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12. Все Объекты. Статистика\"/>
    </mc:Choice>
  </mc:AlternateContent>
  <bookViews>
    <workbookView xWindow="0" yWindow="0" windowWidth="23040" windowHeight="9195" tabRatio="734" firstSheet="47" activeTab="58"/>
  </bookViews>
  <sheets>
    <sheet name="Май 2021" sheetId="1" r:id="rId1"/>
    <sheet name="Июнь 2021" sheetId="2" r:id="rId2"/>
    <sheet name="Июль 2021" sheetId="3" r:id="rId3"/>
    <sheet name="Август 2021" sheetId="4" r:id="rId4"/>
    <sheet name="Сентябрь 2021" sheetId="5" r:id="rId5"/>
    <sheet name="Октябрь 2021" sheetId="6" r:id="rId6"/>
    <sheet name="Ноябрь 2021" sheetId="7" r:id="rId7"/>
    <sheet name="Декабрь 2021" sheetId="8" r:id="rId8"/>
    <sheet name="Январь 2022" sheetId="9" r:id="rId9"/>
    <sheet name="Февраль 2022" sheetId="10" r:id="rId10"/>
    <sheet name="Март 2022" sheetId="11" r:id="rId11"/>
    <sheet name="Апрель 2022" sheetId="12" r:id="rId12"/>
    <sheet name="Май 2022" sheetId="13" r:id="rId13"/>
    <sheet name="Июнь 2022" sheetId="14" r:id="rId14"/>
    <sheet name="Июль 2022" sheetId="15" r:id="rId15"/>
    <sheet name="Август 2022" sheetId="16" r:id="rId16"/>
    <sheet name="Сентябрь 2022" sheetId="17" r:id="rId17"/>
    <sheet name="Октябрь 2022" sheetId="18" r:id="rId18"/>
    <sheet name="Ноябрь 2022" sheetId="19" r:id="rId19"/>
    <sheet name="Декабрь 2022" sheetId="20" r:id="rId20"/>
    <sheet name="Январь 2023" sheetId="21" r:id="rId21"/>
    <sheet name="Февраль 2023" sheetId="22" r:id="rId22"/>
    <sheet name="Март 2023" sheetId="23" r:id="rId23"/>
    <sheet name="Апрель 2023" sheetId="24" r:id="rId24"/>
    <sheet name="Май 2023" sheetId="25" r:id="rId25"/>
    <sheet name="Июнь 2023" sheetId="26" r:id="rId26"/>
    <sheet name="Июль 2023" sheetId="27" r:id="rId27"/>
    <sheet name="Август 2023" sheetId="28" r:id="rId28"/>
    <sheet name="Сентябрь 2023" sheetId="29" r:id="rId29"/>
    <sheet name="Октябрь 2023" sheetId="30" r:id="rId30"/>
    <sheet name="Ноябрь 2023" sheetId="31" r:id="rId31"/>
    <sheet name="Декабрь 2023" sheetId="32" r:id="rId32"/>
    <sheet name="Январь 2024" sheetId="33" r:id="rId33"/>
    <sheet name="Февраль 2024" sheetId="34" r:id="rId34"/>
    <sheet name="Март 2024" sheetId="35" r:id="rId35"/>
    <sheet name="Апрель 2024" sheetId="36" r:id="rId36"/>
    <sheet name="Май 2024" sheetId="37" r:id="rId37"/>
    <sheet name="Июнь 2024" sheetId="38" r:id="rId38"/>
    <sheet name="Июль 2024" sheetId="39" r:id="rId39"/>
    <sheet name="Август 2024" sheetId="40" r:id="rId40"/>
    <sheet name="Сентябрь 2024" sheetId="41" r:id="rId41"/>
    <sheet name="Октябрь 2024" sheetId="42" r:id="rId42"/>
    <sheet name="Ноябрь 2024" sheetId="43" r:id="rId43"/>
    <sheet name="Декабрь 2024" sheetId="44" r:id="rId44"/>
    <sheet name="Январь 2025" sheetId="45" r:id="rId45"/>
    <sheet name="Февраль 2025" sheetId="46" r:id="rId46"/>
    <sheet name="Март 2025" sheetId="48" r:id="rId47"/>
    <sheet name="Апрель 2025" sheetId="50" r:id="rId48"/>
    <sheet name="Май 2025" sheetId="51" r:id="rId49"/>
    <sheet name="Июнь 2025" sheetId="52" r:id="rId50"/>
    <sheet name="Июль 2025" sheetId="54" r:id="rId51"/>
    <sheet name="Август 2025" sheetId="53" r:id="rId52"/>
    <sheet name="Сентябрь 2025" sheetId="55" r:id="rId53"/>
    <sheet name="Октябрь 2025" sheetId="56" r:id="rId54"/>
    <sheet name="Ноябрь 2025" sheetId="57" r:id="rId55"/>
    <sheet name="Декабрь 2025" sheetId="58" r:id="rId56"/>
    <sheet name="Январь 2026" sheetId="59" r:id="rId57"/>
    <sheet name="Февраль 2026" sheetId="62" r:id="rId58"/>
    <sheet name="Март 2026" sheetId="63" r:id="rId59"/>
    <sheet name="График" sheetId="47" r:id="rId60"/>
    <sheet name="Связь" sheetId="49" r:id="rId61"/>
  </sheets>
  <definedNames>
    <definedName name="_xlnm._FilterDatabase" localSheetId="35" hidden="1">'Апрель 2024'!$A$1:$O$511</definedName>
    <definedName name="Z_7F9067D3_61AC_47C3_A93D_D80CFE368C36_.wvu.FilterData" localSheetId="35" hidden="1">'Апрель 2024'!$A$1:$O$511</definedName>
    <definedName name="Z_7F9067D3_61AC_47C3_A93D_D80CFE368C36_.wvu.Rows" localSheetId="39" hidden="1">'Август 2024'!$444:$462</definedName>
    <definedName name="Z_7F9067D3_61AC_47C3_A93D_D80CFE368C36_.wvu.Rows" localSheetId="51" hidden="1">'Август 2025'!$448:$466</definedName>
    <definedName name="Z_7F9067D3_61AC_47C3_A93D_D80CFE368C36_.wvu.Rows" localSheetId="47" hidden="1">'Апрель 2025'!$448:$466</definedName>
    <definedName name="Z_7F9067D3_61AC_47C3_A93D_D80CFE368C36_.wvu.Rows" localSheetId="43" hidden="1">'Декабрь 2024'!$447:$465</definedName>
    <definedName name="Z_7F9067D3_61AC_47C3_A93D_D80CFE368C36_.wvu.Rows" localSheetId="55" hidden="1">'Декабрь 2025'!$448:$466</definedName>
    <definedName name="Z_7F9067D3_61AC_47C3_A93D_D80CFE368C36_.wvu.Rows" localSheetId="38" hidden="1">'Июль 2024'!$444:$462</definedName>
    <definedName name="Z_7F9067D3_61AC_47C3_A93D_D80CFE368C36_.wvu.Rows" localSheetId="50" hidden="1">'Июль 2025'!$448:$466</definedName>
    <definedName name="Z_7F9067D3_61AC_47C3_A93D_D80CFE368C36_.wvu.Rows" localSheetId="37" hidden="1">'Июнь 2024'!$444:$462</definedName>
    <definedName name="Z_7F9067D3_61AC_47C3_A93D_D80CFE368C36_.wvu.Rows" localSheetId="49" hidden="1">'Июнь 2025'!$448:$466</definedName>
    <definedName name="Z_7F9067D3_61AC_47C3_A93D_D80CFE368C36_.wvu.Rows" localSheetId="36" hidden="1">'Май 2024'!$444:$462</definedName>
    <definedName name="Z_7F9067D3_61AC_47C3_A93D_D80CFE368C36_.wvu.Rows" localSheetId="48" hidden="1">'Май 2025'!$448:$466</definedName>
    <definedName name="Z_7F9067D3_61AC_47C3_A93D_D80CFE368C36_.wvu.Rows" localSheetId="34" hidden="1">'Март 2024'!$443:$461</definedName>
    <definedName name="Z_7F9067D3_61AC_47C3_A93D_D80CFE368C36_.wvu.Rows" localSheetId="46" hidden="1">'Март 2025'!$448:$466</definedName>
    <definedName name="Z_7F9067D3_61AC_47C3_A93D_D80CFE368C36_.wvu.Rows" localSheetId="58" hidden="1">'Март 2026'!$454:$472</definedName>
    <definedName name="Z_7F9067D3_61AC_47C3_A93D_D80CFE368C36_.wvu.Rows" localSheetId="42" hidden="1">'Ноябрь 2024'!$447:$465</definedName>
    <definedName name="Z_7F9067D3_61AC_47C3_A93D_D80CFE368C36_.wvu.Rows" localSheetId="54" hidden="1">'Ноябрь 2025'!$448:$466</definedName>
    <definedName name="Z_7F9067D3_61AC_47C3_A93D_D80CFE368C36_.wvu.Rows" localSheetId="41" hidden="1">'Октябрь 2024'!$446:$464</definedName>
    <definedName name="Z_7F9067D3_61AC_47C3_A93D_D80CFE368C36_.wvu.Rows" localSheetId="53" hidden="1">'Октябрь 2025'!$448:$466</definedName>
    <definedName name="Z_7F9067D3_61AC_47C3_A93D_D80CFE368C36_.wvu.Rows" localSheetId="60" hidden="1">Связь!$397:$415</definedName>
    <definedName name="Z_7F9067D3_61AC_47C3_A93D_D80CFE368C36_.wvu.Rows" localSheetId="40" hidden="1">'Сентябрь 2024'!$446:$464</definedName>
    <definedName name="Z_7F9067D3_61AC_47C3_A93D_D80CFE368C36_.wvu.Rows" localSheetId="52" hidden="1">'Сентябрь 2025'!$448:$466</definedName>
    <definedName name="Z_7F9067D3_61AC_47C3_A93D_D80CFE368C36_.wvu.Rows" localSheetId="33" hidden="1">'Февраль 2024'!$443:$461</definedName>
    <definedName name="Z_7F9067D3_61AC_47C3_A93D_D80CFE368C36_.wvu.Rows" localSheetId="45" hidden="1">'Февраль 2025'!$448:$466</definedName>
    <definedName name="Z_7F9067D3_61AC_47C3_A93D_D80CFE368C36_.wvu.Rows" localSheetId="57" hidden="1">'Февраль 2026'!$454:$472</definedName>
    <definedName name="Z_7F9067D3_61AC_47C3_A93D_D80CFE368C36_.wvu.Rows" localSheetId="32" hidden="1">'Январь 2024'!$444:$462</definedName>
    <definedName name="Z_7F9067D3_61AC_47C3_A93D_D80CFE368C36_.wvu.Rows" localSheetId="44" hidden="1">'Январь 2025'!$447:$465</definedName>
    <definedName name="Z_7F9067D3_61AC_47C3_A93D_D80CFE368C36_.wvu.Rows" localSheetId="56" hidden="1">'Январь 2026'!$454:$472</definedName>
  </definedNames>
  <calcPr calcId="152511"/>
  <customWorkbookViews>
    <customWorkbookView name="Хабаров Денис Борисович - Личное представление" guid="{7F9067D3-61AC-47C3-A93D-D80CFE368C36}" mergeInterval="0" personalView="1" maximized="1" xWindow="-8" yWindow="-8" windowWidth="1936" windowHeight="1056" tabRatio="805" activeSheetId="46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3" i="63" l="1"/>
  <c r="T62" i="63"/>
  <c r="T61" i="63"/>
  <c r="T60" i="63"/>
  <c r="V55" i="63"/>
  <c r="V54" i="63"/>
  <c r="V53" i="63"/>
  <c r="T53" i="63"/>
  <c r="V52" i="63"/>
  <c r="V51" i="63"/>
  <c r="V50" i="63"/>
  <c r="T50" i="63"/>
  <c r="V49" i="63"/>
  <c r="V48" i="63"/>
  <c r="V47" i="63"/>
  <c r="T47" i="63"/>
  <c r="V46" i="63"/>
  <c r="V45" i="63"/>
  <c r="V44" i="63"/>
  <c r="T44" i="63"/>
  <c r="V40" i="63"/>
  <c r="V39" i="63"/>
  <c r="V38" i="63"/>
  <c r="T38" i="63"/>
  <c r="V37" i="63"/>
  <c r="V36" i="63"/>
  <c r="V35" i="63"/>
  <c r="T35" i="63"/>
  <c r="V34" i="63"/>
  <c r="V33" i="63"/>
  <c r="V32" i="63"/>
  <c r="T32" i="63"/>
  <c r="V31" i="63"/>
  <c r="V30" i="63"/>
  <c r="V29" i="63"/>
  <c r="T29" i="63"/>
  <c r="V28" i="63"/>
  <c r="V27" i="63"/>
  <c r="V26" i="63"/>
  <c r="T26" i="63"/>
  <c r="V25" i="63"/>
  <c r="V24" i="63"/>
  <c r="V23" i="63"/>
  <c r="T23" i="63"/>
  <c r="V22" i="63"/>
  <c r="V21" i="63"/>
  <c r="V20" i="63"/>
  <c r="T20" i="63"/>
  <c r="V19" i="63"/>
  <c r="V18" i="63"/>
  <c r="V17" i="63"/>
  <c r="T17" i="63"/>
  <c r="V16" i="63"/>
  <c r="V15" i="63"/>
  <c r="V14" i="63"/>
  <c r="T14" i="63"/>
  <c r="V13" i="63"/>
  <c r="V12" i="63"/>
  <c r="V11" i="63"/>
  <c r="T11" i="63"/>
  <c r="V10" i="63"/>
  <c r="V9" i="63"/>
  <c r="V8" i="63"/>
  <c r="V61" i="63" s="1"/>
  <c r="T8" i="63"/>
  <c r="V7" i="63"/>
  <c r="V6" i="63"/>
  <c r="V5" i="63"/>
  <c r="T5" i="63"/>
  <c r="V4" i="63"/>
  <c r="V3" i="63"/>
  <c r="V2" i="63"/>
  <c r="T2" i="63"/>
  <c r="T27" i="47"/>
  <c r="T63" i="62"/>
  <c r="T62" i="62"/>
  <c r="T61" i="62"/>
  <c r="T60" i="62"/>
  <c r="V55" i="62"/>
  <c r="V54" i="62"/>
  <c r="V53" i="62"/>
  <c r="T53" i="62"/>
  <c r="V52" i="62"/>
  <c r="V51" i="62"/>
  <c r="V50" i="62"/>
  <c r="T50" i="62"/>
  <c r="V49" i="62"/>
  <c r="V48" i="62"/>
  <c r="V47" i="62"/>
  <c r="T47" i="62"/>
  <c r="V46" i="62"/>
  <c r="V45" i="62"/>
  <c r="V44" i="62"/>
  <c r="T44" i="62"/>
  <c r="V40" i="62"/>
  <c r="V39" i="62"/>
  <c r="V38" i="62"/>
  <c r="T38" i="62"/>
  <c r="V37" i="62"/>
  <c r="V36" i="62"/>
  <c r="V35" i="62"/>
  <c r="T35" i="62"/>
  <c r="V34" i="62"/>
  <c r="V33" i="62"/>
  <c r="V32" i="62"/>
  <c r="T32" i="62"/>
  <c r="V31" i="62"/>
  <c r="V30" i="62"/>
  <c r="V29" i="62"/>
  <c r="T29" i="62"/>
  <c r="V28" i="62"/>
  <c r="V27" i="62"/>
  <c r="V26" i="62"/>
  <c r="T26" i="62"/>
  <c r="V25" i="62"/>
  <c r="V24" i="62"/>
  <c r="V23" i="62"/>
  <c r="T23" i="62"/>
  <c r="V22" i="62"/>
  <c r="V21" i="62"/>
  <c r="V20" i="62"/>
  <c r="T20" i="62"/>
  <c r="V19" i="62"/>
  <c r="V18" i="62"/>
  <c r="V17" i="62"/>
  <c r="T17" i="62"/>
  <c r="V16" i="62"/>
  <c r="V15" i="62"/>
  <c r="V14" i="62"/>
  <c r="T14" i="62"/>
  <c r="V13" i="62"/>
  <c r="V12" i="62"/>
  <c r="V11" i="62"/>
  <c r="T11" i="62"/>
  <c r="V10" i="62"/>
  <c r="V9" i="62"/>
  <c r="V8" i="62"/>
  <c r="T8" i="62"/>
  <c r="V7" i="62"/>
  <c r="V6" i="62"/>
  <c r="V5" i="62"/>
  <c r="T5" i="62"/>
  <c r="V4" i="62"/>
  <c r="V3" i="62"/>
  <c r="V2" i="62"/>
  <c r="T2" i="62"/>
  <c r="V63" i="63" l="1"/>
  <c r="V60" i="63"/>
  <c r="V62" i="63"/>
  <c r="V62" i="62"/>
  <c r="V60" i="62"/>
  <c r="V63" i="62"/>
  <c r="V61" i="62"/>
  <c r="V60" i="59"/>
  <c r="T5" i="47"/>
  <c r="T6" i="47"/>
  <c r="T7" i="47"/>
  <c r="T8" i="47"/>
  <c r="T9" i="47"/>
  <c r="T10" i="47"/>
  <c r="T11" i="47"/>
  <c r="T12" i="47"/>
  <c r="T13" i="47"/>
  <c r="T14" i="47"/>
  <c r="T15" i="47"/>
  <c r="T16" i="47"/>
  <c r="T17" i="47"/>
  <c r="T18" i="47"/>
  <c r="T19" i="47"/>
  <c r="T20" i="47"/>
  <c r="T21" i="47"/>
  <c r="T22" i="47"/>
  <c r="T23" i="47"/>
  <c r="T24" i="47"/>
  <c r="T25" i="47"/>
  <c r="T26" i="47"/>
  <c r="S18" i="47" l="1"/>
  <c r="S19" i="47"/>
  <c r="S20" i="47"/>
  <c r="S21" i="47"/>
  <c r="S22" i="47"/>
  <c r="S23" i="47"/>
  <c r="V55" i="59"/>
  <c r="V54" i="59"/>
  <c r="V53" i="59"/>
  <c r="T53" i="59"/>
  <c r="T50" i="59"/>
  <c r="T63" i="59" l="1"/>
  <c r="T62" i="59"/>
  <c r="T61" i="59"/>
  <c r="T60" i="59"/>
  <c r="V52" i="59"/>
  <c r="V51" i="59"/>
  <c r="V50" i="59"/>
  <c r="V49" i="59"/>
  <c r="V48" i="59"/>
  <c r="V47" i="59"/>
  <c r="T47" i="59"/>
  <c r="V46" i="59"/>
  <c r="V45" i="59"/>
  <c r="V44" i="59"/>
  <c r="T44" i="59"/>
  <c r="V40" i="59"/>
  <c r="V39" i="59"/>
  <c r="V38" i="59"/>
  <c r="T38" i="59"/>
  <c r="V37" i="59"/>
  <c r="V36" i="59"/>
  <c r="V35" i="59"/>
  <c r="T35" i="59"/>
  <c r="V34" i="59"/>
  <c r="V33" i="59"/>
  <c r="V32" i="59"/>
  <c r="T32" i="59"/>
  <c r="V31" i="59"/>
  <c r="V30" i="59"/>
  <c r="V29" i="59"/>
  <c r="T29" i="59"/>
  <c r="V28" i="59"/>
  <c r="V27" i="59"/>
  <c r="V26" i="59"/>
  <c r="T26" i="59"/>
  <c r="V25" i="59"/>
  <c r="V24" i="59"/>
  <c r="V23" i="59"/>
  <c r="T23" i="59"/>
  <c r="V22" i="59"/>
  <c r="V21" i="59"/>
  <c r="V20" i="59"/>
  <c r="T20" i="59"/>
  <c r="V19" i="59"/>
  <c r="V18" i="59"/>
  <c r="V17" i="59"/>
  <c r="T17" i="59"/>
  <c r="V16" i="59"/>
  <c r="V15" i="59"/>
  <c r="V14" i="59"/>
  <c r="T14" i="59"/>
  <c r="V13" i="59"/>
  <c r="V12" i="59"/>
  <c r="V11" i="59"/>
  <c r="T11" i="59"/>
  <c r="V10" i="59"/>
  <c r="V9" i="59"/>
  <c r="V8" i="59"/>
  <c r="T8" i="59"/>
  <c r="V7" i="59"/>
  <c r="V6" i="59"/>
  <c r="V5" i="59"/>
  <c r="T5" i="59"/>
  <c r="V4" i="59"/>
  <c r="V3" i="59"/>
  <c r="V2" i="59"/>
  <c r="T2" i="59"/>
  <c r="V63" i="59" l="1"/>
  <c r="V61" i="59"/>
  <c r="V62" i="59"/>
  <c r="T57" i="58"/>
  <c r="T56" i="58"/>
  <c r="T55" i="58"/>
  <c r="T54" i="58"/>
  <c r="V52" i="58"/>
  <c r="V51" i="58"/>
  <c r="V50" i="58"/>
  <c r="T50" i="58"/>
  <c r="V49" i="58"/>
  <c r="V48" i="58"/>
  <c r="V47" i="58"/>
  <c r="T47" i="58"/>
  <c r="V46" i="58"/>
  <c r="V45" i="58"/>
  <c r="V44" i="58"/>
  <c r="T44" i="58"/>
  <c r="V40" i="58"/>
  <c r="V39" i="58"/>
  <c r="V38" i="58"/>
  <c r="T38" i="58"/>
  <c r="V37" i="58"/>
  <c r="V36" i="58"/>
  <c r="V35" i="58"/>
  <c r="T35" i="58"/>
  <c r="V34" i="58"/>
  <c r="V33" i="58"/>
  <c r="V32" i="58"/>
  <c r="T32" i="58"/>
  <c r="V31" i="58"/>
  <c r="V30" i="58"/>
  <c r="V29" i="58"/>
  <c r="T29" i="58"/>
  <c r="V28" i="58"/>
  <c r="V27" i="58"/>
  <c r="V26" i="58"/>
  <c r="T26" i="58"/>
  <c r="V25" i="58"/>
  <c r="V24" i="58"/>
  <c r="V23" i="58"/>
  <c r="T23" i="58"/>
  <c r="V22" i="58"/>
  <c r="V21" i="58"/>
  <c r="V20" i="58"/>
  <c r="T20" i="58"/>
  <c r="V19" i="58"/>
  <c r="V18" i="58"/>
  <c r="V17" i="58"/>
  <c r="T17" i="58"/>
  <c r="V16" i="58"/>
  <c r="V15" i="58"/>
  <c r="V14" i="58"/>
  <c r="T14" i="58"/>
  <c r="V13" i="58"/>
  <c r="V12" i="58"/>
  <c r="V11" i="58"/>
  <c r="T11" i="58"/>
  <c r="V10" i="58"/>
  <c r="V9" i="58"/>
  <c r="V8" i="58"/>
  <c r="T8" i="58"/>
  <c r="V7" i="58"/>
  <c r="V6" i="58"/>
  <c r="V5" i="58"/>
  <c r="T5" i="58"/>
  <c r="V4" i="58"/>
  <c r="V3" i="58"/>
  <c r="V2" i="58"/>
  <c r="T2" i="58"/>
  <c r="V57" i="58" l="1"/>
  <c r="V56" i="58"/>
  <c r="V54" i="58"/>
  <c r="V55" i="58"/>
  <c r="T57" i="57"/>
  <c r="T56" i="57"/>
  <c r="T55" i="57"/>
  <c r="T54" i="57"/>
  <c r="V52" i="57"/>
  <c r="V51" i="57"/>
  <c r="V50" i="57"/>
  <c r="T50" i="57"/>
  <c r="V49" i="57"/>
  <c r="V48" i="57"/>
  <c r="V47" i="57"/>
  <c r="T47" i="57"/>
  <c r="V46" i="57"/>
  <c r="V45" i="57"/>
  <c r="V44" i="57"/>
  <c r="T44" i="57"/>
  <c r="V40" i="57"/>
  <c r="V39" i="57"/>
  <c r="V38" i="57"/>
  <c r="T38" i="57"/>
  <c r="V37" i="57"/>
  <c r="V36" i="57"/>
  <c r="V35" i="57"/>
  <c r="T35" i="57"/>
  <c r="V34" i="57"/>
  <c r="V33" i="57"/>
  <c r="V32" i="57"/>
  <c r="T32" i="57"/>
  <c r="V31" i="57"/>
  <c r="V30" i="57"/>
  <c r="V29" i="57"/>
  <c r="T29" i="57"/>
  <c r="V28" i="57"/>
  <c r="V27" i="57"/>
  <c r="V26" i="57"/>
  <c r="T26" i="57"/>
  <c r="V25" i="57"/>
  <c r="V24" i="57"/>
  <c r="V23" i="57"/>
  <c r="T23" i="57"/>
  <c r="V22" i="57"/>
  <c r="V21" i="57"/>
  <c r="V20" i="57"/>
  <c r="T20" i="57"/>
  <c r="V19" i="57"/>
  <c r="V18" i="57"/>
  <c r="V17" i="57"/>
  <c r="T17" i="57"/>
  <c r="V16" i="57"/>
  <c r="V15" i="57"/>
  <c r="V14" i="57"/>
  <c r="T14" i="57"/>
  <c r="V13" i="57"/>
  <c r="V12" i="57"/>
  <c r="V11" i="57"/>
  <c r="T11" i="57"/>
  <c r="V10" i="57"/>
  <c r="V9" i="57"/>
  <c r="V8" i="57"/>
  <c r="T8" i="57"/>
  <c r="V7" i="57"/>
  <c r="V6" i="57"/>
  <c r="V5" i="57"/>
  <c r="T5" i="57"/>
  <c r="V4" i="57"/>
  <c r="V3" i="57"/>
  <c r="V2" i="57"/>
  <c r="T2" i="57"/>
  <c r="T57" i="56"/>
  <c r="T56" i="56"/>
  <c r="T55" i="56"/>
  <c r="T54" i="56"/>
  <c r="V52" i="56"/>
  <c r="V51" i="56"/>
  <c r="V50" i="56"/>
  <c r="T50" i="56"/>
  <c r="V49" i="56"/>
  <c r="V48" i="56"/>
  <c r="V47" i="56"/>
  <c r="T47" i="56"/>
  <c r="V46" i="56"/>
  <c r="V45" i="56"/>
  <c r="V44" i="56"/>
  <c r="T44" i="56"/>
  <c r="V40" i="56"/>
  <c r="V39" i="56"/>
  <c r="V38" i="56"/>
  <c r="T38" i="56"/>
  <c r="V37" i="56"/>
  <c r="V36" i="56"/>
  <c r="V35" i="56"/>
  <c r="T35" i="56"/>
  <c r="V34" i="56"/>
  <c r="V33" i="56"/>
  <c r="V32" i="56"/>
  <c r="T32" i="56"/>
  <c r="V31" i="56"/>
  <c r="V30" i="56"/>
  <c r="V29" i="56"/>
  <c r="T29" i="56"/>
  <c r="V28" i="56"/>
  <c r="V27" i="56"/>
  <c r="V26" i="56"/>
  <c r="T26" i="56"/>
  <c r="V25" i="56"/>
  <c r="V24" i="56"/>
  <c r="V23" i="56"/>
  <c r="T23" i="56"/>
  <c r="V22" i="56"/>
  <c r="V21" i="56"/>
  <c r="V20" i="56"/>
  <c r="T20" i="56"/>
  <c r="V19" i="56"/>
  <c r="V18" i="56"/>
  <c r="V17" i="56"/>
  <c r="T17" i="56"/>
  <c r="V16" i="56"/>
  <c r="V15" i="56"/>
  <c r="V14" i="56"/>
  <c r="T14" i="56"/>
  <c r="V13" i="56"/>
  <c r="V12" i="56"/>
  <c r="V11" i="56"/>
  <c r="T11" i="56"/>
  <c r="V10" i="56"/>
  <c r="V9" i="56"/>
  <c r="V8" i="56"/>
  <c r="T8" i="56"/>
  <c r="V7" i="56"/>
  <c r="V6" i="56"/>
  <c r="V5" i="56"/>
  <c r="T5" i="56"/>
  <c r="V4" i="56"/>
  <c r="V3" i="56"/>
  <c r="V2" i="56"/>
  <c r="T2" i="56"/>
  <c r="V57" i="57" l="1"/>
  <c r="V56" i="57"/>
  <c r="V54" i="57"/>
  <c r="V57" i="56"/>
  <c r="V55" i="57"/>
  <c r="V56" i="56"/>
  <c r="V54" i="56"/>
  <c r="V55" i="56"/>
  <c r="T57" i="55" l="1"/>
  <c r="T56" i="55"/>
  <c r="T55" i="55"/>
  <c r="T54" i="55"/>
  <c r="V52" i="55"/>
  <c r="V51" i="55"/>
  <c r="V50" i="55"/>
  <c r="T50" i="55"/>
  <c r="V49" i="55"/>
  <c r="V48" i="55"/>
  <c r="V47" i="55"/>
  <c r="T47" i="55"/>
  <c r="V46" i="55"/>
  <c r="V45" i="55"/>
  <c r="V44" i="55"/>
  <c r="T44" i="55"/>
  <c r="V40" i="55"/>
  <c r="V39" i="55"/>
  <c r="V38" i="55"/>
  <c r="T38" i="55"/>
  <c r="V37" i="55"/>
  <c r="V36" i="55"/>
  <c r="V35" i="55"/>
  <c r="T35" i="55"/>
  <c r="V34" i="55"/>
  <c r="V33" i="55"/>
  <c r="V32" i="55"/>
  <c r="T32" i="55"/>
  <c r="V31" i="55"/>
  <c r="V30" i="55"/>
  <c r="V29" i="55"/>
  <c r="T29" i="55"/>
  <c r="V28" i="55"/>
  <c r="V27" i="55"/>
  <c r="V26" i="55"/>
  <c r="T26" i="55"/>
  <c r="V25" i="55"/>
  <c r="V24" i="55"/>
  <c r="V23" i="55"/>
  <c r="T23" i="55"/>
  <c r="V22" i="55"/>
  <c r="V21" i="55"/>
  <c r="V20" i="55"/>
  <c r="T20" i="55"/>
  <c r="V19" i="55"/>
  <c r="V18" i="55"/>
  <c r="V17" i="55"/>
  <c r="T17" i="55"/>
  <c r="V16" i="55"/>
  <c r="V15" i="55"/>
  <c r="V14" i="55"/>
  <c r="T14" i="55"/>
  <c r="V13" i="55"/>
  <c r="V12" i="55"/>
  <c r="V11" i="55"/>
  <c r="T11" i="55"/>
  <c r="V10" i="55"/>
  <c r="V9" i="55"/>
  <c r="V8" i="55"/>
  <c r="T8" i="55"/>
  <c r="V7" i="55"/>
  <c r="V6" i="55"/>
  <c r="V5" i="55"/>
  <c r="T5" i="55"/>
  <c r="V4" i="55"/>
  <c r="V57" i="55" s="1"/>
  <c r="V3" i="55"/>
  <c r="V2" i="55"/>
  <c r="T2" i="55"/>
  <c r="V54" i="55" l="1"/>
  <c r="V56" i="55"/>
  <c r="V55" i="55"/>
  <c r="T57" i="54"/>
  <c r="T56" i="54"/>
  <c r="T55" i="54"/>
  <c r="T54" i="54"/>
  <c r="V52" i="54"/>
  <c r="V51" i="54"/>
  <c r="V50" i="54"/>
  <c r="T50" i="54"/>
  <c r="V49" i="54"/>
  <c r="V48" i="54"/>
  <c r="V47" i="54"/>
  <c r="T47" i="54"/>
  <c r="V46" i="54"/>
  <c r="V45" i="54"/>
  <c r="V44" i="54"/>
  <c r="T44" i="54"/>
  <c r="V40" i="54"/>
  <c r="V39" i="54"/>
  <c r="V38" i="54"/>
  <c r="T38" i="54"/>
  <c r="V37" i="54"/>
  <c r="V36" i="54"/>
  <c r="V35" i="54"/>
  <c r="T35" i="54"/>
  <c r="V34" i="54"/>
  <c r="V33" i="54"/>
  <c r="V32" i="54"/>
  <c r="T32" i="54"/>
  <c r="V31" i="54"/>
  <c r="V30" i="54"/>
  <c r="V29" i="54"/>
  <c r="T29" i="54"/>
  <c r="V28" i="54"/>
  <c r="V27" i="54"/>
  <c r="V26" i="54"/>
  <c r="T26" i="54"/>
  <c r="V25" i="54"/>
  <c r="V24" i="54"/>
  <c r="V23" i="54"/>
  <c r="T23" i="54"/>
  <c r="V22" i="54"/>
  <c r="V21" i="54"/>
  <c r="V20" i="54"/>
  <c r="T20" i="54"/>
  <c r="V19" i="54"/>
  <c r="V18" i="54"/>
  <c r="V17" i="54"/>
  <c r="T17" i="54"/>
  <c r="V16" i="54"/>
  <c r="V15" i="54"/>
  <c r="V14" i="54"/>
  <c r="T14" i="54"/>
  <c r="V13" i="54"/>
  <c r="V12" i="54"/>
  <c r="V11" i="54"/>
  <c r="T11" i="54"/>
  <c r="V10" i="54"/>
  <c r="V9" i="54"/>
  <c r="V8" i="54"/>
  <c r="T8" i="54"/>
  <c r="V7" i="54"/>
  <c r="V6" i="54"/>
  <c r="V5" i="54"/>
  <c r="T5" i="54"/>
  <c r="V4" i="54"/>
  <c r="V3" i="54"/>
  <c r="V2" i="54"/>
  <c r="T2" i="54"/>
  <c r="V57" i="54" l="1"/>
  <c r="V56" i="54"/>
  <c r="V54" i="54"/>
  <c r="V55" i="54"/>
  <c r="T57" i="53"/>
  <c r="T56" i="53"/>
  <c r="T55" i="53"/>
  <c r="T54" i="53"/>
  <c r="V52" i="53"/>
  <c r="V51" i="53"/>
  <c r="V50" i="53"/>
  <c r="T50" i="53"/>
  <c r="V49" i="53"/>
  <c r="V48" i="53"/>
  <c r="V47" i="53"/>
  <c r="T47" i="53"/>
  <c r="V46" i="53"/>
  <c r="V45" i="53"/>
  <c r="V44" i="53"/>
  <c r="T44" i="53"/>
  <c r="V40" i="53"/>
  <c r="V39" i="53"/>
  <c r="V38" i="53"/>
  <c r="T38" i="53"/>
  <c r="V37" i="53"/>
  <c r="V36" i="53"/>
  <c r="V35" i="53"/>
  <c r="T35" i="53"/>
  <c r="V34" i="53"/>
  <c r="V33" i="53"/>
  <c r="V32" i="53"/>
  <c r="T32" i="53"/>
  <c r="V31" i="53"/>
  <c r="V30" i="53"/>
  <c r="V29" i="53"/>
  <c r="T29" i="53"/>
  <c r="V28" i="53"/>
  <c r="V27" i="53"/>
  <c r="V26" i="53"/>
  <c r="T26" i="53"/>
  <c r="V25" i="53"/>
  <c r="V24" i="53"/>
  <c r="V23" i="53"/>
  <c r="T23" i="53"/>
  <c r="V22" i="53"/>
  <c r="V21" i="53"/>
  <c r="V20" i="53"/>
  <c r="T20" i="53"/>
  <c r="V19" i="53"/>
  <c r="V18" i="53"/>
  <c r="V17" i="53"/>
  <c r="T17" i="53"/>
  <c r="V16" i="53"/>
  <c r="V15" i="53"/>
  <c r="V14" i="53"/>
  <c r="T14" i="53"/>
  <c r="V13" i="53"/>
  <c r="V12" i="53"/>
  <c r="V11" i="53"/>
  <c r="T11" i="53"/>
  <c r="V10" i="53"/>
  <c r="V9" i="53"/>
  <c r="V8" i="53"/>
  <c r="T8" i="53"/>
  <c r="V7" i="53"/>
  <c r="V6" i="53"/>
  <c r="V5" i="53"/>
  <c r="T5" i="53"/>
  <c r="V4" i="53"/>
  <c r="V3" i="53"/>
  <c r="V2" i="53"/>
  <c r="T2" i="53"/>
  <c r="V57" i="53" l="1"/>
  <c r="V56" i="53"/>
  <c r="V54" i="53"/>
  <c r="V55" i="53"/>
  <c r="T57" i="52"/>
  <c r="T56" i="52"/>
  <c r="T55" i="52"/>
  <c r="T54" i="52"/>
  <c r="V52" i="52"/>
  <c r="V51" i="52"/>
  <c r="V50" i="52"/>
  <c r="T50" i="52"/>
  <c r="V49" i="52"/>
  <c r="V48" i="52"/>
  <c r="V47" i="52"/>
  <c r="T47" i="52"/>
  <c r="V46" i="52"/>
  <c r="V45" i="52"/>
  <c r="V44" i="52"/>
  <c r="T44" i="52"/>
  <c r="V40" i="52"/>
  <c r="V39" i="52"/>
  <c r="V38" i="52"/>
  <c r="T38" i="52"/>
  <c r="V37" i="52"/>
  <c r="V36" i="52"/>
  <c r="V35" i="52"/>
  <c r="T35" i="52"/>
  <c r="V34" i="52"/>
  <c r="V33" i="52"/>
  <c r="V32" i="52"/>
  <c r="T32" i="52"/>
  <c r="V31" i="52"/>
  <c r="V30" i="52"/>
  <c r="V29" i="52"/>
  <c r="T29" i="52"/>
  <c r="V28" i="52"/>
  <c r="V27" i="52"/>
  <c r="V26" i="52"/>
  <c r="T26" i="52"/>
  <c r="V25" i="52"/>
  <c r="V24" i="52"/>
  <c r="V23" i="52"/>
  <c r="T23" i="52"/>
  <c r="V22" i="52"/>
  <c r="V21" i="52"/>
  <c r="V20" i="52"/>
  <c r="T20" i="52"/>
  <c r="V19" i="52"/>
  <c r="V18" i="52"/>
  <c r="V17" i="52"/>
  <c r="T17" i="52"/>
  <c r="V16" i="52"/>
  <c r="V15" i="52"/>
  <c r="V14" i="52"/>
  <c r="T14" i="52"/>
  <c r="V13" i="52"/>
  <c r="V12" i="52"/>
  <c r="V11" i="52"/>
  <c r="T11" i="52"/>
  <c r="V10" i="52"/>
  <c r="V9" i="52"/>
  <c r="V8" i="52"/>
  <c r="T8" i="52"/>
  <c r="V7" i="52"/>
  <c r="V6" i="52"/>
  <c r="V5" i="52"/>
  <c r="T5" i="52"/>
  <c r="V4" i="52"/>
  <c r="V3" i="52"/>
  <c r="V56" i="52" s="1"/>
  <c r="V2" i="52"/>
  <c r="T2" i="52"/>
  <c r="V57" i="52" l="1"/>
  <c r="V55" i="52"/>
  <c r="V54" i="52"/>
  <c r="T57" i="51"/>
  <c r="T56" i="51"/>
  <c r="T55" i="51"/>
  <c r="T54" i="51"/>
  <c r="V52" i="51"/>
  <c r="V51" i="51"/>
  <c r="V50" i="51"/>
  <c r="T50" i="51"/>
  <c r="V49" i="51"/>
  <c r="V48" i="51"/>
  <c r="V47" i="51"/>
  <c r="T47" i="51"/>
  <c r="V46" i="51"/>
  <c r="V45" i="51"/>
  <c r="V44" i="51"/>
  <c r="T44" i="51"/>
  <c r="V40" i="51"/>
  <c r="V39" i="51"/>
  <c r="V38" i="51"/>
  <c r="T38" i="51"/>
  <c r="V37" i="51"/>
  <c r="V36" i="51"/>
  <c r="V35" i="51"/>
  <c r="T35" i="51"/>
  <c r="V34" i="51"/>
  <c r="V33" i="51"/>
  <c r="V32" i="51"/>
  <c r="T32" i="51"/>
  <c r="V31" i="51"/>
  <c r="V30" i="51"/>
  <c r="V29" i="51"/>
  <c r="T29" i="51"/>
  <c r="V28" i="51"/>
  <c r="V27" i="51"/>
  <c r="V26" i="51"/>
  <c r="T26" i="51"/>
  <c r="V25" i="51"/>
  <c r="V24" i="51"/>
  <c r="V23" i="51"/>
  <c r="T23" i="51"/>
  <c r="V22" i="51"/>
  <c r="V21" i="51"/>
  <c r="V20" i="51"/>
  <c r="T20" i="51"/>
  <c r="V19" i="51"/>
  <c r="V18" i="51"/>
  <c r="V17" i="51"/>
  <c r="T17" i="51"/>
  <c r="V16" i="51"/>
  <c r="V15" i="51"/>
  <c r="V14" i="51"/>
  <c r="T14" i="51"/>
  <c r="V13" i="51"/>
  <c r="V12" i="51"/>
  <c r="V11" i="51"/>
  <c r="T11" i="51"/>
  <c r="V10" i="51"/>
  <c r="V9" i="51"/>
  <c r="V8" i="51"/>
  <c r="T8" i="51"/>
  <c r="V7" i="51"/>
  <c r="V6" i="51"/>
  <c r="V5" i="51"/>
  <c r="T5" i="51"/>
  <c r="V4" i="51"/>
  <c r="V3" i="51"/>
  <c r="V2" i="51"/>
  <c r="T2" i="51"/>
  <c r="V57" i="51" l="1"/>
  <c r="V54" i="51"/>
  <c r="V56" i="51"/>
  <c r="V55" i="51"/>
  <c r="T57" i="50"/>
  <c r="T56" i="50"/>
  <c r="T55" i="50"/>
  <c r="T54" i="50"/>
  <c r="V52" i="50"/>
  <c r="V51" i="50"/>
  <c r="V50" i="50"/>
  <c r="T50" i="50"/>
  <c r="V49" i="50"/>
  <c r="V48" i="50"/>
  <c r="V47" i="50"/>
  <c r="T47" i="50"/>
  <c r="V46" i="50"/>
  <c r="V45" i="50"/>
  <c r="V44" i="50"/>
  <c r="T44" i="50"/>
  <c r="V40" i="50"/>
  <c r="V39" i="50"/>
  <c r="V38" i="50"/>
  <c r="T38" i="50"/>
  <c r="V37" i="50"/>
  <c r="V36" i="50"/>
  <c r="V35" i="50"/>
  <c r="T35" i="50"/>
  <c r="V34" i="50"/>
  <c r="V33" i="50"/>
  <c r="V32" i="50"/>
  <c r="T32" i="50"/>
  <c r="V31" i="50"/>
  <c r="V30" i="50"/>
  <c r="V29" i="50"/>
  <c r="T29" i="50"/>
  <c r="V28" i="50"/>
  <c r="V27" i="50"/>
  <c r="V26" i="50"/>
  <c r="T26" i="50"/>
  <c r="V25" i="50"/>
  <c r="V24" i="50"/>
  <c r="V23" i="50"/>
  <c r="T23" i="50"/>
  <c r="V22" i="50"/>
  <c r="V21" i="50"/>
  <c r="V20" i="50"/>
  <c r="T20" i="50"/>
  <c r="V19" i="50"/>
  <c r="V18" i="50"/>
  <c r="V17" i="50"/>
  <c r="T17" i="50"/>
  <c r="V16" i="50"/>
  <c r="V15" i="50"/>
  <c r="V14" i="50"/>
  <c r="T14" i="50"/>
  <c r="V13" i="50"/>
  <c r="V12" i="50"/>
  <c r="V11" i="50"/>
  <c r="T11" i="50"/>
  <c r="V10" i="50"/>
  <c r="V9" i="50"/>
  <c r="V8" i="50"/>
  <c r="T8" i="50"/>
  <c r="V7" i="50"/>
  <c r="V6" i="50"/>
  <c r="V5" i="50"/>
  <c r="T5" i="50"/>
  <c r="V4" i="50"/>
  <c r="V3" i="50"/>
  <c r="V2" i="50"/>
  <c r="T2" i="50"/>
  <c r="V57" i="50" l="1"/>
  <c r="V56" i="50"/>
  <c r="V54" i="50"/>
  <c r="V55" i="50"/>
  <c r="T57" i="48"/>
  <c r="T56" i="48"/>
  <c r="T55" i="48"/>
  <c r="T54" i="48"/>
  <c r="V52" i="48"/>
  <c r="V51" i="48"/>
  <c r="V50" i="48"/>
  <c r="T50" i="48"/>
  <c r="V49" i="48"/>
  <c r="V48" i="48"/>
  <c r="V47" i="48"/>
  <c r="T47" i="48"/>
  <c r="V46" i="48"/>
  <c r="V45" i="48"/>
  <c r="V44" i="48"/>
  <c r="T44" i="48"/>
  <c r="V40" i="48"/>
  <c r="V39" i="48"/>
  <c r="V38" i="48"/>
  <c r="T38" i="48"/>
  <c r="V37" i="48"/>
  <c r="V36" i="48"/>
  <c r="V35" i="48"/>
  <c r="T35" i="48"/>
  <c r="V34" i="48"/>
  <c r="V33" i="48"/>
  <c r="V32" i="48"/>
  <c r="T32" i="48"/>
  <c r="V31" i="48"/>
  <c r="V30" i="48"/>
  <c r="V29" i="48"/>
  <c r="T29" i="48"/>
  <c r="V28" i="48"/>
  <c r="V27" i="48"/>
  <c r="V26" i="48"/>
  <c r="T26" i="48"/>
  <c r="V25" i="48"/>
  <c r="V24" i="48"/>
  <c r="V23" i="48"/>
  <c r="T23" i="48"/>
  <c r="V22" i="48"/>
  <c r="V21" i="48"/>
  <c r="V20" i="48"/>
  <c r="T20" i="48"/>
  <c r="V19" i="48"/>
  <c r="V18" i="48"/>
  <c r="V17" i="48"/>
  <c r="T17" i="48"/>
  <c r="V16" i="48"/>
  <c r="V15" i="48"/>
  <c r="V14" i="48"/>
  <c r="T14" i="48"/>
  <c r="V13" i="48"/>
  <c r="V12" i="48"/>
  <c r="V11" i="48"/>
  <c r="T11" i="48"/>
  <c r="V10" i="48"/>
  <c r="V9" i="48"/>
  <c r="V8" i="48"/>
  <c r="T8" i="48"/>
  <c r="V7" i="48"/>
  <c r="V6" i="48"/>
  <c r="V5" i="48"/>
  <c r="T5" i="48"/>
  <c r="V4" i="48"/>
  <c r="V3" i="48"/>
  <c r="V2" i="48"/>
  <c r="T2" i="48"/>
  <c r="V57" i="48" l="1"/>
  <c r="V56" i="48"/>
  <c r="V54" i="48"/>
  <c r="V55" i="48"/>
  <c r="T57" i="46"/>
  <c r="T56" i="46"/>
  <c r="T55" i="46"/>
  <c r="T54" i="46"/>
  <c r="V52" i="46"/>
  <c r="V51" i="46"/>
  <c r="V50" i="46"/>
  <c r="T50" i="46"/>
  <c r="V49" i="46"/>
  <c r="V48" i="46"/>
  <c r="V47" i="46"/>
  <c r="T47" i="46"/>
  <c r="V46" i="46"/>
  <c r="V45" i="46"/>
  <c r="V44" i="46"/>
  <c r="T44" i="46"/>
  <c r="V40" i="46"/>
  <c r="V39" i="46"/>
  <c r="V38" i="46"/>
  <c r="T38" i="46"/>
  <c r="V37" i="46"/>
  <c r="V36" i="46"/>
  <c r="V35" i="46"/>
  <c r="T35" i="46"/>
  <c r="V34" i="46"/>
  <c r="V33" i="46"/>
  <c r="V32" i="46"/>
  <c r="T32" i="46"/>
  <c r="V31" i="46"/>
  <c r="V30" i="46"/>
  <c r="V29" i="46"/>
  <c r="T29" i="46"/>
  <c r="V28" i="46"/>
  <c r="V27" i="46"/>
  <c r="V26" i="46"/>
  <c r="T26" i="46"/>
  <c r="V25" i="46"/>
  <c r="V24" i="46"/>
  <c r="V23" i="46"/>
  <c r="T23" i="46"/>
  <c r="V22" i="46"/>
  <c r="V21" i="46"/>
  <c r="V20" i="46"/>
  <c r="T20" i="46"/>
  <c r="V19" i="46"/>
  <c r="V18" i="46"/>
  <c r="V17" i="46"/>
  <c r="T17" i="46"/>
  <c r="V16" i="46"/>
  <c r="V15" i="46"/>
  <c r="V14" i="46"/>
  <c r="T14" i="46"/>
  <c r="V13" i="46"/>
  <c r="V12" i="46"/>
  <c r="V11" i="46"/>
  <c r="T11" i="46"/>
  <c r="V10" i="46"/>
  <c r="V9" i="46"/>
  <c r="V8" i="46"/>
  <c r="T8" i="46"/>
  <c r="V7" i="46"/>
  <c r="V6" i="46"/>
  <c r="V5" i="46"/>
  <c r="T5" i="46"/>
  <c r="V4" i="46"/>
  <c r="V3" i="46"/>
  <c r="V2" i="46"/>
  <c r="T2" i="46"/>
  <c r="V57" i="46" l="1"/>
  <c r="V55" i="46"/>
  <c r="V54" i="46"/>
  <c r="V56" i="46"/>
  <c r="T57" i="45" l="1"/>
  <c r="T56" i="45"/>
  <c r="T55" i="45"/>
  <c r="T54" i="45"/>
  <c r="V52" i="45"/>
  <c r="V51" i="45"/>
  <c r="V50" i="45"/>
  <c r="T50" i="45"/>
  <c r="V49" i="45"/>
  <c r="V48" i="45"/>
  <c r="V47" i="45"/>
  <c r="T47" i="45"/>
  <c r="V46" i="45"/>
  <c r="V45" i="45"/>
  <c r="V44" i="45"/>
  <c r="T44" i="45"/>
  <c r="V40" i="45"/>
  <c r="V39" i="45"/>
  <c r="V38" i="45"/>
  <c r="T38" i="45"/>
  <c r="V37" i="45"/>
  <c r="V36" i="45"/>
  <c r="V35" i="45"/>
  <c r="T35" i="45"/>
  <c r="V34" i="45"/>
  <c r="V33" i="45"/>
  <c r="V32" i="45"/>
  <c r="T32" i="45"/>
  <c r="V31" i="45"/>
  <c r="V30" i="45"/>
  <c r="V29" i="45"/>
  <c r="T29" i="45"/>
  <c r="V28" i="45"/>
  <c r="V27" i="45"/>
  <c r="V26" i="45"/>
  <c r="T26" i="45"/>
  <c r="V25" i="45"/>
  <c r="V24" i="45"/>
  <c r="V23" i="45"/>
  <c r="T23" i="45"/>
  <c r="V22" i="45"/>
  <c r="V21" i="45"/>
  <c r="V20" i="45"/>
  <c r="T20" i="45"/>
  <c r="V19" i="45"/>
  <c r="V18" i="45"/>
  <c r="V17" i="45"/>
  <c r="T17" i="45"/>
  <c r="V16" i="45"/>
  <c r="V15" i="45"/>
  <c r="V14" i="45"/>
  <c r="T14" i="45"/>
  <c r="V13" i="45"/>
  <c r="V12" i="45"/>
  <c r="V11" i="45"/>
  <c r="T11" i="45"/>
  <c r="V10" i="45"/>
  <c r="V9" i="45"/>
  <c r="V8" i="45"/>
  <c r="T8" i="45"/>
  <c r="V7" i="45"/>
  <c r="V6" i="45"/>
  <c r="V5" i="45"/>
  <c r="T5" i="45"/>
  <c r="V4" i="45"/>
  <c r="V3" i="45"/>
  <c r="V2" i="45"/>
  <c r="T2" i="45"/>
  <c r="V55" i="45" l="1"/>
  <c r="V54" i="45"/>
  <c r="V57" i="45"/>
  <c r="V56" i="45"/>
  <c r="T57" i="44"/>
  <c r="T56" i="44"/>
  <c r="T55" i="44"/>
  <c r="T54" i="44"/>
  <c r="V52" i="44"/>
  <c r="V51" i="44"/>
  <c r="V50" i="44"/>
  <c r="T50" i="44"/>
  <c r="V49" i="44"/>
  <c r="V48" i="44"/>
  <c r="V47" i="44"/>
  <c r="T47" i="44"/>
  <c r="V46" i="44"/>
  <c r="V45" i="44"/>
  <c r="V44" i="44"/>
  <c r="T44" i="44"/>
  <c r="V40" i="44"/>
  <c r="V39" i="44"/>
  <c r="V38" i="44"/>
  <c r="T38" i="44"/>
  <c r="V37" i="44"/>
  <c r="V36" i="44"/>
  <c r="V35" i="44"/>
  <c r="T35" i="44"/>
  <c r="V34" i="44"/>
  <c r="V33" i="44"/>
  <c r="V32" i="44"/>
  <c r="T32" i="44"/>
  <c r="V31" i="44"/>
  <c r="V30" i="44"/>
  <c r="V29" i="44"/>
  <c r="T29" i="44"/>
  <c r="V28" i="44"/>
  <c r="V27" i="44"/>
  <c r="V26" i="44"/>
  <c r="T26" i="44"/>
  <c r="V25" i="44"/>
  <c r="V24" i="44"/>
  <c r="V23" i="44"/>
  <c r="T23" i="44"/>
  <c r="V22" i="44"/>
  <c r="V21" i="44"/>
  <c r="V20" i="44"/>
  <c r="T20" i="44"/>
  <c r="V19" i="44"/>
  <c r="V18" i="44"/>
  <c r="V17" i="44"/>
  <c r="T17" i="44"/>
  <c r="V16" i="44"/>
  <c r="V15" i="44"/>
  <c r="V14" i="44"/>
  <c r="T14" i="44"/>
  <c r="V13" i="44"/>
  <c r="V12" i="44"/>
  <c r="V11" i="44"/>
  <c r="T11" i="44"/>
  <c r="V10" i="44"/>
  <c r="V9" i="44"/>
  <c r="V8" i="44"/>
  <c r="T8" i="44"/>
  <c r="V7" i="44"/>
  <c r="V6" i="44"/>
  <c r="V5" i="44"/>
  <c r="T5" i="44"/>
  <c r="V4" i="44"/>
  <c r="V57" i="44" s="1"/>
  <c r="V3" i="44"/>
  <c r="V2" i="44"/>
  <c r="T2" i="44"/>
  <c r="V56" i="44" l="1"/>
  <c r="V54" i="44"/>
  <c r="V55" i="44"/>
  <c r="V57" i="43"/>
  <c r="V54" i="43"/>
  <c r="V55" i="43"/>
  <c r="V56" i="43"/>
  <c r="V52" i="43" l="1"/>
  <c r="V51" i="43"/>
  <c r="V50" i="43"/>
  <c r="V49" i="43"/>
  <c r="V48" i="43"/>
  <c r="V47" i="43"/>
  <c r="V46" i="43"/>
  <c r="V45" i="43"/>
  <c r="V44" i="43"/>
  <c r="V40" i="43"/>
  <c r="V39" i="43"/>
  <c r="V38" i="43"/>
  <c r="V35" i="43"/>
  <c r="V37" i="43" l="1"/>
  <c r="V36" i="43"/>
  <c r="V34" i="43"/>
  <c r="V33" i="43"/>
  <c r="V32" i="43"/>
  <c r="V31" i="43"/>
  <c r="V30" i="43"/>
  <c r="V29" i="43"/>
  <c r="V27" i="43"/>
  <c r="V28" i="43"/>
  <c r="V26" i="43"/>
  <c r="V25" i="43"/>
  <c r="V24" i="43"/>
  <c r="V23" i="43"/>
  <c r="V22" i="43"/>
  <c r="V21" i="43"/>
  <c r="V20" i="43"/>
  <c r="V19" i="43"/>
  <c r="V18" i="43"/>
  <c r="V17" i="43"/>
  <c r="V16" i="43"/>
  <c r="V15" i="43"/>
  <c r="V14" i="43"/>
  <c r="V13" i="43"/>
  <c r="V12" i="43"/>
  <c r="V11" i="43"/>
  <c r="V10" i="43"/>
  <c r="V9" i="43"/>
  <c r="V8" i="43"/>
  <c r="V7" i="43"/>
  <c r="V6" i="43"/>
  <c r="V5" i="43"/>
  <c r="V4" i="43"/>
  <c r="V3" i="43"/>
  <c r="V2" i="43"/>
  <c r="T57" i="43"/>
  <c r="T56" i="43"/>
  <c r="T55" i="43"/>
  <c r="U54" i="42"/>
  <c r="U52" i="42"/>
  <c r="T54" i="43"/>
  <c r="U51" i="42"/>
  <c r="T50" i="43"/>
  <c r="T47" i="43"/>
  <c r="T44" i="43"/>
  <c r="T38" i="43"/>
  <c r="T35" i="43"/>
  <c r="T32" i="43"/>
  <c r="T29" i="43"/>
  <c r="T26" i="43"/>
  <c r="T23" i="43"/>
  <c r="T20" i="43"/>
  <c r="T17" i="43"/>
  <c r="T11" i="43"/>
  <c r="T8" i="43"/>
  <c r="T5" i="43"/>
  <c r="T2" i="43"/>
  <c r="T14" i="43"/>
  <c r="U53" i="42" l="1"/>
  <c r="V33" i="42"/>
  <c r="V32" i="42"/>
  <c r="T32" i="42"/>
  <c r="V31" i="42"/>
  <c r="V30" i="42"/>
  <c r="T30" i="42"/>
  <c r="V29" i="42"/>
  <c r="V28" i="42"/>
  <c r="T28" i="42"/>
  <c r="V27" i="42"/>
  <c r="V26" i="42"/>
  <c r="T26" i="42"/>
  <c r="V25" i="42"/>
  <c r="V24" i="42"/>
  <c r="T24" i="42"/>
  <c r="V23" i="42"/>
  <c r="V22" i="42"/>
  <c r="T22" i="42"/>
  <c r="V21" i="42"/>
  <c r="V20" i="42"/>
  <c r="T20" i="42"/>
  <c r="V19" i="42"/>
  <c r="V18" i="42"/>
  <c r="T18" i="42"/>
  <c r="V17" i="42"/>
  <c r="V16" i="42"/>
  <c r="T16" i="42"/>
  <c r="V15" i="42"/>
  <c r="V14" i="42"/>
  <c r="T14" i="42"/>
  <c r="V13" i="42"/>
  <c r="V12" i="42"/>
  <c r="T12" i="42"/>
  <c r="V11" i="42"/>
  <c r="V10" i="42"/>
  <c r="T10" i="42"/>
  <c r="V9" i="42"/>
  <c r="V8" i="42"/>
  <c r="T8" i="42"/>
  <c r="V7" i="42"/>
  <c r="V6" i="42"/>
  <c r="T6" i="42"/>
  <c r="V5" i="42"/>
  <c r="V4" i="42"/>
  <c r="T4" i="42"/>
  <c r="V3" i="42"/>
  <c r="V2" i="42"/>
  <c r="T2" i="42"/>
  <c r="V47" i="42" l="1"/>
  <c r="V46" i="42"/>
  <c r="V48" i="42"/>
  <c r="T54" i="41"/>
  <c r="T53" i="41"/>
  <c r="T52" i="41"/>
  <c r="T51" i="41"/>
  <c r="U33" i="41"/>
  <c r="U32" i="41"/>
  <c r="S32" i="41"/>
  <c r="U31" i="41"/>
  <c r="U30" i="41"/>
  <c r="S30" i="41"/>
  <c r="U29" i="41"/>
  <c r="U28" i="41"/>
  <c r="S28" i="41"/>
  <c r="U27" i="41"/>
  <c r="U26" i="41"/>
  <c r="S26" i="41"/>
  <c r="U25" i="41"/>
  <c r="U24" i="41"/>
  <c r="S24" i="41"/>
  <c r="U23" i="41"/>
  <c r="U22" i="41"/>
  <c r="S22" i="41"/>
  <c r="U21" i="41"/>
  <c r="U20" i="41"/>
  <c r="S20" i="41"/>
  <c r="U19" i="41"/>
  <c r="U18" i="41"/>
  <c r="S18" i="41"/>
  <c r="U17" i="41"/>
  <c r="U16" i="41"/>
  <c r="S16" i="41"/>
  <c r="U15" i="41"/>
  <c r="U14" i="41"/>
  <c r="S14" i="41"/>
  <c r="U13" i="41"/>
  <c r="U12" i="41"/>
  <c r="S12" i="41"/>
  <c r="U11" i="41"/>
  <c r="U10" i="41"/>
  <c r="S10" i="41"/>
  <c r="U9" i="41"/>
  <c r="U8" i="41"/>
  <c r="S8" i="41"/>
  <c r="U7" i="41"/>
  <c r="U6" i="41"/>
  <c r="S6" i="41"/>
  <c r="U5" i="41"/>
  <c r="U4" i="41"/>
  <c r="S4" i="41"/>
  <c r="U3" i="41"/>
  <c r="U2" i="41"/>
  <c r="S2" i="41"/>
  <c r="T54" i="40"/>
  <c r="T53" i="40"/>
  <c r="T52" i="40"/>
  <c r="T51" i="40"/>
  <c r="U33" i="40"/>
  <c r="U32" i="40"/>
  <c r="S32" i="40"/>
  <c r="U31" i="40"/>
  <c r="U30" i="40"/>
  <c r="S30" i="40"/>
  <c r="U29" i="40"/>
  <c r="U28" i="40"/>
  <c r="S28" i="40"/>
  <c r="U27" i="40"/>
  <c r="U26" i="40"/>
  <c r="S26" i="40"/>
  <c r="U25" i="40"/>
  <c r="U24" i="40"/>
  <c r="S24" i="40"/>
  <c r="U23" i="40"/>
  <c r="U22" i="40"/>
  <c r="S22" i="40"/>
  <c r="U21" i="40"/>
  <c r="U20" i="40"/>
  <c r="S20" i="40"/>
  <c r="U19" i="40"/>
  <c r="U18" i="40"/>
  <c r="S18" i="40"/>
  <c r="U17" i="40"/>
  <c r="U16" i="40"/>
  <c r="S16" i="40"/>
  <c r="U15" i="40"/>
  <c r="U14" i="40"/>
  <c r="S14" i="40"/>
  <c r="U13" i="40"/>
  <c r="U12" i="40"/>
  <c r="S12" i="40"/>
  <c r="U11" i="40"/>
  <c r="U10" i="40"/>
  <c r="S10" i="40"/>
  <c r="U9" i="40"/>
  <c r="U8" i="40"/>
  <c r="S8" i="40"/>
  <c r="U7" i="40"/>
  <c r="U6" i="40"/>
  <c r="S6" i="40"/>
  <c r="U5" i="40"/>
  <c r="U4" i="40"/>
  <c r="S4" i="40"/>
  <c r="U3" i="40"/>
  <c r="U2" i="40"/>
  <c r="S2" i="40"/>
  <c r="U47" i="41" l="1"/>
  <c r="U48" i="41"/>
  <c r="U46" i="41"/>
  <c r="U48" i="40"/>
  <c r="U46" i="40"/>
  <c r="U47" i="40"/>
  <c r="N4" i="47"/>
  <c r="T54" i="39" l="1"/>
  <c r="T53" i="39"/>
  <c r="T52" i="39"/>
  <c r="T51" i="39"/>
  <c r="U33" i="39"/>
  <c r="U32" i="39"/>
  <c r="S32" i="39"/>
  <c r="U31" i="39"/>
  <c r="U30" i="39"/>
  <c r="S30" i="39"/>
  <c r="U29" i="39"/>
  <c r="U28" i="39"/>
  <c r="S28" i="39"/>
  <c r="U27" i="39"/>
  <c r="U26" i="39"/>
  <c r="S26" i="39"/>
  <c r="U25" i="39"/>
  <c r="U24" i="39"/>
  <c r="S24" i="39"/>
  <c r="U23" i="39"/>
  <c r="U22" i="39"/>
  <c r="S22" i="39"/>
  <c r="U21" i="39"/>
  <c r="U20" i="39"/>
  <c r="S20" i="39"/>
  <c r="U19" i="39"/>
  <c r="U18" i="39"/>
  <c r="S18" i="39"/>
  <c r="U17" i="39"/>
  <c r="U16" i="39"/>
  <c r="S16" i="39"/>
  <c r="U15" i="39"/>
  <c r="U14" i="39"/>
  <c r="S14" i="39"/>
  <c r="U13" i="39"/>
  <c r="U12" i="39"/>
  <c r="S12" i="39"/>
  <c r="U11" i="39"/>
  <c r="U10" i="39"/>
  <c r="S10" i="39"/>
  <c r="U9" i="39"/>
  <c r="U8" i="39"/>
  <c r="S8" i="39"/>
  <c r="U7" i="39"/>
  <c r="U6" i="39"/>
  <c r="S6" i="39"/>
  <c r="U5" i="39"/>
  <c r="U4" i="39"/>
  <c r="S4" i="39"/>
  <c r="U3" i="39"/>
  <c r="U2" i="39"/>
  <c r="S2" i="39"/>
  <c r="U47" i="39" l="1"/>
  <c r="U46" i="39"/>
  <c r="U48" i="39"/>
  <c r="T54" i="38"/>
  <c r="T53" i="38"/>
  <c r="T52" i="38"/>
  <c r="T51" i="38"/>
  <c r="U33" i="38"/>
  <c r="U32" i="38"/>
  <c r="S32" i="38"/>
  <c r="U31" i="38"/>
  <c r="U30" i="38"/>
  <c r="S30" i="38"/>
  <c r="U29" i="38"/>
  <c r="U28" i="38"/>
  <c r="S28" i="38"/>
  <c r="U27" i="38"/>
  <c r="U26" i="38"/>
  <c r="S26" i="38"/>
  <c r="U25" i="38"/>
  <c r="U24" i="38"/>
  <c r="S24" i="38"/>
  <c r="U23" i="38"/>
  <c r="U22" i="38"/>
  <c r="S22" i="38"/>
  <c r="U21" i="38"/>
  <c r="U20" i="38"/>
  <c r="S20" i="38"/>
  <c r="U19" i="38"/>
  <c r="U18" i="38"/>
  <c r="S18" i="38"/>
  <c r="U17" i="38"/>
  <c r="U16" i="38"/>
  <c r="S16" i="38"/>
  <c r="U15" i="38"/>
  <c r="U14" i="38"/>
  <c r="S14" i="38"/>
  <c r="U13" i="38"/>
  <c r="U12" i="38"/>
  <c r="S12" i="38"/>
  <c r="U11" i="38"/>
  <c r="U10" i="38"/>
  <c r="S10" i="38"/>
  <c r="U9" i="38"/>
  <c r="U8" i="38"/>
  <c r="S8" i="38"/>
  <c r="U7" i="38"/>
  <c r="U6" i="38"/>
  <c r="S6" i="38"/>
  <c r="U5" i="38"/>
  <c r="U4" i="38"/>
  <c r="S4" i="38"/>
  <c r="U3" i="38"/>
  <c r="U2" i="38"/>
  <c r="S2" i="38"/>
  <c r="U12" i="37"/>
  <c r="T54" i="37"/>
  <c r="T53" i="37"/>
  <c r="T52" i="37"/>
  <c r="T51" i="37"/>
  <c r="U33" i="37"/>
  <c r="U32" i="37"/>
  <c r="S32" i="37"/>
  <c r="U31" i="37"/>
  <c r="U30" i="37"/>
  <c r="S30" i="37"/>
  <c r="U29" i="37"/>
  <c r="U28" i="37"/>
  <c r="S28" i="37"/>
  <c r="U27" i="37"/>
  <c r="U26" i="37"/>
  <c r="S26" i="37"/>
  <c r="U25" i="37"/>
  <c r="U24" i="37"/>
  <c r="S24" i="37"/>
  <c r="U23" i="37"/>
  <c r="U22" i="37"/>
  <c r="S22" i="37"/>
  <c r="U21" i="37"/>
  <c r="U20" i="37"/>
  <c r="S20" i="37"/>
  <c r="U19" i="37"/>
  <c r="U18" i="37"/>
  <c r="S18" i="37"/>
  <c r="U17" i="37"/>
  <c r="U16" i="37"/>
  <c r="S16" i="37"/>
  <c r="U15" i="37"/>
  <c r="U14" i="37"/>
  <c r="S14" i="37"/>
  <c r="U13" i="37"/>
  <c r="S12" i="37"/>
  <c r="U11" i="37"/>
  <c r="U10" i="37"/>
  <c r="S10" i="37"/>
  <c r="U9" i="37"/>
  <c r="U8" i="37"/>
  <c r="S8" i="37"/>
  <c r="U7" i="37"/>
  <c r="U6" i="37"/>
  <c r="S6" i="37"/>
  <c r="U5" i="37"/>
  <c r="U4" i="37"/>
  <c r="S4" i="37"/>
  <c r="U3" i="37"/>
  <c r="U2" i="37"/>
  <c r="S2" i="37"/>
  <c r="U47" i="38" l="1"/>
  <c r="U48" i="38"/>
  <c r="U46" i="38"/>
  <c r="U47" i="37"/>
  <c r="U48" i="37"/>
  <c r="U46" i="37"/>
  <c r="T54" i="36"/>
  <c r="T53" i="36"/>
  <c r="T52" i="36"/>
  <c r="T51" i="36"/>
  <c r="U33" i="36"/>
  <c r="U32" i="36"/>
  <c r="S32" i="36"/>
  <c r="U31" i="36"/>
  <c r="U30" i="36"/>
  <c r="S30" i="36"/>
  <c r="U29" i="36"/>
  <c r="U28" i="36"/>
  <c r="S28" i="36"/>
  <c r="U27" i="36"/>
  <c r="U26" i="36"/>
  <c r="S26" i="36"/>
  <c r="U25" i="36"/>
  <c r="U24" i="36"/>
  <c r="S24" i="36"/>
  <c r="U23" i="36"/>
  <c r="U22" i="36"/>
  <c r="S22" i="36"/>
  <c r="U21" i="36"/>
  <c r="U20" i="36"/>
  <c r="S20" i="36"/>
  <c r="U19" i="36"/>
  <c r="U18" i="36"/>
  <c r="S18" i="36"/>
  <c r="U17" i="36"/>
  <c r="U16" i="36"/>
  <c r="S16" i="36"/>
  <c r="U15" i="36"/>
  <c r="U14" i="36"/>
  <c r="S14" i="36"/>
  <c r="U13" i="36"/>
  <c r="U12" i="36"/>
  <c r="S12" i="36"/>
  <c r="U11" i="36"/>
  <c r="U10" i="36"/>
  <c r="S10" i="36"/>
  <c r="U9" i="36"/>
  <c r="U8" i="36"/>
  <c r="S8" i="36"/>
  <c r="U7" i="36"/>
  <c r="U6" i="36"/>
  <c r="S6" i="36"/>
  <c r="U5" i="36"/>
  <c r="U4" i="36"/>
  <c r="S4" i="36"/>
  <c r="U3" i="36"/>
  <c r="U2" i="36"/>
  <c r="S2" i="36"/>
  <c r="U47" i="36" l="1"/>
  <c r="U46" i="36"/>
  <c r="U48" i="36"/>
  <c r="Q4" i="47"/>
  <c r="Q3" i="47"/>
  <c r="P4" i="47"/>
  <c r="P3" i="47"/>
  <c r="O4" i="47"/>
  <c r="O3" i="47"/>
  <c r="N3" i="47"/>
  <c r="M4" i="47"/>
  <c r="M3" i="47"/>
  <c r="L4" i="47"/>
  <c r="L3" i="47"/>
  <c r="K4" i="47"/>
  <c r="K3" i="47"/>
  <c r="J4" i="47"/>
  <c r="J3" i="47"/>
  <c r="I4" i="47"/>
  <c r="I3" i="47"/>
  <c r="H4" i="47"/>
  <c r="H3" i="47"/>
  <c r="F4" i="47"/>
  <c r="F3" i="47"/>
  <c r="E4" i="47"/>
  <c r="E3" i="47"/>
  <c r="D4" i="47"/>
  <c r="D3" i="47"/>
  <c r="C4" i="47"/>
  <c r="C3" i="47"/>
  <c r="B4" i="47"/>
  <c r="B3" i="47"/>
  <c r="N2" i="47"/>
  <c r="Q2" i="47"/>
  <c r="P2" i="47"/>
  <c r="O2" i="47"/>
  <c r="M2" i="47"/>
  <c r="L2" i="47"/>
  <c r="K2" i="47"/>
  <c r="J2" i="47"/>
  <c r="I2" i="47"/>
  <c r="H2" i="47"/>
  <c r="F2" i="47"/>
  <c r="E2" i="47"/>
  <c r="D2" i="47"/>
  <c r="C2" i="47"/>
  <c r="B2" i="47"/>
  <c r="U4" i="33"/>
  <c r="T2" i="47" l="1"/>
  <c r="T3" i="47"/>
  <c r="T4" i="47"/>
  <c r="T54" i="35"/>
  <c r="T53" i="35"/>
  <c r="T52" i="35"/>
  <c r="T51" i="35"/>
  <c r="U33" i="35"/>
  <c r="U32" i="35"/>
  <c r="S32" i="35"/>
  <c r="U31" i="35"/>
  <c r="U30" i="35"/>
  <c r="S30" i="35"/>
  <c r="U29" i="35"/>
  <c r="U28" i="35"/>
  <c r="S28" i="35"/>
  <c r="U27" i="35"/>
  <c r="U26" i="35"/>
  <c r="S26" i="35"/>
  <c r="U25" i="35"/>
  <c r="U24" i="35"/>
  <c r="S24" i="35"/>
  <c r="U23" i="35"/>
  <c r="U22" i="35"/>
  <c r="S22" i="35"/>
  <c r="U21" i="35"/>
  <c r="U20" i="35"/>
  <c r="S20" i="35"/>
  <c r="U19" i="35"/>
  <c r="U18" i="35"/>
  <c r="S18" i="35"/>
  <c r="U17" i="35"/>
  <c r="U16" i="35"/>
  <c r="S16" i="35"/>
  <c r="U15" i="35"/>
  <c r="U14" i="35"/>
  <c r="S14" i="35"/>
  <c r="U13" i="35"/>
  <c r="U12" i="35"/>
  <c r="S12" i="35"/>
  <c r="U11" i="35"/>
  <c r="U10" i="35"/>
  <c r="S10" i="35"/>
  <c r="U9" i="35"/>
  <c r="U8" i="35"/>
  <c r="S8" i="35"/>
  <c r="U7" i="35"/>
  <c r="U6" i="35"/>
  <c r="S6" i="35"/>
  <c r="U5" i="35"/>
  <c r="U4" i="35"/>
  <c r="S4" i="35"/>
  <c r="U3" i="35"/>
  <c r="U2" i="35"/>
  <c r="S2" i="35"/>
  <c r="U47" i="35" l="1"/>
  <c r="U48" i="35"/>
  <c r="U46" i="35"/>
  <c r="T54" i="34"/>
  <c r="T53" i="34"/>
  <c r="T52" i="34"/>
  <c r="T51" i="34"/>
  <c r="U33" i="34"/>
  <c r="U32" i="34"/>
  <c r="S32" i="34"/>
  <c r="U31" i="34"/>
  <c r="U30" i="34"/>
  <c r="S30" i="34"/>
  <c r="U29" i="34"/>
  <c r="U28" i="34"/>
  <c r="S28" i="34"/>
  <c r="U27" i="34"/>
  <c r="U26" i="34"/>
  <c r="S26" i="34"/>
  <c r="U25" i="34"/>
  <c r="U24" i="34"/>
  <c r="S24" i="34"/>
  <c r="U23" i="34"/>
  <c r="U22" i="34"/>
  <c r="S22" i="34"/>
  <c r="U21" i="34"/>
  <c r="U20" i="34"/>
  <c r="S20" i="34"/>
  <c r="U19" i="34"/>
  <c r="U18" i="34"/>
  <c r="S18" i="34"/>
  <c r="U17" i="34"/>
  <c r="U16" i="34"/>
  <c r="S16" i="34"/>
  <c r="U15" i="34"/>
  <c r="U14" i="34"/>
  <c r="S14" i="34"/>
  <c r="U13" i="34"/>
  <c r="U12" i="34"/>
  <c r="S12" i="34"/>
  <c r="U11" i="34"/>
  <c r="U10" i="34"/>
  <c r="S10" i="34"/>
  <c r="U9" i="34"/>
  <c r="U8" i="34"/>
  <c r="S8" i="34"/>
  <c r="U7" i="34"/>
  <c r="U6" i="34"/>
  <c r="S6" i="34"/>
  <c r="U5" i="34"/>
  <c r="U4" i="34"/>
  <c r="S4" i="34"/>
  <c r="U3" i="34"/>
  <c r="U2" i="34"/>
  <c r="S2" i="34"/>
  <c r="U47" i="34" l="1"/>
  <c r="U46" i="34"/>
  <c r="U48" i="34"/>
  <c r="T55" i="33"/>
  <c r="T54" i="33"/>
  <c r="T53" i="33"/>
  <c r="T52" i="33"/>
  <c r="U34" i="33"/>
  <c r="U33" i="33"/>
  <c r="S33" i="33"/>
  <c r="U32" i="33"/>
  <c r="U31" i="33"/>
  <c r="S31" i="33"/>
  <c r="U30" i="33"/>
  <c r="U29" i="33"/>
  <c r="S29" i="33"/>
  <c r="U28" i="33"/>
  <c r="U27" i="33"/>
  <c r="S27" i="33"/>
  <c r="U26" i="33"/>
  <c r="U25" i="33"/>
  <c r="S25" i="33"/>
  <c r="U24" i="33"/>
  <c r="U23" i="33"/>
  <c r="S23" i="33"/>
  <c r="U22" i="33"/>
  <c r="U21" i="33"/>
  <c r="S21" i="33"/>
  <c r="U20" i="33"/>
  <c r="U19" i="33"/>
  <c r="S19" i="33"/>
  <c r="U18" i="33"/>
  <c r="U17" i="33"/>
  <c r="S17" i="33"/>
  <c r="U16" i="33"/>
  <c r="U15" i="33"/>
  <c r="S15" i="33"/>
  <c r="U14" i="33"/>
  <c r="U13" i="33"/>
  <c r="S13" i="33"/>
  <c r="U12" i="33"/>
  <c r="U11" i="33"/>
  <c r="S11" i="33"/>
  <c r="U10" i="33"/>
  <c r="U9" i="33"/>
  <c r="S9" i="33"/>
  <c r="U8" i="33"/>
  <c r="U7" i="33"/>
  <c r="S7" i="33"/>
  <c r="U6" i="33"/>
  <c r="U5" i="33"/>
  <c r="S5" i="33"/>
  <c r="U3" i="33"/>
  <c r="S3" i="33"/>
  <c r="U49" i="33" l="1"/>
  <c r="U47" i="33"/>
  <c r="U48" i="33"/>
  <c r="T55" i="32"/>
  <c r="T54" i="32"/>
  <c r="T53" i="32"/>
  <c r="T52" i="32"/>
  <c r="U34" i="32"/>
  <c r="U33" i="32"/>
  <c r="S33" i="32"/>
  <c r="U32" i="32"/>
  <c r="U31" i="32"/>
  <c r="S31" i="32"/>
  <c r="U30" i="32"/>
  <c r="U29" i="32"/>
  <c r="S29" i="32"/>
  <c r="U28" i="32"/>
  <c r="U27" i="32"/>
  <c r="S27" i="32"/>
  <c r="U26" i="32"/>
  <c r="U25" i="32"/>
  <c r="S25" i="32"/>
  <c r="U24" i="32"/>
  <c r="U23" i="32"/>
  <c r="S23" i="32"/>
  <c r="U22" i="32"/>
  <c r="U21" i="32"/>
  <c r="S21" i="32"/>
  <c r="U20" i="32"/>
  <c r="U19" i="32"/>
  <c r="S19" i="32"/>
  <c r="U18" i="32"/>
  <c r="U17" i="32"/>
  <c r="S17" i="32"/>
  <c r="U16" i="32"/>
  <c r="U15" i="32"/>
  <c r="S15" i="32"/>
  <c r="U14" i="32"/>
  <c r="U13" i="32"/>
  <c r="S13" i="32"/>
  <c r="U12" i="32"/>
  <c r="U11" i="32"/>
  <c r="S11" i="32"/>
  <c r="U10" i="32"/>
  <c r="U9" i="32"/>
  <c r="S9" i="32"/>
  <c r="U8" i="32"/>
  <c r="U7" i="32"/>
  <c r="S7" i="32"/>
  <c r="U6" i="32"/>
  <c r="U5" i="32"/>
  <c r="S5" i="32"/>
  <c r="U4" i="32"/>
  <c r="U3" i="32"/>
  <c r="S3" i="32"/>
  <c r="U49" i="32" l="1"/>
  <c r="U48" i="32"/>
  <c r="U47" i="32"/>
  <c r="T55" i="31" l="1"/>
  <c r="T54" i="31"/>
  <c r="T53" i="31"/>
  <c r="T52" i="31"/>
  <c r="U34" i="31"/>
  <c r="U33" i="31"/>
  <c r="S33" i="31"/>
  <c r="U32" i="31"/>
  <c r="U31" i="31"/>
  <c r="S31" i="31"/>
  <c r="U30" i="31"/>
  <c r="U29" i="31"/>
  <c r="S29" i="31"/>
  <c r="U28" i="31"/>
  <c r="U27" i="31"/>
  <c r="S27" i="31"/>
  <c r="U26" i="31"/>
  <c r="U25" i="31"/>
  <c r="S25" i="31"/>
  <c r="U24" i="31"/>
  <c r="U23" i="31"/>
  <c r="S23" i="31"/>
  <c r="U22" i="31"/>
  <c r="U21" i="31"/>
  <c r="S21" i="31"/>
  <c r="U20" i="31"/>
  <c r="U19" i="31"/>
  <c r="S19" i="31"/>
  <c r="U18" i="31"/>
  <c r="U17" i="31"/>
  <c r="S17" i="31"/>
  <c r="U16" i="31"/>
  <c r="U15" i="31"/>
  <c r="S15" i="31"/>
  <c r="U14" i="31"/>
  <c r="U13" i="31"/>
  <c r="S13" i="31"/>
  <c r="U12" i="31"/>
  <c r="U11" i="31"/>
  <c r="S11" i="31"/>
  <c r="U10" i="31"/>
  <c r="U9" i="31"/>
  <c r="S9" i="31"/>
  <c r="U8" i="31"/>
  <c r="U7" i="31"/>
  <c r="S7" i="31"/>
  <c r="U6" i="31"/>
  <c r="U5" i="31"/>
  <c r="S5" i="31"/>
  <c r="U4" i="31"/>
  <c r="U3" i="31"/>
  <c r="S3" i="31"/>
  <c r="U49" i="31" l="1"/>
  <c r="U47" i="31"/>
  <c r="U48" i="31"/>
  <c r="T19" i="30"/>
  <c r="T17" i="30"/>
  <c r="T15" i="30"/>
  <c r="T13" i="30"/>
  <c r="T11" i="30"/>
  <c r="T9" i="30"/>
  <c r="T7" i="30"/>
  <c r="U55" i="30" l="1"/>
  <c r="U54" i="30"/>
  <c r="U53" i="30"/>
  <c r="U52" i="30"/>
  <c r="V34" i="30"/>
  <c r="V33" i="30"/>
  <c r="T33" i="30"/>
  <c r="V32" i="30"/>
  <c r="V31" i="30"/>
  <c r="T31" i="30"/>
  <c r="V30" i="30"/>
  <c r="V29" i="30"/>
  <c r="T29" i="30"/>
  <c r="V28" i="30"/>
  <c r="V27" i="30"/>
  <c r="T27" i="30"/>
  <c r="V26" i="30"/>
  <c r="V25" i="30"/>
  <c r="T25" i="30"/>
  <c r="V24" i="30"/>
  <c r="V23" i="30"/>
  <c r="T23" i="30"/>
  <c r="V22" i="30"/>
  <c r="V21" i="30"/>
  <c r="T21" i="30"/>
  <c r="V20" i="30"/>
  <c r="V19" i="30"/>
  <c r="V18" i="30"/>
  <c r="V17" i="30"/>
  <c r="V16" i="30"/>
  <c r="V15" i="30"/>
  <c r="V14" i="30"/>
  <c r="V13" i="30"/>
  <c r="V12" i="30"/>
  <c r="V11" i="30"/>
  <c r="V10" i="30"/>
  <c r="V9" i="30"/>
  <c r="V8" i="30"/>
  <c r="V7" i="30"/>
  <c r="V6" i="30"/>
  <c r="V5" i="30"/>
  <c r="T5" i="30"/>
  <c r="V4" i="30"/>
  <c r="V3" i="30"/>
  <c r="T3" i="30"/>
  <c r="V47" i="30" l="1"/>
  <c r="V49" i="30"/>
  <c r="V48" i="30"/>
  <c r="U55" i="29"/>
  <c r="U54" i="29"/>
  <c r="U53" i="29"/>
  <c r="U52" i="29"/>
  <c r="V34" i="29"/>
  <c r="V33" i="29"/>
  <c r="T33" i="29"/>
  <c r="V32" i="29"/>
  <c r="V31" i="29"/>
  <c r="T31" i="29"/>
  <c r="V30" i="29"/>
  <c r="V29" i="29"/>
  <c r="T29" i="29"/>
  <c r="V28" i="29"/>
  <c r="V27" i="29"/>
  <c r="T27" i="29"/>
  <c r="V26" i="29"/>
  <c r="V25" i="29"/>
  <c r="T25" i="29"/>
  <c r="V24" i="29"/>
  <c r="V23" i="29"/>
  <c r="T23" i="29"/>
  <c r="V22" i="29"/>
  <c r="V21" i="29"/>
  <c r="T21" i="29"/>
  <c r="V20" i="29"/>
  <c r="V19" i="29"/>
  <c r="T19" i="29"/>
  <c r="V18" i="29"/>
  <c r="V17" i="29"/>
  <c r="T17" i="29"/>
  <c r="V16" i="29"/>
  <c r="V15" i="29"/>
  <c r="T15" i="29"/>
  <c r="V14" i="29"/>
  <c r="V13" i="29"/>
  <c r="T13" i="29"/>
  <c r="V12" i="29"/>
  <c r="V11" i="29"/>
  <c r="T11" i="29"/>
  <c r="V10" i="29"/>
  <c r="V9" i="29"/>
  <c r="T9" i="29"/>
  <c r="V8" i="29"/>
  <c r="V7" i="29"/>
  <c r="T7" i="29"/>
  <c r="V6" i="29"/>
  <c r="V5" i="29"/>
  <c r="T5" i="29"/>
  <c r="V4" i="29"/>
  <c r="V3" i="29"/>
  <c r="T3" i="29"/>
  <c r="V47" i="29" l="1"/>
  <c r="V49" i="29"/>
  <c r="V48" i="29"/>
  <c r="U55" i="28"/>
  <c r="U54" i="28"/>
  <c r="U53" i="28"/>
  <c r="U52" i="28"/>
  <c r="V34" i="28"/>
  <c r="V33" i="28"/>
  <c r="T33" i="28"/>
  <c r="V32" i="28"/>
  <c r="V31" i="28"/>
  <c r="T31" i="28"/>
  <c r="V30" i="28"/>
  <c r="V29" i="28"/>
  <c r="T29" i="28"/>
  <c r="V28" i="28"/>
  <c r="V27" i="28"/>
  <c r="T27" i="28"/>
  <c r="V26" i="28"/>
  <c r="V25" i="28"/>
  <c r="T25" i="28"/>
  <c r="V24" i="28"/>
  <c r="V23" i="28"/>
  <c r="T23" i="28"/>
  <c r="V22" i="28"/>
  <c r="V21" i="28"/>
  <c r="T21" i="28"/>
  <c r="V20" i="28"/>
  <c r="V19" i="28"/>
  <c r="T19" i="28"/>
  <c r="V18" i="28"/>
  <c r="V17" i="28"/>
  <c r="T17" i="28"/>
  <c r="V16" i="28"/>
  <c r="V15" i="28"/>
  <c r="T15" i="28"/>
  <c r="V14" i="28"/>
  <c r="V13" i="28"/>
  <c r="T13" i="28"/>
  <c r="V12" i="28"/>
  <c r="V11" i="28"/>
  <c r="T11" i="28"/>
  <c r="V10" i="28"/>
  <c r="V9" i="28"/>
  <c r="T9" i="28"/>
  <c r="V8" i="28"/>
  <c r="V7" i="28"/>
  <c r="T7" i="28"/>
  <c r="V6" i="28"/>
  <c r="V5" i="28"/>
  <c r="T5" i="28"/>
  <c r="V4" i="28"/>
  <c r="V3" i="28"/>
  <c r="T3" i="28"/>
  <c r="V49" i="28" l="1"/>
  <c r="V47" i="28"/>
  <c r="V48" i="28"/>
  <c r="T33" i="27"/>
  <c r="T31" i="27"/>
  <c r="T29" i="27"/>
  <c r="T27" i="27"/>
  <c r="T25" i="27"/>
  <c r="T23" i="27"/>
  <c r="T21" i="27"/>
  <c r="T19" i="27"/>
  <c r="T17" i="27"/>
  <c r="T15" i="27"/>
  <c r="T13" i="27"/>
  <c r="T11" i="27"/>
  <c r="T9" i="27"/>
  <c r="T7" i="27"/>
  <c r="T5" i="27"/>
  <c r="T3" i="27"/>
  <c r="U53" i="27"/>
  <c r="V49" i="27" l="1"/>
  <c r="V48" i="27"/>
  <c r="V47" i="27"/>
  <c r="U55" i="27" l="1"/>
  <c r="U54" i="27"/>
  <c r="U52" i="27"/>
  <c r="V34" i="27"/>
  <c r="V33" i="27"/>
  <c r="V32" i="27"/>
  <c r="V31" i="27"/>
  <c r="V30" i="27"/>
  <c r="V29" i="27"/>
  <c r="V28" i="27"/>
  <c r="V27" i="27"/>
  <c r="V26" i="27"/>
  <c r="V25" i="27"/>
  <c r="V24" i="27"/>
  <c r="V23" i="27"/>
  <c r="V22" i="27"/>
  <c r="V21" i="27"/>
  <c r="V20" i="27"/>
  <c r="V19" i="27"/>
  <c r="V18" i="27"/>
  <c r="V17" i="27"/>
  <c r="V16" i="27"/>
  <c r="V15" i="27"/>
  <c r="V14" i="27"/>
  <c r="V13" i="27"/>
  <c r="V12" i="27"/>
  <c r="V11" i="27"/>
  <c r="V10" i="27"/>
  <c r="V9" i="27"/>
  <c r="V8" i="27"/>
  <c r="V7" i="27"/>
  <c r="V6" i="27"/>
  <c r="V5" i="27"/>
  <c r="V4" i="27"/>
  <c r="V3" i="27"/>
  <c r="U34" i="26" l="1"/>
  <c r="U33" i="26"/>
  <c r="U49" i="26"/>
  <c r="U48" i="26"/>
  <c r="U47" i="26"/>
  <c r="U32" i="26"/>
  <c r="U31" i="26"/>
  <c r="U30" i="26"/>
  <c r="U29" i="26"/>
  <c r="U28" i="26"/>
  <c r="U27" i="26"/>
  <c r="U26" i="26"/>
  <c r="U25" i="26"/>
  <c r="U24" i="26"/>
  <c r="U23" i="26"/>
  <c r="T55" i="26"/>
  <c r="T54" i="26"/>
  <c r="T53" i="26"/>
  <c r="T52" i="26"/>
  <c r="U6" i="26"/>
  <c r="U5" i="26"/>
  <c r="U12" i="26" l="1"/>
  <c r="U11" i="26"/>
  <c r="U22" i="26"/>
  <c r="U21" i="26"/>
  <c r="U20" i="26"/>
  <c r="U19" i="26"/>
  <c r="U18" i="26"/>
  <c r="U17" i="26"/>
  <c r="U16" i="26"/>
  <c r="U15" i="26"/>
  <c r="U14" i="26"/>
  <c r="U13" i="26"/>
  <c r="U10" i="26"/>
  <c r="U9" i="26"/>
  <c r="U8" i="26"/>
  <c r="U7" i="26"/>
  <c r="U4" i="26"/>
  <c r="U3" i="26"/>
  <c r="T33" i="25" l="1"/>
  <c r="T32" i="25"/>
  <c r="T31" i="25"/>
  <c r="T30" i="25"/>
  <c r="U22" i="25"/>
  <c r="U21" i="25"/>
  <c r="U20" i="25"/>
  <c r="U19" i="25"/>
  <c r="U18" i="25"/>
  <c r="U17" i="25"/>
  <c r="U16" i="25"/>
  <c r="U15" i="25"/>
  <c r="U14" i="25"/>
  <c r="U13" i="25"/>
  <c r="U10" i="25"/>
  <c r="U9" i="25"/>
  <c r="U8" i="25"/>
  <c r="U7" i="25"/>
  <c r="U6" i="25"/>
  <c r="U5" i="25"/>
  <c r="U4" i="25"/>
  <c r="U3" i="25"/>
  <c r="U25" i="25" l="1"/>
  <c r="U26" i="25"/>
  <c r="T32" i="24"/>
  <c r="U27" i="25" l="1"/>
  <c r="T31" i="24"/>
  <c r="T30" i="24"/>
  <c r="T33" i="24" l="1"/>
  <c r="U22" i="24"/>
  <c r="U21" i="24"/>
  <c r="U20" i="24"/>
  <c r="U19" i="24"/>
  <c r="U18" i="24"/>
  <c r="U17" i="24"/>
  <c r="U16" i="24"/>
  <c r="U15" i="24"/>
  <c r="U14" i="24"/>
  <c r="U13" i="24"/>
  <c r="U10" i="24"/>
  <c r="U9" i="24"/>
  <c r="U8" i="24"/>
  <c r="U7" i="24"/>
  <c r="U6" i="24"/>
  <c r="U5" i="24"/>
  <c r="U4" i="24"/>
  <c r="U3" i="24"/>
  <c r="U26" i="24" l="1"/>
  <c r="U25" i="24"/>
  <c r="U27" i="24" l="1"/>
  <c r="E225" i="23"/>
  <c r="E224" i="23"/>
  <c r="E223" i="23"/>
  <c r="U22" i="23"/>
  <c r="U21" i="23"/>
  <c r="U20" i="23"/>
  <c r="U19" i="23"/>
  <c r="U18" i="23"/>
  <c r="U17" i="23"/>
  <c r="U16" i="23"/>
  <c r="U15" i="23"/>
  <c r="U14" i="23"/>
  <c r="U13" i="23"/>
  <c r="U12" i="23"/>
  <c r="U11" i="23"/>
  <c r="U10" i="23"/>
  <c r="U9" i="23"/>
  <c r="U8" i="23"/>
  <c r="U7" i="23"/>
  <c r="U6" i="23"/>
  <c r="U5" i="23"/>
  <c r="U4" i="23"/>
  <c r="U3" i="23"/>
  <c r="U26" i="23" l="1"/>
  <c r="U25" i="23"/>
  <c r="E225" i="22"/>
  <c r="E224" i="22"/>
  <c r="E223" i="22"/>
  <c r="U22" i="22"/>
  <c r="U21" i="22"/>
  <c r="U20" i="22"/>
  <c r="U19" i="22"/>
  <c r="U18" i="22"/>
  <c r="U17" i="22"/>
  <c r="U16" i="22"/>
  <c r="U15" i="22"/>
  <c r="U14" i="22"/>
  <c r="U13" i="22"/>
  <c r="U12" i="22"/>
  <c r="U11" i="22"/>
  <c r="U10" i="22"/>
  <c r="U9" i="22"/>
  <c r="U8" i="22"/>
  <c r="U7" i="22"/>
  <c r="U6" i="22"/>
  <c r="U5" i="22"/>
  <c r="U4" i="22"/>
  <c r="U3" i="22"/>
  <c r="U27" i="23" l="1"/>
  <c r="U25" i="22"/>
  <c r="U26" i="22"/>
  <c r="U27" i="22" l="1"/>
  <c r="E225" i="21"/>
  <c r="E224" i="21"/>
  <c r="E223" i="21"/>
  <c r="U22" i="21"/>
  <c r="U21" i="21"/>
  <c r="U20" i="21"/>
  <c r="U19" i="21"/>
  <c r="U18" i="21"/>
  <c r="U17" i="21"/>
  <c r="U16" i="21"/>
  <c r="U15" i="21"/>
  <c r="U14" i="21"/>
  <c r="U13" i="21"/>
  <c r="U12" i="21"/>
  <c r="U11" i="21"/>
  <c r="U10" i="21"/>
  <c r="U9" i="21"/>
  <c r="U8" i="21"/>
  <c r="U7" i="21"/>
  <c r="U6" i="21"/>
  <c r="U5" i="21"/>
  <c r="U4" i="21"/>
  <c r="U3" i="21"/>
  <c r="U25" i="21" l="1"/>
  <c r="U26" i="21"/>
  <c r="E225" i="20"/>
  <c r="E224" i="20"/>
  <c r="E223" i="20"/>
  <c r="U22" i="20"/>
  <c r="U21" i="20"/>
  <c r="U20" i="20"/>
  <c r="U19" i="20"/>
  <c r="U18" i="20"/>
  <c r="U17" i="20"/>
  <c r="U16" i="20"/>
  <c r="U15" i="20"/>
  <c r="U14" i="20"/>
  <c r="U13" i="20"/>
  <c r="U12" i="20"/>
  <c r="U11" i="20"/>
  <c r="U10" i="20"/>
  <c r="U9" i="20"/>
  <c r="U8" i="20"/>
  <c r="U7" i="20"/>
  <c r="U6" i="20"/>
  <c r="U5" i="20"/>
  <c r="U4" i="20"/>
  <c r="U3" i="20"/>
  <c r="U27" i="21" l="1"/>
  <c r="U25" i="20"/>
  <c r="U26" i="20"/>
  <c r="U27" i="20"/>
  <c r="E225" i="19"/>
  <c r="E224" i="19"/>
  <c r="E223" i="19"/>
  <c r="U22" i="19"/>
  <c r="U21" i="19"/>
  <c r="U20" i="19"/>
  <c r="U19" i="19"/>
  <c r="U18" i="19"/>
  <c r="U17" i="19"/>
  <c r="U16" i="19"/>
  <c r="U15" i="19"/>
  <c r="U14" i="19"/>
  <c r="U13" i="19"/>
  <c r="U12" i="19"/>
  <c r="U11" i="19"/>
  <c r="U10" i="19"/>
  <c r="U9" i="19"/>
  <c r="U8" i="19"/>
  <c r="U7" i="19"/>
  <c r="U6" i="19"/>
  <c r="U5" i="19"/>
  <c r="U4" i="19"/>
  <c r="U3" i="19"/>
  <c r="U25" i="19" l="1"/>
  <c r="U26" i="19"/>
  <c r="U27" i="19" s="1"/>
  <c r="E222" i="18"/>
  <c r="E221" i="18"/>
  <c r="E220" i="18"/>
  <c r="U22" i="18" l="1"/>
  <c r="U21" i="18"/>
  <c r="U20" i="18"/>
  <c r="U19" i="18"/>
  <c r="U18" i="18"/>
  <c r="U17" i="18"/>
  <c r="U16" i="18"/>
  <c r="U15" i="18"/>
  <c r="U14" i="18"/>
  <c r="U13" i="18"/>
  <c r="U12" i="18"/>
  <c r="U11" i="18"/>
  <c r="U10" i="18"/>
  <c r="U9" i="18"/>
  <c r="U8" i="18"/>
  <c r="U7" i="18"/>
  <c r="U6" i="18"/>
  <c r="U5" i="18"/>
  <c r="U4" i="18"/>
  <c r="U3" i="18"/>
  <c r="U26" i="18" l="1"/>
  <c r="U25" i="18"/>
  <c r="U22" i="17"/>
  <c r="U21" i="17"/>
  <c r="U20" i="17"/>
  <c r="U19" i="17"/>
  <c r="U18" i="17"/>
  <c r="U17" i="17"/>
  <c r="U16" i="17"/>
  <c r="U15" i="17"/>
  <c r="E219" i="17"/>
  <c r="E151" i="16"/>
  <c r="U17" i="16"/>
  <c r="U16" i="16"/>
  <c r="U18" i="16" s="1"/>
  <c r="U14" i="16"/>
  <c r="U13" i="16"/>
  <c r="U12" i="16"/>
  <c r="U11" i="16"/>
  <c r="U10" i="16"/>
  <c r="U9" i="16"/>
  <c r="U8" i="16"/>
  <c r="U7" i="16"/>
  <c r="U6" i="16"/>
  <c r="U5" i="16"/>
  <c r="U4" i="16"/>
  <c r="U3" i="16"/>
  <c r="U27" i="18" l="1"/>
  <c r="U14" i="17"/>
  <c r="U13" i="17"/>
  <c r="U12" i="17"/>
  <c r="U11" i="17"/>
  <c r="U10" i="17"/>
  <c r="U9" i="17"/>
  <c r="U8" i="17"/>
  <c r="U7" i="17"/>
  <c r="U6" i="17"/>
  <c r="U5" i="17"/>
  <c r="U25" i="17" s="1"/>
  <c r="U4" i="17"/>
  <c r="U3" i="17"/>
  <c r="U26" i="17" l="1"/>
  <c r="U27" i="17" s="1"/>
  <c r="E151" i="15"/>
  <c r="R14" i="15"/>
  <c r="R13" i="15"/>
  <c r="R12" i="15"/>
  <c r="R11" i="15"/>
  <c r="R10" i="15"/>
  <c r="R9" i="15"/>
  <c r="R8" i="15"/>
  <c r="R7" i="15"/>
  <c r="R6" i="15"/>
  <c r="R5" i="15"/>
  <c r="R4" i="15"/>
  <c r="R3" i="15"/>
  <c r="R16" i="15" l="1"/>
  <c r="R17" i="15"/>
  <c r="E151" i="14"/>
  <c r="R14" i="14"/>
  <c r="R13" i="14"/>
  <c r="R12" i="14"/>
  <c r="R11" i="14"/>
  <c r="R10" i="14"/>
  <c r="R9" i="14"/>
  <c r="R8" i="14"/>
  <c r="R7" i="14"/>
  <c r="R6" i="14"/>
  <c r="R5" i="14"/>
  <c r="R4" i="14"/>
  <c r="R3" i="14"/>
  <c r="R18" i="15" l="1"/>
  <c r="R17" i="14"/>
  <c r="R16" i="14"/>
  <c r="E151" i="13"/>
  <c r="R14" i="13"/>
  <c r="R13" i="13"/>
  <c r="R12" i="13"/>
  <c r="R11" i="13"/>
  <c r="R10" i="13"/>
  <c r="R9" i="13"/>
  <c r="R8" i="13"/>
  <c r="R7" i="13"/>
  <c r="R6" i="13"/>
  <c r="R5" i="13"/>
  <c r="R4" i="13"/>
  <c r="R3" i="13"/>
  <c r="E151" i="1"/>
  <c r="R14" i="1"/>
  <c r="R13" i="1"/>
  <c r="R12" i="1"/>
  <c r="R11" i="1"/>
  <c r="R10" i="1"/>
  <c r="R9" i="1"/>
  <c r="R8" i="1"/>
  <c r="R7" i="1"/>
  <c r="R6" i="1"/>
  <c r="R5" i="1"/>
  <c r="R4" i="1"/>
  <c r="R3" i="1"/>
  <c r="R18" i="14" l="1"/>
  <c r="R16" i="13"/>
  <c r="R17" i="13"/>
  <c r="R16" i="1"/>
  <c r="R17" i="1"/>
  <c r="E151" i="12"/>
  <c r="R14" i="12"/>
  <c r="R13" i="12"/>
  <c r="R12" i="12"/>
  <c r="R11" i="12"/>
  <c r="R10" i="12"/>
  <c r="R9" i="12"/>
  <c r="R8" i="12"/>
  <c r="R7" i="12"/>
  <c r="R6" i="12"/>
  <c r="R5" i="12"/>
  <c r="R4" i="12"/>
  <c r="R3" i="12"/>
  <c r="R18" i="13" l="1"/>
  <c r="R18" i="1"/>
  <c r="R16" i="12"/>
  <c r="R17" i="12"/>
  <c r="E151" i="11"/>
  <c r="R14" i="11"/>
  <c r="R13" i="11"/>
  <c r="R12" i="11"/>
  <c r="R11" i="11"/>
  <c r="R10" i="11"/>
  <c r="R9" i="11"/>
  <c r="R8" i="11"/>
  <c r="R7" i="11"/>
  <c r="R6" i="11"/>
  <c r="R5" i="11"/>
  <c r="R4" i="11"/>
  <c r="R3" i="11"/>
  <c r="R18" i="12" l="1"/>
  <c r="R17" i="11"/>
  <c r="R16" i="11"/>
  <c r="E151" i="10"/>
  <c r="R14" i="10"/>
  <c r="R13" i="10"/>
  <c r="R12" i="10"/>
  <c r="R11" i="10"/>
  <c r="R10" i="10"/>
  <c r="R9" i="10"/>
  <c r="R8" i="10"/>
  <c r="R7" i="10"/>
  <c r="R6" i="10"/>
  <c r="R5" i="10"/>
  <c r="R4" i="10"/>
  <c r="R3" i="10"/>
  <c r="R18" i="11" l="1"/>
  <c r="R16" i="10"/>
  <c r="R17" i="10"/>
  <c r="E151" i="9"/>
  <c r="R14" i="9"/>
  <c r="R13" i="9"/>
  <c r="R12" i="9"/>
  <c r="R11" i="9"/>
  <c r="R10" i="9"/>
  <c r="R9" i="9"/>
  <c r="R8" i="9"/>
  <c r="R7" i="9"/>
  <c r="R6" i="9"/>
  <c r="R5" i="9"/>
  <c r="R4" i="9"/>
  <c r="R3" i="9"/>
  <c r="R18" i="10" l="1"/>
  <c r="R16" i="9"/>
  <c r="R17" i="9"/>
  <c r="E151" i="8"/>
  <c r="R14" i="8"/>
  <c r="R13" i="8"/>
  <c r="R12" i="8"/>
  <c r="R11" i="8"/>
  <c r="R10" i="8"/>
  <c r="R9" i="8"/>
  <c r="R8" i="8"/>
  <c r="R7" i="8"/>
  <c r="R6" i="8"/>
  <c r="R5" i="8"/>
  <c r="R4" i="8"/>
  <c r="R3" i="8"/>
  <c r="R18" i="9" l="1"/>
  <c r="R16" i="8"/>
  <c r="R17" i="8"/>
  <c r="R14" i="4"/>
  <c r="R13" i="4"/>
  <c r="R12" i="4"/>
  <c r="R11" i="4"/>
  <c r="R10" i="4"/>
  <c r="R9" i="4"/>
  <c r="R8" i="4"/>
  <c r="R7" i="4"/>
  <c r="R6" i="4"/>
  <c r="R5" i="4"/>
  <c r="R4" i="4"/>
  <c r="R17" i="4" s="1"/>
  <c r="R3" i="4"/>
  <c r="R16" i="4" s="1"/>
  <c r="R18" i="4" s="1"/>
  <c r="R17" i="5"/>
  <c r="R14" i="5"/>
  <c r="R13" i="5"/>
  <c r="R12" i="5"/>
  <c r="R11" i="5"/>
  <c r="R10" i="5"/>
  <c r="R9" i="5"/>
  <c r="R8" i="5"/>
  <c r="R7" i="5"/>
  <c r="R6" i="5"/>
  <c r="R5" i="5"/>
  <c r="R4" i="5"/>
  <c r="R3" i="5"/>
  <c r="R16" i="5" s="1"/>
  <c r="R18" i="5" s="1"/>
  <c r="R14" i="6"/>
  <c r="R13" i="6"/>
  <c r="R12" i="6"/>
  <c r="R11" i="6"/>
  <c r="R10" i="6"/>
  <c r="R9" i="6"/>
  <c r="R8" i="6"/>
  <c r="R7" i="6"/>
  <c r="R6" i="6"/>
  <c r="R5" i="6"/>
  <c r="R4" i="6"/>
  <c r="R17" i="6" s="1"/>
  <c r="R3" i="6"/>
  <c r="R16" i="6" s="1"/>
  <c r="R18" i="6" s="1"/>
  <c r="R18" i="7"/>
  <c r="R17" i="7"/>
  <c r="R16" i="7"/>
  <c r="R14" i="7"/>
  <c r="R13" i="7"/>
  <c r="R12" i="7"/>
  <c r="R11" i="7"/>
  <c r="R10" i="7"/>
  <c r="R9" i="7"/>
  <c r="R8" i="7"/>
  <c r="R7" i="7"/>
  <c r="R6" i="7"/>
  <c r="R5" i="7"/>
  <c r="R4" i="7"/>
  <c r="R3" i="7"/>
  <c r="R18" i="8" l="1"/>
  <c r="E151" i="7"/>
  <c r="E151" i="6" l="1"/>
  <c r="G151" i="5" l="1"/>
  <c r="F151" i="5" l="1"/>
  <c r="E151" i="5"/>
  <c r="E151" i="4" l="1"/>
  <c r="E138" i="3" l="1"/>
  <c r="E138" i="2" l="1"/>
  <c r="Z504" i="34" l="1"/>
  <c r="Z508" i="38"/>
  <c r="Z508" i="37"/>
  <c r="AA511" i="43"/>
  <c r="AA510" i="42"/>
  <c r="AA511" i="44"/>
  <c r="Z508" i="39"/>
  <c r="Z505" i="32"/>
  <c r="Z510" i="41"/>
  <c r="Z504" i="35"/>
  <c r="Z508" i="40"/>
  <c r="Z505" i="33"/>
  <c r="Z508" i="36"/>
</calcChain>
</file>

<file path=xl/sharedStrings.xml><?xml version="1.0" encoding="utf-8"?>
<sst xmlns="http://schemas.openxmlformats.org/spreadsheetml/2006/main" count="89797" uniqueCount="1261">
  <si>
    <t>Сводная таблица всех лифтов Департамента управления гостиницами</t>
  </si>
  <si>
    <t>Название Объекта</t>
  </si>
  <si>
    <t>Дельта Сириус</t>
  </si>
  <si>
    <t>Номер корпуса\секции</t>
  </si>
  <si>
    <t>В Работе\отключен</t>
  </si>
  <si>
    <t>Краткое описание проблем</t>
  </si>
  <si>
    <t>нет</t>
  </si>
  <si>
    <t>Дата ближайшего тех.освидетельствования</t>
  </si>
  <si>
    <t>Дата окончания страховки</t>
  </si>
  <si>
    <t>Гамма Сириус</t>
  </si>
  <si>
    <t>8\1</t>
  </si>
  <si>
    <t>8\2</t>
  </si>
  <si>
    <t>8\3</t>
  </si>
  <si>
    <t>8\4</t>
  </si>
  <si>
    <t>9\1</t>
  </si>
  <si>
    <t>9\2</t>
  </si>
  <si>
    <t>9\3</t>
  </si>
  <si>
    <t>9\4</t>
  </si>
  <si>
    <t>10\1</t>
  </si>
  <si>
    <t>10\2</t>
  </si>
  <si>
    <t>10\3</t>
  </si>
  <si>
    <t>10\4</t>
  </si>
  <si>
    <t>11\1</t>
  </si>
  <si>
    <t>11\2</t>
  </si>
  <si>
    <t>11\3</t>
  </si>
  <si>
    <t>11\4</t>
  </si>
  <si>
    <t>12\1</t>
  </si>
  <si>
    <t>12\2</t>
  </si>
  <si>
    <t>12\3</t>
  </si>
  <si>
    <t>12\4</t>
  </si>
  <si>
    <t>14\1</t>
  </si>
  <si>
    <t>15\1</t>
  </si>
  <si>
    <t>16\1</t>
  </si>
  <si>
    <t>17\1</t>
  </si>
  <si>
    <t>18\1</t>
  </si>
  <si>
    <t>19\1</t>
  </si>
  <si>
    <t>Количество поломок зависящих от нас</t>
  </si>
  <si>
    <t>Количество поломок не зависящих от нас</t>
  </si>
  <si>
    <t>Сигма А</t>
  </si>
  <si>
    <t>1\1</t>
  </si>
  <si>
    <t>1\2</t>
  </si>
  <si>
    <t>1\3</t>
  </si>
  <si>
    <t>1\4</t>
  </si>
  <si>
    <t>3\1</t>
  </si>
  <si>
    <t>3\2</t>
  </si>
  <si>
    <t>3\3</t>
  </si>
  <si>
    <t>3\4</t>
  </si>
  <si>
    <t>4\1</t>
  </si>
  <si>
    <t>4\2</t>
  </si>
  <si>
    <t>4\3</t>
  </si>
  <si>
    <t>5\1</t>
  </si>
  <si>
    <t>5\2</t>
  </si>
  <si>
    <t>5\3</t>
  </si>
  <si>
    <t>5\4</t>
  </si>
  <si>
    <t>5\5</t>
  </si>
  <si>
    <t>6\1</t>
  </si>
  <si>
    <t>6\2</t>
  </si>
  <si>
    <t>6\3</t>
  </si>
  <si>
    <t>7\1</t>
  </si>
  <si>
    <t>7\2</t>
  </si>
  <si>
    <t>7\3</t>
  </si>
  <si>
    <t>7\4</t>
  </si>
  <si>
    <t>9\5</t>
  </si>
  <si>
    <t>11\5</t>
  </si>
  <si>
    <t>13\1</t>
  </si>
  <si>
    <t>13\2</t>
  </si>
  <si>
    <t>13\3</t>
  </si>
  <si>
    <t>14\2</t>
  </si>
  <si>
    <t>14\3</t>
  </si>
  <si>
    <t>14\4</t>
  </si>
  <si>
    <t>14\5</t>
  </si>
  <si>
    <t>15\2</t>
  </si>
  <si>
    <t>15\3</t>
  </si>
  <si>
    <t>16\2</t>
  </si>
  <si>
    <t>16\3</t>
  </si>
  <si>
    <t>16\4</t>
  </si>
  <si>
    <t>17\2</t>
  </si>
  <si>
    <t>17\3</t>
  </si>
  <si>
    <t>17\4</t>
  </si>
  <si>
    <t>18\2</t>
  </si>
  <si>
    <t>18\3</t>
  </si>
  <si>
    <t>18\4</t>
  </si>
  <si>
    <t>Сигма Г</t>
  </si>
  <si>
    <t>19\2</t>
  </si>
  <si>
    <t>19\3</t>
  </si>
  <si>
    <t>20\1</t>
  </si>
  <si>
    <t>20\2</t>
  </si>
  <si>
    <t>20\3</t>
  </si>
  <si>
    <t>Омега</t>
  </si>
  <si>
    <t>Парусная</t>
  </si>
  <si>
    <t>16\5</t>
  </si>
  <si>
    <t>13\4</t>
  </si>
  <si>
    <t>1\5</t>
  </si>
  <si>
    <t>регулировка дш</t>
  </si>
  <si>
    <t>Итого</t>
  </si>
  <si>
    <t>3\5</t>
  </si>
  <si>
    <t>08.0702021</t>
  </si>
  <si>
    <t>Сигма Б,В</t>
  </si>
  <si>
    <t>B7NS3809</t>
  </si>
  <si>
    <t>B7NS3791</t>
  </si>
  <si>
    <t>B7NS3799</t>
  </si>
  <si>
    <t>B7NS3806</t>
  </si>
  <si>
    <t>B7NS3807</t>
  </si>
  <si>
    <t>B7NS3792</t>
  </si>
  <si>
    <t>B7NS3804</t>
  </si>
  <si>
    <t>B7NS3794</t>
  </si>
  <si>
    <t>B7NS3795</t>
  </si>
  <si>
    <t>B7NS3812</t>
  </si>
  <si>
    <t>B79S3811</t>
  </si>
  <si>
    <t>B7NS3810</t>
  </si>
  <si>
    <t>B7NS3808</t>
  </si>
  <si>
    <t>B7NS3801</t>
  </si>
  <si>
    <t>B7NS3802</t>
  </si>
  <si>
    <t>B7NS3803</t>
  </si>
  <si>
    <t>B7NS3821</t>
  </si>
  <si>
    <t>B7NS3805</t>
  </si>
  <si>
    <t>10\5</t>
  </si>
  <si>
    <t>B7NS3818</t>
  </si>
  <si>
    <t>B7NS3793</t>
  </si>
  <si>
    <t>B7NS3820</t>
  </si>
  <si>
    <t>B7NS3822</t>
  </si>
  <si>
    <t>B7NS3796</t>
  </si>
  <si>
    <t>B7NS3797</t>
  </si>
  <si>
    <t>B7NS3798</t>
  </si>
  <si>
    <t>B7NS3787</t>
  </si>
  <si>
    <t>B7NS3885</t>
  </si>
  <si>
    <t>B7NS3786</t>
  </si>
  <si>
    <t>B7NS3888</t>
  </si>
  <si>
    <t>B7NS3789</t>
  </si>
  <si>
    <t>B7NS3790</t>
  </si>
  <si>
    <t>сброс ошибки</t>
  </si>
  <si>
    <t>Лифт для ППП</t>
  </si>
  <si>
    <t>Кол-во остановок</t>
  </si>
  <si>
    <t>Номер лифта (порядковый)</t>
  </si>
  <si>
    <t>20110288-1</t>
  </si>
  <si>
    <t>20110288-2</t>
  </si>
  <si>
    <t>20110288-3</t>
  </si>
  <si>
    <t>20110288-4</t>
  </si>
  <si>
    <t>20110288-5</t>
  </si>
  <si>
    <t>20110288-6</t>
  </si>
  <si>
    <t>20110288-7</t>
  </si>
  <si>
    <t>20110288-8</t>
  </si>
  <si>
    <t>20110288-9</t>
  </si>
  <si>
    <t>B7NS3901</t>
  </si>
  <si>
    <t>B7NS3902</t>
  </si>
  <si>
    <t>B7NS3903</t>
  </si>
  <si>
    <t>B7NS3904</t>
  </si>
  <si>
    <t>B7NS3961</t>
  </si>
  <si>
    <t>B7NS3963</t>
  </si>
  <si>
    <t>B7NS3951</t>
  </si>
  <si>
    <t>B7NS3960</t>
  </si>
  <si>
    <t>B7NS3965</t>
  </si>
  <si>
    <t>B7NS3964</t>
  </si>
  <si>
    <t>B7NS3966</t>
  </si>
  <si>
    <t>B7NS3962</t>
  </si>
  <si>
    <t>B7NS3919</t>
  </si>
  <si>
    <t>B7NS3918</t>
  </si>
  <si>
    <t>B7NS3917</t>
  </si>
  <si>
    <t>B7NS3920</t>
  </si>
  <si>
    <t>B7NS3921</t>
  </si>
  <si>
    <t>B7NS3922</t>
  </si>
  <si>
    <t>B7NS3923</t>
  </si>
  <si>
    <t>B7NS3924</t>
  </si>
  <si>
    <t>B7NS3927</t>
  </si>
  <si>
    <t>B7NS3928</t>
  </si>
  <si>
    <t>B7NS3954</t>
  </si>
  <si>
    <t>B7NS3955</t>
  </si>
  <si>
    <t>B7NS3929</t>
  </si>
  <si>
    <t>B7NS3930</t>
  </si>
  <si>
    <t>B7NS3931</t>
  </si>
  <si>
    <t>B7NS3932</t>
  </si>
  <si>
    <t>B7NS3933</t>
  </si>
  <si>
    <t>B7NS3934</t>
  </si>
  <si>
    <t>B7NS3935</t>
  </si>
  <si>
    <t>B7NS3936</t>
  </si>
  <si>
    <t>B7NS3937</t>
  </si>
  <si>
    <t>B7NS3938</t>
  </si>
  <si>
    <t>B7NS3939</t>
  </si>
  <si>
    <t>B7NS3940</t>
  </si>
  <si>
    <t>B7NS3941</t>
  </si>
  <si>
    <t>B7NS3942</t>
  </si>
  <si>
    <t>B7NS3943</t>
  </si>
  <si>
    <t>B7NS3944</t>
  </si>
  <si>
    <t>B7NS3926</t>
  </si>
  <si>
    <t>B7NS3911</t>
  </si>
  <si>
    <t>B7NS3913</t>
  </si>
  <si>
    <t>B7NS3914</t>
  </si>
  <si>
    <t>B7NS3910</t>
  </si>
  <si>
    <t>B7NS3908</t>
  </si>
  <si>
    <t>B7NS3905</t>
  </si>
  <si>
    <t>B7NS3906</t>
  </si>
  <si>
    <t>B7NS3909</t>
  </si>
  <si>
    <t>B7NS3912</t>
  </si>
  <si>
    <t>B7NS3916</t>
  </si>
  <si>
    <t>B7NS39415</t>
  </si>
  <si>
    <t>B7NS3907</t>
  </si>
  <si>
    <t>B7NS3925</t>
  </si>
  <si>
    <t>B7NS3945</t>
  </si>
  <si>
    <t>B7NS3946</t>
  </si>
  <si>
    <t>B7NS3947</t>
  </si>
  <si>
    <t>B7NS3948</t>
  </si>
  <si>
    <t>B7NS3953</t>
  </si>
  <si>
    <t>B7NS3958</t>
  </si>
  <si>
    <t>B7NS3956</t>
  </si>
  <si>
    <t>B7NS3957</t>
  </si>
  <si>
    <t>B7NS4569</t>
  </si>
  <si>
    <t>B7NS4570</t>
  </si>
  <si>
    <t>B7NS4571</t>
  </si>
  <si>
    <t>B7NS4572</t>
  </si>
  <si>
    <t>B7NS4573</t>
  </si>
  <si>
    <t>B7NS4574</t>
  </si>
  <si>
    <t>B7NS4585</t>
  </si>
  <si>
    <t>B7NS4586</t>
  </si>
  <si>
    <t>Номер лифта  (заводской)</t>
  </si>
  <si>
    <t>Номер лифта(заводской)</t>
  </si>
  <si>
    <t>сломано крепление боковой стойки</t>
  </si>
  <si>
    <t>нужна замена контактора(в закупке)</t>
  </si>
  <si>
    <t>сломана направляющая(в закупке)</t>
  </si>
  <si>
    <t>замена кнопки</t>
  </si>
  <si>
    <t>закрытие станции</t>
  </si>
  <si>
    <t>замена бп</t>
  </si>
  <si>
    <t>сброс ошибок</t>
  </si>
  <si>
    <t>замена ламп</t>
  </si>
  <si>
    <t>замена тросика</t>
  </si>
  <si>
    <t>регулировка дверей</t>
  </si>
  <si>
    <t>Заявки по замене расходных материалов(кнопки, тросики, лампы)</t>
  </si>
  <si>
    <t>Заявки по застреваниям и поломкам лифтов</t>
  </si>
  <si>
    <t>замена отводки</t>
  </si>
  <si>
    <t>замена фотозавесы</t>
  </si>
  <si>
    <t>Реле свет в кабине, связь</t>
  </si>
  <si>
    <t>ролик из отводки</t>
  </si>
  <si>
    <t>регулировка дш 1эт.</t>
  </si>
  <si>
    <t>Дельта</t>
  </si>
  <si>
    <t>Гамма</t>
  </si>
  <si>
    <t>Сигма</t>
  </si>
  <si>
    <t>Пульсар</t>
  </si>
  <si>
    <t>Успокоитель</t>
  </si>
  <si>
    <t>Натяжение канатов</t>
  </si>
  <si>
    <t>замена фотореверса</t>
  </si>
  <si>
    <t>Откл. Эл.энергии</t>
  </si>
  <si>
    <t xml:space="preserve">Кнопки и прочие мелочи: </t>
  </si>
  <si>
    <t xml:space="preserve">Серьезные поломки: </t>
  </si>
  <si>
    <t xml:space="preserve">Серьезные поломки:  </t>
  </si>
  <si>
    <t>упал телефон</t>
  </si>
  <si>
    <t>блок питания</t>
  </si>
  <si>
    <t>сбой по питанию</t>
  </si>
  <si>
    <t>Расходники</t>
  </si>
  <si>
    <t>Серьезные поломки</t>
  </si>
  <si>
    <t>B7NS3915</t>
  </si>
  <si>
    <t>Сигма А (38 шт.)</t>
  </si>
  <si>
    <t>Сигма Б(28 шт),В(8 шт.)</t>
  </si>
  <si>
    <t>Сигма Г (6 шт.)</t>
  </si>
  <si>
    <t>B7NS4223</t>
  </si>
  <si>
    <t>B7NS4224</t>
  </si>
  <si>
    <t>B7NS4225</t>
  </si>
  <si>
    <t>B7NS4226</t>
  </si>
  <si>
    <t>B7NS4227</t>
  </si>
  <si>
    <t>B7NS4228</t>
  </si>
  <si>
    <t>B7NS4229</t>
  </si>
  <si>
    <t>B7NS4230</t>
  </si>
  <si>
    <t>B7NS4231</t>
  </si>
  <si>
    <t>B7NS4232</t>
  </si>
  <si>
    <t>B7NS4233</t>
  </si>
  <si>
    <t>B7NS4234</t>
  </si>
  <si>
    <t>B7NS4235</t>
  </si>
  <si>
    <t>связь</t>
  </si>
  <si>
    <t>автомат в вру</t>
  </si>
  <si>
    <t>поручень</t>
  </si>
  <si>
    <t>лампа</t>
  </si>
  <si>
    <t>лампа, поручень</t>
  </si>
  <si>
    <t>Сигма Б(28 шт),В(8 шт.) В 11 и 15к, Остальное Б</t>
  </si>
  <si>
    <t>Апарт-отель</t>
  </si>
  <si>
    <t>г\п</t>
  </si>
  <si>
    <t>Старообрядческая, 66</t>
  </si>
  <si>
    <t>Старообрядческая, 66</t>
  </si>
  <si>
    <t>65 лет Победы, 63</t>
  </si>
  <si>
    <t>65 лет Победы, 61</t>
  </si>
  <si>
    <t>65 лет Победы, 59</t>
  </si>
  <si>
    <t>Старообрядческая, 64</t>
  </si>
  <si>
    <t>65 лет Победы, 57</t>
  </si>
  <si>
    <t>65 лет Победы, 55/1</t>
  </si>
  <si>
    <t>65 лет Победы, 55</t>
  </si>
  <si>
    <t>Воскресенская, 8/1</t>
  </si>
  <si>
    <t>65 лет Победы, 53</t>
  </si>
  <si>
    <t>Воскресенская, 8</t>
  </si>
  <si>
    <t>Воскресенская, 6</t>
  </si>
  <si>
    <t>Воскресенская, 14</t>
  </si>
  <si>
    <t>Воскресенская, 14/2</t>
  </si>
  <si>
    <t>Воскресенская, 14/3</t>
  </si>
  <si>
    <t>​Воскресенская, 12</t>
  </si>
  <si>
    <t>Олимпийский проспект, 31</t>
  </si>
  <si>
    <t>Олимпийский проспект, 33</t>
  </si>
  <si>
    <t>Олимпийский проспект, 35</t>
  </si>
  <si>
    <t>Олимпийский проспект, 37</t>
  </si>
  <si>
    <t>Олимпийский проспект, 39</t>
  </si>
  <si>
    <t>Рекордов, 15</t>
  </si>
  <si>
    <t>Рекордов, 12</t>
  </si>
  <si>
    <t>Рекордов, 11</t>
  </si>
  <si>
    <t>Рекордов, 9</t>
  </si>
  <si>
    <t>Континентальный проспект, 11</t>
  </si>
  <si>
    <t>Континентальный проспект, 13</t>
  </si>
  <si>
    <t>Континентальный проспект, 17</t>
  </si>
  <si>
    <t>Рекордов, 18</t>
  </si>
  <si>
    <t>Континентальный проспект, 14</t>
  </si>
  <si>
    <t>Рекордов, 5</t>
  </si>
  <si>
    <t>Олимпийский проспект, 3</t>
  </si>
  <si>
    <t>Олимпийский проспект, 4</t>
  </si>
  <si>
    <t>Олимпийский проспект, 5</t>
  </si>
  <si>
    <t>Олимпийский проспект, 6</t>
  </si>
  <si>
    <t>Олимпийский проспект, 7</t>
  </si>
  <si>
    <t>Олимпийский проспект, 8</t>
  </si>
  <si>
    <t>Олимпийский проспект, 9</t>
  </si>
  <si>
    <t>Олимпийский проспект, 10</t>
  </si>
  <si>
    <t>Парусная, 10</t>
  </si>
  <si>
    <t>Парусная, 12</t>
  </si>
  <si>
    <t>Триумфальный проезд, 3</t>
  </si>
  <si>
    <t>Триумфальный проезд, 1</t>
  </si>
  <si>
    <t>15\4</t>
  </si>
  <si>
    <t>Сигма Б, В (36 шт.)</t>
  </si>
  <si>
    <t>Международная 2</t>
  </si>
  <si>
    <t>Лицей "Сириус"</t>
  </si>
  <si>
    <t>Международная 10</t>
  </si>
  <si>
    <t>ПНиИ</t>
  </si>
  <si>
    <t>B7NS- 4539</t>
  </si>
  <si>
    <t>Олимпийский проспект 1</t>
  </si>
  <si>
    <t>B7NS- 4540</t>
  </si>
  <si>
    <t>B7NS- 4587</t>
  </si>
  <si>
    <t>B7NS- 4543</t>
  </si>
  <si>
    <t>B7NS- 4541</t>
  </si>
  <si>
    <t>B7NS- 4542</t>
  </si>
  <si>
    <t>B7NS- 4544</t>
  </si>
  <si>
    <t>B7NS- 4545</t>
  </si>
  <si>
    <t>B7NS- 4546</t>
  </si>
  <si>
    <t>B7NS- 4547</t>
  </si>
  <si>
    <t>B7NS- 4548</t>
  </si>
  <si>
    <t>B7NS- 4549</t>
  </si>
  <si>
    <t>B7NS- 4550</t>
  </si>
  <si>
    <t>B7NS- 4551</t>
  </si>
  <si>
    <t>B7NS- 4552</t>
  </si>
  <si>
    <t>B7NS- 4553</t>
  </si>
  <si>
    <t>B7NS- 4554</t>
  </si>
  <si>
    <t>B7NS- 4555</t>
  </si>
  <si>
    <t>B7NS- 4562</t>
  </si>
  <si>
    <t>B7NS- 4567</t>
  </si>
  <si>
    <t>B7NS- 4556</t>
  </si>
  <si>
    <t>B7NS- 4558</t>
  </si>
  <si>
    <t>B7NS- 4559</t>
  </si>
  <si>
    <t>B7NS- 4557</t>
  </si>
  <si>
    <t>B7NS- 4560</t>
  </si>
  <si>
    <t>B7NS- 4561</t>
  </si>
  <si>
    <t>B7NS- 4579</t>
  </si>
  <si>
    <t>B7NS- 4580</t>
  </si>
  <si>
    <t>B7NS- 4581</t>
  </si>
  <si>
    <t>B7NS- 4582</t>
  </si>
  <si>
    <t>B7NS- 4583</t>
  </si>
  <si>
    <t>B7NS- 4584</t>
  </si>
  <si>
    <t>Кампус</t>
  </si>
  <si>
    <t>Олимпийский проспект 40</t>
  </si>
  <si>
    <t>AR72240</t>
  </si>
  <si>
    <t>B7NV0030</t>
  </si>
  <si>
    <t>B7NV0031</t>
  </si>
  <si>
    <t>B7NV0032</t>
  </si>
  <si>
    <t>B7NV2249</t>
  </si>
  <si>
    <t>Воскресенская</t>
  </si>
  <si>
    <t>B7NV1951</t>
  </si>
  <si>
    <t>Воскресенская 16, 18</t>
  </si>
  <si>
    <t>B7NV1952</t>
  </si>
  <si>
    <t>ГП-1876</t>
  </si>
  <si>
    <t>Международная</t>
  </si>
  <si>
    <t>Адрес</t>
  </si>
  <si>
    <t>Модель лифта</t>
  </si>
  <si>
    <t>Итого:</t>
  </si>
  <si>
    <t>Все заявки</t>
  </si>
  <si>
    <t>ThyssenKrupp (Корея)</t>
  </si>
  <si>
    <t>Otis xizi</t>
  </si>
  <si>
    <t>Kleemann</t>
  </si>
  <si>
    <t>Kone</t>
  </si>
  <si>
    <t>Metallschneider Gmbl, малый грузовой</t>
  </si>
  <si>
    <t>Huyndai, Подъемник МГН</t>
  </si>
  <si>
    <t>ООО "Экспо", малый грузовой</t>
  </si>
  <si>
    <t>ООО "Экспо", Подъемник МГН</t>
  </si>
  <si>
    <t>ООО "Экспо", Подъемник МГН Демонтирован</t>
  </si>
  <si>
    <t>ThyssenKrupp Synergy (Испания)</t>
  </si>
  <si>
    <t>Otis XO-508 Эскалатор</t>
  </si>
  <si>
    <t>Thyssenkrupp Evolution  (Германия)</t>
  </si>
  <si>
    <t>Thyssenkrupp (Италия), Подъемник МГН</t>
  </si>
  <si>
    <t>БК-320, Подъемник МГН</t>
  </si>
  <si>
    <t>Otis Xizi</t>
  </si>
  <si>
    <t>Thyssenkrupp Synergy (Германия)</t>
  </si>
  <si>
    <t>Кцу</t>
  </si>
  <si>
    <t xml:space="preserve"> дек 22</t>
  </si>
  <si>
    <t>отключен</t>
  </si>
  <si>
    <t>в работе</t>
  </si>
  <si>
    <t>демонтирован</t>
  </si>
  <si>
    <t>В работе</t>
  </si>
  <si>
    <t>Отключено</t>
  </si>
  <si>
    <t>Демонтировано</t>
  </si>
  <si>
    <t>B7NS3785</t>
  </si>
  <si>
    <t>B7NS3788</t>
  </si>
  <si>
    <t>2\1</t>
  </si>
  <si>
    <t>Международная 2\1</t>
  </si>
  <si>
    <t>ресторан</t>
  </si>
  <si>
    <t>B7NS3819</t>
  </si>
  <si>
    <t>B7NS3882</t>
  </si>
  <si>
    <t>№</t>
  </si>
  <si>
    <t>???</t>
  </si>
  <si>
    <t>по напряжению весь корпус откл.</t>
  </si>
  <si>
    <t>Имеретинский</t>
  </si>
  <si>
    <t>1.1 (G)</t>
  </si>
  <si>
    <t>1.2(H)</t>
  </si>
  <si>
    <t>1.3(I)</t>
  </si>
  <si>
    <t>1.4(J)</t>
  </si>
  <si>
    <t>1.6(D)</t>
  </si>
  <si>
    <t>1.7(Е)</t>
  </si>
  <si>
    <t>1.8(F)</t>
  </si>
  <si>
    <t>2.1(К)</t>
  </si>
  <si>
    <t>2.2(L)</t>
  </si>
  <si>
    <t>2.4(B)</t>
  </si>
  <si>
    <t>2.5(С)</t>
  </si>
  <si>
    <t>4.1(А)</t>
  </si>
  <si>
    <t>4.2(С)</t>
  </si>
  <si>
    <t>4.3(Е)</t>
  </si>
  <si>
    <t>4.4(G)</t>
  </si>
  <si>
    <t>4.5(B)</t>
  </si>
  <si>
    <t>4.6 (D)</t>
  </si>
  <si>
    <t>4.7(F)</t>
  </si>
  <si>
    <t>4.8(А)</t>
  </si>
  <si>
    <t>4.9(В)</t>
  </si>
  <si>
    <t>4.10(С)</t>
  </si>
  <si>
    <t>5.1(Н)</t>
  </si>
  <si>
    <t>5.2(К)</t>
  </si>
  <si>
    <t>5.3(L)</t>
  </si>
  <si>
    <t>5.4(N)</t>
  </si>
  <si>
    <t>5.5(I)</t>
  </si>
  <si>
    <t>5.6(М)</t>
  </si>
  <si>
    <t>5.9(F)</t>
  </si>
  <si>
    <t>5.10(G)</t>
  </si>
  <si>
    <t>5.11(Н)</t>
  </si>
  <si>
    <t>6.1(Р)</t>
  </si>
  <si>
    <t>6.2(S)</t>
  </si>
  <si>
    <t>6.3®</t>
  </si>
  <si>
    <t>6.4(О)</t>
  </si>
  <si>
    <t>6.5(Т)</t>
  </si>
  <si>
    <t>6.6(V)</t>
  </si>
  <si>
    <t>6.7(X)</t>
  </si>
  <si>
    <t>6.8(W)</t>
  </si>
  <si>
    <t>6.9(U)</t>
  </si>
  <si>
    <t>6.10(Z)</t>
  </si>
  <si>
    <t>8.1</t>
  </si>
  <si>
    <t>8.2</t>
  </si>
  <si>
    <t>8.3</t>
  </si>
  <si>
    <t>8.4 (Клиника Будь Здоров)</t>
  </si>
  <si>
    <t>8.5(С)</t>
  </si>
  <si>
    <t>8.6</t>
  </si>
  <si>
    <t>8.6а (D)</t>
  </si>
  <si>
    <t>8.7(G)</t>
  </si>
  <si>
    <t>8.7а(H)</t>
  </si>
  <si>
    <t>8.8(K)</t>
  </si>
  <si>
    <t>8.8а(I)</t>
  </si>
  <si>
    <t>8.9(M)</t>
  </si>
  <si>
    <t>8.9а</t>
  </si>
  <si>
    <t>8.10(O)</t>
  </si>
  <si>
    <t>8.11</t>
  </si>
  <si>
    <t>8.12(Р)</t>
  </si>
  <si>
    <t>Отель "Имеретинский"</t>
  </si>
  <si>
    <t>АК "Парусная"</t>
  </si>
  <si>
    <t>Морской порт</t>
  </si>
  <si>
    <t>20130040-1</t>
  </si>
  <si>
    <t>20130040-2</t>
  </si>
  <si>
    <t>20130040-3</t>
  </si>
  <si>
    <t>20130040-4</t>
  </si>
  <si>
    <t>20130040-5</t>
  </si>
  <si>
    <t>20130040-6</t>
  </si>
  <si>
    <t>«KONE» MonoSpace</t>
  </si>
  <si>
    <t>ThyssenKrupp Tac-50 (Корея)</t>
  </si>
  <si>
    <t>ThyssenKrupp CMC4 (Испания)</t>
  </si>
  <si>
    <t>BKG (м\г лифт)</t>
  </si>
  <si>
    <t>ThyssenKrupp (Германия)</t>
  </si>
  <si>
    <t>Краснодарский край, пгт. Сириус, ул.Голубая 1ж</t>
  </si>
  <si>
    <t>Краснодарский край, пгт. Сириус, ул.Голубая 1е</t>
  </si>
  <si>
    <t>Краснодарский край, пгт. Сириус, ул.Голубая 1д</t>
  </si>
  <si>
    <t>Краснодарский край, пгт. Сириус, ул.Голубая 1г</t>
  </si>
  <si>
    <t>Краснодарский край, пгт. Сириус, ул. Парусная 47</t>
  </si>
  <si>
    <t>Краснодарский край, пгт. Сириус, ул. Перспективная 6</t>
  </si>
  <si>
    <t>Краснодарский край, пгт. Сириус, ул. Перспективная 4</t>
  </si>
  <si>
    <t>Краснодарский край, пгт. Сириус, ул. Голубая 1б</t>
  </si>
  <si>
    <t>Краснодарский край, пгт. Сириус, ул. Голубая 1б\1</t>
  </si>
  <si>
    <t>Краснодарский край, пгт. Сириус, ул. Парусная 39</t>
  </si>
  <si>
    <t>Краснодарский край, пгт. Сириус, ул. Парусная 41</t>
  </si>
  <si>
    <t>Краснодарский край, пгт. Сириус, ул. Голубая 3</t>
  </si>
  <si>
    <t>Краснодарский край, пгт. Сириус, ул. Голубая 5</t>
  </si>
  <si>
    <t>Краснодарский край, пгт. Сириус, ул. Голубая 7</t>
  </si>
  <si>
    <t>Краснодарский край, пгт. Сириус, ул. Голубая 9</t>
  </si>
  <si>
    <t>Краснодарский край, пгт. Сириус, ул. Парусная 35</t>
  </si>
  <si>
    <t>Краснодарский край, пгт. Сириус, ул. Парусная 33</t>
  </si>
  <si>
    <t>Краснодарский край, пгт. Сириус, ул. Парусная 31</t>
  </si>
  <si>
    <t>Краснодарский край, пгт. Сириус, ул. Парусная 18</t>
  </si>
  <si>
    <t>Краснодарский край, пгт. Сириус, ул. Парусная 16</t>
  </si>
  <si>
    <t>Краснодарский край, пгт. Сириус, ул. Парусная 14</t>
  </si>
  <si>
    <t>Краснодарский край, пгт. Сириус, ул. Парусная 29</t>
  </si>
  <si>
    <t>Краснодарский край, пгт. Сириус, ул. Парусная 25</t>
  </si>
  <si>
    <t>Краснодарский край, пгт. Сириус, ул. Парусная 23</t>
  </si>
  <si>
    <t>Краснодарский край, пгт. Сириус, ул. Парусная 19</t>
  </si>
  <si>
    <t>Краснодарский край, пгт. Сириус, ул. Парусная 27</t>
  </si>
  <si>
    <t>Краснодарский край, пгт. Сириус, ул. Парусная 21</t>
  </si>
  <si>
    <t>Краснодарский край, пгт. Сириус, ул. Парусная 8</t>
  </si>
  <si>
    <t>Краснодарский край, пгт. Сириус, ул. Парусная 6</t>
  </si>
  <si>
    <t>Краснодарский край, пгт. Сириус, ул. Парусная 4</t>
  </si>
  <si>
    <t>Краснодарский край, пгт. Сириус, ул. Парусная 17</t>
  </si>
  <si>
    <t>Краснодарский край, пгт. Сириус, ул. Парусная 13</t>
  </si>
  <si>
    <t>Краснодарский край, пгт. Сириус, ул. Парусная 15</t>
  </si>
  <si>
    <t>Краснодарский край, пгт. Сириус, ул. Голубая 13</t>
  </si>
  <si>
    <t>Краснодарский край, пгт. Сириус, ул. Голубая 11</t>
  </si>
  <si>
    <t>Краснодарский край, пгт. Сириус, ул. Парусная 11</t>
  </si>
  <si>
    <t>Краснодарский край, пгт. Сириус, ул. Парусная 7</t>
  </si>
  <si>
    <t>Краснодарский край, пгт. Сириус, ул. Парусная 9</t>
  </si>
  <si>
    <t>Краснодарский край, пгт. Сириус, ул. Голубая 15</t>
  </si>
  <si>
    <t>Краснодарский край, пгт. Сириус, ул. Триумфальная 10</t>
  </si>
  <si>
    <t>Краснодарский край, пгт. Сириус, ул. Триумфальная 10\1</t>
  </si>
  <si>
    <t>Краснодарский край, пгт. Сириус, ул. Триумфальная 12</t>
  </si>
  <si>
    <t>Краснодарский край, пгт. Сириус, ул. Триумфальная 12а</t>
  </si>
  <si>
    <t>Краснодарский край, пгт. Сириус, ул. Триумфальная 10\2</t>
  </si>
  <si>
    <t>Краснодарский край, пгт. Сириус, ул. Триумфальная 10\3</t>
  </si>
  <si>
    <t>Краснодарский край, пгт. Сириус, ул. Триумфальная 12\1</t>
  </si>
  <si>
    <t>Краснодарский край, пгт. Сириус, ул. Триумфальная 12\2</t>
  </si>
  <si>
    <t>Краснодарский край, пгт. Сириус, ул. Триумфальная 12\3</t>
  </si>
  <si>
    <t>Краснодарский край, пгт. Сириус, ул. Триумфальная 12\4</t>
  </si>
  <si>
    <t>Краснодарский край, пгт. Сириус, ул. Триумфальная 12\5</t>
  </si>
  <si>
    <t>Краснодарский край, пгт. Сириус, ул. Триумфальная 12\6</t>
  </si>
  <si>
    <t>Краснодарский край, пгт. Сириус, ул. Триумфальная 12\7</t>
  </si>
  <si>
    <t>Краснодарский край, пгт. Сириус, ул. Триумфальная 12\8</t>
  </si>
  <si>
    <t>Краснодарский край, пгт. Сириус, ул. Триумфальная 12б</t>
  </si>
  <si>
    <t>Краснодарский край, пгт. Сириус, Морской бульвар 1</t>
  </si>
  <si>
    <t>Краснодарский край, пгт. Сириус, ул. Парусная 12</t>
  </si>
  <si>
    <t>Краснодарский край, пгт. Сириус, ул. Парусная 10</t>
  </si>
  <si>
    <t>Краснодарский край, пгт. Сириус, ул. Голубая 16а (18\3)</t>
  </si>
  <si>
    <t>1600</t>
  </si>
  <si>
    <t>630</t>
  </si>
  <si>
    <t>1000</t>
  </si>
  <si>
    <t>1275</t>
  </si>
  <si>
    <t>7</t>
  </si>
  <si>
    <t>5</t>
  </si>
  <si>
    <t>6</t>
  </si>
  <si>
    <t>4</t>
  </si>
  <si>
    <t>3</t>
  </si>
  <si>
    <t>Краснодарский край, пгт. Сириус, ул. Голубая 17</t>
  </si>
  <si>
    <t>?</t>
  </si>
  <si>
    <t>8\2 (Наружняя сторона)</t>
  </si>
  <si>
    <t>9\1 (Наружняя сторона)</t>
  </si>
  <si>
    <t>10\2 (Внутренняя сторона)</t>
  </si>
  <si>
    <t>10\2 (Наружняя сторона)</t>
  </si>
  <si>
    <t>10\5 (Наружняя сторона)</t>
  </si>
  <si>
    <t>10\5 (Внутренняя сторона)</t>
  </si>
  <si>
    <t>Поликлиника</t>
  </si>
  <si>
    <t>11\2 (Внутренняя сторона)</t>
  </si>
  <si>
    <t>11\3 (Внутренняя сторона)</t>
  </si>
  <si>
    <t>12\2 (Внутренняя сторона)</t>
  </si>
  <si>
    <t>12\2 (Наружняя сторона)</t>
  </si>
  <si>
    <t>16к</t>
  </si>
  <si>
    <t>17к</t>
  </si>
  <si>
    <t>19к</t>
  </si>
  <si>
    <t>Vimec v64</t>
  </si>
  <si>
    <t>Нет</t>
  </si>
  <si>
    <t>Воскресенская улица, 8/1</t>
  </si>
  <si>
    <t>Воскресенская улица, 6</t>
  </si>
  <si>
    <t>инсп.</t>
  </si>
  <si>
    <t>7а</t>
  </si>
  <si>
    <t>7б</t>
  </si>
  <si>
    <t>Сириус Арена</t>
  </si>
  <si>
    <t>B7NS4656</t>
  </si>
  <si>
    <t>B7NS4655</t>
  </si>
  <si>
    <t>B7NS4651</t>
  </si>
  <si>
    <t>B7NS4653</t>
  </si>
  <si>
    <t>B7NS4646</t>
  </si>
  <si>
    <t>B7NS4652</t>
  </si>
  <si>
    <t>B7NS4654</t>
  </si>
  <si>
    <t>B7NS4650</t>
  </si>
  <si>
    <t>B7NS4647</t>
  </si>
  <si>
    <t>B7NS4649</t>
  </si>
  <si>
    <t>B7NS4648</t>
  </si>
  <si>
    <t>B7NS4657</t>
  </si>
  <si>
    <t>B7NS4658</t>
  </si>
  <si>
    <t>Metallschneider Gmbl</t>
  </si>
  <si>
    <t>XIZI Otis Elevator Co.</t>
  </si>
  <si>
    <t>Cibes Lift AB</t>
  </si>
  <si>
    <t>Краснодарский край, пгт. Сириус, ул. Стартовая, д.2</t>
  </si>
  <si>
    <t>Шайба</t>
  </si>
  <si>
    <t>GUXL6000214</t>
  </si>
  <si>
    <t xml:space="preserve"> T12969 L01</t>
  </si>
  <si>
    <t>"Тренировочная ледовая арена для хоккея", г. Сочи, Адлерский район, Олимпийский проспект, д.11</t>
  </si>
  <si>
    <t>Краснодарский край, пгт Сириус, Олимпийский проспект, д.11</t>
  </si>
  <si>
    <t>Тренировочная арена</t>
  </si>
  <si>
    <t>KONE</t>
  </si>
  <si>
    <t>B7NS-6262</t>
  </si>
  <si>
    <t>B7NS-6263</t>
  </si>
  <si>
    <t>B7NS-6264</t>
  </si>
  <si>
    <t>B7NS-6265</t>
  </si>
  <si>
    <t>B7NS-6266</t>
  </si>
  <si>
    <t>B7NS-6261</t>
  </si>
  <si>
    <t>B7NS-6269</t>
  </si>
  <si>
    <t>B7NS-6268</t>
  </si>
  <si>
    <t>B7NS-6913</t>
  </si>
  <si>
    <t>B7NS-6267</t>
  </si>
  <si>
    <t>B7NS-6273</t>
  </si>
  <si>
    <t>B7NS-6274</t>
  </si>
  <si>
    <t>B7NS-6271</t>
  </si>
  <si>
    <t>B7NS-6272</t>
  </si>
  <si>
    <t>B7NS-6270</t>
  </si>
  <si>
    <t>XO 508 B7NS-6283</t>
  </si>
  <si>
    <t>XO 508 B7NS-6280</t>
  </si>
  <si>
    <t>XO 508 B7NS-6278</t>
  </si>
  <si>
    <t>XO 508 B7NS-6282</t>
  </si>
  <si>
    <t>XO 508 B7NS-6279</t>
  </si>
  <si>
    <t>XO 508 B7NS-6281</t>
  </si>
  <si>
    <t>B7NS-6275</t>
  </si>
  <si>
    <t>B7NS-6276</t>
  </si>
  <si>
    <t>B7NS-6248</t>
  </si>
  <si>
    <t>B7NS-6252</t>
  </si>
  <si>
    <t>B7NS-6253</t>
  </si>
  <si>
    <t>B7NS-6254</t>
  </si>
  <si>
    <t>B7NS-6249</t>
  </si>
  <si>
    <t>B7NS-6255</t>
  </si>
  <si>
    <t>B7NS-6256</t>
  </si>
  <si>
    <t>B7NS-6257</t>
  </si>
  <si>
    <t>B7NS-6250</t>
  </si>
  <si>
    <t>B7NS-6258</t>
  </si>
  <si>
    <t>B7NS-6259</t>
  </si>
  <si>
    <t>B7NS-6260</t>
  </si>
  <si>
    <t>B7NS-6251</t>
  </si>
  <si>
    <t>B7NS-6277</t>
  </si>
  <si>
    <t>Автодром</t>
  </si>
  <si>
    <t>ThyssenKrupp Guliver</t>
  </si>
  <si>
    <t>OTIS Gen2 (CF1382CO)</t>
  </si>
  <si>
    <t>OTIS Gen2 (GA1082PW)</t>
  </si>
  <si>
    <t>OTIS Gen2 (GF08882CO)</t>
  </si>
  <si>
    <t>OTIS Gen2 (GA2682D)</t>
  </si>
  <si>
    <t>OTIS Gen2 (CF1392CO)</t>
  </si>
  <si>
    <t>Vimec E-10</t>
  </si>
  <si>
    <t>Краснодарский край, пгт Сириус, Ф1 Здание управления гонками и Ф1 Пешеходный мост</t>
  </si>
  <si>
    <t>Краснодарский край, пгт Сириус, Ф1 Здание Питстопов</t>
  </si>
  <si>
    <t>Краснодарский край, пгт Сириус, Ф1 Здание команд</t>
  </si>
  <si>
    <t>Краснодарский край, пгт Сириус, Ф1 Здание главной трибуны</t>
  </si>
  <si>
    <t>Краснодарский край, пгт Сириус, Олимпийский парк, Стальной пешеходный переход №2</t>
  </si>
  <si>
    <t>Краснодарский край, пгт Сириус, Олимпийский парк, Стальной пешеходный переход №4</t>
  </si>
  <si>
    <t>B7NV4446</t>
  </si>
  <si>
    <t>B7NV4447</t>
  </si>
  <si>
    <t>B7NV4448</t>
  </si>
  <si>
    <t>B7NV4449</t>
  </si>
  <si>
    <t>B7NV4450</t>
  </si>
  <si>
    <t>B7NV4434</t>
  </si>
  <si>
    <t>B7NV4435</t>
  </si>
  <si>
    <t>B7NV4436</t>
  </si>
  <si>
    <t>B7NV4437</t>
  </si>
  <si>
    <t>B7NV4438</t>
  </si>
  <si>
    <t>B7NV4439</t>
  </si>
  <si>
    <t>B7NV4440</t>
  </si>
  <si>
    <t>B7NV4441</t>
  </si>
  <si>
    <t>B7NV4442</t>
  </si>
  <si>
    <t>B7NV4443</t>
  </si>
  <si>
    <t>B7NV4444</t>
  </si>
  <si>
    <t>B7NV4445</t>
  </si>
  <si>
    <t>Краснодарский край, городской округ Сириус, пгт Сириус, проспект Олимпийский д. 5</t>
  </si>
  <si>
    <t>Краснодарский край, городской округ Сириус, пгт Сириус, Олимпийский проспект д. 5А, корпус 1</t>
  </si>
  <si>
    <t>Краснодарский край, городской округ Сириус, пгт Сириус, Олимпийский проспект д. 5А, корпус 2</t>
  </si>
  <si>
    <t>Академия Единоборств</t>
  </si>
  <si>
    <t>ЦПС</t>
  </si>
  <si>
    <t>УСТК 1</t>
  </si>
  <si>
    <t>УСТК 2</t>
  </si>
  <si>
    <t>"GEN2" (G06823DL)</t>
  </si>
  <si>
    <t>"GEN2" (G13923DL)</t>
  </si>
  <si>
    <t>"GEN2" (G13823DL)</t>
  </si>
  <si>
    <t>"GEN2" (G26823DL)</t>
  </si>
  <si>
    <t>"GEN2" (G08823DL)</t>
  </si>
  <si>
    <t>"GEN2" (G13823XL)</t>
  </si>
  <si>
    <t>GUXL 6000215</t>
  </si>
  <si>
    <t>Айсберг</t>
  </si>
  <si>
    <t>ThyssenKrupp</t>
  </si>
  <si>
    <t>ThyssenKrupp Gulliver</t>
  </si>
  <si>
    <t>Комплекс трамплинов</t>
  </si>
  <si>
    <t>3к5с</t>
  </si>
  <si>
    <t>4к1с</t>
  </si>
  <si>
    <t>4к2с</t>
  </si>
  <si>
    <t>4к3с</t>
  </si>
  <si>
    <t>8к2с</t>
  </si>
  <si>
    <t>8к3с</t>
  </si>
  <si>
    <t>9к5с</t>
  </si>
  <si>
    <t>10к2с</t>
  </si>
  <si>
    <t>10к3с</t>
  </si>
  <si>
    <t>12к2с</t>
  </si>
  <si>
    <t>12к4с</t>
  </si>
  <si>
    <t>13к1с</t>
  </si>
  <si>
    <t>13к2с</t>
  </si>
  <si>
    <t>13к3с</t>
  </si>
  <si>
    <t>14к2с</t>
  </si>
  <si>
    <t>14к4с</t>
  </si>
  <si>
    <t>16к5с</t>
  </si>
  <si>
    <t>17к2с</t>
  </si>
  <si>
    <t>17к3с</t>
  </si>
  <si>
    <t>17к4с</t>
  </si>
  <si>
    <t>Комплекс Трамплинов</t>
  </si>
  <si>
    <t xml:space="preserve">Hyundai </t>
  </si>
  <si>
    <t>Альфа</t>
  </si>
  <si>
    <t>01686</t>
  </si>
  <si>
    <t>01684</t>
  </si>
  <si>
    <t>01687</t>
  </si>
  <si>
    <t>01688</t>
  </si>
  <si>
    <t>B7NS-6213</t>
  </si>
  <si>
    <t>E20110288A(#02)</t>
  </si>
  <si>
    <t>E20110288A(#03)</t>
  </si>
  <si>
    <t>E20110288B(#04)</t>
  </si>
  <si>
    <t>E20110288B(#05)</t>
  </si>
  <si>
    <t>E20110288D(#06)</t>
  </si>
  <si>
    <t>E20110288C(#07)</t>
  </si>
  <si>
    <t>E20110288E(#08)</t>
  </si>
  <si>
    <t>E20110288E(#09)</t>
  </si>
  <si>
    <t>E20110288A(#01)</t>
  </si>
  <si>
    <t>Краснодарский край, федеральная территория «Сириус», пгт Сириус, Триумфальный проезд, д.1</t>
  </si>
  <si>
    <t>Краснодарский край, федеральная территория «Сириус», пгт Сириус, Триумфальный проезд, д.3</t>
  </si>
  <si>
    <t>Краснодарский край, федеральная территория «Сириус», пгт Сириус, Олимпийский проспект, д.3</t>
  </si>
  <si>
    <t>Краснодарский край, федеральная территория «Сириус», пгт Сириус, Старообрядческая, д.66</t>
  </si>
  <si>
    <t>Краснодарский край, федеральная территория «Сириус», пгт Сириус, 65 лет Победы, д.53</t>
  </si>
  <si>
    <t>Краснодарский край, федеральная территория «Сириус», пгт Сириус, Олимпийский проспект, д.31</t>
  </si>
  <si>
    <t>Краснодарский край, федеральная территория «Сириус», пгт Сириус, Олимпийский проспект, д.33</t>
  </si>
  <si>
    <t>Краснодарский край, федеральная территория «Сириус», пгт Сириус, Олимпийский проспект, д.35</t>
  </si>
  <si>
    <t>Краснодарский край, федеральная территория «Сириус», пгт Сириус, Олимпийский проспект, д.37</t>
  </si>
  <si>
    <t>Краснодарский край, федеральная территория «Сириус», пгт Сириус, Олимпийский проспект, д.39</t>
  </si>
  <si>
    <t>Краснодарский край, федеральная территория «Сириус», пгт Сириус, ул.Рекордов, д.15</t>
  </si>
  <si>
    <t>Краснодарский край, федеральная территория «Сириус», пгт Сириус, ул.Рекордов, д.18</t>
  </si>
  <si>
    <t>Краснодарский край, федеральная территория «Сириус», пгт Сириус, ул.Рекордов, д.12</t>
  </si>
  <si>
    <t>Краснодарский край, федеральная территория «Сириус», пгт Сириус, ул.Рекордов, д.11</t>
  </si>
  <si>
    <t>Краснодарский край, федеральная территория «Сириус», пгт Сириус, ул.Рекордов, д.9</t>
  </si>
  <si>
    <t>Краснодарский край, федеральная территория «Сириус», пгт Сириус, Континентальный проспект, д.11</t>
  </si>
  <si>
    <t>Краснодарский край, федеральная территория «Сириус», пгт Сириус, Континентальный проспект, д.13</t>
  </si>
  <si>
    <t>Краснодарский край, федеральная территория «Сириус», пгт Сириус, Континентальный проспект, д.17</t>
  </si>
  <si>
    <t>Краснодарский край, федеральная территория «Сириус», пгт Сириус, Континентальный проспект, д.14</t>
  </si>
  <si>
    <t>Краснодарский край, федеральная территория «Сириус», пгт Сириус, ул.Рекордов, д.5</t>
  </si>
  <si>
    <t>Краснодарский край, федеральная территория «Сириус», пгт Сириус, ул. Международная, д.2</t>
  </si>
  <si>
    <t>Краснодарский край, федеральная территория «Сириус», пгт Сириус, ул. Международная, д.2/1</t>
  </si>
  <si>
    <t>Краснодарский край, федеральная территория «Сириус», пгт Сириус, ул.Международная, д.10</t>
  </si>
  <si>
    <t>Краснодарский край, федеральная территория «Сириус», пгт Сириус, Олимпийский проспект, д.1</t>
  </si>
  <si>
    <t>Краснодарский край, федеральная территория «Сириус», пгт Сириус, ул.65 лет Победы, д.63</t>
  </si>
  <si>
    <t>Краснодарский край, федеральная территория «Сириус», пгт Сириус, ул.65 лет Победы, д.61</t>
  </si>
  <si>
    <t>Краснодарский край, федеральная территория «Сириус», пгт Сириус, ул.Старообрядческая, д.64</t>
  </si>
  <si>
    <t>Краснодарский край, федеральная территория «Сириус», пгт Сириус, ул.65 лет Победы, д.59</t>
  </si>
  <si>
    <t>Краснодарский край, федеральная территория «Сириус», пгт Сириус, ул.65 лет Победы, д.57</t>
  </si>
  <si>
    <t>Краснодарский край, федеральная территория «Сириус», пгт Сириус, ул.65 лет Победы, д.55\1</t>
  </si>
  <si>
    <t>Краснодарский край, федеральная территория «Сириус», пгт Сириус, ул.65 лет Победы, д.55</t>
  </si>
  <si>
    <t>Краснодарский край, федеральная территория «Сириус», пгт Сириус, ул.Воскресенская улица, д.8/1</t>
  </si>
  <si>
    <t>Краснодарский край, федеральная территория «Сириус», пгт Сириус, ул.Воскресенская улица, д.8</t>
  </si>
  <si>
    <t>Краснодарский край, федеральная территория «Сириус», пгт Сириус, ул.Воскресенская улица, д.6</t>
  </si>
  <si>
    <t>Краснодарский край, федеральная территория «Сириус», пгт Сириус, ул.65 лет Победы, д.53</t>
  </si>
  <si>
    <t>Краснодарский край, федеральная территория «Сириус», пгт Сириус, ул.Воскресенская, д.14</t>
  </si>
  <si>
    <t>Краснодарский край, федеральная территория «Сириус», пгт Сириус, ул.Воскресенская, д.14/2</t>
  </si>
  <si>
    <t>Краснодарский край, федеральная территория «Сириус», пгт Сириус, ул.Воскресенская, д.14/3</t>
  </si>
  <si>
    <t>Краснодарский край, федеральная территория «Сириус», пгт Сириус, ​ул.Воскресенская, д.12</t>
  </si>
  <si>
    <t>Краснодарский край, федеральная территория «Сириус», пгт Сириус, Олимпийский проспект, д.40</t>
  </si>
  <si>
    <t>Краснодарский край, федеральная территория «Сириус», пгт Сириус, ул.Воскресенская 16, 18</t>
  </si>
  <si>
    <t>Краснодарский край, федеральная территория «Сириус», пгт Сириус, Континентальный проспект, д.15</t>
  </si>
  <si>
    <t>B7NS4545</t>
  </si>
  <si>
    <t>B7NS4544</t>
  </si>
  <si>
    <t>B7NS4550</t>
  </si>
  <si>
    <t>B7NS4549</t>
  </si>
  <si>
    <t>B7NK5365</t>
  </si>
  <si>
    <t>B7NS4562</t>
  </si>
  <si>
    <t>11к1с</t>
  </si>
  <si>
    <t>11к3с</t>
  </si>
  <si>
    <t>15к1с</t>
  </si>
  <si>
    <t>18к3с</t>
  </si>
  <si>
    <t>Объект</t>
  </si>
  <si>
    <t>Описание ошибки</t>
  </si>
  <si>
    <t>Количество ошибок</t>
  </si>
  <si>
    <t>B7NS4539</t>
  </si>
  <si>
    <t>B7NS4540</t>
  </si>
  <si>
    <t>B7NS4542</t>
  </si>
  <si>
    <t>B7NS4541</t>
  </si>
  <si>
    <t>B7NS4587</t>
  </si>
  <si>
    <t>B7NS4543</t>
  </si>
  <si>
    <t>B7NS4547</t>
  </si>
  <si>
    <t>B7NS4548</t>
  </si>
  <si>
    <t>B7NS4546</t>
  </si>
  <si>
    <t>B7NS4551</t>
  </si>
  <si>
    <t>B7NS4552</t>
  </si>
  <si>
    <t>B7NS4555</t>
  </si>
  <si>
    <t>B7NS4556</t>
  </si>
  <si>
    <t>B7NS4561</t>
  </si>
  <si>
    <t>B7NS4553</t>
  </si>
  <si>
    <t>B7NS4554</t>
  </si>
  <si>
    <t>B7NS4558</t>
  </si>
  <si>
    <t>B7NS4559</t>
  </si>
  <si>
    <t>B7NS4557</t>
  </si>
  <si>
    <t>B7NS4560</t>
  </si>
  <si>
    <t>B7NS4567</t>
  </si>
  <si>
    <t>B7NS4579</t>
  </si>
  <si>
    <t>B7NS4580</t>
  </si>
  <si>
    <t>B7NS4581</t>
  </si>
  <si>
    <t>B7NS4582</t>
  </si>
  <si>
    <t>B7NS4583</t>
  </si>
  <si>
    <t>B7NS4584</t>
  </si>
  <si>
    <t>Краснодарский край, федеральная территория «Сириус», пгт Сириус, ул.Рекордов, д.7</t>
  </si>
  <si>
    <t>БК А 110, Подъемник МГН</t>
  </si>
  <si>
    <t>Краснодарский край, городской округ Сириус, пгт Сириус, ул. Стартовая, д.6</t>
  </si>
  <si>
    <t>Краснодарский край, г.Сочи, Адлерский район, с. Эстосадок, Дубравная, 94/3</t>
  </si>
  <si>
    <t>Междунар.</t>
  </si>
  <si>
    <t>КТ</t>
  </si>
  <si>
    <t>Сигма Б (39 шт.)</t>
  </si>
  <si>
    <t>Сигма В (11 шт.)</t>
  </si>
  <si>
    <t>Краснодарский край, федеральная территория «Сириус», пгт Сириус, ул.Рекордов, д.13</t>
  </si>
  <si>
    <t>Метеор лифт</t>
  </si>
  <si>
    <t>Университет</t>
  </si>
  <si>
    <t>ThyssenKrupp Ceteco,
Италия</t>
  </si>
  <si>
    <t>ThyssenKrupp Synergy</t>
  </si>
  <si>
    <t>ThyssenKrupp Evolution</t>
  </si>
  <si>
    <t>Неправильный адрес в акте</t>
  </si>
  <si>
    <t>Акт отсутствует</t>
  </si>
  <si>
    <t>Акт отсутствует, вместо него лишний 40265025</t>
  </si>
  <si>
    <t>Воскресенская 16</t>
  </si>
  <si>
    <t>Воскресенская 18</t>
  </si>
  <si>
    <t>B7NS6262</t>
  </si>
  <si>
    <t>B7NS6263</t>
  </si>
  <si>
    <t>B7NS6264</t>
  </si>
  <si>
    <t>B7NS6265</t>
  </si>
  <si>
    <t>B7NS6266</t>
  </si>
  <si>
    <t>B7NS6261</t>
  </si>
  <si>
    <t>B7NS6269</t>
  </si>
  <si>
    <t>B7NS6268</t>
  </si>
  <si>
    <t>B7NS6213</t>
  </si>
  <si>
    <t>B7NS6267</t>
  </si>
  <si>
    <t>B7NS6273</t>
  </si>
  <si>
    <t>B7NS6274</t>
  </si>
  <si>
    <t>B7NS6271</t>
  </si>
  <si>
    <t>B7NS6272</t>
  </si>
  <si>
    <t>B7NS6270</t>
  </si>
  <si>
    <t>XO 508 B7NS6283</t>
  </si>
  <si>
    <t>XO 508 B7NS6280</t>
  </si>
  <si>
    <t>XO 508 B7NS6278</t>
  </si>
  <si>
    <t>XO 508 B7NS6282</t>
  </si>
  <si>
    <t>XO 508 B7NS6279</t>
  </si>
  <si>
    <t>XO 508 B7NS6281</t>
  </si>
  <si>
    <t>B7NS6275</t>
  </si>
  <si>
    <t>B7NS6276</t>
  </si>
  <si>
    <t>B7NS6248</t>
  </si>
  <si>
    <t>B7NS6252</t>
  </si>
  <si>
    <t>B7NS6253</t>
  </si>
  <si>
    <t>B7NS6254</t>
  </si>
  <si>
    <t>B7NS6249</t>
  </si>
  <si>
    <t>B7NS6255</t>
  </si>
  <si>
    <t>B7NS6256</t>
  </si>
  <si>
    <t>B7NS6257</t>
  </si>
  <si>
    <t>B7NS6250</t>
  </si>
  <si>
    <t>B7NS6258</t>
  </si>
  <si>
    <t>B7NS6259</t>
  </si>
  <si>
    <t>B7NS6260</t>
  </si>
  <si>
    <t>B7NS6251</t>
  </si>
  <si>
    <t>B7NS6277</t>
  </si>
  <si>
    <t>Январь 2024</t>
  </si>
  <si>
    <t>Февраль 2024</t>
  </si>
  <si>
    <t>Март 2024</t>
  </si>
  <si>
    <t>Концертный зал</t>
  </si>
  <si>
    <t>Платформа транспортная ТП-1</t>
  </si>
  <si>
    <t>Лифт ЛТХ1</t>
  </si>
  <si>
    <t>Лифт ЛТХ2</t>
  </si>
  <si>
    <t>Лифт ЛП1</t>
  </si>
  <si>
    <t>Лифт ЛП2</t>
  </si>
  <si>
    <t>Лифт ЛП3</t>
  </si>
  <si>
    <t>Подъемник ЛТХ 4</t>
  </si>
  <si>
    <t>Подъемник ЛТХ 5</t>
  </si>
  <si>
    <t>Подъемник ЛТХ 6</t>
  </si>
  <si>
    <t>Подъемник П-1</t>
  </si>
  <si>
    <t>Подъемник П-2</t>
  </si>
  <si>
    <t>Лифт ЛП4</t>
  </si>
  <si>
    <t>Лифт ЛП5</t>
  </si>
  <si>
    <t>Лифт ЛС1</t>
  </si>
  <si>
    <t>Лифт ЛС2</t>
  </si>
  <si>
    <t>Лифт ЛС3</t>
  </si>
  <si>
    <t>Лифт ЛС4</t>
  </si>
  <si>
    <t>Лифт ЛС5</t>
  </si>
  <si>
    <t>Лифт ЛС6</t>
  </si>
  <si>
    <t>Подъемник ЛТХ 3</t>
  </si>
  <si>
    <t>Лифт ЛС7</t>
  </si>
  <si>
    <t>Апрель 2024</t>
  </si>
  <si>
    <t>ВГ-01, Подъемник МГН</t>
  </si>
  <si>
    <t>Май 2024</t>
  </si>
  <si>
    <t>8.1(А)</t>
  </si>
  <si>
    <t>8.2(B)</t>
  </si>
  <si>
    <t>8.6€</t>
  </si>
  <si>
    <t>Июнь 2024</t>
  </si>
  <si>
    <t>5 ( (ЦИТ)</t>
  </si>
  <si>
    <t>6 ( (ЦИТ)</t>
  </si>
  <si>
    <t>Июль 2024</t>
  </si>
  <si>
    <t>Краснодарский край, городской округ Сириус, пгт Сириус, Имеретинская низменность</t>
  </si>
  <si>
    <t>20130040A(#01)</t>
  </si>
  <si>
    <t>20130040B(#02)</t>
  </si>
  <si>
    <t>20130040B(#03)</t>
  </si>
  <si>
    <t>20130040E(#06)</t>
  </si>
  <si>
    <t>20130040D(#05)</t>
  </si>
  <si>
    <t>20130040C(#04)</t>
  </si>
  <si>
    <t>OZB-001345</t>
  </si>
  <si>
    <t>OZB-001344</t>
  </si>
  <si>
    <t>Ozbesler (Турция)</t>
  </si>
  <si>
    <t>Август 2024</t>
  </si>
  <si>
    <t>Сентябрь 2024</t>
  </si>
  <si>
    <t>Краснодарский край, городской округ Сириус, пгт Сириус, ул. Стартовая 6</t>
  </si>
  <si>
    <t>Краснодарский край, городской округ Сириус, пгт Сириус, ул. Стартовая 4</t>
  </si>
  <si>
    <t>"Тренировочная ледовая арена для хоккея", г. Сочи, Адлерский район, Олимпийский проспект, д.11\1</t>
  </si>
  <si>
    <t>B7NS3811</t>
  </si>
  <si>
    <t>B7KV5365</t>
  </si>
  <si>
    <t>6+</t>
  </si>
  <si>
    <t>Краснодарский край, федеральная территория «Сириус», пгт Сириус, ул.Воскресенская 16</t>
  </si>
  <si>
    <t>Краснодарский край, федеральная территория «Сириус», пгт Сириус, ул.Воскресенская 18</t>
  </si>
  <si>
    <t>Заявки по застреваниям</t>
  </si>
  <si>
    <t>Заявки по  неисправностям лифтов</t>
  </si>
  <si>
    <t>Октябрь 2024</t>
  </si>
  <si>
    <t>Количество заявок</t>
  </si>
  <si>
    <t xml:space="preserve">Серьезные неисправности </t>
  </si>
  <si>
    <t>Застревания пассажиров</t>
  </si>
  <si>
    <t>Альфа Отель</t>
  </si>
  <si>
    <t>Альфа Апартаменты</t>
  </si>
  <si>
    <t>Застревания</t>
  </si>
  <si>
    <t>Ноябрь 2024</t>
  </si>
  <si>
    <t>Альфа апартаменты</t>
  </si>
  <si>
    <t>В работе лифтов</t>
  </si>
  <si>
    <t>1.1 (G) Прибрежный</t>
  </si>
  <si>
    <t>1.2(H)  Прибрежный</t>
  </si>
  <si>
    <t>1.3(I)   Прибрежный</t>
  </si>
  <si>
    <t>1.4(J)   Прибрежный</t>
  </si>
  <si>
    <t>1.6(D)   Прибрежный</t>
  </si>
  <si>
    <t>1.7(Е)   Прибрежный</t>
  </si>
  <si>
    <t>1.8(F)   Прибрежный</t>
  </si>
  <si>
    <t>2.1(К)   Прибрежный</t>
  </si>
  <si>
    <t>2.2(L)   Прибрежный</t>
  </si>
  <si>
    <t>2.4(B)   Прибрежный</t>
  </si>
  <si>
    <t>2.5(С)   Прибрежный</t>
  </si>
  <si>
    <t>4.1(А)            Морской</t>
  </si>
  <si>
    <t>4.2(С)            Морской</t>
  </si>
  <si>
    <t>4.3(Е)            Морской</t>
  </si>
  <si>
    <t>4.4(G)            Морской</t>
  </si>
  <si>
    <t>4.5(B)            Морской</t>
  </si>
  <si>
    <t>4.6 (D)            Морской</t>
  </si>
  <si>
    <t>4.7(F)            Морской</t>
  </si>
  <si>
    <t>4.8(А)    Заповедный</t>
  </si>
  <si>
    <t>4.9(В)    Заповедный</t>
  </si>
  <si>
    <t>4.10(С)    Заповедный</t>
  </si>
  <si>
    <t>5.1(Н)            Морской</t>
  </si>
  <si>
    <t>5.2(К)            Морской</t>
  </si>
  <si>
    <t>5.3(L)            Морской</t>
  </si>
  <si>
    <t>5.4(N)            Морской</t>
  </si>
  <si>
    <t>5.5(I)            Морской</t>
  </si>
  <si>
    <t>5.6(М)            Морской</t>
  </si>
  <si>
    <t>5.7()        Заповедный</t>
  </si>
  <si>
    <t>5.8()         Заповедный</t>
  </si>
  <si>
    <t>5.9(F)        Заповедный</t>
  </si>
  <si>
    <t>5.10(G)        Заповедный</t>
  </si>
  <si>
    <t>5.11(Н)        Заповедный</t>
  </si>
  <si>
    <t>6.1(Р)            Морской</t>
  </si>
  <si>
    <t>6.2(S)            Морской</t>
  </si>
  <si>
    <t>6.3®            Морской</t>
  </si>
  <si>
    <t>6.4(О)            Морской</t>
  </si>
  <si>
    <t>6.5(Т)            Морской</t>
  </si>
  <si>
    <t>6.6(V)            Морской</t>
  </si>
  <si>
    <t>6.7(X)            Морской</t>
  </si>
  <si>
    <t>6.8(W)            Морской</t>
  </si>
  <si>
    <t>6.9(U)            Морской</t>
  </si>
  <si>
    <t>6.10(Z)            Морской</t>
  </si>
  <si>
    <t>8.1()           Парковый</t>
  </si>
  <si>
    <t>8.2()           Парковый</t>
  </si>
  <si>
    <t>8.3()           Парковый</t>
  </si>
  <si>
    <t>8.4 ()           Парковый (Клиника Будь Здоров)</t>
  </si>
  <si>
    <t>8.5(С)           Парковый</t>
  </si>
  <si>
    <t>8.6()           Парковый</t>
  </si>
  <si>
    <t>8.6а (D)           Парковый</t>
  </si>
  <si>
    <t>8.7(G)           Парковый</t>
  </si>
  <si>
    <t>8.7а(H)            Парковый</t>
  </si>
  <si>
    <t>8.8(K)           Парковый</t>
  </si>
  <si>
    <t>8.8а(I)           Парковый</t>
  </si>
  <si>
    <t>8.9(M)           Парковый</t>
  </si>
  <si>
    <t>8.9а()            Парковый</t>
  </si>
  <si>
    <t>8.10(O)           Парковый</t>
  </si>
  <si>
    <t>8.11()           Парковый</t>
  </si>
  <si>
    <t>8.12(Р)           Парковый</t>
  </si>
  <si>
    <t>2.3(А) Прибрежный Отель "Альфа 4*"</t>
  </si>
  <si>
    <t>Краснодарский край, г.Сочи, Адлерский район, с. Эстосадок, Дубравная, 9</t>
  </si>
  <si>
    <t xml:space="preserve">Президентский Лицей «Сириус» 
    Учебный корпус начальной школы
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</si>
  <si>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</si>
  <si>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</si>
  <si>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</si>
  <si>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</si>
  <si>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</si>
  <si>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</si>
  <si>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</si>
  <si>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</si>
  <si>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</si>
  <si>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</si>
  <si>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</si>
  <si>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</si>
  <si>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8.1(А)           Парковый</t>
  </si>
  <si>
    <t>8.11(R)           Парковый</t>
  </si>
  <si>
    <t>OTIS Gen2 (CF1382CO) Эскалатор</t>
  </si>
  <si>
    <t>1 (ЦИТ)</t>
  </si>
  <si>
    <t>2 (ЦИТ)</t>
  </si>
  <si>
    <t>3 (Север)</t>
  </si>
  <si>
    <t>5 (Юг)</t>
  </si>
  <si>
    <t>6 (Юг)</t>
  </si>
  <si>
    <t>4 (Север)</t>
  </si>
  <si>
    <t xml:space="preserve">Малая ледовая арена для хоккея с шайбой </t>
  </si>
  <si>
    <t xml:space="preserve">Ледовый дворец спорта для фигурного катания и шорт-трека </t>
  </si>
  <si>
    <t>Кампус Образовательного центра «Сириус»</t>
  </si>
  <si>
    <t xml:space="preserve">Университет «Сириус» </t>
  </si>
  <si>
    <t>Гостиница «Дельта Сириус»</t>
  </si>
  <si>
    <t>Гостиничный комплекс «Гамма Сириус»</t>
  </si>
  <si>
    <t>Гостиница «Омега Сириус»</t>
  </si>
  <si>
    <t>Гостиница «Сигма Сириус» (Квартал А) (38 шт.)</t>
  </si>
  <si>
    <t>Гостиница «Сигма Сириус» (Квартал  Б) (39 шт.)</t>
  </si>
  <si>
    <t>Гостиница «Сигма Сириус» (Квартал  Г) (6 шт.)</t>
  </si>
  <si>
    <t>Комплекс трамплинов К-125 и К-95</t>
  </si>
  <si>
    <t>Комментаторы, правый, в работе</t>
  </si>
  <si>
    <t>Комментаторы, левый, отключен</t>
  </si>
  <si>
    <t>Вип, левый, в работе</t>
  </si>
  <si>
    <t>Вип, правый, отключен</t>
  </si>
  <si>
    <t>Вышка</t>
  </si>
  <si>
    <t>125351 Siruge23</t>
  </si>
  <si>
    <t>id</t>
  </si>
  <si>
    <t>ip</t>
  </si>
  <si>
    <t>password</t>
  </si>
  <si>
    <t>ports</t>
  </si>
  <si>
    <t>10.25.126.11</t>
  </si>
  <si>
    <t>123456as</t>
  </si>
  <si>
    <t>45000, 45001</t>
  </si>
  <si>
    <t>10.25.126.12</t>
  </si>
  <si>
    <t>10.25.126.38</t>
  </si>
  <si>
    <t>10.25.126.14</t>
  </si>
  <si>
    <t>10.25.126.16</t>
  </si>
  <si>
    <t>10.25.126.28</t>
  </si>
  <si>
    <t>10.25.126.20</t>
  </si>
  <si>
    <t>10.25.126.18</t>
  </si>
  <si>
    <t>10.25.126.19</t>
  </si>
  <si>
    <t>10.25.126.32</t>
  </si>
  <si>
    <t>10.25.126.36</t>
  </si>
  <si>
    <t>10.25.126.27</t>
  </si>
  <si>
    <t>10.25.91.4</t>
  </si>
  <si>
    <t>46010, 46011</t>
  </si>
  <si>
    <t>10.25.91.5</t>
  </si>
  <si>
    <t>10.25.91.6</t>
  </si>
  <si>
    <t>10.25.91.7</t>
  </si>
  <si>
    <t>10.25.91.8</t>
  </si>
  <si>
    <t>10.25.91.9</t>
  </si>
  <si>
    <t>10.25.91.10</t>
  </si>
  <si>
    <t>10.25.91.11</t>
  </si>
  <si>
    <t>10.25.91.12</t>
  </si>
  <si>
    <t>10.60.0.86</t>
  </si>
  <si>
    <t>46152, 46153</t>
  </si>
  <si>
    <t>10.60.0.85</t>
  </si>
  <si>
    <t>46150, 46151</t>
  </si>
  <si>
    <t>10.60.0.50</t>
  </si>
  <si>
    <t>46154, 46155</t>
  </si>
  <si>
    <t>10.60.0.78</t>
  </si>
  <si>
    <t>46156, 46157</t>
  </si>
  <si>
    <t>10.60.0.81</t>
  </si>
  <si>
    <t>46158, 46159</t>
  </si>
  <si>
    <t>10.60.0.49</t>
  </si>
  <si>
    <t>10.60.0.45</t>
  </si>
  <si>
    <t>10.60.0.46</t>
  </si>
  <si>
    <t>10.32.24.10</t>
  </si>
  <si>
    <t>sochi2024</t>
  </si>
  <si>
    <t>10.32.24.11</t>
  </si>
  <si>
    <t>10.32.24.12</t>
  </si>
  <si>
    <t>10.32.24.13</t>
  </si>
  <si>
    <t>10.32.24.14</t>
  </si>
  <si>
    <t>10.32.24.15</t>
  </si>
  <si>
    <t>10.32.24.16</t>
  </si>
  <si>
    <t>10.32.24.17</t>
  </si>
  <si>
    <t>10.32.24.18</t>
  </si>
  <si>
    <t>10.32.24.19</t>
  </si>
  <si>
    <t>10.32.24.20</t>
  </si>
  <si>
    <t>10.32.24.21</t>
  </si>
  <si>
    <t>10.32.24.22</t>
  </si>
  <si>
    <t>46000, 46001</t>
  </si>
  <si>
    <t>46030, 46031</t>
  </si>
  <si>
    <t>Siruge23</t>
  </si>
  <si>
    <t>10.27.91.10</t>
  </si>
  <si>
    <t>10.27.91.11</t>
  </si>
  <si>
    <t>10.27.91.12</t>
  </si>
  <si>
    <t>10.27.91.13</t>
  </si>
  <si>
    <t>10.27.91.14</t>
  </si>
  <si>
    <t>10.27.91.15</t>
  </si>
  <si>
    <t>10.27.91.16</t>
  </si>
  <si>
    <t>10.27.91.17</t>
  </si>
  <si>
    <t>10.21.82.30</t>
  </si>
  <si>
    <t>sochi2025</t>
  </si>
  <si>
    <t>10.17.162.6</t>
  </si>
  <si>
    <t>10.17.162.7</t>
  </si>
  <si>
    <t>10.17.162.8</t>
  </si>
  <si>
    <t>10.17.162.9</t>
  </si>
  <si>
    <t>10.17.162.11</t>
  </si>
  <si>
    <t>10.17.162.12</t>
  </si>
  <si>
    <t>50001, 50002</t>
  </si>
  <si>
    <t>10.60.0.141</t>
  </si>
  <si>
    <t>47000, 47001</t>
  </si>
  <si>
    <t>10.60.0.142</t>
  </si>
  <si>
    <t>10.60.0.143</t>
  </si>
  <si>
    <t>10.60.0.41</t>
  </si>
  <si>
    <t>51000, 51001</t>
  </si>
  <si>
    <t>10.60.0.27</t>
  </si>
  <si>
    <t>10.60.0.28</t>
  </si>
  <si>
    <t>10.60.0.29</t>
  </si>
  <si>
    <t>10.60.0.32</t>
  </si>
  <si>
    <t>10.60.0.31</t>
  </si>
  <si>
    <t>10.60.0.30</t>
  </si>
  <si>
    <t>10.60.0.36</t>
  </si>
  <si>
    <t>10.60.0.35</t>
  </si>
  <si>
    <t>10.60.0.34</t>
  </si>
  <si>
    <t>10.60.0.33</t>
  </si>
  <si>
    <t>10.60.0.40</t>
  </si>
  <si>
    <t>10.60.0.39</t>
  </si>
  <si>
    <t>10.60.0.38</t>
  </si>
  <si>
    <t>10.60.0.37</t>
  </si>
  <si>
    <t>10.36.10.11</t>
  </si>
  <si>
    <t>46100, 46101</t>
  </si>
  <si>
    <t>10.36.10.12</t>
  </si>
  <si>
    <t>10.29.62.11</t>
  </si>
  <si>
    <t>10.29.62.12</t>
  </si>
  <si>
    <t>10.29.62.13</t>
  </si>
  <si>
    <t>10.29.62.14</t>
  </si>
  <si>
    <t>10.29.205.11</t>
  </si>
  <si>
    <t>10.21.82.24</t>
  </si>
  <si>
    <t>10.21.82.23</t>
  </si>
  <si>
    <t>10.21.82.11</t>
  </si>
  <si>
    <t>10.21.82.12</t>
  </si>
  <si>
    <t>10.21.82.13</t>
  </si>
  <si>
    <t>10.21.82.14</t>
  </si>
  <si>
    <t>10.21.82.15</t>
  </si>
  <si>
    <t>10.21.82.16</t>
  </si>
  <si>
    <t>10.21.82.17</t>
  </si>
  <si>
    <t>10.21.82.18</t>
  </si>
  <si>
    <t>10.21.82.19</t>
  </si>
  <si>
    <t>10.21.82.20</t>
  </si>
  <si>
    <t>10.21.82.21</t>
  </si>
  <si>
    <t>10.21.82.22</t>
  </si>
  <si>
    <t>10.21.82.25</t>
  </si>
  <si>
    <t>10.41.94.2</t>
  </si>
  <si>
    <t>10.41.94.3</t>
  </si>
  <si>
    <t>10.36.10.13</t>
  </si>
  <si>
    <t>44150, 44151</t>
  </si>
  <si>
    <t>уточнить пароль</t>
  </si>
  <si>
    <t>УМ 130, слот 7</t>
  </si>
  <si>
    <t>УМ 75, Слот 7</t>
  </si>
  <si>
    <t>10.30.82.10</t>
  </si>
  <si>
    <t>44000, 44001</t>
  </si>
  <si>
    <t>УМ 72, Слот 7</t>
  </si>
  <si>
    <t>10.60.0.83</t>
  </si>
  <si>
    <t>44156, 44157</t>
  </si>
  <si>
    <t>10.60.0.48</t>
  </si>
  <si>
    <t>УМ 65, Слот 7</t>
  </si>
  <si>
    <t>44154, 44155</t>
  </si>
  <si>
    <t>10.60.0.51</t>
  </si>
  <si>
    <t>44152, 44153</t>
  </si>
  <si>
    <t>УМ 66, Слот 7</t>
  </si>
  <si>
    <t>10.60.0.47</t>
  </si>
  <si>
    <t>УМ 67, Слот 7</t>
  </si>
  <si>
    <t>10.60.0.124</t>
  </si>
  <si>
    <t>УМ 73, Слот 7</t>
  </si>
  <si>
    <t>44158, 44159</t>
  </si>
  <si>
    <t>10.60.0.123</t>
  </si>
  <si>
    <t>УМ 69, Слот 7</t>
  </si>
  <si>
    <t>44150, 44515</t>
  </si>
  <si>
    <t>10.60.0.14</t>
  </si>
  <si>
    <t>УМ 4, Слот 7</t>
  </si>
  <si>
    <t>10.60.0.16</t>
  </si>
  <si>
    <t>УМ 6, Слот 7</t>
  </si>
  <si>
    <t>10.60.0.17</t>
  </si>
  <si>
    <t>УМ 7, Слот 7</t>
  </si>
  <si>
    <t>УМ 8, Слот 7</t>
  </si>
  <si>
    <t>10.60.0.18</t>
  </si>
  <si>
    <t>10.60.0.19</t>
  </si>
  <si>
    <t>УМ 9, Слот 7</t>
  </si>
  <si>
    <t>УМ 10, Слот 7</t>
  </si>
  <si>
    <t>10.60.0.20</t>
  </si>
  <si>
    <t>10.60.0.21</t>
  </si>
  <si>
    <t>10.60.0.22</t>
  </si>
  <si>
    <t>10.60.0.23</t>
  </si>
  <si>
    <t>УМ 11, Слот 7</t>
  </si>
  <si>
    <t>УМ 12, Слот 7</t>
  </si>
  <si>
    <t>УМ 13, Слот 7</t>
  </si>
  <si>
    <t>10.60.0.54</t>
  </si>
  <si>
    <t>10.60.0.55</t>
  </si>
  <si>
    <t>10.60.0.56</t>
  </si>
  <si>
    <t>10.60.0.57</t>
  </si>
  <si>
    <t>10.30.82.74</t>
  </si>
  <si>
    <t xml:space="preserve"> Порт А1 32</t>
  </si>
  <si>
    <t>10.30.82.73</t>
  </si>
  <si>
    <t>Порт А1 31</t>
  </si>
  <si>
    <t>10.30.82.72</t>
  </si>
  <si>
    <t>Порт CP1 48</t>
  </si>
  <si>
    <t>10.23.64.25</t>
  </si>
  <si>
    <t>10.23.64.26</t>
  </si>
  <si>
    <t>10.23.64.12</t>
  </si>
  <si>
    <t>10.23.64.13</t>
  </si>
  <si>
    <t>10.23.64.14</t>
  </si>
  <si>
    <t>10.23.64.15</t>
  </si>
  <si>
    <t>10.23.64.10</t>
  </si>
  <si>
    <t>10.23.64.11</t>
  </si>
  <si>
    <t>10.23.64.20</t>
  </si>
  <si>
    <t>Примечание</t>
  </si>
  <si>
    <t>1.1</t>
  </si>
  <si>
    <t>1.2</t>
  </si>
  <si>
    <t>Левый малый на входе Питстоп</t>
  </si>
  <si>
    <t>Большой лифт на входе Питстоп</t>
  </si>
  <si>
    <t>1.3</t>
  </si>
  <si>
    <t>Правый малый на входе Питстоп</t>
  </si>
  <si>
    <t>2</t>
  </si>
  <si>
    <t>1</t>
  </si>
  <si>
    <t>Рядом 17,18 боксы, Питстоп</t>
  </si>
  <si>
    <t>Напротив пожарного поста, 5й этаж на ключе, Питстоп</t>
  </si>
  <si>
    <t>Рейсконтрол</t>
  </si>
  <si>
    <t>5.1</t>
  </si>
  <si>
    <t>Рейсконтрол, на улице перед мостом</t>
  </si>
  <si>
    <t>B7NS6913</t>
  </si>
  <si>
    <t>Рейсконтрол, На улице после моста</t>
  </si>
  <si>
    <t>Гл. Трибуна первый от входа</t>
  </si>
  <si>
    <t>5.2</t>
  </si>
  <si>
    <t>Гл.трибуна, левый из трех</t>
  </si>
  <si>
    <t>Гл.трибуна, центр из трех</t>
  </si>
  <si>
    <t>2.1</t>
  </si>
  <si>
    <t>2.2</t>
  </si>
  <si>
    <t>2.3</t>
  </si>
  <si>
    <t>Гл.трибуна, правый из трех</t>
  </si>
  <si>
    <t>Гл. трибуна, перед музеем</t>
  </si>
  <si>
    <t>4.1</t>
  </si>
  <si>
    <t>Гл. трибуна, левый из трех в музее</t>
  </si>
  <si>
    <t>Гл. трибуна, центр из трех в музее</t>
  </si>
  <si>
    <t>Гл. трибуна, правый из трех в музее</t>
  </si>
  <si>
    <t>4.2</t>
  </si>
  <si>
    <t>4.3</t>
  </si>
  <si>
    <t>Гл. трибуна, отдельный лифт, рядом пож.пост</t>
  </si>
  <si>
    <t>6.1</t>
  </si>
  <si>
    <t>6.2</t>
  </si>
  <si>
    <t>6.3</t>
  </si>
  <si>
    <t>Гл. трибуна,в конце музея</t>
  </si>
  <si>
    <t>Правый нижний</t>
  </si>
  <si>
    <t>Левый нижний</t>
  </si>
  <si>
    <t>Правый средний</t>
  </si>
  <si>
    <t>Левый средний</t>
  </si>
  <si>
    <t>Правый верхний</t>
  </si>
  <si>
    <t>Левый верхний</t>
  </si>
  <si>
    <t>1+B58:C+F7061</t>
  </si>
  <si>
    <t>акт есть</t>
  </si>
  <si>
    <t>8.3(F)           Парковый</t>
  </si>
  <si>
    <t>Декабрь 2025</t>
  </si>
  <si>
    <t>Январь 2026</t>
  </si>
  <si>
    <t>12к Соцзащита</t>
  </si>
  <si>
    <t>11\4 Суд. Приставы</t>
  </si>
  <si>
    <t>Вип</t>
  </si>
  <si>
    <t>Лифт ЛТХ 3</t>
  </si>
  <si>
    <t>Концертный центр</t>
  </si>
  <si>
    <t>Общее кол-во оборудования</t>
  </si>
  <si>
    <t>Месяцы</t>
  </si>
  <si>
    <t>Общее кол-во ошибок</t>
  </si>
  <si>
    <t>Февраль 2026</t>
  </si>
  <si>
    <t>8.6(D)           Парковый</t>
  </si>
  <si>
    <t>8.6а (E)           Парковый</t>
  </si>
  <si>
    <t>8.9а(N)            Парковый</t>
  </si>
  <si>
    <t>8.2(B)           Парковый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</si>
</sst>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204"/>
      <scheme val="minor"/>
    </font>
    <font>
      <u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rgb="FF00000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u/>
      <sz val="12"/>
      <name val="Times New Roman"/>
      <family val="1"/>
      <charset val="204"/>
    </font>
    <font>
      <sz val="12"/>
      <color rgb="FF00000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7" fillId="0" borderId="0" applyNumberFormat="0" applyFill="0" applyBorder="0" applyAlignment="0" applyProtection="0"/>
    <xf numFmtId="0" fontId="18" fillId="14" borderId="0" applyNumberFormat="0" applyBorder="0" applyAlignment="0" applyProtection="0"/>
  </cellStyleXfs>
  <cellXfs count="167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2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wrapText="1"/>
    </xf>
    <xf numFmtId="0" fontId="0" fillId="0" borderId="23" xfId="0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1" xfId="0" applyBorder="1" applyAlignment="1">
      <alignment wrapText="1"/>
    </xf>
    <xf numFmtId="0" fontId="3" fillId="0" borderId="1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3" fillId="0" borderId="14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2" xfId="0" applyBorder="1" applyAlignment="1">
      <alignment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4" fontId="3" fillId="0" borderId="18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14" fontId="3" fillId="0" borderId="21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wrapText="1"/>
    </xf>
    <xf numFmtId="0" fontId="2" fillId="0" borderId="2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14" fontId="3" fillId="0" borderId="12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17" fontId="3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/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9" xfId="0" applyFont="1" applyBorder="1" applyAlignment="1">
      <alignment wrapText="1"/>
    </xf>
    <xf numFmtId="0" fontId="0" fillId="0" borderId="11" xfId="0" applyFont="1" applyBorder="1" applyAlignment="1">
      <alignment wrapText="1"/>
    </xf>
    <xf numFmtId="0" fontId="0" fillId="0" borderId="18" xfId="0" applyBorder="1"/>
    <xf numFmtId="0" fontId="0" fillId="0" borderId="30" xfId="0" applyBorder="1"/>
    <xf numFmtId="0" fontId="0" fillId="0" borderId="12" xfId="0" applyBorder="1"/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wrapText="1"/>
    </xf>
    <xf numFmtId="0" fontId="2" fillId="0" borderId="2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7" fontId="3" fillId="0" borderId="3" xfId="0" applyNumberFormat="1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 wrapText="1"/>
    </xf>
    <xf numFmtId="17" fontId="0" fillId="0" borderId="12" xfId="0" applyNumberForma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3" fillId="0" borderId="2" xfId="0" applyNumberFormat="1" applyFont="1" applyBorder="1" applyAlignment="1">
      <alignment horizontal="center" vertical="center" wrapText="1"/>
    </xf>
    <xf numFmtId="17" fontId="3" fillId="0" borderId="18" xfId="0" applyNumberFormat="1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" fontId="0" fillId="0" borderId="18" xfId="0" applyNumberForma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8" xfId="0" applyNumberFormat="1" applyFont="1" applyBorder="1" applyAlignment="1">
      <alignment horizontal="center" vertical="center"/>
    </xf>
    <xf numFmtId="0" fontId="0" fillId="0" borderId="18" xfId="0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17" fontId="3" fillId="3" borderId="3" xfId="0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7" fontId="3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7" fontId="0" fillId="4" borderId="1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7" fontId="0" fillId="4" borderId="12" xfId="0" applyNumberFormat="1" applyFill="1" applyBorder="1" applyAlignment="1">
      <alignment horizontal="center" vertical="center"/>
    </xf>
    <xf numFmtId="17" fontId="0" fillId="4" borderId="2" xfId="0" applyNumberForma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7" fontId="3" fillId="5" borderId="1" xfId="0" applyNumberFormat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17" fontId="3" fillId="5" borderId="3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17" fontId="3" fillId="5" borderId="2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/>
    </xf>
    <xf numFmtId="17" fontId="0" fillId="5" borderId="3" xfId="0" applyNumberFormat="1" applyFill="1" applyBorder="1" applyAlignment="1">
      <alignment horizontal="center" vertical="center"/>
    </xf>
    <xf numFmtId="17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7" fontId="0" fillId="5" borderId="1" xfId="0" applyNumberForma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7" fillId="0" borderId="30" xfId="0" applyNumberFormat="1" applyFont="1" applyBorder="1" applyAlignment="1">
      <alignment horizontal="center" vertical="center"/>
    </xf>
    <xf numFmtId="17" fontId="0" fillId="0" borderId="30" xfId="0" applyNumberFormat="1" applyBorder="1" applyAlignment="1">
      <alignment horizontal="center" vertical="center"/>
    </xf>
    <xf numFmtId="0" fontId="0" fillId="0" borderId="30" xfId="0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17" fontId="0" fillId="5" borderId="2" xfId="0" applyNumberForma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17" fontId="3" fillId="0" borderId="12" xfId="0" applyNumberFormat="1" applyFont="1" applyBorder="1" applyAlignment="1">
      <alignment horizontal="center" vertical="center" wrapText="1"/>
    </xf>
    <xf numFmtId="17" fontId="3" fillId="3" borderId="12" xfId="0" applyNumberFormat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17" fontId="3" fillId="2" borderId="3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17" fontId="0" fillId="4" borderId="30" xfId="0" applyNumberFormat="1" applyFill="1" applyBorder="1" applyAlignment="1">
      <alignment horizontal="center" vertical="center"/>
    </xf>
    <xf numFmtId="17" fontId="0" fillId="4" borderId="18" xfId="0" applyNumberForma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 wrapText="1"/>
    </xf>
    <xf numFmtId="1" fontId="7" fillId="2" borderId="3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" fontId="3" fillId="0" borderId="6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17" fontId="0" fillId="2" borderId="1" xfId="0" applyNumberFormat="1" applyFill="1" applyBorder="1" applyAlignment="1">
      <alignment horizontal="center" vertical="center"/>
    </xf>
    <xf numFmtId="17" fontId="0" fillId="2" borderId="12" xfId="0" applyNumberFormat="1" applyFill="1" applyBorder="1" applyAlignment="1">
      <alignment horizontal="center" vertical="center"/>
    </xf>
    <xf numFmtId="17" fontId="0" fillId="5" borderId="1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2" fillId="10" borderId="4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7" fontId="7" fillId="0" borderId="3" xfId="0" applyNumberFormat="1" applyFont="1" applyBorder="1" applyAlignment="1">
      <alignment horizontal="center" vertical="center" wrapText="1"/>
    </xf>
    <xf numFmtId="17" fontId="7" fillId="0" borderId="1" xfId="0" applyNumberFormat="1" applyFont="1" applyBorder="1" applyAlignment="1">
      <alignment horizontal="center" vertical="center" wrapText="1"/>
    </xf>
    <xf numFmtId="17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7" fontId="7" fillId="0" borderId="2" xfId="0" applyNumberFormat="1" applyFont="1" applyBorder="1" applyAlignment="1">
      <alignment horizontal="center" vertical="center" wrapText="1"/>
    </xf>
    <xf numFmtId="17" fontId="7" fillId="9" borderId="3" xfId="0" applyNumberFormat="1" applyFont="1" applyFill="1" applyBorder="1" applyAlignment="1">
      <alignment horizontal="center" vertical="center" wrapText="1"/>
    </xf>
    <xf numFmtId="17" fontId="7" fillId="9" borderId="1" xfId="0" applyNumberFormat="1" applyFont="1" applyFill="1" applyBorder="1" applyAlignment="1">
      <alignment horizontal="center" vertical="center" wrapText="1"/>
    </xf>
    <xf numFmtId="17" fontId="7" fillId="9" borderId="18" xfId="0" applyNumberFormat="1" applyFont="1" applyFill="1" applyBorder="1" applyAlignment="1">
      <alignment horizontal="center" vertical="center" wrapText="1"/>
    </xf>
    <xf numFmtId="17" fontId="7" fillId="0" borderId="6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7" fontId="7" fillId="0" borderId="12" xfId="0" applyNumberFormat="1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7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17" fontId="7" fillId="2" borderId="3" xfId="0" applyNumberFormat="1" applyFont="1" applyFill="1" applyBorder="1" applyAlignment="1">
      <alignment horizontal="center" vertical="center" wrapText="1"/>
    </xf>
    <xf numFmtId="17" fontId="7" fillId="5" borderId="3" xfId="0" applyNumberFormat="1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5" borderId="4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7" fontId="7" fillId="0" borderId="3" xfId="0" applyNumberFormat="1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" fontId="7" fillId="0" borderId="2" xfId="0" applyNumberFormat="1" applyFont="1" applyBorder="1" applyAlignment="1">
      <alignment horizontal="center" vertical="center"/>
    </xf>
    <xf numFmtId="17" fontId="7" fillId="9" borderId="12" xfId="0" applyNumberFormat="1" applyFont="1" applyFill="1" applyBorder="1" applyAlignment="1">
      <alignment horizontal="center" vertical="center"/>
    </xf>
    <xf numFmtId="17" fontId="7" fillId="0" borderId="12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17" fontId="7" fillId="9" borderId="1" xfId="0" applyNumberFormat="1" applyFont="1" applyFill="1" applyBorder="1" applyAlignment="1">
      <alignment horizontal="center" vertical="center"/>
    </xf>
    <xf numFmtId="17" fontId="7" fillId="9" borderId="2" xfId="0" applyNumberFormat="1" applyFont="1" applyFill="1" applyBorder="1" applyAlignment="1">
      <alignment horizontal="center" vertical="center"/>
    </xf>
    <xf numFmtId="17" fontId="7" fillId="5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7" fontId="7" fillId="5" borderId="1" xfId="0" applyNumberFormat="1" applyFont="1" applyFill="1" applyBorder="1" applyAlignment="1">
      <alignment horizontal="center" vertical="center"/>
    </xf>
    <xf numFmtId="17" fontId="7" fillId="5" borderId="12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7" fontId="7" fillId="4" borderId="1" xfId="0" applyNumberFormat="1" applyFont="1" applyFill="1" applyBorder="1" applyAlignment="1">
      <alignment horizontal="center" vertical="center"/>
    </xf>
    <xf numFmtId="17" fontId="7" fillId="4" borderId="12" xfId="0" applyNumberFormat="1" applyFont="1" applyFill="1" applyBorder="1" applyAlignment="1">
      <alignment horizontal="center" vertical="center"/>
    </xf>
    <xf numFmtId="17" fontId="7" fillId="2" borderId="1" xfId="0" applyNumberFormat="1" applyFont="1" applyFill="1" applyBorder="1" applyAlignment="1">
      <alignment horizontal="center" vertical="center"/>
    </xf>
    <xf numFmtId="17" fontId="7" fillId="2" borderId="1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/>
    </xf>
    <xf numFmtId="17" fontId="7" fillId="4" borderId="30" xfId="0" applyNumberFormat="1" applyFont="1" applyFill="1" applyBorder="1" applyAlignment="1">
      <alignment horizontal="center" vertical="center"/>
    </xf>
    <xf numFmtId="17" fontId="7" fillId="4" borderId="18" xfId="0" applyNumberFormat="1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4" fontId="7" fillId="0" borderId="18" xfId="0" applyNumberFormat="1" applyFont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2" fillId="10" borderId="8" xfId="0" applyFont="1" applyFill="1" applyBorder="1" applyAlignment="1">
      <alignment horizontal="center" vertical="center" wrapText="1"/>
    </xf>
    <xf numFmtId="0" fontId="12" fillId="10" borderId="24" xfId="0" applyFont="1" applyFill="1" applyBorder="1" applyAlignment="1">
      <alignment horizontal="center" vertical="center" wrapText="1"/>
    </xf>
    <xf numFmtId="0" fontId="12" fillId="10" borderId="25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44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7" fontId="7" fillId="2" borderId="12" xfId="0" applyNumberFormat="1" applyFont="1" applyFill="1" applyBorder="1" applyAlignment="1">
      <alignment horizontal="center" vertical="center" wrapText="1"/>
    </xf>
    <xf numFmtId="17" fontId="7" fillId="2" borderId="2" xfId="0" applyNumberFormat="1" applyFont="1" applyFill="1" applyBorder="1" applyAlignment="1">
      <alignment horizontal="center" vertical="center" wrapText="1"/>
    </xf>
    <xf numFmtId="17" fontId="7" fillId="2" borderId="18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" fontId="7" fillId="4" borderId="1" xfId="0" applyNumberFormat="1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49" fontId="12" fillId="10" borderId="1" xfId="0" applyNumberFormat="1" applyFont="1" applyFill="1" applyBorder="1" applyAlignment="1">
      <alignment horizontal="center" vertical="center" wrapText="1"/>
    </xf>
    <xf numFmtId="49" fontId="12" fillId="10" borderId="2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17" fontId="7" fillId="0" borderId="18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17" fontId="7" fillId="0" borderId="18" xfId="0" applyNumberFormat="1" applyFont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 wrapText="1"/>
    </xf>
    <xf numFmtId="17" fontId="7" fillId="0" borderId="1" xfId="0" applyNumberFormat="1" applyFont="1" applyFill="1" applyBorder="1" applyAlignment="1">
      <alignment horizontal="center" vertical="center" wrapText="1"/>
    </xf>
    <xf numFmtId="17" fontId="7" fillId="0" borderId="18" xfId="0" applyNumberFormat="1" applyFont="1" applyFill="1" applyBorder="1" applyAlignment="1">
      <alignment horizontal="center" vertical="center" wrapText="1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18" xfId="0" applyNumberFormat="1" applyFont="1" applyFill="1" applyBorder="1" applyAlignment="1">
      <alignment horizontal="center" vertic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2" xfId="0" applyNumberFormat="1" applyFont="1" applyFill="1" applyBorder="1" applyAlignment="1">
      <alignment horizontal="center" vertical="center"/>
    </xf>
    <xf numFmtId="17" fontId="7" fillId="0" borderId="12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14" fontId="7" fillId="0" borderId="18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17" fontId="7" fillId="7" borderId="1" xfId="0" applyNumberFormat="1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24" xfId="0" applyFont="1" applyFill="1" applyBorder="1" applyAlignment="1">
      <alignment horizontal="center" vertical="center"/>
    </xf>
    <xf numFmtId="0" fontId="11" fillId="0" borderId="25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" fontId="11" fillId="0" borderId="3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17" fontId="11" fillId="0" borderId="1" xfId="0" applyNumberFormat="1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17" fontId="11" fillId="0" borderId="18" xfId="0" applyNumberFormat="1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/>
    </xf>
    <xf numFmtId="0" fontId="11" fillId="0" borderId="41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 wrapText="1"/>
    </xf>
    <xf numFmtId="0" fontId="16" fillId="0" borderId="18" xfId="0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horizontal="center" vertical="center"/>
    </xf>
    <xf numFmtId="17" fontId="11" fillId="0" borderId="3" xfId="0" applyNumberFormat="1" applyFont="1" applyFill="1" applyBorder="1" applyAlignment="1">
      <alignment horizontal="center" vertical="center"/>
    </xf>
    <xf numFmtId="0" fontId="11" fillId="0" borderId="18" xfId="0" applyNumberFormat="1" applyFont="1" applyFill="1" applyBorder="1" applyAlignment="1">
      <alignment horizontal="center" vertical="center"/>
    </xf>
    <xf numFmtId="17" fontId="11" fillId="0" borderId="18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17" fontId="11" fillId="0" borderId="1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/>
    </xf>
    <xf numFmtId="17" fontId="11" fillId="0" borderId="2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17" fontId="11" fillId="0" borderId="12" xfId="0" applyNumberFormat="1" applyFont="1" applyFill="1" applyBorder="1" applyAlignment="1">
      <alignment horizontal="center" vertical="center"/>
    </xf>
    <xf numFmtId="0" fontId="11" fillId="0" borderId="39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" fontId="11" fillId="0" borderId="3" xfId="0" applyNumberFormat="1" applyFont="1" applyFill="1" applyBorder="1" applyAlignment="1">
      <alignment horizontal="center" vertical="center" wrapText="1"/>
    </xf>
    <xf numFmtId="0" fontId="11" fillId="0" borderId="24" xfId="0" applyFont="1" applyFill="1" applyBorder="1" applyAlignment="1">
      <alignment horizontal="center" vertical="center" wrapText="1"/>
    </xf>
    <xf numFmtId="0" fontId="11" fillId="0" borderId="25" xfId="0" applyFont="1" applyFill="1" applyBorder="1" applyAlignment="1">
      <alignment horizontal="center" vertical="center" wrapText="1"/>
    </xf>
    <xf numFmtId="14" fontId="11" fillId="0" borderId="1" xfId="0" applyNumberFormat="1" applyFont="1" applyFill="1" applyBorder="1" applyAlignment="1">
      <alignment horizontal="center" vertical="center"/>
    </xf>
    <xf numFmtId="1" fontId="16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14" fontId="11" fillId="0" borderId="18" xfId="0" applyNumberFormat="1" applyFont="1" applyFill="1" applyBorder="1" applyAlignment="1">
      <alignment horizontal="center" vertical="center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43" xfId="0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49" fontId="11" fillId="0" borderId="2" xfId="0" applyNumberFormat="1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1" fontId="11" fillId="7" borderId="1" xfId="0" applyNumberFormat="1" applyFont="1" applyFill="1" applyBorder="1" applyAlignment="1">
      <alignment horizontal="center" vertical="center" wrapText="1"/>
    </xf>
    <xf numFmtId="0" fontId="11" fillId="7" borderId="1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11" fillId="9" borderId="1" xfId="0" applyNumberFormat="1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1" fontId="16" fillId="0" borderId="1" xfId="0" applyNumberFormat="1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1" xfId="0" applyBorder="1"/>
    <xf numFmtId="0" fontId="7" fillId="2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17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  <xf numFmtId="17" fontId="11" fillId="2" borderId="18" xfId="0" applyNumberFormat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11" fillId="2" borderId="3" xfId="0" applyNumberFormat="1" applyFont="1" applyFill="1" applyBorder="1" applyAlignment="1">
      <alignment horizontal="center" vertical="center"/>
    </xf>
    <xf numFmtId="17" fontId="11" fillId="2" borderId="3" xfId="0" applyNumberFormat="1" applyFont="1" applyFill="1" applyBorder="1" applyAlignment="1">
      <alignment horizontal="center" vertical="center"/>
    </xf>
    <xf numFmtId="0" fontId="11" fillId="2" borderId="18" xfId="0" applyNumberFormat="1" applyFont="1" applyFill="1" applyBorder="1" applyAlignment="1">
      <alignment horizontal="center" vertical="center"/>
    </xf>
    <xf numFmtId="17" fontId="11" fillId="2" borderId="18" xfId="0" applyNumberFormat="1" applyFont="1" applyFill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17" fontId="11" fillId="2" borderId="2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7" fontId="11" fillId="2" borderId="12" xfId="0" applyNumberFormat="1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4" fontId="11" fillId="2" borderId="18" xfId="0" applyNumberFormat="1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14" fontId="11" fillId="2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" fontId="11" fillId="12" borderId="1" xfId="0" applyNumberFormat="1" applyFont="1" applyFill="1" applyBorder="1" applyAlignment="1">
      <alignment horizontal="center" vertical="center" wrapText="1"/>
    </xf>
    <xf numFmtId="1" fontId="11" fillId="12" borderId="3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/>
    </xf>
    <xf numFmtId="1" fontId="11" fillId="13" borderId="1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vertical="center"/>
    </xf>
    <xf numFmtId="0" fontId="11" fillId="2" borderId="18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wrapText="1"/>
    </xf>
    <xf numFmtId="0" fontId="17" fillId="0" borderId="0" xfId="1" quotePrefix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wrapText="1"/>
    </xf>
    <xf numFmtId="17" fontId="11" fillId="2" borderId="6" xfId="0" applyNumberFormat="1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/>
    </xf>
    <xf numFmtId="17" fontId="11" fillId="2" borderId="12" xfId="2" applyNumberFormat="1" applyFont="1" applyFill="1" applyBorder="1" applyAlignment="1">
      <alignment horizontal="center" vertical="center"/>
    </xf>
    <xf numFmtId="17" fontId="11" fillId="2" borderId="3" xfId="2" applyNumberFormat="1" applyFont="1" applyFill="1" applyBorder="1" applyAlignment="1">
      <alignment horizontal="center" vertical="center"/>
    </xf>
    <xf numFmtId="17" fontId="11" fillId="2" borderId="1" xfId="2" applyNumberFormat="1" applyFont="1" applyFill="1" applyBorder="1" applyAlignment="1">
      <alignment horizontal="center" vertical="center"/>
    </xf>
    <xf numFmtId="0" fontId="11" fillId="7" borderId="1" xfId="2" applyFont="1" applyFill="1" applyBorder="1" applyAlignment="1">
      <alignment horizontal="center" vertical="center" wrapText="1"/>
    </xf>
    <xf numFmtId="17" fontId="11" fillId="2" borderId="30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14" fontId="11" fillId="2" borderId="6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" fontId="16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1" fillId="0" borderId="1" xfId="2" applyFont="1" applyFill="1" applyBorder="1" applyAlignment="1">
      <alignment horizontal="center" vertical="center" wrapText="1"/>
    </xf>
    <xf numFmtId="0" fontId="11" fillId="0" borderId="1" xfId="2" applyFont="1" applyFill="1" applyBorder="1" applyAlignment="1">
      <alignment horizontal="center" vertical="center"/>
    </xf>
    <xf numFmtId="17" fontId="11" fillId="0" borderId="12" xfId="2" applyNumberFormat="1" applyFont="1" applyFill="1" applyBorder="1" applyAlignment="1">
      <alignment horizontal="center" vertical="center"/>
    </xf>
    <xf numFmtId="17" fontId="11" fillId="0" borderId="3" xfId="2" applyNumberFormat="1" applyFont="1" applyFill="1" applyBorder="1" applyAlignment="1">
      <alignment horizontal="center" vertical="center"/>
    </xf>
    <xf numFmtId="17" fontId="11" fillId="0" borderId="6" xfId="0" applyNumberFormat="1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vertical="center"/>
    </xf>
    <xf numFmtId="0" fontId="11" fillId="0" borderId="12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8" xfId="0" applyFont="1" applyFill="1" applyBorder="1" applyAlignment="1">
      <alignment vertical="center"/>
    </xf>
    <xf numFmtId="0" fontId="11" fillId="0" borderId="18" xfId="0" applyFont="1" applyFill="1" applyBorder="1" applyAlignment="1">
      <alignment vertical="center" wrapText="1"/>
    </xf>
    <xf numFmtId="14" fontId="11" fillId="0" borderId="3" xfId="0" applyNumberFormat="1" applyFont="1" applyFill="1" applyBorder="1" applyAlignment="1">
      <alignment horizontal="center" vertical="center"/>
    </xf>
    <xf numFmtId="14" fontId="11" fillId="0" borderId="6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 vertical="center"/>
    </xf>
    <xf numFmtId="0" fontId="11" fillId="0" borderId="12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17" fontId="11" fillId="0" borderId="21" xfId="0" applyNumberFormat="1" applyFont="1" applyFill="1" applyBorder="1" applyAlignment="1">
      <alignment horizontal="center" vertical="center"/>
    </xf>
    <xf numFmtId="17" fontId="11" fillId="0" borderId="46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17" fontId="11" fillId="8" borderId="3" xfId="0" applyNumberFormat="1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17" fontId="11" fillId="8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 wrapText="1"/>
    </xf>
    <xf numFmtId="0" fontId="11" fillId="8" borderId="3" xfId="0" applyNumberFormat="1" applyFont="1" applyFill="1" applyBorder="1" applyAlignment="1">
      <alignment horizontal="center" vertical="center"/>
    </xf>
    <xf numFmtId="17" fontId="11" fillId="8" borderId="3" xfId="0" applyNumberFormat="1" applyFont="1" applyFill="1" applyBorder="1" applyAlignment="1">
      <alignment horizontal="center" vertical="center"/>
    </xf>
    <xf numFmtId="17" fontId="11" fillId="8" borderId="1" xfId="0" applyNumberFormat="1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 wrapText="1"/>
    </xf>
    <xf numFmtId="17" fontId="11" fillId="8" borderId="2" xfId="0" applyNumberFormat="1" applyFont="1" applyFill="1" applyBorder="1" applyAlignment="1">
      <alignment horizontal="center" vertical="center"/>
    </xf>
    <xf numFmtId="1" fontId="11" fillId="8" borderId="3" xfId="0" applyNumberFormat="1" applyFont="1" applyFill="1" applyBorder="1" applyAlignment="1">
      <alignment horizontal="center" vertical="center" wrapText="1"/>
    </xf>
    <xf numFmtId="14" fontId="11" fillId="8" borderId="3" xfId="0" applyNumberFormat="1" applyFont="1" applyFill="1" applyBorder="1" applyAlignment="1">
      <alignment horizontal="center" vertical="center"/>
    </xf>
    <xf numFmtId="0" fontId="11" fillId="8" borderId="24" xfId="0" applyFont="1" applyFill="1" applyBorder="1" applyAlignment="1">
      <alignment horizontal="center" vertical="center" wrapText="1"/>
    </xf>
    <xf numFmtId="1" fontId="11" fillId="8" borderId="1" xfId="0" applyNumberFormat="1" applyFont="1" applyFill="1" applyBorder="1" applyAlignment="1">
      <alignment horizontal="center" vertical="center" wrapText="1"/>
    </xf>
    <xf numFmtId="0" fontId="11" fillId="8" borderId="25" xfId="0" applyFont="1" applyFill="1" applyBorder="1" applyAlignment="1">
      <alignment horizontal="center" vertical="center" wrapText="1"/>
    </xf>
    <xf numFmtId="14" fontId="11" fillId="8" borderId="1" xfId="0" applyNumberFormat="1" applyFont="1" applyFill="1" applyBorder="1" applyAlignment="1">
      <alignment horizontal="center" vertical="center"/>
    </xf>
    <xf numFmtId="1" fontId="16" fillId="8" borderId="1" xfId="0" applyNumberFormat="1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7" fontId="11" fillId="0" borderId="1" xfId="2" applyNumberFormat="1" applyFont="1" applyFill="1" applyBorder="1" applyAlignment="1">
      <alignment horizontal="center" vertical="center"/>
    </xf>
    <xf numFmtId="17" fontId="11" fillId="8" borderId="12" xfId="0" applyNumberFormat="1" applyFont="1" applyFill="1" applyBorder="1" applyAlignment="1">
      <alignment horizontal="center" vertical="center" wrapText="1"/>
    </xf>
    <xf numFmtId="0" fontId="10" fillId="0" borderId="47" xfId="0" applyFont="1" applyFill="1" applyBorder="1" applyAlignment="1">
      <alignment horizontal="center" vertical="center" wrapText="1"/>
    </xf>
    <xf numFmtId="0" fontId="10" fillId="0" borderId="46" xfId="0" applyFont="1" applyFill="1" applyBorder="1" applyAlignment="1">
      <alignment horizontal="center" vertical="center" wrapText="1"/>
    </xf>
    <xf numFmtId="0" fontId="10" fillId="0" borderId="46" xfId="0" applyFont="1" applyFill="1" applyBorder="1" applyAlignment="1">
      <alignment horizontal="center" vertical="center"/>
    </xf>
    <xf numFmtId="17" fontId="11" fillId="8" borderId="2" xfId="0" applyNumberFormat="1" applyFont="1" applyFill="1" applyBorder="1" applyAlignment="1">
      <alignment horizontal="center" vertical="center" wrapText="1"/>
    </xf>
    <xf numFmtId="17" fontId="11" fillId="0" borderId="2" xfId="0" applyNumberFormat="1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17" fontId="11" fillId="8" borderId="18" xfId="0" applyNumberFormat="1" applyFont="1" applyFill="1" applyBorder="1" applyAlignment="1">
      <alignment horizontal="center" vertical="center" wrapText="1"/>
    </xf>
    <xf numFmtId="0" fontId="11" fillId="8" borderId="2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vertical="center" wrapText="1"/>
    </xf>
    <xf numFmtId="14" fontId="11" fillId="8" borderId="2" xfId="0" applyNumberFormat="1" applyFont="1" applyFill="1" applyBorder="1" applyAlignment="1">
      <alignment horizontal="center" vertical="center"/>
    </xf>
    <xf numFmtId="14" fontId="11" fillId="0" borderId="2" xfId="0" applyNumberFormat="1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0" fillId="0" borderId="48" xfId="0" applyFont="1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" fontId="16" fillId="8" borderId="1" xfId="0" applyNumberFormat="1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" fontId="16" fillId="8" borderId="1" xfId="0" applyNumberFormat="1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17" fontId="11" fillId="8" borderId="18" xfId="0" applyNumberFormat="1" applyFont="1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 wrapText="1"/>
    </xf>
    <xf numFmtId="0" fontId="11" fillId="8" borderId="41" xfId="0" applyFont="1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11" fillId="8" borderId="28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6" fillId="8" borderId="18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" fontId="16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6" fillId="8" borderId="18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" fontId="16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/>
    </xf>
    <xf numFmtId="49" fontId="11" fillId="0" borderId="3" xfId="0" applyNumberFormat="1" applyFont="1" applyFill="1" applyBorder="1" applyAlignment="1">
      <alignment horizontal="center" vertical="center"/>
    </xf>
    <xf numFmtId="49" fontId="11" fillId="0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" fontId="16" fillId="8" borderId="1" xfId="0" applyNumberFormat="1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" fontId="16" fillId="8" borderId="1" xfId="0" applyNumberFormat="1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" fontId="16" fillId="8" borderId="1" xfId="0" applyNumberFormat="1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6" fillId="8" borderId="18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" fontId="16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6" fillId="8" borderId="18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" fontId="16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6" fillId="8" borderId="18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" fontId="16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" fontId="11" fillId="7" borderId="3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6" fillId="8" borderId="18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" fontId="16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" fontId="16" fillId="8" borderId="1" xfId="0" applyNumberFormat="1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quotePrefix="1" applyBorder="1"/>
    <xf numFmtId="49" fontId="4" fillId="0" borderId="1" xfId="0" applyNumberFormat="1" applyFont="1" applyBorder="1" applyAlignment="1">
      <alignment horizontal="left"/>
    </xf>
    <xf numFmtId="0" fontId="4" fillId="11" borderId="1" xfId="0" applyFont="1" applyFill="1" applyBorder="1" applyAlignment="1">
      <alignment horizontal="center" vertical="center" wrapText="1"/>
    </xf>
    <xf numFmtId="17" fontId="4" fillId="11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left"/>
    </xf>
    <xf numFmtId="0" fontId="0" fillId="8" borderId="1" xfId="0" applyFill="1" applyBorder="1"/>
    <xf numFmtId="0" fontId="0" fillId="8" borderId="1" xfId="0" quotePrefix="1" applyFill="1" applyBorder="1"/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6" fillId="8" borderId="18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" fontId="16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45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30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16" fillId="0" borderId="33" xfId="0" applyFont="1" applyFill="1" applyBorder="1" applyAlignment="1">
      <alignment horizontal="center" vertical="center" wrapText="1"/>
    </xf>
    <xf numFmtId="0" fontId="16" fillId="0" borderId="35" xfId="0" applyFont="1" applyFill="1" applyBorder="1" applyAlignment="1">
      <alignment horizontal="center" vertical="center" wrapText="1"/>
    </xf>
    <xf numFmtId="0" fontId="16" fillId="0" borderId="3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33" xfId="0" applyFont="1" applyFill="1" applyBorder="1" applyAlignment="1">
      <alignment horizontal="center" vertical="center"/>
    </xf>
    <xf numFmtId="0" fontId="16" fillId="0" borderId="35" xfId="0" applyFont="1" applyFill="1" applyBorder="1" applyAlignment="1">
      <alignment horizontal="center" vertical="center"/>
    </xf>
    <xf numFmtId="0" fontId="16" fillId="0" borderId="34" xfId="0" applyFont="1" applyFill="1" applyBorder="1" applyAlignment="1">
      <alignment horizontal="center" vertical="center"/>
    </xf>
    <xf numFmtId="1" fontId="16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0" fontId="16" fillId="0" borderId="38" xfId="0" applyFont="1" applyFill="1" applyBorder="1" applyAlignment="1">
      <alignment horizontal="center" vertical="center" wrapText="1"/>
    </xf>
    <xf numFmtId="0" fontId="16" fillId="0" borderId="40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1" fontId="16" fillId="0" borderId="3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6" fillId="0" borderId="38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16" fillId="0" borderId="40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0" borderId="20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center" vertical="center" wrapText="1"/>
    </xf>
    <xf numFmtId="0" fontId="11" fillId="0" borderId="45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36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center" wrapText="1"/>
    </xf>
    <xf numFmtId="0" fontId="16" fillId="2" borderId="33" xfId="0" applyFont="1" applyFill="1" applyBorder="1" applyAlignment="1">
      <alignment horizontal="center" vertical="center" wrapText="1"/>
    </xf>
    <xf numFmtId="0" fontId="16" fillId="2" borderId="35" xfId="0" applyFont="1" applyFill="1" applyBorder="1" applyAlignment="1">
      <alignment horizontal="center" vertical="center" wrapText="1"/>
    </xf>
    <xf numFmtId="0" fontId="16" fillId="2" borderId="40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6" fillId="2" borderId="33" xfId="0" applyFon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38" xfId="0" applyFont="1" applyFill="1" applyBorder="1" applyAlignment="1">
      <alignment horizontal="center" vertical="center"/>
    </xf>
    <xf numFmtId="0" fontId="16" fillId="2" borderId="35" xfId="0" applyFont="1" applyFill="1" applyBorder="1" applyAlignment="1">
      <alignment horizontal="center" vertical="center"/>
    </xf>
    <xf numFmtId="0" fontId="16" fillId="2" borderId="34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6" fillId="2" borderId="38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6" fillId="2" borderId="34" xfId="0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3" xfId="0" applyNumberFormat="1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49" fontId="16" fillId="0" borderId="18" xfId="0" applyNumberFormat="1" applyFont="1" applyFill="1" applyBorder="1" applyAlignment="1">
      <alignment horizontal="center" vertical="center" wrapText="1"/>
    </xf>
    <xf numFmtId="49" fontId="16" fillId="0" borderId="12" xfId="0" applyNumberFormat="1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30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4" fillId="8" borderId="33" xfId="0" applyFont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16" fillId="8" borderId="33" xfId="0" applyFont="1" applyFill="1" applyBorder="1" applyAlignment="1">
      <alignment horizontal="center" vertical="center"/>
    </xf>
    <xf numFmtId="0" fontId="16" fillId="8" borderId="35" xfId="0" applyFont="1" applyFill="1" applyBorder="1" applyAlignment="1">
      <alignment horizontal="center" vertical="center"/>
    </xf>
    <xf numFmtId="0" fontId="16" fillId="8" borderId="34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1" fontId="16" fillId="8" borderId="1" xfId="0" applyNumberFormat="1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49" fontId="16" fillId="8" borderId="1" xfId="0" applyNumberFormat="1" applyFont="1" applyFill="1" applyBorder="1" applyAlignment="1">
      <alignment horizontal="center" vertical="center" wrapText="1"/>
    </xf>
    <xf numFmtId="0" fontId="16" fillId="8" borderId="33" xfId="0" applyFont="1" applyFill="1" applyBorder="1" applyAlignment="1">
      <alignment horizontal="center" vertical="center" wrapText="1"/>
    </xf>
    <xf numFmtId="0" fontId="16" fillId="8" borderId="35" xfId="0" applyFont="1" applyFill="1" applyBorder="1" applyAlignment="1">
      <alignment horizontal="center" vertical="center" wrapText="1"/>
    </xf>
    <xf numFmtId="0" fontId="16" fillId="8" borderId="34" xfId="0" applyFont="1" applyFill="1" applyBorder="1" applyAlignment="1">
      <alignment horizontal="center" vertical="center" wrapText="1"/>
    </xf>
    <xf numFmtId="1" fontId="16" fillId="8" borderId="3" xfId="0" applyNumberFormat="1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0" fontId="16" fillId="8" borderId="18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8" borderId="18" xfId="0" applyFont="1" applyFill="1" applyBorder="1" applyAlignment="1">
      <alignment horizontal="center" vertical="center" wrapText="1"/>
    </xf>
    <xf numFmtId="0" fontId="5" fillId="8" borderId="30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8" borderId="38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16" fillId="8" borderId="40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30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</cellXfs>
  <cellStyles count="3">
    <cellStyle name="Гиперссылка" xfId="1" builtinId="8"/>
    <cellStyle name="Нейтральный" xfId="2" builtinId="28"/>
    <cellStyle name="Обычный" xfId="0" builtinId="0"/>
  </cellStyles>
  <dxfs count="0"/>
  <tableStyles count="0" defaultTableStyle="TableStyleMedium2" defaultPivotStyle="PivotStyleLight16"/>
  <colors>
    <mruColors>
      <color rgb="FF29C3E7"/>
      <color rgb="FFECFF79"/>
      <color rgb="FFF709EC"/>
      <color rgb="FF2403E9"/>
      <color rgb="FF4DF9FD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ru-RU"/>
              <a:t>Кол-во заявок за последние</a:t>
            </a:r>
            <a:r>
              <a:rPr lang="ru-RU" baseline="0"/>
              <a:t> два года</a:t>
            </a:r>
            <a:endParaRPr lang="ru-RU"/>
          </a:p>
        </c:rich>
      </c:tx>
      <c:layout>
        <c:manualLayout>
          <c:xMode val="edge"/>
          <c:yMode val="edge"/>
          <c:x val="0.55239805271427778"/>
          <c:y val="8.111531643995095E-3"/>
        </c:manualLayout>
      </c:layout>
      <c:overlay val="0"/>
    </c:title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</c:spPr>
    </c:sideWall>
    <c:backWall>
      <c:thickness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</c:spPr>
    </c:backWall>
    <c:plotArea>
      <c:layout>
        <c:manualLayout>
          <c:layoutTarget val="inner"/>
          <c:xMode val="edge"/>
          <c:yMode val="edge"/>
          <c:x val="3.851891829558747E-2"/>
          <c:y val="2.1766802292824586E-2"/>
          <c:w val="0.75507082499488198"/>
          <c:h val="0.81465305394672793"/>
        </c:manualLayout>
      </c:layout>
      <c:bar3DChart>
        <c:barDir val="col"/>
        <c:grouping val="stacked"/>
        <c:varyColors val="0"/>
        <c:ser>
          <c:idx val="5"/>
          <c:order val="0"/>
          <c:tx>
            <c:strRef>
              <c:f>График!$B$1</c:f>
              <c:strCache>
                <c:ptCount val="1"/>
                <c:pt idx="0">
                  <c:v>Дельта</c:v>
                </c:pt>
              </c:strCache>
            </c:strRef>
          </c:tx>
          <c:spPr>
            <a:solidFill>
              <a:srgbClr val="70AD47">
                <a:lumMod val="50000"/>
              </a:srgbClr>
            </a:solidFill>
          </c:spPr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График!$B$3:$B$27</c:f>
              <c:numCache>
                <c:formatCode>General</c:formatCode>
                <c:ptCount val="25"/>
                <c:pt idx="0">
                  <c:v>10</c:v>
                </c:pt>
                <c:pt idx="1">
                  <c:v>16</c:v>
                </c:pt>
                <c:pt idx="2">
                  <c:v>7</c:v>
                </c:pt>
                <c:pt idx="3">
                  <c:v>4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  <c:pt idx="9">
                  <c:v>2</c:v>
                </c:pt>
                <c:pt idx="10">
                  <c:v>14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6</c:v>
                </c:pt>
                <c:pt idx="15">
                  <c:v>6</c:v>
                </c:pt>
                <c:pt idx="16">
                  <c:v>4</c:v>
                </c:pt>
                <c:pt idx="17">
                  <c:v>9</c:v>
                </c:pt>
                <c:pt idx="18">
                  <c:v>3</c:v>
                </c:pt>
                <c:pt idx="19">
                  <c:v>3</c:v>
                </c:pt>
                <c:pt idx="20">
                  <c:v>5</c:v>
                </c:pt>
                <c:pt idx="21">
                  <c:v>0</c:v>
                </c:pt>
                <c:pt idx="22">
                  <c:v>4</c:v>
                </c:pt>
                <c:pt idx="23">
                  <c:v>8</c:v>
                </c:pt>
                <c:pt idx="24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D4A-417D-B5F4-C280E7E5AAF2}"/>
            </c:ext>
          </c:extLst>
        </c:ser>
        <c:ser>
          <c:idx val="0"/>
          <c:order val="1"/>
          <c:tx>
            <c:strRef>
              <c:f>График!$C$1</c:f>
              <c:strCache>
                <c:ptCount val="1"/>
                <c:pt idx="0">
                  <c:v>Гамма</c:v>
                </c:pt>
              </c:strCache>
            </c:strRef>
          </c:tx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График!$C$3:$C$27</c:f>
              <c:numCache>
                <c:formatCode>General</c:formatCode>
                <c:ptCount val="25"/>
                <c:pt idx="0">
                  <c:v>4</c:v>
                </c:pt>
                <c:pt idx="1">
                  <c:v>10</c:v>
                </c:pt>
                <c:pt idx="2">
                  <c:v>5</c:v>
                </c:pt>
                <c:pt idx="3">
                  <c:v>13</c:v>
                </c:pt>
                <c:pt idx="4">
                  <c:v>15</c:v>
                </c:pt>
                <c:pt idx="5">
                  <c:v>15</c:v>
                </c:pt>
                <c:pt idx="6">
                  <c:v>10</c:v>
                </c:pt>
                <c:pt idx="7">
                  <c:v>4</c:v>
                </c:pt>
                <c:pt idx="8">
                  <c:v>6</c:v>
                </c:pt>
                <c:pt idx="9">
                  <c:v>1</c:v>
                </c:pt>
                <c:pt idx="10">
                  <c:v>7</c:v>
                </c:pt>
                <c:pt idx="11">
                  <c:v>1</c:v>
                </c:pt>
                <c:pt idx="12">
                  <c:v>6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13</c:v>
                </c:pt>
                <c:pt idx="20">
                  <c:v>8</c:v>
                </c:pt>
                <c:pt idx="21">
                  <c:v>10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833-4FFB-8680-734FF02CE88C}"/>
            </c:ext>
          </c:extLst>
        </c:ser>
        <c:ser>
          <c:idx val="7"/>
          <c:order val="2"/>
          <c:tx>
            <c:strRef>
              <c:f>График!$D$1</c:f>
              <c:strCache>
                <c:ptCount val="1"/>
                <c:pt idx="0">
                  <c:v>Сигма</c:v>
                </c:pt>
              </c:strCache>
            </c:strRef>
          </c:tx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График!$D$3:$D$27</c:f>
              <c:numCache>
                <c:formatCode>General</c:formatCode>
                <c:ptCount val="25"/>
                <c:pt idx="0">
                  <c:v>5</c:v>
                </c:pt>
                <c:pt idx="1">
                  <c:v>9</c:v>
                </c:pt>
                <c:pt idx="2">
                  <c:v>3</c:v>
                </c:pt>
                <c:pt idx="3">
                  <c:v>14</c:v>
                </c:pt>
                <c:pt idx="4">
                  <c:v>22</c:v>
                </c:pt>
                <c:pt idx="5">
                  <c:v>6</c:v>
                </c:pt>
                <c:pt idx="6">
                  <c:v>6</c:v>
                </c:pt>
                <c:pt idx="7">
                  <c:v>15</c:v>
                </c:pt>
                <c:pt idx="8">
                  <c:v>9</c:v>
                </c:pt>
                <c:pt idx="9">
                  <c:v>11</c:v>
                </c:pt>
                <c:pt idx="10">
                  <c:v>8</c:v>
                </c:pt>
                <c:pt idx="11">
                  <c:v>6</c:v>
                </c:pt>
                <c:pt idx="12">
                  <c:v>5</c:v>
                </c:pt>
                <c:pt idx="13">
                  <c:v>8</c:v>
                </c:pt>
                <c:pt idx="14">
                  <c:v>7</c:v>
                </c:pt>
                <c:pt idx="15">
                  <c:v>4</c:v>
                </c:pt>
                <c:pt idx="16">
                  <c:v>3</c:v>
                </c:pt>
                <c:pt idx="17">
                  <c:v>9</c:v>
                </c:pt>
                <c:pt idx="18">
                  <c:v>6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8</c:v>
                </c:pt>
                <c:pt idx="23">
                  <c:v>10</c:v>
                </c:pt>
                <c:pt idx="24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D4A-417D-B5F4-C280E7E5AAF2}"/>
            </c:ext>
          </c:extLst>
        </c:ser>
        <c:ser>
          <c:idx val="1"/>
          <c:order val="3"/>
          <c:tx>
            <c:strRef>
              <c:f>График!$E$1</c:f>
              <c:strCache>
                <c:ptCount val="1"/>
                <c:pt idx="0">
                  <c:v>Омега</c:v>
                </c:pt>
              </c:strCache>
            </c:strRef>
          </c:tx>
          <c:spPr>
            <a:solidFill>
              <a:srgbClr val="2403E9"/>
            </a:solidFill>
          </c:spPr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График!$E$3:$E$27</c:f>
              <c:numCache>
                <c:formatCode>General</c:formatCode>
                <c:ptCount val="25"/>
                <c:pt idx="0">
                  <c:v>2</c:v>
                </c:pt>
                <c:pt idx="1">
                  <c:v>5</c:v>
                </c:pt>
                <c:pt idx="2">
                  <c:v>0</c:v>
                </c:pt>
                <c:pt idx="3">
                  <c:v>6</c:v>
                </c:pt>
                <c:pt idx="4">
                  <c:v>11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5</c:v>
                </c:pt>
                <c:pt idx="11">
                  <c:v>1</c:v>
                </c:pt>
                <c:pt idx="12">
                  <c:v>4</c:v>
                </c:pt>
                <c:pt idx="13">
                  <c:v>11</c:v>
                </c:pt>
                <c:pt idx="14">
                  <c:v>5</c:v>
                </c:pt>
                <c:pt idx="15">
                  <c:v>1</c:v>
                </c:pt>
                <c:pt idx="16">
                  <c:v>5</c:v>
                </c:pt>
                <c:pt idx="17">
                  <c:v>9</c:v>
                </c:pt>
                <c:pt idx="18">
                  <c:v>4</c:v>
                </c:pt>
                <c:pt idx="19">
                  <c:v>9</c:v>
                </c:pt>
                <c:pt idx="20">
                  <c:v>4</c:v>
                </c:pt>
                <c:pt idx="21">
                  <c:v>8</c:v>
                </c:pt>
                <c:pt idx="22">
                  <c:v>6</c:v>
                </c:pt>
                <c:pt idx="23">
                  <c:v>6</c:v>
                </c:pt>
                <c:pt idx="24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833-4FFB-8680-734FF02CE88C}"/>
            </c:ext>
          </c:extLst>
        </c:ser>
        <c:ser>
          <c:idx val="8"/>
          <c:order val="4"/>
          <c:tx>
            <c:strRef>
              <c:f>График!$F$1</c:f>
              <c:strCache>
                <c:ptCount val="1"/>
                <c:pt idx="0">
                  <c:v>Альфа Отель</c:v>
                </c:pt>
              </c:strCache>
            </c:strRef>
          </c:tx>
          <c:spPr>
            <a:solidFill>
              <a:srgbClr val="4DF9FD"/>
            </a:solidFill>
          </c:spPr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График!$F$3:$F$27</c:f>
              <c:numCache>
                <c:formatCode>General</c:formatCode>
                <c:ptCount val="25"/>
                <c:pt idx="0">
                  <c:v>8</c:v>
                </c:pt>
                <c:pt idx="1">
                  <c:v>13</c:v>
                </c:pt>
                <c:pt idx="2">
                  <c:v>22</c:v>
                </c:pt>
                <c:pt idx="3">
                  <c:v>17</c:v>
                </c:pt>
                <c:pt idx="4">
                  <c:v>52</c:v>
                </c:pt>
                <c:pt idx="5">
                  <c:v>31</c:v>
                </c:pt>
                <c:pt idx="6">
                  <c:v>31</c:v>
                </c:pt>
                <c:pt idx="7">
                  <c:v>22</c:v>
                </c:pt>
                <c:pt idx="8">
                  <c:v>25</c:v>
                </c:pt>
                <c:pt idx="9">
                  <c:v>8</c:v>
                </c:pt>
                <c:pt idx="10">
                  <c:v>7</c:v>
                </c:pt>
                <c:pt idx="11">
                  <c:v>5</c:v>
                </c:pt>
                <c:pt idx="12">
                  <c:v>8</c:v>
                </c:pt>
                <c:pt idx="13">
                  <c:v>3</c:v>
                </c:pt>
                <c:pt idx="14">
                  <c:v>9</c:v>
                </c:pt>
                <c:pt idx="15">
                  <c:v>5</c:v>
                </c:pt>
                <c:pt idx="16">
                  <c:v>9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6</c:v>
                </c:pt>
                <c:pt idx="22">
                  <c:v>9</c:v>
                </c:pt>
                <c:pt idx="23">
                  <c:v>4</c:v>
                </c:pt>
                <c:pt idx="24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D4A-417D-B5F4-C280E7E5AAF2}"/>
            </c:ext>
          </c:extLst>
        </c:ser>
        <c:ser>
          <c:idx val="2"/>
          <c:order val="5"/>
          <c:tx>
            <c:strRef>
              <c:f>График!$G$1</c:f>
              <c:strCache>
                <c:ptCount val="1"/>
                <c:pt idx="0">
                  <c:v>Альфа апартаменты</c:v>
                </c:pt>
              </c:strCache>
            </c:strRef>
          </c:tx>
          <c:spPr>
            <a:solidFill>
              <a:srgbClr val="29C3E7"/>
            </a:solidFill>
          </c:spPr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График!$G$3:$G$27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</c:v>
                </c:pt>
                <c:pt idx="10">
                  <c:v>16</c:v>
                </c:pt>
                <c:pt idx="11">
                  <c:v>9</c:v>
                </c:pt>
                <c:pt idx="12">
                  <c:v>5</c:v>
                </c:pt>
                <c:pt idx="13">
                  <c:v>25</c:v>
                </c:pt>
                <c:pt idx="14">
                  <c:v>15</c:v>
                </c:pt>
                <c:pt idx="15">
                  <c:v>21</c:v>
                </c:pt>
                <c:pt idx="16">
                  <c:v>14</c:v>
                </c:pt>
                <c:pt idx="17">
                  <c:v>15</c:v>
                </c:pt>
                <c:pt idx="18">
                  <c:v>21</c:v>
                </c:pt>
                <c:pt idx="19">
                  <c:v>18</c:v>
                </c:pt>
                <c:pt idx="20">
                  <c:v>11</c:v>
                </c:pt>
                <c:pt idx="21">
                  <c:v>17</c:v>
                </c:pt>
                <c:pt idx="22">
                  <c:v>11</c:v>
                </c:pt>
                <c:pt idx="23">
                  <c:v>10</c:v>
                </c:pt>
                <c:pt idx="24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833-4FFB-8680-734FF02CE88C}"/>
            </c:ext>
          </c:extLst>
        </c:ser>
        <c:ser>
          <c:idx val="9"/>
          <c:order val="6"/>
          <c:tx>
            <c:strRef>
              <c:f>График!$H$1</c:f>
              <c:strCache>
                <c:ptCount val="1"/>
                <c:pt idx="0">
                  <c:v>Пульсар</c:v>
                </c:pt>
              </c:strCache>
            </c:strRef>
          </c:tx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График!$H$3:$H$27</c:f>
              <c:numCache>
                <c:formatCode>General</c:formatCode>
                <c:ptCount val="25"/>
                <c:pt idx="0">
                  <c:v>5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2</c:v>
                </c:pt>
                <c:pt idx="24">
                  <c:v>3</c:v>
                </c:pt>
              </c:numCache>
            </c:numRef>
          </c:val>
        </c:ser>
        <c:ser>
          <c:idx val="3"/>
          <c:order val="7"/>
          <c:tx>
            <c:strRef>
              <c:f>График!$I$1</c:f>
              <c:strCache>
                <c:ptCount val="1"/>
                <c:pt idx="0">
                  <c:v>Кампус</c:v>
                </c:pt>
              </c:strCache>
            </c:strRef>
          </c:tx>
          <c:spPr>
            <a:solidFill>
              <a:srgbClr val="F709EC"/>
            </a:solidFill>
          </c:spPr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График!$I$3:$I$27</c:f>
              <c:numCache>
                <c:formatCode>General</c:formatCode>
                <c:ptCount val="25"/>
                <c:pt idx="0">
                  <c:v>6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  <c:pt idx="4">
                  <c:v>17</c:v>
                </c:pt>
                <c:pt idx="5">
                  <c:v>13</c:v>
                </c:pt>
                <c:pt idx="6">
                  <c:v>7</c:v>
                </c:pt>
                <c:pt idx="7">
                  <c:v>9</c:v>
                </c:pt>
                <c:pt idx="8">
                  <c:v>7</c:v>
                </c:pt>
                <c:pt idx="9">
                  <c:v>10</c:v>
                </c:pt>
                <c:pt idx="10">
                  <c:v>6</c:v>
                </c:pt>
                <c:pt idx="11">
                  <c:v>5</c:v>
                </c:pt>
                <c:pt idx="12">
                  <c:v>3</c:v>
                </c:pt>
                <c:pt idx="13">
                  <c:v>9</c:v>
                </c:pt>
                <c:pt idx="14">
                  <c:v>6</c:v>
                </c:pt>
                <c:pt idx="15">
                  <c:v>5</c:v>
                </c:pt>
                <c:pt idx="16">
                  <c:v>0</c:v>
                </c:pt>
                <c:pt idx="17">
                  <c:v>3</c:v>
                </c:pt>
                <c:pt idx="18">
                  <c:v>8</c:v>
                </c:pt>
                <c:pt idx="19">
                  <c:v>5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833-4FFB-8680-734FF02CE88C}"/>
            </c:ext>
          </c:extLst>
        </c:ser>
        <c:ser>
          <c:idx val="6"/>
          <c:order val="8"/>
          <c:tx>
            <c:strRef>
              <c:f>График!$J$1</c:f>
              <c:strCache>
                <c:ptCount val="1"/>
                <c:pt idx="0">
                  <c:v>Университет</c:v>
                </c:pt>
              </c:strCache>
            </c:strRef>
          </c:tx>
          <c:spPr>
            <a:solidFill>
              <a:srgbClr val="ECFF79"/>
            </a:solidFill>
          </c:spPr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График!$J$3:$J$27</c:f>
              <c:numCache>
                <c:formatCode>General</c:formatCode>
                <c:ptCount val="25"/>
                <c:pt idx="0">
                  <c:v>8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9</c:v>
                </c:pt>
                <c:pt idx="8">
                  <c:v>2</c:v>
                </c:pt>
                <c:pt idx="9">
                  <c:v>6</c:v>
                </c:pt>
                <c:pt idx="10">
                  <c:v>5</c:v>
                </c:pt>
                <c:pt idx="11">
                  <c:v>9</c:v>
                </c:pt>
                <c:pt idx="12">
                  <c:v>8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  <c:pt idx="22">
                  <c:v>6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D4A-417D-B5F4-C280E7E5AAF2}"/>
            </c:ext>
          </c:extLst>
        </c:ser>
        <c:ser>
          <c:idx val="4"/>
          <c:order val="9"/>
          <c:tx>
            <c:strRef>
              <c:f>График!$K$1</c:f>
              <c:strCache>
                <c:ptCount val="1"/>
                <c:pt idx="0">
                  <c:v>Междунар.</c:v>
                </c:pt>
              </c:strCache>
            </c:strRef>
          </c:tx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График!$K$3:$K$27</c:f>
              <c:numCache>
                <c:formatCode>General</c:formatCode>
                <c:ptCount val="25"/>
                <c:pt idx="0">
                  <c:v>1</c:v>
                </c:pt>
                <c:pt idx="1">
                  <c:v>7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  <c:pt idx="12">
                  <c:v>3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3833-4FFB-8680-734FF02CE88C}"/>
            </c:ext>
          </c:extLst>
        </c:ser>
        <c:ser>
          <c:idx val="10"/>
          <c:order val="10"/>
          <c:tx>
            <c:strRef>
              <c:f>График!$L$1</c:f>
              <c:strCache>
                <c:ptCount val="1"/>
                <c:pt idx="0">
                  <c:v>Воскресенская</c:v>
                </c:pt>
              </c:strCache>
            </c:strRef>
          </c:tx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График!$L$3:$L$27</c:f>
              <c:numCache>
                <c:formatCode>General</c:formatCode>
                <c:ptCount val="25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4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</c:ser>
        <c:ser>
          <c:idx val="11"/>
          <c:order val="11"/>
          <c:tx>
            <c:strRef>
              <c:f>График!$M$1</c:f>
              <c:strCache>
                <c:ptCount val="1"/>
                <c:pt idx="0">
                  <c:v>Сириус Арена</c:v>
                </c:pt>
              </c:strCache>
            </c:strRef>
          </c:tx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График!$M$3:$M$27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</c:numCache>
            </c:numRef>
          </c:val>
        </c:ser>
        <c:ser>
          <c:idx val="12"/>
          <c:order val="12"/>
          <c:tx>
            <c:strRef>
              <c:f>График!$N$1</c:f>
              <c:strCache>
                <c:ptCount val="1"/>
                <c:pt idx="0">
                  <c:v>Автодром</c:v>
                </c:pt>
              </c:strCache>
            </c:strRef>
          </c:tx>
          <c:spPr>
            <a:solidFill>
              <a:sysClr val="windowText" lastClr="000000"/>
            </a:solidFill>
          </c:spPr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График!$N$3:$N$27</c:f>
              <c:numCache>
                <c:formatCode>General</c:formatCode>
                <c:ptCount val="2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</c:ser>
        <c:ser>
          <c:idx val="13"/>
          <c:order val="13"/>
          <c:tx>
            <c:strRef>
              <c:f>График!$O$1</c:f>
              <c:strCache>
                <c:ptCount val="1"/>
                <c:pt idx="0">
                  <c:v>Шайба</c:v>
                </c:pt>
              </c:strCache>
            </c:strRef>
          </c:tx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График!$O$3:$O$27</c:f>
              <c:numCache>
                <c:formatCode>General</c:formatCode>
                <c:ptCount val="25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4"/>
          <c:order val="14"/>
          <c:tx>
            <c:strRef>
              <c:f>График!$P$1</c:f>
              <c:strCache>
                <c:ptCount val="1"/>
                <c:pt idx="0">
                  <c:v>Айсберг</c:v>
                </c:pt>
              </c:strCache>
            </c:strRef>
          </c:tx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График!$P$3:$P$27</c:f>
              <c:numCache>
                <c:formatCode>General</c:formatCode>
                <c:ptCount val="2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5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</c:ser>
        <c:ser>
          <c:idx val="15"/>
          <c:order val="15"/>
          <c:tx>
            <c:strRef>
              <c:f>График!$Q$1</c:f>
              <c:strCache>
                <c:ptCount val="1"/>
                <c:pt idx="0">
                  <c:v>КТ</c:v>
                </c:pt>
              </c:strCache>
            </c:strRef>
          </c:tx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График!$Q$3:$Q$27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</c:numCache>
            </c:numRef>
          </c:val>
        </c:ser>
        <c:ser>
          <c:idx val="16"/>
          <c:order val="16"/>
          <c:tx>
            <c:strRef>
              <c:f>График!$R$1</c:f>
              <c:strCache>
                <c:ptCount val="1"/>
                <c:pt idx="0">
                  <c:v>Концертный центр</c:v>
                </c:pt>
              </c:strCache>
            </c:strRef>
          </c:tx>
          <c:invertIfNegative val="0"/>
          <c:cat>
            <c:strRef>
              <c:f>График!$A$3:$A$27</c:f>
              <c:strCache>
                <c:ptCount val="25"/>
                <c:pt idx="0">
                  <c:v>Февраль 2024</c:v>
                </c:pt>
                <c:pt idx="1">
                  <c:v>Март 2024</c:v>
                </c:pt>
                <c:pt idx="2">
                  <c:v>Апрель 2024</c:v>
                </c:pt>
                <c:pt idx="3">
                  <c:v>Май 2024</c:v>
                </c:pt>
                <c:pt idx="4">
                  <c:v>Июнь 2024</c:v>
                </c:pt>
                <c:pt idx="5">
                  <c:v>Июль 2024</c:v>
                </c:pt>
                <c:pt idx="6">
                  <c:v>Август 2024</c:v>
                </c:pt>
                <c:pt idx="7">
                  <c:v>Сентябрь 2024</c:v>
                </c:pt>
                <c:pt idx="8">
                  <c:v>Октябрь 2024</c:v>
                </c:pt>
                <c:pt idx="9">
                  <c:v>Ноябрь 2024</c:v>
                </c:pt>
                <c:pt idx="10">
                  <c:v>Декабрь 2024</c:v>
                </c:pt>
                <c:pt idx="11">
                  <c:v>Январь 2025</c:v>
                </c:pt>
                <c:pt idx="12">
                  <c:v>Февраль 2025</c:v>
                </c:pt>
                <c:pt idx="13">
                  <c:v>Март 2025</c:v>
                </c:pt>
                <c:pt idx="14">
                  <c:v>Апрель 2025</c:v>
                </c:pt>
                <c:pt idx="15">
                  <c:v>Май 2025</c:v>
                </c:pt>
                <c:pt idx="16">
                  <c:v>Июнь 2025</c:v>
                </c:pt>
                <c:pt idx="17">
                  <c:v>Июль 2025</c:v>
                </c:pt>
                <c:pt idx="18">
                  <c:v>Август 2025</c:v>
                </c:pt>
                <c:pt idx="19">
                  <c:v>Сентябрь 2025</c:v>
                </c:pt>
                <c:pt idx="20">
                  <c:v>Октябрь 2025</c:v>
                </c:pt>
                <c:pt idx="21">
                  <c:v>Ноябрь 2025</c:v>
                </c:pt>
                <c:pt idx="22">
                  <c:v>Декабрь 2025</c:v>
                </c:pt>
                <c:pt idx="23">
                  <c:v>Январь 2026</c:v>
                </c:pt>
                <c:pt idx="24">
                  <c:v>Февраль 2026</c:v>
                </c:pt>
              </c:strCache>
            </c:strRef>
          </c:cat>
          <c:val>
            <c:numRef>
              <c:f>График!$R$3:$R$27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1275584"/>
        <c:axId val="1181270688"/>
        <c:axId val="0"/>
      </c:bar3DChart>
      <c:catAx>
        <c:axId val="1181275584"/>
        <c:scaling>
          <c:orientation val="minMax"/>
          <c:max val="2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Месяцы</a:t>
                </a:r>
              </a:p>
            </c:rich>
          </c:tx>
          <c:layout>
            <c:manualLayout>
              <c:xMode val="edge"/>
              <c:yMode val="edge"/>
              <c:x val="0.1958272410781568"/>
              <c:y val="0.901033086586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 anchor="ctr" anchorCtr="0"/>
          <a:lstStyle/>
          <a:p>
            <a:pPr>
              <a:defRPr/>
            </a:pPr>
            <a:endParaRPr lang="ru-RU"/>
          </a:p>
        </c:txPr>
        <c:crossAx val="1181270688"/>
        <c:crosses val="autoZero"/>
        <c:auto val="1"/>
        <c:lblAlgn val="ctr"/>
        <c:lblOffset val="100"/>
        <c:noMultiLvlLbl val="1"/>
      </c:catAx>
      <c:valAx>
        <c:axId val="1181270688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Кол-во</a:t>
                </a:r>
                <a:r>
                  <a:rPr lang="ru-RU" baseline="0"/>
                  <a:t> заявок</a:t>
                </a:r>
              </a:p>
            </c:rich>
          </c:tx>
          <c:layout>
            <c:manualLayout>
              <c:xMode val="edge"/>
              <c:yMode val="edge"/>
              <c:x val="2.879710201636012E-2"/>
              <c:y val="0.3145808453844666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>
                <a:ln>
                  <a:noFill/>
                </a:ln>
              </a:defRPr>
            </a:pPr>
            <a:endParaRPr lang="ru-RU"/>
          </a:p>
        </c:txPr>
        <c:crossAx val="1181275584"/>
        <c:crosses val="autoZero"/>
        <c:crossBetween val="between"/>
      </c:valAx>
      <c:spPr>
        <a:effectLst>
          <a:softEdge rad="38100"/>
        </a:effectLst>
        <a:scene3d>
          <a:camera prst="orthographicFront"/>
          <a:lightRig rig="threePt" dir="t"/>
        </a:scene3d>
        <a:sp3d/>
      </c:spPr>
    </c:plotArea>
    <c:legend>
      <c:legendPos val="r"/>
      <c:layout>
        <c:manualLayout>
          <c:xMode val="edge"/>
          <c:yMode val="edge"/>
          <c:x val="0.76378699639242664"/>
          <c:y val="7.1844218992831999E-2"/>
          <c:w val="0.15704119448590823"/>
          <c:h val="0.6164379084348123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27</xdr:row>
      <xdr:rowOff>55562</xdr:rowOff>
    </xdr:from>
    <xdr:to>
      <xdr:col>21</xdr:col>
      <xdr:colOff>55563</xdr:colOff>
      <xdr:row>60</xdr:row>
      <xdr:rowOff>31751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F8541BCF-0E1C-4636-9380-FE5E93233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4.bin"/><Relationship Id="rId1" Type="http://schemas.openxmlformats.org/officeDocument/2006/relationships/printerSettings" Target="../printerSettings/printerSettings3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6.bin"/><Relationship Id="rId1" Type="http://schemas.openxmlformats.org/officeDocument/2006/relationships/printerSettings" Target="../printerSettings/printerSettings3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0.bin"/><Relationship Id="rId1" Type="http://schemas.openxmlformats.org/officeDocument/2006/relationships/printerSettings" Target="../printerSettings/printerSettings3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6.bin"/><Relationship Id="rId1" Type="http://schemas.openxmlformats.org/officeDocument/2006/relationships/printerSettings" Target="../printerSettings/printerSettings4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8.bin"/><Relationship Id="rId1" Type="http://schemas.openxmlformats.org/officeDocument/2006/relationships/printerSettings" Target="../printerSettings/printerSettings4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2.bin"/><Relationship Id="rId1" Type="http://schemas.openxmlformats.org/officeDocument/2006/relationships/printerSettings" Target="../printerSettings/printerSettings51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53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8.bin"/><Relationship Id="rId1" Type="http://schemas.openxmlformats.org/officeDocument/2006/relationships/printerSettings" Target="../printerSettings/printerSettings57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0.bin"/><Relationship Id="rId1" Type="http://schemas.openxmlformats.org/officeDocument/2006/relationships/printerSettings" Target="../printerSettings/printerSettings59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4.bin"/><Relationship Id="rId1" Type="http://schemas.openxmlformats.org/officeDocument/2006/relationships/printerSettings" Target="../printerSettings/printerSettings6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6.bin"/><Relationship Id="rId1" Type="http://schemas.openxmlformats.org/officeDocument/2006/relationships/printerSettings" Target="../printerSettings/printerSettings6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8.bin"/><Relationship Id="rId1" Type="http://schemas.openxmlformats.org/officeDocument/2006/relationships/printerSettings" Target="../printerSettings/printerSettings6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0.bin"/><Relationship Id="rId1" Type="http://schemas.openxmlformats.org/officeDocument/2006/relationships/printerSettings" Target="../printerSettings/printerSettings69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2.bin"/><Relationship Id="rId1" Type="http://schemas.openxmlformats.org/officeDocument/2006/relationships/printerSettings" Target="../printerSettings/printerSettings71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4.bin"/><Relationship Id="rId1" Type="http://schemas.openxmlformats.org/officeDocument/2006/relationships/printerSettings" Target="../printerSettings/printerSettings73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6.bin"/><Relationship Id="rId1" Type="http://schemas.openxmlformats.org/officeDocument/2006/relationships/printerSettings" Target="../printerSettings/printerSettings75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8.bin"/><Relationship Id="rId1" Type="http://schemas.openxmlformats.org/officeDocument/2006/relationships/printerSettings" Target="../printerSettings/printerSettings77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0.bin"/><Relationship Id="rId1" Type="http://schemas.openxmlformats.org/officeDocument/2006/relationships/printerSettings" Target="../printerSettings/printerSettings79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2.bin"/><Relationship Id="rId1" Type="http://schemas.openxmlformats.org/officeDocument/2006/relationships/printerSettings" Target="../printerSettings/printerSettings81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4.bin"/><Relationship Id="rId1" Type="http://schemas.openxmlformats.org/officeDocument/2006/relationships/printerSettings" Target="../printerSettings/printerSettings83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6.bin"/><Relationship Id="rId1" Type="http://schemas.openxmlformats.org/officeDocument/2006/relationships/printerSettings" Target="../printerSettings/printerSettings8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topLeftCell="A118" workbookViewId="0">
      <selection activeCell="E1" sqref="E1"/>
    </sheetView>
  </sheetViews>
  <sheetFormatPr defaultRowHeight="15" x14ac:dyDescent="0.25"/>
  <cols>
    <col min="2" max="2" width="7.7109375" customWidth="1"/>
    <col min="3" max="3" width="7.5703125" customWidth="1"/>
    <col min="4" max="4" width="11.28515625" customWidth="1"/>
    <col min="5" max="5" width="7.5703125" customWidth="1"/>
    <col min="9" max="10" width="10.140625" bestFit="1" customWidth="1"/>
    <col min="12" max="12" width="10.7109375" customWidth="1"/>
    <col min="16" max="16" width="19.85546875" customWidth="1"/>
    <col min="17" max="17" width="37.140625" customWidth="1"/>
  </cols>
  <sheetData>
    <row r="1" spans="1:18" ht="15.75" thickBot="1" x14ac:dyDescent="0.3">
      <c r="A1" s="1432" t="s">
        <v>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4"/>
    </row>
    <row r="2" spans="1:18" ht="156.75" x14ac:dyDescent="0.25">
      <c r="A2" s="15" t="s">
        <v>1</v>
      </c>
      <c r="B2" s="10" t="s">
        <v>3</v>
      </c>
      <c r="C2" s="10" t="s">
        <v>133</v>
      </c>
      <c r="D2" s="4" t="s">
        <v>214</v>
      </c>
      <c r="E2" s="10" t="s">
        <v>4</v>
      </c>
      <c r="F2" s="9" t="s">
        <v>225</v>
      </c>
      <c r="G2" s="52" t="s">
        <v>226</v>
      </c>
      <c r="H2" s="9" t="s">
        <v>5</v>
      </c>
      <c r="I2" s="10" t="s">
        <v>7</v>
      </c>
      <c r="J2" s="10" t="s">
        <v>8</v>
      </c>
      <c r="K2" s="5" t="s">
        <v>131</v>
      </c>
      <c r="L2" s="6" t="s">
        <v>132</v>
      </c>
    </row>
    <row r="3" spans="1:18" ht="18.75" x14ac:dyDescent="0.3">
      <c r="A3" s="1435" t="s">
        <v>235</v>
      </c>
      <c r="B3" s="57" t="s">
        <v>6</v>
      </c>
      <c r="C3" s="57">
        <v>1</v>
      </c>
      <c r="D3" s="58" t="s">
        <v>252</v>
      </c>
      <c r="E3" s="57">
        <v>1</v>
      </c>
      <c r="F3" s="8"/>
      <c r="G3" s="8"/>
      <c r="H3" s="8"/>
      <c r="I3" s="59">
        <v>44743</v>
      </c>
      <c r="J3" s="57"/>
      <c r="K3" s="60">
        <v>1</v>
      </c>
      <c r="L3" s="60">
        <v>13</v>
      </c>
      <c r="P3" s="68" t="s">
        <v>232</v>
      </c>
      <c r="Q3" s="68" t="s">
        <v>240</v>
      </c>
      <c r="R3" s="68">
        <f>SUM(F16:F24)</f>
        <v>3</v>
      </c>
    </row>
    <row r="4" spans="1:18" ht="18.75" x14ac:dyDescent="0.3">
      <c r="A4" s="1435"/>
      <c r="B4" s="57" t="s">
        <v>6</v>
      </c>
      <c r="C4" s="57">
        <v>2</v>
      </c>
      <c r="D4" s="58" t="s">
        <v>253</v>
      </c>
      <c r="E4" s="57">
        <v>1</v>
      </c>
      <c r="F4" s="8"/>
      <c r="G4" s="8">
        <v>1</v>
      </c>
      <c r="H4" s="8"/>
      <c r="I4" s="59">
        <v>44743</v>
      </c>
      <c r="J4" s="57"/>
      <c r="K4" s="60">
        <v>0</v>
      </c>
      <c r="L4" s="60">
        <v>12</v>
      </c>
      <c r="P4" s="68"/>
      <c r="Q4" s="68" t="s">
        <v>241</v>
      </c>
      <c r="R4" s="68">
        <f>SUM(G16:G24)</f>
        <v>26</v>
      </c>
    </row>
    <row r="5" spans="1:18" ht="18.75" x14ac:dyDescent="0.3">
      <c r="A5" s="1435"/>
      <c r="B5" s="57" t="s">
        <v>6</v>
      </c>
      <c r="C5" s="57">
        <v>3</v>
      </c>
      <c r="D5" s="58" t="s">
        <v>254</v>
      </c>
      <c r="E5" s="57">
        <v>1</v>
      </c>
      <c r="F5" s="8"/>
      <c r="G5" s="8"/>
      <c r="H5" s="8"/>
      <c r="I5" s="59">
        <v>44743</v>
      </c>
      <c r="J5" s="57"/>
      <c r="K5" s="60">
        <v>0</v>
      </c>
      <c r="L5" s="60">
        <v>11</v>
      </c>
      <c r="P5" s="68" t="s">
        <v>233</v>
      </c>
      <c r="Q5" s="68" t="s">
        <v>240</v>
      </c>
      <c r="R5" s="68">
        <f>SUM(F25:F58)</f>
        <v>21</v>
      </c>
    </row>
    <row r="6" spans="1:18" ht="18.75" x14ac:dyDescent="0.3">
      <c r="A6" s="1435"/>
      <c r="B6" s="57" t="s">
        <v>6</v>
      </c>
      <c r="C6" s="57">
        <v>4</v>
      </c>
      <c r="D6" s="58" t="s">
        <v>255</v>
      </c>
      <c r="E6" s="57">
        <v>1</v>
      </c>
      <c r="F6" s="8"/>
      <c r="G6" s="8"/>
      <c r="H6" s="8"/>
      <c r="I6" s="59">
        <v>44743</v>
      </c>
      <c r="J6" s="57"/>
      <c r="K6" s="60">
        <v>0</v>
      </c>
      <c r="L6" s="60">
        <v>11</v>
      </c>
      <c r="P6" s="68"/>
      <c r="Q6" s="68" t="s">
        <v>242</v>
      </c>
      <c r="R6" s="68">
        <f>SUM(G25:G58)</f>
        <v>9</v>
      </c>
    </row>
    <row r="7" spans="1:18" ht="18.75" x14ac:dyDescent="0.3">
      <c r="A7" s="1435"/>
      <c r="B7" s="57" t="s">
        <v>6</v>
      </c>
      <c r="C7" s="57">
        <v>5</v>
      </c>
      <c r="D7" s="58" t="s">
        <v>256</v>
      </c>
      <c r="E7" s="57">
        <v>1</v>
      </c>
      <c r="F7" s="8"/>
      <c r="G7" s="8"/>
      <c r="H7" s="8"/>
      <c r="I7" s="59">
        <v>44743</v>
      </c>
      <c r="J7" s="57"/>
      <c r="K7" s="60">
        <v>0</v>
      </c>
      <c r="L7" s="60">
        <v>12</v>
      </c>
      <c r="P7" s="68" t="s">
        <v>234</v>
      </c>
      <c r="Q7" s="68" t="s">
        <v>240</v>
      </c>
      <c r="R7" s="68">
        <f>SUM(F59:F138)</f>
        <v>22</v>
      </c>
    </row>
    <row r="8" spans="1:18" ht="18.75" x14ac:dyDescent="0.3">
      <c r="A8" s="1435"/>
      <c r="B8" s="57" t="s">
        <v>6</v>
      </c>
      <c r="C8" s="57">
        <v>6</v>
      </c>
      <c r="D8" s="58" t="s">
        <v>257</v>
      </c>
      <c r="E8" s="57">
        <v>1</v>
      </c>
      <c r="F8" s="8"/>
      <c r="G8" s="8"/>
      <c r="H8" s="8"/>
      <c r="I8" s="59">
        <v>44743</v>
      </c>
      <c r="J8" s="57"/>
      <c r="K8" s="60">
        <v>0</v>
      </c>
      <c r="L8" s="60">
        <v>3</v>
      </c>
      <c r="P8" s="68"/>
      <c r="Q8" s="68" t="s">
        <v>241</v>
      </c>
      <c r="R8" s="68">
        <f>SUM(G59:G138)</f>
        <v>12</v>
      </c>
    </row>
    <row r="9" spans="1:18" ht="18.75" x14ac:dyDescent="0.3">
      <c r="A9" s="1435"/>
      <c r="B9" s="57" t="s">
        <v>6</v>
      </c>
      <c r="C9" s="57">
        <v>7</v>
      </c>
      <c r="D9" s="58" t="s">
        <v>258</v>
      </c>
      <c r="E9" s="57">
        <v>1</v>
      </c>
      <c r="F9" s="8"/>
      <c r="G9" s="8"/>
      <c r="H9" s="8"/>
      <c r="I9" s="59">
        <v>44743</v>
      </c>
      <c r="J9" s="57"/>
      <c r="K9" s="60">
        <v>0</v>
      </c>
      <c r="L9" s="60">
        <v>3</v>
      </c>
      <c r="P9" s="68" t="s">
        <v>88</v>
      </c>
      <c r="Q9" s="68" t="s">
        <v>240</v>
      </c>
      <c r="R9" s="68">
        <f>SUM(F139:F146)</f>
        <v>1</v>
      </c>
    </row>
    <row r="10" spans="1:18" ht="18.75" x14ac:dyDescent="0.3">
      <c r="A10" s="1435"/>
      <c r="B10" s="57" t="s">
        <v>6</v>
      </c>
      <c r="C10" s="57">
        <v>8</v>
      </c>
      <c r="D10" s="58" t="s">
        <v>259</v>
      </c>
      <c r="E10" s="57">
        <v>1</v>
      </c>
      <c r="F10" s="8"/>
      <c r="G10" s="8"/>
      <c r="H10" s="8"/>
      <c r="I10" s="59">
        <v>44743</v>
      </c>
      <c r="J10" s="57"/>
      <c r="K10" s="60">
        <v>0</v>
      </c>
      <c r="L10" s="60">
        <v>3</v>
      </c>
      <c r="P10" s="68"/>
      <c r="Q10" s="68" t="s">
        <v>241</v>
      </c>
      <c r="R10" s="68">
        <f>SUM(G139:G146)</f>
        <v>9</v>
      </c>
    </row>
    <row r="11" spans="1:18" ht="18.75" x14ac:dyDescent="0.3">
      <c r="A11" s="1435"/>
      <c r="B11" s="57" t="s">
        <v>6</v>
      </c>
      <c r="C11" s="57">
        <v>9</v>
      </c>
      <c r="D11" s="58" t="s">
        <v>260</v>
      </c>
      <c r="E11" s="57">
        <v>1</v>
      </c>
      <c r="F11" s="8"/>
      <c r="G11" s="8"/>
      <c r="H11" s="8"/>
      <c r="I11" s="59">
        <v>44743</v>
      </c>
      <c r="J11" s="57"/>
      <c r="K11" s="60">
        <v>0</v>
      </c>
      <c r="L11" s="60">
        <v>11</v>
      </c>
      <c r="P11" s="68" t="s">
        <v>89</v>
      </c>
      <c r="Q11" s="68" t="s">
        <v>240</v>
      </c>
      <c r="R11" s="68">
        <f>SUM(F147:F150)</f>
        <v>1</v>
      </c>
    </row>
    <row r="12" spans="1:18" ht="18.75" x14ac:dyDescent="0.3">
      <c r="A12" s="1435"/>
      <c r="B12" s="57" t="s">
        <v>6</v>
      </c>
      <c r="C12" s="57">
        <v>10</v>
      </c>
      <c r="D12" s="58" t="s">
        <v>261</v>
      </c>
      <c r="E12" s="57">
        <v>1</v>
      </c>
      <c r="F12" s="8"/>
      <c r="G12" s="8"/>
      <c r="H12" s="8"/>
      <c r="I12" s="59">
        <v>44743</v>
      </c>
      <c r="J12" s="57"/>
      <c r="K12" s="60">
        <v>0</v>
      </c>
      <c r="L12" s="60">
        <v>11</v>
      </c>
      <c r="P12" s="68"/>
      <c r="Q12" s="68" t="s">
        <v>241</v>
      </c>
      <c r="R12" s="68">
        <f>SUM(G147:G150)</f>
        <v>2</v>
      </c>
    </row>
    <row r="13" spans="1:18" ht="18.75" x14ac:dyDescent="0.3">
      <c r="A13" s="1435"/>
      <c r="B13" s="57" t="s">
        <v>6</v>
      </c>
      <c r="C13" s="57">
        <v>11</v>
      </c>
      <c r="D13" s="58" t="s">
        <v>262</v>
      </c>
      <c r="E13" s="57">
        <v>1</v>
      </c>
      <c r="F13" s="8"/>
      <c r="G13" s="8"/>
      <c r="H13" s="8"/>
      <c r="I13" s="59">
        <v>44743</v>
      </c>
      <c r="J13" s="57"/>
      <c r="K13" s="60">
        <v>1</v>
      </c>
      <c r="L13" s="60">
        <v>13</v>
      </c>
      <c r="P13" s="68" t="s">
        <v>235</v>
      </c>
      <c r="Q13" s="68" t="s">
        <v>240</v>
      </c>
      <c r="R13" s="68">
        <f>SUM(F3:F15)</f>
        <v>0</v>
      </c>
    </row>
    <row r="14" spans="1:18" ht="18.75" x14ac:dyDescent="0.3">
      <c r="A14" s="1435"/>
      <c r="B14" s="57" t="s">
        <v>6</v>
      </c>
      <c r="C14" s="57">
        <v>12</v>
      </c>
      <c r="D14" s="58" t="s">
        <v>263</v>
      </c>
      <c r="E14" s="57">
        <v>1</v>
      </c>
      <c r="F14" s="8"/>
      <c r="G14" s="8"/>
      <c r="H14" s="8"/>
      <c r="I14" s="59">
        <v>44743</v>
      </c>
      <c r="J14" s="57"/>
      <c r="K14" s="60">
        <v>0</v>
      </c>
      <c r="L14" s="60">
        <v>2</v>
      </c>
      <c r="P14" s="68"/>
      <c r="Q14" s="68" t="s">
        <v>241</v>
      </c>
      <c r="R14" s="68">
        <f>SUM(G3:G15)</f>
        <v>1</v>
      </c>
    </row>
    <row r="15" spans="1:18" ht="18.75" x14ac:dyDescent="0.3">
      <c r="A15" s="1435"/>
      <c r="B15" s="57" t="s">
        <v>6</v>
      </c>
      <c r="C15" s="57">
        <v>13</v>
      </c>
      <c r="D15" s="58" t="s">
        <v>264</v>
      </c>
      <c r="E15" s="57">
        <v>1</v>
      </c>
      <c r="F15" s="8"/>
      <c r="G15" s="8"/>
      <c r="H15" s="8"/>
      <c r="I15" s="59">
        <v>44743</v>
      </c>
      <c r="J15" s="57"/>
      <c r="K15" s="60">
        <v>0</v>
      </c>
      <c r="L15" s="60">
        <v>2</v>
      </c>
      <c r="P15" s="68"/>
      <c r="Q15" s="68"/>
      <c r="R15" s="68"/>
    </row>
    <row r="16" spans="1:18" ht="18.75" x14ac:dyDescent="0.3">
      <c r="A16" s="1430" t="s">
        <v>2</v>
      </c>
      <c r="B16" s="53" t="s">
        <v>6</v>
      </c>
      <c r="C16" s="53">
        <v>1</v>
      </c>
      <c r="D16" s="53" t="s">
        <v>134</v>
      </c>
      <c r="E16" s="53">
        <v>1</v>
      </c>
      <c r="F16" s="53">
        <v>1</v>
      </c>
      <c r="G16" s="54">
        <v>2</v>
      </c>
      <c r="H16" s="53"/>
      <c r="I16" s="55">
        <v>44743</v>
      </c>
      <c r="J16" s="55">
        <v>44467</v>
      </c>
      <c r="K16" s="56">
        <v>0</v>
      </c>
      <c r="L16" s="32">
        <v>9</v>
      </c>
      <c r="P16" s="68"/>
      <c r="Q16" s="68" t="s">
        <v>246</v>
      </c>
      <c r="R16" s="68">
        <f>SUM(R3,R5,R7,R9,R11,R13)</f>
        <v>48</v>
      </c>
    </row>
    <row r="17" spans="1:18" ht="19.5" thickBot="1" x14ac:dyDescent="0.35">
      <c r="A17" s="1430"/>
      <c r="B17" s="8" t="s">
        <v>6</v>
      </c>
      <c r="C17" s="8">
        <v>2</v>
      </c>
      <c r="D17" s="8" t="s">
        <v>135</v>
      </c>
      <c r="E17" s="8">
        <v>1</v>
      </c>
      <c r="F17" s="8"/>
      <c r="G17" s="25"/>
      <c r="H17" s="8"/>
      <c r="I17" s="26">
        <v>44743</v>
      </c>
      <c r="J17" s="26">
        <v>44467</v>
      </c>
      <c r="K17" s="27">
        <v>0</v>
      </c>
      <c r="L17" s="24">
        <v>9</v>
      </c>
      <c r="P17" s="68"/>
      <c r="Q17" s="68" t="s">
        <v>247</v>
      </c>
      <c r="R17" s="68">
        <f>SUM(R4,R6,R8,R10,R12,R14)</f>
        <v>59</v>
      </c>
    </row>
    <row r="18" spans="1:18" ht="18.75" x14ac:dyDescent="0.3">
      <c r="A18" s="1430"/>
      <c r="B18" s="8" t="s">
        <v>6</v>
      </c>
      <c r="C18" s="8">
        <v>3</v>
      </c>
      <c r="D18" s="8" t="s">
        <v>136</v>
      </c>
      <c r="E18" s="8">
        <v>1</v>
      </c>
      <c r="F18" s="8"/>
      <c r="G18" s="25">
        <v>11</v>
      </c>
      <c r="H18" s="8"/>
      <c r="I18" s="22">
        <v>44743</v>
      </c>
      <c r="J18" s="26">
        <v>44467</v>
      </c>
      <c r="K18" s="27">
        <v>0</v>
      </c>
      <c r="L18" s="24">
        <v>9</v>
      </c>
      <c r="P18" s="68"/>
      <c r="Q18" s="69" t="s">
        <v>94</v>
      </c>
      <c r="R18" s="69">
        <f>SUM(R16,R17)</f>
        <v>107</v>
      </c>
    </row>
    <row r="19" spans="1:18" ht="15.75" thickBot="1" x14ac:dyDescent="0.3">
      <c r="A19" s="1430"/>
      <c r="B19" s="8" t="s">
        <v>6</v>
      </c>
      <c r="C19" s="8">
        <v>4</v>
      </c>
      <c r="D19" s="8" t="s">
        <v>137</v>
      </c>
      <c r="E19" s="8">
        <v>1</v>
      </c>
      <c r="F19" s="8"/>
      <c r="G19" s="25">
        <v>1</v>
      </c>
      <c r="H19" s="8"/>
      <c r="I19" s="26">
        <v>44743</v>
      </c>
      <c r="J19" s="26">
        <v>44467</v>
      </c>
      <c r="K19" s="27">
        <v>1</v>
      </c>
      <c r="L19" s="24">
        <v>9</v>
      </c>
    </row>
    <row r="20" spans="1:18" x14ac:dyDescent="0.25">
      <c r="A20" s="1430"/>
      <c r="B20" s="8" t="s">
        <v>6</v>
      </c>
      <c r="C20" s="8">
        <v>5</v>
      </c>
      <c r="D20" s="8" t="s">
        <v>138</v>
      </c>
      <c r="E20" s="8">
        <v>1</v>
      </c>
      <c r="F20" s="8"/>
      <c r="G20" s="25">
        <v>1</v>
      </c>
      <c r="H20" s="8"/>
      <c r="I20" s="22">
        <v>44743</v>
      </c>
      <c r="J20" s="26">
        <v>44467</v>
      </c>
      <c r="K20" s="27">
        <v>1</v>
      </c>
      <c r="L20" s="24">
        <v>9</v>
      </c>
    </row>
    <row r="21" spans="1:18" ht="15.75" thickBot="1" x14ac:dyDescent="0.3">
      <c r="A21" s="1430"/>
      <c r="B21" s="8" t="s">
        <v>6</v>
      </c>
      <c r="C21" s="8">
        <v>6</v>
      </c>
      <c r="D21" s="8" t="s">
        <v>139</v>
      </c>
      <c r="E21" s="8">
        <v>1</v>
      </c>
      <c r="F21" s="8">
        <v>1</v>
      </c>
      <c r="G21" s="25"/>
      <c r="H21" s="8"/>
      <c r="I21" s="26">
        <v>44743</v>
      </c>
      <c r="J21" s="26">
        <v>44467</v>
      </c>
      <c r="K21" s="27">
        <v>1</v>
      </c>
      <c r="L21" s="24">
        <v>10</v>
      </c>
    </row>
    <row r="22" spans="1:18" x14ac:dyDescent="0.25">
      <c r="A22" s="1430"/>
      <c r="B22" s="8" t="s">
        <v>6</v>
      </c>
      <c r="C22" s="8">
        <v>7</v>
      </c>
      <c r="D22" s="8" t="s">
        <v>140</v>
      </c>
      <c r="E22" s="8">
        <v>1</v>
      </c>
      <c r="F22" s="8"/>
      <c r="G22" s="25">
        <v>7</v>
      </c>
      <c r="H22" s="8"/>
      <c r="I22" s="22">
        <v>44743</v>
      </c>
      <c r="J22" s="26">
        <v>44467</v>
      </c>
      <c r="K22" s="27">
        <v>1</v>
      </c>
      <c r="L22" s="24">
        <v>10</v>
      </c>
    </row>
    <row r="23" spans="1:18" ht="15.75" thickBot="1" x14ac:dyDescent="0.3">
      <c r="A23" s="1430"/>
      <c r="B23" s="8" t="s">
        <v>6</v>
      </c>
      <c r="C23" s="8">
        <v>8</v>
      </c>
      <c r="D23" s="8" t="s">
        <v>141</v>
      </c>
      <c r="E23" s="8">
        <v>1</v>
      </c>
      <c r="F23" s="8">
        <v>1</v>
      </c>
      <c r="G23" s="25"/>
      <c r="H23" s="8"/>
      <c r="I23" s="26">
        <v>44743</v>
      </c>
      <c r="J23" s="26">
        <v>44467</v>
      </c>
      <c r="K23" s="27">
        <v>0</v>
      </c>
      <c r="L23" s="24">
        <v>3</v>
      </c>
    </row>
    <row r="24" spans="1:18" ht="15.75" thickBot="1" x14ac:dyDescent="0.3">
      <c r="A24" s="1431"/>
      <c r="B24" s="11" t="s">
        <v>6</v>
      </c>
      <c r="C24" s="11">
        <v>9</v>
      </c>
      <c r="D24" s="11" t="s">
        <v>142</v>
      </c>
      <c r="E24" s="11">
        <v>1</v>
      </c>
      <c r="F24" s="11"/>
      <c r="G24" s="28">
        <v>4</v>
      </c>
      <c r="H24" s="11"/>
      <c r="I24" s="22">
        <v>44743</v>
      </c>
      <c r="J24" s="29">
        <v>44467</v>
      </c>
      <c r="K24" s="30">
        <v>0</v>
      </c>
      <c r="L24" s="31">
        <v>3</v>
      </c>
    </row>
    <row r="25" spans="1:18" ht="15.75" thickBot="1" x14ac:dyDescent="0.3">
      <c r="A25" s="1429" t="s">
        <v>9</v>
      </c>
      <c r="B25" s="7" t="s">
        <v>39</v>
      </c>
      <c r="C25" s="7">
        <v>1</v>
      </c>
      <c r="D25" s="7" t="s">
        <v>98</v>
      </c>
      <c r="E25" s="7">
        <v>1</v>
      </c>
      <c r="F25" s="7"/>
      <c r="G25" s="21"/>
      <c r="H25" s="7"/>
      <c r="I25" s="26">
        <v>44743</v>
      </c>
      <c r="J25" s="22">
        <v>44538</v>
      </c>
      <c r="K25" s="23">
        <v>0</v>
      </c>
      <c r="L25" s="32">
        <v>5</v>
      </c>
    </row>
    <row r="26" spans="1:18" ht="15.75" thickBot="1" x14ac:dyDescent="0.3">
      <c r="A26" s="1430"/>
      <c r="B26" s="8" t="s">
        <v>40</v>
      </c>
      <c r="C26" s="8">
        <v>2</v>
      </c>
      <c r="D26" s="8">
        <v>708509</v>
      </c>
      <c r="E26" s="8">
        <v>1</v>
      </c>
      <c r="F26" s="8"/>
      <c r="G26" s="25"/>
      <c r="H26" s="8"/>
      <c r="I26" s="22">
        <v>44743</v>
      </c>
      <c r="J26" s="26">
        <v>44538</v>
      </c>
      <c r="K26" s="27">
        <v>0</v>
      </c>
      <c r="L26" s="24">
        <v>5</v>
      </c>
    </row>
    <row r="27" spans="1:18" ht="15.75" thickBot="1" x14ac:dyDescent="0.3">
      <c r="A27" s="1430"/>
      <c r="B27" s="8" t="s">
        <v>40</v>
      </c>
      <c r="C27" s="8">
        <v>3</v>
      </c>
      <c r="D27" s="8">
        <v>708511</v>
      </c>
      <c r="E27" s="8">
        <v>1</v>
      </c>
      <c r="F27" s="8"/>
      <c r="G27" s="25"/>
      <c r="H27" s="8"/>
      <c r="I27" s="26">
        <v>44743</v>
      </c>
      <c r="J27" s="26">
        <v>44538</v>
      </c>
      <c r="K27" s="23">
        <v>0</v>
      </c>
      <c r="L27" s="24">
        <v>5</v>
      </c>
    </row>
    <row r="28" spans="1:18" ht="15.75" thickBot="1" x14ac:dyDescent="0.3">
      <c r="A28" s="1430"/>
      <c r="B28" s="8" t="s">
        <v>41</v>
      </c>
      <c r="C28" s="8">
        <v>4</v>
      </c>
      <c r="D28" s="8" t="s">
        <v>99</v>
      </c>
      <c r="E28" s="8">
        <v>1</v>
      </c>
      <c r="F28" s="8"/>
      <c r="G28" s="25"/>
      <c r="H28" s="8"/>
      <c r="I28" s="22">
        <v>44743</v>
      </c>
      <c r="J28" s="26">
        <v>44538</v>
      </c>
      <c r="K28" s="27">
        <v>0</v>
      </c>
      <c r="L28" s="24">
        <v>5</v>
      </c>
    </row>
    <row r="29" spans="1:18" ht="15.75" thickBot="1" x14ac:dyDescent="0.3">
      <c r="A29" s="1430"/>
      <c r="B29" s="8" t="s">
        <v>42</v>
      </c>
      <c r="C29" s="8">
        <v>5</v>
      </c>
      <c r="D29" s="8" t="s">
        <v>100</v>
      </c>
      <c r="E29" s="8">
        <v>1</v>
      </c>
      <c r="F29" s="8">
        <v>2</v>
      </c>
      <c r="G29" s="25"/>
      <c r="H29" s="8"/>
      <c r="I29" s="26">
        <v>44743</v>
      </c>
      <c r="J29" s="26">
        <v>44538</v>
      </c>
      <c r="K29" s="23">
        <v>0</v>
      </c>
      <c r="L29" s="24">
        <v>5</v>
      </c>
    </row>
    <row r="30" spans="1:18" ht="15.75" thickBot="1" x14ac:dyDescent="0.3">
      <c r="A30" s="1430"/>
      <c r="B30" s="8" t="s">
        <v>42</v>
      </c>
      <c r="C30" s="8">
        <v>6</v>
      </c>
      <c r="D30" s="8" t="s">
        <v>101</v>
      </c>
      <c r="E30" s="8">
        <v>1</v>
      </c>
      <c r="F30" s="8"/>
      <c r="G30" s="25"/>
      <c r="H30" s="8"/>
      <c r="I30" s="22">
        <v>44743</v>
      </c>
      <c r="J30" s="26">
        <v>44538</v>
      </c>
      <c r="K30" s="27">
        <v>0</v>
      </c>
      <c r="L30" s="24">
        <v>5</v>
      </c>
    </row>
    <row r="31" spans="1:18" ht="15.75" thickBot="1" x14ac:dyDescent="0.3">
      <c r="A31" s="1430"/>
      <c r="B31" s="8" t="s">
        <v>92</v>
      </c>
      <c r="C31" s="8">
        <v>7</v>
      </c>
      <c r="D31" s="8" t="s">
        <v>102</v>
      </c>
      <c r="E31" s="8">
        <v>1</v>
      </c>
      <c r="F31" s="8"/>
      <c r="G31" s="25"/>
      <c r="H31" s="8"/>
      <c r="I31" s="26">
        <v>44743</v>
      </c>
      <c r="J31" s="26">
        <v>44538</v>
      </c>
      <c r="K31" s="23">
        <v>0</v>
      </c>
      <c r="L31" s="24">
        <v>5</v>
      </c>
    </row>
    <row r="32" spans="1:18" ht="15.75" thickBot="1" x14ac:dyDescent="0.3">
      <c r="A32" s="1430"/>
      <c r="B32" s="8" t="s">
        <v>10</v>
      </c>
      <c r="C32" s="8">
        <v>1</v>
      </c>
      <c r="D32" s="8" t="s">
        <v>103</v>
      </c>
      <c r="E32" s="8">
        <v>1</v>
      </c>
      <c r="F32" s="8"/>
      <c r="G32" s="25">
        <v>1</v>
      </c>
      <c r="H32" s="8"/>
      <c r="I32" s="22">
        <v>44743</v>
      </c>
      <c r="J32" s="26">
        <v>44538</v>
      </c>
      <c r="K32" s="27">
        <v>0</v>
      </c>
      <c r="L32" s="24">
        <v>5</v>
      </c>
    </row>
    <row r="33" spans="1:12" ht="15.75" thickBot="1" x14ac:dyDescent="0.3">
      <c r="A33" s="1430"/>
      <c r="B33" s="8" t="s">
        <v>11</v>
      </c>
      <c r="C33" s="8">
        <v>2</v>
      </c>
      <c r="D33" s="8" t="s">
        <v>104</v>
      </c>
      <c r="E33" s="8">
        <v>1</v>
      </c>
      <c r="F33" s="8">
        <v>1</v>
      </c>
      <c r="G33" s="25"/>
      <c r="H33" s="8"/>
      <c r="I33" s="26">
        <v>44743</v>
      </c>
      <c r="J33" s="26">
        <v>44538</v>
      </c>
      <c r="K33" s="23">
        <v>0</v>
      </c>
      <c r="L33" s="24">
        <v>5</v>
      </c>
    </row>
    <row r="34" spans="1:12" ht="15.75" thickBot="1" x14ac:dyDescent="0.3">
      <c r="A34" s="1430"/>
      <c r="B34" s="8" t="s">
        <v>12</v>
      </c>
      <c r="C34" s="8">
        <v>3</v>
      </c>
      <c r="D34" s="8" t="s">
        <v>105</v>
      </c>
      <c r="E34" s="8">
        <v>1</v>
      </c>
      <c r="F34" s="8"/>
      <c r="G34" s="25"/>
      <c r="H34" s="8"/>
      <c r="I34" s="22">
        <v>44743</v>
      </c>
      <c r="J34" s="26">
        <v>44538</v>
      </c>
      <c r="K34" s="27">
        <v>0</v>
      </c>
      <c r="L34" s="24">
        <v>5</v>
      </c>
    </row>
    <row r="35" spans="1:12" ht="15.75" thickBot="1" x14ac:dyDescent="0.3">
      <c r="A35" s="1430"/>
      <c r="B35" s="8" t="s">
        <v>13</v>
      </c>
      <c r="C35" s="8">
        <v>4</v>
      </c>
      <c r="D35" s="8" t="s">
        <v>106</v>
      </c>
      <c r="E35" s="8">
        <v>1</v>
      </c>
      <c r="F35" s="8">
        <v>2</v>
      </c>
      <c r="G35" s="25"/>
      <c r="H35" s="8"/>
      <c r="I35" s="26">
        <v>44743</v>
      </c>
      <c r="J35" s="26">
        <v>44538</v>
      </c>
      <c r="K35" s="23">
        <v>0</v>
      </c>
      <c r="L35" s="24">
        <v>5</v>
      </c>
    </row>
    <row r="36" spans="1:12" ht="15.75" thickBot="1" x14ac:dyDescent="0.3">
      <c r="A36" s="1430"/>
      <c r="B36" s="8" t="s">
        <v>14</v>
      </c>
      <c r="C36" s="8">
        <v>1</v>
      </c>
      <c r="D36" s="8" t="s">
        <v>107</v>
      </c>
      <c r="E36" s="8">
        <v>1</v>
      </c>
      <c r="F36" s="8"/>
      <c r="G36" s="25">
        <v>1</v>
      </c>
      <c r="H36" s="8"/>
      <c r="I36" s="22">
        <v>44743</v>
      </c>
      <c r="J36" s="26">
        <v>44538</v>
      </c>
      <c r="K36" s="27">
        <v>0</v>
      </c>
      <c r="L36" s="24">
        <v>5</v>
      </c>
    </row>
    <row r="37" spans="1:12" ht="15.75" thickBot="1" x14ac:dyDescent="0.3">
      <c r="A37" s="1430"/>
      <c r="B37" s="8" t="s">
        <v>15</v>
      </c>
      <c r="C37" s="8">
        <v>2</v>
      </c>
      <c r="D37" s="8" t="s">
        <v>108</v>
      </c>
      <c r="E37" s="8">
        <v>1</v>
      </c>
      <c r="F37" s="8">
        <v>1</v>
      </c>
      <c r="G37" s="25">
        <v>1</v>
      </c>
      <c r="H37" s="8"/>
      <c r="I37" s="26">
        <v>44743</v>
      </c>
      <c r="J37" s="26">
        <v>44538</v>
      </c>
      <c r="K37" s="23">
        <v>0</v>
      </c>
      <c r="L37" s="24">
        <v>5</v>
      </c>
    </row>
    <row r="38" spans="1:12" ht="15.75" thickBot="1" x14ac:dyDescent="0.3">
      <c r="A38" s="1430"/>
      <c r="B38" s="8" t="s">
        <v>16</v>
      </c>
      <c r="C38" s="8">
        <v>3</v>
      </c>
      <c r="D38" s="8" t="s">
        <v>109</v>
      </c>
      <c r="E38" s="8">
        <v>1</v>
      </c>
      <c r="F38" s="8">
        <v>3</v>
      </c>
      <c r="G38" s="25">
        <v>1</v>
      </c>
      <c r="H38" s="8"/>
      <c r="I38" s="22">
        <v>44743</v>
      </c>
      <c r="J38" s="26">
        <v>44538</v>
      </c>
      <c r="K38" s="27">
        <v>0</v>
      </c>
      <c r="L38" s="24">
        <v>5</v>
      </c>
    </row>
    <row r="39" spans="1:12" ht="15.75" thickBot="1" x14ac:dyDescent="0.3">
      <c r="A39" s="1430"/>
      <c r="B39" s="8" t="s">
        <v>17</v>
      </c>
      <c r="C39" s="8">
        <v>4</v>
      </c>
      <c r="D39" s="8" t="s">
        <v>110</v>
      </c>
      <c r="E39" s="8">
        <v>1</v>
      </c>
      <c r="F39" s="8"/>
      <c r="G39" s="25"/>
      <c r="H39" s="8"/>
      <c r="I39" s="26">
        <v>44743</v>
      </c>
      <c r="J39" s="26">
        <v>44538</v>
      </c>
      <c r="K39" s="23">
        <v>0</v>
      </c>
      <c r="L39" s="24">
        <v>5</v>
      </c>
    </row>
    <row r="40" spans="1:12" ht="15.75" thickBot="1" x14ac:dyDescent="0.3">
      <c r="A40" s="1430"/>
      <c r="B40" s="8" t="s">
        <v>18</v>
      </c>
      <c r="C40" s="8">
        <v>1</v>
      </c>
      <c r="D40" s="8" t="s">
        <v>111</v>
      </c>
      <c r="E40" s="8">
        <v>1</v>
      </c>
      <c r="F40" s="8"/>
      <c r="G40" s="25">
        <v>1</v>
      </c>
      <c r="H40" s="8"/>
      <c r="I40" s="22">
        <v>44743</v>
      </c>
      <c r="J40" s="26">
        <v>44538</v>
      </c>
      <c r="K40" s="27">
        <v>0</v>
      </c>
      <c r="L40" s="24">
        <v>5</v>
      </c>
    </row>
    <row r="41" spans="1:12" ht="15.75" thickBot="1" x14ac:dyDescent="0.3">
      <c r="A41" s="1430"/>
      <c r="B41" s="8" t="s">
        <v>19</v>
      </c>
      <c r="C41" s="8">
        <v>2</v>
      </c>
      <c r="D41" s="8" t="s">
        <v>112</v>
      </c>
      <c r="E41" s="8">
        <v>1</v>
      </c>
      <c r="F41" s="8"/>
      <c r="G41" s="25">
        <v>1</v>
      </c>
      <c r="H41" s="8"/>
      <c r="I41" s="26">
        <v>44743</v>
      </c>
      <c r="J41" s="26">
        <v>44538</v>
      </c>
      <c r="K41" s="23">
        <v>0</v>
      </c>
      <c r="L41" s="24">
        <v>5</v>
      </c>
    </row>
    <row r="42" spans="1:12" ht="15.75" thickBot="1" x14ac:dyDescent="0.3">
      <c r="A42" s="1430"/>
      <c r="B42" s="8" t="s">
        <v>20</v>
      </c>
      <c r="C42" s="8">
        <v>3</v>
      </c>
      <c r="D42" s="8" t="s">
        <v>113</v>
      </c>
      <c r="E42" s="8">
        <v>1</v>
      </c>
      <c r="F42" s="8"/>
      <c r="G42" s="25">
        <v>1</v>
      </c>
      <c r="H42" s="8"/>
      <c r="I42" s="22">
        <v>44743</v>
      </c>
      <c r="J42" s="26">
        <v>44538</v>
      </c>
      <c r="K42" s="27">
        <v>0</v>
      </c>
      <c r="L42" s="24">
        <v>5</v>
      </c>
    </row>
    <row r="43" spans="1:12" ht="15.75" thickBot="1" x14ac:dyDescent="0.3">
      <c r="A43" s="1430"/>
      <c r="B43" s="8" t="s">
        <v>21</v>
      </c>
      <c r="C43" s="8">
        <v>4</v>
      </c>
      <c r="D43" s="8" t="s">
        <v>114</v>
      </c>
      <c r="E43" s="8">
        <v>1</v>
      </c>
      <c r="F43" s="8"/>
      <c r="G43" s="25"/>
      <c r="H43" s="8"/>
      <c r="I43" s="26">
        <v>44743</v>
      </c>
      <c r="J43" s="26">
        <v>44538</v>
      </c>
      <c r="K43" s="23">
        <v>0</v>
      </c>
      <c r="L43" s="24">
        <v>5</v>
      </c>
    </row>
    <row r="44" spans="1:12" ht="15.75" thickBot="1" x14ac:dyDescent="0.3">
      <c r="A44" s="1430"/>
      <c r="B44" s="8" t="s">
        <v>116</v>
      </c>
      <c r="C44" s="8">
        <v>5</v>
      </c>
      <c r="D44" s="8" t="s">
        <v>115</v>
      </c>
      <c r="E44" s="8">
        <v>1</v>
      </c>
      <c r="F44" s="8"/>
      <c r="G44" s="25"/>
      <c r="H44" s="8"/>
      <c r="I44" s="22">
        <v>44743</v>
      </c>
      <c r="J44" s="26">
        <v>44538</v>
      </c>
      <c r="K44" s="27">
        <v>0</v>
      </c>
      <c r="L44" s="24">
        <v>5</v>
      </c>
    </row>
    <row r="45" spans="1:12" ht="15.75" thickBot="1" x14ac:dyDescent="0.3">
      <c r="A45" s="1430"/>
      <c r="B45" s="8" t="s">
        <v>22</v>
      </c>
      <c r="C45" s="8">
        <v>1</v>
      </c>
      <c r="D45" s="8" t="s">
        <v>117</v>
      </c>
      <c r="E45" s="8">
        <v>1</v>
      </c>
      <c r="F45" s="8">
        <v>1</v>
      </c>
      <c r="G45" s="25"/>
      <c r="H45" s="8"/>
      <c r="I45" s="26">
        <v>44743</v>
      </c>
      <c r="J45" s="26">
        <v>44538</v>
      </c>
      <c r="K45" s="23">
        <v>0</v>
      </c>
      <c r="L45" s="24">
        <v>5</v>
      </c>
    </row>
    <row r="46" spans="1:12" ht="15.75" thickBot="1" x14ac:dyDescent="0.3">
      <c r="A46" s="1430"/>
      <c r="B46" s="8" t="s">
        <v>23</v>
      </c>
      <c r="C46" s="8">
        <v>2</v>
      </c>
      <c r="D46" s="8" t="s">
        <v>118</v>
      </c>
      <c r="E46" s="8">
        <v>1</v>
      </c>
      <c r="F46" s="8">
        <v>1</v>
      </c>
      <c r="G46" s="25"/>
      <c r="H46" s="8"/>
      <c r="I46" s="22">
        <v>44743</v>
      </c>
      <c r="J46" s="26">
        <v>44538</v>
      </c>
      <c r="K46" s="27">
        <v>0</v>
      </c>
      <c r="L46" s="24">
        <v>5</v>
      </c>
    </row>
    <row r="47" spans="1:12" ht="15.75" thickBot="1" x14ac:dyDescent="0.3">
      <c r="A47" s="1430"/>
      <c r="B47" s="8" t="s">
        <v>24</v>
      </c>
      <c r="C47" s="8">
        <v>3</v>
      </c>
      <c r="D47" s="8" t="s">
        <v>119</v>
      </c>
      <c r="E47" s="8">
        <v>1</v>
      </c>
      <c r="F47" s="8">
        <v>1</v>
      </c>
      <c r="G47" s="25"/>
      <c r="H47" s="8"/>
      <c r="I47" s="26">
        <v>44743</v>
      </c>
      <c r="J47" s="26">
        <v>44538</v>
      </c>
      <c r="K47" s="23">
        <v>0</v>
      </c>
      <c r="L47" s="24">
        <v>5</v>
      </c>
    </row>
    <row r="48" spans="1:12" ht="15.75" thickBot="1" x14ac:dyDescent="0.3">
      <c r="A48" s="1430"/>
      <c r="B48" s="8" t="s">
        <v>25</v>
      </c>
      <c r="C48" s="8">
        <v>4</v>
      </c>
      <c r="D48" s="8" t="s">
        <v>120</v>
      </c>
      <c r="E48" s="8">
        <v>1</v>
      </c>
      <c r="F48" s="8">
        <v>3</v>
      </c>
      <c r="G48" s="25"/>
      <c r="H48" s="8"/>
      <c r="I48" s="22">
        <v>44743</v>
      </c>
      <c r="J48" s="26">
        <v>44538</v>
      </c>
      <c r="K48" s="27">
        <v>0</v>
      </c>
      <c r="L48" s="24">
        <v>5</v>
      </c>
    </row>
    <row r="49" spans="1:12" ht="15.75" thickBot="1" x14ac:dyDescent="0.3">
      <c r="A49" s="1430"/>
      <c r="B49" s="8" t="s">
        <v>26</v>
      </c>
      <c r="C49" s="8">
        <v>1</v>
      </c>
      <c r="D49" s="8" t="s">
        <v>121</v>
      </c>
      <c r="E49" s="8">
        <v>1</v>
      </c>
      <c r="F49" s="8"/>
      <c r="G49" s="25"/>
      <c r="H49" s="8"/>
      <c r="I49" s="26">
        <v>44743</v>
      </c>
      <c r="J49" s="26">
        <v>44538</v>
      </c>
      <c r="K49" s="23">
        <v>0</v>
      </c>
      <c r="L49" s="24">
        <v>5</v>
      </c>
    </row>
    <row r="50" spans="1:12" ht="15.75" thickBot="1" x14ac:dyDescent="0.3">
      <c r="A50" s="1430"/>
      <c r="B50" s="8" t="s">
        <v>27</v>
      </c>
      <c r="C50" s="8">
        <v>2</v>
      </c>
      <c r="D50" s="8" t="s">
        <v>122</v>
      </c>
      <c r="E50" s="8">
        <v>1</v>
      </c>
      <c r="F50" s="8">
        <v>1</v>
      </c>
      <c r="G50" s="25"/>
      <c r="H50" s="8"/>
      <c r="I50" s="22">
        <v>44743</v>
      </c>
      <c r="J50" s="26">
        <v>44538</v>
      </c>
      <c r="K50" s="27">
        <v>0</v>
      </c>
      <c r="L50" s="24">
        <v>5</v>
      </c>
    </row>
    <row r="51" spans="1:12" ht="15.75" thickBot="1" x14ac:dyDescent="0.3">
      <c r="A51" s="1430"/>
      <c r="B51" s="8" t="s">
        <v>28</v>
      </c>
      <c r="C51" s="8">
        <v>3</v>
      </c>
      <c r="D51" s="8" t="s">
        <v>123</v>
      </c>
      <c r="E51" s="8">
        <v>1</v>
      </c>
      <c r="F51" s="8"/>
      <c r="G51" s="25"/>
      <c r="H51" s="8"/>
      <c r="I51" s="26">
        <v>44743</v>
      </c>
      <c r="J51" s="26">
        <v>44538</v>
      </c>
      <c r="K51" s="23">
        <v>0</v>
      </c>
      <c r="L51" s="24">
        <v>5</v>
      </c>
    </row>
    <row r="52" spans="1:12" ht="15.75" thickBot="1" x14ac:dyDescent="0.3">
      <c r="A52" s="1430"/>
      <c r="B52" s="8" t="s">
        <v>29</v>
      </c>
      <c r="C52" s="8">
        <v>4</v>
      </c>
      <c r="D52" s="1" t="s">
        <v>117</v>
      </c>
      <c r="E52" s="8">
        <v>1</v>
      </c>
      <c r="F52" s="8"/>
      <c r="G52" s="25"/>
      <c r="H52" s="8"/>
      <c r="I52" s="22">
        <v>44743</v>
      </c>
      <c r="J52" s="26">
        <v>44538</v>
      </c>
      <c r="K52" s="27">
        <v>0</v>
      </c>
      <c r="L52" s="24">
        <v>5</v>
      </c>
    </row>
    <row r="53" spans="1:12" ht="15.75" thickBot="1" x14ac:dyDescent="0.3">
      <c r="A53" s="1430"/>
      <c r="B53" s="8" t="s">
        <v>30</v>
      </c>
      <c r="C53" s="8">
        <v>1</v>
      </c>
      <c r="D53" s="1" t="s">
        <v>124</v>
      </c>
      <c r="E53" s="8">
        <v>1</v>
      </c>
      <c r="F53" s="8">
        <v>2</v>
      </c>
      <c r="G53" s="25"/>
      <c r="H53" s="8"/>
      <c r="I53" s="26">
        <v>44743</v>
      </c>
      <c r="J53" s="26">
        <v>44538</v>
      </c>
      <c r="K53" s="23">
        <v>0</v>
      </c>
      <c r="L53" s="24">
        <v>5</v>
      </c>
    </row>
    <row r="54" spans="1:12" ht="15.75" thickBot="1" x14ac:dyDescent="0.3">
      <c r="A54" s="1430"/>
      <c r="B54" s="8" t="s">
        <v>31</v>
      </c>
      <c r="C54" s="8">
        <v>1</v>
      </c>
      <c r="D54" s="1" t="s">
        <v>125</v>
      </c>
      <c r="E54" s="8">
        <v>1</v>
      </c>
      <c r="F54" s="8"/>
      <c r="G54" s="25">
        <v>1</v>
      </c>
      <c r="H54" s="8"/>
      <c r="I54" s="22">
        <v>44743</v>
      </c>
      <c r="J54" s="26">
        <v>44538</v>
      </c>
      <c r="K54" s="27">
        <v>0</v>
      </c>
      <c r="L54" s="24">
        <v>5</v>
      </c>
    </row>
    <row r="55" spans="1:12" ht="15.75" thickBot="1" x14ac:dyDescent="0.3">
      <c r="A55" s="1430"/>
      <c r="B55" s="8" t="s">
        <v>32</v>
      </c>
      <c r="C55" s="8">
        <v>1</v>
      </c>
      <c r="D55" s="1" t="s">
        <v>126</v>
      </c>
      <c r="E55" s="8">
        <v>1</v>
      </c>
      <c r="F55" s="8"/>
      <c r="G55" s="25"/>
      <c r="H55" s="8"/>
      <c r="I55" s="26">
        <v>44743</v>
      </c>
      <c r="J55" s="26">
        <v>44538</v>
      </c>
      <c r="K55" s="23">
        <v>0</v>
      </c>
      <c r="L55" s="24">
        <v>5</v>
      </c>
    </row>
    <row r="56" spans="1:12" ht="15.75" thickBot="1" x14ac:dyDescent="0.3">
      <c r="A56" s="1430"/>
      <c r="B56" s="8" t="s">
        <v>33</v>
      </c>
      <c r="C56" s="8">
        <v>1</v>
      </c>
      <c r="D56" s="1" t="s">
        <v>127</v>
      </c>
      <c r="E56" s="8">
        <v>1</v>
      </c>
      <c r="F56" s="8"/>
      <c r="G56" s="25"/>
      <c r="H56" s="8"/>
      <c r="I56" s="22">
        <v>44743</v>
      </c>
      <c r="J56" s="26">
        <v>44538</v>
      </c>
      <c r="K56" s="27">
        <v>0</v>
      </c>
      <c r="L56" s="24">
        <v>5</v>
      </c>
    </row>
    <row r="57" spans="1:12" ht="15.75" thickBot="1" x14ac:dyDescent="0.3">
      <c r="A57" s="1430"/>
      <c r="B57" s="8" t="s">
        <v>34</v>
      </c>
      <c r="C57" s="8">
        <v>1</v>
      </c>
      <c r="D57" s="1" t="s">
        <v>128</v>
      </c>
      <c r="E57" s="8">
        <v>1</v>
      </c>
      <c r="F57" s="8">
        <v>1</v>
      </c>
      <c r="G57" s="25"/>
      <c r="H57" s="8"/>
      <c r="I57" s="26">
        <v>44743</v>
      </c>
      <c r="J57" s="26">
        <v>44538</v>
      </c>
      <c r="K57" s="23">
        <v>0</v>
      </c>
      <c r="L57" s="24">
        <v>5</v>
      </c>
    </row>
    <row r="58" spans="1:12" ht="15.75" thickBot="1" x14ac:dyDescent="0.3">
      <c r="A58" s="1431"/>
      <c r="B58" s="11" t="s">
        <v>35</v>
      </c>
      <c r="C58" s="11">
        <v>1</v>
      </c>
      <c r="D58" s="2" t="s">
        <v>129</v>
      </c>
      <c r="E58" s="11">
        <v>1</v>
      </c>
      <c r="F58" s="11">
        <v>2</v>
      </c>
      <c r="G58" s="28">
        <v>1</v>
      </c>
      <c r="H58" s="11"/>
      <c r="I58" s="22">
        <v>44743</v>
      </c>
      <c r="J58" s="29">
        <v>44538</v>
      </c>
      <c r="K58" s="27">
        <v>0</v>
      </c>
      <c r="L58" s="24">
        <v>5</v>
      </c>
    </row>
    <row r="59" spans="1:12" ht="15.75" thickBot="1" x14ac:dyDescent="0.3">
      <c r="A59" s="1429" t="s">
        <v>249</v>
      </c>
      <c r="B59" s="7" t="s">
        <v>39</v>
      </c>
      <c r="C59" s="7">
        <v>1</v>
      </c>
      <c r="D59" s="33" t="s">
        <v>143</v>
      </c>
      <c r="E59" s="7">
        <v>1</v>
      </c>
      <c r="F59" s="61"/>
      <c r="G59" s="50"/>
      <c r="H59" s="7"/>
      <c r="I59" s="26">
        <v>44743</v>
      </c>
      <c r="J59" s="22">
        <v>44575</v>
      </c>
      <c r="K59" s="23">
        <v>0</v>
      </c>
      <c r="L59" s="24">
        <v>5</v>
      </c>
    </row>
    <row r="60" spans="1:12" ht="15.75" thickBot="1" x14ac:dyDescent="0.3">
      <c r="A60" s="1430"/>
      <c r="B60" s="8" t="s">
        <v>40</v>
      </c>
      <c r="C60" s="8">
        <v>2</v>
      </c>
      <c r="D60" s="34" t="s">
        <v>144</v>
      </c>
      <c r="E60" s="8">
        <v>1</v>
      </c>
      <c r="F60" s="8"/>
      <c r="G60" s="25"/>
      <c r="H60" s="8"/>
      <c r="I60" s="22">
        <v>44743</v>
      </c>
      <c r="J60" s="26">
        <v>44575</v>
      </c>
      <c r="K60" s="27">
        <v>0</v>
      </c>
      <c r="L60" s="24">
        <v>5</v>
      </c>
    </row>
    <row r="61" spans="1:12" ht="15.75" thickBot="1" x14ac:dyDescent="0.3">
      <c r="A61" s="1430"/>
      <c r="B61" s="8" t="s">
        <v>41</v>
      </c>
      <c r="C61" s="8">
        <v>3</v>
      </c>
      <c r="D61" s="34" t="s">
        <v>145</v>
      </c>
      <c r="E61" s="8">
        <v>1</v>
      </c>
      <c r="F61" s="8"/>
      <c r="G61" s="25"/>
      <c r="H61" s="8"/>
      <c r="I61" s="26">
        <v>44743</v>
      </c>
      <c r="J61" s="26">
        <v>44575</v>
      </c>
      <c r="K61" s="23">
        <v>0</v>
      </c>
      <c r="L61" s="24">
        <v>5</v>
      </c>
    </row>
    <row r="62" spans="1:12" ht="15.75" thickBot="1" x14ac:dyDescent="0.3">
      <c r="A62" s="1430"/>
      <c r="B62" s="8" t="s">
        <v>42</v>
      </c>
      <c r="C62" s="8">
        <v>4</v>
      </c>
      <c r="D62" s="34" t="s">
        <v>146</v>
      </c>
      <c r="E62" s="8">
        <v>1</v>
      </c>
      <c r="F62" s="8"/>
      <c r="G62" s="25"/>
      <c r="H62" s="8"/>
      <c r="I62" s="22">
        <v>44743</v>
      </c>
      <c r="J62" s="26">
        <v>44575</v>
      </c>
      <c r="K62" s="27">
        <v>0</v>
      </c>
      <c r="L62" s="24">
        <v>5</v>
      </c>
    </row>
    <row r="63" spans="1:12" ht="15.75" thickBot="1" x14ac:dyDescent="0.3">
      <c r="A63" s="1430"/>
      <c r="B63" s="8" t="s">
        <v>43</v>
      </c>
      <c r="C63" s="8">
        <v>1</v>
      </c>
      <c r="D63" s="34" t="s">
        <v>147</v>
      </c>
      <c r="E63" s="8">
        <v>1</v>
      </c>
      <c r="F63" s="8"/>
      <c r="G63" s="25"/>
      <c r="H63" s="8"/>
      <c r="I63" s="26">
        <v>44743</v>
      </c>
      <c r="J63" s="26">
        <v>44575</v>
      </c>
      <c r="K63" s="23">
        <v>0</v>
      </c>
      <c r="L63" s="24">
        <v>5</v>
      </c>
    </row>
    <row r="64" spans="1:12" ht="15.75" thickBot="1" x14ac:dyDescent="0.3">
      <c r="A64" s="1430"/>
      <c r="B64" s="8" t="s">
        <v>44</v>
      </c>
      <c r="C64" s="8">
        <v>2</v>
      </c>
      <c r="D64" s="34" t="s">
        <v>148</v>
      </c>
      <c r="E64" s="8">
        <v>1</v>
      </c>
      <c r="F64" s="8"/>
      <c r="G64" s="25"/>
      <c r="H64" s="8"/>
      <c r="I64" s="22">
        <v>44743</v>
      </c>
      <c r="J64" s="26">
        <v>44575</v>
      </c>
      <c r="K64" s="27">
        <v>0</v>
      </c>
      <c r="L64" s="24">
        <v>5</v>
      </c>
    </row>
    <row r="65" spans="1:12" ht="15.75" thickBot="1" x14ac:dyDescent="0.3">
      <c r="A65" s="1430"/>
      <c r="B65" s="8" t="s">
        <v>45</v>
      </c>
      <c r="C65" s="8">
        <v>3</v>
      </c>
      <c r="D65" s="34" t="s">
        <v>149</v>
      </c>
      <c r="E65" s="8">
        <v>1</v>
      </c>
      <c r="F65" s="8"/>
      <c r="G65" s="25"/>
      <c r="H65" s="8"/>
      <c r="I65" s="26">
        <v>44743</v>
      </c>
      <c r="J65" s="26">
        <v>44575</v>
      </c>
      <c r="K65" s="23">
        <v>0</v>
      </c>
      <c r="L65" s="24">
        <v>5</v>
      </c>
    </row>
    <row r="66" spans="1:12" ht="15.75" thickBot="1" x14ac:dyDescent="0.3">
      <c r="A66" s="1430"/>
      <c r="B66" s="8" t="s">
        <v>46</v>
      </c>
      <c r="C66" s="8">
        <v>4</v>
      </c>
      <c r="D66" s="34" t="s">
        <v>150</v>
      </c>
      <c r="E66" s="8">
        <v>1</v>
      </c>
      <c r="F66" s="8"/>
      <c r="G66" s="25"/>
      <c r="H66" s="8"/>
      <c r="I66" s="22">
        <v>44743</v>
      </c>
      <c r="J66" s="26">
        <v>44575</v>
      </c>
      <c r="K66" s="27">
        <v>0</v>
      </c>
      <c r="L66" s="24">
        <v>5</v>
      </c>
    </row>
    <row r="67" spans="1:12" ht="15.75" thickBot="1" x14ac:dyDescent="0.3">
      <c r="A67" s="1430"/>
      <c r="B67" s="8" t="s">
        <v>95</v>
      </c>
      <c r="C67" s="8">
        <v>5</v>
      </c>
      <c r="D67" s="34" t="s">
        <v>151</v>
      </c>
      <c r="E67" s="8">
        <v>1</v>
      </c>
      <c r="F67" s="8"/>
      <c r="G67" s="25"/>
      <c r="H67" s="8"/>
      <c r="I67" s="26">
        <v>44743</v>
      </c>
      <c r="J67" s="26">
        <v>44575</v>
      </c>
      <c r="K67" s="23">
        <v>0</v>
      </c>
      <c r="L67" s="24">
        <v>5</v>
      </c>
    </row>
    <row r="68" spans="1:12" ht="15.75" thickBot="1" x14ac:dyDescent="0.3">
      <c r="A68" s="1430"/>
      <c r="B68" s="8" t="s">
        <v>47</v>
      </c>
      <c r="C68" s="8">
        <v>1</v>
      </c>
      <c r="D68" s="34" t="s">
        <v>152</v>
      </c>
      <c r="E68" s="8">
        <v>1</v>
      </c>
      <c r="F68" s="8"/>
      <c r="G68" s="25"/>
      <c r="H68" s="8"/>
      <c r="I68" s="22">
        <v>44743</v>
      </c>
      <c r="J68" s="26">
        <v>44575</v>
      </c>
      <c r="K68" s="27">
        <v>0</v>
      </c>
      <c r="L68" s="24">
        <v>5</v>
      </c>
    </row>
    <row r="69" spans="1:12" ht="15.75" thickBot="1" x14ac:dyDescent="0.3">
      <c r="A69" s="1430"/>
      <c r="B69" s="8" t="s">
        <v>48</v>
      </c>
      <c r="C69" s="8">
        <v>2</v>
      </c>
      <c r="D69" s="34" t="s">
        <v>153</v>
      </c>
      <c r="E69" s="8">
        <v>1</v>
      </c>
      <c r="F69" s="8"/>
      <c r="G69" s="25"/>
      <c r="H69" s="8"/>
      <c r="I69" s="26">
        <v>44743</v>
      </c>
      <c r="J69" s="26">
        <v>44575</v>
      </c>
      <c r="K69" s="23">
        <v>0</v>
      </c>
      <c r="L69" s="24">
        <v>5</v>
      </c>
    </row>
    <row r="70" spans="1:12" ht="15.75" thickBot="1" x14ac:dyDescent="0.3">
      <c r="A70" s="1430"/>
      <c r="B70" s="8" t="s">
        <v>49</v>
      </c>
      <c r="C70" s="8">
        <v>3</v>
      </c>
      <c r="D70" s="34" t="s">
        <v>154</v>
      </c>
      <c r="E70" s="8">
        <v>1</v>
      </c>
      <c r="F70" s="8"/>
      <c r="G70" s="25"/>
      <c r="H70" s="8"/>
      <c r="I70" s="22">
        <v>44743</v>
      </c>
      <c r="J70" s="26">
        <v>44575</v>
      </c>
      <c r="K70" s="27">
        <v>0</v>
      </c>
      <c r="L70" s="24">
        <v>5</v>
      </c>
    </row>
    <row r="71" spans="1:12" ht="15.75" thickBot="1" x14ac:dyDescent="0.3">
      <c r="A71" s="1430"/>
      <c r="B71" s="8" t="s">
        <v>50</v>
      </c>
      <c r="C71" s="8">
        <v>1</v>
      </c>
      <c r="D71" s="34" t="s">
        <v>155</v>
      </c>
      <c r="E71" s="8">
        <v>1</v>
      </c>
      <c r="F71" s="8"/>
      <c r="G71" s="25"/>
      <c r="H71" s="8"/>
      <c r="I71" s="26">
        <v>44743</v>
      </c>
      <c r="J71" s="26">
        <v>44575</v>
      </c>
      <c r="K71" s="23">
        <v>0</v>
      </c>
      <c r="L71" s="24">
        <v>5</v>
      </c>
    </row>
    <row r="72" spans="1:12" ht="15.75" thickBot="1" x14ac:dyDescent="0.3">
      <c r="A72" s="1430"/>
      <c r="B72" s="8" t="s">
        <v>51</v>
      </c>
      <c r="C72" s="8">
        <v>2</v>
      </c>
      <c r="D72" s="34" t="s">
        <v>156</v>
      </c>
      <c r="E72" s="8">
        <v>1</v>
      </c>
      <c r="F72" s="8"/>
      <c r="G72" s="25"/>
      <c r="H72" s="8"/>
      <c r="I72" s="22">
        <v>44743</v>
      </c>
      <c r="J72" s="26">
        <v>44575</v>
      </c>
      <c r="K72" s="27">
        <v>0</v>
      </c>
      <c r="L72" s="24">
        <v>5</v>
      </c>
    </row>
    <row r="73" spans="1:12" ht="15.75" thickBot="1" x14ac:dyDescent="0.3">
      <c r="A73" s="1430"/>
      <c r="B73" s="8" t="s">
        <v>51</v>
      </c>
      <c r="C73" s="8">
        <v>3</v>
      </c>
      <c r="D73" s="34">
        <v>708514</v>
      </c>
      <c r="E73" s="8">
        <v>1</v>
      </c>
      <c r="F73" s="8"/>
      <c r="G73" s="25">
        <v>1</v>
      </c>
      <c r="H73" s="8"/>
      <c r="I73" s="26">
        <v>44743</v>
      </c>
      <c r="J73" s="26">
        <v>44575</v>
      </c>
      <c r="K73" s="23">
        <v>0</v>
      </c>
      <c r="L73" s="24">
        <v>5</v>
      </c>
    </row>
    <row r="74" spans="1:12" ht="15.75" thickBot="1" x14ac:dyDescent="0.3">
      <c r="A74" s="1430"/>
      <c r="B74" s="8" t="s">
        <v>52</v>
      </c>
      <c r="C74" s="8">
        <v>4</v>
      </c>
      <c r="D74" s="34" t="s">
        <v>157</v>
      </c>
      <c r="E74" s="8">
        <v>1</v>
      </c>
      <c r="F74" s="8"/>
      <c r="G74" s="25"/>
      <c r="H74" s="8"/>
      <c r="I74" s="22">
        <v>44743</v>
      </c>
      <c r="J74" s="26">
        <v>44575</v>
      </c>
      <c r="K74" s="27">
        <v>0</v>
      </c>
      <c r="L74" s="24">
        <v>5</v>
      </c>
    </row>
    <row r="75" spans="1:12" ht="15.75" thickBot="1" x14ac:dyDescent="0.3">
      <c r="A75" s="1430"/>
      <c r="B75" s="8" t="s">
        <v>53</v>
      </c>
      <c r="C75" s="8">
        <v>5</v>
      </c>
      <c r="D75" s="34" t="s">
        <v>158</v>
      </c>
      <c r="E75" s="8">
        <v>1</v>
      </c>
      <c r="F75" s="8"/>
      <c r="G75" s="25">
        <v>3</v>
      </c>
      <c r="H75" s="8"/>
      <c r="I75" s="26">
        <v>44743</v>
      </c>
      <c r="J75" s="26">
        <v>44575</v>
      </c>
      <c r="K75" s="23">
        <v>0</v>
      </c>
      <c r="L75" s="24">
        <v>5</v>
      </c>
    </row>
    <row r="76" spans="1:12" ht="15.75" thickBot="1" x14ac:dyDescent="0.3">
      <c r="A76" s="1430"/>
      <c r="B76" s="8" t="s">
        <v>53</v>
      </c>
      <c r="C76" s="8">
        <v>6</v>
      </c>
      <c r="D76" s="34">
        <v>708513</v>
      </c>
      <c r="E76" s="8">
        <v>1</v>
      </c>
      <c r="F76" s="8"/>
      <c r="G76" s="25"/>
      <c r="H76" s="8"/>
      <c r="I76" s="22">
        <v>44743</v>
      </c>
      <c r="J76" s="26">
        <v>44575</v>
      </c>
      <c r="K76" s="27">
        <v>0</v>
      </c>
      <c r="L76" s="24">
        <v>5</v>
      </c>
    </row>
    <row r="77" spans="1:12" ht="15.75" thickBot="1" x14ac:dyDescent="0.3">
      <c r="A77" s="1430"/>
      <c r="B77" s="8" t="s">
        <v>54</v>
      </c>
      <c r="C77" s="8">
        <v>7</v>
      </c>
      <c r="D77" s="34" t="s">
        <v>159</v>
      </c>
      <c r="E77" s="8">
        <v>1</v>
      </c>
      <c r="F77" s="8"/>
      <c r="G77" s="25"/>
      <c r="H77" s="8"/>
      <c r="I77" s="26">
        <v>44743</v>
      </c>
      <c r="J77" s="26">
        <v>44575</v>
      </c>
      <c r="K77" s="23">
        <v>0</v>
      </c>
      <c r="L77" s="24">
        <v>5</v>
      </c>
    </row>
    <row r="78" spans="1:12" ht="15.75" thickBot="1" x14ac:dyDescent="0.3">
      <c r="A78" s="1430"/>
      <c r="B78" s="8" t="s">
        <v>55</v>
      </c>
      <c r="C78" s="8">
        <v>1</v>
      </c>
      <c r="D78" s="34" t="s">
        <v>160</v>
      </c>
      <c r="E78" s="8">
        <v>1</v>
      </c>
      <c r="F78" s="8"/>
      <c r="G78" s="25">
        <v>1</v>
      </c>
      <c r="H78" s="8"/>
      <c r="I78" s="22">
        <v>44743</v>
      </c>
      <c r="J78" s="26">
        <v>44575</v>
      </c>
      <c r="K78" s="27">
        <v>0</v>
      </c>
      <c r="L78" s="24">
        <v>5</v>
      </c>
    </row>
    <row r="79" spans="1:12" ht="15.75" thickBot="1" x14ac:dyDescent="0.3">
      <c r="A79" s="1430"/>
      <c r="B79" s="8" t="s">
        <v>56</v>
      </c>
      <c r="C79" s="8">
        <v>2</v>
      </c>
      <c r="D79" s="34" t="s">
        <v>161</v>
      </c>
      <c r="E79" s="8">
        <v>1</v>
      </c>
      <c r="F79" s="8">
        <v>2</v>
      </c>
      <c r="G79" s="25"/>
      <c r="H79" s="8"/>
      <c r="I79" s="26">
        <v>44743</v>
      </c>
      <c r="J79" s="26">
        <v>44575</v>
      </c>
      <c r="K79" s="23">
        <v>0</v>
      </c>
      <c r="L79" s="24">
        <v>5</v>
      </c>
    </row>
    <row r="80" spans="1:12" ht="15.75" thickBot="1" x14ac:dyDescent="0.3">
      <c r="A80" s="1430"/>
      <c r="B80" s="8" t="s">
        <v>57</v>
      </c>
      <c r="C80" s="8">
        <v>3</v>
      </c>
      <c r="D80" s="34" t="s">
        <v>162</v>
      </c>
      <c r="E80" s="8">
        <v>1</v>
      </c>
      <c r="F80" s="8"/>
      <c r="G80" s="25"/>
      <c r="H80" s="8"/>
      <c r="I80" s="22">
        <v>44743</v>
      </c>
      <c r="J80" s="26">
        <v>44575</v>
      </c>
      <c r="K80" s="27">
        <v>0</v>
      </c>
      <c r="L80" s="24">
        <v>5</v>
      </c>
    </row>
    <row r="81" spans="1:12" ht="15.75" thickBot="1" x14ac:dyDescent="0.3">
      <c r="A81" s="1430"/>
      <c r="B81" s="8" t="s">
        <v>58</v>
      </c>
      <c r="C81" s="8">
        <v>1</v>
      </c>
      <c r="D81" s="34" t="s">
        <v>163</v>
      </c>
      <c r="E81" s="8">
        <v>1</v>
      </c>
      <c r="F81" s="8"/>
      <c r="G81" s="25"/>
      <c r="H81" s="8"/>
      <c r="I81" s="26">
        <v>44743</v>
      </c>
      <c r="J81" s="26">
        <v>44575</v>
      </c>
      <c r="K81" s="23">
        <v>0</v>
      </c>
      <c r="L81" s="24">
        <v>5</v>
      </c>
    </row>
    <row r="82" spans="1:12" ht="15.75" thickBot="1" x14ac:dyDescent="0.3">
      <c r="A82" s="1430"/>
      <c r="B82" s="8" t="s">
        <v>59</v>
      </c>
      <c r="C82" s="8">
        <v>2</v>
      </c>
      <c r="D82" s="34" t="s">
        <v>164</v>
      </c>
      <c r="E82" s="8">
        <v>1</v>
      </c>
      <c r="F82" s="8"/>
      <c r="G82" s="25"/>
      <c r="H82" s="8"/>
      <c r="I82" s="22">
        <v>44743</v>
      </c>
      <c r="J82" s="26">
        <v>44575</v>
      </c>
      <c r="K82" s="27">
        <v>0</v>
      </c>
      <c r="L82" s="24">
        <v>5</v>
      </c>
    </row>
    <row r="83" spans="1:12" ht="15.75" thickBot="1" x14ac:dyDescent="0.3">
      <c r="A83" s="1430"/>
      <c r="B83" s="8" t="s">
        <v>60</v>
      </c>
      <c r="C83" s="8">
        <v>3</v>
      </c>
      <c r="D83" s="34" t="s">
        <v>165</v>
      </c>
      <c r="E83" s="8">
        <v>1</v>
      </c>
      <c r="F83" s="8"/>
      <c r="G83" s="25">
        <v>1</v>
      </c>
      <c r="H83" s="8"/>
      <c r="I83" s="26">
        <v>44743</v>
      </c>
      <c r="J83" s="26">
        <v>44575</v>
      </c>
      <c r="K83" s="23">
        <v>0</v>
      </c>
      <c r="L83" s="24">
        <v>5</v>
      </c>
    </row>
    <row r="84" spans="1:12" ht="15.75" thickBot="1" x14ac:dyDescent="0.3">
      <c r="A84" s="1430"/>
      <c r="B84" s="8" t="s">
        <v>61</v>
      </c>
      <c r="C84" s="8">
        <v>4</v>
      </c>
      <c r="D84" s="34" t="s">
        <v>166</v>
      </c>
      <c r="E84" s="8">
        <v>1</v>
      </c>
      <c r="F84" s="8"/>
      <c r="G84" s="25"/>
      <c r="H84" s="8"/>
      <c r="I84" s="22">
        <v>44743</v>
      </c>
      <c r="J84" s="26">
        <v>44575</v>
      </c>
      <c r="K84" s="27">
        <v>0</v>
      </c>
      <c r="L84" s="24">
        <v>5</v>
      </c>
    </row>
    <row r="85" spans="1:12" ht="15.75" thickBot="1" x14ac:dyDescent="0.3">
      <c r="A85" s="1430"/>
      <c r="B85" s="8" t="s">
        <v>10</v>
      </c>
      <c r="C85" s="8">
        <v>1</v>
      </c>
      <c r="D85" s="34" t="s">
        <v>167</v>
      </c>
      <c r="E85" s="8">
        <v>1</v>
      </c>
      <c r="F85" s="8"/>
      <c r="G85" s="25"/>
      <c r="H85" s="8"/>
      <c r="I85" s="26">
        <v>44743</v>
      </c>
      <c r="J85" s="26">
        <v>44575</v>
      </c>
      <c r="K85" s="23">
        <v>0</v>
      </c>
      <c r="L85" s="24">
        <v>5</v>
      </c>
    </row>
    <row r="86" spans="1:12" ht="15.75" thickBot="1" x14ac:dyDescent="0.3">
      <c r="A86" s="1430"/>
      <c r="B86" s="8" t="s">
        <v>11</v>
      </c>
      <c r="C86" s="8">
        <v>2</v>
      </c>
      <c r="D86" s="34" t="s">
        <v>168</v>
      </c>
      <c r="E86" s="8">
        <v>1</v>
      </c>
      <c r="F86" s="8"/>
      <c r="G86" s="25"/>
      <c r="H86" s="8"/>
      <c r="I86" s="22">
        <v>44743</v>
      </c>
      <c r="J86" s="26">
        <v>44575</v>
      </c>
      <c r="K86" s="27">
        <v>0</v>
      </c>
      <c r="L86" s="24">
        <v>5</v>
      </c>
    </row>
    <row r="87" spans="1:12" ht="15.75" thickBot="1" x14ac:dyDescent="0.3">
      <c r="A87" s="1430"/>
      <c r="B87" s="8" t="s">
        <v>12</v>
      </c>
      <c r="C87" s="8">
        <v>3</v>
      </c>
      <c r="D87" s="34" t="s">
        <v>169</v>
      </c>
      <c r="E87" s="8">
        <v>1</v>
      </c>
      <c r="F87" s="8"/>
      <c r="G87" s="25"/>
      <c r="H87" s="8"/>
      <c r="I87" s="26">
        <v>44743</v>
      </c>
      <c r="J87" s="26">
        <v>44575</v>
      </c>
      <c r="K87" s="23">
        <v>0</v>
      </c>
      <c r="L87" s="24">
        <v>5</v>
      </c>
    </row>
    <row r="88" spans="1:12" ht="15.75" thickBot="1" x14ac:dyDescent="0.3">
      <c r="A88" s="1430"/>
      <c r="B88" s="8" t="s">
        <v>13</v>
      </c>
      <c r="C88" s="8">
        <v>4</v>
      </c>
      <c r="D88" s="34" t="s">
        <v>170</v>
      </c>
      <c r="E88" s="8">
        <v>1</v>
      </c>
      <c r="F88" s="8"/>
      <c r="G88" s="25"/>
      <c r="H88" s="8"/>
      <c r="I88" s="22">
        <v>44743</v>
      </c>
      <c r="J88" s="26">
        <v>44575</v>
      </c>
      <c r="K88" s="27">
        <v>0</v>
      </c>
      <c r="L88" s="24">
        <v>5</v>
      </c>
    </row>
    <row r="89" spans="1:12" ht="15.75" thickBot="1" x14ac:dyDescent="0.3">
      <c r="A89" s="1430"/>
      <c r="B89" s="8" t="s">
        <v>14</v>
      </c>
      <c r="C89" s="8">
        <v>1</v>
      </c>
      <c r="D89" s="34" t="s">
        <v>171</v>
      </c>
      <c r="E89" s="8">
        <v>1</v>
      </c>
      <c r="F89" s="8"/>
      <c r="G89" s="25"/>
      <c r="H89" s="8"/>
      <c r="I89" s="26">
        <v>44743</v>
      </c>
      <c r="J89" s="26">
        <v>44575</v>
      </c>
      <c r="K89" s="23">
        <v>0</v>
      </c>
      <c r="L89" s="24">
        <v>5</v>
      </c>
    </row>
    <row r="90" spans="1:12" ht="15.75" thickBot="1" x14ac:dyDescent="0.3">
      <c r="A90" s="1430"/>
      <c r="B90" s="8" t="s">
        <v>15</v>
      </c>
      <c r="C90" s="8">
        <v>2</v>
      </c>
      <c r="D90" s="34" t="s">
        <v>172</v>
      </c>
      <c r="E90" s="8">
        <v>1</v>
      </c>
      <c r="F90" s="8"/>
      <c r="G90" s="25"/>
      <c r="H90" s="8"/>
      <c r="I90" s="22">
        <v>44743</v>
      </c>
      <c r="J90" s="26">
        <v>44575</v>
      </c>
      <c r="K90" s="27">
        <v>0</v>
      </c>
      <c r="L90" s="24">
        <v>5</v>
      </c>
    </row>
    <row r="91" spans="1:12" ht="15.75" thickBot="1" x14ac:dyDescent="0.3">
      <c r="A91" s="1430"/>
      <c r="B91" s="8" t="s">
        <v>16</v>
      </c>
      <c r="C91" s="8">
        <v>3</v>
      </c>
      <c r="D91" s="34" t="s">
        <v>173</v>
      </c>
      <c r="E91" s="8">
        <v>1</v>
      </c>
      <c r="F91" s="8"/>
      <c r="G91" s="25"/>
      <c r="H91" s="8"/>
      <c r="I91" s="26">
        <v>44743</v>
      </c>
      <c r="J91" s="26">
        <v>44575</v>
      </c>
      <c r="K91" s="23">
        <v>0</v>
      </c>
      <c r="L91" s="24">
        <v>5</v>
      </c>
    </row>
    <row r="92" spans="1:12" ht="15.75" thickBot="1" x14ac:dyDescent="0.3">
      <c r="A92" s="1430"/>
      <c r="B92" s="8" t="s">
        <v>17</v>
      </c>
      <c r="C92" s="8">
        <v>4</v>
      </c>
      <c r="D92" s="34" t="s">
        <v>174</v>
      </c>
      <c r="E92" s="8">
        <v>1</v>
      </c>
      <c r="F92" s="8"/>
      <c r="G92" s="25"/>
      <c r="H92" s="8"/>
      <c r="I92" s="22">
        <v>44743</v>
      </c>
      <c r="J92" s="26">
        <v>44575</v>
      </c>
      <c r="K92" s="27">
        <v>0</v>
      </c>
      <c r="L92" s="24">
        <v>5</v>
      </c>
    </row>
    <row r="93" spans="1:12" ht="15.75" thickBot="1" x14ac:dyDescent="0.3">
      <c r="A93" s="1430"/>
      <c r="B93" s="8" t="s">
        <v>62</v>
      </c>
      <c r="C93" s="8">
        <v>5</v>
      </c>
      <c r="D93" s="34" t="s">
        <v>175</v>
      </c>
      <c r="E93" s="8">
        <v>1</v>
      </c>
      <c r="F93" s="8"/>
      <c r="G93" s="25"/>
      <c r="H93" s="8"/>
      <c r="I93" s="26">
        <v>44743</v>
      </c>
      <c r="J93" s="26">
        <v>44575</v>
      </c>
      <c r="K93" s="23">
        <v>0</v>
      </c>
      <c r="L93" s="24">
        <v>5</v>
      </c>
    </row>
    <row r="94" spans="1:12" ht="15.75" thickBot="1" x14ac:dyDescent="0.3">
      <c r="A94" s="1430"/>
      <c r="B94" s="8" t="s">
        <v>18</v>
      </c>
      <c r="C94" s="8">
        <v>1</v>
      </c>
      <c r="D94" s="34" t="s">
        <v>176</v>
      </c>
      <c r="E94" s="8">
        <v>1</v>
      </c>
      <c r="F94" s="8"/>
      <c r="G94" s="25"/>
      <c r="H94" s="8"/>
      <c r="I94" s="22">
        <v>44743</v>
      </c>
      <c r="J94" s="26">
        <v>44575</v>
      </c>
      <c r="K94" s="27">
        <v>0</v>
      </c>
      <c r="L94" s="24">
        <v>5</v>
      </c>
    </row>
    <row r="95" spans="1:12" ht="15.75" thickBot="1" x14ac:dyDescent="0.3">
      <c r="A95" s="1430"/>
      <c r="B95" s="8" t="s">
        <v>19</v>
      </c>
      <c r="C95" s="8">
        <v>2</v>
      </c>
      <c r="D95" s="34" t="s">
        <v>177</v>
      </c>
      <c r="E95" s="8">
        <v>1</v>
      </c>
      <c r="F95" s="8">
        <v>1</v>
      </c>
      <c r="G95" s="25"/>
      <c r="H95" s="8"/>
      <c r="I95" s="26">
        <v>44743</v>
      </c>
      <c r="J95" s="26">
        <v>44575</v>
      </c>
      <c r="K95" s="23">
        <v>0</v>
      </c>
      <c r="L95" s="24">
        <v>5</v>
      </c>
    </row>
    <row r="96" spans="1:12" ht="15.75" thickBot="1" x14ac:dyDescent="0.3">
      <c r="A96" s="1431"/>
      <c r="B96" s="11" t="s">
        <v>20</v>
      </c>
      <c r="C96" s="11">
        <v>3</v>
      </c>
      <c r="D96" s="35" t="s">
        <v>178</v>
      </c>
      <c r="E96" s="11">
        <v>1</v>
      </c>
      <c r="F96" s="11">
        <v>1</v>
      </c>
      <c r="G96" s="28"/>
      <c r="H96" s="11"/>
      <c r="I96" s="22">
        <v>44743</v>
      </c>
      <c r="J96" s="29">
        <v>44575</v>
      </c>
      <c r="K96" s="27">
        <v>0</v>
      </c>
      <c r="L96" s="24">
        <v>5</v>
      </c>
    </row>
    <row r="97" spans="1:12" ht="15.75" thickBot="1" x14ac:dyDescent="0.3">
      <c r="A97" s="1429" t="s">
        <v>250</v>
      </c>
      <c r="B97" s="7" t="s">
        <v>22</v>
      </c>
      <c r="C97" s="7">
        <v>1</v>
      </c>
      <c r="D97" s="33">
        <v>707362</v>
      </c>
      <c r="E97" s="7">
        <v>0</v>
      </c>
      <c r="F97" s="7"/>
      <c r="G97" s="21"/>
      <c r="H97" s="7"/>
      <c r="I97" s="26">
        <v>44743</v>
      </c>
      <c r="J97" s="22">
        <v>44575</v>
      </c>
      <c r="K97" s="23">
        <v>0</v>
      </c>
      <c r="L97" s="24">
        <v>5</v>
      </c>
    </row>
    <row r="98" spans="1:12" ht="15.75" thickBot="1" x14ac:dyDescent="0.3">
      <c r="A98" s="1430"/>
      <c r="B98" s="8" t="s">
        <v>23</v>
      </c>
      <c r="C98" s="8">
        <v>2</v>
      </c>
      <c r="D98" s="34">
        <v>707388</v>
      </c>
      <c r="E98" s="8">
        <v>0</v>
      </c>
      <c r="F98" s="8"/>
      <c r="G98" s="25"/>
      <c r="H98" s="8"/>
      <c r="I98" s="22">
        <v>44743</v>
      </c>
      <c r="J98" s="26">
        <v>44575</v>
      </c>
      <c r="K98" s="27">
        <v>0</v>
      </c>
      <c r="L98" s="24">
        <v>5</v>
      </c>
    </row>
    <row r="99" spans="1:12" ht="15.75" thickBot="1" x14ac:dyDescent="0.3">
      <c r="A99" s="1430"/>
      <c r="B99" s="8" t="s">
        <v>24</v>
      </c>
      <c r="C99" s="8">
        <v>3</v>
      </c>
      <c r="D99" s="34">
        <v>707389</v>
      </c>
      <c r="E99" s="8">
        <v>0</v>
      </c>
      <c r="F99" s="8"/>
      <c r="G99" s="25"/>
      <c r="H99" s="8"/>
      <c r="I99" s="26">
        <v>44743</v>
      </c>
      <c r="J99" s="26">
        <v>44575</v>
      </c>
      <c r="K99" s="23">
        <v>0</v>
      </c>
      <c r="L99" s="24">
        <v>5</v>
      </c>
    </row>
    <row r="100" spans="1:12" ht="15.75" thickBot="1" x14ac:dyDescent="0.3">
      <c r="A100" s="1430"/>
      <c r="B100" s="8" t="s">
        <v>25</v>
      </c>
      <c r="C100" s="8">
        <v>4</v>
      </c>
      <c r="D100" s="34">
        <v>707390</v>
      </c>
      <c r="E100" s="8">
        <v>0</v>
      </c>
      <c r="F100" s="8"/>
      <c r="G100" s="25"/>
      <c r="H100" s="8"/>
      <c r="I100" s="22">
        <v>44743</v>
      </c>
      <c r="J100" s="26">
        <v>44575</v>
      </c>
      <c r="K100" s="27">
        <v>0</v>
      </c>
      <c r="L100" s="24">
        <v>5</v>
      </c>
    </row>
    <row r="101" spans="1:12" ht="15.75" thickBot="1" x14ac:dyDescent="0.3">
      <c r="A101" s="1430"/>
      <c r="B101" s="8" t="s">
        <v>63</v>
      </c>
      <c r="C101" s="8">
        <v>5</v>
      </c>
      <c r="D101" s="34">
        <v>707391</v>
      </c>
      <c r="E101" s="8">
        <v>0</v>
      </c>
      <c r="F101" s="8"/>
      <c r="G101" s="25"/>
      <c r="H101" s="8"/>
      <c r="I101" s="26">
        <v>44743</v>
      </c>
      <c r="J101" s="26">
        <v>44575</v>
      </c>
      <c r="K101" s="23">
        <v>0</v>
      </c>
      <c r="L101" s="24">
        <v>5</v>
      </c>
    </row>
    <row r="102" spans="1:12" ht="15.75" thickBot="1" x14ac:dyDescent="0.3">
      <c r="A102" s="1430"/>
      <c r="B102" s="8" t="s">
        <v>26</v>
      </c>
      <c r="C102" s="8">
        <v>1</v>
      </c>
      <c r="D102" s="34" t="s">
        <v>179</v>
      </c>
      <c r="E102" s="8">
        <v>1</v>
      </c>
      <c r="F102" s="8">
        <v>1</v>
      </c>
      <c r="G102" s="25"/>
      <c r="H102" s="8"/>
      <c r="I102" s="22">
        <v>44743</v>
      </c>
      <c r="J102" s="26">
        <v>44575</v>
      </c>
      <c r="K102" s="27">
        <v>0</v>
      </c>
      <c r="L102" s="24">
        <v>5</v>
      </c>
    </row>
    <row r="103" spans="1:12" ht="15.75" thickBot="1" x14ac:dyDescent="0.3">
      <c r="A103" s="1430"/>
      <c r="B103" s="8" t="s">
        <v>27</v>
      </c>
      <c r="C103" s="8">
        <v>2</v>
      </c>
      <c r="D103" s="34" t="s">
        <v>180</v>
      </c>
      <c r="E103" s="8">
        <v>1</v>
      </c>
      <c r="F103" s="8">
        <v>2</v>
      </c>
      <c r="G103" s="25">
        <v>1</v>
      </c>
      <c r="H103" s="8"/>
      <c r="I103" s="26">
        <v>44743</v>
      </c>
      <c r="J103" s="26">
        <v>44575</v>
      </c>
      <c r="K103" s="23">
        <v>0</v>
      </c>
      <c r="L103" s="24">
        <v>5</v>
      </c>
    </row>
    <row r="104" spans="1:12" ht="15.75" thickBot="1" x14ac:dyDescent="0.3">
      <c r="A104" s="1430"/>
      <c r="B104" s="8" t="s">
        <v>28</v>
      </c>
      <c r="C104" s="8">
        <v>3</v>
      </c>
      <c r="D104" s="34" t="s">
        <v>181</v>
      </c>
      <c r="E104" s="8">
        <v>1</v>
      </c>
      <c r="F104" s="8"/>
      <c r="G104" s="25"/>
      <c r="H104" s="8"/>
      <c r="I104" s="22">
        <v>44743</v>
      </c>
      <c r="J104" s="26">
        <v>44575</v>
      </c>
      <c r="K104" s="27">
        <v>0</v>
      </c>
      <c r="L104" s="24">
        <v>5</v>
      </c>
    </row>
    <row r="105" spans="1:12" ht="15.75" thickBot="1" x14ac:dyDescent="0.3">
      <c r="A105" s="1430"/>
      <c r="B105" s="8" t="s">
        <v>29</v>
      </c>
      <c r="C105" s="8">
        <v>4</v>
      </c>
      <c r="D105" s="34" t="s">
        <v>182</v>
      </c>
      <c r="E105" s="8">
        <v>1</v>
      </c>
      <c r="F105" s="8">
        <v>1</v>
      </c>
      <c r="G105" s="25"/>
      <c r="H105" s="8"/>
      <c r="I105" s="26">
        <v>44743</v>
      </c>
      <c r="J105" s="26">
        <v>44575</v>
      </c>
      <c r="K105" s="23">
        <v>0</v>
      </c>
      <c r="L105" s="24">
        <v>5</v>
      </c>
    </row>
    <row r="106" spans="1:12" ht="15.75" thickBot="1" x14ac:dyDescent="0.3">
      <c r="A106" s="1430"/>
      <c r="B106" s="8" t="s">
        <v>64</v>
      </c>
      <c r="C106" s="8">
        <v>1</v>
      </c>
      <c r="D106" s="34" t="s">
        <v>183</v>
      </c>
      <c r="E106" s="8">
        <v>1</v>
      </c>
      <c r="F106" s="8">
        <v>1</v>
      </c>
      <c r="G106" s="25"/>
      <c r="H106" s="8"/>
      <c r="I106" s="22">
        <v>44743</v>
      </c>
      <c r="J106" s="26">
        <v>44575</v>
      </c>
      <c r="K106" s="27">
        <v>0</v>
      </c>
      <c r="L106" s="24">
        <v>5</v>
      </c>
    </row>
    <row r="107" spans="1:12" ht="15.75" thickBot="1" x14ac:dyDescent="0.3">
      <c r="A107" s="1430"/>
      <c r="B107" s="8" t="s">
        <v>65</v>
      </c>
      <c r="C107" s="8">
        <v>2</v>
      </c>
      <c r="D107" s="36" t="s">
        <v>184</v>
      </c>
      <c r="E107" s="8">
        <v>1</v>
      </c>
      <c r="F107" s="8">
        <v>2</v>
      </c>
      <c r="G107" s="25">
        <v>1</v>
      </c>
      <c r="H107" s="8"/>
      <c r="I107" s="26">
        <v>44743</v>
      </c>
      <c r="J107" s="26">
        <v>44575</v>
      </c>
      <c r="K107" s="23">
        <v>0</v>
      </c>
      <c r="L107" s="24">
        <v>5</v>
      </c>
    </row>
    <row r="108" spans="1:12" ht="15.75" thickBot="1" x14ac:dyDescent="0.3">
      <c r="A108" s="1430"/>
      <c r="B108" s="8" t="s">
        <v>66</v>
      </c>
      <c r="C108" s="8">
        <v>3</v>
      </c>
      <c r="D108" s="34" t="s">
        <v>185</v>
      </c>
      <c r="E108" s="8">
        <v>1</v>
      </c>
      <c r="F108" s="8">
        <v>2</v>
      </c>
      <c r="G108" s="25"/>
      <c r="H108" s="8"/>
      <c r="I108" s="22">
        <v>44743</v>
      </c>
      <c r="J108" s="26">
        <v>44575</v>
      </c>
      <c r="K108" s="27">
        <v>0</v>
      </c>
      <c r="L108" s="24">
        <v>5</v>
      </c>
    </row>
    <row r="109" spans="1:12" ht="15.75" thickBot="1" x14ac:dyDescent="0.3">
      <c r="A109" s="1430"/>
      <c r="B109" s="8" t="s">
        <v>91</v>
      </c>
      <c r="C109" s="8">
        <v>4</v>
      </c>
      <c r="D109" s="34" t="s">
        <v>186</v>
      </c>
      <c r="E109" s="8">
        <v>1</v>
      </c>
      <c r="F109" s="8">
        <v>1</v>
      </c>
      <c r="G109" s="25"/>
      <c r="H109" s="8"/>
      <c r="I109" s="26">
        <v>44743</v>
      </c>
      <c r="J109" s="26">
        <v>44575</v>
      </c>
      <c r="K109" s="23">
        <v>0</v>
      </c>
      <c r="L109" s="24">
        <v>5</v>
      </c>
    </row>
    <row r="110" spans="1:12" ht="15.75" thickBot="1" x14ac:dyDescent="0.3">
      <c r="A110" s="1430"/>
      <c r="B110" s="8" t="s">
        <v>30</v>
      </c>
      <c r="C110" s="8">
        <v>1</v>
      </c>
      <c r="D110" s="34" t="s">
        <v>187</v>
      </c>
      <c r="E110" s="8">
        <v>1</v>
      </c>
      <c r="F110" s="8">
        <v>1</v>
      </c>
      <c r="G110" s="25"/>
      <c r="H110" s="8"/>
      <c r="I110" s="22">
        <v>44743</v>
      </c>
      <c r="J110" s="26">
        <v>44575</v>
      </c>
      <c r="K110" s="27">
        <v>0</v>
      </c>
      <c r="L110" s="24">
        <v>5</v>
      </c>
    </row>
    <row r="111" spans="1:12" ht="15.75" thickBot="1" x14ac:dyDescent="0.3">
      <c r="A111" s="1430"/>
      <c r="B111" s="8" t="s">
        <v>67</v>
      </c>
      <c r="C111" s="8">
        <v>2</v>
      </c>
      <c r="D111" s="34" t="s">
        <v>188</v>
      </c>
      <c r="E111" s="8">
        <v>1</v>
      </c>
      <c r="F111" s="8"/>
      <c r="G111" s="25"/>
      <c r="H111" s="8"/>
      <c r="I111" s="26">
        <v>44743</v>
      </c>
      <c r="J111" s="26">
        <v>44575</v>
      </c>
      <c r="K111" s="23">
        <v>0</v>
      </c>
      <c r="L111" s="24">
        <v>5</v>
      </c>
    </row>
    <row r="112" spans="1:12" ht="15.75" thickBot="1" x14ac:dyDescent="0.3">
      <c r="A112" s="1430"/>
      <c r="B112" s="8" t="s">
        <v>68</v>
      </c>
      <c r="C112" s="8">
        <v>3</v>
      </c>
      <c r="D112" s="34" t="s">
        <v>189</v>
      </c>
      <c r="E112" s="8">
        <v>1</v>
      </c>
      <c r="F112" s="8"/>
      <c r="G112" s="25"/>
      <c r="H112" s="8"/>
      <c r="I112" s="22">
        <v>44743</v>
      </c>
      <c r="J112" s="26">
        <v>44575</v>
      </c>
      <c r="K112" s="27">
        <v>0</v>
      </c>
      <c r="L112" s="24">
        <v>5</v>
      </c>
    </row>
    <row r="113" spans="1:12" ht="15.75" thickBot="1" x14ac:dyDescent="0.3">
      <c r="A113" s="1430"/>
      <c r="B113" s="8" t="s">
        <v>69</v>
      </c>
      <c r="C113" s="8">
        <v>4</v>
      </c>
      <c r="D113" s="34" t="s">
        <v>190</v>
      </c>
      <c r="E113" s="8">
        <v>1</v>
      </c>
      <c r="F113" s="8">
        <v>1</v>
      </c>
      <c r="G113" s="25"/>
      <c r="H113" s="8"/>
      <c r="I113" s="26">
        <v>44743</v>
      </c>
      <c r="J113" s="26">
        <v>44575</v>
      </c>
      <c r="K113" s="23">
        <v>0</v>
      </c>
      <c r="L113" s="24">
        <v>5</v>
      </c>
    </row>
    <row r="114" spans="1:12" ht="15.75" thickBot="1" x14ac:dyDescent="0.3">
      <c r="A114" s="1430"/>
      <c r="B114" s="8" t="s">
        <v>70</v>
      </c>
      <c r="C114" s="8">
        <v>5</v>
      </c>
      <c r="D114" s="34" t="s">
        <v>191</v>
      </c>
      <c r="E114" s="8">
        <v>1</v>
      </c>
      <c r="F114" s="8"/>
      <c r="G114" s="25"/>
      <c r="H114" s="8"/>
      <c r="I114" s="22">
        <v>44743</v>
      </c>
      <c r="J114" s="26">
        <v>44575</v>
      </c>
      <c r="K114" s="27">
        <v>0</v>
      </c>
      <c r="L114" s="24">
        <v>5</v>
      </c>
    </row>
    <row r="115" spans="1:12" ht="15.75" thickBot="1" x14ac:dyDescent="0.3">
      <c r="A115" s="1430"/>
      <c r="B115" s="8" t="s">
        <v>31</v>
      </c>
      <c r="C115" s="8">
        <v>1</v>
      </c>
      <c r="D115" s="34">
        <v>707367</v>
      </c>
      <c r="E115" s="8">
        <v>1</v>
      </c>
      <c r="F115" s="8"/>
      <c r="G115" s="25"/>
      <c r="H115" s="8"/>
      <c r="I115" s="26">
        <v>44743</v>
      </c>
      <c r="J115" s="26">
        <v>44575</v>
      </c>
      <c r="K115" s="23">
        <v>0</v>
      </c>
      <c r="L115" s="24">
        <v>5</v>
      </c>
    </row>
    <row r="116" spans="1:12" ht="15.75" thickBot="1" x14ac:dyDescent="0.3">
      <c r="A116" s="1430"/>
      <c r="B116" s="8" t="s">
        <v>71</v>
      </c>
      <c r="C116" s="8">
        <v>2</v>
      </c>
      <c r="D116" s="34">
        <v>707373</v>
      </c>
      <c r="E116" s="8">
        <v>1</v>
      </c>
      <c r="F116" s="8"/>
      <c r="G116" s="25"/>
      <c r="H116" s="8"/>
      <c r="I116" s="22">
        <v>44743</v>
      </c>
      <c r="J116" s="26">
        <v>44575</v>
      </c>
      <c r="K116" s="27">
        <v>0</v>
      </c>
      <c r="L116" s="24">
        <v>5</v>
      </c>
    </row>
    <row r="117" spans="1:12" ht="15.75" thickBot="1" x14ac:dyDescent="0.3">
      <c r="A117" s="1430"/>
      <c r="B117" s="8" t="s">
        <v>72</v>
      </c>
      <c r="C117" s="8">
        <v>3</v>
      </c>
      <c r="D117" s="34">
        <v>707376</v>
      </c>
      <c r="E117" s="8">
        <v>1</v>
      </c>
      <c r="F117" s="8"/>
      <c r="G117" s="25"/>
      <c r="H117" s="8"/>
      <c r="I117" s="26">
        <v>44743</v>
      </c>
      <c r="J117" s="26">
        <v>44575</v>
      </c>
      <c r="K117" s="23">
        <v>0</v>
      </c>
      <c r="L117" s="24">
        <v>5</v>
      </c>
    </row>
    <row r="118" spans="1:12" ht="15.75" thickBot="1" x14ac:dyDescent="0.3">
      <c r="A118" s="1430"/>
      <c r="B118" s="8" t="s">
        <v>32</v>
      </c>
      <c r="C118" s="8">
        <v>1</v>
      </c>
      <c r="D118" s="34" t="s">
        <v>192</v>
      </c>
      <c r="E118" s="8">
        <v>1</v>
      </c>
      <c r="F118" s="8">
        <v>2</v>
      </c>
      <c r="G118" s="25">
        <v>1</v>
      </c>
      <c r="H118" s="8"/>
      <c r="I118" s="22">
        <v>44743</v>
      </c>
      <c r="J118" s="26">
        <v>44575</v>
      </c>
      <c r="K118" s="27">
        <v>0</v>
      </c>
      <c r="L118" s="24">
        <v>5</v>
      </c>
    </row>
    <row r="119" spans="1:12" ht="15.75" thickBot="1" x14ac:dyDescent="0.3">
      <c r="A119" s="1430"/>
      <c r="B119" s="8" t="s">
        <v>73</v>
      </c>
      <c r="C119" s="8">
        <v>2</v>
      </c>
      <c r="D119" s="34" t="s">
        <v>193</v>
      </c>
      <c r="E119" s="8">
        <v>1</v>
      </c>
      <c r="F119" s="8">
        <v>1</v>
      </c>
      <c r="G119" s="25">
        <v>1</v>
      </c>
      <c r="H119" s="8"/>
      <c r="I119" s="26">
        <v>44743</v>
      </c>
      <c r="J119" s="26">
        <v>44575</v>
      </c>
      <c r="K119" s="23">
        <v>0</v>
      </c>
      <c r="L119" s="24">
        <v>5</v>
      </c>
    </row>
    <row r="120" spans="1:12" ht="15.75" thickBot="1" x14ac:dyDescent="0.3">
      <c r="A120" s="1430"/>
      <c r="B120" s="8" t="s">
        <v>73</v>
      </c>
      <c r="C120" s="8">
        <v>3</v>
      </c>
      <c r="D120" s="34">
        <v>708510</v>
      </c>
      <c r="E120" s="8">
        <v>1</v>
      </c>
      <c r="F120" s="8"/>
      <c r="G120" s="25"/>
      <c r="H120" s="8"/>
      <c r="I120" s="22">
        <v>44743</v>
      </c>
      <c r="J120" s="26">
        <v>44575</v>
      </c>
      <c r="K120" s="27">
        <v>0</v>
      </c>
      <c r="L120" s="24">
        <v>5</v>
      </c>
    </row>
    <row r="121" spans="1:12" ht="15.75" thickBot="1" x14ac:dyDescent="0.3">
      <c r="A121" s="1430"/>
      <c r="B121" s="8" t="s">
        <v>74</v>
      </c>
      <c r="C121" s="8">
        <v>4</v>
      </c>
      <c r="D121" s="34" t="s">
        <v>248</v>
      </c>
      <c r="E121" s="8">
        <v>1</v>
      </c>
      <c r="F121" s="8"/>
      <c r="G121" s="25"/>
      <c r="H121" s="8"/>
      <c r="I121" s="26">
        <v>44743</v>
      </c>
      <c r="J121" s="26">
        <v>44575</v>
      </c>
      <c r="K121" s="23">
        <v>0</v>
      </c>
      <c r="L121" s="24">
        <v>5</v>
      </c>
    </row>
    <row r="122" spans="1:12" ht="15.75" thickBot="1" x14ac:dyDescent="0.3">
      <c r="A122" s="1430"/>
      <c r="B122" s="8" t="s">
        <v>75</v>
      </c>
      <c r="C122" s="8">
        <v>5</v>
      </c>
      <c r="D122" s="34" t="s">
        <v>195</v>
      </c>
      <c r="E122" s="8">
        <v>1</v>
      </c>
      <c r="F122" s="8"/>
      <c r="G122" s="25"/>
      <c r="H122" s="8"/>
      <c r="I122" s="22">
        <v>44743</v>
      </c>
      <c r="J122" s="26">
        <v>44575</v>
      </c>
      <c r="K122" s="27">
        <v>0</v>
      </c>
      <c r="L122" s="24">
        <v>5</v>
      </c>
    </row>
    <row r="123" spans="1:12" ht="15.75" thickBot="1" x14ac:dyDescent="0.3">
      <c r="A123" s="1430"/>
      <c r="B123" s="8" t="s">
        <v>75</v>
      </c>
      <c r="C123" s="8">
        <v>6</v>
      </c>
      <c r="D123" s="34">
        <v>708512</v>
      </c>
      <c r="E123" s="8">
        <v>1</v>
      </c>
      <c r="F123" s="8"/>
      <c r="G123" s="25"/>
      <c r="H123" s="8"/>
      <c r="I123" s="26">
        <v>44743</v>
      </c>
      <c r="J123" s="26">
        <v>44575</v>
      </c>
      <c r="K123" s="23">
        <v>0</v>
      </c>
      <c r="L123" s="24">
        <v>5</v>
      </c>
    </row>
    <row r="124" spans="1:12" ht="15.75" thickBot="1" x14ac:dyDescent="0.3">
      <c r="A124" s="1430"/>
      <c r="B124" s="8" t="s">
        <v>90</v>
      </c>
      <c r="C124" s="8">
        <v>7</v>
      </c>
      <c r="D124" s="34" t="s">
        <v>196</v>
      </c>
      <c r="E124" s="8">
        <v>1</v>
      </c>
      <c r="F124" s="8">
        <v>1</v>
      </c>
      <c r="G124" s="25"/>
      <c r="H124" s="8"/>
      <c r="I124" s="22">
        <v>44743</v>
      </c>
      <c r="J124" s="26">
        <v>44575</v>
      </c>
      <c r="K124" s="27">
        <v>0</v>
      </c>
      <c r="L124" s="24">
        <v>5</v>
      </c>
    </row>
    <row r="125" spans="1:12" ht="15.75" thickBot="1" x14ac:dyDescent="0.3">
      <c r="A125" s="1430"/>
      <c r="B125" s="8" t="s">
        <v>33</v>
      </c>
      <c r="C125" s="8">
        <v>1</v>
      </c>
      <c r="D125" s="34" t="s">
        <v>197</v>
      </c>
      <c r="E125" s="8">
        <v>1</v>
      </c>
      <c r="F125" s="8">
        <v>1</v>
      </c>
      <c r="G125" s="25"/>
      <c r="H125" s="8"/>
      <c r="I125" s="26">
        <v>44743</v>
      </c>
      <c r="J125" s="26">
        <v>44575</v>
      </c>
      <c r="K125" s="23">
        <v>0</v>
      </c>
      <c r="L125" s="24">
        <v>5</v>
      </c>
    </row>
    <row r="126" spans="1:12" ht="15.75" thickBot="1" x14ac:dyDescent="0.3">
      <c r="A126" s="1430"/>
      <c r="B126" s="8" t="s">
        <v>76</v>
      </c>
      <c r="C126" s="8">
        <v>2</v>
      </c>
      <c r="D126" s="34" t="s">
        <v>198</v>
      </c>
      <c r="E126" s="8">
        <v>1</v>
      </c>
      <c r="F126" s="8"/>
      <c r="G126" s="25"/>
      <c r="H126" s="8"/>
      <c r="I126" s="22">
        <v>44743</v>
      </c>
      <c r="J126" s="26">
        <v>44575</v>
      </c>
      <c r="K126" s="27">
        <v>0</v>
      </c>
      <c r="L126" s="24">
        <v>5</v>
      </c>
    </row>
    <row r="127" spans="1:12" ht="15.75" thickBot="1" x14ac:dyDescent="0.3">
      <c r="A127" s="1430"/>
      <c r="B127" s="8" t="s">
        <v>77</v>
      </c>
      <c r="C127" s="8">
        <v>3</v>
      </c>
      <c r="D127" s="34" t="s">
        <v>199</v>
      </c>
      <c r="E127" s="8">
        <v>1</v>
      </c>
      <c r="F127" s="8">
        <v>1</v>
      </c>
      <c r="G127" s="25"/>
      <c r="H127" s="8"/>
      <c r="I127" s="26">
        <v>44743</v>
      </c>
      <c r="J127" s="26">
        <v>44575</v>
      </c>
      <c r="K127" s="23">
        <v>0</v>
      </c>
      <c r="L127" s="24">
        <v>5</v>
      </c>
    </row>
    <row r="128" spans="1:12" ht="15.75" thickBot="1" x14ac:dyDescent="0.3">
      <c r="A128" s="1430"/>
      <c r="B128" s="8" t="s">
        <v>78</v>
      </c>
      <c r="C128" s="8">
        <v>4</v>
      </c>
      <c r="D128" s="34" t="s">
        <v>200</v>
      </c>
      <c r="E128" s="8">
        <v>1</v>
      </c>
      <c r="F128" s="8"/>
      <c r="G128" s="25">
        <v>2</v>
      </c>
      <c r="H128" s="8"/>
      <c r="I128" s="22">
        <v>44743</v>
      </c>
      <c r="J128" s="26">
        <v>44575</v>
      </c>
      <c r="K128" s="27">
        <v>0</v>
      </c>
      <c r="L128" s="24">
        <v>5</v>
      </c>
    </row>
    <row r="129" spans="1:12" ht="15.75" thickBot="1" x14ac:dyDescent="0.3">
      <c r="A129" s="1430"/>
      <c r="B129" s="8" t="s">
        <v>34</v>
      </c>
      <c r="C129" s="8">
        <v>1</v>
      </c>
      <c r="D129" s="34" t="s">
        <v>201</v>
      </c>
      <c r="E129" s="8">
        <v>0</v>
      </c>
      <c r="F129" s="8"/>
      <c r="G129" s="25"/>
      <c r="H129" s="8"/>
      <c r="I129" s="26">
        <v>44743</v>
      </c>
      <c r="J129" s="26">
        <v>44575</v>
      </c>
      <c r="K129" s="23">
        <v>0</v>
      </c>
      <c r="L129" s="24">
        <v>5</v>
      </c>
    </row>
    <row r="130" spans="1:12" ht="15.75" thickBot="1" x14ac:dyDescent="0.3">
      <c r="A130" s="1430"/>
      <c r="B130" s="8" t="s">
        <v>79</v>
      </c>
      <c r="C130" s="8">
        <v>2</v>
      </c>
      <c r="D130" s="34" t="s">
        <v>202</v>
      </c>
      <c r="E130" s="8">
        <v>0</v>
      </c>
      <c r="F130" s="8"/>
      <c r="G130" s="25"/>
      <c r="H130" s="8"/>
      <c r="I130" s="22">
        <v>44743</v>
      </c>
      <c r="J130" s="26">
        <v>44575</v>
      </c>
      <c r="K130" s="27">
        <v>0</v>
      </c>
      <c r="L130" s="24">
        <v>5</v>
      </c>
    </row>
    <row r="131" spans="1:12" ht="15.75" thickBot="1" x14ac:dyDescent="0.3">
      <c r="A131" s="1430"/>
      <c r="B131" s="8" t="s">
        <v>80</v>
      </c>
      <c r="C131" s="8">
        <v>3</v>
      </c>
      <c r="D131" s="34" t="s">
        <v>203</v>
      </c>
      <c r="E131" s="8">
        <v>0</v>
      </c>
      <c r="F131" s="8"/>
      <c r="G131" s="25"/>
      <c r="H131" s="8"/>
      <c r="I131" s="26">
        <v>44743</v>
      </c>
      <c r="J131" s="26">
        <v>44575</v>
      </c>
      <c r="K131" s="23">
        <v>0</v>
      </c>
      <c r="L131" s="24">
        <v>5</v>
      </c>
    </row>
    <row r="132" spans="1:12" ht="15.75" thickBot="1" x14ac:dyDescent="0.3">
      <c r="A132" s="1431"/>
      <c r="B132" s="11" t="s">
        <v>81</v>
      </c>
      <c r="C132" s="11">
        <v>4</v>
      </c>
      <c r="D132" s="35" t="s">
        <v>204</v>
      </c>
      <c r="E132" s="11">
        <v>0</v>
      </c>
      <c r="F132" s="11"/>
      <c r="G132" s="28"/>
      <c r="H132" s="11"/>
      <c r="I132" s="22">
        <v>44743</v>
      </c>
      <c r="J132" s="29">
        <v>44575</v>
      </c>
      <c r="K132" s="27">
        <v>0</v>
      </c>
      <c r="L132" s="24">
        <v>5</v>
      </c>
    </row>
    <row r="133" spans="1:12" ht="15.75" thickBot="1" x14ac:dyDescent="0.3">
      <c r="A133" s="1429" t="s">
        <v>251</v>
      </c>
      <c r="B133" s="7" t="s">
        <v>35</v>
      </c>
      <c r="C133" s="7">
        <v>1</v>
      </c>
      <c r="D133" s="33">
        <v>707371</v>
      </c>
      <c r="E133" s="7">
        <v>1</v>
      </c>
      <c r="F133" s="7"/>
      <c r="G133" s="21"/>
      <c r="H133" s="7"/>
      <c r="I133" s="26">
        <v>44743</v>
      </c>
      <c r="J133" s="22">
        <v>44575</v>
      </c>
      <c r="K133" s="23">
        <v>0</v>
      </c>
      <c r="L133" s="24">
        <v>5</v>
      </c>
    </row>
    <row r="134" spans="1:12" ht="15.75" thickBot="1" x14ac:dyDescent="0.3">
      <c r="A134" s="1430"/>
      <c r="B134" s="8" t="s">
        <v>83</v>
      </c>
      <c r="C134" s="8">
        <v>2</v>
      </c>
      <c r="D134" s="34">
        <v>707372</v>
      </c>
      <c r="E134" s="8">
        <v>1</v>
      </c>
      <c r="F134" s="8"/>
      <c r="G134" s="25"/>
      <c r="H134" s="8"/>
      <c r="I134" s="22">
        <v>44743</v>
      </c>
      <c r="J134" s="26">
        <v>44575</v>
      </c>
      <c r="K134" s="27">
        <v>0</v>
      </c>
      <c r="L134" s="24">
        <v>5</v>
      </c>
    </row>
    <row r="135" spans="1:12" ht="15.75" thickBot="1" x14ac:dyDescent="0.3">
      <c r="A135" s="1430"/>
      <c r="B135" s="8" t="s">
        <v>84</v>
      </c>
      <c r="C135" s="8">
        <v>3</v>
      </c>
      <c r="D135" s="34">
        <v>707370</v>
      </c>
      <c r="E135" s="8">
        <v>1</v>
      </c>
      <c r="F135" s="8"/>
      <c r="G135" s="25"/>
      <c r="H135" s="8"/>
      <c r="I135" s="26">
        <v>44743</v>
      </c>
      <c r="J135" s="26">
        <v>44575</v>
      </c>
      <c r="K135" s="23">
        <v>0</v>
      </c>
      <c r="L135" s="24">
        <v>5</v>
      </c>
    </row>
    <row r="136" spans="1:12" ht="15.75" thickBot="1" x14ac:dyDescent="0.3">
      <c r="A136" s="1430"/>
      <c r="B136" s="8" t="s">
        <v>85</v>
      </c>
      <c r="C136" s="8">
        <v>1</v>
      </c>
      <c r="D136" s="34">
        <v>797379</v>
      </c>
      <c r="E136" s="8">
        <v>1</v>
      </c>
      <c r="F136" s="8"/>
      <c r="G136" s="25"/>
      <c r="H136" s="8"/>
      <c r="I136" s="22">
        <v>44743</v>
      </c>
      <c r="J136" s="26">
        <v>44575</v>
      </c>
      <c r="K136" s="27">
        <v>0</v>
      </c>
      <c r="L136" s="24">
        <v>5</v>
      </c>
    </row>
    <row r="137" spans="1:12" ht="15.75" thickBot="1" x14ac:dyDescent="0.3">
      <c r="A137" s="1430"/>
      <c r="B137" s="8" t="s">
        <v>86</v>
      </c>
      <c r="C137" s="8">
        <v>2</v>
      </c>
      <c r="D137" s="34">
        <v>707378</v>
      </c>
      <c r="E137" s="8">
        <v>1</v>
      </c>
      <c r="F137" s="8"/>
      <c r="G137" s="25"/>
      <c r="H137" s="8"/>
      <c r="I137" s="26">
        <v>44743</v>
      </c>
      <c r="J137" s="26">
        <v>44575</v>
      </c>
      <c r="K137" s="23">
        <v>0</v>
      </c>
      <c r="L137" s="24">
        <v>5</v>
      </c>
    </row>
    <row r="138" spans="1:12" ht="15.75" thickBot="1" x14ac:dyDescent="0.3">
      <c r="A138" s="1431"/>
      <c r="B138" s="37" t="s">
        <v>87</v>
      </c>
      <c r="C138" s="37">
        <v>3</v>
      </c>
      <c r="D138" s="38">
        <v>707360</v>
      </c>
      <c r="E138" s="37">
        <v>1</v>
      </c>
      <c r="F138" s="37"/>
      <c r="G138" s="62"/>
      <c r="H138" s="37"/>
      <c r="I138" s="22">
        <v>44743</v>
      </c>
      <c r="J138" s="40">
        <v>44575</v>
      </c>
      <c r="K138" s="41">
        <v>0</v>
      </c>
      <c r="L138" s="42">
        <v>5</v>
      </c>
    </row>
    <row r="139" spans="1:12" ht="15.75" thickBot="1" x14ac:dyDescent="0.3">
      <c r="A139" s="1429" t="s">
        <v>88</v>
      </c>
      <c r="B139" s="7" t="s">
        <v>6</v>
      </c>
      <c r="C139" s="7">
        <v>1</v>
      </c>
      <c r="D139" s="33" t="s">
        <v>205</v>
      </c>
      <c r="E139" s="7">
        <v>1</v>
      </c>
      <c r="F139" s="7">
        <v>1</v>
      </c>
      <c r="G139" s="21"/>
      <c r="H139" s="7"/>
      <c r="I139" s="26">
        <v>44743</v>
      </c>
      <c r="J139" s="22">
        <v>44917</v>
      </c>
      <c r="K139" s="23">
        <v>0</v>
      </c>
      <c r="L139" s="43">
        <v>8</v>
      </c>
    </row>
    <row r="140" spans="1:12" ht="15.75" thickBot="1" x14ac:dyDescent="0.3">
      <c r="A140" s="1430"/>
      <c r="B140" s="8" t="s">
        <v>6</v>
      </c>
      <c r="C140" s="8">
        <v>2</v>
      </c>
      <c r="D140" s="34" t="s">
        <v>206</v>
      </c>
      <c r="E140" s="8">
        <v>1</v>
      </c>
      <c r="F140" s="8"/>
      <c r="G140" s="25">
        <v>2</v>
      </c>
      <c r="H140" s="8"/>
      <c r="I140" s="22">
        <v>44743</v>
      </c>
      <c r="J140" s="26">
        <v>44917</v>
      </c>
      <c r="K140" s="27">
        <v>0</v>
      </c>
      <c r="L140" s="44">
        <v>8</v>
      </c>
    </row>
    <row r="141" spans="1:12" ht="15.75" thickBot="1" x14ac:dyDescent="0.3">
      <c r="A141" s="1430"/>
      <c r="B141" s="8" t="s">
        <v>6</v>
      </c>
      <c r="C141" s="8">
        <v>3</v>
      </c>
      <c r="D141" s="34" t="s">
        <v>207</v>
      </c>
      <c r="E141" s="8">
        <v>1</v>
      </c>
      <c r="F141" s="8"/>
      <c r="G141" s="25">
        <v>3</v>
      </c>
      <c r="H141" s="8"/>
      <c r="I141" s="26">
        <v>44743</v>
      </c>
      <c r="J141" s="22">
        <v>44917</v>
      </c>
      <c r="K141" s="27">
        <v>0</v>
      </c>
      <c r="L141" s="44">
        <v>8</v>
      </c>
    </row>
    <row r="142" spans="1:12" ht="15.75" thickBot="1" x14ac:dyDescent="0.3">
      <c r="A142" s="1430"/>
      <c r="B142" s="8" t="s">
        <v>6</v>
      </c>
      <c r="C142" s="8">
        <v>4</v>
      </c>
      <c r="D142" s="34" t="s">
        <v>208</v>
      </c>
      <c r="E142" s="8">
        <v>1</v>
      </c>
      <c r="F142" s="8"/>
      <c r="G142" s="25"/>
      <c r="H142" s="8"/>
      <c r="I142" s="22">
        <v>44743</v>
      </c>
      <c r="J142" s="26">
        <v>44917</v>
      </c>
      <c r="K142" s="27">
        <v>0</v>
      </c>
      <c r="L142" s="44">
        <v>8</v>
      </c>
    </row>
    <row r="143" spans="1:12" ht="15.75" thickBot="1" x14ac:dyDescent="0.3">
      <c r="A143" s="1430"/>
      <c r="B143" s="8" t="s">
        <v>6</v>
      </c>
      <c r="C143" s="8">
        <v>5</v>
      </c>
      <c r="D143" s="34" t="s">
        <v>209</v>
      </c>
      <c r="E143" s="8">
        <v>1</v>
      </c>
      <c r="F143" s="8"/>
      <c r="G143" s="25">
        <v>2</v>
      </c>
      <c r="H143" s="8"/>
      <c r="I143" s="26">
        <v>44743</v>
      </c>
      <c r="J143" s="22">
        <v>44917</v>
      </c>
      <c r="K143" s="27">
        <v>0</v>
      </c>
      <c r="L143" s="44">
        <v>8</v>
      </c>
    </row>
    <row r="144" spans="1:12" ht="15.75" thickBot="1" x14ac:dyDescent="0.3">
      <c r="A144" s="1430"/>
      <c r="B144" s="8" t="s">
        <v>6</v>
      </c>
      <c r="C144" s="8">
        <v>6</v>
      </c>
      <c r="D144" s="34" t="s">
        <v>210</v>
      </c>
      <c r="E144" s="8">
        <v>1</v>
      </c>
      <c r="F144" s="8"/>
      <c r="G144" s="25">
        <v>1</v>
      </c>
      <c r="H144" s="8"/>
      <c r="I144" s="22">
        <v>44743</v>
      </c>
      <c r="J144" s="26">
        <v>44917</v>
      </c>
      <c r="K144" s="27">
        <v>0</v>
      </c>
      <c r="L144" s="44">
        <v>8</v>
      </c>
    </row>
    <row r="145" spans="1:12" ht="15.75" thickBot="1" x14ac:dyDescent="0.3">
      <c r="A145" s="1430"/>
      <c r="B145" s="8" t="s">
        <v>6</v>
      </c>
      <c r="C145" s="8">
        <v>7</v>
      </c>
      <c r="D145" s="34" t="s">
        <v>211</v>
      </c>
      <c r="E145" s="8">
        <v>1</v>
      </c>
      <c r="F145" s="8"/>
      <c r="G145" s="25">
        <v>1</v>
      </c>
      <c r="H145" s="8"/>
      <c r="I145" s="26">
        <v>44743</v>
      </c>
      <c r="J145" s="22">
        <v>44917</v>
      </c>
      <c r="K145" s="27">
        <v>0</v>
      </c>
      <c r="L145" s="44">
        <v>2</v>
      </c>
    </row>
    <row r="146" spans="1:12" ht="15.75" thickBot="1" x14ac:dyDescent="0.3">
      <c r="A146" s="1431"/>
      <c r="B146" s="11" t="s">
        <v>6</v>
      </c>
      <c r="C146" s="11">
        <v>8</v>
      </c>
      <c r="D146" s="35" t="s">
        <v>212</v>
      </c>
      <c r="E146" s="35">
        <v>1</v>
      </c>
      <c r="F146" s="11"/>
      <c r="G146" s="28"/>
      <c r="H146" s="11"/>
      <c r="I146" s="22">
        <v>44743</v>
      </c>
      <c r="J146" s="26">
        <v>44917</v>
      </c>
      <c r="K146" s="30">
        <v>0</v>
      </c>
      <c r="L146" s="3">
        <v>2</v>
      </c>
    </row>
    <row r="147" spans="1:12" x14ac:dyDescent="0.25">
      <c r="A147" s="1429" t="s">
        <v>89</v>
      </c>
      <c r="B147" s="7">
        <v>10</v>
      </c>
      <c r="C147" s="7">
        <v>1</v>
      </c>
      <c r="D147" s="7">
        <v>40269107</v>
      </c>
      <c r="E147" s="7">
        <v>1</v>
      </c>
      <c r="F147" s="7">
        <v>1</v>
      </c>
      <c r="G147" s="21">
        <v>1</v>
      </c>
      <c r="H147" s="7"/>
      <c r="I147" s="22">
        <v>44665</v>
      </c>
      <c r="J147" s="22">
        <v>44558</v>
      </c>
      <c r="K147" s="23">
        <v>0</v>
      </c>
      <c r="L147" s="43">
        <v>4</v>
      </c>
    </row>
    <row r="148" spans="1:12" x14ac:dyDescent="0.25">
      <c r="A148" s="1430"/>
      <c r="B148" s="8">
        <v>10</v>
      </c>
      <c r="C148" s="8">
        <v>2</v>
      </c>
      <c r="D148" s="8">
        <v>40269108</v>
      </c>
      <c r="E148" s="8">
        <v>1</v>
      </c>
      <c r="F148" s="8"/>
      <c r="G148" s="25"/>
      <c r="H148" s="8"/>
      <c r="I148" s="26">
        <v>44665</v>
      </c>
      <c r="J148" s="26">
        <v>44558</v>
      </c>
      <c r="K148" s="27">
        <v>0</v>
      </c>
      <c r="L148" s="44">
        <v>4</v>
      </c>
    </row>
    <row r="149" spans="1:12" x14ac:dyDescent="0.25">
      <c r="A149" s="1430"/>
      <c r="B149" s="8">
        <v>12</v>
      </c>
      <c r="C149" s="8">
        <v>1</v>
      </c>
      <c r="D149" s="8">
        <v>40269105</v>
      </c>
      <c r="E149" s="8">
        <v>1</v>
      </c>
      <c r="F149" s="8"/>
      <c r="G149" s="25">
        <v>1</v>
      </c>
      <c r="H149" s="8"/>
      <c r="I149" s="26">
        <v>44665</v>
      </c>
      <c r="J149" s="26">
        <v>44558</v>
      </c>
      <c r="K149" s="27">
        <v>0</v>
      </c>
      <c r="L149" s="44">
        <v>4</v>
      </c>
    </row>
    <row r="150" spans="1:12" ht="15.75" thickBot="1" x14ac:dyDescent="0.3">
      <c r="A150" s="1431"/>
      <c r="B150" s="11">
        <v>12</v>
      </c>
      <c r="C150" s="11">
        <v>2</v>
      </c>
      <c r="D150" s="11">
        <v>40269106</v>
      </c>
      <c r="E150" s="11">
        <v>1</v>
      </c>
      <c r="F150" s="11"/>
      <c r="G150" s="28"/>
      <c r="H150" s="11"/>
      <c r="I150" s="29">
        <v>44665</v>
      </c>
      <c r="J150" s="29">
        <v>44558</v>
      </c>
      <c r="K150" s="30">
        <v>0</v>
      </c>
      <c r="L150" s="3">
        <v>4</v>
      </c>
    </row>
    <row r="151" spans="1:12" ht="15.75" thickBot="1" x14ac:dyDescent="0.3">
      <c r="A151" s="74" t="s">
        <v>94</v>
      </c>
      <c r="B151" s="45"/>
      <c r="C151" s="45"/>
      <c r="D151" s="45"/>
      <c r="E151" s="16">
        <f>SUM(E3:E150)</f>
        <v>139</v>
      </c>
      <c r="F151" s="16"/>
      <c r="G151" s="18"/>
      <c r="H151" s="45"/>
      <c r="I151" s="47"/>
      <c r="J151" s="47"/>
      <c r="K151" s="48"/>
      <c r="L151" s="14"/>
    </row>
    <row r="152" spans="1:12" ht="100.5" thickBot="1" x14ac:dyDescent="0.3">
      <c r="A152" s="74" t="s">
        <v>1</v>
      </c>
      <c r="B152" s="16" t="s">
        <v>3</v>
      </c>
      <c r="C152" s="16" t="s">
        <v>133</v>
      </c>
      <c r="D152" s="16" t="s">
        <v>213</v>
      </c>
      <c r="E152" s="13" t="s">
        <v>4</v>
      </c>
      <c r="F152" s="16" t="s">
        <v>36</v>
      </c>
      <c r="G152" s="18" t="s">
        <v>37</v>
      </c>
      <c r="H152" s="16" t="s">
        <v>5</v>
      </c>
      <c r="I152" s="16" t="s">
        <v>7</v>
      </c>
      <c r="J152" s="16" t="s">
        <v>8</v>
      </c>
      <c r="K152" s="20" t="s">
        <v>131</v>
      </c>
      <c r="L152" s="19" t="s">
        <v>132</v>
      </c>
    </row>
  </sheetData>
  <customSheetViews>
    <customSheetView guid="{7F9067D3-61AC-47C3-A93D-D80CFE368C36}" topLeftCell="A118">
      <selection activeCell="H147" sqref="H147"/>
      <pageMargins left="0.7" right="0.7" top="0.75" bottom="0.75" header="0.3" footer="0.3"/>
      <pageSetup paperSize="9" orientation="portrait" r:id="rId1"/>
    </customSheetView>
  </customSheetViews>
  <mergeCells count="9">
    <mergeCell ref="A133:A138"/>
    <mergeCell ref="A139:A146"/>
    <mergeCell ref="A147:A150"/>
    <mergeCell ref="A1:L1"/>
    <mergeCell ref="A3:A15"/>
    <mergeCell ref="A16:A24"/>
    <mergeCell ref="A25:A58"/>
    <mergeCell ref="A59:A96"/>
    <mergeCell ref="A97:A132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9"/>
  <sheetViews>
    <sheetView topLeftCell="A67" workbookViewId="0">
      <selection activeCell="E1" sqref="E1"/>
    </sheetView>
  </sheetViews>
  <sheetFormatPr defaultRowHeight="15" x14ac:dyDescent="0.25"/>
  <cols>
    <col min="9" max="10" width="10.140625" bestFit="1" customWidth="1"/>
  </cols>
  <sheetData>
    <row r="1" spans="1:12" ht="15.75" thickBot="1" x14ac:dyDescent="0.3">
      <c r="A1" s="1432" t="s">
        <v>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4"/>
    </row>
    <row r="2" spans="1:12" ht="100.5" thickBot="1" x14ac:dyDescent="0.3">
      <c r="A2" s="15" t="s">
        <v>1</v>
      </c>
      <c r="B2" s="10" t="s">
        <v>3</v>
      </c>
      <c r="C2" s="10" t="s">
        <v>133</v>
      </c>
      <c r="D2" s="4" t="s">
        <v>214</v>
      </c>
      <c r="E2" s="10" t="s">
        <v>4</v>
      </c>
      <c r="F2" s="9" t="s">
        <v>36</v>
      </c>
      <c r="G2" s="12" t="s">
        <v>37</v>
      </c>
      <c r="H2" s="10" t="s">
        <v>5</v>
      </c>
      <c r="I2" s="10" t="s">
        <v>7</v>
      </c>
      <c r="J2" s="10" t="s">
        <v>8</v>
      </c>
      <c r="K2" s="5" t="s">
        <v>131</v>
      </c>
      <c r="L2" s="6" t="s">
        <v>132</v>
      </c>
    </row>
    <row r="3" spans="1:12" ht="30" x14ac:dyDescent="0.25">
      <c r="A3" s="1429" t="s">
        <v>2</v>
      </c>
      <c r="B3" s="7" t="s">
        <v>6</v>
      </c>
      <c r="C3" s="7">
        <v>1</v>
      </c>
      <c r="D3" s="7" t="s">
        <v>134</v>
      </c>
      <c r="E3" s="7">
        <v>1</v>
      </c>
      <c r="F3" s="7"/>
      <c r="G3" s="21"/>
      <c r="H3" s="7"/>
      <c r="I3" s="22">
        <v>44385</v>
      </c>
      <c r="J3" s="22">
        <v>44467</v>
      </c>
      <c r="K3" s="23">
        <v>0</v>
      </c>
      <c r="L3" s="24">
        <v>9</v>
      </c>
    </row>
    <row r="4" spans="1:12" ht="30" x14ac:dyDescent="0.25">
      <c r="A4" s="1430"/>
      <c r="B4" s="8" t="s">
        <v>6</v>
      </c>
      <c r="C4" s="8">
        <v>2</v>
      </c>
      <c r="D4" s="8" t="s">
        <v>135</v>
      </c>
      <c r="E4" s="8">
        <v>1</v>
      </c>
      <c r="F4" s="8"/>
      <c r="G4" s="25"/>
      <c r="H4" s="8"/>
      <c r="I4" s="26">
        <v>44385</v>
      </c>
      <c r="J4" s="26">
        <v>44467</v>
      </c>
      <c r="K4" s="27">
        <v>0</v>
      </c>
      <c r="L4" s="24">
        <v>9</v>
      </c>
    </row>
    <row r="5" spans="1:12" ht="30" x14ac:dyDescent="0.25">
      <c r="A5" s="1430"/>
      <c r="B5" s="8" t="s">
        <v>6</v>
      </c>
      <c r="C5" s="8">
        <v>3</v>
      </c>
      <c r="D5" s="8" t="s">
        <v>136</v>
      </c>
      <c r="E5" s="8">
        <v>1</v>
      </c>
      <c r="F5" s="8">
        <v>15</v>
      </c>
      <c r="G5" s="25">
        <v>1</v>
      </c>
      <c r="H5" s="8" t="s">
        <v>93</v>
      </c>
      <c r="I5" s="26">
        <v>44385</v>
      </c>
      <c r="J5" s="26">
        <v>44467</v>
      </c>
      <c r="K5" s="27">
        <v>0</v>
      </c>
      <c r="L5" s="24">
        <v>9</v>
      </c>
    </row>
    <row r="6" spans="1:12" ht="30" x14ac:dyDescent="0.25">
      <c r="A6" s="1430"/>
      <c r="B6" s="8" t="s">
        <v>6</v>
      </c>
      <c r="C6" s="8">
        <v>4</v>
      </c>
      <c r="D6" s="8" t="s">
        <v>137</v>
      </c>
      <c r="E6" s="8">
        <v>1</v>
      </c>
      <c r="F6" s="8"/>
      <c r="G6" s="25">
        <v>2</v>
      </c>
      <c r="H6" s="8" t="s">
        <v>130</v>
      </c>
      <c r="I6" s="26">
        <v>44385</v>
      </c>
      <c r="J6" s="26">
        <v>44467</v>
      </c>
      <c r="K6" s="27">
        <v>1</v>
      </c>
      <c r="L6" s="24">
        <v>9</v>
      </c>
    </row>
    <row r="7" spans="1:12" ht="30" x14ac:dyDescent="0.25">
      <c r="A7" s="1430"/>
      <c r="B7" s="8" t="s">
        <v>6</v>
      </c>
      <c r="C7" s="8">
        <v>5</v>
      </c>
      <c r="D7" s="8" t="s">
        <v>138</v>
      </c>
      <c r="E7" s="8">
        <v>1</v>
      </c>
      <c r="F7" s="8"/>
      <c r="G7" s="25">
        <v>1</v>
      </c>
      <c r="H7" s="8" t="s">
        <v>130</v>
      </c>
      <c r="I7" s="26">
        <v>44385</v>
      </c>
      <c r="J7" s="26">
        <v>44467</v>
      </c>
      <c r="K7" s="27">
        <v>1</v>
      </c>
      <c r="L7" s="24">
        <v>9</v>
      </c>
    </row>
    <row r="8" spans="1:12" ht="30" x14ac:dyDescent="0.25">
      <c r="A8" s="1430"/>
      <c r="B8" s="8" t="s">
        <v>6</v>
      </c>
      <c r="C8" s="8">
        <v>6</v>
      </c>
      <c r="D8" s="8" t="s">
        <v>139</v>
      </c>
      <c r="E8" s="8">
        <v>1</v>
      </c>
      <c r="F8" s="8"/>
      <c r="G8" s="25">
        <v>3</v>
      </c>
      <c r="H8" s="8" t="s">
        <v>218</v>
      </c>
      <c r="I8" s="26">
        <v>44385</v>
      </c>
      <c r="J8" s="26">
        <v>44467</v>
      </c>
      <c r="K8" s="27">
        <v>1</v>
      </c>
      <c r="L8" s="24">
        <v>10</v>
      </c>
    </row>
    <row r="9" spans="1:12" ht="30" x14ac:dyDescent="0.25">
      <c r="A9" s="1430"/>
      <c r="B9" s="8" t="s">
        <v>6</v>
      </c>
      <c r="C9" s="8">
        <v>7</v>
      </c>
      <c r="D9" s="8" t="s">
        <v>140</v>
      </c>
      <c r="E9" s="8">
        <v>1</v>
      </c>
      <c r="F9" s="8">
        <v>9</v>
      </c>
      <c r="G9" s="25"/>
      <c r="H9" s="8" t="s">
        <v>93</v>
      </c>
      <c r="I9" s="26">
        <v>44385</v>
      </c>
      <c r="J9" s="26">
        <v>44467</v>
      </c>
      <c r="K9" s="27">
        <v>1</v>
      </c>
      <c r="L9" s="24">
        <v>10</v>
      </c>
    </row>
    <row r="10" spans="1:12" ht="30" x14ac:dyDescent="0.25">
      <c r="A10" s="1430"/>
      <c r="B10" s="8" t="s">
        <v>6</v>
      </c>
      <c r="C10" s="8">
        <v>8</v>
      </c>
      <c r="D10" s="8" t="s">
        <v>141</v>
      </c>
      <c r="E10" s="8">
        <v>1</v>
      </c>
      <c r="F10" s="8"/>
      <c r="G10" s="25">
        <v>3</v>
      </c>
      <c r="H10" s="8" t="s">
        <v>130</v>
      </c>
      <c r="I10" s="26">
        <v>44385</v>
      </c>
      <c r="J10" s="26">
        <v>44467</v>
      </c>
      <c r="K10" s="27">
        <v>0</v>
      </c>
      <c r="L10" s="24">
        <v>3</v>
      </c>
    </row>
    <row r="11" spans="1:12" ht="30.75" thickBot="1" x14ac:dyDescent="0.3">
      <c r="A11" s="1431"/>
      <c r="B11" s="11" t="s">
        <v>6</v>
      </c>
      <c r="C11" s="11">
        <v>9</v>
      </c>
      <c r="D11" s="11" t="s">
        <v>142</v>
      </c>
      <c r="E11" s="11">
        <v>0</v>
      </c>
      <c r="F11" s="11"/>
      <c r="G11" s="28"/>
      <c r="H11" s="11"/>
      <c r="I11" s="29">
        <v>44385</v>
      </c>
      <c r="J11" s="29">
        <v>44467</v>
      </c>
      <c r="K11" s="30">
        <v>0</v>
      </c>
      <c r="L11" s="31">
        <v>3</v>
      </c>
    </row>
    <row r="12" spans="1:12" ht="30" x14ac:dyDescent="0.25">
      <c r="A12" s="1429" t="s">
        <v>9</v>
      </c>
      <c r="B12" s="7" t="s">
        <v>39</v>
      </c>
      <c r="C12" s="7">
        <v>1</v>
      </c>
      <c r="D12" s="7" t="s">
        <v>98</v>
      </c>
      <c r="E12" s="7">
        <v>1</v>
      </c>
      <c r="F12" s="7"/>
      <c r="G12" s="21"/>
      <c r="H12" s="7"/>
      <c r="I12" s="22">
        <v>44380</v>
      </c>
      <c r="J12" s="22">
        <v>44538</v>
      </c>
      <c r="K12" s="23">
        <v>0</v>
      </c>
      <c r="L12" s="32">
        <v>5</v>
      </c>
    </row>
    <row r="13" spans="1:12" ht="30.75" thickBot="1" x14ac:dyDescent="0.3">
      <c r="A13" s="1430"/>
      <c r="B13" s="8" t="s">
        <v>40</v>
      </c>
      <c r="C13" s="8">
        <v>2</v>
      </c>
      <c r="D13" s="8">
        <v>708509</v>
      </c>
      <c r="E13" s="8">
        <v>1</v>
      </c>
      <c r="F13" s="8"/>
      <c r="G13" s="25">
        <v>1</v>
      </c>
      <c r="H13" s="8" t="s">
        <v>218</v>
      </c>
      <c r="I13" s="26">
        <v>44380</v>
      </c>
      <c r="J13" s="26">
        <v>44538</v>
      </c>
      <c r="K13" s="27">
        <v>0</v>
      </c>
      <c r="L13" s="24">
        <v>5</v>
      </c>
    </row>
    <row r="14" spans="1:12" x14ac:dyDescent="0.25">
      <c r="A14" s="1430"/>
      <c r="B14" s="8" t="s">
        <v>40</v>
      </c>
      <c r="C14" s="8">
        <v>3</v>
      </c>
      <c r="D14" s="8">
        <v>708511</v>
      </c>
      <c r="E14" s="8">
        <v>1</v>
      </c>
      <c r="F14" s="8"/>
      <c r="G14" s="25"/>
      <c r="H14" s="8"/>
      <c r="I14" s="26">
        <v>44380</v>
      </c>
      <c r="J14" s="26">
        <v>44538</v>
      </c>
      <c r="K14" s="23">
        <v>0</v>
      </c>
      <c r="L14" s="24">
        <v>5</v>
      </c>
    </row>
    <row r="15" spans="1:12" ht="30.75" thickBot="1" x14ac:dyDescent="0.3">
      <c r="A15" s="1430"/>
      <c r="B15" s="8" t="s">
        <v>41</v>
      </c>
      <c r="C15" s="8">
        <v>4</v>
      </c>
      <c r="D15" s="8" t="s">
        <v>99</v>
      </c>
      <c r="E15" s="8">
        <v>0</v>
      </c>
      <c r="F15" s="8"/>
      <c r="G15" s="25">
        <v>1</v>
      </c>
      <c r="H15" s="8" t="s">
        <v>218</v>
      </c>
      <c r="I15" s="26">
        <v>44380</v>
      </c>
      <c r="J15" s="26">
        <v>44538</v>
      </c>
      <c r="K15" s="27">
        <v>0</v>
      </c>
      <c r="L15" s="24">
        <v>5</v>
      </c>
    </row>
    <row r="16" spans="1:12" ht="30" x14ac:dyDescent="0.25">
      <c r="A16" s="1430"/>
      <c r="B16" s="8" t="s">
        <v>42</v>
      </c>
      <c r="C16" s="8">
        <v>5</v>
      </c>
      <c r="D16" s="8" t="s">
        <v>100</v>
      </c>
      <c r="E16" s="8">
        <v>1</v>
      </c>
      <c r="F16" s="8"/>
      <c r="G16" s="25"/>
      <c r="H16" s="8"/>
      <c r="I16" s="26">
        <v>44380</v>
      </c>
      <c r="J16" s="26">
        <v>44538</v>
      </c>
      <c r="K16" s="23">
        <v>0</v>
      </c>
      <c r="L16" s="24">
        <v>5</v>
      </c>
    </row>
    <row r="17" spans="1:12" ht="30.75" thickBot="1" x14ac:dyDescent="0.3">
      <c r="A17" s="1430"/>
      <c r="B17" s="8" t="s">
        <v>42</v>
      </c>
      <c r="C17" s="8">
        <v>6</v>
      </c>
      <c r="D17" s="8" t="s">
        <v>101</v>
      </c>
      <c r="E17" s="8">
        <v>1</v>
      </c>
      <c r="F17" s="8"/>
      <c r="G17" s="25"/>
      <c r="H17" s="8"/>
      <c r="I17" s="26">
        <v>44380</v>
      </c>
      <c r="J17" s="26">
        <v>44538</v>
      </c>
      <c r="K17" s="27">
        <v>0</v>
      </c>
      <c r="L17" s="24">
        <v>5</v>
      </c>
    </row>
    <row r="18" spans="1:12" ht="30" x14ac:dyDescent="0.25">
      <c r="A18" s="1430"/>
      <c r="B18" s="8" t="s">
        <v>92</v>
      </c>
      <c r="C18" s="8">
        <v>7</v>
      </c>
      <c r="D18" s="8" t="s">
        <v>102</v>
      </c>
      <c r="E18" s="8">
        <v>1</v>
      </c>
      <c r="F18" s="8"/>
      <c r="G18" s="25"/>
      <c r="H18" s="8"/>
      <c r="I18" s="26">
        <v>44380</v>
      </c>
      <c r="J18" s="26">
        <v>44538</v>
      </c>
      <c r="K18" s="23">
        <v>0</v>
      </c>
      <c r="L18" s="24">
        <v>5</v>
      </c>
    </row>
    <row r="19" spans="1:12" ht="30.75" thickBot="1" x14ac:dyDescent="0.3">
      <c r="A19" s="1430"/>
      <c r="B19" s="8" t="s">
        <v>10</v>
      </c>
      <c r="C19" s="8">
        <v>1</v>
      </c>
      <c r="D19" s="8" t="s">
        <v>103</v>
      </c>
      <c r="E19" s="8">
        <v>1</v>
      </c>
      <c r="F19" s="8"/>
      <c r="G19" s="25">
        <v>2</v>
      </c>
      <c r="H19" s="8" t="s">
        <v>218</v>
      </c>
      <c r="I19" s="26">
        <v>44380</v>
      </c>
      <c r="J19" s="26">
        <v>44538</v>
      </c>
      <c r="K19" s="27">
        <v>0</v>
      </c>
      <c r="L19" s="24">
        <v>5</v>
      </c>
    </row>
    <row r="20" spans="1:12" ht="30" x14ac:dyDescent="0.25">
      <c r="A20" s="1430"/>
      <c r="B20" s="8" t="s">
        <v>11</v>
      </c>
      <c r="C20" s="8">
        <v>2</v>
      </c>
      <c r="D20" s="8" t="s">
        <v>104</v>
      </c>
      <c r="E20" s="8">
        <v>1</v>
      </c>
      <c r="F20" s="8"/>
      <c r="G20" s="25"/>
      <c r="H20" s="8"/>
      <c r="I20" s="26">
        <v>44380</v>
      </c>
      <c r="J20" s="26">
        <v>44538</v>
      </c>
      <c r="K20" s="23">
        <v>0</v>
      </c>
      <c r="L20" s="24">
        <v>5</v>
      </c>
    </row>
    <row r="21" spans="1:12" ht="30.75" thickBot="1" x14ac:dyDescent="0.3">
      <c r="A21" s="1430"/>
      <c r="B21" s="8" t="s">
        <v>12</v>
      </c>
      <c r="C21" s="8">
        <v>3</v>
      </c>
      <c r="D21" s="8" t="s">
        <v>105</v>
      </c>
      <c r="E21" s="8">
        <v>1</v>
      </c>
      <c r="F21" s="8"/>
      <c r="G21" s="25"/>
      <c r="H21" s="8"/>
      <c r="I21" s="26">
        <v>44380</v>
      </c>
      <c r="J21" s="26">
        <v>44538</v>
      </c>
      <c r="K21" s="27">
        <v>0</v>
      </c>
      <c r="L21" s="24">
        <v>5</v>
      </c>
    </row>
    <row r="22" spans="1:12" ht="30" x14ac:dyDescent="0.25">
      <c r="A22" s="1430"/>
      <c r="B22" s="8" t="s">
        <v>13</v>
      </c>
      <c r="C22" s="8">
        <v>4</v>
      </c>
      <c r="D22" s="8" t="s">
        <v>106</v>
      </c>
      <c r="E22" s="8">
        <v>1</v>
      </c>
      <c r="F22" s="8"/>
      <c r="G22" s="25"/>
      <c r="H22" s="8"/>
      <c r="I22" s="26">
        <v>44380</v>
      </c>
      <c r="J22" s="26">
        <v>44538</v>
      </c>
      <c r="K22" s="23">
        <v>0</v>
      </c>
      <c r="L22" s="24">
        <v>5</v>
      </c>
    </row>
    <row r="23" spans="1:12" ht="30.75" thickBot="1" x14ac:dyDescent="0.3">
      <c r="A23" s="1430"/>
      <c r="B23" s="8" t="s">
        <v>14</v>
      </c>
      <c r="C23" s="8">
        <v>1</v>
      </c>
      <c r="D23" s="8" t="s">
        <v>107</v>
      </c>
      <c r="E23" s="8">
        <v>1</v>
      </c>
      <c r="F23" s="8"/>
      <c r="G23" s="25">
        <v>1</v>
      </c>
      <c r="H23" s="8" t="s">
        <v>218</v>
      </c>
      <c r="I23" s="26">
        <v>44380</v>
      </c>
      <c r="J23" s="26">
        <v>44538</v>
      </c>
      <c r="K23" s="27">
        <v>0</v>
      </c>
      <c r="L23" s="24">
        <v>5</v>
      </c>
    </row>
    <row r="24" spans="1:12" ht="30" x14ac:dyDescent="0.25">
      <c r="A24" s="1430"/>
      <c r="B24" s="8" t="s">
        <v>15</v>
      </c>
      <c r="C24" s="8">
        <v>2</v>
      </c>
      <c r="D24" s="8" t="s">
        <v>108</v>
      </c>
      <c r="E24" s="8">
        <v>1</v>
      </c>
      <c r="F24" s="8"/>
      <c r="G24" s="25">
        <v>1</v>
      </c>
      <c r="H24" s="8" t="s">
        <v>130</v>
      </c>
      <c r="I24" s="26">
        <v>44380</v>
      </c>
      <c r="J24" s="26">
        <v>44538</v>
      </c>
      <c r="K24" s="23">
        <v>0</v>
      </c>
      <c r="L24" s="24">
        <v>5</v>
      </c>
    </row>
    <row r="25" spans="1:12" ht="30.75" thickBot="1" x14ac:dyDescent="0.3">
      <c r="A25" s="1430"/>
      <c r="B25" s="8" t="s">
        <v>16</v>
      </c>
      <c r="C25" s="8">
        <v>3</v>
      </c>
      <c r="D25" s="8" t="s">
        <v>109</v>
      </c>
      <c r="E25" s="8">
        <v>1</v>
      </c>
      <c r="F25" s="8"/>
      <c r="G25" s="25">
        <v>1</v>
      </c>
      <c r="H25" s="8" t="s">
        <v>218</v>
      </c>
      <c r="I25" s="26">
        <v>44380</v>
      </c>
      <c r="J25" s="26">
        <v>44538</v>
      </c>
      <c r="K25" s="27">
        <v>0</v>
      </c>
      <c r="L25" s="24">
        <v>5</v>
      </c>
    </row>
    <row r="26" spans="1:12" ht="30" x14ac:dyDescent="0.25">
      <c r="A26" s="1430"/>
      <c r="B26" s="8" t="s">
        <v>17</v>
      </c>
      <c r="C26" s="8">
        <v>4</v>
      </c>
      <c r="D26" s="8" t="s">
        <v>110</v>
      </c>
      <c r="E26" s="8">
        <v>1</v>
      </c>
      <c r="F26" s="8"/>
      <c r="G26" s="25">
        <v>1</v>
      </c>
      <c r="H26" s="8" t="s">
        <v>130</v>
      </c>
      <c r="I26" s="26">
        <v>44380</v>
      </c>
      <c r="J26" s="26">
        <v>44538</v>
      </c>
      <c r="K26" s="23">
        <v>0</v>
      </c>
      <c r="L26" s="24">
        <v>5</v>
      </c>
    </row>
    <row r="27" spans="1:12" ht="30.75" thickBot="1" x14ac:dyDescent="0.3">
      <c r="A27" s="1430"/>
      <c r="B27" s="8" t="s">
        <v>18</v>
      </c>
      <c r="C27" s="8">
        <v>1</v>
      </c>
      <c r="D27" s="8" t="s">
        <v>111</v>
      </c>
      <c r="E27" s="8">
        <v>1</v>
      </c>
      <c r="F27" s="8"/>
      <c r="G27" s="25"/>
      <c r="H27" s="8"/>
      <c r="I27" s="26">
        <v>44380</v>
      </c>
      <c r="J27" s="26">
        <v>44538</v>
      </c>
      <c r="K27" s="27">
        <v>0</v>
      </c>
      <c r="L27" s="24">
        <v>5</v>
      </c>
    </row>
    <row r="28" spans="1:12" ht="30" x14ac:dyDescent="0.25">
      <c r="A28" s="1430"/>
      <c r="B28" s="8" t="s">
        <v>19</v>
      </c>
      <c r="C28" s="8">
        <v>2</v>
      </c>
      <c r="D28" s="8" t="s">
        <v>112</v>
      </c>
      <c r="E28" s="8">
        <v>1</v>
      </c>
      <c r="F28" s="8"/>
      <c r="G28" s="25"/>
      <c r="H28" s="8"/>
      <c r="I28" s="26">
        <v>44380</v>
      </c>
      <c r="J28" s="26">
        <v>44538</v>
      </c>
      <c r="K28" s="23">
        <v>0</v>
      </c>
      <c r="L28" s="24">
        <v>5</v>
      </c>
    </row>
    <row r="29" spans="1:12" ht="30.75" thickBot="1" x14ac:dyDescent="0.3">
      <c r="A29" s="1430"/>
      <c r="B29" s="8" t="s">
        <v>20</v>
      </c>
      <c r="C29" s="8">
        <v>3</v>
      </c>
      <c r="D29" s="8" t="s">
        <v>113</v>
      </c>
      <c r="E29" s="8">
        <v>1</v>
      </c>
      <c r="F29" s="8"/>
      <c r="G29" s="25">
        <v>4</v>
      </c>
      <c r="H29" s="8" t="s">
        <v>130</v>
      </c>
      <c r="I29" s="26">
        <v>44380</v>
      </c>
      <c r="J29" s="26">
        <v>44538</v>
      </c>
      <c r="K29" s="27">
        <v>0</v>
      </c>
      <c r="L29" s="24">
        <v>5</v>
      </c>
    </row>
    <row r="30" spans="1:12" ht="30" x14ac:dyDescent="0.25">
      <c r="A30" s="1430"/>
      <c r="B30" s="8" t="s">
        <v>21</v>
      </c>
      <c r="C30" s="8">
        <v>4</v>
      </c>
      <c r="D30" s="8" t="s">
        <v>114</v>
      </c>
      <c r="E30" s="8">
        <v>1</v>
      </c>
      <c r="F30" s="8"/>
      <c r="G30" s="25"/>
      <c r="H30" s="8"/>
      <c r="I30" s="26">
        <v>44380</v>
      </c>
      <c r="J30" s="26">
        <v>44538</v>
      </c>
      <c r="K30" s="23">
        <v>0</v>
      </c>
      <c r="L30" s="24">
        <v>5</v>
      </c>
    </row>
    <row r="31" spans="1:12" ht="30.75" thickBot="1" x14ac:dyDescent="0.3">
      <c r="A31" s="1430"/>
      <c r="B31" s="8" t="s">
        <v>116</v>
      </c>
      <c r="C31" s="8">
        <v>5</v>
      </c>
      <c r="D31" s="8" t="s">
        <v>115</v>
      </c>
      <c r="E31" s="8">
        <v>1</v>
      </c>
      <c r="F31" s="8"/>
      <c r="G31" s="25">
        <v>1</v>
      </c>
      <c r="H31" s="8" t="s">
        <v>218</v>
      </c>
      <c r="I31" s="26">
        <v>44380</v>
      </c>
      <c r="J31" s="26">
        <v>44538</v>
      </c>
      <c r="K31" s="27">
        <v>0</v>
      </c>
      <c r="L31" s="24">
        <v>5</v>
      </c>
    </row>
    <row r="32" spans="1:12" ht="30" x14ac:dyDescent="0.25">
      <c r="A32" s="1430"/>
      <c r="B32" s="8" t="s">
        <v>22</v>
      </c>
      <c r="C32" s="8">
        <v>1</v>
      </c>
      <c r="D32" s="8" t="s">
        <v>117</v>
      </c>
      <c r="E32" s="8">
        <v>1</v>
      </c>
      <c r="F32" s="8"/>
      <c r="G32" s="25">
        <v>1</v>
      </c>
      <c r="H32" s="8" t="s">
        <v>218</v>
      </c>
      <c r="I32" s="26">
        <v>44380</v>
      </c>
      <c r="J32" s="26">
        <v>44538</v>
      </c>
      <c r="K32" s="23">
        <v>0</v>
      </c>
      <c r="L32" s="24">
        <v>5</v>
      </c>
    </row>
    <row r="33" spans="1:12" ht="30.75" thickBot="1" x14ac:dyDescent="0.3">
      <c r="A33" s="1430"/>
      <c r="B33" s="8" t="s">
        <v>23</v>
      </c>
      <c r="C33" s="8">
        <v>2</v>
      </c>
      <c r="D33" s="8" t="s">
        <v>118</v>
      </c>
      <c r="E33" s="8">
        <v>1</v>
      </c>
      <c r="F33" s="8"/>
      <c r="G33" s="25">
        <v>2</v>
      </c>
      <c r="H33" s="8" t="s">
        <v>218</v>
      </c>
      <c r="I33" s="26">
        <v>44380</v>
      </c>
      <c r="J33" s="26">
        <v>44538</v>
      </c>
      <c r="K33" s="27">
        <v>0</v>
      </c>
      <c r="L33" s="24">
        <v>5</v>
      </c>
    </row>
    <row r="34" spans="1:12" ht="30" x14ac:dyDescent="0.25">
      <c r="A34" s="1430"/>
      <c r="B34" s="8" t="s">
        <v>24</v>
      </c>
      <c r="C34" s="8">
        <v>3</v>
      </c>
      <c r="D34" s="8" t="s">
        <v>119</v>
      </c>
      <c r="E34" s="8">
        <v>1</v>
      </c>
      <c r="F34" s="8"/>
      <c r="G34" s="25"/>
      <c r="H34" s="8"/>
      <c r="I34" s="26">
        <v>44380</v>
      </c>
      <c r="J34" s="26">
        <v>44538</v>
      </c>
      <c r="K34" s="23">
        <v>0</v>
      </c>
      <c r="L34" s="24">
        <v>5</v>
      </c>
    </row>
    <row r="35" spans="1:12" ht="30.75" thickBot="1" x14ac:dyDescent="0.3">
      <c r="A35" s="1430"/>
      <c r="B35" s="8" t="s">
        <v>25</v>
      </c>
      <c r="C35" s="8">
        <v>4</v>
      </c>
      <c r="D35" s="8" t="s">
        <v>120</v>
      </c>
      <c r="E35" s="8">
        <v>1</v>
      </c>
      <c r="F35" s="8"/>
      <c r="G35" s="25"/>
      <c r="H35" s="8"/>
      <c r="I35" s="26">
        <v>44380</v>
      </c>
      <c r="J35" s="26">
        <v>44538</v>
      </c>
      <c r="K35" s="27">
        <v>0</v>
      </c>
      <c r="L35" s="24">
        <v>5</v>
      </c>
    </row>
    <row r="36" spans="1:12" ht="30" x14ac:dyDescent="0.25">
      <c r="A36" s="1430"/>
      <c r="B36" s="8" t="s">
        <v>26</v>
      </c>
      <c r="C36" s="8">
        <v>1</v>
      </c>
      <c r="D36" s="8" t="s">
        <v>121</v>
      </c>
      <c r="E36" s="8">
        <v>1</v>
      </c>
      <c r="F36" s="8"/>
      <c r="G36" s="25"/>
      <c r="H36" s="8"/>
      <c r="I36" s="26">
        <v>44380</v>
      </c>
      <c r="J36" s="26">
        <v>44538</v>
      </c>
      <c r="K36" s="23">
        <v>0</v>
      </c>
      <c r="L36" s="24">
        <v>5</v>
      </c>
    </row>
    <row r="37" spans="1:12" ht="30.75" thickBot="1" x14ac:dyDescent="0.3">
      <c r="A37" s="1430"/>
      <c r="B37" s="8" t="s">
        <v>27</v>
      </c>
      <c r="C37" s="8">
        <v>2</v>
      </c>
      <c r="D37" s="8" t="s">
        <v>122</v>
      </c>
      <c r="E37" s="8">
        <v>1</v>
      </c>
      <c r="F37" s="8"/>
      <c r="G37" s="25">
        <v>3</v>
      </c>
      <c r="H37" s="8" t="s">
        <v>130</v>
      </c>
      <c r="I37" s="26">
        <v>44380</v>
      </c>
      <c r="J37" s="26">
        <v>44538</v>
      </c>
      <c r="K37" s="27">
        <v>0</v>
      </c>
      <c r="L37" s="24">
        <v>5</v>
      </c>
    </row>
    <row r="38" spans="1:12" ht="30" x14ac:dyDescent="0.25">
      <c r="A38" s="1430"/>
      <c r="B38" s="8" t="s">
        <v>28</v>
      </c>
      <c r="C38" s="8">
        <v>3</v>
      </c>
      <c r="D38" s="8" t="s">
        <v>123</v>
      </c>
      <c r="E38" s="8">
        <v>1</v>
      </c>
      <c r="F38" s="8"/>
      <c r="G38" s="25"/>
      <c r="H38" s="8"/>
      <c r="I38" s="26">
        <v>44380</v>
      </c>
      <c r="J38" s="26">
        <v>44538</v>
      </c>
      <c r="K38" s="23">
        <v>0</v>
      </c>
      <c r="L38" s="24">
        <v>5</v>
      </c>
    </row>
    <row r="39" spans="1:12" ht="30.75" thickBot="1" x14ac:dyDescent="0.3">
      <c r="A39" s="1430"/>
      <c r="B39" s="8" t="s">
        <v>29</v>
      </c>
      <c r="C39" s="8">
        <v>4</v>
      </c>
      <c r="D39" s="1" t="s">
        <v>117</v>
      </c>
      <c r="E39" s="8">
        <v>1</v>
      </c>
      <c r="F39" s="8"/>
      <c r="G39" s="25">
        <v>4</v>
      </c>
      <c r="H39" s="8" t="s">
        <v>218</v>
      </c>
      <c r="I39" s="26">
        <v>44380</v>
      </c>
      <c r="J39" s="26">
        <v>44538</v>
      </c>
      <c r="K39" s="27">
        <v>0</v>
      </c>
      <c r="L39" s="24">
        <v>5</v>
      </c>
    </row>
    <row r="40" spans="1:12" ht="30" x14ac:dyDescent="0.25">
      <c r="A40" s="1430"/>
      <c r="B40" s="8" t="s">
        <v>30</v>
      </c>
      <c r="C40" s="8">
        <v>1</v>
      </c>
      <c r="D40" s="1" t="s">
        <v>124</v>
      </c>
      <c r="E40" s="8">
        <v>1</v>
      </c>
      <c r="F40" s="8"/>
      <c r="G40" s="25"/>
      <c r="H40" s="8"/>
      <c r="I40" s="26">
        <v>44380</v>
      </c>
      <c r="J40" s="26">
        <v>44538</v>
      </c>
      <c r="K40" s="23">
        <v>0</v>
      </c>
      <c r="L40" s="24">
        <v>5</v>
      </c>
    </row>
    <row r="41" spans="1:12" ht="30.75" thickBot="1" x14ac:dyDescent="0.3">
      <c r="A41" s="1430"/>
      <c r="B41" s="8" t="s">
        <v>31</v>
      </c>
      <c r="C41" s="8">
        <v>1</v>
      </c>
      <c r="D41" s="1" t="s">
        <v>125</v>
      </c>
      <c r="E41" s="8">
        <v>1</v>
      </c>
      <c r="F41" s="8"/>
      <c r="G41" s="25">
        <v>3</v>
      </c>
      <c r="H41" s="8" t="s">
        <v>218</v>
      </c>
      <c r="I41" s="26">
        <v>44380</v>
      </c>
      <c r="J41" s="26">
        <v>44538</v>
      </c>
      <c r="K41" s="27">
        <v>0</v>
      </c>
      <c r="L41" s="24">
        <v>5</v>
      </c>
    </row>
    <row r="42" spans="1:12" ht="30" x14ac:dyDescent="0.25">
      <c r="A42" s="1430"/>
      <c r="B42" s="8" t="s">
        <v>32</v>
      </c>
      <c r="C42" s="8">
        <v>1</v>
      </c>
      <c r="D42" s="1" t="s">
        <v>126</v>
      </c>
      <c r="E42" s="8">
        <v>1</v>
      </c>
      <c r="F42" s="8"/>
      <c r="G42" s="25">
        <v>2</v>
      </c>
      <c r="H42" s="8"/>
      <c r="I42" s="26">
        <v>44380</v>
      </c>
      <c r="J42" s="26">
        <v>44538</v>
      </c>
      <c r="K42" s="23">
        <v>0</v>
      </c>
      <c r="L42" s="24">
        <v>5</v>
      </c>
    </row>
    <row r="43" spans="1:12" ht="30.75" thickBot="1" x14ac:dyDescent="0.3">
      <c r="A43" s="1430"/>
      <c r="B43" s="8" t="s">
        <v>33</v>
      </c>
      <c r="C43" s="8">
        <v>1</v>
      </c>
      <c r="D43" s="1" t="s">
        <v>127</v>
      </c>
      <c r="E43" s="8">
        <v>1</v>
      </c>
      <c r="F43" s="8"/>
      <c r="G43" s="25"/>
      <c r="H43" s="8"/>
      <c r="I43" s="26">
        <v>44380</v>
      </c>
      <c r="J43" s="26">
        <v>44538</v>
      </c>
      <c r="K43" s="27">
        <v>0</v>
      </c>
      <c r="L43" s="24">
        <v>5</v>
      </c>
    </row>
    <row r="44" spans="1:12" ht="30" x14ac:dyDescent="0.25">
      <c r="A44" s="1430"/>
      <c r="B44" s="8" t="s">
        <v>34</v>
      </c>
      <c r="C44" s="8">
        <v>1</v>
      </c>
      <c r="D44" s="1" t="s">
        <v>128</v>
      </c>
      <c r="E44" s="8">
        <v>1</v>
      </c>
      <c r="F44" s="8"/>
      <c r="G44" s="25">
        <v>9</v>
      </c>
      <c r="H44" s="8" t="s">
        <v>130</v>
      </c>
      <c r="I44" s="26">
        <v>44380</v>
      </c>
      <c r="J44" s="26">
        <v>44538</v>
      </c>
      <c r="K44" s="23">
        <v>0</v>
      </c>
      <c r="L44" s="24">
        <v>5</v>
      </c>
    </row>
    <row r="45" spans="1:12" ht="30.75" thickBot="1" x14ac:dyDescent="0.3">
      <c r="A45" s="1431"/>
      <c r="B45" s="11" t="s">
        <v>35</v>
      </c>
      <c r="C45" s="11">
        <v>1</v>
      </c>
      <c r="D45" s="2" t="s">
        <v>129</v>
      </c>
      <c r="E45" s="11">
        <v>1</v>
      </c>
      <c r="F45" s="11"/>
      <c r="G45" s="28">
        <v>3</v>
      </c>
      <c r="H45" s="11" t="s">
        <v>130</v>
      </c>
      <c r="I45" s="29">
        <v>44380</v>
      </c>
      <c r="J45" s="29">
        <v>44538</v>
      </c>
      <c r="K45" s="27">
        <v>0</v>
      </c>
      <c r="L45" s="24">
        <v>5</v>
      </c>
    </row>
    <row r="46" spans="1:12" ht="30" x14ac:dyDescent="0.25">
      <c r="A46" s="1429" t="s">
        <v>38</v>
      </c>
      <c r="B46" s="7" t="s">
        <v>39</v>
      </c>
      <c r="C46" s="7">
        <v>1</v>
      </c>
      <c r="D46" s="33" t="s">
        <v>143</v>
      </c>
      <c r="E46" s="7">
        <v>1</v>
      </c>
      <c r="F46" s="7"/>
      <c r="G46" s="21"/>
      <c r="H46" s="7"/>
      <c r="I46" s="22">
        <v>44385</v>
      </c>
      <c r="J46" s="22">
        <v>44575</v>
      </c>
      <c r="K46" s="23">
        <v>0</v>
      </c>
      <c r="L46" s="24">
        <v>5</v>
      </c>
    </row>
    <row r="47" spans="1:12" ht="30.75" thickBot="1" x14ac:dyDescent="0.3">
      <c r="A47" s="1430"/>
      <c r="B47" s="8" t="s">
        <v>40</v>
      </c>
      <c r="C47" s="8">
        <v>2</v>
      </c>
      <c r="D47" s="34" t="s">
        <v>144</v>
      </c>
      <c r="E47" s="8">
        <v>1</v>
      </c>
      <c r="F47" s="8"/>
      <c r="G47" s="25"/>
      <c r="H47" s="8"/>
      <c r="I47" s="26">
        <v>44385</v>
      </c>
      <c r="J47" s="26">
        <v>44575</v>
      </c>
      <c r="K47" s="27">
        <v>0</v>
      </c>
      <c r="L47" s="24">
        <v>5</v>
      </c>
    </row>
    <row r="48" spans="1:12" ht="30" x14ac:dyDescent="0.25">
      <c r="A48" s="1430"/>
      <c r="B48" s="8" t="s">
        <v>41</v>
      </c>
      <c r="C48" s="8">
        <v>3</v>
      </c>
      <c r="D48" s="34" t="s">
        <v>145</v>
      </c>
      <c r="E48" s="8">
        <v>1</v>
      </c>
      <c r="F48" s="8"/>
      <c r="G48" s="25"/>
      <c r="H48" s="8"/>
      <c r="I48" s="26">
        <v>44385</v>
      </c>
      <c r="J48" s="26">
        <v>44575</v>
      </c>
      <c r="K48" s="23">
        <v>0</v>
      </c>
      <c r="L48" s="24">
        <v>5</v>
      </c>
    </row>
    <row r="49" spans="1:12" ht="30.75" thickBot="1" x14ac:dyDescent="0.3">
      <c r="A49" s="1430"/>
      <c r="B49" s="8" t="s">
        <v>42</v>
      </c>
      <c r="C49" s="8">
        <v>4</v>
      </c>
      <c r="D49" s="34" t="s">
        <v>146</v>
      </c>
      <c r="E49" s="8">
        <v>1</v>
      </c>
      <c r="F49" s="8"/>
      <c r="G49" s="25"/>
      <c r="H49" s="8"/>
      <c r="I49" s="26">
        <v>44385</v>
      </c>
      <c r="J49" s="26">
        <v>44575</v>
      </c>
      <c r="K49" s="27">
        <v>0</v>
      </c>
      <c r="L49" s="24">
        <v>5</v>
      </c>
    </row>
    <row r="50" spans="1:12" ht="30" x14ac:dyDescent="0.25">
      <c r="A50" s="1430"/>
      <c r="B50" s="8" t="s">
        <v>43</v>
      </c>
      <c r="C50" s="8">
        <v>1</v>
      </c>
      <c r="D50" s="34" t="s">
        <v>147</v>
      </c>
      <c r="E50" s="8">
        <v>1</v>
      </c>
      <c r="F50" s="8"/>
      <c r="G50" s="25"/>
      <c r="H50" s="8"/>
      <c r="I50" s="26">
        <v>44385</v>
      </c>
      <c r="J50" s="26">
        <v>44575</v>
      </c>
      <c r="K50" s="23">
        <v>0</v>
      </c>
      <c r="L50" s="24">
        <v>5</v>
      </c>
    </row>
    <row r="51" spans="1:12" ht="30.75" thickBot="1" x14ac:dyDescent="0.3">
      <c r="A51" s="1430"/>
      <c r="B51" s="8" t="s">
        <v>44</v>
      </c>
      <c r="C51" s="8">
        <v>2</v>
      </c>
      <c r="D51" s="34" t="s">
        <v>148</v>
      </c>
      <c r="E51" s="8">
        <v>1</v>
      </c>
      <c r="F51" s="8"/>
      <c r="G51" s="25"/>
      <c r="H51" s="8"/>
      <c r="I51" s="26">
        <v>44385</v>
      </c>
      <c r="J51" s="26">
        <v>44575</v>
      </c>
      <c r="K51" s="27">
        <v>0</v>
      </c>
      <c r="L51" s="24">
        <v>5</v>
      </c>
    </row>
    <row r="52" spans="1:12" ht="30" x14ac:dyDescent="0.25">
      <c r="A52" s="1430"/>
      <c r="B52" s="8" t="s">
        <v>45</v>
      </c>
      <c r="C52" s="8">
        <v>3</v>
      </c>
      <c r="D52" s="34" t="s">
        <v>149</v>
      </c>
      <c r="E52" s="8">
        <v>1</v>
      </c>
      <c r="F52" s="8"/>
      <c r="G52" s="25"/>
      <c r="H52" s="8"/>
      <c r="I52" s="26">
        <v>44385</v>
      </c>
      <c r="J52" s="26">
        <v>44575</v>
      </c>
      <c r="K52" s="23">
        <v>0</v>
      </c>
      <c r="L52" s="24">
        <v>5</v>
      </c>
    </row>
    <row r="53" spans="1:12" ht="30.75" thickBot="1" x14ac:dyDescent="0.3">
      <c r="A53" s="1430"/>
      <c r="B53" s="8" t="s">
        <v>46</v>
      </c>
      <c r="C53" s="8">
        <v>4</v>
      </c>
      <c r="D53" s="34" t="s">
        <v>150</v>
      </c>
      <c r="E53" s="8">
        <v>1</v>
      </c>
      <c r="F53" s="8"/>
      <c r="G53" s="25"/>
      <c r="H53" s="8"/>
      <c r="I53" s="26">
        <v>44385</v>
      </c>
      <c r="J53" s="26">
        <v>44575</v>
      </c>
      <c r="K53" s="27">
        <v>0</v>
      </c>
      <c r="L53" s="24">
        <v>5</v>
      </c>
    </row>
    <row r="54" spans="1:12" ht="30" x14ac:dyDescent="0.25">
      <c r="A54" s="1430"/>
      <c r="B54" s="8" t="s">
        <v>95</v>
      </c>
      <c r="C54" s="8">
        <v>5</v>
      </c>
      <c r="D54" s="34" t="s">
        <v>151</v>
      </c>
      <c r="E54" s="8">
        <v>1</v>
      </c>
      <c r="F54" s="8"/>
      <c r="G54" s="25"/>
      <c r="H54" s="8"/>
      <c r="I54" s="26" t="s">
        <v>96</v>
      </c>
      <c r="J54" s="26">
        <v>44575</v>
      </c>
      <c r="K54" s="23">
        <v>0</v>
      </c>
      <c r="L54" s="24">
        <v>5</v>
      </c>
    </row>
    <row r="55" spans="1:12" ht="30.75" thickBot="1" x14ac:dyDescent="0.3">
      <c r="A55" s="1430"/>
      <c r="B55" s="8" t="s">
        <v>47</v>
      </c>
      <c r="C55" s="8">
        <v>1</v>
      </c>
      <c r="D55" s="34" t="s">
        <v>152</v>
      </c>
      <c r="E55" s="8">
        <v>1</v>
      </c>
      <c r="F55" s="8"/>
      <c r="G55" s="25"/>
      <c r="H55" s="8"/>
      <c r="I55" s="26">
        <v>44385</v>
      </c>
      <c r="J55" s="26">
        <v>44575</v>
      </c>
      <c r="K55" s="27">
        <v>0</v>
      </c>
      <c r="L55" s="24">
        <v>5</v>
      </c>
    </row>
    <row r="56" spans="1:12" ht="30" x14ac:dyDescent="0.25">
      <c r="A56" s="1430"/>
      <c r="B56" s="8" t="s">
        <v>48</v>
      </c>
      <c r="C56" s="8">
        <v>2</v>
      </c>
      <c r="D56" s="34" t="s">
        <v>153</v>
      </c>
      <c r="E56" s="8">
        <v>1</v>
      </c>
      <c r="F56" s="8"/>
      <c r="G56" s="25">
        <v>2</v>
      </c>
      <c r="H56" s="8" t="s">
        <v>130</v>
      </c>
      <c r="I56" s="26">
        <v>44385</v>
      </c>
      <c r="J56" s="26">
        <v>44575</v>
      </c>
      <c r="K56" s="23">
        <v>0</v>
      </c>
      <c r="L56" s="24">
        <v>5</v>
      </c>
    </row>
    <row r="57" spans="1:12" ht="30.75" thickBot="1" x14ac:dyDescent="0.3">
      <c r="A57" s="1430"/>
      <c r="B57" s="8" t="s">
        <v>49</v>
      </c>
      <c r="C57" s="8">
        <v>3</v>
      </c>
      <c r="D57" s="34" t="s">
        <v>154</v>
      </c>
      <c r="E57" s="8">
        <v>1</v>
      </c>
      <c r="F57" s="8"/>
      <c r="G57" s="25"/>
      <c r="H57" s="8"/>
      <c r="I57" s="26">
        <v>44385</v>
      </c>
      <c r="J57" s="26">
        <v>44575</v>
      </c>
      <c r="K57" s="27">
        <v>0</v>
      </c>
      <c r="L57" s="24">
        <v>5</v>
      </c>
    </row>
    <row r="58" spans="1:12" ht="30" x14ac:dyDescent="0.25">
      <c r="A58" s="1430"/>
      <c r="B58" s="8" t="s">
        <v>50</v>
      </c>
      <c r="C58" s="8">
        <v>1</v>
      </c>
      <c r="D58" s="34" t="s">
        <v>155</v>
      </c>
      <c r="E58" s="8">
        <v>1</v>
      </c>
      <c r="F58" s="8"/>
      <c r="G58" s="25"/>
      <c r="H58" s="8"/>
      <c r="I58" s="26">
        <v>44385</v>
      </c>
      <c r="J58" s="26">
        <v>44575</v>
      </c>
      <c r="K58" s="23">
        <v>0</v>
      </c>
      <c r="L58" s="24">
        <v>5</v>
      </c>
    </row>
    <row r="59" spans="1:12" ht="30.75" thickBot="1" x14ac:dyDescent="0.3">
      <c r="A59" s="1430"/>
      <c r="B59" s="8" t="s">
        <v>51</v>
      </c>
      <c r="C59" s="8">
        <v>2</v>
      </c>
      <c r="D59" s="34" t="s">
        <v>156</v>
      </c>
      <c r="E59" s="8">
        <v>1</v>
      </c>
      <c r="F59" s="8"/>
      <c r="G59" s="25"/>
      <c r="H59" s="8"/>
      <c r="I59" s="26">
        <v>44385</v>
      </c>
      <c r="J59" s="26">
        <v>44575</v>
      </c>
      <c r="K59" s="27">
        <v>0</v>
      </c>
      <c r="L59" s="24">
        <v>5</v>
      </c>
    </row>
    <row r="60" spans="1:12" x14ac:dyDescent="0.25">
      <c r="A60" s="1430"/>
      <c r="B60" s="8" t="s">
        <v>51</v>
      </c>
      <c r="C60" s="8">
        <v>3</v>
      </c>
      <c r="D60" s="34">
        <v>708514</v>
      </c>
      <c r="E60" s="8">
        <v>1</v>
      </c>
      <c r="F60" s="8"/>
      <c r="G60" s="25"/>
      <c r="H60" s="8"/>
      <c r="I60" s="26">
        <v>44385</v>
      </c>
      <c r="J60" s="26">
        <v>44575</v>
      </c>
      <c r="K60" s="23">
        <v>0</v>
      </c>
      <c r="L60" s="24">
        <v>5</v>
      </c>
    </row>
    <row r="61" spans="1:12" ht="30.75" thickBot="1" x14ac:dyDescent="0.3">
      <c r="A61" s="1430"/>
      <c r="B61" s="8" t="s">
        <v>52</v>
      </c>
      <c r="C61" s="8">
        <v>4</v>
      </c>
      <c r="D61" s="34" t="s">
        <v>157</v>
      </c>
      <c r="E61" s="8">
        <v>1</v>
      </c>
      <c r="F61" s="8"/>
      <c r="G61" s="25"/>
      <c r="H61" s="8"/>
      <c r="I61" s="26">
        <v>44385</v>
      </c>
      <c r="J61" s="26">
        <v>44575</v>
      </c>
      <c r="K61" s="27">
        <v>0</v>
      </c>
      <c r="L61" s="24">
        <v>5</v>
      </c>
    </row>
    <row r="62" spans="1:12" ht="30" x14ac:dyDescent="0.25">
      <c r="A62" s="1430"/>
      <c r="B62" s="8" t="s">
        <v>53</v>
      </c>
      <c r="C62" s="8">
        <v>5</v>
      </c>
      <c r="D62" s="34" t="s">
        <v>158</v>
      </c>
      <c r="E62" s="8">
        <v>1</v>
      </c>
      <c r="F62" s="8"/>
      <c r="G62" s="25"/>
      <c r="H62" s="8"/>
      <c r="I62" s="26">
        <v>44385</v>
      </c>
      <c r="J62" s="26">
        <v>44575</v>
      </c>
      <c r="K62" s="23">
        <v>0</v>
      </c>
      <c r="L62" s="24">
        <v>5</v>
      </c>
    </row>
    <row r="63" spans="1:12" ht="15.75" thickBot="1" x14ac:dyDescent="0.3">
      <c r="A63" s="1430"/>
      <c r="B63" s="8" t="s">
        <v>53</v>
      </c>
      <c r="C63" s="8">
        <v>6</v>
      </c>
      <c r="D63" s="34">
        <v>708513</v>
      </c>
      <c r="E63" s="8">
        <v>1</v>
      </c>
      <c r="F63" s="8"/>
      <c r="G63" s="25"/>
      <c r="H63" s="8"/>
      <c r="I63" s="26">
        <v>44385</v>
      </c>
      <c r="J63" s="26">
        <v>44575</v>
      </c>
      <c r="K63" s="27">
        <v>0</v>
      </c>
      <c r="L63" s="24">
        <v>5</v>
      </c>
    </row>
    <row r="64" spans="1:12" ht="30" x14ac:dyDescent="0.25">
      <c r="A64" s="1430"/>
      <c r="B64" s="8" t="s">
        <v>54</v>
      </c>
      <c r="C64" s="8">
        <v>7</v>
      </c>
      <c r="D64" s="34" t="s">
        <v>159</v>
      </c>
      <c r="E64" s="8">
        <v>1</v>
      </c>
      <c r="F64" s="8"/>
      <c r="G64" s="25"/>
      <c r="H64" s="8"/>
      <c r="I64" s="26">
        <v>44385</v>
      </c>
      <c r="J64" s="26">
        <v>44575</v>
      </c>
      <c r="K64" s="23">
        <v>0</v>
      </c>
      <c r="L64" s="24">
        <v>5</v>
      </c>
    </row>
    <row r="65" spans="1:12" ht="30.75" thickBot="1" x14ac:dyDescent="0.3">
      <c r="A65" s="1430"/>
      <c r="B65" s="8" t="s">
        <v>55</v>
      </c>
      <c r="C65" s="8">
        <v>1</v>
      </c>
      <c r="D65" s="34" t="s">
        <v>160</v>
      </c>
      <c r="E65" s="8">
        <v>1</v>
      </c>
      <c r="F65" s="8"/>
      <c r="G65" s="25"/>
      <c r="H65" s="8"/>
      <c r="I65" s="26">
        <v>44385</v>
      </c>
      <c r="J65" s="26">
        <v>44575</v>
      </c>
      <c r="K65" s="27">
        <v>0</v>
      </c>
      <c r="L65" s="24">
        <v>5</v>
      </c>
    </row>
    <row r="66" spans="1:12" ht="30" x14ac:dyDescent="0.25">
      <c r="A66" s="1430"/>
      <c r="B66" s="8" t="s">
        <v>56</v>
      </c>
      <c r="C66" s="8">
        <v>2</v>
      </c>
      <c r="D66" s="34" t="s">
        <v>161</v>
      </c>
      <c r="E66" s="8">
        <v>1</v>
      </c>
      <c r="F66" s="8"/>
      <c r="G66" s="25"/>
      <c r="H66" s="8"/>
      <c r="I66" s="26">
        <v>44385</v>
      </c>
      <c r="J66" s="26">
        <v>44575</v>
      </c>
      <c r="K66" s="23">
        <v>0</v>
      </c>
      <c r="L66" s="24">
        <v>5</v>
      </c>
    </row>
    <row r="67" spans="1:12" ht="30.75" thickBot="1" x14ac:dyDescent="0.3">
      <c r="A67" s="1430"/>
      <c r="B67" s="8" t="s">
        <v>57</v>
      </c>
      <c r="C67" s="8">
        <v>3</v>
      </c>
      <c r="D67" s="34" t="s">
        <v>162</v>
      </c>
      <c r="E67" s="8">
        <v>1</v>
      </c>
      <c r="F67" s="8"/>
      <c r="G67" s="25"/>
      <c r="H67" s="8"/>
      <c r="I67" s="26">
        <v>44385</v>
      </c>
      <c r="J67" s="26">
        <v>44575</v>
      </c>
      <c r="K67" s="27">
        <v>0</v>
      </c>
      <c r="L67" s="24">
        <v>5</v>
      </c>
    </row>
    <row r="68" spans="1:12" ht="30" x14ac:dyDescent="0.25">
      <c r="A68" s="1430"/>
      <c r="B68" s="8" t="s">
        <v>58</v>
      </c>
      <c r="C68" s="8">
        <v>1</v>
      </c>
      <c r="D68" s="34" t="s">
        <v>163</v>
      </c>
      <c r="E68" s="8">
        <v>1</v>
      </c>
      <c r="F68" s="8"/>
      <c r="G68" s="25">
        <v>1</v>
      </c>
      <c r="H68" s="8" t="s">
        <v>130</v>
      </c>
      <c r="I68" s="26">
        <v>44385</v>
      </c>
      <c r="J68" s="26">
        <v>44575</v>
      </c>
      <c r="K68" s="23">
        <v>0</v>
      </c>
      <c r="L68" s="24">
        <v>5</v>
      </c>
    </row>
    <row r="69" spans="1:12" ht="30.75" thickBot="1" x14ac:dyDescent="0.3">
      <c r="A69" s="1430"/>
      <c r="B69" s="8" t="s">
        <v>59</v>
      </c>
      <c r="C69" s="8">
        <v>2</v>
      </c>
      <c r="D69" s="34" t="s">
        <v>164</v>
      </c>
      <c r="E69" s="8">
        <v>1</v>
      </c>
      <c r="F69" s="8"/>
      <c r="G69" s="25"/>
      <c r="H69" s="8"/>
      <c r="I69" s="26">
        <v>44385</v>
      </c>
      <c r="J69" s="26">
        <v>44575</v>
      </c>
      <c r="K69" s="27">
        <v>0</v>
      </c>
      <c r="L69" s="24">
        <v>5</v>
      </c>
    </row>
    <row r="70" spans="1:12" ht="30" x14ac:dyDescent="0.25">
      <c r="A70" s="1430"/>
      <c r="B70" s="8" t="s">
        <v>60</v>
      </c>
      <c r="C70" s="8">
        <v>3</v>
      </c>
      <c r="D70" s="34" t="s">
        <v>165</v>
      </c>
      <c r="E70" s="8">
        <v>1</v>
      </c>
      <c r="F70" s="8"/>
      <c r="G70" s="25"/>
      <c r="H70" s="8"/>
      <c r="I70" s="26">
        <v>44385</v>
      </c>
      <c r="J70" s="26">
        <v>44575</v>
      </c>
      <c r="K70" s="23">
        <v>0</v>
      </c>
      <c r="L70" s="24">
        <v>5</v>
      </c>
    </row>
    <row r="71" spans="1:12" ht="30.75" thickBot="1" x14ac:dyDescent="0.3">
      <c r="A71" s="1430"/>
      <c r="B71" s="8" t="s">
        <v>61</v>
      </c>
      <c r="C71" s="8">
        <v>4</v>
      </c>
      <c r="D71" s="34" t="s">
        <v>166</v>
      </c>
      <c r="E71" s="8">
        <v>1</v>
      </c>
      <c r="F71" s="8"/>
      <c r="G71" s="25">
        <v>1</v>
      </c>
      <c r="H71" s="8" t="s">
        <v>130</v>
      </c>
      <c r="I71" s="26">
        <v>44385</v>
      </c>
      <c r="J71" s="26">
        <v>44575</v>
      </c>
      <c r="K71" s="27">
        <v>0</v>
      </c>
      <c r="L71" s="24">
        <v>5</v>
      </c>
    </row>
    <row r="72" spans="1:12" ht="30" x14ac:dyDescent="0.25">
      <c r="A72" s="1430"/>
      <c r="B72" s="8" t="s">
        <v>10</v>
      </c>
      <c r="C72" s="8">
        <v>1</v>
      </c>
      <c r="D72" s="34" t="s">
        <v>167</v>
      </c>
      <c r="E72" s="8">
        <v>1</v>
      </c>
      <c r="F72" s="8"/>
      <c r="G72" s="25"/>
      <c r="H72" s="8"/>
      <c r="I72" s="26">
        <v>44385</v>
      </c>
      <c r="J72" s="26">
        <v>44575</v>
      </c>
      <c r="K72" s="23">
        <v>0</v>
      </c>
      <c r="L72" s="24">
        <v>5</v>
      </c>
    </row>
    <row r="73" spans="1:12" ht="30.75" thickBot="1" x14ac:dyDescent="0.3">
      <c r="A73" s="1430"/>
      <c r="B73" s="8" t="s">
        <v>11</v>
      </c>
      <c r="C73" s="8">
        <v>2</v>
      </c>
      <c r="D73" s="34" t="s">
        <v>168</v>
      </c>
      <c r="E73" s="8">
        <v>1</v>
      </c>
      <c r="F73" s="8"/>
      <c r="G73" s="25"/>
      <c r="H73" s="8"/>
      <c r="I73" s="26">
        <v>44385</v>
      </c>
      <c r="J73" s="26">
        <v>44575</v>
      </c>
      <c r="K73" s="27">
        <v>0</v>
      </c>
      <c r="L73" s="24">
        <v>5</v>
      </c>
    </row>
    <row r="74" spans="1:12" ht="30" x14ac:dyDescent="0.25">
      <c r="A74" s="1430"/>
      <c r="B74" s="8" t="s">
        <v>12</v>
      </c>
      <c r="C74" s="8">
        <v>3</v>
      </c>
      <c r="D74" s="34" t="s">
        <v>169</v>
      </c>
      <c r="E74" s="8">
        <v>1</v>
      </c>
      <c r="F74" s="8"/>
      <c r="G74" s="25">
        <v>1</v>
      </c>
      <c r="H74" s="8" t="s">
        <v>130</v>
      </c>
      <c r="I74" s="26">
        <v>44385</v>
      </c>
      <c r="J74" s="26">
        <v>44575</v>
      </c>
      <c r="K74" s="23">
        <v>0</v>
      </c>
      <c r="L74" s="24">
        <v>5</v>
      </c>
    </row>
    <row r="75" spans="1:12" ht="30.75" thickBot="1" x14ac:dyDescent="0.3">
      <c r="A75" s="1430"/>
      <c r="B75" s="8" t="s">
        <v>13</v>
      </c>
      <c r="C75" s="8">
        <v>4</v>
      </c>
      <c r="D75" s="34" t="s">
        <v>170</v>
      </c>
      <c r="E75" s="8">
        <v>1</v>
      </c>
      <c r="F75" s="8"/>
      <c r="G75" s="25"/>
      <c r="H75" s="8"/>
      <c r="I75" s="26">
        <v>44385</v>
      </c>
      <c r="J75" s="26">
        <v>44575</v>
      </c>
      <c r="K75" s="27">
        <v>0</v>
      </c>
      <c r="L75" s="24">
        <v>5</v>
      </c>
    </row>
    <row r="76" spans="1:12" ht="30" x14ac:dyDescent="0.25">
      <c r="A76" s="1430"/>
      <c r="B76" s="8" t="s">
        <v>14</v>
      </c>
      <c r="C76" s="8">
        <v>1</v>
      </c>
      <c r="D76" s="34" t="s">
        <v>171</v>
      </c>
      <c r="E76" s="8">
        <v>1</v>
      </c>
      <c r="F76" s="8"/>
      <c r="G76" s="25"/>
      <c r="H76" s="8"/>
      <c r="I76" s="26">
        <v>44385</v>
      </c>
      <c r="J76" s="26">
        <v>44575</v>
      </c>
      <c r="K76" s="23">
        <v>0</v>
      </c>
      <c r="L76" s="24">
        <v>5</v>
      </c>
    </row>
    <row r="77" spans="1:12" ht="30.75" thickBot="1" x14ac:dyDescent="0.3">
      <c r="A77" s="1430"/>
      <c r="B77" s="8" t="s">
        <v>15</v>
      </c>
      <c r="C77" s="8">
        <v>2</v>
      </c>
      <c r="D77" s="34" t="s">
        <v>172</v>
      </c>
      <c r="E77" s="8">
        <v>1</v>
      </c>
      <c r="F77" s="8"/>
      <c r="G77" s="25"/>
      <c r="H77" s="8"/>
      <c r="I77" s="26">
        <v>44385</v>
      </c>
      <c r="J77" s="26">
        <v>44575</v>
      </c>
      <c r="K77" s="27">
        <v>0</v>
      </c>
      <c r="L77" s="24">
        <v>5</v>
      </c>
    </row>
    <row r="78" spans="1:12" ht="30" x14ac:dyDescent="0.25">
      <c r="A78" s="1430"/>
      <c r="B78" s="8" t="s">
        <v>16</v>
      </c>
      <c r="C78" s="8">
        <v>3</v>
      </c>
      <c r="D78" s="34" t="s">
        <v>173</v>
      </c>
      <c r="E78" s="8">
        <v>1</v>
      </c>
      <c r="F78" s="8"/>
      <c r="G78" s="25"/>
      <c r="H78" s="8"/>
      <c r="I78" s="26">
        <v>44385</v>
      </c>
      <c r="J78" s="26">
        <v>44575</v>
      </c>
      <c r="K78" s="23">
        <v>0</v>
      </c>
      <c r="L78" s="24">
        <v>5</v>
      </c>
    </row>
    <row r="79" spans="1:12" ht="30.75" thickBot="1" x14ac:dyDescent="0.3">
      <c r="A79" s="1430"/>
      <c r="B79" s="8" t="s">
        <v>17</v>
      </c>
      <c r="C79" s="8">
        <v>4</v>
      </c>
      <c r="D79" s="34" t="s">
        <v>174</v>
      </c>
      <c r="E79" s="8">
        <v>1</v>
      </c>
      <c r="F79" s="8"/>
      <c r="G79" s="25"/>
      <c r="H79" s="8"/>
      <c r="I79" s="26">
        <v>44385</v>
      </c>
      <c r="J79" s="26">
        <v>44575</v>
      </c>
      <c r="K79" s="27">
        <v>0</v>
      </c>
      <c r="L79" s="24">
        <v>5</v>
      </c>
    </row>
    <row r="80" spans="1:12" ht="30" x14ac:dyDescent="0.25">
      <c r="A80" s="1430"/>
      <c r="B80" s="8" t="s">
        <v>62</v>
      </c>
      <c r="C80" s="8">
        <v>5</v>
      </c>
      <c r="D80" s="34" t="s">
        <v>175</v>
      </c>
      <c r="E80" s="8">
        <v>1</v>
      </c>
      <c r="F80" s="8"/>
      <c r="G80" s="25">
        <v>1</v>
      </c>
      <c r="H80" s="8" t="s">
        <v>130</v>
      </c>
      <c r="I80" s="26">
        <v>44385</v>
      </c>
      <c r="J80" s="26">
        <v>44575</v>
      </c>
      <c r="K80" s="23">
        <v>0</v>
      </c>
      <c r="L80" s="24">
        <v>5</v>
      </c>
    </row>
    <row r="81" spans="1:12" ht="30.75" thickBot="1" x14ac:dyDescent="0.3">
      <c r="A81" s="1430"/>
      <c r="B81" s="8" t="s">
        <v>18</v>
      </c>
      <c r="C81" s="8">
        <v>1</v>
      </c>
      <c r="D81" s="34" t="s">
        <v>176</v>
      </c>
      <c r="E81" s="8">
        <v>1</v>
      </c>
      <c r="F81" s="8"/>
      <c r="G81" s="25">
        <v>4</v>
      </c>
      <c r="H81" s="8" t="s">
        <v>130</v>
      </c>
      <c r="I81" s="26">
        <v>44385</v>
      </c>
      <c r="J81" s="26">
        <v>44575</v>
      </c>
      <c r="K81" s="27">
        <v>0</v>
      </c>
      <c r="L81" s="24">
        <v>5</v>
      </c>
    </row>
    <row r="82" spans="1:12" ht="30" x14ac:dyDescent="0.25">
      <c r="A82" s="1430"/>
      <c r="B82" s="8" t="s">
        <v>19</v>
      </c>
      <c r="C82" s="8">
        <v>2</v>
      </c>
      <c r="D82" s="34" t="s">
        <v>177</v>
      </c>
      <c r="E82" s="8">
        <v>1</v>
      </c>
      <c r="F82" s="8"/>
      <c r="G82" s="25"/>
      <c r="H82" s="8"/>
      <c r="I82" s="26">
        <v>44385</v>
      </c>
      <c r="J82" s="26">
        <v>44575</v>
      </c>
      <c r="K82" s="23">
        <v>0</v>
      </c>
      <c r="L82" s="24">
        <v>5</v>
      </c>
    </row>
    <row r="83" spans="1:12" ht="30.75" thickBot="1" x14ac:dyDescent="0.3">
      <c r="A83" s="1431"/>
      <c r="B83" s="11" t="s">
        <v>20</v>
      </c>
      <c r="C83" s="11">
        <v>3</v>
      </c>
      <c r="D83" s="35" t="s">
        <v>178</v>
      </c>
      <c r="E83" s="11">
        <v>1</v>
      </c>
      <c r="F83" s="11"/>
      <c r="G83" s="28">
        <v>1</v>
      </c>
      <c r="H83" s="11" t="s">
        <v>130</v>
      </c>
      <c r="I83" s="29">
        <v>44385</v>
      </c>
      <c r="J83" s="29">
        <v>44575</v>
      </c>
      <c r="K83" s="27">
        <v>0</v>
      </c>
      <c r="L83" s="24">
        <v>5</v>
      </c>
    </row>
    <row r="84" spans="1:12" x14ac:dyDescent="0.25">
      <c r="A84" s="1429" t="s">
        <v>97</v>
      </c>
      <c r="B84" s="7" t="s">
        <v>22</v>
      </c>
      <c r="C84" s="7">
        <v>1</v>
      </c>
      <c r="D84" s="33">
        <v>707362</v>
      </c>
      <c r="E84" s="7">
        <v>0</v>
      </c>
      <c r="F84" s="7"/>
      <c r="G84" s="21"/>
      <c r="H84" s="7"/>
      <c r="I84" s="22">
        <v>44385</v>
      </c>
      <c r="J84" s="22">
        <v>44575</v>
      </c>
      <c r="K84" s="23">
        <v>0</v>
      </c>
      <c r="L84" s="24">
        <v>5</v>
      </c>
    </row>
    <row r="85" spans="1:12" ht="15.75" thickBot="1" x14ac:dyDescent="0.3">
      <c r="A85" s="1430"/>
      <c r="B85" s="8" t="s">
        <v>23</v>
      </c>
      <c r="C85" s="8">
        <v>2</v>
      </c>
      <c r="D85" s="34">
        <v>707388</v>
      </c>
      <c r="E85" s="8">
        <v>0</v>
      </c>
      <c r="F85" s="8"/>
      <c r="G85" s="25"/>
      <c r="H85" s="8"/>
      <c r="I85" s="26">
        <v>44385</v>
      </c>
      <c r="J85" s="26">
        <v>44575</v>
      </c>
      <c r="K85" s="27">
        <v>0</v>
      </c>
      <c r="L85" s="24">
        <v>5</v>
      </c>
    </row>
    <row r="86" spans="1:12" x14ac:dyDescent="0.25">
      <c r="A86" s="1430"/>
      <c r="B86" s="8" t="s">
        <v>24</v>
      </c>
      <c r="C86" s="8">
        <v>3</v>
      </c>
      <c r="D86" s="34">
        <v>707389</v>
      </c>
      <c r="E86" s="8">
        <v>0</v>
      </c>
      <c r="F86" s="8"/>
      <c r="G86" s="25"/>
      <c r="H86" s="8"/>
      <c r="I86" s="26">
        <v>44385</v>
      </c>
      <c r="J86" s="26">
        <v>44575</v>
      </c>
      <c r="K86" s="23">
        <v>0</v>
      </c>
      <c r="L86" s="24">
        <v>5</v>
      </c>
    </row>
    <row r="87" spans="1:12" ht="15.75" thickBot="1" x14ac:dyDescent="0.3">
      <c r="A87" s="1430"/>
      <c r="B87" s="8" t="s">
        <v>25</v>
      </c>
      <c r="C87" s="8">
        <v>4</v>
      </c>
      <c r="D87" s="34">
        <v>707390</v>
      </c>
      <c r="E87" s="8">
        <v>0</v>
      </c>
      <c r="F87" s="8"/>
      <c r="G87" s="25"/>
      <c r="H87" s="8"/>
      <c r="I87" s="26">
        <v>44385</v>
      </c>
      <c r="J87" s="26">
        <v>44575</v>
      </c>
      <c r="K87" s="27">
        <v>0</v>
      </c>
      <c r="L87" s="24">
        <v>5</v>
      </c>
    </row>
    <row r="88" spans="1:12" x14ac:dyDescent="0.25">
      <c r="A88" s="1430"/>
      <c r="B88" s="8" t="s">
        <v>63</v>
      </c>
      <c r="C88" s="8">
        <v>5</v>
      </c>
      <c r="D88" s="34">
        <v>707391</v>
      </c>
      <c r="E88" s="8">
        <v>0</v>
      </c>
      <c r="F88" s="8"/>
      <c r="G88" s="25"/>
      <c r="H88" s="8"/>
      <c r="I88" s="26">
        <v>44385</v>
      </c>
      <c r="J88" s="26">
        <v>44575</v>
      </c>
      <c r="K88" s="23">
        <v>0</v>
      </c>
      <c r="L88" s="24">
        <v>5</v>
      </c>
    </row>
    <row r="89" spans="1:12" ht="30.75" thickBot="1" x14ac:dyDescent="0.3">
      <c r="A89" s="1430"/>
      <c r="B89" s="8" t="s">
        <v>26</v>
      </c>
      <c r="C89" s="8">
        <v>1</v>
      </c>
      <c r="D89" s="34" t="s">
        <v>179</v>
      </c>
      <c r="E89" s="8">
        <v>1</v>
      </c>
      <c r="F89" s="8"/>
      <c r="G89" s="25"/>
      <c r="H89" s="8"/>
      <c r="I89" s="26">
        <v>44385</v>
      </c>
      <c r="J89" s="26">
        <v>44575</v>
      </c>
      <c r="K89" s="27">
        <v>0</v>
      </c>
      <c r="L89" s="24">
        <v>5</v>
      </c>
    </row>
    <row r="90" spans="1:12" ht="30" x14ac:dyDescent="0.25">
      <c r="A90" s="1430"/>
      <c r="B90" s="8" t="s">
        <v>27</v>
      </c>
      <c r="C90" s="8">
        <v>2</v>
      </c>
      <c r="D90" s="34" t="s">
        <v>180</v>
      </c>
      <c r="E90" s="8">
        <v>1</v>
      </c>
      <c r="F90" s="8"/>
      <c r="G90" s="25">
        <v>1</v>
      </c>
      <c r="H90" s="8" t="s">
        <v>218</v>
      </c>
      <c r="I90" s="26">
        <v>44385</v>
      </c>
      <c r="J90" s="26">
        <v>44575</v>
      </c>
      <c r="K90" s="23">
        <v>0</v>
      </c>
      <c r="L90" s="24">
        <v>5</v>
      </c>
    </row>
    <row r="91" spans="1:12" ht="30.75" thickBot="1" x14ac:dyDescent="0.3">
      <c r="A91" s="1430"/>
      <c r="B91" s="8" t="s">
        <v>28</v>
      </c>
      <c r="C91" s="8">
        <v>3</v>
      </c>
      <c r="D91" s="34" t="s">
        <v>181</v>
      </c>
      <c r="E91" s="8">
        <v>1</v>
      </c>
      <c r="F91" s="8"/>
      <c r="G91" s="25"/>
      <c r="H91" s="8"/>
      <c r="I91" s="26">
        <v>44385</v>
      </c>
      <c r="J91" s="26">
        <v>44575</v>
      </c>
      <c r="K91" s="27">
        <v>0</v>
      </c>
      <c r="L91" s="24">
        <v>5</v>
      </c>
    </row>
    <row r="92" spans="1:12" ht="30" x14ac:dyDescent="0.25">
      <c r="A92" s="1430"/>
      <c r="B92" s="8" t="s">
        <v>29</v>
      </c>
      <c r="C92" s="8">
        <v>4</v>
      </c>
      <c r="D92" s="34" t="s">
        <v>182</v>
      </c>
      <c r="E92" s="8">
        <v>1</v>
      </c>
      <c r="F92" s="8"/>
      <c r="G92" s="25"/>
      <c r="H92" s="8"/>
      <c r="I92" s="26">
        <v>44385</v>
      </c>
      <c r="J92" s="26">
        <v>44575</v>
      </c>
      <c r="K92" s="23">
        <v>0</v>
      </c>
      <c r="L92" s="24">
        <v>5</v>
      </c>
    </row>
    <row r="93" spans="1:12" ht="30.75" thickBot="1" x14ac:dyDescent="0.3">
      <c r="A93" s="1430"/>
      <c r="B93" s="8" t="s">
        <v>64</v>
      </c>
      <c r="C93" s="8">
        <v>1</v>
      </c>
      <c r="D93" s="34" t="s">
        <v>183</v>
      </c>
      <c r="E93" s="8">
        <v>1</v>
      </c>
      <c r="F93" s="8"/>
      <c r="G93" s="25"/>
      <c r="H93" s="8"/>
      <c r="I93" s="26">
        <v>44385</v>
      </c>
      <c r="J93" s="26">
        <v>44575</v>
      </c>
      <c r="K93" s="27">
        <v>0</v>
      </c>
      <c r="L93" s="24">
        <v>5</v>
      </c>
    </row>
    <row r="94" spans="1:12" ht="30" x14ac:dyDescent="0.25">
      <c r="A94" s="1430"/>
      <c r="B94" s="8" t="s">
        <v>65</v>
      </c>
      <c r="C94" s="8">
        <v>2</v>
      </c>
      <c r="D94" s="36" t="s">
        <v>184</v>
      </c>
      <c r="E94" s="8">
        <v>1</v>
      </c>
      <c r="F94" s="8"/>
      <c r="G94" s="25"/>
      <c r="H94" s="8"/>
      <c r="I94" s="26">
        <v>44385</v>
      </c>
      <c r="J94" s="26">
        <v>44575</v>
      </c>
      <c r="K94" s="23">
        <v>0</v>
      </c>
      <c r="L94" s="24">
        <v>5</v>
      </c>
    </row>
    <row r="95" spans="1:12" ht="30.75" thickBot="1" x14ac:dyDescent="0.3">
      <c r="A95" s="1430"/>
      <c r="B95" s="8" t="s">
        <v>66</v>
      </c>
      <c r="C95" s="8">
        <v>3</v>
      </c>
      <c r="D95" s="34" t="s">
        <v>185</v>
      </c>
      <c r="E95" s="8">
        <v>1</v>
      </c>
      <c r="F95" s="8"/>
      <c r="G95" s="25">
        <v>2</v>
      </c>
      <c r="H95" s="8" t="s">
        <v>130</v>
      </c>
      <c r="I95" s="26">
        <v>44385</v>
      </c>
      <c r="J95" s="26">
        <v>44575</v>
      </c>
      <c r="K95" s="27">
        <v>0</v>
      </c>
      <c r="L95" s="24">
        <v>5</v>
      </c>
    </row>
    <row r="96" spans="1:12" ht="30" x14ac:dyDescent="0.25">
      <c r="A96" s="1430"/>
      <c r="B96" s="8" t="s">
        <v>91</v>
      </c>
      <c r="C96" s="8">
        <v>4</v>
      </c>
      <c r="D96" s="34" t="s">
        <v>186</v>
      </c>
      <c r="E96" s="8">
        <v>1</v>
      </c>
      <c r="F96" s="8"/>
      <c r="G96" s="25">
        <v>1</v>
      </c>
      <c r="H96" s="8" t="s">
        <v>218</v>
      </c>
      <c r="I96" s="26">
        <v>44385</v>
      </c>
      <c r="J96" s="26">
        <v>44575</v>
      </c>
      <c r="K96" s="23">
        <v>0</v>
      </c>
      <c r="L96" s="24">
        <v>5</v>
      </c>
    </row>
    <row r="97" spans="1:12" ht="30.75" thickBot="1" x14ac:dyDescent="0.3">
      <c r="A97" s="1430"/>
      <c r="B97" s="8" t="s">
        <v>30</v>
      </c>
      <c r="C97" s="8">
        <v>1</v>
      </c>
      <c r="D97" s="34" t="s">
        <v>187</v>
      </c>
      <c r="E97" s="8">
        <v>1</v>
      </c>
      <c r="F97" s="8"/>
      <c r="G97" s="25">
        <v>1</v>
      </c>
      <c r="H97" s="8" t="s">
        <v>218</v>
      </c>
      <c r="I97" s="26">
        <v>44385</v>
      </c>
      <c r="J97" s="26">
        <v>44575</v>
      </c>
      <c r="K97" s="27">
        <v>0</v>
      </c>
      <c r="L97" s="24">
        <v>5</v>
      </c>
    </row>
    <row r="98" spans="1:12" ht="30" x14ac:dyDescent="0.25">
      <c r="A98" s="1430"/>
      <c r="B98" s="8" t="s">
        <v>67</v>
      </c>
      <c r="C98" s="8">
        <v>2</v>
      </c>
      <c r="D98" s="34" t="s">
        <v>188</v>
      </c>
      <c r="E98" s="8">
        <v>1</v>
      </c>
      <c r="F98" s="8"/>
      <c r="G98" s="25">
        <v>1</v>
      </c>
      <c r="H98" s="8" t="s">
        <v>130</v>
      </c>
      <c r="I98" s="26">
        <v>44385</v>
      </c>
      <c r="J98" s="26">
        <v>44575</v>
      </c>
      <c r="K98" s="23">
        <v>0</v>
      </c>
      <c r="L98" s="24">
        <v>5</v>
      </c>
    </row>
    <row r="99" spans="1:12" ht="30.75" thickBot="1" x14ac:dyDescent="0.3">
      <c r="A99" s="1430"/>
      <c r="B99" s="8" t="s">
        <v>68</v>
      </c>
      <c r="C99" s="8">
        <v>3</v>
      </c>
      <c r="D99" s="34" t="s">
        <v>189</v>
      </c>
      <c r="E99" s="8">
        <v>1</v>
      </c>
      <c r="F99" s="8"/>
      <c r="G99" s="25">
        <v>1</v>
      </c>
      <c r="H99" s="8" t="s">
        <v>218</v>
      </c>
      <c r="I99" s="26">
        <v>44385</v>
      </c>
      <c r="J99" s="26">
        <v>44575</v>
      </c>
      <c r="K99" s="27">
        <v>0</v>
      </c>
      <c r="L99" s="24">
        <v>5</v>
      </c>
    </row>
    <row r="100" spans="1:12" ht="30" x14ac:dyDescent="0.25">
      <c r="A100" s="1430"/>
      <c r="B100" s="8" t="s">
        <v>69</v>
      </c>
      <c r="C100" s="8">
        <v>4</v>
      </c>
      <c r="D100" s="34" t="s">
        <v>190</v>
      </c>
      <c r="E100" s="8">
        <v>1</v>
      </c>
      <c r="F100" s="8"/>
      <c r="G100" s="25">
        <v>8</v>
      </c>
      <c r="H100" s="8" t="s">
        <v>218</v>
      </c>
      <c r="I100" s="26">
        <v>44385</v>
      </c>
      <c r="J100" s="26">
        <v>44575</v>
      </c>
      <c r="K100" s="23">
        <v>0</v>
      </c>
      <c r="L100" s="24">
        <v>5</v>
      </c>
    </row>
    <row r="101" spans="1:12" ht="30.75" thickBot="1" x14ac:dyDescent="0.3">
      <c r="A101" s="1430"/>
      <c r="B101" s="8" t="s">
        <v>70</v>
      </c>
      <c r="C101" s="8">
        <v>5</v>
      </c>
      <c r="D101" s="34" t="s">
        <v>191</v>
      </c>
      <c r="E101" s="8">
        <v>1</v>
      </c>
      <c r="F101" s="8"/>
      <c r="G101" s="25"/>
      <c r="H101" s="8"/>
      <c r="I101" s="26">
        <v>44385</v>
      </c>
      <c r="J101" s="26">
        <v>44575</v>
      </c>
      <c r="K101" s="27">
        <v>0</v>
      </c>
      <c r="L101" s="24">
        <v>5</v>
      </c>
    </row>
    <row r="102" spans="1:12" x14ac:dyDescent="0.25">
      <c r="A102" s="1430"/>
      <c r="B102" s="8" t="s">
        <v>31</v>
      </c>
      <c r="C102" s="8">
        <v>1</v>
      </c>
      <c r="D102" s="34">
        <v>707367</v>
      </c>
      <c r="E102" s="8">
        <v>1</v>
      </c>
      <c r="F102" s="8"/>
      <c r="G102" s="25"/>
      <c r="H102" s="8"/>
      <c r="I102" s="26">
        <v>44385</v>
      </c>
      <c r="J102" s="26">
        <v>44575</v>
      </c>
      <c r="K102" s="23">
        <v>0</v>
      </c>
      <c r="L102" s="24">
        <v>5</v>
      </c>
    </row>
    <row r="103" spans="1:12" ht="15.75" thickBot="1" x14ac:dyDescent="0.3">
      <c r="A103" s="1430"/>
      <c r="B103" s="8" t="s">
        <v>71</v>
      </c>
      <c r="C103" s="8">
        <v>2</v>
      </c>
      <c r="D103" s="34">
        <v>707373</v>
      </c>
      <c r="E103" s="8">
        <v>1</v>
      </c>
      <c r="F103" s="8"/>
      <c r="G103" s="25"/>
      <c r="H103" s="8"/>
      <c r="I103" s="26">
        <v>44385</v>
      </c>
      <c r="J103" s="26">
        <v>44575</v>
      </c>
      <c r="K103" s="27">
        <v>0</v>
      </c>
      <c r="L103" s="24">
        <v>5</v>
      </c>
    </row>
    <row r="104" spans="1:12" x14ac:dyDescent="0.25">
      <c r="A104" s="1430"/>
      <c r="B104" s="8" t="s">
        <v>72</v>
      </c>
      <c r="C104" s="8">
        <v>3</v>
      </c>
      <c r="D104" s="34">
        <v>707376</v>
      </c>
      <c r="E104" s="8">
        <v>1</v>
      </c>
      <c r="F104" s="8"/>
      <c r="G104" s="25"/>
      <c r="H104" s="8"/>
      <c r="I104" s="26">
        <v>44385</v>
      </c>
      <c r="J104" s="26">
        <v>44575</v>
      </c>
      <c r="K104" s="23">
        <v>0</v>
      </c>
      <c r="L104" s="24">
        <v>5</v>
      </c>
    </row>
    <row r="105" spans="1:12" ht="30.75" thickBot="1" x14ac:dyDescent="0.3">
      <c r="A105" s="1430"/>
      <c r="B105" s="8" t="s">
        <v>32</v>
      </c>
      <c r="C105" s="8">
        <v>1</v>
      </c>
      <c r="D105" s="34" t="s">
        <v>192</v>
      </c>
      <c r="E105" s="8">
        <v>1</v>
      </c>
      <c r="F105" s="8"/>
      <c r="G105" s="25"/>
      <c r="H105" s="8"/>
      <c r="I105" s="26">
        <v>44385</v>
      </c>
      <c r="J105" s="26">
        <v>44575</v>
      </c>
      <c r="K105" s="27">
        <v>0</v>
      </c>
      <c r="L105" s="24">
        <v>5</v>
      </c>
    </row>
    <row r="106" spans="1:12" ht="30" x14ac:dyDescent="0.25">
      <c r="A106" s="1430"/>
      <c r="B106" s="8" t="s">
        <v>73</v>
      </c>
      <c r="C106" s="8">
        <v>2</v>
      </c>
      <c r="D106" s="34" t="s">
        <v>193</v>
      </c>
      <c r="E106" s="8">
        <v>1</v>
      </c>
      <c r="F106" s="8"/>
      <c r="G106" s="25"/>
      <c r="H106" s="8"/>
      <c r="I106" s="26">
        <v>44385</v>
      </c>
      <c r="J106" s="26">
        <v>44575</v>
      </c>
      <c r="K106" s="23">
        <v>0</v>
      </c>
      <c r="L106" s="24">
        <v>5</v>
      </c>
    </row>
    <row r="107" spans="1:12" ht="30.75" thickBot="1" x14ac:dyDescent="0.3">
      <c r="A107" s="1430"/>
      <c r="B107" s="8" t="s">
        <v>73</v>
      </c>
      <c r="C107" s="8">
        <v>3</v>
      </c>
      <c r="D107" s="34">
        <v>708510</v>
      </c>
      <c r="E107" s="8">
        <v>1</v>
      </c>
      <c r="F107" s="8"/>
      <c r="G107" s="25">
        <v>2</v>
      </c>
      <c r="H107" s="8" t="s">
        <v>130</v>
      </c>
      <c r="I107" s="26">
        <v>44385</v>
      </c>
      <c r="J107" s="26">
        <v>44575</v>
      </c>
      <c r="K107" s="27">
        <v>0</v>
      </c>
      <c r="L107" s="24">
        <v>5</v>
      </c>
    </row>
    <row r="108" spans="1:12" ht="30" x14ac:dyDescent="0.25">
      <c r="A108" s="1430"/>
      <c r="B108" s="8" t="s">
        <v>74</v>
      </c>
      <c r="C108" s="8">
        <v>4</v>
      </c>
      <c r="D108" s="34" t="s">
        <v>194</v>
      </c>
      <c r="E108" s="8">
        <v>1</v>
      </c>
      <c r="F108" s="8"/>
      <c r="G108" s="25"/>
      <c r="H108" s="8"/>
      <c r="I108" s="26">
        <v>44385</v>
      </c>
      <c r="J108" s="26">
        <v>44575</v>
      </c>
      <c r="K108" s="23">
        <v>0</v>
      </c>
      <c r="L108" s="24">
        <v>5</v>
      </c>
    </row>
    <row r="109" spans="1:12" ht="30.75" thickBot="1" x14ac:dyDescent="0.3">
      <c r="A109" s="1430"/>
      <c r="B109" s="8" t="s">
        <v>75</v>
      </c>
      <c r="C109" s="8">
        <v>5</v>
      </c>
      <c r="D109" s="34" t="s">
        <v>195</v>
      </c>
      <c r="E109" s="8">
        <v>1</v>
      </c>
      <c r="F109" s="8"/>
      <c r="G109" s="25"/>
      <c r="H109" s="8"/>
      <c r="I109" s="26">
        <v>44385</v>
      </c>
      <c r="J109" s="26">
        <v>44575</v>
      </c>
      <c r="K109" s="27">
        <v>0</v>
      </c>
      <c r="L109" s="24">
        <v>5</v>
      </c>
    </row>
    <row r="110" spans="1:12" x14ac:dyDescent="0.25">
      <c r="A110" s="1430"/>
      <c r="B110" s="8" t="s">
        <v>75</v>
      </c>
      <c r="C110" s="8">
        <v>6</v>
      </c>
      <c r="D110" s="34">
        <v>708512</v>
      </c>
      <c r="E110" s="8">
        <v>1</v>
      </c>
      <c r="F110" s="8"/>
      <c r="G110" s="25"/>
      <c r="H110" s="8"/>
      <c r="I110" s="26">
        <v>44385</v>
      </c>
      <c r="J110" s="26">
        <v>44575</v>
      </c>
      <c r="K110" s="23">
        <v>0</v>
      </c>
      <c r="L110" s="24">
        <v>5</v>
      </c>
    </row>
    <row r="111" spans="1:12" ht="45.75" thickBot="1" x14ac:dyDescent="0.3">
      <c r="A111" s="1430"/>
      <c r="B111" s="8" t="s">
        <v>90</v>
      </c>
      <c r="C111" s="8">
        <v>7</v>
      </c>
      <c r="D111" s="34" t="s">
        <v>196</v>
      </c>
      <c r="E111" s="8">
        <v>1</v>
      </c>
      <c r="F111" s="8"/>
      <c r="G111" s="25">
        <v>2</v>
      </c>
      <c r="H111" s="8" t="s">
        <v>219</v>
      </c>
      <c r="I111" s="26">
        <v>44385</v>
      </c>
      <c r="J111" s="26">
        <v>44575</v>
      </c>
      <c r="K111" s="27">
        <v>0</v>
      </c>
      <c r="L111" s="24">
        <v>5</v>
      </c>
    </row>
    <row r="112" spans="1:12" ht="30" x14ac:dyDescent="0.25">
      <c r="A112" s="1430"/>
      <c r="B112" s="8" t="s">
        <v>33</v>
      </c>
      <c r="C112" s="8">
        <v>1</v>
      </c>
      <c r="D112" s="34" t="s">
        <v>197</v>
      </c>
      <c r="E112" s="8">
        <v>1</v>
      </c>
      <c r="F112" s="8"/>
      <c r="G112" s="25"/>
      <c r="H112" s="8"/>
      <c r="I112" s="26">
        <v>44385</v>
      </c>
      <c r="J112" s="26">
        <v>44575</v>
      </c>
      <c r="K112" s="23">
        <v>0</v>
      </c>
      <c r="L112" s="24">
        <v>5</v>
      </c>
    </row>
    <row r="113" spans="1:12" ht="30.75" thickBot="1" x14ac:dyDescent="0.3">
      <c r="A113" s="1430"/>
      <c r="B113" s="8" t="s">
        <v>76</v>
      </c>
      <c r="C113" s="8">
        <v>2</v>
      </c>
      <c r="D113" s="34" t="s">
        <v>198</v>
      </c>
      <c r="E113" s="8">
        <v>1</v>
      </c>
      <c r="F113" s="8"/>
      <c r="G113" s="25"/>
      <c r="H113" s="8"/>
      <c r="I113" s="26">
        <v>44385</v>
      </c>
      <c r="J113" s="26">
        <v>44575</v>
      </c>
      <c r="K113" s="27">
        <v>0</v>
      </c>
      <c r="L113" s="24">
        <v>5</v>
      </c>
    </row>
    <row r="114" spans="1:12" ht="30" x14ac:dyDescent="0.25">
      <c r="A114" s="1430"/>
      <c r="B114" s="8" t="s">
        <v>77</v>
      </c>
      <c r="C114" s="8">
        <v>3</v>
      </c>
      <c r="D114" s="34" t="s">
        <v>199</v>
      </c>
      <c r="E114" s="8">
        <v>1</v>
      </c>
      <c r="F114" s="8"/>
      <c r="G114" s="25"/>
      <c r="H114" s="8"/>
      <c r="I114" s="26">
        <v>44385</v>
      </c>
      <c r="J114" s="26">
        <v>44575</v>
      </c>
      <c r="K114" s="23">
        <v>0</v>
      </c>
      <c r="L114" s="24">
        <v>5</v>
      </c>
    </row>
    <row r="115" spans="1:12" ht="30.75" thickBot="1" x14ac:dyDescent="0.3">
      <c r="A115" s="1430"/>
      <c r="B115" s="8" t="s">
        <v>78</v>
      </c>
      <c r="C115" s="8">
        <v>4</v>
      </c>
      <c r="D115" s="34" t="s">
        <v>200</v>
      </c>
      <c r="E115" s="8">
        <v>1</v>
      </c>
      <c r="F115" s="8"/>
      <c r="G115" s="25"/>
      <c r="H115" s="8"/>
      <c r="I115" s="26">
        <v>44385</v>
      </c>
      <c r="J115" s="26">
        <v>44575</v>
      </c>
      <c r="K115" s="27">
        <v>0</v>
      </c>
      <c r="L115" s="24">
        <v>5</v>
      </c>
    </row>
    <row r="116" spans="1:12" ht="30" x14ac:dyDescent="0.25">
      <c r="A116" s="1430"/>
      <c r="B116" s="8" t="s">
        <v>34</v>
      </c>
      <c r="C116" s="8">
        <v>1</v>
      </c>
      <c r="D116" s="34" t="s">
        <v>201</v>
      </c>
      <c r="E116" s="8">
        <v>0</v>
      </c>
      <c r="F116" s="8"/>
      <c r="G116" s="25"/>
      <c r="H116" s="8"/>
      <c r="I116" s="26">
        <v>44385</v>
      </c>
      <c r="J116" s="26">
        <v>44575</v>
      </c>
      <c r="K116" s="23">
        <v>0</v>
      </c>
      <c r="L116" s="24">
        <v>5</v>
      </c>
    </row>
    <row r="117" spans="1:12" ht="30.75" thickBot="1" x14ac:dyDescent="0.3">
      <c r="A117" s="1430"/>
      <c r="B117" s="8" t="s">
        <v>79</v>
      </c>
      <c r="C117" s="8">
        <v>2</v>
      </c>
      <c r="D117" s="34" t="s">
        <v>202</v>
      </c>
      <c r="E117" s="8">
        <v>0</v>
      </c>
      <c r="F117" s="8"/>
      <c r="G117" s="25"/>
      <c r="H117" s="8"/>
      <c r="I117" s="26">
        <v>44385</v>
      </c>
      <c r="J117" s="26">
        <v>44575</v>
      </c>
      <c r="K117" s="27">
        <v>0</v>
      </c>
      <c r="L117" s="24">
        <v>5</v>
      </c>
    </row>
    <row r="118" spans="1:12" ht="30" x14ac:dyDescent="0.25">
      <c r="A118" s="1430"/>
      <c r="B118" s="8" t="s">
        <v>80</v>
      </c>
      <c r="C118" s="8">
        <v>3</v>
      </c>
      <c r="D118" s="34" t="s">
        <v>203</v>
      </c>
      <c r="E118" s="8">
        <v>0</v>
      </c>
      <c r="F118" s="8"/>
      <c r="G118" s="25">
        <v>1</v>
      </c>
      <c r="H118" s="8" t="s">
        <v>220</v>
      </c>
      <c r="I118" s="26">
        <v>44385</v>
      </c>
      <c r="J118" s="26">
        <v>44575</v>
      </c>
      <c r="K118" s="23">
        <v>0</v>
      </c>
      <c r="L118" s="24">
        <v>5</v>
      </c>
    </row>
    <row r="119" spans="1:12" ht="30.75" thickBot="1" x14ac:dyDescent="0.3">
      <c r="A119" s="1431"/>
      <c r="B119" s="11" t="s">
        <v>81</v>
      </c>
      <c r="C119" s="11">
        <v>4</v>
      </c>
      <c r="D119" s="35" t="s">
        <v>204</v>
      </c>
      <c r="E119" s="11">
        <v>0</v>
      </c>
      <c r="F119" s="11"/>
      <c r="G119" s="28"/>
      <c r="H119" s="11"/>
      <c r="I119" s="29">
        <v>44385</v>
      </c>
      <c r="J119" s="29">
        <v>44575</v>
      </c>
      <c r="K119" s="27">
        <v>0</v>
      </c>
      <c r="L119" s="24">
        <v>5</v>
      </c>
    </row>
    <row r="120" spans="1:12" x14ac:dyDescent="0.25">
      <c r="A120" s="1429" t="s">
        <v>82</v>
      </c>
      <c r="B120" s="7" t="s">
        <v>35</v>
      </c>
      <c r="C120" s="7">
        <v>1</v>
      </c>
      <c r="D120" s="33">
        <v>707371</v>
      </c>
      <c r="E120" s="7">
        <v>1</v>
      </c>
      <c r="F120" s="7"/>
      <c r="G120" s="21"/>
      <c r="H120" s="7"/>
      <c r="I120" s="22">
        <v>44385</v>
      </c>
      <c r="J120" s="22">
        <v>44575</v>
      </c>
      <c r="K120" s="23">
        <v>0</v>
      </c>
      <c r="L120" s="24">
        <v>5</v>
      </c>
    </row>
    <row r="121" spans="1:12" ht="15.75" thickBot="1" x14ac:dyDescent="0.3">
      <c r="A121" s="1430"/>
      <c r="B121" s="8" t="s">
        <v>83</v>
      </c>
      <c r="C121" s="8">
        <v>2</v>
      </c>
      <c r="D121" s="34">
        <v>707372</v>
      </c>
      <c r="E121" s="8">
        <v>1</v>
      </c>
      <c r="F121" s="8"/>
      <c r="G121" s="25"/>
      <c r="H121" s="8"/>
      <c r="I121" s="26">
        <v>44385</v>
      </c>
      <c r="J121" s="26">
        <v>44575</v>
      </c>
      <c r="K121" s="27">
        <v>0</v>
      </c>
      <c r="L121" s="24">
        <v>5</v>
      </c>
    </row>
    <row r="122" spans="1:12" x14ac:dyDescent="0.25">
      <c r="A122" s="1430"/>
      <c r="B122" s="8" t="s">
        <v>84</v>
      </c>
      <c r="C122" s="8">
        <v>3</v>
      </c>
      <c r="D122" s="34">
        <v>707370</v>
      </c>
      <c r="E122" s="8">
        <v>1</v>
      </c>
      <c r="F122" s="8"/>
      <c r="G122" s="25"/>
      <c r="H122" s="8"/>
      <c r="I122" s="26">
        <v>44385</v>
      </c>
      <c r="J122" s="26">
        <v>44575</v>
      </c>
      <c r="K122" s="23">
        <v>0</v>
      </c>
      <c r="L122" s="24">
        <v>5</v>
      </c>
    </row>
    <row r="123" spans="1:12" ht="15.75" thickBot="1" x14ac:dyDescent="0.3">
      <c r="A123" s="1430"/>
      <c r="B123" s="8" t="s">
        <v>85</v>
      </c>
      <c r="C123" s="8">
        <v>1</v>
      </c>
      <c r="D123" s="34">
        <v>797379</v>
      </c>
      <c r="E123" s="8">
        <v>1</v>
      </c>
      <c r="F123" s="8"/>
      <c r="G123" s="25"/>
      <c r="H123" s="8"/>
      <c r="I123" s="26">
        <v>44385</v>
      </c>
      <c r="J123" s="26">
        <v>44575</v>
      </c>
      <c r="K123" s="27">
        <v>0</v>
      </c>
      <c r="L123" s="24">
        <v>5</v>
      </c>
    </row>
    <row r="124" spans="1:12" x14ac:dyDescent="0.25">
      <c r="A124" s="1430"/>
      <c r="B124" s="8" t="s">
        <v>86</v>
      </c>
      <c r="C124" s="8">
        <v>2</v>
      </c>
      <c r="D124" s="34">
        <v>707378</v>
      </c>
      <c r="E124" s="8">
        <v>1</v>
      </c>
      <c r="F124" s="8"/>
      <c r="G124" s="25"/>
      <c r="H124" s="8"/>
      <c r="I124" s="26">
        <v>44385</v>
      </c>
      <c r="J124" s="26">
        <v>44575</v>
      </c>
      <c r="K124" s="23">
        <v>0</v>
      </c>
      <c r="L124" s="24">
        <v>5</v>
      </c>
    </row>
    <row r="125" spans="1:12" ht="15.75" thickBot="1" x14ac:dyDescent="0.3">
      <c r="A125" s="1431"/>
      <c r="B125" s="37" t="s">
        <v>87</v>
      </c>
      <c r="C125" s="37">
        <v>3</v>
      </c>
      <c r="D125" s="38">
        <v>707360</v>
      </c>
      <c r="E125" s="37">
        <v>1</v>
      </c>
      <c r="F125" s="37"/>
      <c r="G125" s="39"/>
      <c r="H125" s="37"/>
      <c r="I125" s="40">
        <v>44385</v>
      </c>
      <c r="J125" s="40">
        <v>44575</v>
      </c>
      <c r="K125" s="41">
        <v>0</v>
      </c>
      <c r="L125" s="42">
        <v>5</v>
      </c>
    </row>
    <row r="126" spans="1:12" ht="75" x14ac:dyDescent="0.25">
      <c r="A126" s="1429" t="s">
        <v>88</v>
      </c>
      <c r="B126" s="7" t="s">
        <v>6</v>
      </c>
      <c r="C126" s="7">
        <v>1</v>
      </c>
      <c r="D126" s="33" t="s">
        <v>205</v>
      </c>
      <c r="E126" s="7">
        <v>1</v>
      </c>
      <c r="F126" s="7">
        <v>1</v>
      </c>
      <c r="G126" s="21"/>
      <c r="H126" s="7" t="s">
        <v>216</v>
      </c>
      <c r="I126" s="22">
        <v>44384</v>
      </c>
      <c r="J126" s="22">
        <v>44558</v>
      </c>
      <c r="K126" s="23"/>
      <c r="L126" s="43"/>
    </row>
    <row r="127" spans="1:12" ht="30" x14ac:dyDescent="0.25">
      <c r="A127" s="1430"/>
      <c r="B127" s="8" t="s">
        <v>6</v>
      </c>
      <c r="C127" s="8">
        <v>2</v>
      </c>
      <c r="D127" s="34" t="s">
        <v>206</v>
      </c>
      <c r="E127" s="8">
        <v>1</v>
      </c>
      <c r="F127" s="8"/>
      <c r="G127" s="25"/>
      <c r="H127" s="8"/>
      <c r="I127" s="26">
        <v>44384</v>
      </c>
      <c r="J127" s="26">
        <v>44558</v>
      </c>
      <c r="K127" s="27"/>
      <c r="L127" s="44"/>
    </row>
    <row r="128" spans="1:12" ht="30" x14ac:dyDescent="0.25">
      <c r="A128" s="1430"/>
      <c r="B128" s="8" t="s">
        <v>6</v>
      </c>
      <c r="C128" s="8">
        <v>3</v>
      </c>
      <c r="D128" s="34" t="s">
        <v>207</v>
      </c>
      <c r="E128" s="8">
        <v>1</v>
      </c>
      <c r="F128" s="8"/>
      <c r="G128" s="25"/>
      <c r="H128" s="8"/>
      <c r="I128" s="26">
        <v>44384</v>
      </c>
      <c r="J128" s="26">
        <v>44558</v>
      </c>
      <c r="K128" s="27"/>
      <c r="L128" s="44"/>
    </row>
    <row r="129" spans="1:12" ht="30" x14ac:dyDescent="0.25">
      <c r="A129" s="1430"/>
      <c r="B129" s="8" t="s">
        <v>6</v>
      </c>
      <c r="C129" s="8">
        <v>4</v>
      </c>
      <c r="D129" s="34" t="s">
        <v>208</v>
      </c>
      <c r="E129" s="8">
        <v>1</v>
      </c>
      <c r="F129" s="8"/>
      <c r="G129" s="25">
        <v>1</v>
      </c>
      <c r="H129" s="8" t="s">
        <v>130</v>
      </c>
      <c r="I129" s="26">
        <v>44384</v>
      </c>
      <c r="J129" s="26">
        <v>44558</v>
      </c>
      <c r="K129" s="27"/>
      <c r="L129" s="44"/>
    </row>
    <row r="130" spans="1:12" ht="75" x14ac:dyDescent="0.25">
      <c r="A130" s="1430"/>
      <c r="B130" s="8" t="s">
        <v>6</v>
      </c>
      <c r="C130" s="8">
        <v>5</v>
      </c>
      <c r="D130" s="34" t="s">
        <v>209</v>
      </c>
      <c r="E130" s="8">
        <v>1</v>
      </c>
      <c r="F130" s="8"/>
      <c r="G130" s="25">
        <v>2</v>
      </c>
      <c r="H130" s="8" t="s">
        <v>215</v>
      </c>
      <c r="I130" s="26">
        <v>44384</v>
      </c>
      <c r="J130" s="26">
        <v>44558</v>
      </c>
      <c r="K130" s="27"/>
      <c r="L130" s="44"/>
    </row>
    <row r="131" spans="1:12" ht="30" x14ac:dyDescent="0.25">
      <c r="A131" s="1430"/>
      <c r="B131" s="8" t="s">
        <v>6</v>
      </c>
      <c r="C131" s="8">
        <v>6</v>
      </c>
      <c r="D131" s="34" t="s">
        <v>210</v>
      </c>
      <c r="E131" s="8">
        <v>1</v>
      </c>
      <c r="F131" s="8"/>
      <c r="G131" s="25"/>
      <c r="H131" s="8"/>
      <c r="I131" s="26">
        <v>44384</v>
      </c>
      <c r="J131" s="26">
        <v>44558</v>
      </c>
      <c r="K131" s="27"/>
      <c r="L131" s="44"/>
    </row>
    <row r="132" spans="1:12" ht="60" x14ac:dyDescent="0.25">
      <c r="A132" s="1430"/>
      <c r="B132" s="8" t="s">
        <v>6</v>
      </c>
      <c r="C132" s="8">
        <v>7</v>
      </c>
      <c r="D132" s="34" t="s">
        <v>211</v>
      </c>
      <c r="E132" s="8">
        <v>1</v>
      </c>
      <c r="F132" s="8">
        <v>3</v>
      </c>
      <c r="G132" s="25"/>
      <c r="H132" s="8" t="s">
        <v>217</v>
      </c>
      <c r="I132" s="26">
        <v>44384</v>
      </c>
      <c r="J132" s="26">
        <v>44558</v>
      </c>
      <c r="K132" s="27"/>
      <c r="L132" s="44"/>
    </row>
    <row r="133" spans="1:12" ht="30.75" thickBot="1" x14ac:dyDescent="0.3">
      <c r="A133" s="1431"/>
      <c r="B133" s="11" t="s">
        <v>6</v>
      </c>
      <c r="C133" s="11">
        <v>8</v>
      </c>
      <c r="D133" s="35" t="s">
        <v>212</v>
      </c>
      <c r="E133" s="35">
        <v>1</v>
      </c>
      <c r="F133" s="11"/>
      <c r="G133" s="28"/>
      <c r="H133" s="11"/>
      <c r="I133" s="29">
        <v>44384</v>
      </c>
      <c r="J133" s="29">
        <v>44558</v>
      </c>
      <c r="K133" s="30"/>
      <c r="L133" s="3"/>
    </row>
    <row r="134" spans="1:12" x14ac:dyDescent="0.25">
      <c r="A134" s="1429" t="s">
        <v>89</v>
      </c>
      <c r="B134" s="7">
        <v>10</v>
      </c>
      <c r="C134" s="7">
        <v>1</v>
      </c>
      <c r="D134" s="7">
        <v>40269107</v>
      </c>
      <c r="E134" s="7">
        <v>1</v>
      </c>
      <c r="F134" s="7"/>
      <c r="G134" s="21"/>
      <c r="H134" s="7"/>
      <c r="I134" s="22">
        <v>44665</v>
      </c>
      <c r="J134" s="22">
        <v>44558</v>
      </c>
      <c r="K134" s="23"/>
      <c r="L134" s="43"/>
    </row>
    <row r="135" spans="1:12" x14ac:dyDescent="0.25">
      <c r="A135" s="1430"/>
      <c r="B135" s="8">
        <v>10</v>
      </c>
      <c r="C135" s="8">
        <v>2</v>
      </c>
      <c r="D135" s="8">
        <v>40269108</v>
      </c>
      <c r="E135" s="8">
        <v>1</v>
      </c>
      <c r="F135" s="8"/>
      <c r="G135" s="25"/>
      <c r="H135" s="8"/>
      <c r="I135" s="26">
        <v>44665</v>
      </c>
      <c r="J135" s="26">
        <v>44558</v>
      </c>
      <c r="K135" s="27"/>
      <c r="L135" s="44"/>
    </row>
    <row r="136" spans="1:12" x14ac:dyDescent="0.25">
      <c r="A136" s="1430"/>
      <c r="B136" s="8">
        <v>12</v>
      </c>
      <c r="C136" s="8">
        <v>1</v>
      </c>
      <c r="D136" s="8">
        <v>40269105</v>
      </c>
      <c r="E136" s="8">
        <v>1</v>
      </c>
      <c r="F136" s="8"/>
      <c r="G136" s="25"/>
      <c r="H136" s="8"/>
      <c r="I136" s="26">
        <v>44665</v>
      </c>
      <c r="J136" s="26">
        <v>44558</v>
      </c>
      <c r="K136" s="27"/>
      <c r="L136" s="44"/>
    </row>
    <row r="137" spans="1:12" ht="15.75" thickBot="1" x14ac:dyDescent="0.3">
      <c r="A137" s="1431"/>
      <c r="B137" s="11">
        <v>12</v>
      </c>
      <c r="C137" s="11">
        <v>2</v>
      </c>
      <c r="D137" s="11">
        <v>402691106</v>
      </c>
      <c r="E137" s="11">
        <v>1</v>
      </c>
      <c r="F137" s="11"/>
      <c r="G137" s="28"/>
      <c r="H137" s="11"/>
      <c r="I137" s="29">
        <v>44665</v>
      </c>
      <c r="J137" s="29">
        <v>44558</v>
      </c>
      <c r="K137" s="30"/>
      <c r="L137" s="3"/>
    </row>
    <row r="138" spans="1:12" ht="15.75" thickBot="1" x14ac:dyDescent="0.3">
      <c r="A138" s="17" t="s">
        <v>94</v>
      </c>
      <c r="B138" s="45"/>
      <c r="C138" s="45"/>
      <c r="D138" s="45"/>
      <c r="E138" s="45">
        <f>SUM(E3:E137)</f>
        <v>124</v>
      </c>
      <c r="F138" s="45"/>
      <c r="G138" s="46"/>
      <c r="H138" s="45"/>
      <c r="I138" s="47"/>
      <c r="J138" s="47"/>
      <c r="K138" s="48"/>
      <c r="L138" s="14"/>
    </row>
    <row r="139" spans="1:12" ht="100.5" thickBot="1" x14ac:dyDescent="0.3">
      <c r="A139" s="17" t="s">
        <v>1</v>
      </c>
      <c r="B139" s="16" t="s">
        <v>3</v>
      </c>
      <c r="C139" s="16" t="s">
        <v>133</v>
      </c>
      <c r="D139" s="16" t="s">
        <v>213</v>
      </c>
      <c r="E139" s="13" t="s">
        <v>4</v>
      </c>
      <c r="F139" s="16" t="s">
        <v>36</v>
      </c>
      <c r="G139" s="18" t="s">
        <v>37</v>
      </c>
      <c r="H139" s="16" t="s">
        <v>5</v>
      </c>
      <c r="I139" s="16" t="s">
        <v>7</v>
      </c>
      <c r="J139" s="16" t="s">
        <v>8</v>
      </c>
      <c r="K139" s="20" t="s">
        <v>131</v>
      </c>
      <c r="L139" s="19" t="s">
        <v>132</v>
      </c>
    </row>
  </sheetData>
  <customSheetViews>
    <customSheetView guid="{7F9067D3-61AC-47C3-A93D-D80CFE368C36}" topLeftCell="A67">
      <selection activeCell="E74" sqref="A1:L139"/>
      <pageMargins left="0.7" right="0.7" top="0.75" bottom="0.75" header="0.3" footer="0.3"/>
    </customSheetView>
  </customSheetViews>
  <mergeCells count="8">
    <mergeCell ref="A126:A133"/>
    <mergeCell ref="A134:A137"/>
    <mergeCell ref="A1:L1"/>
    <mergeCell ref="A3:A11"/>
    <mergeCell ref="A12:A45"/>
    <mergeCell ref="A46:A83"/>
    <mergeCell ref="A84:A119"/>
    <mergeCell ref="A120:A1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9"/>
  <sheetViews>
    <sheetView topLeftCell="A16" workbookViewId="0">
      <selection activeCell="E1" sqref="E1"/>
    </sheetView>
  </sheetViews>
  <sheetFormatPr defaultRowHeight="15" x14ac:dyDescent="0.25"/>
  <cols>
    <col min="9" max="10" width="10.140625" bestFit="1" customWidth="1"/>
  </cols>
  <sheetData>
    <row r="1" spans="1:12" ht="15.75" thickBot="1" x14ac:dyDescent="0.3">
      <c r="A1" s="1432" t="s">
        <v>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4"/>
    </row>
    <row r="2" spans="1:12" ht="100.5" thickBot="1" x14ac:dyDescent="0.3">
      <c r="A2" s="15" t="s">
        <v>1</v>
      </c>
      <c r="B2" s="10" t="s">
        <v>3</v>
      </c>
      <c r="C2" s="10" t="s">
        <v>133</v>
      </c>
      <c r="D2" s="4" t="s">
        <v>214</v>
      </c>
      <c r="E2" s="10" t="s">
        <v>4</v>
      </c>
      <c r="F2" s="9" t="s">
        <v>36</v>
      </c>
      <c r="G2" s="12" t="s">
        <v>37</v>
      </c>
      <c r="H2" s="10" t="s">
        <v>5</v>
      </c>
      <c r="I2" s="10" t="s">
        <v>7</v>
      </c>
      <c r="J2" s="10" t="s">
        <v>8</v>
      </c>
      <c r="K2" s="5" t="s">
        <v>131</v>
      </c>
      <c r="L2" s="6" t="s">
        <v>132</v>
      </c>
    </row>
    <row r="3" spans="1:12" ht="30" x14ac:dyDescent="0.25">
      <c r="A3" s="1429" t="s">
        <v>2</v>
      </c>
      <c r="B3" s="7" t="s">
        <v>6</v>
      </c>
      <c r="C3" s="7">
        <v>1</v>
      </c>
      <c r="D3" s="7" t="s">
        <v>134</v>
      </c>
      <c r="E3" s="7">
        <v>1</v>
      </c>
      <c r="F3" s="7"/>
      <c r="G3" s="21"/>
      <c r="H3" s="7"/>
      <c r="I3" s="22">
        <v>44385</v>
      </c>
      <c r="J3" s="22">
        <v>44467</v>
      </c>
      <c r="K3" s="23">
        <v>0</v>
      </c>
      <c r="L3" s="24">
        <v>9</v>
      </c>
    </row>
    <row r="4" spans="1:12" ht="30" x14ac:dyDescent="0.25">
      <c r="A4" s="1430"/>
      <c r="B4" s="8" t="s">
        <v>6</v>
      </c>
      <c r="C4" s="8">
        <v>2</v>
      </c>
      <c r="D4" s="8" t="s">
        <v>135</v>
      </c>
      <c r="E4" s="8">
        <v>1</v>
      </c>
      <c r="F4" s="8"/>
      <c r="G4" s="25">
        <v>1</v>
      </c>
      <c r="H4" s="8" t="s">
        <v>221</v>
      </c>
      <c r="I4" s="26">
        <v>44385</v>
      </c>
      <c r="J4" s="26">
        <v>44467</v>
      </c>
      <c r="K4" s="27">
        <v>0</v>
      </c>
      <c r="L4" s="24">
        <v>9</v>
      </c>
    </row>
    <row r="5" spans="1:12" ht="30" x14ac:dyDescent="0.25">
      <c r="A5" s="1430"/>
      <c r="B5" s="8" t="s">
        <v>6</v>
      </c>
      <c r="C5" s="8">
        <v>3</v>
      </c>
      <c r="D5" s="8" t="s">
        <v>136</v>
      </c>
      <c r="E5" s="8">
        <v>1</v>
      </c>
      <c r="F5" s="8"/>
      <c r="G5" s="25">
        <v>6</v>
      </c>
      <c r="H5" s="8" t="s">
        <v>221</v>
      </c>
      <c r="I5" s="26">
        <v>44385</v>
      </c>
      <c r="J5" s="26">
        <v>44467</v>
      </c>
      <c r="K5" s="27">
        <v>0</v>
      </c>
      <c r="L5" s="24">
        <v>9</v>
      </c>
    </row>
    <row r="6" spans="1:12" ht="30" x14ac:dyDescent="0.25">
      <c r="A6" s="1430"/>
      <c r="B6" s="8" t="s">
        <v>6</v>
      </c>
      <c r="C6" s="8">
        <v>4</v>
      </c>
      <c r="D6" s="8" t="s">
        <v>137</v>
      </c>
      <c r="E6" s="8">
        <v>1</v>
      </c>
      <c r="F6" s="8"/>
      <c r="G6" s="25">
        <v>1</v>
      </c>
      <c r="H6" s="8" t="s">
        <v>221</v>
      </c>
      <c r="I6" s="26">
        <v>44385</v>
      </c>
      <c r="J6" s="26">
        <v>44467</v>
      </c>
      <c r="K6" s="27">
        <v>1</v>
      </c>
      <c r="L6" s="24">
        <v>9</v>
      </c>
    </row>
    <row r="7" spans="1:12" ht="30" x14ac:dyDescent="0.25">
      <c r="A7" s="1430"/>
      <c r="B7" s="8" t="s">
        <v>6</v>
      </c>
      <c r="C7" s="8">
        <v>5</v>
      </c>
      <c r="D7" s="8" t="s">
        <v>138</v>
      </c>
      <c r="E7" s="8">
        <v>1</v>
      </c>
      <c r="F7" s="8"/>
      <c r="G7" s="25"/>
      <c r="H7" s="8"/>
      <c r="I7" s="26">
        <v>44385</v>
      </c>
      <c r="J7" s="26">
        <v>44467</v>
      </c>
      <c r="K7" s="27">
        <v>1</v>
      </c>
      <c r="L7" s="24">
        <v>9</v>
      </c>
    </row>
    <row r="8" spans="1:12" ht="30" x14ac:dyDescent="0.25">
      <c r="A8" s="1430"/>
      <c r="B8" s="8" t="s">
        <v>6</v>
      </c>
      <c r="C8" s="8">
        <v>6</v>
      </c>
      <c r="D8" s="8" t="s">
        <v>139</v>
      </c>
      <c r="E8" s="8">
        <v>1</v>
      </c>
      <c r="F8" s="8"/>
      <c r="G8" s="25"/>
      <c r="H8" s="8"/>
      <c r="I8" s="26">
        <v>44385</v>
      </c>
      <c r="J8" s="26">
        <v>44467</v>
      </c>
      <c r="K8" s="27">
        <v>1</v>
      </c>
      <c r="L8" s="24">
        <v>10</v>
      </c>
    </row>
    <row r="9" spans="1:12" ht="30" x14ac:dyDescent="0.25">
      <c r="A9" s="1430"/>
      <c r="B9" s="8" t="s">
        <v>6</v>
      </c>
      <c r="C9" s="8">
        <v>7</v>
      </c>
      <c r="D9" s="8" t="s">
        <v>140</v>
      </c>
      <c r="E9" s="8">
        <v>1</v>
      </c>
      <c r="F9" s="8"/>
      <c r="G9" s="25"/>
      <c r="H9" s="8"/>
      <c r="I9" s="26">
        <v>44385</v>
      </c>
      <c r="J9" s="26">
        <v>44467</v>
      </c>
      <c r="K9" s="27">
        <v>1</v>
      </c>
      <c r="L9" s="24">
        <v>10</v>
      </c>
    </row>
    <row r="10" spans="1:12" ht="30" x14ac:dyDescent="0.25">
      <c r="A10" s="1430"/>
      <c r="B10" s="8" t="s">
        <v>6</v>
      </c>
      <c r="C10" s="8">
        <v>8</v>
      </c>
      <c r="D10" s="8" t="s">
        <v>141</v>
      </c>
      <c r="E10" s="8">
        <v>1</v>
      </c>
      <c r="F10" s="8"/>
      <c r="G10" s="25"/>
      <c r="H10" s="8"/>
      <c r="I10" s="26">
        <v>44385</v>
      </c>
      <c r="J10" s="26">
        <v>44467</v>
      </c>
      <c r="K10" s="27">
        <v>0</v>
      </c>
      <c r="L10" s="24">
        <v>3</v>
      </c>
    </row>
    <row r="11" spans="1:12" ht="30.75" thickBot="1" x14ac:dyDescent="0.3">
      <c r="A11" s="1431"/>
      <c r="B11" s="11" t="s">
        <v>6</v>
      </c>
      <c r="C11" s="11">
        <v>9</v>
      </c>
      <c r="D11" s="11" t="s">
        <v>142</v>
      </c>
      <c r="E11" s="11">
        <v>0</v>
      </c>
      <c r="F11" s="11"/>
      <c r="G11" s="28"/>
      <c r="H11" s="11"/>
      <c r="I11" s="29">
        <v>44385</v>
      </c>
      <c r="J11" s="29">
        <v>44467</v>
      </c>
      <c r="K11" s="30">
        <v>0</v>
      </c>
      <c r="L11" s="31">
        <v>3</v>
      </c>
    </row>
    <row r="12" spans="1:12" ht="30" x14ac:dyDescent="0.25">
      <c r="A12" s="1429" t="s">
        <v>9</v>
      </c>
      <c r="B12" s="7" t="s">
        <v>39</v>
      </c>
      <c r="C12" s="7">
        <v>1</v>
      </c>
      <c r="D12" s="7" t="s">
        <v>98</v>
      </c>
      <c r="E12" s="7">
        <v>1</v>
      </c>
      <c r="F12" s="7"/>
      <c r="G12" s="21">
        <v>1</v>
      </c>
      <c r="H12" s="7" t="s">
        <v>221</v>
      </c>
      <c r="I12" s="22">
        <v>44380</v>
      </c>
      <c r="J12" s="22">
        <v>44538</v>
      </c>
      <c r="K12" s="23">
        <v>0</v>
      </c>
      <c r="L12" s="32">
        <v>5</v>
      </c>
    </row>
    <row r="13" spans="1:12" ht="15.75" thickBot="1" x14ac:dyDescent="0.3">
      <c r="A13" s="1430"/>
      <c r="B13" s="8" t="s">
        <v>40</v>
      </c>
      <c r="C13" s="8">
        <v>2</v>
      </c>
      <c r="D13" s="8">
        <v>708509</v>
      </c>
      <c r="E13" s="8">
        <v>1</v>
      </c>
      <c r="F13" s="8"/>
      <c r="G13" s="25"/>
      <c r="H13" s="8"/>
      <c r="I13" s="26">
        <v>44380</v>
      </c>
      <c r="J13" s="26">
        <v>44538</v>
      </c>
      <c r="K13" s="27">
        <v>0</v>
      </c>
      <c r="L13" s="24">
        <v>5</v>
      </c>
    </row>
    <row r="14" spans="1:12" ht="30" x14ac:dyDescent="0.25">
      <c r="A14" s="1430"/>
      <c r="B14" s="8" t="s">
        <v>40</v>
      </c>
      <c r="C14" s="8">
        <v>3</v>
      </c>
      <c r="D14" s="8">
        <v>708511</v>
      </c>
      <c r="E14" s="8">
        <v>1</v>
      </c>
      <c r="F14" s="8"/>
      <c r="G14" s="25">
        <v>1</v>
      </c>
      <c r="H14" s="8" t="s">
        <v>218</v>
      </c>
      <c r="I14" s="26">
        <v>44380</v>
      </c>
      <c r="J14" s="26">
        <v>44538</v>
      </c>
      <c r="K14" s="23">
        <v>0</v>
      </c>
      <c r="L14" s="24">
        <v>5</v>
      </c>
    </row>
    <row r="15" spans="1:12" ht="30.75" thickBot="1" x14ac:dyDescent="0.3">
      <c r="A15" s="1430"/>
      <c r="B15" s="8" t="s">
        <v>41</v>
      </c>
      <c r="C15" s="8">
        <v>4</v>
      </c>
      <c r="D15" s="8" t="s">
        <v>99</v>
      </c>
      <c r="E15" s="8">
        <v>0</v>
      </c>
      <c r="F15" s="8"/>
      <c r="G15" s="25">
        <v>1</v>
      </c>
      <c r="H15" s="8" t="s">
        <v>221</v>
      </c>
      <c r="I15" s="26">
        <v>44380</v>
      </c>
      <c r="J15" s="26">
        <v>44538</v>
      </c>
      <c r="K15" s="27">
        <v>0</v>
      </c>
      <c r="L15" s="24">
        <v>5</v>
      </c>
    </row>
    <row r="16" spans="1:12" ht="30" x14ac:dyDescent="0.25">
      <c r="A16" s="1430"/>
      <c r="B16" s="8" t="s">
        <v>42</v>
      </c>
      <c r="C16" s="8">
        <v>5</v>
      </c>
      <c r="D16" s="8" t="s">
        <v>100</v>
      </c>
      <c r="E16" s="8">
        <v>1</v>
      </c>
      <c r="F16" s="8"/>
      <c r="G16" s="25"/>
      <c r="H16" s="8"/>
      <c r="I16" s="26">
        <v>44380</v>
      </c>
      <c r="J16" s="26">
        <v>44538</v>
      </c>
      <c r="K16" s="23">
        <v>0</v>
      </c>
      <c r="L16" s="24">
        <v>5</v>
      </c>
    </row>
    <row r="17" spans="1:12" ht="30.75" thickBot="1" x14ac:dyDescent="0.3">
      <c r="A17" s="1430"/>
      <c r="B17" s="8" t="s">
        <v>42</v>
      </c>
      <c r="C17" s="8">
        <v>6</v>
      </c>
      <c r="D17" s="8" t="s">
        <v>101</v>
      </c>
      <c r="E17" s="8">
        <v>1</v>
      </c>
      <c r="F17" s="8"/>
      <c r="G17" s="25"/>
      <c r="H17" s="8"/>
      <c r="I17" s="26">
        <v>44380</v>
      </c>
      <c r="J17" s="26">
        <v>44538</v>
      </c>
      <c r="K17" s="27">
        <v>0</v>
      </c>
      <c r="L17" s="24">
        <v>5</v>
      </c>
    </row>
    <row r="18" spans="1:12" ht="30" x14ac:dyDescent="0.25">
      <c r="A18" s="1430"/>
      <c r="B18" s="8" t="s">
        <v>92</v>
      </c>
      <c r="C18" s="8">
        <v>7</v>
      </c>
      <c r="D18" s="8" t="s">
        <v>102</v>
      </c>
      <c r="E18" s="8">
        <v>1</v>
      </c>
      <c r="F18" s="8"/>
      <c r="G18" s="25"/>
      <c r="H18" s="8"/>
      <c r="I18" s="26">
        <v>44380</v>
      </c>
      <c r="J18" s="26">
        <v>44538</v>
      </c>
      <c r="K18" s="23">
        <v>0</v>
      </c>
      <c r="L18" s="24">
        <v>5</v>
      </c>
    </row>
    <row r="19" spans="1:12" ht="30.75" thickBot="1" x14ac:dyDescent="0.3">
      <c r="A19" s="1430"/>
      <c r="B19" s="8" t="s">
        <v>10</v>
      </c>
      <c r="C19" s="8">
        <v>1</v>
      </c>
      <c r="D19" s="8" t="s">
        <v>103</v>
      </c>
      <c r="E19" s="8">
        <v>1</v>
      </c>
      <c r="F19" s="8"/>
      <c r="G19" s="25"/>
      <c r="H19" s="8"/>
      <c r="I19" s="26">
        <v>44380</v>
      </c>
      <c r="J19" s="26">
        <v>44538</v>
      </c>
      <c r="K19" s="27">
        <v>0</v>
      </c>
      <c r="L19" s="24">
        <v>5</v>
      </c>
    </row>
    <row r="20" spans="1:12" ht="30" x14ac:dyDescent="0.25">
      <c r="A20" s="1430"/>
      <c r="B20" s="8" t="s">
        <v>11</v>
      </c>
      <c r="C20" s="8">
        <v>2</v>
      </c>
      <c r="D20" s="8" t="s">
        <v>104</v>
      </c>
      <c r="E20" s="8">
        <v>1</v>
      </c>
      <c r="F20" s="8"/>
      <c r="G20" s="25">
        <v>1</v>
      </c>
      <c r="H20" s="8" t="s">
        <v>221</v>
      </c>
      <c r="I20" s="26">
        <v>44380</v>
      </c>
      <c r="J20" s="26">
        <v>44538</v>
      </c>
      <c r="K20" s="23">
        <v>0</v>
      </c>
      <c r="L20" s="24">
        <v>5</v>
      </c>
    </row>
    <row r="21" spans="1:12" ht="30.75" thickBot="1" x14ac:dyDescent="0.3">
      <c r="A21" s="1430"/>
      <c r="B21" s="8" t="s">
        <v>12</v>
      </c>
      <c r="C21" s="8">
        <v>3</v>
      </c>
      <c r="D21" s="8" t="s">
        <v>105</v>
      </c>
      <c r="E21" s="8">
        <v>1</v>
      </c>
      <c r="F21" s="8"/>
      <c r="G21" s="25"/>
      <c r="H21" s="8"/>
      <c r="I21" s="26">
        <v>44380</v>
      </c>
      <c r="J21" s="26">
        <v>44538</v>
      </c>
      <c r="K21" s="27">
        <v>0</v>
      </c>
      <c r="L21" s="24">
        <v>5</v>
      </c>
    </row>
    <row r="22" spans="1:12" ht="30" x14ac:dyDescent="0.25">
      <c r="A22" s="1430"/>
      <c r="B22" s="8" t="s">
        <v>13</v>
      </c>
      <c r="C22" s="8">
        <v>4</v>
      </c>
      <c r="D22" s="8" t="s">
        <v>106</v>
      </c>
      <c r="E22" s="8">
        <v>1</v>
      </c>
      <c r="F22" s="8"/>
      <c r="G22" s="25">
        <v>1</v>
      </c>
      <c r="H22" s="8" t="s">
        <v>218</v>
      </c>
      <c r="I22" s="26">
        <v>44380</v>
      </c>
      <c r="J22" s="26">
        <v>44538</v>
      </c>
      <c r="K22" s="23">
        <v>0</v>
      </c>
      <c r="L22" s="24">
        <v>5</v>
      </c>
    </row>
    <row r="23" spans="1:12" ht="30.75" thickBot="1" x14ac:dyDescent="0.3">
      <c r="A23" s="1430"/>
      <c r="B23" s="8" t="s">
        <v>14</v>
      </c>
      <c r="C23" s="8">
        <v>1</v>
      </c>
      <c r="D23" s="8" t="s">
        <v>107</v>
      </c>
      <c r="E23" s="8">
        <v>1</v>
      </c>
      <c r="F23" s="8"/>
      <c r="G23" s="25"/>
      <c r="H23" s="8"/>
      <c r="I23" s="26">
        <v>44380</v>
      </c>
      <c r="J23" s="26">
        <v>44538</v>
      </c>
      <c r="K23" s="27">
        <v>0</v>
      </c>
      <c r="L23" s="24">
        <v>5</v>
      </c>
    </row>
    <row r="24" spans="1:12" ht="30" x14ac:dyDescent="0.25">
      <c r="A24" s="1430"/>
      <c r="B24" s="8" t="s">
        <v>15</v>
      </c>
      <c r="C24" s="8">
        <v>2</v>
      </c>
      <c r="D24" s="8" t="s">
        <v>108</v>
      </c>
      <c r="E24" s="8">
        <v>1</v>
      </c>
      <c r="F24" s="8"/>
      <c r="G24" s="25"/>
      <c r="H24" s="8"/>
      <c r="I24" s="26">
        <v>44380</v>
      </c>
      <c r="J24" s="26">
        <v>44538</v>
      </c>
      <c r="K24" s="23">
        <v>0</v>
      </c>
      <c r="L24" s="24">
        <v>5</v>
      </c>
    </row>
    <row r="25" spans="1:12" ht="30.75" thickBot="1" x14ac:dyDescent="0.3">
      <c r="A25" s="1430"/>
      <c r="B25" s="8" t="s">
        <v>16</v>
      </c>
      <c r="C25" s="8">
        <v>3</v>
      </c>
      <c r="D25" s="8" t="s">
        <v>109</v>
      </c>
      <c r="E25" s="8">
        <v>1</v>
      </c>
      <c r="F25" s="8"/>
      <c r="G25" s="25">
        <v>1</v>
      </c>
      <c r="H25" s="8" t="s">
        <v>218</v>
      </c>
      <c r="I25" s="26">
        <v>44380</v>
      </c>
      <c r="J25" s="26">
        <v>44538</v>
      </c>
      <c r="K25" s="27">
        <v>0</v>
      </c>
      <c r="L25" s="24">
        <v>5</v>
      </c>
    </row>
    <row r="26" spans="1:12" ht="30" x14ac:dyDescent="0.25">
      <c r="A26" s="1430"/>
      <c r="B26" s="8" t="s">
        <v>17</v>
      </c>
      <c r="C26" s="8">
        <v>4</v>
      </c>
      <c r="D26" s="8" t="s">
        <v>110</v>
      </c>
      <c r="E26" s="8">
        <v>1</v>
      </c>
      <c r="F26" s="8"/>
      <c r="G26" s="25">
        <v>1</v>
      </c>
      <c r="H26" s="8" t="s">
        <v>221</v>
      </c>
      <c r="I26" s="26">
        <v>44380</v>
      </c>
      <c r="J26" s="26">
        <v>44538</v>
      </c>
      <c r="K26" s="23">
        <v>0</v>
      </c>
      <c r="L26" s="24">
        <v>5</v>
      </c>
    </row>
    <row r="27" spans="1:12" ht="30.75" thickBot="1" x14ac:dyDescent="0.3">
      <c r="A27" s="1430"/>
      <c r="B27" s="8" t="s">
        <v>18</v>
      </c>
      <c r="C27" s="8">
        <v>1</v>
      </c>
      <c r="D27" s="8" t="s">
        <v>111</v>
      </c>
      <c r="E27" s="8">
        <v>1</v>
      </c>
      <c r="F27" s="8"/>
      <c r="G27" s="25">
        <v>1</v>
      </c>
      <c r="H27" s="8" t="s">
        <v>218</v>
      </c>
      <c r="I27" s="26">
        <v>44380</v>
      </c>
      <c r="J27" s="26">
        <v>44538</v>
      </c>
      <c r="K27" s="27">
        <v>0</v>
      </c>
      <c r="L27" s="24">
        <v>5</v>
      </c>
    </row>
    <row r="28" spans="1:12" ht="30" x14ac:dyDescent="0.25">
      <c r="A28" s="1430"/>
      <c r="B28" s="8" t="s">
        <v>19</v>
      </c>
      <c r="C28" s="8">
        <v>2</v>
      </c>
      <c r="D28" s="8" t="s">
        <v>112</v>
      </c>
      <c r="E28" s="8">
        <v>1</v>
      </c>
      <c r="F28" s="8"/>
      <c r="G28" s="25">
        <v>4</v>
      </c>
      <c r="H28" s="8" t="s">
        <v>221</v>
      </c>
      <c r="I28" s="26">
        <v>44380</v>
      </c>
      <c r="J28" s="26">
        <v>44538</v>
      </c>
      <c r="K28" s="23">
        <v>0</v>
      </c>
      <c r="L28" s="24">
        <v>5</v>
      </c>
    </row>
    <row r="29" spans="1:12" ht="30.75" thickBot="1" x14ac:dyDescent="0.3">
      <c r="A29" s="1430"/>
      <c r="B29" s="8" t="s">
        <v>20</v>
      </c>
      <c r="C29" s="8">
        <v>3</v>
      </c>
      <c r="D29" s="8" t="s">
        <v>113</v>
      </c>
      <c r="E29" s="8">
        <v>1</v>
      </c>
      <c r="F29" s="8"/>
      <c r="G29" s="25">
        <v>3</v>
      </c>
      <c r="H29" s="8" t="s">
        <v>221</v>
      </c>
      <c r="I29" s="26">
        <v>44380</v>
      </c>
      <c r="J29" s="26">
        <v>44538</v>
      </c>
      <c r="K29" s="27">
        <v>0</v>
      </c>
      <c r="L29" s="24">
        <v>5</v>
      </c>
    </row>
    <row r="30" spans="1:12" ht="30" x14ac:dyDescent="0.25">
      <c r="A30" s="1430"/>
      <c r="B30" s="8" t="s">
        <v>21</v>
      </c>
      <c r="C30" s="8">
        <v>4</v>
      </c>
      <c r="D30" s="8" t="s">
        <v>114</v>
      </c>
      <c r="E30" s="8">
        <v>1</v>
      </c>
      <c r="F30" s="8"/>
      <c r="G30" s="25">
        <v>1</v>
      </c>
      <c r="H30" s="8" t="s">
        <v>221</v>
      </c>
      <c r="I30" s="26">
        <v>44380</v>
      </c>
      <c r="J30" s="26">
        <v>44538</v>
      </c>
      <c r="K30" s="23">
        <v>0</v>
      </c>
      <c r="L30" s="24">
        <v>5</v>
      </c>
    </row>
    <row r="31" spans="1:12" ht="30.75" thickBot="1" x14ac:dyDescent="0.3">
      <c r="A31" s="1430"/>
      <c r="B31" s="8" t="s">
        <v>116</v>
      </c>
      <c r="C31" s="8">
        <v>5</v>
      </c>
      <c r="D31" s="8" t="s">
        <v>115</v>
      </c>
      <c r="E31" s="8">
        <v>1</v>
      </c>
      <c r="F31" s="8"/>
      <c r="G31" s="25"/>
      <c r="H31" s="8"/>
      <c r="I31" s="26">
        <v>44380</v>
      </c>
      <c r="J31" s="26">
        <v>44538</v>
      </c>
      <c r="K31" s="27">
        <v>0</v>
      </c>
      <c r="L31" s="24">
        <v>5</v>
      </c>
    </row>
    <row r="32" spans="1:12" ht="30" x14ac:dyDescent="0.25">
      <c r="A32" s="1430"/>
      <c r="B32" s="8" t="s">
        <v>22</v>
      </c>
      <c r="C32" s="8">
        <v>1</v>
      </c>
      <c r="D32" s="8" t="s">
        <v>117</v>
      </c>
      <c r="E32" s="8">
        <v>1</v>
      </c>
      <c r="F32" s="8"/>
      <c r="G32" s="25"/>
      <c r="H32" s="8"/>
      <c r="I32" s="26">
        <v>44380</v>
      </c>
      <c r="J32" s="26">
        <v>44538</v>
      </c>
      <c r="K32" s="23">
        <v>0</v>
      </c>
      <c r="L32" s="24">
        <v>5</v>
      </c>
    </row>
    <row r="33" spans="1:12" ht="30.75" thickBot="1" x14ac:dyDescent="0.3">
      <c r="A33" s="1430"/>
      <c r="B33" s="8" t="s">
        <v>23</v>
      </c>
      <c r="C33" s="8">
        <v>2</v>
      </c>
      <c r="D33" s="8" t="s">
        <v>118</v>
      </c>
      <c r="E33" s="8">
        <v>1</v>
      </c>
      <c r="F33" s="8"/>
      <c r="G33" s="25"/>
      <c r="H33" s="8"/>
      <c r="I33" s="26">
        <v>44380</v>
      </c>
      <c r="J33" s="26">
        <v>44538</v>
      </c>
      <c r="K33" s="27">
        <v>0</v>
      </c>
      <c r="L33" s="24">
        <v>5</v>
      </c>
    </row>
    <row r="34" spans="1:12" ht="30" x14ac:dyDescent="0.25">
      <c r="A34" s="1430"/>
      <c r="B34" s="8" t="s">
        <v>24</v>
      </c>
      <c r="C34" s="8">
        <v>3</v>
      </c>
      <c r="D34" s="8" t="s">
        <v>119</v>
      </c>
      <c r="E34" s="8">
        <v>1</v>
      </c>
      <c r="F34" s="8"/>
      <c r="G34" s="25">
        <v>1</v>
      </c>
      <c r="H34" s="8" t="s">
        <v>221</v>
      </c>
      <c r="I34" s="26">
        <v>44380</v>
      </c>
      <c r="J34" s="26">
        <v>44538</v>
      </c>
      <c r="K34" s="23">
        <v>0</v>
      </c>
      <c r="L34" s="24">
        <v>5</v>
      </c>
    </row>
    <row r="35" spans="1:12" ht="30.75" thickBot="1" x14ac:dyDescent="0.3">
      <c r="A35" s="1430"/>
      <c r="B35" s="8" t="s">
        <v>25</v>
      </c>
      <c r="C35" s="8">
        <v>4</v>
      </c>
      <c r="D35" s="8" t="s">
        <v>120</v>
      </c>
      <c r="E35" s="8">
        <v>1</v>
      </c>
      <c r="F35" s="8"/>
      <c r="G35" s="25"/>
      <c r="H35" s="8"/>
      <c r="I35" s="26">
        <v>44380</v>
      </c>
      <c r="J35" s="26">
        <v>44538</v>
      </c>
      <c r="K35" s="27">
        <v>0</v>
      </c>
      <c r="L35" s="24">
        <v>5</v>
      </c>
    </row>
    <row r="36" spans="1:12" ht="30" x14ac:dyDescent="0.25">
      <c r="A36" s="1430"/>
      <c r="B36" s="8" t="s">
        <v>26</v>
      </c>
      <c r="C36" s="8">
        <v>1</v>
      </c>
      <c r="D36" s="8" t="s">
        <v>121</v>
      </c>
      <c r="E36" s="8">
        <v>1</v>
      </c>
      <c r="F36" s="8"/>
      <c r="G36" s="25">
        <v>1</v>
      </c>
      <c r="H36" s="8" t="s">
        <v>218</v>
      </c>
      <c r="I36" s="26">
        <v>44380</v>
      </c>
      <c r="J36" s="26">
        <v>44538</v>
      </c>
      <c r="K36" s="23">
        <v>0</v>
      </c>
      <c r="L36" s="24">
        <v>5</v>
      </c>
    </row>
    <row r="37" spans="1:12" ht="30.75" thickBot="1" x14ac:dyDescent="0.3">
      <c r="A37" s="1430"/>
      <c r="B37" s="8" t="s">
        <v>27</v>
      </c>
      <c r="C37" s="8">
        <v>2</v>
      </c>
      <c r="D37" s="8" t="s">
        <v>122</v>
      </c>
      <c r="E37" s="8">
        <v>1</v>
      </c>
      <c r="F37" s="8"/>
      <c r="G37" s="25"/>
      <c r="H37" s="8"/>
      <c r="I37" s="26">
        <v>44380</v>
      </c>
      <c r="J37" s="26">
        <v>44538</v>
      </c>
      <c r="K37" s="27">
        <v>0</v>
      </c>
      <c r="L37" s="24">
        <v>5</v>
      </c>
    </row>
    <row r="38" spans="1:12" ht="30" x14ac:dyDescent="0.25">
      <c r="A38" s="1430"/>
      <c r="B38" s="8" t="s">
        <v>28</v>
      </c>
      <c r="C38" s="8">
        <v>3</v>
      </c>
      <c r="D38" s="8" t="s">
        <v>123</v>
      </c>
      <c r="E38" s="8">
        <v>1</v>
      </c>
      <c r="F38" s="8"/>
      <c r="G38" s="25"/>
      <c r="H38" s="8"/>
      <c r="I38" s="26">
        <v>44380</v>
      </c>
      <c r="J38" s="26">
        <v>44538</v>
      </c>
      <c r="K38" s="23">
        <v>0</v>
      </c>
      <c r="L38" s="24">
        <v>5</v>
      </c>
    </row>
    <row r="39" spans="1:12" ht="30.75" thickBot="1" x14ac:dyDescent="0.3">
      <c r="A39" s="1430"/>
      <c r="B39" s="8" t="s">
        <v>29</v>
      </c>
      <c r="C39" s="8">
        <v>4</v>
      </c>
      <c r="D39" s="1" t="s">
        <v>117</v>
      </c>
      <c r="E39" s="8">
        <v>1</v>
      </c>
      <c r="F39" s="8"/>
      <c r="G39" s="25">
        <v>1</v>
      </c>
      <c r="H39" s="8" t="s">
        <v>223</v>
      </c>
      <c r="I39" s="26">
        <v>44380</v>
      </c>
      <c r="J39" s="26">
        <v>44538</v>
      </c>
      <c r="K39" s="27">
        <v>0</v>
      </c>
      <c r="L39" s="24">
        <v>5</v>
      </c>
    </row>
    <row r="40" spans="1:12" ht="30" x14ac:dyDescent="0.25">
      <c r="A40" s="1430"/>
      <c r="B40" s="8" t="s">
        <v>30</v>
      </c>
      <c r="C40" s="8">
        <v>1</v>
      </c>
      <c r="D40" s="1" t="s">
        <v>124</v>
      </c>
      <c r="E40" s="8">
        <v>1</v>
      </c>
      <c r="F40" s="8"/>
      <c r="G40" s="25"/>
      <c r="H40" s="8"/>
      <c r="I40" s="26">
        <v>44380</v>
      </c>
      <c r="J40" s="26">
        <v>44538</v>
      </c>
      <c r="K40" s="23">
        <v>0</v>
      </c>
      <c r="L40" s="24">
        <v>5</v>
      </c>
    </row>
    <row r="41" spans="1:12" ht="30.75" thickBot="1" x14ac:dyDescent="0.3">
      <c r="A41" s="1430"/>
      <c r="B41" s="8" t="s">
        <v>31</v>
      </c>
      <c r="C41" s="8">
        <v>1</v>
      </c>
      <c r="D41" s="1" t="s">
        <v>125</v>
      </c>
      <c r="E41" s="8">
        <v>1</v>
      </c>
      <c r="F41" s="8"/>
      <c r="G41" s="25">
        <v>1</v>
      </c>
      <c r="H41" s="8" t="s">
        <v>218</v>
      </c>
      <c r="I41" s="26">
        <v>44380</v>
      </c>
      <c r="J41" s="26">
        <v>44538</v>
      </c>
      <c r="K41" s="27">
        <v>0</v>
      </c>
      <c r="L41" s="24">
        <v>5</v>
      </c>
    </row>
    <row r="42" spans="1:12" ht="30" x14ac:dyDescent="0.25">
      <c r="A42" s="1430"/>
      <c r="B42" s="8" t="s">
        <v>32</v>
      </c>
      <c r="C42" s="8">
        <v>1</v>
      </c>
      <c r="D42" s="1" t="s">
        <v>126</v>
      </c>
      <c r="E42" s="8">
        <v>1</v>
      </c>
      <c r="F42" s="8"/>
      <c r="G42" s="25">
        <v>6</v>
      </c>
      <c r="H42" s="8" t="s">
        <v>221</v>
      </c>
      <c r="I42" s="26">
        <v>44380</v>
      </c>
      <c r="J42" s="26">
        <v>44538</v>
      </c>
      <c r="K42" s="23">
        <v>0</v>
      </c>
      <c r="L42" s="24">
        <v>5</v>
      </c>
    </row>
    <row r="43" spans="1:12" ht="30.75" thickBot="1" x14ac:dyDescent="0.3">
      <c r="A43" s="1430"/>
      <c r="B43" s="8" t="s">
        <v>33</v>
      </c>
      <c r="C43" s="8">
        <v>1</v>
      </c>
      <c r="D43" s="1" t="s">
        <v>127</v>
      </c>
      <c r="E43" s="8">
        <v>1</v>
      </c>
      <c r="F43" s="8"/>
      <c r="G43" s="25">
        <v>1</v>
      </c>
      <c r="H43" s="8" t="s">
        <v>221</v>
      </c>
      <c r="I43" s="26">
        <v>44380</v>
      </c>
      <c r="J43" s="26">
        <v>44538</v>
      </c>
      <c r="K43" s="27">
        <v>0</v>
      </c>
      <c r="L43" s="24">
        <v>5</v>
      </c>
    </row>
    <row r="44" spans="1:12" ht="30" x14ac:dyDescent="0.25">
      <c r="A44" s="1430"/>
      <c r="B44" s="8" t="s">
        <v>34</v>
      </c>
      <c r="C44" s="8">
        <v>1</v>
      </c>
      <c r="D44" s="1" t="s">
        <v>128</v>
      </c>
      <c r="E44" s="8">
        <v>1</v>
      </c>
      <c r="F44" s="8"/>
      <c r="G44" s="25">
        <v>3</v>
      </c>
      <c r="H44" s="8" t="s">
        <v>221</v>
      </c>
      <c r="I44" s="26">
        <v>44380</v>
      </c>
      <c r="J44" s="26">
        <v>44538</v>
      </c>
      <c r="K44" s="23">
        <v>0</v>
      </c>
      <c r="L44" s="24">
        <v>5</v>
      </c>
    </row>
    <row r="45" spans="1:12" ht="30.75" thickBot="1" x14ac:dyDescent="0.3">
      <c r="A45" s="1431"/>
      <c r="B45" s="11" t="s">
        <v>35</v>
      </c>
      <c r="C45" s="11">
        <v>1</v>
      </c>
      <c r="D45" s="2" t="s">
        <v>129</v>
      </c>
      <c r="E45" s="11">
        <v>1</v>
      </c>
      <c r="F45" s="11"/>
      <c r="G45" s="28">
        <v>7</v>
      </c>
      <c r="H45" s="11" t="s">
        <v>221</v>
      </c>
      <c r="I45" s="29">
        <v>44380</v>
      </c>
      <c r="J45" s="29">
        <v>44538</v>
      </c>
      <c r="K45" s="27">
        <v>0</v>
      </c>
      <c r="L45" s="24">
        <v>5</v>
      </c>
    </row>
    <row r="46" spans="1:12" ht="30" x14ac:dyDescent="0.25">
      <c r="A46" s="1429" t="s">
        <v>38</v>
      </c>
      <c r="B46" s="7" t="s">
        <v>39</v>
      </c>
      <c r="C46" s="7">
        <v>1</v>
      </c>
      <c r="D46" s="33" t="s">
        <v>143</v>
      </c>
      <c r="E46" s="7">
        <v>1</v>
      </c>
      <c r="F46" s="7"/>
      <c r="G46" s="50"/>
      <c r="H46" s="7"/>
      <c r="I46" s="22">
        <v>44385</v>
      </c>
      <c r="J46" s="22">
        <v>44575</v>
      </c>
      <c r="K46" s="23">
        <v>0</v>
      </c>
      <c r="L46" s="24">
        <v>5</v>
      </c>
    </row>
    <row r="47" spans="1:12" ht="30.75" thickBot="1" x14ac:dyDescent="0.3">
      <c r="A47" s="1430"/>
      <c r="B47" s="8" t="s">
        <v>40</v>
      </c>
      <c r="C47" s="8">
        <v>2</v>
      </c>
      <c r="D47" s="34" t="s">
        <v>144</v>
      </c>
      <c r="E47" s="8">
        <v>1</v>
      </c>
      <c r="F47" s="8"/>
      <c r="G47" s="25"/>
      <c r="H47" s="8"/>
      <c r="I47" s="26">
        <v>44385</v>
      </c>
      <c r="J47" s="26">
        <v>44575</v>
      </c>
      <c r="K47" s="27">
        <v>0</v>
      </c>
      <c r="L47" s="24">
        <v>5</v>
      </c>
    </row>
    <row r="48" spans="1:12" ht="30" x14ac:dyDescent="0.25">
      <c r="A48" s="1430"/>
      <c r="B48" s="8" t="s">
        <v>41</v>
      </c>
      <c r="C48" s="8">
        <v>3</v>
      </c>
      <c r="D48" s="34" t="s">
        <v>145</v>
      </c>
      <c r="E48" s="8">
        <v>1</v>
      </c>
      <c r="F48" s="8"/>
      <c r="G48" s="25"/>
      <c r="H48" s="8"/>
      <c r="I48" s="26">
        <v>44385</v>
      </c>
      <c r="J48" s="26">
        <v>44575</v>
      </c>
      <c r="K48" s="23">
        <v>0</v>
      </c>
      <c r="L48" s="24">
        <v>5</v>
      </c>
    </row>
    <row r="49" spans="1:12" ht="30.75" thickBot="1" x14ac:dyDescent="0.3">
      <c r="A49" s="1430"/>
      <c r="B49" s="8" t="s">
        <v>42</v>
      </c>
      <c r="C49" s="8">
        <v>4</v>
      </c>
      <c r="D49" s="34" t="s">
        <v>146</v>
      </c>
      <c r="E49" s="8">
        <v>1</v>
      </c>
      <c r="F49" s="8"/>
      <c r="G49" s="25"/>
      <c r="H49" s="8"/>
      <c r="I49" s="26">
        <v>44385</v>
      </c>
      <c r="J49" s="26">
        <v>44575</v>
      </c>
      <c r="K49" s="27">
        <v>0</v>
      </c>
      <c r="L49" s="24">
        <v>5</v>
      </c>
    </row>
    <row r="50" spans="1:12" ht="30" x14ac:dyDescent="0.25">
      <c r="A50" s="1430"/>
      <c r="B50" s="8" t="s">
        <v>43</v>
      </c>
      <c r="C50" s="8">
        <v>1</v>
      </c>
      <c r="D50" s="34" t="s">
        <v>147</v>
      </c>
      <c r="E50" s="8">
        <v>1</v>
      </c>
      <c r="F50" s="8"/>
      <c r="G50" s="25"/>
      <c r="H50" s="8"/>
      <c r="I50" s="26">
        <v>44385</v>
      </c>
      <c r="J50" s="26">
        <v>44575</v>
      </c>
      <c r="K50" s="23">
        <v>0</v>
      </c>
      <c r="L50" s="24">
        <v>5</v>
      </c>
    </row>
    <row r="51" spans="1:12" ht="30.75" thickBot="1" x14ac:dyDescent="0.3">
      <c r="A51" s="1430"/>
      <c r="B51" s="8" t="s">
        <v>44</v>
      </c>
      <c r="C51" s="8">
        <v>2</v>
      </c>
      <c r="D51" s="34" t="s">
        <v>148</v>
      </c>
      <c r="E51" s="8">
        <v>1</v>
      </c>
      <c r="F51" s="8"/>
      <c r="G51" s="25"/>
      <c r="H51" s="8"/>
      <c r="I51" s="26">
        <v>44385</v>
      </c>
      <c r="J51" s="26">
        <v>44575</v>
      </c>
      <c r="K51" s="27">
        <v>0</v>
      </c>
      <c r="L51" s="24">
        <v>5</v>
      </c>
    </row>
    <row r="52" spans="1:12" ht="30" x14ac:dyDescent="0.25">
      <c r="A52" s="1430"/>
      <c r="B52" s="8" t="s">
        <v>45</v>
      </c>
      <c r="C52" s="8">
        <v>3</v>
      </c>
      <c r="D52" s="34" t="s">
        <v>149</v>
      </c>
      <c r="E52" s="8">
        <v>1</v>
      </c>
      <c r="F52" s="8"/>
      <c r="G52" s="25"/>
      <c r="H52" s="8"/>
      <c r="I52" s="26">
        <v>44385</v>
      </c>
      <c r="J52" s="26">
        <v>44575</v>
      </c>
      <c r="K52" s="23">
        <v>0</v>
      </c>
      <c r="L52" s="24">
        <v>5</v>
      </c>
    </row>
    <row r="53" spans="1:12" ht="30.75" thickBot="1" x14ac:dyDescent="0.3">
      <c r="A53" s="1430"/>
      <c r="B53" s="8" t="s">
        <v>46</v>
      </c>
      <c r="C53" s="8">
        <v>4</v>
      </c>
      <c r="D53" s="34" t="s">
        <v>150</v>
      </c>
      <c r="E53" s="8">
        <v>1</v>
      </c>
      <c r="F53" s="8"/>
      <c r="G53" s="25"/>
      <c r="H53" s="8"/>
      <c r="I53" s="26">
        <v>44385</v>
      </c>
      <c r="J53" s="26">
        <v>44575</v>
      </c>
      <c r="K53" s="27">
        <v>0</v>
      </c>
      <c r="L53" s="24">
        <v>5</v>
      </c>
    </row>
    <row r="54" spans="1:12" ht="30" x14ac:dyDescent="0.25">
      <c r="A54" s="1430"/>
      <c r="B54" s="8" t="s">
        <v>95</v>
      </c>
      <c r="C54" s="8">
        <v>5</v>
      </c>
      <c r="D54" s="34" t="s">
        <v>151</v>
      </c>
      <c r="E54" s="8">
        <v>1</v>
      </c>
      <c r="F54" s="8"/>
      <c r="G54" s="25"/>
      <c r="H54" s="8"/>
      <c r="I54" s="26" t="s">
        <v>96</v>
      </c>
      <c r="J54" s="26">
        <v>44575</v>
      </c>
      <c r="K54" s="23">
        <v>0</v>
      </c>
      <c r="L54" s="24">
        <v>5</v>
      </c>
    </row>
    <row r="55" spans="1:12" ht="30.75" thickBot="1" x14ac:dyDescent="0.3">
      <c r="A55" s="1430"/>
      <c r="B55" s="8" t="s">
        <v>47</v>
      </c>
      <c r="C55" s="8">
        <v>1</v>
      </c>
      <c r="D55" s="34" t="s">
        <v>152</v>
      </c>
      <c r="E55" s="8">
        <v>1</v>
      </c>
      <c r="F55" s="8"/>
      <c r="G55" s="25"/>
      <c r="H55" s="8"/>
      <c r="I55" s="26">
        <v>44385</v>
      </c>
      <c r="J55" s="26">
        <v>44575</v>
      </c>
      <c r="K55" s="27">
        <v>0</v>
      </c>
      <c r="L55" s="24">
        <v>5</v>
      </c>
    </row>
    <row r="56" spans="1:12" ht="30" x14ac:dyDescent="0.25">
      <c r="A56" s="1430"/>
      <c r="B56" s="8" t="s">
        <v>48</v>
      </c>
      <c r="C56" s="8">
        <v>2</v>
      </c>
      <c r="D56" s="34" t="s">
        <v>153</v>
      </c>
      <c r="E56" s="8">
        <v>1</v>
      </c>
      <c r="F56" s="8"/>
      <c r="G56" s="25"/>
      <c r="H56" s="8"/>
      <c r="I56" s="26">
        <v>44385</v>
      </c>
      <c r="J56" s="26">
        <v>44575</v>
      </c>
      <c r="K56" s="23">
        <v>0</v>
      </c>
      <c r="L56" s="24">
        <v>5</v>
      </c>
    </row>
    <row r="57" spans="1:12" ht="30.75" thickBot="1" x14ac:dyDescent="0.3">
      <c r="A57" s="1430"/>
      <c r="B57" s="8" t="s">
        <v>49</v>
      </c>
      <c r="C57" s="8">
        <v>3</v>
      </c>
      <c r="D57" s="34" t="s">
        <v>154</v>
      </c>
      <c r="E57" s="8">
        <v>1</v>
      </c>
      <c r="F57" s="8"/>
      <c r="G57" s="25"/>
      <c r="H57" s="8"/>
      <c r="I57" s="26">
        <v>44385</v>
      </c>
      <c r="J57" s="26">
        <v>44575</v>
      </c>
      <c r="K57" s="27">
        <v>0</v>
      </c>
      <c r="L57" s="24">
        <v>5</v>
      </c>
    </row>
    <row r="58" spans="1:12" ht="30" x14ac:dyDescent="0.25">
      <c r="A58" s="1430"/>
      <c r="B58" s="8" t="s">
        <v>50</v>
      </c>
      <c r="C58" s="8">
        <v>1</v>
      </c>
      <c r="D58" s="34" t="s">
        <v>155</v>
      </c>
      <c r="E58" s="8">
        <v>1</v>
      </c>
      <c r="F58" s="8"/>
      <c r="G58" s="25"/>
      <c r="H58" s="8"/>
      <c r="I58" s="26">
        <v>44385</v>
      </c>
      <c r="J58" s="26">
        <v>44575</v>
      </c>
      <c r="K58" s="23">
        <v>0</v>
      </c>
      <c r="L58" s="24">
        <v>5</v>
      </c>
    </row>
    <row r="59" spans="1:12" ht="30.75" thickBot="1" x14ac:dyDescent="0.3">
      <c r="A59" s="1430"/>
      <c r="B59" s="8" t="s">
        <v>51</v>
      </c>
      <c r="C59" s="8">
        <v>2</v>
      </c>
      <c r="D59" s="34" t="s">
        <v>156</v>
      </c>
      <c r="E59" s="8">
        <v>1</v>
      </c>
      <c r="F59" s="8"/>
      <c r="G59" s="25"/>
      <c r="H59" s="8"/>
      <c r="I59" s="26">
        <v>44385</v>
      </c>
      <c r="J59" s="26">
        <v>44575</v>
      </c>
      <c r="K59" s="27">
        <v>0</v>
      </c>
      <c r="L59" s="24">
        <v>5</v>
      </c>
    </row>
    <row r="60" spans="1:12" x14ac:dyDescent="0.25">
      <c r="A60" s="1430"/>
      <c r="B60" s="8" t="s">
        <v>51</v>
      </c>
      <c r="C60" s="8">
        <v>3</v>
      </c>
      <c r="D60" s="34">
        <v>708514</v>
      </c>
      <c r="E60" s="8">
        <v>1</v>
      </c>
      <c r="F60" s="8"/>
      <c r="G60" s="25"/>
      <c r="H60" s="8"/>
      <c r="I60" s="26">
        <v>44385</v>
      </c>
      <c r="J60" s="26">
        <v>44575</v>
      </c>
      <c r="K60" s="23">
        <v>0</v>
      </c>
      <c r="L60" s="24">
        <v>5</v>
      </c>
    </row>
    <row r="61" spans="1:12" ht="30.75" thickBot="1" x14ac:dyDescent="0.3">
      <c r="A61" s="1430"/>
      <c r="B61" s="8" t="s">
        <v>52</v>
      </c>
      <c r="C61" s="8">
        <v>4</v>
      </c>
      <c r="D61" s="34" t="s">
        <v>157</v>
      </c>
      <c r="E61" s="8">
        <v>1</v>
      </c>
      <c r="F61" s="8"/>
      <c r="G61" s="25"/>
      <c r="H61" s="8"/>
      <c r="I61" s="26">
        <v>44385</v>
      </c>
      <c r="J61" s="26">
        <v>44575</v>
      </c>
      <c r="K61" s="27">
        <v>0</v>
      </c>
      <c r="L61" s="24">
        <v>5</v>
      </c>
    </row>
    <row r="62" spans="1:12" ht="30" x14ac:dyDescent="0.25">
      <c r="A62" s="1430"/>
      <c r="B62" s="8" t="s">
        <v>53</v>
      </c>
      <c r="C62" s="8">
        <v>5</v>
      </c>
      <c r="D62" s="34" t="s">
        <v>158</v>
      </c>
      <c r="E62" s="8">
        <v>1</v>
      </c>
      <c r="F62" s="8"/>
      <c r="G62" s="25"/>
      <c r="H62" s="8"/>
      <c r="I62" s="26">
        <v>44385</v>
      </c>
      <c r="J62" s="26">
        <v>44575</v>
      </c>
      <c r="K62" s="23">
        <v>0</v>
      </c>
      <c r="L62" s="24">
        <v>5</v>
      </c>
    </row>
    <row r="63" spans="1:12" ht="15.75" thickBot="1" x14ac:dyDescent="0.3">
      <c r="A63" s="1430"/>
      <c r="B63" s="8" t="s">
        <v>53</v>
      </c>
      <c r="C63" s="8">
        <v>6</v>
      </c>
      <c r="D63" s="34">
        <v>708513</v>
      </c>
      <c r="E63" s="8">
        <v>1</v>
      </c>
      <c r="F63" s="8"/>
      <c r="G63" s="25"/>
      <c r="H63" s="8"/>
      <c r="I63" s="26">
        <v>44385</v>
      </c>
      <c r="J63" s="26">
        <v>44575</v>
      </c>
      <c r="K63" s="27">
        <v>0</v>
      </c>
      <c r="L63" s="24">
        <v>5</v>
      </c>
    </row>
    <row r="64" spans="1:12" ht="30" x14ac:dyDescent="0.25">
      <c r="A64" s="1430"/>
      <c r="B64" s="8" t="s">
        <v>54</v>
      </c>
      <c r="C64" s="8">
        <v>7</v>
      </c>
      <c r="D64" s="34" t="s">
        <v>159</v>
      </c>
      <c r="E64" s="8">
        <v>1</v>
      </c>
      <c r="F64" s="8"/>
      <c r="G64" s="25"/>
      <c r="H64" s="8"/>
      <c r="I64" s="26">
        <v>44385</v>
      </c>
      <c r="J64" s="26">
        <v>44575</v>
      </c>
      <c r="K64" s="23">
        <v>0</v>
      </c>
      <c r="L64" s="24">
        <v>5</v>
      </c>
    </row>
    <row r="65" spans="1:12" ht="30.75" thickBot="1" x14ac:dyDescent="0.3">
      <c r="A65" s="1430"/>
      <c r="B65" s="8" t="s">
        <v>55</v>
      </c>
      <c r="C65" s="8">
        <v>1</v>
      </c>
      <c r="D65" s="34" t="s">
        <v>160</v>
      </c>
      <c r="E65" s="8">
        <v>1</v>
      </c>
      <c r="F65" s="8"/>
      <c r="G65" s="25"/>
      <c r="H65" s="8"/>
      <c r="I65" s="26">
        <v>44385</v>
      </c>
      <c r="J65" s="26">
        <v>44575</v>
      </c>
      <c r="K65" s="27">
        <v>0</v>
      </c>
      <c r="L65" s="24">
        <v>5</v>
      </c>
    </row>
    <row r="66" spans="1:12" ht="30" x14ac:dyDescent="0.25">
      <c r="A66" s="1430"/>
      <c r="B66" s="8" t="s">
        <v>56</v>
      </c>
      <c r="C66" s="8">
        <v>2</v>
      </c>
      <c r="D66" s="34" t="s">
        <v>161</v>
      </c>
      <c r="E66" s="8">
        <v>1</v>
      </c>
      <c r="F66" s="8"/>
      <c r="G66" s="25"/>
      <c r="H66" s="8"/>
      <c r="I66" s="26">
        <v>44385</v>
      </c>
      <c r="J66" s="26">
        <v>44575</v>
      </c>
      <c r="K66" s="23">
        <v>0</v>
      </c>
      <c r="L66" s="24">
        <v>5</v>
      </c>
    </row>
    <row r="67" spans="1:12" ht="30.75" thickBot="1" x14ac:dyDescent="0.3">
      <c r="A67" s="1430"/>
      <c r="B67" s="8" t="s">
        <v>57</v>
      </c>
      <c r="C67" s="8">
        <v>3</v>
      </c>
      <c r="D67" s="34" t="s">
        <v>162</v>
      </c>
      <c r="E67" s="8">
        <v>1</v>
      </c>
      <c r="F67" s="8"/>
      <c r="G67" s="25"/>
      <c r="H67" s="8"/>
      <c r="I67" s="26">
        <v>44385</v>
      </c>
      <c r="J67" s="26">
        <v>44575</v>
      </c>
      <c r="K67" s="27">
        <v>0</v>
      </c>
      <c r="L67" s="24">
        <v>5</v>
      </c>
    </row>
    <row r="68" spans="1:12" ht="30" x14ac:dyDescent="0.25">
      <c r="A68" s="1430"/>
      <c r="B68" s="8" t="s">
        <v>58</v>
      </c>
      <c r="C68" s="8">
        <v>1</v>
      </c>
      <c r="D68" s="34" t="s">
        <v>163</v>
      </c>
      <c r="E68" s="8">
        <v>1</v>
      </c>
      <c r="F68" s="8"/>
      <c r="G68" s="25">
        <v>1</v>
      </c>
      <c r="H68" s="8" t="s">
        <v>222</v>
      </c>
      <c r="I68" s="26">
        <v>44385</v>
      </c>
      <c r="J68" s="26">
        <v>44575</v>
      </c>
      <c r="K68" s="23">
        <v>0</v>
      </c>
      <c r="L68" s="24">
        <v>5</v>
      </c>
    </row>
    <row r="69" spans="1:12" ht="30.75" thickBot="1" x14ac:dyDescent="0.3">
      <c r="A69" s="1430"/>
      <c r="B69" s="8" t="s">
        <v>59</v>
      </c>
      <c r="C69" s="8">
        <v>2</v>
      </c>
      <c r="D69" s="34" t="s">
        <v>164</v>
      </c>
      <c r="E69" s="8">
        <v>1</v>
      </c>
      <c r="F69" s="8"/>
      <c r="G69" s="25"/>
      <c r="H69" s="8"/>
      <c r="I69" s="26">
        <v>44385</v>
      </c>
      <c r="J69" s="26">
        <v>44575</v>
      </c>
      <c r="K69" s="27">
        <v>0</v>
      </c>
      <c r="L69" s="24">
        <v>5</v>
      </c>
    </row>
    <row r="70" spans="1:12" ht="30" x14ac:dyDescent="0.25">
      <c r="A70" s="1430"/>
      <c r="B70" s="8" t="s">
        <v>60</v>
      </c>
      <c r="C70" s="8">
        <v>3</v>
      </c>
      <c r="D70" s="34" t="s">
        <v>165</v>
      </c>
      <c r="E70" s="8">
        <v>1</v>
      </c>
      <c r="F70" s="8"/>
      <c r="G70" s="25"/>
      <c r="H70" s="8"/>
      <c r="I70" s="26">
        <v>44385</v>
      </c>
      <c r="J70" s="26">
        <v>44575</v>
      </c>
      <c r="K70" s="23">
        <v>0</v>
      </c>
      <c r="L70" s="24">
        <v>5</v>
      </c>
    </row>
    <row r="71" spans="1:12" ht="30.75" thickBot="1" x14ac:dyDescent="0.3">
      <c r="A71" s="1430"/>
      <c r="B71" s="8" t="s">
        <v>61</v>
      </c>
      <c r="C71" s="8">
        <v>4</v>
      </c>
      <c r="D71" s="34" t="s">
        <v>166</v>
      </c>
      <c r="E71" s="8">
        <v>1</v>
      </c>
      <c r="F71" s="8"/>
      <c r="G71" s="25">
        <v>1</v>
      </c>
      <c r="H71" s="8" t="s">
        <v>221</v>
      </c>
      <c r="I71" s="26">
        <v>44385</v>
      </c>
      <c r="J71" s="26">
        <v>44575</v>
      </c>
      <c r="K71" s="27">
        <v>0</v>
      </c>
      <c r="L71" s="24">
        <v>5</v>
      </c>
    </row>
    <row r="72" spans="1:12" ht="30" x14ac:dyDescent="0.25">
      <c r="A72" s="1430"/>
      <c r="B72" s="8" t="s">
        <v>10</v>
      </c>
      <c r="C72" s="8">
        <v>1</v>
      </c>
      <c r="D72" s="34" t="s">
        <v>167</v>
      </c>
      <c r="E72" s="8">
        <v>1</v>
      </c>
      <c r="F72" s="8"/>
      <c r="G72" s="25"/>
      <c r="H72" s="8"/>
      <c r="I72" s="26">
        <v>44385</v>
      </c>
      <c r="J72" s="26">
        <v>44575</v>
      </c>
      <c r="K72" s="23">
        <v>0</v>
      </c>
      <c r="L72" s="24">
        <v>5</v>
      </c>
    </row>
    <row r="73" spans="1:12" ht="30.75" thickBot="1" x14ac:dyDescent="0.3">
      <c r="A73" s="1430"/>
      <c r="B73" s="8" t="s">
        <v>11</v>
      </c>
      <c r="C73" s="8">
        <v>2</v>
      </c>
      <c r="D73" s="34" t="s">
        <v>168</v>
      </c>
      <c r="E73" s="8">
        <v>1</v>
      </c>
      <c r="F73" s="8"/>
      <c r="G73" s="25"/>
      <c r="H73" s="8"/>
      <c r="I73" s="26">
        <v>44385</v>
      </c>
      <c r="J73" s="26">
        <v>44575</v>
      </c>
      <c r="K73" s="27">
        <v>0</v>
      </c>
      <c r="L73" s="24">
        <v>5</v>
      </c>
    </row>
    <row r="74" spans="1:12" ht="30" x14ac:dyDescent="0.25">
      <c r="A74" s="1430"/>
      <c r="B74" s="8" t="s">
        <v>12</v>
      </c>
      <c r="C74" s="8">
        <v>3</v>
      </c>
      <c r="D74" s="34" t="s">
        <v>169</v>
      </c>
      <c r="E74" s="8">
        <v>1</v>
      </c>
      <c r="F74" s="8"/>
      <c r="G74" s="25">
        <v>1</v>
      </c>
      <c r="H74" s="8" t="s">
        <v>221</v>
      </c>
      <c r="I74" s="26">
        <v>44385</v>
      </c>
      <c r="J74" s="26">
        <v>44575</v>
      </c>
      <c r="K74" s="23">
        <v>0</v>
      </c>
      <c r="L74" s="24">
        <v>5</v>
      </c>
    </row>
    <row r="75" spans="1:12" ht="30.75" thickBot="1" x14ac:dyDescent="0.3">
      <c r="A75" s="1430"/>
      <c r="B75" s="8" t="s">
        <v>13</v>
      </c>
      <c r="C75" s="8">
        <v>4</v>
      </c>
      <c r="D75" s="34" t="s">
        <v>170</v>
      </c>
      <c r="E75" s="8">
        <v>1</v>
      </c>
      <c r="F75" s="8"/>
      <c r="G75" s="25">
        <v>1</v>
      </c>
      <c r="H75" s="8" t="s">
        <v>223</v>
      </c>
      <c r="I75" s="26">
        <v>44385</v>
      </c>
      <c r="J75" s="26">
        <v>44575</v>
      </c>
      <c r="K75" s="27">
        <v>0</v>
      </c>
      <c r="L75" s="24">
        <v>5</v>
      </c>
    </row>
    <row r="76" spans="1:12" ht="30" x14ac:dyDescent="0.25">
      <c r="A76" s="1430"/>
      <c r="B76" s="8" t="s">
        <v>14</v>
      </c>
      <c r="C76" s="8">
        <v>1</v>
      </c>
      <c r="D76" s="34" t="s">
        <v>171</v>
      </c>
      <c r="E76" s="8">
        <v>1</v>
      </c>
      <c r="F76" s="8"/>
      <c r="G76" s="25"/>
      <c r="H76" s="8"/>
      <c r="I76" s="26">
        <v>44385</v>
      </c>
      <c r="J76" s="26">
        <v>44575</v>
      </c>
      <c r="K76" s="23">
        <v>0</v>
      </c>
      <c r="L76" s="24">
        <v>5</v>
      </c>
    </row>
    <row r="77" spans="1:12" ht="30.75" thickBot="1" x14ac:dyDescent="0.3">
      <c r="A77" s="1430"/>
      <c r="B77" s="8" t="s">
        <v>15</v>
      </c>
      <c r="C77" s="8">
        <v>2</v>
      </c>
      <c r="D77" s="34" t="s">
        <v>172</v>
      </c>
      <c r="E77" s="8">
        <v>1</v>
      </c>
      <c r="F77" s="8"/>
      <c r="G77" s="25">
        <v>2</v>
      </c>
      <c r="H77" s="8" t="s">
        <v>221</v>
      </c>
      <c r="I77" s="26">
        <v>44385</v>
      </c>
      <c r="J77" s="26">
        <v>44575</v>
      </c>
      <c r="K77" s="27">
        <v>0</v>
      </c>
      <c r="L77" s="24">
        <v>5</v>
      </c>
    </row>
    <row r="78" spans="1:12" ht="30" x14ac:dyDescent="0.25">
      <c r="A78" s="1430"/>
      <c r="B78" s="8" t="s">
        <v>16</v>
      </c>
      <c r="C78" s="8">
        <v>3</v>
      </c>
      <c r="D78" s="34" t="s">
        <v>173</v>
      </c>
      <c r="E78" s="8">
        <v>1</v>
      </c>
      <c r="F78" s="8"/>
      <c r="G78" s="25">
        <v>1</v>
      </c>
      <c r="H78" s="8" t="s">
        <v>221</v>
      </c>
      <c r="I78" s="26">
        <v>44385</v>
      </c>
      <c r="J78" s="26">
        <v>44575</v>
      </c>
      <c r="K78" s="23">
        <v>0</v>
      </c>
      <c r="L78" s="24">
        <v>5</v>
      </c>
    </row>
    <row r="79" spans="1:12" ht="30.75" thickBot="1" x14ac:dyDescent="0.3">
      <c r="A79" s="1430"/>
      <c r="B79" s="8" t="s">
        <v>17</v>
      </c>
      <c r="C79" s="8">
        <v>4</v>
      </c>
      <c r="D79" s="34" t="s">
        <v>174</v>
      </c>
      <c r="E79" s="8">
        <v>1</v>
      </c>
      <c r="F79" s="8"/>
      <c r="G79" s="25"/>
      <c r="H79" s="8"/>
      <c r="I79" s="26">
        <v>44385</v>
      </c>
      <c r="J79" s="26">
        <v>44575</v>
      </c>
      <c r="K79" s="27">
        <v>0</v>
      </c>
      <c r="L79" s="24">
        <v>5</v>
      </c>
    </row>
    <row r="80" spans="1:12" ht="45" x14ac:dyDescent="0.25">
      <c r="A80" s="1430"/>
      <c r="B80" s="8" t="s">
        <v>62</v>
      </c>
      <c r="C80" s="8">
        <v>5</v>
      </c>
      <c r="D80" s="34" t="s">
        <v>175</v>
      </c>
      <c r="E80" s="8">
        <v>1</v>
      </c>
      <c r="F80" s="8"/>
      <c r="G80" s="25">
        <v>1</v>
      </c>
      <c r="H80" s="8" t="s">
        <v>224</v>
      </c>
      <c r="I80" s="26">
        <v>44385</v>
      </c>
      <c r="J80" s="26">
        <v>44575</v>
      </c>
      <c r="K80" s="23">
        <v>0</v>
      </c>
      <c r="L80" s="24">
        <v>5</v>
      </c>
    </row>
    <row r="81" spans="1:12" ht="30.75" thickBot="1" x14ac:dyDescent="0.3">
      <c r="A81" s="1430"/>
      <c r="B81" s="8" t="s">
        <v>18</v>
      </c>
      <c r="C81" s="8">
        <v>1</v>
      </c>
      <c r="D81" s="34" t="s">
        <v>176</v>
      </c>
      <c r="E81" s="8">
        <v>1</v>
      </c>
      <c r="F81" s="8"/>
      <c r="G81" s="25"/>
      <c r="H81" s="8"/>
      <c r="I81" s="26">
        <v>44385</v>
      </c>
      <c r="J81" s="26">
        <v>44575</v>
      </c>
      <c r="K81" s="27">
        <v>0</v>
      </c>
      <c r="L81" s="24">
        <v>5</v>
      </c>
    </row>
    <row r="82" spans="1:12" ht="30" x14ac:dyDescent="0.25">
      <c r="A82" s="1430"/>
      <c r="B82" s="8" t="s">
        <v>19</v>
      </c>
      <c r="C82" s="8">
        <v>2</v>
      </c>
      <c r="D82" s="34" t="s">
        <v>177</v>
      </c>
      <c r="E82" s="8">
        <v>1</v>
      </c>
      <c r="F82" s="8"/>
      <c r="G82" s="25">
        <v>2</v>
      </c>
      <c r="H82" s="8" t="s">
        <v>223</v>
      </c>
      <c r="I82" s="26">
        <v>44385</v>
      </c>
      <c r="J82" s="26">
        <v>44575</v>
      </c>
      <c r="K82" s="23">
        <v>0</v>
      </c>
      <c r="L82" s="24">
        <v>5</v>
      </c>
    </row>
    <row r="83" spans="1:12" ht="30.75" thickBot="1" x14ac:dyDescent="0.3">
      <c r="A83" s="1431"/>
      <c r="B83" s="11" t="s">
        <v>20</v>
      </c>
      <c r="C83" s="11">
        <v>3</v>
      </c>
      <c r="D83" s="35" t="s">
        <v>178</v>
      </c>
      <c r="E83" s="11">
        <v>1</v>
      </c>
      <c r="F83" s="11"/>
      <c r="G83" s="28">
        <v>2</v>
      </c>
      <c r="H83" s="11" t="s">
        <v>221</v>
      </c>
      <c r="I83" s="29">
        <v>44385</v>
      </c>
      <c r="J83" s="29">
        <v>44575</v>
      </c>
      <c r="K83" s="27">
        <v>0</v>
      </c>
      <c r="L83" s="24">
        <v>5</v>
      </c>
    </row>
    <row r="84" spans="1:12" x14ac:dyDescent="0.25">
      <c r="A84" s="1429" t="s">
        <v>97</v>
      </c>
      <c r="B84" s="7" t="s">
        <v>22</v>
      </c>
      <c r="C84" s="7">
        <v>1</v>
      </c>
      <c r="D84" s="33">
        <v>707362</v>
      </c>
      <c r="E84" s="7">
        <v>0</v>
      </c>
      <c r="F84" s="7"/>
      <c r="G84" s="21"/>
      <c r="H84" s="7"/>
      <c r="I84" s="22">
        <v>44385</v>
      </c>
      <c r="J84" s="22">
        <v>44575</v>
      </c>
      <c r="K84" s="23">
        <v>0</v>
      </c>
      <c r="L84" s="24">
        <v>5</v>
      </c>
    </row>
    <row r="85" spans="1:12" ht="15.75" thickBot="1" x14ac:dyDescent="0.3">
      <c r="A85" s="1430"/>
      <c r="B85" s="8" t="s">
        <v>23</v>
      </c>
      <c r="C85" s="8">
        <v>2</v>
      </c>
      <c r="D85" s="34">
        <v>707388</v>
      </c>
      <c r="E85" s="8">
        <v>0</v>
      </c>
      <c r="F85" s="8"/>
      <c r="G85" s="25"/>
      <c r="H85" s="8"/>
      <c r="I85" s="26">
        <v>44385</v>
      </c>
      <c r="J85" s="26">
        <v>44575</v>
      </c>
      <c r="K85" s="27">
        <v>0</v>
      </c>
      <c r="L85" s="24">
        <v>5</v>
      </c>
    </row>
    <row r="86" spans="1:12" x14ac:dyDescent="0.25">
      <c r="A86" s="1430"/>
      <c r="B86" s="8" t="s">
        <v>24</v>
      </c>
      <c r="C86" s="8">
        <v>3</v>
      </c>
      <c r="D86" s="34">
        <v>707389</v>
      </c>
      <c r="E86" s="8">
        <v>0</v>
      </c>
      <c r="F86" s="8"/>
      <c r="G86" s="25"/>
      <c r="H86" s="8"/>
      <c r="I86" s="26">
        <v>44385</v>
      </c>
      <c r="J86" s="26">
        <v>44575</v>
      </c>
      <c r="K86" s="23">
        <v>0</v>
      </c>
      <c r="L86" s="24">
        <v>5</v>
      </c>
    </row>
    <row r="87" spans="1:12" ht="15.75" thickBot="1" x14ac:dyDescent="0.3">
      <c r="A87" s="1430"/>
      <c r="B87" s="8" t="s">
        <v>25</v>
      </c>
      <c r="C87" s="8">
        <v>4</v>
      </c>
      <c r="D87" s="34">
        <v>707390</v>
      </c>
      <c r="E87" s="8">
        <v>0</v>
      </c>
      <c r="F87" s="8"/>
      <c r="G87" s="25"/>
      <c r="H87" s="8"/>
      <c r="I87" s="26">
        <v>44385</v>
      </c>
      <c r="J87" s="26">
        <v>44575</v>
      </c>
      <c r="K87" s="27">
        <v>0</v>
      </c>
      <c r="L87" s="24">
        <v>5</v>
      </c>
    </row>
    <row r="88" spans="1:12" x14ac:dyDescent="0.25">
      <c r="A88" s="1430"/>
      <c r="B88" s="8" t="s">
        <v>63</v>
      </c>
      <c r="C88" s="8">
        <v>5</v>
      </c>
      <c r="D88" s="34">
        <v>707391</v>
      </c>
      <c r="E88" s="8">
        <v>0</v>
      </c>
      <c r="F88" s="8"/>
      <c r="G88" s="25"/>
      <c r="H88" s="8"/>
      <c r="I88" s="26">
        <v>44385</v>
      </c>
      <c r="J88" s="26">
        <v>44575</v>
      </c>
      <c r="K88" s="23">
        <v>0</v>
      </c>
      <c r="L88" s="24">
        <v>5</v>
      </c>
    </row>
    <row r="89" spans="1:12" ht="30.75" thickBot="1" x14ac:dyDescent="0.3">
      <c r="A89" s="1430"/>
      <c r="B89" s="8" t="s">
        <v>26</v>
      </c>
      <c r="C89" s="8">
        <v>1</v>
      </c>
      <c r="D89" s="34" t="s">
        <v>179</v>
      </c>
      <c r="E89" s="8">
        <v>1</v>
      </c>
      <c r="F89" s="8"/>
      <c r="G89" s="25">
        <v>4</v>
      </c>
      <c r="H89" s="8" t="s">
        <v>221</v>
      </c>
      <c r="I89" s="26">
        <v>44385</v>
      </c>
      <c r="J89" s="26">
        <v>44575</v>
      </c>
      <c r="K89" s="27">
        <v>0</v>
      </c>
      <c r="L89" s="24">
        <v>5</v>
      </c>
    </row>
    <row r="90" spans="1:12" ht="30" x14ac:dyDescent="0.25">
      <c r="A90" s="1430"/>
      <c r="B90" s="8" t="s">
        <v>27</v>
      </c>
      <c r="C90" s="8">
        <v>2</v>
      </c>
      <c r="D90" s="34" t="s">
        <v>180</v>
      </c>
      <c r="E90" s="8">
        <v>1</v>
      </c>
      <c r="F90" s="8"/>
      <c r="G90" s="25"/>
      <c r="H90" s="8"/>
      <c r="I90" s="26">
        <v>44385</v>
      </c>
      <c r="J90" s="26">
        <v>44575</v>
      </c>
      <c r="K90" s="23">
        <v>0</v>
      </c>
      <c r="L90" s="24">
        <v>5</v>
      </c>
    </row>
    <row r="91" spans="1:12" ht="30.75" thickBot="1" x14ac:dyDescent="0.3">
      <c r="A91" s="1430"/>
      <c r="B91" s="8" t="s">
        <v>28</v>
      </c>
      <c r="C91" s="8">
        <v>3</v>
      </c>
      <c r="D91" s="34" t="s">
        <v>181</v>
      </c>
      <c r="E91" s="8">
        <v>1</v>
      </c>
      <c r="F91" s="8"/>
      <c r="G91" s="25">
        <v>2</v>
      </c>
      <c r="H91" s="8" t="s">
        <v>222</v>
      </c>
      <c r="I91" s="26">
        <v>44385</v>
      </c>
      <c r="J91" s="26">
        <v>44575</v>
      </c>
      <c r="K91" s="27">
        <v>0</v>
      </c>
      <c r="L91" s="24">
        <v>5</v>
      </c>
    </row>
    <row r="92" spans="1:12" ht="30" x14ac:dyDescent="0.25">
      <c r="A92" s="1430"/>
      <c r="B92" s="8" t="s">
        <v>29</v>
      </c>
      <c r="C92" s="8">
        <v>4</v>
      </c>
      <c r="D92" s="34" t="s">
        <v>182</v>
      </c>
      <c r="E92" s="8">
        <v>1</v>
      </c>
      <c r="F92" s="8"/>
      <c r="G92" s="25"/>
      <c r="H92" s="8"/>
      <c r="I92" s="26">
        <v>44385</v>
      </c>
      <c r="J92" s="26">
        <v>44575</v>
      </c>
      <c r="K92" s="23">
        <v>0</v>
      </c>
      <c r="L92" s="24">
        <v>5</v>
      </c>
    </row>
    <row r="93" spans="1:12" ht="30.75" thickBot="1" x14ac:dyDescent="0.3">
      <c r="A93" s="1430"/>
      <c r="B93" s="8" t="s">
        <v>64</v>
      </c>
      <c r="C93" s="8">
        <v>1</v>
      </c>
      <c r="D93" s="34" t="s">
        <v>183</v>
      </c>
      <c r="E93" s="8">
        <v>1</v>
      </c>
      <c r="F93" s="8"/>
      <c r="G93" s="25">
        <v>2</v>
      </c>
      <c r="H93" s="8" t="s">
        <v>221</v>
      </c>
      <c r="I93" s="26">
        <v>44385</v>
      </c>
      <c r="J93" s="26">
        <v>44575</v>
      </c>
      <c r="K93" s="27">
        <v>0</v>
      </c>
      <c r="L93" s="24">
        <v>5</v>
      </c>
    </row>
    <row r="94" spans="1:12" ht="30" x14ac:dyDescent="0.25">
      <c r="A94" s="1430"/>
      <c r="B94" s="8" t="s">
        <v>65</v>
      </c>
      <c r="C94" s="8">
        <v>2</v>
      </c>
      <c r="D94" s="36" t="s">
        <v>184</v>
      </c>
      <c r="E94" s="8">
        <v>1</v>
      </c>
      <c r="F94" s="8"/>
      <c r="G94" s="25"/>
      <c r="H94" s="8"/>
      <c r="I94" s="26">
        <v>44385</v>
      </c>
      <c r="J94" s="26">
        <v>44575</v>
      </c>
      <c r="K94" s="23">
        <v>0</v>
      </c>
      <c r="L94" s="24">
        <v>5</v>
      </c>
    </row>
    <row r="95" spans="1:12" ht="30.75" thickBot="1" x14ac:dyDescent="0.3">
      <c r="A95" s="1430"/>
      <c r="B95" s="8" t="s">
        <v>66</v>
      </c>
      <c r="C95" s="8">
        <v>3</v>
      </c>
      <c r="D95" s="34" t="s">
        <v>185</v>
      </c>
      <c r="E95" s="8">
        <v>1</v>
      </c>
      <c r="F95" s="8"/>
      <c r="G95" s="25">
        <v>1</v>
      </c>
      <c r="H95" s="8" t="s">
        <v>218</v>
      </c>
      <c r="I95" s="26">
        <v>44385</v>
      </c>
      <c r="J95" s="26">
        <v>44575</v>
      </c>
      <c r="K95" s="27">
        <v>0</v>
      </c>
      <c r="L95" s="24">
        <v>5</v>
      </c>
    </row>
    <row r="96" spans="1:12" ht="30" x14ac:dyDescent="0.25">
      <c r="A96" s="1430"/>
      <c r="B96" s="8" t="s">
        <v>91</v>
      </c>
      <c r="C96" s="8">
        <v>4</v>
      </c>
      <c r="D96" s="34" t="s">
        <v>186</v>
      </c>
      <c r="E96" s="8">
        <v>1</v>
      </c>
      <c r="F96" s="8"/>
      <c r="G96" s="25"/>
      <c r="H96" s="8"/>
      <c r="I96" s="26">
        <v>44385</v>
      </c>
      <c r="J96" s="26">
        <v>44575</v>
      </c>
      <c r="K96" s="23">
        <v>0</v>
      </c>
      <c r="L96" s="24">
        <v>5</v>
      </c>
    </row>
    <row r="97" spans="1:12" ht="30.75" thickBot="1" x14ac:dyDescent="0.3">
      <c r="A97" s="1430"/>
      <c r="B97" s="8" t="s">
        <v>30</v>
      </c>
      <c r="C97" s="8">
        <v>1</v>
      </c>
      <c r="D97" s="34" t="s">
        <v>187</v>
      </c>
      <c r="E97" s="8">
        <v>1</v>
      </c>
      <c r="F97" s="8"/>
      <c r="G97" s="25">
        <v>2</v>
      </c>
      <c r="H97" s="8" t="s">
        <v>221</v>
      </c>
      <c r="I97" s="26">
        <v>44385</v>
      </c>
      <c r="J97" s="26">
        <v>44575</v>
      </c>
      <c r="K97" s="27">
        <v>0</v>
      </c>
      <c r="L97" s="24">
        <v>5</v>
      </c>
    </row>
    <row r="98" spans="1:12" ht="30" x14ac:dyDescent="0.25">
      <c r="A98" s="1430"/>
      <c r="B98" s="8" t="s">
        <v>67</v>
      </c>
      <c r="C98" s="8">
        <v>2</v>
      </c>
      <c r="D98" s="34" t="s">
        <v>188</v>
      </c>
      <c r="E98" s="8">
        <v>1</v>
      </c>
      <c r="F98" s="8"/>
      <c r="G98" s="25"/>
      <c r="H98" s="8"/>
      <c r="I98" s="26">
        <v>44385</v>
      </c>
      <c r="J98" s="26">
        <v>44575</v>
      </c>
      <c r="K98" s="23">
        <v>0</v>
      </c>
      <c r="L98" s="24">
        <v>5</v>
      </c>
    </row>
    <row r="99" spans="1:12" ht="30.75" thickBot="1" x14ac:dyDescent="0.3">
      <c r="A99" s="1430"/>
      <c r="B99" s="8" t="s">
        <v>68</v>
      </c>
      <c r="C99" s="8">
        <v>3</v>
      </c>
      <c r="D99" s="34" t="s">
        <v>189</v>
      </c>
      <c r="E99" s="8">
        <v>1</v>
      </c>
      <c r="F99" s="8"/>
      <c r="G99" s="25"/>
      <c r="H99" s="8"/>
      <c r="I99" s="26">
        <v>44385</v>
      </c>
      <c r="J99" s="26">
        <v>44575</v>
      </c>
      <c r="K99" s="27">
        <v>0</v>
      </c>
      <c r="L99" s="24">
        <v>5</v>
      </c>
    </row>
    <row r="100" spans="1:12" ht="30" x14ac:dyDescent="0.25">
      <c r="A100" s="1430"/>
      <c r="B100" s="8" t="s">
        <v>69</v>
      </c>
      <c r="C100" s="8">
        <v>4</v>
      </c>
      <c r="D100" s="34" t="s">
        <v>190</v>
      </c>
      <c r="E100" s="8">
        <v>1</v>
      </c>
      <c r="F100" s="8"/>
      <c r="G100" s="25">
        <v>2</v>
      </c>
      <c r="H100" s="8" t="s">
        <v>221</v>
      </c>
      <c r="I100" s="26">
        <v>44385</v>
      </c>
      <c r="J100" s="26">
        <v>44575</v>
      </c>
      <c r="K100" s="23">
        <v>0</v>
      </c>
      <c r="L100" s="24">
        <v>5</v>
      </c>
    </row>
    <row r="101" spans="1:12" ht="30.75" thickBot="1" x14ac:dyDescent="0.3">
      <c r="A101" s="1430"/>
      <c r="B101" s="8" t="s">
        <v>70</v>
      </c>
      <c r="C101" s="8">
        <v>5</v>
      </c>
      <c r="D101" s="34" t="s">
        <v>191</v>
      </c>
      <c r="E101" s="8">
        <v>1</v>
      </c>
      <c r="F101" s="8"/>
      <c r="G101" s="25">
        <v>1</v>
      </c>
      <c r="H101" s="8" t="s">
        <v>218</v>
      </c>
      <c r="I101" s="26">
        <v>44385</v>
      </c>
      <c r="J101" s="26">
        <v>44575</v>
      </c>
      <c r="K101" s="27">
        <v>0</v>
      </c>
      <c r="L101" s="24">
        <v>5</v>
      </c>
    </row>
    <row r="102" spans="1:12" x14ac:dyDescent="0.25">
      <c r="A102" s="1430"/>
      <c r="B102" s="8" t="s">
        <v>31</v>
      </c>
      <c r="C102" s="8">
        <v>1</v>
      </c>
      <c r="D102" s="34">
        <v>707367</v>
      </c>
      <c r="E102" s="8">
        <v>1</v>
      </c>
      <c r="F102" s="8"/>
      <c r="G102" s="25"/>
      <c r="H102" s="8"/>
      <c r="I102" s="26">
        <v>44385</v>
      </c>
      <c r="J102" s="26">
        <v>44575</v>
      </c>
      <c r="K102" s="23">
        <v>0</v>
      </c>
      <c r="L102" s="24">
        <v>5</v>
      </c>
    </row>
    <row r="103" spans="1:12" ht="15.75" thickBot="1" x14ac:dyDescent="0.3">
      <c r="A103" s="1430"/>
      <c r="B103" s="8" t="s">
        <v>71</v>
      </c>
      <c r="C103" s="8">
        <v>2</v>
      </c>
      <c r="D103" s="34">
        <v>707373</v>
      </c>
      <c r="E103" s="8">
        <v>1</v>
      </c>
      <c r="F103" s="8"/>
      <c r="G103" s="25"/>
      <c r="H103" s="8"/>
      <c r="I103" s="26">
        <v>44385</v>
      </c>
      <c r="J103" s="26">
        <v>44575</v>
      </c>
      <c r="K103" s="27">
        <v>0</v>
      </c>
      <c r="L103" s="24">
        <v>5</v>
      </c>
    </row>
    <row r="104" spans="1:12" x14ac:dyDescent="0.25">
      <c r="A104" s="1430"/>
      <c r="B104" s="8" t="s">
        <v>72</v>
      </c>
      <c r="C104" s="8">
        <v>3</v>
      </c>
      <c r="D104" s="34">
        <v>707376</v>
      </c>
      <c r="E104" s="8">
        <v>1</v>
      </c>
      <c r="F104" s="8"/>
      <c r="G104" s="25"/>
      <c r="H104" s="8"/>
      <c r="I104" s="26">
        <v>44385</v>
      </c>
      <c r="J104" s="26">
        <v>44575</v>
      </c>
      <c r="K104" s="23">
        <v>0</v>
      </c>
      <c r="L104" s="24">
        <v>5</v>
      </c>
    </row>
    <row r="105" spans="1:12" ht="30.75" thickBot="1" x14ac:dyDescent="0.3">
      <c r="A105" s="1430"/>
      <c r="B105" s="8" t="s">
        <v>32</v>
      </c>
      <c r="C105" s="8">
        <v>1</v>
      </c>
      <c r="D105" s="34" t="s">
        <v>192</v>
      </c>
      <c r="E105" s="8">
        <v>1</v>
      </c>
      <c r="F105" s="8"/>
      <c r="G105" s="25">
        <v>1</v>
      </c>
      <c r="H105" s="8" t="s">
        <v>218</v>
      </c>
      <c r="I105" s="26">
        <v>44385</v>
      </c>
      <c r="J105" s="26">
        <v>44575</v>
      </c>
      <c r="K105" s="27">
        <v>0</v>
      </c>
      <c r="L105" s="24">
        <v>5</v>
      </c>
    </row>
    <row r="106" spans="1:12" ht="30" x14ac:dyDescent="0.25">
      <c r="A106" s="1430"/>
      <c r="B106" s="8" t="s">
        <v>73</v>
      </c>
      <c r="C106" s="8">
        <v>2</v>
      </c>
      <c r="D106" s="34" t="s">
        <v>193</v>
      </c>
      <c r="E106" s="8">
        <v>1</v>
      </c>
      <c r="F106" s="8"/>
      <c r="G106" s="25">
        <v>1</v>
      </c>
      <c r="H106" s="8" t="s">
        <v>221</v>
      </c>
      <c r="I106" s="26">
        <v>44385</v>
      </c>
      <c r="J106" s="26">
        <v>44575</v>
      </c>
      <c r="K106" s="23">
        <v>0</v>
      </c>
      <c r="L106" s="24">
        <v>5</v>
      </c>
    </row>
    <row r="107" spans="1:12" ht="15.75" thickBot="1" x14ac:dyDescent="0.3">
      <c r="A107" s="1430"/>
      <c r="B107" s="8" t="s">
        <v>73</v>
      </c>
      <c r="C107" s="8">
        <v>3</v>
      </c>
      <c r="D107" s="34">
        <v>708510</v>
      </c>
      <c r="E107" s="8">
        <v>1</v>
      </c>
      <c r="F107" s="8"/>
      <c r="G107" s="25"/>
      <c r="H107" s="8"/>
      <c r="I107" s="26">
        <v>44385</v>
      </c>
      <c r="J107" s="26">
        <v>44575</v>
      </c>
      <c r="K107" s="27">
        <v>0</v>
      </c>
      <c r="L107" s="24">
        <v>5</v>
      </c>
    </row>
    <row r="108" spans="1:12" ht="30" x14ac:dyDescent="0.25">
      <c r="A108" s="1430"/>
      <c r="B108" s="8" t="s">
        <v>74</v>
      </c>
      <c r="C108" s="8">
        <v>4</v>
      </c>
      <c r="D108" s="34" t="s">
        <v>194</v>
      </c>
      <c r="E108" s="8">
        <v>1</v>
      </c>
      <c r="F108" s="8"/>
      <c r="G108" s="25"/>
      <c r="H108" s="8"/>
      <c r="I108" s="26">
        <v>44385</v>
      </c>
      <c r="J108" s="26">
        <v>44575</v>
      </c>
      <c r="K108" s="23">
        <v>0</v>
      </c>
      <c r="L108" s="24">
        <v>5</v>
      </c>
    </row>
    <row r="109" spans="1:12" ht="30.75" thickBot="1" x14ac:dyDescent="0.3">
      <c r="A109" s="1430"/>
      <c r="B109" s="8" t="s">
        <v>75</v>
      </c>
      <c r="C109" s="8">
        <v>5</v>
      </c>
      <c r="D109" s="34" t="s">
        <v>195</v>
      </c>
      <c r="E109" s="8">
        <v>1</v>
      </c>
      <c r="F109" s="8"/>
      <c r="G109" s="25"/>
      <c r="H109" s="8"/>
      <c r="I109" s="26">
        <v>44385</v>
      </c>
      <c r="J109" s="26">
        <v>44575</v>
      </c>
      <c r="K109" s="27">
        <v>0</v>
      </c>
      <c r="L109" s="24">
        <v>5</v>
      </c>
    </row>
    <row r="110" spans="1:12" x14ac:dyDescent="0.25">
      <c r="A110" s="1430"/>
      <c r="B110" s="8" t="s">
        <v>75</v>
      </c>
      <c r="C110" s="8">
        <v>6</v>
      </c>
      <c r="D110" s="34">
        <v>708512</v>
      </c>
      <c r="E110" s="8">
        <v>1</v>
      </c>
      <c r="F110" s="8"/>
      <c r="G110" s="25"/>
      <c r="H110" s="8"/>
      <c r="I110" s="26">
        <v>44385</v>
      </c>
      <c r="J110" s="26">
        <v>44575</v>
      </c>
      <c r="K110" s="23">
        <v>0</v>
      </c>
      <c r="L110" s="24">
        <v>5</v>
      </c>
    </row>
    <row r="111" spans="1:12" ht="30.75" thickBot="1" x14ac:dyDescent="0.3">
      <c r="A111" s="1430"/>
      <c r="B111" s="8" t="s">
        <v>90</v>
      </c>
      <c r="C111" s="8">
        <v>7</v>
      </c>
      <c r="D111" s="34" t="s">
        <v>196</v>
      </c>
      <c r="E111" s="8">
        <v>1</v>
      </c>
      <c r="F111" s="8"/>
      <c r="G111" s="25">
        <v>1</v>
      </c>
      <c r="H111" s="8" t="s">
        <v>221</v>
      </c>
      <c r="I111" s="26">
        <v>44385</v>
      </c>
      <c r="J111" s="26">
        <v>44575</v>
      </c>
      <c r="K111" s="27">
        <v>0</v>
      </c>
      <c r="L111" s="24">
        <v>5</v>
      </c>
    </row>
    <row r="112" spans="1:12" ht="30" x14ac:dyDescent="0.25">
      <c r="A112" s="1430"/>
      <c r="B112" s="8" t="s">
        <v>33</v>
      </c>
      <c r="C112" s="8">
        <v>1</v>
      </c>
      <c r="D112" s="34" t="s">
        <v>197</v>
      </c>
      <c r="E112" s="8">
        <v>1</v>
      </c>
      <c r="F112" s="8"/>
      <c r="G112" s="25"/>
      <c r="H112" s="8"/>
      <c r="I112" s="26">
        <v>44385</v>
      </c>
      <c r="J112" s="26">
        <v>44575</v>
      </c>
      <c r="K112" s="23">
        <v>0</v>
      </c>
      <c r="L112" s="24">
        <v>5</v>
      </c>
    </row>
    <row r="113" spans="1:12" ht="30.75" thickBot="1" x14ac:dyDescent="0.3">
      <c r="A113" s="1430"/>
      <c r="B113" s="8" t="s">
        <v>76</v>
      </c>
      <c r="C113" s="8">
        <v>2</v>
      </c>
      <c r="D113" s="34" t="s">
        <v>198</v>
      </c>
      <c r="E113" s="8">
        <v>1</v>
      </c>
      <c r="F113" s="8"/>
      <c r="G113" s="25">
        <v>2</v>
      </c>
      <c r="H113" s="8" t="s">
        <v>218</v>
      </c>
      <c r="I113" s="26">
        <v>44385</v>
      </c>
      <c r="J113" s="26">
        <v>44575</v>
      </c>
      <c r="K113" s="27">
        <v>0</v>
      </c>
      <c r="L113" s="24">
        <v>5</v>
      </c>
    </row>
    <row r="114" spans="1:12" ht="30" x14ac:dyDescent="0.25">
      <c r="A114" s="1430"/>
      <c r="B114" s="8" t="s">
        <v>77</v>
      </c>
      <c r="C114" s="8">
        <v>3</v>
      </c>
      <c r="D114" s="34" t="s">
        <v>199</v>
      </c>
      <c r="E114" s="8">
        <v>1</v>
      </c>
      <c r="F114" s="8"/>
      <c r="G114" s="25"/>
      <c r="H114" s="8"/>
      <c r="I114" s="26">
        <v>44385</v>
      </c>
      <c r="J114" s="26">
        <v>44575</v>
      </c>
      <c r="K114" s="23">
        <v>0</v>
      </c>
      <c r="L114" s="24">
        <v>5</v>
      </c>
    </row>
    <row r="115" spans="1:12" ht="30.75" thickBot="1" x14ac:dyDescent="0.3">
      <c r="A115" s="1430"/>
      <c r="B115" s="8" t="s">
        <v>78</v>
      </c>
      <c r="C115" s="8">
        <v>4</v>
      </c>
      <c r="D115" s="34" t="s">
        <v>200</v>
      </c>
      <c r="E115" s="8">
        <v>1</v>
      </c>
      <c r="F115" s="8"/>
      <c r="G115" s="25"/>
      <c r="H115" s="8"/>
      <c r="I115" s="26">
        <v>44385</v>
      </c>
      <c r="J115" s="26">
        <v>44575</v>
      </c>
      <c r="K115" s="27">
        <v>0</v>
      </c>
      <c r="L115" s="24">
        <v>5</v>
      </c>
    </row>
    <row r="116" spans="1:12" ht="30" x14ac:dyDescent="0.25">
      <c r="A116" s="1430"/>
      <c r="B116" s="8" t="s">
        <v>34</v>
      </c>
      <c r="C116" s="8">
        <v>1</v>
      </c>
      <c r="D116" s="34" t="s">
        <v>201</v>
      </c>
      <c r="E116" s="8">
        <v>0</v>
      </c>
      <c r="F116" s="8"/>
      <c r="G116" s="25"/>
      <c r="H116" s="8"/>
      <c r="I116" s="26">
        <v>44385</v>
      </c>
      <c r="J116" s="26">
        <v>44575</v>
      </c>
      <c r="K116" s="23">
        <v>0</v>
      </c>
      <c r="L116" s="24">
        <v>5</v>
      </c>
    </row>
    <row r="117" spans="1:12" ht="30.75" thickBot="1" x14ac:dyDescent="0.3">
      <c r="A117" s="1430"/>
      <c r="B117" s="8" t="s">
        <v>79</v>
      </c>
      <c r="C117" s="8">
        <v>2</v>
      </c>
      <c r="D117" s="34" t="s">
        <v>202</v>
      </c>
      <c r="E117" s="8">
        <v>0</v>
      </c>
      <c r="F117" s="8"/>
      <c r="G117" s="25"/>
      <c r="H117" s="8"/>
      <c r="I117" s="26">
        <v>44385</v>
      </c>
      <c r="J117" s="26">
        <v>44575</v>
      </c>
      <c r="K117" s="27">
        <v>0</v>
      </c>
      <c r="L117" s="24">
        <v>5</v>
      </c>
    </row>
    <row r="118" spans="1:12" ht="30" x14ac:dyDescent="0.25">
      <c r="A118" s="1430"/>
      <c r="B118" s="8" t="s">
        <v>80</v>
      </c>
      <c r="C118" s="8">
        <v>3</v>
      </c>
      <c r="D118" s="34" t="s">
        <v>203</v>
      </c>
      <c r="E118" s="8">
        <v>0</v>
      </c>
      <c r="F118" s="8"/>
      <c r="G118" s="25"/>
      <c r="H118" s="8"/>
      <c r="I118" s="26">
        <v>44385</v>
      </c>
      <c r="J118" s="26">
        <v>44575</v>
      </c>
      <c r="K118" s="23">
        <v>0</v>
      </c>
      <c r="L118" s="24">
        <v>5</v>
      </c>
    </row>
    <row r="119" spans="1:12" ht="30.75" thickBot="1" x14ac:dyDescent="0.3">
      <c r="A119" s="1431"/>
      <c r="B119" s="11" t="s">
        <v>81</v>
      </c>
      <c r="C119" s="11">
        <v>4</v>
      </c>
      <c r="D119" s="35" t="s">
        <v>204</v>
      </c>
      <c r="E119" s="11">
        <v>0</v>
      </c>
      <c r="F119" s="11"/>
      <c r="G119" s="28"/>
      <c r="H119" s="11"/>
      <c r="I119" s="29">
        <v>44385</v>
      </c>
      <c r="J119" s="29">
        <v>44575</v>
      </c>
      <c r="K119" s="27">
        <v>0</v>
      </c>
      <c r="L119" s="24">
        <v>5</v>
      </c>
    </row>
    <row r="120" spans="1:12" x14ac:dyDescent="0.25">
      <c r="A120" s="1429" t="s">
        <v>82</v>
      </c>
      <c r="B120" s="7" t="s">
        <v>35</v>
      </c>
      <c r="C120" s="7">
        <v>1</v>
      </c>
      <c r="D120" s="33">
        <v>707371</v>
      </c>
      <c r="E120" s="7">
        <v>1</v>
      </c>
      <c r="F120" s="7"/>
      <c r="G120" s="21"/>
      <c r="H120" s="7"/>
      <c r="I120" s="22">
        <v>44385</v>
      </c>
      <c r="J120" s="22">
        <v>44575</v>
      </c>
      <c r="K120" s="23">
        <v>0</v>
      </c>
      <c r="L120" s="24">
        <v>5</v>
      </c>
    </row>
    <row r="121" spans="1:12" ht="30.75" thickBot="1" x14ac:dyDescent="0.3">
      <c r="A121" s="1430"/>
      <c r="B121" s="8" t="s">
        <v>83</v>
      </c>
      <c r="C121" s="8">
        <v>2</v>
      </c>
      <c r="D121" s="34">
        <v>707372</v>
      </c>
      <c r="E121" s="8">
        <v>1</v>
      </c>
      <c r="F121" s="8"/>
      <c r="G121" s="25">
        <v>2</v>
      </c>
      <c r="H121" s="8" t="s">
        <v>218</v>
      </c>
      <c r="I121" s="26">
        <v>44385</v>
      </c>
      <c r="J121" s="26">
        <v>44575</v>
      </c>
      <c r="K121" s="27">
        <v>0</v>
      </c>
      <c r="L121" s="24">
        <v>5</v>
      </c>
    </row>
    <row r="122" spans="1:12" ht="30" x14ac:dyDescent="0.25">
      <c r="A122" s="1430"/>
      <c r="B122" s="8" t="s">
        <v>84</v>
      </c>
      <c r="C122" s="8">
        <v>3</v>
      </c>
      <c r="D122" s="34">
        <v>707370</v>
      </c>
      <c r="E122" s="8">
        <v>1</v>
      </c>
      <c r="F122" s="8"/>
      <c r="G122" s="25">
        <v>1</v>
      </c>
      <c r="H122" s="8" t="s">
        <v>221</v>
      </c>
      <c r="I122" s="26">
        <v>44385</v>
      </c>
      <c r="J122" s="26">
        <v>44575</v>
      </c>
      <c r="K122" s="23">
        <v>0</v>
      </c>
      <c r="L122" s="24">
        <v>5</v>
      </c>
    </row>
    <row r="123" spans="1:12" ht="15.75" thickBot="1" x14ac:dyDescent="0.3">
      <c r="A123" s="1430"/>
      <c r="B123" s="8" t="s">
        <v>85</v>
      </c>
      <c r="C123" s="8">
        <v>1</v>
      </c>
      <c r="D123" s="34">
        <v>797379</v>
      </c>
      <c r="E123" s="8">
        <v>1</v>
      </c>
      <c r="F123" s="8"/>
      <c r="G123" s="25"/>
      <c r="H123" s="8"/>
      <c r="I123" s="26">
        <v>44385</v>
      </c>
      <c r="J123" s="26">
        <v>44575</v>
      </c>
      <c r="K123" s="27">
        <v>0</v>
      </c>
      <c r="L123" s="24">
        <v>5</v>
      </c>
    </row>
    <row r="124" spans="1:12" ht="30" x14ac:dyDescent="0.25">
      <c r="A124" s="1430"/>
      <c r="B124" s="8" t="s">
        <v>86</v>
      </c>
      <c r="C124" s="8">
        <v>2</v>
      </c>
      <c r="D124" s="34">
        <v>707378</v>
      </c>
      <c r="E124" s="8">
        <v>1</v>
      </c>
      <c r="F124" s="8"/>
      <c r="G124" s="25">
        <v>1</v>
      </c>
      <c r="H124" s="8" t="s">
        <v>221</v>
      </c>
      <c r="I124" s="26">
        <v>44385</v>
      </c>
      <c r="J124" s="26">
        <v>44575</v>
      </c>
      <c r="K124" s="23">
        <v>0</v>
      </c>
      <c r="L124" s="24">
        <v>5</v>
      </c>
    </row>
    <row r="125" spans="1:12" ht="15.75" thickBot="1" x14ac:dyDescent="0.3">
      <c r="A125" s="1431"/>
      <c r="B125" s="37" t="s">
        <v>87</v>
      </c>
      <c r="C125" s="37">
        <v>3</v>
      </c>
      <c r="D125" s="38">
        <v>707360</v>
      </c>
      <c r="E125" s="37">
        <v>1</v>
      </c>
      <c r="F125" s="37"/>
      <c r="G125" s="39"/>
      <c r="H125" s="37"/>
      <c r="I125" s="40">
        <v>44385</v>
      </c>
      <c r="J125" s="40">
        <v>44575</v>
      </c>
      <c r="K125" s="41">
        <v>0</v>
      </c>
      <c r="L125" s="42">
        <v>5</v>
      </c>
    </row>
    <row r="126" spans="1:12" ht="30" x14ac:dyDescent="0.25">
      <c r="A126" s="1429" t="s">
        <v>88</v>
      </c>
      <c r="B126" s="7" t="s">
        <v>6</v>
      </c>
      <c r="C126" s="7">
        <v>1</v>
      </c>
      <c r="D126" s="33" t="s">
        <v>205</v>
      </c>
      <c r="E126" s="7">
        <v>1</v>
      </c>
      <c r="F126" s="7"/>
      <c r="G126" s="50">
        <v>3</v>
      </c>
      <c r="H126" s="7" t="s">
        <v>221</v>
      </c>
      <c r="I126" s="22">
        <v>44384</v>
      </c>
      <c r="J126" s="22">
        <v>44558</v>
      </c>
      <c r="K126" s="23"/>
      <c r="L126" s="43"/>
    </row>
    <row r="127" spans="1:12" ht="30" x14ac:dyDescent="0.25">
      <c r="A127" s="1430"/>
      <c r="B127" s="8" t="s">
        <v>6</v>
      </c>
      <c r="C127" s="8">
        <v>2</v>
      </c>
      <c r="D127" s="34" t="s">
        <v>206</v>
      </c>
      <c r="E127" s="8">
        <v>1</v>
      </c>
      <c r="F127" s="8"/>
      <c r="G127" s="25"/>
      <c r="H127" s="8"/>
      <c r="I127" s="26">
        <v>44384</v>
      </c>
      <c r="J127" s="26">
        <v>44558</v>
      </c>
      <c r="K127" s="27"/>
      <c r="L127" s="44"/>
    </row>
    <row r="128" spans="1:12" ht="30" x14ac:dyDescent="0.25">
      <c r="A128" s="1430"/>
      <c r="B128" s="8" t="s">
        <v>6</v>
      </c>
      <c r="C128" s="8">
        <v>3</v>
      </c>
      <c r="D128" s="34" t="s">
        <v>207</v>
      </c>
      <c r="E128" s="8">
        <v>1</v>
      </c>
      <c r="F128" s="8"/>
      <c r="G128" s="25"/>
      <c r="H128" s="8"/>
      <c r="I128" s="26">
        <v>44384</v>
      </c>
      <c r="J128" s="26">
        <v>44558</v>
      </c>
      <c r="K128" s="27"/>
      <c r="L128" s="44"/>
    </row>
    <row r="129" spans="1:12" ht="30" x14ac:dyDescent="0.25">
      <c r="A129" s="1430"/>
      <c r="B129" s="8" t="s">
        <v>6</v>
      </c>
      <c r="C129" s="8">
        <v>4</v>
      </c>
      <c r="D129" s="34" t="s">
        <v>208</v>
      </c>
      <c r="E129" s="8">
        <v>1</v>
      </c>
      <c r="F129" s="8"/>
      <c r="G129" s="25"/>
      <c r="H129" s="8"/>
      <c r="I129" s="26">
        <v>44384</v>
      </c>
      <c r="J129" s="26">
        <v>44558</v>
      </c>
      <c r="K129" s="27"/>
      <c r="L129" s="44"/>
    </row>
    <row r="130" spans="1:12" ht="30" x14ac:dyDescent="0.25">
      <c r="A130" s="1430"/>
      <c r="B130" s="8" t="s">
        <v>6</v>
      </c>
      <c r="C130" s="8">
        <v>5</v>
      </c>
      <c r="D130" s="34" t="s">
        <v>209</v>
      </c>
      <c r="E130" s="8">
        <v>1</v>
      </c>
      <c r="F130" s="8"/>
      <c r="G130" s="25"/>
      <c r="H130" s="8"/>
      <c r="I130" s="26">
        <v>44384</v>
      </c>
      <c r="J130" s="26">
        <v>44558</v>
      </c>
      <c r="K130" s="27"/>
      <c r="L130" s="44"/>
    </row>
    <row r="131" spans="1:12" ht="30" x14ac:dyDescent="0.25">
      <c r="A131" s="1430"/>
      <c r="B131" s="8" t="s">
        <v>6</v>
      </c>
      <c r="C131" s="8">
        <v>6</v>
      </c>
      <c r="D131" s="34" t="s">
        <v>210</v>
      </c>
      <c r="E131" s="8">
        <v>1</v>
      </c>
      <c r="F131" s="8"/>
      <c r="G131" s="25"/>
      <c r="H131" s="8"/>
      <c r="I131" s="26">
        <v>44384</v>
      </c>
      <c r="J131" s="26">
        <v>44558</v>
      </c>
      <c r="K131" s="27"/>
      <c r="L131" s="44"/>
    </row>
    <row r="132" spans="1:12" ht="30" x14ac:dyDescent="0.25">
      <c r="A132" s="1430"/>
      <c r="B132" s="8" t="s">
        <v>6</v>
      </c>
      <c r="C132" s="8">
        <v>7</v>
      </c>
      <c r="D132" s="34" t="s">
        <v>211</v>
      </c>
      <c r="E132" s="8">
        <v>1</v>
      </c>
      <c r="F132" s="8"/>
      <c r="G132" s="25">
        <v>4</v>
      </c>
      <c r="H132" s="8" t="s">
        <v>221</v>
      </c>
      <c r="I132" s="26">
        <v>44384</v>
      </c>
      <c r="J132" s="26">
        <v>44558</v>
      </c>
      <c r="K132" s="27"/>
      <c r="L132" s="44"/>
    </row>
    <row r="133" spans="1:12" ht="30.75" thickBot="1" x14ac:dyDescent="0.3">
      <c r="A133" s="1431"/>
      <c r="B133" s="11" t="s">
        <v>6</v>
      </c>
      <c r="C133" s="11">
        <v>8</v>
      </c>
      <c r="D133" s="35" t="s">
        <v>212</v>
      </c>
      <c r="E133" s="35">
        <v>1</v>
      </c>
      <c r="F133" s="11"/>
      <c r="G133" s="28"/>
      <c r="H133" s="11"/>
      <c r="I133" s="29">
        <v>44384</v>
      </c>
      <c r="J133" s="29">
        <v>44558</v>
      </c>
      <c r="K133" s="30"/>
      <c r="L133" s="3"/>
    </row>
    <row r="134" spans="1:12" x14ac:dyDescent="0.25">
      <c r="A134" s="1429" t="s">
        <v>89</v>
      </c>
      <c r="B134" s="7">
        <v>10</v>
      </c>
      <c r="C134" s="7">
        <v>1</v>
      </c>
      <c r="D134" s="7">
        <v>40269107</v>
      </c>
      <c r="E134" s="7">
        <v>1</v>
      </c>
      <c r="F134" s="7"/>
      <c r="G134" s="21"/>
      <c r="H134" s="7"/>
      <c r="I134" s="22">
        <v>44665</v>
      </c>
      <c r="J134" s="22">
        <v>44558</v>
      </c>
      <c r="K134" s="23"/>
      <c r="L134" s="43"/>
    </row>
    <row r="135" spans="1:12" x14ac:dyDescent="0.25">
      <c r="A135" s="1430"/>
      <c r="B135" s="8">
        <v>10</v>
      </c>
      <c r="C135" s="8">
        <v>2</v>
      </c>
      <c r="D135" s="8">
        <v>40269108</v>
      </c>
      <c r="E135" s="8">
        <v>1</v>
      </c>
      <c r="F135" s="8"/>
      <c r="G135" s="25"/>
      <c r="H135" s="8"/>
      <c r="I135" s="26">
        <v>44665</v>
      </c>
      <c r="J135" s="26">
        <v>44558</v>
      </c>
      <c r="K135" s="27"/>
      <c r="L135" s="44"/>
    </row>
    <row r="136" spans="1:12" x14ac:dyDescent="0.25">
      <c r="A136" s="1430"/>
      <c r="B136" s="8">
        <v>12</v>
      </c>
      <c r="C136" s="8">
        <v>1</v>
      </c>
      <c r="D136" s="8">
        <v>40269105</v>
      </c>
      <c r="E136" s="8">
        <v>1</v>
      </c>
      <c r="F136" s="8"/>
      <c r="G136" s="25"/>
      <c r="H136" s="8"/>
      <c r="I136" s="26">
        <v>44665</v>
      </c>
      <c r="J136" s="26">
        <v>44558</v>
      </c>
      <c r="K136" s="27"/>
      <c r="L136" s="44"/>
    </row>
    <row r="137" spans="1:12" ht="15.75" thickBot="1" x14ac:dyDescent="0.3">
      <c r="A137" s="1431"/>
      <c r="B137" s="11">
        <v>12</v>
      </c>
      <c r="C137" s="11">
        <v>2</v>
      </c>
      <c r="D137" s="11">
        <v>402691106</v>
      </c>
      <c r="E137" s="11">
        <v>1</v>
      </c>
      <c r="F137" s="11"/>
      <c r="G137" s="28"/>
      <c r="H137" s="11"/>
      <c r="I137" s="29">
        <v>44665</v>
      </c>
      <c r="J137" s="29">
        <v>44558</v>
      </c>
      <c r="K137" s="30"/>
      <c r="L137" s="3"/>
    </row>
    <row r="138" spans="1:12" ht="15.75" thickBot="1" x14ac:dyDescent="0.3">
      <c r="A138" s="49" t="s">
        <v>94</v>
      </c>
      <c r="B138" s="45"/>
      <c r="C138" s="45"/>
      <c r="D138" s="45"/>
      <c r="E138" s="45">
        <f>SUM(E3:E137)</f>
        <v>124</v>
      </c>
      <c r="F138" s="45"/>
      <c r="G138" s="46"/>
      <c r="H138" s="45"/>
      <c r="I138" s="47"/>
      <c r="J138" s="47"/>
      <c r="K138" s="48"/>
      <c r="L138" s="14"/>
    </row>
    <row r="139" spans="1:12" ht="100.5" thickBot="1" x14ac:dyDescent="0.3">
      <c r="A139" s="49" t="s">
        <v>1</v>
      </c>
      <c r="B139" s="16" t="s">
        <v>3</v>
      </c>
      <c r="C139" s="16" t="s">
        <v>133</v>
      </c>
      <c r="D139" s="16" t="s">
        <v>213</v>
      </c>
      <c r="E139" s="13" t="s">
        <v>4</v>
      </c>
      <c r="F139" s="16" t="s">
        <v>36</v>
      </c>
      <c r="G139" s="18" t="s">
        <v>37</v>
      </c>
      <c r="H139" s="16" t="s">
        <v>5</v>
      </c>
      <c r="I139" s="16" t="s">
        <v>7</v>
      </c>
      <c r="J139" s="16" t="s">
        <v>8</v>
      </c>
      <c r="K139" s="20" t="s">
        <v>131</v>
      </c>
      <c r="L139" s="19" t="s">
        <v>132</v>
      </c>
    </row>
  </sheetData>
  <customSheetViews>
    <customSheetView guid="{7F9067D3-61AC-47C3-A93D-D80CFE368C36}" topLeftCell="A16">
      <selection activeCell="J116" sqref="J116"/>
      <pageMargins left="0.7" right="0.7" top="0.75" bottom="0.75" header="0.3" footer="0.3"/>
    </customSheetView>
  </customSheetViews>
  <mergeCells count="8">
    <mergeCell ref="A126:A133"/>
    <mergeCell ref="A134:A137"/>
    <mergeCell ref="A1:L1"/>
    <mergeCell ref="A3:A11"/>
    <mergeCell ref="A12:A45"/>
    <mergeCell ref="A46:A83"/>
    <mergeCell ref="A84:A119"/>
    <mergeCell ref="A120:A1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topLeftCell="A13" workbookViewId="0">
      <selection activeCell="E1" sqref="E1"/>
    </sheetView>
  </sheetViews>
  <sheetFormatPr defaultRowHeight="15" x14ac:dyDescent="0.25"/>
  <cols>
    <col min="2" max="2" width="7.7109375" customWidth="1"/>
    <col min="3" max="3" width="7.5703125" customWidth="1"/>
    <col min="4" max="4" width="11.28515625" customWidth="1"/>
    <col min="5" max="5" width="7.5703125" customWidth="1"/>
    <col min="9" max="10" width="10.140625" bestFit="1" customWidth="1"/>
    <col min="12" max="12" width="10.7109375" customWidth="1"/>
    <col min="16" max="16" width="19.85546875" customWidth="1"/>
    <col min="17" max="17" width="37.140625" customWidth="1"/>
  </cols>
  <sheetData>
    <row r="1" spans="1:18" ht="15.75" thickBot="1" x14ac:dyDescent="0.3">
      <c r="A1" s="1432" t="s">
        <v>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4"/>
    </row>
    <row r="2" spans="1:18" ht="156.75" x14ac:dyDescent="0.25">
      <c r="A2" s="15" t="s">
        <v>1</v>
      </c>
      <c r="B2" s="10" t="s">
        <v>3</v>
      </c>
      <c r="C2" s="10" t="s">
        <v>133</v>
      </c>
      <c r="D2" s="4" t="s">
        <v>214</v>
      </c>
      <c r="E2" s="10" t="s">
        <v>4</v>
      </c>
      <c r="F2" s="9" t="s">
        <v>225</v>
      </c>
      <c r="G2" s="52" t="s">
        <v>226</v>
      </c>
      <c r="H2" s="9" t="s">
        <v>5</v>
      </c>
      <c r="I2" s="10" t="s">
        <v>7</v>
      </c>
      <c r="J2" s="10" t="s">
        <v>8</v>
      </c>
      <c r="K2" s="5" t="s">
        <v>131</v>
      </c>
      <c r="L2" s="6" t="s">
        <v>132</v>
      </c>
    </row>
    <row r="3" spans="1:18" ht="18.75" x14ac:dyDescent="0.3">
      <c r="A3" s="1435" t="s">
        <v>235</v>
      </c>
      <c r="B3" s="57" t="s">
        <v>6</v>
      </c>
      <c r="C3" s="57">
        <v>1</v>
      </c>
      <c r="D3" s="58"/>
      <c r="E3" s="57">
        <v>1</v>
      </c>
      <c r="F3" s="8"/>
      <c r="G3" s="8"/>
      <c r="H3" s="8"/>
      <c r="I3" s="59">
        <v>44743</v>
      </c>
      <c r="J3" s="57"/>
      <c r="K3" s="60">
        <v>1</v>
      </c>
      <c r="L3" s="60">
        <v>13</v>
      </c>
      <c r="P3" s="68" t="s">
        <v>232</v>
      </c>
      <c r="Q3" s="68" t="s">
        <v>240</v>
      </c>
      <c r="R3" s="68">
        <f>SUM(F16:F24)</f>
        <v>1</v>
      </c>
    </row>
    <row r="4" spans="1:18" ht="18.75" x14ac:dyDescent="0.3">
      <c r="A4" s="1435"/>
      <c r="B4" s="57" t="s">
        <v>6</v>
      </c>
      <c r="C4" s="57">
        <v>2</v>
      </c>
      <c r="D4" s="58"/>
      <c r="E4" s="57">
        <v>1</v>
      </c>
      <c r="F4" s="8"/>
      <c r="G4" s="8"/>
      <c r="H4" s="8"/>
      <c r="I4" s="59">
        <v>44743</v>
      </c>
      <c r="J4" s="57"/>
      <c r="K4" s="60">
        <v>0</v>
      </c>
      <c r="L4" s="60">
        <v>12</v>
      </c>
      <c r="P4" s="68"/>
      <c r="Q4" s="68" t="s">
        <v>241</v>
      </c>
      <c r="R4" s="68">
        <f>SUM(G16:G24)</f>
        <v>5</v>
      </c>
    </row>
    <row r="5" spans="1:18" ht="18.75" x14ac:dyDescent="0.3">
      <c r="A5" s="1435"/>
      <c r="B5" s="57" t="s">
        <v>6</v>
      </c>
      <c r="C5" s="57">
        <v>3</v>
      </c>
      <c r="D5" s="58"/>
      <c r="E5" s="57">
        <v>1</v>
      </c>
      <c r="F5" s="8"/>
      <c r="G5" s="8"/>
      <c r="H5" s="8"/>
      <c r="I5" s="59">
        <v>44743</v>
      </c>
      <c r="J5" s="57"/>
      <c r="K5" s="60">
        <v>0</v>
      </c>
      <c r="L5" s="60">
        <v>11</v>
      </c>
      <c r="P5" s="68" t="s">
        <v>233</v>
      </c>
      <c r="Q5" s="68" t="s">
        <v>240</v>
      </c>
      <c r="R5" s="68">
        <f>SUM(F25:F58)</f>
        <v>8</v>
      </c>
    </row>
    <row r="6" spans="1:18" ht="18.75" x14ac:dyDescent="0.3">
      <c r="A6" s="1435"/>
      <c r="B6" s="57" t="s">
        <v>6</v>
      </c>
      <c r="C6" s="57">
        <v>4</v>
      </c>
      <c r="D6" s="58"/>
      <c r="E6" s="57">
        <v>1</v>
      </c>
      <c r="F6" s="8"/>
      <c r="G6" s="8"/>
      <c r="H6" s="8"/>
      <c r="I6" s="59">
        <v>44743</v>
      </c>
      <c r="J6" s="57"/>
      <c r="K6" s="60">
        <v>0</v>
      </c>
      <c r="L6" s="60">
        <v>11</v>
      </c>
      <c r="P6" s="68"/>
      <c r="Q6" s="68" t="s">
        <v>242</v>
      </c>
      <c r="R6" s="68">
        <f>SUM(G25:G58)</f>
        <v>16</v>
      </c>
    </row>
    <row r="7" spans="1:18" ht="18.75" x14ac:dyDescent="0.3">
      <c r="A7" s="1435"/>
      <c r="B7" s="57" t="s">
        <v>6</v>
      </c>
      <c r="C7" s="57">
        <v>5</v>
      </c>
      <c r="D7" s="58"/>
      <c r="E7" s="57">
        <v>0</v>
      </c>
      <c r="F7" s="8"/>
      <c r="G7" s="8"/>
      <c r="H7" s="8"/>
      <c r="I7" s="59">
        <v>44743</v>
      </c>
      <c r="J7" s="57"/>
      <c r="K7" s="60">
        <v>0</v>
      </c>
      <c r="L7" s="60">
        <v>12</v>
      </c>
      <c r="P7" s="68" t="s">
        <v>234</v>
      </c>
      <c r="Q7" s="68" t="s">
        <v>240</v>
      </c>
      <c r="R7" s="68">
        <f>SUM(F59:F138)</f>
        <v>10</v>
      </c>
    </row>
    <row r="8" spans="1:18" ht="18.75" x14ac:dyDescent="0.3">
      <c r="A8" s="1435"/>
      <c r="B8" s="57" t="s">
        <v>6</v>
      </c>
      <c r="C8" s="57">
        <v>6</v>
      </c>
      <c r="D8" s="58"/>
      <c r="E8" s="57">
        <v>1</v>
      </c>
      <c r="F8" s="8"/>
      <c r="G8" s="8"/>
      <c r="H8" s="8"/>
      <c r="I8" s="59">
        <v>44743</v>
      </c>
      <c r="J8" s="57"/>
      <c r="K8" s="60">
        <v>0</v>
      </c>
      <c r="L8" s="60">
        <v>3</v>
      </c>
      <c r="P8" s="68"/>
      <c r="Q8" s="68" t="s">
        <v>241</v>
      </c>
      <c r="R8" s="68">
        <f>SUM(G59:G138)</f>
        <v>7</v>
      </c>
    </row>
    <row r="9" spans="1:18" ht="18.75" x14ac:dyDescent="0.3">
      <c r="A9" s="1435"/>
      <c r="B9" s="57" t="s">
        <v>6</v>
      </c>
      <c r="C9" s="57">
        <v>7</v>
      </c>
      <c r="D9" s="58"/>
      <c r="E9" s="57">
        <v>1</v>
      </c>
      <c r="F9" s="8"/>
      <c r="G9" s="8"/>
      <c r="H9" s="8"/>
      <c r="I9" s="59">
        <v>44743</v>
      </c>
      <c r="J9" s="57"/>
      <c r="K9" s="60">
        <v>0</v>
      </c>
      <c r="L9" s="60">
        <v>3</v>
      </c>
      <c r="P9" s="68" t="s">
        <v>88</v>
      </c>
      <c r="Q9" s="68" t="s">
        <v>240</v>
      </c>
      <c r="R9" s="68">
        <f>SUM(F139:F146)</f>
        <v>4</v>
      </c>
    </row>
    <row r="10" spans="1:18" ht="18.75" x14ac:dyDescent="0.3">
      <c r="A10" s="1435"/>
      <c r="B10" s="57" t="s">
        <v>6</v>
      </c>
      <c r="C10" s="57">
        <v>8</v>
      </c>
      <c r="D10" s="58"/>
      <c r="E10" s="57">
        <v>1</v>
      </c>
      <c r="F10" s="8"/>
      <c r="G10" s="8"/>
      <c r="H10" s="8"/>
      <c r="I10" s="59">
        <v>44743</v>
      </c>
      <c r="J10" s="57"/>
      <c r="K10" s="60">
        <v>0</v>
      </c>
      <c r="L10" s="60">
        <v>3</v>
      </c>
      <c r="P10" s="68"/>
      <c r="Q10" s="68" t="s">
        <v>241</v>
      </c>
      <c r="R10" s="68">
        <f>SUM(G139:G146)</f>
        <v>2</v>
      </c>
    </row>
    <row r="11" spans="1:18" ht="18.75" x14ac:dyDescent="0.3">
      <c r="A11" s="1435"/>
      <c r="B11" s="57" t="s">
        <v>6</v>
      </c>
      <c r="C11" s="57">
        <v>9</v>
      </c>
      <c r="D11" s="58"/>
      <c r="E11" s="57">
        <v>1</v>
      </c>
      <c r="F11" s="8"/>
      <c r="G11" s="8"/>
      <c r="H11" s="8"/>
      <c r="I11" s="59">
        <v>44743</v>
      </c>
      <c r="J11" s="57"/>
      <c r="K11" s="60">
        <v>0</v>
      </c>
      <c r="L11" s="60">
        <v>11</v>
      </c>
      <c r="P11" s="68" t="s">
        <v>89</v>
      </c>
      <c r="Q11" s="68" t="s">
        <v>240</v>
      </c>
      <c r="R11" s="68">
        <f>SUM(F147:F150)</f>
        <v>1</v>
      </c>
    </row>
    <row r="12" spans="1:18" ht="18.75" x14ac:dyDescent="0.3">
      <c r="A12" s="1435"/>
      <c r="B12" s="57" t="s">
        <v>6</v>
      </c>
      <c r="C12" s="57">
        <v>10</v>
      </c>
      <c r="D12" s="58"/>
      <c r="E12" s="57">
        <v>1</v>
      </c>
      <c r="F12" s="8"/>
      <c r="G12" s="8"/>
      <c r="H12" s="8"/>
      <c r="I12" s="59">
        <v>44743</v>
      </c>
      <c r="J12" s="57"/>
      <c r="K12" s="60">
        <v>0</v>
      </c>
      <c r="L12" s="60">
        <v>11</v>
      </c>
      <c r="P12" s="68"/>
      <c r="Q12" s="68" t="s">
        <v>241</v>
      </c>
      <c r="R12" s="68">
        <f>SUM(G147:G150)</f>
        <v>0</v>
      </c>
    </row>
    <row r="13" spans="1:18" ht="18.75" x14ac:dyDescent="0.3">
      <c r="A13" s="1435"/>
      <c r="B13" s="57" t="s">
        <v>6</v>
      </c>
      <c r="C13" s="57">
        <v>11</v>
      </c>
      <c r="D13" s="58"/>
      <c r="E13" s="57">
        <v>1</v>
      </c>
      <c r="F13" s="8"/>
      <c r="G13" s="8"/>
      <c r="H13" s="8"/>
      <c r="I13" s="59">
        <v>44743</v>
      </c>
      <c r="J13" s="57"/>
      <c r="K13" s="60">
        <v>1</v>
      </c>
      <c r="L13" s="60">
        <v>13</v>
      </c>
      <c r="P13" s="68" t="s">
        <v>235</v>
      </c>
      <c r="Q13" s="68" t="s">
        <v>240</v>
      </c>
      <c r="R13" s="68">
        <f>SUM(F3:F15)</f>
        <v>0</v>
      </c>
    </row>
    <row r="14" spans="1:18" ht="18.75" x14ac:dyDescent="0.3">
      <c r="A14" s="1435"/>
      <c r="B14" s="57" t="s">
        <v>6</v>
      </c>
      <c r="C14" s="57">
        <v>12</v>
      </c>
      <c r="D14" s="58"/>
      <c r="E14" s="57">
        <v>1</v>
      </c>
      <c r="F14" s="8"/>
      <c r="G14" s="8"/>
      <c r="H14" s="8"/>
      <c r="I14" s="59">
        <v>44743</v>
      </c>
      <c r="J14" s="57"/>
      <c r="K14" s="60">
        <v>0</v>
      </c>
      <c r="L14" s="60">
        <v>2</v>
      </c>
      <c r="P14" s="68"/>
      <c r="Q14" s="68" t="s">
        <v>241</v>
      </c>
      <c r="R14" s="68">
        <f>SUM(G3:G15)</f>
        <v>0</v>
      </c>
    </row>
    <row r="15" spans="1:18" ht="18.75" x14ac:dyDescent="0.3">
      <c r="A15" s="1435"/>
      <c r="B15" s="57" t="s">
        <v>6</v>
      </c>
      <c r="C15" s="57">
        <v>13</v>
      </c>
      <c r="D15" s="58"/>
      <c r="E15" s="57">
        <v>1</v>
      </c>
      <c r="F15" s="8"/>
      <c r="G15" s="8"/>
      <c r="H15" s="8"/>
      <c r="I15" s="59">
        <v>44743</v>
      </c>
      <c r="J15" s="57"/>
      <c r="K15" s="60">
        <v>0</v>
      </c>
      <c r="L15" s="60">
        <v>2</v>
      </c>
      <c r="P15" s="68"/>
      <c r="Q15" s="68"/>
      <c r="R15" s="68"/>
    </row>
    <row r="16" spans="1:18" ht="18.75" x14ac:dyDescent="0.3">
      <c r="A16" s="1430" t="s">
        <v>2</v>
      </c>
      <c r="B16" s="53" t="s">
        <v>6</v>
      </c>
      <c r="C16" s="53">
        <v>1</v>
      </c>
      <c r="D16" s="53" t="s">
        <v>134</v>
      </c>
      <c r="E16" s="53">
        <v>1</v>
      </c>
      <c r="F16" s="53"/>
      <c r="G16" s="54"/>
      <c r="H16" s="53"/>
      <c r="I16" s="55">
        <v>44743</v>
      </c>
      <c r="J16" s="55">
        <v>44467</v>
      </c>
      <c r="K16" s="56">
        <v>0</v>
      </c>
      <c r="L16" s="32">
        <v>9</v>
      </c>
      <c r="P16" s="68"/>
      <c r="Q16" s="68" t="s">
        <v>246</v>
      </c>
      <c r="R16" s="68">
        <f>SUM(R3,R5,R7,R9,R11,R13)</f>
        <v>24</v>
      </c>
    </row>
    <row r="17" spans="1:18" ht="19.5" thickBot="1" x14ac:dyDescent="0.35">
      <c r="A17" s="1430"/>
      <c r="B17" s="8" t="s">
        <v>6</v>
      </c>
      <c r="C17" s="8">
        <v>2</v>
      </c>
      <c r="D17" s="8" t="s">
        <v>135</v>
      </c>
      <c r="E17" s="8">
        <v>1</v>
      </c>
      <c r="F17" s="8">
        <v>1</v>
      </c>
      <c r="G17" s="25">
        <v>1</v>
      </c>
      <c r="H17" s="8"/>
      <c r="I17" s="26">
        <v>44743</v>
      </c>
      <c r="J17" s="26">
        <v>44467</v>
      </c>
      <c r="K17" s="27">
        <v>0</v>
      </c>
      <c r="L17" s="24">
        <v>9</v>
      </c>
      <c r="P17" s="68"/>
      <c r="Q17" s="68" t="s">
        <v>247</v>
      </c>
      <c r="R17" s="68">
        <f>SUM(R4,R6,R8,R10,R12,R14)</f>
        <v>30</v>
      </c>
    </row>
    <row r="18" spans="1:18" ht="30" x14ac:dyDescent="0.3">
      <c r="A18" s="1430"/>
      <c r="B18" s="8" t="s">
        <v>6</v>
      </c>
      <c r="C18" s="8">
        <v>3</v>
      </c>
      <c r="D18" s="8" t="s">
        <v>136</v>
      </c>
      <c r="E18" s="8">
        <v>1</v>
      </c>
      <c r="F18" s="8"/>
      <c r="G18" s="25">
        <v>1</v>
      </c>
      <c r="H18" s="8" t="s">
        <v>227</v>
      </c>
      <c r="I18" s="22">
        <v>44743</v>
      </c>
      <c r="J18" s="26">
        <v>44467</v>
      </c>
      <c r="K18" s="27">
        <v>0</v>
      </c>
      <c r="L18" s="24">
        <v>9</v>
      </c>
      <c r="P18" s="68"/>
      <c r="Q18" s="69" t="s">
        <v>94</v>
      </c>
      <c r="R18" s="69">
        <f>SUM(R16,R17)</f>
        <v>54</v>
      </c>
    </row>
    <row r="19" spans="1:18" ht="15.75" thickBot="1" x14ac:dyDescent="0.3">
      <c r="A19" s="1430"/>
      <c r="B19" s="8" t="s">
        <v>6</v>
      </c>
      <c r="C19" s="8">
        <v>4</v>
      </c>
      <c r="D19" s="8" t="s">
        <v>137</v>
      </c>
      <c r="E19" s="8">
        <v>1</v>
      </c>
      <c r="F19" s="8"/>
      <c r="G19" s="25">
        <v>1</v>
      </c>
      <c r="H19" s="8"/>
      <c r="I19" s="26">
        <v>44743</v>
      </c>
      <c r="J19" s="26">
        <v>44467</v>
      </c>
      <c r="K19" s="27">
        <v>1</v>
      </c>
      <c r="L19" s="24">
        <v>9</v>
      </c>
    </row>
    <row r="20" spans="1:18" x14ac:dyDescent="0.25">
      <c r="A20" s="1430"/>
      <c r="B20" s="8" t="s">
        <v>6</v>
      </c>
      <c r="C20" s="8">
        <v>5</v>
      </c>
      <c r="D20" s="8" t="s">
        <v>138</v>
      </c>
      <c r="E20" s="8">
        <v>1</v>
      </c>
      <c r="F20" s="8"/>
      <c r="G20" s="25">
        <v>1</v>
      </c>
      <c r="H20" s="8"/>
      <c r="I20" s="22">
        <v>44743</v>
      </c>
      <c r="J20" s="26">
        <v>44467</v>
      </c>
      <c r="K20" s="27">
        <v>1</v>
      </c>
      <c r="L20" s="24">
        <v>9</v>
      </c>
    </row>
    <row r="21" spans="1:18" ht="15.75" thickBot="1" x14ac:dyDescent="0.3">
      <c r="A21" s="1430"/>
      <c r="B21" s="8" t="s">
        <v>6</v>
      </c>
      <c r="C21" s="8">
        <v>6</v>
      </c>
      <c r="D21" s="8" t="s">
        <v>139</v>
      </c>
      <c r="E21" s="8">
        <v>1</v>
      </c>
      <c r="F21" s="8"/>
      <c r="G21" s="25"/>
      <c r="H21" s="8"/>
      <c r="I21" s="26">
        <v>44743</v>
      </c>
      <c r="J21" s="26">
        <v>44467</v>
      </c>
      <c r="K21" s="27">
        <v>1</v>
      </c>
      <c r="L21" s="24">
        <v>10</v>
      </c>
    </row>
    <row r="22" spans="1:18" x14ac:dyDescent="0.25">
      <c r="A22" s="1430"/>
      <c r="B22" s="8" t="s">
        <v>6</v>
      </c>
      <c r="C22" s="8">
        <v>7</v>
      </c>
      <c r="D22" s="8" t="s">
        <v>140</v>
      </c>
      <c r="E22" s="8">
        <v>1</v>
      </c>
      <c r="F22" s="8"/>
      <c r="G22" s="25">
        <v>1</v>
      </c>
      <c r="H22" s="8"/>
      <c r="I22" s="22">
        <v>44743</v>
      </c>
      <c r="J22" s="26">
        <v>44467</v>
      </c>
      <c r="K22" s="27">
        <v>1</v>
      </c>
      <c r="L22" s="24">
        <v>10</v>
      </c>
    </row>
    <row r="23" spans="1:18" ht="15.75" thickBot="1" x14ac:dyDescent="0.3">
      <c r="A23" s="1430"/>
      <c r="B23" s="8" t="s">
        <v>6</v>
      </c>
      <c r="C23" s="8">
        <v>8</v>
      </c>
      <c r="D23" s="8" t="s">
        <v>141</v>
      </c>
      <c r="E23" s="8">
        <v>1</v>
      </c>
      <c r="F23" s="8"/>
      <c r="G23" s="25"/>
      <c r="H23" s="8"/>
      <c r="I23" s="26">
        <v>44743</v>
      </c>
      <c r="J23" s="26">
        <v>44467</v>
      </c>
      <c r="K23" s="27">
        <v>0</v>
      </c>
      <c r="L23" s="24">
        <v>3</v>
      </c>
    </row>
    <row r="24" spans="1:18" ht="15.75" thickBot="1" x14ac:dyDescent="0.3">
      <c r="A24" s="1431"/>
      <c r="B24" s="11" t="s">
        <v>6</v>
      </c>
      <c r="C24" s="11">
        <v>9</v>
      </c>
      <c r="D24" s="11" t="s">
        <v>142</v>
      </c>
      <c r="E24" s="11">
        <v>0</v>
      </c>
      <c r="F24" s="11"/>
      <c r="G24" s="28"/>
      <c r="H24" s="11"/>
      <c r="I24" s="22">
        <v>44743</v>
      </c>
      <c r="J24" s="29">
        <v>44467</v>
      </c>
      <c r="K24" s="30">
        <v>0</v>
      </c>
      <c r="L24" s="31">
        <v>3</v>
      </c>
    </row>
    <row r="25" spans="1:18" ht="15.75" thickBot="1" x14ac:dyDescent="0.3">
      <c r="A25" s="1429" t="s">
        <v>9</v>
      </c>
      <c r="B25" s="7" t="s">
        <v>39</v>
      </c>
      <c r="C25" s="7">
        <v>1</v>
      </c>
      <c r="D25" s="7" t="s">
        <v>98</v>
      </c>
      <c r="E25" s="7">
        <v>1</v>
      </c>
      <c r="F25" s="7"/>
      <c r="G25" s="21"/>
      <c r="H25" s="7"/>
      <c r="I25" s="26">
        <v>44743</v>
      </c>
      <c r="J25" s="22">
        <v>44538</v>
      </c>
      <c r="K25" s="23">
        <v>0</v>
      </c>
      <c r="L25" s="32">
        <v>5</v>
      </c>
    </row>
    <row r="26" spans="1:18" ht="15.75" thickBot="1" x14ac:dyDescent="0.3">
      <c r="A26" s="1430"/>
      <c r="B26" s="8" t="s">
        <v>40</v>
      </c>
      <c r="C26" s="8">
        <v>2</v>
      </c>
      <c r="D26" s="8">
        <v>708509</v>
      </c>
      <c r="E26" s="8">
        <v>1</v>
      </c>
      <c r="F26" s="8">
        <v>2</v>
      </c>
      <c r="G26" s="25">
        <v>1</v>
      </c>
      <c r="H26" s="8"/>
      <c r="I26" s="22">
        <v>44743</v>
      </c>
      <c r="J26" s="26">
        <v>44538</v>
      </c>
      <c r="K26" s="27">
        <v>0</v>
      </c>
      <c r="L26" s="24">
        <v>5</v>
      </c>
    </row>
    <row r="27" spans="1:18" ht="15.75" thickBot="1" x14ac:dyDescent="0.3">
      <c r="A27" s="1430"/>
      <c r="B27" s="8" t="s">
        <v>40</v>
      </c>
      <c r="C27" s="8">
        <v>3</v>
      </c>
      <c r="D27" s="8">
        <v>708511</v>
      </c>
      <c r="E27" s="8">
        <v>1</v>
      </c>
      <c r="F27" s="8"/>
      <c r="G27" s="25"/>
      <c r="H27" s="8"/>
      <c r="I27" s="26">
        <v>44743</v>
      </c>
      <c r="J27" s="26">
        <v>44538</v>
      </c>
      <c r="K27" s="23">
        <v>0</v>
      </c>
      <c r="L27" s="24">
        <v>5</v>
      </c>
    </row>
    <row r="28" spans="1:18" ht="15.75" thickBot="1" x14ac:dyDescent="0.3">
      <c r="A28" s="1430"/>
      <c r="B28" s="8" t="s">
        <v>41</v>
      </c>
      <c r="C28" s="8">
        <v>4</v>
      </c>
      <c r="D28" s="8" t="s">
        <v>99</v>
      </c>
      <c r="E28" s="8">
        <v>0</v>
      </c>
      <c r="F28" s="8"/>
      <c r="G28" s="25"/>
      <c r="H28" s="8"/>
      <c r="I28" s="22">
        <v>44743</v>
      </c>
      <c r="J28" s="26">
        <v>44538</v>
      </c>
      <c r="K28" s="27">
        <v>0</v>
      </c>
      <c r="L28" s="24">
        <v>5</v>
      </c>
    </row>
    <row r="29" spans="1:18" ht="15.75" thickBot="1" x14ac:dyDescent="0.3">
      <c r="A29" s="1430"/>
      <c r="B29" s="8" t="s">
        <v>42</v>
      </c>
      <c r="C29" s="8">
        <v>5</v>
      </c>
      <c r="D29" s="8" t="s">
        <v>100</v>
      </c>
      <c r="E29" s="8">
        <v>1</v>
      </c>
      <c r="F29" s="8"/>
      <c r="G29" s="25"/>
      <c r="H29" s="8"/>
      <c r="I29" s="26">
        <v>44743</v>
      </c>
      <c r="J29" s="26">
        <v>44538</v>
      </c>
      <c r="K29" s="23">
        <v>0</v>
      </c>
      <c r="L29" s="24">
        <v>5</v>
      </c>
    </row>
    <row r="30" spans="1:18" ht="15.75" thickBot="1" x14ac:dyDescent="0.3">
      <c r="A30" s="1430"/>
      <c r="B30" s="8" t="s">
        <v>42</v>
      </c>
      <c r="C30" s="8">
        <v>6</v>
      </c>
      <c r="D30" s="8" t="s">
        <v>101</v>
      </c>
      <c r="E30" s="8">
        <v>1</v>
      </c>
      <c r="F30" s="8"/>
      <c r="G30" s="25"/>
      <c r="H30" s="8"/>
      <c r="I30" s="22">
        <v>44743</v>
      </c>
      <c r="J30" s="26">
        <v>44538</v>
      </c>
      <c r="K30" s="27">
        <v>0</v>
      </c>
      <c r="L30" s="24">
        <v>5</v>
      </c>
    </row>
    <row r="31" spans="1:18" ht="15.75" thickBot="1" x14ac:dyDescent="0.3">
      <c r="A31" s="1430"/>
      <c r="B31" s="8" t="s">
        <v>92</v>
      </c>
      <c r="C31" s="8">
        <v>7</v>
      </c>
      <c r="D31" s="8" t="s">
        <v>102</v>
      </c>
      <c r="E31" s="8">
        <v>1</v>
      </c>
      <c r="F31" s="8"/>
      <c r="G31" s="25"/>
      <c r="H31" s="8"/>
      <c r="I31" s="26">
        <v>44743</v>
      </c>
      <c r="J31" s="26">
        <v>44538</v>
      </c>
      <c r="K31" s="23">
        <v>0</v>
      </c>
      <c r="L31" s="24">
        <v>5</v>
      </c>
    </row>
    <row r="32" spans="1:18" ht="15.75" thickBot="1" x14ac:dyDescent="0.3">
      <c r="A32" s="1430"/>
      <c r="B32" s="8" t="s">
        <v>10</v>
      </c>
      <c r="C32" s="8">
        <v>1</v>
      </c>
      <c r="D32" s="8" t="s">
        <v>103</v>
      </c>
      <c r="E32" s="8">
        <v>1</v>
      </c>
      <c r="F32" s="8">
        <v>1</v>
      </c>
      <c r="G32" s="25"/>
      <c r="H32" s="8"/>
      <c r="I32" s="22">
        <v>44743</v>
      </c>
      <c r="J32" s="26">
        <v>44538</v>
      </c>
      <c r="K32" s="27">
        <v>0</v>
      </c>
      <c r="L32" s="24">
        <v>5</v>
      </c>
    </row>
    <row r="33" spans="1:12" ht="15.75" thickBot="1" x14ac:dyDescent="0.3">
      <c r="A33" s="1430"/>
      <c r="B33" s="8" t="s">
        <v>11</v>
      </c>
      <c r="C33" s="8">
        <v>2</v>
      </c>
      <c r="D33" s="8" t="s">
        <v>104</v>
      </c>
      <c r="E33" s="8">
        <v>1</v>
      </c>
      <c r="F33" s="8"/>
      <c r="G33" s="25"/>
      <c r="H33" s="8"/>
      <c r="I33" s="26">
        <v>44743</v>
      </c>
      <c r="J33" s="26">
        <v>44538</v>
      </c>
      <c r="K33" s="23">
        <v>0</v>
      </c>
      <c r="L33" s="24">
        <v>5</v>
      </c>
    </row>
    <row r="34" spans="1:12" ht="15.75" thickBot="1" x14ac:dyDescent="0.3">
      <c r="A34" s="1430"/>
      <c r="B34" s="8" t="s">
        <v>12</v>
      </c>
      <c r="C34" s="8">
        <v>3</v>
      </c>
      <c r="D34" s="8" t="s">
        <v>105</v>
      </c>
      <c r="E34" s="8">
        <v>1</v>
      </c>
      <c r="F34" s="8"/>
      <c r="G34" s="25"/>
      <c r="H34" s="8"/>
      <c r="I34" s="22">
        <v>44743</v>
      </c>
      <c r="J34" s="26">
        <v>44538</v>
      </c>
      <c r="K34" s="27">
        <v>0</v>
      </c>
      <c r="L34" s="24">
        <v>5</v>
      </c>
    </row>
    <row r="35" spans="1:12" ht="15.75" thickBot="1" x14ac:dyDescent="0.3">
      <c r="A35" s="1430"/>
      <c r="B35" s="8" t="s">
        <v>13</v>
      </c>
      <c r="C35" s="8">
        <v>4</v>
      </c>
      <c r="D35" s="8" t="s">
        <v>106</v>
      </c>
      <c r="E35" s="8">
        <v>1</v>
      </c>
      <c r="F35" s="8"/>
      <c r="G35" s="25"/>
      <c r="H35" s="8"/>
      <c r="I35" s="26">
        <v>44743</v>
      </c>
      <c r="J35" s="26">
        <v>44538</v>
      </c>
      <c r="K35" s="23">
        <v>0</v>
      </c>
      <c r="L35" s="24">
        <v>5</v>
      </c>
    </row>
    <row r="36" spans="1:12" ht="45.75" thickBot="1" x14ac:dyDescent="0.3">
      <c r="A36" s="1430"/>
      <c r="B36" s="8" t="s">
        <v>14</v>
      </c>
      <c r="C36" s="8">
        <v>1</v>
      </c>
      <c r="D36" s="8" t="s">
        <v>107</v>
      </c>
      <c r="E36" s="8">
        <v>1</v>
      </c>
      <c r="F36" s="8"/>
      <c r="G36" s="25">
        <v>2</v>
      </c>
      <c r="H36" s="8" t="s">
        <v>231</v>
      </c>
      <c r="I36" s="22">
        <v>44743</v>
      </c>
      <c r="J36" s="26">
        <v>44538</v>
      </c>
      <c r="K36" s="27">
        <v>0</v>
      </c>
      <c r="L36" s="24">
        <v>5</v>
      </c>
    </row>
    <row r="37" spans="1:12" ht="15.75" thickBot="1" x14ac:dyDescent="0.3">
      <c r="A37" s="1430"/>
      <c r="B37" s="8" t="s">
        <v>15</v>
      </c>
      <c r="C37" s="8">
        <v>2</v>
      </c>
      <c r="D37" s="8" t="s">
        <v>108</v>
      </c>
      <c r="E37" s="8">
        <v>1</v>
      </c>
      <c r="F37" s="8"/>
      <c r="G37" s="25"/>
      <c r="H37" s="8"/>
      <c r="I37" s="26">
        <v>44743</v>
      </c>
      <c r="J37" s="26">
        <v>44538</v>
      </c>
      <c r="K37" s="23">
        <v>0</v>
      </c>
      <c r="L37" s="24">
        <v>5</v>
      </c>
    </row>
    <row r="38" spans="1:12" ht="15.75" thickBot="1" x14ac:dyDescent="0.3">
      <c r="A38" s="1430"/>
      <c r="B38" s="8" t="s">
        <v>16</v>
      </c>
      <c r="C38" s="8">
        <v>3</v>
      </c>
      <c r="D38" s="8" t="s">
        <v>109</v>
      </c>
      <c r="E38" s="8">
        <v>1</v>
      </c>
      <c r="F38" s="8"/>
      <c r="G38" s="25">
        <v>1</v>
      </c>
      <c r="H38" s="8"/>
      <c r="I38" s="22">
        <v>44743</v>
      </c>
      <c r="J38" s="26">
        <v>44538</v>
      </c>
      <c r="K38" s="27">
        <v>0</v>
      </c>
      <c r="L38" s="24">
        <v>5</v>
      </c>
    </row>
    <row r="39" spans="1:12" ht="15.75" thickBot="1" x14ac:dyDescent="0.3">
      <c r="A39" s="1430"/>
      <c r="B39" s="8" t="s">
        <v>17</v>
      </c>
      <c r="C39" s="8">
        <v>4</v>
      </c>
      <c r="D39" s="8" t="s">
        <v>110</v>
      </c>
      <c r="E39" s="8">
        <v>1</v>
      </c>
      <c r="F39" s="8"/>
      <c r="G39" s="25">
        <v>1</v>
      </c>
      <c r="H39" s="8"/>
      <c r="I39" s="26">
        <v>44743</v>
      </c>
      <c r="J39" s="26">
        <v>44538</v>
      </c>
      <c r="K39" s="23">
        <v>0</v>
      </c>
      <c r="L39" s="24">
        <v>5</v>
      </c>
    </row>
    <row r="40" spans="1:12" ht="15.75" thickBot="1" x14ac:dyDescent="0.3">
      <c r="A40" s="1430"/>
      <c r="B40" s="8" t="s">
        <v>18</v>
      </c>
      <c r="C40" s="8">
        <v>1</v>
      </c>
      <c r="D40" s="8" t="s">
        <v>111</v>
      </c>
      <c r="E40" s="8">
        <v>1</v>
      </c>
      <c r="F40" s="8">
        <v>1</v>
      </c>
      <c r="G40" s="25"/>
      <c r="H40" s="8"/>
      <c r="I40" s="22">
        <v>44743</v>
      </c>
      <c r="J40" s="26">
        <v>44538</v>
      </c>
      <c r="K40" s="27">
        <v>0</v>
      </c>
      <c r="L40" s="24">
        <v>5</v>
      </c>
    </row>
    <row r="41" spans="1:12" ht="15.75" thickBot="1" x14ac:dyDescent="0.3">
      <c r="A41" s="1430"/>
      <c r="B41" s="8" t="s">
        <v>19</v>
      </c>
      <c r="C41" s="8">
        <v>2</v>
      </c>
      <c r="D41" s="8" t="s">
        <v>112</v>
      </c>
      <c r="E41" s="8">
        <v>1</v>
      </c>
      <c r="F41" s="8">
        <v>1</v>
      </c>
      <c r="G41" s="25"/>
      <c r="H41" s="8"/>
      <c r="I41" s="26">
        <v>44743</v>
      </c>
      <c r="J41" s="26">
        <v>44538</v>
      </c>
      <c r="K41" s="23">
        <v>0</v>
      </c>
      <c r="L41" s="24">
        <v>5</v>
      </c>
    </row>
    <row r="42" spans="1:12" ht="15.75" thickBot="1" x14ac:dyDescent="0.3">
      <c r="A42" s="1430"/>
      <c r="B42" s="8" t="s">
        <v>20</v>
      </c>
      <c r="C42" s="8">
        <v>3</v>
      </c>
      <c r="D42" s="8" t="s">
        <v>113</v>
      </c>
      <c r="E42" s="8">
        <v>1</v>
      </c>
      <c r="F42" s="8"/>
      <c r="G42" s="25"/>
      <c r="H42" s="8"/>
      <c r="I42" s="22">
        <v>44743</v>
      </c>
      <c r="J42" s="26">
        <v>44538</v>
      </c>
      <c r="K42" s="27">
        <v>0</v>
      </c>
      <c r="L42" s="24">
        <v>5</v>
      </c>
    </row>
    <row r="43" spans="1:12" ht="15.75" thickBot="1" x14ac:dyDescent="0.3">
      <c r="A43" s="1430"/>
      <c r="B43" s="8" t="s">
        <v>21</v>
      </c>
      <c r="C43" s="8">
        <v>4</v>
      </c>
      <c r="D43" s="8" t="s">
        <v>114</v>
      </c>
      <c r="E43" s="8">
        <v>1</v>
      </c>
      <c r="F43" s="8">
        <v>1</v>
      </c>
      <c r="G43" s="25">
        <v>2</v>
      </c>
      <c r="H43" s="8"/>
      <c r="I43" s="26">
        <v>44743</v>
      </c>
      <c r="J43" s="26">
        <v>44538</v>
      </c>
      <c r="K43" s="23">
        <v>0</v>
      </c>
      <c r="L43" s="24">
        <v>5</v>
      </c>
    </row>
    <row r="44" spans="1:12" ht="15.75" thickBot="1" x14ac:dyDescent="0.3">
      <c r="A44" s="1430"/>
      <c r="B44" s="8" t="s">
        <v>116</v>
      </c>
      <c r="C44" s="8">
        <v>5</v>
      </c>
      <c r="D44" s="8" t="s">
        <v>115</v>
      </c>
      <c r="E44" s="8">
        <v>1</v>
      </c>
      <c r="F44" s="8"/>
      <c r="G44" s="25"/>
      <c r="H44" s="8"/>
      <c r="I44" s="22">
        <v>44743</v>
      </c>
      <c r="J44" s="26">
        <v>44538</v>
      </c>
      <c r="K44" s="27">
        <v>0</v>
      </c>
      <c r="L44" s="24">
        <v>5</v>
      </c>
    </row>
    <row r="45" spans="1:12" ht="15.75" thickBot="1" x14ac:dyDescent="0.3">
      <c r="A45" s="1430"/>
      <c r="B45" s="8" t="s">
        <v>22</v>
      </c>
      <c r="C45" s="8">
        <v>1</v>
      </c>
      <c r="D45" s="8" t="s">
        <v>117</v>
      </c>
      <c r="E45" s="8">
        <v>1</v>
      </c>
      <c r="F45" s="8"/>
      <c r="G45" s="25"/>
      <c r="H45" s="8"/>
      <c r="I45" s="26">
        <v>44743</v>
      </c>
      <c r="J45" s="26">
        <v>44538</v>
      </c>
      <c r="K45" s="23">
        <v>0</v>
      </c>
      <c r="L45" s="24">
        <v>5</v>
      </c>
    </row>
    <row r="46" spans="1:12" ht="15.75" thickBot="1" x14ac:dyDescent="0.3">
      <c r="A46" s="1430"/>
      <c r="B46" s="8" t="s">
        <v>23</v>
      </c>
      <c r="C46" s="8">
        <v>2</v>
      </c>
      <c r="D46" s="8" t="s">
        <v>118</v>
      </c>
      <c r="E46" s="8">
        <v>1</v>
      </c>
      <c r="F46" s="8"/>
      <c r="G46" s="25"/>
      <c r="H46" s="8"/>
      <c r="I46" s="22">
        <v>44743</v>
      </c>
      <c r="J46" s="26">
        <v>44538</v>
      </c>
      <c r="K46" s="27">
        <v>0</v>
      </c>
      <c r="L46" s="24">
        <v>5</v>
      </c>
    </row>
    <row r="47" spans="1:12" ht="15.75" thickBot="1" x14ac:dyDescent="0.3">
      <c r="A47" s="1430"/>
      <c r="B47" s="8" t="s">
        <v>24</v>
      </c>
      <c r="C47" s="8">
        <v>3</v>
      </c>
      <c r="D47" s="8" t="s">
        <v>119</v>
      </c>
      <c r="E47" s="8">
        <v>1</v>
      </c>
      <c r="F47" s="8"/>
      <c r="G47" s="25"/>
      <c r="H47" s="8"/>
      <c r="I47" s="26">
        <v>44743</v>
      </c>
      <c r="J47" s="26">
        <v>44538</v>
      </c>
      <c r="K47" s="23">
        <v>0</v>
      </c>
      <c r="L47" s="24">
        <v>5</v>
      </c>
    </row>
    <row r="48" spans="1:12" ht="15.75" thickBot="1" x14ac:dyDescent="0.3">
      <c r="A48" s="1430"/>
      <c r="B48" s="8" t="s">
        <v>25</v>
      </c>
      <c r="C48" s="8">
        <v>4</v>
      </c>
      <c r="D48" s="8" t="s">
        <v>120</v>
      </c>
      <c r="E48" s="8">
        <v>1</v>
      </c>
      <c r="F48" s="8">
        <v>1</v>
      </c>
      <c r="G48" s="25"/>
      <c r="H48" s="8"/>
      <c r="I48" s="22">
        <v>44743</v>
      </c>
      <c r="J48" s="26">
        <v>44538</v>
      </c>
      <c r="K48" s="27">
        <v>0</v>
      </c>
      <c r="L48" s="24">
        <v>5</v>
      </c>
    </row>
    <row r="49" spans="1:12" ht="15.75" thickBot="1" x14ac:dyDescent="0.3">
      <c r="A49" s="1430"/>
      <c r="B49" s="8" t="s">
        <v>26</v>
      </c>
      <c r="C49" s="8">
        <v>1</v>
      </c>
      <c r="D49" s="8" t="s">
        <v>121</v>
      </c>
      <c r="E49" s="8">
        <v>1</v>
      </c>
      <c r="F49" s="8"/>
      <c r="G49" s="25"/>
      <c r="H49" s="8"/>
      <c r="I49" s="26">
        <v>44743</v>
      </c>
      <c r="J49" s="26">
        <v>44538</v>
      </c>
      <c r="K49" s="23">
        <v>0</v>
      </c>
      <c r="L49" s="24">
        <v>5</v>
      </c>
    </row>
    <row r="50" spans="1:12" ht="15.75" thickBot="1" x14ac:dyDescent="0.3">
      <c r="A50" s="1430"/>
      <c r="B50" s="8" t="s">
        <v>27</v>
      </c>
      <c r="C50" s="8">
        <v>2</v>
      </c>
      <c r="D50" s="8" t="s">
        <v>122</v>
      </c>
      <c r="E50" s="8">
        <v>1</v>
      </c>
      <c r="F50" s="8"/>
      <c r="G50" s="25"/>
      <c r="H50" s="8"/>
      <c r="I50" s="22">
        <v>44743</v>
      </c>
      <c r="J50" s="26">
        <v>44538</v>
      </c>
      <c r="K50" s="27">
        <v>0</v>
      </c>
      <c r="L50" s="24">
        <v>5</v>
      </c>
    </row>
    <row r="51" spans="1:12" ht="15.75" thickBot="1" x14ac:dyDescent="0.3">
      <c r="A51" s="1430"/>
      <c r="B51" s="8" t="s">
        <v>28</v>
      </c>
      <c r="C51" s="8">
        <v>3</v>
      </c>
      <c r="D51" s="8" t="s">
        <v>123</v>
      </c>
      <c r="E51" s="8">
        <v>1</v>
      </c>
      <c r="F51" s="8"/>
      <c r="G51" s="25"/>
      <c r="H51" s="8"/>
      <c r="I51" s="26">
        <v>44743</v>
      </c>
      <c r="J51" s="26">
        <v>44538</v>
      </c>
      <c r="K51" s="23">
        <v>0</v>
      </c>
      <c r="L51" s="24">
        <v>5</v>
      </c>
    </row>
    <row r="52" spans="1:12" ht="15.75" thickBot="1" x14ac:dyDescent="0.3">
      <c r="A52" s="1430"/>
      <c r="B52" s="8" t="s">
        <v>29</v>
      </c>
      <c r="C52" s="8">
        <v>4</v>
      </c>
      <c r="D52" s="1" t="s">
        <v>117</v>
      </c>
      <c r="E52" s="8">
        <v>1</v>
      </c>
      <c r="F52" s="8"/>
      <c r="G52" s="25"/>
      <c r="H52" s="8"/>
      <c r="I52" s="22">
        <v>44743</v>
      </c>
      <c r="J52" s="26">
        <v>44538</v>
      </c>
      <c r="K52" s="27">
        <v>0</v>
      </c>
      <c r="L52" s="24">
        <v>5</v>
      </c>
    </row>
    <row r="53" spans="1:12" ht="15.75" thickBot="1" x14ac:dyDescent="0.3">
      <c r="A53" s="1430"/>
      <c r="B53" s="8" t="s">
        <v>30</v>
      </c>
      <c r="C53" s="8">
        <v>1</v>
      </c>
      <c r="D53" s="1" t="s">
        <v>124</v>
      </c>
      <c r="E53" s="8">
        <v>1</v>
      </c>
      <c r="F53" s="8">
        <v>1</v>
      </c>
      <c r="G53" s="25">
        <v>1</v>
      </c>
      <c r="H53" s="8"/>
      <c r="I53" s="26">
        <v>44743</v>
      </c>
      <c r="J53" s="26">
        <v>44538</v>
      </c>
      <c r="K53" s="23">
        <v>0</v>
      </c>
      <c r="L53" s="24">
        <v>5</v>
      </c>
    </row>
    <row r="54" spans="1:12" ht="15.75" thickBot="1" x14ac:dyDescent="0.3">
      <c r="A54" s="1430"/>
      <c r="B54" s="8" t="s">
        <v>31</v>
      </c>
      <c r="C54" s="8">
        <v>1</v>
      </c>
      <c r="D54" s="1" t="s">
        <v>125</v>
      </c>
      <c r="E54" s="8">
        <v>1</v>
      </c>
      <c r="F54" s="8"/>
      <c r="G54" s="25">
        <v>2</v>
      </c>
      <c r="H54" s="8"/>
      <c r="I54" s="22">
        <v>44743</v>
      </c>
      <c r="J54" s="26">
        <v>44538</v>
      </c>
      <c r="K54" s="27">
        <v>0</v>
      </c>
      <c r="L54" s="24">
        <v>5</v>
      </c>
    </row>
    <row r="55" spans="1:12" ht="15.75" thickBot="1" x14ac:dyDescent="0.3">
      <c r="A55" s="1430"/>
      <c r="B55" s="8" t="s">
        <v>32</v>
      </c>
      <c r="C55" s="8">
        <v>1</v>
      </c>
      <c r="D55" s="1" t="s">
        <v>126</v>
      </c>
      <c r="E55" s="8">
        <v>1</v>
      </c>
      <c r="F55" s="8"/>
      <c r="G55" s="25"/>
      <c r="H55" s="8"/>
      <c r="I55" s="26">
        <v>44743</v>
      </c>
      <c r="J55" s="26">
        <v>44538</v>
      </c>
      <c r="K55" s="23">
        <v>0</v>
      </c>
      <c r="L55" s="24">
        <v>5</v>
      </c>
    </row>
    <row r="56" spans="1:12" ht="15.75" thickBot="1" x14ac:dyDescent="0.3">
      <c r="A56" s="1430"/>
      <c r="B56" s="8" t="s">
        <v>33</v>
      </c>
      <c r="C56" s="8">
        <v>1</v>
      </c>
      <c r="D56" s="1" t="s">
        <v>127</v>
      </c>
      <c r="E56" s="8">
        <v>1</v>
      </c>
      <c r="F56" s="8"/>
      <c r="G56" s="25"/>
      <c r="H56" s="8"/>
      <c r="I56" s="22">
        <v>44743</v>
      </c>
      <c r="J56" s="26">
        <v>44538</v>
      </c>
      <c r="K56" s="27">
        <v>0</v>
      </c>
      <c r="L56" s="24">
        <v>5</v>
      </c>
    </row>
    <row r="57" spans="1:12" ht="15.75" thickBot="1" x14ac:dyDescent="0.3">
      <c r="A57" s="1430"/>
      <c r="B57" s="8" t="s">
        <v>34</v>
      </c>
      <c r="C57" s="8">
        <v>1</v>
      </c>
      <c r="D57" s="1" t="s">
        <v>128</v>
      </c>
      <c r="E57" s="8">
        <v>1</v>
      </c>
      <c r="F57" s="8"/>
      <c r="G57" s="25">
        <v>3</v>
      </c>
      <c r="H57" s="8"/>
      <c r="I57" s="26">
        <v>44743</v>
      </c>
      <c r="J57" s="26">
        <v>44538</v>
      </c>
      <c r="K57" s="23">
        <v>0</v>
      </c>
      <c r="L57" s="24">
        <v>5</v>
      </c>
    </row>
    <row r="58" spans="1:12" ht="15.75" thickBot="1" x14ac:dyDescent="0.3">
      <c r="A58" s="1431"/>
      <c r="B58" s="11" t="s">
        <v>35</v>
      </c>
      <c r="C58" s="11">
        <v>1</v>
      </c>
      <c r="D58" s="2" t="s">
        <v>129</v>
      </c>
      <c r="E58" s="11">
        <v>1</v>
      </c>
      <c r="F58" s="11"/>
      <c r="G58" s="28">
        <v>3</v>
      </c>
      <c r="H58" s="11"/>
      <c r="I58" s="22">
        <v>44743</v>
      </c>
      <c r="J58" s="29">
        <v>44538</v>
      </c>
      <c r="K58" s="27">
        <v>0</v>
      </c>
      <c r="L58" s="24">
        <v>5</v>
      </c>
    </row>
    <row r="59" spans="1:12" ht="15.75" thickBot="1" x14ac:dyDescent="0.3">
      <c r="A59" s="1429" t="s">
        <v>38</v>
      </c>
      <c r="B59" s="7" t="s">
        <v>39</v>
      </c>
      <c r="C59" s="7">
        <v>1</v>
      </c>
      <c r="D59" s="33" t="s">
        <v>143</v>
      </c>
      <c r="E59" s="7">
        <v>1</v>
      </c>
      <c r="F59" s="7"/>
      <c r="G59" s="50"/>
      <c r="H59" s="7"/>
      <c r="I59" s="26">
        <v>44743</v>
      </c>
      <c r="J59" s="22">
        <v>44575</v>
      </c>
      <c r="K59" s="23">
        <v>0</v>
      </c>
      <c r="L59" s="24">
        <v>5</v>
      </c>
    </row>
    <row r="60" spans="1:12" ht="15.75" thickBot="1" x14ac:dyDescent="0.3">
      <c r="A60" s="1430"/>
      <c r="B60" s="8" t="s">
        <v>40</v>
      </c>
      <c r="C60" s="8">
        <v>2</v>
      </c>
      <c r="D60" s="34" t="s">
        <v>144</v>
      </c>
      <c r="E60" s="8">
        <v>1</v>
      </c>
      <c r="F60" s="8"/>
      <c r="G60" s="25"/>
      <c r="H60" s="8"/>
      <c r="I60" s="22">
        <v>44743</v>
      </c>
      <c r="J60" s="26">
        <v>44575</v>
      </c>
      <c r="K60" s="27">
        <v>0</v>
      </c>
      <c r="L60" s="24">
        <v>5</v>
      </c>
    </row>
    <row r="61" spans="1:12" ht="15.75" thickBot="1" x14ac:dyDescent="0.3">
      <c r="A61" s="1430"/>
      <c r="B61" s="8" t="s">
        <v>41</v>
      </c>
      <c r="C61" s="8">
        <v>3</v>
      </c>
      <c r="D61" s="34" t="s">
        <v>145</v>
      </c>
      <c r="E61" s="8">
        <v>1</v>
      </c>
      <c r="F61" s="8"/>
      <c r="G61" s="25"/>
      <c r="H61" s="8"/>
      <c r="I61" s="26">
        <v>44743</v>
      </c>
      <c r="J61" s="26">
        <v>44575</v>
      </c>
      <c r="K61" s="23">
        <v>0</v>
      </c>
      <c r="L61" s="24">
        <v>5</v>
      </c>
    </row>
    <row r="62" spans="1:12" ht="15.75" thickBot="1" x14ac:dyDescent="0.3">
      <c r="A62" s="1430"/>
      <c r="B62" s="8" t="s">
        <v>42</v>
      </c>
      <c r="C62" s="8">
        <v>4</v>
      </c>
      <c r="D62" s="34" t="s">
        <v>146</v>
      </c>
      <c r="E62" s="8">
        <v>1</v>
      </c>
      <c r="F62" s="8"/>
      <c r="G62" s="25"/>
      <c r="H62" s="8"/>
      <c r="I62" s="22">
        <v>44743</v>
      </c>
      <c r="J62" s="26">
        <v>44575</v>
      </c>
      <c r="K62" s="27">
        <v>0</v>
      </c>
      <c r="L62" s="24">
        <v>5</v>
      </c>
    </row>
    <row r="63" spans="1:12" ht="15.75" thickBot="1" x14ac:dyDescent="0.3">
      <c r="A63" s="1430"/>
      <c r="B63" s="8" t="s">
        <v>43</v>
      </c>
      <c r="C63" s="8">
        <v>1</v>
      </c>
      <c r="D63" s="34" t="s">
        <v>147</v>
      </c>
      <c r="E63" s="8">
        <v>1</v>
      </c>
      <c r="F63" s="8"/>
      <c r="G63" s="25"/>
      <c r="H63" s="8"/>
      <c r="I63" s="26">
        <v>44743</v>
      </c>
      <c r="J63" s="26">
        <v>44575</v>
      </c>
      <c r="K63" s="23">
        <v>0</v>
      </c>
      <c r="L63" s="24">
        <v>5</v>
      </c>
    </row>
    <row r="64" spans="1:12" ht="15.75" thickBot="1" x14ac:dyDescent="0.3">
      <c r="A64" s="1430"/>
      <c r="B64" s="8" t="s">
        <v>44</v>
      </c>
      <c r="C64" s="8">
        <v>2</v>
      </c>
      <c r="D64" s="34" t="s">
        <v>148</v>
      </c>
      <c r="E64" s="8">
        <v>1</v>
      </c>
      <c r="F64" s="8"/>
      <c r="G64" s="25"/>
      <c r="H64" s="8"/>
      <c r="I64" s="22">
        <v>44743</v>
      </c>
      <c r="J64" s="26">
        <v>44575</v>
      </c>
      <c r="K64" s="27">
        <v>0</v>
      </c>
      <c r="L64" s="24">
        <v>5</v>
      </c>
    </row>
    <row r="65" spans="1:12" ht="15.75" thickBot="1" x14ac:dyDescent="0.3">
      <c r="A65" s="1430"/>
      <c r="B65" s="8" t="s">
        <v>45</v>
      </c>
      <c r="C65" s="8">
        <v>3</v>
      </c>
      <c r="D65" s="34" t="s">
        <v>149</v>
      </c>
      <c r="E65" s="8">
        <v>1</v>
      </c>
      <c r="F65" s="8"/>
      <c r="G65" s="25">
        <v>2</v>
      </c>
      <c r="H65" s="8"/>
      <c r="I65" s="26">
        <v>44743</v>
      </c>
      <c r="J65" s="26">
        <v>44575</v>
      </c>
      <c r="K65" s="23">
        <v>0</v>
      </c>
      <c r="L65" s="24">
        <v>5</v>
      </c>
    </row>
    <row r="66" spans="1:12" ht="15.75" thickBot="1" x14ac:dyDescent="0.3">
      <c r="A66" s="1430"/>
      <c r="B66" s="8" t="s">
        <v>46</v>
      </c>
      <c r="C66" s="8">
        <v>4</v>
      </c>
      <c r="D66" s="34" t="s">
        <v>150</v>
      </c>
      <c r="E66" s="8">
        <v>1</v>
      </c>
      <c r="F66" s="8"/>
      <c r="G66" s="25"/>
      <c r="H66" s="8"/>
      <c r="I66" s="22">
        <v>44743</v>
      </c>
      <c r="J66" s="26">
        <v>44575</v>
      </c>
      <c r="K66" s="27">
        <v>0</v>
      </c>
      <c r="L66" s="24">
        <v>5</v>
      </c>
    </row>
    <row r="67" spans="1:12" ht="15.75" thickBot="1" x14ac:dyDescent="0.3">
      <c r="A67" s="1430"/>
      <c r="B67" s="8" t="s">
        <v>95</v>
      </c>
      <c r="C67" s="8">
        <v>5</v>
      </c>
      <c r="D67" s="34" t="s">
        <v>151</v>
      </c>
      <c r="E67" s="8">
        <v>1</v>
      </c>
      <c r="F67" s="8"/>
      <c r="G67" s="25">
        <v>1</v>
      </c>
      <c r="H67" s="8"/>
      <c r="I67" s="26">
        <v>44743</v>
      </c>
      <c r="J67" s="26">
        <v>44575</v>
      </c>
      <c r="K67" s="23">
        <v>0</v>
      </c>
      <c r="L67" s="24">
        <v>5</v>
      </c>
    </row>
    <row r="68" spans="1:12" ht="15.75" thickBot="1" x14ac:dyDescent="0.3">
      <c r="A68" s="1430"/>
      <c r="B68" s="8" t="s">
        <v>47</v>
      </c>
      <c r="C68" s="8">
        <v>1</v>
      </c>
      <c r="D68" s="34" t="s">
        <v>152</v>
      </c>
      <c r="E68" s="8">
        <v>1</v>
      </c>
      <c r="F68" s="8"/>
      <c r="G68" s="25"/>
      <c r="H68" s="8"/>
      <c r="I68" s="22">
        <v>44743</v>
      </c>
      <c r="J68" s="26">
        <v>44575</v>
      </c>
      <c r="K68" s="27">
        <v>0</v>
      </c>
      <c r="L68" s="24">
        <v>5</v>
      </c>
    </row>
    <row r="69" spans="1:12" ht="15.75" thickBot="1" x14ac:dyDescent="0.3">
      <c r="A69" s="1430"/>
      <c r="B69" s="8" t="s">
        <v>48</v>
      </c>
      <c r="C69" s="8">
        <v>2</v>
      </c>
      <c r="D69" s="34" t="s">
        <v>153</v>
      </c>
      <c r="E69" s="8">
        <v>1</v>
      </c>
      <c r="F69" s="8"/>
      <c r="G69" s="25"/>
      <c r="H69" s="8"/>
      <c r="I69" s="26">
        <v>44743</v>
      </c>
      <c r="J69" s="26">
        <v>44575</v>
      </c>
      <c r="K69" s="23">
        <v>0</v>
      </c>
      <c r="L69" s="24">
        <v>5</v>
      </c>
    </row>
    <row r="70" spans="1:12" ht="15.75" thickBot="1" x14ac:dyDescent="0.3">
      <c r="A70" s="1430"/>
      <c r="B70" s="8" t="s">
        <v>49</v>
      </c>
      <c r="C70" s="8">
        <v>3</v>
      </c>
      <c r="D70" s="34" t="s">
        <v>154</v>
      </c>
      <c r="E70" s="8">
        <v>1</v>
      </c>
      <c r="F70" s="8"/>
      <c r="G70" s="25"/>
      <c r="H70" s="8"/>
      <c r="I70" s="22">
        <v>44743</v>
      </c>
      <c r="J70" s="26">
        <v>44575</v>
      </c>
      <c r="K70" s="27">
        <v>0</v>
      </c>
      <c r="L70" s="24">
        <v>5</v>
      </c>
    </row>
    <row r="71" spans="1:12" ht="15.75" thickBot="1" x14ac:dyDescent="0.3">
      <c r="A71" s="1430"/>
      <c r="B71" s="8" t="s">
        <v>50</v>
      </c>
      <c r="C71" s="8">
        <v>1</v>
      </c>
      <c r="D71" s="34" t="s">
        <v>155</v>
      </c>
      <c r="E71" s="8">
        <v>1</v>
      </c>
      <c r="F71" s="8"/>
      <c r="G71" s="25"/>
      <c r="H71" s="8"/>
      <c r="I71" s="26">
        <v>44743</v>
      </c>
      <c r="J71" s="26">
        <v>44575</v>
      </c>
      <c r="K71" s="23">
        <v>0</v>
      </c>
      <c r="L71" s="24">
        <v>5</v>
      </c>
    </row>
    <row r="72" spans="1:12" ht="15.75" thickBot="1" x14ac:dyDescent="0.3">
      <c r="A72" s="1430"/>
      <c r="B72" s="8" t="s">
        <v>51</v>
      </c>
      <c r="C72" s="8">
        <v>2</v>
      </c>
      <c r="D72" s="34" t="s">
        <v>156</v>
      </c>
      <c r="E72" s="8">
        <v>1</v>
      </c>
      <c r="F72" s="8"/>
      <c r="G72" s="25"/>
      <c r="H72" s="8"/>
      <c r="I72" s="22">
        <v>44743</v>
      </c>
      <c r="J72" s="26">
        <v>44575</v>
      </c>
      <c r="K72" s="27">
        <v>0</v>
      </c>
      <c r="L72" s="24">
        <v>5</v>
      </c>
    </row>
    <row r="73" spans="1:12" ht="15.75" thickBot="1" x14ac:dyDescent="0.3">
      <c r="A73" s="1430"/>
      <c r="B73" s="8" t="s">
        <v>51</v>
      </c>
      <c r="C73" s="8">
        <v>3</v>
      </c>
      <c r="D73" s="34">
        <v>708514</v>
      </c>
      <c r="E73" s="8">
        <v>1</v>
      </c>
      <c r="F73" s="8"/>
      <c r="G73" s="25"/>
      <c r="H73" s="8"/>
      <c r="I73" s="26">
        <v>44743</v>
      </c>
      <c r="J73" s="26">
        <v>44575</v>
      </c>
      <c r="K73" s="23">
        <v>0</v>
      </c>
      <c r="L73" s="24">
        <v>5</v>
      </c>
    </row>
    <row r="74" spans="1:12" ht="15.75" thickBot="1" x14ac:dyDescent="0.3">
      <c r="A74" s="1430"/>
      <c r="B74" s="8" t="s">
        <v>52</v>
      </c>
      <c r="C74" s="8">
        <v>4</v>
      </c>
      <c r="D74" s="34" t="s">
        <v>157</v>
      </c>
      <c r="E74" s="8">
        <v>1</v>
      </c>
      <c r="F74" s="8"/>
      <c r="G74" s="25"/>
      <c r="H74" s="8"/>
      <c r="I74" s="22">
        <v>44743</v>
      </c>
      <c r="J74" s="26">
        <v>44575</v>
      </c>
      <c r="K74" s="27">
        <v>0</v>
      </c>
      <c r="L74" s="24">
        <v>5</v>
      </c>
    </row>
    <row r="75" spans="1:12" ht="15.75" thickBot="1" x14ac:dyDescent="0.3">
      <c r="A75" s="1430"/>
      <c r="B75" s="8" t="s">
        <v>53</v>
      </c>
      <c r="C75" s="8">
        <v>5</v>
      </c>
      <c r="D75" s="34" t="s">
        <v>158</v>
      </c>
      <c r="E75" s="8">
        <v>1</v>
      </c>
      <c r="F75" s="8">
        <v>1</v>
      </c>
      <c r="G75" s="25"/>
      <c r="H75" s="8"/>
      <c r="I75" s="26">
        <v>44743</v>
      </c>
      <c r="J75" s="26">
        <v>44575</v>
      </c>
      <c r="K75" s="23">
        <v>0</v>
      </c>
      <c r="L75" s="24">
        <v>5</v>
      </c>
    </row>
    <row r="76" spans="1:12" ht="15.75" thickBot="1" x14ac:dyDescent="0.3">
      <c r="A76" s="1430"/>
      <c r="B76" s="8" t="s">
        <v>53</v>
      </c>
      <c r="C76" s="8">
        <v>6</v>
      </c>
      <c r="D76" s="34">
        <v>708513</v>
      </c>
      <c r="E76" s="8">
        <v>1</v>
      </c>
      <c r="F76" s="8"/>
      <c r="G76" s="25"/>
      <c r="H76" s="8"/>
      <c r="I76" s="22">
        <v>44743</v>
      </c>
      <c r="J76" s="26">
        <v>44575</v>
      </c>
      <c r="K76" s="27">
        <v>0</v>
      </c>
      <c r="L76" s="24">
        <v>5</v>
      </c>
    </row>
    <row r="77" spans="1:12" ht="15.75" thickBot="1" x14ac:dyDescent="0.3">
      <c r="A77" s="1430"/>
      <c r="B77" s="8" t="s">
        <v>54</v>
      </c>
      <c r="C77" s="8">
        <v>7</v>
      </c>
      <c r="D77" s="34" t="s">
        <v>159</v>
      </c>
      <c r="E77" s="8">
        <v>1</v>
      </c>
      <c r="F77" s="8"/>
      <c r="G77" s="25"/>
      <c r="H77" s="8"/>
      <c r="I77" s="26">
        <v>44743</v>
      </c>
      <c r="J77" s="26">
        <v>44575</v>
      </c>
      <c r="K77" s="23">
        <v>0</v>
      </c>
      <c r="L77" s="24">
        <v>5</v>
      </c>
    </row>
    <row r="78" spans="1:12" ht="15.75" thickBot="1" x14ac:dyDescent="0.3">
      <c r="A78" s="1430"/>
      <c r="B78" s="8" t="s">
        <v>55</v>
      </c>
      <c r="C78" s="8">
        <v>1</v>
      </c>
      <c r="D78" s="34" t="s">
        <v>160</v>
      </c>
      <c r="E78" s="8">
        <v>1</v>
      </c>
      <c r="F78" s="8"/>
      <c r="G78" s="25"/>
      <c r="H78" s="8"/>
      <c r="I78" s="22">
        <v>44743</v>
      </c>
      <c r="J78" s="26">
        <v>44575</v>
      </c>
      <c r="K78" s="27">
        <v>0</v>
      </c>
      <c r="L78" s="24">
        <v>5</v>
      </c>
    </row>
    <row r="79" spans="1:12" ht="15.75" thickBot="1" x14ac:dyDescent="0.3">
      <c r="A79" s="1430"/>
      <c r="B79" s="8" t="s">
        <v>56</v>
      </c>
      <c r="C79" s="8">
        <v>2</v>
      </c>
      <c r="D79" s="34" t="s">
        <v>161</v>
      </c>
      <c r="E79" s="8">
        <v>1</v>
      </c>
      <c r="F79" s="8"/>
      <c r="G79" s="25"/>
      <c r="H79" s="8"/>
      <c r="I79" s="26">
        <v>44743</v>
      </c>
      <c r="J79" s="26">
        <v>44575</v>
      </c>
      <c r="K79" s="23">
        <v>0</v>
      </c>
      <c r="L79" s="24">
        <v>5</v>
      </c>
    </row>
    <row r="80" spans="1:12" ht="15.75" thickBot="1" x14ac:dyDescent="0.3">
      <c r="A80" s="1430"/>
      <c r="B80" s="8" t="s">
        <v>57</v>
      </c>
      <c r="C80" s="8">
        <v>3</v>
      </c>
      <c r="D80" s="34" t="s">
        <v>162</v>
      </c>
      <c r="E80" s="8">
        <v>1</v>
      </c>
      <c r="F80" s="8"/>
      <c r="G80" s="25"/>
      <c r="H80" s="8"/>
      <c r="I80" s="22">
        <v>44743</v>
      </c>
      <c r="J80" s="26">
        <v>44575</v>
      </c>
      <c r="K80" s="27">
        <v>0</v>
      </c>
      <c r="L80" s="24">
        <v>5</v>
      </c>
    </row>
    <row r="81" spans="1:12" ht="15.75" thickBot="1" x14ac:dyDescent="0.3">
      <c r="A81" s="1430"/>
      <c r="B81" s="8" t="s">
        <v>58</v>
      </c>
      <c r="C81" s="8">
        <v>1</v>
      </c>
      <c r="D81" s="34" t="s">
        <v>163</v>
      </c>
      <c r="E81" s="8">
        <v>1</v>
      </c>
      <c r="F81" s="8"/>
      <c r="G81" s="25"/>
      <c r="H81" s="8"/>
      <c r="I81" s="26">
        <v>44743</v>
      </c>
      <c r="J81" s="26">
        <v>44575</v>
      </c>
      <c r="K81" s="23">
        <v>0</v>
      </c>
      <c r="L81" s="24">
        <v>5</v>
      </c>
    </row>
    <row r="82" spans="1:12" ht="15.75" thickBot="1" x14ac:dyDescent="0.3">
      <c r="A82" s="1430"/>
      <c r="B82" s="8" t="s">
        <v>59</v>
      </c>
      <c r="C82" s="8">
        <v>2</v>
      </c>
      <c r="D82" s="34" t="s">
        <v>164</v>
      </c>
      <c r="E82" s="8">
        <v>1</v>
      </c>
      <c r="F82" s="8"/>
      <c r="G82" s="25"/>
      <c r="H82" s="8"/>
      <c r="I82" s="22">
        <v>44743</v>
      </c>
      <c r="J82" s="26">
        <v>44575</v>
      </c>
      <c r="K82" s="27">
        <v>0</v>
      </c>
      <c r="L82" s="24">
        <v>5</v>
      </c>
    </row>
    <row r="83" spans="1:12" ht="15.75" thickBot="1" x14ac:dyDescent="0.3">
      <c r="A83" s="1430"/>
      <c r="B83" s="8" t="s">
        <v>60</v>
      </c>
      <c r="C83" s="8">
        <v>3</v>
      </c>
      <c r="D83" s="34" t="s">
        <v>165</v>
      </c>
      <c r="E83" s="8">
        <v>1</v>
      </c>
      <c r="F83" s="8"/>
      <c r="G83" s="25"/>
      <c r="H83" s="8"/>
      <c r="I83" s="26">
        <v>44743</v>
      </c>
      <c r="J83" s="26">
        <v>44575</v>
      </c>
      <c r="K83" s="23">
        <v>0</v>
      </c>
      <c r="L83" s="24">
        <v>5</v>
      </c>
    </row>
    <row r="84" spans="1:12" ht="15.75" thickBot="1" x14ac:dyDescent="0.3">
      <c r="A84" s="1430"/>
      <c r="B84" s="8" t="s">
        <v>61</v>
      </c>
      <c r="C84" s="8">
        <v>4</v>
      </c>
      <c r="D84" s="34" t="s">
        <v>166</v>
      </c>
      <c r="E84" s="8">
        <v>1</v>
      </c>
      <c r="F84" s="8">
        <v>1</v>
      </c>
      <c r="G84" s="25"/>
      <c r="H84" s="8"/>
      <c r="I84" s="22">
        <v>44743</v>
      </c>
      <c r="J84" s="26">
        <v>44575</v>
      </c>
      <c r="K84" s="27">
        <v>0</v>
      </c>
      <c r="L84" s="24">
        <v>5</v>
      </c>
    </row>
    <row r="85" spans="1:12" ht="15.75" thickBot="1" x14ac:dyDescent="0.3">
      <c r="A85" s="1430"/>
      <c r="B85" s="8" t="s">
        <v>10</v>
      </c>
      <c r="C85" s="8">
        <v>1</v>
      </c>
      <c r="D85" s="34" t="s">
        <v>167</v>
      </c>
      <c r="E85" s="8">
        <v>1</v>
      </c>
      <c r="F85" s="8"/>
      <c r="G85" s="25"/>
      <c r="H85" s="8"/>
      <c r="I85" s="26">
        <v>44743</v>
      </c>
      <c r="J85" s="26">
        <v>44575</v>
      </c>
      <c r="K85" s="23">
        <v>0</v>
      </c>
      <c r="L85" s="24">
        <v>5</v>
      </c>
    </row>
    <row r="86" spans="1:12" ht="15.75" thickBot="1" x14ac:dyDescent="0.3">
      <c r="A86" s="1430"/>
      <c r="B86" s="8" t="s">
        <v>11</v>
      </c>
      <c r="C86" s="8">
        <v>2</v>
      </c>
      <c r="D86" s="34" t="s">
        <v>168</v>
      </c>
      <c r="E86" s="8">
        <v>1</v>
      </c>
      <c r="F86" s="8"/>
      <c r="G86" s="25">
        <v>1</v>
      </c>
      <c r="H86" s="8"/>
      <c r="I86" s="22">
        <v>44743</v>
      </c>
      <c r="J86" s="26">
        <v>44575</v>
      </c>
      <c r="K86" s="27">
        <v>0</v>
      </c>
      <c r="L86" s="24">
        <v>5</v>
      </c>
    </row>
    <row r="87" spans="1:12" ht="15.75" thickBot="1" x14ac:dyDescent="0.3">
      <c r="A87" s="1430"/>
      <c r="B87" s="8" t="s">
        <v>12</v>
      </c>
      <c r="C87" s="8">
        <v>3</v>
      </c>
      <c r="D87" s="34" t="s">
        <v>169</v>
      </c>
      <c r="E87" s="8">
        <v>1</v>
      </c>
      <c r="F87" s="8"/>
      <c r="G87" s="25"/>
      <c r="H87" s="8"/>
      <c r="I87" s="26">
        <v>44743</v>
      </c>
      <c r="J87" s="26">
        <v>44575</v>
      </c>
      <c r="K87" s="23">
        <v>0</v>
      </c>
      <c r="L87" s="24">
        <v>5</v>
      </c>
    </row>
    <row r="88" spans="1:12" ht="15.75" thickBot="1" x14ac:dyDescent="0.3">
      <c r="A88" s="1430"/>
      <c r="B88" s="8" t="s">
        <v>13</v>
      </c>
      <c r="C88" s="8">
        <v>4</v>
      </c>
      <c r="D88" s="34" t="s">
        <v>170</v>
      </c>
      <c r="E88" s="8">
        <v>1</v>
      </c>
      <c r="F88" s="8"/>
      <c r="G88" s="25"/>
      <c r="H88" s="8"/>
      <c r="I88" s="22">
        <v>44743</v>
      </c>
      <c r="J88" s="26">
        <v>44575</v>
      </c>
      <c r="K88" s="27">
        <v>0</v>
      </c>
      <c r="L88" s="24">
        <v>5</v>
      </c>
    </row>
    <row r="89" spans="1:12" ht="15.75" thickBot="1" x14ac:dyDescent="0.3">
      <c r="A89" s="1430"/>
      <c r="B89" s="8" t="s">
        <v>14</v>
      </c>
      <c r="C89" s="8">
        <v>1</v>
      </c>
      <c r="D89" s="34" t="s">
        <v>171</v>
      </c>
      <c r="E89" s="8">
        <v>1</v>
      </c>
      <c r="F89" s="8"/>
      <c r="G89" s="25">
        <v>1</v>
      </c>
      <c r="H89" s="8"/>
      <c r="I89" s="26">
        <v>44743</v>
      </c>
      <c r="J89" s="26">
        <v>44575</v>
      </c>
      <c r="K89" s="23">
        <v>0</v>
      </c>
      <c r="L89" s="24">
        <v>5</v>
      </c>
    </row>
    <row r="90" spans="1:12" ht="15.75" thickBot="1" x14ac:dyDescent="0.3">
      <c r="A90" s="1430"/>
      <c r="B90" s="8" t="s">
        <v>15</v>
      </c>
      <c r="C90" s="8">
        <v>2</v>
      </c>
      <c r="D90" s="34" t="s">
        <v>172</v>
      </c>
      <c r="E90" s="8">
        <v>1</v>
      </c>
      <c r="F90" s="8"/>
      <c r="G90" s="25"/>
      <c r="H90" s="8"/>
      <c r="I90" s="22">
        <v>44743</v>
      </c>
      <c r="J90" s="26">
        <v>44575</v>
      </c>
      <c r="K90" s="27">
        <v>0</v>
      </c>
      <c r="L90" s="24">
        <v>5</v>
      </c>
    </row>
    <row r="91" spans="1:12" ht="15.75" thickBot="1" x14ac:dyDescent="0.3">
      <c r="A91" s="1430"/>
      <c r="B91" s="8" t="s">
        <v>16</v>
      </c>
      <c r="C91" s="8">
        <v>3</v>
      </c>
      <c r="D91" s="34" t="s">
        <v>173</v>
      </c>
      <c r="E91" s="8">
        <v>1</v>
      </c>
      <c r="F91" s="8"/>
      <c r="G91" s="25"/>
      <c r="H91" s="8"/>
      <c r="I91" s="26">
        <v>44743</v>
      </c>
      <c r="J91" s="26">
        <v>44575</v>
      </c>
      <c r="K91" s="23">
        <v>0</v>
      </c>
      <c r="L91" s="24">
        <v>5</v>
      </c>
    </row>
    <row r="92" spans="1:12" ht="15.75" thickBot="1" x14ac:dyDescent="0.3">
      <c r="A92" s="1430"/>
      <c r="B92" s="8" t="s">
        <v>17</v>
      </c>
      <c r="C92" s="8">
        <v>4</v>
      </c>
      <c r="D92" s="34" t="s">
        <v>174</v>
      </c>
      <c r="E92" s="8">
        <v>1</v>
      </c>
      <c r="F92" s="8"/>
      <c r="G92" s="25"/>
      <c r="H92" s="8"/>
      <c r="I92" s="22">
        <v>44743</v>
      </c>
      <c r="J92" s="26">
        <v>44575</v>
      </c>
      <c r="K92" s="27">
        <v>0</v>
      </c>
      <c r="L92" s="24">
        <v>5</v>
      </c>
    </row>
    <row r="93" spans="1:12" ht="15.75" thickBot="1" x14ac:dyDescent="0.3">
      <c r="A93" s="1430"/>
      <c r="B93" s="8" t="s">
        <v>62</v>
      </c>
      <c r="C93" s="8">
        <v>5</v>
      </c>
      <c r="D93" s="34" t="s">
        <v>175</v>
      </c>
      <c r="E93" s="8">
        <v>1</v>
      </c>
      <c r="F93" s="8"/>
      <c r="G93" s="25"/>
      <c r="H93" s="8"/>
      <c r="I93" s="26">
        <v>44743</v>
      </c>
      <c r="J93" s="26">
        <v>44575</v>
      </c>
      <c r="K93" s="23">
        <v>0</v>
      </c>
      <c r="L93" s="24">
        <v>5</v>
      </c>
    </row>
    <row r="94" spans="1:12" ht="15.75" thickBot="1" x14ac:dyDescent="0.3">
      <c r="A94" s="1430"/>
      <c r="B94" s="8" t="s">
        <v>18</v>
      </c>
      <c r="C94" s="8">
        <v>1</v>
      </c>
      <c r="D94" s="34" t="s">
        <v>176</v>
      </c>
      <c r="E94" s="8">
        <v>1</v>
      </c>
      <c r="F94" s="8"/>
      <c r="G94" s="25"/>
      <c r="H94" s="8"/>
      <c r="I94" s="22">
        <v>44743</v>
      </c>
      <c r="J94" s="26">
        <v>44575</v>
      </c>
      <c r="K94" s="27">
        <v>0</v>
      </c>
      <c r="L94" s="24">
        <v>5</v>
      </c>
    </row>
    <row r="95" spans="1:12" ht="15.75" thickBot="1" x14ac:dyDescent="0.3">
      <c r="A95" s="1430"/>
      <c r="B95" s="8" t="s">
        <v>19</v>
      </c>
      <c r="C95" s="8">
        <v>2</v>
      </c>
      <c r="D95" s="34" t="s">
        <v>177</v>
      </c>
      <c r="E95" s="8">
        <v>1</v>
      </c>
      <c r="F95" s="8"/>
      <c r="G95" s="25"/>
      <c r="H95" s="8"/>
      <c r="I95" s="26">
        <v>44743</v>
      </c>
      <c r="J95" s="26">
        <v>44575</v>
      </c>
      <c r="K95" s="23">
        <v>0</v>
      </c>
      <c r="L95" s="24">
        <v>5</v>
      </c>
    </row>
    <row r="96" spans="1:12" ht="15.75" thickBot="1" x14ac:dyDescent="0.3">
      <c r="A96" s="1431"/>
      <c r="B96" s="11" t="s">
        <v>20</v>
      </c>
      <c r="C96" s="11">
        <v>3</v>
      </c>
      <c r="D96" s="35" t="s">
        <v>178</v>
      </c>
      <c r="E96" s="11">
        <v>1</v>
      </c>
      <c r="F96" s="11"/>
      <c r="G96" s="28">
        <v>1</v>
      </c>
      <c r="H96" s="11"/>
      <c r="I96" s="22">
        <v>44743</v>
      </c>
      <c r="J96" s="29">
        <v>44575</v>
      </c>
      <c r="K96" s="27">
        <v>0</v>
      </c>
      <c r="L96" s="24">
        <v>5</v>
      </c>
    </row>
    <row r="97" spans="1:12" ht="15.75" thickBot="1" x14ac:dyDescent="0.3">
      <c r="A97" s="1429" t="s">
        <v>97</v>
      </c>
      <c r="B97" s="7" t="s">
        <v>22</v>
      </c>
      <c r="C97" s="7">
        <v>1</v>
      </c>
      <c r="D97" s="33">
        <v>707362</v>
      </c>
      <c r="E97" s="7">
        <v>0</v>
      </c>
      <c r="F97" s="7"/>
      <c r="G97" s="21"/>
      <c r="H97" s="7"/>
      <c r="I97" s="26">
        <v>44743</v>
      </c>
      <c r="J97" s="22">
        <v>44575</v>
      </c>
      <c r="K97" s="23">
        <v>0</v>
      </c>
      <c r="L97" s="24">
        <v>5</v>
      </c>
    </row>
    <row r="98" spans="1:12" ht="15.75" thickBot="1" x14ac:dyDescent="0.3">
      <c r="A98" s="1430"/>
      <c r="B98" s="8" t="s">
        <v>23</v>
      </c>
      <c r="C98" s="8">
        <v>2</v>
      </c>
      <c r="D98" s="34">
        <v>707388</v>
      </c>
      <c r="E98" s="8">
        <v>0</v>
      </c>
      <c r="F98" s="8"/>
      <c r="G98" s="25"/>
      <c r="H98" s="8"/>
      <c r="I98" s="22">
        <v>44743</v>
      </c>
      <c r="J98" s="26">
        <v>44575</v>
      </c>
      <c r="K98" s="27">
        <v>0</v>
      </c>
      <c r="L98" s="24">
        <v>5</v>
      </c>
    </row>
    <row r="99" spans="1:12" ht="15.75" thickBot="1" x14ac:dyDescent="0.3">
      <c r="A99" s="1430"/>
      <c r="B99" s="8" t="s">
        <v>24</v>
      </c>
      <c r="C99" s="8">
        <v>3</v>
      </c>
      <c r="D99" s="34">
        <v>707389</v>
      </c>
      <c r="E99" s="8">
        <v>0</v>
      </c>
      <c r="F99" s="8"/>
      <c r="G99" s="25"/>
      <c r="H99" s="8"/>
      <c r="I99" s="26">
        <v>44743</v>
      </c>
      <c r="J99" s="26">
        <v>44575</v>
      </c>
      <c r="K99" s="23">
        <v>0</v>
      </c>
      <c r="L99" s="24">
        <v>5</v>
      </c>
    </row>
    <row r="100" spans="1:12" ht="15.75" thickBot="1" x14ac:dyDescent="0.3">
      <c r="A100" s="1430"/>
      <c r="B100" s="8" t="s">
        <v>25</v>
      </c>
      <c r="C100" s="8">
        <v>4</v>
      </c>
      <c r="D100" s="34">
        <v>707390</v>
      </c>
      <c r="E100" s="8">
        <v>0</v>
      </c>
      <c r="F100" s="8"/>
      <c r="G100" s="25"/>
      <c r="H100" s="8"/>
      <c r="I100" s="22">
        <v>44743</v>
      </c>
      <c r="J100" s="26">
        <v>44575</v>
      </c>
      <c r="K100" s="27">
        <v>0</v>
      </c>
      <c r="L100" s="24">
        <v>5</v>
      </c>
    </row>
    <row r="101" spans="1:12" ht="15.75" thickBot="1" x14ac:dyDescent="0.3">
      <c r="A101" s="1430"/>
      <c r="B101" s="8" t="s">
        <v>63</v>
      </c>
      <c r="C101" s="8">
        <v>5</v>
      </c>
      <c r="D101" s="34">
        <v>707391</v>
      </c>
      <c r="E101" s="8">
        <v>0</v>
      </c>
      <c r="F101" s="8"/>
      <c r="G101" s="25"/>
      <c r="H101" s="8"/>
      <c r="I101" s="26">
        <v>44743</v>
      </c>
      <c r="J101" s="26">
        <v>44575</v>
      </c>
      <c r="K101" s="23">
        <v>0</v>
      </c>
      <c r="L101" s="24">
        <v>5</v>
      </c>
    </row>
    <row r="102" spans="1:12" ht="15.75" thickBot="1" x14ac:dyDescent="0.3">
      <c r="A102" s="1430"/>
      <c r="B102" s="8" t="s">
        <v>26</v>
      </c>
      <c r="C102" s="8">
        <v>1</v>
      </c>
      <c r="D102" s="34" t="s">
        <v>179</v>
      </c>
      <c r="E102" s="8">
        <v>1</v>
      </c>
      <c r="F102" s="8">
        <v>1</v>
      </c>
      <c r="G102" s="25"/>
      <c r="H102" s="8"/>
      <c r="I102" s="22">
        <v>44743</v>
      </c>
      <c r="J102" s="26">
        <v>44575</v>
      </c>
      <c r="K102" s="27">
        <v>0</v>
      </c>
      <c r="L102" s="24">
        <v>5</v>
      </c>
    </row>
    <row r="103" spans="1:12" ht="15.75" thickBot="1" x14ac:dyDescent="0.3">
      <c r="A103" s="1430"/>
      <c r="B103" s="8" t="s">
        <v>27</v>
      </c>
      <c r="C103" s="8">
        <v>2</v>
      </c>
      <c r="D103" s="34" t="s">
        <v>180</v>
      </c>
      <c r="E103" s="8">
        <v>1</v>
      </c>
      <c r="F103" s="8">
        <v>2</v>
      </c>
      <c r="G103" s="25"/>
      <c r="H103" s="8"/>
      <c r="I103" s="26">
        <v>44743</v>
      </c>
      <c r="J103" s="26">
        <v>44575</v>
      </c>
      <c r="K103" s="23">
        <v>0</v>
      </c>
      <c r="L103" s="24">
        <v>5</v>
      </c>
    </row>
    <row r="104" spans="1:12" ht="15.75" thickBot="1" x14ac:dyDescent="0.3">
      <c r="A104" s="1430"/>
      <c r="B104" s="8" t="s">
        <v>28</v>
      </c>
      <c r="C104" s="8">
        <v>3</v>
      </c>
      <c r="D104" s="34" t="s">
        <v>181</v>
      </c>
      <c r="E104" s="8">
        <v>1</v>
      </c>
      <c r="F104" s="8"/>
      <c r="G104" s="25"/>
      <c r="H104" s="8"/>
      <c r="I104" s="22">
        <v>44743</v>
      </c>
      <c r="J104" s="26">
        <v>44575</v>
      </c>
      <c r="K104" s="27">
        <v>0</v>
      </c>
      <c r="L104" s="24">
        <v>5</v>
      </c>
    </row>
    <row r="105" spans="1:12" ht="15.75" thickBot="1" x14ac:dyDescent="0.3">
      <c r="A105" s="1430"/>
      <c r="B105" s="8" t="s">
        <v>29</v>
      </c>
      <c r="C105" s="8">
        <v>4</v>
      </c>
      <c r="D105" s="34" t="s">
        <v>182</v>
      </c>
      <c r="E105" s="8">
        <v>1</v>
      </c>
      <c r="F105" s="8"/>
      <c r="G105" s="25"/>
      <c r="H105" s="8"/>
      <c r="I105" s="26">
        <v>44743</v>
      </c>
      <c r="J105" s="26">
        <v>44575</v>
      </c>
      <c r="K105" s="23">
        <v>0</v>
      </c>
      <c r="L105" s="24">
        <v>5</v>
      </c>
    </row>
    <row r="106" spans="1:12" ht="15.75" thickBot="1" x14ac:dyDescent="0.3">
      <c r="A106" s="1430"/>
      <c r="B106" s="8" t="s">
        <v>64</v>
      </c>
      <c r="C106" s="8">
        <v>1</v>
      </c>
      <c r="D106" s="34" t="s">
        <v>183</v>
      </c>
      <c r="E106" s="8">
        <v>1</v>
      </c>
      <c r="F106" s="8"/>
      <c r="G106" s="25"/>
      <c r="H106" s="8"/>
      <c r="I106" s="22">
        <v>44743</v>
      </c>
      <c r="J106" s="26">
        <v>44575</v>
      </c>
      <c r="K106" s="27">
        <v>0</v>
      </c>
      <c r="L106" s="24">
        <v>5</v>
      </c>
    </row>
    <row r="107" spans="1:12" ht="15.75" thickBot="1" x14ac:dyDescent="0.3">
      <c r="A107" s="1430"/>
      <c r="B107" s="8" t="s">
        <v>65</v>
      </c>
      <c r="C107" s="8">
        <v>2</v>
      </c>
      <c r="D107" s="36" t="s">
        <v>184</v>
      </c>
      <c r="E107" s="8">
        <v>1</v>
      </c>
      <c r="F107" s="8">
        <v>1</v>
      </c>
      <c r="G107" s="25"/>
      <c r="H107" s="8"/>
      <c r="I107" s="26">
        <v>44743</v>
      </c>
      <c r="J107" s="26">
        <v>44575</v>
      </c>
      <c r="K107" s="23">
        <v>0</v>
      </c>
      <c r="L107" s="24">
        <v>5</v>
      </c>
    </row>
    <row r="108" spans="1:12" ht="15.75" thickBot="1" x14ac:dyDescent="0.3">
      <c r="A108" s="1430"/>
      <c r="B108" s="8" t="s">
        <v>66</v>
      </c>
      <c r="C108" s="8">
        <v>3</v>
      </c>
      <c r="D108" s="34" t="s">
        <v>185</v>
      </c>
      <c r="E108" s="8">
        <v>1</v>
      </c>
      <c r="F108" s="8">
        <v>1</v>
      </c>
      <c r="G108" s="25"/>
      <c r="H108" s="8"/>
      <c r="I108" s="22">
        <v>44743</v>
      </c>
      <c r="J108" s="26">
        <v>44575</v>
      </c>
      <c r="K108" s="27">
        <v>0</v>
      </c>
      <c r="L108" s="24">
        <v>5</v>
      </c>
    </row>
    <row r="109" spans="1:12" ht="15.75" thickBot="1" x14ac:dyDescent="0.3">
      <c r="A109" s="1430"/>
      <c r="B109" s="8" t="s">
        <v>91</v>
      </c>
      <c r="C109" s="8">
        <v>4</v>
      </c>
      <c r="D109" s="34" t="s">
        <v>186</v>
      </c>
      <c r="E109" s="8">
        <v>1</v>
      </c>
      <c r="F109" s="8"/>
      <c r="G109" s="25"/>
      <c r="H109" s="8"/>
      <c r="I109" s="26">
        <v>44743</v>
      </c>
      <c r="J109" s="26">
        <v>44575</v>
      </c>
      <c r="K109" s="23">
        <v>0</v>
      </c>
      <c r="L109" s="24">
        <v>5</v>
      </c>
    </row>
    <row r="110" spans="1:12" ht="15.75" thickBot="1" x14ac:dyDescent="0.3">
      <c r="A110" s="1430"/>
      <c r="B110" s="8" t="s">
        <v>30</v>
      </c>
      <c r="C110" s="8">
        <v>1</v>
      </c>
      <c r="D110" s="34" t="s">
        <v>187</v>
      </c>
      <c r="E110" s="8">
        <v>1</v>
      </c>
      <c r="F110" s="8"/>
      <c r="G110" s="25"/>
      <c r="H110" s="8"/>
      <c r="I110" s="22">
        <v>44743</v>
      </c>
      <c r="J110" s="26">
        <v>44575</v>
      </c>
      <c r="K110" s="27">
        <v>0</v>
      </c>
      <c r="L110" s="24">
        <v>5</v>
      </c>
    </row>
    <row r="111" spans="1:12" ht="15.75" thickBot="1" x14ac:dyDescent="0.3">
      <c r="A111" s="1430"/>
      <c r="B111" s="8" t="s">
        <v>67</v>
      </c>
      <c r="C111" s="8">
        <v>2</v>
      </c>
      <c r="D111" s="34" t="s">
        <v>188</v>
      </c>
      <c r="E111" s="8">
        <v>1</v>
      </c>
      <c r="F111" s="8"/>
      <c r="G111" s="25"/>
      <c r="H111" s="8"/>
      <c r="I111" s="26">
        <v>44743</v>
      </c>
      <c r="J111" s="26">
        <v>44575</v>
      </c>
      <c r="K111" s="23">
        <v>0</v>
      </c>
      <c r="L111" s="24">
        <v>5</v>
      </c>
    </row>
    <row r="112" spans="1:12" ht="15.75" thickBot="1" x14ac:dyDescent="0.3">
      <c r="A112" s="1430"/>
      <c r="B112" s="8" t="s">
        <v>68</v>
      </c>
      <c r="C112" s="8">
        <v>3</v>
      </c>
      <c r="D112" s="34" t="s">
        <v>189</v>
      </c>
      <c r="E112" s="8">
        <v>1</v>
      </c>
      <c r="F112" s="8"/>
      <c r="G112" s="25"/>
      <c r="H112" s="8"/>
      <c r="I112" s="22">
        <v>44743</v>
      </c>
      <c r="J112" s="26">
        <v>44575</v>
      </c>
      <c r="K112" s="27">
        <v>0</v>
      </c>
      <c r="L112" s="24">
        <v>5</v>
      </c>
    </row>
    <row r="113" spans="1:12" ht="15.75" thickBot="1" x14ac:dyDescent="0.3">
      <c r="A113" s="1430"/>
      <c r="B113" s="8" t="s">
        <v>69</v>
      </c>
      <c r="C113" s="8">
        <v>4</v>
      </c>
      <c r="D113" s="34" t="s">
        <v>190</v>
      </c>
      <c r="E113" s="8">
        <v>1</v>
      </c>
      <c r="F113" s="8"/>
      <c r="G113" s="25"/>
      <c r="H113" s="8"/>
      <c r="I113" s="26">
        <v>44743</v>
      </c>
      <c r="J113" s="26">
        <v>44575</v>
      </c>
      <c r="K113" s="23">
        <v>0</v>
      </c>
      <c r="L113" s="24">
        <v>5</v>
      </c>
    </row>
    <row r="114" spans="1:12" ht="15.75" thickBot="1" x14ac:dyDescent="0.3">
      <c r="A114" s="1430"/>
      <c r="B114" s="8" t="s">
        <v>70</v>
      </c>
      <c r="C114" s="8">
        <v>5</v>
      </c>
      <c r="D114" s="34" t="s">
        <v>191</v>
      </c>
      <c r="E114" s="8">
        <v>1</v>
      </c>
      <c r="F114" s="8"/>
      <c r="G114" s="25"/>
      <c r="H114" s="8"/>
      <c r="I114" s="22">
        <v>44743</v>
      </c>
      <c r="J114" s="26">
        <v>44575</v>
      </c>
      <c r="K114" s="27">
        <v>0</v>
      </c>
      <c r="L114" s="24">
        <v>5</v>
      </c>
    </row>
    <row r="115" spans="1:12" ht="15.75" thickBot="1" x14ac:dyDescent="0.3">
      <c r="A115" s="1430"/>
      <c r="B115" s="8" t="s">
        <v>31</v>
      </c>
      <c r="C115" s="8">
        <v>1</v>
      </c>
      <c r="D115" s="34">
        <v>707367</v>
      </c>
      <c r="E115" s="8">
        <v>1</v>
      </c>
      <c r="F115" s="8"/>
      <c r="G115" s="25"/>
      <c r="H115" s="8"/>
      <c r="I115" s="26">
        <v>44743</v>
      </c>
      <c r="J115" s="26">
        <v>44575</v>
      </c>
      <c r="K115" s="23">
        <v>0</v>
      </c>
      <c r="L115" s="24">
        <v>5</v>
      </c>
    </row>
    <row r="116" spans="1:12" ht="15.75" thickBot="1" x14ac:dyDescent="0.3">
      <c r="A116" s="1430"/>
      <c r="B116" s="8" t="s">
        <v>71</v>
      </c>
      <c r="C116" s="8">
        <v>2</v>
      </c>
      <c r="D116" s="34">
        <v>707373</v>
      </c>
      <c r="E116" s="8">
        <v>1</v>
      </c>
      <c r="F116" s="8"/>
      <c r="G116" s="25"/>
      <c r="H116" s="8"/>
      <c r="I116" s="22">
        <v>44743</v>
      </c>
      <c r="J116" s="26">
        <v>44575</v>
      </c>
      <c r="K116" s="27">
        <v>0</v>
      </c>
      <c r="L116" s="24">
        <v>5</v>
      </c>
    </row>
    <row r="117" spans="1:12" ht="15.75" thickBot="1" x14ac:dyDescent="0.3">
      <c r="A117" s="1430"/>
      <c r="B117" s="8" t="s">
        <v>72</v>
      </c>
      <c r="C117" s="8">
        <v>3</v>
      </c>
      <c r="D117" s="34">
        <v>707376</v>
      </c>
      <c r="E117" s="8">
        <v>1</v>
      </c>
      <c r="F117" s="8"/>
      <c r="G117" s="25"/>
      <c r="H117" s="8"/>
      <c r="I117" s="26">
        <v>44743</v>
      </c>
      <c r="J117" s="26">
        <v>44575</v>
      </c>
      <c r="K117" s="23">
        <v>0</v>
      </c>
      <c r="L117" s="24">
        <v>5</v>
      </c>
    </row>
    <row r="118" spans="1:12" ht="15.75" thickBot="1" x14ac:dyDescent="0.3">
      <c r="A118" s="1430"/>
      <c r="B118" s="8" t="s">
        <v>32</v>
      </c>
      <c r="C118" s="8">
        <v>1</v>
      </c>
      <c r="D118" s="34" t="s">
        <v>192</v>
      </c>
      <c r="E118" s="8">
        <v>1</v>
      </c>
      <c r="F118" s="8"/>
      <c r="G118" s="25"/>
      <c r="H118" s="8"/>
      <c r="I118" s="22">
        <v>44743</v>
      </c>
      <c r="J118" s="26">
        <v>44575</v>
      </c>
      <c r="K118" s="27">
        <v>0</v>
      </c>
      <c r="L118" s="24">
        <v>5</v>
      </c>
    </row>
    <row r="119" spans="1:12" ht="15.75" thickBot="1" x14ac:dyDescent="0.3">
      <c r="A119" s="1430"/>
      <c r="B119" s="8" t="s">
        <v>73</v>
      </c>
      <c r="C119" s="8">
        <v>2</v>
      </c>
      <c r="D119" s="34" t="s">
        <v>193</v>
      </c>
      <c r="E119" s="8">
        <v>1</v>
      </c>
      <c r="F119" s="8"/>
      <c r="G119" s="25"/>
      <c r="H119" s="8"/>
      <c r="I119" s="26">
        <v>44743</v>
      </c>
      <c r="J119" s="26">
        <v>44575</v>
      </c>
      <c r="K119" s="23">
        <v>0</v>
      </c>
      <c r="L119" s="24">
        <v>5</v>
      </c>
    </row>
    <row r="120" spans="1:12" ht="15.75" thickBot="1" x14ac:dyDescent="0.3">
      <c r="A120" s="1430"/>
      <c r="B120" s="8" t="s">
        <v>73</v>
      </c>
      <c r="C120" s="8">
        <v>3</v>
      </c>
      <c r="D120" s="34">
        <v>708510</v>
      </c>
      <c r="E120" s="8">
        <v>1</v>
      </c>
      <c r="F120" s="8"/>
      <c r="G120" s="25"/>
      <c r="H120" s="8"/>
      <c r="I120" s="22">
        <v>44743</v>
      </c>
      <c r="J120" s="26">
        <v>44575</v>
      </c>
      <c r="K120" s="27">
        <v>0</v>
      </c>
      <c r="L120" s="24">
        <v>5</v>
      </c>
    </row>
    <row r="121" spans="1:12" ht="15.75" thickBot="1" x14ac:dyDescent="0.3">
      <c r="A121" s="1430"/>
      <c r="B121" s="8" t="s">
        <v>74</v>
      </c>
      <c r="C121" s="8">
        <v>4</v>
      </c>
      <c r="D121" s="34" t="s">
        <v>194</v>
      </c>
      <c r="E121" s="8">
        <v>1</v>
      </c>
      <c r="F121" s="8"/>
      <c r="G121" s="25"/>
      <c r="H121" s="8"/>
      <c r="I121" s="26">
        <v>44743</v>
      </c>
      <c r="J121" s="26">
        <v>44575</v>
      </c>
      <c r="K121" s="23">
        <v>0</v>
      </c>
      <c r="L121" s="24">
        <v>5</v>
      </c>
    </row>
    <row r="122" spans="1:12" ht="15.75" thickBot="1" x14ac:dyDescent="0.3">
      <c r="A122" s="1430"/>
      <c r="B122" s="8" t="s">
        <v>75</v>
      </c>
      <c r="C122" s="8">
        <v>5</v>
      </c>
      <c r="D122" s="34" t="s">
        <v>195</v>
      </c>
      <c r="E122" s="8">
        <v>1</v>
      </c>
      <c r="F122" s="8"/>
      <c r="G122" s="25"/>
      <c r="H122" s="8"/>
      <c r="I122" s="22">
        <v>44743</v>
      </c>
      <c r="J122" s="26">
        <v>44575</v>
      </c>
      <c r="K122" s="27">
        <v>0</v>
      </c>
      <c r="L122" s="24">
        <v>5</v>
      </c>
    </row>
    <row r="123" spans="1:12" ht="15.75" thickBot="1" x14ac:dyDescent="0.3">
      <c r="A123" s="1430"/>
      <c r="B123" s="8" t="s">
        <v>75</v>
      </c>
      <c r="C123" s="8">
        <v>6</v>
      </c>
      <c r="D123" s="34">
        <v>708512</v>
      </c>
      <c r="E123" s="8">
        <v>1</v>
      </c>
      <c r="F123" s="8"/>
      <c r="G123" s="25"/>
      <c r="H123" s="8"/>
      <c r="I123" s="26">
        <v>44743</v>
      </c>
      <c r="J123" s="26">
        <v>44575</v>
      </c>
      <c r="K123" s="23">
        <v>0</v>
      </c>
      <c r="L123" s="24">
        <v>5</v>
      </c>
    </row>
    <row r="124" spans="1:12" ht="15.75" thickBot="1" x14ac:dyDescent="0.3">
      <c r="A124" s="1430"/>
      <c r="B124" s="8" t="s">
        <v>90</v>
      </c>
      <c r="C124" s="8">
        <v>7</v>
      </c>
      <c r="D124" s="34" t="s">
        <v>196</v>
      </c>
      <c r="E124" s="8">
        <v>1</v>
      </c>
      <c r="F124" s="8"/>
      <c r="G124" s="25"/>
      <c r="H124" s="8"/>
      <c r="I124" s="22">
        <v>44743</v>
      </c>
      <c r="J124" s="26">
        <v>44575</v>
      </c>
      <c r="K124" s="27">
        <v>0</v>
      </c>
      <c r="L124" s="24">
        <v>5</v>
      </c>
    </row>
    <row r="125" spans="1:12" ht="15.75" thickBot="1" x14ac:dyDescent="0.3">
      <c r="A125" s="1430"/>
      <c r="B125" s="8" t="s">
        <v>33</v>
      </c>
      <c r="C125" s="8">
        <v>1</v>
      </c>
      <c r="D125" s="34" t="s">
        <v>197</v>
      </c>
      <c r="E125" s="8">
        <v>1</v>
      </c>
      <c r="F125" s="8">
        <v>1</v>
      </c>
      <c r="G125" s="25"/>
      <c r="H125" s="8"/>
      <c r="I125" s="26">
        <v>44743</v>
      </c>
      <c r="J125" s="26">
        <v>44575</v>
      </c>
      <c r="K125" s="23">
        <v>0</v>
      </c>
      <c r="L125" s="24">
        <v>5</v>
      </c>
    </row>
    <row r="126" spans="1:12" ht="15.75" thickBot="1" x14ac:dyDescent="0.3">
      <c r="A126" s="1430"/>
      <c r="B126" s="8" t="s">
        <v>76</v>
      </c>
      <c r="C126" s="8">
        <v>2</v>
      </c>
      <c r="D126" s="34" t="s">
        <v>198</v>
      </c>
      <c r="E126" s="8">
        <v>1</v>
      </c>
      <c r="F126" s="8"/>
      <c r="G126" s="25"/>
      <c r="H126" s="8"/>
      <c r="I126" s="22">
        <v>44743</v>
      </c>
      <c r="J126" s="26">
        <v>44575</v>
      </c>
      <c r="K126" s="27">
        <v>0</v>
      </c>
      <c r="L126" s="24">
        <v>5</v>
      </c>
    </row>
    <row r="127" spans="1:12" ht="15.75" thickBot="1" x14ac:dyDescent="0.3">
      <c r="A127" s="1430"/>
      <c r="B127" s="8" t="s">
        <v>77</v>
      </c>
      <c r="C127" s="8">
        <v>3</v>
      </c>
      <c r="D127" s="34" t="s">
        <v>199</v>
      </c>
      <c r="E127" s="8">
        <v>1</v>
      </c>
      <c r="F127" s="8">
        <v>2</v>
      </c>
      <c r="G127" s="25"/>
      <c r="H127" s="8"/>
      <c r="I127" s="26">
        <v>44743</v>
      </c>
      <c r="J127" s="26">
        <v>44575</v>
      </c>
      <c r="K127" s="23">
        <v>0</v>
      </c>
      <c r="L127" s="24">
        <v>5</v>
      </c>
    </row>
    <row r="128" spans="1:12" ht="15.75" thickBot="1" x14ac:dyDescent="0.3">
      <c r="A128" s="1430"/>
      <c r="B128" s="8" t="s">
        <v>78</v>
      </c>
      <c r="C128" s="8">
        <v>4</v>
      </c>
      <c r="D128" s="34" t="s">
        <v>200</v>
      </c>
      <c r="E128" s="8">
        <v>1</v>
      </c>
      <c r="F128" s="8"/>
      <c r="G128" s="25"/>
      <c r="H128" s="8"/>
      <c r="I128" s="22">
        <v>44743</v>
      </c>
      <c r="J128" s="26">
        <v>44575</v>
      </c>
      <c r="K128" s="27">
        <v>0</v>
      </c>
      <c r="L128" s="24">
        <v>5</v>
      </c>
    </row>
    <row r="129" spans="1:12" ht="15.75" thickBot="1" x14ac:dyDescent="0.3">
      <c r="A129" s="1430"/>
      <c r="B129" s="8" t="s">
        <v>34</v>
      </c>
      <c r="C129" s="8">
        <v>1</v>
      </c>
      <c r="D129" s="34" t="s">
        <v>201</v>
      </c>
      <c r="E129" s="8">
        <v>0</v>
      </c>
      <c r="F129" s="8"/>
      <c r="G129" s="25"/>
      <c r="H129" s="8"/>
      <c r="I129" s="26">
        <v>44743</v>
      </c>
      <c r="J129" s="26">
        <v>44575</v>
      </c>
      <c r="K129" s="23">
        <v>0</v>
      </c>
      <c r="L129" s="24">
        <v>5</v>
      </c>
    </row>
    <row r="130" spans="1:12" ht="15.75" thickBot="1" x14ac:dyDescent="0.3">
      <c r="A130" s="1430"/>
      <c r="B130" s="8" t="s">
        <v>79</v>
      </c>
      <c r="C130" s="8">
        <v>2</v>
      </c>
      <c r="D130" s="34" t="s">
        <v>202</v>
      </c>
      <c r="E130" s="8">
        <v>0</v>
      </c>
      <c r="F130" s="8"/>
      <c r="G130" s="25"/>
      <c r="H130" s="8"/>
      <c r="I130" s="22">
        <v>44743</v>
      </c>
      <c r="J130" s="26">
        <v>44575</v>
      </c>
      <c r="K130" s="27">
        <v>0</v>
      </c>
      <c r="L130" s="24">
        <v>5</v>
      </c>
    </row>
    <row r="131" spans="1:12" ht="15.75" thickBot="1" x14ac:dyDescent="0.3">
      <c r="A131" s="1430"/>
      <c r="B131" s="8" t="s">
        <v>80</v>
      </c>
      <c r="C131" s="8">
        <v>3</v>
      </c>
      <c r="D131" s="34" t="s">
        <v>203</v>
      </c>
      <c r="E131" s="8">
        <v>0</v>
      </c>
      <c r="F131" s="8"/>
      <c r="G131" s="25">
        <v>1</v>
      </c>
      <c r="H131" s="8"/>
      <c r="I131" s="26">
        <v>44743</v>
      </c>
      <c r="J131" s="26">
        <v>44575</v>
      </c>
      <c r="K131" s="23">
        <v>0</v>
      </c>
      <c r="L131" s="24">
        <v>5</v>
      </c>
    </row>
    <row r="132" spans="1:12" ht="15.75" thickBot="1" x14ac:dyDescent="0.3">
      <c r="A132" s="1431"/>
      <c r="B132" s="11" t="s">
        <v>81</v>
      </c>
      <c r="C132" s="11">
        <v>4</v>
      </c>
      <c r="D132" s="35" t="s">
        <v>204</v>
      </c>
      <c r="E132" s="11">
        <v>0</v>
      </c>
      <c r="F132" s="11"/>
      <c r="G132" s="28"/>
      <c r="H132" s="11"/>
      <c r="I132" s="22">
        <v>44743</v>
      </c>
      <c r="J132" s="29">
        <v>44575</v>
      </c>
      <c r="K132" s="27">
        <v>0</v>
      </c>
      <c r="L132" s="24">
        <v>5</v>
      </c>
    </row>
    <row r="133" spans="1:12" ht="15.75" thickBot="1" x14ac:dyDescent="0.3">
      <c r="A133" s="1429" t="s">
        <v>82</v>
      </c>
      <c r="B133" s="7" t="s">
        <v>35</v>
      </c>
      <c r="C133" s="7">
        <v>1</v>
      </c>
      <c r="D133" s="33">
        <v>707371</v>
      </c>
      <c r="E133" s="7">
        <v>1</v>
      </c>
      <c r="F133" s="7"/>
      <c r="G133" s="21"/>
      <c r="H133" s="7"/>
      <c r="I133" s="26">
        <v>44743</v>
      </c>
      <c r="J133" s="22">
        <v>44575</v>
      </c>
      <c r="K133" s="23">
        <v>0</v>
      </c>
      <c r="L133" s="24">
        <v>5</v>
      </c>
    </row>
    <row r="134" spans="1:12" ht="15.75" thickBot="1" x14ac:dyDescent="0.3">
      <c r="A134" s="1430"/>
      <c r="B134" s="8" t="s">
        <v>83</v>
      </c>
      <c r="C134" s="8">
        <v>2</v>
      </c>
      <c r="D134" s="34">
        <v>707372</v>
      </c>
      <c r="E134" s="8">
        <v>1</v>
      </c>
      <c r="F134" s="8"/>
      <c r="G134" s="25"/>
      <c r="H134" s="8"/>
      <c r="I134" s="22">
        <v>44743</v>
      </c>
      <c r="J134" s="26">
        <v>44575</v>
      </c>
      <c r="K134" s="27">
        <v>0</v>
      </c>
      <c r="L134" s="24">
        <v>5</v>
      </c>
    </row>
    <row r="135" spans="1:12" ht="15.75" thickBot="1" x14ac:dyDescent="0.3">
      <c r="A135" s="1430"/>
      <c r="B135" s="8" t="s">
        <v>84</v>
      </c>
      <c r="C135" s="8">
        <v>3</v>
      </c>
      <c r="D135" s="34">
        <v>707370</v>
      </c>
      <c r="E135" s="8">
        <v>1</v>
      </c>
      <c r="F135" s="8"/>
      <c r="G135" s="25"/>
      <c r="H135" s="8"/>
      <c r="I135" s="26">
        <v>44743</v>
      </c>
      <c r="J135" s="26">
        <v>44575</v>
      </c>
      <c r="K135" s="23">
        <v>0</v>
      </c>
      <c r="L135" s="24">
        <v>5</v>
      </c>
    </row>
    <row r="136" spans="1:12" ht="15.75" thickBot="1" x14ac:dyDescent="0.3">
      <c r="A136" s="1430"/>
      <c r="B136" s="8" t="s">
        <v>85</v>
      </c>
      <c r="C136" s="8">
        <v>1</v>
      </c>
      <c r="D136" s="34">
        <v>797379</v>
      </c>
      <c r="E136" s="8">
        <v>1</v>
      </c>
      <c r="F136" s="8"/>
      <c r="G136" s="25"/>
      <c r="H136" s="8"/>
      <c r="I136" s="22">
        <v>44743</v>
      </c>
      <c r="J136" s="26">
        <v>44575</v>
      </c>
      <c r="K136" s="27">
        <v>0</v>
      </c>
      <c r="L136" s="24">
        <v>5</v>
      </c>
    </row>
    <row r="137" spans="1:12" ht="15.75" thickBot="1" x14ac:dyDescent="0.3">
      <c r="A137" s="1430"/>
      <c r="B137" s="8" t="s">
        <v>86</v>
      </c>
      <c r="C137" s="8">
        <v>2</v>
      </c>
      <c r="D137" s="34">
        <v>707378</v>
      </c>
      <c r="E137" s="8">
        <v>1</v>
      </c>
      <c r="F137" s="8"/>
      <c r="G137" s="25"/>
      <c r="H137" s="8"/>
      <c r="I137" s="26">
        <v>44743</v>
      </c>
      <c r="J137" s="26">
        <v>44575</v>
      </c>
      <c r="K137" s="23">
        <v>0</v>
      </c>
      <c r="L137" s="24">
        <v>5</v>
      </c>
    </row>
    <row r="138" spans="1:12" ht="15.75" thickBot="1" x14ac:dyDescent="0.3">
      <c r="A138" s="1431"/>
      <c r="B138" s="37" t="s">
        <v>87</v>
      </c>
      <c r="C138" s="37">
        <v>3</v>
      </c>
      <c r="D138" s="38">
        <v>707360</v>
      </c>
      <c r="E138" s="37">
        <v>1</v>
      </c>
      <c r="F138" s="37"/>
      <c r="G138" s="39"/>
      <c r="H138" s="37"/>
      <c r="I138" s="22">
        <v>44743</v>
      </c>
      <c r="J138" s="40">
        <v>44575</v>
      </c>
      <c r="K138" s="41">
        <v>0</v>
      </c>
      <c r="L138" s="42">
        <v>5</v>
      </c>
    </row>
    <row r="139" spans="1:12" ht="15.75" thickBot="1" x14ac:dyDescent="0.3">
      <c r="A139" s="1429" t="s">
        <v>88</v>
      </c>
      <c r="B139" s="7" t="s">
        <v>6</v>
      </c>
      <c r="C139" s="7">
        <v>1</v>
      </c>
      <c r="D139" s="33" t="s">
        <v>205</v>
      </c>
      <c r="E139" s="7">
        <v>1</v>
      </c>
      <c r="F139" s="7">
        <v>1</v>
      </c>
      <c r="G139" s="50"/>
      <c r="H139" s="7"/>
      <c r="I139" s="26">
        <v>44743</v>
      </c>
      <c r="J139" s="22">
        <v>44558</v>
      </c>
      <c r="K139" s="23"/>
      <c r="L139" s="43"/>
    </row>
    <row r="140" spans="1:12" ht="60" x14ac:dyDescent="0.25">
      <c r="A140" s="1430"/>
      <c r="B140" s="8" t="s">
        <v>6</v>
      </c>
      <c r="C140" s="8">
        <v>2</v>
      </c>
      <c r="D140" s="34" t="s">
        <v>206</v>
      </c>
      <c r="E140" s="8">
        <v>1</v>
      </c>
      <c r="F140" s="8">
        <v>2</v>
      </c>
      <c r="G140" s="25"/>
      <c r="H140" s="8" t="s">
        <v>229</v>
      </c>
      <c r="I140" s="22">
        <v>44743</v>
      </c>
      <c r="J140" s="26">
        <v>44558</v>
      </c>
      <c r="K140" s="27"/>
      <c r="L140" s="44"/>
    </row>
    <row r="141" spans="1:12" ht="15.75" thickBot="1" x14ac:dyDescent="0.3">
      <c r="A141" s="1430"/>
      <c r="B141" s="8" t="s">
        <v>6</v>
      </c>
      <c r="C141" s="8">
        <v>3</v>
      </c>
      <c r="D141" s="34" t="s">
        <v>207</v>
      </c>
      <c r="E141" s="8">
        <v>1</v>
      </c>
      <c r="F141" s="8"/>
      <c r="G141" s="25"/>
      <c r="H141" s="8"/>
      <c r="I141" s="26">
        <v>44743</v>
      </c>
      <c r="J141" s="26">
        <v>44558</v>
      </c>
      <c r="K141" s="27"/>
      <c r="L141" s="44"/>
    </row>
    <row r="142" spans="1:12" x14ac:dyDescent="0.25">
      <c r="A142" s="1430"/>
      <c r="B142" s="8" t="s">
        <v>6</v>
      </c>
      <c r="C142" s="8">
        <v>4</v>
      </c>
      <c r="D142" s="34" t="s">
        <v>208</v>
      </c>
      <c r="E142" s="8">
        <v>1</v>
      </c>
      <c r="F142" s="8"/>
      <c r="G142" s="25"/>
      <c r="H142" s="8"/>
      <c r="I142" s="22">
        <v>44743</v>
      </c>
      <c r="J142" s="26">
        <v>44558</v>
      </c>
      <c r="K142" s="27"/>
      <c r="L142" s="44"/>
    </row>
    <row r="143" spans="1:12" ht="30.75" thickBot="1" x14ac:dyDescent="0.3">
      <c r="A143" s="1430"/>
      <c r="B143" s="8" t="s">
        <v>6</v>
      </c>
      <c r="C143" s="8">
        <v>5</v>
      </c>
      <c r="D143" s="34" t="s">
        <v>209</v>
      </c>
      <c r="E143" s="8">
        <v>1</v>
      </c>
      <c r="F143" s="8"/>
      <c r="G143" s="25">
        <v>1</v>
      </c>
      <c r="H143" s="8" t="s">
        <v>230</v>
      </c>
      <c r="I143" s="26">
        <v>44743</v>
      </c>
      <c r="J143" s="26">
        <v>44558</v>
      </c>
      <c r="K143" s="27"/>
      <c r="L143" s="44"/>
    </row>
    <row r="144" spans="1:12" ht="45" x14ac:dyDescent="0.25">
      <c r="A144" s="1430"/>
      <c r="B144" s="8" t="s">
        <v>6</v>
      </c>
      <c r="C144" s="8">
        <v>6</v>
      </c>
      <c r="D144" s="34" t="s">
        <v>210</v>
      </c>
      <c r="E144" s="8">
        <v>1</v>
      </c>
      <c r="F144" s="8">
        <v>1</v>
      </c>
      <c r="G144" s="25">
        <v>1</v>
      </c>
      <c r="H144" s="8" t="s">
        <v>228</v>
      </c>
      <c r="I144" s="22">
        <v>44743</v>
      </c>
      <c r="J144" s="26">
        <v>44558</v>
      </c>
      <c r="K144" s="27"/>
      <c r="L144" s="44"/>
    </row>
    <row r="145" spans="1:12" ht="15.75" thickBot="1" x14ac:dyDescent="0.3">
      <c r="A145" s="1430"/>
      <c r="B145" s="8" t="s">
        <v>6</v>
      </c>
      <c r="C145" s="8">
        <v>7</v>
      </c>
      <c r="D145" s="34" t="s">
        <v>211</v>
      </c>
      <c r="E145" s="8">
        <v>1</v>
      </c>
      <c r="F145" s="8"/>
      <c r="G145" s="25"/>
      <c r="H145" s="8"/>
      <c r="I145" s="26">
        <v>44743</v>
      </c>
      <c r="J145" s="26">
        <v>44558</v>
      </c>
      <c r="K145" s="27"/>
      <c r="L145" s="44"/>
    </row>
    <row r="146" spans="1:12" ht="15.75" thickBot="1" x14ac:dyDescent="0.3">
      <c r="A146" s="1431"/>
      <c r="B146" s="11" t="s">
        <v>6</v>
      </c>
      <c r="C146" s="11">
        <v>8</v>
      </c>
      <c r="D146" s="35" t="s">
        <v>212</v>
      </c>
      <c r="E146" s="35">
        <v>1</v>
      </c>
      <c r="F146" s="11"/>
      <c r="G146" s="28"/>
      <c r="H146" s="11"/>
      <c r="I146" s="22">
        <v>44743</v>
      </c>
      <c r="J146" s="29">
        <v>44558</v>
      </c>
      <c r="K146" s="30"/>
      <c r="L146" s="3"/>
    </row>
    <row r="147" spans="1:12" x14ac:dyDescent="0.25">
      <c r="A147" s="1429" t="s">
        <v>89</v>
      </c>
      <c r="B147" s="7">
        <v>10</v>
      </c>
      <c r="C147" s="7">
        <v>1</v>
      </c>
      <c r="D147" s="7">
        <v>40269107</v>
      </c>
      <c r="E147" s="7">
        <v>1</v>
      </c>
      <c r="F147" s="7"/>
      <c r="G147" s="21"/>
      <c r="H147" s="7"/>
      <c r="I147" s="22">
        <v>44665</v>
      </c>
      <c r="J147" s="22">
        <v>44558</v>
      </c>
      <c r="K147" s="23"/>
      <c r="L147" s="43"/>
    </row>
    <row r="148" spans="1:12" x14ac:dyDescent="0.25">
      <c r="A148" s="1430"/>
      <c r="B148" s="8">
        <v>10</v>
      </c>
      <c r="C148" s="8">
        <v>2</v>
      </c>
      <c r="D148" s="8">
        <v>40269108</v>
      </c>
      <c r="E148" s="8">
        <v>1</v>
      </c>
      <c r="F148" s="8"/>
      <c r="G148" s="25"/>
      <c r="H148" s="8"/>
      <c r="I148" s="26">
        <v>44665</v>
      </c>
      <c r="J148" s="26">
        <v>44558</v>
      </c>
      <c r="K148" s="27"/>
      <c r="L148" s="44"/>
    </row>
    <row r="149" spans="1:12" x14ac:dyDescent="0.25">
      <c r="A149" s="1430"/>
      <c r="B149" s="8">
        <v>12</v>
      </c>
      <c r="C149" s="8">
        <v>1</v>
      </c>
      <c r="D149" s="8">
        <v>40269105</v>
      </c>
      <c r="E149" s="8">
        <v>1</v>
      </c>
      <c r="F149" s="8">
        <v>1</v>
      </c>
      <c r="G149" s="25"/>
      <c r="H149" s="8"/>
      <c r="I149" s="26">
        <v>44665</v>
      </c>
      <c r="J149" s="26">
        <v>44558</v>
      </c>
      <c r="K149" s="27"/>
      <c r="L149" s="44"/>
    </row>
    <row r="150" spans="1:12" ht="15.75" thickBot="1" x14ac:dyDescent="0.3">
      <c r="A150" s="1431"/>
      <c r="B150" s="11">
        <v>12</v>
      </c>
      <c r="C150" s="11">
        <v>2</v>
      </c>
      <c r="D150" s="11">
        <v>402691106</v>
      </c>
      <c r="E150" s="11">
        <v>1</v>
      </c>
      <c r="F150" s="11"/>
      <c r="G150" s="28"/>
      <c r="H150" s="11"/>
      <c r="I150" s="29">
        <v>44665</v>
      </c>
      <c r="J150" s="29">
        <v>44558</v>
      </c>
      <c r="K150" s="30"/>
      <c r="L150" s="3"/>
    </row>
    <row r="151" spans="1:12" ht="15.75" thickBot="1" x14ac:dyDescent="0.3">
      <c r="A151" s="49" t="s">
        <v>94</v>
      </c>
      <c r="B151" s="45"/>
      <c r="C151" s="45"/>
      <c r="D151" s="45"/>
      <c r="E151" s="16">
        <f>SUM(E3:E150)</f>
        <v>136</v>
      </c>
      <c r="F151" s="45"/>
      <c r="G151" s="46"/>
      <c r="H151" s="45"/>
      <c r="I151" s="47"/>
      <c r="J151" s="47"/>
      <c r="K151" s="48"/>
      <c r="L151" s="14"/>
    </row>
    <row r="152" spans="1:12" ht="100.5" thickBot="1" x14ac:dyDescent="0.3">
      <c r="A152" s="49" t="s">
        <v>1</v>
      </c>
      <c r="B152" s="16" t="s">
        <v>3</v>
      </c>
      <c r="C152" s="16" t="s">
        <v>133</v>
      </c>
      <c r="D152" s="16" t="s">
        <v>213</v>
      </c>
      <c r="E152" s="13" t="s">
        <v>4</v>
      </c>
      <c r="F152" s="16" t="s">
        <v>36</v>
      </c>
      <c r="G152" s="18" t="s">
        <v>37</v>
      </c>
      <c r="H152" s="16" t="s">
        <v>5</v>
      </c>
      <c r="I152" s="16" t="s">
        <v>7</v>
      </c>
      <c r="J152" s="16" t="s">
        <v>8</v>
      </c>
      <c r="K152" s="20" t="s">
        <v>131</v>
      </c>
      <c r="L152" s="19" t="s">
        <v>132</v>
      </c>
    </row>
  </sheetData>
  <customSheetViews>
    <customSheetView guid="{7F9067D3-61AC-47C3-A93D-D80CFE368C36}" topLeftCell="A13">
      <selection activeCell="P3" sqref="P3:R18"/>
      <pageMargins left="0.7" right="0.7" top="0.75" bottom="0.75" header="0.3" footer="0.3"/>
      <pageSetup paperSize="9" orientation="portrait" r:id="rId1"/>
    </customSheetView>
  </customSheetViews>
  <mergeCells count="9">
    <mergeCell ref="A139:A146"/>
    <mergeCell ref="A147:A150"/>
    <mergeCell ref="A1:L1"/>
    <mergeCell ref="A16:A24"/>
    <mergeCell ref="A25:A58"/>
    <mergeCell ref="A59:A96"/>
    <mergeCell ref="A97:A132"/>
    <mergeCell ref="A133:A138"/>
    <mergeCell ref="A3:A15"/>
  </mergeCell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topLeftCell="A10" workbookViewId="0">
      <selection activeCell="E1" sqref="E1"/>
    </sheetView>
  </sheetViews>
  <sheetFormatPr defaultRowHeight="15" x14ac:dyDescent="0.25"/>
  <cols>
    <col min="2" max="2" width="7.7109375" customWidth="1"/>
    <col min="3" max="3" width="7.5703125" customWidth="1"/>
    <col min="4" max="4" width="11.28515625" customWidth="1"/>
    <col min="5" max="5" width="7.5703125" customWidth="1"/>
    <col min="9" max="10" width="10.140625" bestFit="1" customWidth="1"/>
    <col min="12" max="12" width="10.7109375" customWidth="1"/>
    <col min="16" max="16" width="19.85546875" customWidth="1"/>
    <col min="17" max="17" width="37.140625" customWidth="1"/>
  </cols>
  <sheetData>
    <row r="1" spans="1:18" ht="15.75" thickBot="1" x14ac:dyDescent="0.3">
      <c r="A1" s="1432" t="s">
        <v>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4"/>
    </row>
    <row r="2" spans="1:18" ht="156.75" x14ac:dyDescent="0.25">
      <c r="A2" s="15" t="s">
        <v>1</v>
      </c>
      <c r="B2" s="10" t="s">
        <v>3</v>
      </c>
      <c r="C2" s="10" t="s">
        <v>133</v>
      </c>
      <c r="D2" s="4" t="s">
        <v>214</v>
      </c>
      <c r="E2" s="10" t="s">
        <v>4</v>
      </c>
      <c r="F2" s="9" t="s">
        <v>225</v>
      </c>
      <c r="G2" s="52" t="s">
        <v>226</v>
      </c>
      <c r="H2" s="9" t="s">
        <v>5</v>
      </c>
      <c r="I2" s="10" t="s">
        <v>7</v>
      </c>
      <c r="J2" s="10" t="s">
        <v>8</v>
      </c>
      <c r="K2" s="5" t="s">
        <v>131</v>
      </c>
      <c r="L2" s="6" t="s">
        <v>132</v>
      </c>
    </row>
    <row r="3" spans="1:18" ht="18.75" x14ac:dyDescent="0.3">
      <c r="A3" s="1435" t="s">
        <v>235</v>
      </c>
      <c r="B3" s="57" t="s">
        <v>6</v>
      </c>
      <c r="C3" s="57">
        <v>1</v>
      </c>
      <c r="D3" s="58"/>
      <c r="E3" s="57">
        <v>1</v>
      </c>
      <c r="F3" s="8"/>
      <c r="G3" s="8"/>
      <c r="H3" s="8"/>
      <c r="I3" s="59">
        <v>44743</v>
      </c>
      <c r="J3" s="57"/>
      <c r="K3" s="60">
        <v>1</v>
      </c>
      <c r="L3" s="60">
        <v>13</v>
      </c>
      <c r="P3" s="68" t="s">
        <v>232</v>
      </c>
      <c r="Q3" s="68" t="s">
        <v>240</v>
      </c>
      <c r="R3" s="68">
        <f>SUM(F16:F24)</f>
        <v>6</v>
      </c>
    </row>
    <row r="4" spans="1:18" ht="18.75" x14ac:dyDescent="0.3">
      <c r="A4" s="1435"/>
      <c r="B4" s="57" t="s">
        <v>6</v>
      </c>
      <c r="C4" s="57">
        <v>2</v>
      </c>
      <c r="D4" s="58"/>
      <c r="E4" s="57">
        <v>1</v>
      </c>
      <c r="F4" s="8"/>
      <c r="G4" s="8"/>
      <c r="H4" s="8"/>
      <c r="I4" s="59">
        <v>44743</v>
      </c>
      <c r="J4" s="57"/>
      <c r="K4" s="60">
        <v>0</v>
      </c>
      <c r="L4" s="60">
        <v>12</v>
      </c>
      <c r="P4" s="68"/>
      <c r="Q4" s="68" t="s">
        <v>241</v>
      </c>
      <c r="R4" s="68">
        <f>SUM(G16:G24)</f>
        <v>8</v>
      </c>
    </row>
    <row r="5" spans="1:18" ht="18.75" x14ac:dyDescent="0.3">
      <c r="A5" s="1435"/>
      <c r="B5" s="57" t="s">
        <v>6</v>
      </c>
      <c r="C5" s="57">
        <v>3</v>
      </c>
      <c r="D5" s="58"/>
      <c r="E5" s="57">
        <v>1</v>
      </c>
      <c r="F5" s="8"/>
      <c r="G5" s="8"/>
      <c r="H5" s="8"/>
      <c r="I5" s="59">
        <v>44743</v>
      </c>
      <c r="J5" s="57"/>
      <c r="K5" s="60">
        <v>0</v>
      </c>
      <c r="L5" s="60">
        <v>11</v>
      </c>
      <c r="P5" s="68" t="s">
        <v>233</v>
      </c>
      <c r="Q5" s="68" t="s">
        <v>240</v>
      </c>
      <c r="R5" s="68">
        <f>SUM(F25:F58)</f>
        <v>4</v>
      </c>
    </row>
    <row r="6" spans="1:18" ht="18.75" x14ac:dyDescent="0.3">
      <c r="A6" s="1435"/>
      <c r="B6" s="57" t="s">
        <v>6</v>
      </c>
      <c r="C6" s="57">
        <v>4</v>
      </c>
      <c r="D6" s="58"/>
      <c r="E6" s="57">
        <v>1</v>
      </c>
      <c r="F6" s="8"/>
      <c r="G6" s="8"/>
      <c r="H6" s="8"/>
      <c r="I6" s="59">
        <v>44743</v>
      </c>
      <c r="J6" s="57"/>
      <c r="K6" s="60">
        <v>0</v>
      </c>
      <c r="L6" s="60">
        <v>11</v>
      </c>
      <c r="P6" s="68"/>
      <c r="Q6" s="68" t="s">
        <v>242</v>
      </c>
      <c r="R6" s="68">
        <f>SUM(G25:G58)</f>
        <v>3</v>
      </c>
    </row>
    <row r="7" spans="1:18" ht="18.75" x14ac:dyDescent="0.3">
      <c r="A7" s="1435"/>
      <c r="B7" s="57" t="s">
        <v>6</v>
      </c>
      <c r="C7" s="57">
        <v>5</v>
      </c>
      <c r="D7" s="58"/>
      <c r="E7" s="57">
        <v>0</v>
      </c>
      <c r="F7" s="8"/>
      <c r="G7" s="8"/>
      <c r="H7" s="8"/>
      <c r="I7" s="59">
        <v>44743</v>
      </c>
      <c r="J7" s="57"/>
      <c r="K7" s="60">
        <v>0</v>
      </c>
      <c r="L7" s="60">
        <v>12</v>
      </c>
      <c r="P7" s="68" t="s">
        <v>234</v>
      </c>
      <c r="Q7" s="68" t="s">
        <v>240</v>
      </c>
      <c r="R7" s="68">
        <f>SUM(F59:F138)</f>
        <v>13</v>
      </c>
    </row>
    <row r="8" spans="1:18" ht="18.75" x14ac:dyDescent="0.3">
      <c r="A8" s="1435"/>
      <c r="B8" s="57" t="s">
        <v>6</v>
      </c>
      <c r="C8" s="57">
        <v>6</v>
      </c>
      <c r="D8" s="58"/>
      <c r="E8" s="57">
        <v>1</v>
      </c>
      <c r="F8" s="8"/>
      <c r="G8" s="8"/>
      <c r="H8" s="8"/>
      <c r="I8" s="59">
        <v>44743</v>
      </c>
      <c r="J8" s="57"/>
      <c r="K8" s="60">
        <v>0</v>
      </c>
      <c r="L8" s="60">
        <v>3</v>
      </c>
      <c r="P8" s="68"/>
      <c r="Q8" s="68" t="s">
        <v>241</v>
      </c>
      <c r="R8" s="68">
        <f>SUM(G59:G138)</f>
        <v>18</v>
      </c>
    </row>
    <row r="9" spans="1:18" ht="18.75" x14ac:dyDescent="0.3">
      <c r="A9" s="1435"/>
      <c r="B9" s="57" t="s">
        <v>6</v>
      </c>
      <c r="C9" s="57">
        <v>7</v>
      </c>
      <c r="D9" s="58"/>
      <c r="E9" s="57">
        <v>1</v>
      </c>
      <c r="F9" s="8"/>
      <c r="G9" s="8"/>
      <c r="H9" s="8"/>
      <c r="I9" s="59">
        <v>44743</v>
      </c>
      <c r="J9" s="57"/>
      <c r="K9" s="60">
        <v>0</v>
      </c>
      <c r="L9" s="60">
        <v>3</v>
      </c>
      <c r="P9" s="68" t="s">
        <v>88</v>
      </c>
      <c r="Q9" s="68" t="s">
        <v>240</v>
      </c>
      <c r="R9" s="68">
        <f>SUM(F139:F146)</f>
        <v>1</v>
      </c>
    </row>
    <row r="10" spans="1:18" ht="18.75" x14ac:dyDescent="0.3">
      <c r="A10" s="1435"/>
      <c r="B10" s="57" t="s">
        <v>6</v>
      </c>
      <c r="C10" s="57">
        <v>8</v>
      </c>
      <c r="D10" s="58"/>
      <c r="E10" s="57">
        <v>1</v>
      </c>
      <c r="F10" s="8"/>
      <c r="G10" s="8"/>
      <c r="H10" s="8"/>
      <c r="I10" s="59">
        <v>44743</v>
      </c>
      <c r="J10" s="57"/>
      <c r="K10" s="60">
        <v>0</v>
      </c>
      <c r="L10" s="60">
        <v>3</v>
      </c>
      <c r="P10" s="68"/>
      <c r="Q10" s="68" t="s">
        <v>241</v>
      </c>
      <c r="R10" s="68">
        <f>SUM(G139:G146)</f>
        <v>4</v>
      </c>
    </row>
    <row r="11" spans="1:18" ht="18.75" x14ac:dyDescent="0.3">
      <c r="A11" s="1435"/>
      <c r="B11" s="57" t="s">
        <v>6</v>
      </c>
      <c r="C11" s="57">
        <v>9</v>
      </c>
      <c r="D11" s="58"/>
      <c r="E11" s="57">
        <v>1</v>
      </c>
      <c r="F11" s="8"/>
      <c r="G11" s="8"/>
      <c r="H11" s="8"/>
      <c r="I11" s="59">
        <v>44743</v>
      </c>
      <c r="J11" s="57"/>
      <c r="K11" s="60">
        <v>0</v>
      </c>
      <c r="L11" s="60">
        <v>11</v>
      </c>
      <c r="P11" s="68" t="s">
        <v>89</v>
      </c>
      <c r="Q11" s="68" t="s">
        <v>240</v>
      </c>
      <c r="R11" s="68">
        <f>SUM(F147:F150)</f>
        <v>0</v>
      </c>
    </row>
    <row r="12" spans="1:18" ht="18.75" x14ac:dyDescent="0.3">
      <c r="A12" s="1435"/>
      <c r="B12" s="57" t="s">
        <v>6</v>
      </c>
      <c r="C12" s="57">
        <v>10</v>
      </c>
      <c r="D12" s="58"/>
      <c r="E12" s="57">
        <v>1</v>
      </c>
      <c r="F12" s="8"/>
      <c r="G12" s="8"/>
      <c r="H12" s="8"/>
      <c r="I12" s="59">
        <v>44743</v>
      </c>
      <c r="J12" s="57"/>
      <c r="K12" s="60">
        <v>0</v>
      </c>
      <c r="L12" s="60">
        <v>11</v>
      </c>
      <c r="P12" s="68"/>
      <c r="Q12" s="68" t="s">
        <v>241</v>
      </c>
      <c r="R12" s="68">
        <f>SUM(G147:G150)</f>
        <v>0</v>
      </c>
    </row>
    <row r="13" spans="1:18" ht="18.75" x14ac:dyDescent="0.3">
      <c r="A13" s="1435"/>
      <c r="B13" s="57" t="s">
        <v>6</v>
      </c>
      <c r="C13" s="57">
        <v>11</v>
      </c>
      <c r="D13" s="58"/>
      <c r="E13" s="57">
        <v>1</v>
      </c>
      <c r="F13" s="8"/>
      <c r="G13" s="8"/>
      <c r="H13" s="8"/>
      <c r="I13" s="59">
        <v>44743</v>
      </c>
      <c r="J13" s="57"/>
      <c r="K13" s="60">
        <v>1</v>
      </c>
      <c r="L13" s="60">
        <v>13</v>
      </c>
      <c r="P13" s="68" t="s">
        <v>235</v>
      </c>
      <c r="Q13" s="68" t="s">
        <v>240</v>
      </c>
      <c r="R13" s="68">
        <f>SUM(F3:F15)</f>
        <v>0</v>
      </c>
    </row>
    <row r="14" spans="1:18" ht="18.75" x14ac:dyDescent="0.3">
      <c r="A14" s="1435"/>
      <c r="B14" s="57" t="s">
        <v>6</v>
      </c>
      <c r="C14" s="57">
        <v>12</v>
      </c>
      <c r="D14" s="58"/>
      <c r="E14" s="57">
        <v>1</v>
      </c>
      <c r="F14" s="8"/>
      <c r="G14" s="8"/>
      <c r="H14" s="8"/>
      <c r="I14" s="59">
        <v>44743</v>
      </c>
      <c r="J14" s="57"/>
      <c r="K14" s="60">
        <v>0</v>
      </c>
      <c r="L14" s="60">
        <v>2</v>
      </c>
      <c r="P14" s="68"/>
      <c r="Q14" s="68" t="s">
        <v>241</v>
      </c>
      <c r="R14" s="68">
        <f>SUM(G3:G15)</f>
        <v>2</v>
      </c>
    </row>
    <row r="15" spans="1:18" ht="30" x14ac:dyDescent="0.3">
      <c r="A15" s="1435"/>
      <c r="B15" s="57" t="s">
        <v>6</v>
      </c>
      <c r="C15" s="57">
        <v>13</v>
      </c>
      <c r="D15" s="58"/>
      <c r="E15" s="57">
        <v>1</v>
      </c>
      <c r="F15" s="8"/>
      <c r="G15" s="8">
        <v>2</v>
      </c>
      <c r="H15" s="8" t="s">
        <v>93</v>
      </c>
      <c r="I15" s="59">
        <v>44743</v>
      </c>
      <c r="J15" s="57"/>
      <c r="K15" s="60">
        <v>0</v>
      </c>
      <c r="L15" s="60">
        <v>2</v>
      </c>
      <c r="P15" s="68"/>
      <c r="Q15" s="68"/>
      <c r="R15" s="68"/>
    </row>
    <row r="16" spans="1:18" ht="30" x14ac:dyDescent="0.3">
      <c r="A16" s="1430" t="s">
        <v>2</v>
      </c>
      <c r="B16" s="53" t="s">
        <v>6</v>
      </c>
      <c r="C16" s="53">
        <v>1</v>
      </c>
      <c r="D16" s="53" t="s">
        <v>134</v>
      </c>
      <c r="E16" s="53">
        <v>1</v>
      </c>
      <c r="F16" s="53"/>
      <c r="G16" s="54">
        <v>1</v>
      </c>
      <c r="H16" s="53" t="s">
        <v>236</v>
      </c>
      <c r="I16" s="55">
        <v>44743</v>
      </c>
      <c r="J16" s="55">
        <v>44467</v>
      </c>
      <c r="K16" s="56">
        <v>0</v>
      </c>
      <c r="L16" s="32">
        <v>9</v>
      </c>
      <c r="P16" s="68"/>
      <c r="Q16" s="68" t="s">
        <v>246</v>
      </c>
      <c r="R16" s="68">
        <f>SUM(R3,R5,R7,R9,R11,R13)</f>
        <v>24</v>
      </c>
    </row>
    <row r="17" spans="1:18" ht="45.75" thickBot="1" x14ac:dyDescent="0.35">
      <c r="A17" s="1430"/>
      <c r="B17" s="8" t="s">
        <v>6</v>
      </c>
      <c r="C17" s="8">
        <v>2</v>
      </c>
      <c r="D17" s="8" t="s">
        <v>135</v>
      </c>
      <c r="E17" s="8">
        <v>1</v>
      </c>
      <c r="F17" s="8">
        <v>1</v>
      </c>
      <c r="G17" s="25">
        <v>1</v>
      </c>
      <c r="H17" s="8" t="s">
        <v>237</v>
      </c>
      <c r="I17" s="26">
        <v>44743</v>
      </c>
      <c r="J17" s="26">
        <v>44467</v>
      </c>
      <c r="K17" s="27">
        <v>0</v>
      </c>
      <c r="L17" s="24">
        <v>9</v>
      </c>
      <c r="P17" s="68"/>
      <c r="Q17" s="68" t="s">
        <v>247</v>
      </c>
      <c r="R17" s="68">
        <f>SUM(R4,R6,R8,R10,R12,R14)</f>
        <v>35</v>
      </c>
    </row>
    <row r="18" spans="1:18" ht="18.75" x14ac:dyDescent="0.3">
      <c r="A18" s="1430"/>
      <c r="B18" s="8" t="s">
        <v>6</v>
      </c>
      <c r="C18" s="8">
        <v>3</v>
      </c>
      <c r="D18" s="8" t="s">
        <v>136</v>
      </c>
      <c r="E18" s="8">
        <v>1</v>
      </c>
      <c r="F18" s="8"/>
      <c r="G18" s="25"/>
      <c r="H18" s="8"/>
      <c r="I18" s="22">
        <v>44743</v>
      </c>
      <c r="J18" s="26">
        <v>44467</v>
      </c>
      <c r="K18" s="27">
        <v>0</v>
      </c>
      <c r="L18" s="24">
        <v>9</v>
      </c>
      <c r="P18" s="68"/>
      <c r="Q18" s="69" t="s">
        <v>94</v>
      </c>
      <c r="R18" s="69">
        <f>SUM(R16,R17)</f>
        <v>59</v>
      </c>
    </row>
    <row r="19" spans="1:18" ht="15.75" thickBot="1" x14ac:dyDescent="0.3">
      <c r="A19" s="1430"/>
      <c r="B19" s="8" t="s">
        <v>6</v>
      </c>
      <c r="C19" s="8">
        <v>4</v>
      </c>
      <c r="D19" s="8" t="s">
        <v>137</v>
      </c>
      <c r="E19" s="8">
        <v>1</v>
      </c>
      <c r="F19" s="8">
        <v>1</v>
      </c>
      <c r="G19" s="25"/>
      <c r="H19" s="8"/>
      <c r="I19" s="26">
        <v>44743</v>
      </c>
      <c r="J19" s="26">
        <v>44467</v>
      </c>
      <c r="K19" s="27">
        <v>1</v>
      </c>
      <c r="L19" s="24">
        <v>9</v>
      </c>
    </row>
    <row r="20" spans="1:18" x14ac:dyDescent="0.25">
      <c r="A20" s="1430"/>
      <c r="B20" s="8" t="s">
        <v>6</v>
      </c>
      <c r="C20" s="8">
        <v>5</v>
      </c>
      <c r="D20" s="8" t="s">
        <v>138</v>
      </c>
      <c r="E20" s="8">
        <v>1</v>
      </c>
      <c r="F20" s="8"/>
      <c r="G20" s="25"/>
      <c r="H20" s="8"/>
      <c r="I20" s="22">
        <v>44743</v>
      </c>
      <c r="J20" s="26">
        <v>44467</v>
      </c>
      <c r="K20" s="27">
        <v>1</v>
      </c>
      <c r="L20" s="24">
        <v>9</v>
      </c>
    </row>
    <row r="21" spans="1:18" ht="15.75" thickBot="1" x14ac:dyDescent="0.3">
      <c r="A21" s="1430"/>
      <c r="B21" s="8" t="s">
        <v>6</v>
      </c>
      <c r="C21" s="8">
        <v>6</v>
      </c>
      <c r="D21" s="8" t="s">
        <v>139</v>
      </c>
      <c r="E21" s="8">
        <v>1</v>
      </c>
      <c r="F21" s="8">
        <v>1</v>
      </c>
      <c r="G21" s="25">
        <v>1</v>
      </c>
      <c r="H21" s="8"/>
      <c r="I21" s="26">
        <v>44743</v>
      </c>
      <c r="J21" s="26">
        <v>44467</v>
      </c>
      <c r="K21" s="27">
        <v>1</v>
      </c>
      <c r="L21" s="24">
        <v>10</v>
      </c>
    </row>
    <row r="22" spans="1:18" ht="30" x14ac:dyDescent="0.25">
      <c r="A22" s="1430"/>
      <c r="B22" s="8" t="s">
        <v>6</v>
      </c>
      <c r="C22" s="8">
        <v>7</v>
      </c>
      <c r="D22" s="8" t="s">
        <v>140</v>
      </c>
      <c r="E22" s="8">
        <v>1</v>
      </c>
      <c r="F22" s="8">
        <v>1</v>
      </c>
      <c r="G22" s="25">
        <v>4</v>
      </c>
      <c r="H22" s="8" t="s">
        <v>93</v>
      </c>
      <c r="I22" s="22">
        <v>44743</v>
      </c>
      <c r="J22" s="26">
        <v>44467</v>
      </c>
      <c r="K22" s="27">
        <v>1</v>
      </c>
      <c r="L22" s="24">
        <v>10</v>
      </c>
    </row>
    <row r="23" spans="1:18" ht="15.75" thickBot="1" x14ac:dyDescent="0.3">
      <c r="A23" s="1430"/>
      <c r="B23" s="8" t="s">
        <v>6</v>
      </c>
      <c r="C23" s="8">
        <v>8</v>
      </c>
      <c r="D23" s="8" t="s">
        <v>141</v>
      </c>
      <c r="E23" s="8">
        <v>1</v>
      </c>
      <c r="F23" s="8">
        <v>1</v>
      </c>
      <c r="G23" s="25"/>
      <c r="H23" s="8"/>
      <c r="I23" s="26">
        <v>44743</v>
      </c>
      <c r="J23" s="26">
        <v>44467</v>
      </c>
      <c r="K23" s="27">
        <v>0</v>
      </c>
      <c r="L23" s="24">
        <v>3</v>
      </c>
    </row>
    <row r="24" spans="1:18" ht="15.75" thickBot="1" x14ac:dyDescent="0.3">
      <c r="A24" s="1431"/>
      <c r="B24" s="11" t="s">
        <v>6</v>
      </c>
      <c r="C24" s="11">
        <v>9</v>
      </c>
      <c r="D24" s="11" t="s">
        <v>142</v>
      </c>
      <c r="E24" s="11">
        <v>0</v>
      </c>
      <c r="F24" s="11">
        <v>1</v>
      </c>
      <c r="G24" s="28">
        <v>1</v>
      </c>
      <c r="H24" s="11"/>
      <c r="I24" s="22">
        <v>44743</v>
      </c>
      <c r="J24" s="29">
        <v>44467</v>
      </c>
      <c r="K24" s="30">
        <v>0</v>
      </c>
      <c r="L24" s="31">
        <v>3</v>
      </c>
    </row>
    <row r="25" spans="1:18" ht="15.75" thickBot="1" x14ac:dyDescent="0.3">
      <c r="A25" s="1429" t="s">
        <v>9</v>
      </c>
      <c r="B25" s="7" t="s">
        <v>39</v>
      </c>
      <c r="C25" s="7">
        <v>1</v>
      </c>
      <c r="D25" s="7" t="s">
        <v>98</v>
      </c>
      <c r="E25" s="7">
        <v>1</v>
      </c>
      <c r="F25" s="7"/>
      <c r="G25" s="21"/>
      <c r="H25" s="7"/>
      <c r="I25" s="26">
        <v>44743</v>
      </c>
      <c r="J25" s="22">
        <v>44538</v>
      </c>
      <c r="K25" s="23">
        <v>0</v>
      </c>
      <c r="L25" s="32">
        <v>5</v>
      </c>
    </row>
    <row r="26" spans="1:18" ht="15.75" thickBot="1" x14ac:dyDescent="0.3">
      <c r="A26" s="1430"/>
      <c r="B26" s="8" t="s">
        <v>40</v>
      </c>
      <c r="C26" s="8">
        <v>2</v>
      </c>
      <c r="D26" s="8">
        <v>708509</v>
      </c>
      <c r="E26" s="8">
        <v>1</v>
      </c>
      <c r="F26" s="8"/>
      <c r="G26" s="25"/>
      <c r="H26" s="8"/>
      <c r="I26" s="22">
        <v>44743</v>
      </c>
      <c r="J26" s="26">
        <v>44538</v>
      </c>
      <c r="K26" s="27">
        <v>0</v>
      </c>
      <c r="L26" s="24">
        <v>5</v>
      </c>
    </row>
    <row r="27" spans="1:18" ht="15.75" thickBot="1" x14ac:dyDescent="0.3">
      <c r="A27" s="1430"/>
      <c r="B27" s="8" t="s">
        <v>40</v>
      </c>
      <c r="C27" s="8">
        <v>3</v>
      </c>
      <c r="D27" s="8">
        <v>708511</v>
      </c>
      <c r="E27" s="8">
        <v>1</v>
      </c>
      <c r="F27" s="8"/>
      <c r="G27" s="25"/>
      <c r="H27" s="8"/>
      <c r="I27" s="26">
        <v>44743</v>
      </c>
      <c r="J27" s="26">
        <v>44538</v>
      </c>
      <c r="K27" s="23">
        <v>0</v>
      </c>
      <c r="L27" s="24">
        <v>5</v>
      </c>
    </row>
    <row r="28" spans="1:18" ht="15.75" thickBot="1" x14ac:dyDescent="0.3">
      <c r="A28" s="1430"/>
      <c r="B28" s="8" t="s">
        <v>41</v>
      </c>
      <c r="C28" s="8">
        <v>4</v>
      </c>
      <c r="D28" s="8" t="s">
        <v>99</v>
      </c>
      <c r="E28" s="8">
        <v>0</v>
      </c>
      <c r="F28" s="8"/>
      <c r="G28" s="25"/>
      <c r="H28" s="8"/>
      <c r="I28" s="22">
        <v>44743</v>
      </c>
      <c r="J28" s="26">
        <v>44538</v>
      </c>
      <c r="K28" s="27">
        <v>0</v>
      </c>
      <c r="L28" s="24">
        <v>5</v>
      </c>
    </row>
    <row r="29" spans="1:18" ht="15.75" thickBot="1" x14ac:dyDescent="0.3">
      <c r="A29" s="1430"/>
      <c r="B29" s="8" t="s">
        <v>42</v>
      </c>
      <c r="C29" s="8">
        <v>5</v>
      </c>
      <c r="D29" s="8" t="s">
        <v>100</v>
      </c>
      <c r="E29" s="8">
        <v>1</v>
      </c>
      <c r="F29" s="8">
        <v>1</v>
      </c>
      <c r="G29" s="25"/>
      <c r="H29" s="8"/>
      <c r="I29" s="26">
        <v>44743</v>
      </c>
      <c r="J29" s="26">
        <v>44538</v>
      </c>
      <c r="K29" s="23">
        <v>0</v>
      </c>
      <c r="L29" s="24">
        <v>5</v>
      </c>
    </row>
    <row r="30" spans="1:18" ht="15.75" thickBot="1" x14ac:dyDescent="0.3">
      <c r="A30" s="1430"/>
      <c r="B30" s="8" t="s">
        <v>42</v>
      </c>
      <c r="C30" s="8">
        <v>6</v>
      </c>
      <c r="D30" s="8" t="s">
        <v>101</v>
      </c>
      <c r="E30" s="8">
        <v>1</v>
      </c>
      <c r="F30" s="8"/>
      <c r="G30" s="25"/>
      <c r="H30" s="8"/>
      <c r="I30" s="22">
        <v>44743</v>
      </c>
      <c r="J30" s="26">
        <v>44538</v>
      </c>
      <c r="K30" s="27">
        <v>0</v>
      </c>
      <c r="L30" s="24">
        <v>5</v>
      </c>
    </row>
    <row r="31" spans="1:18" ht="15.75" thickBot="1" x14ac:dyDescent="0.3">
      <c r="A31" s="1430"/>
      <c r="B31" s="8" t="s">
        <v>92</v>
      </c>
      <c r="C31" s="8">
        <v>7</v>
      </c>
      <c r="D31" s="8" t="s">
        <v>102</v>
      </c>
      <c r="E31" s="8">
        <v>1</v>
      </c>
      <c r="F31" s="8"/>
      <c r="G31" s="25">
        <v>1</v>
      </c>
      <c r="H31" s="8"/>
      <c r="I31" s="26">
        <v>44743</v>
      </c>
      <c r="J31" s="26">
        <v>44538</v>
      </c>
      <c r="K31" s="23">
        <v>0</v>
      </c>
      <c r="L31" s="24">
        <v>5</v>
      </c>
    </row>
    <row r="32" spans="1:18" ht="15.75" thickBot="1" x14ac:dyDescent="0.3">
      <c r="A32" s="1430"/>
      <c r="B32" s="8" t="s">
        <v>10</v>
      </c>
      <c r="C32" s="8">
        <v>1</v>
      </c>
      <c r="D32" s="8" t="s">
        <v>103</v>
      </c>
      <c r="E32" s="8">
        <v>1</v>
      </c>
      <c r="F32" s="8"/>
      <c r="G32" s="25"/>
      <c r="H32" s="8"/>
      <c r="I32" s="22">
        <v>44743</v>
      </c>
      <c r="J32" s="26">
        <v>44538</v>
      </c>
      <c r="K32" s="27">
        <v>0</v>
      </c>
      <c r="L32" s="24">
        <v>5</v>
      </c>
    </row>
    <row r="33" spans="1:12" ht="15.75" thickBot="1" x14ac:dyDescent="0.3">
      <c r="A33" s="1430"/>
      <c r="B33" s="8" t="s">
        <v>11</v>
      </c>
      <c r="C33" s="8">
        <v>2</v>
      </c>
      <c r="D33" s="8" t="s">
        <v>104</v>
      </c>
      <c r="E33" s="8">
        <v>1</v>
      </c>
      <c r="F33" s="8"/>
      <c r="G33" s="25">
        <v>1</v>
      </c>
      <c r="H33" s="8"/>
      <c r="I33" s="26">
        <v>44743</v>
      </c>
      <c r="J33" s="26">
        <v>44538</v>
      </c>
      <c r="K33" s="23">
        <v>0</v>
      </c>
      <c r="L33" s="24">
        <v>5</v>
      </c>
    </row>
    <row r="34" spans="1:12" ht="15.75" thickBot="1" x14ac:dyDescent="0.3">
      <c r="A34" s="1430"/>
      <c r="B34" s="8" t="s">
        <v>12</v>
      </c>
      <c r="C34" s="8">
        <v>3</v>
      </c>
      <c r="D34" s="8" t="s">
        <v>105</v>
      </c>
      <c r="E34" s="8">
        <v>1</v>
      </c>
      <c r="F34" s="8"/>
      <c r="G34" s="25"/>
      <c r="H34" s="8"/>
      <c r="I34" s="22">
        <v>44743</v>
      </c>
      <c r="J34" s="26">
        <v>44538</v>
      </c>
      <c r="K34" s="27">
        <v>0</v>
      </c>
      <c r="L34" s="24">
        <v>5</v>
      </c>
    </row>
    <row r="35" spans="1:12" ht="15.75" thickBot="1" x14ac:dyDescent="0.3">
      <c r="A35" s="1430"/>
      <c r="B35" s="8" t="s">
        <v>13</v>
      </c>
      <c r="C35" s="8">
        <v>4</v>
      </c>
      <c r="D35" s="8" t="s">
        <v>106</v>
      </c>
      <c r="E35" s="8">
        <v>1</v>
      </c>
      <c r="F35" s="8">
        <v>2</v>
      </c>
      <c r="G35" s="25"/>
      <c r="H35" s="8"/>
      <c r="I35" s="26">
        <v>44743</v>
      </c>
      <c r="J35" s="26">
        <v>44538</v>
      </c>
      <c r="K35" s="23">
        <v>0</v>
      </c>
      <c r="L35" s="24">
        <v>5</v>
      </c>
    </row>
    <row r="36" spans="1:12" ht="15.75" thickBot="1" x14ac:dyDescent="0.3">
      <c r="A36" s="1430"/>
      <c r="B36" s="8" t="s">
        <v>14</v>
      </c>
      <c r="C36" s="8">
        <v>1</v>
      </c>
      <c r="D36" s="8" t="s">
        <v>107</v>
      </c>
      <c r="E36" s="8">
        <v>1</v>
      </c>
      <c r="F36" s="8"/>
      <c r="G36" s="25"/>
      <c r="H36" s="8"/>
      <c r="I36" s="22">
        <v>44743</v>
      </c>
      <c r="J36" s="26">
        <v>44538</v>
      </c>
      <c r="K36" s="27">
        <v>0</v>
      </c>
      <c r="L36" s="24">
        <v>5</v>
      </c>
    </row>
    <row r="37" spans="1:12" ht="15.75" thickBot="1" x14ac:dyDescent="0.3">
      <c r="A37" s="1430"/>
      <c r="B37" s="8" t="s">
        <v>15</v>
      </c>
      <c r="C37" s="8">
        <v>2</v>
      </c>
      <c r="D37" s="8" t="s">
        <v>108</v>
      </c>
      <c r="E37" s="8">
        <v>1</v>
      </c>
      <c r="F37" s="8"/>
      <c r="G37" s="25"/>
      <c r="H37" s="8"/>
      <c r="I37" s="26">
        <v>44743</v>
      </c>
      <c r="J37" s="26">
        <v>44538</v>
      </c>
      <c r="K37" s="23">
        <v>0</v>
      </c>
      <c r="L37" s="24">
        <v>5</v>
      </c>
    </row>
    <row r="38" spans="1:12" ht="15.75" thickBot="1" x14ac:dyDescent="0.3">
      <c r="A38" s="1430"/>
      <c r="B38" s="8" t="s">
        <v>16</v>
      </c>
      <c r="C38" s="8">
        <v>3</v>
      </c>
      <c r="D38" s="8" t="s">
        <v>109</v>
      </c>
      <c r="E38" s="8">
        <v>1</v>
      </c>
      <c r="F38" s="8"/>
      <c r="G38" s="25"/>
      <c r="H38" s="8"/>
      <c r="I38" s="22">
        <v>44743</v>
      </c>
      <c r="J38" s="26">
        <v>44538</v>
      </c>
      <c r="K38" s="27">
        <v>0</v>
      </c>
      <c r="L38" s="24">
        <v>5</v>
      </c>
    </row>
    <row r="39" spans="1:12" ht="15.75" thickBot="1" x14ac:dyDescent="0.3">
      <c r="A39" s="1430"/>
      <c r="B39" s="8" t="s">
        <v>17</v>
      </c>
      <c r="C39" s="8">
        <v>4</v>
      </c>
      <c r="D39" s="8" t="s">
        <v>110</v>
      </c>
      <c r="E39" s="8">
        <v>1</v>
      </c>
      <c r="F39" s="8"/>
      <c r="G39" s="25"/>
      <c r="H39" s="8"/>
      <c r="I39" s="26">
        <v>44743</v>
      </c>
      <c r="J39" s="26">
        <v>44538</v>
      </c>
      <c r="K39" s="23">
        <v>0</v>
      </c>
      <c r="L39" s="24">
        <v>5</v>
      </c>
    </row>
    <row r="40" spans="1:12" ht="15.75" thickBot="1" x14ac:dyDescent="0.3">
      <c r="A40" s="1430"/>
      <c r="B40" s="8" t="s">
        <v>18</v>
      </c>
      <c r="C40" s="8">
        <v>1</v>
      </c>
      <c r="D40" s="8" t="s">
        <v>111</v>
      </c>
      <c r="E40" s="8">
        <v>1</v>
      </c>
      <c r="F40" s="8"/>
      <c r="G40" s="25"/>
      <c r="H40" s="8"/>
      <c r="I40" s="22">
        <v>44743</v>
      </c>
      <c r="J40" s="26">
        <v>44538</v>
      </c>
      <c r="K40" s="27">
        <v>0</v>
      </c>
      <c r="L40" s="24">
        <v>5</v>
      </c>
    </row>
    <row r="41" spans="1:12" ht="15.75" thickBot="1" x14ac:dyDescent="0.3">
      <c r="A41" s="1430"/>
      <c r="B41" s="8" t="s">
        <v>19</v>
      </c>
      <c r="C41" s="8">
        <v>2</v>
      </c>
      <c r="D41" s="8" t="s">
        <v>112</v>
      </c>
      <c r="E41" s="8">
        <v>1</v>
      </c>
      <c r="F41" s="8"/>
      <c r="G41" s="25"/>
      <c r="H41" s="8"/>
      <c r="I41" s="26">
        <v>44743</v>
      </c>
      <c r="J41" s="26">
        <v>44538</v>
      </c>
      <c r="K41" s="23">
        <v>0</v>
      </c>
      <c r="L41" s="24">
        <v>5</v>
      </c>
    </row>
    <row r="42" spans="1:12" ht="15.75" thickBot="1" x14ac:dyDescent="0.3">
      <c r="A42" s="1430"/>
      <c r="B42" s="8" t="s">
        <v>20</v>
      </c>
      <c r="C42" s="8">
        <v>3</v>
      </c>
      <c r="D42" s="8" t="s">
        <v>113</v>
      </c>
      <c r="E42" s="8">
        <v>1</v>
      </c>
      <c r="F42" s="8">
        <v>1</v>
      </c>
      <c r="G42" s="25"/>
      <c r="H42" s="8"/>
      <c r="I42" s="22">
        <v>44743</v>
      </c>
      <c r="J42" s="26">
        <v>44538</v>
      </c>
      <c r="K42" s="27">
        <v>0</v>
      </c>
      <c r="L42" s="24">
        <v>5</v>
      </c>
    </row>
    <row r="43" spans="1:12" ht="15.75" thickBot="1" x14ac:dyDescent="0.3">
      <c r="A43" s="1430"/>
      <c r="B43" s="8" t="s">
        <v>21</v>
      </c>
      <c r="C43" s="8">
        <v>4</v>
      </c>
      <c r="D43" s="8" t="s">
        <v>114</v>
      </c>
      <c r="E43" s="8">
        <v>1</v>
      </c>
      <c r="F43" s="8"/>
      <c r="G43" s="25"/>
      <c r="H43" s="8"/>
      <c r="I43" s="26">
        <v>44743</v>
      </c>
      <c r="J43" s="26">
        <v>44538</v>
      </c>
      <c r="K43" s="23">
        <v>0</v>
      </c>
      <c r="L43" s="24">
        <v>5</v>
      </c>
    </row>
    <row r="44" spans="1:12" ht="15.75" thickBot="1" x14ac:dyDescent="0.3">
      <c r="A44" s="1430"/>
      <c r="B44" s="8" t="s">
        <v>116</v>
      </c>
      <c r="C44" s="8">
        <v>5</v>
      </c>
      <c r="D44" s="8" t="s">
        <v>115</v>
      </c>
      <c r="E44" s="8">
        <v>1</v>
      </c>
      <c r="F44" s="8"/>
      <c r="G44" s="25"/>
      <c r="H44" s="8"/>
      <c r="I44" s="22">
        <v>44743</v>
      </c>
      <c r="J44" s="26">
        <v>44538</v>
      </c>
      <c r="K44" s="27">
        <v>0</v>
      </c>
      <c r="L44" s="24">
        <v>5</v>
      </c>
    </row>
    <row r="45" spans="1:12" ht="15.75" thickBot="1" x14ac:dyDescent="0.3">
      <c r="A45" s="1430"/>
      <c r="B45" s="8" t="s">
        <v>22</v>
      </c>
      <c r="C45" s="8">
        <v>1</v>
      </c>
      <c r="D45" s="8" t="s">
        <v>117</v>
      </c>
      <c r="E45" s="8">
        <v>1</v>
      </c>
      <c r="F45" s="8"/>
      <c r="G45" s="25"/>
      <c r="H45" s="8"/>
      <c r="I45" s="26">
        <v>44743</v>
      </c>
      <c r="J45" s="26">
        <v>44538</v>
      </c>
      <c r="K45" s="23">
        <v>0</v>
      </c>
      <c r="L45" s="24">
        <v>5</v>
      </c>
    </row>
    <row r="46" spans="1:12" ht="15.75" thickBot="1" x14ac:dyDescent="0.3">
      <c r="A46" s="1430"/>
      <c r="B46" s="8" t="s">
        <v>23</v>
      </c>
      <c r="C46" s="8">
        <v>2</v>
      </c>
      <c r="D46" s="8" t="s">
        <v>118</v>
      </c>
      <c r="E46" s="8">
        <v>1</v>
      </c>
      <c r="F46" s="8"/>
      <c r="G46" s="25"/>
      <c r="H46" s="8"/>
      <c r="I46" s="22">
        <v>44743</v>
      </c>
      <c r="J46" s="26">
        <v>44538</v>
      </c>
      <c r="K46" s="27">
        <v>0</v>
      </c>
      <c r="L46" s="24">
        <v>5</v>
      </c>
    </row>
    <row r="47" spans="1:12" ht="15.75" thickBot="1" x14ac:dyDescent="0.3">
      <c r="A47" s="1430"/>
      <c r="B47" s="8" t="s">
        <v>24</v>
      </c>
      <c r="C47" s="8">
        <v>3</v>
      </c>
      <c r="D47" s="8" t="s">
        <v>119</v>
      </c>
      <c r="E47" s="8">
        <v>1</v>
      </c>
      <c r="F47" s="8"/>
      <c r="G47" s="25"/>
      <c r="H47" s="8"/>
      <c r="I47" s="26">
        <v>44743</v>
      </c>
      <c r="J47" s="26">
        <v>44538</v>
      </c>
      <c r="K47" s="23">
        <v>0</v>
      </c>
      <c r="L47" s="24">
        <v>5</v>
      </c>
    </row>
    <row r="48" spans="1:12" ht="15.75" thickBot="1" x14ac:dyDescent="0.3">
      <c r="A48" s="1430"/>
      <c r="B48" s="8" t="s">
        <v>25</v>
      </c>
      <c r="C48" s="8">
        <v>4</v>
      </c>
      <c r="D48" s="8" t="s">
        <v>120</v>
      </c>
      <c r="E48" s="8">
        <v>1</v>
      </c>
      <c r="F48" s="8"/>
      <c r="G48" s="25"/>
      <c r="H48" s="8"/>
      <c r="I48" s="22">
        <v>44743</v>
      </c>
      <c r="J48" s="26">
        <v>44538</v>
      </c>
      <c r="K48" s="27">
        <v>0</v>
      </c>
      <c r="L48" s="24">
        <v>5</v>
      </c>
    </row>
    <row r="49" spans="1:12" ht="15.75" thickBot="1" x14ac:dyDescent="0.3">
      <c r="A49" s="1430"/>
      <c r="B49" s="8" t="s">
        <v>26</v>
      </c>
      <c r="C49" s="8">
        <v>1</v>
      </c>
      <c r="D49" s="8" t="s">
        <v>121</v>
      </c>
      <c r="E49" s="8">
        <v>1</v>
      </c>
      <c r="F49" s="8"/>
      <c r="G49" s="25"/>
      <c r="H49" s="8"/>
      <c r="I49" s="26">
        <v>44743</v>
      </c>
      <c r="J49" s="26">
        <v>44538</v>
      </c>
      <c r="K49" s="23">
        <v>0</v>
      </c>
      <c r="L49" s="24">
        <v>5</v>
      </c>
    </row>
    <row r="50" spans="1:12" ht="15.75" thickBot="1" x14ac:dyDescent="0.3">
      <c r="A50" s="1430"/>
      <c r="B50" s="8" t="s">
        <v>27</v>
      </c>
      <c r="C50" s="8">
        <v>2</v>
      </c>
      <c r="D50" s="8" t="s">
        <v>122</v>
      </c>
      <c r="E50" s="8">
        <v>1</v>
      </c>
      <c r="F50" s="8"/>
      <c r="G50" s="25"/>
      <c r="H50" s="8"/>
      <c r="I50" s="22">
        <v>44743</v>
      </c>
      <c r="J50" s="26">
        <v>44538</v>
      </c>
      <c r="K50" s="27">
        <v>0</v>
      </c>
      <c r="L50" s="24">
        <v>5</v>
      </c>
    </row>
    <row r="51" spans="1:12" ht="15.75" thickBot="1" x14ac:dyDescent="0.3">
      <c r="A51" s="1430"/>
      <c r="B51" s="8" t="s">
        <v>28</v>
      </c>
      <c r="C51" s="8">
        <v>3</v>
      </c>
      <c r="D51" s="8" t="s">
        <v>123</v>
      </c>
      <c r="E51" s="8">
        <v>1</v>
      </c>
      <c r="F51" s="8"/>
      <c r="G51" s="25"/>
      <c r="H51" s="8"/>
      <c r="I51" s="26">
        <v>44743</v>
      </c>
      <c r="J51" s="26">
        <v>44538</v>
      </c>
      <c r="K51" s="23">
        <v>0</v>
      </c>
      <c r="L51" s="24">
        <v>5</v>
      </c>
    </row>
    <row r="52" spans="1:12" ht="15.75" thickBot="1" x14ac:dyDescent="0.3">
      <c r="A52" s="1430"/>
      <c r="B52" s="8" t="s">
        <v>29</v>
      </c>
      <c r="C52" s="8">
        <v>4</v>
      </c>
      <c r="D52" s="1" t="s">
        <v>117</v>
      </c>
      <c r="E52" s="8">
        <v>1</v>
      </c>
      <c r="F52" s="8"/>
      <c r="G52" s="25"/>
      <c r="H52" s="8"/>
      <c r="I52" s="22">
        <v>44743</v>
      </c>
      <c r="J52" s="26">
        <v>44538</v>
      </c>
      <c r="K52" s="27">
        <v>0</v>
      </c>
      <c r="L52" s="24">
        <v>5</v>
      </c>
    </row>
    <row r="53" spans="1:12" ht="15.75" thickBot="1" x14ac:dyDescent="0.3">
      <c r="A53" s="1430"/>
      <c r="B53" s="8" t="s">
        <v>30</v>
      </c>
      <c r="C53" s="8">
        <v>1</v>
      </c>
      <c r="D53" s="1" t="s">
        <v>124</v>
      </c>
      <c r="E53" s="8">
        <v>1</v>
      </c>
      <c r="F53" s="8"/>
      <c r="G53" s="25"/>
      <c r="H53" s="8"/>
      <c r="I53" s="26">
        <v>44743</v>
      </c>
      <c r="J53" s="26">
        <v>44538</v>
      </c>
      <c r="K53" s="23">
        <v>0</v>
      </c>
      <c r="L53" s="24">
        <v>5</v>
      </c>
    </row>
    <row r="54" spans="1:12" ht="15.75" thickBot="1" x14ac:dyDescent="0.3">
      <c r="A54" s="1430"/>
      <c r="B54" s="8" t="s">
        <v>31</v>
      </c>
      <c r="C54" s="8">
        <v>1</v>
      </c>
      <c r="D54" s="1" t="s">
        <v>125</v>
      </c>
      <c r="E54" s="8">
        <v>1</v>
      </c>
      <c r="F54" s="8"/>
      <c r="G54" s="25"/>
      <c r="H54" s="8"/>
      <c r="I54" s="22">
        <v>44743</v>
      </c>
      <c r="J54" s="26">
        <v>44538</v>
      </c>
      <c r="K54" s="27">
        <v>0</v>
      </c>
      <c r="L54" s="24">
        <v>5</v>
      </c>
    </row>
    <row r="55" spans="1:12" ht="15.75" thickBot="1" x14ac:dyDescent="0.3">
      <c r="A55" s="1430"/>
      <c r="B55" s="8" t="s">
        <v>32</v>
      </c>
      <c r="C55" s="8">
        <v>1</v>
      </c>
      <c r="D55" s="1" t="s">
        <v>126</v>
      </c>
      <c r="E55" s="8">
        <v>1</v>
      </c>
      <c r="F55" s="8"/>
      <c r="G55" s="25">
        <v>1</v>
      </c>
      <c r="H55" s="8"/>
      <c r="I55" s="26">
        <v>44743</v>
      </c>
      <c r="J55" s="26">
        <v>44538</v>
      </c>
      <c r="K55" s="23">
        <v>0</v>
      </c>
      <c r="L55" s="24">
        <v>5</v>
      </c>
    </row>
    <row r="56" spans="1:12" ht="15.75" thickBot="1" x14ac:dyDescent="0.3">
      <c r="A56" s="1430"/>
      <c r="B56" s="8" t="s">
        <v>33</v>
      </c>
      <c r="C56" s="8">
        <v>1</v>
      </c>
      <c r="D56" s="1" t="s">
        <v>127</v>
      </c>
      <c r="E56" s="8">
        <v>1</v>
      </c>
      <c r="F56" s="8"/>
      <c r="G56" s="25"/>
      <c r="H56" s="8"/>
      <c r="I56" s="22">
        <v>44743</v>
      </c>
      <c r="J56" s="26">
        <v>44538</v>
      </c>
      <c r="K56" s="27">
        <v>0</v>
      </c>
      <c r="L56" s="24">
        <v>5</v>
      </c>
    </row>
    <row r="57" spans="1:12" ht="15.75" thickBot="1" x14ac:dyDescent="0.3">
      <c r="A57" s="1430"/>
      <c r="B57" s="8" t="s">
        <v>34</v>
      </c>
      <c r="C57" s="8">
        <v>1</v>
      </c>
      <c r="D57" s="1" t="s">
        <v>128</v>
      </c>
      <c r="E57" s="8">
        <v>1</v>
      </c>
      <c r="F57" s="8"/>
      <c r="G57" s="25"/>
      <c r="H57" s="8"/>
      <c r="I57" s="26">
        <v>44743</v>
      </c>
      <c r="J57" s="26">
        <v>44538</v>
      </c>
      <c r="K57" s="23">
        <v>0</v>
      </c>
      <c r="L57" s="24">
        <v>5</v>
      </c>
    </row>
    <row r="58" spans="1:12" ht="15.75" thickBot="1" x14ac:dyDescent="0.3">
      <c r="A58" s="1431"/>
      <c r="B58" s="11" t="s">
        <v>35</v>
      </c>
      <c r="C58" s="11">
        <v>1</v>
      </c>
      <c r="D58" s="2" t="s">
        <v>129</v>
      </c>
      <c r="E58" s="11">
        <v>1</v>
      </c>
      <c r="F58" s="11"/>
      <c r="G58" s="28"/>
      <c r="H58" s="11"/>
      <c r="I58" s="22">
        <v>44743</v>
      </c>
      <c r="J58" s="29">
        <v>44538</v>
      </c>
      <c r="K58" s="27">
        <v>0</v>
      </c>
      <c r="L58" s="24">
        <v>5</v>
      </c>
    </row>
    <row r="59" spans="1:12" ht="15.75" thickBot="1" x14ac:dyDescent="0.3">
      <c r="A59" s="1429" t="s">
        <v>38</v>
      </c>
      <c r="B59" s="7" t="s">
        <v>39</v>
      </c>
      <c r="C59" s="7">
        <v>1</v>
      </c>
      <c r="D59" s="33" t="s">
        <v>143</v>
      </c>
      <c r="E59" s="7">
        <v>1</v>
      </c>
      <c r="F59" s="61"/>
      <c r="G59" s="50"/>
      <c r="H59" s="7"/>
      <c r="I59" s="26">
        <v>44743</v>
      </c>
      <c r="J59" s="22">
        <v>44575</v>
      </c>
      <c r="K59" s="23">
        <v>0</v>
      </c>
      <c r="L59" s="24">
        <v>5</v>
      </c>
    </row>
    <row r="60" spans="1:12" ht="15.75" thickBot="1" x14ac:dyDescent="0.3">
      <c r="A60" s="1430"/>
      <c r="B60" s="8" t="s">
        <v>40</v>
      </c>
      <c r="C60" s="8">
        <v>2</v>
      </c>
      <c r="D60" s="34" t="s">
        <v>144</v>
      </c>
      <c r="E60" s="8">
        <v>1</v>
      </c>
      <c r="F60" s="8"/>
      <c r="G60" s="25"/>
      <c r="H60" s="8"/>
      <c r="I60" s="22">
        <v>44743</v>
      </c>
      <c r="J60" s="26">
        <v>44575</v>
      </c>
      <c r="K60" s="27">
        <v>0</v>
      </c>
      <c r="L60" s="24">
        <v>5</v>
      </c>
    </row>
    <row r="61" spans="1:12" ht="15.75" thickBot="1" x14ac:dyDescent="0.3">
      <c r="A61" s="1430"/>
      <c r="B61" s="8" t="s">
        <v>41</v>
      </c>
      <c r="C61" s="8">
        <v>3</v>
      </c>
      <c r="D61" s="34" t="s">
        <v>145</v>
      </c>
      <c r="E61" s="8">
        <v>1</v>
      </c>
      <c r="F61" s="8"/>
      <c r="G61" s="25">
        <v>3</v>
      </c>
      <c r="H61" s="8"/>
      <c r="I61" s="26">
        <v>44743</v>
      </c>
      <c r="J61" s="26">
        <v>44575</v>
      </c>
      <c r="K61" s="23">
        <v>0</v>
      </c>
      <c r="L61" s="24">
        <v>5</v>
      </c>
    </row>
    <row r="62" spans="1:12" ht="15.75" thickBot="1" x14ac:dyDescent="0.3">
      <c r="A62" s="1430"/>
      <c r="B62" s="8" t="s">
        <v>42</v>
      </c>
      <c r="C62" s="8">
        <v>4</v>
      </c>
      <c r="D62" s="34" t="s">
        <v>146</v>
      </c>
      <c r="E62" s="8">
        <v>1</v>
      </c>
      <c r="F62" s="8">
        <v>1</v>
      </c>
      <c r="G62" s="25"/>
      <c r="H62" s="8"/>
      <c r="I62" s="22">
        <v>44743</v>
      </c>
      <c r="J62" s="26">
        <v>44575</v>
      </c>
      <c r="K62" s="27">
        <v>0</v>
      </c>
      <c r="L62" s="24">
        <v>5</v>
      </c>
    </row>
    <row r="63" spans="1:12" ht="15.75" thickBot="1" x14ac:dyDescent="0.3">
      <c r="A63" s="1430"/>
      <c r="B63" s="8" t="s">
        <v>43</v>
      </c>
      <c r="C63" s="8">
        <v>1</v>
      </c>
      <c r="D63" s="34" t="s">
        <v>147</v>
      </c>
      <c r="E63" s="8">
        <v>1</v>
      </c>
      <c r="F63" s="8"/>
      <c r="G63" s="25"/>
      <c r="H63" s="8"/>
      <c r="I63" s="26">
        <v>44743</v>
      </c>
      <c r="J63" s="26">
        <v>44575</v>
      </c>
      <c r="K63" s="23">
        <v>0</v>
      </c>
      <c r="L63" s="24">
        <v>5</v>
      </c>
    </row>
    <row r="64" spans="1:12" ht="15.75" thickBot="1" x14ac:dyDescent="0.3">
      <c r="A64" s="1430"/>
      <c r="B64" s="8" t="s">
        <v>44</v>
      </c>
      <c r="C64" s="8">
        <v>2</v>
      </c>
      <c r="D64" s="34" t="s">
        <v>148</v>
      </c>
      <c r="E64" s="8">
        <v>1</v>
      </c>
      <c r="F64" s="8"/>
      <c r="G64" s="25"/>
      <c r="H64" s="8"/>
      <c r="I64" s="22">
        <v>44743</v>
      </c>
      <c r="J64" s="26">
        <v>44575</v>
      </c>
      <c r="K64" s="27">
        <v>0</v>
      </c>
      <c r="L64" s="24">
        <v>5</v>
      </c>
    </row>
    <row r="65" spans="1:12" ht="15.75" thickBot="1" x14ac:dyDescent="0.3">
      <c r="A65" s="1430"/>
      <c r="B65" s="8" t="s">
        <v>45</v>
      </c>
      <c r="C65" s="8">
        <v>3</v>
      </c>
      <c r="D65" s="34" t="s">
        <v>149</v>
      </c>
      <c r="E65" s="8">
        <v>1</v>
      </c>
      <c r="F65" s="8"/>
      <c r="G65" s="25"/>
      <c r="H65" s="8"/>
      <c r="I65" s="26">
        <v>44743</v>
      </c>
      <c r="J65" s="26">
        <v>44575</v>
      </c>
      <c r="K65" s="23">
        <v>0</v>
      </c>
      <c r="L65" s="24">
        <v>5</v>
      </c>
    </row>
    <row r="66" spans="1:12" ht="15.75" thickBot="1" x14ac:dyDescent="0.3">
      <c r="A66" s="1430"/>
      <c r="B66" s="8" t="s">
        <v>46</v>
      </c>
      <c r="C66" s="8">
        <v>4</v>
      </c>
      <c r="D66" s="34" t="s">
        <v>150</v>
      </c>
      <c r="E66" s="8">
        <v>1</v>
      </c>
      <c r="F66" s="8"/>
      <c r="G66" s="25">
        <v>1</v>
      </c>
      <c r="H66" s="8"/>
      <c r="I66" s="22">
        <v>44743</v>
      </c>
      <c r="J66" s="26">
        <v>44575</v>
      </c>
      <c r="K66" s="27">
        <v>0</v>
      </c>
      <c r="L66" s="24">
        <v>5</v>
      </c>
    </row>
    <row r="67" spans="1:12" ht="15.75" thickBot="1" x14ac:dyDescent="0.3">
      <c r="A67" s="1430"/>
      <c r="B67" s="8" t="s">
        <v>95</v>
      </c>
      <c r="C67" s="8">
        <v>5</v>
      </c>
      <c r="D67" s="34" t="s">
        <v>151</v>
      </c>
      <c r="E67" s="8">
        <v>1</v>
      </c>
      <c r="F67" s="8"/>
      <c r="G67" s="25"/>
      <c r="H67" s="8"/>
      <c r="I67" s="26">
        <v>44743</v>
      </c>
      <c r="J67" s="26">
        <v>44575</v>
      </c>
      <c r="K67" s="23">
        <v>0</v>
      </c>
      <c r="L67" s="24">
        <v>5</v>
      </c>
    </row>
    <row r="68" spans="1:12" ht="15.75" thickBot="1" x14ac:dyDescent="0.3">
      <c r="A68" s="1430"/>
      <c r="B68" s="8" t="s">
        <v>47</v>
      </c>
      <c r="C68" s="8">
        <v>1</v>
      </c>
      <c r="D68" s="34" t="s">
        <v>152</v>
      </c>
      <c r="E68" s="8">
        <v>1</v>
      </c>
      <c r="F68" s="8"/>
      <c r="G68" s="25">
        <v>1</v>
      </c>
      <c r="H68" s="8"/>
      <c r="I68" s="22">
        <v>44743</v>
      </c>
      <c r="J68" s="26">
        <v>44575</v>
      </c>
      <c r="K68" s="27">
        <v>0</v>
      </c>
      <c r="L68" s="24">
        <v>5</v>
      </c>
    </row>
    <row r="69" spans="1:12" ht="15.75" thickBot="1" x14ac:dyDescent="0.3">
      <c r="A69" s="1430"/>
      <c r="B69" s="8" t="s">
        <v>48</v>
      </c>
      <c r="C69" s="8">
        <v>2</v>
      </c>
      <c r="D69" s="34" t="s">
        <v>153</v>
      </c>
      <c r="E69" s="8">
        <v>1</v>
      </c>
      <c r="F69" s="8"/>
      <c r="G69" s="25">
        <v>1</v>
      </c>
      <c r="H69" s="8"/>
      <c r="I69" s="26">
        <v>44743</v>
      </c>
      <c r="J69" s="26">
        <v>44575</v>
      </c>
      <c r="K69" s="23">
        <v>0</v>
      </c>
      <c r="L69" s="24">
        <v>5</v>
      </c>
    </row>
    <row r="70" spans="1:12" ht="15.75" thickBot="1" x14ac:dyDescent="0.3">
      <c r="A70" s="1430"/>
      <c r="B70" s="8" t="s">
        <v>49</v>
      </c>
      <c r="C70" s="8">
        <v>3</v>
      </c>
      <c r="D70" s="34" t="s">
        <v>154</v>
      </c>
      <c r="E70" s="8">
        <v>1</v>
      </c>
      <c r="F70" s="8"/>
      <c r="G70" s="25">
        <v>1</v>
      </c>
      <c r="H70" s="8"/>
      <c r="I70" s="22">
        <v>44743</v>
      </c>
      <c r="J70" s="26">
        <v>44575</v>
      </c>
      <c r="K70" s="27">
        <v>0</v>
      </c>
      <c r="L70" s="24">
        <v>5</v>
      </c>
    </row>
    <row r="71" spans="1:12" ht="15.75" thickBot="1" x14ac:dyDescent="0.3">
      <c r="A71" s="1430"/>
      <c r="B71" s="8" t="s">
        <v>50</v>
      </c>
      <c r="C71" s="8">
        <v>1</v>
      </c>
      <c r="D71" s="34" t="s">
        <v>155</v>
      </c>
      <c r="E71" s="8">
        <v>1</v>
      </c>
      <c r="F71" s="8"/>
      <c r="G71" s="25"/>
      <c r="H71" s="8"/>
      <c r="I71" s="26">
        <v>44743</v>
      </c>
      <c r="J71" s="26">
        <v>44575</v>
      </c>
      <c r="K71" s="23">
        <v>0</v>
      </c>
      <c r="L71" s="24">
        <v>5</v>
      </c>
    </row>
    <row r="72" spans="1:12" ht="15.75" thickBot="1" x14ac:dyDescent="0.3">
      <c r="A72" s="1430"/>
      <c r="B72" s="8" t="s">
        <v>51</v>
      </c>
      <c r="C72" s="8">
        <v>2</v>
      </c>
      <c r="D72" s="34" t="s">
        <v>156</v>
      </c>
      <c r="E72" s="8">
        <v>1</v>
      </c>
      <c r="F72" s="8"/>
      <c r="G72" s="25"/>
      <c r="H72" s="8"/>
      <c r="I72" s="22">
        <v>44743</v>
      </c>
      <c r="J72" s="26">
        <v>44575</v>
      </c>
      <c r="K72" s="27">
        <v>0</v>
      </c>
      <c r="L72" s="24">
        <v>5</v>
      </c>
    </row>
    <row r="73" spans="1:12" ht="15.75" thickBot="1" x14ac:dyDescent="0.3">
      <c r="A73" s="1430"/>
      <c r="B73" s="8" t="s">
        <v>51</v>
      </c>
      <c r="C73" s="8">
        <v>3</v>
      </c>
      <c r="D73" s="34">
        <v>708514</v>
      </c>
      <c r="E73" s="8">
        <v>1</v>
      </c>
      <c r="F73" s="8"/>
      <c r="G73" s="25"/>
      <c r="H73" s="8"/>
      <c r="I73" s="26">
        <v>44743</v>
      </c>
      <c r="J73" s="26">
        <v>44575</v>
      </c>
      <c r="K73" s="23">
        <v>0</v>
      </c>
      <c r="L73" s="24">
        <v>5</v>
      </c>
    </row>
    <row r="74" spans="1:12" ht="15.75" thickBot="1" x14ac:dyDescent="0.3">
      <c r="A74" s="1430"/>
      <c r="B74" s="8" t="s">
        <v>52</v>
      </c>
      <c r="C74" s="8">
        <v>4</v>
      </c>
      <c r="D74" s="34" t="s">
        <v>157</v>
      </c>
      <c r="E74" s="8">
        <v>1</v>
      </c>
      <c r="F74" s="8"/>
      <c r="G74" s="25"/>
      <c r="H74" s="8"/>
      <c r="I74" s="22">
        <v>44743</v>
      </c>
      <c r="J74" s="26">
        <v>44575</v>
      </c>
      <c r="K74" s="27">
        <v>0</v>
      </c>
      <c r="L74" s="24">
        <v>5</v>
      </c>
    </row>
    <row r="75" spans="1:12" ht="15.75" thickBot="1" x14ac:dyDescent="0.3">
      <c r="A75" s="1430"/>
      <c r="B75" s="8" t="s">
        <v>53</v>
      </c>
      <c r="C75" s="8">
        <v>5</v>
      </c>
      <c r="D75" s="34" t="s">
        <v>158</v>
      </c>
      <c r="E75" s="8">
        <v>1</v>
      </c>
      <c r="F75" s="8"/>
      <c r="G75" s="25"/>
      <c r="H75" s="8"/>
      <c r="I75" s="26">
        <v>44743</v>
      </c>
      <c r="J75" s="26">
        <v>44575</v>
      </c>
      <c r="K75" s="23">
        <v>0</v>
      </c>
      <c r="L75" s="24">
        <v>5</v>
      </c>
    </row>
    <row r="76" spans="1:12" ht="15.75" thickBot="1" x14ac:dyDescent="0.3">
      <c r="A76" s="1430"/>
      <c r="B76" s="8" t="s">
        <v>53</v>
      </c>
      <c r="C76" s="8">
        <v>6</v>
      </c>
      <c r="D76" s="34">
        <v>708513</v>
      </c>
      <c r="E76" s="8">
        <v>1</v>
      </c>
      <c r="F76" s="8"/>
      <c r="G76" s="25"/>
      <c r="H76" s="8"/>
      <c r="I76" s="22">
        <v>44743</v>
      </c>
      <c r="J76" s="26">
        <v>44575</v>
      </c>
      <c r="K76" s="27">
        <v>0</v>
      </c>
      <c r="L76" s="24">
        <v>5</v>
      </c>
    </row>
    <row r="77" spans="1:12" ht="15.75" thickBot="1" x14ac:dyDescent="0.3">
      <c r="A77" s="1430"/>
      <c r="B77" s="8" t="s">
        <v>54</v>
      </c>
      <c r="C77" s="8">
        <v>7</v>
      </c>
      <c r="D77" s="34" t="s">
        <v>159</v>
      </c>
      <c r="E77" s="8">
        <v>1</v>
      </c>
      <c r="F77" s="8"/>
      <c r="G77" s="25"/>
      <c r="H77" s="8"/>
      <c r="I77" s="26">
        <v>44743</v>
      </c>
      <c r="J77" s="26">
        <v>44575</v>
      </c>
      <c r="K77" s="23">
        <v>0</v>
      </c>
      <c r="L77" s="24">
        <v>5</v>
      </c>
    </row>
    <row r="78" spans="1:12" ht="15.75" thickBot="1" x14ac:dyDescent="0.3">
      <c r="A78" s="1430"/>
      <c r="B78" s="8" t="s">
        <v>55</v>
      </c>
      <c r="C78" s="8">
        <v>1</v>
      </c>
      <c r="D78" s="34" t="s">
        <v>160</v>
      </c>
      <c r="E78" s="8">
        <v>1</v>
      </c>
      <c r="F78" s="8"/>
      <c r="G78" s="25"/>
      <c r="H78" s="8"/>
      <c r="I78" s="22">
        <v>44743</v>
      </c>
      <c r="J78" s="26">
        <v>44575</v>
      </c>
      <c r="K78" s="27">
        <v>0</v>
      </c>
      <c r="L78" s="24">
        <v>5</v>
      </c>
    </row>
    <row r="79" spans="1:12" ht="15.75" thickBot="1" x14ac:dyDescent="0.3">
      <c r="A79" s="1430"/>
      <c r="B79" s="8" t="s">
        <v>56</v>
      </c>
      <c r="C79" s="8">
        <v>2</v>
      </c>
      <c r="D79" s="34" t="s">
        <v>161</v>
      </c>
      <c r="E79" s="8">
        <v>1</v>
      </c>
      <c r="F79" s="8"/>
      <c r="G79" s="25"/>
      <c r="H79" s="8"/>
      <c r="I79" s="26">
        <v>44743</v>
      </c>
      <c r="J79" s="26">
        <v>44575</v>
      </c>
      <c r="K79" s="23">
        <v>0</v>
      </c>
      <c r="L79" s="24">
        <v>5</v>
      </c>
    </row>
    <row r="80" spans="1:12" ht="15.75" thickBot="1" x14ac:dyDescent="0.3">
      <c r="A80" s="1430"/>
      <c r="B80" s="8" t="s">
        <v>57</v>
      </c>
      <c r="C80" s="8">
        <v>3</v>
      </c>
      <c r="D80" s="34" t="s">
        <v>162</v>
      </c>
      <c r="E80" s="8">
        <v>1</v>
      </c>
      <c r="F80" s="8"/>
      <c r="G80" s="25"/>
      <c r="H80" s="8"/>
      <c r="I80" s="22">
        <v>44743</v>
      </c>
      <c r="J80" s="26">
        <v>44575</v>
      </c>
      <c r="K80" s="27">
        <v>0</v>
      </c>
      <c r="L80" s="24">
        <v>5</v>
      </c>
    </row>
    <row r="81" spans="1:12" ht="15.75" thickBot="1" x14ac:dyDescent="0.3">
      <c r="A81" s="1430"/>
      <c r="B81" s="8" t="s">
        <v>58</v>
      </c>
      <c r="C81" s="8">
        <v>1</v>
      </c>
      <c r="D81" s="34" t="s">
        <v>163</v>
      </c>
      <c r="E81" s="8">
        <v>1</v>
      </c>
      <c r="F81" s="8"/>
      <c r="G81" s="25"/>
      <c r="H81" s="8"/>
      <c r="I81" s="26">
        <v>44743</v>
      </c>
      <c r="J81" s="26">
        <v>44575</v>
      </c>
      <c r="K81" s="23">
        <v>0</v>
      </c>
      <c r="L81" s="24">
        <v>5</v>
      </c>
    </row>
    <row r="82" spans="1:12" ht="15.75" thickBot="1" x14ac:dyDescent="0.3">
      <c r="A82" s="1430"/>
      <c r="B82" s="8" t="s">
        <v>59</v>
      </c>
      <c r="C82" s="8">
        <v>2</v>
      </c>
      <c r="D82" s="34" t="s">
        <v>164</v>
      </c>
      <c r="E82" s="8">
        <v>1</v>
      </c>
      <c r="F82" s="8"/>
      <c r="G82" s="25"/>
      <c r="H82" s="8"/>
      <c r="I82" s="22">
        <v>44743</v>
      </c>
      <c r="J82" s="26">
        <v>44575</v>
      </c>
      <c r="K82" s="27">
        <v>0</v>
      </c>
      <c r="L82" s="24">
        <v>5</v>
      </c>
    </row>
    <row r="83" spans="1:12" ht="15.75" thickBot="1" x14ac:dyDescent="0.3">
      <c r="A83" s="1430"/>
      <c r="B83" s="8" t="s">
        <v>60</v>
      </c>
      <c r="C83" s="8">
        <v>3</v>
      </c>
      <c r="D83" s="34" t="s">
        <v>165</v>
      </c>
      <c r="E83" s="8">
        <v>1</v>
      </c>
      <c r="F83" s="8"/>
      <c r="G83" s="25"/>
      <c r="H83" s="8"/>
      <c r="I83" s="26">
        <v>44743</v>
      </c>
      <c r="J83" s="26">
        <v>44575</v>
      </c>
      <c r="K83" s="23">
        <v>0</v>
      </c>
      <c r="L83" s="24">
        <v>5</v>
      </c>
    </row>
    <row r="84" spans="1:12" ht="15.75" thickBot="1" x14ac:dyDescent="0.3">
      <c r="A84" s="1430"/>
      <c r="B84" s="8" t="s">
        <v>61</v>
      </c>
      <c r="C84" s="8">
        <v>4</v>
      </c>
      <c r="D84" s="34" t="s">
        <v>166</v>
      </c>
      <c r="E84" s="8">
        <v>1</v>
      </c>
      <c r="F84" s="8"/>
      <c r="G84" s="25"/>
      <c r="H84" s="8"/>
      <c r="I84" s="22">
        <v>44743</v>
      </c>
      <c r="J84" s="26">
        <v>44575</v>
      </c>
      <c r="K84" s="27">
        <v>0</v>
      </c>
      <c r="L84" s="24">
        <v>5</v>
      </c>
    </row>
    <row r="85" spans="1:12" ht="15.75" thickBot="1" x14ac:dyDescent="0.3">
      <c r="A85" s="1430"/>
      <c r="B85" s="8" t="s">
        <v>10</v>
      </c>
      <c r="C85" s="8">
        <v>1</v>
      </c>
      <c r="D85" s="34" t="s">
        <v>167</v>
      </c>
      <c r="E85" s="8">
        <v>1</v>
      </c>
      <c r="F85" s="8"/>
      <c r="G85" s="25"/>
      <c r="H85" s="8"/>
      <c r="I85" s="26">
        <v>44743</v>
      </c>
      <c r="J85" s="26">
        <v>44575</v>
      </c>
      <c r="K85" s="23">
        <v>0</v>
      </c>
      <c r="L85" s="24">
        <v>5</v>
      </c>
    </row>
    <row r="86" spans="1:12" ht="15.75" thickBot="1" x14ac:dyDescent="0.3">
      <c r="A86" s="1430"/>
      <c r="B86" s="8" t="s">
        <v>11</v>
      </c>
      <c r="C86" s="8">
        <v>2</v>
      </c>
      <c r="D86" s="34" t="s">
        <v>168</v>
      </c>
      <c r="E86" s="8">
        <v>1</v>
      </c>
      <c r="F86" s="8"/>
      <c r="G86" s="25">
        <v>1</v>
      </c>
      <c r="H86" s="8"/>
      <c r="I86" s="22">
        <v>44743</v>
      </c>
      <c r="J86" s="26">
        <v>44575</v>
      </c>
      <c r="K86" s="27">
        <v>0</v>
      </c>
      <c r="L86" s="24">
        <v>5</v>
      </c>
    </row>
    <row r="87" spans="1:12" ht="15.75" thickBot="1" x14ac:dyDescent="0.3">
      <c r="A87" s="1430"/>
      <c r="B87" s="8" t="s">
        <v>12</v>
      </c>
      <c r="C87" s="8">
        <v>3</v>
      </c>
      <c r="D87" s="34" t="s">
        <v>169</v>
      </c>
      <c r="E87" s="8">
        <v>1</v>
      </c>
      <c r="F87" s="8"/>
      <c r="G87" s="25"/>
      <c r="H87" s="8"/>
      <c r="I87" s="26">
        <v>44743</v>
      </c>
      <c r="J87" s="26">
        <v>44575</v>
      </c>
      <c r="K87" s="23">
        <v>0</v>
      </c>
      <c r="L87" s="24">
        <v>5</v>
      </c>
    </row>
    <row r="88" spans="1:12" ht="15.75" thickBot="1" x14ac:dyDescent="0.3">
      <c r="A88" s="1430"/>
      <c r="B88" s="8" t="s">
        <v>13</v>
      </c>
      <c r="C88" s="8">
        <v>4</v>
      </c>
      <c r="D88" s="34" t="s">
        <v>170</v>
      </c>
      <c r="E88" s="8">
        <v>1</v>
      </c>
      <c r="F88" s="8"/>
      <c r="G88" s="25">
        <v>1</v>
      </c>
      <c r="H88" s="8"/>
      <c r="I88" s="22">
        <v>44743</v>
      </c>
      <c r="J88" s="26">
        <v>44575</v>
      </c>
      <c r="K88" s="27">
        <v>0</v>
      </c>
      <c r="L88" s="24">
        <v>5</v>
      </c>
    </row>
    <row r="89" spans="1:12" ht="15.75" thickBot="1" x14ac:dyDescent="0.3">
      <c r="A89" s="1430"/>
      <c r="B89" s="8" t="s">
        <v>14</v>
      </c>
      <c r="C89" s="8">
        <v>1</v>
      </c>
      <c r="D89" s="34" t="s">
        <v>171</v>
      </c>
      <c r="E89" s="8">
        <v>1</v>
      </c>
      <c r="F89" s="8"/>
      <c r="G89" s="25"/>
      <c r="H89" s="8"/>
      <c r="I89" s="26">
        <v>44743</v>
      </c>
      <c r="J89" s="26">
        <v>44575</v>
      </c>
      <c r="K89" s="23">
        <v>0</v>
      </c>
      <c r="L89" s="24">
        <v>5</v>
      </c>
    </row>
    <row r="90" spans="1:12" ht="15.75" thickBot="1" x14ac:dyDescent="0.3">
      <c r="A90" s="1430"/>
      <c r="B90" s="8" t="s">
        <v>15</v>
      </c>
      <c r="C90" s="8">
        <v>2</v>
      </c>
      <c r="D90" s="34" t="s">
        <v>172</v>
      </c>
      <c r="E90" s="8">
        <v>1</v>
      </c>
      <c r="F90" s="8"/>
      <c r="G90" s="25"/>
      <c r="H90" s="8"/>
      <c r="I90" s="22">
        <v>44743</v>
      </c>
      <c r="J90" s="26">
        <v>44575</v>
      </c>
      <c r="K90" s="27">
        <v>0</v>
      </c>
      <c r="L90" s="24">
        <v>5</v>
      </c>
    </row>
    <row r="91" spans="1:12" ht="15.75" thickBot="1" x14ac:dyDescent="0.3">
      <c r="A91" s="1430"/>
      <c r="B91" s="8" t="s">
        <v>16</v>
      </c>
      <c r="C91" s="8">
        <v>3</v>
      </c>
      <c r="D91" s="34" t="s">
        <v>173</v>
      </c>
      <c r="E91" s="8">
        <v>1</v>
      </c>
      <c r="F91" s="8"/>
      <c r="G91" s="25">
        <v>1</v>
      </c>
      <c r="H91" s="8"/>
      <c r="I91" s="26">
        <v>44743</v>
      </c>
      <c r="J91" s="26">
        <v>44575</v>
      </c>
      <c r="K91" s="23">
        <v>0</v>
      </c>
      <c r="L91" s="24">
        <v>5</v>
      </c>
    </row>
    <row r="92" spans="1:12" ht="15.75" thickBot="1" x14ac:dyDescent="0.3">
      <c r="A92" s="1430"/>
      <c r="B92" s="8" t="s">
        <v>17</v>
      </c>
      <c r="C92" s="8">
        <v>4</v>
      </c>
      <c r="D92" s="34" t="s">
        <v>174</v>
      </c>
      <c r="E92" s="8">
        <v>1</v>
      </c>
      <c r="F92" s="8"/>
      <c r="G92" s="25">
        <v>2</v>
      </c>
      <c r="H92" s="8"/>
      <c r="I92" s="22">
        <v>44743</v>
      </c>
      <c r="J92" s="26">
        <v>44575</v>
      </c>
      <c r="K92" s="27">
        <v>0</v>
      </c>
      <c r="L92" s="24">
        <v>5</v>
      </c>
    </row>
    <row r="93" spans="1:12" ht="15.75" thickBot="1" x14ac:dyDescent="0.3">
      <c r="A93" s="1430"/>
      <c r="B93" s="8" t="s">
        <v>62</v>
      </c>
      <c r="C93" s="8">
        <v>5</v>
      </c>
      <c r="D93" s="34" t="s">
        <v>175</v>
      </c>
      <c r="E93" s="8">
        <v>1</v>
      </c>
      <c r="F93" s="8"/>
      <c r="G93" s="25"/>
      <c r="H93" s="8"/>
      <c r="I93" s="26">
        <v>44743</v>
      </c>
      <c r="J93" s="26">
        <v>44575</v>
      </c>
      <c r="K93" s="23">
        <v>0</v>
      </c>
      <c r="L93" s="24">
        <v>5</v>
      </c>
    </row>
    <row r="94" spans="1:12" ht="15.75" thickBot="1" x14ac:dyDescent="0.3">
      <c r="A94" s="1430"/>
      <c r="B94" s="8" t="s">
        <v>18</v>
      </c>
      <c r="C94" s="8">
        <v>1</v>
      </c>
      <c r="D94" s="34" t="s">
        <v>176</v>
      </c>
      <c r="E94" s="8">
        <v>1</v>
      </c>
      <c r="F94" s="8"/>
      <c r="G94" s="25">
        <v>1</v>
      </c>
      <c r="H94" s="8"/>
      <c r="I94" s="22">
        <v>44743</v>
      </c>
      <c r="J94" s="26">
        <v>44575</v>
      </c>
      <c r="K94" s="27">
        <v>0</v>
      </c>
      <c r="L94" s="24">
        <v>5</v>
      </c>
    </row>
    <row r="95" spans="1:12" ht="15.75" thickBot="1" x14ac:dyDescent="0.3">
      <c r="A95" s="1430"/>
      <c r="B95" s="8" t="s">
        <v>19</v>
      </c>
      <c r="C95" s="8">
        <v>2</v>
      </c>
      <c r="D95" s="34" t="s">
        <v>177</v>
      </c>
      <c r="E95" s="8">
        <v>1</v>
      </c>
      <c r="F95" s="8">
        <v>1</v>
      </c>
      <c r="G95" s="25"/>
      <c r="H95" s="8"/>
      <c r="I95" s="26">
        <v>44743</v>
      </c>
      <c r="J95" s="26">
        <v>44575</v>
      </c>
      <c r="K95" s="23">
        <v>0</v>
      </c>
      <c r="L95" s="24">
        <v>5</v>
      </c>
    </row>
    <row r="96" spans="1:12" ht="15.75" thickBot="1" x14ac:dyDescent="0.3">
      <c r="A96" s="1431"/>
      <c r="B96" s="11" t="s">
        <v>20</v>
      </c>
      <c r="C96" s="11">
        <v>3</v>
      </c>
      <c r="D96" s="35" t="s">
        <v>178</v>
      </c>
      <c r="E96" s="11">
        <v>1</v>
      </c>
      <c r="F96" s="11"/>
      <c r="G96" s="28">
        <v>1</v>
      </c>
      <c r="H96" s="11"/>
      <c r="I96" s="22">
        <v>44743</v>
      </c>
      <c r="J96" s="29">
        <v>44575</v>
      </c>
      <c r="K96" s="27">
        <v>0</v>
      </c>
      <c r="L96" s="24">
        <v>5</v>
      </c>
    </row>
    <row r="97" spans="1:12" ht="15.75" thickBot="1" x14ac:dyDescent="0.3">
      <c r="A97" s="1429" t="s">
        <v>97</v>
      </c>
      <c r="B97" s="7" t="s">
        <v>22</v>
      </c>
      <c r="C97" s="7">
        <v>1</v>
      </c>
      <c r="D97" s="33">
        <v>707362</v>
      </c>
      <c r="E97" s="7">
        <v>0</v>
      </c>
      <c r="F97" s="7"/>
      <c r="G97" s="21"/>
      <c r="H97" s="7"/>
      <c r="I97" s="26">
        <v>44743</v>
      </c>
      <c r="J97" s="22">
        <v>44575</v>
      </c>
      <c r="K97" s="23">
        <v>0</v>
      </c>
      <c r="L97" s="24">
        <v>5</v>
      </c>
    </row>
    <row r="98" spans="1:12" ht="15.75" thickBot="1" x14ac:dyDescent="0.3">
      <c r="A98" s="1430"/>
      <c r="B98" s="8" t="s">
        <v>23</v>
      </c>
      <c r="C98" s="8">
        <v>2</v>
      </c>
      <c r="D98" s="34">
        <v>707388</v>
      </c>
      <c r="E98" s="8">
        <v>0</v>
      </c>
      <c r="F98" s="8"/>
      <c r="G98" s="25"/>
      <c r="H98" s="8"/>
      <c r="I98" s="22">
        <v>44743</v>
      </c>
      <c r="J98" s="26">
        <v>44575</v>
      </c>
      <c r="K98" s="27">
        <v>0</v>
      </c>
      <c r="L98" s="24">
        <v>5</v>
      </c>
    </row>
    <row r="99" spans="1:12" ht="15.75" thickBot="1" x14ac:dyDescent="0.3">
      <c r="A99" s="1430"/>
      <c r="B99" s="8" t="s">
        <v>24</v>
      </c>
      <c r="C99" s="8">
        <v>3</v>
      </c>
      <c r="D99" s="34">
        <v>707389</v>
      </c>
      <c r="E99" s="8">
        <v>0</v>
      </c>
      <c r="F99" s="8"/>
      <c r="G99" s="25"/>
      <c r="H99" s="8"/>
      <c r="I99" s="26">
        <v>44743</v>
      </c>
      <c r="J99" s="26">
        <v>44575</v>
      </c>
      <c r="K99" s="23">
        <v>0</v>
      </c>
      <c r="L99" s="24">
        <v>5</v>
      </c>
    </row>
    <row r="100" spans="1:12" ht="15.75" thickBot="1" x14ac:dyDescent="0.3">
      <c r="A100" s="1430"/>
      <c r="B100" s="8" t="s">
        <v>25</v>
      </c>
      <c r="C100" s="8">
        <v>4</v>
      </c>
      <c r="D100" s="34">
        <v>707390</v>
      </c>
      <c r="E100" s="8">
        <v>0</v>
      </c>
      <c r="F100" s="8"/>
      <c r="G100" s="25"/>
      <c r="H100" s="8"/>
      <c r="I100" s="22">
        <v>44743</v>
      </c>
      <c r="J100" s="26">
        <v>44575</v>
      </c>
      <c r="K100" s="27">
        <v>0</v>
      </c>
      <c r="L100" s="24">
        <v>5</v>
      </c>
    </row>
    <row r="101" spans="1:12" ht="15.75" thickBot="1" x14ac:dyDescent="0.3">
      <c r="A101" s="1430"/>
      <c r="B101" s="8" t="s">
        <v>63</v>
      </c>
      <c r="C101" s="8">
        <v>5</v>
      </c>
      <c r="D101" s="34">
        <v>707391</v>
      </c>
      <c r="E101" s="8">
        <v>0</v>
      </c>
      <c r="F101" s="8"/>
      <c r="G101" s="25"/>
      <c r="H101" s="8"/>
      <c r="I101" s="26">
        <v>44743</v>
      </c>
      <c r="J101" s="26">
        <v>44575</v>
      </c>
      <c r="K101" s="23">
        <v>0</v>
      </c>
      <c r="L101" s="24">
        <v>5</v>
      </c>
    </row>
    <row r="102" spans="1:12" ht="15.75" thickBot="1" x14ac:dyDescent="0.3">
      <c r="A102" s="1430"/>
      <c r="B102" s="8" t="s">
        <v>26</v>
      </c>
      <c r="C102" s="8">
        <v>1</v>
      </c>
      <c r="D102" s="34" t="s">
        <v>179</v>
      </c>
      <c r="E102" s="8">
        <v>1</v>
      </c>
      <c r="F102" s="8"/>
      <c r="G102" s="25"/>
      <c r="H102" s="8"/>
      <c r="I102" s="22">
        <v>44743</v>
      </c>
      <c r="J102" s="26">
        <v>44575</v>
      </c>
      <c r="K102" s="27">
        <v>0</v>
      </c>
      <c r="L102" s="24">
        <v>5</v>
      </c>
    </row>
    <row r="103" spans="1:12" ht="15.75" thickBot="1" x14ac:dyDescent="0.3">
      <c r="A103" s="1430"/>
      <c r="B103" s="8" t="s">
        <v>27</v>
      </c>
      <c r="C103" s="8">
        <v>2</v>
      </c>
      <c r="D103" s="34" t="s">
        <v>180</v>
      </c>
      <c r="E103" s="8">
        <v>1</v>
      </c>
      <c r="F103" s="8">
        <v>1</v>
      </c>
      <c r="G103" s="25"/>
      <c r="H103" s="8"/>
      <c r="I103" s="26">
        <v>44743</v>
      </c>
      <c r="J103" s="26">
        <v>44575</v>
      </c>
      <c r="K103" s="23">
        <v>0</v>
      </c>
      <c r="L103" s="24">
        <v>5</v>
      </c>
    </row>
    <row r="104" spans="1:12" ht="15.75" thickBot="1" x14ac:dyDescent="0.3">
      <c r="A104" s="1430"/>
      <c r="B104" s="8" t="s">
        <v>28</v>
      </c>
      <c r="C104" s="8">
        <v>3</v>
      </c>
      <c r="D104" s="34" t="s">
        <v>181</v>
      </c>
      <c r="E104" s="8">
        <v>1</v>
      </c>
      <c r="F104" s="8"/>
      <c r="G104" s="25"/>
      <c r="H104" s="8"/>
      <c r="I104" s="22">
        <v>44743</v>
      </c>
      <c r="J104" s="26">
        <v>44575</v>
      </c>
      <c r="K104" s="27">
        <v>0</v>
      </c>
      <c r="L104" s="24">
        <v>5</v>
      </c>
    </row>
    <row r="105" spans="1:12" ht="15.75" thickBot="1" x14ac:dyDescent="0.3">
      <c r="A105" s="1430"/>
      <c r="B105" s="8" t="s">
        <v>29</v>
      </c>
      <c r="C105" s="8">
        <v>4</v>
      </c>
      <c r="D105" s="34" t="s">
        <v>182</v>
      </c>
      <c r="E105" s="8">
        <v>1</v>
      </c>
      <c r="F105" s="8">
        <v>1</v>
      </c>
      <c r="G105" s="25"/>
      <c r="H105" s="8"/>
      <c r="I105" s="26">
        <v>44743</v>
      </c>
      <c r="J105" s="26">
        <v>44575</v>
      </c>
      <c r="K105" s="23">
        <v>0</v>
      </c>
      <c r="L105" s="24">
        <v>5</v>
      </c>
    </row>
    <row r="106" spans="1:12" ht="15.75" thickBot="1" x14ac:dyDescent="0.3">
      <c r="A106" s="1430"/>
      <c r="B106" s="8" t="s">
        <v>64</v>
      </c>
      <c r="C106" s="8">
        <v>1</v>
      </c>
      <c r="D106" s="34" t="s">
        <v>183</v>
      </c>
      <c r="E106" s="8">
        <v>1</v>
      </c>
      <c r="F106" s="8"/>
      <c r="G106" s="25"/>
      <c r="H106" s="8"/>
      <c r="I106" s="22">
        <v>44743</v>
      </c>
      <c r="J106" s="26">
        <v>44575</v>
      </c>
      <c r="K106" s="27">
        <v>0</v>
      </c>
      <c r="L106" s="24">
        <v>5</v>
      </c>
    </row>
    <row r="107" spans="1:12" ht="15.75" thickBot="1" x14ac:dyDescent="0.3">
      <c r="A107" s="1430"/>
      <c r="B107" s="8" t="s">
        <v>65</v>
      </c>
      <c r="C107" s="8">
        <v>2</v>
      </c>
      <c r="D107" s="36" t="s">
        <v>184</v>
      </c>
      <c r="E107" s="8">
        <v>1</v>
      </c>
      <c r="F107" s="8">
        <v>1</v>
      </c>
      <c r="G107" s="25"/>
      <c r="H107" s="8"/>
      <c r="I107" s="26">
        <v>44743</v>
      </c>
      <c r="J107" s="26">
        <v>44575</v>
      </c>
      <c r="K107" s="23">
        <v>0</v>
      </c>
      <c r="L107" s="24">
        <v>5</v>
      </c>
    </row>
    <row r="108" spans="1:12" ht="15.75" thickBot="1" x14ac:dyDescent="0.3">
      <c r="A108" s="1430"/>
      <c r="B108" s="8" t="s">
        <v>66</v>
      </c>
      <c r="C108" s="8">
        <v>3</v>
      </c>
      <c r="D108" s="34" t="s">
        <v>185</v>
      </c>
      <c r="E108" s="8">
        <v>1</v>
      </c>
      <c r="F108" s="8"/>
      <c r="G108" s="25"/>
      <c r="H108" s="8"/>
      <c r="I108" s="22">
        <v>44743</v>
      </c>
      <c r="J108" s="26">
        <v>44575</v>
      </c>
      <c r="K108" s="27">
        <v>0</v>
      </c>
      <c r="L108" s="24">
        <v>5</v>
      </c>
    </row>
    <row r="109" spans="1:12" ht="15.75" thickBot="1" x14ac:dyDescent="0.3">
      <c r="A109" s="1430"/>
      <c r="B109" s="8" t="s">
        <v>91</v>
      </c>
      <c r="C109" s="8">
        <v>4</v>
      </c>
      <c r="D109" s="34" t="s">
        <v>186</v>
      </c>
      <c r="E109" s="8">
        <v>1</v>
      </c>
      <c r="F109" s="8"/>
      <c r="G109" s="25">
        <v>1</v>
      </c>
      <c r="H109" s="8"/>
      <c r="I109" s="26">
        <v>44743</v>
      </c>
      <c r="J109" s="26">
        <v>44575</v>
      </c>
      <c r="K109" s="23">
        <v>0</v>
      </c>
      <c r="L109" s="24">
        <v>5</v>
      </c>
    </row>
    <row r="110" spans="1:12" ht="15.75" thickBot="1" x14ac:dyDescent="0.3">
      <c r="A110" s="1430"/>
      <c r="B110" s="8" t="s">
        <v>30</v>
      </c>
      <c r="C110" s="8">
        <v>1</v>
      </c>
      <c r="D110" s="34" t="s">
        <v>187</v>
      </c>
      <c r="E110" s="8">
        <v>1</v>
      </c>
      <c r="F110" s="8"/>
      <c r="G110" s="25">
        <v>1</v>
      </c>
      <c r="H110" s="8"/>
      <c r="I110" s="22">
        <v>44743</v>
      </c>
      <c r="J110" s="26">
        <v>44575</v>
      </c>
      <c r="K110" s="27">
        <v>0</v>
      </c>
      <c r="L110" s="24">
        <v>5</v>
      </c>
    </row>
    <row r="111" spans="1:12" ht="15.75" thickBot="1" x14ac:dyDescent="0.3">
      <c r="A111" s="1430"/>
      <c r="B111" s="8" t="s">
        <v>67</v>
      </c>
      <c r="C111" s="8">
        <v>2</v>
      </c>
      <c r="D111" s="34" t="s">
        <v>188</v>
      </c>
      <c r="E111" s="8">
        <v>1</v>
      </c>
      <c r="F111" s="8"/>
      <c r="G111" s="25"/>
      <c r="H111" s="8"/>
      <c r="I111" s="26">
        <v>44743</v>
      </c>
      <c r="J111" s="26">
        <v>44575</v>
      </c>
      <c r="K111" s="23">
        <v>0</v>
      </c>
      <c r="L111" s="24">
        <v>5</v>
      </c>
    </row>
    <row r="112" spans="1:12" ht="15.75" thickBot="1" x14ac:dyDescent="0.3">
      <c r="A112" s="1430"/>
      <c r="B112" s="8" t="s">
        <v>68</v>
      </c>
      <c r="C112" s="8">
        <v>3</v>
      </c>
      <c r="D112" s="34" t="s">
        <v>189</v>
      </c>
      <c r="E112" s="8">
        <v>1</v>
      </c>
      <c r="F112" s="8"/>
      <c r="G112" s="25"/>
      <c r="H112" s="8"/>
      <c r="I112" s="22">
        <v>44743</v>
      </c>
      <c r="J112" s="26">
        <v>44575</v>
      </c>
      <c r="K112" s="27">
        <v>0</v>
      </c>
      <c r="L112" s="24">
        <v>5</v>
      </c>
    </row>
    <row r="113" spans="1:12" ht="15.75" thickBot="1" x14ac:dyDescent="0.3">
      <c r="A113" s="1430"/>
      <c r="B113" s="8" t="s">
        <v>69</v>
      </c>
      <c r="C113" s="8">
        <v>4</v>
      </c>
      <c r="D113" s="34" t="s">
        <v>190</v>
      </c>
      <c r="E113" s="8">
        <v>1</v>
      </c>
      <c r="F113" s="8"/>
      <c r="G113" s="25"/>
      <c r="H113" s="8"/>
      <c r="I113" s="26">
        <v>44743</v>
      </c>
      <c r="J113" s="26">
        <v>44575</v>
      </c>
      <c r="K113" s="23">
        <v>0</v>
      </c>
      <c r="L113" s="24">
        <v>5</v>
      </c>
    </row>
    <row r="114" spans="1:12" ht="15.75" thickBot="1" x14ac:dyDescent="0.3">
      <c r="A114" s="1430"/>
      <c r="B114" s="8" t="s">
        <v>70</v>
      </c>
      <c r="C114" s="8">
        <v>5</v>
      </c>
      <c r="D114" s="34" t="s">
        <v>191</v>
      </c>
      <c r="E114" s="8">
        <v>1</v>
      </c>
      <c r="F114" s="8"/>
      <c r="G114" s="25"/>
      <c r="H114" s="8"/>
      <c r="I114" s="22">
        <v>44743</v>
      </c>
      <c r="J114" s="26">
        <v>44575</v>
      </c>
      <c r="K114" s="27">
        <v>0</v>
      </c>
      <c r="L114" s="24">
        <v>5</v>
      </c>
    </row>
    <row r="115" spans="1:12" ht="15.75" thickBot="1" x14ac:dyDescent="0.3">
      <c r="A115" s="1430"/>
      <c r="B115" s="8" t="s">
        <v>31</v>
      </c>
      <c r="C115" s="8">
        <v>1</v>
      </c>
      <c r="D115" s="34">
        <v>707367</v>
      </c>
      <c r="E115" s="8">
        <v>1</v>
      </c>
      <c r="F115" s="8"/>
      <c r="G115" s="25"/>
      <c r="H115" s="8"/>
      <c r="I115" s="26">
        <v>44743</v>
      </c>
      <c r="J115" s="26">
        <v>44575</v>
      </c>
      <c r="K115" s="23">
        <v>0</v>
      </c>
      <c r="L115" s="24">
        <v>5</v>
      </c>
    </row>
    <row r="116" spans="1:12" ht="15.75" thickBot="1" x14ac:dyDescent="0.3">
      <c r="A116" s="1430"/>
      <c r="B116" s="8" t="s">
        <v>71</v>
      </c>
      <c r="C116" s="8">
        <v>2</v>
      </c>
      <c r="D116" s="34">
        <v>707373</v>
      </c>
      <c r="E116" s="8">
        <v>1</v>
      </c>
      <c r="F116" s="8"/>
      <c r="G116" s="25"/>
      <c r="H116" s="8"/>
      <c r="I116" s="22">
        <v>44743</v>
      </c>
      <c r="J116" s="26">
        <v>44575</v>
      </c>
      <c r="K116" s="27">
        <v>0</v>
      </c>
      <c r="L116" s="24">
        <v>5</v>
      </c>
    </row>
    <row r="117" spans="1:12" ht="15.75" thickBot="1" x14ac:dyDescent="0.3">
      <c r="A117" s="1430"/>
      <c r="B117" s="8" t="s">
        <v>72</v>
      </c>
      <c r="C117" s="8">
        <v>3</v>
      </c>
      <c r="D117" s="34">
        <v>707376</v>
      </c>
      <c r="E117" s="8">
        <v>1</v>
      </c>
      <c r="F117" s="8"/>
      <c r="G117" s="25"/>
      <c r="H117" s="8"/>
      <c r="I117" s="26">
        <v>44743</v>
      </c>
      <c r="J117" s="26">
        <v>44575</v>
      </c>
      <c r="K117" s="23">
        <v>0</v>
      </c>
      <c r="L117" s="24">
        <v>5</v>
      </c>
    </row>
    <row r="118" spans="1:12" ht="15.75" thickBot="1" x14ac:dyDescent="0.3">
      <c r="A118" s="1430"/>
      <c r="B118" s="8" t="s">
        <v>32</v>
      </c>
      <c r="C118" s="8">
        <v>1</v>
      </c>
      <c r="D118" s="34" t="s">
        <v>192</v>
      </c>
      <c r="E118" s="8">
        <v>1</v>
      </c>
      <c r="F118" s="8">
        <v>1</v>
      </c>
      <c r="G118" s="25">
        <v>1</v>
      </c>
      <c r="H118" s="8"/>
      <c r="I118" s="22">
        <v>44743</v>
      </c>
      <c r="J118" s="26">
        <v>44575</v>
      </c>
      <c r="K118" s="27">
        <v>0</v>
      </c>
      <c r="L118" s="24">
        <v>5</v>
      </c>
    </row>
    <row r="119" spans="1:12" ht="15.75" thickBot="1" x14ac:dyDescent="0.3">
      <c r="A119" s="1430"/>
      <c r="B119" s="8" t="s">
        <v>73</v>
      </c>
      <c r="C119" s="8">
        <v>2</v>
      </c>
      <c r="D119" s="34" t="s">
        <v>193</v>
      </c>
      <c r="E119" s="8">
        <v>1</v>
      </c>
      <c r="F119" s="8"/>
      <c r="G119" s="25"/>
      <c r="H119" s="8"/>
      <c r="I119" s="26">
        <v>44743</v>
      </c>
      <c r="J119" s="26">
        <v>44575</v>
      </c>
      <c r="K119" s="23">
        <v>0</v>
      </c>
      <c r="L119" s="24">
        <v>5</v>
      </c>
    </row>
    <row r="120" spans="1:12" ht="15.75" thickBot="1" x14ac:dyDescent="0.3">
      <c r="A120" s="1430"/>
      <c r="B120" s="8" t="s">
        <v>73</v>
      </c>
      <c r="C120" s="8">
        <v>3</v>
      </c>
      <c r="D120" s="34">
        <v>708510</v>
      </c>
      <c r="E120" s="8">
        <v>1</v>
      </c>
      <c r="F120" s="8">
        <v>1</v>
      </c>
      <c r="G120" s="25"/>
      <c r="H120" s="8"/>
      <c r="I120" s="22">
        <v>44743</v>
      </c>
      <c r="J120" s="26">
        <v>44575</v>
      </c>
      <c r="K120" s="27">
        <v>0</v>
      </c>
      <c r="L120" s="24">
        <v>5</v>
      </c>
    </row>
    <row r="121" spans="1:12" ht="15.75" thickBot="1" x14ac:dyDescent="0.3">
      <c r="A121" s="1430"/>
      <c r="B121" s="8" t="s">
        <v>74</v>
      </c>
      <c r="C121" s="8">
        <v>4</v>
      </c>
      <c r="D121" s="34" t="s">
        <v>194</v>
      </c>
      <c r="E121" s="8">
        <v>1</v>
      </c>
      <c r="F121" s="8"/>
      <c r="G121" s="25"/>
      <c r="H121" s="8"/>
      <c r="I121" s="26">
        <v>44743</v>
      </c>
      <c r="J121" s="26">
        <v>44575</v>
      </c>
      <c r="K121" s="23">
        <v>0</v>
      </c>
      <c r="L121" s="24">
        <v>5</v>
      </c>
    </row>
    <row r="122" spans="1:12" ht="15.75" thickBot="1" x14ac:dyDescent="0.3">
      <c r="A122" s="1430"/>
      <c r="B122" s="8" t="s">
        <v>75</v>
      </c>
      <c r="C122" s="8">
        <v>5</v>
      </c>
      <c r="D122" s="34" t="s">
        <v>195</v>
      </c>
      <c r="E122" s="8">
        <v>1</v>
      </c>
      <c r="F122" s="8"/>
      <c r="G122" s="25"/>
      <c r="H122" s="8"/>
      <c r="I122" s="22">
        <v>44743</v>
      </c>
      <c r="J122" s="26">
        <v>44575</v>
      </c>
      <c r="K122" s="27">
        <v>0</v>
      </c>
      <c r="L122" s="24">
        <v>5</v>
      </c>
    </row>
    <row r="123" spans="1:12" ht="15.75" thickBot="1" x14ac:dyDescent="0.3">
      <c r="A123" s="1430"/>
      <c r="B123" s="8" t="s">
        <v>75</v>
      </c>
      <c r="C123" s="8">
        <v>6</v>
      </c>
      <c r="D123" s="34">
        <v>708512</v>
      </c>
      <c r="E123" s="8">
        <v>1</v>
      </c>
      <c r="F123" s="8"/>
      <c r="G123" s="25"/>
      <c r="H123" s="8"/>
      <c r="I123" s="26">
        <v>44743</v>
      </c>
      <c r="J123" s="26">
        <v>44575</v>
      </c>
      <c r="K123" s="23">
        <v>0</v>
      </c>
      <c r="L123" s="24">
        <v>5</v>
      </c>
    </row>
    <row r="124" spans="1:12" ht="15.75" thickBot="1" x14ac:dyDescent="0.3">
      <c r="A124" s="1430"/>
      <c r="B124" s="8" t="s">
        <v>90</v>
      </c>
      <c r="C124" s="8">
        <v>7</v>
      </c>
      <c r="D124" s="34" t="s">
        <v>196</v>
      </c>
      <c r="E124" s="8">
        <v>1</v>
      </c>
      <c r="F124" s="8"/>
      <c r="G124" s="25"/>
      <c r="H124" s="8"/>
      <c r="I124" s="22">
        <v>44743</v>
      </c>
      <c r="J124" s="26">
        <v>44575</v>
      </c>
      <c r="K124" s="27">
        <v>0</v>
      </c>
      <c r="L124" s="24">
        <v>5</v>
      </c>
    </row>
    <row r="125" spans="1:12" ht="15.75" thickBot="1" x14ac:dyDescent="0.3">
      <c r="A125" s="1430"/>
      <c r="B125" s="8" t="s">
        <v>33</v>
      </c>
      <c r="C125" s="8">
        <v>1</v>
      </c>
      <c r="D125" s="34" t="s">
        <v>197</v>
      </c>
      <c r="E125" s="8">
        <v>1</v>
      </c>
      <c r="F125" s="8"/>
      <c r="G125" s="25"/>
      <c r="H125" s="8"/>
      <c r="I125" s="26">
        <v>44743</v>
      </c>
      <c r="J125" s="26">
        <v>44575</v>
      </c>
      <c r="K125" s="23">
        <v>0</v>
      </c>
      <c r="L125" s="24">
        <v>5</v>
      </c>
    </row>
    <row r="126" spans="1:12" ht="15.75" thickBot="1" x14ac:dyDescent="0.3">
      <c r="A126" s="1430"/>
      <c r="B126" s="8" t="s">
        <v>76</v>
      </c>
      <c r="C126" s="8">
        <v>2</v>
      </c>
      <c r="D126" s="34" t="s">
        <v>198</v>
      </c>
      <c r="E126" s="8">
        <v>1</v>
      </c>
      <c r="F126" s="8">
        <v>1</v>
      </c>
      <c r="G126" s="25"/>
      <c r="H126" s="8"/>
      <c r="I126" s="22">
        <v>44743</v>
      </c>
      <c r="J126" s="26">
        <v>44575</v>
      </c>
      <c r="K126" s="27">
        <v>0</v>
      </c>
      <c r="L126" s="24">
        <v>5</v>
      </c>
    </row>
    <row r="127" spans="1:12" ht="15.75" thickBot="1" x14ac:dyDescent="0.3">
      <c r="A127" s="1430"/>
      <c r="B127" s="8" t="s">
        <v>77</v>
      </c>
      <c r="C127" s="8">
        <v>3</v>
      </c>
      <c r="D127" s="34" t="s">
        <v>199</v>
      </c>
      <c r="E127" s="8">
        <v>1</v>
      </c>
      <c r="F127" s="8">
        <v>1</v>
      </c>
      <c r="G127" s="25"/>
      <c r="H127" s="8"/>
      <c r="I127" s="26">
        <v>44743</v>
      </c>
      <c r="J127" s="26">
        <v>44575</v>
      </c>
      <c r="K127" s="23">
        <v>0</v>
      </c>
      <c r="L127" s="24">
        <v>5</v>
      </c>
    </row>
    <row r="128" spans="1:12" ht="15.75" thickBot="1" x14ac:dyDescent="0.3">
      <c r="A128" s="1430"/>
      <c r="B128" s="8" t="s">
        <v>78</v>
      </c>
      <c r="C128" s="8">
        <v>4</v>
      </c>
      <c r="D128" s="34" t="s">
        <v>200</v>
      </c>
      <c r="E128" s="8">
        <v>1</v>
      </c>
      <c r="F128" s="8">
        <v>1</v>
      </c>
      <c r="G128" s="25"/>
      <c r="H128" s="8"/>
      <c r="I128" s="22">
        <v>44743</v>
      </c>
      <c r="J128" s="26">
        <v>44575</v>
      </c>
      <c r="K128" s="27">
        <v>0</v>
      </c>
      <c r="L128" s="24">
        <v>5</v>
      </c>
    </row>
    <row r="129" spans="1:12" ht="15.75" thickBot="1" x14ac:dyDescent="0.3">
      <c r="A129" s="1430"/>
      <c r="B129" s="8" t="s">
        <v>34</v>
      </c>
      <c r="C129" s="8">
        <v>1</v>
      </c>
      <c r="D129" s="34" t="s">
        <v>201</v>
      </c>
      <c r="E129" s="8">
        <v>0</v>
      </c>
      <c r="F129" s="8"/>
      <c r="G129" s="25"/>
      <c r="H129" s="8"/>
      <c r="I129" s="26">
        <v>44743</v>
      </c>
      <c r="J129" s="26">
        <v>44575</v>
      </c>
      <c r="K129" s="23">
        <v>0</v>
      </c>
      <c r="L129" s="24">
        <v>5</v>
      </c>
    </row>
    <row r="130" spans="1:12" ht="15.75" thickBot="1" x14ac:dyDescent="0.3">
      <c r="A130" s="1430"/>
      <c r="B130" s="8" t="s">
        <v>79</v>
      </c>
      <c r="C130" s="8">
        <v>2</v>
      </c>
      <c r="D130" s="34" t="s">
        <v>202</v>
      </c>
      <c r="E130" s="8">
        <v>0</v>
      </c>
      <c r="F130" s="8"/>
      <c r="G130" s="25"/>
      <c r="H130" s="8"/>
      <c r="I130" s="22">
        <v>44743</v>
      </c>
      <c r="J130" s="26">
        <v>44575</v>
      </c>
      <c r="K130" s="27">
        <v>0</v>
      </c>
      <c r="L130" s="24">
        <v>5</v>
      </c>
    </row>
    <row r="131" spans="1:12" ht="15.75" thickBot="1" x14ac:dyDescent="0.3">
      <c r="A131" s="1430"/>
      <c r="B131" s="8" t="s">
        <v>80</v>
      </c>
      <c r="C131" s="8">
        <v>3</v>
      </c>
      <c r="D131" s="34" t="s">
        <v>203</v>
      </c>
      <c r="E131" s="8">
        <v>0</v>
      </c>
      <c r="F131" s="8"/>
      <c r="G131" s="25"/>
      <c r="H131" s="8"/>
      <c r="I131" s="26">
        <v>44743</v>
      </c>
      <c r="J131" s="26">
        <v>44575</v>
      </c>
      <c r="K131" s="23">
        <v>0</v>
      </c>
      <c r="L131" s="24">
        <v>5</v>
      </c>
    </row>
    <row r="132" spans="1:12" ht="15.75" thickBot="1" x14ac:dyDescent="0.3">
      <c r="A132" s="1431"/>
      <c r="B132" s="11" t="s">
        <v>81</v>
      </c>
      <c r="C132" s="11">
        <v>4</v>
      </c>
      <c r="D132" s="35" t="s">
        <v>204</v>
      </c>
      <c r="E132" s="11">
        <v>0</v>
      </c>
      <c r="F132" s="11"/>
      <c r="G132" s="28"/>
      <c r="H132" s="11"/>
      <c r="I132" s="22">
        <v>44743</v>
      </c>
      <c r="J132" s="29">
        <v>44575</v>
      </c>
      <c r="K132" s="27">
        <v>0</v>
      </c>
      <c r="L132" s="24">
        <v>5</v>
      </c>
    </row>
    <row r="133" spans="1:12" ht="15.75" thickBot="1" x14ac:dyDescent="0.3">
      <c r="A133" s="1429" t="s">
        <v>82</v>
      </c>
      <c r="B133" s="7" t="s">
        <v>35</v>
      </c>
      <c r="C133" s="7">
        <v>1</v>
      </c>
      <c r="D133" s="33">
        <v>707371</v>
      </c>
      <c r="E133" s="7">
        <v>1</v>
      </c>
      <c r="F133" s="7">
        <v>1</v>
      </c>
      <c r="G133" s="21"/>
      <c r="H133" s="7"/>
      <c r="I133" s="26">
        <v>44743</v>
      </c>
      <c r="J133" s="22">
        <v>44575</v>
      </c>
      <c r="K133" s="23">
        <v>0</v>
      </c>
      <c r="L133" s="24">
        <v>5</v>
      </c>
    </row>
    <row r="134" spans="1:12" ht="15.75" thickBot="1" x14ac:dyDescent="0.3">
      <c r="A134" s="1430"/>
      <c r="B134" s="8" t="s">
        <v>83</v>
      </c>
      <c r="C134" s="8">
        <v>2</v>
      </c>
      <c r="D134" s="34">
        <v>707372</v>
      </c>
      <c r="E134" s="8">
        <v>1</v>
      </c>
      <c r="F134" s="8"/>
      <c r="G134" s="25"/>
      <c r="H134" s="8"/>
      <c r="I134" s="22">
        <v>44743</v>
      </c>
      <c r="J134" s="26">
        <v>44575</v>
      </c>
      <c r="K134" s="27">
        <v>0</v>
      </c>
      <c r="L134" s="24">
        <v>5</v>
      </c>
    </row>
    <row r="135" spans="1:12" ht="15.75" thickBot="1" x14ac:dyDescent="0.3">
      <c r="A135" s="1430"/>
      <c r="B135" s="8" t="s">
        <v>84</v>
      </c>
      <c r="C135" s="8">
        <v>3</v>
      </c>
      <c r="D135" s="34">
        <v>707370</v>
      </c>
      <c r="E135" s="8">
        <v>1</v>
      </c>
      <c r="F135" s="8"/>
      <c r="G135" s="25"/>
      <c r="H135" s="8"/>
      <c r="I135" s="26">
        <v>44743</v>
      </c>
      <c r="J135" s="26">
        <v>44575</v>
      </c>
      <c r="K135" s="23">
        <v>0</v>
      </c>
      <c r="L135" s="24">
        <v>5</v>
      </c>
    </row>
    <row r="136" spans="1:12" ht="15.75" thickBot="1" x14ac:dyDescent="0.3">
      <c r="A136" s="1430"/>
      <c r="B136" s="8" t="s">
        <v>85</v>
      </c>
      <c r="C136" s="8">
        <v>1</v>
      </c>
      <c r="D136" s="34">
        <v>797379</v>
      </c>
      <c r="E136" s="8">
        <v>1</v>
      </c>
      <c r="F136" s="8">
        <v>1</v>
      </c>
      <c r="G136" s="25">
        <v>1</v>
      </c>
      <c r="H136" s="8"/>
      <c r="I136" s="22">
        <v>44743</v>
      </c>
      <c r="J136" s="26">
        <v>44575</v>
      </c>
      <c r="K136" s="27">
        <v>0</v>
      </c>
      <c r="L136" s="24">
        <v>5</v>
      </c>
    </row>
    <row r="137" spans="1:12" ht="15.75" thickBot="1" x14ac:dyDescent="0.3">
      <c r="A137" s="1430"/>
      <c r="B137" s="8" t="s">
        <v>86</v>
      </c>
      <c r="C137" s="8">
        <v>2</v>
      </c>
      <c r="D137" s="34">
        <v>707378</v>
      </c>
      <c r="E137" s="8">
        <v>1</v>
      </c>
      <c r="F137" s="8">
        <v>1</v>
      </c>
      <c r="G137" s="25"/>
      <c r="H137" s="8"/>
      <c r="I137" s="26">
        <v>44743</v>
      </c>
      <c r="J137" s="26">
        <v>44575</v>
      </c>
      <c r="K137" s="23">
        <v>0</v>
      </c>
      <c r="L137" s="24">
        <v>5</v>
      </c>
    </row>
    <row r="138" spans="1:12" ht="15.75" thickBot="1" x14ac:dyDescent="0.3">
      <c r="A138" s="1431"/>
      <c r="B138" s="37" t="s">
        <v>87</v>
      </c>
      <c r="C138" s="37">
        <v>3</v>
      </c>
      <c r="D138" s="38">
        <v>707360</v>
      </c>
      <c r="E138" s="37">
        <v>1</v>
      </c>
      <c r="F138" s="37"/>
      <c r="G138" s="62"/>
      <c r="H138" s="37"/>
      <c r="I138" s="22">
        <v>44743</v>
      </c>
      <c r="J138" s="40">
        <v>44575</v>
      </c>
      <c r="K138" s="41">
        <v>0</v>
      </c>
      <c r="L138" s="42">
        <v>5</v>
      </c>
    </row>
    <row r="139" spans="1:12" ht="15.75" thickBot="1" x14ac:dyDescent="0.3">
      <c r="A139" s="1429" t="s">
        <v>88</v>
      </c>
      <c r="B139" s="7" t="s">
        <v>6</v>
      </c>
      <c r="C139" s="7">
        <v>1</v>
      </c>
      <c r="D139" s="33" t="s">
        <v>205</v>
      </c>
      <c r="E139" s="7">
        <v>1</v>
      </c>
      <c r="F139" s="61"/>
      <c r="G139" s="21">
        <v>1</v>
      </c>
      <c r="H139" s="7"/>
      <c r="I139" s="26">
        <v>44743</v>
      </c>
      <c r="J139" s="22">
        <v>44558</v>
      </c>
      <c r="K139" s="23"/>
      <c r="L139" s="43"/>
    </row>
    <row r="140" spans="1:12" x14ac:dyDescent="0.25">
      <c r="A140" s="1430"/>
      <c r="B140" s="8" t="s">
        <v>6</v>
      </c>
      <c r="C140" s="8">
        <v>2</v>
      </c>
      <c r="D140" s="34" t="s">
        <v>206</v>
      </c>
      <c r="E140" s="8">
        <v>1</v>
      </c>
      <c r="F140" s="8"/>
      <c r="G140" s="25"/>
      <c r="H140" s="8"/>
      <c r="I140" s="22">
        <v>44743</v>
      </c>
      <c r="J140" s="26">
        <v>44558</v>
      </c>
      <c r="K140" s="27"/>
      <c r="L140" s="44"/>
    </row>
    <row r="141" spans="1:12" ht="15.75" thickBot="1" x14ac:dyDescent="0.3">
      <c r="A141" s="1430"/>
      <c r="B141" s="8" t="s">
        <v>6</v>
      </c>
      <c r="C141" s="8">
        <v>3</v>
      </c>
      <c r="D141" s="34" t="s">
        <v>207</v>
      </c>
      <c r="E141" s="8">
        <v>1</v>
      </c>
      <c r="F141" s="8"/>
      <c r="G141" s="25"/>
      <c r="H141" s="8"/>
      <c r="I141" s="26">
        <v>44743</v>
      </c>
      <c r="J141" s="26">
        <v>44558</v>
      </c>
      <c r="K141" s="27"/>
      <c r="L141" s="44"/>
    </row>
    <row r="142" spans="1:12" ht="45" x14ac:dyDescent="0.25">
      <c r="A142" s="1430"/>
      <c r="B142" s="8" t="s">
        <v>6</v>
      </c>
      <c r="C142" s="8">
        <v>4</v>
      </c>
      <c r="D142" s="34" t="s">
        <v>208</v>
      </c>
      <c r="E142" s="8">
        <v>1</v>
      </c>
      <c r="F142" s="8">
        <v>1</v>
      </c>
      <c r="G142" s="25">
        <v>1</v>
      </c>
      <c r="H142" s="8" t="s">
        <v>239</v>
      </c>
      <c r="I142" s="22">
        <v>44743</v>
      </c>
      <c r="J142" s="26">
        <v>44558</v>
      </c>
      <c r="K142" s="27"/>
      <c r="L142" s="44"/>
    </row>
    <row r="143" spans="1:12" ht="45.75" thickBot="1" x14ac:dyDescent="0.3">
      <c r="A143" s="1430"/>
      <c r="B143" s="8" t="s">
        <v>6</v>
      </c>
      <c r="C143" s="8">
        <v>5</v>
      </c>
      <c r="D143" s="34" t="s">
        <v>209</v>
      </c>
      <c r="E143" s="8">
        <v>1</v>
      </c>
      <c r="F143" s="8"/>
      <c r="G143" s="25">
        <v>1</v>
      </c>
      <c r="H143" s="8" t="s">
        <v>238</v>
      </c>
      <c r="I143" s="26">
        <v>44743</v>
      </c>
      <c r="J143" s="26">
        <v>44558</v>
      </c>
      <c r="K143" s="27"/>
      <c r="L143" s="44"/>
    </row>
    <row r="144" spans="1:12" x14ac:dyDescent="0.25">
      <c r="A144" s="1430"/>
      <c r="B144" s="8" t="s">
        <v>6</v>
      </c>
      <c r="C144" s="8">
        <v>6</v>
      </c>
      <c r="D144" s="34" t="s">
        <v>210</v>
      </c>
      <c r="E144" s="8">
        <v>1</v>
      </c>
      <c r="F144" s="8"/>
      <c r="G144" s="25"/>
      <c r="H144" s="8"/>
      <c r="I144" s="22">
        <v>44743</v>
      </c>
      <c r="J144" s="26">
        <v>44558</v>
      </c>
      <c r="K144" s="27"/>
      <c r="L144" s="44"/>
    </row>
    <row r="145" spans="1:12" ht="15.75" thickBot="1" x14ac:dyDescent="0.3">
      <c r="A145" s="1430"/>
      <c r="B145" s="8" t="s">
        <v>6</v>
      </c>
      <c r="C145" s="8">
        <v>7</v>
      </c>
      <c r="D145" s="34" t="s">
        <v>211</v>
      </c>
      <c r="E145" s="8">
        <v>1</v>
      </c>
      <c r="F145" s="8"/>
      <c r="G145" s="25">
        <v>1</v>
      </c>
      <c r="H145" s="8"/>
      <c r="I145" s="26">
        <v>44743</v>
      </c>
      <c r="J145" s="26">
        <v>44558</v>
      </c>
      <c r="K145" s="27"/>
      <c r="L145" s="44"/>
    </row>
    <row r="146" spans="1:12" ht="15.75" thickBot="1" x14ac:dyDescent="0.3">
      <c r="A146" s="1431"/>
      <c r="B146" s="11" t="s">
        <v>6</v>
      </c>
      <c r="C146" s="11">
        <v>8</v>
      </c>
      <c r="D146" s="35" t="s">
        <v>212</v>
      </c>
      <c r="E146" s="35">
        <v>1</v>
      </c>
      <c r="F146" s="11"/>
      <c r="G146" s="28"/>
      <c r="H146" s="11"/>
      <c r="I146" s="22">
        <v>44743</v>
      </c>
      <c r="J146" s="29">
        <v>44558</v>
      </c>
      <c r="K146" s="30"/>
      <c r="L146" s="3"/>
    </row>
    <row r="147" spans="1:12" x14ac:dyDescent="0.25">
      <c r="A147" s="1429" t="s">
        <v>89</v>
      </c>
      <c r="B147" s="7">
        <v>10</v>
      </c>
      <c r="C147" s="7">
        <v>1</v>
      </c>
      <c r="D147" s="7">
        <v>40269107</v>
      </c>
      <c r="E147" s="7">
        <v>1</v>
      </c>
      <c r="F147" s="7"/>
      <c r="G147" s="21"/>
      <c r="H147" s="7"/>
      <c r="I147" s="22">
        <v>44665</v>
      </c>
      <c r="J147" s="22">
        <v>44558</v>
      </c>
      <c r="K147" s="23"/>
      <c r="L147" s="43"/>
    </row>
    <row r="148" spans="1:12" x14ac:dyDescent="0.25">
      <c r="A148" s="1430"/>
      <c r="B148" s="8">
        <v>10</v>
      </c>
      <c r="C148" s="8">
        <v>2</v>
      </c>
      <c r="D148" s="8">
        <v>40269108</v>
      </c>
      <c r="E148" s="8">
        <v>1</v>
      </c>
      <c r="F148" s="8"/>
      <c r="G148" s="25"/>
      <c r="H148" s="8"/>
      <c r="I148" s="26">
        <v>44665</v>
      </c>
      <c r="J148" s="26">
        <v>44558</v>
      </c>
      <c r="K148" s="27"/>
      <c r="L148" s="44"/>
    </row>
    <row r="149" spans="1:12" x14ac:dyDescent="0.25">
      <c r="A149" s="1430"/>
      <c r="B149" s="8">
        <v>12</v>
      </c>
      <c r="C149" s="8">
        <v>1</v>
      </c>
      <c r="D149" s="8">
        <v>40269105</v>
      </c>
      <c r="E149" s="8">
        <v>1</v>
      </c>
      <c r="F149" s="8"/>
      <c r="G149" s="25"/>
      <c r="H149" s="8"/>
      <c r="I149" s="26">
        <v>44665</v>
      </c>
      <c r="J149" s="26">
        <v>44558</v>
      </c>
      <c r="K149" s="27"/>
      <c r="L149" s="44"/>
    </row>
    <row r="150" spans="1:12" ht="15.75" thickBot="1" x14ac:dyDescent="0.3">
      <c r="A150" s="1431"/>
      <c r="B150" s="11">
        <v>12</v>
      </c>
      <c r="C150" s="11">
        <v>2</v>
      </c>
      <c r="D150" s="11">
        <v>402691106</v>
      </c>
      <c r="E150" s="11">
        <v>1</v>
      </c>
      <c r="F150" s="11"/>
      <c r="G150" s="28"/>
      <c r="H150" s="11"/>
      <c r="I150" s="29">
        <v>44665</v>
      </c>
      <c r="J150" s="29">
        <v>44558</v>
      </c>
      <c r="K150" s="30"/>
      <c r="L150" s="3"/>
    </row>
    <row r="151" spans="1:12" ht="15.75" thickBot="1" x14ac:dyDescent="0.3">
      <c r="A151" s="51" t="s">
        <v>94</v>
      </c>
      <c r="B151" s="45"/>
      <c r="C151" s="45"/>
      <c r="D151" s="45"/>
      <c r="E151" s="16">
        <f>SUM(E3:E150)</f>
        <v>136</v>
      </c>
      <c r="F151" s="16">
        <f>SUM(F4:F150)</f>
        <v>24</v>
      </c>
      <c r="G151" s="18">
        <f>SUM(G4:G150)</f>
        <v>35</v>
      </c>
      <c r="H151" s="45"/>
      <c r="I151" s="47"/>
      <c r="J151" s="47"/>
      <c r="K151" s="48"/>
      <c r="L151" s="14"/>
    </row>
    <row r="152" spans="1:12" ht="100.5" thickBot="1" x14ac:dyDescent="0.3">
      <c r="A152" s="51" t="s">
        <v>1</v>
      </c>
      <c r="B152" s="16" t="s">
        <v>3</v>
      </c>
      <c r="C152" s="16" t="s">
        <v>133</v>
      </c>
      <c r="D152" s="16" t="s">
        <v>213</v>
      </c>
      <c r="E152" s="13" t="s">
        <v>4</v>
      </c>
      <c r="F152" s="16" t="s">
        <v>36</v>
      </c>
      <c r="G152" s="18" t="s">
        <v>37</v>
      </c>
      <c r="H152" s="16" t="s">
        <v>5</v>
      </c>
      <c r="I152" s="16" t="s">
        <v>7</v>
      </c>
      <c r="J152" s="16" t="s">
        <v>8</v>
      </c>
      <c r="K152" s="20" t="s">
        <v>131</v>
      </c>
      <c r="L152" s="19" t="s">
        <v>132</v>
      </c>
    </row>
  </sheetData>
  <customSheetViews>
    <customSheetView guid="{7F9067D3-61AC-47C3-A93D-D80CFE368C36}" topLeftCell="A10">
      <selection activeCell="P3" sqref="P3:R18"/>
      <pageMargins left="0.7" right="0.7" top="0.75" bottom="0.75" header="0.3" footer="0.3"/>
      <pageSetup paperSize="9" orientation="portrait" r:id="rId1"/>
    </customSheetView>
  </customSheetViews>
  <mergeCells count="9">
    <mergeCell ref="A133:A138"/>
    <mergeCell ref="A139:A146"/>
    <mergeCell ref="A147:A150"/>
    <mergeCell ref="A1:L1"/>
    <mergeCell ref="A3:A15"/>
    <mergeCell ref="A16:A24"/>
    <mergeCell ref="A25:A58"/>
    <mergeCell ref="A59:A96"/>
    <mergeCell ref="A97:A132"/>
  </mergeCell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topLeftCell="A13" workbookViewId="0">
      <selection activeCell="E1" sqref="E1"/>
    </sheetView>
  </sheetViews>
  <sheetFormatPr defaultRowHeight="15" x14ac:dyDescent="0.25"/>
  <cols>
    <col min="2" max="2" width="7.7109375" customWidth="1"/>
    <col min="3" max="3" width="7.5703125" customWidth="1"/>
    <col min="4" max="4" width="11.28515625" customWidth="1"/>
    <col min="5" max="5" width="7.5703125" customWidth="1"/>
    <col min="9" max="10" width="10.140625" bestFit="1" customWidth="1"/>
    <col min="12" max="12" width="10.7109375" customWidth="1"/>
    <col min="16" max="16" width="19.85546875" customWidth="1"/>
    <col min="17" max="17" width="37.140625" customWidth="1"/>
  </cols>
  <sheetData>
    <row r="1" spans="1:18" ht="15.75" thickBot="1" x14ac:dyDescent="0.3">
      <c r="A1" s="1432" t="s">
        <v>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4"/>
    </row>
    <row r="2" spans="1:18" ht="156.75" x14ac:dyDescent="0.25">
      <c r="A2" s="15" t="s">
        <v>1</v>
      </c>
      <c r="B2" s="10" t="s">
        <v>3</v>
      </c>
      <c r="C2" s="10" t="s">
        <v>133</v>
      </c>
      <c r="D2" s="4" t="s">
        <v>214</v>
      </c>
      <c r="E2" s="10" t="s">
        <v>4</v>
      </c>
      <c r="F2" s="9" t="s">
        <v>225</v>
      </c>
      <c r="G2" s="52" t="s">
        <v>226</v>
      </c>
      <c r="H2" s="9" t="s">
        <v>5</v>
      </c>
      <c r="I2" s="10" t="s">
        <v>7</v>
      </c>
      <c r="J2" s="10" t="s">
        <v>8</v>
      </c>
      <c r="K2" s="5" t="s">
        <v>131</v>
      </c>
      <c r="L2" s="6" t="s">
        <v>132</v>
      </c>
    </row>
    <row r="3" spans="1:18" ht="18.75" x14ac:dyDescent="0.3">
      <c r="A3" s="1435" t="s">
        <v>235</v>
      </c>
      <c r="B3" s="57" t="s">
        <v>6</v>
      </c>
      <c r="C3" s="57">
        <v>1</v>
      </c>
      <c r="D3" s="58"/>
      <c r="E3" s="57">
        <v>1</v>
      </c>
      <c r="F3" s="8"/>
      <c r="G3" s="8"/>
      <c r="H3" s="8"/>
      <c r="I3" s="59">
        <v>44743</v>
      </c>
      <c r="J3" s="57"/>
      <c r="K3" s="60">
        <v>1</v>
      </c>
      <c r="L3" s="60">
        <v>13</v>
      </c>
      <c r="P3" s="68" t="s">
        <v>232</v>
      </c>
      <c r="Q3" s="68" t="s">
        <v>240</v>
      </c>
      <c r="R3" s="68">
        <f>SUM(F16:F24)</f>
        <v>4</v>
      </c>
    </row>
    <row r="4" spans="1:18" ht="18.75" x14ac:dyDescent="0.3">
      <c r="A4" s="1435"/>
      <c r="B4" s="57" t="s">
        <v>6</v>
      </c>
      <c r="C4" s="57">
        <v>2</v>
      </c>
      <c r="D4" s="58"/>
      <c r="E4" s="57">
        <v>1</v>
      </c>
      <c r="F4" s="8"/>
      <c r="G4" s="8"/>
      <c r="H4" s="8"/>
      <c r="I4" s="59">
        <v>44743</v>
      </c>
      <c r="J4" s="57"/>
      <c r="K4" s="60">
        <v>0</v>
      </c>
      <c r="L4" s="60">
        <v>12</v>
      </c>
      <c r="P4" s="68"/>
      <c r="Q4" s="68" t="s">
        <v>241</v>
      </c>
      <c r="R4" s="68">
        <f>SUM(G16:G24)</f>
        <v>19</v>
      </c>
    </row>
    <row r="5" spans="1:18" ht="18.75" x14ac:dyDescent="0.3">
      <c r="A5" s="1435"/>
      <c r="B5" s="57" t="s">
        <v>6</v>
      </c>
      <c r="C5" s="57">
        <v>3</v>
      </c>
      <c r="D5" s="58"/>
      <c r="E5" s="57">
        <v>1</v>
      </c>
      <c r="F5" s="8"/>
      <c r="G5" s="8"/>
      <c r="H5" s="8"/>
      <c r="I5" s="59">
        <v>44743</v>
      </c>
      <c r="J5" s="57"/>
      <c r="K5" s="60">
        <v>0</v>
      </c>
      <c r="L5" s="60">
        <v>11</v>
      </c>
      <c r="P5" s="68" t="s">
        <v>233</v>
      </c>
      <c r="Q5" s="68" t="s">
        <v>240</v>
      </c>
      <c r="R5" s="68">
        <f>SUM(F25:F58)</f>
        <v>11</v>
      </c>
    </row>
    <row r="6" spans="1:18" ht="18.75" x14ac:dyDescent="0.3">
      <c r="A6" s="1435"/>
      <c r="B6" s="57" t="s">
        <v>6</v>
      </c>
      <c r="C6" s="57">
        <v>4</v>
      </c>
      <c r="D6" s="58"/>
      <c r="E6" s="57">
        <v>1</v>
      </c>
      <c r="F6" s="8"/>
      <c r="G6" s="8"/>
      <c r="H6" s="8"/>
      <c r="I6" s="59">
        <v>44743</v>
      </c>
      <c r="J6" s="57"/>
      <c r="K6" s="60">
        <v>0</v>
      </c>
      <c r="L6" s="60">
        <v>11</v>
      </c>
      <c r="P6" s="68"/>
      <c r="Q6" s="68" t="s">
        <v>242</v>
      </c>
      <c r="R6" s="68">
        <f>SUM(G25:G58)</f>
        <v>14</v>
      </c>
    </row>
    <row r="7" spans="1:18" ht="18.75" x14ac:dyDescent="0.3">
      <c r="A7" s="1435"/>
      <c r="B7" s="57" t="s">
        <v>6</v>
      </c>
      <c r="C7" s="57">
        <v>5</v>
      </c>
      <c r="D7" s="58"/>
      <c r="E7" s="57">
        <v>0</v>
      </c>
      <c r="F7" s="8"/>
      <c r="G7" s="8"/>
      <c r="H7" s="8"/>
      <c r="I7" s="59">
        <v>44743</v>
      </c>
      <c r="J7" s="57"/>
      <c r="K7" s="60">
        <v>0</v>
      </c>
      <c r="L7" s="60">
        <v>12</v>
      </c>
      <c r="P7" s="68" t="s">
        <v>234</v>
      </c>
      <c r="Q7" s="68" t="s">
        <v>240</v>
      </c>
      <c r="R7" s="68">
        <f>SUM(F59:F138)</f>
        <v>5</v>
      </c>
    </row>
    <row r="8" spans="1:18" ht="18.75" x14ac:dyDescent="0.3">
      <c r="A8" s="1435"/>
      <c r="B8" s="57" t="s">
        <v>6</v>
      </c>
      <c r="C8" s="57">
        <v>6</v>
      </c>
      <c r="D8" s="58"/>
      <c r="E8" s="57">
        <v>1</v>
      </c>
      <c r="F8" s="8"/>
      <c r="G8" s="8"/>
      <c r="H8" s="8"/>
      <c r="I8" s="59">
        <v>44743</v>
      </c>
      <c r="J8" s="57"/>
      <c r="K8" s="60">
        <v>0</v>
      </c>
      <c r="L8" s="60">
        <v>3</v>
      </c>
      <c r="P8" s="68"/>
      <c r="Q8" s="68" t="s">
        <v>241</v>
      </c>
      <c r="R8" s="68">
        <f>SUM(G59:G138)</f>
        <v>10</v>
      </c>
    </row>
    <row r="9" spans="1:18" ht="18.75" x14ac:dyDescent="0.3">
      <c r="A9" s="1435"/>
      <c r="B9" s="57" t="s">
        <v>6</v>
      </c>
      <c r="C9" s="57">
        <v>7</v>
      </c>
      <c r="D9" s="58"/>
      <c r="E9" s="57">
        <v>1</v>
      </c>
      <c r="F9" s="8"/>
      <c r="G9" s="8"/>
      <c r="H9" s="8"/>
      <c r="I9" s="59">
        <v>44743</v>
      </c>
      <c r="J9" s="57"/>
      <c r="K9" s="60">
        <v>0</v>
      </c>
      <c r="L9" s="60">
        <v>3</v>
      </c>
      <c r="P9" s="68" t="s">
        <v>88</v>
      </c>
      <c r="Q9" s="68" t="s">
        <v>240</v>
      </c>
      <c r="R9" s="68">
        <f>SUM(F139:F146)</f>
        <v>0</v>
      </c>
    </row>
    <row r="10" spans="1:18" ht="18.75" x14ac:dyDescent="0.3">
      <c r="A10" s="1435"/>
      <c r="B10" s="57" t="s">
        <v>6</v>
      </c>
      <c r="C10" s="57">
        <v>8</v>
      </c>
      <c r="D10" s="58"/>
      <c r="E10" s="57">
        <v>1</v>
      </c>
      <c r="F10" s="8"/>
      <c r="G10" s="8"/>
      <c r="H10" s="8"/>
      <c r="I10" s="59">
        <v>44743</v>
      </c>
      <c r="J10" s="57"/>
      <c r="K10" s="60">
        <v>0</v>
      </c>
      <c r="L10" s="60">
        <v>3</v>
      </c>
      <c r="P10" s="68"/>
      <c r="Q10" s="68" t="s">
        <v>241</v>
      </c>
      <c r="R10" s="68">
        <f>SUM(G139:G146)</f>
        <v>3</v>
      </c>
    </row>
    <row r="11" spans="1:18" ht="18.75" x14ac:dyDescent="0.3">
      <c r="A11" s="1435"/>
      <c r="B11" s="57" t="s">
        <v>6</v>
      </c>
      <c r="C11" s="57">
        <v>9</v>
      </c>
      <c r="D11" s="58"/>
      <c r="E11" s="57">
        <v>1</v>
      </c>
      <c r="F11" s="8"/>
      <c r="G11" s="8"/>
      <c r="H11" s="8"/>
      <c r="I11" s="59">
        <v>44743</v>
      </c>
      <c r="J11" s="57"/>
      <c r="K11" s="60">
        <v>0</v>
      </c>
      <c r="L11" s="60">
        <v>11</v>
      </c>
      <c r="P11" s="68" t="s">
        <v>89</v>
      </c>
      <c r="Q11" s="68" t="s">
        <v>240</v>
      </c>
      <c r="R11" s="68">
        <f>SUM(F147:F150)</f>
        <v>0</v>
      </c>
    </row>
    <row r="12" spans="1:18" ht="18.75" x14ac:dyDescent="0.3">
      <c r="A12" s="1435"/>
      <c r="B12" s="57" t="s">
        <v>6</v>
      </c>
      <c r="C12" s="57">
        <v>10</v>
      </c>
      <c r="D12" s="58"/>
      <c r="E12" s="57">
        <v>1</v>
      </c>
      <c r="F12" s="8"/>
      <c r="G12" s="8"/>
      <c r="H12" s="8"/>
      <c r="I12" s="59">
        <v>44743</v>
      </c>
      <c r="J12" s="57"/>
      <c r="K12" s="60">
        <v>0</v>
      </c>
      <c r="L12" s="60">
        <v>11</v>
      </c>
      <c r="P12" s="68"/>
      <c r="Q12" s="68" t="s">
        <v>241</v>
      </c>
      <c r="R12" s="68">
        <f>SUM(G147:G150)</f>
        <v>0</v>
      </c>
    </row>
    <row r="13" spans="1:18" ht="18.75" x14ac:dyDescent="0.3">
      <c r="A13" s="1435"/>
      <c r="B13" s="57" t="s">
        <v>6</v>
      </c>
      <c r="C13" s="57">
        <v>11</v>
      </c>
      <c r="D13" s="58"/>
      <c r="E13" s="57">
        <v>1</v>
      </c>
      <c r="F13" s="8"/>
      <c r="G13" s="8"/>
      <c r="H13" s="8"/>
      <c r="I13" s="59">
        <v>44743</v>
      </c>
      <c r="J13" s="57"/>
      <c r="K13" s="60">
        <v>1</v>
      </c>
      <c r="L13" s="60">
        <v>13</v>
      </c>
      <c r="P13" s="68" t="s">
        <v>235</v>
      </c>
      <c r="Q13" s="68" t="s">
        <v>240</v>
      </c>
      <c r="R13" s="68">
        <f>SUM(F3:F15)</f>
        <v>0</v>
      </c>
    </row>
    <row r="14" spans="1:18" ht="18.75" x14ac:dyDescent="0.3">
      <c r="A14" s="1435"/>
      <c r="B14" s="57" t="s">
        <v>6</v>
      </c>
      <c r="C14" s="57">
        <v>12</v>
      </c>
      <c r="D14" s="58"/>
      <c r="E14" s="57">
        <v>1</v>
      </c>
      <c r="F14" s="8"/>
      <c r="G14" s="8"/>
      <c r="H14" s="8"/>
      <c r="I14" s="59">
        <v>44743</v>
      </c>
      <c r="J14" s="57"/>
      <c r="K14" s="60">
        <v>0</v>
      </c>
      <c r="L14" s="60">
        <v>2</v>
      </c>
      <c r="P14" s="68"/>
      <c r="Q14" s="68" t="s">
        <v>241</v>
      </c>
      <c r="R14" s="68">
        <f>SUM(G3:G15)</f>
        <v>0</v>
      </c>
    </row>
    <row r="15" spans="1:18" ht="18.75" x14ac:dyDescent="0.3">
      <c r="A15" s="1435"/>
      <c r="B15" s="57" t="s">
        <v>6</v>
      </c>
      <c r="C15" s="57">
        <v>13</v>
      </c>
      <c r="D15" s="58"/>
      <c r="E15" s="57">
        <v>1</v>
      </c>
      <c r="F15" s="8"/>
      <c r="G15" s="8"/>
      <c r="H15" s="8"/>
      <c r="I15" s="59">
        <v>44743</v>
      </c>
      <c r="J15" s="57"/>
      <c r="K15" s="60">
        <v>0</v>
      </c>
      <c r="L15" s="60">
        <v>2</v>
      </c>
      <c r="P15" s="68"/>
      <c r="Q15" s="68"/>
      <c r="R15" s="68"/>
    </row>
    <row r="16" spans="1:18" ht="18.75" x14ac:dyDescent="0.3">
      <c r="A16" s="1430" t="s">
        <v>2</v>
      </c>
      <c r="B16" s="53" t="s">
        <v>6</v>
      </c>
      <c r="C16" s="53">
        <v>1</v>
      </c>
      <c r="D16" s="53" t="s">
        <v>134</v>
      </c>
      <c r="E16" s="53">
        <v>1</v>
      </c>
      <c r="F16" s="53">
        <v>1</v>
      </c>
      <c r="G16" s="54">
        <v>2</v>
      </c>
      <c r="H16" s="53"/>
      <c r="I16" s="55">
        <v>44743</v>
      </c>
      <c r="J16" s="55">
        <v>44467</v>
      </c>
      <c r="K16" s="56">
        <v>0</v>
      </c>
      <c r="L16" s="32">
        <v>9</v>
      </c>
      <c r="P16" s="68"/>
      <c r="Q16" s="68" t="s">
        <v>246</v>
      </c>
      <c r="R16" s="68">
        <f>SUM(R3,R5,R7,R9,R11,R13)</f>
        <v>20</v>
      </c>
    </row>
    <row r="17" spans="1:18" ht="19.5" thickBot="1" x14ac:dyDescent="0.35">
      <c r="A17" s="1430"/>
      <c r="B17" s="8" t="s">
        <v>6</v>
      </c>
      <c r="C17" s="8">
        <v>2</v>
      </c>
      <c r="D17" s="8" t="s">
        <v>135</v>
      </c>
      <c r="E17" s="8">
        <v>1</v>
      </c>
      <c r="F17" s="8"/>
      <c r="G17" s="25">
        <v>3</v>
      </c>
      <c r="H17" s="8"/>
      <c r="I17" s="26">
        <v>44743</v>
      </c>
      <c r="J17" s="26">
        <v>44467</v>
      </c>
      <c r="K17" s="27">
        <v>0</v>
      </c>
      <c r="L17" s="24">
        <v>9</v>
      </c>
      <c r="P17" s="68"/>
      <c r="Q17" s="68" t="s">
        <v>247</v>
      </c>
      <c r="R17" s="68">
        <f>SUM(R4,R6,R8,R10,R12,R14)</f>
        <v>46</v>
      </c>
    </row>
    <row r="18" spans="1:18" ht="18.75" x14ac:dyDescent="0.3">
      <c r="A18" s="1430"/>
      <c r="B18" s="8" t="s">
        <v>6</v>
      </c>
      <c r="C18" s="8">
        <v>3</v>
      </c>
      <c r="D18" s="8" t="s">
        <v>136</v>
      </c>
      <c r="E18" s="8">
        <v>1</v>
      </c>
      <c r="F18" s="8">
        <v>1</v>
      </c>
      <c r="G18" s="25">
        <v>1</v>
      </c>
      <c r="H18" s="8"/>
      <c r="I18" s="22">
        <v>44743</v>
      </c>
      <c r="J18" s="26">
        <v>44467</v>
      </c>
      <c r="K18" s="27">
        <v>0</v>
      </c>
      <c r="L18" s="24">
        <v>9</v>
      </c>
      <c r="P18" s="68"/>
      <c r="Q18" s="69" t="s">
        <v>94</v>
      </c>
      <c r="R18" s="69">
        <f>SUM(R16,R17)</f>
        <v>66</v>
      </c>
    </row>
    <row r="19" spans="1:18" ht="15.75" thickBot="1" x14ac:dyDescent="0.3">
      <c r="A19" s="1430"/>
      <c r="B19" s="8" t="s">
        <v>6</v>
      </c>
      <c r="C19" s="8">
        <v>4</v>
      </c>
      <c r="D19" s="8" t="s">
        <v>137</v>
      </c>
      <c r="E19" s="8">
        <v>1</v>
      </c>
      <c r="F19" s="8"/>
      <c r="G19" s="25">
        <v>2</v>
      </c>
      <c r="H19" s="8"/>
      <c r="I19" s="26">
        <v>44743</v>
      </c>
      <c r="J19" s="26">
        <v>44467</v>
      </c>
      <c r="K19" s="27">
        <v>1</v>
      </c>
      <c r="L19" s="24">
        <v>9</v>
      </c>
    </row>
    <row r="20" spans="1:18" x14ac:dyDescent="0.25">
      <c r="A20" s="1430"/>
      <c r="B20" s="8" t="s">
        <v>6</v>
      </c>
      <c r="C20" s="8">
        <v>5</v>
      </c>
      <c r="D20" s="8" t="s">
        <v>138</v>
      </c>
      <c r="E20" s="8">
        <v>1</v>
      </c>
      <c r="F20" s="8"/>
      <c r="G20" s="25">
        <v>1</v>
      </c>
      <c r="H20" s="8"/>
      <c r="I20" s="22">
        <v>44743</v>
      </c>
      <c r="J20" s="26">
        <v>44467</v>
      </c>
      <c r="K20" s="27">
        <v>1</v>
      </c>
      <c r="L20" s="24">
        <v>9</v>
      </c>
    </row>
    <row r="21" spans="1:18" ht="15.75" thickBot="1" x14ac:dyDescent="0.3">
      <c r="A21" s="1430"/>
      <c r="B21" s="8" t="s">
        <v>6</v>
      </c>
      <c r="C21" s="8">
        <v>6</v>
      </c>
      <c r="D21" s="8" t="s">
        <v>139</v>
      </c>
      <c r="E21" s="8">
        <v>1</v>
      </c>
      <c r="F21" s="8">
        <v>1</v>
      </c>
      <c r="G21" s="25">
        <v>3</v>
      </c>
      <c r="H21" s="8"/>
      <c r="I21" s="26">
        <v>44743</v>
      </c>
      <c r="J21" s="26">
        <v>44467</v>
      </c>
      <c r="K21" s="27">
        <v>1</v>
      </c>
      <c r="L21" s="24">
        <v>10</v>
      </c>
    </row>
    <row r="22" spans="1:18" x14ac:dyDescent="0.25">
      <c r="A22" s="1430"/>
      <c r="B22" s="8" t="s">
        <v>6</v>
      </c>
      <c r="C22" s="8">
        <v>7</v>
      </c>
      <c r="D22" s="8" t="s">
        <v>140</v>
      </c>
      <c r="E22" s="8">
        <v>1</v>
      </c>
      <c r="F22" s="8"/>
      <c r="G22" s="25">
        <v>5</v>
      </c>
      <c r="H22" s="8"/>
      <c r="I22" s="22">
        <v>44743</v>
      </c>
      <c r="J22" s="26">
        <v>44467</v>
      </c>
      <c r="K22" s="27">
        <v>1</v>
      </c>
      <c r="L22" s="24">
        <v>10</v>
      </c>
    </row>
    <row r="23" spans="1:18" ht="15.75" thickBot="1" x14ac:dyDescent="0.3">
      <c r="A23" s="1430"/>
      <c r="B23" s="8" t="s">
        <v>6</v>
      </c>
      <c r="C23" s="8">
        <v>8</v>
      </c>
      <c r="D23" s="8" t="s">
        <v>141</v>
      </c>
      <c r="E23" s="8">
        <v>1</v>
      </c>
      <c r="F23" s="8"/>
      <c r="G23" s="25">
        <v>2</v>
      </c>
      <c r="H23" s="8"/>
      <c r="I23" s="26">
        <v>44743</v>
      </c>
      <c r="J23" s="26">
        <v>44467</v>
      </c>
      <c r="K23" s="27">
        <v>0</v>
      </c>
      <c r="L23" s="24">
        <v>3</v>
      </c>
    </row>
    <row r="24" spans="1:18" ht="15.75" thickBot="1" x14ac:dyDescent="0.3">
      <c r="A24" s="1431"/>
      <c r="B24" s="11" t="s">
        <v>6</v>
      </c>
      <c r="C24" s="11">
        <v>9</v>
      </c>
      <c r="D24" s="11" t="s">
        <v>142</v>
      </c>
      <c r="E24" s="11">
        <v>1</v>
      </c>
      <c r="F24" s="11">
        <v>1</v>
      </c>
      <c r="G24" s="28"/>
      <c r="H24" s="11"/>
      <c r="I24" s="22">
        <v>44743</v>
      </c>
      <c r="J24" s="29">
        <v>44467</v>
      </c>
      <c r="K24" s="30">
        <v>0</v>
      </c>
      <c r="L24" s="31">
        <v>3</v>
      </c>
    </row>
    <row r="25" spans="1:18" ht="15.75" thickBot="1" x14ac:dyDescent="0.3">
      <c r="A25" s="1429" t="s">
        <v>9</v>
      </c>
      <c r="B25" s="7" t="s">
        <v>39</v>
      </c>
      <c r="C25" s="7">
        <v>1</v>
      </c>
      <c r="D25" s="7" t="s">
        <v>98</v>
      </c>
      <c r="E25" s="7">
        <v>1</v>
      </c>
      <c r="F25" s="7"/>
      <c r="G25" s="21">
        <v>1</v>
      </c>
      <c r="H25" s="7"/>
      <c r="I25" s="26">
        <v>44743</v>
      </c>
      <c r="J25" s="22">
        <v>44538</v>
      </c>
      <c r="K25" s="23">
        <v>0</v>
      </c>
      <c r="L25" s="32">
        <v>5</v>
      </c>
    </row>
    <row r="26" spans="1:18" ht="15.75" thickBot="1" x14ac:dyDescent="0.3">
      <c r="A26" s="1430"/>
      <c r="B26" s="8" t="s">
        <v>40</v>
      </c>
      <c r="C26" s="8">
        <v>2</v>
      </c>
      <c r="D26" s="8">
        <v>708509</v>
      </c>
      <c r="E26" s="8">
        <v>1</v>
      </c>
      <c r="F26" s="8"/>
      <c r="G26" s="25">
        <v>1</v>
      </c>
      <c r="H26" s="8"/>
      <c r="I26" s="22">
        <v>44743</v>
      </c>
      <c r="J26" s="26">
        <v>44538</v>
      </c>
      <c r="K26" s="27">
        <v>0</v>
      </c>
      <c r="L26" s="24">
        <v>5</v>
      </c>
    </row>
    <row r="27" spans="1:18" ht="15.75" thickBot="1" x14ac:dyDescent="0.3">
      <c r="A27" s="1430"/>
      <c r="B27" s="8" t="s">
        <v>40</v>
      </c>
      <c r="C27" s="8">
        <v>3</v>
      </c>
      <c r="D27" s="8">
        <v>708511</v>
      </c>
      <c r="E27" s="8">
        <v>1</v>
      </c>
      <c r="F27" s="8">
        <v>3</v>
      </c>
      <c r="G27" s="25"/>
      <c r="H27" s="8"/>
      <c r="I27" s="26">
        <v>44743</v>
      </c>
      <c r="J27" s="26">
        <v>44538</v>
      </c>
      <c r="K27" s="23">
        <v>0</v>
      </c>
      <c r="L27" s="24">
        <v>5</v>
      </c>
    </row>
    <row r="28" spans="1:18" ht="15.75" thickBot="1" x14ac:dyDescent="0.3">
      <c r="A28" s="1430"/>
      <c r="B28" s="8" t="s">
        <v>41</v>
      </c>
      <c r="C28" s="8">
        <v>4</v>
      </c>
      <c r="D28" s="8" t="s">
        <v>99</v>
      </c>
      <c r="E28" s="8">
        <v>0</v>
      </c>
      <c r="F28" s="8"/>
      <c r="G28" s="25"/>
      <c r="H28" s="8"/>
      <c r="I28" s="22">
        <v>44743</v>
      </c>
      <c r="J28" s="26">
        <v>44538</v>
      </c>
      <c r="K28" s="27">
        <v>0</v>
      </c>
      <c r="L28" s="24">
        <v>5</v>
      </c>
    </row>
    <row r="29" spans="1:18" ht="15.75" thickBot="1" x14ac:dyDescent="0.3">
      <c r="A29" s="1430"/>
      <c r="B29" s="8" t="s">
        <v>42</v>
      </c>
      <c r="C29" s="8">
        <v>5</v>
      </c>
      <c r="D29" s="8" t="s">
        <v>100</v>
      </c>
      <c r="E29" s="8">
        <v>1</v>
      </c>
      <c r="F29" s="8"/>
      <c r="G29" s="25">
        <v>1</v>
      </c>
      <c r="H29" s="8"/>
      <c r="I29" s="26">
        <v>44743</v>
      </c>
      <c r="J29" s="26">
        <v>44538</v>
      </c>
      <c r="K29" s="23">
        <v>0</v>
      </c>
      <c r="L29" s="24">
        <v>5</v>
      </c>
    </row>
    <row r="30" spans="1:18" ht="15.75" thickBot="1" x14ac:dyDescent="0.3">
      <c r="A30" s="1430"/>
      <c r="B30" s="8" t="s">
        <v>42</v>
      </c>
      <c r="C30" s="8">
        <v>6</v>
      </c>
      <c r="D30" s="8" t="s">
        <v>101</v>
      </c>
      <c r="E30" s="8">
        <v>1</v>
      </c>
      <c r="F30" s="8"/>
      <c r="G30" s="25"/>
      <c r="H30" s="8"/>
      <c r="I30" s="22">
        <v>44743</v>
      </c>
      <c r="J30" s="26">
        <v>44538</v>
      </c>
      <c r="K30" s="27">
        <v>0</v>
      </c>
      <c r="L30" s="24">
        <v>5</v>
      </c>
    </row>
    <row r="31" spans="1:18" ht="15.75" thickBot="1" x14ac:dyDescent="0.3">
      <c r="A31" s="1430"/>
      <c r="B31" s="8" t="s">
        <v>92</v>
      </c>
      <c r="C31" s="8">
        <v>7</v>
      </c>
      <c r="D31" s="8" t="s">
        <v>102</v>
      </c>
      <c r="E31" s="8">
        <v>1</v>
      </c>
      <c r="F31" s="8">
        <v>1</v>
      </c>
      <c r="G31" s="25"/>
      <c r="H31" s="8"/>
      <c r="I31" s="26">
        <v>44743</v>
      </c>
      <c r="J31" s="26">
        <v>44538</v>
      </c>
      <c r="K31" s="23">
        <v>0</v>
      </c>
      <c r="L31" s="24">
        <v>5</v>
      </c>
    </row>
    <row r="32" spans="1:18" ht="15.75" thickBot="1" x14ac:dyDescent="0.3">
      <c r="A32" s="1430"/>
      <c r="B32" s="8" t="s">
        <v>10</v>
      </c>
      <c r="C32" s="8">
        <v>1</v>
      </c>
      <c r="D32" s="8" t="s">
        <v>103</v>
      </c>
      <c r="E32" s="8">
        <v>1</v>
      </c>
      <c r="F32" s="8"/>
      <c r="G32" s="25">
        <v>1</v>
      </c>
      <c r="H32" s="8"/>
      <c r="I32" s="22">
        <v>44743</v>
      </c>
      <c r="J32" s="26">
        <v>44538</v>
      </c>
      <c r="K32" s="27">
        <v>0</v>
      </c>
      <c r="L32" s="24">
        <v>5</v>
      </c>
    </row>
    <row r="33" spans="1:12" ht="15.75" thickBot="1" x14ac:dyDescent="0.3">
      <c r="A33" s="1430"/>
      <c r="B33" s="8" t="s">
        <v>11</v>
      </c>
      <c r="C33" s="8">
        <v>2</v>
      </c>
      <c r="D33" s="8" t="s">
        <v>104</v>
      </c>
      <c r="E33" s="8">
        <v>1</v>
      </c>
      <c r="F33" s="8"/>
      <c r="G33" s="25">
        <v>1</v>
      </c>
      <c r="H33" s="8"/>
      <c r="I33" s="26">
        <v>44743</v>
      </c>
      <c r="J33" s="26">
        <v>44538</v>
      </c>
      <c r="K33" s="23">
        <v>0</v>
      </c>
      <c r="L33" s="24">
        <v>5</v>
      </c>
    </row>
    <row r="34" spans="1:12" ht="15.75" thickBot="1" x14ac:dyDescent="0.3">
      <c r="A34" s="1430"/>
      <c r="B34" s="8" t="s">
        <v>12</v>
      </c>
      <c r="C34" s="8">
        <v>3</v>
      </c>
      <c r="D34" s="8" t="s">
        <v>105</v>
      </c>
      <c r="E34" s="8">
        <v>1</v>
      </c>
      <c r="F34" s="8"/>
      <c r="G34" s="25"/>
      <c r="H34" s="8"/>
      <c r="I34" s="22">
        <v>44743</v>
      </c>
      <c r="J34" s="26">
        <v>44538</v>
      </c>
      <c r="K34" s="27">
        <v>0</v>
      </c>
      <c r="L34" s="24">
        <v>5</v>
      </c>
    </row>
    <row r="35" spans="1:12" ht="15.75" thickBot="1" x14ac:dyDescent="0.3">
      <c r="A35" s="1430"/>
      <c r="B35" s="8" t="s">
        <v>13</v>
      </c>
      <c r="C35" s="8">
        <v>4</v>
      </c>
      <c r="D35" s="8" t="s">
        <v>106</v>
      </c>
      <c r="E35" s="8">
        <v>1</v>
      </c>
      <c r="F35" s="8">
        <v>2</v>
      </c>
      <c r="G35" s="25"/>
      <c r="H35" s="8"/>
      <c r="I35" s="26">
        <v>44743</v>
      </c>
      <c r="J35" s="26">
        <v>44538</v>
      </c>
      <c r="K35" s="23">
        <v>0</v>
      </c>
      <c r="L35" s="24">
        <v>5</v>
      </c>
    </row>
    <row r="36" spans="1:12" ht="15.75" thickBot="1" x14ac:dyDescent="0.3">
      <c r="A36" s="1430"/>
      <c r="B36" s="8" t="s">
        <v>14</v>
      </c>
      <c r="C36" s="8">
        <v>1</v>
      </c>
      <c r="D36" s="8" t="s">
        <v>107</v>
      </c>
      <c r="E36" s="8">
        <v>1</v>
      </c>
      <c r="F36" s="8"/>
      <c r="G36" s="25"/>
      <c r="H36" s="8"/>
      <c r="I36" s="22">
        <v>44743</v>
      </c>
      <c r="J36" s="26">
        <v>44538</v>
      </c>
      <c r="K36" s="27">
        <v>0</v>
      </c>
      <c r="L36" s="24">
        <v>5</v>
      </c>
    </row>
    <row r="37" spans="1:12" ht="15.75" thickBot="1" x14ac:dyDescent="0.3">
      <c r="A37" s="1430"/>
      <c r="B37" s="8" t="s">
        <v>15</v>
      </c>
      <c r="C37" s="8">
        <v>2</v>
      </c>
      <c r="D37" s="8" t="s">
        <v>108</v>
      </c>
      <c r="E37" s="8">
        <v>1</v>
      </c>
      <c r="F37" s="8"/>
      <c r="G37" s="25"/>
      <c r="H37" s="8"/>
      <c r="I37" s="26">
        <v>44743</v>
      </c>
      <c r="J37" s="26">
        <v>44538</v>
      </c>
      <c r="K37" s="23">
        <v>0</v>
      </c>
      <c r="L37" s="24">
        <v>5</v>
      </c>
    </row>
    <row r="38" spans="1:12" ht="15.75" thickBot="1" x14ac:dyDescent="0.3">
      <c r="A38" s="1430"/>
      <c r="B38" s="8" t="s">
        <v>16</v>
      </c>
      <c r="C38" s="8">
        <v>3</v>
      </c>
      <c r="D38" s="8" t="s">
        <v>109</v>
      </c>
      <c r="E38" s="8">
        <v>1</v>
      </c>
      <c r="F38" s="8"/>
      <c r="G38" s="25"/>
      <c r="H38" s="8"/>
      <c r="I38" s="22">
        <v>44743</v>
      </c>
      <c r="J38" s="26">
        <v>44538</v>
      </c>
      <c r="K38" s="27">
        <v>0</v>
      </c>
      <c r="L38" s="24">
        <v>5</v>
      </c>
    </row>
    <row r="39" spans="1:12" ht="15.75" thickBot="1" x14ac:dyDescent="0.3">
      <c r="A39" s="1430"/>
      <c r="B39" s="8" t="s">
        <v>17</v>
      </c>
      <c r="C39" s="8">
        <v>4</v>
      </c>
      <c r="D39" s="8" t="s">
        <v>110</v>
      </c>
      <c r="E39" s="8">
        <v>1</v>
      </c>
      <c r="F39" s="8"/>
      <c r="G39" s="25">
        <v>1</v>
      </c>
      <c r="H39" s="8"/>
      <c r="I39" s="26">
        <v>44743</v>
      </c>
      <c r="J39" s="26">
        <v>44538</v>
      </c>
      <c r="K39" s="23">
        <v>0</v>
      </c>
      <c r="L39" s="24">
        <v>5</v>
      </c>
    </row>
    <row r="40" spans="1:12" ht="15.75" thickBot="1" x14ac:dyDescent="0.3">
      <c r="A40" s="1430"/>
      <c r="B40" s="8" t="s">
        <v>18</v>
      </c>
      <c r="C40" s="8">
        <v>1</v>
      </c>
      <c r="D40" s="8" t="s">
        <v>111</v>
      </c>
      <c r="E40" s="8">
        <v>1</v>
      </c>
      <c r="F40" s="8"/>
      <c r="G40" s="25">
        <v>1</v>
      </c>
      <c r="H40" s="8"/>
      <c r="I40" s="22">
        <v>44743</v>
      </c>
      <c r="J40" s="26">
        <v>44538</v>
      </c>
      <c r="K40" s="27">
        <v>0</v>
      </c>
      <c r="L40" s="24">
        <v>5</v>
      </c>
    </row>
    <row r="41" spans="1:12" ht="15.75" thickBot="1" x14ac:dyDescent="0.3">
      <c r="A41" s="1430"/>
      <c r="B41" s="8" t="s">
        <v>19</v>
      </c>
      <c r="C41" s="8">
        <v>2</v>
      </c>
      <c r="D41" s="8" t="s">
        <v>112</v>
      </c>
      <c r="E41" s="8">
        <v>1</v>
      </c>
      <c r="F41" s="8"/>
      <c r="G41" s="25">
        <v>1</v>
      </c>
      <c r="H41" s="8"/>
      <c r="I41" s="26">
        <v>44743</v>
      </c>
      <c r="J41" s="26">
        <v>44538</v>
      </c>
      <c r="K41" s="23">
        <v>0</v>
      </c>
      <c r="L41" s="24">
        <v>5</v>
      </c>
    </row>
    <row r="42" spans="1:12" ht="15.75" thickBot="1" x14ac:dyDescent="0.3">
      <c r="A42" s="1430"/>
      <c r="B42" s="8" t="s">
        <v>20</v>
      </c>
      <c r="C42" s="8">
        <v>3</v>
      </c>
      <c r="D42" s="8" t="s">
        <v>113</v>
      </c>
      <c r="E42" s="8">
        <v>1</v>
      </c>
      <c r="F42" s="8"/>
      <c r="G42" s="25">
        <v>1</v>
      </c>
      <c r="H42" s="8"/>
      <c r="I42" s="22">
        <v>44743</v>
      </c>
      <c r="J42" s="26">
        <v>44538</v>
      </c>
      <c r="K42" s="27">
        <v>0</v>
      </c>
      <c r="L42" s="24">
        <v>5</v>
      </c>
    </row>
    <row r="43" spans="1:12" ht="15.75" thickBot="1" x14ac:dyDescent="0.3">
      <c r="A43" s="1430"/>
      <c r="B43" s="8" t="s">
        <v>21</v>
      </c>
      <c r="C43" s="8">
        <v>4</v>
      </c>
      <c r="D43" s="8" t="s">
        <v>114</v>
      </c>
      <c r="E43" s="8">
        <v>1</v>
      </c>
      <c r="F43" s="8">
        <v>1</v>
      </c>
      <c r="G43" s="25"/>
      <c r="H43" s="8"/>
      <c r="I43" s="26">
        <v>44743</v>
      </c>
      <c r="J43" s="26">
        <v>44538</v>
      </c>
      <c r="K43" s="23">
        <v>0</v>
      </c>
      <c r="L43" s="24">
        <v>5</v>
      </c>
    </row>
    <row r="44" spans="1:12" ht="15.75" thickBot="1" x14ac:dyDescent="0.3">
      <c r="A44" s="1430"/>
      <c r="B44" s="8" t="s">
        <v>116</v>
      </c>
      <c r="C44" s="8">
        <v>5</v>
      </c>
      <c r="D44" s="8" t="s">
        <v>115</v>
      </c>
      <c r="E44" s="8">
        <v>1</v>
      </c>
      <c r="F44" s="8"/>
      <c r="G44" s="25">
        <v>1</v>
      </c>
      <c r="H44" s="8"/>
      <c r="I44" s="22">
        <v>44743</v>
      </c>
      <c r="J44" s="26">
        <v>44538</v>
      </c>
      <c r="K44" s="27">
        <v>0</v>
      </c>
      <c r="L44" s="24">
        <v>5</v>
      </c>
    </row>
    <row r="45" spans="1:12" ht="15.75" thickBot="1" x14ac:dyDescent="0.3">
      <c r="A45" s="1430"/>
      <c r="B45" s="8" t="s">
        <v>22</v>
      </c>
      <c r="C45" s="8">
        <v>1</v>
      </c>
      <c r="D45" s="8" t="s">
        <v>117</v>
      </c>
      <c r="E45" s="8">
        <v>1</v>
      </c>
      <c r="F45" s="8"/>
      <c r="G45" s="25">
        <v>1</v>
      </c>
      <c r="H45" s="8"/>
      <c r="I45" s="26">
        <v>44743</v>
      </c>
      <c r="J45" s="26">
        <v>44538</v>
      </c>
      <c r="K45" s="23">
        <v>0</v>
      </c>
      <c r="L45" s="24">
        <v>5</v>
      </c>
    </row>
    <row r="46" spans="1:12" ht="15.75" thickBot="1" x14ac:dyDescent="0.3">
      <c r="A46" s="1430"/>
      <c r="B46" s="8" t="s">
        <v>23</v>
      </c>
      <c r="C46" s="8">
        <v>2</v>
      </c>
      <c r="D46" s="8" t="s">
        <v>118</v>
      </c>
      <c r="E46" s="8">
        <v>1</v>
      </c>
      <c r="F46" s="8">
        <v>1</v>
      </c>
      <c r="G46" s="25">
        <v>2</v>
      </c>
      <c r="H46" s="8"/>
      <c r="I46" s="22">
        <v>44743</v>
      </c>
      <c r="J46" s="26">
        <v>44538</v>
      </c>
      <c r="K46" s="27">
        <v>0</v>
      </c>
      <c r="L46" s="24">
        <v>5</v>
      </c>
    </row>
    <row r="47" spans="1:12" ht="15.75" thickBot="1" x14ac:dyDescent="0.3">
      <c r="A47" s="1430"/>
      <c r="B47" s="8" t="s">
        <v>24</v>
      </c>
      <c r="C47" s="8">
        <v>3</v>
      </c>
      <c r="D47" s="8" t="s">
        <v>119</v>
      </c>
      <c r="E47" s="8">
        <v>1</v>
      </c>
      <c r="F47" s="8"/>
      <c r="G47" s="25"/>
      <c r="H47" s="8"/>
      <c r="I47" s="26">
        <v>44743</v>
      </c>
      <c r="J47" s="26">
        <v>44538</v>
      </c>
      <c r="K47" s="23">
        <v>0</v>
      </c>
      <c r="L47" s="24">
        <v>5</v>
      </c>
    </row>
    <row r="48" spans="1:12" ht="15.75" thickBot="1" x14ac:dyDescent="0.3">
      <c r="A48" s="1430"/>
      <c r="B48" s="8" t="s">
        <v>25</v>
      </c>
      <c r="C48" s="8">
        <v>4</v>
      </c>
      <c r="D48" s="8" t="s">
        <v>120</v>
      </c>
      <c r="E48" s="8">
        <v>1</v>
      </c>
      <c r="F48" s="8">
        <v>1</v>
      </c>
      <c r="G48" s="25">
        <v>1</v>
      </c>
      <c r="H48" s="8"/>
      <c r="I48" s="22">
        <v>44743</v>
      </c>
      <c r="J48" s="26">
        <v>44538</v>
      </c>
      <c r="K48" s="27">
        <v>0</v>
      </c>
      <c r="L48" s="24">
        <v>5</v>
      </c>
    </row>
    <row r="49" spans="1:12" ht="15.75" thickBot="1" x14ac:dyDescent="0.3">
      <c r="A49" s="1430"/>
      <c r="B49" s="8" t="s">
        <v>26</v>
      </c>
      <c r="C49" s="8">
        <v>1</v>
      </c>
      <c r="D49" s="8" t="s">
        <v>121</v>
      </c>
      <c r="E49" s="8">
        <v>1</v>
      </c>
      <c r="F49" s="8"/>
      <c r="G49" s="25"/>
      <c r="H49" s="8"/>
      <c r="I49" s="26">
        <v>44743</v>
      </c>
      <c r="J49" s="26">
        <v>44538</v>
      </c>
      <c r="K49" s="23">
        <v>0</v>
      </c>
      <c r="L49" s="24">
        <v>5</v>
      </c>
    </row>
    <row r="50" spans="1:12" ht="15.75" thickBot="1" x14ac:dyDescent="0.3">
      <c r="A50" s="1430"/>
      <c r="B50" s="8" t="s">
        <v>27</v>
      </c>
      <c r="C50" s="8">
        <v>2</v>
      </c>
      <c r="D50" s="8" t="s">
        <v>122</v>
      </c>
      <c r="E50" s="8">
        <v>1</v>
      </c>
      <c r="F50" s="8">
        <v>1</v>
      </c>
      <c r="G50" s="25"/>
      <c r="H50" s="8"/>
      <c r="I50" s="22">
        <v>44743</v>
      </c>
      <c r="J50" s="26">
        <v>44538</v>
      </c>
      <c r="K50" s="27">
        <v>0</v>
      </c>
      <c r="L50" s="24">
        <v>5</v>
      </c>
    </row>
    <row r="51" spans="1:12" ht="15.75" thickBot="1" x14ac:dyDescent="0.3">
      <c r="A51" s="1430"/>
      <c r="B51" s="8" t="s">
        <v>28</v>
      </c>
      <c r="C51" s="8">
        <v>3</v>
      </c>
      <c r="D51" s="8" t="s">
        <v>123</v>
      </c>
      <c r="E51" s="8">
        <v>1</v>
      </c>
      <c r="F51" s="8"/>
      <c r="G51" s="25"/>
      <c r="H51" s="8"/>
      <c r="I51" s="26">
        <v>44743</v>
      </c>
      <c r="J51" s="26">
        <v>44538</v>
      </c>
      <c r="K51" s="23">
        <v>0</v>
      </c>
      <c r="L51" s="24">
        <v>5</v>
      </c>
    </row>
    <row r="52" spans="1:12" ht="15.75" thickBot="1" x14ac:dyDescent="0.3">
      <c r="A52" s="1430"/>
      <c r="B52" s="8" t="s">
        <v>29</v>
      </c>
      <c r="C52" s="8">
        <v>4</v>
      </c>
      <c r="D52" s="1" t="s">
        <v>117</v>
      </c>
      <c r="E52" s="8">
        <v>1</v>
      </c>
      <c r="F52" s="8">
        <v>1</v>
      </c>
      <c r="G52" s="25"/>
      <c r="H52" s="8"/>
      <c r="I52" s="22">
        <v>44743</v>
      </c>
      <c r="J52" s="26">
        <v>44538</v>
      </c>
      <c r="K52" s="27">
        <v>0</v>
      </c>
      <c r="L52" s="24">
        <v>5</v>
      </c>
    </row>
    <row r="53" spans="1:12" ht="15.75" thickBot="1" x14ac:dyDescent="0.3">
      <c r="A53" s="1430"/>
      <c r="B53" s="8" t="s">
        <v>30</v>
      </c>
      <c r="C53" s="8">
        <v>1</v>
      </c>
      <c r="D53" s="1" t="s">
        <v>124</v>
      </c>
      <c r="E53" s="8">
        <v>1</v>
      </c>
      <c r="F53" s="8"/>
      <c r="G53" s="25"/>
      <c r="H53" s="8"/>
      <c r="I53" s="26">
        <v>44743</v>
      </c>
      <c r="J53" s="26">
        <v>44538</v>
      </c>
      <c r="K53" s="23">
        <v>0</v>
      </c>
      <c r="L53" s="24">
        <v>5</v>
      </c>
    </row>
    <row r="54" spans="1:12" ht="15.75" thickBot="1" x14ac:dyDescent="0.3">
      <c r="A54" s="1430"/>
      <c r="B54" s="8" t="s">
        <v>31</v>
      </c>
      <c r="C54" s="8">
        <v>1</v>
      </c>
      <c r="D54" s="1" t="s">
        <v>125</v>
      </c>
      <c r="E54" s="8">
        <v>1</v>
      </c>
      <c r="F54" s="8"/>
      <c r="G54" s="25"/>
      <c r="H54" s="8"/>
      <c r="I54" s="22">
        <v>44743</v>
      </c>
      <c r="J54" s="26">
        <v>44538</v>
      </c>
      <c r="K54" s="27">
        <v>0</v>
      </c>
      <c r="L54" s="24">
        <v>5</v>
      </c>
    </row>
    <row r="55" spans="1:12" ht="15.75" thickBot="1" x14ac:dyDescent="0.3">
      <c r="A55" s="1430"/>
      <c r="B55" s="8" t="s">
        <v>32</v>
      </c>
      <c r="C55" s="8">
        <v>1</v>
      </c>
      <c r="D55" s="1" t="s">
        <v>126</v>
      </c>
      <c r="E55" s="8">
        <v>1</v>
      </c>
      <c r="F55" s="8"/>
      <c r="G55" s="25"/>
      <c r="H55" s="8"/>
      <c r="I55" s="26">
        <v>44743</v>
      </c>
      <c r="J55" s="26">
        <v>44538</v>
      </c>
      <c r="K55" s="23">
        <v>0</v>
      </c>
      <c r="L55" s="24">
        <v>5</v>
      </c>
    </row>
    <row r="56" spans="1:12" ht="15.75" thickBot="1" x14ac:dyDescent="0.3">
      <c r="A56" s="1430"/>
      <c r="B56" s="8" t="s">
        <v>33</v>
      </c>
      <c r="C56" s="8">
        <v>1</v>
      </c>
      <c r="D56" s="1" t="s">
        <v>127</v>
      </c>
      <c r="E56" s="8">
        <v>1</v>
      </c>
      <c r="F56" s="8"/>
      <c r="G56" s="25"/>
      <c r="H56" s="8"/>
      <c r="I56" s="22">
        <v>44743</v>
      </c>
      <c r="J56" s="26">
        <v>44538</v>
      </c>
      <c r="K56" s="27">
        <v>0</v>
      </c>
      <c r="L56" s="24">
        <v>5</v>
      </c>
    </row>
    <row r="57" spans="1:12" ht="15.75" thickBot="1" x14ac:dyDescent="0.3">
      <c r="A57" s="1430"/>
      <c r="B57" s="8" t="s">
        <v>34</v>
      </c>
      <c r="C57" s="8">
        <v>1</v>
      </c>
      <c r="D57" s="1" t="s">
        <v>128</v>
      </c>
      <c r="E57" s="8">
        <v>1</v>
      </c>
      <c r="F57" s="8"/>
      <c r="G57" s="25"/>
      <c r="H57" s="8"/>
      <c r="I57" s="26">
        <v>44743</v>
      </c>
      <c r="J57" s="26">
        <v>44538</v>
      </c>
      <c r="K57" s="23">
        <v>0</v>
      </c>
      <c r="L57" s="24">
        <v>5</v>
      </c>
    </row>
    <row r="58" spans="1:12" ht="15.75" thickBot="1" x14ac:dyDescent="0.3">
      <c r="A58" s="1431"/>
      <c r="B58" s="11" t="s">
        <v>35</v>
      </c>
      <c r="C58" s="11">
        <v>1</v>
      </c>
      <c r="D58" s="2" t="s">
        <v>129</v>
      </c>
      <c r="E58" s="11">
        <v>1</v>
      </c>
      <c r="F58" s="11"/>
      <c r="G58" s="28"/>
      <c r="H58" s="11"/>
      <c r="I58" s="22">
        <v>44743</v>
      </c>
      <c r="J58" s="29">
        <v>44538</v>
      </c>
      <c r="K58" s="27">
        <v>0</v>
      </c>
      <c r="L58" s="24">
        <v>5</v>
      </c>
    </row>
    <row r="59" spans="1:12" ht="15.75" thickBot="1" x14ac:dyDescent="0.3">
      <c r="A59" s="1429" t="s">
        <v>249</v>
      </c>
      <c r="B59" s="7" t="s">
        <v>39</v>
      </c>
      <c r="C59" s="7">
        <v>1</v>
      </c>
      <c r="D59" s="33" t="s">
        <v>143</v>
      </c>
      <c r="E59" s="7">
        <v>1</v>
      </c>
      <c r="F59" s="61"/>
      <c r="G59" s="50"/>
      <c r="H59" s="7"/>
      <c r="I59" s="26">
        <v>44743</v>
      </c>
      <c r="J59" s="22">
        <v>44575</v>
      </c>
      <c r="K59" s="23">
        <v>0</v>
      </c>
      <c r="L59" s="24">
        <v>5</v>
      </c>
    </row>
    <row r="60" spans="1:12" ht="15.75" thickBot="1" x14ac:dyDescent="0.3">
      <c r="A60" s="1430"/>
      <c r="B60" s="8" t="s">
        <v>40</v>
      </c>
      <c r="C60" s="8">
        <v>2</v>
      </c>
      <c r="D60" s="34" t="s">
        <v>144</v>
      </c>
      <c r="E60" s="8">
        <v>1</v>
      </c>
      <c r="F60" s="8"/>
      <c r="G60" s="25"/>
      <c r="H60" s="8"/>
      <c r="I60" s="22">
        <v>44743</v>
      </c>
      <c r="J60" s="26">
        <v>44575</v>
      </c>
      <c r="K60" s="27">
        <v>0</v>
      </c>
      <c r="L60" s="24">
        <v>5</v>
      </c>
    </row>
    <row r="61" spans="1:12" ht="15.75" thickBot="1" x14ac:dyDescent="0.3">
      <c r="A61" s="1430"/>
      <c r="B61" s="8" t="s">
        <v>41</v>
      </c>
      <c r="C61" s="8">
        <v>3</v>
      </c>
      <c r="D61" s="34" t="s">
        <v>145</v>
      </c>
      <c r="E61" s="8">
        <v>1</v>
      </c>
      <c r="F61" s="8"/>
      <c r="G61" s="25"/>
      <c r="H61" s="8"/>
      <c r="I61" s="26">
        <v>44743</v>
      </c>
      <c r="J61" s="26">
        <v>44575</v>
      </c>
      <c r="K61" s="23">
        <v>0</v>
      </c>
      <c r="L61" s="24">
        <v>5</v>
      </c>
    </row>
    <row r="62" spans="1:12" ht="15.75" thickBot="1" x14ac:dyDescent="0.3">
      <c r="A62" s="1430"/>
      <c r="B62" s="8" t="s">
        <v>42</v>
      </c>
      <c r="C62" s="8">
        <v>4</v>
      </c>
      <c r="D62" s="34" t="s">
        <v>146</v>
      </c>
      <c r="E62" s="8">
        <v>1</v>
      </c>
      <c r="F62" s="8"/>
      <c r="G62" s="25"/>
      <c r="H62" s="8"/>
      <c r="I62" s="22">
        <v>44743</v>
      </c>
      <c r="J62" s="26">
        <v>44575</v>
      </c>
      <c r="K62" s="27">
        <v>0</v>
      </c>
      <c r="L62" s="24">
        <v>5</v>
      </c>
    </row>
    <row r="63" spans="1:12" ht="15.75" thickBot="1" x14ac:dyDescent="0.3">
      <c r="A63" s="1430"/>
      <c r="B63" s="8" t="s">
        <v>43</v>
      </c>
      <c r="C63" s="8">
        <v>1</v>
      </c>
      <c r="D63" s="34" t="s">
        <v>147</v>
      </c>
      <c r="E63" s="8">
        <v>1</v>
      </c>
      <c r="F63" s="8"/>
      <c r="G63" s="25"/>
      <c r="H63" s="8"/>
      <c r="I63" s="26">
        <v>44743</v>
      </c>
      <c r="J63" s="26">
        <v>44575</v>
      </c>
      <c r="K63" s="23">
        <v>0</v>
      </c>
      <c r="L63" s="24">
        <v>5</v>
      </c>
    </row>
    <row r="64" spans="1:12" ht="15.75" thickBot="1" x14ac:dyDescent="0.3">
      <c r="A64" s="1430"/>
      <c r="B64" s="8" t="s">
        <v>44</v>
      </c>
      <c r="C64" s="8">
        <v>2</v>
      </c>
      <c r="D64" s="34" t="s">
        <v>148</v>
      </c>
      <c r="E64" s="8">
        <v>1</v>
      </c>
      <c r="F64" s="8"/>
      <c r="G64" s="25"/>
      <c r="H64" s="8"/>
      <c r="I64" s="22">
        <v>44743</v>
      </c>
      <c r="J64" s="26">
        <v>44575</v>
      </c>
      <c r="K64" s="27">
        <v>0</v>
      </c>
      <c r="L64" s="24">
        <v>5</v>
      </c>
    </row>
    <row r="65" spans="1:12" ht="15.75" thickBot="1" x14ac:dyDescent="0.3">
      <c r="A65" s="1430"/>
      <c r="B65" s="8" t="s">
        <v>45</v>
      </c>
      <c r="C65" s="8">
        <v>3</v>
      </c>
      <c r="D65" s="34" t="s">
        <v>149</v>
      </c>
      <c r="E65" s="8">
        <v>1</v>
      </c>
      <c r="F65" s="8"/>
      <c r="G65" s="25"/>
      <c r="H65" s="8"/>
      <c r="I65" s="26">
        <v>44743</v>
      </c>
      <c r="J65" s="26">
        <v>44575</v>
      </c>
      <c r="K65" s="23">
        <v>0</v>
      </c>
      <c r="L65" s="24">
        <v>5</v>
      </c>
    </row>
    <row r="66" spans="1:12" ht="15.75" thickBot="1" x14ac:dyDescent="0.3">
      <c r="A66" s="1430"/>
      <c r="B66" s="8" t="s">
        <v>46</v>
      </c>
      <c r="C66" s="8">
        <v>4</v>
      </c>
      <c r="D66" s="34" t="s">
        <v>150</v>
      </c>
      <c r="E66" s="8">
        <v>1</v>
      </c>
      <c r="F66" s="8"/>
      <c r="G66" s="25">
        <v>1</v>
      </c>
      <c r="H66" s="8"/>
      <c r="I66" s="22">
        <v>44743</v>
      </c>
      <c r="J66" s="26">
        <v>44575</v>
      </c>
      <c r="K66" s="27">
        <v>0</v>
      </c>
      <c r="L66" s="24">
        <v>5</v>
      </c>
    </row>
    <row r="67" spans="1:12" ht="15.75" thickBot="1" x14ac:dyDescent="0.3">
      <c r="A67" s="1430"/>
      <c r="B67" s="8" t="s">
        <v>95</v>
      </c>
      <c r="C67" s="8">
        <v>5</v>
      </c>
      <c r="D67" s="34" t="s">
        <v>151</v>
      </c>
      <c r="E67" s="8">
        <v>1</v>
      </c>
      <c r="F67" s="8"/>
      <c r="G67" s="25"/>
      <c r="H67" s="8"/>
      <c r="I67" s="26">
        <v>44743</v>
      </c>
      <c r="J67" s="26">
        <v>44575</v>
      </c>
      <c r="K67" s="23">
        <v>0</v>
      </c>
      <c r="L67" s="24">
        <v>5</v>
      </c>
    </row>
    <row r="68" spans="1:12" ht="15.75" thickBot="1" x14ac:dyDescent="0.3">
      <c r="A68" s="1430"/>
      <c r="B68" s="8" t="s">
        <v>47</v>
      </c>
      <c r="C68" s="8">
        <v>1</v>
      </c>
      <c r="D68" s="34" t="s">
        <v>152</v>
      </c>
      <c r="E68" s="8">
        <v>1</v>
      </c>
      <c r="F68" s="8"/>
      <c r="G68" s="25"/>
      <c r="H68" s="8"/>
      <c r="I68" s="22">
        <v>44743</v>
      </c>
      <c r="J68" s="26">
        <v>44575</v>
      </c>
      <c r="K68" s="27">
        <v>0</v>
      </c>
      <c r="L68" s="24">
        <v>5</v>
      </c>
    </row>
    <row r="69" spans="1:12" ht="15.75" thickBot="1" x14ac:dyDescent="0.3">
      <c r="A69" s="1430"/>
      <c r="B69" s="8" t="s">
        <v>48</v>
      </c>
      <c r="C69" s="8">
        <v>2</v>
      </c>
      <c r="D69" s="34" t="s">
        <v>153</v>
      </c>
      <c r="E69" s="8">
        <v>1</v>
      </c>
      <c r="F69" s="8"/>
      <c r="G69" s="25"/>
      <c r="H69" s="8"/>
      <c r="I69" s="26">
        <v>44743</v>
      </c>
      <c r="J69" s="26">
        <v>44575</v>
      </c>
      <c r="K69" s="23">
        <v>0</v>
      </c>
      <c r="L69" s="24">
        <v>5</v>
      </c>
    </row>
    <row r="70" spans="1:12" ht="15.75" thickBot="1" x14ac:dyDescent="0.3">
      <c r="A70" s="1430"/>
      <c r="B70" s="8" t="s">
        <v>49</v>
      </c>
      <c r="C70" s="8">
        <v>3</v>
      </c>
      <c r="D70" s="34" t="s">
        <v>154</v>
      </c>
      <c r="E70" s="8">
        <v>1</v>
      </c>
      <c r="F70" s="8"/>
      <c r="G70" s="25"/>
      <c r="H70" s="8"/>
      <c r="I70" s="22">
        <v>44743</v>
      </c>
      <c r="J70" s="26">
        <v>44575</v>
      </c>
      <c r="K70" s="27">
        <v>0</v>
      </c>
      <c r="L70" s="24">
        <v>5</v>
      </c>
    </row>
    <row r="71" spans="1:12" ht="15.75" thickBot="1" x14ac:dyDescent="0.3">
      <c r="A71" s="1430"/>
      <c r="B71" s="8" t="s">
        <v>50</v>
      </c>
      <c r="C71" s="8">
        <v>1</v>
      </c>
      <c r="D71" s="34" t="s">
        <v>155</v>
      </c>
      <c r="E71" s="8">
        <v>1</v>
      </c>
      <c r="F71" s="8"/>
      <c r="G71" s="25"/>
      <c r="H71" s="8"/>
      <c r="I71" s="26">
        <v>44743</v>
      </c>
      <c r="J71" s="26">
        <v>44575</v>
      </c>
      <c r="K71" s="23">
        <v>0</v>
      </c>
      <c r="L71" s="24">
        <v>5</v>
      </c>
    </row>
    <row r="72" spans="1:12" ht="15.75" thickBot="1" x14ac:dyDescent="0.3">
      <c r="A72" s="1430"/>
      <c r="B72" s="8" t="s">
        <v>51</v>
      </c>
      <c r="C72" s="8">
        <v>2</v>
      </c>
      <c r="D72" s="34" t="s">
        <v>156</v>
      </c>
      <c r="E72" s="8">
        <v>1</v>
      </c>
      <c r="F72" s="8"/>
      <c r="G72" s="25"/>
      <c r="H72" s="8"/>
      <c r="I72" s="22">
        <v>44743</v>
      </c>
      <c r="J72" s="26">
        <v>44575</v>
      </c>
      <c r="K72" s="27">
        <v>0</v>
      </c>
      <c r="L72" s="24">
        <v>5</v>
      </c>
    </row>
    <row r="73" spans="1:12" ht="15.75" thickBot="1" x14ac:dyDescent="0.3">
      <c r="A73" s="1430"/>
      <c r="B73" s="8" t="s">
        <v>51</v>
      </c>
      <c r="C73" s="8">
        <v>3</v>
      </c>
      <c r="D73" s="34">
        <v>708514</v>
      </c>
      <c r="E73" s="8">
        <v>1</v>
      </c>
      <c r="F73" s="8"/>
      <c r="G73" s="25"/>
      <c r="H73" s="8"/>
      <c r="I73" s="26">
        <v>44743</v>
      </c>
      <c r="J73" s="26">
        <v>44575</v>
      </c>
      <c r="K73" s="23">
        <v>0</v>
      </c>
      <c r="L73" s="24">
        <v>5</v>
      </c>
    </row>
    <row r="74" spans="1:12" ht="15.75" thickBot="1" x14ac:dyDescent="0.3">
      <c r="A74" s="1430"/>
      <c r="B74" s="8" t="s">
        <v>52</v>
      </c>
      <c r="C74" s="8">
        <v>4</v>
      </c>
      <c r="D74" s="34" t="s">
        <v>157</v>
      </c>
      <c r="E74" s="8">
        <v>1</v>
      </c>
      <c r="F74" s="8"/>
      <c r="G74" s="25"/>
      <c r="H74" s="8"/>
      <c r="I74" s="22">
        <v>44743</v>
      </c>
      <c r="J74" s="26">
        <v>44575</v>
      </c>
      <c r="K74" s="27">
        <v>0</v>
      </c>
      <c r="L74" s="24">
        <v>5</v>
      </c>
    </row>
    <row r="75" spans="1:12" ht="15.75" thickBot="1" x14ac:dyDescent="0.3">
      <c r="A75" s="1430"/>
      <c r="B75" s="8" t="s">
        <v>53</v>
      </c>
      <c r="C75" s="8">
        <v>5</v>
      </c>
      <c r="D75" s="34" t="s">
        <v>158</v>
      </c>
      <c r="E75" s="8">
        <v>1</v>
      </c>
      <c r="F75" s="8"/>
      <c r="G75" s="25"/>
      <c r="H75" s="8"/>
      <c r="I75" s="26">
        <v>44743</v>
      </c>
      <c r="J75" s="26">
        <v>44575</v>
      </c>
      <c r="K75" s="23">
        <v>0</v>
      </c>
      <c r="L75" s="24">
        <v>5</v>
      </c>
    </row>
    <row r="76" spans="1:12" ht="15.75" thickBot="1" x14ac:dyDescent="0.3">
      <c r="A76" s="1430"/>
      <c r="B76" s="8" t="s">
        <v>53</v>
      </c>
      <c r="C76" s="8">
        <v>6</v>
      </c>
      <c r="D76" s="34">
        <v>708513</v>
      </c>
      <c r="E76" s="8">
        <v>1</v>
      </c>
      <c r="F76" s="8"/>
      <c r="G76" s="25"/>
      <c r="H76" s="8"/>
      <c r="I76" s="22">
        <v>44743</v>
      </c>
      <c r="J76" s="26">
        <v>44575</v>
      </c>
      <c r="K76" s="27">
        <v>0</v>
      </c>
      <c r="L76" s="24">
        <v>5</v>
      </c>
    </row>
    <row r="77" spans="1:12" ht="15.75" thickBot="1" x14ac:dyDescent="0.3">
      <c r="A77" s="1430"/>
      <c r="B77" s="8" t="s">
        <v>54</v>
      </c>
      <c r="C77" s="8">
        <v>7</v>
      </c>
      <c r="D77" s="34" t="s">
        <v>159</v>
      </c>
      <c r="E77" s="8">
        <v>1</v>
      </c>
      <c r="F77" s="8"/>
      <c r="G77" s="25"/>
      <c r="H77" s="8"/>
      <c r="I77" s="26">
        <v>44743</v>
      </c>
      <c r="J77" s="26">
        <v>44575</v>
      </c>
      <c r="K77" s="23">
        <v>0</v>
      </c>
      <c r="L77" s="24">
        <v>5</v>
      </c>
    </row>
    <row r="78" spans="1:12" ht="15.75" thickBot="1" x14ac:dyDescent="0.3">
      <c r="A78" s="1430"/>
      <c r="B78" s="8" t="s">
        <v>55</v>
      </c>
      <c r="C78" s="8">
        <v>1</v>
      </c>
      <c r="D78" s="34" t="s">
        <v>160</v>
      </c>
      <c r="E78" s="8">
        <v>1</v>
      </c>
      <c r="F78" s="8"/>
      <c r="G78" s="25"/>
      <c r="H78" s="8"/>
      <c r="I78" s="22">
        <v>44743</v>
      </c>
      <c r="J78" s="26">
        <v>44575</v>
      </c>
      <c r="K78" s="27">
        <v>0</v>
      </c>
      <c r="L78" s="24">
        <v>5</v>
      </c>
    </row>
    <row r="79" spans="1:12" ht="15.75" thickBot="1" x14ac:dyDescent="0.3">
      <c r="A79" s="1430"/>
      <c r="B79" s="8" t="s">
        <v>56</v>
      </c>
      <c r="C79" s="8">
        <v>2</v>
      </c>
      <c r="D79" s="34" t="s">
        <v>161</v>
      </c>
      <c r="E79" s="8">
        <v>1</v>
      </c>
      <c r="F79" s="8"/>
      <c r="G79" s="25"/>
      <c r="H79" s="8"/>
      <c r="I79" s="26">
        <v>44743</v>
      </c>
      <c r="J79" s="26">
        <v>44575</v>
      </c>
      <c r="K79" s="23">
        <v>0</v>
      </c>
      <c r="L79" s="24">
        <v>5</v>
      </c>
    </row>
    <row r="80" spans="1:12" ht="15.75" thickBot="1" x14ac:dyDescent="0.3">
      <c r="A80" s="1430"/>
      <c r="B80" s="8" t="s">
        <v>57</v>
      </c>
      <c r="C80" s="8">
        <v>3</v>
      </c>
      <c r="D80" s="34" t="s">
        <v>162</v>
      </c>
      <c r="E80" s="8">
        <v>1</v>
      </c>
      <c r="F80" s="8"/>
      <c r="G80" s="25"/>
      <c r="H80" s="8"/>
      <c r="I80" s="22">
        <v>44743</v>
      </c>
      <c r="J80" s="26">
        <v>44575</v>
      </c>
      <c r="K80" s="27">
        <v>0</v>
      </c>
      <c r="L80" s="24">
        <v>5</v>
      </c>
    </row>
    <row r="81" spans="1:12" ht="15.75" thickBot="1" x14ac:dyDescent="0.3">
      <c r="A81" s="1430"/>
      <c r="B81" s="8" t="s">
        <v>58</v>
      </c>
      <c r="C81" s="8">
        <v>1</v>
      </c>
      <c r="D81" s="34" t="s">
        <v>163</v>
      </c>
      <c r="E81" s="8">
        <v>1</v>
      </c>
      <c r="F81" s="8"/>
      <c r="G81" s="25"/>
      <c r="H81" s="8"/>
      <c r="I81" s="26">
        <v>44743</v>
      </c>
      <c r="J81" s="26">
        <v>44575</v>
      </c>
      <c r="K81" s="23">
        <v>0</v>
      </c>
      <c r="L81" s="24">
        <v>5</v>
      </c>
    </row>
    <row r="82" spans="1:12" ht="15.75" thickBot="1" x14ac:dyDescent="0.3">
      <c r="A82" s="1430"/>
      <c r="B82" s="8" t="s">
        <v>59</v>
      </c>
      <c r="C82" s="8">
        <v>2</v>
      </c>
      <c r="D82" s="34" t="s">
        <v>164</v>
      </c>
      <c r="E82" s="8">
        <v>1</v>
      </c>
      <c r="F82" s="8"/>
      <c r="G82" s="25"/>
      <c r="H82" s="8"/>
      <c r="I82" s="22">
        <v>44743</v>
      </c>
      <c r="J82" s="26">
        <v>44575</v>
      </c>
      <c r="K82" s="27">
        <v>0</v>
      </c>
      <c r="L82" s="24">
        <v>5</v>
      </c>
    </row>
    <row r="83" spans="1:12" ht="15.75" thickBot="1" x14ac:dyDescent="0.3">
      <c r="A83" s="1430"/>
      <c r="B83" s="8" t="s">
        <v>60</v>
      </c>
      <c r="C83" s="8">
        <v>3</v>
      </c>
      <c r="D83" s="34" t="s">
        <v>165</v>
      </c>
      <c r="E83" s="8">
        <v>1</v>
      </c>
      <c r="F83" s="8"/>
      <c r="G83" s="25">
        <v>1</v>
      </c>
      <c r="H83" s="8"/>
      <c r="I83" s="26">
        <v>44743</v>
      </c>
      <c r="J83" s="26">
        <v>44575</v>
      </c>
      <c r="K83" s="23">
        <v>0</v>
      </c>
      <c r="L83" s="24">
        <v>5</v>
      </c>
    </row>
    <row r="84" spans="1:12" ht="15.75" thickBot="1" x14ac:dyDescent="0.3">
      <c r="A84" s="1430"/>
      <c r="B84" s="8" t="s">
        <v>61</v>
      </c>
      <c r="C84" s="8">
        <v>4</v>
      </c>
      <c r="D84" s="34" t="s">
        <v>166</v>
      </c>
      <c r="E84" s="8">
        <v>1</v>
      </c>
      <c r="F84" s="8"/>
      <c r="G84" s="25"/>
      <c r="H84" s="8"/>
      <c r="I84" s="22">
        <v>44743</v>
      </c>
      <c r="J84" s="26">
        <v>44575</v>
      </c>
      <c r="K84" s="27">
        <v>0</v>
      </c>
      <c r="L84" s="24">
        <v>5</v>
      </c>
    </row>
    <row r="85" spans="1:12" ht="15.75" thickBot="1" x14ac:dyDescent="0.3">
      <c r="A85" s="1430"/>
      <c r="B85" s="8" t="s">
        <v>10</v>
      </c>
      <c r="C85" s="8">
        <v>1</v>
      </c>
      <c r="D85" s="34" t="s">
        <v>167</v>
      </c>
      <c r="E85" s="8">
        <v>1</v>
      </c>
      <c r="F85" s="8"/>
      <c r="G85" s="25"/>
      <c r="H85" s="8"/>
      <c r="I85" s="26">
        <v>44743</v>
      </c>
      <c r="J85" s="26">
        <v>44575</v>
      </c>
      <c r="K85" s="23">
        <v>0</v>
      </c>
      <c r="L85" s="24">
        <v>5</v>
      </c>
    </row>
    <row r="86" spans="1:12" ht="15.75" thickBot="1" x14ac:dyDescent="0.3">
      <c r="A86" s="1430"/>
      <c r="B86" s="8" t="s">
        <v>11</v>
      </c>
      <c r="C86" s="8">
        <v>2</v>
      </c>
      <c r="D86" s="34" t="s">
        <v>168</v>
      </c>
      <c r="E86" s="8">
        <v>1</v>
      </c>
      <c r="F86" s="8"/>
      <c r="G86" s="25"/>
      <c r="H86" s="8"/>
      <c r="I86" s="22">
        <v>44743</v>
      </c>
      <c r="J86" s="26">
        <v>44575</v>
      </c>
      <c r="K86" s="27">
        <v>0</v>
      </c>
      <c r="L86" s="24">
        <v>5</v>
      </c>
    </row>
    <row r="87" spans="1:12" ht="15.75" thickBot="1" x14ac:dyDescent="0.3">
      <c r="A87" s="1430"/>
      <c r="B87" s="8" t="s">
        <v>12</v>
      </c>
      <c r="C87" s="8">
        <v>3</v>
      </c>
      <c r="D87" s="34" t="s">
        <v>169</v>
      </c>
      <c r="E87" s="8">
        <v>1</v>
      </c>
      <c r="F87" s="8"/>
      <c r="G87" s="25"/>
      <c r="H87" s="8"/>
      <c r="I87" s="26">
        <v>44743</v>
      </c>
      <c r="J87" s="26">
        <v>44575</v>
      </c>
      <c r="K87" s="23">
        <v>0</v>
      </c>
      <c r="L87" s="24">
        <v>5</v>
      </c>
    </row>
    <row r="88" spans="1:12" ht="15.75" thickBot="1" x14ac:dyDescent="0.3">
      <c r="A88" s="1430"/>
      <c r="B88" s="8" t="s">
        <v>13</v>
      </c>
      <c r="C88" s="8">
        <v>4</v>
      </c>
      <c r="D88" s="34" t="s">
        <v>170</v>
      </c>
      <c r="E88" s="8">
        <v>1</v>
      </c>
      <c r="F88" s="8">
        <v>1</v>
      </c>
      <c r="G88" s="25"/>
      <c r="H88" s="8"/>
      <c r="I88" s="22">
        <v>44743</v>
      </c>
      <c r="J88" s="26">
        <v>44575</v>
      </c>
      <c r="K88" s="27">
        <v>0</v>
      </c>
      <c r="L88" s="24">
        <v>5</v>
      </c>
    </row>
    <row r="89" spans="1:12" ht="15.75" thickBot="1" x14ac:dyDescent="0.3">
      <c r="A89" s="1430"/>
      <c r="B89" s="8" t="s">
        <v>14</v>
      </c>
      <c r="C89" s="8">
        <v>1</v>
      </c>
      <c r="D89" s="34" t="s">
        <v>171</v>
      </c>
      <c r="E89" s="8">
        <v>1</v>
      </c>
      <c r="F89" s="8"/>
      <c r="G89" s="25"/>
      <c r="H89" s="8"/>
      <c r="I89" s="26">
        <v>44743</v>
      </c>
      <c r="J89" s="26">
        <v>44575</v>
      </c>
      <c r="K89" s="23">
        <v>0</v>
      </c>
      <c r="L89" s="24">
        <v>5</v>
      </c>
    </row>
    <row r="90" spans="1:12" ht="30.75" thickBot="1" x14ac:dyDescent="0.3">
      <c r="A90" s="1430"/>
      <c r="B90" s="8" t="s">
        <v>15</v>
      </c>
      <c r="C90" s="8">
        <v>2</v>
      </c>
      <c r="D90" s="34" t="s">
        <v>172</v>
      </c>
      <c r="E90" s="8">
        <v>1</v>
      </c>
      <c r="F90" s="8"/>
      <c r="G90" s="25">
        <v>1</v>
      </c>
      <c r="H90" s="8" t="s">
        <v>244</v>
      </c>
      <c r="I90" s="22">
        <v>44743</v>
      </c>
      <c r="J90" s="26">
        <v>44575</v>
      </c>
      <c r="K90" s="27">
        <v>0</v>
      </c>
      <c r="L90" s="24">
        <v>5</v>
      </c>
    </row>
    <row r="91" spans="1:12" ht="15.75" thickBot="1" x14ac:dyDescent="0.3">
      <c r="A91" s="1430"/>
      <c r="B91" s="8" t="s">
        <v>16</v>
      </c>
      <c r="C91" s="8">
        <v>3</v>
      </c>
      <c r="D91" s="34" t="s">
        <v>173</v>
      </c>
      <c r="E91" s="8">
        <v>1</v>
      </c>
      <c r="F91" s="8"/>
      <c r="G91" s="25"/>
      <c r="H91" s="8"/>
      <c r="I91" s="26">
        <v>44743</v>
      </c>
      <c r="J91" s="26">
        <v>44575</v>
      </c>
      <c r="K91" s="23">
        <v>0</v>
      </c>
      <c r="L91" s="24">
        <v>5</v>
      </c>
    </row>
    <row r="92" spans="1:12" ht="15.75" thickBot="1" x14ac:dyDescent="0.3">
      <c r="A92" s="1430"/>
      <c r="B92" s="8" t="s">
        <v>17</v>
      </c>
      <c r="C92" s="8">
        <v>4</v>
      </c>
      <c r="D92" s="34" t="s">
        <v>174</v>
      </c>
      <c r="E92" s="8">
        <v>1</v>
      </c>
      <c r="F92" s="8"/>
      <c r="G92" s="25"/>
      <c r="H92" s="8"/>
      <c r="I92" s="22">
        <v>44743</v>
      </c>
      <c r="J92" s="26">
        <v>44575</v>
      </c>
      <c r="K92" s="27">
        <v>0</v>
      </c>
      <c r="L92" s="24">
        <v>5</v>
      </c>
    </row>
    <row r="93" spans="1:12" ht="15.75" thickBot="1" x14ac:dyDescent="0.3">
      <c r="A93" s="1430"/>
      <c r="B93" s="8" t="s">
        <v>62</v>
      </c>
      <c r="C93" s="8">
        <v>5</v>
      </c>
      <c r="D93" s="34" t="s">
        <v>175</v>
      </c>
      <c r="E93" s="8">
        <v>1</v>
      </c>
      <c r="F93" s="8"/>
      <c r="G93" s="25"/>
      <c r="H93" s="8"/>
      <c r="I93" s="26">
        <v>44743</v>
      </c>
      <c r="J93" s="26">
        <v>44575</v>
      </c>
      <c r="K93" s="23">
        <v>0</v>
      </c>
      <c r="L93" s="24">
        <v>5</v>
      </c>
    </row>
    <row r="94" spans="1:12" ht="15.75" thickBot="1" x14ac:dyDescent="0.3">
      <c r="A94" s="1430"/>
      <c r="B94" s="8" t="s">
        <v>18</v>
      </c>
      <c r="C94" s="8">
        <v>1</v>
      </c>
      <c r="D94" s="34" t="s">
        <v>176</v>
      </c>
      <c r="E94" s="8">
        <v>1</v>
      </c>
      <c r="F94" s="8"/>
      <c r="G94" s="25"/>
      <c r="H94" s="8"/>
      <c r="I94" s="22">
        <v>44743</v>
      </c>
      <c r="J94" s="26">
        <v>44575</v>
      </c>
      <c r="K94" s="27">
        <v>0</v>
      </c>
      <c r="L94" s="24">
        <v>5</v>
      </c>
    </row>
    <row r="95" spans="1:12" ht="15.75" thickBot="1" x14ac:dyDescent="0.3">
      <c r="A95" s="1430"/>
      <c r="B95" s="8" t="s">
        <v>19</v>
      </c>
      <c r="C95" s="8">
        <v>2</v>
      </c>
      <c r="D95" s="34" t="s">
        <v>177</v>
      </c>
      <c r="E95" s="8">
        <v>1</v>
      </c>
      <c r="F95" s="8"/>
      <c r="G95" s="25"/>
      <c r="H95" s="8"/>
      <c r="I95" s="26">
        <v>44743</v>
      </c>
      <c r="J95" s="26">
        <v>44575</v>
      </c>
      <c r="K95" s="23">
        <v>0</v>
      </c>
      <c r="L95" s="24">
        <v>5</v>
      </c>
    </row>
    <row r="96" spans="1:12" ht="15.75" thickBot="1" x14ac:dyDescent="0.3">
      <c r="A96" s="1431"/>
      <c r="B96" s="11" t="s">
        <v>20</v>
      </c>
      <c r="C96" s="11">
        <v>3</v>
      </c>
      <c r="D96" s="35" t="s">
        <v>178</v>
      </c>
      <c r="E96" s="11">
        <v>1</v>
      </c>
      <c r="F96" s="11"/>
      <c r="G96" s="28"/>
      <c r="H96" s="11"/>
      <c r="I96" s="22">
        <v>44743</v>
      </c>
      <c r="J96" s="29">
        <v>44575</v>
      </c>
      <c r="K96" s="27">
        <v>0</v>
      </c>
      <c r="L96" s="24">
        <v>5</v>
      </c>
    </row>
    <row r="97" spans="1:12" ht="15.75" thickBot="1" x14ac:dyDescent="0.3">
      <c r="A97" s="1429" t="s">
        <v>250</v>
      </c>
      <c r="B97" s="7" t="s">
        <v>22</v>
      </c>
      <c r="C97" s="7">
        <v>1</v>
      </c>
      <c r="D97" s="33">
        <v>707362</v>
      </c>
      <c r="E97" s="7">
        <v>0</v>
      </c>
      <c r="F97" s="7"/>
      <c r="G97" s="21"/>
      <c r="H97" s="7"/>
      <c r="I97" s="26">
        <v>44743</v>
      </c>
      <c r="J97" s="22">
        <v>44575</v>
      </c>
      <c r="K97" s="23">
        <v>0</v>
      </c>
      <c r="L97" s="24">
        <v>5</v>
      </c>
    </row>
    <row r="98" spans="1:12" ht="15.75" thickBot="1" x14ac:dyDescent="0.3">
      <c r="A98" s="1430"/>
      <c r="B98" s="8" t="s">
        <v>23</v>
      </c>
      <c r="C98" s="8">
        <v>2</v>
      </c>
      <c r="D98" s="34">
        <v>707388</v>
      </c>
      <c r="E98" s="8">
        <v>0</v>
      </c>
      <c r="F98" s="8"/>
      <c r="G98" s="25"/>
      <c r="H98" s="8"/>
      <c r="I98" s="22">
        <v>44743</v>
      </c>
      <c r="J98" s="26">
        <v>44575</v>
      </c>
      <c r="K98" s="27">
        <v>0</v>
      </c>
      <c r="L98" s="24">
        <v>5</v>
      </c>
    </row>
    <row r="99" spans="1:12" ht="15.75" thickBot="1" x14ac:dyDescent="0.3">
      <c r="A99" s="1430"/>
      <c r="B99" s="8" t="s">
        <v>24</v>
      </c>
      <c r="C99" s="8">
        <v>3</v>
      </c>
      <c r="D99" s="34">
        <v>707389</v>
      </c>
      <c r="E99" s="8">
        <v>0</v>
      </c>
      <c r="F99" s="8"/>
      <c r="G99" s="25"/>
      <c r="H99" s="8"/>
      <c r="I99" s="26">
        <v>44743</v>
      </c>
      <c r="J99" s="26">
        <v>44575</v>
      </c>
      <c r="K99" s="23">
        <v>0</v>
      </c>
      <c r="L99" s="24">
        <v>5</v>
      </c>
    </row>
    <row r="100" spans="1:12" ht="15.75" thickBot="1" x14ac:dyDescent="0.3">
      <c r="A100" s="1430"/>
      <c r="B100" s="8" t="s">
        <v>25</v>
      </c>
      <c r="C100" s="8">
        <v>4</v>
      </c>
      <c r="D100" s="34">
        <v>707390</v>
      </c>
      <c r="E100" s="8">
        <v>0</v>
      </c>
      <c r="F100" s="8"/>
      <c r="G100" s="25"/>
      <c r="H100" s="8"/>
      <c r="I100" s="22">
        <v>44743</v>
      </c>
      <c r="J100" s="26">
        <v>44575</v>
      </c>
      <c r="K100" s="27">
        <v>0</v>
      </c>
      <c r="L100" s="24">
        <v>5</v>
      </c>
    </row>
    <row r="101" spans="1:12" ht="15.75" thickBot="1" x14ac:dyDescent="0.3">
      <c r="A101" s="1430"/>
      <c r="B101" s="8" t="s">
        <v>63</v>
      </c>
      <c r="C101" s="8">
        <v>5</v>
      </c>
      <c r="D101" s="34">
        <v>707391</v>
      </c>
      <c r="E101" s="8">
        <v>0</v>
      </c>
      <c r="F101" s="8"/>
      <c r="G101" s="25"/>
      <c r="H101" s="8"/>
      <c r="I101" s="26">
        <v>44743</v>
      </c>
      <c r="J101" s="26">
        <v>44575</v>
      </c>
      <c r="K101" s="23">
        <v>0</v>
      </c>
      <c r="L101" s="24">
        <v>5</v>
      </c>
    </row>
    <row r="102" spans="1:12" ht="15.75" thickBot="1" x14ac:dyDescent="0.3">
      <c r="A102" s="1430"/>
      <c r="B102" s="8" t="s">
        <v>26</v>
      </c>
      <c r="C102" s="8">
        <v>1</v>
      </c>
      <c r="D102" s="34" t="s">
        <v>179</v>
      </c>
      <c r="E102" s="8">
        <v>1</v>
      </c>
      <c r="F102" s="8"/>
      <c r="G102" s="25">
        <v>1</v>
      </c>
      <c r="H102" s="8"/>
      <c r="I102" s="22">
        <v>44743</v>
      </c>
      <c r="J102" s="26">
        <v>44575</v>
      </c>
      <c r="K102" s="27">
        <v>0</v>
      </c>
      <c r="L102" s="24">
        <v>5</v>
      </c>
    </row>
    <row r="103" spans="1:12" ht="15.75" thickBot="1" x14ac:dyDescent="0.3">
      <c r="A103" s="1430"/>
      <c r="B103" s="8" t="s">
        <v>27</v>
      </c>
      <c r="C103" s="8">
        <v>2</v>
      </c>
      <c r="D103" s="34" t="s">
        <v>180</v>
      </c>
      <c r="E103" s="8">
        <v>1</v>
      </c>
      <c r="F103" s="8"/>
      <c r="G103" s="25"/>
      <c r="H103" s="8"/>
      <c r="I103" s="26">
        <v>44743</v>
      </c>
      <c r="J103" s="26">
        <v>44575</v>
      </c>
      <c r="K103" s="23">
        <v>0</v>
      </c>
      <c r="L103" s="24">
        <v>5</v>
      </c>
    </row>
    <row r="104" spans="1:12" ht="15.75" thickBot="1" x14ac:dyDescent="0.3">
      <c r="A104" s="1430"/>
      <c r="B104" s="8" t="s">
        <v>28</v>
      </c>
      <c r="C104" s="8">
        <v>3</v>
      </c>
      <c r="D104" s="34" t="s">
        <v>181</v>
      </c>
      <c r="E104" s="8">
        <v>1</v>
      </c>
      <c r="F104" s="8"/>
      <c r="G104" s="25"/>
      <c r="H104" s="8"/>
      <c r="I104" s="22">
        <v>44743</v>
      </c>
      <c r="J104" s="26">
        <v>44575</v>
      </c>
      <c r="K104" s="27">
        <v>0</v>
      </c>
      <c r="L104" s="24">
        <v>5</v>
      </c>
    </row>
    <row r="105" spans="1:12" ht="15.75" thickBot="1" x14ac:dyDescent="0.3">
      <c r="A105" s="1430"/>
      <c r="B105" s="8" t="s">
        <v>29</v>
      </c>
      <c r="C105" s="8">
        <v>4</v>
      </c>
      <c r="D105" s="34" t="s">
        <v>182</v>
      </c>
      <c r="E105" s="8">
        <v>1</v>
      </c>
      <c r="F105" s="8"/>
      <c r="G105" s="25"/>
      <c r="H105" s="8"/>
      <c r="I105" s="26">
        <v>44743</v>
      </c>
      <c r="J105" s="26">
        <v>44575</v>
      </c>
      <c r="K105" s="23">
        <v>0</v>
      </c>
      <c r="L105" s="24">
        <v>5</v>
      </c>
    </row>
    <row r="106" spans="1:12" ht="30.75" thickBot="1" x14ac:dyDescent="0.3">
      <c r="A106" s="1430"/>
      <c r="B106" s="8" t="s">
        <v>64</v>
      </c>
      <c r="C106" s="8">
        <v>1</v>
      </c>
      <c r="D106" s="34" t="s">
        <v>183</v>
      </c>
      <c r="E106" s="8">
        <v>1</v>
      </c>
      <c r="F106" s="8"/>
      <c r="G106" s="25">
        <v>1</v>
      </c>
      <c r="H106" s="8" t="s">
        <v>245</v>
      </c>
      <c r="I106" s="22">
        <v>44743</v>
      </c>
      <c r="J106" s="26">
        <v>44575</v>
      </c>
      <c r="K106" s="27">
        <v>0</v>
      </c>
      <c r="L106" s="24">
        <v>5</v>
      </c>
    </row>
    <row r="107" spans="1:12" ht="15.75" thickBot="1" x14ac:dyDescent="0.3">
      <c r="A107" s="1430"/>
      <c r="B107" s="8" t="s">
        <v>65</v>
      </c>
      <c r="C107" s="8">
        <v>2</v>
      </c>
      <c r="D107" s="36" t="s">
        <v>184</v>
      </c>
      <c r="E107" s="8">
        <v>1</v>
      </c>
      <c r="F107" s="8"/>
      <c r="G107" s="25">
        <v>1</v>
      </c>
      <c r="H107" s="8"/>
      <c r="I107" s="26">
        <v>44743</v>
      </c>
      <c r="J107" s="26">
        <v>44575</v>
      </c>
      <c r="K107" s="23">
        <v>0</v>
      </c>
      <c r="L107" s="24">
        <v>5</v>
      </c>
    </row>
    <row r="108" spans="1:12" ht="15.75" thickBot="1" x14ac:dyDescent="0.3">
      <c r="A108" s="1430"/>
      <c r="B108" s="8" t="s">
        <v>66</v>
      </c>
      <c r="C108" s="8">
        <v>3</v>
      </c>
      <c r="D108" s="34" t="s">
        <v>185</v>
      </c>
      <c r="E108" s="8">
        <v>1</v>
      </c>
      <c r="F108" s="8">
        <v>1</v>
      </c>
      <c r="G108" s="25"/>
      <c r="H108" s="8"/>
      <c r="I108" s="22">
        <v>44743</v>
      </c>
      <c r="J108" s="26">
        <v>44575</v>
      </c>
      <c r="K108" s="27">
        <v>0</v>
      </c>
      <c r="L108" s="24">
        <v>5</v>
      </c>
    </row>
    <row r="109" spans="1:12" ht="15.75" thickBot="1" x14ac:dyDescent="0.3">
      <c r="A109" s="1430"/>
      <c r="B109" s="8" t="s">
        <v>91</v>
      </c>
      <c r="C109" s="8">
        <v>4</v>
      </c>
      <c r="D109" s="34" t="s">
        <v>186</v>
      </c>
      <c r="E109" s="8">
        <v>1</v>
      </c>
      <c r="F109" s="8"/>
      <c r="G109" s="25"/>
      <c r="H109" s="8"/>
      <c r="I109" s="26">
        <v>44743</v>
      </c>
      <c r="J109" s="26">
        <v>44575</v>
      </c>
      <c r="K109" s="23">
        <v>0</v>
      </c>
      <c r="L109" s="24">
        <v>5</v>
      </c>
    </row>
    <row r="110" spans="1:12" ht="15.75" thickBot="1" x14ac:dyDescent="0.3">
      <c r="A110" s="1430"/>
      <c r="B110" s="8" t="s">
        <v>30</v>
      </c>
      <c r="C110" s="8">
        <v>1</v>
      </c>
      <c r="D110" s="34" t="s">
        <v>187</v>
      </c>
      <c r="E110" s="8">
        <v>1</v>
      </c>
      <c r="F110" s="8"/>
      <c r="G110" s="25">
        <v>1</v>
      </c>
      <c r="H110" s="8"/>
      <c r="I110" s="22">
        <v>44743</v>
      </c>
      <c r="J110" s="26">
        <v>44575</v>
      </c>
      <c r="K110" s="27">
        <v>0</v>
      </c>
      <c r="L110" s="24">
        <v>5</v>
      </c>
    </row>
    <row r="111" spans="1:12" ht="30.75" thickBot="1" x14ac:dyDescent="0.3">
      <c r="A111" s="1430"/>
      <c r="B111" s="8" t="s">
        <v>67</v>
      </c>
      <c r="C111" s="8">
        <v>2</v>
      </c>
      <c r="D111" s="34" t="s">
        <v>188</v>
      </c>
      <c r="E111" s="8">
        <v>1</v>
      </c>
      <c r="F111" s="8">
        <v>1</v>
      </c>
      <c r="G111" s="25"/>
      <c r="H111" s="8" t="s">
        <v>243</v>
      </c>
      <c r="I111" s="26">
        <v>44743</v>
      </c>
      <c r="J111" s="26">
        <v>44575</v>
      </c>
      <c r="K111" s="23">
        <v>0</v>
      </c>
      <c r="L111" s="24">
        <v>5</v>
      </c>
    </row>
    <row r="112" spans="1:12" ht="15.75" thickBot="1" x14ac:dyDescent="0.3">
      <c r="A112" s="1430"/>
      <c r="B112" s="8" t="s">
        <v>68</v>
      </c>
      <c r="C112" s="8">
        <v>3</v>
      </c>
      <c r="D112" s="34" t="s">
        <v>189</v>
      </c>
      <c r="E112" s="8">
        <v>1</v>
      </c>
      <c r="F112" s="8"/>
      <c r="G112" s="25"/>
      <c r="H112" s="8"/>
      <c r="I112" s="22">
        <v>44743</v>
      </c>
      <c r="J112" s="26">
        <v>44575</v>
      </c>
      <c r="K112" s="27">
        <v>0</v>
      </c>
      <c r="L112" s="24">
        <v>5</v>
      </c>
    </row>
    <row r="113" spans="1:12" ht="15.75" thickBot="1" x14ac:dyDescent="0.3">
      <c r="A113" s="1430"/>
      <c r="B113" s="8" t="s">
        <v>69</v>
      </c>
      <c r="C113" s="8">
        <v>4</v>
      </c>
      <c r="D113" s="34" t="s">
        <v>190</v>
      </c>
      <c r="E113" s="8">
        <v>1</v>
      </c>
      <c r="F113" s="8"/>
      <c r="G113" s="25"/>
      <c r="H113" s="8"/>
      <c r="I113" s="26">
        <v>44743</v>
      </c>
      <c r="J113" s="26">
        <v>44575</v>
      </c>
      <c r="K113" s="23">
        <v>0</v>
      </c>
      <c r="L113" s="24">
        <v>5</v>
      </c>
    </row>
    <row r="114" spans="1:12" ht="15.75" thickBot="1" x14ac:dyDescent="0.3">
      <c r="A114" s="1430"/>
      <c r="B114" s="8" t="s">
        <v>70</v>
      </c>
      <c r="C114" s="8">
        <v>5</v>
      </c>
      <c r="D114" s="34" t="s">
        <v>191</v>
      </c>
      <c r="E114" s="8">
        <v>1</v>
      </c>
      <c r="F114" s="8"/>
      <c r="G114" s="25"/>
      <c r="H114" s="8"/>
      <c r="I114" s="22">
        <v>44743</v>
      </c>
      <c r="J114" s="26">
        <v>44575</v>
      </c>
      <c r="K114" s="27">
        <v>0</v>
      </c>
      <c r="L114" s="24">
        <v>5</v>
      </c>
    </row>
    <row r="115" spans="1:12" ht="15.75" thickBot="1" x14ac:dyDescent="0.3">
      <c r="A115" s="1430"/>
      <c r="B115" s="8" t="s">
        <v>31</v>
      </c>
      <c r="C115" s="8">
        <v>1</v>
      </c>
      <c r="D115" s="34">
        <v>707367</v>
      </c>
      <c r="E115" s="8">
        <v>1</v>
      </c>
      <c r="F115" s="8"/>
      <c r="G115" s="25"/>
      <c r="H115" s="8"/>
      <c r="I115" s="26">
        <v>44743</v>
      </c>
      <c r="J115" s="26">
        <v>44575</v>
      </c>
      <c r="K115" s="23">
        <v>0</v>
      </c>
      <c r="L115" s="24">
        <v>5</v>
      </c>
    </row>
    <row r="116" spans="1:12" ht="15.75" thickBot="1" x14ac:dyDescent="0.3">
      <c r="A116" s="1430"/>
      <c r="B116" s="8" t="s">
        <v>71</v>
      </c>
      <c r="C116" s="8">
        <v>2</v>
      </c>
      <c r="D116" s="34">
        <v>707373</v>
      </c>
      <c r="E116" s="8">
        <v>1</v>
      </c>
      <c r="F116" s="8"/>
      <c r="G116" s="25"/>
      <c r="H116" s="8"/>
      <c r="I116" s="22">
        <v>44743</v>
      </c>
      <c r="J116" s="26">
        <v>44575</v>
      </c>
      <c r="K116" s="27">
        <v>0</v>
      </c>
      <c r="L116" s="24">
        <v>5</v>
      </c>
    </row>
    <row r="117" spans="1:12" ht="15.75" thickBot="1" x14ac:dyDescent="0.3">
      <c r="A117" s="1430"/>
      <c r="B117" s="8" t="s">
        <v>72</v>
      </c>
      <c r="C117" s="8">
        <v>3</v>
      </c>
      <c r="D117" s="34">
        <v>707376</v>
      </c>
      <c r="E117" s="8">
        <v>1</v>
      </c>
      <c r="F117" s="8"/>
      <c r="G117" s="25"/>
      <c r="H117" s="8"/>
      <c r="I117" s="26">
        <v>44743</v>
      </c>
      <c r="J117" s="26">
        <v>44575</v>
      </c>
      <c r="K117" s="23">
        <v>0</v>
      </c>
      <c r="L117" s="24">
        <v>5</v>
      </c>
    </row>
    <row r="118" spans="1:12" ht="15.75" thickBot="1" x14ac:dyDescent="0.3">
      <c r="A118" s="1430"/>
      <c r="B118" s="8" t="s">
        <v>32</v>
      </c>
      <c r="C118" s="8">
        <v>1</v>
      </c>
      <c r="D118" s="34" t="s">
        <v>192</v>
      </c>
      <c r="E118" s="8">
        <v>1</v>
      </c>
      <c r="F118" s="8"/>
      <c r="G118" s="25">
        <v>1</v>
      </c>
      <c r="H118" s="8"/>
      <c r="I118" s="22">
        <v>44743</v>
      </c>
      <c r="J118" s="26">
        <v>44575</v>
      </c>
      <c r="K118" s="27">
        <v>0</v>
      </c>
      <c r="L118" s="24">
        <v>5</v>
      </c>
    </row>
    <row r="119" spans="1:12" ht="15.75" thickBot="1" x14ac:dyDescent="0.3">
      <c r="A119" s="1430"/>
      <c r="B119" s="8" t="s">
        <v>73</v>
      </c>
      <c r="C119" s="8">
        <v>2</v>
      </c>
      <c r="D119" s="34" t="s">
        <v>193</v>
      </c>
      <c r="E119" s="8">
        <v>1</v>
      </c>
      <c r="F119" s="8"/>
      <c r="G119" s="25"/>
      <c r="H119" s="8"/>
      <c r="I119" s="26">
        <v>44743</v>
      </c>
      <c r="J119" s="26">
        <v>44575</v>
      </c>
      <c r="K119" s="23">
        <v>0</v>
      </c>
      <c r="L119" s="24">
        <v>5</v>
      </c>
    </row>
    <row r="120" spans="1:12" ht="15.75" thickBot="1" x14ac:dyDescent="0.3">
      <c r="A120" s="1430"/>
      <c r="B120" s="8" t="s">
        <v>73</v>
      </c>
      <c r="C120" s="8">
        <v>3</v>
      </c>
      <c r="D120" s="34">
        <v>708510</v>
      </c>
      <c r="E120" s="8">
        <v>1</v>
      </c>
      <c r="F120" s="8"/>
      <c r="G120" s="25">
        <v>1</v>
      </c>
      <c r="H120" s="8"/>
      <c r="I120" s="22">
        <v>44743</v>
      </c>
      <c r="J120" s="26">
        <v>44575</v>
      </c>
      <c r="K120" s="27">
        <v>0</v>
      </c>
      <c r="L120" s="24">
        <v>5</v>
      </c>
    </row>
    <row r="121" spans="1:12" ht="15.75" thickBot="1" x14ac:dyDescent="0.3">
      <c r="A121" s="1430"/>
      <c r="B121" s="8" t="s">
        <v>74</v>
      </c>
      <c r="C121" s="8">
        <v>4</v>
      </c>
      <c r="D121" s="34" t="s">
        <v>248</v>
      </c>
      <c r="E121" s="8">
        <v>1</v>
      </c>
      <c r="F121" s="8"/>
      <c r="G121" s="25"/>
      <c r="H121" s="8"/>
      <c r="I121" s="26">
        <v>44743</v>
      </c>
      <c r="J121" s="26">
        <v>44575</v>
      </c>
      <c r="K121" s="23">
        <v>0</v>
      </c>
      <c r="L121" s="24">
        <v>5</v>
      </c>
    </row>
    <row r="122" spans="1:12" ht="15.75" thickBot="1" x14ac:dyDescent="0.3">
      <c r="A122" s="1430"/>
      <c r="B122" s="8" t="s">
        <v>75</v>
      </c>
      <c r="C122" s="8">
        <v>5</v>
      </c>
      <c r="D122" s="34" t="s">
        <v>195</v>
      </c>
      <c r="E122" s="8">
        <v>1</v>
      </c>
      <c r="F122" s="8"/>
      <c r="G122" s="25"/>
      <c r="H122" s="8"/>
      <c r="I122" s="22">
        <v>44743</v>
      </c>
      <c r="J122" s="26">
        <v>44575</v>
      </c>
      <c r="K122" s="27">
        <v>0</v>
      </c>
      <c r="L122" s="24">
        <v>5</v>
      </c>
    </row>
    <row r="123" spans="1:12" ht="15.75" thickBot="1" x14ac:dyDescent="0.3">
      <c r="A123" s="1430"/>
      <c r="B123" s="8" t="s">
        <v>75</v>
      </c>
      <c r="C123" s="8">
        <v>6</v>
      </c>
      <c r="D123" s="34">
        <v>708512</v>
      </c>
      <c r="E123" s="8">
        <v>1</v>
      </c>
      <c r="F123" s="8"/>
      <c r="G123" s="25"/>
      <c r="H123" s="8"/>
      <c r="I123" s="26">
        <v>44743</v>
      </c>
      <c r="J123" s="26">
        <v>44575</v>
      </c>
      <c r="K123" s="23">
        <v>0</v>
      </c>
      <c r="L123" s="24">
        <v>5</v>
      </c>
    </row>
    <row r="124" spans="1:12" ht="15.75" thickBot="1" x14ac:dyDescent="0.3">
      <c r="A124" s="1430"/>
      <c r="B124" s="8" t="s">
        <v>90</v>
      </c>
      <c r="C124" s="8">
        <v>7</v>
      </c>
      <c r="D124" s="34" t="s">
        <v>196</v>
      </c>
      <c r="E124" s="8">
        <v>1</v>
      </c>
      <c r="F124" s="8">
        <v>2</v>
      </c>
      <c r="G124" s="25"/>
      <c r="H124" s="8"/>
      <c r="I124" s="22">
        <v>44743</v>
      </c>
      <c r="J124" s="26">
        <v>44575</v>
      </c>
      <c r="K124" s="27">
        <v>0</v>
      </c>
      <c r="L124" s="24">
        <v>5</v>
      </c>
    </row>
    <row r="125" spans="1:12" ht="15.75" thickBot="1" x14ac:dyDescent="0.3">
      <c r="A125" s="1430"/>
      <c r="B125" s="8" t="s">
        <v>33</v>
      </c>
      <c r="C125" s="8">
        <v>1</v>
      </c>
      <c r="D125" s="34" t="s">
        <v>197</v>
      </c>
      <c r="E125" s="8">
        <v>1</v>
      </c>
      <c r="F125" s="8"/>
      <c r="G125" s="25"/>
      <c r="H125" s="8"/>
      <c r="I125" s="26">
        <v>44743</v>
      </c>
      <c r="J125" s="26">
        <v>44575</v>
      </c>
      <c r="K125" s="23">
        <v>0</v>
      </c>
      <c r="L125" s="24">
        <v>5</v>
      </c>
    </row>
    <row r="126" spans="1:12" ht="15.75" thickBot="1" x14ac:dyDescent="0.3">
      <c r="A126" s="1430"/>
      <c r="B126" s="8" t="s">
        <v>76</v>
      </c>
      <c r="C126" s="8">
        <v>2</v>
      </c>
      <c r="D126" s="34" t="s">
        <v>198</v>
      </c>
      <c r="E126" s="8">
        <v>1</v>
      </c>
      <c r="F126" s="8"/>
      <c r="G126" s="25"/>
      <c r="H126" s="8"/>
      <c r="I126" s="22">
        <v>44743</v>
      </c>
      <c r="J126" s="26">
        <v>44575</v>
      </c>
      <c r="K126" s="27">
        <v>0</v>
      </c>
      <c r="L126" s="24">
        <v>5</v>
      </c>
    </row>
    <row r="127" spans="1:12" ht="15.75" thickBot="1" x14ac:dyDescent="0.3">
      <c r="A127" s="1430"/>
      <c r="B127" s="8" t="s">
        <v>77</v>
      </c>
      <c r="C127" s="8">
        <v>3</v>
      </c>
      <c r="D127" s="34" t="s">
        <v>199</v>
      </c>
      <c r="E127" s="8">
        <v>1</v>
      </c>
      <c r="F127" s="8"/>
      <c r="G127" s="25"/>
      <c r="H127" s="8"/>
      <c r="I127" s="26">
        <v>44743</v>
      </c>
      <c r="J127" s="26">
        <v>44575</v>
      </c>
      <c r="K127" s="23">
        <v>0</v>
      </c>
      <c r="L127" s="24">
        <v>5</v>
      </c>
    </row>
    <row r="128" spans="1:12" ht="15.75" thickBot="1" x14ac:dyDescent="0.3">
      <c r="A128" s="1430"/>
      <c r="B128" s="8" t="s">
        <v>78</v>
      </c>
      <c r="C128" s="8">
        <v>4</v>
      </c>
      <c r="D128" s="34" t="s">
        <v>200</v>
      </c>
      <c r="E128" s="8">
        <v>1</v>
      </c>
      <c r="F128" s="8"/>
      <c r="G128" s="25"/>
      <c r="H128" s="8"/>
      <c r="I128" s="22">
        <v>44743</v>
      </c>
      <c r="J128" s="26">
        <v>44575</v>
      </c>
      <c r="K128" s="27">
        <v>0</v>
      </c>
      <c r="L128" s="24">
        <v>5</v>
      </c>
    </row>
    <row r="129" spans="1:12" ht="15.75" thickBot="1" x14ac:dyDescent="0.3">
      <c r="A129" s="1430"/>
      <c r="B129" s="8" t="s">
        <v>34</v>
      </c>
      <c r="C129" s="8">
        <v>1</v>
      </c>
      <c r="D129" s="34" t="s">
        <v>201</v>
      </c>
      <c r="E129" s="8">
        <v>0</v>
      </c>
      <c r="F129" s="8"/>
      <c r="G129" s="25"/>
      <c r="H129" s="8"/>
      <c r="I129" s="26">
        <v>44743</v>
      </c>
      <c r="J129" s="26">
        <v>44575</v>
      </c>
      <c r="K129" s="23">
        <v>0</v>
      </c>
      <c r="L129" s="24">
        <v>5</v>
      </c>
    </row>
    <row r="130" spans="1:12" ht="15.75" thickBot="1" x14ac:dyDescent="0.3">
      <c r="A130" s="1430"/>
      <c r="B130" s="8" t="s">
        <v>79</v>
      </c>
      <c r="C130" s="8">
        <v>2</v>
      </c>
      <c r="D130" s="34" t="s">
        <v>202</v>
      </c>
      <c r="E130" s="8">
        <v>0</v>
      </c>
      <c r="F130" s="8"/>
      <c r="G130" s="25"/>
      <c r="H130" s="8"/>
      <c r="I130" s="22">
        <v>44743</v>
      </c>
      <c r="J130" s="26">
        <v>44575</v>
      </c>
      <c r="K130" s="27">
        <v>0</v>
      </c>
      <c r="L130" s="24">
        <v>5</v>
      </c>
    </row>
    <row r="131" spans="1:12" ht="15.75" thickBot="1" x14ac:dyDescent="0.3">
      <c r="A131" s="1430"/>
      <c r="B131" s="8" t="s">
        <v>80</v>
      </c>
      <c r="C131" s="8">
        <v>3</v>
      </c>
      <c r="D131" s="34" t="s">
        <v>203</v>
      </c>
      <c r="E131" s="8">
        <v>0</v>
      </c>
      <c r="F131" s="8"/>
      <c r="G131" s="25"/>
      <c r="H131" s="8"/>
      <c r="I131" s="26">
        <v>44743</v>
      </c>
      <c r="J131" s="26">
        <v>44575</v>
      </c>
      <c r="K131" s="23">
        <v>0</v>
      </c>
      <c r="L131" s="24">
        <v>5</v>
      </c>
    </row>
    <row r="132" spans="1:12" ht="15.75" thickBot="1" x14ac:dyDescent="0.3">
      <c r="A132" s="1431"/>
      <c r="B132" s="11" t="s">
        <v>81</v>
      </c>
      <c r="C132" s="11">
        <v>4</v>
      </c>
      <c r="D132" s="35" t="s">
        <v>204</v>
      </c>
      <c r="E132" s="11">
        <v>0</v>
      </c>
      <c r="F132" s="11"/>
      <c r="G132" s="28">
        <v>1</v>
      </c>
      <c r="H132" s="11"/>
      <c r="I132" s="22">
        <v>44743</v>
      </c>
      <c r="J132" s="29">
        <v>44575</v>
      </c>
      <c r="K132" s="27">
        <v>0</v>
      </c>
      <c r="L132" s="24">
        <v>5</v>
      </c>
    </row>
    <row r="133" spans="1:12" ht="15.75" thickBot="1" x14ac:dyDescent="0.3">
      <c r="A133" s="1429" t="s">
        <v>251</v>
      </c>
      <c r="B133" s="7" t="s">
        <v>35</v>
      </c>
      <c r="C133" s="7">
        <v>1</v>
      </c>
      <c r="D133" s="33">
        <v>707371</v>
      </c>
      <c r="E133" s="7">
        <v>1</v>
      </c>
      <c r="F133" s="7"/>
      <c r="G133" s="21"/>
      <c r="H133" s="7"/>
      <c r="I133" s="26">
        <v>44743</v>
      </c>
      <c r="J133" s="22">
        <v>44575</v>
      </c>
      <c r="K133" s="23">
        <v>0</v>
      </c>
      <c r="L133" s="24">
        <v>5</v>
      </c>
    </row>
    <row r="134" spans="1:12" ht="15.75" thickBot="1" x14ac:dyDescent="0.3">
      <c r="A134" s="1430"/>
      <c r="B134" s="8" t="s">
        <v>83</v>
      </c>
      <c r="C134" s="8">
        <v>2</v>
      </c>
      <c r="D134" s="34">
        <v>707372</v>
      </c>
      <c r="E134" s="8">
        <v>1</v>
      </c>
      <c r="F134" s="8"/>
      <c r="G134" s="25"/>
      <c r="H134" s="8"/>
      <c r="I134" s="22">
        <v>44743</v>
      </c>
      <c r="J134" s="26">
        <v>44575</v>
      </c>
      <c r="K134" s="27">
        <v>0</v>
      </c>
      <c r="L134" s="24">
        <v>5</v>
      </c>
    </row>
    <row r="135" spans="1:12" ht="15.75" thickBot="1" x14ac:dyDescent="0.3">
      <c r="A135" s="1430"/>
      <c r="B135" s="8" t="s">
        <v>84</v>
      </c>
      <c r="C135" s="8">
        <v>3</v>
      </c>
      <c r="D135" s="34">
        <v>707370</v>
      </c>
      <c r="E135" s="8">
        <v>1</v>
      </c>
      <c r="F135" s="8"/>
      <c r="G135" s="25"/>
      <c r="H135" s="8"/>
      <c r="I135" s="26">
        <v>44743</v>
      </c>
      <c r="J135" s="26">
        <v>44575</v>
      </c>
      <c r="K135" s="23">
        <v>0</v>
      </c>
      <c r="L135" s="24">
        <v>5</v>
      </c>
    </row>
    <row r="136" spans="1:12" ht="15.75" thickBot="1" x14ac:dyDescent="0.3">
      <c r="A136" s="1430"/>
      <c r="B136" s="8" t="s">
        <v>85</v>
      </c>
      <c r="C136" s="8">
        <v>1</v>
      </c>
      <c r="D136" s="34">
        <v>797379</v>
      </c>
      <c r="E136" s="8">
        <v>1</v>
      </c>
      <c r="F136" s="8"/>
      <c r="G136" s="25"/>
      <c r="H136" s="8"/>
      <c r="I136" s="22">
        <v>44743</v>
      </c>
      <c r="J136" s="26">
        <v>44575</v>
      </c>
      <c r="K136" s="27">
        <v>0</v>
      </c>
      <c r="L136" s="24">
        <v>5</v>
      </c>
    </row>
    <row r="137" spans="1:12" ht="15.75" thickBot="1" x14ac:dyDescent="0.3">
      <c r="A137" s="1430"/>
      <c r="B137" s="8" t="s">
        <v>86</v>
      </c>
      <c r="C137" s="8">
        <v>2</v>
      </c>
      <c r="D137" s="34">
        <v>707378</v>
      </c>
      <c r="E137" s="8">
        <v>1</v>
      </c>
      <c r="F137" s="8"/>
      <c r="G137" s="25"/>
      <c r="H137" s="8"/>
      <c r="I137" s="26">
        <v>44743</v>
      </c>
      <c r="J137" s="26">
        <v>44575</v>
      </c>
      <c r="K137" s="23">
        <v>0</v>
      </c>
      <c r="L137" s="24">
        <v>5</v>
      </c>
    </row>
    <row r="138" spans="1:12" ht="15.75" thickBot="1" x14ac:dyDescent="0.3">
      <c r="A138" s="1431"/>
      <c r="B138" s="37" t="s">
        <v>87</v>
      </c>
      <c r="C138" s="37">
        <v>3</v>
      </c>
      <c r="D138" s="38">
        <v>707360</v>
      </c>
      <c r="E138" s="37">
        <v>1</v>
      </c>
      <c r="F138" s="37"/>
      <c r="G138" s="62"/>
      <c r="H138" s="37"/>
      <c r="I138" s="22">
        <v>44743</v>
      </c>
      <c r="J138" s="40">
        <v>44575</v>
      </c>
      <c r="K138" s="41">
        <v>0</v>
      </c>
      <c r="L138" s="42">
        <v>5</v>
      </c>
    </row>
    <row r="139" spans="1:12" ht="15.75" thickBot="1" x14ac:dyDescent="0.3">
      <c r="A139" s="1429" t="s">
        <v>88</v>
      </c>
      <c r="B139" s="7" t="s">
        <v>6</v>
      </c>
      <c r="C139" s="7">
        <v>1</v>
      </c>
      <c r="D139" s="33" t="s">
        <v>205</v>
      </c>
      <c r="E139" s="7">
        <v>1</v>
      </c>
      <c r="F139" s="61"/>
      <c r="G139" s="21"/>
      <c r="H139" s="7"/>
      <c r="I139" s="26">
        <v>44743</v>
      </c>
      <c r="J139" s="22">
        <v>44558</v>
      </c>
      <c r="K139" s="23">
        <v>0</v>
      </c>
      <c r="L139" s="43">
        <v>8</v>
      </c>
    </row>
    <row r="140" spans="1:12" x14ac:dyDescent="0.25">
      <c r="A140" s="1430"/>
      <c r="B140" s="8" t="s">
        <v>6</v>
      </c>
      <c r="C140" s="8">
        <v>2</v>
      </c>
      <c r="D140" s="34" t="s">
        <v>206</v>
      </c>
      <c r="E140" s="8">
        <v>1</v>
      </c>
      <c r="F140" s="8"/>
      <c r="G140" s="25"/>
      <c r="H140" s="8"/>
      <c r="I140" s="22">
        <v>44743</v>
      </c>
      <c r="J140" s="26">
        <v>44558</v>
      </c>
      <c r="K140" s="27">
        <v>0</v>
      </c>
      <c r="L140" s="44">
        <v>8</v>
      </c>
    </row>
    <row r="141" spans="1:12" ht="15.75" thickBot="1" x14ac:dyDescent="0.3">
      <c r="A141" s="1430"/>
      <c r="B141" s="8" t="s">
        <v>6</v>
      </c>
      <c r="C141" s="8">
        <v>3</v>
      </c>
      <c r="D141" s="34" t="s">
        <v>207</v>
      </c>
      <c r="E141" s="8">
        <v>1</v>
      </c>
      <c r="F141" s="8"/>
      <c r="G141" s="25"/>
      <c r="H141" s="8"/>
      <c r="I141" s="26">
        <v>44743</v>
      </c>
      <c r="J141" s="26">
        <v>44558</v>
      </c>
      <c r="K141" s="27">
        <v>0</v>
      </c>
      <c r="L141" s="44">
        <v>8</v>
      </c>
    </row>
    <row r="142" spans="1:12" x14ac:dyDescent="0.25">
      <c r="A142" s="1430"/>
      <c r="B142" s="8" t="s">
        <v>6</v>
      </c>
      <c r="C142" s="8">
        <v>4</v>
      </c>
      <c r="D142" s="34" t="s">
        <v>208</v>
      </c>
      <c r="E142" s="8">
        <v>1</v>
      </c>
      <c r="F142" s="8"/>
      <c r="G142" s="25"/>
      <c r="H142" s="8"/>
      <c r="I142" s="22">
        <v>44743</v>
      </c>
      <c r="J142" s="26">
        <v>44558</v>
      </c>
      <c r="K142" s="27">
        <v>0</v>
      </c>
      <c r="L142" s="44">
        <v>8</v>
      </c>
    </row>
    <row r="143" spans="1:12" ht="15.75" thickBot="1" x14ac:dyDescent="0.3">
      <c r="A143" s="1430"/>
      <c r="B143" s="8" t="s">
        <v>6</v>
      </c>
      <c r="C143" s="8">
        <v>5</v>
      </c>
      <c r="D143" s="34" t="s">
        <v>209</v>
      </c>
      <c r="E143" s="8">
        <v>1</v>
      </c>
      <c r="F143" s="8"/>
      <c r="G143" s="25"/>
      <c r="H143" s="8"/>
      <c r="I143" s="26">
        <v>44743</v>
      </c>
      <c r="J143" s="26">
        <v>44558</v>
      </c>
      <c r="K143" s="27">
        <v>0</v>
      </c>
      <c r="L143" s="44">
        <v>8</v>
      </c>
    </row>
    <row r="144" spans="1:12" x14ac:dyDescent="0.25">
      <c r="A144" s="1430"/>
      <c r="B144" s="8" t="s">
        <v>6</v>
      </c>
      <c r="C144" s="8">
        <v>6</v>
      </c>
      <c r="D144" s="34" t="s">
        <v>210</v>
      </c>
      <c r="E144" s="8">
        <v>1</v>
      </c>
      <c r="F144" s="8"/>
      <c r="G144" s="25"/>
      <c r="H144" s="8"/>
      <c r="I144" s="22">
        <v>44743</v>
      </c>
      <c r="J144" s="26">
        <v>44558</v>
      </c>
      <c r="K144" s="27">
        <v>0</v>
      </c>
      <c r="L144" s="44">
        <v>8</v>
      </c>
    </row>
    <row r="145" spans="1:12" ht="15.75" thickBot="1" x14ac:dyDescent="0.3">
      <c r="A145" s="1430"/>
      <c r="B145" s="8" t="s">
        <v>6</v>
      </c>
      <c r="C145" s="8">
        <v>7</v>
      </c>
      <c r="D145" s="34" t="s">
        <v>211</v>
      </c>
      <c r="E145" s="8">
        <v>1</v>
      </c>
      <c r="F145" s="8"/>
      <c r="G145" s="25">
        <v>3</v>
      </c>
      <c r="H145" s="8"/>
      <c r="I145" s="26">
        <v>44743</v>
      </c>
      <c r="J145" s="26">
        <v>44558</v>
      </c>
      <c r="K145" s="27">
        <v>0</v>
      </c>
      <c r="L145" s="44">
        <v>2</v>
      </c>
    </row>
    <row r="146" spans="1:12" ht="15.75" thickBot="1" x14ac:dyDescent="0.3">
      <c r="A146" s="1431"/>
      <c r="B146" s="11" t="s">
        <v>6</v>
      </c>
      <c r="C146" s="11">
        <v>8</v>
      </c>
      <c r="D146" s="35" t="s">
        <v>212</v>
      </c>
      <c r="E146" s="35">
        <v>1</v>
      </c>
      <c r="F146" s="11"/>
      <c r="G146" s="28"/>
      <c r="H146" s="11"/>
      <c r="I146" s="22">
        <v>44743</v>
      </c>
      <c r="J146" s="29">
        <v>44558</v>
      </c>
      <c r="K146" s="30">
        <v>0</v>
      </c>
      <c r="L146" s="3">
        <v>2</v>
      </c>
    </row>
    <row r="147" spans="1:12" x14ac:dyDescent="0.25">
      <c r="A147" s="1429" t="s">
        <v>89</v>
      </c>
      <c r="B147" s="7">
        <v>10</v>
      </c>
      <c r="C147" s="7">
        <v>1</v>
      </c>
      <c r="D147" s="7">
        <v>40269107</v>
      </c>
      <c r="E147" s="7">
        <v>1</v>
      </c>
      <c r="F147" s="7"/>
      <c r="G147" s="21"/>
      <c r="H147" s="7"/>
      <c r="I147" s="22">
        <v>44665</v>
      </c>
      <c r="J147" s="22">
        <v>44558</v>
      </c>
      <c r="K147" s="23">
        <v>0</v>
      </c>
      <c r="L147" s="43">
        <v>4</v>
      </c>
    </row>
    <row r="148" spans="1:12" x14ac:dyDescent="0.25">
      <c r="A148" s="1430"/>
      <c r="B148" s="8">
        <v>10</v>
      </c>
      <c r="C148" s="8">
        <v>2</v>
      </c>
      <c r="D148" s="8">
        <v>40269108</v>
      </c>
      <c r="E148" s="8">
        <v>1</v>
      </c>
      <c r="F148" s="8"/>
      <c r="G148" s="25"/>
      <c r="H148" s="8"/>
      <c r="I148" s="26">
        <v>44665</v>
      </c>
      <c r="J148" s="26">
        <v>44558</v>
      </c>
      <c r="K148" s="27">
        <v>0</v>
      </c>
      <c r="L148" s="44">
        <v>4</v>
      </c>
    </row>
    <row r="149" spans="1:12" x14ac:dyDescent="0.25">
      <c r="A149" s="1430"/>
      <c r="B149" s="8">
        <v>12</v>
      </c>
      <c r="C149" s="8">
        <v>1</v>
      </c>
      <c r="D149" s="8">
        <v>40269105</v>
      </c>
      <c r="E149" s="8">
        <v>1</v>
      </c>
      <c r="F149" s="8"/>
      <c r="G149" s="25"/>
      <c r="H149" s="8"/>
      <c r="I149" s="26">
        <v>44665</v>
      </c>
      <c r="J149" s="26">
        <v>44558</v>
      </c>
      <c r="K149" s="27">
        <v>0</v>
      </c>
      <c r="L149" s="44">
        <v>4</v>
      </c>
    </row>
    <row r="150" spans="1:12" ht="15.75" thickBot="1" x14ac:dyDescent="0.3">
      <c r="A150" s="1431"/>
      <c r="B150" s="11">
        <v>12</v>
      </c>
      <c r="C150" s="11">
        <v>2</v>
      </c>
      <c r="D150" s="11">
        <v>402691106</v>
      </c>
      <c r="E150" s="11">
        <v>1</v>
      </c>
      <c r="F150" s="11"/>
      <c r="G150" s="28"/>
      <c r="H150" s="11"/>
      <c r="I150" s="29">
        <v>44665</v>
      </c>
      <c r="J150" s="29">
        <v>44558</v>
      </c>
      <c r="K150" s="30">
        <v>0</v>
      </c>
      <c r="L150" s="3">
        <v>4</v>
      </c>
    </row>
    <row r="151" spans="1:12" ht="15.75" thickBot="1" x14ac:dyDescent="0.3">
      <c r="A151" s="63" t="s">
        <v>94</v>
      </c>
      <c r="B151" s="45"/>
      <c r="C151" s="45"/>
      <c r="D151" s="45"/>
      <c r="E151" s="16">
        <f>SUM(E3:E150)</f>
        <v>137</v>
      </c>
      <c r="F151" s="16"/>
      <c r="G151" s="18"/>
      <c r="H151" s="45"/>
      <c r="I151" s="47"/>
      <c r="J151" s="47"/>
      <c r="K151" s="48"/>
      <c r="L151" s="14"/>
    </row>
    <row r="152" spans="1:12" ht="100.5" thickBot="1" x14ac:dyDescent="0.3">
      <c r="A152" s="63" t="s">
        <v>1</v>
      </c>
      <c r="B152" s="16" t="s">
        <v>3</v>
      </c>
      <c r="C152" s="16" t="s">
        <v>133</v>
      </c>
      <c r="D152" s="16" t="s">
        <v>213</v>
      </c>
      <c r="E152" s="13" t="s">
        <v>4</v>
      </c>
      <c r="F152" s="16" t="s">
        <v>36</v>
      </c>
      <c r="G152" s="18" t="s">
        <v>37</v>
      </c>
      <c r="H152" s="16" t="s">
        <v>5</v>
      </c>
      <c r="I152" s="16" t="s">
        <v>7</v>
      </c>
      <c r="J152" s="16" t="s">
        <v>8</v>
      </c>
      <c r="K152" s="20" t="s">
        <v>131</v>
      </c>
      <c r="L152" s="19" t="s">
        <v>132</v>
      </c>
    </row>
  </sheetData>
  <customSheetViews>
    <customSheetView guid="{7F9067D3-61AC-47C3-A93D-D80CFE368C36}" topLeftCell="A13">
      <selection activeCell="P3" sqref="P3:R18"/>
      <pageMargins left="0.7" right="0.7" top="0.75" bottom="0.75" header="0.3" footer="0.3"/>
      <pageSetup paperSize="9" orientation="portrait" r:id="rId1"/>
    </customSheetView>
  </customSheetViews>
  <mergeCells count="9">
    <mergeCell ref="A133:A138"/>
    <mergeCell ref="A139:A146"/>
    <mergeCell ref="A147:A150"/>
    <mergeCell ref="A1:L1"/>
    <mergeCell ref="A3:A15"/>
    <mergeCell ref="A16:A24"/>
    <mergeCell ref="A25:A58"/>
    <mergeCell ref="A59:A96"/>
    <mergeCell ref="A97:A132"/>
  </mergeCell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zoomScale="80" zoomScaleNormal="80" workbookViewId="0">
      <selection activeCell="E1" sqref="E1"/>
    </sheetView>
  </sheetViews>
  <sheetFormatPr defaultRowHeight="15" x14ac:dyDescent="0.25"/>
  <cols>
    <col min="2" max="2" width="7.7109375" customWidth="1"/>
    <col min="3" max="3" width="7.5703125" customWidth="1"/>
    <col min="4" max="4" width="11.28515625" customWidth="1"/>
    <col min="5" max="5" width="7.5703125" customWidth="1"/>
    <col min="9" max="10" width="10.140625" bestFit="1" customWidth="1"/>
    <col min="12" max="12" width="10.7109375" customWidth="1"/>
    <col min="16" max="16" width="19.85546875" customWidth="1"/>
    <col min="17" max="17" width="37.140625" customWidth="1"/>
  </cols>
  <sheetData>
    <row r="1" spans="1:18" ht="15.75" thickBot="1" x14ac:dyDescent="0.3">
      <c r="A1" s="1432" t="s">
        <v>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4"/>
    </row>
    <row r="2" spans="1:18" ht="156.75" x14ac:dyDescent="0.25">
      <c r="A2" s="15" t="s">
        <v>1</v>
      </c>
      <c r="B2" s="10" t="s">
        <v>3</v>
      </c>
      <c r="C2" s="10" t="s">
        <v>133</v>
      </c>
      <c r="D2" s="4" t="s">
        <v>214</v>
      </c>
      <c r="E2" s="10" t="s">
        <v>4</v>
      </c>
      <c r="F2" s="9" t="s">
        <v>225</v>
      </c>
      <c r="G2" s="52" t="s">
        <v>226</v>
      </c>
      <c r="H2" s="9" t="s">
        <v>5</v>
      </c>
      <c r="I2" s="10" t="s">
        <v>7</v>
      </c>
      <c r="J2" s="10" t="s">
        <v>8</v>
      </c>
      <c r="K2" s="5" t="s">
        <v>131</v>
      </c>
      <c r="L2" s="6" t="s">
        <v>132</v>
      </c>
    </row>
    <row r="3" spans="1:18" ht="18.75" x14ac:dyDescent="0.3">
      <c r="A3" s="1435" t="s">
        <v>235</v>
      </c>
      <c r="B3" s="57" t="s">
        <v>6</v>
      </c>
      <c r="C3" s="57">
        <v>1</v>
      </c>
      <c r="D3" s="58"/>
      <c r="E3" s="57">
        <v>1</v>
      </c>
      <c r="F3" s="8"/>
      <c r="G3" s="8"/>
      <c r="H3" s="8"/>
      <c r="I3" s="59">
        <v>44743</v>
      </c>
      <c r="J3" s="57"/>
      <c r="K3" s="60">
        <v>1</v>
      </c>
      <c r="L3" s="60">
        <v>13</v>
      </c>
      <c r="P3" s="68" t="s">
        <v>232</v>
      </c>
      <c r="Q3" s="68" t="s">
        <v>240</v>
      </c>
      <c r="R3" s="68">
        <f>SUM(F16:F24)</f>
        <v>9</v>
      </c>
    </row>
    <row r="4" spans="1:18" ht="18.75" x14ac:dyDescent="0.3">
      <c r="A4" s="1435"/>
      <c r="B4" s="57" t="s">
        <v>6</v>
      </c>
      <c r="C4" s="57">
        <v>2</v>
      </c>
      <c r="D4" s="58"/>
      <c r="E4" s="57">
        <v>1</v>
      </c>
      <c r="F4" s="8"/>
      <c r="G4" s="8"/>
      <c r="H4" s="8"/>
      <c r="I4" s="59">
        <v>44743</v>
      </c>
      <c r="J4" s="57"/>
      <c r="K4" s="60">
        <v>0</v>
      </c>
      <c r="L4" s="60">
        <v>12</v>
      </c>
      <c r="P4" s="68"/>
      <c r="Q4" s="68" t="s">
        <v>241</v>
      </c>
      <c r="R4" s="68">
        <f>SUM(G16:G24)</f>
        <v>13</v>
      </c>
    </row>
    <row r="5" spans="1:18" ht="18.75" x14ac:dyDescent="0.3">
      <c r="A5" s="1435"/>
      <c r="B5" s="57" t="s">
        <v>6</v>
      </c>
      <c r="C5" s="57">
        <v>3</v>
      </c>
      <c r="D5" s="58"/>
      <c r="E5" s="57">
        <v>1</v>
      </c>
      <c r="F5" s="8"/>
      <c r="G5" s="8"/>
      <c r="H5" s="8"/>
      <c r="I5" s="59">
        <v>44743</v>
      </c>
      <c r="J5" s="57"/>
      <c r="K5" s="60">
        <v>0</v>
      </c>
      <c r="L5" s="60">
        <v>11</v>
      </c>
      <c r="P5" s="68" t="s">
        <v>233</v>
      </c>
      <c r="Q5" s="68" t="s">
        <v>240</v>
      </c>
      <c r="R5" s="68">
        <f>SUM(F25:F58)</f>
        <v>18</v>
      </c>
    </row>
    <row r="6" spans="1:18" ht="18.75" x14ac:dyDescent="0.3">
      <c r="A6" s="1435"/>
      <c r="B6" s="57" t="s">
        <v>6</v>
      </c>
      <c r="C6" s="57">
        <v>4</v>
      </c>
      <c r="D6" s="58"/>
      <c r="E6" s="57">
        <v>1</v>
      </c>
      <c r="F6" s="8"/>
      <c r="G6" s="8"/>
      <c r="H6" s="8"/>
      <c r="I6" s="59">
        <v>44743</v>
      </c>
      <c r="J6" s="57"/>
      <c r="K6" s="60">
        <v>0</v>
      </c>
      <c r="L6" s="60">
        <v>11</v>
      </c>
      <c r="P6" s="68"/>
      <c r="Q6" s="68" t="s">
        <v>242</v>
      </c>
      <c r="R6" s="68">
        <f>SUM(G25:G58)</f>
        <v>7</v>
      </c>
    </row>
    <row r="7" spans="1:18" ht="18.75" x14ac:dyDescent="0.3">
      <c r="A7" s="1435"/>
      <c r="B7" s="57" t="s">
        <v>6</v>
      </c>
      <c r="C7" s="57">
        <v>5</v>
      </c>
      <c r="D7" s="58"/>
      <c r="E7" s="57">
        <v>0</v>
      </c>
      <c r="F7" s="8"/>
      <c r="G7" s="8"/>
      <c r="H7" s="8"/>
      <c r="I7" s="59">
        <v>44743</v>
      </c>
      <c r="J7" s="57"/>
      <c r="K7" s="60">
        <v>0</v>
      </c>
      <c r="L7" s="60">
        <v>12</v>
      </c>
      <c r="P7" s="68" t="s">
        <v>234</v>
      </c>
      <c r="Q7" s="68" t="s">
        <v>240</v>
      </c>
      <c r="R7" s="68">
        <f>SUM(F59:F138)</f>
        <v>6</v>
      </c>
    </row>
    <row r="8" spans="1:18" ht="18.75" x14ac:dyDescent="0.3">
      <c r="A8" s="1435"/>
      <c r="B8" s="57" t="s">
        <v>6</v>
      </c>
      <c r="C8" s="57">
        <v>6</v>
      </c>
      <c r="D8" s="58"/>
      <c r="E8" s="57">
        <v>1</v>
      </c>
      <c r="F8" s="8"/>
      <c r="G8" s="8"/>
      <c r="H8" s="8"/>
      <c r="I8" s="59">
        <v>44743</v>
      </c>
      <c r="J8" s="57"/>
      <c r="K8" s="60">
        <v>0</v>
      </c>
      <c r="L8" s="60">
        <v>3</v>
      </c>
      <c r="P8" s="68"/>
      <c r="Q8" s="68" t="s">
        <v>241</v>
      </c>
      <c r="R8" s="68">
        <f>SUM(G59:G138)</f>
        <v>5</v>
      </c>
    </row>
    <row r="9" spans="1:18" ht="18.75" x14ac:dyDescent="0.3">
      <c r="A9" s="1435"/>
      <c r="B9" s="57" t="s">
        <v>6</v>
      </c>
      <c r="C9" s="57">
        <v>7</v>
      </c>
      <c r="D9" s="58"/>
      <c r="E9" s="57">
        <v>1</v>
      </c>
      <c r="F9" s="8"/>
      <c r="G9" s="8"/>
      <c r="H9" s="8"/>
      <c r="I9" s="59">
        <v>44743</v>
      </c>
      <c r="J9" s="57"/>
      <c r="K9" s="60">
        <v>0</v>
      </c>
      <c r="L9" s="60">
        <v>3</v>
      </c>
      <c r="P9" s="68" t="s">
        <v>88</v>
      </c>
      <c r="Q9" s="68" t="s">
        <v>240</v>
      </c>
      <c r="R9" s="68">
        <f>SUM(F139:F146)</f>
        <v>1</v>
      </c>
    </row>
    <row r="10" spans="1:18" ht="18.75" x14ac:dyDescent="0.3">
      <c r="A10" s="1435"/>
      <c r="B10" s="57" t="s">
        <v>6</v>
      </c>
      <c r="C10" s="57">
        <v>8</v>
      </c>
      <c r="D10" s="58"/>
      <c r="E10" s="57">
        <v>1</v>
      </c>
      <c r="F10" s="8"/>
      <c r="G10" s="8"/>
      <c r="H10" s="8"/>
      <c r="I10" s="59">
        <v>44743</v>
      </c>
      <c r="J10" s="57"/>
      <c r="K10" s="60">
        <v>0</v>
      </c>
      <c r="L10" s="60">
        <v>3</v>
      </c>
      <c r="P10" s="68"/>
      <c r="Q10" s="68" t="s">
        <v>241</v>
      </c>
      <c r="R10" s="68">
        <f>SUM(G139:G146)</f>
        <v>1</v>
      </c>
    </row>
    <row r="11" spans="1:18" ht="18.75" x14ac:dyDescent="0.3">
      <c r="A11" s="1435"/>
      <c r="B11" s="57" t="s">
        <v>6</v>
      </c>
      <c r="C11" s="57">
        <v>9</v>
      </c>
      <c r="D11" s="58"/>
      <c r="E11" s="57">
        <v>1</v>
      </c>
      <c r="F11" s="8"/>
      <c r="G11" s="8"/>
      <c r="H11" s="8"/>
      <c r="I11" s="59">
        <v>44743</v>
      </c>
      <c r="J11" s="57"/>
      <c r="K11" s="60">
        <v>0</v>
      </c>
      <c r="L11" s="60">
        <v>11</v>
      </c>
      <c r="P11" s="68" t="s">
        <v>89</v>
      </c>
      <c r="Q11" s="68" t="s">
        <v>240</v>
      </c>
      <c r="R11" s="68">
        <f>SUM(F147:F150)</f>
        <v>1</v>
      </c>
    </row>
    <row r="12" spans="1:18" ht="18.75" x14ac:dyDescent="0.3">
      <c r="A12" s="1435"/>
      <c r="B12" s="57" t="s">
        <v>6</v>
      </c>
      <c r="C12" s="57">
        <v>10</v>
      </c>
      <c r="D12" s="58"/>
      <c r="E12" s="57">
        <v>1</v>
      </c>
      <c r="F12" s="8"/>
      <c r="G12" s="8"/>
      <c r="H12" s="8"/>
      <c r="I12" s="59">
        <v>44743</v>
      </c>
      <c r="J12" s="57"/>
      <c r="K12" s="60">
        <v>0</v>
      </c>
      <c r="L12" s="60">
        <v>11</v>
      </c>
      <c r="P12" s="68"/>
      <c r="Q12" s="68" t="s">
        <v>241</v>
      </c>
      <c r="R12" s="68">
        <f>SUM(G147:G150)</f>
        <v>0</v>
      </c>
    </row>
    <row r="13" spans="1:18" ht="18.75" x14ac:dyDescent="0.3">
      <c r="A13" s="1435"/>
      <c r="B13" s="57" t="s">
        <v>6</v>
      </c>
      <c r="C13" s="57">
        <v>11</v>
      </c>
      <c r="D13" s="58"/>
      <c r="E13" s="57">
        <v>1</v>
      </c>
      <c r="F13" s="8"/>
      <c r="G13" s="8"/>
      <c r="H13" s="8"/>
      <c r="I13" s="59">
        <v>44743</v>
      </c>
      <c r="J13" s="57"/>
      <c r="K13" s="60">
        <v>1</v>
      </c>
      <c r="L13" s="60">
        <v>13</v>
      </c>
      <c r="P13" s="68" t="s">
        <v>235</v>
      </c>
      <c r="Q13" s="68" t="s">
        <v>240</v>
      </c>
      <c r="R13" s="68">
        <f>SUM(F3:F15)</f>
        <v>0</v>
      </c>
    </row>
    <row r="14" spans="1:18" ht="18.75" x14ac:dyDescent="0.3">
      <c r="A14" s="1435"/>
      <c r="B14" s="57" t="s">
        <v>6</v>
      </c>
      <c r="C14" s="57">
        <v>12</v>
      </c>
      <c r="D14" s="58"/>
      <c r="E14" s="57">
        <v>1</v>
      </c>
      <c r="F14" s="8"/>
      <c r="G14" s="8"/>
      <c r="H14" s="8"/>
      <c r="I14" s="59">
        <v>44743</v>
      </c>
      <c r="J14" s="57"/>
      <c r="K14" s="60">
        <v>0</v>
      </c>
      <c r="L14" s="60">
        <v>2</v>
      </c>
      <c r="P14" s="68"/>
      <c r="Q14" s="68" t="s">
        <v>241</v>
      </c>
      <c r="R14" s="68">
        <f>SUM(G3:G15)</f>
        <v>1</v>
      </c>
    </row>
    <row r="15" spans="1:18" ht="18.75" x14ac:dyDescent="0.3">
      <c r="A15" s="1435"/>
      <c r="B15" s="57" t="s">
        <v>6</v>
      </c>
      <c r="C15" s="57">
        <v>13</v>
      </c>
      <c r="D15" s="58"/>
      <c r="E15" s="57">
        <v>1</v>
      </c>
      <c r="F15" s="8"/>
      <c r="G15" s="8">
        <v>1</v>
      </c>
      <c r="H15" s="8"/>
      <c r="I15" s="59">
        <v>44743</v>
      </c>
      <c r="J15" s="57"/>
      <c r="K15" s="60">
        <v>0</v>
      </c>
      <c r="L15" s="60">
        <v>2</v>
      </c>
      <c r="P15" s="68"/>
      <c r="Q15" s="68"/>
      <c r="R15" s="68"/>
    </row>
    <row r="16" spans="1:18" ht="18.75" x14ac:dyDescent="0.3">
      <c r="A16" s="1430" t="s">
        <v>2</v>
      </c>
      <c r="B16" s="53" t="s">
        <v>6</v>
      </c>
      <c r="C16" s="53">
        <v>1</v>
      </c>
      <c r="D16" s="53" t="s">
        <v>134</v>
      </c>
      <c r="E16" s="53">
        <v>1</v>
      </c>
      <c r="F16" s="53">
        <v>1</v>
      </c>
      <c r="G16" s="54">
        <v>1</v>
      </c>
      <c r="H16" s="53"/>
      <c r="I16" s="55">
        <v>44743</v>
      </c>
      <c r="J16" s="55">
        <v>44467</v>
      </c>
      <c r="K16" s="56">
        <v>0</v>
      </c>
      <c r="L16" s="32">
        <v>9</v>
      </c>
      <c r="P16" s="68"/>
      <c r="Q16" s="68" t="s">
        <v>246</v>
      </c>
      <c r="R16" s="68">
        <f>SUM(R3,R5,R7,R9,R11,R13)</f>
        <v>35</v>
      </c>
    </row>
    <row r="17" spans="1:18" ht="19.5" thickBot="1" x14ac:dyDescent="0.35">
      <c r="A17" s="1430"/>
      <c r="B17" s="8" t="s">
        <v>6</v>
      </c>
      <c r="C17" s="8">
        <v>2</v>
      </c>
      <c r="D17" s="8" t="s">
        <v>135</v>
      </c>
      <c r="E17" s="8">
        <v>1</v>
      </c>
      <c r="F17" s="8">
        <v>2</v>
      </c>
      <c r="G17" s="25">
        <v>4</v>
      </c>
      <c r="H17" s="8"/>
      <c r="I17" s="26">
        <v>44743</v>
      </c>
      <c r="J17" s="26">
        <v>44467</v>
      </c>
      <c r="K17" s="27">
        <v>0</v>
      </c>
      <c r="L17" s="24">
        <v>9</v>
      </c>
      <c r="P17" s="68"/>
      <c r="Q17" s="68" t="s">
        <v>247</v>
      </c>
      <c r="R17" s="68">
        <f>SUM(R4,R6,R8,R10,R12,R14)</f>
        <v>27</v>
      </c>
    </row>
    <row r="18" spans="1:18" ht="18.75" x14ac:dyDescent="0.3">
      <c r="A18" s="1430"/>
      <c r="B18" s="8" t="s">
        <v>6</v>
      </c>
      <c r="C18" s="8">
        <v>3</v>
      </c>
      <c r="D18" s="8" t="s">
        <v>136</v>
      </c>
      <c r="E18" s="8">
        <v>1</v>
      </c>
      <c r="F18" s="8">
        <v>1</v>
      </c>
      <c r="G18" s="25">
        <v>2</v>
      </c>
      <c r="H18" s="8"/>
      <c r="I18" s="22">
        <v>44743</v>
      </c>
      <c r="J18" s="26">
        <v>44467</v>
      </c>
      <c r="K18" s="27">
        <v>0</v>
      </c>
      <c r="L18" s="24">
        <v>9</v>
      </c>
      <c r="P18" s="68"/>
      <c r="Q18" s="69" t="s">
        <v>94</v>
      </c>
      <c r="R18" s="69">
        <f>SUM(R16,R17)</f>
        <v>62</v>
      </c>
    </row>
    <row r="19" spans="1:18" ht="15.75" thickBot="1" x14ac:dyDescent="0.3">
      <c r="A19" s="1430"/>
      <c r="B19" s="8" t="s">
        <v>6</v>
      </c>
      <c r="C19" s="8">
        <v>4</v>
      </c>
      <c r="D19" s="8" t="s">
        <v>137</v>
      </c>
      <c r="E19" s="8">
        <v>1</v>
      </c>
      <c r="F19" s="8"/>
      <c r="G19" s="25"/>
      <c r="H19" s="8"/>
      <c r="I19" s="26">
        <v>44743</v>
      </c>
      <c r="J19" s="26">
        <v>44467</v>
      </c>
      <c r="K19" s="27">
        <v>1</v>
      </c>
      <c r="L19" s="24">
        <v>9</v>
      </c>
    </row>
    <row r="20" spans="1:18" x14ac:dyDescent="0.25">
      <c r="A20" s="1430"/>
      <c r="B20" s="8" t="s">
        <v>6</v>
      </c>
      <c r="C20" s="8">
        <v>5</v>
      </c>
      <c r="D20" s="8" t="s">
        <v>138</v>
      </c>
      <c r="E20" s="8">
        <v>1</v>
      </c>
      <c r="F20" s="8"/>
      <c r="G20" s="25"/>
      <c r="H20" s="8"/>
      <c r="I20" s="22">
        <v>44743</v>
      </c>
      <c r="J20" s="26">
        <v>44467</v>
      </c>
      <c r="K20" s="27">
        <v>1</v>
      </c>
      <c r="L20" s="24">
        <v>9</v>
      </c>
    </row>
    <row r="21" spans="1:18" ht="15.75" thickBot="1" x14ac:dyDescent="0.3">
      <c r="A21" s="1430"/>
      <c r="B21" s="8" t="s">
        <v>6</v>
      </c>
      <c r="C21" s="8">
        <v>6</v>
      </c>
      <c r="D21" s="8" t="s">
        <v>139</v>
      </c>
      <c r="E21" s="8">
        <v>1</v>
      </c>
      <c r="F21" s="8">
        <v>1</v>
      </c>
      <c r="G21" s="25">
        <v>3</v>
      </c>
      <c r="H21" s="8"/>
      <c r="I21" s="26">
        <v>44743</v>
      </c>
      <c r="J21" s="26">
        <v>44467</v>
      </c>
      <c r="K21" s="27">
        <v>1</v>
      </c>
      <c r="L21" s="24">
        <v>10</v>
      </c>
    </row>
    <row r="22" spans="1:18" x14ac:dyDescent="0.25">
      <c r="A22" s="1430"/>
      <c r="B22" s="8" t="s">
        <v>6</v>
      </c>
      <c r="C22" s="8">
        <v>7</v>
      </c>
      <c r="D22" s="8" t="s">
        <v>140</v>
      </c>
      <c r="E22" s="8">
        <v>1</v>
      </c>
      <c r="F22" s="8">
        <v>3</v>
      </c>
      <c r="G22" s="25">
        <v>3</v>
      </c>
      <c r="H22" s="8"/>
      <c r="I22" s="22">
        <v>44743</v>
      </c>
      <c r="J22" s="26">
        <v>44467</v>
      </c>
      <c r="K22" s="27">
        <v>1</v>
      </c>
      <c r="L22" s="24">
        <v>10</v>
      </c>
    </row>
    <row r="23" spans="1:18" ht="15.75" thickBot="1" x14ac:dyDescent="0.3">
      <c r="A23" s="1430"/>
      <c r="B23" s="8" t="s">
        <v>6</v>
      </c>
      <c r="C23" s="8">
        <v>8</v>
      </c>
      <c r="D23" s="8" t="s">
        <v>141</v>
      </c>
      <c r="E23" s="8">
        <v>1</v>
      </c>
      <c r="F23" s="8">
        <v>1</v>
      </c>
      <c r="G23" s="25"/>
      <c r="H23" s="8"/>
      <c r="I23" s="26">
        <v>44743</v>
      </c>
      <c r="J23" s="26">
        <v>44467</v>
      </c>
      <c r="K23" s="27">
        <v>0</v>
      </c>
      <c r="L23" s="24">
        <v>3</v>
      </c>
    </row>
    <row r="24" spans="1:18" ht="15.75" thickBot="1" x14ac:dyDescent="0.3">
      <c r="A24" s="1431"/>
      <c r="B24" s="11" t="s">
        <v>6</v>
      </c>
      <c r="C24" s="11">
        <v>9</v>
      </c>
      <c r="D24" s="11" t="s">
        <v>142</v>
      </c>
      <c r="E24" s="11">
        <v>1</v>
      </c>
      <c r="F24" s="11"/>
      <c r="G24" s="28"/>
      <c r="H24" s="11"/>
      <c r="I24" s="22">
        <v>44743</v>
      </c>
      <c r="J24" s="29">
        <v>44467</v>
      </c>
      <c r="K24" s="30">
        <v>0</v>
      </c>
      <c r="L24" s="31">
        <v>3</v>
      </c>
    </row>
    <row r="25" spans="1:18" ht="15.75" thickBot="1" x14ac:dyDescent="0.3">
      <c r="A25" s="1429" t="s">
        <v>9</v>
      </c>
      <c r="B25" s="7" t="s">
        <v>39</v>
      </c>
      <c r="C25" s="7">
        <v>1</v>
      </c>
      <c r="D25" s="7" t="s">
        <v>98</v>
      </c>
      <c r="E25" s="7">
        <v>1</v>
      </c>
      <c r="F25" s="7">
        <v>1</v>
      </c>
      <c r="G25" s="21">
        <v>1</v>
      </c>
      <c r="H25" s="7"/>
      <c r="I25" s="26">
        <v>44743</v>
      </c>
      <c r="J25" s="22">
        <v>44538</v>
      </c>
      <c r="K25" s="23">
        <v>0</v>
      </c>
      <c r="L25" s="32">
        <v>5</v>
      </c>
    </row>
    <row r="26" spans="1:18" ht="15.75" thickBot="1" x14ac:dyDescent="0.3">
      <c r="A26" s="1430"/>
      <c r="B26" s="8" t="s">
        <v>40</v>
      </c>
      <c r="C26" s="8">
        <v>2</v>
      </c>
      <c r="D26" s="8">
        <v>708509</v>
      </c>
      <c r="E26" s="8">
        <v>1</v>
      </c>
      <c r="F26" s="8"/>
      <c r="G26" s="25"/>
      <c r="H26" s="8"/>
      <c r="I26" s="22">
        <v>44743</v>
      </c>
      <c r="J26" s="26">
        <v>44538</v>
      </c>
      <c r="K26" s="27">
        <v>0</v>
      </c>
      <c r="L26" s="24">
        <v>5</v>
      </c>
    </row>
    <row r="27" spans="1:18" ht="15.75" thickBot="1" x14ac:dyDescent="0.3">
      <c r="A27" s="1430"/>
      <c r="B27" s="8" t="s">
        <v>40</v>
      </c>
      <c r="C27" s="8">
        <v>3</v>
      </c>
      <c r="D27" s="8">
        <v>708511</v>
      </c>
      <c r="E27" s="8">
        <v>1</v>
      </c>
      <c r="F27" s="8">
        <v>3</v>
      </c>
      <c r="G27" s="25"/>
      <c r="H27" s="8"/>
      <c r="I27" s="26">
        <v>44743</v>
      </c>
      <c r="J27" s="26">
        <v>44538</v>
      </c>
      <c r="K27" s="23">
        <v>0</v>
      </c>
      <c r="L27" s="24">
        <v>5</v>
      </c>
    </row>
    <row r="28" spans="1:18" ht="15.75" thickBot="1" x14ac:dyDescent="0.3">
      <c r="A28" s="1430"/>
      <c r="B28" s="8" t="s">
        <v>41</v>
      </c>
      <c r="C28" s="8">
        <v>4</v>
      </c>
      <c r="D28" s="8" t="s">
        <v>99</v>
      </c>
      <c r="E28" s="8">
        <v>0</v>
      </c>
      <c r="F28" s="8"/>
      <c r="G28" s="25"/>
      <c r="H28" s="8"/>
      <c r="I28" s="22">
        <v>44743</v>
      </c>
      <c r="J28" s="26">
        <v>44538</v>
      </c>
      <c r="K28" s="27">
        <v>0</v>
      </c>
      <c r="L28" s="24">
        <v>5</v>
      </c>
    </row>
    <row r="29" spans="1:18" ht="15.75" thickBot="1" x14ac:dyDescent="0.3">
      <c r="A29" s="1430"/>
      <c r="B29" s="8" t="s">
        <v>42</v>
      </c>
      <c r="C29" s="8">
        <v>5</v>
      </c>
      <c r="D29" s="8" t="s">
        <v>100</v>
      </c>
      <c r="E29" s="8">
        <v>1</v>
      </c>
      <c r="F29" s="8">
        <v>1</v>
      </c>
      <c r="G29" s="25"/>
      <c r="H29" s="8"/>
      <c r="I29" s="26">
        <v>44743</v>
      </c>
      <c r="J29" s="26">
        <v>44538</v>
      </c>
      <c r="K29" s="23">
        <v>0</v>
      </c>
      <c r="L29" s="24">
        <v>5</v>
      </c>
    </row>
    <row r="30" spans="1:18" ht="15.75" thickBot="1" x14ac:dyDescent="0.3">
      <c r="A30" s="1430"/>
      <c r="B30" s="8" t="s">
        <v>42</v>
      </c>
      <c r="C30" s="8">
        <v>6</v>
      </c>
      <c r="D30" s="8" t="s">
        <v>101</v>
      </c>
      <c r="E30" s="8">
        <v>1</v>
      </c>
      <c r="F30" s="8"/>
      <c r="G30" s="25"/>
      <c r="H30" s="8"/>
      <c r="I30" s="22">
        <v>44743</v>
      </c>
      <c r="J30" s="26">
        <v>44538</v>
      </c>
      <c r="K30" s="27">
        <v>0</v>
      </c>
      <c r="L30" s="24">
        <v>5</v>
      </c>
    </row>
    <row r="31" spans="1:18" ht="15.75" thickBot="1" x14ac:dyDescent="0.3">
      <c r="A31" s="1430"/>
      <c r="B31" s="8" t="s">
        <v>92</v>
      </c>
      <c r="C31" s="8">
        <v>7</v>
      </c>
      <c r="D31" s="8" t="s">
        <v>102</v>
      </c>
      <c r="E31" s="8">
        <v>1</v>
      </c>
      <c r="F31" s="8"/>
      <c r="G31" s="25"/>
      <c r="H31" s="8"/>
      <c r="I31" s="26">
        <v>44743</v>
      </c>
      <c r="J31" s="26">
        <v>44538</v>
      </c>
      <c r="K31" s="23">
        <v>0</v>
      </c>
      <c r="L31" s="24">
        <v>5</v>
      </c>
    </row>
    <row r="32" spans="1:18" ht="15.75" thickBot="1" x14ac:dyDescent="0.3">
      <c r="A32" s="1430"/>
      <c r="B32" s="8" t="s">
        <v>10</v>
      </c>
      <c r="C32" s="8">
        <v>1</v>
      </c>
      <c r="D32" s="8" t="s">
        <v>103</v>
      </c>
      <c r="E32" s="8">
        <v>1</v>
      </c>
      <c r="F32" s="8"/>
      <c r="G32" s="25"/>
      <c r="H32" s="8"/>
      <c r="I32" s="22">
        <v>44743</v>
      </c>
      <c r="J32" s="26">
        <v>44538</v>
      </c>
      <c r="K32" s="27">
        <v>0</v>
      </c>
      <c r="L32" s="24">
        <v>5</v>
      </c>
    </row>
    <row r="33" spans="1:12" ht="15.75" thickBot="1" x14ac:dyDescent="0.3">
      <c r="A33" s="1430"/>
      <c r="B33" s="8" t="s">
        <v>11</v>
      </c>
      <c r="C33" s="8">
        <v>2</v>
      </c>
      <c r="D33" s="8" t="s">
        <v>104</v>
      </c>
      <c r="E33" s="8">
        <v>1</v>
      </c>
      <c r="F33" s="8"/>
      <c r="G33" s="25">
        <v>1</v>
      </c>
      <c r="H33" s="8"/>
      <c r="I33" s="26">
        <v>44743</v>
      </c>
      <c r="J33" s="26">
        <v>44538</v>
      </c>
      <c r="K33" s="23">
        <v>0</v>
      </c>
      <c r="L33" s="24">
        <v>5</v>
      </c>
    </row>
    <row r="34" spans="1:12" ht="15.75" thickBot="1" x14ac:dyDescent="0.3">
      <c r="A34" s="1430"/>
      <c r="B34" s="8" t="s">
        <v>12</v>
      </c>
      <c r="C34" s="8">
        <v>3</v>
      </c>
      <c r="D34" s="8" t="s">
        <v>105</v>
      </c>
      <c r="E34" s="8">
        <v>1</v>
      </c>
      <c r="F34" s="8"/>
      <c r="G34" s="25">
        <v>1</v>
      </c>
      <c r="H34" s="8"/>
      <c r="I34" s="22">
        <v>44743</v>
      </c>
      <c r="J34" s="26">
        <v>44538</v>
      </c>
      <c r="K34" s="27">
        <v>0</v>
      </c>
      <c r="L34" s="24">
        <v>5</v>
      </c>
    </row>
    <row r="35" spans="1:12" ht="15.75" thickBot="1" x14ac:dyDescent="0.3">
      <c r="A35" s="1430"/>
      <c r="B35" s="8" t="s">
        <v>13</v>
      </c>
      <c r="C35" s="8">
        <v>4</v>
      </c>
      <c r="D35" s="8" t="s">
        <v>106</v>
      </c>
      <c r="E35" s="8">
        <v>1</v>
      </c>
      <c r="F35" s="8"/>
      <c r="G35" s="25"/>
      <c r="H35" s="8"/>
      <c r="I35" s="26">
        <v>44743</v>
      </c>
      <c r="J35" s="26">
        <v>44538</v>
      </c>
      <c r="K35" s="23">
        <v>0</v>
      </c>
      <c r="L35" s="24">
        <v>5</v>
      </c>
    </row>
    <row r="36" spans="1:12" ht="15.75" thickBot="1" x14ac:dyDescent="0.3">
      <c r="A36" s="1430"/>
      <c r="B36" s="8" t="s">
        <v>14</v>
      </c>
      <c r="C36" s="8">
        <v>1</v>
      </c>
      <c r="D36" s="8" t="s">
        <v>107</v>
      </c>
      <c r="E36" s="8">
        <v>1</v>
      </c>
      <c r="F36" s="8"/>
      <c r="G36" s="25">
        <v>1</v>
      </c>
      <c r="H36" s="8"/>
      <c r="I36" s="22">
        <v>44743</v>
      </c>
      <c r="J36" s="26">
        <v>44538</v>
      </c>
      <c r="K36" s="27">
        <v>0</v>
      </c>
      <c r="L36" s="24">
        <v>5</v>
      </c>
    </row>
    <row r="37" spans="1:12" ht="15.75" thickBot="1" x14ac:dyDescent="0.3">
      <c r="A37" s="1430"/>
      <c r="B37" s="8" t="s">
        <v>15</v>
      </c>
      <c r="C37" s="8">
        <v>2</v>
      </c>
      <c r="D37" s="8" t="s">
        <v>108</v>
      </c>
      <c r="E37" s="8">
        <v>1</v>
      </c>
      <c r="F37" s="8"/>
      <c r="G37" s="25"/>
      <c r="H37" s="8"/>
      <c r="I37" s="26">
        <v>44743</v>
      </c>
      <c r="J37" s="26">
        <v>44538</v>
      </c>
      <c r="K37" s="23">
        <v>0</v>
      </c>
      <c r="L37" s="24">
        <v>5</v>
      </c>
    </row>
    <row r="38" spans="1:12" ht="15.75" thickBot="1" x14ac:dyDescent="0.3">
      <c r="A38" s="1430"/>
      <c r="B38" s="8" t="s">
        <v>16</v>
      </c>
      <c r="C38" s="8">
        <v>3</v>
      </c>
      <c r="D38" s="8" t="s">
        <v>109</v>
      </c>
      <c r="E38" s="8">
        <v>1</v>
      </c>
      <c r="F38" s="8">
        <v>2</v>
      </c>
      <c r="G38" s="25"/>
      <c r="H38" s="8"/>
      <c r="I38" s="22">
        <v>44743</v>
      </c>
      <c r="J38" s="26">
        <v>44538</v>
      </c>
      <c r="K38" s="27">
        <v>0</v>
      </c>
      <c r="L38" s="24">
        <v>5</v>
      </c>
    </row>
    <row r="39" spans="1:12" ht="15.75" thickBot="1" x14ac:dyDescent="0.3">
      <c r="A39" s="1430"/>
      <c r="B39" s="8" t="s">
        <v>17</v>
      </c>
      <c r="C39" s="8">
        <v>4</v>
      </c>
      <c r="D39" s="8" t="s">
        <v>110</v>
      </c>
      <c r="E39" s="8">
        <v>1</v>
      </c>
      <c r="F39" s="8"/>
      <c r="G39" s="25"/>
      <c r="H39" s="8"/>
      <c r="I39" s="26">
        <v>44743</v>
      </c>
      <c r="J39" s="26">
        <v>44538</v>
      </c>
      <c r="K39" s="23">
        <v>0</v>
      </c>
      <c r="L39" s="24">
        <v>5</v>
      </c>
    </row>
    <row r="40" spans="1:12" ht="15.75" thickBot="1" x14ac:dyDescent="0.3">
      <c r="A40" s="1430"/>
      <c r="B40" s="8" t="s">
        <v>18</v>
      </c>
      <c r="C40" s="8">
        <v>1</v>
      </c>
      <c r="D40" s="8" t="s">
        <v>111</v>
      </c>
      <c r="E40" s="8">
        <v>1</v>
      </c>
      <c r="F40" s="8"/>
      <c r="G40" s="25"/>
      <c r="H40" s="8"/>
      <c r="I40" s="22">
        <v>44743</v>
      </c>
      <c r="J40" s="26">
        <v>44538</v>
      </c>
      <c r="K40" s="27">
        <v>0</v>
      </c>
      <c r="L40" s="24">
        <v>5</v>
      </c>
    </row>
    <row r="41" spans="1:12" ht="15.75" thickBot="1" x14ac:dyDescent="0.3">
      <c r="A41" s="1430"/>
      <c r="B41" s="8" t="s">
        <v>19</v>
      </c>
      <c r="C41" s="8">
        <v>2</v>
      </c>
      <c r="D41" s="8" t="s">
        <v>112</v>
      </c>
      <c r="E41" s="8">
        <v>1</v>
      </c>
      <c r="F41" s="8">
        <v>1</v>
      </c>
      <c r="G41" s="25"/>
      <c r="H41" s="8"/>
      <c r="I41" s="26">
        <v>44743</v>
      </c>
      <c r="J41" s="26">
        <v>44538</v>
      </c>
      <c r="K41" s="23">
        <v>0</v>
      </c>
      <c r="L41" s="24">
        <v>5</v>
      </c>
    </row>
    <row r="42" spans="1:12" ht="15.75" thickBot="1" x14ac:dyDescent="0.3">
      <c r="A42" s="1430"/>
      <c r="B42" s="8" t="s">
        <v>20</v>
      </c>
      <c r="C42" s="8">
        <v>3</v>
      </c>
      <c r="D42" s="8" t="s">
        <v>113</v>
      </c>
      <c r="E42" s="8">
        <v>1</v>
      </c>
      <c r="F42" s="8"/>
      <c r="G42" s="25"/>
      <c r="H42" s="8"/>
      <c r="I42" s="22">
        <v>44743</v>
      </c>
      <c r="J42" s="26">
        <v>44538</v>
      </c>
      <c r="K42" s="27">
        <v>0</v>
      </c>
      <c r="L42" s="24">
        <v>5</v>
      </c>
    </row>
    <row r="43" spans="1:12" ht="15.75" thickBot="1" x14ac:dyDescent="0.3">
      <c r="A43" s="1430"/>
      <c r="B43" s="8" t="s">
        <v>21</v>
      </c>
      <c r="C43" s="8">
        <v>4</v>
      </c>
      <c r="D43" s="8" t="s">
        <v>114</v>
      </c>
      <c r="E43" s="8">
        <v>1</v>
      </c>
      <c r="F43" s="8"/>
      <c r="G43" s="25"/>
      <c r="H43" s="8"/>
      <c r="I43" s="26">
        <v>44743</v>
      </c>
      <c r="J43" s="26">
        <v>44538</v>
      </c>
      <c r="K43" s="23">
        <v>0</v>
      </c>
      <c r="L43" s="24">
        <v>5</v>
      </c>
    </row>
    <row r="44" spans="1:12" ht="15.75" thickBot="1" x14ac:dyDescent="0.3">
      <c r="A44" s="1430"/>
      <c r="B44" s="8" t="s">
        <v>116</v>
      </c>
      <c r="C44" s="8">
        <v>5</v>
      </c>
      <c r="D44" s="8" t="s">
        <v>115</v>
      </c>
      <c r="E44" s="8">
        <v>1</v>
      </c>
      <c r="F44" s="8"/>
      <c r="G44" s="25"/>
      <c r="H44" s="8"/>
      <c r="I44" s="22">
        <v>44743</v>
      </c>
      <c r="J44" s="26">
        <v>44538</v>
      </c>
      <c r="K44" s="27">
        <v>0</v>
      </c>
      <c r="L44" s="24">
        <v>5</v>
      </c>
    </row>
    <row r="45" spans="1:12" ht="15.75" thickBot="1" x14ac:dyDescent="0.3">
      <c r="A45" s="1430"/>
      <c r="B45" s="8" t="s">
        <v>22</v>
      </c>
      <c r="C45" s="8">
        <v>1</v>
      </c>
      <c r="D45" s="8" t="s">
        <v>117</v>
      </c>
      <c r="E45" s="8">
        <v>1</v>
      </c>
      <c r="F45" s="8"/>
      <c r="G45" s="25"/>
      <c r="H45" s="8"/>
      <c r="I45" s="26">
        <v>44743</v>
      </c>
      <c r="J45" s="26">
        <v>44538</v>
      </c>
      <c r="K45" s="23">
        <v>0</v>
      </c>
      <c r="L45" s="24">
        <v>5</v>
      </c>
    </row>
    <row r="46" spans="1:12" ht="15.75" thickBot="1" x14ac:dyDescent="0.3">
      <c r="A46" s="1430"/>
      <c r="B46" s="8" t="s">
        <v>23</v>
      </c>
      <c r="C46" s="8">
        <v>2</v>
      </c>
      <c r="D46" s="8" t="s">
        <v>118</v>
      </c>
      <c r="E46" s="8">
        <v>1</v>
      </c>
      <c r="F46" s="8"/>
      <c r="G46" s="25"/>
      <c r="H46" s="8"/>
      <c r="I46" s="22">
        <v>44743</v>
      </c>
      <c r="J46" s="26">
        <v>44538</v>
      </c>
      <c r="K46" s="27">
        <v>0</v>
      </c>
      <c r="L46" s="24">
        <v>5</v>
      </c>
    </row>
    <row r="47" spans="1:12" ht="15.75" thickBot="1" x14ac:dyDescent="0.3">
      <c r="A47" s="1430"/>
      <c r="B47" s="8" t="s">
        <v>24</v>
      </c>
      <c r="C47" s="8">
        <v>3</v>
      </c>
      <c r="D47" s="8" t="s">
        <v>119</v>
      </c>
      <c r="E47" s="8">
        <v>1</v>
      </c>
      <c r="F47" s="8">
        <v>1</v>
      </c>
      <c r="G47" s="25"/>
      <c r="H47" s="8"/>
      <c r="I47" s="26">
        <v>44743</v>
      </c>
      <c r="J47" s="26">
        <v>44538</v>
      </c>
      <c r="K47" s="23">
        <v>0</v>
      </c>
      <c r="L47" s="24">
        <v>5</v>
      </c>
    </row>
    <row r="48" spans="1:12" ht="15.75" thickBot="1" x14ac:dyDescent="0.3">
      <c r="A48" s="1430"/>
      <c r="B48" s="8" t="s">
        <v>25</v>
      </c>
      <c r="C48" s="8">
        <v>4</v>
      </c>
      <c r="D48" s="8" t="s">
        <v>120</v>
      </c>
      <c r="E48" s="8">
        <v>1</v>
      </c>
      <c r="F48" s="8"/>
      <c r="G48" s="25"/>
      <c r="H48" s="8"/>
      <c r="I48" s="22">
        <v>44743</v>
      </c>
      <c r="J48" s="26">
        <v>44538</v>
      </c>
      <c r="K48" s="27">
        <v>0</v>
      </c>
      <c r="L48" s="24">
        <v>5</v>
      </c>
    </row>
    <row r="49" spans="1:12" ht="15.75" thickBot="1" x14ac:dyDescent="0.3">
      <c r="A49" s="1430"/>
      <c r="B49" s="8" t="s">
        <v>26</v>
      </c>
      <c r="C49" s="8">
        <v>1</v>
      </c>
      <c r="D49" s="8" t="s">
        <v>121</v>
      </c>
      <c r="E49" s="8">
        <v>1</v>
      </c>
      <c r="F49" s="8"/>
      <c r="G49" s="25"/>
      <c r="H49" s="8"/>
      <c r="I49" s="26">
        <v>44743</v>
      </c>
      <c r="J49" s="26">
        <v>44538</v>
      </c>
      <c r="K49" s="23">
        <v>0</v>
      </c>
      <c r="L49" s="24">
        <v>5</v>
      </c>
    </row>
    <row r="50" spans="1:12" ht="15.75" thickBot="1" x14ac:dyDescent="0.3">
      <c r="A50" s="1430"/>
      <c r="B50" s="8" t="s">
        <v>27</v>
      </c>
      <c r="C50" s="8">
        <v>2</v>
      </c>
      <c r="D50" s="8" t="s">
        <v>122</v>
      </c>
      <c r="E50" s="8">
        <v>1</v>
      </c>
      <c r="F50" s="8">
        <v>1</v>
      </c>
      <c r="G50" s="25"/>
      <c r="H50" s="8"/>
      <c r="I50" s="22">
        <v>44743</v>
      </c>
      <c r="J50" s="26">
        <v>44538</v>
      </c>
      <c r="K50" s="27">
        <v>0</v>
      </c>
      <c r="L50" s="24">
        <v>5</v>
      </c>
    </row>
    <row r="51" spans="1:12" ht="15.75" thickBot="1" x14ac:dyDescent="0.3">
      <c r="A51" s="1430"/>
      <c r="B51" s="8" t="s">
        <v>28</v>
      </c>
      <c r="C51" s="8">
        <v>3</v>
      </c>
      <c r="D51" s="8" t="s">
        <v>123</v>
      </c>
      <c r="E51" s="8">
        <v>1</v>
      </c>
      <c r="F51" s="8"/>
      <c r="G51" s="25"/>
      <c r="H51" s="8"/>
      <c r="I51" s="26">
        <v>44743</v>
      </c>
      <c r="J51" s="26">
        <v>44538</v>
      </c>
      <c r="K51" s="23">
        <v>0</v>
      </c>
      <c r="L51" s="24">
        <v>5</v>
      </c>
    </row>
    <row r="52" spans="1:12" ht="15.75" thickBot="1" x14ac:dyDescent="0.3">
      <c r="A52" s="1430"/>
      <c r="B52" s="8" t="s">
        <v>29</v>
      </c>
      <c r="C52" s="8">
        <v>4</v>
      </c>
      <c r="D52" s="1" t="s">
        <v>117</v>
      </c>
      <c r="E52" s="8">
        <v>1</v>
      </c>
      <c r="F52" s="8">
        <v>1</v>
      </c>
      <c r="G52" s="25"/>
      <c r="H52" s="8"/>
      <c r="I52" s="22">
        <v>44743</v>
      </c>
      <c r="J52" s="26">
        <v>44538</v>
      </c>
      <c r="K52" s="27">
        <v>0</v>
      </c>
      <c r="L52" s="24">
        <v>5</v>
      </c>
    </row>
    <row r="53" spans="1:12" ht="15.75" thickBot="1" x14ac:dyDescent="0.3">
      <c r="A53" s="1430"/>
      <c r="B53" s="8" t="s">
        <v>30</v>
      </c>
      <c r="C53" s="8">
        <v>1</v>
      </c>
      <c r="D53" s="1" t="s">
        <v>124</v>
      </c>
      <c r="E53" s="8">
        <v>1</v>
      </c>
      <c r="F53" s="8"/>
      <c r="G53" s="25"/>
      <c r="H53" s="8"/>
      <c r="I53" s="26">
        <v>44743</v>
      </c>
      <c r="J53" s="26">
        <v>44538</v>
      </c>
      <c r="K53" s="23">
        <v>0</v>
      </c>
      <c r="L53" s="24">
        <v>5</v>
      </c>
    </row>
    <row r="54" spans="1:12" ht="15.75" thickBot="1" x14ac:dyDescent="0.3">
      <c r="A54" s="1430"/>
      <c r="B54" s="8" t="s">
        <v>31</v>
      </c>
      <c r="C54" s="8">
        <v>1</v>
      </c>
      <c r="D54" s="1" t="s">
        <v>125</v>
      </c>
      <c r="E54" s="8">
        <v>1</v>
      </c>
      <c r="F54" s="8">
        <v>2</v>
      </c>
      <c r="G54" s="25">
        <v>2</v>
      </c>
      <c r="H54" s="8"/>
      <c r="I54" s="22">
        <v>44743</v>
      </c>
      <c r="J54" s="26">
        <v>44538</v>
      </c>
      <c r="K54" s="27">
        <v>0</v>
      </c>
      <c r="L54" s="24">
        <v>5</v>
      </c>
    </row>
    <row r="55" spans="1:12" ht="15.75" thickBot="1" x14ac:dyDescent="0.3">
      <c r="A55" s="1430"/>
      <c r="B55" s="8" t="s">
        <v>32</v>
      </c>
      <c r="C55" s="8">
        <v>1</v>
      </c>
      <c r="D55" s="1" t="s">
        <v>126</v>
      </c>
      <c r="E55" s="8">
        <v>1</v>
      </c>
      <c r="F55" s="8">
        <v>3</v>
      </c>
      <c r="G55" s="25"/>
      <c r="H55" s="8"/>
      <c r="I55" s="26">
        <v>44743</v>
      </c>
      <c r="J55" s="26">
        <v>44538</v>
      </c>
      <c r="K55" s="23">
        <v>0</v>
      </c>
      <c r="L55" s="24">
        <v>5</v>
      </c>
    </row>
    <row r="56" spans="1:12" ht="15.75" thickBot="1" x14ac:dyDescent="0.3">
      <c r="A56" s="1430"/>
      <c r="B56" s="8" t="s">
        <v>33</v>
      </c>
      <c r="C56" s="8">
        <v>1</v>
      </c>
      <c r="D56" s="1" t="s">
        <v>127</v>
      </c>
      <c r="E56" s="8">
        <v>1</v>
      </c>
      <c r="F56" s="8"/>
      <c r="G56" s="25"/>
      <c r="H56" s="8"/>
      <c r="I56" s="22">
        <v>44743</v>
      </c>
      <c r="J56" s="26">
        <v>44538</v>
      </c>
      <c r="K56" s="27">
        <v>0</v>
      </c>
      <c r="L56" s="24">
        <v>5</v>
      </c>
    </row>
    <row r="57" spans="1:12" ht="15.75" thickBot="1" x14ac:dyDescent="0.3">
      <c r="A57" s="1430"/>
      <c r="B57" s="8" t="s">
        <v>34</v>
      </c>
      <c r="C57" s="8">
        <v>1</v>
      </c>
      <c r="D57" s="1" t="s">
        <v>128</v>
      </c>
      <c r="E57" s="8">
        <v>1</v>
      </c>
      <c r="F57" s="8">
        <v>2</v>
      </c>
      <c r="G57" s="25">
        <v>1</v>
      </c>
      <c r="H57" s="8"/>
      <c r="I57" s="26">
        <v>44743</v>
      </c>
      <c r="J57" s="26">
        <v>44538</v>
      </c>
      <c r="K57" s="23">
        <v>0</v>
      </c>
      <c r="L57" s="24">
        <v>5</v>
      </c>
    </row>
    <row r="58" spans="1:12" ht="15.75" thickBot="1" x14ac:dyDescent="0.3">
      <c r="A58" s="1431"/>
      <c r="B58" s="11" t="s">
        <v>35</v>
      </c>
      <c r="C58" s="11">
        <v>1</v>
      </c>
      <c r="D58" s="2" t="s">
        <v>129</v>
      </c>
      <c r="E58" s="11">
        <v>1</v>
      </c>
      <c r="F58" s="65"/>
      <c r="G58" s="66"/>
      <c r="H58" s="11"/>
      <c r="I58" s="22">
        <v>44743</v>
      </c>
      <c r="J58" s="29">
        <v>44538</v>
      </c>
      <c r="K58" s="27">
        <v>0</v>
      </c>
      <c r="L58" s="24">
        <v>5</v>
      </c>
    </row>
    <row r="59" spans="1:12" ht="15.75" thickBot="1" x14ac:dyDescent="0.3">
      <c r="A59" s="1429" t="s">
        <v>249</v>
      </c>
      <c r="B59" s="7" t="s">
        <v>39</v>
      </c>
      <c r="C59" s="7">
        <v>1</v>
      </c>
      <c r="D59" s="33" t="s">
        <v>143</v>
      </c>
      <c r="E59" s="7">
        <v>1</v>
      </c>
      <c r="F59" s="61"/>
      <c r="G59" s="50">
        <v>2</v>
      </c>
      <c r="H59" s="7"/>
      <c r="I59" s="26">
        <v>44743</v>
      </c>
      <c r="J59" s="22">
        <v>44575</v>
      </c>
      <c r="K59" s="23">
        <v>0</v>
      </c>
      <c r="L59" s="24">
        <v>5</v>
      </c>
    </row>
    <row r="60" spans="1:12" ht="15.75" thickBot="1" x14ac:dyDescent="0.3">
      <c r="A60" s="1430"/>
      <c r="B60" s="8" t="s">
        <v>40</v>
      </c>
      <c r="C60" s="8">
        <v>2</v>
      </c>
      <c r="D60" s="34" t="s">
        <v>144</v>
      </c>
      <c r="E60" s="8">
        <v>1</v>
      </c>
      <c r="F60" s="8"/>
      <c r="G60" s="25"/>
      <c r="H60" s="8"/>
      <c r="I60" s="22">
        <v>44743</v>
      </c>
      <c r="J60" s="26">
        <v>44575</v>
      </c>
      <c r="K60" s="27">
        <v>0</v>
      </c>
      <c r="L60" s="24">
        <v>5</v>
      </c>
    </row>
    <row r="61" spans="1:12" ht="15.75" thickBot="1" x14ac:dyDescent="0.3">
      <c r="A61" s="1430"/>
      <c r="B61" s="8" t="s">
        <v>41</v>
      </c>
      <c r="C61" s="8">
        <v>3</v>
      </c>
      <c r="D61" s="34" t="s">
        <v>145</v>
      </c>
      <c r="E61" s="8">
        <v>1</v>
      </c>
      <c r="F61" s="8"/>
      <c r="G61" s="25"/>
      <c r="H61" s="8"/>
      <c r="I61" s="26">
        <v>44743</v>
      </c>
      <c r="J61" s="26">
        <v>44575</v>
      </c>
      <c r="K61" s="23">
        <v>0</v>
      </c>
      <c r="L61" s="24">
        <v>5</v>
      </c>
    </row>
    <row r="62" spans="1:12" ht="15.75" thickBot="1" x14ac:dyDescent="0.3">
      <c r="A62" s="1430"/>
      <c r="B62" s="8" t="s">
        <v>42</v>
      </c>
      <c r="C62" s="8">
        <v>4</v>
      </c>
      <c r="D62" s="34" t="s">
        <v>146</v>
      </c>
      <c r="E62" s="8">
        <v>1</v>
      </c>
      <c r="F62" s="8"/>
      <c r="G62" s="25"/>
      <c r="H62" s="8"/>
      <c r="I62" s="22">
        <v>44743</v>
      </c>
      <c r="J62" s="26">
        <v>44575</v>
      </c>
      <c r="K62" s="27">
        <v>0</v>
      </c>
      <c r="L62" s="24">
        <v>5</v>
      </c>
    </row>
    <row r="63" spans="1:12" ht="15.75" thickBot="1" x14ac:dyDescent="0.3">
      <c r="A63" s="1430"/>
      <c r="B63" s="8" t="s">
        <v>43</v>
      </c>
      <c r="C63" s="8">
        <v>1</v>
      </c>
      <c r="D63" s="34" t="s">
        <v>147</v>
      </c>
      <c r="E63" s="8">
        <v>1</v>
      </c>
      <c r="F63" s="8"/>
      <c r="G63" s="25"/>
      <c r="H63" s="8"/>
      <c r="I63" s="26">
        <v>44743</v>
      </c>
      <c r="J63" s="26">
        <v>44575</v>
      </c>
      <c r="K63" s="23">
        <v>0</v>
      </c>
      <c r="L63" s="24">
        <v>5</v>
      </c>
    </row>
    <row r="64" spans="1:12" ht="15.75" thickBot="1" x14ac:dyDescent="0.3">
      <c r="A64" s="1430"/>
      <c r="B64" s="8" t="s">
        <v>44</v>
      </c>
      <c r="C64" s="8">
        <v>2</v>
      </c>
      <c r="D64" s="34" t="s">
        <v>148</v>
      </c>
      <c r="E64" s="8">
        <v>1</v>
      </c>
      <c r="F64" s="8"/>
      <c r="G64" s="25"/>
      <c r="H64" s="8"/>
      <c r="I64" s="22">
        <v>44743</v>
      </c>
      <c r="J64" s="26">
        <v>44575</v>
      </c>
      <c r="K64" s="27">
        <v>0</v>
      </c>
      <c r="L64" s="24">
        <v>5</v>
      </c>
    </row>
    <row r="65" spans="1:12" ht="15.75" thickBot="1" x14ac:dyDescent="0.3">
      <c r="A65" s="1430"/>
      <c r="B65" s="8" t="s">
        <v>45</v>
      </c>
      <c r="C65" s="8">
        <v>3</v>
      </c>
      <c r="D65" s="34" t="s">
        <v>149</v>
      </c>
      <c r="E65" s="8">
        <v>1</v>
      </c>
      <c r="F65" s="8"/>
      <c r="G65" s="25"/>
      <c r="H65" s="8"/>
      <c r="I65" s="26">
        <v>44743</v>
      </c>
      <c r="J65" s="26">
        <v>44575</v>
      </c>
      <c r="K65" s="23">
        <v>0</v>
      </c>
      <c r="L65" s="24">
        <v>5</v>
      </c>
    </row>
    <row r="66" spans="1:12" ht="15.75" thickBot="1" x14ac:dyDescent="0.3">
      <c r="A66" s="1430"/>
      <c r="B66" s="8" t="s">
        <v>46</v>
      </c>
      <c r="C66" s="8">
        <v>4</v>
      </c>
      <c r="D66" s="34" t="s">
        <v>150</v>
      </c>
      <c r="E66" s="8">
        <v>1</v>
      </c>
      <c r="F66" s="8"/>
      <c r="G66" s="25"/>
      <c r="H66" s="8"/>
      <c r="I66" s="22">
        <v>44743</v>
      </c>
      <c r="J66" s="26">
        <v>44575</v>
      </c>
      <c r="K66" s="27">
        <v>0</v>
      </c>
      <c r="L66" s="24">
        <v>5</v>
      </c>
    </row>
    <row r="67" spans="1:12" ht="15.75" thickBot="1" x14ac:dyDescent="0.3">
      <c r="A67" s="1430"/>
      <c r="B67" s="8" t="s">
        <v>95</v>
      </c>
      <c r="C67" s="8">
        <v>5</v>
      </c>
      <c r="D67" s="34" t="s">
        <v>151</v>
      </c>
      <c r="E67" s="8">
        <v>1</v>
      </c>
      <c r="F67" s="8"/>
      <c r="G67" s="25"/>
      <c r="H67" s="8"/>
      <c r="I67" s="26">
        <v>44743</v>
      </c>
      <c r="J67" s="26">
        <v>44575</v>
      </c>
      <c r="K67" s="23">
        <v>0</v>
      </c>
      <c r="L67" s="24">
        <v>5</v>
      </c>
    </row>
    <row r="68" spans="1:12" ht="15.75" thickBot="1" x14ac:dyDescent="0.3">
      <c r="A68" s="1430"/>
      <c r="B68" s="8" t="s">
        <v>47</v>
      </c>
      <c r="C68" s="8">
        <v>1</v>
      </c>
      <c r="D68" s="34" t="s">
        <v>152</v>
      </c>
      <c r="E68" s="8">
        <v>1</v>
      </c>
      <c r="F68" s="8"/>
      <c r="G68" s="25"/>
      <c r="H68" s="8"/>
      <c r="I68" s="22">
        <v>44743</v>
      </c>
      <c r="J68" s="26">
        <v>44575</v>
      </c>
      <c r="K68" s="27">
        <v>0</v>
      </c>
      <c r="L68" s="24">
        <v>5</v>
      </c>
    </row>
    <row r="69" spans="1:12" ht="15.75" thickBot="1" x14ac:dyDescent="0.3">
      <c r="A69" s="1430"/>
      <c r="B69" s="8" t="s">
        <v>48</v>
      </c>
      <c r="C69" s="8">
        <v>2</v>
      </c>
      <c r="D69" s="34" t="s">
        <v>153</v>
      </c>
      <c r="E69" s="8">
        <v>1</v>
      </c>
      <c r="F69" s="8"/>
      <c r="G69" s="25"/>
      <c r="H69" s="8"/>
      <c r="I69" s="26">
        <v>44743</v>
      </c>
      <c r="J69" s="26">
        <v>44575</v>
      </c>
      <c r="K69" s="23">
        <v>0</v>
      </c>
      <c r="L69" s="24">
        <v>5</v>
      </c>
    </row>
    <row r="70" spans="1:12" ht="15.75" thickBot="1" x14ac:dyDescent="0.3">
      <c r="A70" s="1430"/>
      <c r="B70" s="8" t="s">
        <v>49</v>
      </c>
      <c r="C70" s="8">
        <v>3</v>
      </c>
      <c r="D70" s="34" t="s">
        <v>154</v>
      </c>
      <c r="E70" s="8">
        <v>1</v>
      </c>
      <c r="F70" s="8"/>
      <c r="G70" s="25"/>
      <c r="H70" s="8"/>
      <c r="I70" s="22">
        <v>44743</v>
      </c>
      <c r="J70" s="26">
        <v>44575</v>
      </c>
      <c r="K70" s="27">
        <v>0</v>
      </c>
      <c r="L70" s="24">
        <v>5</v>
      </c>
    </row>
    <row r="71" spans="1:12" ht="15.75" thickBot="1" x14ac:dyDescent="0.3">
      <c r="A71" s="1430"/>
      <c r="B71" s="8" t="s">
        <v>50</v>
      </c>
      <c r="C71" s="8">
        <v>1</v>
      </c>
      <c r="D71" s="34" t="s">
        <v>155</v>
      </c>
      <c r="E71" s="8">
        <v>1</v>
      </c>
      <c r="F71" s="8"/>
      <c r="G71" s="25"/>
      <c r="H71" s="8"/>
      <c r="I71" s="26">
        <v>44743</v>
      </c>
      <c r="J71" s="26">
        <v>44575</v>
      </c>
      <c r="K71" s="23">
        <v>0</v>
      </c>
      <c r="L71" s="24">
        <v>5</v>
      </c>
    </row>
    <row r="72" spans="1:12" ht="15.75" thickBot="1" x14ac:dyDescent="0.3">
      <c r="A72" s="1430"/>
      <c r="B72" s="8" t="s">
        <v>51</v>
      </c>
      <c r="C72" s="8">
        <v>2</v>
      </c>
      <c r="D72" s="34" t="s">
        <v>156</v>
      </c>
      <c r="E72" s="8">
        <v>1</v>
      </c>
      <c r="F72" s="8"/>
      <c r="G72" s="25"/>
      <c r="H72" s="8"/>
      <c r="I72" s="22">
        <v>44743</v>
      </c>
      <c r="J72" s="26">
        <v>44575</v>
      </c>
      <c r="K72" s="27">
        <v>0</v>
      </c>
      <c r="L72" s="24">
        <v>5</v>
      </c>
    </row>
    <row r="73" spans="1:12" ht="15.75" thickBot="1" x14ac:dyDescent="0.3">
      <c r="A73" s="1430"/>
      <c r="B73" s="8" t="s">
        <v>51</v>
      </c>
      <c r="C73" s="8">
        <v>3</v>
      </c>
      <c r="D73" s="34">
        <v>708514</v>
      </c>
      <c r="E73" s="8">
        <v>1</v>
      </c>
      <c r="F73" s="8"/>
      <c r="G73" s="25"/>
      <c r="H73" s="8"/>
      <c r="I73" s="26">
        <v>44743</v>
      </c>
      <c r="J73" s="26">
        <v>44575</v>
      </c>
      <c r="K73" s="23">
        <v>0</v>
      </c>
      <c r="L73" s="24">
        <v>5</v>
      </c>
    </row>
    <row r="74" spans="1:12" ht="15.75" thickBot="1" x14ac:dyDescent="0.3">
      <c r="A74" s="1430"/>
      <c r="B74" s="8" t="s">
        <v>52</v>
      </c>
      <c r="C74" s="8">
        <v>4</v>
      </c>
      <c r="D74" s="34" t="s">
        <v>157</v>
      </c>
      <c r="E74" s="8">
        <v>1</v>
      </c>
      <c r="F74" s="8"/>
      <c r="G74" s="25"/>
      <c r="H74" s="8"/>
      <c r="I74" s="22">
        <v>44743</v>
      </c>
      <c r="J74" s="26">
        <v>44575</v>
      </c>
      <c r="K74" s="27">
        <v>0</v>
      </c>
      <c r="L74" s="24">
        <v>5</v>
      </c>
    </row>
    <row r="75" spans="1:12" ht="15.75" thickBot="1" x14ac:dyDescent="0.3">
      <c r="A75" s="1430"/>
      <c r="B75" s="8" t="s">
        <v>53</v>
      </c>
      <c r="C75" s="8">
        <v>5</v>
      </c>
      <c r="D75" s="34" t="s">
        <v>158</v>
      </c>
      <c r="E75" s="8">
        <v>1</v>
      </c>
      <c r="F75" s="8"/>
      <c r="G75" s="25"/>
      <c r="H75" s="8"/>
      <c r="I75" s="26">
        <v>44743</v>
      </c>
      <c r="J75" s="26">
        <v>44575</v>
      </c>
      <c r="K75" s="23">
        <v>0</v>
      </c>
      <c r="L75" s="24">
        <v>5</v>
      </c>
    </row>
    <row r="76" spans="1:12" ht="15.75" thickBot="1" x14ac:dyDescent="0.3">
      <c r="A76" s="1430"/>
      <c r="B76" s="8" t="s">
        <v>53</v>
      </c>
      <c r="C76" s="8">
        <v>6</v>
      </c>
      <c r="D76" s="34">
        <v>708513</v>
      </c>
      <c r="E76" s="8">
        <v>1</v>
      </c>
      <c r="F76" s="8"/>
      <c r="G76" s="25"/>
      <c r="H76" s="8"/>
      <c r="I76" s="22">
        <v>44743</v>
      </c>
      <c r="J76" s="26">
        <v>44575</v>
      </c>
      <c r="K76" s="27">
        <v>0</v>
      </c>
      <c r="L76" s="24">
        <v>5</v>
      </c>
    </row>
    <row r="77" spans="1:12" ht="15.75" thickBot="1" x14ac:dyDescent="0.3">
      <c r="A77" s="1430"/>
      <c r="B77" s="8" t="s">
        <v>54</v>
      </c>
      <c r="C77" s="8">
        <v>7</v>
      </c>
      <c r="D77" s="34" t="s">
        <v>159</v>
      </c>
      <c r="E77" s="8">
        <v>1</v>
      </c>
      <c r="F77" s="8"/>
      <c r="G77" s="25"/>
      <c r="H77" s="8"/>
      <c r="I77" s="26">
        <v>44743</v>
      </c>
      <c r="J77" s="26">
        <v>44575</v>
      </c>
      <c r="K77" s="23">
        <v>0</v>
      </c>
      <c r="L77" s="24">
        <v>5</v>
      </c>
    </row>
    <row r="78" spans="1:12" ht="15.75" thickBot="1" x14ac:dyDescent="0.3">
      <c r="A78" s="1430"/>
      <c r="B78" s="8" t="s">
        <v>55</v>
      </c>
      <c r="C78" s="8">
        <v>1</v>
      </c>
      <c r="D78" s="34" t="s">
        <v>160</v>
      </c>
      <c r="E78" s="8">
        <v>1</v>
      </c>
      <c r="F78" s="8"/>
      <c r="G78" s="25"/>
      <c r="H78" s="8"/>
      <c r="I78" s="22">
        <v>44743</v>
      </c>
      <c r="J78" s="26">
        <v>44575</v>
      </c>
      <c r="K78" s="27">
        <v>0</v>
      </c>
      <c r="L78" s="24">
        <v>5</v>
      </c>
    </row>
    <row r="79" spans="1:12" ht="15.75" thickBot="1" x14ac:dyDescent="0.3">
      <c r="A79" s="1430"/>
      <c r="B79" s="8" t="s">
        <v>56</v>
      </c>
      <c r="C79" s="8">
        <v>2</v>
      </c>
      <c r="D79" s="34" t="s">
        <v>161</v>
      </c>
      <c r="E79" s="8">
        <v>1</v>
      </c>
      <c r="F79" s="8"/>
      <c r="G79" s="25"/>
      <c r="H79" s="8"/>
      <c r="I79" s="26">
        <v>44743</v>
      </c>
      <c r="J79" s="26">
        <v>44575</v>
      </c>
      <c r="K79" s="23">
        <v>0</v>
      </c>
      <c r="L79" s="24">
        <v>5</v>
      </c>
    </row>
    <row r="80" spans="1:12" ht="15.75" thickBot="1" x14ac:dyDescent="0.3">
      <c r="A80" s="1430"/>
      <c r="B80" s="8" t="s">
        <v>57</v>
      </c>
      <c r="C80" s="8">
        <v>3</v>
      </c>
      <c r="D80" s="34" t="s">
        <v>162</v>
      </c>
      <c r="E80" s="8">
        <v>1</v>
      </c>
      <c r="F80" s="8"/>
      <c r="G80" s="25"/>
      <c r="H80" s="8"/>
      <c r="I80" s="22">
        <v>44743</v>
      </c>
      <c r="J80" s="26">
        <v>44575</v>
      </c>
      <c r="K80" s="27">
        <v>0</v>
      </c>
      <c r="L80" s="24">
        <v>5</v>
      </c>
    </row>
    <row r="81" spans="1:12" ht="15.75" thickBot="1" x14ac:dyDescent="0.3">
      <c r="A81" s="1430"/>
      <c r="B81" s="8" t="s">
        <v>58</v>
      </c>
      <c r="C81" s="8">
        <v>1</v>
      </c>
      <c r="D81" s="34" t="s">
        <v>163</v>
      </c>
      <c r="E81" s="8">
        <v>1</v>
      </c>
      <c r="F81" s="8"/>
      <c r="G81" s="25"/>
      <c r="H81" s="8"/>
      <c r="I81" s="26">
        <v>44743</v>
      </c>
      <c r="J81" s="26">
        <v>44575</v>
      </c>
      <c r="K81" s="23">
        <v>0</v>
      </c>
      <c r="L81" s="24">
        <v>5</v>
      </c>
    </row>
    <row r="82" spans="1:12" ht="15.75" thickBot="1" x14ac:dyDescent="0.3">
      <c r="A82" s="1430"/>
      <c r="B82" s="8" t="s">
        <v>59</v>
      </c>
      <c r="C82" s="8">
        <v>2</v>
      </c>
      <c r="D82" s="34" t="s">
        <v>164</v>
      </c>
      <c r="E82" s="8">
        <v>1</v>
      </c>
      <c r="F82" s="8"/>
      <c r="G82" s="25"/>
      <c r="H82" s="8"/>
      <c r="I82" s="22">
        <v>44743</v>
      </c>
      <c r="J82" s="26">
        <v>44575</v>
      </c>
      <c r="K82" s="27">
        <v>0</v>
      </c>
      <c r="L82" s="24">
        <v>5</v>
      </c>
    </row>
    <row r="83" spans="1:12" ht="15.75" thickBot="1" x14ac:dyDescent="0.3">
      <c r="A83" s="1430"/>
      <c r="B83" s="8" t="s">
        <v>60</v>
      </c>
      <c r="C83" s="8">
        <v>3</v>
      </c>
      <c r="D83" s="34" t="s">
        <v>165</v>
      </c>
      <c r="E83" s="8">
        <v>1</v>
      </c>
      <c r="F83" s="8"/>
      <c r="G83" s="25"/>
      <c r="H83" s="8"/>
      <c r="I83" s="26">
        <v>44743</v>
      </c>
      <c r="J83" s="26">
        <v>44575</v>
      </c>
      <c r="K83" s="23">
        <v>0</v>
      </c>
      <c r="L83" s="24">
        <v>5</v>
      </c>
    </row>
    <row r="84" spans="1:12" ht="15.75" thickBot="1" x14ac:dyDescent="0.3">
      <c r="A84" s="1430"/>
      <c r="B84" s="8" t="s">
        <v>61</v>
      </c>
      <c r="C84" s="8">
        <v>4</v>
      </c>
      <c r="D84" s="34" t="s">
        <v>166</v>
      </c>
      <c r="E84" s="8">
        <v>1</v>
      </c>
      <c r="F84" s="8"/>
      <c r="G84" s="25"/>
      <c r="H84" s="8"/>
      <c r="I84" s="22">
        <v>44743</v>
      </c>
      <c r="J84" s="26">
        <v>44575</v>
      </c>
      <c r="K84" s="27">
        <v>0</v>
      </c>
      <c r="L84" s="24">
        <v>5</v>
      </c>
    </row>
    <row r="85" spans="1:12" ht="15.75" thickBot="1" x14ac:dyDescent="0.3">
      <c r="A85" s="1430"/>
      <c r="B85" s="8" t="s">
        <v>10</v>
      </c>
      <c r="C85" s="8">
        <v>1</v>
      </c>
      <c r="D85" s="34" t="s">
        <v>167</v>
      </c>
      <c r="E85" s="8">
        <v>1</v>
      </c>
      <c r="F85" s="8"/>
      <c r="G85" s="25"/>
      <c r="H85" s="8"/>
      <c r="I85" s="26">
        <v>44743</v>
      </c>
      <c r="J85" s="26">
        <v>44575</v>
      </c>
      <c r="K85" s="23">
        <v>0</v>
      </c>
      <c r="L85" s="24">
        <v>5</v>
      </c>
    </row>
    <row r="86" spans="1:12" ht="15.75" thickBot="1" x14ac:dyDescent="0.3">
      <c r="A86" s="1430"/>
      <c r="B86" s="8" t="s">
        <v>11</v>
      </c>
      <c r="C86" s="8">
        <v>2</v>
      </c>
      <c r="D86" s="34" t="s">
        <v>168</v>
      </c>
      <c r="E86" s="8">
        <v>1</v>
      </c>
      <c r="F86" s="8"/>
      <c r="G86" s="25"/>
      <c r="H86" s="8"/>
      <c r="I86" s="22">
        <v>44743</v>
      </c>
      <c r="J86" s="26">
        <v>44575</v>
      </c>
      <c r="K86" s="27">
        <v>0</v>
      </c>
      <c r="L86" s="24">
        <v>5</v>
      </c>
    </row>
    <row r="87" spans="1:12" ht="15.75" thickBot="1" x14ac:dyDescent="0.3">
      <c r="A87" s="1430"/>
      <c r="B87" s="8" t="s">
        <v>12</v>
      </c>
      <c r="C87" s="8">
        <v>3</v>
      </c>
      <c r="D87" s="34" t="s">
        <v>169</v>
      </c>
      <c r="E87" s="8">
        <v>1</v>
      </c>
      <c r="F87" s="8"/>
      <c r="G87" s="25"/>
      <c r="H87" s="8"/>
      <c r="I87" s="26">
        <v>44743</v>
      </c>
      <c r="J87" s="26">
        <v>44575</v>
      </c>
      <c r="K87" s="23">
        <v>0</v>
      </c>
      <c r="L87" s="24">
        <v>5</v>
      </c>
    </row>
    <row r="88" spans="1:12" ht="15.75" thickBot="1" x14ac:dyDescent="0.3">
      <c r="A88" s="1430"/>
      <c r="B88" s="8" t="s">
        <v>13</v>
      </c>
      <c r="C88" s="8">
        <v>4</v>
      </c>
      <c r="D88" s="34" t="s">
        <v>170</v>
      </c>
      <c r="E88" s="8">
        <v>1</v>
      </c>
      <c r="F88" s="8"/>
      <c r="G88" s="25"/>
      <c r="H88" s="8"/>
      <c r="I88" s="22">
        <v>44743</v>
      </c>
      <c r="J88" s="26">
        <v>44575</v>
      </c>
      <c r="K88" s="27">
        <v>0</v>
      </c>
      <c r="L88" s="24">
        <v>5</v>
      </c>
    </row>
    <row r="89" spans="1:12" ht="15.75" thickBot="1" x14ac:dyDescent="0.3">
      <c r="A89" s="1430"/>
      <c r="B89" s="8" t="s">
        <v>14</v>
      </c>
      <c r="C89" s="8">
        <v>1</v>
      </c>
      <c r="D89" s="34" t="s">
        <v>171</v>
      </c>
      <c r="E89" s="8">
        <v>1</v>
      </c>
      <c r="F89" s="8"/>
      <c r="G89" s="25"/>
      <c r="H89" s="8"/>
      <c r="I89" s="26">
        <v>44743</v>
      </c>
      <c r="J89" s="26">
        <v>44575</v>
      </c>
      <c r="K89" s="23">
        <v>0</v>
      </c>
      <c r="L89" s="24">
        <v>5</v>
      </c>
    </row>
    <row r="90" spans="1:12" ht="15.75" thickBot="1" x14ac:dyDescent="0.3">
      <c r="A90" s="1430"/>
      <c r="B90" s="8" t="s">
        <v>15</v>
      </c>
      <c r="C90" s="8">
        <v>2</v>
      </c>
      <c r="D90" s="34" t="s">
        <v>172</v>
      </c>
      <c r="E90" s="8">
        <v>1</v>
      </c>
      <c r="F90" s="8"/>
      <c r="G90" s="25"/>
      <c r="H90" s="8"/>
      <c r="I90" s="22">
        <v>44743</v>
      </c>
      <c r="J90" s="26">
        <v>44575</v>
      </c>
      <c r="K90" s="27">
        <v>0</v>
      </c>
      <c r="L90" s="24">
        <v>5</v>
      </c>
    </row>
    <row r="91" spans="1:12" ht="15.75" thickBot="1" x14ac:dyDescent="0.3">
      <c r="A91" s="1430"/>
      <c r="B91" s="8" t="s">
        <v>16</v>
      </c>
      <c r="C91" s="8">
        <v>3</v>
      </c>
      <c r="D91" s="34" t="s">
        <v>173</v>
      </c>
      <c r="E91" s="8">
        <v>1</v>
      </c>
      <c r="F91" s="8"/>
      <c r="G91" s="25">
        <v>1</v>
      </c>
      <c r="H91" s="8"/>
      <c r="I91" s="26">
        <v>44743</v>
      </c>
      <c r="J91" s="26">
        <v>44575</v>
      </c>
      <c r="K91" s="23">
        <v>0</v>
      </c>
      <c r="L91" s="24">
        <v>5</v>
      </c>
    </row>
    <row r="92" spans="1:12" ht="15.75" thickBot="1" x14ac:dyDescent="0.3">
      <c r="A92" s="1430"/>
      <c r="B92" s="8" t="s">
        <v>17</v>
      </c>
      <c r="C92" s="8">
        <v>4</v>
      </c>
      <c r="D92" s="34" t="s">
        <v>174</v>
      </c>
      <c r="E92" s="8">
        <v>1</v>
      </c>
      <c r="F92" s="8"/>
      <c r="G92" s="25"/>
      <c r="H92" s="8"/>
      <c r="I92" s="22">
        <v>44743</v>
      </c>
      <c r="J92" s="26">
        <v>44575</v>
      </c>
      <c r="K92" s="27">
        <v>0</v>
      </c>
      <c r="L92" s="24">
        <v>5</v>
      </c>
    </row>
    <row r="93" spans="1:12" ht="15.75" thickBot="1" x14ac:dyDescent="0.3">
      <c r="A93" s="1430"/>
      <c r="B93" s="8" t="s">
        <v>62</v>
      </c>
      <c r="C93" s="8">
        <v>5</v>
      </c>
      <c r="D93" s="34" t="s">
        <v>175</v>
      </c>
      <c r="E93" s="8">
        <v>1</v>
      </c>
      <c r="F93" s="8"/>
      <c r="G93" s="25">
        <v>1</v>
      </c>
      <c r="H93" s="8"/>
      <c r="I93" s="26">
        <v>44743</v>
      </c>
      <c r="J93" s="26">
        <v>44575</v>
      </c>
      <c r="K93" s="23">
        <v>0</v>
      </c>
      <c r="L93" s="24">
        <v>5</v>
      </c>
    </row>
    <row r="94" spans="1:12" ht="15.75" thickBot="1" x14ac:dyDescent="0.3">
      <c r="A94" s="1430"/>
      <c r="B94" s="8" t="s">
        <v>18</v>
      </c>
      <c r="C94" s="8">
        <v>1</v>
      </c>
      <c r="D94" s="34" t="s">
        <v>176</v>
      </c>
      <c r="E94" s="8">
        <v>1</v>
      </c>
      <c r="F94" s="8"/>
      <c r="G94" s="25"/>
      <c r="H94" s="8"/>
      <c r="I94" s="22">
        <v>44743</v>
      </c>
      <c r="J94" s="26">
        <v>44575</v>
      </c>
      <c r="K94" s="27">
        <v>0</v>
      </c>
      <c r="L94" s="24">
        <v>5</v>
      </c>
    </row>
    <row r="95" spans="1:12" ht="15.75" thickBot="1" x14ac:dyDescent="0.3">
      <c r="A95" s="1430"/>
      <c r="B95" s="8" t="s">
        <v>19</v>
      </c>
      <c r="C95" s="8">
        <v>2</v>
      </c>
      <c r="D95" s="34" t="s">
        <v>177</v>
      </c>
      <c r="E95" s="8">
        <v>1</v>
      </c>
      <c r="F95" s="8"/>
      <c r="G95" s="25"/>
      <c r="H95" s="8"/>
      <c r="I95" s="26">
        <v>44743</v>
      </c>
      <c r="J95" s="26">
        <v>44575</v>
      </c>
      <c r="K95" s="23">
        <v>0</v>
      </c>
      <c r="L95" s="24">
        <v>5</v>
      </c>
    </row>
    <row r="96" spans="1:12" ht="15.75" thickBot="1" x14ac:dyDescent="0.3">
      <c r="A96" s="1431"/>
      <c r="B96" s="11" t="s">
        <v>20</v>
      </c>
      <c r="C96" s="11">
        <v>3</v>
      </c>
      <c r="D96" s="35" t="s">
        <v>178</v>
      </c>
      <c r="E96" s="11">
        <v>1</v>
      </c>
      <c r="F96" s="11"/>
      <c r="G96" s="28"/>
      <c r="H96" s="11"/>
      <c r="I96" s="22">
        <v>44743</v>
      </c>
      <c r="J96" s="29">
        <v>44575</v>
      </c>
      <c r="K96" s="27">
        <v>0</v>
      </c>
      <c r="L96" s="24">
        <v>5</v>
      </c>
    </row>
    <row r="97" spans="1:12" ht="15.75" thickBot="1" x14ac:dyDescent="0.3">
      <c r="A97" s="1429" t="s">
        <v>250</v>
      </c>
      <c r="B97" s="7" t="s">
        <v>22</v>
      </c>
      <c r="C97" s="7">
        <v>1</v>
      </c>
      <c r="D97" s="33">
        <v>707362</v>
      </c>
      <c r="E97" s="7">
        <v>0</v>
      </c>
      <c r="F97" s="7"/>
      <c r="G97" s="21"/>
      <c r="H97" s="7"/>
      <c r="I97" s="26">
        <v>44743</v>
      </c>
      <c r="J97" s="22">
        <v>44575</v>
      </c>
      <c r="K97" s="23">
        <v>0</v>
      </c>
      <c r="L97" s="24">
        <v>5</v>
      </c>
    </row>
    <row r="98" spans="1:12" ht="15.75" thickBot="1" x14ac:dyDescent="0.3">
      <c r="A98" s="1430"/>
      <c r="B98" s="8" t="s">
        <v>23</v>
      </c>
      <c r="C98" s="8">
        <v>2</v>
      </c>
      <c r="D98" s="34">
        <v>707388</v>
      </c>
      <c r="E98" s="8">
        <v>0</v>
      </c>
      <c r="F98" s="8"/>
      <c r="G98" s="25"/>
      <c r="H98" s="8"/>
      <c r="I98" s="22">
        <v>44743</v>
      </c>
      <c r="J98" s="26">
        <v>44575</v>
      </c>
      <c r="K98" s="27">
        <v>0</v>
      </c>
      <c r="L98" s="24">
        <v>5</v>
      </c>
    </row>
    <row r="99" spans="1:12" ht="15.75" thickBot="1" x14ac:dyDescent="0.3">
      <c r="A99" s="1430"/>
      <c r="B99" s="8" t="s">
        <v>24</v>
      </c>
      <c r="C99" s="8">
        <v>3</v>
      </c>
      <c r="D99" s="34">
        <v>707389</v>
      </c>
      <c r="E99" s="8">
        <v>0</v>
      </c>
      <c r="F99" s="8"/>
      <c r="G99" s="25"/>
      <c r="H99" s="8"/>
      <c r="I99" s="26">
        <v>44743</v>
      </c>
      <c r="J99" s="26">
        <v>44575</v>
      </c>
      <c r="K99" s="23">
        <v>0</v>
      </c>
      <c r="L99" s="24">
        <v>5</v>
      </c>
    </row>
    <row r="100" spans="1:12" ht="15.75" thickBot="1" x14ac:dyDescent="0.3">
      <c r="A100" s="1430"/>
      <c r="B100" s="8" t="s">
        <v>25</v>
      </c>
      <c r="C100" s="8">
        <v>4</v>
      </c>
      <c r="D100" s="34">
        <v>707390</v>
      </c>
      <c r="E100" s="8">
        <v>0</v>
      </c>
      <c r="F100" s="8"/>
      <c r="G100" s="25"/>
      <c r="H100" s="8"/>
      <c r="I100" s="22">
        <v>44743</v>
      </c>
      <c r="J100" s="26">
        <v>44575</v>
      </c>
      <c r="K100" s="27">
        <v>0</v>
      </c>
      <c r="L100" s="24">
        <v>5</v>
      </c>
    </row>
    <row r="101" spans="1:12" ht="15.75" thickBot="1" x14ac:dyDescent="0.3">
      <c r="A101" s="1430"/>
      <c r="B101" s="8" t="s">
        <v>63</v>
      </c>
      <c r="C101" s="8">
        <v>5</v>
      </c>
      <c r="D101" s="34">
        <v>707391</v>
      </c>
      <c r="E101" s="8">
        <v>0</v>
      </c>
      <c r="F101" s="8"/>
      <c r="G101" s="25"/>
      <c r="H101" s="8"/>
      <c r="I101" s="26">
        <v>44743</v>
      </c>
      <c r="J101" s="26">
        <v>44575</v>
      </c>
      <c r="K101" s="23">
        <v>0</v>
      </c>
      <c r="L101" s="24">
        <v>5</v>
      </c>
    </row>
    <row r="102" spans="1:12" ht="15.75" thickBot="1" x14ac:dyDescent="0.3">
      <c r="A102" s="1430"/>
      <c r="B102" s="8" t="s">
        <v>26</v>
      </c>
      <c r="C102" s="8">
        <v>1</v>
      </c>
      <c r="D102" s="34" t="s">
        <v>179</v>
      </c>
      <c r="E102" s="8">
        <v>1</v>
      </c>
      <c r="F102" s="8"/>
      <c r="G102" s="25"/>
      <c r="H102" s="8"/>
      <c r="I102" s="22">
        <v>44743</v>
      </c>
      <c r="J102" s="26">
        <v>44575</v>
      </c>
      <c r="K102" s="27">
        <v>0</v>
      </c>
      <c r="L102" s="24">
        <v>5</v>
      </c>
    </row>
    <row r="103" spans="1:12" ht="15.75" thickBot="1" x14ac:dyDescent="0.3">
      <c r="A103" s="1430"/>
      <c r="B103" s="8" t="s">
        <v>27</v>
      </c>
      <c r="C103" s="8">
        <v>2</v>
      </c>
      <c r="D103" s="34" t="s">
        <v>180</v>
      </c>
      <c r="E103" s="8">
        <v>1</v>
      </c>
      <c r="F103" s="8"/>
      <c r="G103" s="25">
        <v>1</v>
      </c>
      <c r="H103" s="8"/>
      <c r="I103" s="26">
        <v>44743</v>
      </c>
      <c r="J103" s="26">
        <v>44575</v>
      </c>
      <c r="K103" s="23">
        <v>0</v>
      </c>
      <c r="L103" s="24">
        <v>5</v>
      </c>
    </row>
    <row r="104" spans="1:12" ht="15.75" thickBot="1" x14ac:dyDescent="0.3">
      <c r="A104" s="1430"/>
      <c r="B104" s="8" t="s">
        <v>28</v>
      </c>
      <c r="C104" s="8">
        <v>3</v>
      </c>
      <c r="D104" s="34" t="s">
        <v>181</v>
      </c>
      <c r="E104" s="8">
        <v>1</v>
      </c>
      <c r="F104" s="8"/>
      <c r="G104" s="25"/>
      <c r="H104" s="8"/>
      <c r="I104" s="22">
        <v>44743</v>
      </c>
      <c r="J104" s="26">
        <v>44575</v>
      </c>
      <c r="K104" s="27">
        <v>0</v>
      </c>
      <c r="L104" s="24">
        <v>5</v>
      </c>
    </row>
    <row r="105" spans="1:12" ht="15.75" thickBot="1" x14ac:dyDescent="0.3">
      <c r="A105" s="1430"/>
      <c r="B105" s="8" t="s">
        <v>29</v>
      </c>
      <c r="C105" s="8">
        <v>4</v>
      </c>
      <c r="D105" s="34" t="s">
        <v>182</v>
      </c>
      <c r="E105" s="8">
        <v>1</v>
      </c>
      <c r="F105" s="8">
        <v>1</v>
      </c>
      <c r="G105" s="25"/>
      <c r="H105" s="8"/>
      <c r="I105" s="26">
        <v>44743</v>
      </c>
      <c r="J105" s="26">
        <v>44575</v>
      </c>
      <c r="K105" s="23">
        <v>0</v>
      </c>
      <c r="L105" s="24">
        <v>5</v>
      </c>
    </row>
    <row r="106" spans="1:12" ht="15.75" thickBot="1" x14ac:dyDescent="0.3">
      <c r="A106" s="1430"/>
      <c r="B106" s="8" t="s">
        <v>64</v>
      </c>
      <c r="C106" s="8">
        <v>1</v>
      </c>
      <c r="D106" s="34" t="s">
        <v>183</v>
      </c>
      <c r="E106" s="8">
        <v>1</v>
      </c>
      <c r="F106" s="8"/>
      <c r="G106" s="25"/>
      <c r="H106" s="8"/>
      <c r="I106" s="22">
        <v>44743</v>
      </c>
      <c r="J106" s="26">
        <v>44575</v>
      </c>
      <c r="K106" s="27">
        <v>0</v>
      </c>
      <c r="L106" s="24">
        <v>5</v>
      </c>
    </row>
    <row r="107" spans="1:12" ht="15.75" thickBot="1" x14ac:dyDescent="0.3">
      <c r="A107" s="1430"/>
      <c r="B107" s="8" t="s">
        <v>65</v>
      </c>
      <c r="C107" s="8">
        <v>2</v>
      </c>
      <c r="D107" s="36" t="s">
        <v>184</v>
      </c>
      <c r="E107" s="8">
        <v>1</v>
      </c>
      <c r="F107" s="8">
        <v>2</v>
      </c>
      <c r="G107" s="25"/>
      <c r="H107" s="8"/>
      <c r="I107" s="26">
        <v>44743</v>
      </c>
      <c r="J107" s="26">
        <v>44575</v>
      </c>
      <c r="K107" s="23">
        <v>0</v>
      </c>
      <c r="L107" s="24">
        <v>5</v>
      </c>
    </row>
    <row r="108" spans="1:12" ht="15.75" thickBot="1" x14ac:dyDescent="0.3">
      <c r="A108" s="1430"/>
      <c r="B108" s="8" t="s">
        <v>66</v>
      </c>
      <c r="C108" s="8">
        <v>3</v>
      </c>
      <c r="D108" s="34" t="s">
        <v>185</v>
      </c>
      <c r="E108" s="8">
        <v>1</v>
      </c>
      <c r="F108" s="8"/>
      <c r="G108" s="25"/>
      <c r="H108" s="8"/>
      <c r="I108" s="22">
        <v>44743</v>
      </c>
      <c r="J108" s="26">
        <v>44575</v>
      </c>
      <c r="K108" s="27">
        <v>0</v>
      </c>
      <c r="L108" s="24">
        <v>5</v>
      </c>
    </row>
    <row r="109" spans="1:12" ht="15.75" thickBot="1" x14ac:dyDescent="0.3">
      <c r="A109" s="1430"/>
      <c r="B109" s="8" t="s">
        <v>91</v>
      </c>
      <c r="C109" s="8">
        <v>4</v>
      </c>
      <c r="D109" s="34" t="s">
        <v>186</v>
      </c>
      <c r="E109" s="8">
        <v>1</v>
      </c>
      <c r="F109" s="8"/>
      <c r="G109" s="25"/>
      <c r="H109" s="8"/>
      <c r="I109" s="26">
        <v>44743</v>
      </c>
      <c r="J109" s="26">
        <v>44575</v>
      </c>
      <c r="K109" s="23">
        <v>0</v>
      </c>
      <c r="L109" s="24">
        <v>5</v>
      </c>
    </row>
    <row r="110" spans="1:12" ht="15.75" thickBot="1" x14ac:dyDescent="0.3">
      <c r="A110" s="1430"/>
      <c r="B110" s="8" t="s">
        <v>30</v>
      </c>
      <c r="C110" s="8">
        <v>1</v>
      </c>
      <c r="D110" s="34" t="s">
        <v>187</v>
      </c>
      <c r="E110" s="8">
        <v>1</v>
      </c>
      <c r="F110" s="8"/>
      <c r="G110" s="25"/>
      <c r="H110" s="8"/>
      <c r="I110" s="22">
        <v>44743</v>
      </c>
      <c r="J110" s="26">
        <v>44575</v>
      </c>
      <c r="K110" s="27">
        <v>0</v>
      </c>
      <c r="L110" s="24">
        <v>5</v>
      </c>
    </row>
    <row r="111" spans="1:12" ht="15.75" thickBot="1" x14ac:dyDescent="0.3">
      <c r="A111" s="1430"/>
      <c r="B111" s="8" t="s">
        <v>67</v>
      </c>
      <c r="C111" s="8">
        <v>2</v>
      </c>
      <c r="D111" s="34" t="s">
        <v>188</v>
      </c>
      <c r="E111" s="8">
        <v>1</v>
      </c>
      <c r="F111" s="8"/>
      <c r="G111" s="25"/>
      <c r="H111" s="8"/>
      <c r="I111" s="26">
        <v>44743</v>
      </c>
      <c r="J111" s="26">
        <v>44575</v>
      </c>
      <c r="K111" s="23">
        <v>0</v>
      </c>
      <c r="L111" s="24">
        <v>5</v>
      </c>
    </row>
    <row r="112" spans="1:12" ht="15.75" thickBot="1" x14ac:dyDescent="0.3">
      <c r="A112" s="1430"/>
      <c r="B112" s="8" t="s">
        <v>68</v>
      </c>
      <c r="C112" s="8">
        <v>3</v>
      </c>
      <c r="D112" s="34" t="s">
        <v>189</v>
      </c>
      <c r="E112" s="8">
        <v>1</v>
      </c>
      <c r="F112" s="8">
        <v>1</v>
      </c>
      <c r="G112" s="25"/>
      <c r="H112" s="8"/>
      <c r="I112" s="22">
        <v>44743</v>
      </c>
      <c r="J112" s="26">
        <v>44575</v>
      </c>
      <c r="K112" s="27">
        <v>0</v>
      </c>
      <c r="L112" s="24">
        <v>5</v>
      </c>
    </row>
    <row r="113" spans="1:12" ht="15.75" thickBot="1" x14ac:dyDescent="0.3">
      <c r="A113" s="1430"/>
      <c r="B113" s="8" t="s">
        <v>69</v>
      </c>
      <c r="C113" s="8">
        <v>4</v>
      </c>
      <c r="D113" s="34" t="s">
        <v>190</v>
      </c>
      <c r="E113" s="8">
        <v>1</v>
      </c>
      <c r="F113" s="8"/>
      <c r="G113" s="25"/>
      <c r="H113" s="8"/>
      <c r="I113" s="26">
        <v>44743</v>
      </c>
      <c r="J113" s="26">
        <v>44575</v>
      </c>
      <c r="K113" s="23">
        <v>0</v>
      </c>
      <c r="L113" s="24">
        <v>5</v>
      </c>
    </row>
    <row r="114" spans="1:12" ht="15.75" thickBot="1" x14ac:dyDescent="0.3">
      <c r="A114" s="1430"/>
      <c r="B114" s="8" t="s">
        <v>70</v>
      </c>
      <c r="C114" s="8">
        <v>5</v>
      </c>
      <c r="D114" s="34" t="s">
        <v>191</v>
      </c>
      <c r="E114" s="8">
        <v>1</v>
      </c>
      <c r="F114" s="8"/>
      <c r="G114" s="25"/>
      <c r="H114" s="8"/>
      <c r="I114" s="22">
        <v>44743</v>
      </c>
      <c r="J114" s="26">
        <v>44575</v>
      </c>
      <c r="K114" s="27">
        <v>0</v>
      </c>
      <c r="L114" s="24">
        <v>5</v>
      </c>
    </row>
    <row r="115" spans="1:12" ht="15.75" thickBot="1" x14ac:dyDescent="0.3">
      <c r="A115" s="1430"/>
      <c r="B115" s="8" t="s">
        <v>31</v>
      </c>
      <c r="C115" s="8">
        <v>1</v>
      </c>
      <c r="D115" s="34">
        <v>707367</v>
      </c>
      <c r="E115" s="8">
        <v>1</v>
      </c>
      <c r="F115" s="8"/>
      <c r="G115" s="25"/>
      <c r="H115" s="8"/>
      <c r="I115" s="26">
        <v>44743</v>
      </c>
      <c r="J115" s="26">
        <v>44575</v>
      </c>
      <c r="K115" s="23">
        <v>0</v>
      </c>
      <c r="L115" s="24">
        <v>5</v>
      </c>
    </row>
    <row r="116" spans="1:12" ht="15.75" thickBot="1" x14ac:dyDescent="0.3">
      <c r="A116" s="1430"/>
      <c r="B116" s="8" t="s">
        <v>71</v>
      </c>
      <c r="C116" s="8">
        <v>2</v>
      </c>
      <c r="D116" s="34">
        <v>707373</v>
      </c>
      <c r="E116" s="8">
        <v>1</v>
      </c>
      <c r="F116" s="8"/>
      <c r="G116" s="25"/>
      <c r="H116" s="8"/>
      <c r="I116" s="22">
        <v>44743</v>
      </c>
      <c r="J116" s="26">
        <v>44575</v>
      </c>
      <c r="K116" s="27">
        <v>0</v>
      </c>
      <c r="L116" s="24">
        <v>5</v>
      </c>
    </row>
    <row r="117" spans="1:12" ht="15.75" thickBot="1" x14ac:dyDescent="0.3">
      <c r="A117" s="1430"/>
      <c r="B117" s="8" t="s">
        <v>72</v>
      </c>
      <c r="C117" s="8">
        <v>3</v>
      </c>
      <c r="D117" s="34">
        <v>707376</v>
      </c>
      <c r="E117" s="8">
        <v>1</v>
      </c>
      <c r="F117" s="8"/>
      <c r="G117" s="25"/>
      <c r="H117" s="8"/>
      <c r="I117" s="26">
        <v>44743</v>
      </c>
      <c r="J117" s="26">
        <v>44575</v>
      </c>
      <c r="K117" s="23">
        <v>0</v>
      </c>
      <c r="L117" s="24">
        <v>5</v>
      </c>
    </row>
    <row r="118" spans="1:12" ht="15.75" thickBot="1" x14ac:dyDescent="0.3">
      <c r="A118" s="1430"/>
      <c r="B118" s="8" t="s">
        <v>32</v>
      </c>
      <c r="C118" s="8">
        <v>1</v>
      </c>
      <c r="D118" s="34" t="s">
        <v>192</v>
      </c>
      <c r="E118" s="8">
        <v>1</v>
      </c>
      <c r="F118" s="8"/>
      <c r="G118" s="25"/>
      <c r="H118" s="8"/>
      <c r="I118" s="22">
        <v>44743</v>
      </c>
      <c r="J118" s="26">
        <v>44575</v>
      </c>
      <c r="K118" s="27">
        <v>0</v>
      </c>
      <c r="L118" s="24">
        <v>5</v>
      </c>
    </row>
    <row r="119" spans="1:12" ht="15.75" thickBot="1" x14ac:dyDescent="0.3">
      <c r="A119" s="1430"/>
      <c r="B119" s="8" t="s">
        <v>73</v>
      </c>
      <c r="C119" s="8">
        <v>2</v>
      </c>
      <c r="D119" s="34" t="s">
        <v>193</v>
      </c>
      <c r="E119" s="8">
        <v>1</v>
      </c>
      <c r="F119" s="8"/>
      <c r="G119" s="25"/>
      <c r="H119" s="8"/>
      <c r="I119" s="26">
        <v>44743</v>
      </c>
      <c r="J119" s="26">
        <v>44575</v>
      </c>
      <c r="K119" s="23">
        <v>0</v>
      </c>
      <c r="L119" s="24">
        <v>5</v>
      </c>
    </row>
    <row r="120" spans="1:12" ht="15.75" thickBot="1" x14ac:dyDescent="0.3">
      <c r="A120" s="1430"/>
      <c r="B120" s="8" t="s">
        <v>73</v>
      </c>
      <c r="C120" s="8">
        <v>3</v>
      </c>
      <c r="D120" s="34">
        <v>708510</v>
      </c>
      <c r="E120" s="8">
        <v>1</v>
      </c>
      <c r="F120" s="8"/>
      <c r="G120" s="25"/>
      <c r="H120" s="8"/>
      <c r="I120" s="22">
        <v>44743</v>
      </c>
      <c r="J120" s="26">
        <v>44575</v>
      </c>
      <c r="K120" s="27">
        <v>0</v>
      </c>
      <c r="L120" s="24">
        <v>5</v>
      </c>
    </row>
    <row r="121" spans="1:12" ht="15.75" thickBot="1" x14ac:dyDescent="0.3">
      <c r="A121" s="1430"/>
      <c r="B121" s="8" t="s">
        <v>74</v>
      </c>
      <c r="C121" s="8">
        <v>4</v>
      </c>
      <c r="D121" s="34" t="s">
        <v>248</v>
      </c>
      <c r="E121" s="8">
        <v>1</v>
      </c>
      <c r="F121" s="8"/>
      <c r="G121" s="25"/>
      <c r="H121" s="8"/>
      <c r="I121" s="26">
        <v>44743</v>
      </c>
      <c r="J121" s="26">
        <v>44575</v>
      </c>
      <c r="K121" s="23">
        <v>0</v>
      </c>
      <c r="L121" s="24">
        <v>5</v>
      </c>
    </row>
    <row r="122" spans="1:12" ht="15.75" thickBot="1" x14ac:dyDescent="0.3">
      <c r="A122" s="1430"/>
      <c r="B122" s="8" t="s">
        <v>75</v>
      </c>
      <c r="C122" s="8">
        <v>5</v>
      </c>
      <c r="D122" s="34" t="s">
        <v>195</v>
      </c>
      <c r="E122" s="8">
        <v>1</v>
      </c>
      <c r="F122" s="8"/>
      <c r="G122" s="25"/>
      <c r="H122" s="8"/>
      <c r="I122" s="22">
        <v>44743</v>
      </c>
      <c r="J122" s="26">
        <v>44575</v>
      </c>
      <c r="K122" s="27">
        <v>0</v>
      </c>
      <c r="L122" s="24">
        <v>5</v>
      </c>
    </row>
    <row r="123" spans="1:12" ht="15.75" thickBot="1" x14ac:dyDescent="0.3">
      <c r="A123" s="1430"/>
      <c r="B123" s="8" t="s">
        <v>75</v>
      </c>
      <c r="C123" s="8">
        <v>6</v>
      </c>
      <c r="D123" s="34">
        <v>708512</v>
      </c>
      <c r="E123" s="8">
        <v>1</v>
      </c>
      <c r="F123" s="8"/>
      <c r="G123" s="25"/>
      <c r="H123" s="8"/>
      <c r="I123" s="26">
        <v>44743</v>
      </c>
      <c r="J123" s="26">
        <v>44575</v>
      </c>
      <c r="K123" s="23">
        <v>0</v>
      </c>
      <c r="L123" s="24">
        <v>5</v>
      </c>
    </row>
    <row r="124" spans="1:12" ht="15.75" thickBot="1" x14ac:dyDescent="0.3">
      <c r="A124" s="1430"/>
      <c r="B124" s="8" t="s">
        <v>90</v>
      </c>
      <c r="C124" s="8">
        <v>7</v>
      </c>
      <c r="D124" s="34" t="s">
        <v>196</v>
      </c>
      <c r="E124" s="8">
        <v>1</v>
      </c>
      <c r="F124" s="8"/>
      <c r="G124" s="25"/>
      <c r="H124" s="8"/>
      <c r="I124" s="22">
        <v>44743</v>
      </c>
      <c r="J124" s="26">
        <v>44575</v>
      </c>
      <c r="K124" s="27">
        <v>0</v>
      </c>
      <c r="L124" s="24">
        <v>5</v>
      </c>
    </row>
    <row r="125" spans="1:12" ht="15.75" thickBot="1" x14ac:dyDescent="0.3">
      <c r="A125" s="1430"/>
      <c r="B125" s="8" t="s">
        <v>33</v>
      </c>
      <c r="C125" s="8">
        <v>1</v>
      </c>
      <c r="D125" s="34" t="s">
        <v>197</v>
      </c>
      <c r="E125" s="8">
        <v>1</v>
      </c>
      <c r="F125" s="8"/>
      <c r="G125" s="25"/>
      <c r="H125" s="8"/>
      <c r="I125" s="26">
        <v>44743</v>
      </c>
      <c r="J125" s="26">
        <v>44575</v>
      </c>
      <c r="K125" s="23">
        <v>0</v>
      </c>
      <c r="L125" s="24">
        <v>5</v>
      </c>
    </row>
    <row r="126" spans="1:12" ht="15.75" thickBot="1" x14ac:dyDescent="0.3">
      <c r="A126" s="1430"/>
      <c r="B126" s="8" t="s">
        <v>76</v>
      </c>
      <c r="C126" s="8">
        <v>2</v>
      </c>
      <c r="D126" s="34" t="s">
        <v>198</v>
      </c>
      <c r="E126" s="8">
        <v>1</v>
      </c>
      <c r="F126" s="8"/>
      <c r="G126" s="25"/>
      <c r="H126" s="8"/>
      <c r="I126" s="22">
        <v>44743</v>
      </c>
      <c r="J126" s="26">
        <v>44575</v>
      </c>
      <c r="K126" s="27">
        <v>0</v>
      </c>
      <c r="L126" s="24">
        <v>5</v>
      </c>
    </row>
    <row r="127" spans="1:12" ht="15.75" thickBot="1" x14ac:dyDescent="0.3">
      <c r="A127" s="1430"/>
      <c r="B127" s="8" t="s">
        <v>77</v>
      </c>
      <c r="C127" s="8">
        <v>3</v>
      </c>
      <c r="D127" s="34" t="s">
        <v>199</v>
      </c>
      <c r="E127" s="8">
        <v>1</v>
      </c>
      <c r="F127" s="8"/>
      <c r="G127" s="25"/>
      <c r="H127" s="8"/>
      <c r="I127" s="26">
        <v>44743</v>
      </c>
      <c r="J127" s="26">
        <v>44575</v>
      </c>
      <c r="K127" s="23">
        <v>0</v>
      </c>
      <c r="L127" s="24">
        <v>5</v>
      </c>
    </row>
    <row r="128" spans="1:12" ht="15.75" thickBot="1" x14ac:dyDescent="0.3">
      <c r="A128" s="1430"/>
      <c r="B128" s="8" t="s">
        <v>78</v>
      </c>
      <c r="C128" s="8">
        <v>4</v>
      </c>
      <c r="D128" s="34" t="s">
        <v>200</v>
      </c>
      <c r="E128" s="8">
        <v>1</v>
      </c>
      <c r="F128" s="8">
        <v>1</v>
      </c>
      <c r="G128" s="25"/>
      <c r="H128" s="8"/>
      <c r="I128" s="22">
        <v>44743</v>
      </c>
      <c r="J128" s="26">
        <v>44575</v>
      </c>
      <c r="K128" s="27">
        <v>0</v>
      </c>
      <c r="L128" s="24">
        <v>5</v>
      </c>
    </row>
    <row r="129" spans="1:12" ht="15.75" thickBot="1" x14ac:dyDescent="0.3">
      <c r="A129" s="1430"/>
      <c r="B129" s="8" t="s">
        <v>34</v>
      </c>
      <c r="C129" s="8">
        <v>1</v>
      </c>
      <c r="D129" s="34" t="s">
        <v>201</v>
      </c>
      <c r="E129" s="8">
        <v>0</v>
      </c>
      <c r="F129" s="8"/>
      <c r="G129" s="25"/>
      <c r="H129" s="8"/>
      <c r="I129" s="26">
        <v>44743</v>
      </c>
      <c r="J129" s="26">
        <v>44575</v>
      </c>
      <c r="K129" s="23">
        <v>0</v>
      </c>
      <c r="L129" s="24">
        <v>5</v>
      </c>
    </row>
    <row r="130" spans="1:12" ht="15.75" thickBot="1" x14ac:dyDescent="0.3">
      <c r="A130" s="1430"/>
      <c r="B130" s="8" t="s">
        <v>79</v>
      </c>
      <c r="C130" s="8">
        <v>2</v>
      </c>
      <c r="D130" s="34" t="s">
        <v>202</v>
      </c>
      <c r="E130" s="8">
        <v>0</v>
      </c>
      <c r="F130" s="8"/>
      <c r="G130" s="25"/>
      <c r="H130" s="8"/>
      <c r="I130" s="22">
        <v>44743</v>
      </c>
      <c r="J130" s="26">
        <v>44575</v>
      </c>
      <c r="K130" s="27">
        <v>0</v>
      </c>
      <c r="L130" s="24">
        <v>5</v>
      </c>
    </row>
    <row r="131" spans="1:12" ht="15.75" thickBot="1" x14ac:dyDescent="0.3">
      <c r="A131" s="1430"/>
      <c r="B131" s="8" t="s">
        <v>80</v>
      </c>
      <c r="C131" s="8">
        <v>3</v>
      </c>
      <c r="D131" s="34" t="s">
        <v>203</v>
      </c>
      <c r="E131" s="8">
        <v>0</v>
      </c>
      <c r="F131" s="8"/>
      <c r="G131" s="25"/>
      <c r="H131" s="8"/>
      <c r="I131" s="26">
        <v>44743</v>
      </c>
      <c r="J131" s="26">
        <v>44575</v>
      </c>
      <c r="K131" s="23">
        <v>0</v>
      </c>
      <c r="L131" s="24">
        <v>5</v>
      </c>
    </row>
    <row r="132" spans="1:12" ht="15.75" thickBot="1" x14ac:dyDescent="0.3">
      <c r="A132" s="1431"/>
      <c r="B132" s="11" t="s">
        <v>81</v>
      </c>
      <c r="C132" s="11">
        <v>4</v>
      </c>
      <c r="D132" s="35" t="s">
        <v>204</v>
      </c>
      <c r="E132" s="11">
        <v>0</v>
      </c>
      <c r="F132" s="11"/>
      <c r="G132" s="28"/>
      <c r="H132" s="11"/>
      <c r="I132" s="22">
        <v>44743</v>
      </c>
      <c r="J132" s="29">
        <v>44575</v>
      </c>
      <c r="K132" s="27">
        <v>0</v>
      </c>
      <c r="L132" s="24">
        <v>5</v>
      </c>
    </row>
    <row r="133" spans="1:12" ht="15.75" thickBot="1" x14ac:dyDescent="0.3">
      <c r="A133" s="1429" t="s">
        <v>251</v>
      </c>
      <c r="B133" s="7" t="s">
        <v>35</v>
      </c>
      <c r="C133" s="7">
        <v>1</v>
      </c>
      <c r="D133" s="33">
        <v>707371</v>
      </c>
      <c r="E133" s="7">
        <v>1</v>
      </c>
      <c r="F133" s="7"/>
      <c r="G133" s="21"/>
      <c r="H133" s="7"/>
      <c r="I133" s="26">
        <v>44743</v>
      </c>
      <c r="J133" s="22">
        <v>44575</v>
      </c>
      <c r="K133" s="23">
        <v>0</v>
      </c>
      <c r="L133" s="24">
        <v>5</v>
      </c>
    </row>
    <row r="134" spans="1:12" ht="15.75" thickBot="1" x14ac:dyDescent="0.3">
      <c r="A134" s="1430"/>
      <c r="B134" s="8" t="s">
        <v>83</v>
      </c>
      <c r="C134" s="8">
        <v>2</v>
      </c>
      <c r="D134" s="34">
        <v>707372</v>
      </c>
      <c r="E134" s="8">
        <v>1</v>
      </c>
      <c r="F134" s="8"/>
      <c r="G134" s="25"/>
      <c r="H134" s="8"/>
      <c r="I134" s="22">
        <v>44743</v>
      </c>
      <c r="J134" s="26">
        <v>44575</v>
      </c>
      <c r="K134" s="27">
        <v>0</v>
      </c>
      <c r="L134" s="24">
        <v>5</v>
      </c>
    </row>
    <row r="135" spans="1:12" ht="15.75" thickBot="1" x14ac:dyDescent="0.3">
      <c r="A135" s="1430"/>
      <c r="B135" s="8" t="s">
        <v>84</v>
      </c>
      <c r="C135" s="8">
        <v>3</v>
      </c>
      <c r="D135" s="34">
        <v>707370</v>
      </c>
      <c r="E135" s="8">
        <v>1</v>
      </c>
      <c r="F135" s="8"/>
      <c r="G135" s="25"/>
      <c r="H135" s="8"/>
      <c r="I135" s="26">
        <v>44743</v>
      </c>
      <c r="J135" s="26">
        <v>44575</v>
      </c>
      <c r="K135" s="23">
        <v>0</v>
      </c>
      <c r="L135" s="24">
        <v>5</v>
      </c>
    </row>
    <row r="136" spans="1:12" ht="15.75" thickBot="1" x14ac:dyDescent="0.3">
      <c r="A136" s="1430"/>
      <c r="B136" s="8" t="s">
        <v>85</v>
      </c>
      <c r="C136" s="8">
        <v>1</v>
      </c>
      <c r="D136" s="34">
        <v>797379</v>
      </c>
      <c r="E136" s="8">
        <v>1</v>
      </c>
      <c r="F136" s="8">
        <v>1</v>
      </c>
      <c r="G136" s="25"/>
      <c r="H136" s="8"/>
      <c r="I136" s="22">
        <v>44743</v>
      </c>
      <c r="J136" s="26">
        <v>44575</v>
      </c>
      <c r="K136" s="27">
        <v>0</v>
      </c>
      <c r="L136" s="24">
        <v>5</v>
      </c>
    </row>
    <row r="137" spans="1:12" ht="15.75" thickBot="1" x14ac:dyDescent="0.3">
      <c r="A137" s="1430"/>
      <c r="B137" s="8" t="s">
        <v>86</v>
      </c>
      <c r="C137" s="8">
        <v>2</v>
      </c>
      <c r="D137" s="34">
        <v>707378</v>
      </c>
      <c r="E137" s="8">
        <v>1</v>
      </c>
      <c r="F137" s="8"/>
      <c r="G137" s="25"/>
      <c r="H137" s="8"/>
      <c r="I137" s="26">
        <v>44743</v>
      </c>
      <c r="J137" s="26">
        <v>44575</v>
      </c>
      <c r="K137" s="23">
        <v>0</v>
      </c>
      <c r="L137" s="24">
        <v>5</v>
      </c>
    </row>
    <row r="138" spans="1:12" ht="15.75" thickBot="1" x14ac:dyDescent="0.3">
      <c r="A138" s="1431"/>
      <c r="B138" s="37" t="s">
        <v>87</v>
      </c>
      <c r="C138" s="37">
        <v>3</v>
      </c>
      <c r="D138" s="38">
        <v>707360</v>
      </c>
      <c r="E138" s="37">
        <v>1</v>
      </c>
      <c r="F138" s="37"/>
      <c r="G138" s="62"/>
      <c r="H138" s="37"/>
      <c r="I138" s="22">
        <v>44743</v>
      </c>
      <c r="J138" s="40">
        <v>44575</v>
      </c>
      <c r="K138" s="41">
        <v>0</v>
      </c>
      <c r="L138" s="42">
        <v>5</v>
      </c>
    </row>
    <row r="139" spans="1:12" ht="15.75" thickBot="1" x14ac:dyDescent="0.3">
      <c r="A139" s="1429" t="s">
        <v>88</v>
      </c>
      <c r="B139" s="7" t="s">
        <v>6</v>
      </c>
      <c r="C139" s="7">
        <v>1</v>
      </c>
      <c r="D139" s="33" t="s">
        <v>205</v>
      </c>
      <c r="E139" s="7">
        <v>1</v>
      </c>
      <c r="F139" s="61"/>
      <c r="G139" s="50"/>
      <c r="H139" s="7"/>
      <c r="I139" s="26">
        <v>44743</v>
      </c>
      <c r="J139" s="22">
        <v>44558</v>
      </c>
      <c r="K139" s="23">
        <v>0</v>
      </c>
      <c r="L139" s="43">
        <v>8</v>
      </c>
    </row>
    <row r="140" spans="1:12" x14ac:dyDescent="0.25">
      <c r="A140" s="1430"/>
      <c r="B140" s="8" t="s">
        <v>6</v>
      </c>
      <c r="C140" s="8">
        <v>2</v>
      </c>
      <c r="D140" s="34" t="s">
        <v>206</v>
      </c>
      <c r="E140" s="8">
        <v>1</v>
      </c>
      <c r="F140" s="8">
        <v>1</v>
      </c>
      <c r="G140" s="25"/>
      <c r="H140" s="8"/>
      <c r="I140" s="22">
        <v>44743</v>
      </c>
      <c r="J140" s="26">
        <v>44558</v>
      </c>
      <c r="K140" s="27">
        <v>0</v>
      </c>
      <c r="L140" s="44">
        <v>8</v>
      </c>
    </row>
    <row r="141" spans="1:12" ht="15.75" thickBot="1" x14ac:dyDescent="0.3">
      <c r="A141" s="1430"/>
      <c r="B141" s="8" t="s">
        <v>6</v>
      </c>
      <c r="C141" s="8">
        <v>3</v>
      </c>
      <c r="D141" s="34" t="s">
        <v>207</v>
      </c>
      <c r="E141" s="8">
        <v>1</v>
      </c>
      <c r="F141" s="8"/>
      <c r="G141" s="25"/>
      <c r="H141" s="8"/>
      <c r="I141" s="26">
        <v>44743</v>
      </c>
      <c r="J141" s="26">
        <v>44558</v>
      </c>
      <c r="K141" s="27">
        <v>0</v>
      </c>
      <c r="L141" s="44">
        <v>8</v>
      </c>
    </row>
    <row r="142" spans="1:12" x14ac:dyDescent="0.25">
      <c r="A142" s="1430"/>
      <c r="B142" s="8" t="s">
        <v>6</v>
      </c>
      <c r="C142" s="8">
        <v>4</v>
      </c>
      <c r="D142" s="34" t="s">
        <v>208</v>
      </c>
      <c r="E142" s="8">
        <v>1</v>
      </c>
      <c r="F142" s="8"/>
      <c r="G142" s="25"/>
      <c r="H142" s="8"/>
      <c r="I142" s="22">
        <v>44743</v>
      </c>
      <c r="J142" s="26">
        <v>44558</v>
      </c>
      <c r="K142" s="27">
        <v>0</v>
      </c>
      <c r="L142" s="44">
        <v>8</v>
      </c>
    </row>
    <row r="143" spans="1:12" ht="15.75" thickBot="1" x14ac:dyDescent="0.3">
      <c r="A143" s="1430"/>
      <c r="B143" s="8" t="s">
        <v>6</v>
      </c>
      <c r="C143" s="8">
        <v>5</v>
      </c>
      <c r="D143" s="34" t="s">
        <v>209</v>
      </c>
      <c r="E143" s="8">
        <v>1</v>
      </c>
      <c r="F143" s="8"/>
      <c r="G143" s="25"/>
      <c r="H143" s="8"/>
      <c r="I143" s="26">
        <v>44743</v>
      </c>
      <c r="J143" s="26">
        <v>44558</v>
      </c>
      <c r="K143" s="27">
        <v>0</v>
      </c>
      <c r="L143" s="44">
        <v>8</v>
      </c>
    </row>
    <row r="144" spans="1:12" x14ac:dyDescent="0.25">
      <c r="A144" s="1430"/>
      <c r="B144" s="8" t="s">
        <v>6</v>
      </c>
      <c r="C144" s="8">
        <v>6</v>
      </c>
      <c r="D144" s="34" t="s">
        <v>210</v>
      </c>
      <c r="E144" s="8">
        <v>1</v>
      </c>
      <c r="F144" s="8"/>
      <c r="G144" s="25"/>
      <c r="H144" s="8"/>
      <c r="I144" s="22">
        <v>44743</v>
      </c>
      <c r="J144" s="26">
        <v>44558</v>
      </c>
      <c r="K144" s="27">
        <v>0</v>
      </c>
      <c r="L144" s="44">
        <v>8</v>
      </c>
    </row>
    <row r="145" spans="1:12" ht="15.75" thickBot="1" x14ac:dyDescent="0.3">
      <c r="A145" s="1430"/>
      <c r="B145" s="8" t="s">
        <v>6</v>
      </c>
      <c r="C145" s="8">
        <v>7</v>
      </c>
      <c r="D145" s="34" t="s">
        <v>211</v>
      </c>
      <c r="E145" s="8">
        <v>1</v>
      </c>
      <c r="F145" s="8"/>
      <c r="G145" s="25">
        <v>1</v>
      </c>
      <c r="H145" s="8"/>
      <c r="I145" s="26">
        <v>44743</v>
      </c>
      <c r="J145" s="26">
        <v>44558</v>
      </c>
      <c r="K145" s="27">
        <v>0</v>
      </c>
      <c r="L145" s="44">
        <v>2</v>
      </c>
    </row>
    <row r="146" spans="1:12" ht="15.75" thickBot="1" x14ac:dyDescent="0.3">
      <c r="A146" s="1431"/>
      <c r="B146" s="11" t="s">
        <v>6</v>
      </c>
      <c r="C146" s="11">
        <v>8</v>
      </c>
      <c r="D146" s="35" t="s">
        <v>212</v>
      </c>
      <c r="E146" s="35">
        <v>1</v>
      </c>
      <c r="F146" s="11"/>
      <c r="G146" s="28"/>
      <c r="H146" s="11"/>
      <c r="I146" s="22">
        <v>44743</v>
      </c>
      <c r="J146" s="29">
        <v>44558</v>
      </c>
      <c r="K146" s="30">
        <v>0</v>
      </c>
      <c r="L146" s="3">
        <v>2</v>
      </c>
    </row>
    <row r="147" spans="1:12" x14ac:dyDescent="0.25">
      <c r="A147" s="1429" t="s">
        <v>89</v>
      </c>
      <c r="B147" s="7">
        <v>10</v>
      </c>
      <c r="C147" s="7">
        <v>1</v>
      </c>
      <c r="D147" s="7">
        <v>40269107</v>
      </c>
      <c r="E147" s="7">
        <v>1</v>
      </c>
      <c r="F147" s="7">
        <v>1</v>
      </c>
      <c r="G147" s="21"/>
      <c r="H147" s="7"/>
      <c r="I147" s="22">
        <v>44665</v>
      </c>
      <c r="J147" s="22">
        <v>44558</v>
      </c>
      <c r="K147" s="23">
        <v>0</v>
      </c>
      <c r="L147" s="43">
        <v>4</v>
      </c>
    </row>
    <row r="148" spans="1:12" x14ac:dyDescent="0.25">
      <c r="A148" s="1430"/>
      <c r="B148" s="8">
        <v>10</v>
      </c>
      <c r="C148" s="8">
        <v>2</v>
      </c>
      <c r="D148" s="8">
        <v>40269108</v>
      </c>
      <c r="E148" s="8">
        <v>1</v>
      </c>
      <c r="F148" s="8"/>
      <c r="G148" s="25"/>
      <c r="H148" s="8"/>
      <c r="I148" s="26">
        <v>44665</v>
      </c>
      <c r="J148" s="26">
        <v>44558</v>
      </c>
      <c r="K148" s="27">
        <v>0</v>
      </c>
      <c r="L148" s="44">
        <v>4</v>
      </c>
    </row>
    <row r="149" spans="1:12" x14ac:dyDescent="0.25">
      <c r="A149" s="1430"/>
      <c r="B149" s="8">
        <v>12</v>
      </c>
      <c r="C149" s="8">
        <v>1</v>
      </c>
      <c r="D149" s="8">
        <v>40269105</v>
      </c>
      <c r="E149" s="8">
        <v>1</v>
      </c>
      <c r="F149" s="8"/>
      <c r="G149" s="25"/>
      <c r="H149" s="8"/>
      <c r="I149" s="26">
        <v>44665</v>
      </c>
      <c r="J149" s="26">
        <v>44558</v>
      </c>
      <c r="K149" s="27">
        <v>0</v>
      </c>
      <c r="L149" s="44">
        <v>4</v>
      </c>
    </row>
    <row r="150" spans="1:12" ht="15.75" thickBot="1" x14ac:dyDescent="0.3">
      <c r="A150" s="1431"/>
      <c r="B150" s="11">
        <v>12</v>
      </c>
      <c r="C150" s="11">
        <v>2</v>
      </c>
      <c r="D150" s="11">
        <v>402691106</v>
      </c>
      <c r="E150" s="11">
        <v>1</v>
      </c>
      <c r="F150" s="11"/>
      <c r="G150" s="28"/>
      <c r="H150" s="11"/>
      <c r="I150" s="29">
        <v>44665</v>
      </c>
      <c r="J150" s="29">
        <v>44558</v>
      </c>
      <c r="K150" s="30">
        <v>0</v>
      </c>
      <c r="L150" s="3">
        <v>4</v>
      </c>
    </row>
    <row r="151" spans="1:12" ht="15.75" thickBot="1" x14ac:dyDescent="0.3">
      <c r="A151" s="64" t="s">
        <v>94</v>
      </c>
      <c r="B151" s="45"/>
      <c r="C151" s="45"/>
      <c r="D151" s="45"/>
      <c r="E151" s="16">
        <f>SUM(E3:E150)</f>
        <v>137</v>
      </c>
      <c r="F151" s="16"/>
      <c r="G151" s="18"/>
      <c r="H151" s="45"/>
      <c r="I151" s="47"/>
      <c r="J151" s="47"/>
      <c r="K151" s="48"/>
      <c r="L151" s="14"/>
    </row>
    <row r="152" spans="1:12" ht="100.5" thickBot="1" x14ac:dyDescent="0.3">
      <c r="A152" s="64" t="s">
        <v>1</v>
      </c>
      <c r="B152" s="16" t="s">
        <v>3</v>
      </c>
      <c r="C152" s="16" t="s">
        <v>133</v>
      </c>
      <c r="D152" s="16" t="s">
        <v>213</v>
      </c>
      <c r="E152" s="13" t="s">
        <v>4</v>
      </c>
      <c r="F152" s="16" t="s">
        <v>36</v>
      </c>
      <c r="G152" s="18" t="s">
        <v>37</v>
      </c>
      <c r="H152" s="16" t="s">
        <v>5</v>
      </c>
      <c r="I152" s="16" t="s">
        <v>7</v>
      </c>
      <c r="J152" s="16" t="s">
        <v>8</v>
      </c>
      <c r="K152" s="20" t="s">
        <v>131</v>
      </c>
      <c r="L152" s="19" t="s">
        <v>132</v>
      </c>
    </row>
  </sheetData>
  <customSheetViews>
    <customSheetView guid="{7F9067D3-61AC-47C3-A93D-D80CFE368C36}" scale="80">
      <selection activeCell="O84" sqref="A1:XFD1048576"/>
      <pageMargins left="0.7" right="0.7" top="0.75" bottom="0.75" header="0.3" footer="0.3"/>
      <pageSetup paperSize="9" orientation="portrait" r:id="rId1"/>
    </customSheetView>
  </customSheetViews>
  <mergeCells count="9">
    <mergeCell ref="A133:A138"/>
    <mergeCell ref="A139:A146"/>
    <mergeCell ref="A147:A150"/>
    <mergeCell ref="A1:L1"/>
    <mergeCell ref="A3:A15"/>
    <mergeCell ref="A16:A24"/>
    <mergeCell ref="A25:A58"/>
    <mergeCell ref="A59:A96"/>
    <mergeCell ref="A97:A132"/>
  </mergeCell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workbookViewId="0">
      <selection activeCell="E1" sqref="E1"/>
    </sheetView>
  </sheetViews>
  <sheetFormatPr defaultRowHeight="15" x14ac:dyDescent="0.25"/>
  <cols>
    <col min="2" max="2" width="7.7109375" customWidth="1"/>
    <col min="3" max="3" width="7.5703125" customWidth="1"/>
    <col min="4" max="4" width="11.28515625" customWidth="1"/>
    <col min="5" max="5" width="7.5703125" customWidth="1"/>
    <col min="9" max="10" width="10.140625" bestFit="1" customWidth="1"/>
    <col min="12" max="12" width="10.7109375" customWidth="1"/>
    <col min="16" max="16" width="19.85546875" customWidth="1"/>
    <col min="17" max="17" width="37.140625" customWidth="1"/>
  </cols>
  <sheetData>
    <row r="1" spans="1:18" ht="15.75" thickBot="1" x14ac:dyDescent="0.3">
      <c r="A1" s="1432" t="s">
        <v>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4"/>
    </row>
    <row r="2" spans="1:18" ht="156.75" x14ac:dyDescent="0.25">
      <c r="A2" s="15" t="s">
        <v>1</v>
      </c>
      <c r="B2" s="10" t="s">
        <v>3</v>
      </c>
      <c r="C2" s="10" t="s">
        <v>133</v>
      </c>
      <c r="D2" s="4" t="s">
        <v>214</v>
      </c>
      <c r="E2" s="10" t="s">
        <v>4</v>
      </c>
      <c r="F2" s="9" t="s">
        <v>225</v>
      </c>
      <c r="G2" s="52" t="s">
        <v>226</v>
      </c>
      <c r="H2" s="9" t="s">
        <v>5</v>
      </c>
      <c r="I2" s="10" t="s">
        <v>7</v>
      </c>
      <c r="J2" s="10" t="s">
        <v>8</v>
      </c>
      <c r="K2" s="5" t="s">
        <v>131</v>
      </c>
      <c r="L2" s="6" t="s">
        <v>132</v>
      </c>
    </row>
    <row r="3" spans="1:18" ht="18.75" x14ac:dyDescent="0.3">
      <c r="A3" s="1435" t="s">
        <v>235</v>
      </c>
      <c r="B3" s="57" t="s">
        <v>6</v>
      </c>
      <c r="C3" s="57">
        <v>1</v>
      </c>
      <c r="D3" s="58" t="s">
        <v>252</v>
      </c>
      <c r="E3" s="57">
        <v>1</v>
      </c>
      <c r="F3" s="8"/>
      <c r="G3" s="8"/>
      <c r="H3" s="8"/>
      <c r="I3" s="59">
        <v>44743</v>
      </c>
      <c r="J3" s="57"/>
      <c r="K3" s="60">
        <v>1</v>
      </c>
      <c r="L3" s="60">
        <v>13</v>
      </c>
      <c r="P3" s="68" t="s">
        <v>232</v>
      </c>
      <c r="Q3" s="68" t="s">
        <v>240</v>
      </c>
      <c r="R3" s="68">
        <f>SUM(F16:F24)</f>
        <v>3</v>
      </c>
    </row>
    <row r="4" spans="1:18" ht="18.75" x14ac:dyDescent="0.3">
      <c r="A4" s="1435"/>
      <c r="B4" s="57" t="s">
        <v>6</v>
      </c>
      <c r="C4" s="57">
        <v>2</v>
      </c>
      <c r="D4" s="58" t="s">
        <v>253</v>
      </c>
      <c r="E4" s="57">
        <v>1</v>
      </c>
      <c r="F4" s="8"/>
      <c r="G4" s="8"/>
      <c r="H4" s="8"/>
      <c r="I4" s="59">
        <v>44743</v>
      </c>
      <c r="J4" s="57"/>
      <c r="K4" s="60">
        <v>0</v>
      </c>
      <c r="L4" s="60">
        <v>12</v>
      </c>
      <c r="P4" s="68"/>
      <c r="Q4" s="68" t="s">
        <v>241</v>
      </c>
      <c r="R4" s="68">
        <f>SUM(G16:G24)</f>
        <v>9</v>
      </c>
    </row>
    <row r="5" spans="1:18" ht="18.75" x14ac:dyDescent="0.3">
      <c r="A5" s="1435"/>
      <c r="B5" s="57" t="s">
        <v>6</v>
      </c>
      <c r="C5" s="57">
        <v>3</v>
      </c>
      <c r="D5" s="58" t="s">
        <v>254</v>
      </c>
      <c r="E5" s="57">
        <v>1</v>
      </c>
      <c r="F5" s="8"/>
      <c r="G5" s="8"/>
      <c r="H5" s="8"/>
      <c r="I5" s="59">
        <v>44743</v>
      </c>
      <c r="J5" s="57"/>
      <c r="K5" s="60">
        <v>0</v>
      </c>
      <c r="L5" s="60">
        <v>11</v>
      </c>
      <c r="P5" s="68" t="s">
        <v>233</v>
      </c>
      <c r="Q5" s="68" t="s">
        <v>240</v>
      </c>
      <c r="R5" s="68">
        <f>SUM(F25:F58)</f>
        <v>4</v>
      </c>
    </row>
    <row r="6" spans="1:18" ht="18.75" x14ac:dyDescent="0.3">
      <c r="A6" s="1435"/>
      <c r="B6" s="57" t="s">
        <v>6</v>
      </c>
      <c r="C6" s="57">
        <v>4</v>
      </c>
      <c r="D6" s="58" t="s">
        <v>255</v>
      </c>
      <c r="E6" s="57">
        <v>1</v>
      </c>
      <c r="F6" s="8"/>
      <c r="G6" s="8"/>
      <c r="H6" s="8"/>
      <c r="I6" s="59">
        <v>44743</v>
      </c>
      <c r="J6" s="57"/>
      <c r="K6" s="60">
        <v>0</v>
      </c>
      <c r="L6" s="60">
        <v>11</v>
      </c>
      <c r="P6" s="68"/>
      <c r="Q6" s="68" t="s">
        <v>242</v>
      </c>
      <c r="R6" s="68">
        <f>SUM(G25:G58)</f>
        <v>4</v>
      </c>
    </row>
    <row r="7" spans="1:18" ht="18.75" x14ac:dyDescent="0.3">
      <c r="A7" s="1435"/>
      <c r="B7" s="57" t="s">
        <v>6</v>
      </c>
      <c r="C7" s="57">
        <v>5</v>
      </c>
      <c r="D7" s="58" t="s">
        <v>256</v>
      </c>
      <c r="E7" s="57">
        <v>1</v>
      </c>
      <c r="F7" s="8"/>
      <c r="G7" s="8"/>
      <c r="H7" s="8"/>
      <c r="I7" s="59">
        <v>44743</v>
      </c>
      <c r="J7" s="57"/>
      <c r="K7" s="60">
        <v>0</v>
      </c>
      <c r="L7" s="60">
        <v>12</v>
      </c>
      <c r="P7" s="68" t="s">
        <v>234</v>
      </c>
      <c r="Q7" s="68" t="s">
        <v>240</v>
      </c>
      <c r="R7" s="68">
        <f>SUM(F59:F138)</f>
        <v>4</v>
      </c>
    </row>
    <row r="8" spans="1:18" ht="18.75" x14ac:dyDescent="0.3">
      <c r="A8" s="1435"/>
      <c r="B8" s="57" t="s">
        <v>6</v>
      </c>
      <c r="C8" s="57">
        <v>6</v>
      </c>
      <c r="D8" s="58" t="s">
        <v>257</v>
      </c>
      <c r="E8" s="57">
        <v>1</v>
      </c>
      <c r="F8" s="8"/>
      <c r="G8" s="8"/>
      <c r="H8" s="8"/>
      <c r="I8" s="59">
        <v>44743</v>
      </c>
      <c r="J8" s="57"/>
      <c r="K8" s="60">
        <v>0</v>
      </c>
      <c r="L8" s="60">
        <v>3</v>
      </c>
      <c r="P8" s="68"/>
      <c r="Q8" s="68" t="s">
        <v>241</v>
      </c>
      <c r="R8" s="68">
        <f>SUM(G59:G138)</f>
        <v>6</v>
      </c>
    </row>
    <row r="9" spans="1:18" ht="18.75" x14ac:dyDescent="0.3">
      <c r="A9" s="1435"/>
      <c r="B9" s="57" t="s">
        <v>6</v>
      </c>
      <c r="C9" s="57">
        <v>7</v>
      </c>
      <c r="D9" s="58" t="s">
        <v>258</v>
      </c>
      <c r="E9" s="57">
        <v>1</v>
      </c>
      <c r="F9" s="8"/>
      <c r="G9" s="8"/>
      <c r="H9" s="8"/>
      <c r="I9" s="59">
        <v>44743</v>
      </c>
      <c r="J9" s="57"/>
      <c r="K9" s="60">
        <v>0</v>
      </c>
      <c r="L9" s="60">
        <v>3</v>
      </c>
      <c r="P9" s="68" t="s">
        <v>88</v>
      </c>
      <c r="Q9" s="68" t="s">
        <v>240</v>
      </c>
      <c r="R9" s="68">
        <f>SUM(F139:F146)</f>
        <v>0</v>
      </c>
    </row>
    <row r="10" spans="1:18" ht="18.75" x14ac:dyDescent="0.3">
      <c r="A10" s="1435"/>
      <c r="B10" s="57" t="s">
        <v>6</v>
      </c>
      <c r="C10" s="57">
        <v>8</v>
      </c>
      <c r="D10" s="58" t="s">
        <v>259</v>
      </c>
      <c r="E10" s="57">
        <v>1</v>
      </c>
      <c r="F10" s="8"/>
      <c r="G10" s="8"/>
      <c r="H10" s="8"/>
      <c r="I10" s="59">
        <v>44743</v>
      </c>
      <c r="J10" s="57"/>
      <c r="K10" s="60">
        <v>0</v>
      </c>
      <c r="L10" s="60">
        <v>3</v>
      </c>
      <c r="P10" s="68"/>
      <c r="Q10" s="68" t="s">
        <v>241</v>
      </c>
      <c r="R10" s="68">
        <f>SUM(G139:G146)</f>
        <v>1</v>
      </c>
    </row>
    <row r="11" spans="1:18" ht="18.75" x14ac:dyDescent="0.3">
      <c r="A11" s="1435"/>
      <c r="B11" s="57" t="s">
        <v>6</v>
      </c>
      <c r="C11" s="57">
        <v>9</v>
      </c>
      <c r="D11" s="58" t="s">
        <v>260</v>
      </c>
      <c r="E11" s="57">
        <v>1</v>
      </c>
      <c r="F11" s="8"/>
      <c r="G11" s="8"/>
      <c r="H11" s="8"/>
      <c r="I11" s="59">
        <v>44743</v>
      </c>
      <c r="J11" s="57"/>
      <c r="K11" s="60">
        <v>0</v>
      </c>
      <c r="L11" s="60">
        <v>11</v>
      </c>
      <c r="P11" s="68" t="s">
        <v>89</v>
      </c>
      <c r="Q11" s="68" t="s">
        <v>240</v>
      </c>
      <c r="R11" s="68">
        <f>SUM(F147:F150)</f>
        <v>0</v>
      </c>
    </row>
    <row r="12" spans="1:18" ht="18.75" x14ac:dyDescent="0.3">
      <c r="A12" s="1435"/>
      <c r="B12" s="57" t="s">
        <v>6</v>
      </c>
      <c r="C12" s="57">
        <v>10</v>
      </c>
      <c r="D12" s="58" t="s">
        <v>261</v>
      </c>
      <c r="E12" s="57">
        <v>1</v>
      </c>
      <c r="F12" s="8"/>
      <c r="G12" s="8"/>
      <c r="H12" s="8"/>
      <c r="I12" s="59">
        <v>44743</v>
      </c>
      <c r="J12" s="57"/>
      <c r="K12" s="60">
        <v>0</v>
      </c>
      <c r="L12" s="60">
        <v>11</v>
      </c>
      <c r="P12" s="68"/>
      <c r="Q12" s="68" t="s">
        <v>241</v>
      </c>
      <c r="R12" s="68">
        <f>SUM(G147:G150)</f>
        <v>0</v>
      </c>
    </row>
    <row r="13" spans="1:18" ht="18.75" x14ac:dyDescent="0.3">
      <c r="A13" s="1435"/>
      <c r="B13" s="57" t="s">
        <v>6</v>
      </c>
      <c r="C13" s="57">
        <v>11</v>
      </c>
      <c r="D13" s="58" t="s">
        <v>262</v>
      </c>
      <c r="E13" s="57">
        <v>1</v>
      </c>
      <c r="F13" s="8"/>
      <c r="G13" s="8"/>
      <c r="H13" s="8"/>
      <c r="I13" s="59">
        <v>44743</v>
      </c>
      <c r="J13" s="57"/>
      <c r="K13" s="60">
        <v>1</v>
      </c>
      <c r="L13" s="60">
        <v>13</v>
      </c>
      <c r="P13" s="68" t="s">
        <v>235</v>
      </c>
      <c r="Q13" s="68" t="s">
        <v>240</v>
      </c>
      <c r="R13" s="68">
        <f>SUM(F3:F15)</f>
        <v>0</v>
      </c>
    </row>
    <row r="14" spans="1:18" ht="18.75" x14ac:dyDescent="0.3">
      <c r="A14" s="1435"/>
      <c r="B14" s="57" t="s">
        <v>6</v>
      </c>
      <c r="C14" s="57">
        <v>12</v>
      </c>
      <c r="D14" s="58" t="s">
        <v>263</v>
      </c>
      <c r="E14" s="57">
        <v>1</v>
      </c>
      <c r="F14" s="8"/>
      <c r="G14" s="8"/>
      <c r="H14" s="8"/>
      <c r="I14" s="59">
        <v>44743</v>
      </c>
      <c r="J14" s="57"/>
      <c r="K14" s="60">
        <v>0</v>
      </c>
      <c r="L14" s="60">
        <v>2</v>
      </c>
      <c r="P14" s="68"/>
      <c r="Q14" s="68" t="s">
        <v>241</v>
      </c>
      <c r="R14" s="68">
        <f>SUM(G3:G15)</f>
        <v>0</v>
      </c>
    </row>
    <row r="15" spans="1:18" ht="18.75" x14ac:dyDescent="0.3">
      <c r="A15" s="1435"/>
      <c r="B15" s="57" t="s">
        <v>6</v>
      </c>
      <c r="C15" s="57">
        <v>13</v>
      </c>
      <c r="D15" s="58" t="s">
        <v>264</v>
      </c>
      <c r="E15" s="57">
        <v>1</v>
      </c>
      <c r="F15" s="8"/>
      <c r="G15" s="8"/>
      <c r="H15" s="8"/>
      <c r="I15" s="59">
        <v>44743</v>
      </c>
      <c r="J15" s="57"/>
      <c r="K15" s="60">
        <v>0</v>
      </c>
      <c r="L15" s="60">
        <v>2</v>
      </c>
      <c r="P15" s="68"/>
      <c r="Q15" s="68"/>
      <c r="R15" s="68"/>
    </row>
    <row r="16" spans="1:18" ht="18.75" x14ac:dyDescent="0.3">
      <c r="A16" s="1430" t="s">
        <v>2</v>
      </c>
      <c r="B16" s="53" t="s">
        <v>6</v>
      </c>
      <c r="C16" s="53">
        <v>1</v>
      </c>
      <c r="D16" s="53" t="s">
        <v>134</v>
      </c>
      <c r="E16" s="53">
        <v>1</v>
      </c>
      <c r="F16" s="53">
        <v>1</v>
      </c>
      <c r="G16" s="54">
        <v>1</v>
      </c>
      <c r="H16" s="53"/>
      <c r="I16" s="55">
        <v>44743</v>
      </c>
      <c r="J16" s="55">
        <v>44467</v>
      </c>
      <c r="K16" s="56">
        <v>0</v>
      </c>
      <c r="L16" s="32">
        <v>9</v>
      </c>
      <c r="P16" s="68"/>
      <c r="Q16" s="68" t="s">
        <v>246</v>
      </c>
      <c r="R16" s="68">
        <f>SUM(R3,R5,R7,R9,R11,R13)</f>
        <v>11</v>
      </c>
    </row>
    <row r="17" spans="1:18" ht="19.5" thickBot="1" x14ac:dyDescent="0.35">
      <c r="A17" s="1430"/>
      <c r="B17" s="8" t="s">
        <v>6</v>
      </c>
      <c r="C17" s="8">
        <v>2</v>
      </c>
      <c r="D17" s="8" t="s">
        <v>135</v>
      </c>
      <c r="E17" s="8">
        <v>1</v>
      </c>
      <c r="F17" s="8">
        <v>1</v>
      </c>
      <c r="G17" s="25">
        <v>2</v>
      </c>
      <c r="H17" s="8"/>
      <c r="I17" s="26">
        <v>44743</v>
      </c>
      <c r="J17" s="26">
        <v>44467</v>
      </c>
      <c r="K17" s="27">
        <v>0</v>
      </c>
      <c r="L17" s="24">
        <v>9</v>
      </c>
      <c r="P17" s="68"/>
      <c r="Q17" s="68" t="s">
        <v>247</v>
      </c>
      <c r="R17" s="68">
        <f>SUM(R4,R6,R8,R10,R12,R14)</f>
        <v>20</v>
      </c>
    </row>
    <row r="18" spans="1:18" ht="18.75" x14ac:dyDescent="0.3">
      <c r="A18" s="1430"/>
      <c r="B18" s="8" t="s">
        <v>6</v>
      </c>
      <c r="C18" s="8">
        <v>3</v>
      </c>
      <c r="D18" s="8" t="s">
        <v>136</v>
      </c>
      <c r="E18" s="8">
        <v>1</v>
      </c>
      <c r="F18" s="8"/>
      <c r="G18" s="25">
        <v>1</v>
      </c>
      <c r="H18" s="8"/>
      <c r="I18" s="22">
        <v>44743</v>
      </c>
      <c r="J18" s="26">
        <v>44467</v>
      </c>
      <c r="K18" s="27">
        <v>0</v>
      </c>
      <c r="L18" s="24">
        <v>9</v>
      </c>
      <c r="P18" s="68"/>
      <c r="Q18" s="69" t="s">
        <v>94</v>
      </c>
      <c r="R18" s="69">
        <f>SUM(R16,R17)</f>
        <v>31</v>
      </c>
    </row>
    <row r="19" spans="1:18" ht="15.75" thickBot="1" x14ac:dyDescent="0.3">
      <c r="A19" s="1430"/>
      <c r="B19" s="8" t="s">
        <v>6</v>
      </c>
      <c r="C19" s="8">
        <v>4</v>
      </c>
      <c r="D19" s="8" t="s">
        <v>137</v>
      </c>
      <c r="E19" s="8">
        <v>1</v>
      </c>
      <c r="F19" s="8"/>
      <c r="G19" s="25"/>
      <c r="H19" s="8"/>
      <c r="I19" s="26">
        <v>44743</v>
      </c>
      <c r="J19" s="26">
        <v>44467</v>
      </c>
      <c r="K19" s="27">
        <v>1</v>
      </c>
      <c r="L19" s="24">
        <v>9</v>
      </c>
    </row>
    <row r="20" spans="1:18" x14ac:dyDescent="0.25">
      <c r="A20" s="1430"/>
      <c r="B20" s="8" t="s">
        <v>6</v>
      </c>
      <c r="C20" s="8">
        <v>5</v>
      </c>
      <c r="D20" s="8" t="s">
        <v>138</v>
      </c>
      <c r="E20" s="8">
        <v>1</v>
      </c>
      <c r="F20" s="8"/>
      <c r="G20" s="25"/>
      <c r="H20" s="8"/>
      <c r="I20" s="22">
        <v>44743</v>
      </c>
      <c r="J20" s="26">
        <v>44467</v>
      </c>
      <c r="K20" s="27">
        <v>1</v>
      </c>
      <c r="L20" s="24">
        <v>9</v>
      </c>
    </row>
    <row r="21" spans="1:18" ht="15.75" thickBot="1" x14ac:dyDescent="0.3">
      <c r="A21" s="1430"/>
      <c r="B21" s="8" t="s">
        <v>6</v>
      </c>
      <c r="C21" s="8">
        <v>6</v>
      </c>
      <c r="D21" s="8" t="s">
        <v>139</v>
      </c>
      <c r="E21" s="8">
        <v>1</v>
      </c>
      <c r="F21" s="8"/>
      <c r="G21" s="25">
        <v>1</v>
      </c>
      <c r="H21" s="8"/>
      <c r="I21" s="26">
        <v>44743</v>
      </c>
      <c r="J21" s="26">
        <v>44467</v>
      </c>
      <c r="K21" s="27">
        <v>1</v>
      </c>
      <c r="L21" s="24">
        <v>10</v>
      </c>
    </row>
    <row r="22" spans="1:18" x14ac:dyDescent="0.25">
      <c r="A22" s="1430"/>
      <c r="B22" s="8" t="s">
        <v>6</v>
      </c>
      <c r="C22" s="8">
        <v>7</v>
      </c>
      <c r="D22" s="8" t="s">
        <v>140</v>
      </c>
      <c r="E22" s="8">
        <v>1</v>
      </c>
      <c r="F22" s="8">
        <v>1</v>
      </c>
      <c r="G22" s="25">
        <v>3</v>
      </c>
      <c r="H22" s="8"/>
      <c r="I22" s="22">
        <v>44743</v>
      </c>
      <c r="J22" s="26">
        <v>44467</v>
      </c>
      <c r="K22" s="27">
        <v>1</v>
      </c>
      <c r="L22" s="24">
        <v>10</v>
      </c>
    </row>
    <row r="23" spans="1:18" ht="15.75" thickBot="1" x14ac:dyDescent="0.3">
      <c r="A23" s="1430"/>
      <c r="B23" s="8" t="s">
        <v>6</v>
      </c>
      <c r="C23" s="8">
        <v>8</v>
      </c>
      <c r="D23" s="8" t="s">
        <v>141</v>
      </c>
      <c r="E23" s="8">
        <v>1</v>
      </c>
      <c r="F23" s="8"/>
      <c r="G23" s="25"/>
      <c r="H23" s="8"/>
      <c r="I23" s="26">
        <v>44743</v>
      </c>
      <c r="J23" s="26">
        <v>44467</v>
      </c>
      <c r="K23" s="27">
        <v>0</v>
      </c>
      <c r="L23" s="24">
        <v>3</v>
      </c>
    </row>
    <row r="24" spans="1:18" ht="15.75" thickBot="1" x14ac:dyDescent="0.3">
      <c r="A24" s="1431"/>
      <c r="B24" s="11" t="s">
        <v>6</v>
      </c>
      <c r="C24" s="11">
        <v>9</v>
      </c>
      <c r="D24" s="11" t="s">
        <v>142</v>
      </c>
      <c r="E24" s="11">
        <v>1</v>
      </c>
      <c r="F24" s="11"/>
      <c r="G24" s="28">
        <v>1</v>
      </c>
      <c r="H24" s="11"/>
      <c r="I24" s="22">
        <v>44743</v>
      </c>
      <c r="J24" s="29">
        <v>44467</v>
      </c>
      <c r="K24" s="30">
        <v>0</v>
      </c>
      <c r="L24" s="31">
        <v>3</v>
      </c>
    </row>
    <row r="25" spans="1:18" ht="15.75" thickBot="1" x14ac:dyDescent="0.3">
      <c r="A25" s="1429" t="s">
        <v>9</v>
      </c>
      <c r="B25" s="7" t="s">
        <v>39</v>
      </c>
      <c r="C25" s="7">
        <v>1</v>
      </c>
      <c r="D25" s="7" t="s">
        <v>98</v>
      </c>
      <c r="E25" s="7">
        <v>1</v>
      </c>
      <c r="F25" s="7"/>
      <c r="G25" s="21"/>
      <c r="H25" s="7"/>
      <c r="I25" s="26">
        <v>44743</v>
      </c>
      <c r="J25" s="22">
        <v>44538</v>
      </c>
      <c r="K25" s="23">
        <v>0</v>
      </c>
      <c r="L25" s="32">
        <v>5</v>
      </c>
    </row>
    <row r="26" spans="1:18" ht="15.75" thickBot="1" x14ac:dyDescent="0.3">
      <c r="A26" s="1430"/>
      <c r="B26" s="8" t="s">
        <v>40</v>
      </c>
      <c r="C26" s="8">
        <v>2</v>
      </c>
      <c r="D26" s="8">
        <v>708509</v>
      </c>
      <c r="E26" s="8">
        <v>1</v>
      </c>
      <c r="F26" s="8"/>
      <c r="G26" s="25"/>
      <c r="H26" s="8"/>
      <c r="I26" s="22">
        <v>44743</v>
      </c>
      <c r="J26" s="26">
        <v>44538</v>
      </c>
      <c r="K26" s="27">
        <v>0</v>
      </c>
      <c r="L26" s="24">
        <v>5</v>
      </c>
    </row>
    <row r="27" spans="1:18" ht="15.75" thickBot="1" x14ac:dyDescent="0.3">
      <c r="A27" s="1430"/>
      <c r="B27" s="8" t="s">
        <v>40</v>
      </c>
      <c r="C27" s="8">
        <v>3</v>
      </c>
      <c r="D27" s="8">
        <v>708511</v>
      </c>
      <c r="E27" s="8">
        <v>1</v>
      </c>
      <c r="F27" s="8"/>
      <c r="G27" s="25"/>
      <c r="H27" s="8"/>
      <c r="I27" s="26">
        <v>44743</v>
      </c>
      <c r="J27" s="26">
        <v>44538</v>
      </c>
      <c r="K27" s="23">
        <v>0</v>
      </c>
      <c r="L27" s="24">
        <v>5</v>
      </c>
    </row>
    <row r="28" spans="1:18" ht="15.75" thickBot="1" x14ac:dyDescent="0.3">
      <c r="A28" s="1430"/>
      <c r="B28" s="8" t="s">
        <v>41</v>
      </c>
      <c r="C28" s="8">
        <v>4</v>
      </c>
      <c r="D28" s="8" t="s">
        <v>99</v>
      </c>
      <c r="E28" s="8">
        <v>0</v>
      </c>
      <c r="F28" s="8"/>
      <c r="G28" s="25"/>
      <c r="H28" s="8"/>
      <c r="I28" s="22">
        <v>44743</v>
      </c>
      <c r="J28" s="26">
        <v>44538</v>
      </c>
      <c r="K28" s="27">
        <v>0</v>
      </c>
      <c r="L28" s="24">
        <v>5</v>
      </c>
    </row>
    <row r="29" spans="1:18" ht="15.75" thickBot="1" x14ac:dyDescent="0.3">
      <c r="A29" s="1430"/>
      <c r="B29" s="8" t="s">
        <v>42</v>
      </c>
      <c r="C29" s="8">
        <v>5</v>
      </c>
      <c r="D29" s="8" t="s">
        <v>100</v>
      </c>
      <c r="E29" s="8">
        <v>1</v>
      </c>
      <c r="F29" s="8"/>
      <c r="G29" s="25"/>
      <c r="H29" s="8"/>
      <c r="I29" s="26">
        <v>44743</v>
      </c>
      <c r="J29" s="26">
        <v>44538</v>
      </c>
      <c r="K29" s="23">
        <v>0</v>
      </c>
      <c r="L29" s="24">
        <v>5</v>
      </c>
    </row>
    <row r="30" spans="1:18" ht="15.75" thickBot="1" x14ac:dyDescent="0.3">
      <c r="A30" s="1430"/>
      <c r="B30" s="8" t="s">
        <v>42</v>
      </c>
      <c r="C30" s="8">
        <v>6</v>
      </c>
      <c r="D30" s="8" t="s">
        <v>101</v>
      </c>
      <c r="E30" s="8">
        <v>1</v>
      </c>
      <c r="F30" s="8"/>
      <c r="G30" s="25"/>
      <c r="H30" s="8"/>
      <c r="I30" s="22">
        <v>44743</v>
      </c>
      <c r="J30" s="26">
        <v>44538</v>
      </c>
      <c r="K30" s="27">
        <v>0</v>
      </c>
      <c r="L30" s="24">
        <v>5</v>
      </c>
    </row>
    <row r="31" spans="1:18" ht="15.75" thickBot="1" x14ac:dyDescent="0.3">
      <c r="A31" s="1430"/>
      <c r="B31" s="8" t="s">
        <v>92</v>
      </c>
      <c r="C31" s="8">
        <v>7</v>
      </c>
      <c r="D31" s="8" t="s">
        <v>102</v>
      </c>
      <c r="E31" s="8">
        <v>1</v>
      </c>
      <c r="F31" s="8"/>
      <c r="G31" s="25"/>
      <c r="H31" s="8"/>
      <c r="I31" s="26">
        <v>44743</v>
      </c>
      <c r="J31" s="26">
        <v>44538</v>
      </c>
      <c r="K31" s="23">
        <v>0</v>
      </c>
      <c r="L31" s="24">
        <v>5</v>
      </c>
    </row>
    <row r="32" spans="1:18" ht="15.75" thickBot="1" x14ac:dyDescent="0.3">
      <c r="A32" s="1430"/>
      <c r="B32" s="8" t="s">
        <v>10</v>
      </c>
      <c r="C32" s="8">
        <v>1</v>
      </c>
      <c r="D32" s="8" t="s">
        <v>103</v>
      </c>
      <c r="E32" s="8">
        <v>1</v>
      </c>
      <c r="F32" s="8"/>
      <c r="G32" s="25"/>
      <c r="H32" s="8"/>
      <c r="I32" s="22">
        <v>44743</v>
      </c>
      <c r="J32" s="26">
        <v>44538</v>
      </c>
      <c r="K32" s="27">
        <v>0</v>
      </c>
      <c r="L32" s="24">
        <v>5</v>
      </c>
    </row>
    <row r="33" spans="1:12" ht="15.75" thickBot="1" x14ac:dyDescent="0.3">
      <c r="A33" s="1430"/>
      <c r="B33" s="8" t="s">
        <v>11</v>
      </c>
      <c r="C33" s="8">
        <v>2</v>
      </c>
      <c r="D33" s="8" t="s">
        <v>104</v>
      </c>
      <c r="E33" s="8">
        <v>1</v>
      </c>
      <c r="F33" s="8"/>
      <c r="G33" s="25">
        <v>1</v>
      </c>
      <c r="H33" s="8"/>
      <c r="I33" s="26">
        <v>44743</v>
      </c>
      <c r="J33" s="26">
        <v>44538</v>
      </c>
      <c r="K33" s="23">
        <v>0</v>
      </c>
      <c r="L33" s="24">
        <v>5</v>
      </c>
    </row>
    <row r="34" spans="1:12" ht="15.75" thickBot="1" x14ac:dyDescent="0.3">
      <c r="A34" s="1430"/>
      <c r="B34" s="8" t="s">
        <v>12</v>
      </c>
      <c r="C34" s="8">
        <v>3</v>
      </c>
      <c r="D34" s="8" t="s">
        <v>105</v>
      </c>
      <c r="E34" s="8">
        <v>1</v>
      </c>
      <c r="F34" s="8"/>
      <c r="G34" s="25"/>
      <c r="H34" s="8"/>
      <c r="I34" s="22">
        <v>44743</v>
      </c>
      <c r="J34" s="26">
        <v>44538</v>
      </c>
      <c r="K34" s="27">
        <v>0</v>
      </c>
      <c r="L34" s="24">
        <v>5</v>
      </c>
    </row>
    <row r="35" spans="1:12" ht="15.75" thickBot="1" x14ac:dyDescent="0.3">
      <c r="A35" s="1430"/>
      <c r="B35" s="8" t="s">
        <v>13</v>
      </c>
      <c r="C35" s="8">
        <v>4</v>
      </c>
      <c r="D35" s="8" t="s">
        <v>106</v>
      </c>
      <c r="E35" s="8">
        <v>1</v>
      </c>
      <c r="F35" s="8"/>
      <c r="G35" s="25"/>
      <c r="H35" s="8"/>
      <c r="I35" s="26">
        <v>44743</v>
      </c>
      <c r="J35" s="26">
        <v>44538</v>
      </c>
      <c r="K35" s="23">
        <v>0</v>
      </c>
      <c r="L35" s="24">
        <v>5</v>
      </c>
    </row>
    <row r="36" spans="1:12" ht="15.75" thickBot="1" x14ac:dyDescent="0.3">
      <c r="A36" s="1430"/>
      <c r="B36" s="8" t="s">
        <v>14</v>
      </c>
      <c r="C36" s="8">
        <v>1</v>
      </c>
      <c r="D36" s="8" t="s">
        <v>107</v>
      </c>
      <c r="E36" s="8">
        <v>1</v>
      </c>
      <c r="F36" s="8"/>
      <c r="G36" s="25">
        <v>1</v>
      </c>
      <c r="H36" s="8"/>
      <c r="I36" s="22">
        <v>44743</v>
      </c>
      <c r="J36" s="26">
        <v>44538</v>
      </c>
      <c r="K36" s="27">
        <v>0</v>
      </c>
      <c r="L36" s="24">
        <v>5</v>
      </c>
    </row>
    <row r="37" spans="1:12" ht="15.75" thickBot="1" x14ac:dyDescent="0.3">
      <c r="A37" s="1430"/>
      <c r="B37" s="8" t="s">
        <v>15</v>
      </c>
      <c r="C37" s="8">
        <v>2</v>
      </c>
      <c r="D37" s="8" t="s">
        <v>108</v>
      </c>
      <c r="E37" s="8">
        <v>1</v>
      </c>
      <c r="F37" s="8"/>
      <c r="G37" s="25"/>
      <c r="H37" s="8"/>
      <c r="I37" s="26">
        <v>44743</v>
      </c>
      <c r="J37" s="26">
        <v>44538</v>
      </c>
      <c r="K37" s="23">
        <v>0</v>
      </c>
      <c r="L37" s="24">
        <v>5</v>
      </c>
    </row>
    <row r="38" spans="1:12" ht="15.75" thickBot="1" x14ac:dyDescent="0.3">
      <c r="A38" s="1430"/>
      <c r="B38" s="8" t="s">
        <v>16</v>
      </c>
      <c r="C38" s="8">
        <v>3</v>
      </c>
      <c r="D38" s="8" t="s">
        <v>109</v>
      </c>
      <c r="E38" s="8">
        <v>1</v>
      </c>
      <c r="F38" s="8">
        <v>1</v>
      </c>
      <c r="G38" s="25"/>
      <c r="H38" s="8"/>
      <c r="I38" s="22">
        <v>44743</v>
      </c>
      <c r="J38" s="26">
        <v>44538</v>
      </c>
      <c r="K38" s="27">
        <v>0</v>
      </c>
      <c r="L38" s="24">
        <v>5</v>
      </c>
    </row>
    <row r="39" spans="1:12" ht="15.75" thickBot="1" x14ac:dyDescent="0.3">
      <c r="A39" s="1430"/>
      <c r="B39" s="8" t="s">
        <v>17</v>
      </c>
      <c r="C39" s="8">
        <v>4</v>
      </c>
      <c r="D39" s="8" t="s">
        <v>110</v>
      </c>
      <c r="E39" s="8">
        <v>1</v>
      </c>
      <c r="F39" s="8"/>
      <c r="G39" s="25"/>
      <c r="H39" s="8"/>
      <c r="I39" s="26">
        <v>44743</v>
      </c>
      <c r="J39" s="26">
        <v>44538</v>
      </c>
      <c r="K39" s="23">
        <v>0</v>
      </c>
      <c r="L39" s="24">
        <v>5</v>
      </c>
    </row>
    <row r="40" spans="1:12" ht="15.75" thickBot="1" x14ac:dyDescent="0.3">
      <c r="A40" s="1430"/>
      <c r="B40" s="8" t="s">
        <v>18</v>
      </c>
      <c r="C40" s="8">
        <v>1</v>
      </c>
      <c r="D40" s="8" t="s">
        <v>111</v>
      </c>
      <c r="E40" s="8">
        <v>1</v>
      </c>
      <c r="F40" s="8"/>
      <c r="G40" s="25"/>
      <c r="H40" s="8"/>
      <c r="I40" s="22">
        <v>44743</v>
      </c>
      <c r="J40" s="26">
        <v>44538</v>
      </c>
      <c r="K40" s="27">
        <v>0</v>
      </c>
      <c r="L40" s="24">
        <v>5</v>
      </c>
    </row>
    <row r="41" spans="1:12" ht="15.75" thickBot="1" x14ac:dyDescent="0.3">
      <c r="A41" s="1430"/>
      <c r="B41" s="8" t="s">
        <v>19</v>
      </c>
      <c r="C41" s="8">
        <v>2</v>
      </c>
      <c r="D41" s="8" t="s">
        <v>112</v>
      </c>
      <c r="E41" s="8">
        <v>1</v>
      </c>
      <c r="F41" s="8"/>
      <c r="G41" s="25"/>
      <c r="H41" s="8"/>
      <c r="I41" s="26">
        <v>44743</v>
      </c>
      <c r="J41" s="26">
        <v>44538</v>
      </c>
      <c r="K41" s="23">
        <v>0</v>
      </c>
      <c r="L41" s="24">
        <v>5</v>
      </c>
    </row>
    <row r="42" spans="1:12" ht="15.75" thickBot="1" x14ac:dyDescent="0.3">
      <c r="A42" s="1430"/>
      <c r="B42" s="8" t="s">
        <v>20</v>
      </c>
      <c r="C42" s="8">
        <v>3</v>
      </c>
      <c r="D42" s="8" t="s">
        <v>113</v>
      </c>
      <c r="E42" s="8">
        <v>1</v>
      </c>
      <c r="F42" s="8"/>
      <c r="G42" s="25"/>
      <c r="H42" s="8"/>
      <c r="I42" s="22">
        <v>44743</v>
      </c>
      <c r="J42" s="26">
        <v>44538</v>
      </c>
      <c r="K42" s="27">
        <v>0</v>
      </c>
      <c r="L42" s="24">
        <v>5</v>
      </c>
    </row>
    <row r="43" spans="1:12" ht="15.75" thickBot="1" x14ac:dyDescent="0.3">
      <c r="A43" s="1430"/>
      <c r="B43" s="8" t="s">
        <v>21</v>
      </c>
      <c r="C43" s="8">
        <v>4</v>
      </c>
      <c r="D43" s="8" t="s">
        <v>114</v>
      </c>
      <c r="E43" s="8">
        <v>1</v>
      </c>
      <c r="F43" s="8"/>
      <c r="G43" s="25"/>
      <c r="H43" s="8"/>
      <c r="I43" s="26">
        <v>44743</v>
      </c>
      <c r="J43" s="26">
        <v>44538</v>
      </c>
      <c r="K43" s="23">
        <v>0</v>
      </c>
      <c r="L43" s="24">
        <v>5</v>
      </c>
    </row>
    <row r="44" spans="1:12" ht="15.75" thickBot="1" x14ac:dyDescent="0.3">
      <c r="A44" s="1430"/>
      <c r="B44" s="8" t="s">
        <v>116</v>
      </c>
      <c r="C44" s="8">
        <v>5</v>
      </c>
      <c r="D44" s="8" t="s">
        <v>115</v>
      </c>
      <c r="E44" s="8">
        <v>1</v>
      </c>
      <c r="F44" s="8"/>
      <c r="G44" s="25">
        <v>1</v>
      </c>
      <c r="H44" s="8"/>
      <c r="I44" s="22">
        <v>44743</v>
      </c>
      <c r="J44" s="26">
        <v>44538</v>
      </c>
      <c r="K44" s="27">
        <v>0</v>
      </c>
      <c r="L44" s="24">
        <v>5</v>
      </c>
    </row>
    <row r="45" spans="1:12" ht="15.75" thickBot="1" x14ac:dyDescent="0.3">
      <c r="A45" s="1430"/>
      <c r="B45" s="8" t="s">
        <v>22</v>
      </c>
      <c r="C45" s="8">
        <v>1</v>
      </c>
      <c r="D45" s="8" t="s">
        <v>117</v>
      </c>
      <c r="E45" s="8">
        <v>1</v>
      </c>
      <c r="F45" s="8">
        <v>1</v>
      </c>
      <c r="G45" s="25"/>
      <c r="H45" s="8"/>
      <c r="I45" s="26">
        <v>44743</v>
      </c>
      <c r="J45" s="26">
        <v>44538</v>
      </c>
      <c r="K45" s="23">
        <v>0</v>
      </c>
      <c r="L45" s="24">
        <v>5</v>
      </c>
    </row>
    <row r="46" spans="1:12" ht="15.75" thickBot="1" x14ac:dyDescent="0.3">
      <c r="A46" s="1430"/>
      <c r="B46" s="8" t="s">
        <v>23</v>
      </c>
      <c r="C46" s="8">
        <v>2</v>
      </c>
      <c r="D46" s="8" t="s">
        <v>118</v>
      </c>
      <c r="E46" s="8">
        <v>1</v>
      </c>
      <c r="F46" s="8"/>
      <c r="G46" s="25"/>
      <c r="H46" s="8"/>
      <c r="I46" s="22">
        <v>44743</v>
      </c>
      <c r="J46" s="26">
        <v>44538</v>
      </c>
      <c r="K46" s="27">
        <v>0</v>
      </c>
      <c r="L46" s="24">
        <v>5</v>
      </c>
    </row>
    <row r="47" spans="1:12" ht="15.75" thickBot="1" x14ac:dyDescent="0.3">
      <c r="A47" s="1430"/>
      <c r="B47" s="8" t="s">
        <v>24</v>
      </c>
      <c r="C47" s="8">
        <v>3</v>
      </c>
      <c r="D47" s="8" t="s">
        <v>119</v>
      </c>
      <c r="E47" s="8">
        <v>1</v>
      </c>
      <c r="F47" s="8"/>
      <c r="G47" s="25"/>
      <c r="H47" s="8"/>
      <c r="I47" s="26">
        <v>44743</v>
      </c>
      <c r="J47" s="26">
        <v>44538</v>
      </c>
      <c r="K47" s="23">
        <v>0</v>
      </c>
      <c r="L47" s="24">
        <v>5</v>
      </c>
    </row>
    <row r="48" spans="1:12" ht="15.75" thickBot="1" x14ac:dyDescent="0.3">
      <c r="A48" s="1430"/>
      <c r="B48" s="8" t="s">
        <v>25</v>
      </c>
      <c r="C48" s="8">
        <v>4</v>
      </c>
      <c r="D48" s="8" t="s">
        <v>120</v>
      </c>
      <c r="E48" s="8">
        <v>1</v>
      </c>
      <c r="F48" s="8"/>
      <c r="G48" s="25"/>
      <c r="H48" s="8"/>
      <c r="I48" s="22">
        <v>44743</v>
      </c>
      <c r="J48" s="26">
        <v>44538</v>
      </c>
      <c r="K48" s="27">
        <v>0</v>
      </c>
      <c r="L48" s="24">
        <v>5</v>
      </c>
    </row>
    <row r="49" spans="1:12" ht="15.75" thickBot="1" x14ac:dyDescent="0.3">
      <c r="A49" s="1430"/>
      <c r="B49" s="8" t="s">
        <v>26</v>
      </c>
      <c r="C49" s="8">
        <v>1</v>
      </c>
      <c r="D49" s="8" t="s">
        <v>121</v>
      </c>
      <c r="E49" s="8">
        <v>1</v>
      </c>
      <c r="F49" s="8"/>
      <c r="G49" s="25"/>
      <c r="H49" s="8"/>
      <c r="I49" s="26">
        <v>44743</v>
      </c>
      <c r="J49" s="26">
        <v>44538</v>
      </c>
      <c r="K49" s="23">
        <v>0</v>
      </c>
      <c r="L49" s="24">
        <v>5</v>
      </c>
    </row>
    <row r="50" spans="1:12" ht="15.75" thickBot="1" x14ac:dyDescent="0.3">
      <c r="A50" s="1430"/>
      <c r="B50" s="8" t="s">
        <v>27</v>
      </c>
      <c r="C50" s="8">
        <v>2</v>
      </c>
      <c r="D50" s="8" t="s">
        <v>122</v>
      </c>
      <c r="E50" s="8">
        <v>1</v>
      </c>
      <c r="F50" s="8"/>
      <c r="G50" s="25"/>
      <c r="H50" s="8"/>
      <c r="I50" s="22">
        <v>44743</v>
      </c>
      <c r="J50" s="26">
        <v>44538</v>
      </c>
      <c r="K50" s="27">
        <v>0</v>
      </c>
      <c r="L50" s="24">
        <v>5</v>
      </c>
    </row>
    <row r="51" spans="1:12" ht="15.75" thickBot="1" x14ac:dyDescent="0.3">
      <c r="A51" s="1430"/>
      <c r="B51" s="8" t="s">
        <v>28</v>
      </c>
      <c r="C51" s="8">
        <v>3</v>
      </c>
      <c r="D51" s="8" t="s">
        <v>123</v>
      </c>
      <c r="E51" s="8">
        <v>1</v>
      </c>
      <c r="F51" s="8">
        <v>1</v>
      </c>
      <c r="G51" s="25"/>
      <c r="H51" s="8"/>
      <c r="I51" s="26">
        <v>44743</v>
      </c>
      <c r="J51" s="26">
        <v>44538</v>
      </c>
      <c r="K51" s="23">
        <v>0</v>
      </c>
      <c r="L51" s="24">
        <v>5</v>
      </c>
    </row>
    <row r="52" spans="1:12" ht="15.75" thickBot="1" x14ac:dyDescent="0.3">
      <c r="A52" s="1430"/>
      <c r="B52" s="8" t="s">
        <v>29</v>
      </c>
      <c r="C52" s="8">
        <v>4</v>
      </c>
      <c r="D52" s="1" t="s">
        <v>117</v>
      </c>
      <c r="E52" s="8">
        <v>1</v>
      </c>
      <c r="F52" s="8"/>
      <c r="G52" s="25"/>
      <c r="H52" s="8"/>
      <c r="I52" s="22">
        <v>44743</v>
      </c>
      <c r="J52" s="26">
        <v>44538</v>
      </c>
      <c r="K52" s="27">
        <v>0</v>
      </c>
      <c r="L52" s="24">
        <v>5</v>
      </c>
    </row>
    <row r="53" spans="1:12" ht="15.75" thickBot="1" x14ac:dyDescent="0.3">
      <c r="A53" s="1430"/>
      <c r="B53" s="8" t="s">
        <v>30</v>
      </c>
      <c r="C53" s="8">
        <v>1</v>
      </c>
      <c r="D53" s="1" t="s">
        <v>124</v>
      </c>
      <c r="E53" s="8">
        <v>1</v>
      </c>
      <c r="F53" s="8"/>
      <c r="G53" s="25"/>
      <c r="H53" s="8"/>
      <c r="I53" s="26">
        <v>44743</v>
      </c>
      <c r="J53" s="26">
        <v>44538</v>
      </c>
      <c r="K53" s="23">
        <v>0</v>
      </c>
      <c r="L53" s="24">
        <v>5</v>
      </c>
    </row>
    <row r="54" spans="1:12" ht="15.75" thickBot="1" x14ac:dyDescent="0.3">
      <c r="A54" s="1430"/>
      <c r="B54" s="8" t="s">
        <v>31</v>
      </c>
      <c r="C54" s="8">
        <v>1</v>
      </c>
      <c r="D54" s="1" t="s">
        <v>125</v>
      </c>
      <c r="E54" s="8">
        <v>1</v>
      </c>
      <c r="F54" s="8"/>
      <c r="G54" s="25"/>
      <c r="H54" s="8"/>
      <c r="I54" s="22">
        <v>44743</v>
      </c>
      <c r="J54" s="26">
        <v>44538</v>
      </c>
      <c r="K54" s="27">
        <v>0</v>
      </c>
      <c r="L54" s="24">
        <v>5</v>
      </c>
    </row>
    <row r="55" spans="1:12" ht="15.75" thickBot="1" x14ac:dyDescent="0.3">
      <c r="A55" s="1430"/>
      <c r="B55" s="8" t="s">
        <v>32</v>
      </c>
      <c r="C55" s="8">
        <v>1</v>
      </c>
      <c r="D55" s="1" t="s">
        <v>126</v>
      </c>
      <c r="E55" s="8">
        <v>1</v>
      </c>
      <c r="F55" s="8"/>
      <c r="G55" s="25"/>
      <c r="H55" s="8"/>
      <c r="I55" s="26">
        <v>44743</v>
      </c>
      <c r="J55" s="26">
        <v>44538</v>
      </c>
      <c r="K55" s="23">
        <v>0</v>
      </c>
      <c r="L55" s="24">
        <v>5</v>
      </c>
    </row>
    <row r="56" spans="1:12" ht="15.75" thickBot="1" x14ac:dyDescent="0.3">
      <c r="A56" s="1430"/>
      <c r="B56" s="8" t="s">
        <v>33</v>
      </c>
      <c r="C56" s="8">
        <v>1</v>
      </c>
      <c r="D56" s="1" t="s">
        <v>127</v>
      </c>
      <c r="E56" s="8">
        <v>1</v>
      </c>
      <c r="F56" s="8">
        <v>1</v>
      </c>
      <c r="G56" s="25">
        <v>1</v>
      </c>
      <c r="H56" s="8"/>
      <c r="I56" s="22">
        <v>44743</v>
      </c>
      <c r="J56" s="26">
        <v>44538</v>
      </c>
      <c r="K56" s="27">
        <v>0</v>
      </c>
      <c r="L56" s="24">
        <v>5</v>
      </c>
    </row>
    <row r="57" spans="1:12" ht="15.75" thickBot="1" x14ac:dyDescent="0.3">
      <c r="A57" s="1430"/>
      <c r="B57" s="8" t="s">
        <v>34</v>
      </c>
      <c r="C57" s="8">
        <v>1</v>
      </c>
      <c r="D57" s="1" t="s">
        <v>128</v>
      </c>
      <c r="E57" s="8">
        <v>1</v>
      </c>
      <c r="F57" s="8"/>
      <c r="G57" s="25"/>
      <c r="H57" s="8"/>
      <c r="I57" s="26">
        <v>44743</v>
      </c>
      <c r="J57" s="26">
        <v>44538</v>
      </c>
      <c r="K57" s="23">
        <v>0</v>
      </c>
      <c r="L57" s="24">
        <v>5</v>
      </c>
    </row>
    <row r="58" spans="1:12" ht="15.75" thickBot="1" x14ac:dyDescent="0.3">
      <c r="A58" s="1431"/>
      <c r="B58" s="11" t="s">
        <v>35</v>
      </c>
      <c r="C58" s="11">
        <v>1</v>
      </c>
      <c r="D58" s="2" t="s">
        <v>129</v>
      </c>
      <c r="E58" s="11">
        <v>1</v>
      </c>
      <c r="F58" s="65"/>
      <c r="G58" s="66"/>
      <c r="H58" s="11"/>
      <c r="I58" s="22">
        <v>44743</v>
      </c>
      <c r="J58" s="29">
        <v>44538</v>
      </c>
      <c r="K58" s="27">
        <v>0</v>
      </c>
      <c r="L58" s="24">
        <v>5</v>
      </c>
    </row>
    <row r="59" spans="1:12" ht="15.75" thickBot="1" x14ac:dyDescent="0.3">
      <c r="A59" s="1429" t="s">
        <v>249</v>
      </c>
      <c r="B59" s="7" t="s">
        <v>39</v>
      </c>
      <c r="C59" s="7">
        <v>1</v>
      </c>
      <c r="D59" s="33" t="s">
        <v>143</v>
      </c>
      <c r="E59" s="7">
        <v>1</v>
      </c>
      <c r="F59" s="61"/>
      <c r="G59" s="50"/>
      <c r="H59" s="7"/>
      <c r="I59" s="26">
        <v>44743</v>
      </c>
      <c r="J59" s="22">
        <v>44575</v>
      </c>
      <c r="K59" s="23">
        <v>0</v>
      </c>
      <c r="L59" s="24">
        <v>5</v>
      </c>
    </row>
    <row r="60" spans="1:12" ht="15.75" thickBot="1" x14ac:dyDescent="0.3">
      <c r="A60" s="1430"/>
      <c r="B60" s="8" t="s">
        <v>40</v>
      </c>
      <c r="C60" s="8">
        <v>2</v>
      </c>
      <c r="D60" s="34" t="s">
        <v>144</v>
      </c>
      <c r="E60" s="8">
        <v>1</v>
      </c>
      <c r="F60" s="8"/>
      <c r="G60" s="25"/>
      <c r="H60" s="8"/>
      <c r="I60" s="22">
        <v>44743</v>
      </c>
      <c r="J60" s="26">
        <v>44575</v>
      </c>
      <c r="K60" s="27">
        <v>0</v>
      </c>
      <c r="L60" s="24">
        <v>5</v>
      </c>
    </row>
    <row r="61" spans="1:12" ht="15.75" thickBot="1" x14ac:dyDescent="0.3">
      <c r="A61" s="1430"/>
      <c r="B61" s="8" t="s">
        <v>41</v>
      </c>
      <c r="C61" s="8">
        <v>3</v>
      </c>
      <c r="D61" s="34" t="s">
        <v>145</v>
      </c>
      <c r="E61" s="8">
        <v>1</v>
      </c>
      <c r="F61" s="8"/>
      <c r="G61" s="25">
        <v>1</v>
      </c>
      <c r="H61" s="8"/>
      <c r="I61" s="26">
        <v>44743</v>
      </c>
      <c r="J61" s="26">
        <v>44575</v>
      </c>
      <c r="K61" s="23">
        <v>0</v>
      </c>
      <c r="L61" s="24">
        <v>5</v>
      </c>
    </row>
    <row r="62" spans="1:12" ht="15.75" thickBot="1" x14ac:dyDescent="0.3">
      <c r="A62" s="1430"/>
      <c r="B62" s="8" t="s">
        <v>42</v>
      </c>
      <c r="C62" s="8">
        <v>4</v>
      </c>
      <c r="D62" s="34" t="s">
        <v>146</v>
      </c>
      <c r="E62" s="8">
        <v>1</v>
      </c>
      <c r="F62" s="8"/>
      <c r="G62" s="25"/>
      <c r="H62" s="8"/>
      <c r="I62" s="22">
        <v>44743</v>
      </c>
      <c r="J62" s="26">
        <v>44575</v>
      </c>
      <c r="K62" s="27">
        <v>0</v>
      </c>
      <c r="L62" s="24">
        <v>5</v>
      </c>
    </row>
    <row r="63" spans="1:12" ht="15.75" thickBot="1" x14ac:dyDescent="0.3">
      <c r="A63" s="1430"/>
      <c r="B63" s="8" t="s">
        <v>43</v>
      </c>
      <c r="C63" s="8">
        <v>1</v>
      </c>
      <c r="D63" s="34" t="s">
        <v>147</v>
      </c>
      <c r="E63" s="8">
        <v>1</v>
      </c>
      <c r="F63" s="8"/>
      <c r="G63" s="25"/>
      <c r="H63" s="8"/>
      <c r="I63" s="26">
        <v>44743</v>
      </c>
      <c r="J63" s="26">
        <v>44575</v>
      </c>
      <c r="K63" s="23">
        <v>0</v>
      </c>
      <c r="L63" s="24">
        <v>5</v>
      </c>
    </row>
    <row r="64" spans="1:12" ht="15.75" thickBot="1" x14ac:dyDescent="0.3">
      <c r="A64" s="1430"/>
      <c r="B64" s="8" t="s">
        <v>44</v>
      </c>
      <c r="C64" s="8">
        <v>2</v>
      </c>
      <c r="D64" s="34" t="s">
        <v>148</v>
      </c>
      <c r="E64" s="8">
        <v>1</v>
      </c>
      <c r="F64" s="8"/>
      <c r="G64" s="25"/>
      <c r="H64" s="8"/>
      <c r="I64" s="22">
        <v>44743</v>
      </c>
      <c r="J64" s="26">
        <v>44575</v>
      </c>
      <c r="K64" s="27">
        <v>0</v>
      </c>
      <c r="L64" s="24">
        <v>5</v>
      </c>
    </row>
    <row r="65" spans="1:12" ht="15.75" thickBot="1" x14ac:dyDescent="0.3">
      <c r="A65" s="1430"/>
      <c r="B65" s="8" t="s">
        <v>45</v>
      </c>
      <c r="C65" s="8">
        <v>3</v>
      </c>
      <c r="D65" s="34" t="s">
        <v>149</v>
      </c>
      <c r="E65" s="8">
        <v>1</v>
      </c>
      <c r="F65" s="8"/>
      <c r="G65" s="25"/>
      <c r="H65" s="8"/>
      <c r="I65" s="26">
        <v>44743</v>
      </c>
      <c r="J65" s="26">
        <v>44575</v>
      </c>
      <c r="K65" s="23">
        <v>0</v>
      </c>
      <c r="L65" s="24">
        <v>5</v>
      </c>
    </row>
    <row r="66" spans="1:12" ht="15.75" thickBot="1" x14ac:dyDescent="0.3">
      <c r="A66" s="1430"/>
      <c r="B66" s="8" t="s">
        <v>46</v>
      </c>
      <c r="C66" s="8">
        <v>4</v>
      </c>
      <c r="D66" s="34" t="s">
        <v>150</v>
      </c>
      <c r="E66" s="8">
        <v>1</v>
      </c>
      <c r="F66" s="8"/>
      <c r="G66" s="25"/>
      <c r="H66" s="8"/>
      <c r="I66" s="22">
        <v>44743</v>
      </c>
      <c r="J66" s="26">
        <v>44575</v>
      </c>
      <c r="K66" s="27">
        <v>0</v>
      </c>
      <c r="L66" s="24">
        <v>5</v>
      </c>
    </row>
    <row r="67" spans="1:12" ht="15.75" thickBot="1" x14ac:dyDescent="0.3">
      <c r="A67" s="1430"/>
      <c r="B67" s="8" t="s">
        <v>95</v>
      </c>
      <c r="C67" s="8">
        <v>5</v>
      </c>
      <c r="D67" s="34" t="s">
        <v>151</v>
      </c>
      <c r="E67" s="8">
        <v>1</v>
      </c>
      <c r="F67" s="8"/>
      <c r="G67" s="25"/>
      <c r="H67" s="8"/>
      <c r="I67" s="26">
        <v>44743</v>
      </c>
      <c r="J67" s="26">
        <v>44575</v>
      </c>
      <c r="K67" s="23">
        <v>0</v>
      </c>
      <c r="L67" s="24">
        <v>5</v>
      </c>
    </row>
    <row r="68" spans="1:12" ht="15.75" thickBot="1" x14ac:dyDescent="0.3">
      <c r="A68" s="1430"/>
      <c r="B68" s="8" t="s">
        <v>47</v>
      </c>
      <c r="C68" s="8">
        <v>1</v>
      </c>
      <c r="D68" s="34" t="s">
        <v>152</v>
      </c>
      <c r="E68" s="8">
        <v>1</v>
      </c>
      <c r="F68" s="8"/>
      <c r="G68" s="25"/>
      <c r="H68" s="8"/>
      <c r="I68" s="22">
        <v>44743</v>
      </c>
      <c r="J68" s="26">
        <v>44575</v>
      </c>
      <c r="K68" s="27">
        <v>0</v>
      </c>
      <c r="L68" s="24">
        <v>5</v>
      </c>
    </row>
    <row r="69" spans="1:12" ht="15.75" thickBot="1" x14ac:dyDescent="0.3">
      <c r="A69" s="1430"/>
      <c r="B69" s="8" t="s">
        <v>48</v>
      </c>
      <c r="C69" s="8">
        <v>2</v>
      </c>
      <c r="D69" s="34" t="s">
        <v>153</v>
      </c>
      <c r="E69" s="8">
        <v>1</v>
      </c>
      <c r="F69" s="8"/>
      <c r="G69" s="25"/>
      <c r="H69" s="8"/>
      <c r="I69" s="26">
        <v>44743</v>
      </c>
      <c r="J69" s="26">
        <v>44575</v>
      </c>
      <c r="K69" s="23">
        <v>0</v>
      </c>
      <c r="L69" s="24">
        <v>5</v>
      </c>
    </row>
    <row r="70" spans="1:12" ht="15.75" thickBot="1" x14ac:dyDescent="0.3">
      <c r="A70" s="1430"/>
      <c r="B70" s="8" t="s">
        <v>49</v>
      </c>
      <c r="C70" s="8">
        <v>3</v>
      </c>
      <c r="D70" s="34" t="s">
        <v>154</v>
      </c>
      <c r="E70" s="8">
        <v>1</v>
      </c>
      <c r="F70" s="8"/>
      <c r="G70" s="25"/>
      <c r="H70" s="8"/>
      <c r="I70" s="22">
        <v>44743</v>
      </c>
      <c r="J70" s="26">
        <v>44575</v>
      </c>
      <c r="K70" s="27">
        <v>0</v>
      </c>
      <c r="L70" s="24">
        <v>5</v>
      </c>
    </row>
    <row r="71" spans="1:12" ht="15.75" thickBot="1" x14ac:dyDescent="0.3">
      <c r="A71" s="1430"/>
      <c r="B71" s="8" t="s">
        <v>50</v>
      </c>
      <c r="C71" s="8">
        <v>1</v>
      </c>
      <c r="D71" s="34" t="s">
        <v>155</v>
      </c>
      <c r="E71" s="8">
        <v>1</v>
      </c>
      <c r="F71" s="8"/>
      <c r="G71" s="25"/>
      <c r="H71" s="8"/>
      <c r="I71" s="26">
        <v>44743</v>
      </c>
      <c r="J71" s="26">
        <v>44575</v>
      </c>
      <c r="K71" s="23">
        <v>0</v>
      </c>
      <c r="L71" s="24">
        <v>5</v>
      </c>
    </row>
    <row r="72" spans="1:12" ht="15.75" thickBot="1" x14ac:dyDescent="0.3">
      <c r="A72" s="1430"/>
      <c r="B72" s="8" t="s">
        <v>51</v>
      </c>
      <c r="C72" s="8">
        <v>2</v>
      </c>
      <c r="D72" s="34" t="s">
        <v>156</v>
      </c>
      <c r="E72" s="8">
        <v>1</v>
      </c>
      <c r="F72" s="8"/>
      <c r="G72" s="25"/>
      <c r="H72" s="8"/>
      <c r="I72" s="22">
        <v>44743</v>
      </c>
      <c r="J72" s="26">
        <v>44575</v>
      </c>
      <c r="K72" s="27">
        <v>0</v>
      </c>
      <c r="L72" s="24">
        <v>5</v>
      </c>
    </row>
    <row r="73" spans="1:12" ht="15.75" thickBot="1" x14ac:dyDescent="0.3">
      <c r="A73" s="1430"/>
      <c r="B73" s="8" t="s">
        <v>51</v>
      </c>
      <c r="C73" s="8">
        <v>3</v>
      </c>
      <c r="D73" s="34">
        <v>708514</v>
      </c>
      <c r="E73" s="8">
        <v>1</v>
      </c>
      <c r="F73" s="8"/>
      <c r="G73" s="25"/>
      <c r="H73" s="8"/>
      <c r="I73" s="26">
        <v>44743</v>
      </c>
      <c r="J73" s="26">
        <v>44575</v>
      </c>
      <c r="K73" s="23">
        <v>0</v>
      </c>
      <c r="L73" s="24">
        <v>5</v>
      </c>
    </row>
    <row r="74" spans="1:12" ht="15.75" thickBot="1" x14ac:dyDescent="0.3">
      <c r="A74" s="1430"/>
      <c r="B74" s="8" t="s">
        <v>52</v>
      </c>
      <c r="C74" s="8">
        <v>4</v>
      </c>
      <c r="D74" s="34" t="s">
        <v>157</v>
      </c>
      <c r="E74" s="8">
        <v>1</v>
      </c>
      <c r="F74" s="8"/>
      <c r="G74" s="25"/>
      <c r="H74" s="8"/>
      <c r="I74" s="22">
        <v>44743</v>
      </c>
      <c r="J74" s="26">
        <v>44575</v>
      </c>
      <c r="K74" s="27">
        <v>0</v>
      </c>
      <c r="L74" s="24">
        <v>5</v>
      </c>
    </row>
    <row r="75" spans="1:12" ht="15.75" thickBot="1" x14ac:dyDescent="0.3">
      <c r="A75" s="1430"/>
      <c r="B75" s="8" t="s">
        <v>53</v>
      </c>
      <c r="C75" s="8">
        <v>5</v>
      </c>
      <c r="D75" s="34" t="s">
        <v>158</v>
      </c>
      <c r="E75" s="8">
        <v>1</v>
      </c>
      <c r="F75" s="8"/>
      <c r="G75" s="25"/>
      <c r="H75" s="8"/>
      <c r="I75" s="26">
        <v>44743</v>
      </c>
      <c r="J75" s="26">
        <v>44575</v>
      </c>
      <c r="K75" s="23">
        <v>0</v>
      </c>
      <c r="L75" s="24">
        <v>5</v>
      </c>
    </row>
    <row r="76" spans="1:12" ht="15.75" thickBot="1" x14ac:dyDescent="0.3">
      <c r="A76" s="1430"/>
      <c r="B76" s="8" t="s">
        <v>53</v>
      </c>
      <c r="C76" s="8">
        <v>6</v>
      </c>
      <c r="D76" s="34">
        <v>708513</v>
      </c>
      <c r="E76" s="8">
        <v>1</v>
      </c>
      <c r="F76" s="8"/>
      <c r="G76" s="25"/>
      <c r="H76" s="8"/>
      <c r="I76" s="22">
        <v>44743</v>
      </c>
      <c r="J76" s="26">
        <v>44575</v>
      </c>
      <c r="K76" s="27">
        <v>0</v>
      </c>
      <c r="L76" s="24">
        <v>5</v>
      </c>
    </row>
    <row r="77" spans="1:12" ht="15.75" thickBot="1" x14ac:dyDescent="0.3">
      <c r="A77" s="1430"/>
      <c r="B77" s="8" t="s">
        <v>54</v>
      </c>
      <c r="C77" s="8">
        <v>7</v>
      </c>
      <c r="D77" s="34" t="s">
        <v>159</v>
      </c>
      <c r="E77" s="8">
        <v>1</v>
      </c>
      <c r="F77" s="8"/>
      <c r="G77" s="25"/>
      <c r="H77" s="8"/>
      <c r="I77" s="26">
        <v>44743</v>
      </c>
      <c r="J77" s="26">
        <v>44575</v>
      </c>
      <c r="K77" s="23">
        <v>0</v>
      </c>
      <c r="L77" s="24">
        <v>5</v>
      </c>
    </row>
    <row r="78" spans="1:12" ht="15.75" thickBot="1" x14ac:dyDescent="0.3">
      <c r="A78" s="1430"/>
      <c r="B78" s="8" t="s">
        <v>55</v>
      </c>
      <c r="C78" s="8">
        <v>1</v>
      </c>
      <c r="D78" s="34" t="s">
        <v>160</v>
      </c>
      <c r="E78" s="8">
        <v>1</v>
      </c>
      <c r="F78" s="8"/>
      <c r="G78" s="25"/>
      <c r="H78" s="8"/>
      <c r="I78" s="22">
        <v>44743</v>
      </c>
      <c r="J78" s="26">
        <v>44575</v>
      </c>
      <c r="K78" s="27">
        <v>0</v>
      </c>
      <c r="L78" s="24">
        <v>5</v>
      </c>
    </row>
    <row r="79" spans="1:12" ht="15.75" thickBot="1" x14ac:dyDescent="0.3">
      <c r="A79" s="1430"/>
      <c r="B79" s="8" t="s">
        <v>56</v>
      </c>
      <c r="C79" s="8">
        <v>2</v>
      </c>
      <c r="D79" s="34" t="s">
        <v>161</v>
      </c>
      <c r="E79" s="8">
        <v>1</v>
      </c>
      <c r="F79" s="8"/>
      <c r="G79" s="25">
        <v>1</v>
      </c>
      <c r="H79" s="8"/>
      <c r="I79" s="26">
        <v>44743</v>
      </c>
      <c r="J79" s="26">
        <v>44575</v>
      </c>
      <c r="K79" s="23">
        <v>0</v>
      </c>
      <c r="L79" s="24">
        <v>5</v>
      </c>
    </row>
    <row r="80" spans="1:12" ht="15.75" thickBot="1" x14ac:dyDescent="0.3">
      <c r="A80" s="1430"/>
      <c r="B80" s="8" t="s">
        <v>57</v>
      </c>
      <c r="C80" s="8">
        <v>3</v>
      </c>
      <c r="D80" s="34" t="s">
        <v>162</v>
      </c>
      <c r="E80" s="8">
        <v>1</v>
      </c>
      <c r="F80" s="8"/>
      <c r="G80" s="25"/>
      <c r="H80" s="8"/>
      <c r="I80" s="22">
        <v>44743</v>
      </c>
      <c r="J80" s="26">
        <v>44575</v>
      </c>
      <c r="K80" s="27">
        <v>0</v>
      </c>
      <c r="L80" s="24">
        <v>5</v>
      </c>
    </row>
    <row r="81" spans="1:12" ht="15.75" thickBot="1" x14ac:dyDescent="0.3">
      <c r="A81" s="1430"/>
      <c r="B81" s="8" t="s">
        <v>58</v>
      </c>
      <c r="C81" s="8">
        <v>1</v>
      </c>
      <c r="D81" s="34" t="s">
        <v>163</v>
      </c>
      <c r="E81" s="8">
        <v>1</v>
      </c>
      <c r="F81" s="8"/>
      <c r="G81" s="25"/>
      <c r="H81" s="8"/>
      <c r="I81" s="26">
        <v>44743</v>
      </c>
      <c r="J81" s="26">
        <v>44575</v>
      </c>
      <c r="K81" s="23">
        <v>0</v>
      </c>
      <c r="L81" s="24">
        <v>5</v>
      </c>
    </row>
    <row r="82" spans="1:12" ht="15.75" thickBot="1" x14ac:dyDescent="0.3">
      <c r="A82" s="1430"/>
      <c r="B82" s="8" t="s">
        <v>59</v>
      </c>
      <c r="C82" s="8">
        <v>2</v>
      </c>
      <c r="D82" s="34" t="s">
        <v>164</v>
      </c>
      <c r="E82" s="8">
        <v>1</v>
      </c>
      <c r="F82" s="8"/>
      <c r="G82" s="25"/>
      <c r="H82" s="8"/>
      <c r="I82" s="22">
        <v>44743</v>
      </c>
      <c r="J82" s="26">
        <v>44575</v>
      </c>
      <c r="K82" s="27">
        <v>0</v>
      </c>
      <c r="L82" s="24">
        <v>5</v>
      </c>
    </row>
    <row r="83" spans="1:12" ht="15.75" thickBot="1" x14ac:dyDescent="0.3">
      <c r="A83" s="1430"/>
      <c r="B83" s="8" t="s">
        <v>60</v>
      </c>
      <c r="C83" s="8">
        <v>3</v>
      </c>
      <c r="D83" s="34" t="s">
        <v>165</v>
      </c>
      <c r="E83" s="8">
        <v>1</v>
      </c>
      <c r="F83" s="8"/>
      <c r="G83" s="25"/>
      <c r="H83" s="8"/>
      <c r="I83" s="26">
        <v>44743</v>
      </c>
      <c r="J83" s="26">
        <v>44575</v>
      </c>
      <c r="K83" s="23">
        <v>0</v>
      </c>
      <c r="L83" s="24">
        <v>5</v>
      </c>
    </row>
    <row r="84" spans="1:12" ht="15.75" thickBot="1" x14ac:dyDescent="0.3">
      <c r="A84" s="1430"/>
      <c r="B84" s="8" t="s">
        <v>61</v>
      </c>
      <c r="C84" s="8">
        <v>4</v>
      </c>
      <c r="D84" s="34" t="s">
        <v>166</v>
      </c>
      <c r="E84" s="8">
        <v>1</v>
      </c>
      <c r="F84" s="8"/>
      <c r="G84" s="25"/>
      <c r="H84" s="8"/>
      <c r="I84" s="22">
        <v>44743</v>
      </c>
      <c r="J84" s="26">
        <v>44575</v>
      </c>
      <c r="K84" s="27">
        <v>0</v>
      </c>
      <c r="L84" s="24">
        <v>5</v>
      </c>
    </row>
    <row r="85" spans="1:12" ht="15.75" thickBot="1" x14ac:dyDescent="0.3">
      <c r="A85" s="1430"/>
      <c r="B85" s="8" t="s">
        <v>10</v>
      </c>
      <c r="C85" s="8">
        <v>1</v>
      </c>
      <c r="D85" s="34" t="s">
        <v>167</v>
      </c>
      <c r="E85" s="8">
        <v>1</v>
      </c>
      <c r="F85" s="8"/>
      <c r="G85" s="25"/>
      <c r="H85" s="8"/>
      <c r="I85" s="26">
        <v>44743</v>
      </c>
      <c r="J85" s="26">
        <v>44575</v>
      </c>
      <c r="K85" s="23">
        <v>0</v>
      </c>
      <c r="L85" s="24">
        <v>5</v>
      </c>
    </row>
    <row r="86" spans="1:12" ht="15.75" thickBot="1" x14ac:dyDescent="0.3">
      <c r="A86" s="1430"/>
      <c r="B86" s="8" t="s">
        <v>11</v>
      </c>
      <c r="C86" s="8">
        <v>2</v>
      </c>
      <c r="D86" s="34" t="s">
        <v>168</v>
      </c>
      <c r="E86" s="8">
        <v>1</v>
      </c>
      <c r="F86" s="8"/>
      <c r="G86" s="25"/>
      <c r="H86" s="8"/>
      <c r="I86" s="22">
        <v>44743</v>
      </c>
      <c r="J86" s="26">
        <v>44575</v>
      </c>
      <c r="K86" s="27">
        <v>0</v>
      </c>
      <c r="L86" s="24">
        <v>5</v>
      </c>
    </row>
    <row r="87" spans="1:12" ht="15.75" thickBot="1" x14ac:dyDescent="0.3">
      <c r="A87" s="1430"/>
      <c r="B87" s="8" t="s">
        <v>12</v>
      </c>
      <c r="C87" s="8">
        <v>3</v>
      </c>
      <c r="D87" s="34" t="s">
        <v>169</v>
      </c>
      <c r="E87" s="8">
        <v>1</v>
      </c>
      <c r="F87" s="8"/>
      <c r="G87" s="25"/>
      <c r="H87" s="8"/>
      <c r="I87" s="26">
        <v>44743</v>
      </c>
      <c r="J87" s="26">
        <v>44575</v>
      </c>
      <c r="K87" s="23">
        <v>0</v>
      </c>
      <c r="L87" s="24">
        <v>5</v>
      </c>
    </row>
    <row r="88" spans="1:12" ht="15.75" thickBot="1" x14ac:dyDescent="0.3">
      <c r="A88" s="1430"/>
      <c r="B88" s="8" t="s">
        <v>13</v>
      </c>
      <c r="C88" s="8">
        <v>4</v>
      </c>
      <c r="D88" s="34" t="s">
        <v>170</v>
      </c>
      <c r="E88" s="8">
        <v>1</v>
      </c>
      <c r="F88" s="8"/>
      <c r="G88" s="25"/>
      <c r="H88" s="8"/>
      <c r="I88" s="22">
        <v>44743</v>
      </c>
      <c r="J88" s="26">
        <v>44575</v>
      </c>
      <c r="K88" s="27">
        <v>0</v>
      </c>
      <c r="L88" s="24">
        <v>5</v>
      </c>
    </row>
    <row r="89" spans="1:12" ht="15.75" thickBot="1" x14ac:dyDescent="0.3">
      <c r="A89" s="1430"/>
      <c r="B89" s="8" t="s">
        <v>14</v>
      </c>
      <c r="C89" s="8">
        <v>1</v>
      </c>
      <c r="D89" s="34" t="s">
        <v>171</v>
      </c>
      <c r="E89" s="8">
        <v>1</v>
      </c>
      <c r="F89" s="8"/>
      <c r="G89" s="25"/>
      <c r="H89" s="8"/>
      <c r="I89" s="26">
        <v>44743</v>
      </c>
      <c r="J89" s="26">
        <v>44575</v>
      </c>
      <c r="K89" s="23">
        <v>0</v>
      </c>
      <c r="L89" s="24">
        <v>5</v>
      </c>
    </row>
    <row r="90" spans="1:12" ht="15.75" thickBot="1" x14ac:dyDescent="0.3">
      <c r="A90" s="1430"/>
      <c r="B90" s="8" t="s">
        <v>15</v>
      </c>
      <c r="C90" s="8">
        <v>2</v>
      </c>
      <c r="D90" s="34" t="s">
        <v>172</v>
      </c>
      <c r="E90" s="8">
        <v>1</v>
      </c>
      <c r="F90" s="8"/>
      <c r="G90" s="25"/>
      <c r="H90" s="8"/>
      <c r="I90" s="22">
        <v>44743</v>
      </c>
      <c r="J90" s="26">
        <v>44575</v>
      </c>
      <c r="K90" s="27">
        <v>0</v>
      </c>
      <c r="L90" s="24">
        <v>5</v>
      </c>
    </row>
    <row r="91" spans="1:12" ht="15.75" thickBot="1" x14ac:dyDescent="0.3">
      <c r="A91" s="1430"/>
      <c r="B91" s="8" t="s">
        <v>16</v>
      </c>
      <c r="C91" s="8">
        <v>3</v>
      </c>
      <c r="D91" s="34" t="s">
        <v>173</v>
      </c>
      <c r="E91" s="8">
        <v>1</v>
      </c>
      <c r="F91" s="8"/>
      <c r="G91" s="25"/>
      <c r="H91" s="8"/>
      <c r="I91" s="26">
        <v>44743</v>
      </c>
      <c r="J91" s="26">
        <v>44575</v>
      </c>
      <c r="K91" s="23">
        <v>0</v>
      </c>
      <c r="L91" s="24">
        <v>5</v>
      </c>
    </row>
    <row r="92" spans="1:12" ht="15.75" thickBot="1" x14ac:dyDescent="0.3">
      <c r="A92" s="1430"/>
      <c r="B92" s="8" t="s">
        <v>17</v>
      </c>
      <c r="C92" s="8">
        <v>4</v>
      </c>
      <c r="D92" s="34" t="s">
        <v>174</v>
      </c>
      <c r="E92" s="8">
        <v>1</v>
      </c>
      <c r="F92" s="8"/>
      <c r="G92" s="25">
        <v>1</v>
      </c>
      <c r="H92" s="8"/>
      <c r="I92" s="22">
        <v>44743</v>
      </c>
      <c r="J92" s="26">
        <v>44575</v>
      </c>
      <c r="K92" s="27">
        <v>0</v>
      </c>
      <c r="L92" s="24">
        <v>5</v>
      </c>
    </row>
    <row r="93" spans="1:12" ht="15.75" thickBot="1" x14ac:dyDescent="0.3">
      <c r="A93" s="1430"/>
      <c r="B93" s="8" t="s">
        <v>62</v>
      </c>
      <c r="C93" s="8">
        <v>5</v>
      </c>
      <c r="D93" s="34" t="s">
        <v>175</v>
      </c>
      <c r="E93" s="8">
        <v>1</v>
      </c>
      <c r="F93" s="8"/>
      <c r="G93" s="25"/>
      <c r="H93" s="8"/>
      <c r="I93" s="26">
        <v>44743</v>
      </c>
      <c r="J93" s="26">
        <v>44575</v>
      </c>
      <c r="K93" s="23">
        <v>0</v>
      </c>
      <c r="L93" s="24">
        <v>5</v>
      </c>
    </row>
    <row r="94" spans="1:12" ht="15.75" thickBot="1" x14ac:dyDescent="0.3">
      <c r="A94" s="1430"/>
      <c r="B94" s="8" t="s">
        <v>18</v>
      </c>
      <c r="C94" s="8">
        <v>1</v>
      </c>
      <c r="D94" s="34" t="s">
        <v>176</v>
      </c>
      <c r="E94" s="8">
        <v>1</v>
      </c>
      <c r="F94" s="8"/>
      <c r="G94" s="25"/>
      <c r="H94" s="8"/>
      <c r="I94" s="22">
        <v>44743</v>
      </c>
      <c r="J94" s="26">
        <v>44575</v>
      </c>
      <c r="K94" s="27">
        <v>0</v>
      </c>
      <c r="L94" s="24">
        <v>5</v>
      </c>
    </row>
    <row r="95" spans="1:12" ht="15.75" thickBot="1" x14ac:dyDescent="0.3">
      <c r="A95" s="1430"/>
      <c r="B95" s="8" t="s">
        <v>19</v>
      </c>
      <c r="C95" s="8">
        <v>2</v>
      </c>
      <c r="D95" s="34" t="s">
        <v>177</v>
      </c>
      <c r="E95" s="8">
        <v>1</v>
      </c>
      <c r="F95" s="8"/>
      <c r="G95" s="25"/>
      <c r="H95" s="8"/>
      <c r="I95" s="26">
        <v>44743</v>
      </c>
      <c r="J95" s="26">
        <v>44575</v>
      </c>
      <c r="K95" s="23">
        <v>0</v>
      </c>
      <c r="L95" s="24">
        <v>5</v>
      </c>
    </row>
    <row r="96" spans="1:12" ht="15.75" thickBot="1" x14ac:dyDescent="0.3">
      <c r="A96" s="1431"/>
      <c r="B96" s="11" t="s">
        <v>20</v>
      </c>
      <c r="C96" s="11">
        <v>3</v>
      </c>
      <c r="D96" s="35" t="s">
        <v>178</v>
      </c>
      <c r="E96" s="11">
        <v>1</v>
      </c>
      <c r="F96" s="11"/>
      <c r="G96" s="28"/>
      <c r="H96" s="11"/>
      <c r="I96" s="22">
        <v>44743</v>
      </c>
      <c r="J96" s="29">
        <v>44575</v>
      </c>
      <c r="K96" s="27">
        <v>0</v>
      </c>
      <c r="L96" s="24">
        <v>5</v>
      </c>
    </row>
    <row r="97" spans="1:12" ht="15.75" thickBot="1" x14ac:dyDescent="0.3">
      <c r="A97" s="1429" t="s">
        <v>250</v>
      </c>
      <c r="B97" s="7" t="s">
        <v>22</v>
      </c>
      <c r="C97" s="7">
        <v>1</v>
      </c>
      <c r="D97" s="33">
        <v>707362</v>
      </c>
      <c r="E97" s="7">
        <v>0</v>
      </c>
      <c r="F97" s="7"/>
      <c r="G97" s="21"/>
      <c r="H97" s="7"/>
      <c r="I97" s="26">
        <v>44743</v>
      </c>
      <c r="J97" s="22">
        <v>44575</v>
      </c>
      <c r="K97" s="23">
        <v>0</v>
      </c>
      <c r="L97" s="24">
        <v>5</v>
      </c>
    </row>
    <row r="98" spans="1:12" ht="15.75" thickBot="1" x14ac:dyDescent="0.3">
      <c r="A98" s="1430"/>
      <c r="B98" s="8" t="s">
        <v>23</v>
      </c>
      <c r="C98" s="8">
        <v>2</v>
      </c>
      <c r="D98" s="34">
        <v>707388</v>
      </c>
      <c r="E98" s="8">
        <v>0</v>
      </c>
      <c r="F98" s="8"/>
      <c r="G98" s="25"/>
      <c r="H98" s="8"/>
      <c r="I98" s="22">
        <v>44743</v>
      </c>
      <c r="J98" s="26">
        <v>44575</v>
      </c>
      <c r="K98" s="27">
        <v>0</v>
      </c>
      <c r="L98" s="24">
        <v>5</v>
      </c>
    </row>
    <row r="99" spans="1:12" ht="15.75" thickBot="1" x14ac:dyDescent="0.3">
      <c r="A99" s="1430"/>
      <c r="B99" s="8" t="s">
        <v>24</v>
      </c>
      <c r="C99" s="8">
        <v>3</v>
      </c>
      <c r="D99" s="34">
        <v>707389</v>
      </c>
      <c r="E99" s="8">
        <v>0</v>
      </c>
      <c r="F99" s="8"/>
      <c r="G99" s="25"/>
      <c r="H99" s="8"/>
      <c r="I99" s="26">
        <v>44743</v>
      </c>
      <c r="J99" s="26">
        <v>44575</v>
      </c>
      <c r="K99" s="23">
        <v>0</v>
      </c>
      <c r="L99" s="24">
        <v>5</v>
      </c>
    </row>
    <row r="100" spans="1:12" ht="15.75" thickBot="1" x14ac:dyDescent="0.3">
      <c r="A100" s="1430"/>
      <c r="B100" s="8" t="s">
        <v>25</v>
      </c>
      <c r="C100" s="8">
        <v>4</v>
      </c>
      <c r="D100" s="34">
        <v>707390</v>
      </c>
      <c r="E100" s="8">
        <v>0</v>
      </c>
      <c r="F100" s="8"/>
      <c r="G100" s="25"/>
      <c r="H100" s="8"/>
      <c r="I100" s="22">
        <v>44743</v>
      </c>
      <c r="J100" s="26">
        <v>44575</v>
      </c>
      <c r="K100" s="27">
        <v>0</v>
      </c>
      <c r="L100" s="24">
        <v>5</v>
      </c>
    </row>
    <row r="101" spans="1:12" ht="15.75" thickBot="1" x14ac:dyDescent="0.3">
      <c r="A101" s="1430"/>
      <c r="B101" s="8" t="s">
        <v>63</v>
      </c>
      <c r="C101" s="8">
        <v>5</v>
      </c>
      <c r="D101" s="34">
        <v>707391</v>
      </c>
      <c r="E101" s="8">
        <v>0</v>
      </c>
      <c r="F101" s="8"/>
      <c r="G101" s="25"/>
      <c r="H101" s="8"/>
      <c r="I101" s="26">
        <v>44743</v>
      </c>
      <c r="J101" s="26">
        <v>44575</v>
      </c>
      <c r="K101" s="23">
        <v>0</v>
      </c>
      <c r="L101" s="24">
        <v>5</v>
      </c>
    </row>
    <row r="102" spans="1:12" ht="15.75" thickBot="1" x14ac:dyDescent="0.3">
      <c r="A102" s="1430"/>
      <c r="B102" s="8" t="s">
        <v>26</v>
      </c>
      <c r="C102" s="8">
        <v>1</v>
      </c>
      <c r="D102" s="34" t="s">
        <v>179</v>
      </c>
      <c r="E102" s="8">
        <v>1</v>
      </c>
      <c r="F102" s="8"/>
      <c r="G102" s="25"/>
      <c r="H102" s="8"/>
      <c r="I102" s="22">
        <v>44743</v>
      </c>
      <c r="J102" s="26">
        <v>44575</v>
      </c>
      <c r="K102" s="27">
        <v>0</v>
      </c>
      <c r="L102" s="24">
        <v>5</v>
      </c>
    </row>
    <row r="103" spans="1:12" ht="15.75" thickBot="1" x14ac:dyDescent="0.3">
      <c r="A103" s="1430"/>
      <c r="B103" s="8" t="s">
        <v>27</v>
      </c>
      <c r="C103" s="8">
        <v>2</v>
      </c>
      <c r="D103" s="34" t="s">
        <v>180</v>
      </c>
      <c r="E103" s="8">
        <v>1</v>
      </c>
      <c r="F103" s="8"/>
      <c r="G103" s="25"/>
      <c r="H103" s="8"/>
      <c r="I103" s="26">
        <v>44743</v>
      </c>
      <c r="J103" s="26">
        <v>44575</v>
      </c>
      <c r="K103" s="23">
        <v>0</v>
      </c>
      <c r="L103" s="24">
        <v>5</v>
      </c>
    </row>
    <row r="104" spans="1:12" ht="15.75" thickBot="1" x14ac:dyDescent="0.3">
      <c r="A104" s="1430"/>
      <c r="B104" s="8" t="s">
        <v>28</v>
      </c>
      <c r="C104" s="8">
        <v>3</v>
      </c>
      <c r="D104" s="34" t="s">
        <v>181</v>
      </c>
      <c r="E104" s="8">
        <v>1</v>
      </c>
      <c r="F104" s="8"/>
      <c r="G104" s="25"/>
      <c r="H104" s="8"/>
      <c r="I104" s="22">
        <v>44743</v>
      </c>
      <c r="J104" s="26">
        <v>44575</v>
      </c>
      <c r="K104" s="27">
        <v>0</v>
      </c>
      <c r="L104" s="24">
        <v>5</v>
      </c>
    </row>
    <row r="105" spans="1:12" ht="15.75" thickBot="1" x14ac:dyDescent="0.3">
      <c r="A105" s="1430"/>
      <c r="B105" s="8" t="s">
        <v>29</v>
      </c>
      <c r="C105" s="8">
        <v>4</v>
      </c>
      <c r="D105" s="34" t="s">
        <v>182</v>
      </c>
      <c r="E105" s="8">
        <v>1</v>
      </c>
      <c r="F105" s="8"/>
      <c r="G105" s="25"/>
      <c r="H105" s="8"/>
      <c r="I105" s="26">
        <v>44743</v>
      </c>
      <c r="J105" s="26">
        <v>44575</v>
      </c>
      <c r="K105" s="23">
        <v>0</v>
      </c>
      <c r="L105" s="24">
        <v>5</v>
      </c>
    </row>
    <row r="106" spans="1:12" ht="15.75" thickBot="1" x14ac:dyDescent="0.3">
      <c r="A106" s="1430"/>
      <c r="B106" s="8" t="s">
        <v>64</v>
      </c>
      <c r="C106" s="8">
        <v>1</v>
      </c>
      <c r="D106" s="34" t="s">
        <v>183</v>
      </c>
      <c r="E106" s="8">
        <v>1</v>
      </c>
      <c r="F106" s="8"/>
      <c r="G106" s="25"/>
      <c r="H106" s="8"/>
      <c r="I106" s="22">
        <v>44743</v>
      </c>
      <c r="J106" s="26">
        <v>44575</v>
      </c>
      <c r="K106" s="27">
        <v>0</v>
      </c>
      <c r="L106" s="24">
        <v>5</v>
      </c>
    </row>
    <row r="107" spans="1:12" ht="15.75" thickBot="1" x14ac:dyDescent="0.3">
      <c r="A107" s="1430"/>
      <c r="B107" s="8" t="s">
        <v>65</v>
      </c>
      <c r="C107" s="8">
        <v>2</v>
      </c>
      <c r="D107" s="36" t="s">
        <v>184</v>
      </c>
      <c r="E107" s="8">
        <v>1</v>
      </c>
      <c r="F107" s="8"/>
      <c r="G107" s="25"/>
      <c r="H107" s="8"/>
      <c r="I107" s="26">
        <v>44743</v>
      </c>
      <c r="J107" s="26">
        <v>44575</v>
      </c>
      <c r="K107" s="23">
        <v>0</v>
      </c>
      <c r="L107" s="24">
        <v>5</v>
      </c>
    </row>
    <row r="108" spans="1:12" ht="15.75" thickBot="1" x14ac:dyDescent="0.3">
      <c r="A108" s="1430"/>
      <c r="B108" s="8" t="s">
        <v>66</v>
      </c>
      <c r="C108" s="8">
        <v>3</v>
      </c>
      <c r="D108" s="34" t="s">
        <v>185</v>
      </c>
      <c r="E108" s="8">
        <v>1</v>
      </c>
      <c r="F108" s="8"/>
      <c r="G108" s="25"/>
      <c r="H108" s="8"/>
      <c r="I108" s="22">
        <v>44743</v>
      </c>
      <c r="J108" s="26">
        <v>44575</v>
      </c>
      <c r="K108" s="27">
        <v>0</v>
      </c>
      <c r="L108" s="24">
        <v>5</v>
      </c>
    </row>
    <row r="109" spans="1:12" ht="15.75" thickBot="1" x14ac:dyDescent="0.3">
      <c r="A109" s="1430"/>
      <c r="B109" s="8" t="s">
        <v>91</v>
      </c>
      <c r="C109" s="8">
        <v>4</v>
      </c>
      <c r="D109" s="34" t="s">
        <v>186</v>
      </c>
      <c r="E109" s="8">
        <v>1</v>
      </c>
      <c r="F109" s="8"/>
      <c r="G109" s="25"/>
      <c r="H109" s="8"/>
      <c r="I109" s="26">
        <v>44743</v>
      </c>
      <c r="J109" s="26">
        <v>44575</v>
      </c>
      <c r="K109" s="23">
        <v>0</v>
      </c>
      <c r="L109" s="24">
        <v>5</v>
      </c>
    </row>
    <row r="110" spans="1:12" ht="15.75" thickBot="1" x14ac:dyDescent="0.3">
      <c r="A110" s="1430"/>
      <c r="B110" s="8" t="s">
        <v>30</v>
      </c>
      <c r="C110" s="8">
        <v>1</v>
      </c>
      <c r="D110" s="34" t="s">
        <v>187</v>
      </c>
      <c r="E110" s="8">
        <v>1</v>
      </c>
      <c r="F110" s="8">
        <v>1</v>
      </c>
      <c r="G110" s="25">
        <v>1</v>
      </c>
      <c r="H110" s="8"/>
      <c r="I110" s="22">
        <v>44743</v>
      </c>
      <c r="J110" s="26">
        <v>44575</v>
      </c>
      <c r="K110" s="27">
        <v>0</v>
      </c>
      <c r="L110" s="24">
        <v>5</v>
      </c>
    </row>
    <row r="111" spans="1:12" ht="15.75" thickBot="1" x14ac:dyDescent="0.3">
      <c r="A111" s="1430"/>
      <c r="B111" s="8" t="s">
        <v>67</v>
      </c>
      <c r="C111" s="8">
        <v>2</v>
      </c>
      <c r="D111" s="34" t="s">
        <v>188</v>
      </c>
      <c r="E111" s="8">
        <v>1</v>
      </c>
      <c r="F111" s="8"/>
      <c r="G111" s="25"/>
      <c r="H111" s="8"/>
      <c r="I111" s="26">
        <v>44743</v>
      </c>
      <c r="J111" s="26">
        <v>44575</v>
      </c>
      <c r="K111" s="23">
        <v>0</v>
      </c>
      <c r="L111" s="24">
        <v>5</v>
      </c>
    </row>
    <row r="112" spans="1:12" ht="15.75" thickBot="1" x14ac:dyDescent="0.3">
      <c r="A112" s="1430"/>
      <c r="B112" s="8" t="s">
        <v>68</v>
      </c>
      <c r="C112" s="8">
        <v>3</v>
      </c>
      <c r="D112" s="34" t="s">
        <v>189</v>
      </c>
      <c r="E112" s="8">
        <v>1</v>
      </c>
      <c r="F112" s="8"/>
      <c r="G112" s="25"/>
      <c r="H112" s="8"/>
      <c r="I112" s="22">
        <v>44743</v>
      </c>
      <c r="J112" s="26">
        <v>44575</v>
      </c>
      <c r="K112" s="27">
        <v>0</v>
      </c>
      <c r="L112" s="24">
        <v>5</v>
      </c>
    </row>
    <row r="113" spans="1:12" ht="15.75" thickBot="1" x14ac:dyDescent="0.3">
      <c r="A113" s="1430"/>
      <c r="B113" s="8" t="s">
        <v>69</v>
      </c>
      <c r="C113" s="8">
        <v>4</v>
      </c>
      <c r="D113" s="34" t="s">
        <v>190</v>
      </c>
      <c r="E113" s="8">
        <v>1</v>
      </c>
      <c r="F113" s="8"/>
      <c r="G113" s="25"/>
      <c r="H113" s="8"/>
      <c r="I113" s="26">
        <v>44743</v>
      </c>
      <c r="J113" s="26">
        <v>44575</v>
      </c>
      <c r="K113" s="23">
        <v>0</v>
      </c>
      <c r="L113" s="24">
        <v>5</v>
      </c>
    </row>
    <row r="114" spans="1:12" ht="15.75" thickBot="1" x14ac:dyDescent="0.3">
      <c r="A114" s="1430"/>
      <c r="B114" s="8" t="s">
        <v>70</v>
      </c>
      <c r="C114" s="8">
        <v>5</v>
      </c>
      <c r="D114" s="34" t="s">
        <v>191</v>
      </c>
      <c r="E114" s="8">
        <v>1</v>
      </c>
      <c r="F114" s="8">
        <v>1</v>
      </c>
      <c r="G114" s="25"/>
      <c r="H114" s="8"/>
      <c r="I114" s="22">
        <v>44743</v>
      </c>
      <c r="J114" s="26">
        <v>44575</v>
      </c>
      <c r="K114" s="27">
        <v>0</v>
      </c>
      <c r="L114" s="24">
        <v>5</v>
      </c>
    </row>
    <row r="115" spans="1:12" ht="15.75" thickBot="1" x14ac:dyDescent="0.3">
      <c r="A115" s="1430"/>
      <c r="B115" s="8" t="s">
        <v>31</v>
      </c>
      <c r="C115" s="8">
        <v>1</v>
      </c>
      <c r="D115" s="34">
        <v>707367</v>
      </c>
      <c r="E115" s="8">
        <v>1</v>
      </c>
      <c r="F115" s="8"/>
      <c r="G115" s="25"/>
      <c r="H115" s="8"/>
      <c r="I115" s="26">
        <v>44743</v>
      </c>
      <c r="J115" s="26">
        <v>44575</v>
      </c>
      <c r="K115" s="23">
        <v>0</v>
      </c>
      <c r="L115" s="24">
        <v>5</v>
      </c>
    </row>
    <row r="116" spans="1:12" ht="15.75" thickBot="1" x14ac:dyDescent="0.3">
      <c r="A116" s="1430"/>
      <c r="B116" s="8" t="s">
        <v>71</v>
      </c>
      <c r="C116" s="8">
        <v>2</v>
      </c>
      <c r="D116" s="34">
        <v>707373</v>
      </c>
      <c r="E116" s="8">
        <v>1</v>
      </c>
      <c r="F116" s="8"/>
      <c r="G116" s="25"/>
      <c r="H116" s="8"/>
      <c r="I116" s="22">
        <v>44743</v>
      </c>
      <c r="J116" s="26">
        <v>44575</v>
      </c>
      <c r="K116" s="27">
        <v>0</v>
      </c>
      <c r="L116" s="24">
        <v>5</v>
      </c>
    </row>
    <row r="117" spans="1:12" ht="15.75" thickBot="1" x14ac:dyDescent="0.3">
      <c r="A117" s="1430"/>
      <c r="B117" s="8" t="s">
        <v>72</v>
      </c>
      <c r="C117" s="8">
        <v>3</v>
      </c>
      <c r="D117" s="34">
        <v>707376</v>
      </c>
      <c r="E117" s="8">
        <v>1</v>
      </c>
      <c r="F117" s="8"/>
      <c r="G117" s="25"/>
      <c r="H117" s="8"/>
      <c r="I117" s="26">
        <v>44743</v>
      </c>
      <c r="J117" s="26">
        <v>44575</v>
      </c>
      <c r="K117" s="23">
        <v>0</v>
      </c>
      <c r="L117" s="24">
        <v>5</v>
      </c>
    </row>
    <row r="118" spans="1:12" ht="15.75" thickBot="1" x14ac:dyDescent="0.3">
      <c r="A118" s="1430"/>
      <c r="B118" s="8" t="s">
        <v>32</v>
      </c>
      <c r="C118" s="8">
        <v>1</v>
      </c>
      <c r="D118" s="34" t="s">
        <v>192</v>
      </c>
      <c r="E118" s="8">
        <v>1</v>
      </c>
      <c r="F118" s="8"/>
      <c r="G118" s="25"/>
      <c r="H118" s="8"/>
      <c r="I118" s="22">
        <v>44743</v>
      </c>
      <c r="J118" s="26">
        <v>44575</v>
      </c>
      <c r="K118" s="27">
        <v>0</v>
      </c>
      <c r="L118" s="24">
        <v>5</v>
      </c>
    </row>
    <row r="119" spans="1:12" ht="15.75" thickBot="1" x14ac:dyDescent="0.3">
      <c r="A119" s="1430"/>
      <c r="B119" s="8" t="s">
        <v>73</v>
      </c>
      <c r="C119" s="8">
        <v>2</v>
      </c>
      <c r="D119" s="34" t="s">
        <v>193</v>
      </c>
      <c r="E119" s="8">
        <v>1</v>
      </c>
      <c r="F119" s="8"/>
      <c r="G119" s="25"/>
      <c r="H119" s="8"/>
      <c r="I119" s="26">
        <v>44743</v>
      </c>
      <c r="J119" s="26">
        <v>44575</v>
      </c>
      <c r="K119" s="23">
        <v>0</v>
      </c>
      <c r="L119" s="24">
        <v>5</v>
      </c>
    </row>
    <row r="120" spans="1:12" ht="15.75" thickBot="1" x14ac:dyDescent="0.3">
      <c r="A120" s="1430"/>
      <c r="B120" s="8" t="s">
        <v>73</v>
      </c>
      <c r="C120" s="8">
        <v>3</v>
      </c>
      <c r="D120" s="34">
        <v>708510</v>
      </c>
      <c r="E120" s="8">
        <v>1</v>
      </c>
      <c r="F120" s="8"/>
      <c r="G120" s="25"/>
      <c r="H120" s="8"/>
      <c r="I120" s="22">
        <v>44743</v>
      </c>
      <c r="J120" s="26">
        <v>44575</v>
      </c>
      <c r="K120" s="27">
        <v>0</v>
      </c>
      <c r="L120" s="24">
        <v>5</v>
      </c>
    </row>
    <row r="121" spans="1:12" ht="15.75" thickBot="1" x14ac:dyDescent="0.3">
      <c r="A121" s="1430"/>
      <c r="B121" s="8" t="s">
        <v>74</v>
      </c>
      <c r="C121" s="8">
        <v>4</v>
      </c>
      <c r="D121" s="34" t="s">
        <v>248</v>
      </c>
      <c r="E121" s="8">
        <v>1</v>
      </c>
      <c r="F121" s="8"/>
      <c r="G121" s="25"/>
      <c r="H121" s="8"/>
      <c r="I121" s="26">
        <v>44743</v>
      </c>
      <c r="J121" s="26">
        <v>44575</v>
      </c>
      <c r="K121" s="23">
        <v>0</v>
      </c>
      <c r="L121" s="24">
        <v>5</v>
      </c>
    </row>
    <row r="122" spans="1:12" ht="15.75" thickBot="1" x14ac:dyDescent="0.3">
      <c r="A122" s="1430"/>
      <c r="B122" s="8" t="s">
        <v>75</v>
      </c>
      <c r="C122" s="8">
        <v>5</v>
      </c>
      <c r="D122" s="34" t="s">
        <v>195</v>
      </c>
      <c r="E122" s="8">
        <v>1</v>
      </c>
      <c r="F122" s="8"/>
      <c r="G122" s="25"/>
      <c r="H122" s="8"/>
      <c r="I122" s="22">
        <v>44743</v>
      </c>
      <c r="J122" s="26">
        <v>44575</v>
      </c>
      <c r="K122" s="27">
        <v>0</v>
      </c>
      <c r="L122" s="24">
        <v>5</v>
      </c>
    </row>
    <row r="123" spans="1:12" ht="15.75" thickBot="1" x14ac:dyDescent="0.3">
      <c r="A123" s="1430"/>
      <c r="B123" s="8" t="s">
        <v>75</v>
      </c>
      <c r="C123" s="8">
        <v>6</v>
      </c>
      <c r="D123" s="34">
        <v>708512</v>
      </c>
      <c r="E123" s="8">
        <v>1</v>
      </c>
      <c r="F123" s="8"/>
      <c r="G123" s="25"/>
      <c r="H123" s="8"/>
      <c r="I123" s="26">
        <v>44743</v>
      </c>
      <c r="J123" s="26">
        <v>44575</v>
      </c>
      <c r="K123" s="23">
        <v>0</v>
      </c>
      <c r="L123" s="24">
        <v>5</v>
      </c>
    </row>
    <row r="124" spans="1:12" ht="15.75" thickBot="1" x14ac:dyDescent="0.3">
      <c r="A124" s="1430"/>
      <c r="B124" s="8" t="s">
        <v>90</v>
      </c>
      <c r="C124" s="8">
        <v>7</v>
      </c>
      <c r="D124" s="34" t="s">
        <v>196</v>
      </c>
      <c r="E124" s="8">
        <v>1</v>
      </c>
      <c r="F124" s="8">
        <v>1</v>
      </c>
      <c r="G124" s="25"/>
      <c r="H124" s="8"/>
      <c r="I124" s="22">
        <v>44743</v>
      </c>
      <c r="J124" s="26">
        <v>44575</v>
      </c>
      <c r="K124" s="27">
        <v>0</v>
      </c>
      <c r="L124" s="24">
        <v>5</v>
      </c>
    </row>
    <row r="125" spans="1:12" ht="15.75" thickBot="1" x14ac:dyDescent="0.3">
      <c r="A125" s="1430"/>
      <c r="B125" s="8" t="s">
        <v>33</v>
      </c>
      <c r="C125" s="8">
        <v>1</v>
      </c>
      <c r="D125" s="34" t="s">
        <v>197</v>
      </c>
      <c r="E125" s="8">
        <v>1</v>
      </c>
      <c r="F125" s="8"/>
      <c r="G125" s="25"/>
      <c r="H125" s="8"/>
      <c r="I125" s="26">
        <v>44743</v>
      </c>
      <c r="J125" s="26">
        <v>44575</v>
      </c>
      <c r="K125" s="23">
        <v>0</v>
      </c>
      <c r="L125" s="24">
        <v>5</v>
      </c>
    </row>
    <row r="126" spans="1:12" ht="15.75" thickBot="1" x14ac:dyDescent="0.3">
      <c r="A126" s="1430"/>
      <c r="B126" s="8" t="s">
        <v>76</v>
      </c>
      <c r="C126" s="8">
        <v>2</v>
      </c>
      <c r="D126" s="34" t="s">
        <v>198</v>
      </c>
      <c r="E126" s="8">
        <v>1</v>
      </c>
      <c r="F126" s="8"/>
      <c r="G126" s="25"/>
      <c r="H126" s="8"/>
      <c r="I126" s="22">
        <v>44743</v>
      </c>
      <c r="J126" s="26">
        <v>44575</v>
      </c>
      <c r="K126" s="27">
        <v>0</v>
      </c>
      <c r="L126" s="24">
        <v>5</v>
      </c>
    </row>
    <row r="127" spans="1:12" ht="15.75" thickBot="1" x14ac:dyDescent="0.3">
      <c r="A127" s="1430"/>
      <c r="B127" s="8" t="s">
        <v>77</v>
      </c>
      <c r="C127" s="8">
        <v>3</v>
      </c>
      <c r="D127" s="34" t="s">
        <v>199</v>
      </c>
      <c r="E127" s="8">
        <v>1</v>
      </c>
      <c r="F127" s="8">
        <v>1</v>
      </c>
      <c r="G127" s="25">
        <v>1</v>
      </c>
      <c r="H127" s="8"/>
      <c r="I127" s="26">
        <v>44743</v>
      </c>
      <c r="J127" s="26">
        <v>44575</v>
      </c>
      <c r="K127" s="23">
        <v>0</v>
      </c>
      <c r="L127" s="24">
        <v>5</v>
      </c>
    </row>
    <row r="128" spans="1:12" ht="15.75" thickBot="1" x14ac:dyDescent="0.3">
      <c r="A128" s="1430"/>
      <c r="B128" s="8" t="s">
        <v>78</v>
      </c>
      <c r="C128" s="8">
        <v>4</v>
      </c>
      <c r="D128" s="34" t="s">
        <v>200</v>
      </c>
      <c r="E128" s="8">
        <v>1</v>
      </c>
      <c r="F128" s="8"/>
      <c r="G128" s="25"/>
      <c r="H128" s="8"/>
      <c r="I128" s="22">
        <v>44743</v>
      </c>
      <c r="J128" s="26">
        <v>44575</v>
      </c>
      <c r="K128" s="27">
        <v>0</v>
      </c>
      <c r="L128" s="24">
        <v>5</v>
      </c>
    </row>
    <row r="129" spans="1:12" ht="15.75" thickBot="1" x14ac:dyDescent="0.3">
      <c r="A129" s="1430"/>
      <c r="B129" s="8" t="s">
        <v>34</v>
      </c>
      <c r="C129" s="8">
        <v>1</v>
      </c>
      <c r="D129" s="34" t="s">
        <v>201</v>
      </c>
      <c r="E129" s="8">
        <v>0</v>
      </c>
      <c r="F129" s="8"/>
      <c r="G129" s="25"/>
      <c r="H129" s="8"/>
      <c r="I129" s="26">
        <v>44743</v>
      </c>
      <c r="J129" s="26">
        <v>44575</v>
      </c>
      <c r="K129" s="23">
        <v>0</v>
      </c>
      <c r="L129" s="24">
        <v>5</v>
      </c>
    </row>
    <row r="130" spans="1:12" ht="15.75" thickBot="1" x14ac:dyDescent="0.3">
      <c r="A130" s="1430"/>
      <c r="B130" s="8" t="s">
        <v>79</v>
      </c>
      <c r="C130" s="8">
        <v>2</v>
      </c>
      <c r="D130" s="34" t="s">
        <v>202</v>
      </c>
      <c r="E130" s="8">
        <v>0</v>
      </c>
      <c r="F130" s="8"/>
      <c r="G130" s="25"/>
      <c r="H130" s="8"/>
      <c r="I130" s="22">
        <v>44743</v>
      </c>
      <c r="J130" s="26">
        <v>44575</v>
      </c>
      <c r="K130" s="27">
        <v>0</v>
      </c>
      <c r="L130" s="24">
        <v>5</v>
      </c>
    </row>
    <row r="131" spans="1:12" ht="15.75" thickBot="1" x14ac:dyDescent="0.3">
      <c r="A131" s="1430"/>
      <c r="B131" s="8" t="s">
        <v>80</v>
      </c>
      <c r="C131" s="8">
        <v>3</v>
      </c>
      <c r="D131" s="34" t="s">
        <v>203</v>
      </c>
      <c r="E131" s="8">
        <v>0</v>
      </c>
      <c r="F131" s="8"/>
      <c r="G131" s="25"/>
      <c r="H131" s="8"/>
      <c r="I131" s="26">
        <v>44743</v>
      </c>
      <c r="J131" s="26">
        <v>44575</v>
      </c>
      <c r="K131" s="23">
        <v>0</v>
      </c>
      <c r="L131" s="24">
        <v>5</v>
      </c>
    </row>
    <row r="132" spans="1:12" ht="15.75" thickBot="1" x14ac:dyDescent="0.3">
      <c r="A132" s="1431"/>
      <c r="B132" s="11" t="s">
        <v>81</v>
      </c>
      <c r="C132" s="11">
        <v>4</v>
      </c>
      <c r="D132" s="35" t="s">
        <v>204</v>
      </c>
      <c r="E132" s="11">
        <v>0</v>
      </c>
      <c r="F132" s="11"/>
      <c r="G132" s="28"/>
      <c r="H132" s="11"/>
      <c r="I132" s="22">
        <v>44743</v>
      </c>
      <c r="J132" s="29">
        <v>44575</v>
      </c>
      <c r="K132" s="27">
        <v>0</v>
      </c>
      <c r="L132" s="24">
        <v>5</v>
      </c>
    </row>
    <row r="133" spans="1:12" ht="15.75" thickBot="1" x14ac:dyDescent="0.3">
      <c r="A133" s="1429" t="s">
        <v>251</v>
      </c>
      <c r="B133" s="7" t="s">
        <v>35</v>
      </c>
      <c r="C133" s="7">
        <v>1</v>
      </c>
      <c r="D133" s="33">
        <v>707371</v>
      </c>
      <c r="E133" s="7">
        <v>1</v>
      </c>
      <c r="F133" s="7"/>
      <c r="G133" s="21">
        <v>1</v>
      </c>
      <c r="H133" s="7"/>
      <c r="I133" s="26">
        <v>44743</v>
      </c>
      <c r="J133" s="22">
        <v>44575</v>
      </c>
      <c r="K133" s="23">
        <v>0</v>
      </c>
      <c r="L133" s="24">
        <v>5</v>
      </c>
    </row>
    <row r="134" spans="1:12" ht="15.75" thickBot="1" x14ac:dyDescent="0.3">
      <c r="A134" s="1430"/>
      <c r="B134" s="8" t="s">
        <v>83</v>
      </c>
      <c r="C134" s="8">
        <v>2</v>
      </c>
      <c r="D134" s="34">
        <v>707372</v>
      </c>
      <c r="E134" s="8">
        <v>1</v>
      </c>
      <c r="F134" s="8"/>
      <c r="G134" s="25"/>
      <c r="H134" s="8"/>
      <c r="I134" s="22">
        <v>44743</v>
      </c>
      <c r="J134" s="26">
        <v>44575</v>
      </c>
      <c r="K134" s="27">
        <v>0</v>
      </c>
      <c r="L134" s="24">
        <v>5</v>
      </c>
    </row>
    <row r="135" spans="1:12" ht="15.75" thickBot="1" x14ac:dyDescent="0.3">
      <c r="A135" s="1430"/>
      <c r="B135" s="8" t="s">
        <v>84</v>
      </c>
      <c r="C135" s="8">
        <v>3</v>
      </c>
      <c r="D135" s="34">
        <v>707370</v>
      </c>
      <c r="E135" s="8">
        <v>1</v>
      </c>
      <c r="F135" s="8"/>
      <c r="G135" s="25"/>
      <c r="H135" s="8"/>
      <c r="I135" s="26">
        <v>44743</v>
      </c>
      <c r="J135" s="26">
        <v>44575</v>
      </c>
      <c r="K135" s="23">
        <v>0</v>
      </c>
      <c r="L135" s="24">
        <v>5</v>
      </c>
    </row>
    <row r="136" spans="1:12" ht="15.75" thickBot="1" x14ac:dyDescent="0.3">
      <c r="A136" s="1430"/>
      <c r="B136" s="8" t="s">
        <v>85</v>
      </c>
      <c r="C136" s="8">
        <v>1</v>
      </c>
      <c r="D136" s="34">
        <v>797379</v>
      </c>
      <c r="E136" s="8">
        <v>1</v>
      </c>
      <c r="F136" s="8"/>
      <c r="G136" s="25"/>
      <c r="H136" s="8"/>
      <c r="I136" s="22">
        <v>44743</v>
      </c>
      <c r="J136" s="26">
        <v>44575</v>
      </c>
      <c r="K136" s="27">
        <v>0</v>
      </c>
      <c r="L136" s="24">
        <v>5</v>
      </c>
    </row>
    <row r="137" spans="1:12" ht="15.75" thickBot="1" x14ac:dyDescent="0.3">
      <c r="A137" s="1430"/>
      <c r="B137" s="8" t="s">
        <v>86</v>
      </c>
      <c r="C137" s="8">
        <v>2</v>
      </c>
      <c r="D137" s="34">
        <v>707378</v>
      </c>
      <c r="E137" s="8">
        <v>1</v>
      </c>
      <c r="F137" s="8"/>
      <c r="G137" s="25"/>
      <c r="H137" s="8"/>
      <c r="I137" s="26">
        <v>44743</v>
      </c>
      <c r="J137" s="26">
        <v>44575</v>
      </c>
      <c r="K137" s="23">
        <v>0</v>
      </c>
      <c r="L137" s="24">
        <v>5</v>
      </c>
    </row>
    <row r="138" spans="1:12" ht="15.75" thickBot="1" x14ac:dyDescent="0.3">
      <c r="A138" s="1431"/>
      <c r="B138" s="37" t="s">
        <v>87</v>
      </c>
      <c r="C138" s="37">
        <v>3</v>
      </c>
      <c r="D138" s="38">
        <v>707360</v>
      </c>
      <c r="E138" s="37">
        <v>1</v>
      </c>
      <c r="F138" s="37"/>
      <c r="G138" s="62"/>
      <c r="H138" s="37"/>
      <c r="I138" s="22">
        <v>44743</v>
      </c>
      <c r="J138" s="40">
        <v>44575</v>
      </c>
      <c r="K138" s="41">
        <v>0</v>
      </c>
      <c r="L138" s="42">
        <v>5</v>
      </c>
    </row>
    <row r="139" spans="1:12" ht="15.75" thickBot="1" x14ac:dyDescent="0.3">
      <c r="A139" s="1429" t="s">
        <v>88</v>
      </c>
      <c r="B139" s="7" t="s">
        <v>6</v>
      </c>
      <c r="C139" s="7">
        <v>1</v>
      </c>
      <c r="D139" s="33" t="s">
        <v>205</v>
      </c>
      <c r="E139" s="7">
        <v>1</v>
      </c>
      <c r="F139" s="61"/>
      <c r="G139" s="50"/>
      <c r="H139" s="7"/>
      <c r="I139" s="26">
        <v>44743</v>
      </c>
      <c r="J139" s="22">
        <v>44917</v>
      </c>
      <c r="K139" s="23">
        <v>0</v>
      </c>
      <c r="L139" s="43">
        <v>8</v>
      </c>
    </row>
    <row r="140" spans="1:12" ht="15.75" thickBot="1" x14ac:dyDescent="0.3">
      <c r="A140" s="1430"/>
      <c r="B140" s="8" t="s">
        <v>6</v>
      </c>
      <c r="C140" s="8">
        <v>2</v>
      </c>
      <c r="D140" s="34" t="s">
        <v>206</v>
      </c>
      <c r="E140" s="8">
        <v>1</v>
      </c>
      <c r="F140" s="8"/>
      <c r="G140" s="25"/>
      <c r="H140" s="8"/>
      <c r="I140" s="22">
        <v>44743</v>
      </c>
      <c r="J140" s="26">
        <v>44917</v>
      </c>
      <c r="K140" s="27">
        <v>0</v>
      </c>
      <c r="L140" s="44">
        <v>8</v>
      </c>
    </row>
    <row r="141" spans="1:12" ht="15.75" thickBot="1" x14ac:dyDescent="0.3">
      <c r="A141" s="1430"/>
      <c r="B141" s="8" t="s">
        <v>6</v>
      </c>
      <c r="C141" s="8">
        <v>3</v>
      </c>
      <c r="D141" s="34" t="s">
        <v>207</v>
      </c>
      <c r="E141" s="8">
        <v>1</v>
      </c>
      <c r="F141" s="8"/>
      <c r="G141" s="25"/>
      <c r="H141" s="8"/>
      <c r="I141" s="26">
        <v>44743</v>
      </c>
      <c r="J141" s="22">
        <v>44917</v>
      </c>
      <c r="K141" s="27">
        <v>0</v>
      </c>
      <c r="L141" s="44">
        <v>8</v>
      </c>
    </row>
    <row r="142" spans="1:12" ht="15.75" thickBot="1" x14ac:dyDescent="0.3">
      <c r="A142" s="1430"/>
      <c r="B142" s="8" t="s">
        <v>6</v>
      </c>
      <c r="C142" s="8">
        <v>4</v>
      </c>
      <c r="D142" s="34" t="s">
        <v>208</v>
      </c>
      <c r="E142" s="8">
        <v>1</v>
      </c>
      <c r="F142" s="8"/>
      <c r="G142" s="25"/>
      <c r="H142" s="8"/>
      <c r="I142" s="22">
        <v>44743</v>
      </c>
      <c r="J142" s="26">
        <v>44917</v>
      </c>
      <c r="K142" s="27">
        <v>0</v>
      </c>
      <c r="L142" s="44">
        <v>8</v>
      </c>
    </row>
    <row r="143" spans="1:12" ht="15.75" thickBot="1" x14ac:dyDescent="0.3">
      <c r="A143" s="1430"/>
      <c r="B143" s="8" t="s">
        <v>6</v>
      </c>
      <c r="C143" s="8">
        <v>5</v>
      </c>
      <c r="D143" s="34" t="s">
        <v>209</v>
      </c>
      <c r="E143" s="8">
        <v>1</v>
      </c>
      <c r="F143" s="8"/>
      <c r="G143" s="25"/>
      <c r="H143" s="8"/>
      <c r="I143" s="26">
        <v>44743</v>
      </c>
      <c r="J143" s="22">
        <v>44917</v>
      </c>
      <c r="K143" s="27">
        <v>0</v>
      </c>
      <c r="L143" s="44">
        <v>8</v>
      </c>
    </row>
    <row r="144" spans="1:12" ht="15.75" thickBot="1" x14ac:dyDescent="0.3">
      <c r="A144" s="1430"/>
      <c r="B144" s="8" t="s">
        <v>6</v>
      </c>
      <c r="C144" s="8">
        <v>6</v>
      </c>
      <c r="D144" s="34" t="s">
        <v>210</v>
      </c>
      <c r="E144" s="8">
        <v>1</v>
      </c>
      <c r="F144" s="8"/>
      <c r="G144" s="25"/>
      <c r="H144" s="8"/>
      <c r="I144" s="22">
        <v>44743</v>
      </c>
      <c r="J144" s="26">
        <v>44917</v>
      </c>
      <c r="K144" s="27">
        <v>0</v>
      </c>
      <c r="L144" s="44">
        <v>8</v>
      </c>
    </row>
    <row r="145" spans="1:12" ht="15.75" thickBot="1" x14ac:dyDescent="0.3">
      <c r="A145" s="1430"/>
      <c r="B145" s="8" t="s">
        <v>6</v>
      </c>
      <c r="C145" s="8">
        <v>7</v>
      </c>
      <c r="D145" s="34" t="s">
        <v>211</v>
      </c>
      <c r="E145" s="8">
        <v>1</v>
      </c>
      <c r="F145" s="8"/>
      <c r="G145" s="25">
        <v>1</v>
      </c>
      <c r="H145" s="8"/>
      <c r="I145" s="26">
        <v>44743</v>
      </c>
      <c r="J145" s="22">
        <v>44917</v>
      </c>
      <c r="K145" s="27">
        <v>0</v>
      </c>
      <c r="L145" s="44">
        <v>2</v>
      </c>
    </row>
    <row r="146" spans="1:12" ht="15.75" thickBot="1" x14ac:dyDescent="0.3">
      <c r="A146" s="1431"/>
      <c r="B146" s="11" t="s">
        <v>6</v>
      </c>
      <c r="C146" s="11">
        <v>8</v>
      </c>
      <c r="D146" s="35" t="s">
        <v>212</v>
      </c>
      <c r="E146" s="35">
        <v>1</v>
      </c>
      <c r="F146" s="11"/>
      <c r="G146" s="28"/>
      <c r="H146" s="11"/>
      <c r="I146" s="22">
        <v>44743</v>
      </c>
      <c r="J146" s="26">
        <v>44917</v>
      </c>
      <c r="K146" s="30">
        <v>0</v>
      </c>
      <c r="L146" s="3">
        <v>2</v>
      </c>
    </row>
    <row r="147" spans="1:12" x14ac:dyDescent="0.25">
      <c r="A147" s="1429" t="s">
        <v>89</v>
      </c>
      <c r="B147" s="7">
        <v>10</v>
      </c>
      <c r="C147" s="7">
        <v>1</v>
      </c>
      <c r="D147" s="7">
        <v>40269107</v>
      </c>
      <c r="E147" s="7">
        <v>1</v>
      </c>
      <c r="F147" s="7"/>
      <c r="G147" s="21"/>
      <c r="H147" s="7"/>
      <c r="I147" s="22">
        <v>44665</v>
      </c>
      <c r="J147" s="22">
        <v>44558</v>
      </c>
      <c r="K147" s="23">
        <v>0</v>
      </c>
      <c r="L147" s="43">
        <v>4</v>
      </c>
    </row>
    <row r="148" spans="1:12" x14ac:dyDescent="0.25">
      <c r="A148" s="1430"/>
      <c r="B148" s="8">
        <v>10</v>
      </c>
      <c r="C148" s="8">
        <v>2</v>
      </c>
      <c r="D148" s="8">
        <v>40269108</v>
      </c>
      <c r="E148" s="8">
        <v>1</v>
      </c>
      <c r="F148" s="8"/>
      <c r="G148" s="25"/>
      <c r="H148" s="8"/>
      <c r="I148" s="26">
        <v>44665</v>
      </c>
      <c r="J148" s="26">
        <v>44558</v>
      </c>
      <c r="K148" s="27">
        <v>0</v>
      </c>
      <c r="L148" s="44">
        <v>4</v>
      </c>
    </row>
    <row r="149" spans="1:12" x14ac:dyDescent="0.25">
      <c r="A149" s="1430"/>
      <c r="B149" s="8">
        <v>12</v>
      </c>
      <c r="C149" s="8">
        <v>1</v>
      </c>
      <c r="D149" s="8">
        <v>40269105</v>
      </c>
      <c r="E149" s="8">
        <v>1</v>
      </c>
      <c r="F149" s="8"/>
      <c r="G149" s="25"/>
      <c r="H149" s="8"/>
      <c r="I149" s="26">
        <v>44665</v>
      </c>
      <c r="J149" s="26">
        <v>44558</v>
      </c>
      <c r="K149" s="27">
        <v>0</v>
      </c>
      <c r="L149" s="44">
        <v>4</v>
      </c>
    </row>
    <row r="150" spans="1:12" ht="15.75" thickBot="1" x14ac:dyDescent="0.3">
      <c r="A150" s="1431"/>
      <c r="B150" s="11">
        <v>12</v>
      </c>
      <c r="C150" s="11">
        <v>2</v>
      </c>
      <c r="D150" s="11">
        <v>402691106</v>
      </c>
      <c r="E150" s="11">
        <v>1</v>
      </c>
      <c r="F150" s="11"/>
      <c r="G150" s="28"/>
      <c r="H150" s="11"/>
      <c r="I150" s="29">
        <v>44665</v>
      </c>
      <c r="J150" s="29">
        <v>44558</v>
      </c>
      <c r="K150" s="30">
        <v>0</v>
      </c>
      <c r="L150" s="3">
        <v>4</v>
      </c>
    </row>
    <row r="151" spans="1:12" ht="15.75" thickBot="1" x14ac:dyDescent="0.3">
      <c r="A151" s="67" t="s">
        <v>94</v>
      </c>
      <c r="B151" s="45"/>
      <c r="C151" s="45"/>
      <c r="D151" s="45"/>
      <c r="E151" s="16">
        <f>SUM(E3:E150)</f>
        <v>138</v>
      </c>
      <c r="F151" s="16"/>
      <c r="G151" s="18"/>
      <c r="H151" s="45"/>
      <c r="I151" s="47"/>
      <c r="J151" s="47"/>
      <c r="K151" s="48"/>
      <c r="L151" s="14"/>
    </row>
    <row r="152" spans="1:12" ht="100.5" thickBot="1" x14ac:dyDescent="0.3">
      <c r="A152" s="67" t="s">
        <v>1</v>
      </c>
      <c r="B152" s="16" t="s">
        <v>3</v>
      </c>
      <c r="C152" s="16" t="s">
        <v>133</v>
      </c>
      <c r="D152" s="16" t="s">
        <v>213</v>
      </c>
      <c r="E152" s="13" t="s">
        <v>4</v>
      </c>
      <c r="F152" s="16" t="s">
        <v>36</v>
      </c>
      <c r="G152" s="18" t="s">
        <v>37</v>
      </c>
      <c r="H152" s="16" t="s">
        <v>5</v>
      </c>
      <c r="I152" s="16" t="s">
        <v>7</v>
      </c>
      <c r="J152" s="16" t="s">
        <v>8</v>
      </c>
      <c r="K152" s="20" t="s">
        <v>131</v>
      </c>
      <c r="L152" s="19" t="s">
        <v>132</v>
      </c>
    </row>
  </sheetData>
  <customSheetViews>
    <customSheetView guid="{7F9067D3-61AC-47C3-A93D-D80CFE368C36}">
      <selection activeCell="J139" sqref="J139:J146"/>
      <pageMargins left="0.7" right="0.7" top="0.75" bottom="0.75" header="0.3" footer="0.3"/>
    </customSheetView>
  </customSheetViews>
  <mergeCells count="9">
    <mergeCell ref="A133:A138"/>
    <mergeCell ref="A139:A146"/>
    <mergeCell ref="A147:A150"/>
    <mergeCell ref="A1:L1"/>
    <mergeCell ref="A3:A15"/>
    <mergeCell ref="A16:A24"/>
    <mergeCell ref="A25:A58"/>
    <mergeCell ref="A59:A96"/>
    <mergeCell ref="A97:A1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topLeftCell="A4" workbookViewId="0">
      <selection activeCell="E1" sqref="E1"/>
    </sheetView>
  </sheetViews>
  <sheetFormatPr defaultRowHeight="15" x14ac:dyDescent="0.25"/>
  <cols>
    <col min="2" max="2" width="7.7109375" customWidth="1"/>
    <col min="3" max="3" width="7.5703125" customWidth="1"/>
    <col min="4" max="4" width="11.28515625" customWidth="1"/>
    <col min="5" max="5" width="7.5703125" customWidth="1"/>
    <col min="9" max="10" width="10.140625" bestFit="1" customWidth="1"/>
    <col min="12" max="12" width="10.7109375" customWidth="1"/>
    <col min="16" max="16" width="19.85546875" customWidth="1"/>
    <col min="17" max="17" width="37.140625" customWidth="1"/>
  </cols>
  <sheetData>
    <row r="1" spans="1:18" ht="15.75" thickBot="1" x14ac:dyDescent="0.3">
      <c r="A1" s="1432" t="s">
        <v>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4"/>
    </row>
    <row r="2" spans="1:18" ht="156.75" x14ac:dyDescent="0.25">
      <c r="A2" s="15" t="s">
        <v>1</v>
      </c>
      <c r="B2" s="10" t="s">
        <v>3</v>
      </c>
      <c r="C2" s="10" t="s">
        <v>133</v>
      </c>
      <c r="D2" s="4" t="s">
        <v>214</v>
      </c>
      <c r="E2" s="10" t="s">
        <v>4</v>
      </c>
      <c r="F2" s="9" t="s">
        <v>225</v>
      </c>
      <c r="G2" s="52" t="s">
        <v>226</v>
      </c>
      <c r="H2" s="9" t="s">
        <v>5</v>
      </c>
      <c r="I2" s="10" t="s">
        <v>7</v>
      </c>
      <c r="J2" s="10" t="s">
        <v>8</v>
      </c>
      <c r="K2" s="5" t="s">
        <v>131</v>
      </c>
      <c r="L2" s="6" t="s">
        <v>132</v>
      </c>
    </row>
    <row r="3" spans="1:18" ht="18.75" x14ac:dyDescent="0.3">
      <c r="A3" s="1435" t="s">
        <v>235</v>
      </c>
      <c r="B3" s="57" t="s">
        <v>6</v>
      </c>
      <c r="C3" s="57">
        <v>1</v>
      </c>
      <c r="D3" s="58" t="s">
        <v>252</v>
      </c>
      <c r="E3" s="57">
        <v>1</v>
      </c>
      <c r="F3" s="8"/>
      <c r="G3" s="8"/>
      <c r="H3" s="8"/>
      <c r="I3" s="59">
        <v>44743</v>
      </c>
      <c r="J3" s="57"/>
      <c r="K3" s="60">
        <v>1</v>
      </c>
      <c r="L3" s="60">
        <v>13</v>
      </c>
      <c r="P3" s="68" t="s">
        <v>232</v>
      </c>
      <c r="Q3" s="68" t="s">
        <v>240</v>
      </c>
      <c r="R3" s="68">
        <f>SUM(F16:F24)</f>
        <v>2</v>
      </c>
    </row>
    <row r="4" spans="1:18" ht="18.75" x14ac:dyDescent="0.3">
      <c r="A4" s="1435"/>
      <c r="B4" s="57" t="s">
        <v>6</v>
      </c>
      <c r="C4" s="57">
        <v>2</v>
      </c>
      <c r="D4" s="58" t="s">
        <v>253</v>
      </c>
      <c r="E4" s="57">
        <v>1</v>
      </c>
      <c r="F4" s="8"/>
      <c r="G4" s="8"/>
      <c r="H4" s="8"/>
      <c r="I4" s="59">
        <v>44743</v>
      </c>
      <c r="J4" s="57"/>
      <c r="K4" s="60">
        <v>0</v>
      </c>
      <c r="L4" s="60">
        <v>12</v>
      </c>
      <c r="P4" s="68"/>
      <c r="Q4" s="68" t="s">
        <v>241</v>
      </c>
      <c r="R4" s="68">
        <f>SUM(G16:G24)</f>
        <v>14</v>
      </c>
    </row>
    <row r="5" spans="1:18" ht="18.75" x14ac:dyDescent="0.3">
      <c r="A5" s="1435"/>
      <c r="B5" s="57" t="s">
        <v>6</v>
      </c>
      <c r="C5" s="57">
        <v>3</v>
      </c>
      <c r="D5" s="58" t="s">
        <v>254</v>
      </c>
      <c r="E5" s="57">
        <v>1</v>
      </c>
      <c r="F5" s="8"/>
      <c r="G5" s="8"/>
      <c r="H5" s="8"/>
      <c r="I5" s="59">
        <v>44743</v>
      </c>
      <c r="J5" s="57"/>
      <c r="K5" s="60">
        <v>0</v>
      </c>
      <c r="L5" s="60">
        <v>11</v>
      </c>
      <c r="P5" s="68" t="s">
        <v>233</v>
      </c>
      <c r="Q5" s="68" t="s">
        <v>240</v>
      </c>
      <c r="R5" s="68">
        <f>SUM(F25:F58)</f>
        <v>7</v>
      </c>
    </row>
    <row r="6" spans="1:18" ht="18.75" x14ac:dyDescent="0.3">
      <c r="A6" s="1435"/>
      <c r="B6" s="57" t="s">
        <v>6</v>
      </c>
      <c r="C6" s="57">
        <v>4</v>
      </c>
      <c r="D6" s="58" t="s">
        <v>255</v>
      </c>
      <c r="E6" s="57">
        <v>1</v>
      </c>
      <c r="F6" s="8"/>
      <c r="G6" s="8"/>
      <c r="H6" s="8"/>
      <c r="I6" s="59">
        <v>44743</v>
      </c>
      <c r="J6" s="57"/>
      <c r="K6" s="60">
        <v>0</v>
      </c>
      <c r="L6" s="60">
        <v>11</v>
      </c>
      <c r="P6" s="68"/>
      <c r="Q6" s="68" t="s">
        <v>242</v>
      </c>
      <c r="R6" s="68">
        <f>SUM(G25:G58)</f>
        <v>15</v>
      </c>
    </row>
    <row r="7" spans="1:18" ht="18.75" x14ac:dyDescent="0.3">
      <c r="A7" s="1435"/>
      <c r="B7" s="57" t="s">
        <v>6</v>
      </c>
      <c r="C7" s="57">
        <v>5</v>
      </c>
      <c r="D7" s="58" t="s">
        <v>256</v>
      </c>
      <c r="E7" s="57">
        <v>1</v>
      </c>
      <c r="F7" s="8"/>
      <c r="G7" s="8"/>
      <c r="H7" s="8"/>
      <c r="I7" s="59">
        <v>44743</v>
      </c>
      <c r="J7" s="57"/>
      <c r="K7" s="60">
        <v>0</v>
      </c>
      <c r="L7" s="60">
        <v>12</v>
      </c>
      <c r="P7" s="68" t="s">
        <v>234</v>
      </c>
      <c r="Q7" s="68" t="s">
        <v>240</v>
      </c>
      <c r="R7" s="68">
        <f>SUM(F59:F138)</f>
        <v>7</v>
      </c>
    </row>
    <row r="8" spans="1:18" ht="18.75" x14ac:dyDescent="0.3">
      <c r="A8" s="1435"/>
      <c r="B8" s="57" t="s">
        <v>6</v>
      </c>
      <c r="C8" s="57">
        <v>6</v>
      </c>
      <c r="D8" s="58" t="s">
        <v>257</v>
      </c>
      <c r="E8" s="57">
        <v>1</v>
      </c>
      <c r="F8" s="8"/>
      <c r="G8" s="8"/>
      <c r="H8" s="8"/>
      <c r="I8" s="59">
        <v>44743</v>
      </c>
      <c r="J8" s="57"/>
      <c r="K8" s="60">
        <v>0</v>
      </c>
      <c r="L8" s="60">
        <v>3</v>
      </c>
      <c r="P8" s="68"/>
      <c r="Q8" s="68" t="s">
        <v>241</v>
      </c>
      <c r="R8" s="68">
        <f>SUM(G59:G138)</f>
        <v>15</v>
      </c>
    </row>
    <row r="9" spans="1:18" ht="18.75" x14ac:dyDescent="0.3">
      <c r="A9" s="1435"/>
      <c r="B9" s="57" t="s">
        <v>6</v>
      </c>
      <c r="C9" s="57">
        <v>7</v>
      </c>
      <c r="D9" s="58" t="s">
        <v>258</v>
      </c>
      <c r="E9" s="57">
        <v>1</v>
      </c>
      <c r="F9" s="8"/>
      <c r="G9" s="8"/>
      <c r="H9" s="8"/>
      <c r="I9" s="59">
        <v>44743</v>
      </c>
      <c r="J9" s="57"/>
      <c r="K9" s="60">
        <v>0</v>
      </c>
      <c r="L9" s="60">
        <v>3</v>
      </c>
      <c r="P9" s="68" t="s">
        <v>88</v>
      </c>
      <c r="Q9" s="68" t="s">
        <v>240</v>
      </c>
      <c r="R9" s="68">
        <f>SUM(F139:F146)</f>
        <v>2</v>
      </c>
    </row>
    <row r="10" spans="1:18" ht="18.75" x14ac:dyDescent="0.3">
      <c r="A10" s="1435"/>
      <c r="B10" s="57" t="s">
        <v>6</v>
      </c>
      <c r="C10" s="57">
        <v>8</v>
      </c>
      <c r="D10" s="58" t="s">
        <v>259</v>
      </c>
      <c r="E10" s="57">
        <v>1</v>
      </c>
      <c r="F10" s="8"/>
      <c r="G10" s="8"/>
      <c r="H10" s="8"/>
      <c r="I10" s="59">
        <v>44743</v>
      </c>
      <c r="J10" s="57"/>
      <c r="K10" s="60">
        <v>0</v>
      </c>
      <c r="L10" s="60">
        <v>3</v>
      </c>
      <c r="P10" s="68"/>
      <c r="Q10" s="68" t="s">
        <v>241</v>
      </c>
      <c r="R10" s="68">
        <f>SUM(G139:G146)</f>
        <v>3</v>
      </c>
    </row>
    <row r="11" spans="1:18" ht="18.75" x14ac:dyDescent="0.3">
      <c r="A11" s="1435"/>
      <c r="B11" s="57" t="s">
        <v>6</v>
      </c>
      <c r="C11" s="57">
        <v>9</v>
      </c>
      <c r="D11" s="58" t="s">
        <v>260</v>
      </c>
      <c r="E11" s="57">
        <v>1</v>
      </c>
      <c r="F11" s="8"/>
      <c r="G11" s="8"/>
      <c r="H11" s="8"/>
      <c r="I11" s="59">
        <v>44743</v>
      </c>
      <c r="J11" s="57"/>
      <c r="K11" s="60">
        <v>0</v>
      </c>
      <c r="L11" s="60">
        <v>11</v>
      </c>
      <c r="P11" s="68" t="s">
        <v>89</v>
      </c>
      <c r="Q11" s="68" t="s">
        <v>240</v>
      </c>
      <c r="R11" s="68">
        <f>SUM(F147:F150)</f>
        <v>0</v>
      </c>
    </row>
    <row r="12" spans="1:18" ht="18.75" x14ac:dyDescent="0.3">
      <c r="A12" s="1435"/>
      <c r="B12" s="57" t="s">
        <v>6</v>
      </c>
      <c r="C12" s="57">
        <v>10</v>
      </c>
      <c r="D12" s="58" t="s">
        <v>261</v>
      </c>
      <c r="E12" s="57">
        <v>1</v>
      </c>
      <c r="F12" s="8"/>
      <c r="G12" s="8"/>
      <c r="H12" s="8"/>
      <c r="I12" s="59">
        <v>44743</v>
      </c>
      <c r="J12" s="57"/>
      <c r="K12" s="60">
        <v>0</v>
      </c>
      <c r="L12" s="60">
        <v>11</v>
      </c>
      <c r="P12" s="68"/>
      <c r="Q12" s="68" t="s">
        <v>241</v>
      </c>
      <c r="R12" s="68">
        <f>SUM(G147:G150)</f>
        <v>2</v>
      </c>
    </row>
    <row r="13" spans="1:18" ht="18.75" x14ac:dyDescent="0.3">
      <c r="A13" s="1435"/>
      <c r="B13" s="57" t="s">
        <v>6</v>
      </c>
      <c r="C13" s="57">
        <v>11</v>
      </c>
      <c r="D13" s="58" t="s">
        <v>262</v>
      </c>
      <c r="E13" s="57">
        <v>1</v>
      </c>
      <c r="F13" s="8"/>
      <c r="G13" s="8"/>
      <c r="H13" s="8"/>
      <c r="I13" s="59">
        <v>44743</v>
      </c>
      <c r="J13" s="57"/>
      <c r="K13" s="60">
        <v>1</v>
      </c>
      <c r="L13" s="60">
        <v>13</v>
      </c>
      <c r="P13" s="68" t="s">
        <v>235</v>
      </c>
      <c r="Q13" s="68" t="s">
        <v>240</v>
      </c>
      <c r="R13" s="68">
        <f>SUM(F3:F15)</f>
        <v>0</v>
      </c>
    </row>
    <row r="14" spans="1:18" ht="18.75" x14ac:dyDescent="0.3">
      <c r="A14" s="1435"/>
      <c r="B14" s="57" t="s">
        <v>6</v>
      </c>
      <c r="C14" s="57">
        <v>12</v>
      </c>
      <c r="D14" s="58" t="s">
        <v>263</v>
      </c>
      <c r="E14" s="57">
        <v>1</v>
      </c>
      <c r="F14" s="8"/>
      <c r="G14" s="8"/>
      <c r="H14" s="8"/>
      <c r="I14" s="59">
        <v>44743</v>
      </c>
      <c r="J14" s="57"/>
      <c r="K14" s="60">
        <v>0</v>
      </c>
      <c r="L14" s="60">
        <v>2</v>
      </c>
      <c r="P14" s="68"/>
      <c r="Q14" s="68" t="s">
        <v>241</v>
      </c>
      <c r="R14" s="68">
        <f>SUM(G3:G15)</f>
        <v>0</v>
      </c>
    </row>
    <row r="15" spans="1:18" ht="18.75" x14ac:dyDescent="0.3">
      <c r="A15" s="1435"/>
      <c r="B15" s="57" t="s">
        <v>6</v>
      </c>
      <c r="C15" s="57">
        <v>13</v>
      </c>
      <c r="D15" s="58" t="s">
        <v>264</v>
      </c>
      <c r="E15" s="57">
        <v>1</v>
      </c>
      <c r="F15" s="8"/>
      <c r="G15" s="8"/>
      <c r="H15" s="8"/>
      <c r="I15" s="59">
        <v>44743</v>
      </c>
      <c r="J15" s="57"/>
      <c r="K15" s="60">
        <v>0</v>
      </c>
      <c r="L15" s="60">
        <v>2</v>
      </c>
      <c r="P15" s="68"/>
      <c r="Q15" s="68"/>
      <c r="R15" s="68"/>
    </row>
    <row r="16" spans="1:18" ht="18.75" x14ac:dyDescent="0.3">
      <c r="A16" s="1430" t="s">
        <v>2</v>
      </c>
      <c r="B16" s="53" t="s">
        <v>6</v>
      </c>
      <c r="C16" s="53">
        <v>1</v>
      </c>
      <c r="D16" s="53" t="s">
        <v>134</v>
      </c>
      <c r="E16" s="53">
        <v>1</v>
      </c>
      <c r="F16" s="53"/>
      <c r="G16" s="54"/>
      <c r="H16" s="53"/>
      <c r="I16" s="55">
        <v>44743</v>
      </c>
      <c r="J16" s="55">
        <v>44467</v>
      </c>
      <c r="K16" s="56">
        <v>0</v>
      </c>
      <c r="L16" s="32">
        <v>9</v>
      </c>
      <c r="P16" s="68"/>
      <c r="Q16" s="68" t="s">
        <v>246</v>
      </c>
      <c r="R16" s="68">
        <f>SUM(R3,R5,R7,R9,R11,R13)</f>
        <v>18</v>
      </c>
    </row>
    <row r="17" spans="1:18" ht="19.5" thickBot="1" x14ac:dyDescent="0.35">
      <c r="A17" s="1430"/>
      <c r="B17" s="8" t="s">
        <v>6</v>
      </c>
      <c r="C17" s="8">
        <v>2</v>
      </c>
      <c r="D17" s="8" t="s">
        <v>135</v>
      </c>
      <c r="E17" s="8">
        <v>1</v>
      </c>
      <c r="F17" s="8"/>
      <c r="G17" s="25">
        <v>6</v>
      </c>
      <c r="H17" s="8"/>
      <c r="I17" s="26">
        <v>44743</v>
      </c>
      <c r="J17" s="26">
        <v>44467</v>
      </c>
      <c r="K17" s="27">
        <v>0</v>
      </c>
      <c r="L17" s="24">
        <v>9</v>
      </c>
      <c r="P17" s="68"/>
      <c r="Q17" s="68" t="s">
        <v>247</v>
      </c>
      <c r="R17" s="68">
        <f>SUM(R4,R6,R8,R10,R12,R14)</f>
        <v>49</v>
      </c>
    </row>
    <row r="18" spans="1:18" ht="18.75" x14ac:dyDescent="0.3">
      <c r="A18" s="1430"/>
      <c r="B18" s="8" t="s">
        <v>6</v>
      </c>
      <c r="C18" s="8">
        <v>3</v>
      </c>
      <c r="D18" s="8" t="s">
        <v>136</v>
      </c>
      <c r="E18" s="8">
        <v>1</v>
      </c>
      <c r="F18" s="8"/>
      <c r="G18" s="25">
        <v>2</v>
      </c>
      <c r="H18" s="8"/>
      <c r="I18" s="22">
        <v>44743</v>
      </c>
      <c r="J18" s="26">
        <v>44467</v>
      </c>
      <c r="K18" s="27">
        <v>0</v>
      </c>
      <c r="L18" s="24">
        <v>9</v>
      </c>
      <c r="P18" s="68"/>
      <c r="Q18" s="69" t="s">
        <v>94</v>
      </c>
      <c r="R18" s="69">
        <f>SUM(R16,R17)</f>
        <v>67</v>
      </c>
    </row>
    <row r="19" spans="1:18" ht="15.75" thickBot="1" x14ac:dyDescent="0.3">
      <c r="A19" s="1430"/>
      <c r="B19" s="8" t="s">
        <v>6</v>
      </c>
      <c r="C19" s="8">
        <v>4</v>
      </c>
      <c r="D19" s="8" t="s">
        <v>137</v>
      </c>
      <c r="E19" s="8">
        <v>1</v>
      </c>
      <c r="F19" s="8"/>
      <c r="G19" s="25">
        <v>1</v>
      </c>
      <c r="H19" s="8"/>
      <c r="I19" s="26">
        <v>44743</v>
      </c>
      <c r="J19" s="26">
        <v>44467</v>
      </c>
      <c r="K19" s="27">
        <v>1</v>
      </c>
      <c r="L19" s="24">
        <v>9</v>
      </c>
    </row>
    <row r="20" spans="1:18" x14ac:dyDescent="0.25">
      <c r="A20" s="1430"/>
      <c r="B20" s="8" t="s">
        <v>6</v>
      </c>
      <c r="C20" s="8">
        <v>5</v>
      </c>
      <c r="D20" s="8" t="s">
        <v>138</v>
      </c>
      <c r="E20" s="8">
        <v>1</v>
      </c>
      <c r="F20" s="8"/>
      <c r="G20" s="25"/>
      <c r="H20" s="8"/>
      <c r="I20" s="22">
        <v>44743</v>
      </c>
      <c r="J20" s="26">
        <v>44467</v>
      </c>
      <c r="K20" s="27">
        <v>1</v>
      </c>
      <c r="L20" s="24">
        <v>9</v>
      </c>
    </row>
    <row r="21" spans="1:18" ht="15.75" thickBot="1" x14ac:dyDescent="0.3">
      <c r="A21" s="1430"/>
      <c r="B21" s="8" t="s">
        <v>6</v>
      </c>
      <c r="C21" s="8">
        <v>6</v>
      </c>
      <c r="D21" s="8" t="s">
        <v>139</v>
      </c>
      <c r="E21" s="8">
        <v>1</v>
      </c>
      <c r="F21" s="8"/>
      <c r="G21" s="25">
        <v>2</v>
      </c>
      <c r="H21" s="8"/>
      <c r="I21" s="26">
        <v>44743</v>
      </c>
      <c r="J21" s="26">
        <v>44467</v>
      </c>
      <c r="K21" s="27">
        <v>1</v>
      </c>
      <c r="L21" s="24">
        <v>10</v>
      </c>
    </row>
    <row r="22" spans="1:18" x14ac:dyDescent="0.25">
      <c r="A22" s="1430"/>
      <c r="B22" s="8" t="s">
        <v>6</v>
      </c>
      <c r="C22" s="8">
        <v>7</v>
      </c>
      <c r="D22" s="8" t="s">
        <v>140</v>
      </c>
      <c r="E22" s="8">
        <v>1</v>
      </c>
      <c r="F22" s="8">
        <v>1</v>
      </c>
      <c r="G22" s="25">
        <v>2</v>
      </c>
      <c r="H22" s="8"/>
      <c r="I22" s="22">
        <v>44743</v>
      </c>
      <c r="J22" s="26">
        <v>44467</v>
      </c>
      <c r="K22" s="27">
        <v>1</v>
      </c>
      <c r="L22" s="24">
        <v>10</v>
      </c>
    </row>
    <row r="23" spans="1:18" ht="15.75" thickBot="1" x14ac:dyDescent="0.3">
      <c r="A23" s="1430"/>
      <c r="B23" s="8" t="s">
        <v>6</v>
      </c>
      <c r="C23" s="8">
        <v>8</v>
      </c>
      <c r="D23" s="8" t="s">
        <v>141</v>
      </c>
      <c r="E23" s="8">
        <v>1</v>
      </c>
      <c r="F23" s="8"/>
      <c r="G23" s="25">
        <v>1</v>
      </c>
      <c r="H23" s="8"/>
      <c r="I23" s="26">
        <v>44743</v>
      </c>
      <c r="J23" s="26">
        <v>44467</v>
      </c>
      <c r="K23" s="27">
        <v>0</v>
      </c>
      <c r="L23" s="24">
        <v>3</v>
      </c>
    </row>
    <row r="24" spans="1:18" ht="15.75" thickBot="1" x14ac:dyDescent="0.3">
      <c r="A24" s="1431"/>
      <c r="B24" s="11" t="s">
        <v>6</v>
      </c>
      <c r="C24" s="11">
        <v>9</v>
      </c>
      <c r="D24" s="11" t="s">
        <v>142</v>
      </c>
      <c r="E24" s="11">
        <v>1</v>
      </c>
      <c r="F24" s="11">
        <v>1</v>
      </c>
      <c r="G24" s="28"/>
      <c r="H24" s="11"/>
      <c r="I24" s="22">
        <v>44743</v>
      </c>
      <c r="J24" s="29">
        <v>44467</v>
      </c>
      <c r="K24" s="30">
        <v>0</v>
      </c>
      <c r="L24" s="31">
        <v>3</v>
      </c>
    </row>
    <row r="25" spans="1:18" ht="15.75" thickBot="1" x14ac:dyDescent="0.3">
      <c r="A25" s="1429" t="s">
        <v>9</v>
      </c>
      <c r="B25" s="7" t="s">
        <v>39</v>
      </c>
      <c r="C25" s="7">
        <v>1</v>
      </c>
      <c r="D25" s="7" t="s">
        <v>98</v>
      </c>
      <c r="E25" s="7">
        <v>1</v>
      </c>
      <c r="F25" s="7">
        <v>1</v>
      </c>
      <c r="G25" s="21">
        <v>2</v>
      </c>
      <c r="H25" s="7"/>
      <c r="I25" s="26">
        <v>44743</v>
      </c>
      <c r="J25" s="22">
        <v>44538</v>
      </c>
      <c r="K25" s="23">
        <v>0</v>
      </c>
      <c r="L25" s="32">
        <v>5</v>
      </c>
    </row>
    <row r="26" spans="1:18" ht="15.75" thickBot="1" x14ac:dyDescent="0.3">
      <c r="A26" s="1430"/>
      <c r="B26" s="8" t="s">
        <v>40</v>
      </c>
      <c r="C26" s="8">
        <v>2</v>
      </c>
      <c r="D26" s="8">
        <v>708509</v>
      </c>
      <c r="E26" s="8">
        <v>1</v>
      </c>
      <c r="F26" s="8"/>
      <c r="G26" s="25">
        <v>3</v>
      </c>
      <c r="H26" s="8"/>
      <c r="I26" s="22">
        <v>44743</v>
      </c>
      <c r="J26" s="26">
        <v>44538</v>
      </c>
      <c r="K26" s="27">
        <v>0</v>
      </c>
      <c r="L26" s="24">
        <v>5</v>
      </c>
    </row>
    <row r="27" spans="1:18" ht="15.75" thickBot="1" x14ac:dyDescent="0.3">
      <c r="A27" s="1430"/>
      <c r="B27" s="8" t="s">
        <v>40</v>
      </c>
      <c r="C27" s="8">
        <v>3</v>
      </c>
      <c r="D27" s="8">
        <v>708511</v>
      </c>
      <c r="E27" s="8">
        <v>1</v>
      </c>
      <c r="F27" s="8">
        <v>1</v>
      </c>
      <c r="G27" s="25"/>
      <c r="H27" s="8"/>
      <c r="I27" s="26">
        <v>44743</v>
      </c>
      <c r="J27" s="26">
        <v>44538</v>
      </c>
      <c r="K27" s="23">
        <v>0</v>
      </c>
      <c r="L27" s="24">
        <v>5</v>
      </c>
    </row>
    <row r="28" spans="1:18" ht="15.75" thickBot="1" x14ac:dyDescent="0.3">
      <c r="A28" s="1430"/>
      <c r="B28" s="8" t="s">
        <v>41</v>
      </c>
      <c r="C28" s="8">
        <v>4</v>
      </c>
      <c r="D28" s="8" t="s">
        <v>99</v>
      </c>
      <c r="E28" s="8">
        <v>0</v>
      </c>
      <c r="F28" s="8"/>
      <c r="G28" s="25">
        <v>1</v>
      </c>
      <c r="H28" s="8"/>
      <c r="I28" s="22">
        <v>44743</v>
      </c>
      <c r="J28" s="26">
        <v>44538</v>
      </c>
      <c r="K28" s="27">
        <v>0</v>
      </c>
      <c r="L28" s="24">
        <v>5</v>
      </c>
    </row>
    <row r="29" spans="1:18" ht="15.75" thickBot="1" x14ac:dyDescent="0.3">
      <c r="A29" s="1430"/>
      <c r="B29" s="8" t="s">
        <v>42</v>
      </c>
      <c r="C29" s="8">
        <v>5</v>
      </c>
      <c r="D29" s="8" t="s">
        <v>100</v>
      </c>
      <c r="E29" s="8">
        <v>1</v>
      </c>
      <c r="F29" s="8">
        <v>2</v>
      </c>
      <c r="G29" s="25"/>
      <c r="H29" s="8"/>
      <c r="I29" s="26">
        <v>44743</v>
      </c>
      <c r="J29" s="26">
        <v>44538</v>
      </c>
      <c r="K29" s="23">
        <v>0</v>
      </c>
      <c r="L29" s="24">
        <v>5</v>
      </c>
    </row>
    <row r="30" spans="1:18" ht="15.75" thickBot="1" x14ac:dyDescent="0.3">
      <c r="A30" s="1430"/>
      <c r="B30" s="8" t="s">
        <v>42</v>
      </c>
      <c r="C30" s="8">
        <v>6</v>
      </c>
      <c r="D30" s="8" t="s">
        <v>101</v>
      </c>
      <c r="E30" s="8">
        <v>1</v>
      </c>
      <c r="F30" s="8"/>
      <c r="G30" s="25"/>
      <c r="H30" s="8"/>
      <c r="I30" s="22">
        <v>44743</v>
      </c>
      <c r="J30" s="26">
        <v>44538</v>
      </c>
      <c r="K30" s="27">
        <v>0</v>
      </c>
      <c r="L30" s="24">
        <v>5</v>
      </c>
    </row>
    <row r="31" spans="1:18" ht="15.75" thickBot="1" x14ac:dyDescent="0.3">
      <c r="A31" s="1430"/>
      <c r="B31" s="8" t="s">
        <v>92</v>
      </c>
      <c r="C31" s="8">
        <v>7</v>
      </c>
      <c r="D31" s="8" t="s">
        <v>102</v>
      </c>
      <c r="E31" s="8">
        <v>1</v>
      </c>
      <c r="F31" s="8"/>
      <c r="G31" s="25"/>
      <c r="H31" s="8"/>
      <c r="I31" s="26">
        <v>44743</v>
      </c>
      <c r="J31" s="26">
        <v>44538</v>
      </c>
      <c r="K31" s="23">
        <v>0</v>
      </c>
      <c r="L31" s="24">
        <v>5</v>
      </c>
    </row>
    <row r="32" spans="1:18" ht="15.75" thickBot="1" x14ac:dyDescent="0.3">
      <c r="A32" s="1430"/>
      <c r="B32" s="8" t="s">
        <v>10</v>
      </c>
      <c r="C32" s="8">
        <v>1</v>
      </c>
      <c r="D32" s="8" t="s">
        <v>103</v>
      </c>
      <c r="E32" s="8">
        <v>1</v>
      </c>
      <c r="F32" s="8"/>
      <c r="G32" s="25"/>
      <c r="H32" s="8"/>
      <c r="I32" s="22">
        <v>44743</v>
      </c>
      <c r="J32" s="26">
        <v>44538</v>
      </c>
      <c r="K32" s="27">
        <v>0</v>
      </c>
      <c r="L32" s="24">
        <v>5</v>
      </c>
    </row>
    <row r="33" spans="1:12" ht="15.75" thickBot="1" x14ac:dyDescent="0.3">
      <c r="A33" s="1430"/>
      <c r="B33" s="8" t="s">
        <v>11</v>
      </c>
      <c r="C33" s="8">
        <v>2</v>
      </c>
      <c r="D33" s="8" t="s">
        <v>104</v>
      </c>
      <c r="E33" s="8">
        <v>1</v>
      </c>
      <c r="F33" s="8">
        <v>1</v>
      </c>
      <c r="G33" s="25">
        <v>1</v>
      </c>
      <c r="H33" s="8"/>
      <c r="I33" s="26">
        <v>44743</v>
      </c>
      <c r="J33" s="26">
        <v>44538</v>
      </c>
      <c r="K33" s="23">
        <v>0</v>
      </c>
      <c r="L33" s="24">
        <v>5</v>
      </c>
    </row>
    <row r="34" spans="1:12" ht="15.75" thickBot="1" x14ac:dyDescent="0.3">
      <c r="A34" s="1430"/>
      <c r="B34" s="8" t="s">
        <v>12</v>
      </c>
      <c r="C34" s="8">
        <v>3</v>
      </c>
      <c r="D34" s="8" t="s">
        <v>105</v>
      </c>
      <c r="E34" s="8">
        <v>1</v>
      </c>
      <c r="F34" s="8"/>
      <c r="G34" s="25">
        <v>1</v>
      </c>
      <c r="H34" s="8"/>
      <c r="I34" s="22">
        <v>44743</v>
      </c>
      <c r="J34" s="26">
        <v>44538</v>
      </c>
      <c r="K34" s="27">
        <v>0</v>
      </c>
      <c r="L34" s="24">
        <v>5</v>
      </c>
    </row>
    <row r="35" spans="1:12" ht="15.75" thickBot="1" x14ac:dyDescent="0.3">
      <c r="A35" s="1430"/>
      <c r="B35" s="8" t="s">
        <v>13</v>
      </c>
      <c r="C35" s="8">
        <v>4</v>
      </c>
      <c r="D35" s="8" t="s">
        <v>106</v>
      </c>
      <c r="E35" s="8">
        <v>1</v>
      </c>
      <c r="F35" s="8"/>
      <c r="G35" s="25"/>
      <c r="H35" s="8"/>
      <c r="I35" s="26">
        <v>44743</v>
      </c>
      <c r="J35" s="26">
        <v>44538</v>
      </c>
      <c r="K35" s="23">
        <v>0</v>
      </c>
      <c r="L35" s="24">
        <v>5</v>
      </c>
    </row>
    <row r="36" spans="1:12" ht="15.75" thickBot="1" x14ac:dyDescent="0.3">
      <c r="A36" s="1430"/>
      <c r="B36" s="8" t="s">
        <v>14</v>
      </c>
      <c r="C36" s="8">
        <v>1</v>
      </c>
      <c r="D36" s="8" t="s">
        <v>107</v>
      </c>
      <c r="E36" s="8">
        <v>1</v>
      </c>
      <c r="F36" s="8"/>
      <c r="G36" s="25"/>
      <c r="H36" s="8"/>
      <c r="I36" s="22">
        <v>44743</v>
      </c>
      <c r="J36" s="26">
        <v>44538</v>
      </c>
      <c r="K36" s="27">
        <v>0</v>
      </c>
      <c r="L36" s="24">
        <v>5</v>
      </c>
    </row>
    <row r="37" spans="1:12" ht="15.75" thickBot="1" x14ac:dyDescent="0.3">
      <c r="A37" s="1430"/>
      <c r="B37" s="8" t="s">
        <v>15</v>
      </c>
      <c r="C37" s="8">
        <v>2</v>
      </c>
      <c r="D37" s="8" t="s">
        <v>108</v>
      </c>
      <c r="E37" s="8">
        <v>1</v>
      </c>
      <c r="F37" s="8">
        <v>1</v>
      </c>
      <c r="G37" s="25"/>
      <c r="H37" s="8"/>
      <c r="I37" s="26">
        <v>44743</v>
      </c>
      <c r="J37" s="26">
        <v>44538</v>
      </c>
      <c r="K37" s="23">
        <v>0</v>
      </c>
      <c r="L37" s="24">
        <v>5</v>
      </c>
    </row>
    <row r="38" spans="1:12" ht="15.75" thickBot="1" x14ac:dyDescent="0.3">
      <c r="A38" s="1430"/>
      <c r="B38" s="8" t="s">
        <v>16</v>
      </c>
      <c r="C38" s="8">
        <v>3</v>
      </c>
      <c r="D38" s="8" t="s">
        <v>109</v>
      </c>
      <c r="E38" s="8">
        <v>1</v>
      </c>
      <c r="F38" s="8"/>
      <c r="G38" s="25"/>
      <c r="H38" s="8"/>
      <c r="I38" s="22">
        <v>44743</v>
      </c>
      <c r="J38" s="26">
        <v>44538</v>
      </c>
      <c r="K38" s="27">
        <v>0</v>
      </c>
      <c r="L38" s="24">
        <v>5</v>
      </c>
    </row>
    <row r="39" spans="1:12" ht="15.75" thickBot="1" x14ac:dyDescent="0.3">
      <c r="A39" s="1430"/>
      <c r="B39" s="8" t="s">
        <v>17</v>
      </c>
      <c r="C39" s="8">
        <v>4</v>
      </c>
      <c r="D39" s="8" t="s">
        <v>110</v>
      </c>
      <c r="E39" s="8">
        <v>1</v>
      </c>
      <c r="F39" s="8"/>
      <c r="G39" s="25"/>
      <c r="H39" s="8"/>
      <c r="I39" s="26">
        <v>44743</v>
      </c>
      <c r="J39" s="26">
        <v>44538</v>
      </c>
      <c r="K39" s="23">
        <v>0</v>
      </c>
      <c r="L39" s="24">
        <v>5</v>
      </c>
    </row>
    <row r="40" spans="1:12" ht="15.75" thickBot="1" x14ac:dyDescent="0.3">
      <c r="A40" s="1430"/>
      <c r="B40" s="8" t="s">
        <v>18</v>
      </c>
      <c r="C40" s="8">
        <v>1</v>
      </c>
      <c r="D40" s="8" t="s">
        <v>111</v>
      </c>
      <c r="E40" s="8">
        <v>1</v>
      </c>
      <c r="F40" s="8"/>
      <c r="G40" s="25"/>
      <c r="H40" s="8"/>
      <c r="I40" s="22">
        <v>44743</v>
      </c>
      <c r="J40" s="26">
        <v>44538</v>
      </c>
      <c r="K40" s="27">
        <v>0</v>
      </c>
      <c r="L40" s="24">
        <v>5</v>
      </c>
    </row>
    <row r="41" spans="1:12" ht="15.75" thickBot="1" x14ac:dyDescent="0.3">
      <c r="A41" s="1430"/>
      <c r="B41" s="8" t="s">
        <v>19</v>
      </c>
      <c r="C41" s="8">
        <v>2</v>
      </c>
      <c r="D41" s="8" t="s">
        <v>112</v>
      </c>
      <c r="E41" s="8">
        <v>1</v>
      </c>
      <c r="F41" s="8"/>
      <c r="G41" s="25">
        <v>1</v>
      </c>
      <c r="H41" s="8"/>
      <c r="I41" s="26">
        <v>44743</v>
      </c>
      <c r="J41" s="26">
        <v>44538</v>
      </c>
      <c r="K41" s="23">
        <v>0</v>
      </c>
      <c r="L41" s="24">
        <v>5</v>
      </c>
    </row>
    <row r="42" spans="1:12" ht="15.75" thickBot="1" x14ac:dyDescent="0.3">
      <c r="A42" s="1430"/>
      <c r="B42" s="8" t="s">
        <v>20</v>
      </c>
      <c r="C42" s="8">
        <v>3</v>
      </c>
      <c r="D42" s="8" t="s">
        <v>113</v>
      </c>
      <c r="E42" s="8">
        <v>1</v>
      </c>
      <c r="F42" s="8"/>
      <c r="G42" s="25"/>
      <c r="H42" s="8"/>
      <c r="I42" s="22">
        <v>44743</v>
      </c>
      <c r="J42" s="26">
        <v>44538</v>
      </c>
      <c r="K42" s="27">
        <v>0</v>
      </c>
      <c r="L42" s="24">
        <v>5</v>
      </c>
    </row>
    <row r="43" spans="1:12" ht="15.75" thickBot="1" x14ac:dyDescent="0.3">
      <c r="A43" s="1430"/>
      <c r="B43" s="8" t="s">
        <v>21</v>
      </c>
      <c r="C43" s="8">
        <v>4</v>
      </c>
      <c r="D43" s="8" t="s">
        <v>114</v>
      </c>
      <c r="E43" s="8">
        <v>1</v>
      </c>
      <c r="F43" s="8"/>
      <c r="G43" s="25"/>
      <c r="H43" s="8"/>
      <c r="I43" s="26">
        <v>44743</v>
      </c>
      <c r="J43" s="26">
        <v>44538</v>
      </c>
      <c r="K43" s="23">
        <v>0</v>
      </c>
      <c r="L43" s="24">
        <v>5</v>
      </c>
    </row>
    <row r="44" spans="1:12" ht="15.75" thickBot="1" x14ac:dyDescent="0.3">
      <c r="A44" s="1430"/>
      <c r="B44" s="8" t="s">
        <v>116</v>
      </c>
      <c r="C44" s="8">
        <v>5</v>
      </c>
      <c r="D44" s="8" t="s">
        <v>115</v>
      </c>
      <c r="E44" s="8">
        <v>1</v>
      </c>
      <c r="F44" s="8"/>
      <c r="G44" s="25"/>
      <c r="H44" s="8"/>
      <c r="I44" s="22">
        <v>44743</v>
      </c>
      <c r="J44" s="26">
        <v>44538</v>
      </c>
      <c r="K44" s="27">
        <v>0</v>
      </c>
      <c r="L44" s="24">
        <v>5</v>
      </c>
    </row>
    <row r="45" spans="1:12" ht="15.75" thickBot="1" x14ac:dyDescent="0.3">
      <c r="A45" s="1430"/>
      <c r="B45" s="8" t="s">
        <v>22</v>
      </c>
      <c r="C45" s="8">
        <v>1</v>
      </c>
      <c r="D45" s="8" t="s">
        <v>117</v>
      </c>
      <c r="E45" s="8">
        <v>1</v>
      </c>
      <c r="F45" s="8"/>
      <c r="G45" s="25"/>
      <c r="H45" s="8"/>
      <c r="I45" s="26">
        <v>44743</v>
      </c>
      <c r="J45" s="26">
        <v>44538</v>
      </c>
      <c r="K45" s="23">
        <v>0</v>
      </c>
      <c r="L45" s="24">
        <v>5</v>
      </c>
    </row>
    <row r="46" spans="1:12" ht="15.75" thickBot="1" x14ac:dyDescent="0.3">
      <c r="A46" s="1430"/>
      <c r="B46" s="8" t="s">
        <v>23</v>
      </c>
      <c r="C46" s="8">
        <v>2</v>
      </c>
      <c r="D46" s="8" t="s">
        <v>118</v>
      </c>
      <c r="E46" s="8">
        <v>1</v>
      </c>
      <c r="F46" s="8"/>
      <c r="G46" s="25"/>
      <c r="H46" s="8"/>
      <c r="I46" s="22">
        <v>44743</v>
      </c>
      <c r="J46" s="26">
        <v>44538</v>
      </c>
      <c r="K46" s="27">
        <v>0</v>
      </c>
      <c r="L46" s="24">
        <v>5</v>
      </c>
    </row>
    <row r="47" spans="1:12" ht="15.75" thickBot="1" x14ac:dyDescent="0.3">
      <c r="A47" s="1430"/>
      <c r="B47" s="8" t="s">
        <v>24</v>
      </c>
      <c r="C47" s="8">
        <v>3</v>
      </c>
      <c r="D47" s="8" t="s">
        <v>119</v>
      </c>
      <c r="E47" s="8">
        <v>1</v>
      </c>
      <c r="F47" s="8"/>
      <c r="G47" s="25"/>
      <c r="H47" s="8"/>
      <c r="I47" s="26">
        <v>44743</v>
      </c>
      <c r="J47" s="26">
        <v>44538</v>
      </c>
      <c r="K47" s="23">
        <v>0</v>
      </c>
      <c r="L47" s="24">
        <v>5</v>
      </c>
    </row>
    <row r="48" spans="1:12" ht="15.75" thickBot="1" x14ac:dyDescent="0.3">
      <c r="A48" s="1430"/>
      <c r="B48" s="8" t="s">
        <v>25</v>
      </c>
      <c r="C48" s="8">
        <v>4</v>
      </c>
      <c r="D48" s="8" t="s">
        <v>120</v>
      </c>
      <c r="E48" s="8">
        <v>1</v>
      </c>
      <c r="F48" s="8">
        <v>1</v>
      </c>
      <c r="G48" s="25"/>
      <c r="H48" s="8"/>
      <c r="I48" s="22">
        <v>44743</v>
      </c>
      <c r="J48" s="26">
        <v>44538</v>
      </c>
      <c r="K48" s="27">
        <v>0</v>
      </c>
      <c r="L48" s="24">
        <v>5</v>
      </c>
    </row>
    <row r="49" spans="1:12" ht="15.75" thickBot="1" x14ac:dyDescent="0.3">
      <c r="A49" s="1430"/>
      <c r="B49" s="8" t="s">
        <v>26</v>
      </c>
      <c r="C49" s="8">
        <v>1</v>
      </c>
      <c r="D49" s="8" t="s">
        <v>121</v>
      </c>
      <c r="E49" s="8">
        <v>1</v>
      </c>
      <c r="F49" s="8"/>
      <c r="G49" s="25"/>
      <c r="H49" s="8"/>
      <c r="I49" s="26">
        <v>44743</v>
      </c>
      <c r="J49" s="26">
        <v>44538</v>
      </c>
      <c r="K49" s="23">
        <v>0</v>
      </c>
      <c r="L49" s="24">
        <v>5</v>
      </c>
    </row>
    <row r="50" spans="1:12" ht="15.75" thickBot="1" x14ac:dyDescent="0.3">
      <c r="A50" s="1430"/>
      <c r="B50" s="8" t="s">
        <v>27</v>
      </c>
      <c r="C50" s="8">
        <v>2</v>
      </c>
      <c r="D50" s="8" t="s">
        <v>122</v>
      </c>
      <c r="E50" s="8">
        <v>1</v>
      </c>
      <c r="F50" s="8"/>
      <c r="G50" s="25"/>
      <c r="H50" s="8"/>
      <c r="I50" s="22">
        <v>44743</v>
      </c>
      <c r="J50" s="26">
        <v>44538</v>
      </c>
      <c r="K50" s="27">
        <v>0</v>
      </c>
      <c r="L50" s="24">
        <v>5</v>
      </c>
    </row>
    <row r="51" spans="1:12" ht="15.75" thickBot="1" x14ac:dyDescent="0.3">
      <c r="A51" s="1430"/>
      <c r="B51" s="8" t="s">
        <v>28</v>
      </c>
      <c r="C51" s="8">
        <v>3</v>
      </c>
      <c r="D51" s="8" t="s">
        <v>123</v>
      </c>
      <c r="E51" s="8">
        <v>1</v>
      </c>
      <c r="F51" s="8"/>
      <c r="G51" s="25"/>
      <c r="H51" s="8"/>
      <c r="I51" s="26">
        <v>44743</v>
      </c>
      <c r="J51" s="26">
        <v>44538</v>
      </c>
      <c r="K51" s="23">
        <v>0</v>
      </c>
      <c r="L51" s="24">
        <v>5</v>
      </c>
    </row>
    <row r="52" spans="1:12" ht="15.75" thickBot="1" x14ac:dyDescent="0.3">
      <c r="A52" s="1430"/>
      <c r="B52" s="8" t="s">
        <v>29</v>
      </c>
      <c r="C52" s="8">
        <v>4</v>
      </c>
      <c r="D52" s="1" t="s">
        <v>117</v>
      </c>
      <c r="E52" s="8">
        <v>1</v>
      </c>
      <c r="F52" s="8"/>
      <c r="G52" s="25"/>
      <c r="H52" s="8"/>
      <c r="I52" s="22">
        <v>44743</v>
      </c>
      <c r="J52" s="26">
        <v>44538</v>
      </c>
      <c r="K52" s="27">
        <v>0</v>
      </c>
      <c r="L52" s="24">
        <v>5</v>
      </c>
    </row>
    <row r="53" spans="1:12" ht="15.75" thickBot="1" x14ac:dyDescent="0.3">
      <c r="A53" s="1430"/>
      <c r="B53" s="8" t="s">
        <v>30</v>
      </c>
      <c r="C53" s="8">
        <v>1</v>
      </c>
      <c r="D53" s="1" t="s">
        <v>124</v>
      </c>
      <c r="E53" s="8">
        <v>1</v>
      </c>
      <c r="F53" s="8"/>
      <c r="G53" s="25"/>
      <c r="H53" s="8"/>
      <c r="I53" s="26">
        <v>44743</v>
      </c>
      <c r="J53" s="26">
        <v>44538</v>
      </c>
      <c r="K53" s="23">
        <v>0</v>
      </c>
      <c r="L53" s="24">
        <v>5</v>
      </c>
    </row>
    <row r="54" spans="1:12" ht="15.75" thickBot="1" x14ac:dyDescent="0.3">
      <c r="A54" s="1430"/>
      <c r="B54" s="8" t="s">
        <v>31</v>
      </c>
      <c r="C54" s="8">
        <v>1</v>
      </c>
      <c r="D54" s="1" t="s">
        <v>125</v>
      </c>
      <c r="E54" s="8">
        <v>1</v>
      </c>
      <c r="F54" s="8"/>
      <c r="G54" s="25">
        <v>1</v>
      </c>
      <c r="H54" s="8"/>
      <c r="I54" s="22">
        <v>44743</v>
      </c>
      <c r="J54" s="26">
        <v>44538</v>
      </c>
      <c r="K54" s="27">
        <v>0</v>
      </c>
      <c r="L54" s="24">
        <v>5</v>
      </c>
    </row>
    <row r="55" spans="1:12" ht="15.75" thickBot="1" x14ac:dyDescent="0.3">
      <c r="A55" s="1430"/>
      <c r="B55" s="8" t="s">
        <v>32</v>
      </c>
      <c r="C55" s="8">
        <v>1</v>
      </c>
      <c r="D55" s="1" t="s">
        <v>126</v>
      </c>
      <c r="E55" s="8">
        <v>1</v>
      </c>
      <c r="F55" s="8"/>
      <c r="G55" s="25">
        <v>1</v>
      </c>
      <c r="H55" s="8"/>
      <c r="I55" s="26">
        <v>44743</v>
      </c>
      <c r="J55" s="26">
        <v>44538</v>
      </c>
      <c r="K55" s="23">
        <v>0</v>
      </c>
      <c r="L55" s="24">
        <v>5</v>
      </c>
    </row>
    <row r="56" spans="1:12" ht="15.75" thickBot="1" x14ac:dyDescent="0.3">
      <c r="A56" s="1430"/>
      <c r="B56" s="8" t="s">
        <v>33</v>
      </c>
      <c r="C56" s="8">
        <v>1</v>
      </c>
      <c r="D56" s="1" t="s">
        <v>127</v>
      </c>
      <c r="E56" s="8">
        <v>1</v>
      </c>
      <c r="F56" s="8"/>
      <c r="G56" s="25">
        <v>1</v>
      </c>
      <c r="H56" s="8"/>
      <c r="I56" s="22">
        <v>44743</v>
      </c>
      <c r="J56" s="26">
        <v>44538</v>
      </c>
      <c r="K56" s="27">
        <v>0</v>
      </c>
      <c r="L56" s="24">
        <v>5</v>
      </c>
    </row>
    <row r="57" spans="1:12" ht="15.75" thickBot="1" x14ac:dyDescent="0.3">
      <c r="A57" s="1430"/>
      <c r="B57" s="8" t="s">
        <v>34</v>
      </c>
      <c r="C57" s="8">
        <v>1</v>
      </c>
      <c r="D57" s="1" t="s">
        <v>128</v>
      </c>
      <c r="E57" s="8">
        <v>1</v>
      </c>
      <c r="F57" s="8"/>
      <c r="G57" s="25">
        <v>2</v>
      </c>
      <c r="H57" s="8"/>
      <c r="I57" s="26">
        <v>44743</v>
      </c>
      <c r="J57" s="26">
        <v>44538</v>
      </c>
      <c r="K57" s="23">
        <v>0</v>
      </c>
      <c r="L57" s="24">
        <v>5</v>
      </c>
    </row>
    <row r="58" spans="1:12" ht="15.75" thickBot="1" x14ac:dyDescent="0.3">
      <c r="A58" s="1431"/>
      <c r="B58" s="11" t="s">
        <v>35</v>
      </c>
      <c r="C58" s="11">
        <v>1</v>
      </c>
      <c r="D58" s="2" t="s">
        <v>129</v>
      </c>
      <c r="E58" s="11">
        <v>1</v>
      </c>
      <c r="F58" s="65"/>
      <c r="G58" s="66">
        <v>1</v>
      </c>
      <c r="H58" s="11"/>
      <c r="I58" s="22">
        <v>44743</v>
      </c>
      <c r="J58" s="29">
        <v>44538</v>
      </c>
      <c r="K58" s="27">
        <v>0</v>
      </c>
      <c r="L58" s="24">
        <v>5</v>
      </c>
    </row>
    <row r="59" spans="1:12" ht="15.75" thickBot="1" x14ac:dyDescent="0.3">
      <c r="A59" s="1429" t="s">
        <v>249</v>
      </c>
      <c r="B59" s="7" t="s">
        <v>39</v>
      </c>
      <c r="C59" s="7">
        <v>1</v>
      </c>
      <c r="D59" s="33" t="s">
        <v>143</v>
      </c>
      <c r="E59" s="7">
        <v>1</v>
      </c>
      <c r="F59" s="61"/>
      <c r="G59" s="50"/>
      <c r="H59" s="7"/>
      <c r="I59" s="26">
        <v>44743</v>
      </c>
      <c r="J59" s="22">
        <v>44575</v>
      </c>
      <c r="K59" s="23">
        <v>0</v>
      </c>
      <c r="L59" s="24">
        <v>5</v>
      </c>
    </row>
    <row r="60" spans="1:12" ht="15.75" thickBot="1" x14ac:dyDescent="0.3">
      <c r="A60" s="1430"/>
      <c r="B60" s="8" t="s">
        <v>40</v>
      </c>
      <c r="C60" s="8">
        <v>2</v>
      </c>
      <c r="D60" s="34" t="s">
        <v>144</v>
      </c>
      <c r="E60" s="8">
        <v>1</v>
      </c>
      <c r="F60" s="8"/>
      <c r="G60" s="25"/>
      <c r="H60" s="8"/>
      <c r="I60" s="22">
        <v>44743</v>
      </c>
      <c r="J60" s="26">
        <v>44575</v>
      </c>
      <c r="K60" s="27">
        <v>0</v>
      </c>
      <c r="L60" s="24">
        <v>5</v>
      </c>
    </row>
    <row r="61" spans="1:12" ht="15.75" thickBot="1" x14ac:dyDescent="0.3">
      <c r="A61" s="1430"/>
      <c r="B61" s="8" t="s">
        <v>41</v>
      </c>
      <c r="C61" s="8">
        <v>3</v>
      </c>
      <c r="D61" s="34" t="s">
        <v>145</v>
      </c>
      <c r="E61" s="8">
        <v>1</v>
      </c>
      <c r="F61" s="8"/>
      <c r="G61" s="25">
        <v>1</v>
      </c>
      <c r="H61" s="8"/>
      <c r="I61" s="26">
        <v>44743</v>
      </c>
      <c r="J61" s="26">
        <v>44575</v>
      </c>
      <c r="K61" s="23">
        <v>0</v>
      </c>
      <c r="L61" s="24">
        <v>5</v>
      </c>
    </row>
    <row r="62" spans="1:12" ht="15.75" thickBot="1" x14ac:dyDescent="0.3">
      <c r="A62" s="1430"/>
      <c r="B62" s="8" t="s">
        <v>42</v>
      </c>
      <c r="C62" s="8">
        <v>4</v>
      </c>
      <c r="D62" s="34" t="s">
        <v>146</v>
      </c>
      <c r="E62" s="8">
        <v>1</v>
      </c>
      <c r="F62" s="8">
        <v>1</v>
      </c>
      <c r="G62" s="25"/>
      <c r="H62" s="8"/>
      <c r="I62" s="22">
        <v>44743</v>
      </c>
      <c r="J62" s="26">
        <v>44575</v>
      </c>
      <c r="K62" s="27">
        <v>0</v>
      </c>
      <c r="L62" s="24">
        <v>5</v>
      </c>
    </row>
    <row r="63" spans="1:12" ht="15.75" thickBot="1" x14ac:dyDescent="0.3">
      <c r="A63" s="1430"/>
      <c r="B63" s="8" t="s">
        <v>43</v>
      </c>
      <c r="C63" s="8">
        <v>1</v>
      </c>
      <c r="D63" s="34" t="s">
        <v>147</v>
      </c>
      <c r="E63" s="8">
        <v>1</v>
      </c>
      <c r="F63" s="8"/>
      <c r="G63" s="25"/>
      <c r="H63" s="8"/>
      <c r="I63" s="26">
        <v>44743</v>
      </c>
      <c r="J63" s="26">
        <v>44575</v>
      </c>
      <c r="K63" s="23">
        <v>0</v>
      </c>
      <c r="L63" s="24">
        <v>5</v>
      </c>
    </row>
    <row r="64" spans="1:12" ht="15.75" thickBot="1" x14ac:dyDescent="0.3">
      <c r="A64" s="1430"/>
      <c r="B64" s="8" t="s">
        <v>44</v>
      </c>
      <c r="C64" s="8">
        <v>2</v>
      </c>
      <c r="D64" s="34" t="s">
        <v>148</v>
      </c>
      <c r="E64" s="8">
        <v>1</v>
      </c>
      <c r="F64" s="8"/>
      <c r="G64" s="25"/>
      <c r="H64" s="8"/>
      <c r="I64" s="22">
        <v>44743</v>
      </c>
      <c r="J64" s="26">
        <v>44575</v>
      </c>
      <c r="K64" s="27">
        <v>0</v>
      </c>
      <c r="L64" s="24">
        <v>5</v>
      </c>
    </row>
    <row r="65" spans="1:12" ht="15.75" thickBot="1" x14ac:dyDescent="0.3">
      <c r="A65" s="1430"/>
      <c r="B65" s="8" t="s">
        <v>45</v>
      </c>
      <c r="C65" s="8">
        <v>3</v>
      </c>
      <c r="D65" s="34" t="s">
        <v>149</v>
      </c>
      <c r="E65" s="8">
        <v>1</v>
      </c>
      <c r="F65" s="8"/>
      <c r="G65" s="25"/>
      <c r="H65" s="8"/>
      <c r="I65" s="26">
        <v>44743</v>
      </c>
      <c r="J65" s="26">
        <v>44575</v>
      </c>
      <c r="K65" s="23">
        <v>0</v>
      </c>
      <c r="L65" s="24">
        <v>5</v>
      </c>
    </row>
    <row r="66" spans="1:12" ht="15.75" thickBot="1" x14ac:dyDescent="0.3">
      <c r="A66" s="1430"/>
      <c r="B66" s="8" t="s">
        <v>46</v>
      </c>
      <c r="C66" s="8">
        <v>4</v>
      </c>
      <c r="D66" s="34" t="s">
        <v>150</v>
      </c>
      <c r="E66" s="8">
        <v>1</v>
      </c>
      <c r="F66" s="8"/>
      <c r="G66" s="25"/>
      <c r="H66" s="8"/>
      <c r="I66" s="22">
        <v>44743</v>
      </c>
      <c r="J66" s="26">
        <v>44575</v>
      </c>
      <c r="K66" s="27">
        <v>0</v>
      </c>
      <c r="L66" s="24">
        <v>5</v>
      </c>
    </row>
    <row r="67" spans="1:12" ht="15.75" thickBot="1" x14ac:dyDescent="0.3">
      <c r="A67" s="1430"/>
      <c r="B67" s="8" t="s">
        <v>95</v>
      </c>
      <c r="C67" s="8">
        <v>5</v>
      </c>
      <c r="D67" s="34" t="s">
        <v>151</v>
      </c>
      <c r="E67" s="8">
        <v>1</v>
      </c>
      <c r="F67" s="8"/>
      <c r="G67" s="25"/>
      <c r="H67" s="8"/>
      <c r="I67" s="26">
        <v>44743</v>
      </c>
      <c r="J67" s="26">
        <v>44575</v>
      </c>
      <c r="K67" s="23">
        <v>0</v>
      </c>
      <c r="L67" s="24">
        <v>5</v>
      </c>
    </row>
    <row r="68" spans="1:12" ht="15.75" thickBot="1" x14ac:dyDescent="0.3">
      <c r="A68" s="1430"/>
      <c r="B68" s="8" t="s">
        <v>47</v>
      </c>
      <c r="C68" s="8">
        <v>1</v>
      </c>
      <c r="D68" s="34" t="s">
        <v>152</v>
      </c>
      <c r="E68" s="8">
        <v>1</v>
      </c>
      <c r="F68" s="8"/>
      <c r="G68" s="25"/>
      <c r="H68" s="8"/>
      <c r="I68" s="22">
        <v>44743</v>
      </c>
      <c r="J68" s="26">
        <v>44575</v>
      </c>
      <c r="K68" s="27">
        <v>0</v>
      </c>
      <c r="L68" s="24">
        <v>5</v>
      </c>
    </row>
    <row r="69" spans="1:12" ht="15.75" thickBot="1" x14ac:dyDescent="0.3">
      <c r="A69" s="1430"/>
      <c r="B69" s="8" t="s">
        <v>48</v>
      </c>
      <c r="C69" s="8">
        <v>2</v>
      </c>
      <c r="D69" s="34" t="s">
        <v>153</v>
      </c>
      <c r="E69" s="8">
        <v>1</v>
      </c>
      <c r="F69" s="8">
        <v>1</v>
      </c>
      <c r="G69" s="25"/>
      <c r="H69" s="8"/>
      <c r="I69" s="26">
        <v>44743</v>
      </c>
      <c r="J69" s="26">
        <v>44575</v>
      </c>
      <c r="K69" s="23">
        <v>0</v>
      </c>
      <c r="L69" s="24">
        <v>5</v>
      </c>
    </row>
    <row r="70" spans="1:12" ht="15.75" thickBot="1" x14ac:dyDescent="0.3">
      <c r="A70" s="1430"/>
      <c r="B70" s="8" t="s">
        <v>49</v>
      </c>
      <c r="C70" s="8">
        <v>3</v>
      </c>
      <c r="D70" s="34" t="s">
        <v>154</v>
      </c>
      <c r="E70" s="8">
        <v>1</v>
      </c>
      <c r="F70" s="8"/>
      <c r="G70" s="25"/>
      <c r="H70" s="8"/>
      <c r="I70" s="22">
        <v>44743</v>
      </c>
      <c r="J70" s="26">
        <v>44575</v>
      </c>
      <c r="K70" s="27">
        <v>0</v>
      </c>
      <c r="L70" s="24">
        <v>5</v>
      </c>
    </row>
    <row r="71" spans="1:12" ht="15.75" thickBot="1" x14ac:dyDescent="0.3">
      <c r="A71" s="1430"/>
      <c r="B71" s="8" t="s">
        <v>50</v>
      </c>
      <c r="C71" s="8">
        <v>1</v>
      </c>
      <c r="D71" s="34" t="s">
        <v>155</v>
      </c>
      <c r="E71" s="8">
        <v>1</v>
      </c>
      <c r="F71" s="8"/>
      <c r="G71" s="25"/>
      <c r="H71" s="8"/>
      <c r="I71" s="26">
        <v>44743</v>
      </c>
      <c r="J71" s="26">
        <v>44575</v>
      </c>
      <c r="K71" s="23">
        <v>0</v>
      </c>
      <c r="L71" s="24">
        <v>5</v>
      </c>
    </row>
    <row r="72" spans="1:12" ht="15.75" thickBot="1" x14ac:dyDescent="0.3">
      <c r="A72" s="1430"/>
      <c r="B72" s="8" t="s">
        <v>51</v>
      </c>
      <c r="C72" s="8">
        <v>2</v>
      </c>
      <c r="D72" s="34" t="s">
        <v>156</v>
      </c>
      <c r="E72" s="8">
        <v>1</v>
      </c>
      <c r="F72" s="8"/>
      <c r="G72" s="25"/>
      <c r="H72" s="8"/>
      <c r="I72" s="22">
        <v>44743</v>
      </c>
      <c r="J72" s="26">
        <v>44575</v>
      </c>
      <c r="K72" s="27">
        <v>0</v>
      </c>
      <c r="L72" s="24">
        <v>5</v>
      </c>
    </row>
    <row r="73" spans="1:12" ht="15.75" thickBot="1" x14ac:dyDescent="0.3">
      <c r="A73" s="1430"/>
      <c r="B73" s="8" t="s">
        <v>51</v>
      </c>
      <c r="C73" s="8">
        <v>3</v>
      </c>
      <c r="D73" s="34">
        <v>708514</v>
      </c>
      <c r="E73" s="8">
        <v>1</v>
      </c>
      <c r="F73" s="8"/>
      <c r="G73" s="25"/>
      <c r="H73" s="8"/>
      <c r="I73" s="26">
        <v>44743</v>
      </c>
      <c r="J73" s="26">
        <v>44575</v>
      </c>
      <c r="K73" s="23">
        <v>0</v>
      </c>
      <c r="L73" s="24">
        <v>5</v>
      </c>
    </row>
    <row r="74" spans="1:12" ht="15.75" thickBot="1" x14ac:dyDescent="0.3">
      <c r="A74" s="1430"/>
      <c r="B74" s="8" t="s">
        <v>52</v>
      </c>
      <c r="C74" s="8">
        <v>4</v>
      </c>
      <c r="D74" s="34" t="s">
        <v>157</v>
      </c>
      <c r="E74" s="8">
        <v>1</v>
      </c>
      <c r="F74" s="8"/>
      <c r="G74" s="25"/>
      <c r="H74" s="8"/>
      <c r="I74" s="22">
        <v>44743</v>
      </c>
      <c r="J74" s="26">
        <v>44575</v>
      </c>
      <c r="K74" s="27">
        <v>0</v>
      </c>
      <c r="L74" s="24">
        <v>5</v>
      </c>
    </row>
    <row r="75" spans="1:12" ht="15.75" thickBot="1" x14ac:dyDescent="0.3">
      <c r="A75" s="1430"/>
      <c r="B75" s="8" t="s">
        <v>53</v>
      </c>
      <c r="C75" s="8">
        <v>5</v>
      </c>
      <c r="D75" s="34" t="s">
        <v>158</v>
      </c>
      <c r="E75" s="8">
        <v>1</v>
      </c>
      <c r="F75" s="8"/>
      <c r="G75" s="25">
        <v>1</v>
      </c>
      <c r="H75" s="8"/>
      <c r="I75" s="26">
        <v>44743</v>
      </c>
      <c r="J75" s="26">
        <v>44575</v>
      </c>
      <c r="K75" s="23">
        <v>0</v>
      </c>
      <c r="L75" s="24">
        <v>5</v>
      </c>
    </row>
    <row r="76" spans="1:12" ht="15.75" thickBot="1" x14ac:dyDescent="0.3">
      <c r="A76" s="1430"/>
      <c r="B76" s="8" t="s">
        <v>53</v>
      </c>
      <c r="C76" s="8">
        <v>6</v>
      </c>
      <c r="D76" s="34">
        <v>708513</v>
      </c>
      <c r="E76" s="8">
        <v>1</v>
      </c>
      <c r="F76" s="8"/>
      <c r="G76" s="25"/>
      <c r="H76" s="8"/>
      <c r="I76" s="22">
        <v>44743</v>
      </c>
      <c r="J76" s="26">
        <v>44575</v>
      </c>
      <c r="K76" s="27">
        <v>0</v>
      </c>
      <c r="L76" s="24">
        <v>5</v>
      </c>
    </row>
    <row r="77" spans="1:12" ht="15.75" thickBot="1" x14ac:dyDescent="0.3">
      <c r="A77" s="1430"/>
      <c r="B77" s="8" t="s">
        <v>54</v>
      </c>
      <c r="C77" s="8">
        <v>7</v>
      </c>
      <c r="D77" s="34" t="s">
        <v>159</v>
      </c>
      <c r="E77" s="8">
        <v>1</v>
      </c>
      <c r="F77" s="8"/>
      <c r="G77" s="25"/>
      <c r="H77" s="8"/>
      <c r="I77" s="26">
        <v>44743</v>
      </c>
      <c r="J77" s="26">
        <v>44575</v>
      </c>
      <c r="K77" s="23">
        <v>0</v>
      </c>
      <c r="L77" s="24">
        <v>5</v>
      </c>
    </row>
    <row r="78" spans="1:12" ht="15.75" thickBot="1" x14ac:dyDescent="0.3">
      <c r="A78" s="1430"/>
      <c r="B78" s="8" t="s">
        <v>55</v>
      </c>
      <c r="C78" s="8">
        <v>1</v>
      </c>
      <c r="D78" s="34" t="s">
        <v>160</v>
      </c>
      <c r="E78" s="8">
        <v>1</v>
      </c>
      <c r="F78" s="8"/>
      <c r="G78" s="25"/>
      <c r="H78" s="8"/>
      <c r="I78" s="22">
        <v>44743</v>
      </c>
      <c r="J78" s="26">
        <v>44575</v>
      </c>
      <c r="K78" s="27">
        <v>0</v>
      </c>
      <c r="L78" s="24">
        <v>5</v>
      </c>
    </row>
    <row r="79" spans="1:12" ht="15.75" thickBot="1" x14ac:dyDescent="0.3">
      <c r="A79" s="1430"/>
      <c r="B79" s="8" t="s">
        <v>56</v>
      </c>
      <c r="C79" s="8">
        <v>2</v>
      </c>
      <c r="D79" s="34" t="s">
        <v>161</v>
      </c>
      <c r="E79" s="8">
        <v>1</v>
      </c>
      <c r="F79" s="8"/>
      <c r="G79" s="25"/>
      <c r="H79" s="8"/>
      <c r="I79" s="26">
        <v>44743</v>
      </c>
      <c r="J79" s="26">
        <v>44575</v>
      </c>
      <c r="K79" s="23">
        <v>0</v>
      </c>
      <c r="L79" s="24">
        <v>5</v>
      </c>
    </row>
    <row r="80" spans="1:12" ht="15.75" thickBot="1" x14ac:dyDescent="0.3">
      <c r="A80" s="1430"/>
      <c r="B80" s="8" t="s">
        <v>57</v>
      </c>
      <c r="C80" s="8">
        <v>3</v>
      </c>
      <c r="D80" s="34" t="s">
        <v>162</v>
      </c>
      <c r="E80" s="8">
        <v>1</v>
      </c>
      <c r="F80" s="8"/>
      <c r="G80" s="25"/>
      <c r="H80" s="8"/>
      <c r="I80" s="22">
        <v>44743</v>
      </c>
      <c r="J80" s="26">
        <v>44575</v>
      </c>
      <c r="K80" s="27">
        <v>0</v>
      </c>
      <c r="L80" s="24">
        <v>5</v>
      </c>
    </row>
    <row r="81" spans="1:12" ht="15.75" thickBot="1" x14ac:dyDescent="0.3">
      <c r="A81" s="1430"/>
      <c r="B81" s="8" t="s">
        <v>58</v>
      </c>
      <c r="C81" s="8">
        <v>1</v>
      </c>
      <c r="D81" s="34" t="s">
        <v>163</v>
      </c>
      <c r="E81" s="8">
        <v>1</v>
      </c>
      <c r="F81" s="8"/>
      <c r="G81" s="25"/>
      <c r="H81" s="8"/>
      <c r="I81" s="26">
        <v>44743</v>
      </c>
      <c r="J81" s="26">
        <v>44575</v>
      </c>
      <c r="K81" s="23">
        <v>0</v>
      </c>
      <c r="L81" s="24">
        <v>5</v>
      </c>
    </row>
    <row r="82" spans="1:12" ht="15.75" thickBot="1" x14ac:dyDescent="0.3">
      <c r="A82" s="1430"/>
      <c r="B82" s="8" t="s">
        <v>59</v>
      </c>
      <c r="C82" s="8">
        <v>2</v>
      </c>
      <c r="D82" s="34" t="s">
        <v>164</v>
      </c>
      <c r="E82" s="8">
        <v>1</v>
      </c>
      <c r="F82" s="8"/>
      <c r="G82" s="25"/>
      <c r="H82" s="8"/>
      <c r="I82" s="22">
        <v>44743</v>
      </c>
      <c r="J82" s="26">
        <v>44575</v>
      </c>
      <c r="K82" s="27">
        <v>0</v>
      </c>
      <c r="L82" s="24">
        <v>5</v>
      </c>
    </row>
    <row r="83" spans="1:12" ht="15.75" thickBot="1" x14ac:dyDescent="0.3">
      <c r="A83" s="1430"/>
      <c r="B83" s="8" t="s">
        <v>60</v>
      </c>
      <c r="C83" s="8">
        <v>3</v>
      </c>
      <c r="D83" s="34" t="s">
        <v>165</v>
      </c>
      <c r="E83" s="8">
        <v>1</v>
      </c>
      <c r="F83" s="8"/>
      <c r="G83" s="25"/>
      <c r="H83" s="8"/>
      <c r="I83" s="26">
        <v>44743</v>
      </c>
      <c r="J83" s="26">
        <v>44575</v>
      </c>
      <c r="K83" s="23">
        <v>0</v>
      </c>
      <c r="L83" s="24">
        <v>5</v>
      </c>
    </row>
    <row r="84" spans="1:12" ht="15.75" thickBot="1" x14ac:dyDescent="0.3">
      <c r="A84" s="1430"/>
      <c r="B84" s="8" t="s">
        <v>61</v>
      </c>
      <c r="C84" s="8">
        <v>4</v>
      </c>
      <c r="D84" s="34" t="s">
        <v>166</v>
      </c>
      <c r="E84" s="8">
        <v>1</v>
      </c>
      <c r="F84" s="8"/>
      <c r="G84" s="25"/>
      <c r="H84" s="8"/>
      <c r="I84" s="22">
        <v>44743</v>
      </c>
      <c r="J84" s="26">
        <v>44575</v>
      </c>
      <c r="K84" s="27">
        <v>0</v>
      </c>
      <c r="L84" s="24">
        <v>5</v>
      </c>
    </row>
    <row r="85" spans="1:12" ht="15.75" thickBot="1" x14ac:dyDescent="0.3">
      <c r="A85" s="1430"/>
      <c r="B85" s="8" t="s">
        <v>10</v>
      </c>
      <c r="C85" s="8">
        <v>1</v>
      </c>
      <c r="D85" s="34" t="s">
        <v>167</v>
      </c>
      <c r="E85" s="8">
        <v>1</v>
      </c>
      <c r="F85" s="8"/>
      <c r="G85" s="25"/>
      <c r="H85" s="8"/>
      <c r="I85" s="26">
        <v>44743</v>
      </c>
      <c r="J85" s="26">
        <v>44575</v>
      </c>
      <c r="K85" s="23">
        <v>0</v>
      </c>
      <c r="L85" s="24">
        <v>5</v>
      </c>
    </row>
    <row r="86" spans="1:12" ht="15.75" thickBot="1" x14ac:dyDescent="0.3">
      <c r="A86" s="1430"/>
      <c r="B86" s="8" t="s">
        <v>11</v>
      </c>
      <c r="C86" s="8">
        <v>2</v>
      </c>
      <c r="D86" s="34" t="s">
        <v>168</v>
      </c>
      <c r="E86" s="8">
        <v>1</v>
      </c>
      <c r="F86" s="8"/>
      <c r="G86" s="25"/>
      <c r="H86" s="8"/>
      <c r="I86" s="22">
        <v>44743</v>
      </c>
      <c r="J86" s="26">
        <v>44575</v>
      </c>
      <c r="K86" s="27">
        <v>0</v>
      </c>
      <c r="L86" s="24">
        <v>5</v>
      </c>
    </row>
    <row r="87" spans="1:12" ht="15.75" thickBot="1" x14ac:dyDescent="0.3">
      <c r="A87" s="1430"/>
      <c r="B87" s="8" t="s">
        <v>12</v>
      </c>
      <c r="C87" s="8">
        <v>3</v>
      </c>
      <c r="D87" s="34" t="s">
        <v>169</v>
      </c>
      <c r="E87" s="8">
        <v>1</v>
      </c>
      <c r="F87" s="8"/>
      <c r="G87" s="25"/>
      <c r="H87" s="8"/>
      <c r="I87" s="26">
        <v>44743</v>
      </c>
      <c r="J87" s="26">
        <v>44575</v>
      </c>
      <c r="K87" s="23">
        <v>0</v>
      </c>
      <c r="L87" s="24">
        <v>5</v>
      </c>
    </row>
    <row r="88" spans="1:12" ht="15.75" thickBot="1" x14ac:dyDescent="0.3">
      <c r="A88" s="1430"/>
      <c r="B88" s="8" t="s">
        <v>13</v>
      </c>
      <c r="C88" s="8">
        <v>4</v>
      </c>
      <c r="D88" s="34" t="s">
        <v>170</v>
      </c>
      <c r="E88" s="8">
        <v>1</v>
      </c>
      <c r="F88" s="8"/>
      <c r="G88" s="25"/>
      <c r="H88" s="8"/>
      <c r="I88" s="22">
        <v>44743</v>
      </c>
      <c r="J88" s="26">
        <v>44575</v>
      </c>
      <c r="K88" s="27">
        <v>0</v>
      </c>
      <c r="L88" s="24">
        <v>5</v>
      </c>
    </row>
    <row r="89" spans="1:12" ht="15.75" thickBot="1" x14ac:dyDescent="0.3">
      <c r="A89" s="1430"/>
      <c r="B89" s="8" t="s">
        <v>14</v>
      </c>
      <c r="C89" s="8">
        <v>1</v>
      </c>
      <c r="D89" s="34" t="s">
        <v>171</v>
      </c>
      <c r="E89" s="8">
        <v>1</v>
      </c>
      <c r="F89" s="8"/>
      <c r="G89" s="25"/>
      <c r="H89" s="8"/>
      <c r="I89" s="26">
        <v>44743</v>
      </c>
      <c r="J89" s="26">
        <v>44575</v>
      </c>
      <c r="K89" s="23">
        <v>0</v>
      </c>
      <c r="L89" s="24">
        <v>5</v>
      </c>
    </row>
    <row r="90" spans="1:12" ht="15.75" thickBot="1" x14ac:dyDescent="0.3">
      <c r="A90" s="1430"/>
      <c r="B90" s="8" t="s">
        <v>15</v>
      </c>
      <c r="C90" s="8">
        <v>2</v>
      </c>
      <c r="D90" s="34" t="s">
        <v>172</v>
      </c>
      <c r="E90" s="8">
        <v>1</v>
      </c>
      <c r="F90" s="8"/>
      <c r="G90" s="25">
        <v>2</v>
      </c>
      <c r="H90" s="8"/>
      <c r="I90" s="22">
        <v>44743</v>
      </c>
      <c r="J90" s="26">
        <v>44575</v>
      </c>
      <c r="K90" s="27">
        <v>0</v>
      </c>
      <c r="L90" s="24">
        <v>5</v>
      </c>
    </row>
    <row r="91" spans="1:12" ht="15.75" thickBot="1" x14ac:dyDescent="0.3">
      <c r="A91" s="1430"/>
      <c r="B91" s="8" t="s">
        <v>16</v>
      </c>
      <c r="C91" s="8">
        <v>3</v>
      </c>
      <c r="D91" s="34" t="s">
        <v>173</v>
      </c>
      <c r="E91" s="8">
        <v>1</v>
      </c>
      <c r="F91" s="8"/>
      <c r="G91" s="25"/>
      <c r="H91" s="8"/>
      <c r="I91" s="26">
        <v>44743</v>
      </c>
      <c r="J91" s="26">
        <v>44575</v>
      </c>
      <c r="K91" s="23">
        <v>0</v>
      </c>
      <c r="L91" s="24">
        <v>5</v>
      </c>
    </row>
    <row r="92" spans="1:12" ht="15.75" thickBot="1" x14ac:dyDescent="0.3">
      <c r="A92" s="1430"/>
      <c r="B92" s="8" t="s">
        <v>17</v>
      </c>
      <c r="C92" s="8">
        <v>4</v>
      </c>
      <c r="D92" s="34" t="s">
        <v>174</v>
      </c>
      <c r="E92" s="8">
        <v>1</v>
      </c>
      <c r="F92" s="8"/>
      <c r="G92" s="25"/>
      <c r="H92" s="8"/>
      <c r="I92" s="22">
        <v>44743</v>
      </c>
      <c r="J92" s="26">
        <v>44575</v>
      </c>
      <c r="K92" s="27">
        <v>0</v>
      </c>
      <c r="L92" s="24">
        <v>5</v>
      </c>
    </row>
    <row r="93" spans="1:12" ht="15.75" thickBot="1" x14ac:dyDescent="0.3">
      <c r="A93" s="1430"/>
      <c r="B93" s="8" t="s">
        <v>62</v>
      </c>
      <c r="C93" s="8">
        <v>5</v>
      </c>
      <c r="D93" s="34" t="s">
        <v>175</v>
      </c>
      <c r="E93" s="8">
        <v>1</v>
      </c>
      <c r="F93" s="8"/>
      <c r="G93" s="25"/>
      <c r="H93" s="8"/>
      <c r="I93" s="26">
        <v>44743</v>
      </c>
      <c r="J93" s="26">
        <v>44575</v>
      </c>
      <c r="K93" s="23">
        <v>0</v>
      </c>
      <c r="L93" s="24">
        <v>5</v>
      </c>
    </row>
    <row r="94" spans="1:12" ht="15.75" thickBot="1" x14ac:dyDescent="0.3">
      <c r="A94" s="1430"/>
      <c r="B94" s="8" t="s">
        <v>18</v>
      </c>
      <c r="C94" s="8">
        <v>1</v>
      </c>
      <c r="D94" s="34" t="s">
        <v>176</v>
      </c>
      <c r="E94" s="8">
        <v>1</v>
      </c>
      <c r="F94" s="8"/>
      <c r="G94" s="25"/>
      <c r="H94" s="8"/>
      <c r="I94" s="22">
        <v>44743</v>
      </c>
      <c r="J94" s="26">
        <v>44575</v>
      </c>
      <c r="K94" s="27">
        <v>0</v>
      </c>
      <c r="L94" s="24">
        <v>5</v>
      </c>
    </row>
    <row r="95" spans="1:12" ht="15.75" thickBot="1" x14ac:dyDescent="0.3">
      <c r="A95" s="1430"/>
      <c r="B95" s="8" t="s">
        <v>19</v>
      </c>
      <c r="C95" s="8">
        <v>2</v>
      </c>
      <c r="D95" s="34" t="s">
        <v>177</v>
      </c>
      <c r="E95" s="8">
        <v>1</v>
      </c>
      <c r="F95" s="8"/>
      <c r="G95" s="25"/>
      <c r="H95" s="8"/>
      <c r="I95" s="26">
        <v>44743</v>
      </c>
      <c r="J95" s="26">
        <v>44575</v>
      </c>
      <c r="K95" s="23">
        <v>0</v>
      </c>
      <c r="L95" s="24">
        <v>5</v>
      </c>
    </row>
    <row r="96" spans="1:12" ht="15.75" thickBot="1" x14ac:dyDescent="0.3">
      <c r="A96" s="1431"/>
      <c r="B96" s="11" t="s">
        <v>20</v>
      </c>
      <c r="C96" s="11">
        <v>3</v>
      </c>
      <c r="D96" s="35" t="s">
        <v>178</v>
      </c>
      <c r="E96" s="11">
        <v>1</v>
      </c>
      <c r="F96" s="11"/>
      <c r="G96" s="28"/>
      <c r="H96" s="11"/>
      <c r="I96" s="22">
        <v>44743</v>
      </c>
      <c r="J96" s="29">
        <v>44575</v>
      </c>
      <c r="K96" s="27">
        <v>0</v>
      </c>
      <c r="L96" s="24">
        <v>5</v>
      </c>
    </row>
    <row r="97" spans="1:12" ht="15.75" thickBot="1" x14ac:dyDescent="0.3">
      <c r="A97" s="1429" t="s">
        <v>250</v>
      </c>
      <c r="B97" s="7" t="s">
        <v>22</v>
      </c>
      <c r="C97" s="7">
        <v>1</v>
      </c>
      <c r="D97" s="33">
        <v>707362</v>
      </c>
      <c r="E97" s="7">
        <v>0</v>
      </c>
      <c r="F97" s="7"/>
      <c r="G97" s="21"/>
      <c r="H97" s="7"/>
      <c r="I97" s="26">
        <v>44743</v>
      </c>
      <c r="J97" s="22">
        <v>44575</v>
      </c>
      <c r="K97" s="23">
        <v>0</v>
      </c>
      <c r="L97" s="24">
        <v>5</v>
      </c>
    </row>
    <row r="98" spans="1:12" ht="15.75" thickBot="1" x14ac:dyDescent="0.3">
      <c r="A98" s="1430"/>
      <c r="B98" s="8" t="s">
        <v>23</v>
      </c>
      <c r="C98" s="8">
        <v>2</v>
      </c>
      <c r="D98" s="34">
        <v>707388</v>
      </c>
      <c r="E98" s="8">
        <v>0</v>
      </c>
      <c r="F98" s="8"/>
      <c r="G98" s="25"/>
      <c r="H98" s="8"/>
      <c r="I98" s="22">
        <v>44743</v>
      </c>
      <c r="J98" s="26">
        <v>44575</v>
      </c>
      <c r="K98" s="27">
        <v>0</v>
      </c>
      <c r="L98" s="24">
        <v>5</v>
      </c>
    </row>
    <row r="99" spans="1:12" ht="15.75" thickBot="1" x14ac:dyDescent="0.3">
      <c r="A99" s="1430"/>
      <c r="B99" s="8" t="s">
        <v>24</v>
      </c>
      <c r="C99" s="8">
        <v>3</v>
      </c>
      <c r="D99" s="34">
        <v>707389</v>
      </c>
      <c r="E99" s="8">
        <v>0</v>
      </c>
      <c r="F99" s="8"/>
      <c r="G99" s="25"/>
      <c r="H99" s="8"/>
      <c r="I99" s="26">
        <v>44743</v>
      </c>
      <c r="J99" s="26">
        <v>44575</v>
      </c>
      <c r="K99" s="23">
        <v>0</v>
      </c>
      <c r="L99" s="24">
        <v>5</v>
      </c>
    </row>
    <row r="100" spans="1:12" ht="15.75" thickBot="1" x14ac:dyDescent="0.3">
      <c r="A100" s="1430"/>
      <c r="B100" s="8" t="s">
        <v>25</v>
      </c>
      <c r="C100" s="8">
        <v>4</v>
      </c>
      <c r="D100" s="34">
        <v>707390</v>
      </c>
      <c r="E100" s="8">
        <v>0</v>
      </c>
      <c r="F100" s="8"/>
      <c r="G100" s="25"/>
      <c r="H100" s="8"/>
      <c r="I100" s="22">
        <v>44743</v>
      </c>
      <c r="J100" s="26">
        <v>44575</v>
      </c>
      <c r="K100" s="27">
        <v>0</v>
      </c>
      <c r="L100" s="24">
        <v>5</v>
      </c>
    </row>
    <row r="101" spans="1:12" ht="15.75" thickBot="1" x14ac:dyDescent="0.3">
      <c r="A101" s="1430"/>
      <c r="B101" s="8" t="s">
        <v>63</v>
      </c>
      <c r="C101" s="8">
        <v>5</v>
      </c>
      <c r="D101" s="34">
        <v>707391</v>
      </c>
      <c r="E101" s="8">
        <v>0</v>
      </c>
      <c r="F101" s="8"/>
      <c r="G101" s="25"/>
      <c r="H101" s="8"/>
      <c r="I101" s="26">
        <v>44743</v>
      </c>
      <c r="J101" s="26">
        <v>44575</v>
      </c>
      <c r="K101" s="23">
        <v>0</v>
      </c>
      <c r="L101" s="24">
        <v>5</v>
      </c>
    </row>
    <row r="102" spans="1:12" ht="15.75" thickBot="1" x14ac:dyDescent="0.3">
      <c r="A102" s="1430"/>
      <c r="B102" s="8" t="s">
        <v>26</v>
      </c>
      <c r="C102" s="8">
        <v>1</v>
      </c>
      <c r="D102" s="34" t="s">
        <v>179</v>
      </c>
      <c r="E102" s="8">
        <v>1</v>
      </c>
      <c r="F102" s="8"/>
      <c r="G102" s="25">
        <v>3</v>
      </c>
      <c r="H102" s="8"/>
      <c r="I102" s="22">
        <v>44743</v>
      </c>
      <c r="J102" s="26">
        <v>44575</v>
      </c>
      <c r="K102" s="27">
        <v>0</v>
      </c>
      <c r="L102" s="24">
        <v>5</v>
      </c>
    </row>
    <row r="103" spans="1:12" ht="15.75" thickBot="1" x14ac:dyDescent="0.3">
      <c r="A103" s="1430"/>
      <c r="B103" s="8" t="s">
        <v>27</v>
      </c>
      <c r="C103" s="8">
        <v>2</v>
      </c>
      <c r="D103" s="34" t="s">
        <v>180</v>
      </c>
      <c r="E103" s="8">
        <v>1</v>
      </c>
      <c r="F103" s="8"/>
      <c r="G103" s="25"/>
      <c r="H103" s="8"/>
      <c r="I103" s="26">
        <v>44743</v>
      </c>
      <c r="J103" s="26">
        <v>44575</v>
      </c>
      <c r="K103" s="23">
        <v>0</v>
      </c>
      <c r="L103" s="24">
        <v>5</v>
      </c>
    </row>
    <row r="104" spans="1:12" ht="15.75" thickBot="1" x14ac:dyDescent="0.3">
      <c r="A104" s="1430"/>
      <c r="B104" s="8" t="s">
        <v>28</v>
      </c>
      <c r="C104" s="8">
        <v>3</v>
      </c>
      <c r="D104" s="34" t="s">
        <v>181</v>
      </c>
      <c r="E104" s="8">
        <v>1</v>
      </c>
      <c r="F104" s="8"/>
      <c r="G104" s="25">
        <v>1</v>
      </c>
      <c r="H104" s="8"/>
      <c r="I104" s="22">
        <v>44743</v>
      </c>
      <c r="J104" s="26">
        <v>44575</v>
      </c>
      <c r="K104" s="27">
        <v>0</v>
      </c>
      <c r="L104" s="24">
        <v>5</v>
      </c>
    </row>
    <row r="105" spans="1:12" ht="15.75" thickBot="1" x14ac:dyDescent="0.3">
      <c r="A105" s="1430"/>
      <c r="B105" s="8" t="s">
        <v>29</v>
      </c>
      <c r="C105" s="8">
        <v>4</v>
      </c>
      <c r="D105" s="34" t="s">
        <v>182</v>
      </c>
      <c r="E105" s="8">
        <v>1</v>
      </c>
      <c r="F105" s="8"/>
      <c r="G105" s="25">
        <v>1</v>
      </c>
      <c r="H105" s="8"/>
      <c r="I105" s="26">
        <v>44743</v>
      </c>
      <c r="J105" s="26">
        <v>44575</v>
      </c>
      <c r="K105" s="23">
        <v>0</v>
      </c>
      <c r="L105" s="24">
        <v>5</v>
      </c>
    </row>
    <row r="106" spans="1:12" ht="15.75" thickBot="1" x14ac:dyDescent="0.3">
      <c r="A106" s="1430"/>
      <c r="B106" s="8" t="s">
        <v>64</v>
      </c>
      <c r="C106" s="8">
        <v>1</v>
      </c>
      <c r="D106" s="34" t="s">
        <v>183</v>
      </c>
      <c r="E106" s="8">
        <v>1</v>
      </c>
      <c r="F106" s="8"/>
      <c r="G106" s="25"/>
      <c r="H106" s="8"/>
      <c r="I106" s="22">
        <v>44743</v>
      </c>
      <c r="J106" s="26">
        <v>44575</v>
      </c>
      <c r="K106" s="27">
        <v>0</v>
      </c>
      <c r="L106" s="24">
        <v>5</v>
      </c>
    </row>
    <row r="107" spans="1:12" ht="15.75" thickBot="1" x14ac:dyDescent="0.3">
      <c r="A107" s="1430"/>
      <c r="B107" s="8" t="s">
        <v>65</v>
      </c>
      <c r="C107" s="8">
        <v>2</v>
      </c>
      <c r="D107" s="36" t="s">
        <v>184</v>
      </c>
      <c r="E107" s="8">
        <v>1</v>
      </c>
      <c r="F107" s="8">
        <v>2</v>
      </c>
      <c r="G107" s="25"/>
      <c r="H107" s="8"/>
      <c r="I107" s="26">
        <v>44743</v>
      </c>
      <c r="J107" s="26">
        <v>44575</v>
      </c>
      <c r="K107" s="23">
        <v>0</v>
      </c>
      <c r="L107" s="24">
        <v>5</v>
      </c>
    </row>
    <row r="108" spans="1:12" ht="15.75" thickBot="1" x14ac:dyDescent="0.3">
      <c r="A108" s="1430"/>
      <c r="B108" s="8" t="s">
        <v>66</v>
      </c>
      <c r="C108" s="8">
        <v>3</v>
      </c>
      <c r="D108" s="34" t="s">
        <v>185</v>
      </c>
      <c r="E108" s="8">
        <v>1</v>
      </c>
      <c r="F108" s="8">
        <v>1</v>
      </c>
      <c r="G108" s="25"/>
      <c r="H108" s="8"/>
      <c r="I108" s="22">
        <v>44743</v>
      </c>
      <c r="J108" s="26">
        <v>44575</v>
      </c>
      <c r="K108" s="27">
        <v>0</v>
      </c>
      <c r="L108" s="24">
        <v>5</v>
      </c>
    </row>
    <row r="109" spans="1:12" ht="15.75" thickBot="1" x14ac:dyDescent="0.3">
      <c r="A109" s="1430"/>
      <c r="B109" s="8" t="s">
        <v>91</v>
      </c>
      <c r="C109" s="8">
        <v>4</v>
      </c>
      <c r="D109" s="34" t="s">
        <v>186</v>
      </c>
      <c r="E109" s="8">
        <v>1</v>
      </c>
      <c r="F109" s="8">
        <v>1</v>
      </c>
      <c r="G109" s="25">
        <v>1</v>
      </c>
      <c r="H109" s="8"/>
      <c r="I109" s="26">
        <v>44743</v>
      </c>
      <c r="J109" s="26">
        <v>44575</v>
      </c>
      <c r="K109" s="23">
        <v>0</v>
      </c>
      <c r="L109" s="24">
        <v>5</v>
      </c>
    </row>
    <row r="110" spans="1:12" ht="15.75" thickBot="1" x14ac:dyDescent="0.3">
      <c r="A110" s="1430"/>
      <c r="B110" s="8" t="s">
        <v>30</v>
      </c>
      <c r="C110" s="8">
        <v>1</v>
      </c>
      <c r="D110" s="34" t="s">
        <v>187</v>
      </c>
      <c r="E110" s="8">
        <v>1</v>
      </c>
      <c r="F110" s="8"/>
      <c r="G110" s="25"/>
      <c r="H110" s="8"/>
      <c r="I110" s="22">
        <v>44743</v>
      </c>
      <c r="J110" s="26">
        <v>44575</v>
      </c>
      <c r="K110" s="27">
        <v>0</v>
      </c>
      <c r="L110" s="24">
        <v>5</v>
      </c>
    </row>
    <row r="111" spans="1:12" ht="15.75" thickBot="1" x14ac:dyDescent="0.3">
      <c r="A111" s="1430"/>
      <c r="B111" s="8" t="s">
        <v>67</v>
      </c>
      <c r="C111" s="8">
        <v>2</v>
      </c>
      <c r="D111" s="34" t="s">
        <v>188</v>
      </c>
      <c r="E111" s="8">
        <v>1</v>
      </c>
      <c r="F111" s="8"/>
      <c r="G111" s="25"/>
      <c r="H111" s="8"/>
      <c r="I111" s="26">
        <v>44743</v>
      </c>
      <c r="J111" s="26">
        <v>44575</v>
      </c>
      <c r="K111" s="23">
        <v>0</v>
      </c>
      <c r="L111" s="24">
        <v>5</v>
      </c>
    </row>
    <row r="112" spans="1:12" ht="15.75" thickBot="1" x14ac:dyDescent="0.3">
      <c r="A112" s="1430"/>
      <c r="B112" s="8" t="s">
        <v>68</v>
      </c>
      <c r="C112" s="8">
        <v>3</v>
      </c>
      <c r="D112" s="34" t="s">
        <v>189</v>
      </c>
      <c r="E112" s="8">
        <v>1</v>
      </c>
      <c r="F112" s="8"/>
      <c r="G112" s="25"/>
      <c r="H112" s="8"/>
      <c r="I112" s="22">
        <v>44743</v>
      </c>
      <c r="J112" s="26">
        <v>44575</v>
      </c>
      <c r="K112" s="27">
        <v>0</v>
      </c>
      <c r="L112" s="24">
        <v>5</v>
      </c>
    </row>
    <row r="113" spans="1:12" ht="15.75" thickBot="1" x14ac:dyDescent="0.3">
      <c r="A113" s="1430"/>
      <c r="B113" s="8" t="s">
        <v>69</v>
      </c>
      <c r="C113" s="8">
        <v>4</v>
      </c>
      <c r="D113" s="34" t="s">
        <v>190</v>
      </c>
      <c r="E113" s="8">
        <v>1</v>
      </c>
      <c r="F113" s="8"/>
      <c r="G113" s="25"/>
      <c r="H113" s="8"/>
      <c r="I113" s="26">
        <v>44743</v>
      </c>
      <c r="J113" s="26">
        <v>44575</v>
      </c>
      <c r="K113" s="23">
        <v>0</v>
      </c>
      <c r="L113" s="24">
        <v>5</v>
      </c>
    </row>
    <row r="114" spans="1:12" ht="15.75" thickBot="1" x14ac:dyDescent="0.3">
      <c r="A114" s="1430"/>
      <c r="B114" s="8" t="s">
        <v>70</v>
      </c>
      <c r="C114" s="8">
        <v>5</v>
      </c>
      <c r="D114" s="34" t="s">
        <v>191</v>
      </c>
      <c r="E114" s="8">
        <v>1</v>
      </c>
      <c r="F114" s="8"/>
      <c r="G114" s="25">
        <v>1</v>
      </c>
      <c r="H114" s="8"/>
      <c r="I114" s="22">
        <v>44743</v>
      </c>
      <c r="J114" s="26">
        <v>44575</v>
      </c>
      <c r="K114" s="27">
        <v>0</v>
      </c>
      <c r="L114" s="24">
        <v>5</v>
      </c>
    </row>
    <row r="115" spans="1:12" ht="15.75" thickBot="1" x14ac:dyDescent="0.3">
      <c r="A115" s="1430"/>
      <c r="B115" s="8" t="s">
        <v>31</v>
      </c>
      <c r="C115" s="8">
        <v>1</v>
      </c>
      <c r="D115" s="34">
        <v>707367</v>
      </c>
      <c r="E115" s="8">
        <v>1</v>
      </c>
      <c r="F115" s="8"/>
      <c r="G115" s="25"/>
      <c r="H115" s="8"/>
      <c r="I115" s="26">
        <v>44743</v>
      </c>
      <c r="J115" s="26">
        <v>44575</v>
      </c>
      <c r="K115" s="23">
        <v>0</v>
      </c>
      <c r="L115" s="24">
        <v>5</v>
      </c>
    </row>
    <row r="116" spans="1:12" ht="15.75" thickBot="1" x14ac:dyDescent="0.3">
      <c r="A116" s="1430"/>
      <c r="B116" s="8" t="s">
        <v>71</v>
      </c>
      <c r="C116" s="8">
        <v>2</v>
      </c>
      <c r="D116" s="34">
        <v>707373</v>
      </c>
      <c r="E116" s="8">
        <v>1</v>
      </c>
      <c r="F116" s="8"/>
      <c r="G116" s="25"/>
      <c r="H116" s="8"/>
      <c r="I116" s="22">
        <v>44743</v>
      </c>
      <c r="J116" s="26">
        <v>44575</v>
      </c>
      <c r="K116" s="27">
        <v>0</v>
      </c>
      <c r="L116" s="24">
        <v>5</v>
      </c>
    </row>
    <row r="117" spans="1:12" ht="15.75" thickBot="1" x14ac:dyDescent="0.3">
      <c r="A117" s="1430"/>
      <c r="B117" s="8" t="s">
        <v>72</v>
      </c>
      <c r="C117" s="8">
        <v>3</v>
      </c>
      <c r="D117" s="34">
        <v>707376</v>
      </c>
      <c r="E117" s="8">
        <v>1</v>
      </c>
      <c r="F117" s="8"/>
      <c r="G117" s="25"/>
      <c r="H117" s="8"/>
      <c r="I117" s="26">
        <v>44743</v>
      </c>
      <c r="J117" s="26">
        <v>44575</v>
      </c>
      <c r="K117" s="23">
        <v>0</v>
      </c>
      <c r="L117" s="24">
        <v>5</v>
      </c>
    </row>
    <row r="118" spans="1:12" ht="15.75" thickBot="1" x14ac:dyDescent="0.3">
      <c r="A118" s="1430"/>
      <c r="B118" s="8" t="s">
        <v>32</v>
      </c>
      <c r="C118" s="8">
        <v>1</v>
      </c>
      <c r="D118" s="34" t="s">
        <v>192</v>
      </c>
      <c r="E118" s="8">
        <v>1</v>
      </c>
      <c r="F118" s="8"/>
      <c r="G118" s="25"/>
      <c r="H118" s="8"/>
      <c r="I118" s="22">
        <v>44743</v>
      </c>
      <c r="J118" s="26">
        <v>44575</v>
      </c>
      <c r="K118" s="27">
        <v>0</v>
      </c>
      <c r="L118" s="24">
        <v>5</v>
      </c>
    </row>
    <row r="119" spans="1:12" ht="15.75" thickBot="1" x14ac:dyDescent="0.3">
      <c r="A119" s="1430"/>
      <c r="B119" s="8" t="s">
        <v>73</v>
      </c>
      <c r="C119" s="8">
        <v>2</v>
      </c>
      <c r="D119" s="34" t="s">
        <v>193</v>
      </c>
      <c r="E119" s="8">
        <v>1</v>
      </c>
      <c r="F119" s="8">
        <v>1</v>
      </c>
      <c r="G119" s="25">
        <v>2</v>
      </c>
      <c r="H119" s="8"/>
      <c r="I119" s="26">
        <v>44743</v>
      </c>
      <c r="J119" s="26">
        <v>44575</v>
      </c>
      <c r="K119" s="23">
        <v>0</v>
      </c>
      <c r="L119" s="24">
        <v>5</v>
      </c>
    </row>
    <row r="120" spans="1:12" ht="15.75" thickBot="1" x14ac:dyDescent="0.3">
      <c r="A120" s="1430"/>
      <c r="B120" s="8" t="s">
        <v>73</v>
      </c>
      <c r="C120" s="8">
        <v>3</v>
      </c>
      <c r="D120" s="34">
        <v>708510</v>
      </c>
      <c r="E120" s="8">
        <v>1</v>
      </c>
      <c r="F120" s="8"/>
      <c r="G120" s="25"/>
      <c r="H120" s="8"/>
      <c r="I120" s="22">
        <v>44743</v>
      </c>
      <c r="J120" s="26">
        <v>44575</v>
      </c>
      <c r="K120" s="27">
        <v>0</v>
      </c>
      <c r="L120" s="24">
        <v>5</v>
      </c>
    </row>
    <row r="121" spans="1:12" ht="15.75" thickBot="1" x14ac:dyDescent="0.3">
      <c r="A121" s="1430"/>
      <c r="B121" s="8" t="s">
        <v>74</v>
      </c>
      <c r="C121" s="8">
        <v>4</v>
      </c>
      <c r="D121" s="34" t="s">
        <v>248</v>
      </c>
      <c r="E121" s="8">
        <v>1</v>
      </c>
      <c r="F121" s="8"/>
      <c r="G121" s="25"/>
      <c r="H121" s="8"/>
      <c r="I121" s="26">
        <v>44743</v>
      </c>
      <c r="J121" s="26">
        <v>44575</v>
      </c>
      <c r="K121" s="23">
        <v>0</v>
      </c>
      <c r="L121" s="24">
        <v>5</v>
      </c>
    </row>
    <row r="122" spans="1:12" ht="15.75" thickBot="1" x14ac:dyDescent="0.3">
      <c r="A122" s="1430"/>
      <c r="B122" s="8" t="s">
        <v>75</v>
      </c>
      <c r="C122" s="8">
        <v>5</v>
      </c>
      <c r="D122" s="34" t="s">
        <v>195</v>
      </c>
      <c r="E122" s="8">
        <v>1</v>
      </c>
      <c r="F122" s="8"/>
      <c r="G122" s="25"/>
      <c r="H122" s="8"/>
      <c r="I122" s="22">
        <v>44743</v>
      </c>
      <c r="J122" s="26">
        <v>44575</v>
      </c>
      <c r="K122" s="27">
        <v>0</v>
      </c>
      <c r="L122" s="24">
        <v>5</v>
      </c>
    </row>
    <row r="123" spans="1:12" ht="15.75" thickBot="1" x14ac:dyDescent="0.3">
      <c r="A123" s="1430"/>
      <c r="B123" s="8" t="s">
        <v>75</v>
      </c>
      <c r="C123" s="8">
        <v>6</v>
      </c>
      <c r="D123" s="34">
        <v>708512</v>
      </c>
      <c r="E123" s="8">
        <v>1</v>
      </c>
      <c r="F123" s="8"/>
      <c r="G123" s="25"/>
      <c r="H123" s="8"/>
      <c r="I123" s="26">
        <v>44743</v>
      </c>
      <c r="J123" s="26">
        <v>44575</v>
      </c>
      <c r="K123" s="23">
        <v>0</v>
      </c>
      <c r="L123" s="24">
        <v>5</v>
      </c>
    </row>
    <row r="124" spans="1:12" ht="15.75" thickBot="1" x14ac:dyDescent="0.3">
      <c r="A124" s="1430"/>
      <c r="B124" s="8" t="s">
        <v>90</v>
      </c>
      <c r="C124" s="8">
        <v>7</v>
      </c>
      <c r="D124" s="34" t="s">
        <v>196</v>
      </c>
      <c r="E124" s="8">
        <v>1</v>
      </c>
      <c r="F124" s="8"/>
      <c r="G124" s="25">
        <v>1</v>
      </c>
      <c r="H124" s="8"/>
      <c r="I124" s="22">
        <v>44743</v>
      </c>
      <c r="J124" s="26">
        <v>44575</v>
      </c>
      <c r="K124" s="27">
        <v>0</v>
      </c>
      <c r="L124" s="24">
        <v>5</v>
      </c>
    </row>
    <row r="125" spans="1:12" ht="15.75" thickBot="1" x14ac:dyDescent="0.3">
      <c r="A125" s="1430"/>
      <c r="B125" s="8" t="s">
        <v>33</v>
      </c>
      <c r="C125" s="8">
        <v>1</v>
      </c>
      <c r="D125" s="34" t="s">
        <v>197</v>
      </c>
      <c r="E125" s="8">
        <v>1</v>
      </c>
      <c r="F125" s="8"/>
      <c r="G125" s="25"/>
      <c r="H125" s="8"/>
      <c r="I125" s="26">
        <v>44743</v>
      </c>
      <c r="J125" s="26">
        <v>44575</v>
      </c>
      <c r="K125" s="23">
        <v>0</v>
      </c>
      <c r="L125" s="24">
        <v>5</v>
      </c>
    </row>
    <row r="126" spans="1:12" ht="15.75" thickBot="1" x14ac:dyDescent="0.3">
      <c r="A126" s="1430"/>
      <c r="B126" s="8" t="s">
        <v>76</v>
      </c>
      <c r="C126" s="8">
        <v>2</v>
      </c>
      <c r="D126" s="34" t="s">
        <v>198</v>
      </c>
      <c r="E126" s="8">
        <v>1</v>
      </c>
      <c r="F126" s="8"/>
      <c r="G126" s="25"/>
      <c r="H126" s="8"/>
      <c r="I126" s="22">
        <v>44743</v>
      </c>
      <c r="J126" s="26">
        <v>44575</v>
      </c>
      <c r="K126" s="27">
        <v>0</v>
      </c>
      <c r="L126" s="24">
        <v>5</v>
      </c>
    </row>
    <row r="127" spans="1:12" ht="15.75" thickBot="1" x14ac:dyDescent="0.3">
      <c r="A127" s="1430"/>
      <c r="B127" s="8" t="s">
        <v>77</v>
      </c>
      <c r="C127" s="8">
        <v>3</v>
      </c>
      <c r="D127" s="34" t="s">
        <v>199</v>
      </c>
      <c r="E127" s="8">
        <v>1</v>
      </c>
      <c r="F127" s="8"/>
      <c r="G127" s="25"/>
      <c r="H127" s="8"/>
      <c r="I127" s="26">
        <v>44743</v>
      </c>
      <c r="J127" s="26">
        <v>44575</v>
      </c>
      <c r="K127" s="23">
        <v>0</v>
      </c>
      <c r="L127" s="24">
        <v>5</v>
      </c>
    </row>
    <row r="128" spans="1:12" ht="15.75" thickBot="1" x14ac:dyDescent="0.3">
      <c r="A128" s="1430"/>
      <c r="B128" s="8" t="s">
        <v>78</v>
      </c>
      <c r="C128" s="8">
        <v>4</v>
      </c>
      <c r="D128" s="34" t="s">
        <v>200</v>
      </c>
      <c r="E128" s="8">
        <v>1</v>
      </c>
      <c r="F128" s="8"/>
      <c r="G128" s="25"/>
      <c r="H128" s="8"/>
      <c r="I128" s="22">
        <v>44743</v>
      </c>
      <c r="J128" s="26">
        <v>44575</v>
      </c>
      <c r="K128" s="27">
        <v>0</v>
      </c>
      <c r="L128" s="24">
        <v>5</v>
      </c>
    </row>
    <row r="129" spans="1:12" ht="15.75" thickBot="1" x14ac:dyDescent="0.3">
      <c r="A129" s="1430"/>
      <c r="B129" s="8" t="s">
        <v>34</v>
      </c>
      <c r="C129" s="8">
        <v>1</v>
      </c>
      <c r="D129" s="34" t="s">
        <v>201</v>
      </c>
      <c r="E129" s="8">
        <v>0</v>
      </c>
      <c r="F129" s="8"/>
      <c r="G129" s="25"/>
      <c r="H129" s="8"/>
      <c r="I129" s="26">
        <v>44743</v>
      </c>
      <c r="J129" s="26">
        <v>44575</v>
      </c>
      <c r="K129" s="23">
        <v>0</v>
      </c>
      <c r="L129" s="24">
        <v>5</v>
      </c>
    </row>
    <row r="130" spans="1:12" ht="15.75" thickBot="1" x14ac:dyDescent="0.3">
      <c r="A130" s="1430"/>
      <c r="B130" s="8" t="s">
        <v>79</v>
      </c>
      <c r="C130" s="8">
        <v>2</v>
      </c>
      <c r="D130" s="34" t="s">
        <v>202</v>
      </c>
      <c r="E130" s="8">
        <v>0</v>
      </c>
      <c r="F130" s="8"/>
      <c r="G130" s="25"/>
      <c r="H130" s="8"/>
      <c r="I130" s="22">
        <v>44743</v>
      </c>
      <c r="J130" s="26">
        <v>44575</v>
      </c>
      <c r="K130" s="27">
        <v>0</v>
      </c>
      <c r="L130" s="24">
        <v>5</v>
      </c>
    </row>
    <row r="131" spans="1:12" ht="15.75" thickBot="1" x14ac:dyDescent="0.3">
      <c r="A131" s="1430"/>
      <c r="B131" s="8" t="s">
        <v>80</v>
      </c>
      <c r="C131" s="8">
        <v>3</v>
      </c>
      <c r="D131" s="34" t="s">
        <v>203</v>
      </c>
      <c r="E131" s="8">
        <v>0</v>
      </c>
      <c r="F131" s="8"/>
      <c r="G131" s="25"/>
      <c r="H131" s="8"/>
      <c r="I131" s="26">
        <v>44743</v>
      </c>
      <c r="J131" s="26">
        <v>44575</v>
      </c>
      <c r="K131" s="23">
        <v>0</v>
      </c>
      <c r="L131" s="24">
        <v>5</v>
      </c>
    </row>
    <row r="132" spans="1:12" ht="15.75" thickBot="1" x14ac:dyDescent="0.3">
      <c r="A132" s="1431"/>
      <c r="B132" s="11" t="s">
        <v>81</v>
      </c>
      <c r="C132" s="11">
        <v>4</v>
      </c>
      <c r="D132" s="35" t="s">
        <v>204</v>
      </c>
      <c r="E132" s="11">
        <v>0</v>
      </c>
      <c r="F132" s="11"/>
      <c r="G132" s="28"/>
      <c r="H132" s="11"/>
      <c r="I132" s="22">
        <v>44743</v>
      </c>
      <c r="J132" s="29">
        <v>44575</v>
      </c>
      <c r="K132" s="27">
        <v>0</v>
      </c>
      <c r="L132" s="24">
        <v>5</v>
      </c>
    </row>
    <row r="133" spans="1:12" ht="15.75" thickBot="1" x14ac:dyDescent="0.3">
      <c r="A133" s="1429" t="s">
        <v>251</v>
      </c>
      <c r="B133" s="7" t="s">
        <v>35</v>
      </c>
      <c r="C133" s="7">
        <v>1</v>
      </c>
      <c r="D133" s="33">
        <v>707371</v>
      </c>
      <c r="E133" s="7">
        <v>1</v>
      </c>
      <c r="F133" s="7"/>
      <c r="G133" s="21"/>
      <c r="H133" s="7"/>
      <c r="I133" s="26">
        <v>44743</v>
      </c>
      <c r="J133" s="22">
        <v>44575</v>
      </c>
      <c r="K133" s="23">
        <v>0</v>
      </c>
      <c r="L133" s="24">
        <v>5</v>
      </c>
    </row>
    <row r="134" spans="1:12" ht="15.75" thickBot="1" x14ac:dyDescent="0.3">
      <c r="A134" s="1430"/>
      <c r="B134" s="8" t="s">
        <v>83</v>
      </c>
      <c r="C134" s="8">
        <v>2</v>
      </c>
      <c r="D134" s="34">
        <v>707372</v>
      </c>
      <c r="E134" s="8">
        <v>1</v>
      </c>
      <c r="F134" s="8"/>
      <c r="G134" s="25"/>
      <c r="H134" s="8"/>
      <c r="I134" s="22">
        <v>44743</v>
      </c>
      <c r="J134" s="26">
        <v>44575</v>
      </c>
      <c r="K134" s="27">
        <v>0</v>
      </c>
      <c r="L134" s="24">
        <v>5</v>
      </c>
    </row>
    <row r="135" spans="1:12" ht="15.75" thickBot="1" x14ac:dyDescent="0.3">
      <c r="A135" s="1430"/>
      <c r="B135" s="8" t="s">
        <v>84</v>
      </c>
      <c r="C135" s="8">
        <v>3</v>
      </c>
      <c r="D135" s="34">
        <v>707370</v>
      </c>
      <c r="E135" s="8">
        <v>1</v>
      </c>
      <c r="F135" s="8"/>
      <c r="G135" s="25"/>
      <c r="H135" s="8"/>
      <c r="I135" s="26">
        <v>44743</v>
      </c>
      <c r="J135" s="26">
        <v>44575</v>
      </c>
      <c r="K135" s="23">
        <v>0</v>
      </c>
      <c r="L135" s="24">
        <v>5</v>
      </c>
    </row>
    <row r="136" spans="1:12" ht="15.75" thickBot="1" x14ac:dyDescent="0.3">
      <c r="A136" s="1430"/>
      <c r="B136" s="8" t="s">
        <v>85</v>
      </c>
      <c r="C136" s="8">
        <v>1</v>
      </c>
      <c r="D136" s="34">
        <v>797379</v>
      </c>
      <c r="E136" s="8">
        <v>1</v>
      </c>
      <c r="F136" s="8"/>
      <c r="G136" s="25"/>
      <c r="H136" s="8"/>
      <c r="I136" s="22">
        <v>44743</v>
      </c>
      <c r="J136" s="26">
        <v>44575</v>
      </c>
      <c r="K136" s="27">
        <v>0</v>
      </c>
      <c r="L136" s="24">
        <v>5</v>
      </c>
    </row>
    <row r="137" spans="1:12" ht="15.75" thickBot="1" x14ac:dyDescent="0.3">
      <c r="A137" s="1430"/>
      <c r="B137" s="8" t="s">
        <v>86</v>
      </c>
      <c r="C137" s="8">
        <v>2</v>
      </c>
      <c r="D137" s="34">
        <v>707378</v>
      </c>
      <c r="E137" s="8">
        <v>1</v>
      </c>
      <c r="F137" s="8"/>
      <c r="G137" s="25">
        <v>1</v>
      </c>
      <c r="H137" s="8"/>
      <c r="I137" s="26">
        <v>44743</v>
      </c>
      <c r="J137" s="26">
        <v>44575</v>
      </c>
      <c r="K137" s="23">
        <v>0</v>
      </c>
      <c r="L137" s="24">
        <v>5</v>
      </c>
    </row>
    <row r="138" spans="1:12" ht="15.75" thickBot="1" x14ac:dyDescent="0.3">
      <c r="A138" s="1431"/>
      <c r="B138" s="37" t="s">
        <v>87</v>
      </c>
      <c r="C138" s="37">
        <v>3</v>
      </c>
      <c r="D138" s="38">
        <v>707360</v>
      </c>
      <c r="E138" s="37">
        <v>1</v>
      </c>
      <c r="F138" s="37"/>
      <c r="G138" s="62"/>
      <c r="H138" s="37"/>
      <c r="I138" s="22">
        <v>44743</v>
      </c>
      <c r="J138" s="40">
        <v>44575</v>
      </c>
      <c r="K138" s="41">
        <v>0</v>
      </c>
      <c r="L138" s="42">
        <v>5</v>
      </c>
    </row>
    <row r="139" spans="1:12" ht="15.75" thickBot="1" x14ac:dyDescent="0.3">
      <c r="A139" s="1429" t="s">
        <v>88</v>
      </c>
      <c r="B139" s="7" t="s">
        <v>6</v>
      </c>
      <c r="C139" s="7">
        <v>1</v>
      </c>
      <c r="D139" s="33" t="s">
        <v>205</v>
      </c>
      <c r="E139" s="7">
        <v>1</v>
      </c>
      <c r="F139" s="61"/>
      <c r="G139" s="21">
        <v>1</v>
      </c>
      <c r="H139" s="7"/>
      <c r="I139" s="26">
        <v>44743</v>
      </c>
      <c r="J139" s="22">
        <v>44917</v>
      </c>
      <c r="K139" s="23">
        <v>0</v>
      </c>
      <c r="L139" s="43">
        <v>8</v>
      </c>
    </row>
    <row r="140" spans="1:12" ht="15.75" thickBot="1" x14ac:dyDescent="0.3">
      <c r="A140" s="1430"/>
      <c r="B140" s="8" t="s">
        <v>6</v>
      </c>
      <c r="C140" s="8">
        <v>2</v>
      </c>
      <c r="D140" s="34" t="s">
        <v>206</v>
      </c>
      <c r="E140" s="8">
        <v>1</v>
      </c>
      <c r="F140" s="8">
        <v>1</v>
      </c>
      <c r="G140" s="25"/>
      <c r="H140" s="8"/>
      <c r="I140" s="22">
        <v>44743</v>
      </c>
      <c r="J140" s="26">
        <v>44917</v>
      </c>
      <c r="K140" s="27">
        <v>0</v>
      </c>
      <c r="L140" s="44">
        <v>8</v>
      </c>
    </row>
    <row r="141" spans="1:12" ht="15.75" thickBot="1" x14ac:dyDescent="0.3">
      <c r="A141" s="1430"/>
      <c r="B141" s="8" t="s">
        <v>6</v>
      </c>
      <c r="C141" s="8">
        <v>3</v>
      </c>
      <c r="D141" s="34" t="s">
        <v>207</v>
      </c>
      <c r="E141" s="8">
        <v>1</v>
      </c>
      <c r="F141" s="8"/>
      <c r="G141" s="25"/>
      <c r="H141" s="8"/>
      <c r="I141" s="26">
        <v>44743</v>
      </c>
      <c r="J141" s="22">
        <v>44917</v>
      </c>
      <c r="K141" s="27">
        <v>0</v>
      </c>
      <c r="L141" s="44">
        <v>8</v>
      </c>
    </row>
    <row r="142" spans="1:12" ht="15.75" thickBot="1" x14ac:dyDescent="0.3">
      <c r="A142" s="1430"/>
      <c r="B142" s="8" t="s">
        <v>6</v>
      </c>
      <c r="C142" s="8">
        <v>4</v>
      </c>
      <c r="D142" s="34" t="s">
        <v>208</v>
      </c>
      <c r="E142" s="8">
        <v>1</v>
      </c>
      <c r="F142" s="8"/>
      <c r="G142" s="25"/>
      <c r="H142" s="8"/>
      <c r="I142" s="22">
        <v>44743</v>
      </c>
      <c r="J142" s="26">
        <v>44917</v>
      </c>
      <c r="K142" s="27">
        <v>0</v>
      </c>
      <c r="L142" s="44">
        <v>8</v>
      </c>
    </row>
    <row r="143" spans="1:12" ht="15.75" thickBot="1" x14ac:dyDescent="0.3">
      <c r="A143" s="1430"/>
      <c r="B143" s="8" t="s">
        <v>6</v>
      </c>
      <c r="C143" s="8">
        <v>5</v>
      </c>
      <c r="D143" s="34" t="s">
        <v>209</v>
      </c>
      <c r="E143" s="8">
        <v>1</v>
      </c>
      <c r="F143" s="8"/>
      <c r="G143" s="25">
        <v>1</v>
      </c>
      <c r="H143" s="8" t="s">
        <v>265</v>
      </c>
      <c r="I143" s="26">
        <v>44743</v>
      </c>
      <c r="J143" s="22">
        <v>44917</v>
      </c>
      <c r="K143" s="27">
        <v>0</v>
      </c>
      <c r="L143" s="44">
        <v>8</v>
      </c>
    </row>
    <row r="144" spans="1:12" ht="15.75" thickBot="1" x14ac:dyDescent="0.3">
      <c r="A144" s="1430"/>
      <c r="B144" s="8" t="s">
        <v>6</v>
      </c>
      <c r="C144" s="8">
        <v>6</v>
      </c>
      <c r="D144" s="34" t="s">
        <v>210</v>
      </c>
      <c r="E144" s="8">
        <v>1</v>
      </c>
      <c r="F144" s="8">
        <v>1</v>
      </c>
      <c r="G144" s="25">
        <v>1</v>
      </c>
      <c r="H144" s="8"/>
      <c r="I144" s="22">
        <v>44743</v>
      </c>
      <c r="J144" s="26">
        <v>44917</v>
      </c>
      <c r="K144" s="27">
        <v>0</v>
      </c>
      <c r="L144" s="44">
        <v>8</v>
      </c>
    </row>
    <row r="145" spans="1:12" ht="15.75" thickBot="1" x14ac:dyDescent="0.3">
      <c r="A145" s="1430"/>
      <c r="B145" s="8" t="s">
        <v>6</v>
      </c>
      <c r="C145" s="8">
        <v>7</v>
      </c>
      <c r="D145" s="34" t="s">
        <v>211</v>
      </c>
      <c r="E145" s="8">
        <v>1</v>
      </c>
      <c r="F145" s="8"/>
      <c r="G145" s="25"/>
      <c r="H145" s="8"/>
      <c r="I145" s="26">
        <v>44743</v>
      </c>
      <c r="J145" s="22">
        <v>44917</v>
      </c>
      <c r="K145" s="27">
        <v>0</v>
      </c>
      <c r="L145" s="44">
        <v>2</v>
      </c>
    </row>
    <row r="146" spans="1:12" ht="15.75" thickBot="1" x14ac:dyDescent="0.3">
      <c r="A146" s="1431"/>
      <c r="B146" s="11" t="s">
        <v>6</v>
      </c>
      <c r="C146" s="11">
        <v>8</v>
      </c>
      <c r="D146" s="35" t="s">
        <v>212</v>
      </c>
      <c r="E146" s="35">
        <v>1</v>
      </c>
      <c r="F146" s="11"/>
      <c r="G146" s="28"/>
      <c r="H146" s="11"/>
      <c r="I146" s="22">
        <v>44743</v>
      </c>
      <c r="J146" s="26">
        <v>44917</v>
      </c>
      <c r="K146" s="30">
        <v>0</v>
      </c>
      <c r="L146" s="3">
        <v>2</v>
      </c>
    </row>
    <row r="147" spans="1:12" x14ac:dyDescent="0.25">
      <c r="A147" s="1429" t="s">
        <v>89</v>
      </c>
      <c r="B147" s="7">
        <v>10</v>
      </c>
      <c r="C147" s="7">
        <v>1</v>
      </c>
      <c r="D147" s="7">
        <v>40269107</v>
      </c>
      <c r="E147" s="7">
        <v>1</v>
      </c>
      <c r="F147" s="7"/>
      <c r="G147" s="21">
        <v>2</v>
      </c>
      <c r="H147" s="7"/>
      <c r="I147" s="22">
        <v>44665</v>
      </c>
      <c r="J147" s="22">
        <v>44558</v>
      </c>
      <c r="K147" s="23">
        <v>0</v>
      </c>
      <c r="L147" s="43">
        <v>4</v>
      </c>
    </row>
    <row r="148" spans="1:12" x14ac:dyDescent="0.25">
      <c r="A148" s="1430"/>
      <c r="B148" s="8">
        <v>10</v>
      </c>
      <c r="C148" s="8">
        <v>2</v>
      </c>
      <c r="D148" s="8">
        <v>40269108</v>
      </c>
      <c r="E148" s="8">
        <v>1</v>
      </c>
      <c r="F148" s="8"/>
      <c r="G148" s="25"/>
      <c r="H148" s="8"/>
      <c r="I148" s="26">
        <v>44665</v>
      </c>
      <c r="J148" s="26">
        <v>44558</v>
      </c>
      <c r="K148" s="27">
        <v>0</v>
      </c>
      <c r="L148" s="44">
        <v>4</v>
      </c>
    </row>
    <row r="149" spans="1:12" x14ac:dyDescent="0.25">
      <c r="A149" s="1430"/>
      <c r="B149" s="8">
        <v>12</v>
      </c>
      <c r="C149" s="8">
        <v>1</v>
      </c>
      <c r="D149" s="8">
        <v>40269105</v>
      </c>
      <c r="E149" s="8">
        <v>1</v>
      </c>
      <c r="F149" s="8"/>
      <c r="G149" s="25"/>
      <c r="H149" s="8"/>
      <c r="I149" s="26">
        <v>44665</v>
      </c>
      <c r="J149" s="26">
        <v>44558</v>
      </c>
      <c r="K149" s="27">
        <v>0</v>
      </c>
      <c r="L149" s="44">
        <v>4</v>
      </c>
    </row>
    <row r="150" spans="1:12" ht="15.75" thickBot="1" x14ac:dyDescent="0.3">
      <c r="A150" s="1431"/>
      <c r="B150" s="11">
        <v>12</v>
      </c>
      <c r="C150" s="11">
        <v>2</v>
      </c>
      <c r="D150" s="11">
        <v>402691106</v>
      </c>
      <c r="E150" s="11">
        <v>1</v>
      </c>
      <c r="F150" s="11"/>
      <c r="G150" s="28"/>
      <c r="H150" s="11"/>
      <c r="I150" s="29">
        <v>44665</v>
      </c>
      <c r="J150" s="29">
        <v>44558</v>
      </c>
      <c r="K150" s="30">
        <v>0</v>
      </c>
      <c r="L150" s="3">
        <v>4</v>
      </c>
    </row>
    <row r="151" spans="1:12" ht="15.75" thickBot="1" x14ac:dyDescent="0.3">
      <c r="A151" s="70" t="s">
        <v>94</v>
      </c>
      <c r="B151" s="45"/>
      <c r="C151" s="45"/>
      <c r="D151" s="45"/>
      <c r="E151" s="16">
        <f>SUM(E3:E150)</f>
        <v>138</v>
      </c>
      <c r="F151" s="16"/>
      <c r="G151" s="18"/>
      <c r="H151" s="45"/>
      <c r="I151" s="47"/>
      <c r="J151" s="47"/>
      <c r="K151" s="48"/>
      <c r="L151" s="14"/>
    </row>
    <row r="152" spans="1:12" ht="100.5" thickBot="1" x14ac:dyDescent="0.3">
      <c r="A152" s="70" t="s">
        <v>1</v>
      </c>
      <c r="B152" s="16" t="s">
        <v>3</v>
      </c>
      <c r="C152" s="16" t="s">
        <v>133</v>
      </c>
      <c r="D152" s="16" t="s">
        <v>213</v>
      </c>
      <c r="E152" s="13" t="s">
        <v>4</v>
      </c>
      <c r="F152" s="16" t="s">
        <v>36</v>
      </c>
      <c r="G152" s="18" t="s">
        <v>37</v>
      </c>
      <c r="H152" s="16" t="s">
        <v>5</v>
      </c>
      <c r="I152" s="16" t="s">
        <v>7</v>
      </c>
      <c r="J152" s="16" t="s">
        <v>8</v>
      </c>
      <c r="K152" s="20" t="s">
        <v>131</v>
      </c>
      <c r="L152" s="19" t="s">
        <v>132</v>
      </c>
    </row>
  </sheetData>
  <customSheetViews>
    <customSheetView guid="{7F9067D3-61AC-47C3-A93D-D80CFE368C36}" topLeftCell="A4">
      <selection activeCell="G119" sqref="G119"/>
      <pageMargins left="0.7" right="0.7" top="0.75" bottom="0.75" header="0.3" footer="0.3"/>
      <pageSetup paperSize="9" orientation="portrait" r:id="rId1"/>
    </customSheetView>
  </customSheetViews>
  <mergeCells count="9">
    <mergeCell ref="A133:A138"/>
    <mergeCell ref="A139:A146"/>
    <mergeCell ref="A147:A150"/>
    <mergeCell ref="A1:L1"/>
    <mergeCell ref="A3:A15"/>
    <mergeCell ref="A16:A24"/>
    <mergeCell ref="A25:A58"/>
    <mergeCell ref="A59:A96"/>
    <mergeCell ref="A97:A132"/>
  </mergeCell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topLeftCell="A136" workbookViewId="0">
      <selection activeCell="E1" sqref="E1"/>
    </sheetView>
  </sheetViews>
  <sheetFormatPr defaultRowHeight="15" x14ac:dyDescent="0.25"/>
  <cols>
    <col min="2" max="2" width="7.7109375" customWidth="1"/>
    <col min="3" max="3" width="7.5703125" customWidth="1"/>
    <col min="4" max="4" width="11.28515625" customWidth="1"/>
    <col min="5" max="5" width="7.5703125" customWidth="1"/>
    <col min="9" max="10" width="10.140625" bestFit="1" customWidth="1"/>
    <col min="12" max="12" width="10.7109375" customWidth="1"/>
    <col min="16" max="16" width="19.85546875" customWidth="1"/>
    <col min="17" max="17" width="37.140625" customWidth="1"/>
  </cols>
  <sheetData>
    <row r="1" spans="1:18" ht="15.75" thickBot="1" x14ac:dyDescent="0.3">
      <c r="A1" s="1432" t="s">
        <v>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4"/>
    </row>
    <row r="2" spans="1:18" ht="156.75" x14ac:dyDescent="0.25">
      <c r="A2" s="15" t="s">
        <v>1</v>
      </c>
      <c r="B2" s="10" t="s">
        <v>3</v>
      </c>
      <c r="C2" s="10" t="s">
        <v>133</v>
      </c>
      <c r="D2" s="4" t="s">
        <v>214</v>
      </c>
      <c r="E2" s="10" t="s">
        <v>4</v>
      </c>
      <c r="F2" s="9" t="s">
        <v>225</v>
      </c>
      <c r="G2" s="52" t="s">
        <v>226</v>
      </c>
      <c r="H2" s="9" t="s">
        <v>5</v>
      </c>
      <c r="I2" s="10" t="s">
        <v>7</v>
      </c>
      <c r="J2" s="10" t="s">
        <v>8</v>
      </c>
      <c r="K2" s="5" t="s">
        <v>131</v>
      </c>
      <c r="L2" s="6" t="s">
        <v>132</v>
      </c>
    </row>
    <row r="3" spans="1:18" ht="18.75" x14ac:dyDescent="0.3">
      <c r="A3" s="1435" t="s">
        <v>235</v>
      </c>
      <c r="B3" s="57" t="s">
        <v>6</v>
      </c>
      <c r="C3" s="57">
        <v>1</v>
      </c>
      <c r="D3" s="58" t="s">
        <v>252</v>
      </c>
      <c r="E3" s="57">
        <v>1</v>
      </c>
      <c r="F3" s="8"/>
      <c r="G3" s="8"/>
      <c r="H3" s="8"/>
      <c r="I3" s="59">
        <v>44743</v>
      </c>
      <c r="J3" s="57"/>
      <c r="K3" s="60">
        <v>1</v>
      </c>
      <c r="L3" s="60">
        <v>13</v>
      </c>
      <c r="P3" s="68" t="s">
        <v>232</v>
      </c>
      <c r="Q3" s="68" t="s">
        <v>240</v>
      </c>
      <c r="R3" s="68">
        <f>SUM(F16:F24)</f>
        <v>4</v>
      </c>
    </row>
    <row r="4" spans="1:18" ht="18.75" x14ac:dyDescent="0.3">
      <c r="A4" s="1435"/>
      <c r="B4" s="57" t="s">
        <v>6</v>
      </c>
      <c r="C4" s="57">
        <v>2</v>
      </c>
      <c r="D4" s="58" t="s">
        <v>253</v>
      </c>
      <c r="E4" s="57">
        <v>1</v>
      </c>
      <c r="F4" s="8"/>
      <c r="G4" s="8"/>
      <c r="H4" s="8"/>
      <c r="I4" s="59">
        <v>44743</v>
      </c>
      <c r="J4" s="57"/>
      <c r="K4" s="60">
        <v>0</v>
      </c>
      <c r="L4" s="60">
        <v>12</v>
      </c>
      <c r="P4" s="68"/>
      <c r="Q4" s="68" t="s">
        <v>241</v>
      </c>
      <c r="R4" s="68">
        <f>SUM(G16:G24)</f>
        <v>11</v>
      </c>
    </row>
    <row r="5" spans="1:18" ht="18.75" x14ac:dyDescent="0.3">
      <c r="A5" s="1435"/>
      <c r="B5" s="57" t="s">
        <v>6</v>
      </c>
      <c r="C5" s="57">
        <v>3</v>
      </c>
      <c r="D5" s="58" t="s">
        <v>254</v>
      </c>
      <c r="E5" s="57">
        <v>1</v>
      </c>
      <c r="F5" s="8"/>
      <c r="G5" s="8"/>
      <c r="H5" s="8"/>
      <c r="I5" s="59">
        <v>44743</v>
      </c>
      <c r="J5" s="57"/>
      <c r="K5" s="60">
        <v>0</v>
      </c>
      <c r="L5" s="60">
        <v>11</v>
      </c>
      <c r="P5" s="68" t="s">
        <v>233</v>
      </c>
      <c r="Q5" s="68" t="s">
        <v>240</v>
      </c>
      <c r="R5" s="68">
        <f>SUM(F25:F58)</f>
        <v>13</v>
      </c>
    </row>
    <row r="6" spans="1:18" ht="18.75" x14ac:dyDescent="0.3">
      <c r="A6" s="1435"/>
      <c r="B6" s="57" t="s">
        <v>6</v>
      </c>
      <c r="C6" s="57">
        <v>4</v>
      </c>
      <c r="D6" s="58" t="s">
        <v>255</v>
      </c>
      <c r="E6" s="57">
        <v>1</v>
      </c>
      <c r="F6" s="8"/>
      <c r="G6" s="8"/>
      <c r="H6" s="8"/>
      <c r="I6" s="59">
        <v>44743</v>
      </c>
      <c r="J6" s="57"/>
      <c r="K6" s="60">
        <v>0</v>
      </c>
      <c r="L6" s="60">
        <v>11</v>
      </c>
      <c r="P6" s="68"/>
      <c r="Q6" s="68" t="s">
        <v>242</v>
      </c>
      <c r="R6" s="68">
        <f>SUM(G25:G58)</f>
        <v>11</v>
      </c>
    </row>
    <row r="7" spans="1:18" ht="18.75" x14ac:dyDescent="0.3">
      <c r="A7" s="1435"/>
      <c r="B7" s="57" t="s">
        <v>6</v>
      </c>
      <c r="C7" s="57">
        <v>5</v>
      </c>
      <c r="D7" s="58" t="s">
        <v>256</v>
      </c>
      <c r="E7" s="57">
        <v>1</v>
      </c>
      <c r="F7" s="8"/>
      <c r="G7" s="8"/>
      <c r="H7" s="8"/>
      <c r="I7" s="59">
        <v>44743</v>
      </c>
      <c r="J7" s="57"/>
      <c r="K7" s="60">
        <v>0</v>
      </c>
      <c r="L7" s="60">
        <v>12</v>
      </c>
      <c r="P7" s="68" t="s">
        <v>234</v>
      </c>
      <c r="Q7" s="68" t="s">
        <v>240</v>
      </c>
      <c r="R7" s="68">
        <f>SUM(F59:F138)</f>
        <v>6</v>
      </c>
    </row>
    <row r="8" spans="1:18" ht="18.75" x14ac:dyDescent="0.3">
      <c r="A8" s="1435"/>
      <c r="B8" s="57" t="s">
        <v>6</v>
      </c>
      <c r="C8" s="57">
        <v>6</v>
      </c>
      <c r="D8" s="58" t="s">
        <v>257</v>
      </c>
      <c r="E8" s="57">
        <v>1</v>
      </c>
      <c r="F8" s="8"/>
      <c r="G8" s="8"/>
      <c r="H8" s="8"/>
      <c r="I8" s="59">
        <v>44743</v>
      </c>
      <c r="J8" s="57"/>
      <c r="K8" s="60">
        <v>0</v>
      </c>
      <c r="L8" s="60">
        <v>3</v>
      </c>
      <c r="P8" s="68"/>
      <c r="Q8" s="68" t="s">
        <v>241</v>
      </c>
      <c r="R8" s="68">
        <f>SUM(G59:G138)</f>
        <v>13</v>
      </c>
    </row>
    <row r="9" spans="1:18" ht="18.75" x14ac:dyDescent="0.3">
      <c r="A9" s="1435"/>
      <c r="B9" s="57" t="s">
        <v>6</v>
      </c>
      <c r="C9" s="57">
        <v>7</v>
      </c>
      <c r="D9" s="58" t="s">
        <v>258</v>
      </c>
      <c r="E9" s="57">
        <v>1</v>
      </c>
      <c r="F9" s="8"/>
      <c r="G9" s="8"/>
      <c r="H9" s="8"/>
      <c r="I9" s="59">
        <v>44743</v>
      </c>
      <c r="J9" s="57"/>
      <c r="K9" s="60">
        <v>0</v>
      </c>
      <c r="L9" s="60">
        <v>3</v>
      </c>
      <c r="P9" s="68" t="s">
        <v>88</v>
      </c>
      <c r="Q9" s="68" t="s">
        <v>240</v>
      </c>
      <c r="R9" s="68">
        <f>SUM(F139:F146)</f>
        <v>1</v>
      </c>
    </row>
    <row r="10" spans="1:18" ht="18.75" x14ac:dyDescent="0.3">
      <c r="A10" s="1435"/>
      <c r="B10" s="57" t="s">
        <v>6</v>
      </c>
      <c r="C10" s="57">
        <v>8</v>
      </c>
      <c r="D10" s="58" t="s">
        <v>259</v>
      </c>
      <c r="E10" s="57">
        <v>1</v>
      </c>
      <c r="F10" s="8"/>
      <c r="G10" s="8"/>
      <c r="H10" s="8"/>
      <c r="I10" s="59">
        <v>44743</v>
      </c>
      <c r="J10" s="57"/>
      <c r="K10" s="60">
        <v>0</v>
      </c>
      <c r="L10" s="60">
        <v>3</v>
      </c>
      <c r="P10" s="68"/>
      <c r="Q10" s="68" t="s">
        <v>241</v>
      </c>
      <c r="R10" s="68">
        <f>SUM(G139:G146)</f>
        <v>1</v>
      </c>
    </row>
    <row r="11" spans="1:18" ht="18.75" x14ac:dyDescent="0.3">
      <c r="A11" s="1435"/>
      <c r="B11" s="57" t="s">
        <v>6</v>
      </c>
      <c r="C11" s="57">
        <v>9</v>
      </c>
      <c r="D11" s="58" t="s">
        <v>260</v>
      </c>
      <c r="E11" s="57">
        <v>1</v>
      </c>
      <c r="F11" s="8"/>
      <c r="G11" s="8"/>
      <c r="H11" s="8"/>
      <c r="I11" s="59">
        <v>44743</v>
      </c>
      <c r="J11" s="57"/>
      <c r="K11" s="60">
        <v>0</v>
      </c>
      <c r="L11" s="60">
        <v>11</v>
      </c>
      <c r="P11" s="68" t="s">
        <v>89</v>
      </c>
      <c r="Q11" s="68" t="s">
        <v>240</v>
      </c>
      <c r="R11" s="68">
        <f>SUM(F147:F150)</f>
        <v>0</v>
      </c>
    </row>
    <row r="12" spans="1:18" ht="18.75" x14ac:dyDescent="0.3">
      <c r="A12" s="1435"/>
      <c r="B12" s="57" t="s">
        <v>6</v>
      </c>
      <c r="C12" s="57">
        <v>10</v>
      </c>
      <c r="D12" s="58" t="s">
        <v>261</v>
      </c>
      <c r="E12" s="57">
        <v>1</v>
      </c>
      <c r="F12" s="8"/>
      <c r="G12" s="8"/>
      <c r="H12" s="8"/>
      <c r="I12" s="59">
        <v>44743</v>
      </c>
      <c r="J12" s="57"/>
      <c r="K12" s="60">
        <v>0</v>
      </c>
      <c r="L12" s="60">
        <v>11</v>
      </c>
      <c r="P12" s="68"/>
      <c r="Q12" s="68" t="s">
        <v>241</v>
      </c>
      <c r="R12" s="68">
        <f>SUM(G147:G150)</f>
        <v>0</v>
      </c>
    </row>
    <row r="13" spans="1:18" ht="18.75" x14ac:dyDescent="0.3">
      <c r="A13" s="1435"/>
      <c r="B13" s="57" t="s">
        <v>6</v>
      </c>
      <c r="C13" s="57">
        <v>11</v>
      </c>
      <c r="D13" s="58" t="s">
        <v>262</v>
      </c>
      <c r="E13" s="57">
        <v>1</v>
      </c>
      <c r="F13" s="8"/>
      <c r="G13" s="8"/>
      <c r="H13" s="8"/>
      <c r="I13" s="59">
        <v>44743</v>
      </c>
      <c r="J13" s="57"/>
      <c r="K13" s="60">
        <v>1</v>
      </c>
      <c r="L13" s="60">
        <v>13</v>
      </c>
      <c r="P13" s="68" t="s">
        <v>235</v>
      </c>
      <c r="Q13" s="68" t="s">
        <v>240</v>
      </c>
      <c r="R13" s="68">
        <f>SUM(F3:F15)</f>
        <v>0</v>
      </c>
    </row>
    <row r="14" spans="1:18" ht="18.75" x14ac:dyDescent="0.3">
      <c r="A14" s="1435"/>
      <c r="B14" s="57" t="s">
        <v>6</v>
      </c>
      <c r="C14" s="57">
        <v>12</v>
      </c>
      <c r="D14" s="58" t="s">
        <v>263</v>
      </c>
      <c r="E14" s="57">
        <v>1</v>
      </c>
      <c r="F14" s="8"/>
      <c r="G14" s="8"/>
      <c r="H14" s="8"/>
      <c r="I14" s="59">
        <v>44743</v>
      </c>
      <c r="J14" s="57"/>
      <c r="K14" s="60">
        <v>0</v>
      </c>
      <c r="L14" s="60">
        <v>2</v>
      </c>
      <c r="P14" s="68"/>
      <c r="Q14" s="68" t="s">
        <v>241</v>
      </c>
      <c r="R14" s="68">
        <f>SUM(G3:G15)</f>
        <v>0</v>
      </c>
    </row>
    <row r="15" spans="1:18" ht="18.75" x14ac:dyDescent="0.3">
      <c r="A15" s="1435"/>
      <c r="B15" s="57" t="s">
        <v>6</v>
      </c>
      <c r="C15" s="57">
        <v>13</v>
      </c>
      <c r="D15" s="58" t="s">
        <v>264</v>
      </c>
      <c r="E15" s="57">
        <v>1</v>
      </c>
      <c r="F15" s="8"/>
      <c r="G15" s="8"/>
      <c r="H15" s="8"/>
      <c r="I15" s="59">
        <v>44743</v>
      </c>
      <c r="J15" s="57"/>
      <c r="K15" s="60">
        <v>0</v>
      </c>
      <c r="L15" s="60">
        <v>2</v>
      </c>
      <c r="P15" s="68"/>
      <c r="Q15" s="68"/>
      <c r="R15" s="68"/>
    </row>
    <row r="16" spans="1:18" ht="18.75" x14ac:dyDescent="0.3">
      <c r="A16" s="1430" t="s">
        <v>2</v>
      </c>
      <c r="B16" s="53" t="s">
        <v>6</v>
      </c>
      <c r="C16" s="53">
        <v>1</v>
      </c>
      <c r="D16" s="53" t="s">
        <v>134</v>
      </c>
      <c r="E16" s="53">
        <v>1</v>
      </c>
      <c r="F16" s="53"/>
      <c r="G16" s="54"/>
      <c r="H16" s="53"/>
      <c r="I16" s="55">
        <v>44743</v>
      </c>
      <c r="J16" s="55">
        <v>44467</v>
      </c>
      <c r="K16" s="56">
        <v>0</v>
      </c>
      <c r="L16" s="32">
        <v>9</v>
      </c>
      <c r="P16" s="68"/>
      <c r="Q16" s="68" t="s">
        <v>246</v>
      </c>
      <c r="R16" s="68">
        <f>SUM(R3,R5,R7,R9,R11,R13)</f>
        <v>24</v>
      </c>
    </row>
    <row r="17" spans="1:18" ht="19.5" thickBot="1" x14ac:dyDescent="0.35">
      <c r="A17" s="1430"/>
      <c r="B17" s="8" t="s">
        <v>6</v>
      </c>
      <c r="C17" s="8">
        <v>2</v>
      </c>
      <c r="D17" s="8" t="s">
        <v>135</v>
      </c>
      <c r="E17" s="8">
        <v>1</v>
      </c>
      <c r="F17" s="8"/>
      <c r="G17" s="25">
        <v>2</v>
      </c>
      <c r="H17" s="8"/>
      <c r="I17" s="26">
        <v>44743</v>
      </c>
      <c r="J17" s="26">
        <v>44467</v>
      </c>
      <c r="K17" s="27">
        <v>0</v>
      </c>
      <c r="L17" s="24">
        <v>9</v>
      </c>
      <c r="P17" s="68"/>
      <c r="Q17" s="68" t="s">
        <v>247</v>
      </c>
      <c r="R17" s="68">
        <f>SUM(R4,R6,R8,R10,R12,R14)</f>
        <v>36</v>
      </c>
    </row>
    <row r="18" spans="1:18" ht="18.75" x14ac:dyDescent="0.3">
      <c r="A18" s="1430"/>
      <c r="B18" s="8" t="s">
        <v>6</v>
      </c>
      <c r="C18" s="8">
        <v>3</v>
      </c>
      <c r="D18" s="8" t="s">
        <v>136</v>
      </c>
      <c r="E18" s="8">
        <v>1</v>
      </c>
      <c r="F18" s="8">
        <v>1</v>
      </c>
      <c r="G18" s="25">
        <v>1</v>
      </c>
      <c r="H18" s="8"/>
      <c r="I18" s="22">
        <v>44743</v>
      </c>
      <c r="J18" s="26">
        <v>44467</v>
      </c>
      <c r="K18" s="27">
        <v>0</v>
      </c>
      <c r="L18" s="24">
        <v>9</v>
      </c>
      <c r="P18" s="68"/>
      <c r="Q18" s="69" t="s">
        <v>94</v>
      </c>
      <c r="R18" s="69">
        <f>SUM(R16,R17)</f>
        <v>60</v>
      </c>
    </row>
    <row r="19" spans="1:18" ht="15.75" thickBot="1" x14ac:dyDescent="0.3">
      <c r="A19" s="1430"/>
      <c r="B19" s="8" t="s">
        <v>6</v>
      </c>
      <c r="C19" s="8">
        <v>4</v>
      </c>
      <c r="D19" s="8" t="s">
        <v>137</v>
      </c>
      <c r="E19" s="8">
        <v>1</v>
      </c>
      <c r="F19" s="8"/>
      <c r="G19" s="25"/>
      <c r="H19" s="8"/>
      <c r="I19" s="26">
        <v>44743</v>
      </c>
      <c r="J19" s="26">
        <v>44467</v>
      </c>
      <c r="K19" s="27">
        <v>1</v>
      </c>
      <c r="L19" s="24">
        <v>9</v>
      </c>
    </row>
    <row r="20" spans="1:18" x14ac:dyDescent="0.25">
      <c r="A20" s="1430"/>
      <c r="B20" s="8" t="s">
        <v>6</v>
      </c>
      <c r="C20" s="8">
        <v>5</v>
      </c>
      <c r="D20" s="8" t="s">
        <v>138</v>
      </c>
      <c r="E20" s="8">
        <v>1</v>
      </c>
      <c r="F20" s="8"/>
      <c r="G20" s="25"/>
      <c r="H20" s="8"/>
      <c r="I20" s="22">
        <v>44743</v>
      </c>
      <c r="J20" s="26">
        <v>44467</v>
      </c>
      <c r="K20" s="27">
        <v>1</v>
      </c>
      <c r="L20" s="24">
        <v>9</v>
      </c>
    </row>
    <row r="21" spans="1:18" ht="15.75" thickBot="1" x14ac:dyDescent="0.3">
      <c r="A21" s="1430"/>
      <c r="B21" s="8" t="s">
        <v>6</v>
      </c>
      <c r="C21" s="8">
        <v>6</v>
      </c>
      <c r="D21" s="8" t="s">
        <v>139</v>
      </c>
      <c r="E21" s="8">
        <v>1</v>
      </c>
      <c r="F21" s="8"/>
      <c r="G21" s="25"/>
      <c r="H21" s="8"/>
      <c r="I21" s="26">
        <v>44743</v>
      </c>
      <c r="J21" s="26">
        <v>44467</v>
      </c>
      <c r="K21" s="27">
        <v>1</v>
      </c>
      <c r="L21" s="24">
        <v>10</v>
      </c>
    </row>
    <row r="22" spans="1:18" x14ac:dyDescent="0.25">
      <c r="A22" s="1430"/>
      <c r="B22" s="8" t="s">
        <v>6</v>
      </c>
      <c r="C22" s="8">
        <v>7</v>
      </c>
      <c r="D22" s="8" t="s">
        <v>140</v>
      </c>
      <c r="E22" s="8">
        <v>1</v>
      </c>
      <c r="F22" s="8">
        <v>2</v>
      </c>
      <c r="G22" s="25">
        <v>4</v>
      </c>
      <c r="H22" s="8"/>
      <c r="I22" s="22">
        <v>44743</v>
      </c>
      <c r="J22" s="26">
        <v>44467</v>
      </c>
      <c r="K22" s="27">
        <v>1</v>
      </c>
      <c r="L22" s="24">
        <v>10</v>
      </c>
    </row>
    <row r="23" spans="1:18" ht="30.75" thickBot="1" x14ac:dyDescent="0.3">
      <c r="A23" s="1430"/>
      <c r="B23" s="8" t="s">
        <v>6</v>
      </c>
      <c r="C23" s="8">
        <v>8</v>
      </c>
      <c r="D23" s="8" t="s">
        <v>141</v>
      </c>
      <c r="E23" s="8">
        <v>1</v>
      </c>
      <c r="F23" s="8">
        <v>1</v>
      </c>
      <c r="G23" s="25">
        <v>1</v>
      </c>
      <c r="H23" s="8" t="s">
        <v>266</v>
      </c>
      <c r="I23" s="26">
        <v>44743</v>
      </c>
      <c r="J23" s="26">
        <v>44467</v>
      </c>
      <c r="K23" s="27">
        <v>0</v>
      </c>
      <c r="L23" s="24">
        <v>3</v>
      </c>
    </row>
    <row r="24" spans="1:18" ht="15.75" thickBot="1" x14ac:dyDescent="0.3">
      <c r="A24" s="1431"/>
      <c r="B24" s="11" t="s">
        <v>6</v>
      </c>
      <c r="C24" s="11">
        <v>9</v>
      </c>
      <c r="D24" s="11" t="s">
        <v>142</v>
      </c>
      <c r="E24" s="11">
        <v>1</v>
      </c>
      <c r="F24" s="11"/>
      <c r="G24" s="28">
        <v>3</v>
      </c>
      <c r="H24" s="11"/>
      <c r="I24" s="22">
        <v>44743</v>
      </c>
      <c r="J24" s="29">
        <v>44467</v>
      </c>
      <c r="K24" s="30">
        <v>0</v>
      </c>
      <c r="L24" s="31">
        <v>3</v>
      </c>
    </row>
    <row r="25" spans="1:18" ht="15.75" thickBot="1" x14ac:dyDescent="0.3">
      <c r="A25" s="1429" t="s">
        <v>9</v>
      </c>
      <c r="B25" s="7" t="s">
        <v>39</v>
      </c>
      <c r="C25" s="7">
        <v>1</v>
      </c>
      <c r="D25" s="7" t="s">
        <v>98</v>
      </c>
      <c r="E25" s="7">
        <v>1</v>
      </c>
      <c r="F25" s="7">
        <v>2</v>
      </c>
      <c r="G25" s="21">
        <v>1</v>
      </c>
      <c r="H25" s="7"/>
      <c r="I25" s="26">
        <v>44743</v>
      </c>
      <c r="J25" s="22">
        <v>44538</v>
      </c>
      <c r="K25" s="23">
        <v>0</v>
      </c>
      <c r="L25" s="32">
        <v>5</v>
      </c>
    </row>
    <row r="26" spans="1:18" ht="15.75" thickBot="1" x14ac:dyDescent="0.3">
      <c r="A26" s="1430"/>
      <c r="B26" s="8" t="s">
        <v>40</v>
      </c>
      <c r="C26" s="8">
        <v>2</v>
      </c>
      <c r="D26" s="8">
        <v>708509</v>
      </c>
      <c r="E26" s="8">
        <v>1</v>
      </c>
      <c r="F26" s="8"/>
      <c r="G26" s="25">
        <v>2</v>
      </c>
      <c r="H26" s="8"/>
      <c r="I26" s="22">
        <v>44743</v>
      </c>
      <c r="J26" s="26">
        <v>44538</v>
      </c>
      <c r="K26" s="27">
        <v>0</v>
      </c>
      <c r="L26" s="24">
        <v>5</v>
      </c>
    </row>
    <row r="27" spans="1:18" ht="15.75" thickBot="1" x14ac:dyDescent="0.3">
      <c r="A27" s="1430"/>
      <c r="B27" s="8" t="s">
        <v>40</v>
      </c>
      <c r="C27" s="8">
        <v>3</v>
      </c>
      <c r="D27" s="8">
        <v>708511</v>
      </c>
      <c r="E27" s="8">
        <v>1</v>
      </c>
      <c r="F27" s="8"/>
      <c r="G27" s="25"/>
      <c r="H27" s="8"/>
      <c r="I27" s="26">
        <v>44743</v>
      </c>
      <c r="J27" s="26">
        <v>44538</v>
      </c>
      <c r="K27" s="23">
        <v>0</v>
      </c>
      <c r="L27" s="24">
        <v>5</v>
      </c>
    </row>
    <row r="28" spans="1:18" ht="15.75" thickBot="1" x14ac:dyDescent="0.3">
      <c r="A28" s="1430"/>
      <c r="B28" s="8" t="s">
        <v>41</v>
      </c>
      <c r="C28" s="8">
        <v>4</v>
      </c>
      <c r="D28" s="8" t="s">
        <v>99</v>
      </c>
      <c r="E28" s="8">
        <v>0</v>
      </c>
      <c r="F28" s="8"/>
      <c r="G28" s="25"/>
      <c r="H28" s="8"/>
      <c r="I28" s="22">
        <v>44743</v>
      </c>
      <c r="J28" s="26">
        <v>44538</v>
      </c>
      <c r="K28" s="27">
        <v>0</v>
      </c>
      <c r="L28" s="24">
        <v>5</v>
      </c>
    </row>
    <row r="29" spans="1:18" ht="15.75" thickBot="1" x14ac:dyDescent="0.3">
      <c r="A29" s="1430"/>
      <c r="B29" s="8" t="s">
        <v>42</v>
      </c>
      <c r="C29" s="8">
        <v>5</v>
      </c>
      <c r="D29" s="8" t="s">
        <v>100</v>
      </c>
      <c r="E29" s="8">
        <v>1</v>
      </c>
      <c r="F29" s="8"/>
      <c r="G29" s="25">
        <v>2</v>
      </c>
      <c r="H29" s="8"/>
      <c r="I29" s="26">
        <v>44743</v>
      </c>
      <c r="J29" s="26">
        <v>44538</v>
      </c>
      <c r="K29" s="23">
        <v>0</v>
      </c>
      <c r="L29" s="24">
        <v>5</v>
      </c>
    </row>
    <row r="30" spans="1:18" ht="15.75" thickBot="1" x14ac:dyDescent="0.3">
      <c r="A30" s="1430"/>
      <c r="B30" s="8" t="s">
        <v>42</v>
      </c>
      <c r="C30" s="8">
        <v>6</v>
      </c>
      <c r="D30" s="8" t="s">
        <v>101</v>
      </c>
      <c r="E30" s="8">
        <v>1</v>
      </c>
      <c r="F30" s="8"/>
      <c r="G30" s="25"/>
      <c r="H30" s="8"/>
      <c r="I30" s="22">
        <v>44743</v>
      </c>
      <c r="J30" s="26">
        <v>44538</v>
      </c>
      <c r="K30" s="27">
        <v>0</v>
      </c>
      <c r="L30" s="24">
        <v>5</v>
      </c>
    </row>
    <row r="31" spans="1:18" ht="15.75" thickBot="1" x14ac:dyDescent="0.3">
      <c r="A31" s="1430"/>
      <c r="B31" s="8" t="s">
        <v>92</v>
      </c>
      <c r="C31" s="8">
        <v>7</v>
      </c>
      <c r="D31" s="8" t="s">
        <v>102</v>
      </c>
      <c r="E31" s="8">
        <v>1</v>
      </c>
      <c r="F31" s="8"/>
      <c r="G31" s="25"/>
      <c r="H31" s="8"/>
      <c r="I31" s="26">
        <v>44743</v>
      </c>
      <c r="J31" s="26">
        <v>44538</v>
      </c>
      <c r="K31" s="23">
        <v>0</v>
      </c>
      <c r="L31" s="24">
        <v>5</v>
      </c>
    </row>
    <row r="32" spans="1:18" ht="15.75" thickBot="1" x14ac:dyDescent="0.3">
      <c r="A32" s="1430"/>
      <c r="B32" s="8" t="s">
        <v>10</v>
      </c>
      <c r="C32" s="8">
        <v>1</v>
      </c>
      <c r="D32" s="8" t="s">
        <v>103</v>
      </c>
      <c r="E32" s="8">
        <v>1</v>
      </c>
      <c r="F32" s="8"/>
      <c r="G32" s="25"/>
      <c r="H32" s="8"/>
      <c r="I32" s="22">
        <v>44743</v>
      </c>
      <c r="J32" s="26">
        <v>44538</v>
      </c>
      <c r="K32" s="27">
        <v>0</v>
      </c>
      <c r="L32" s="24">
        <v>5</v>
      </c>
    </row>
    <row r="33" spans="1:12" ht="15.75" thickBot="1" x14ac:dyDescent="0.3">
      <c r="A33" s="1430"/>
      <c r="B33" s="8" t="s">
        <v>11</v>
      </c>
      <c r="C33" s="8">
        <v>2</v>
      </c>
      <c r="D33" s="8" t="s">
        <v>104</v>
      </c>
      <c r="E33" s="8">
        <v>1</v>
      </c>
      <c r="F33" s="8"/>
      <c r="G33" s="25"/>
      <c r="H33" s="8"/>
      <c r="I33" s="26">
        <v>44743</v>
      </c>
      <c r="J33" s="26">
        <v>44538</v>
      </c>
      <c r="K33" s="23">
        <v>0</v>
      </c>
      <c r="L33" s="24">
        <v>5</v>
      </c>
    </row>
    <row r="34" spans="1:12" ht="15.75" thickBot="1" x14ac:dyDescent="0.3">
      <c r="A34" s="1430"/>
      <c r="B34" s="8" t="s">
        <v>12</v>
      </c>
      <c r="C34" s="8">
        <v>3</v>
      </c>
      <c r="D34" s="8" t="s">
        <v>105</v>
      </c>
      <c r="E34" s="8">
        <v>1</v>
      </c>
      <c r="F34" s="8">
        <v>1</v>
      </c>
      <c r="G34" s="25"/>
      <c r="H34" s="8"/>
      <c r="I34" s="22">
        <v>44743</v>
      </c>
      <c r="J34" s="26">
        <v>44538</v>
      </c>
      <c r="K34" s="27">
        <v>0</v>
      </c>
      <c r="L34" s="24">
        <v>5</v>
      </c>
    </row>
    <row r="35" spans="1:12" ht="15.75" thickBot="1" x14ac:dyDescent="0.3">
      <c r="A35" s="1430"/>
      <c r="B35" s="8" t="s">
        <v>13</v>
      </c>
      <c r="C35" s="8">
        <v>4</v>
      </c>
      <c r="D35" s="8" t="s">
        <v>106</v>
      </c>
      <c r="E35" s="8">
        <v>1</v>
      </c>
      <c r="F35" s="8">
        <v>2</v>
      </c>
      <c r="G35" s="25"/>
      <c r="H35" s="8"/>
      <c r="I35" s="26">
        <v>44743</v>
      </c>
      <c r="J35" s="26">
        <v>44538</v>
      </c>
      <c r="K35" s="23">
        <v>0</v>
      </c>
      <c r="L35" s="24">
        <v>5</v>
      </c>
    </row>
    <row r="36" spans="1:12" ht="15.75" thickBot="1" x14ac:dyDescent="0.3">
      <c r="A36" s="1430"/>
      <c r="B36" s="8" t="s">
        <v>14</v>
      </c>
      <c r="C36" s="8">
        <v>1</v>
      </c>
      <c r="D36" s="8" t="s">
        <v>107</v>
      </c>
      <c r="E36" s="8">
        <v>1</v>
      </c>
      <c r="F36" s="8"/>
      <c r="G36" s="25"/>
      <c r="H36" s="8"/>
      <c r="I36" s="22">
        <v>44743</v>
      </c>
      <c r="J36" s="26">
        <v>44538</v>
      </c>
      <c r="K36" s="27">
        <v>0</v>
      </c>
      <c r="L36" s="24">
        <v>5</v>
      </c>
    </row>
    <row r="37" spans="1:12" ht="15.75" thickBot="1" x14ac:dyDescent="0.3">
      <c r="A37" s="1430"/>
      <c r="B37" s="8" t="s">
        <v>15</v>
      </c>
      <c r="C37" s="8">
        <v>2</v>
      </c>
      <c r="D37" s="8" t="s">
        <v>108</v>
      </c>
      <c r="E37" s="8">
        <v>1</v>
      </c>
      <c r="F37" s="8"/>
      <c r="G37" s="25"/>
      <c r="H37" s="8"/>
      <c r="I37" s="26">
        <v>44743</v>
      </c>
      <c r="J37" s="26">
        <v>44538</v>
      </c>
      <c r="K37" s="23">
        <v>0</v>
      </c>
      <c r="L37" s="24">
        <v>5</v>
      </c>
    </row>
    <row r="38" spans="1:12" ht="15.75" thickBot="1" x14ac:dyDescent="0.3">
      <c r="A38" s="1430"/>
      <c r="B38" s="8" t="s">
        <v>16</v>
      </c>
      <c r="C38" s="8">
        <v>3</v>
      </c>
      <c r="D38" s="8" t="s">
        <v>109</v>
      </c>
      <c r="E38" s="8">
        <v>1</v>
      </c>
      <c r="F38" s="8"/>
      <c r="G38" s="25"/>
      <c r="H38" s="8"/>
      <c r="I38" s="22">
        <v>44743</v>
      </c>
      <c r="J38" s="26">
        <v>44538</v>
      </c>
      <c r="K38" s="27">
        <v>0</v>
      </c>
      <c r="L38" s="24">
        <v>5</v>
      </c>
    </row>
    <row r="39" spans="1:12" ht="15.75" thickBot="1" x14ac:dyDescent="0.3">
      <c r="A39" s="1430"/>
      <c r="B39" s="8" t="s">
        <v>17</v>
      </c>
      <c r="C39" s="8">
        <v>4</v>
      </c>
      <c r="D39" s="8" t="s">
        <v>110</v>
      </c>
      <c r="E39" s="8">
        <v>1</v>
      </c>
      <c r="F39" s="8"/>
      <c r="G39" s="25"/>
      <c r="H39" s="8"/>
      <c r="I39" s="26">
        <v>44743</v>
      </c>
      <c r="J39" s="26">
        <v>44538</v>
      </c>
      <c r="K39" s="23">
        <v>0</v>
      </c>
      <c r="L39" s="24">
        <v>5</v>
      </c>
    </row>
    <row r="40" spans="1:12" ht="15.75" thickBot="1" x14ac:dyDescent="0.3">
      <c r="A40" s="1430"/>
      <c r="B40" s="8" t="s">
        <v>18</v>
      </c>
      <c r="C40" s="8">
        <v>1</v>
      </c>
      <c r="D40" s="8" t="s">
        <v>111</v>
      </c>
      <c r="E40" s="8">
        <v>1</v>
      </c>
      <c r="F40" s="8">
        <v>1</v>
      </c>
      <c r="G40" s="25"/>
      <c r="H40" s="8"/>
      <c r="I40" s="22">
        <v>44743</v>
      </c>
      <c r="J40" s="26">
        <v>44538</v>
      </c>
      <c r="K40" s="27">
        <v>0</v>
      </c>
      <c r="L40" s="24">
        <v>5</v>
      </c>
    </row>
    <row r="41" spans="1:12" ht="15.75" thickBot="1" x14ac:dyDescent="0.3">
      <c r="A41" s="1430"/>
      <c r="B41" s="8" t="s">
        <v>19</v>
      </c>
      <c r="C41" s="8">
        <v>2</v>
      </c>
      <c r="D41" s="8" t="s">
        <v>112</v>
      </c>
      <c r="E41" s="8">
        <v>1</v>
      </c>
      <c r="F41" s="8"/>
      <c r="G41" s="25"/>
      <c r="H41" s="8"/>
      <c r="I41" s="26">
        <v>44743</v>
      </c>
      <c r="J41" s="26">
        <v>44538</v>
      </c>
      <c r="K41" s="23">
        <v>0</v>
      </c>
      <c r="L41" s="24">
        <v>5</v>
      </c>
    </row>
    <row r="42" spans="1:12" ht="15.75" thickBot="1" x14ac:dyDescent="0.3">
      <c r="A42" s="1430"/>
      <c r="B42" s="8" t="s">
        <v>20</v>
      </c>
      <c r="C42" s="8">
        <v>3</v>
      </c>
      <c r="D42" s="8" t="s">
        <v>113</v>
      </c>
      <c r="E42" s="8">
        <v>1</v>
      </c>
      <c r="F42" s="8"/>
      <c r="G42" s="25"/>
      <c r="H42" s="8"/>
      <c r="I42" s="22">
        <v>44743</v>
      </c>
      <c r="J42" s="26">
        <v>44538</v>
      </c>
      <c r="K42" s="27">
        <v>0</v>
      </c>
      <c r="L42" s="24">
        <v>5</v>
      </c>
    </row>
    <row r="43" spans="1:12" ht="15.75" thickBot="1" x14ac:dyDescent="0.3">
      <c r="A43" s="1430"/>
      <c r="B43" s="8" t="s">
        <v>21</v>
      </c>
      <c r="C43" s="8">
        <v>4</v>
      </c>
      <c r="D43" s="8" t="s">
        <v>114</v>
      </c>
      <c r="E43" s="8">
        <v>1</v>
      </c>
      <c r="F43" s="8"/>
      <c r="G43" s="25">
        <v>3</v>
      </c>
      <c r="H43" s="8"/>
      <c r="I43" s="26">
        <v>44743</v>
      </c>
      <c r="J43" s="26">
        <v>44538</v>
      </c>
      <c r="K43" s="23">
        <v>0</v>
      </c>
      <c r="L43" s="24">
        <v>5</v>
      </c>
    </row>
    <row r="44" spans="1:12" ht="15.75" thickBot="1" x14ac:dyDescent="0.3">
      <c r="A44" s="1430"/>
      <c r="B44" s="8" t="s">
        <v>116</v>
      </c>
      <c r="C44" s="8">
        <v>5</v>
      </c>
      <c r="D44" s="8" t="s">
        <v>115</v>
      </c>
      <c r="E44" s="8">
        <v>1</v>
      </c>
      <c r="F44" s="8"/>
      <c r="G44" s="25"/>
      <c r="H44" s="8"/>
      <c r="I44" s="22">
        <v>44743</v>
      </c>
      <c r="J44" s="26">
        <v>44538</v>
      </c>
      <c r="K44" s="27">
        <v>0</v>
      </c>
      <c r="L44" s="24">
        <v>5</v>
      </c>
    </row>
    <row r="45" spans="1:12" ht="15.75" thickBot="1" x14ac:dyDescent="0.3">
      <c r="A45" s="1430"/>
      <c r="B45" s="8" t="s">
        <v>22</v>
      </c>
      <c r="C45" s="8">
        <v>1</v>
      </c>
      <c r="D45" s="8" t="s">
        <v>117</v>
      </c>
      <c r="E45" s="8">
        <v>1</v>
      </c>
      <c r="F45" s="8"/>
      <c r="G45" s="25"/>
      <c r="H45" s="8"/>
      <c r="I45" s="26">
        <v>44743</v>
      </c>
      <c r="J45" s="26">
        <v>44538</v>
      </c>
      <c r="K45" s="23">
        <v>0</v>
      </c>
      <c r="L45" s="24">
        <v>5</v>
      </c>
    </row>
    <row r="46" spans="1:12" ht="15.75" thickBot="1" x14ac:dyDescent="0.3">
      <c r="A46" s="1430"/>
      <c r="B46" s="8" t="s">
        <v>23</v>
      </c>
      <c r="C46" s="8">
        <v>2</v>
      </c>
      <c r="D46" s="8" t="s">
        <v>118</v>
      </c>
      <c r="E46" s="8">
        <v>1</v>
      </c>
      <c r="F46" s="8"/>
      <c r="G46" s="25"/>
      <c r="H46" s="8"/>
      <c r="I46" s="22">
        <v>44743</v>
      </c>
      <c r="J46" s="26">
        <v>44538</v>
      </c>
      <c r="K46" s="27">
        <v>0</v>
      </c>
      <c r="L46" s="24">
        <v>5</v>
      </c>
    </row>
    <row r="47" spans="1:12" ht="15.75" thickBot="1" x14ac:dyDescent="0.3">
      <c r="A47" s="1430"/>
      <c r="B47" s="8" t="s">
        <v>24</v>
      </c>
      <c r="C47" s="8">
        <v>3</v>
      </c>
      <c r="D47" s="8" t="s">
        <v>119</v>
      </c>
      <c r="E47" s="8">
        <v>1</v>
      </c>
      <c r="F47" s="8"/>
      <c r="G47" s="25"/>
      <c r="H47" s="8"/>
      <c r="I47" s="26">
        <v>44743</v>
      </c>
      <c r="J47" s="26">
        <v>44538</v>
      </c>
      <c r="K47" s="23">
        <v>0</v>
      </c>
      <c r="L47" s="24">
        <v>5</v>
      </c>
    </row>
    <row r="48" spans="1:12" ht="15.75" thickBot="1" x14ac:dyDescent="0.3">
      <c r="A48" s="1430"/>
      <c r="B48" s="8" t="s">
        <v>25</v>
      </c>
      <c r="C48" s="8">
        <v>4</v>
      </c>
      <c r="D48" s="8" t="s">
        <v>120</v>
      </c>
      <c r="E48" s="8">
        <v>1</v>
      </c>
      <c r="F48" s="8">
        <v>1</v>
      </c>
      <c r="G48" s="25"/>
      <c r="H48" s="8"/>
      <c r="I48" s="22">
        <v>44743</v>
      </c>
      <c r="J48" s="26">
        <v>44538</v>
      </c>
      <c r="K48" s="27">
        <v>0</v>
      </c>
      <c r="L48" s="24">
        <v>5</v>
      </c>
    </row>
    <row r="49" spans="1:12" ht="15.75" thickBot="1" x14ac:dyDescent="0.3">
      <c r="A49" s="1430"/>
      <c r="B49" s="8" t="s">
        <v>26</v>
      </c>
      <c r="C49" s="8">
        <v>1</v>
      </c>
      <c r="D49" s="8" t="s">
        <v>121</v>
      </c>
      <c r="E49" s="8">
        <v>1</v>
      </c>
      <c r="F49" s="8">
        <v>1</v>
      </c>
      <c r="G49" s="25"/>
      <c r="H49" s="8"/>
      <c r="I49" s="26">
        <v>44743</v>
      </c>
      <c r="J49" s="26">
        <v>44538</v>
      </c>
      <c r="K49" s="23">
        <v>0</v>
      </c>
      <c r="L49" s="24">
        <v>5</v>
      </c>
    </row>
    <row r="50" spans="1:12" ht="15.75" thickBot="1" x14ac:dyDescent="0.3">
      <c r="A50" s="1430"/>
      <c r="B50" s="8" t="s">
        <v>27</v>
      </c>
      <c r="C50" s="8">
        <v>2</v>
      </c>
      <c r="D50" s="8" t="s">
        <v>122</v>
      </c>
      <c r="E50" s="8">
        <v>1</v>
      </c>
      <c r="F50" s="8"/>
      <c r="G50" s="25"/>
      <c r="H50" s="8"/>
      <c r="I50" s="22">
        <v>44743</v>
      </c>
      <c r="J50" s="26">
        <v>44538</v>
      </c>
      <c r="K50" s="27">
        <v>0</v>
      </c>
      <c r="L50" s="24">
        <v>5</v>
      </c>
    </row>
    <row r="51" spans="1:12" ht="15.75" thickBot="1" x14ac:dyDescent="0.3">
      <c r="A51" s="1430"/>
      <c r="B51" s="8" t="s">
        <v>28</v>
      </c>
      <c r="C51" s="8">
        <v>3</v>
      </c>
      <c r="D51" s="8" t="s">
        <v>123</v>
      </c>
      <c r="E51" s="8">
        <v>1</v>
      </c>
      <c r="F51" s="8">
        <v>1</v>
      </c>
      <c r="G51" s="25"/>
      <c r="H51" s="8"/>
      <c r="I51" s="26">
        <v>44743</v>
      </c>
      <c r="J51" s="26">
        <v>44538</v>
      </c>
      <c r="K51" s="23">
        <v>0</v>
      </c>
      <c r="L51" s="24">
        <v>5</v>
      </c>
    </row>
    <row r="52" spans="1:12" ht="15.75" thickBot="1" x14ac:dyDescent="0.3">
      <c r="A52" s="1430"/>
      <c r="B52" s="8" t="s">
        <v>29</v>
      </c>
      <c r="C52" s="8">
        <v>4</v>
      </c>
      <c r="D52" s="1" t="s">
        <v>117</v>
      </c>
      <c r="E52" s="8">
        <v>1</v>
      </c>
      <c r="F52" s="8">
        <v>2</v>
      </c>
      <c r="G52" s="25">
        <v>1</v>
      </c>
      <c r="H52" s="8"/>
      <c r="I52" s="22">
        <v>44743</v>
      </c>
      <c r="J52" s="26">
        <v>44538</v>
      </c>
      <c r="K52" s="27">
        <v>0</v>
      </c>
      <c r="L52" s="24">
        <v>5</v>
      </c>
    </row>
    <row r="53" spans="1:12" ht="15.75" thickBot="1" x14ac:dyDescent="0.3">
      <c r="A53" s="1430"/>
      <c r="B53" s="8" t="s">
        <v>30</v>
      </c>
      <c r="C53" s="8">
        <v>1</v>
      </c>
      <c r="D53" s="1" t="s">
        <v>124</v>
      </c>
      <c r="E53" s="8">
        <v>1</v>
      </c>
      <c r="F53" s="8"/>
      <c r="G53" s="25">
        <v>1</v>
      </c>
      <c r="H53" s="8"/>
      <c r="I53" s="26">
        <v>44743</v>
      </c>
      <c r="J53" s="26">
        <v>44538</v>
      </c>
      <c r="K53" s="23">
        <v>0</v>
      </c>
      <c r="L53" s="24">
        <v>5</v>
      </c>
    </row>
    <row r="54" spans="1:12" ht="15.75" thickBot="1" x14ac:dyDescent="0.3">
      <c r="A54" s="1430"/>
      <c r="B54" s="8" t="s">
        <v>31</v>
      </c>
      <c r="C54" s="8">
        <v>1</v>
      </c>
      <c r="D54" s="1" t="s">
        <v>125</v>
      </c>
      <c r="E54" s="8">
        <v>1</v>
      </c>
      <c r="F54" s="8"/>
      <c r="G54" s="25">
        <v>1</v>
      </c>
      <c r="H54" s="8"/>
      <c r="I54" s="22">
        <v>44743</v>
      </c>
      <c r="J54" s="26">
        <v>44538</v>
      </c>
      <c r="K54" s="27">
        <v>0</v>
      </c>
      <c r="L54" s="24">
        <v>5</v>
      </c>
    </row>
    <row r="55" spans="1:12" ht="15.75" thickBot="1" x14ac:dyDescent="0.3">
      <c r="A55" s="1430"/>
      <c r="B55" s="8" t="s">
        <v>32</v>
      </c>
      <c r="C55" s="8">
        <v>1</v>
      </c>
      <c r="D55" s="1" t="s">
        <v>126</v>
      </c>
      <c r="E55" s="8">
        <v>1</v>
      </c>
      <c r="F55" s="8">
        <v>1</v>
      </c>
      <c r="G55" s="25"/>
      <c r="H55" s="8"/>
      <c r="I55" s="26">
        <v>44743</v>
      </c>
      <c r="J55" s="26">
        <v>44538</v>
      </c>
      <c r="K55" s="23">
        <v>0</v>
      </c>
      <c r="L55" s="24">
        <v>5</v>
      </c>
    </row>
    <row r="56" spans="1:12" ht="15.75" thickBot="1" x14ac:dyDescent="0.3">
      <c r="A56" s="1430"/>
      <c r="B56" s="8" t="s">
        <v>33</v>
      </c>
      <c r="C56" s="8">
        <v>1</v>
      </c>
      <c r="D56" s="1" t="s">
        <v>127</v>
      </c>
      <c r="E56" s="8">
        <v>1</v>
      </c>
      <c r="F56" s="8">
        <v>1</v>
      </c>
      <c r="G56" s="25"/>
      <c r="H56" s="8"/>
      <c r="I56" s="22">
        <v>44743</v>
      </c>
      <c r="J56" s="26">
        <v>44538</v>
      </c>
      <c r="K56" s="27">
        <v>0</v>
      </c>
      <c r="L56" s="24">
        <v>5</v>
      </c>
    </row>
    <row r="57" spans="1:12" ht="15.75" thickBot="1" x14ac:dyDescent="0.3">
      <c r="A57" s="1430"/>
      <c r="B57" s="8" t="s">
        <v>34</v>
      </c>
      <c r="C57" s="8">
        <v>1</v>
      </c>
      <c r="D57" s="1" t="s">
        <v>128</v>
      </c>
      <c r="E57" s="8">
        <v>1</v>
      </c>
      <c r="F57" s="8"/>
      <c r="G57" s="25"/>
      <c r="H57" s="8"/>
      <c r="I57" s="26">
        <v>44743</v>
      </c>
      <c r="J57" s="26">
        <v>44538</v>
      </c>
      <c r="K57" s="23">
        <v>0</v>
      </c>
      <c r="L57" s="24">
        <v>5</v>
      </c>
    </row>
    <row r="58" spans="1:12" ht="15.75" thickBot="1" x14ac:dyDescent="0.3">
      <c r="A58" s="1431"/>
      <c r="B58" s="11" t="s">
        <v>35</v>
      </c>
      <c r="C58" s="11">
        <v>1</v>
      </c>
      <c r="D58" s="2" t="s">
        <v>129</v>
      </c>
      <c r="E58" s="11">
        <v>1</v>
      </c>
      <c r="F58" s="65"/>
      <c r="G58" s="66"/>
      <c r="H58" s="11"/>
      <c r="I58" s="22">
        <v>44743</v>
      </c>
      <c r="J58" s="29">
        <v>44538</v>
      </c>
      <c r="K58" s="27">
        <v>0</v>
      </c>
      <c r="L58" s="24">
        <v>5</v>
      </c>
    </row>
    <row r="59" spans="1:12" ht="15.75" thickBot="1" x14ac:dyDescent="0.3">
      <c r="A59" s="1429" t="s">
        <v>249</v>
      </c>
      <c r="B59" s="7" t="s">
        <v>39</v>
      </c>
      <c r="C59" s="7">
        <v>1</v>
      </c>
      <c r="D59" s="33" t="s">
        <v>143</v>
      </c>
      <c r="E59" s="7">
        <v>1</v>
      </c>
      <c r="F59" s="61"/>
      <c r="G59" s="50"/>
      <c r="H59" s="7"/>
      <c r="I59" s="26">
        <v>44743</v>
      </c>
      <c r="J59" s="22">
        <v>44575</v>
      </c>
      <c r="K59" s="23">
        <v>0</v>
      </c>
      <c r="L59" s="24">
        <v>5</v>
      </c>
    </row>
    <row r="60" spans="1:12" ht="15.75" thickBot="1" x14ac:dyDescent="0.3">
      <c r="A60" s="1430"/>
      <c r="B60" s="8" t="s">
        <v>40</v>
      </c>
      <c r="C60" s="8">
        <v>2</v>
      </c>
      <c r="D60" s="34" t="s">
        <v>144</v>
      </c>
      <c r="E60" s="8">
        <v>1</v>
      </c>
      <c r="F60" s="8"/>
      <c r="G60" s="25"/>
      <c r="H60" s="8"/>
      <c r="I60" s="22">
        <v>44743</v>
      </c>
      <c r="J60" s="26">
        <v>44575</v>
      </c>
      <c r="K60" s="27">
        <v>0</v>
      </c>
      <c r="L60" s="24">
        <v>5</v>
      </c>
    </row>
    <row r="61" spans="1:12" ht="15.75" thickBot="1" x14ac:dyDescent="0.3">
      <c r="A61" s="1430"/>
      <c r="B61" s="8" t="s">
        <v>41</v>
      </c>
      <c r="C61" s="8">
        <v>3</v>
      </c>
      <c r="D61" s="34" t="s">
        <v>145</v>
      </c>
      <c r="E61" s="8">
        <v>1</v>
      </c>
      <c r="F61" s="8"/>
      <c r="G61" s="25"/>
      <c r="H61" s="8"/>
      <c r="I61" s="26">
        <v>44743</v>
      </c>
      <c r="J61" s="26">
        <v>44575</v>
      </c>
      <c r="K61" s="23">
        <v>0</v>
      </c>
      <c r="L61" s="24">
        <v>5</v>
      </c>
    </row>
    <row r="62" spans="1:12" ht="15.75" thickBot="1" x14ac:dyDescent="0.3">
      <c r="A62" s="1430"/>
      <c r="B62" s="8" t="s">
        <v>42</v>
      </c>
      <c r="C62" s="8">
        <v>4</v>
      </c>
      <c r="D62" s="34" t="s">
        <v>146</v>
      </c>
      <c r="E62" s="8">
        <v>1</v>
      </c>
      <c r="F62" s="8"/>
      <c r="G62" s="25">
        <v>2</v>
      </c>
      <c r="H62" s="8"/>
      <c r="I62" s="22">
        <v>44743</v>
      </c>
      <c r="J62" s="26">
        <v>44575</v>
      </c>
      <c r="K62" s="27">
        <v>0</v>
      </c>
      <c r="L62" s="24">
        <v>5</v>
      </c>
    </row>
    <row r="63" spans="1:12" ht="15.75" thickBot="1" x14ac:dyDescent="0.3">
      <c r="A63" s="1430"/>
      <c r="B63" s="8" t="s">
        <v>43</v>
      </c>
      <c r="C63" s="8">
        <v>1</v>
      </c>
      <c r="D63" s="34" t="s">
        <v>147</v>
      </c>
      <c r="E63" s="8">
        <v>1</v>
      </c>
      <c r="F63" s="8">
        <v>2</v>
      </c>
      <c r="G63" s="25"/>
      <c r="H63" s="8"/>
      <c r="I63" s="26">
        <v>44743</v>
      </c>
      <c r="J63" s="26">
        <v>44575</v>
      </c>
      <c r="K63" s="23">
        <v>0</v>
      </c>
      <c r="L63" s="24">
        <v>5</v>
      </c>
    </row>
    <row r="64" spans="1:12" ht="15.75" thickBot="1" x14ac:dyDescent="0.3">
      <c r="A64" s="1430"/>
      <c r="B64" s="8" t="s">
        <v>44</v>
      </c>
      <c r="C64" s="8">
        <v>2</v>
      </c>
      <c r="D64" s="34" t="s">
        <v>148</v>
      </c>
      <c r="E64" s="8">
        <v>1</v>
      </c>
      <c r="F64" s="8"/>
      <c r="G64" s="25"/>
      <c r="H64" s="8"/>
      <c r="I64" s="22">
        <v>44743</v>
      </c>
      <c r="J64" s="26">
        <v>44575</v>
      </c>
      <c r="K64" s="27">
        <v>0</v>
      </c>
      <c r="L64" s="24">
        <v>5</v>
      </c>
    </row>
    <row r="65" spans="1:12" ht="15.75" thickBot="1" x14ac:dyDescent="0.3">
      <c r="A65" s="1430"/>
      <c r="B65" s="8" t="s">
        <v>45</v>
      </c>
      <c r="C65" s="8">
        <v>3</v>
      </c>
      <c r="D65" s="34" t="s">
        <v>149</v>
      </c>
      <c r="E65" s="8">
        <v>1</v>
      </c>
      <c r="F65" s="8">
        <v>1</v>
      </c>
      <c r="G65" s="25"/>
      <c r="H65" s="8"/>
      <c r="I65" s="26">
        <v>44743</v>
      </c>
      <c r="J65" s="26">
        <v>44575</v>
      </c>
      <c r="K65" s="23">
        <v>0</v>
      </c>
      <c r="L65" s="24">
        <v>5</v>
      </c>
    </row>
    <row r="66" spans="1:12" ht="15.75" thickBot="1" x14ac:dyDescent="0.3">
      <c r="A66" s="1430"/>
      <c r="B66" s="8" t="s">
        <v>46</v>
      </c>
      <c r="C66" s="8">
        <v>4</v>
      </c>
      <c r="D66" s="34" t="s">
        <v>150</v>
      </c>
      <c r="E66" s="8">
        <v>1</v>
      </c>
      <c r="F66" s="8"/>
      <c r="G66" s="25"/>
      <c r="H66" s="8"/>
      <c r="I66" s="22">
        <v>44743</v>
      </c>
      <c r="J66" s="26">
        <v>44575</v>
      </c>
      <c r="K66" s="27">
        <v>0</v>
      </c>
      <c r="L66" s="24">
        <v>5</v>
      </c>
    </row>
    <row r="67" spans="1:12" ht="15.75" thickBot="1" x14ac:dyDescent="0.3">
      <c r="A67" s="1430"/>
      <c r="B67" s="8" t="s">
        <v>95</v>
      </c>
      <c r="C67" s="8">
        <v>5</v>
      </c>
      <c r="D67" s="34" t="s">
        <v>151</v>
      </c>
      <c r="E67" s="8">
        <v>1</v>
      </c>
      <c r="F67" s="8"/>
      <c r="G67" s="25"/>
      <c r="H67" s="8"/>
      <c r="I67" s="26">
        <v>44743</v>
      </c>
      <c r="J67" s="26">
        <v>44575</v>
      </c>
      <c r="K67" s="23">
        <v>0</v>
      </c>
      <c r="L67" s="24">
        <v>5</v>
      </c>
    </row>
    <row r="68" spans="1:12" ht="15.75" thickBot="1" x14ac:dyDescent="0.3">
      <c r="A68" s="1430"/>
      <c r="B68" s="8" t="s">
        <v>47</v>
      </c>
      <c r="C68" s="8">
        <v>1</v>
      </c>
      <c r="D68" s="34" t="s">
        <v>152</v>
      </c>
      <c r="E68" s="8">
        <v>1</v>
      </c>
      <c r="F68" s="8"/>
      <c r="G68" s="25"/>
      <c r="H68" s="8"/>
      <c r="I68" s="22">
        <v>44743</v>
      </c>
      <c r="J68" s="26">
        <v>44575</v>
      </c>
      <c r="K68" s="27">
        <v>0</v>
      </c>
      <c r="L68" s="24">
        <v>5</v>
      </c>
    </row>
    <row r="69" spans="1:12" ht="15.75" thickBot="1" x14ac:dyDescent="0.3">
      <c r="A69" s="1430"/>
      <c r="B69" s="8" t="s">
        <v>48</v>
      </c>
      <c r="C69" s="8">
        <v>2</v>
      </c>
      <c r="D69" s="34" t="s">
        <v>153</v>
      </c>
      <c r="E69" s="8">
        <v>1</v>
      </c>
      <c r="F69" s="8"/>
      <c r="G69" s="25"/>
      <c r="H69" s="8"/>
      <c r="I69" s="26">
        <v>44743</v>
      </c>
      <c r="J69" s="26">
        <v>44575</v>
      </c>
      <c r="K69" s="23">
        <v>0</v>
      </c>
      <c r="L69" s="24">
        <v>5</v>
      </c>
    </row>
    <row r="70" spans="1:12" ht="15.75" thickBot="1" x14ac:dyDescent="0.3">
      <c r="A70" s="1430"/>
      <c r="B70" s="8" t="s">
        <v>49</v>
      </c>
      <c r="C70" s="8">
        <v>3</v>
      </c>
      <c r="D70" s="34" t="s">
        <v>154</v>
      </c>
      <c r="E70" s="8">
        <v>1</v>
      </c>
      <c r="F70" s="8"/>
      <c r="G70" s="25"/>
      <c r="H70" s="8"/>
      <c r="I70" s="22">
        <v>44743</v>
      </c>
      <c r="J70" s="26">
        <v>44575</v>
      </c>
      <c r="K70" s="27">
        <v>0</v>
      </c>
      <c r="L70" s="24">
        <v>5</v>
      </c>
    </row>
    <row r="71" spans="1:12" ht="15.75" thickBot="1" x14ac:dyDescent="0.3">
      <c r="A71" s="1430"/>
      <c r="B71" s="8" t="s">
        <v>50</v>
      </c>
      <c r="C71" s="8">
        <v>1</v>
      </c>
      <c r="D71" s="34" t="s">
        <v>155</v>
      </c>
      <c r="E71" s="8">
        <v>1</v>
      </c>
      <c r="F71" s="8"/>
      <c r="G71" s="25"/>
      <c r="H71" s="8"/>
      <c r="I71" s="26">
        <v>44743</v>
      </c>
      <c r="J71" s="26">
        <v>44575</v>
      </c>
      <c r="K71" s="23">
        <v>0</v>
      </c>
      <c r="L71" s="24">
        <v>5</v>
      </c>
    </row>
    <row r="72" spans="1:12" ht="15.75" thickBot="1" x14ac:dyDescent="0.3">
      <c r="A72" s="1430"/>
      <c r="B72" s="8" t="s">
        <v>51</v>
      </c>
      <c r="C72" s="8">
        <v>2</v>
      </c>
      <c r="D72" s="34" t="s">
        <v>156</v>
      </c>
      <c r="E72" s="8">
        <v>1</v>
      </c>
      <c r="F72" s="8"/>
      <c r="G72" s="25"/>
      <c r="H72" s="8"/>
      <c r="I72" s="22">
        <v>44743</v>
      </c>
      <c r="J72" s="26">
        <v>44575</v>
      </c>
      <c r="K72" s="27">
        <v>0</v>
      </c>
      <c r="L72" s="24">
        <v>5</v>
      </c>
    </row>
    <row r="73" spans="1:12" ht="15.75" thickBot="1" x14ac:dyDescent="0.3">
      <c r="A73" s="1430"/>
      <c r="B73" s="8" t="s">
        <v>51</v>
      </c>
      <c r="C73" s="8">
        <v>3</v>
      </c>
      <c r="D73" s="34">
        <v>708514</v>
      </c>
      <c r="E73" s="8">
        <v>1</v>
      </c>
      <c r="F73" s="8"/>
      <c r="G73" s="25"/>
      <c r="H73" s="8"/>
      <c r="I73" s="26">
        <v>44743</v>
      </c>
      <c r="J73" s="26">
        <v>44575</v>
      </c>
      <c r="K73" s="23">
        <v>0</v>
      </c>
      <c r="L73" s="24">
        <v>5</v>
      </c>
    </row>
    <row r="74" spans="1:12" ht="15.75" thickBot="1" x14ac:dyDescent="0.3">
      <c r="A74" s="1430"/>
      <c r="B74" s="8" t="s">
        <v>52</v>
      </c>
      <c r="C74" s="8">
        <v>4</v>
      </c>
      <c r="D74" s="34" t="s">
        <v>157</v>
      </c>
      <c r="E74" s="8">
        <v>1</v>
      </c>
      <c r="F74" s="8"/>
      <c r="G74" s="25"/>
      <c r="H74" s="8"/>
      <c r="I74" s="22">
        <v>44743</v>
      </c>
      <c r="J74" s="26">
        <v>44575</v>
      </c>
      <c r="K74" s="27">
        <v>0</v>
      </c>
      <c r="L74" s="24">
        <v>5</v>
      </c>
    </row>
    <row r="75" spans="1:12" ht="15.75" thickBot="1" x14ac:dyDescent="0.3">
      <c r="A75" s="1430"/>
      <c r="B75" s="8" t="s">
        <v>53</v>
      </c>
      <c r="C75" s="8">
        <v>5</v>
      </c>
      <c r="D75" s="34" t="s">
        <v>158</v>
      </c>
      <c r="E75" s="8">
        <v>1</v>
      </c>
      <c r="F75" s="8"/>
      <c r="G75" s="25"/>
      <c r="H75" s="8"/>
      <c r="I75" s="26">
        <v>44743</v>
      </c>
      <c r="J75" s="26">
        <v>44575</v>
      </c>
      <c r="K75" s="23">
        <v>0</v>
      </c>
      <c r="L75" s="24">
        <v>5</v>
      </c>
    </row>
    <row r="76" spans="1:12" ht="15.75" thickBot="1" x14ac:dyDescent="0.3">
      <c r="A76" s="1430"/>
      <c r="B76" s="8" t="s">
        <v>53</v>
      </c>
      <c r="C76" s="8">
        <v>6</v>
      </c>
      <c r="D76" s="34">
        <v>708513</v>
      </c>
      <c r="E76" s="8">
        <v>1</v>
      </c>
      <c r="F76" s="8"/>
      <c r="G76" s="25"/>
      <c r="H76" s="8"/>
      <c r="I76" s="22">
        <v>44743</v>
      </c>
      <c r="J76" s="26">
        <v>44575</v>
      </c>
      <c r="K76" s="27">
        <v>0</v>
      </c>
      <c r="L76" s="24">
        <v>5</v>
      </c>
    </row>
    <row r="77" spans="1:12" ht="15.75" thickBot="1" x14ac:dyDescent="0.3">
      <c r="A77" s="1430"/>
      <c r="B77" s="8" t="s">
        <v>54</v>
      </c>
      <c r="C77" s="8">
        <v>7</v>
      </c>
      <c r="D77" s="34" t="s">
        <v>159</v>
      </c>
      <c r="E77" s="8">
        <v>1</v>
      </c>
      <c r="F77" s="8"/>
      <c r="G77" s="25"/>
      <c r="H77" s="8"/>
      <c r="I77" s="26">
        <v>44743</v>
      </c>
      <c r="J77" s="26">
        <v>44575</v>
      </c>
      <c r="K77" s="23">
        <v>0</v>
      </c>
      <c r="L77" s="24">
        <v>5</v>
      </c>
    </row>
    <row r="78" spans="1:12" ht="15.75" thickBot="1" x14ac:dyDescent="0.3">
      <c r="A78" s="1430"/>
      <c r="B78" s="8" t="s">
        <v>55</v>
      </c>
      <c r="C78" s="8">
        <v>1</v>
      </c>
      <c r="D78" s="34" t="s">
        <v>160</v>
      </c>
      <c r="E78" s="8">
        <v>1</v>
      </c>
      <c r="F78" s="8"/>
      <c r="G78" s="25"/>
      <c r="H78" s="8"/>
      <c r="I78" s="22">
        <v>44743</v>
      </c>
      <c r="J78" s="26">
        <v>44575</v>
      </c>
      <c r="K78" s="27">
        <v>0</v>
      </c>
      <c r="L78" s="24">
        <v>5</v>
      </c>
    </row>
    <row r="79" spans="1:12" ht="15.75" thickBot="1" x14ac:dyDescent="0.3">
      <c r="A79" s="1430"/>
      <c r="B79" s="8" t="s">
        <v>56</v>
      </c>
      <c r="C79" s="8">
        <v>2</v>
      </c>
      <c r="D79" s="34" t="s">
        <v>161</v>
      </c>
      <c r="E79" s="8">
        <v>1</v>
      </c>
      <c r="F79" s="8"/>
      <c r="G79" s="25"/>
      <c r="H79" s="8"/>
      <c r="I79" s="26">
        <v>44743</v>
      </c>
      <c r="J79" s="26">
        <v>44575</v>
      </c>
      <c r="K79" s="23">
        <v>0</v>
      </c>
      <c r="L79" s="24">
        <v>5</v>
      </c>
    </row>
    <row r="80" spans="1:12" ht="15.75" thickBot="1" x14ac:dyDescent="0.3">
      <c r="A80" s="1430"/>
      <c r="B80" s="8" t="s">
        <v>57</v>
      </c>
      <c r="C80" s="8">
        <v>3</v>
      </c>
      <c r="D80" s="34" t="s">
        <v>162</v>
      </c>
      <c r="E80" s="8">
        <v>1</v>
      </c>
      <c r="F80" s="8"/>
      <c r="G80" s="25"/>
      <c r="H80" s="8"/>
      <c r="I80" s="22">
        <v>44743</v>
      </c>
      <c r="J80" s="26">
        <v>44575</v>
      </c>
      <c r="K80" s="27">
        <v>0</v>
      </c>
      <c r="L80" s="24">
        <v>5</v>
      </c>
    </row>
    <row r="81" spans="1:12" ht="15.75" thickBot="1" x14ac:dyDescent="0.3">
      <c r="A81" s="1430"/>
      <c r="B81" s="8" t="s">
        <v>58</v>
      </c>
      <c r="C81" s="8">
        <v>1</v>
      </c>
      <c r="D81" s="34" t="s">
        <v>163</v>
      </c>
      <c r="E81" s="8">
        <v>1</v>
      </c>
      <c r="F81" s="8"/>
      <c r="G81" s="25"/>
      <c r="H81" s="8"/>
      <c r="I81" s="26">
        <v>44743</v>
      </c>
      <c r="J81" s="26">
        <v>44575</v>
      </c>
      <c r="K81" s="23">
        <v>0</v>
      </c>
      <c r="L81" s="24">
        <v>5</v>
      </c>
    </row>
    <row r="82" spans="1:12" ht="15.75" thickBot="1" x14ac:dyDescent="0.3">
      <c r="A82" s="1430"/>
      <c r="B82" s="8" t="s">
        <v>59</v>
      </c>
      <c r="C82" s="8">
        <v>2</v>
      </c>
      <c r="D82" s="34" t="s">
        <v>164</v>
      </c>
      <c r="E82" s="8">
        <v>1</v>
      </c>
      <c r="F82" s="8"/>
      <c r="G82" s="25"/>
      <c r="H82" s="8"/>
      <c r="I82" s="22">
        <v>44743</v>
      </c>
      <c r="J82" s="26">
        <v>44575</v>
      </c>
      <c r="K82" s="27">
        <v>0</v>
      </c>
      <c r="L82" s="24">
        <v>5</v>
      </c>
    </row>
    <row r="83" spans="1:12" ht="15.75" thickBot="1" x14ac:dyDescent="0.3">
      <c r="A83" s="1430"/>
      <c r="B83" s="8" t="s">
        <v>60</v>
      </c>
      <c r="C83" s="8">
        <v>3</v>
      </c>
      <c r="D83" s="34" t="s">
        <v>165</v>
      </c>
      <c r="E83" s="8">
        <v>1</v>
      </c>
      <c r="F83" s="8"/>
      <c r="G83" s="25"/>
      <c r="H83" s="8"/>
      <c r="I83" s="26">
        <v>44743</v>
      </c>
      <c r="J83" s="26">
        <v>44575</v>
      </c>
      <c r="K83" s="23">
        <v>0</v>
      </c>
      <c r="L83" s="24">
        <v>5</v>
      </c>
    </row>
    <row r="84" spans="1:12" ht="15.75" thickBot="1" x14ac:dyDescent="0.3">
      <c r="A84" s="1430"/>
      <c r="B84" s="8" t="s">
        <v>61</v>
      </c>
      <c r="C84" s="8">
        <v>4</v>
      </c>
      <c r="D84" s="34" t="s">
        <v>166</v>
      </c>
      <c r="E84" s="8">
        <v>1</v>
      </c>
      <c r="F84" s="8"/>
      <c r="G84" s="25"/>
      <c r="H84" s="8"/>
      <c r="I84" s="22">
        <v>44743</v>
      </c>
      <c r="J84" s="26">
        <v>44575</v>
      </c>
      <c r="K84" s="27">
        <v>0</v>
      </c>
      <c r="L84" s="24">
        <v>5</v>
      </c>
    </row>
    <row r="85" spans="1:12" ht="15.75" thickBot="1" x14ac:dyDescent="0.3">
      <c r="A85" s="1430"/>
      <c r="B85" s="8" t="s">
        <v>10</v>
      </c>
      <c r="C85" s="8">
        <v>1</v>
      </c>
      <c r="D85" s="34" t="s">
        <v>167</v>
      </c>
      <c r="E85" s="8">
        <v>1</v>
      </c>
      <c r="F85" s="8"/>
      <c r="G85" s="25"/>
      <c r="H85" s="8"/>
      <c r="I85" s="26">
        <v>44743</v>
      </c>
      <c r="J85" s="26">
        <v>44575</v>
      </c>
      <c r="K85" s="23">
        <v>0</v>
      </c>
      <c r="L85" s="24">
        <v>5</v>
      </c>
    </row>
    <row r="86" spans="1:12" ht="15.75" thickBot="1" x14ac:dyDescent="0.3">
      <c r="A86" s="1430"/>
      <c r="B86" s="8" t="s">
        <v>11</v>
      </c>
      <c r="C86" s="8">
        <v>2</v>
      </c>
      <c r="D86" s="34" t="s">
        <v>168</v>
      </c>
      <c r="E86" s="8">
        <v>1</v>
      </c>
      <c r="F86" s="8"/>
      <c r="G86" s="25"/>
      <c r="H86" s="8"/>
      <c r="I86" s="22">
        <v>44743</v>
      </c>
      <c r="J86" s="26">
        <v>44575</v>
      </c>
      <c r="K86" s="27">
        <v>0</v>
      </c>
      <c r="L86" s="24">
        <v>5</v>
      </c>
    </row>
    <row r="87" spans="1:12" ht="15.75" thickBot="1" x14ac:dyDescent="0.3">
      <c r="A87" s="1430"/>
      <c r="B87" s="8" t="s">
        <v>12</v>
      </c>
      <c r="C87" s="8">
        <v>3</v>
      </c>
      <c r="D87" s="34" t="s">
        <v>169</v>
      </c>
      <c r="E87" s="8">
        <v>1</v>
      </c>
      <c r="F87" s="8"/>
      <c r="G87" s="25"/>
      <c r="H87" s="8"/>
      <c r="I87" s="26">
        <v>44743</v>
      </c>
      <c r="J87" s="26">
        <v>44575</v>
      </c>
      <c r="K87" s="23">
        <v>0</v>
      </c>
      <c r="L87" s="24">
        <v>5</v>
      </c>
    </row>
    <row r="88" spans="1:12" ht="15.75" thickBot="1" x14ac:dyDescent="0.3">
      <c r="A88" s="1430"/>
      <c r="B88" s="8" t="s">
        <v>13</v>
      </c>
      <c r="C88" s="8">
        <v>4</v>
      </c>
      <c r="D88" s="34" t="s">
        <v>170</v>
      </c>
      <c r="E88" s="8">
        <v>1</v>
      </c>
      <c r="F88" s="8"/>
      <c r="G88" s="25"/>
      <c r="H88" s="8"/>
      <c r="I88" s="22">
        <v>44743</v>
      </c>
      <c r="J88" s="26">
        <v>44575</v>
      </c>
      <c r="K88" s="27">
        <v>0</v>
      </c>
      <c r="L88" s="24">
        <v>5</v>
      </c>
    </row>
    <row r="89" spans="1:12" ht="15.75" thickBot="1" x14ac:dyDescent="0.3">
      <c r="A89" s="1430"/>
      <c r="B89" s="8" t="s">
        <v>14</v>
      </c>
      <c r="C89" s="8">
        <v>1</v>
      </c>
      <c r="D89" s="34" t="s">
        <v>171</v>
      </c>
      <c r="E89" s="8">
        <v>1</v>
      </c>
      <c r="F89" s="8"/>
      <c r="G89" s="25"/>
      <c r="H89" s="8"/>
      <c r="I89" s="26">
        <v>44743</v>
      </c>
      <c r="J89" s="26">
        <v>44575</v>
      </c>
      <c r="K89" s="23">
        <v>0</v>
      </c>
      <c r="L89" s="24">
        <v>5</v>
      </c>
    </row>
    <row r="90" spans="1:12" ht="15.75" thickBot="1" x14ac:dyDescent="0.3">
      <c r="A90" s="1430"/>
      <c r="B90" s="8" t="s">
        <v>15</v>
      </c>
      <c r="C90" s="8">
        <v>2</v>
      </c>
      <c r="D90" s="34" t="s">
        <v>172</v>
      </c>
      <c r="E90" s="8">
        <v>1</v>
      </c>
      <c r="F90" s="8"/>
      <c r="G90" s="25">
        <v>1</v>
      </c>
      <c r="H90" s="8"/>
      <c r="I90" s="22">
        <v>44743</v>
      </c>
      <c r="J90" s="26">
        <v>44575</v>
      </c>
      <c r="K90" s="27">
        <v>0</v>
      </c>
      <c r="L90" s="24">
        <v>5</v>
      </c>
    </row>
    <row r="91" spans="1:12" ht="15.75" thickBot="1" x14ac:dyDescent="0.3">
      <c r="A91" s="1430"/>
      <c r="B91" s="8" t="s">
        <v>16</v>
      </c>
      <c r="C91" s="8">
        <v>3</v>
      </c>
      <c r="D91" s="34" t="s">
        <v>173</v>
      </c>
      <c r="E91" s="8">
        <v>1</v>
      </c>
      <c r="F91" s="8"/>
      <c r="G91" s="25"/>
      <c r="H91" s="8"/>
      <c r="I91" s="26">
        <v>44743</v>
      </c>
      <c r="J91" s="26">
        <v>44575</v>
      </c>
      <c r="K91" s="23">
        <v>0</v>
      </c>
      <c r="L91" s="24">
        <v>5</v>
      </c>
    </row>
    <row r="92" spans="1:12" ht="15.75" thickBot="1" x14ac:dyDescent="0.3">
      <c r="A92" s="1430"/>
      <c r="B92" s="8" t="s">
        <v>17</v>
      </c>
      <c r="C92" s="8">
        <v>4</v>
      </c>
      <c r="D92" s="34" t="s">
        <v>174</v>
      </c>
      <c r="E92" s="8">
        <v>1</v>
      </c>
      <c r="F92" s="8"/>
      <c r="G92" s="25"/>
      <c r="H92" s="8"/>
      <c r="I92" s="22">
        <v>44743</v>
      </c>
      <c r="J92" s="26">
        <v>44575</v>
      </c>
      <c r="K92" s="27">
        <v>0</v>
      </c>
      <c r="L92" s="24">
        <v>5</v>
      </c>
    </row>
    <row r="93" spans="1:12" ht="15.75" thickBot="1" x14ac:dyDescent="0.3">
      <c r="A93" s="1430"/>
      <c r="B93" s="8" t="s">
        <v>62</v>
      </c>
      <c r="C93" s="8">
        <v>5</v>
      </c>
      <c r="D93" s="34" t="s">
        <v>175</v>
      </c>
      <c r="E93" s="8">
        <v>1</v>
      </c>
      <c r="F93" s="8"/>
      <c r="G93" s="25"/>
      <c r="H93" s="8"/>
      <c r="I93" s="26">
        <v>44743</v>
      </c>
      <c r="J93" s="26">
        <v>44575</v>
      </c>
      <c r="K93" s="23">
        <v>0</v>
      </c>
      <c r="L93" s="24">
        <v>5</v>
      </c>
    </row>
    <row r="94" spans="1:12" ht="15.75" thickBot="1" x14ac:dyDescent="0.3">
      <c r="A94" s="1430"/>
      <c r="B94" s="8" t="s">
        <v>18</v>
      </c>
      <c r="C94" s="8">
        <v>1</v>
      </c>
      <c r="D94" s="34" t="s">
        <v>176</v>
      </c>
      <c r="E94" s="8">
        <v>1</v>
      </c>
      <c r="F94" s="8"/>
      <c r="G94" s="25"/>
      <c r="H94" s="8"/>
      <c r="I94" s="22">
        <v>44743</v>
      </c>
      <c r="J94" s="26">
        <v>44575</v>
      </c>
      <c r="K94" s="27">
        <v>0</v>
      </c>
      <c r="L94" s="24">
        <v>5</v>
      </c>
    </row>
    <row r="95" spans="1:12" ht="15.75" thickBot="1" x14ac:dyDescent="0.3">
      <c r="A95" s="1430"/>
      <c r="B95" s="8" t="s">
        <v>19</v>
      </c>
      <c r="C95" s="8">
        <v>2</v>
      </c>
      <c r="D95" s="34" t="s">
        <v>177</v>
      </c>
      <c r="E95" s="8">
        <v>1</v>
      </c>
      <c r="F95" s="8"/>
      <c r="G95" s="25"/>
      <c r="H95" s="8"/>
      <c r="I95" s="26">
        <v>44743</v>
      </c>
      <c r="J95" s="26">
        <v>44575</v>
      </c>
      <c r="K95" s="23">
        <v>0</v>
      </c>
      <c r="L95" s="24">
        <v>5</v>
      </c>
    </row>
    <row r="96" spans="1:12" ht="15.75" thickBot="1" x14ac:dyDescent="0.3">
      <c r="A96" s="1431"/>
      <c r="B96" s="11" t="s">
        <v>20</v>
      </c>
      <c r="C96" s="11">
        <v>3</v>
      </c>
      <c r="D96" s="35" t="s">
        <v>178</v>
      </c>
      <c r="E96" s="11">
        <v>1</v>
      </c>
      <c r="F96" s="11"/>
      <c r="G96" s="28"/>
      <c r="H96" s="11"/>
      <c r="I96" s="22">
        <v>44743</v>
      </c>
      <c r="J96" s="29">
        <v>44575</v>
      </c>
      <c r="K96" s="27">
        <v>0</v>
      </c>
      <c r="L96" s="24">
        <v>5</v>
      </c>
    </row>
    <row r="97" spans="1:12" ht="15.75" thickBot="1" x14ac:dyDescent="0.3">
      <c r="A97" s="1429" t="s">
        <v>250</v>
      </c>
      <c r="B97" s="7" t="s">
        <v>22</v>
      </c>
      <c r="C97" s="7">
        <v>1</v>
      </c>
      <c r="D97" s="33">
        <v>707362</v>
      </c>
      <c r="E97" s="7">
        <v>0</v>
      </c>
      <c r="F97" s="7"/>
      <c r="G97" s="21"/>
      <c r="H97" s="7"/>
      <c r="I97" s="26">
        <v>44743</v>
      </c>
      <c r="J97" s="22">
        <v>44575</v>
      </c>
      <c r="K97" s="23">
        <v>0</v>
      </c>
      <c r="L97" s="24">
        <v>5</v>
      </c>
    </row>
    <row r="98" spans="1:12" ht="15.75" thickBot="1" x14ac:dyDescent="0.3">
      <c r="A98" s="1430"/>
      <c r="B98" s="8" t="s">
        <v>23</v>
      </c>
      <c r="C98" s="8">
        <v>2</v>
      </c>
      <c r="D98" s="34">
        <v>707388</v>
      </c>
      <c r="E98" s="8">
        <v>0</v>
      </c>
      <c r="F98" s="8"/>
      <c r="G98" s="25"/>
      <c r="H98" s="8"/>
      <c r="I98" s="22">
        <v>44743</v>
      </c>
      <c r="J98" s="26">
        <v>44575</v>
      </c>
      <c r="K98" s="27">
        <v>0</v>
      </c>
      <c r="L98" s="24">
        <v>5</v>
      </c>
    </row>
    <row r="99" spans="1:12" ht="15.75" thickBot="1" x14ac:dyDescent="0.3">
      <c r="A99" s="1430"/>
      <c r="B99" s="8" t="s">
        <v>24</v>
      </c>
      <c r="C99" s="8">
        <v>3</v>
      </c>
      <c r="D99" s="34">
        <v>707389</v>
      </c>
      <c r="E99" s="8">
        <v>0</v>
      </c>
      <c r="F99" s="8"/>
      <c r="G99" s="25"/>
      <c r="H99" s="8"/>
      <c r="I99" s="26">
        <v>44743</v>
      </c>
      <c r="J99" s="26">
        <v>44575</v>
      </c>
      <c r="K99" s="23">
        <v>0</v>
      </c>
      <c r="L99" s="24">
        <v>5</v>
      </c>
    </row>
    <row r="100" spans="1:12" ht="15.75" thickBot="1" x14ac:dyDescent="0.3">
      <c r="A100" s="1430"/>
      <c r="B100" s="8" t="s">
        <v>25</v>
      </c>
      <c r="C100" s="8">
        <v>4</v>
      </c>
      <c r="D100" s="34">
        <v>707390</v>
      </c>
      <c r="E100" s="8">
        <v>0</v>
      </c>
      <c r="F100" s="8"/>
      <c r="G100" s="25"/>
      <c r="H100" s="8"/>
      <c r="I100" s="22">
        <v>44743</v>
      </c>
      <c r="J100" s="26">
        <v>44575</v>
      </c>
      <c r="K100" s="27">
        <v>0</v>
      </c>
      <c r="L100" s="24">
        <v>5</v>
      </c>
    </row>
    <row r="101" spans="1:12" ht="15.75" thickBot="1" x14ac:dyDescent="0.3">
      <c r="A101" s="1430"/>
      <c r="B101" s="8" t="s">
        <v>63</v>
      </c>
      <c r="C101" s="8">
        <v>5</v>
      </c>
      <c r="D101" s="34">
        <v>707391</v>
      </c>
      <c r="E101" s="8">
        <v>0</v>
      </c>
      <c r="F101" s="8"/>
      <c r="G101" s="25"/>
      <c r="H101" s="8"/>
      <c r="I101" s="26">
        <v>44743</v>
      </c>
      <c r="J101" s="26">
        <v>44575</v>
      </c>
      <c r="K101" s="23">
        <v>0</v>
      </c>
      <c r="L101" s="24">
        <v>5</v>
      </c>
    </row>
    <row r="102" spans="1:12" ht="15.75" thickBot="1" x14ac:dyDescent="0.3">
      <c r="A102" s="1430"/>
      <c r="B102" s="8" t="s">
        <v>26</v>
      </c>
      <c r="C102" s="8">
        <v>1</v>
      </c>
      <c r="D102" s="34" t="s">
        <v>179</v>
      </c>
      <c r="E102" s="8">
        <v>1</v>
      </c>
      <c r="F102" s="8">
        <v>1</v>
      </c>
      <c r="G102" s="25"/>
      <c r="H102" s="8"/>
      <c r="I102" s="22">
        <v>44743</v>
      </c>
      <c r="J102" s="26">
        <v>44575</v>
      </c>
      <c r="K102" s="27">
        <v>0</v>
      </c>
      <c r="L102" s="24">
        <v>5</v>
      </c>
    </row>
    <row r="103" spans="1:12" ht="15.75" thickBot="1" x14ac:dyDescent="0.3">
      <c r="A103" s="1430"/>
      <c r="B103" s="8" t="s">
        <v>27</v>
      </c>
      <c r="C103" s="8">
        <v>2</v>
      </c>
      <c r="D103" s="34" t="s">
        <v>180</v>
      </c>
      <c r="E103" s="8">
        <v>1</v>
      </c>
      <c r="F103" s="8">
        <v>1</v>
      </c>
      <c r="G103" s="25"/>
      <c r="H103" s="8"/>
      <c r="I103" s="26">
        <v>44743</v>
      </c>
      <c r="J103" s="26">
        <v>44575</v>
      </c>
      <c r="K103" s="23">
        <v>0</v>
      </c>
      <c r="L103" s="24">
        <v>5</v>
      </c>
    </row>
    <row r="104" spans="1:12" ht="15.75" thickBot="1" x14ac:dyDescent="0.3">
      <c r="A104" s="1430"/>
      <c r="B104" s="8" t="s">
        <v>28</v>
      </c>
      <c r="C104" s="8">
        <v>3</v>
      </c>
      <c r="D104" s="34" t="s">
        <v>181</v>
      </c>
      <c r="E104" s="8">
        <v>1</v>
      </c>
      <c r="F104" s="8"/>
      <c r="G104" s="25">
        <v>1</v>
      </c>
      <c r="H104" s="8"/>
      <c r="I104" s="22">
        <v>44743</v>
      </c>
      <c r="J104" s="26">
        <v>44575</v>
      </c>
      <c r="K104" s="27">
        <v>0</v>
      </c>
      <c r="L104" s="24">
        <v>5</v>
      </c>
    </row>
    <row r="105" spans="1:12" ht="15.75" thickBot="1" x14ac:dyDescent="0.3">
      <c r="A105" s="1430"/>
      <c r="B105" s="8" t="s">
        <v>29</v>
      </c>
      <c r="C105" s="8">
        <v>4</v>
      </c>
      <c r="D105" s="34" t="s">
        <v>182</v>
      </c>
      <c r="E105" s="8">
        <v>1</v>
      </c>
      <c r="F105" s="8"/>
      <c r="G105" s="25"/>
      <c r="H105" s="8"/>
      <c r="I105" s="26">
        <v>44743</v>
      </c>
      <c r="J105" s="26">
        <v>44575</v>
      </c>
      <c r="K105" s="23">
        <v>0</v>
      </c>
      <c r="L105" s="24">
        <v>5</v>
      </c>
    </row>
    <row r="106" spans="1:12" ht="15.75" thickBot="1" x14ac:dyDescent="0.3">
      <c r="A106" s="1430"/>
      <c r="B106" s="8" t="s">
        <v>64</v>
      </c>
      <c r="C106" s="8">
        <v>1</v>
      </c>
      <c r="D106" s="34" t="s">
        <v>183</v>
      </c>
      <c r="E106" s="8">
        <v>1</v>
      </c>
      <c r="F106" s="8"/>
      <c r="G106" s="25"/>
      <c r="H106" s="8"/>
      <c r="I106" s="22">
        <v>44743</v>
      </c>
      <c r="J106" s="26">
        <v>44575</v>
      </c>
      <c r="K106" s="27">
        <v>0</v>
      </c>
      <c r="L106" s="24">
        <v>5</v>
      </c>
    </row>
    <row r="107" spans="1:12" ht="15.75" thickBot="1" x14ac:dyDescent="0.3">
      <c r="A107" s="1430"/>
      <c r="B107" s="8" t="s">
        <v>65</v>
      </c>
      <c r="C107" s="8">
        <v>2</v>
      </c>
      <c r="D107" s="36" t="s">
        <v>184</v>
      </c>
      <c r="E107" s="8">
        <v>1</v>
      </c>
      <c r="F107" s="8"/>
      <c r="G107" s="25"/>
      <c r="H107" s="8"/>
      <c r="I107" s="26">
        <v>44743</v>
      </c>
      <c r="J107" s="26">
        <v>44575</v>
      </c>
      <c r="K107" s="23">
        <v>0</v>
      </c>
      <c r="L107" s="24">
        <v>5</v>
      </c>
    </row>
    <row r="108" spans="1:12" ht="15.75" thickBot="1" x14ac:dyDescent="0.3">
      <c r="A108" s="1430"/>
      <c r="B108" s="8" t="s">
        <v>66</v>
      </c>
      <c r="C108" s="8">
        <v>3</v>
      </c>
      <c r="D108" s="34" t="s">
        <v>185</v>
      </c>
      <c r="E108" s="8">
        <v>1</v>
      </c>
      <c r="F108" s="8"/>
      <c r="G108" s="25">
        <v>1</v>
      </c>
      <c r="H108" s="8"/>
      <c r="I108" s="22">
        <v>44743</v>
      </c>
      <c r="J108" s="26">
        <v>44575</v>
      </c>
      <c r="K108" s="27">
        <v>0</v>
      </c>
      <c r="L108" s="24">
        <v>5</v>
      </c>
    </row>
    <row r="109" spans="1:12" ht="15.75" thickBot="1" x14ac:dyDescent="0.3">
      <c r="A109" s="1430"/>
      <c r="B109" s="8" t="s">
        <v>91</v>
      </c>
      <c r="C109" s="8">
        <v>4</v>
      </c>
      <c r="D109" s="34" t="s">
        <v>186</v>
      </c>
      <c r="E109" s="8">
        <v>1</v>
      </c>
      <c r="F109" s="8"/>
      <c r="G109" s="25"/>
      <c r="H109" s="8"/>
      <c r="I109" s="26">
        <v>44743</v>
      </c>
      <c r="J109" s="26">
        <v>44575</v>
      </c>
      <c r="K109" s="23">
        <v>0</v>
      </c>
      <c r="L109" s="24">
        <v>5</v>
      </c>
    </row>
    <row r="110" spans="1:12" ht="15.75" thickBot="1" x14ac:dyDescent="0.3">
      <c r="A110" s="1430"/>
      <c r="B110" s="8" t="s">
        <v>30</v>
      </c>
      <c r="C110" s="8">
        <v>1</v>
      </c>
      <c r="D110" s="34" t="s">
        <v>187</v>
      </c>
      <c r="E110" s="8">
        <v>1</v>
      </c>
      <c r="F110" s="8"/>
      <c r="G110" s="25">
        <v>2</v>
      </c>
      <c r="H110" s="8"/>
      <c r="I110" s="22">
        <v>44743</v>
      </c>
      <c r="J110" s="26">
        <v>44575</v>
      </c>
      <c r="K110" s="27">
        <v>0</v>
      </c>
      <c r="L110" s="24">
        <v>5</v>
      </c>
    </row>
    <row r="111" spans="1:12" ht="15.75" thickBot="1" x14ac:dyDescent="0.3">
      <c r="A111" s="1430"/>
      <c r="B111" s="8" t="s">
        <v>67</v>
      </c>
      <c r="C111" s="8">
        <v>2</v>
      </c>
      <c r="D111" s="34" t="s">
        <v>188</v>
      </c>
      <c r="E111" s="8">
        <v>1</v>
      </c>
      <c r="F111" s="8"/>
      <c r="G111" s="25"/>
      <c r="H111" s="8"/>
      <c r="I111" s="26">
        <v>44743</v>
      </c>
      <c r="J111" s="26">
        <v>44575</v>
      </c>
      <c r="K111" s="23">
        <v>0</v>
      </c>
      <c r="L111" s="24">
        <v>5</v>
      </c>
    </row>
    <row r="112" spans="1:12" ht="15.75" thickBot="1" x14ac:dyDescent="0.3">
      <c r="A112" s="1430"/>
      <c r="B112" s="8" t="s">
        <v>68</v>
      </c>
      <c r="C112" s="8">
        <v>3</v>
      </c>
      <c r="D112" s="34" t="s">
        <v>189</v>
      </c>
      <c r="E112" s="8">
        <v>1</v>
      </c>
      <c r="F112" s="8"/>
      <c r="G112" s="25"/>
      <c r="H112" s="8"/>
      <c r="I112" s="22">
        <v>44743</v>
      </c>
      <c r="J112" s="26">
        <v>44575</v>
      </c>
      <c r="K112" s="27">
        <v>0</v>
      </c>
      <c r="L112" s="24">
        <v>5</v>
      </c>
    </row>
    <row r="113" spans="1:12" ht="15.75" thickBot="1" x14ac:dyDescent="0.3">
      <c r="A113" s="1430"/>
      <c r="B113" s="8" t="s">
        <v>69</v>
      </c>
      <c r="C113" s="8">
        <v>4</v>
      </c>
      <c r="D113" s="34" t="s">
        <v>190</v>
      </c>
      <c r="E113" s="8">
        <v>1</v>
      </c>
      <c r="F113" s="8"/>
      <c r="G113" s="25"/>
      <c r="H113" s="8"/>
      <c r="I113" s="26">
        <v>44743</v>
      </c>
      <c r="J113" s="26">
        <v>44575</v>
      </c>
      <c r="K113" s="23">
        <v>0</v>
      </c>
      <c r="L113" s="24">
        <v>5</v>
      </c>
    </row>
    <row r="114" spans="1:12" ht="15.75" thickBot="1" x14ac:dyDescent="0.3">
      <c r="A114" s="1430"/>
      <c r="B114" s="8" t="s">
        <v>70</v>
      </c>
      <c r="C114" s="8">
        <v>5</v>
      </c>
      <c r="D114" s="34" t="s">
        <v>191</v>
      </c>
      <c r="E114" s="8">
        <v>1</v>
      </c>
      <c r="F114" s="8"/>
      <c r="G114" s="25"/>
      <c r="H114" s="8"/>
      <c r="I114" s="22">
        <v>44743</v>
      </c>
      <c r="J114" s="26">
        <v>44575</v>
      </c>
      <c r="K114" s="27">
        <v>0</v>
      </c>
      <c r="L114" s="24">
        <v>5</v>
      </c>
    </row>
    <row r="115" spans="1:12" ht="15.75" thickBot="1" x14ac:dyDescent="0.3">
      <c r="A115" s="1430"/>
      <c r="B115" s="8" t="s">
        <v>31</v>
      </c>
      <c r="C115" s="8">
        <v>1</v>
      </c>
      <c r="D115" s="34">
        <v>707367</v>
      </c>
      <c r="E115" s="8">
        <v>1</v>
      </c>
      <c r="F115" s="8"/>
      <c r="G115" s="25"/>
      <c r="H115" s="8"/>
      <c r="I115" s="26">
        <v>44743</v>
      </c>
      <c r="J115" s="26">
        <v>44575</v>
      </c>
      <c r="K115" s="23">
        <v>0</v>
      </c>
      <c r="L115" s="24">
        <v>5</v>
      </c>
    </row>
    <row r="116" spans="1:12" ht="15.75" thickBot="1" x14ac:dyDescent="0.3">
      <c r="A116" s="1430"/>
      <c r="B116" s="8" t="s">
        <v>71</v>
      </c>
      <c r="C116" s="8">
        <v>2</v>
      </c>
      <c r="D116" s="34">
        <v>707373</v>
      </c>
      <c r="E116" s="8">
        <v>1</v>
      </c>
      <c r="F116" s="8"/>
      <c r="G116" s="25"/>
      <c r="H116" s="8"/>
      <c r="I116" s="22">
        <v>44743</v>
      </c>
      <c r="J116" s="26">
        <v>44575</v>
      </c>
      <c r="K116" s="27">
        <v>0</v>
      </c>
      <c r="L116" s="24">
        <v>5</v>
      </c>
    </row>
    <row r="117" spans="1:12" ht="15.75" thickBot="1" x14ac:dyDescent="0.3">
      <c r="A117" s="1430"/>
      <c r="B117" s="8" t="s">
        <v>72</v>
      </c>
      <c r="C117" s="8">
        <v>3</v>
      </c>
      <c r="D117" s="34">
        <v>707376</v>
      </c>
      <c r="E117" s="8">
        <v>1</v>
      </c>
      <c r="F117" s="8"/>
      <c r="G117" s="25"/>
      <c r="H117" s="8"/>
      <c r="I117" s="26">
        <v>44743</v>
      </c>
      <c r="J117" s="26">
        <v>44575</v>
      </c>
      <c r="K117" s="23">
        <v>0</v>
      </c>
      <c r="L117" s="24">
        <v>5</v>
      </c>
    </row>
    <row r="118" spans="1:12" ht="15.75" thickBot="1" x14ac:dyDescent="0.3">
      <c r="A118" s="1430"/>
      <c r="B118" s="8" t="s">
        <v>32</v>
      </c>
      <c r="C118" s="8">
        <v>1</v>
      </c>
      <c r="D118" s="34" t="s">
        <v>192</v>
      </c>
      <c r="E118" s="8">
        <v>1</v>
      </c>
      <c r="F118" s="8"/>
      <c r="G118" s="25">
        <v>1</v>
      </c>
      <c r="H118" s="8"/>
      <c r="I118" s="22">
        <v>44743</v>
      </c>
      <c r="J118" s="26">
        <v>44575</v>
      </c>
      <c r="K118" s="27">
        <v>0</v>
      </c>
      <c r="L118" s="24">
        <v>5</v>
      </c>
    </row>
    <row r="119" spans="1:12" ht="15.75" thickBot="1" x14ac:dyDescent="0.3">
      <c r="A119" s="1430"/>
      <c r="B119" s="8" t="s">
        <v>73</v>
      </c>
      <c r="C119" s="8">
        <v>2</v>
      </c>
      <c r="D119" s="34" t="s">
        <v>193</v>
      </c>
      <c r="E119" s="8">
        <v>1</v>
      </c>
      <c r="F119" s="8"/>
      <c r="G119" s="25"/>
      <c r="H119" s="8"/>
      <c r="I119" s="26">
        <v>44743</v>
      </c>
      <c r="J119" s="26">
        <v>44575</v>
      </c>
      <c r="K119" s="23">
        <v>0</v>
      </c>
      <c r="L119" s="24">
        <v>5</v>
      </c>
    </row>
    <row r="120" spans="1:12" ht="15.75" thickBot="1" x14ac:dyDescent="0.3">
      <c r="A120" s="1430"/>
      <c r="B120" s="8" t="s">
        <v>73</v>
      </c>
      <c r="C120" s="8">
        <v>3</v>
      </c>
      <c r="D120" s="34">
        <v>708510</v>
      </c>
      <c r="E120" s="8">
        <v>1</v>
      </c>
      <c r="F120" s="8"/>
      <c r="G120" s="25"/>
      <c r="H120" s="8"/>
      <c r="I120" s="22">
        <v>44743</v>
      </c>
      <c r="J120" s="26">
        <v>44575</v>
      </c>
      <c r="K120" s="27">
        <v>0</v>
      </c>
      <c r="L120" s="24">
        <v>5</v>
      </c>
    </row>
    <row r="121" spans="1:12" ht="15.75" thickBot="1" x14ac:dyDescent="0.3">
      <c r="A121" s="1430"/>
      <c r="B121" s="8" t="s">
        <v>74</v>
      </c>
      <c r="C121" s="8">
        <v>4</v>
      </c>
      <c r="D121" s="34" t="s">
        <v>248</v>
      </c>
      <c r="E121" s="8">
        <v>1</v>
      </c>
      <c r="F121" s="8"/>
      <c r="G121" s="25"/>
      <c r="H121" s="8"/>
      <c r="I121" s="26">
        <v>44743</v>
      </c>
      <c r="J121" s="26">
        <v>44575</v>
      </c>
      <c r="K121" s="23">
        <v>0</v>
      </c>
      <c r="L121" s="24">
        <v>5</v>
      </c>
    </row>
    <row r="122" spans="1:12" ht="15.75" thickBot="1" x14ac:dyDescent="0.3">
      <c r="A122" s="1430"/>
      <c r="B122" s="8" t="s">
        <v>75</v>
      </c>
      <c r="C122" s="8">
        <v>5</v>
      </c>
      <c r="D122" s="34" t="s">
        <v>195</v>
      </c>
      <c r="E122" s="8">
        <v>1</v>
      </c>
      <c r="F122" s="8"/>
      <c r="G122" s="25">
        <v>1</v>
      </c>
      <c r="H122" s="8"/>
      <c r="I122" s="22">
        <v>44743</v>
      </c>
      <c r="J122" s="26">
        <v>44575</v>
      </c>
      <c r="K122" s="27">
        <v>0</v>
      </c>
      <c r="L122" s="24">
        <v>5</v>
      </c>
    </row>
    <row r="123" spans="1:12" ht="15.75" thickBot="1" x14ac:dyDescent="0.3">
      <c r="A123" s="1430"/>
      <c r="B123" s="8" t="s">
        <v>75</v>
      </c>
      <c r="C123" s="8">
        <v>6</v>
      </c>
      <c r="D123" s="34">
        <v>708512</v>
      </c>
      <c r="E123" s="8">
        <v>1</v>
      </c>
      <c r="F123" s="8"/>
      <c r="G123" s="25"/>
      <c r="H123" s="8"/>
      <c r="I123" s="26">
        <v>44743</v>
      </c>
      <c r="J123" s="26">
        <v>44575</v>
      </c>
      <c r="K123" s="23">
        <v>0</v>
      </c>
      <c r="L123" s="24">
        <v>5</v>
      </c>
    </row>
    <row r="124" spans="1:12" ht="15.75" thickBot="1" x14ac:dyDescent="0.3">
      <c r="A124" s="1430"/>
      <c r="B124" s="8" t="s">
        <v>90</v>
      </c>
      <c r="C124" s="8">
        <v>7</v>
      </c>
      <c r="D124" s="34" t="s">
        <v>196</v>
      </c>
      <c r="E124" s="8">
        <v>1</v>
      </c>
      <c r="F124" s="8"/>
      <c r="G124" s="25"/>
      <c r="H124" s="8"/>
      <c r="I124" s="22">
        <v>44743</v>
      </c>
      <c r="J124" s="26">
        <v>44575</v>
      </c>
      <c r="K124" s="27">
        <v>0</v>
      </c>
      <c r="L124" s="24">
        <v>5</v>
      </c>
    </row>
    <row r="125" spans="1:12" ht="15.75" thickBot="1" x14ac:dyDescent="0.3">
      <c r="A125" s="1430"/>
      <c r="B125" s="8" t="s">
        <v>33</v>
      </c>
      <c r="C125" s="8">
        <v>1</v>
      </c>
      <c r="D125" s="34" t="s">
        <v>197</v>
      </c>
      <c r="E125" s="8">
        <v>1</v>
      </c>
      <c r="F125" s="8"/>
      <c r="G125" s="25"/>
      <c r="H125" s="8"/>
      <c r="I125" s="26">
        <v>44743</v>
      </c>
      <c r="J125" s="26">
        <v>44575</v>
      </c>
      <c r="K125" s="23">
        <v>0</v>
      </c>
      <c r="L125" s="24">
        <v>5</v>
      </c>
    </row>
    <row r="126" spans="1:12" ht="15.75" thickBot="1" x14ac:dyDescent="0.3">
      <c r="A126" s="1430"/>
      <c r="B126" s="8" t="s">
        <v>76</v>
      </c>
      <c r="C126" s="8">
        <v>2</v>
      </c>
      <c r="D126" s="34" t="s">
        <v>198</v>
      </c>
      <c r="E126" s="8">
        <v>1</v>
      </c>
      <c r="F126" s="8"/>
      <c r="G126" s="25">
        <v>1</v>
      </c>
      <c r="H126" s="8"/>
      <c r="I126" s="22">
        <v>44743</v>
      </c>
      <c r="J126" s="26">
        <v>44575</v>
      </c>
      <c r="K126" s="27">
        <v>0</v>
      </c>
      <c r="L126" s="24">
        <v>5</v>
      </c>
    </row>
    <row r="127" spans="1:12" ht="15.75" thickBot="1" x14ac:dyDescent="0.3">
      <c r="A127" s="1430"/>
      <c r="B127" s="8" t="s">
        <v>77</v>
      </c>
      <c r="C127" s="8">
        <v>3</v>
      </c>
      <c r="D127" s="34" t="s">
        <v>199</v>
      </c>
      <c r="E127" s="8">
        <v>1</v>
      </c>
      <c r="F127" s="8">
        <v>1</v>
      </c>
      <c r="G127" s="25">
        <v>1</v>
      </c>
      <c r="H127" s="8"/>
      <c r="I127" s="26">
        <v>44743</v>
      </c>
      <c r="J127" s="26">
        <v>44575</v>
      </c>
      <c r="K127" s="23">
        <v>0</v>
      </c>
      <c r="L127" s="24">
        <v>5</v>
      </c>
    </row>
    <row r="128" spans="1:12" ht="15.75" thickBot="1" x14ac:dyDescent="0.3">
      <c r="A128" s="1430"/>
      <c r="B128" s="8" t="s">
        <v>78</v>
      </c>
      <c r="C128" s="8">
        <v>4</v>
      </c>
      <c r="D128" s="34" t="s">
        <v>200</v>
      </c>
      <c r="E128" s="8">
        <v>1</v>
      </c>
      <c r="F128" s="8"/>
      <c r="G128" s="25"/>
      <c r="H128" s="8"/>
      <c r="I128" s="22">
        <v>44743</v>
      </c>
      <c r="J128" s="26">
        <v>44575</v>
      </c>
      <c r="K128" s="27">
        <v>0</v>
      </c>
      <c r="L128" s="24">
        <v>5</v>
      </c>
    </row>
    <row r="129" spans="1:12" ht="15.75" thickBot="1" x14ac:dyDescent="0.3">
      <c r="A129" s="1430"/>
      <c r="B129" s="8" t="s">
        <v>34</v>
      </c>
      <c r="C129" s="8">
        <v>1</v>
      </c>
      <c r="D129" s="34" t="s">
        <v>201</v>
      </c>
      <c r="E129" s="8">
        <v>0</v>
      </c>
      <c r="F129" s="8"/>
      <c r="G129" s="25"/>
      <c r="H129" s="8"/>
      <c r="I129" s="26">
        <v>44743</v>
      </c>
      <c r="J129" s="26">
        <v>44575</v>
      </c>
      <c r="K129" s="23">
        <v>0</v>
      </c>
      <c r="L129" s="24">
        <v>5</v>
      </c>
    </row>
    <row r="130" spans="1:12" ht="15.75" thickBot="1" x14ac:dyDescent="0.3">
      <c r="A130" s="1430"/>
      <c r="B130" s="8" t="s">
        <v>79</v>
      </c>
      <c r="C130" s="8">
        <v>2</v>
      </c>
      <c r="D130" s="34" t="s">
        <v>202</v>
      </c>
      <c r="E130" s="8">
        <v>0</v>
      </c>
      <c r="F130" s="8"/>
      <c r="G130" s="25"/>
      <c r="H130" s="8"/>
      <c r="I130" s="22">
        <v>44743</v>
      </c>
      <c r="J130" s="26">
        <v>44575</v>
      </c>
      <c r="K130" s="27">
        <v>0</v>
      </c>
      <c r="L130" s="24">
        <v>5</v>
      </c>
    </row>
    <row r="131" spans="1:12" ht="15.75" thickBot="1" x14ac:dyDescent="0.3">
      <c r="A131" s="1430"/>
      <c r="B131" s="8" t="s">
        <v>80</v>
      </c>
      <c r="C131" s="8">
        <v>3</v>
      </c>
      <c r="D131" s="34" t="s">
        <v>203</v>
      </c>
      <c r="E131" s="8">
        <v>0</v>
      </c>
      <c r="F131" s="8"/>
      <c r="G131" s="25"/>
      <c r="H131" s="8"/>
      <c r="I131" s="26">
        <v>44743</v>
      </c>
      <c r="J131" s="26">
        <v>44575</v>
      </c>
      <c r="K131" s="23">
        <v>0</v>
      </c>
      <c r="L131" s="24">
        <v>5</v>
      </c>
    </row>
    <row r="132" spans="1:12" ht="15.75" thickBot="1" x14ac:dyDescent="0.3">
      <c r="A132" s="1431"/>
      <c r="B132" s="11" t="s">
        <v>81</v>
      </c>
      <c r="C132" s="11">
        <v>4</v>
      </c>
      <c r="D132" s="35" t="s">
        <v>204</v>
      </c>
      <c r="E132" s="11">
        <v>0</v>
      </c>
      <c r="F132" s="11"/>
      <c r="G132" s="28"/>
      <c r="H132" s="11"/>
      <c r="I132" s="22">
        <v>44743</v>
      </c>
      <c r="J132" s="29">
        <v>44575</v>
      </c>
      <c r="K132" s="27">
        <v>0</v>
      </c>
      <c r="L132" s="24">
        <v>5</v>
      </c>
    </row>
    <row r="133" spans="1:12" ht="15.75" thickBot="1" x14ac:dyDescent="0.3">
      <c r="A133" s="1429" t="s">
        <v>251</v>
      </c>
      <c r="B133" s="7" t="s">
        <v>35</v>
      </c>
      <c r="C133" s="7">
        <v>1</v>
      </c>
      <c r="D133" s="33">
        <v>707371</v>
      </c>
      <c r="E133" s="7">
        <v>1</v>
      </c>
      <c r="F133" s="7"/>
      <c r="G133" s="21"/>
      <c r="H133" s="7"/>
      <c r="I133" s="26">
        <v>44743</v>
      </c>
      <c r="J133" s="22">
        <v>44575</v>
      </c>
      <c r="K133" s="23">
        <v>0</v>
      </c>
      <c r="L133" s="24">
        <v>5</v>
      </c>
    </row>
    <row r="134" spans="1:12" ht="15.75" thickBot="1" x14ac:dyDescent="0.3">
      <c r="A134" s="1430"/>
      <c r="B134" s="8" t="s">
        <v>83</v>
      </c>
      <c r="C134" s="8">
        <v>2</v>
      </c>
      <c r="D134" s="34">
        <v>707372</v>
      </c>
      <c r="E134" s="8">
        <v>1</v>
      </c>
      <c r="F134" s="8"/>
      <c r="G134" s="25"/>
      <c r="H134" s="8"/>
      <c r="I134" s="22">
        <v>44743</v>
      </c>
      <c r="J134" s="26">
        <v>44575</v>
      </c>
      <c r="K134" s="27">
        <v>0</v>
      </c>
      <c r="L134" s="24">
        <v>5</v>
      </c>
    </row>
    <row r="135" spans="1:12" ht="15.75" thickBot="1" x14ac:dyDescent="0.3">
      <c r="A135" s="1430"/>
      <c r="B135" s="8" t="s">
        <v>84</v>
      </c>
      <c r="C135" s="8">
        <v>3</v>
      </c>
      <c r="D135" s="34">
        <v>707370</v>
      </c>
      <c r="E135" s="8">
        <v>1</v>
      </c>
      <c r="F135" s="8"/>
      <c r="G135" s="25">
        <v>2</v>
      </c>
      <c r="H135" s="8"/>
      <c r="I135" s="26">
        <v>44743</v>
      </c>
      <c r="J135" s="26">
        <v>44575</v>
      </c>
      <c r="K135" s="23">
        <v>0</v>
      </c>
      <c r="L135" s="24">
        <v>5</v>
      </c>
    </row>
    <row r="136" spans="1:12" ht="15.75" thickBot="1" x14ac:dyDescent="0.3">
      <c r="A136" s="1430"/>
      <c r="B136" s="8" t="s">
        <v>85</v>
      </c>
      <c r="C136" s="8">
        <v>1</v>
      </c>
      <c r="D136" s="34">
        <v>797379</v>
      </c>
      <c r="E136" s="8">
        <v>1</v>
      </c>
      <c r="F136" s="8"/>
      <c r="G136" s="25"/>
      <c r="H136" s="8"/>
      <c r="I136" s="22">
        <v>44743</v>
      </c>
      <c r="J136" s="26">
        <v>44575</v>
      </c>
      <c r="K136" s="27">
        <v>0</v>
      </c>
      <c r="L136" s="24">
        <v>5</v>
      </c>
    </row>
    <row r="137" spans="1:12" ht="15.75" thickBot="1" x14ac:dyDescent="0.3">
      <c r="A137" s="1430"/>
      <c r="B137" s="8" t="s">
        <v>86</v>
      </c>
      <c r="C137" s="8">
        <v>2</v>
      </c>
      <c r="D137" s="34">
        <v>707378</v>
      </c>
      <c r="E137" s="8">
        <v>1</v>
      </c>
      <c r="F137" s="8"/>
      <c r="G137" s="25"/>
      <c r="H137" s="8"/>
      <c r="I137" s="26">
        <v>44743</v>
      </c>
      <c r="J137" s="26">
        <v>44575</v>
      </c>
      <c r="K137" s="23">
        <v>0</v>
      </c>
      <c r="L137" s="24">
        <v>5</v>
      </c>
    </row>
    <row r="138" spans="1:12" ht="15.75" thickBot="1" x14ac:dyDescent="0.3">
      <c r="A138" s="1431"/>
      <c r="B138" s="37" t="s">
        <v>87</v>
      </c>
      <c r="C138" s="37">
        <v>3</v>
      </c>
      <c r="D138" s="38">
        <v>707360</v>
      </c>
      <c r="E138" s="37">
        <v>1</v>
      </c>
      <c r="F138" s="37"/>
      <c r="G138" s="62"/>
      <c r="H138" s="37"/>
      <c r="I138" s="22">
        <v>44743</v>
      </c>
      <c r="J138" s="40">
        <v>44575</v>
      </c>
      <c r="K138" s="41">
        <v>0</v>
      </c>
      <c r="L138" s="42">
        <v>5</v>
      </c>
    </row>
    <row r="139" spans="1:12" ht="15.75" thickBot="1" x14ac:dyDescent="0.3">
      <c r="A139" s="1429" t="s">
        <v>88</v>
      </c>
      <c r="B139" s="7" t="s">
        <v>6</v>
      </c>
      <c r="C139" s="7">
        <v>1</v>
      </c>
      <c r="D139" s="33" t="s">
        <v>205</v>
      </c>
      <c r="E139" s="7">
        <v>1</v>
      </c>
      <c r="F139" s="61">
        <v>1</v>
      </c>
      <c r="G139" s="21"/>
      <c r="H139" s="7"/>
      <c r="I139" s="26">
        <v>44743</v>
      </c>
      <c r="J139" s="22">
        <v>44917</v>
      </c>
      <c r="K139" s="23">
        <v>0</v>
      </c>
      <c r="L139" s="43">
        <v>8</v>
      </c>
    </row>
    <row r="140" spans="1:12" ht="15.75" thickBot="1" x14ac:dyDescent="0.3">
      <c r="A140" s="1430"/>
      <c r="B140" s="8" t="s">
        <v>6</v>
      </c>
      <c r="C140" s="8">
        <v>2</v>
      </c>
      <c r="D140" s="34" t="s">
        <v>206</v>
      </c>
      <c r="E140" s="8">
        <v>1</v>
      </c>
      <c r="F140" s="8"/>
      <c r="G140" s="25">
        <v>1</v>
      </c>
      <c r="H140" s="8"/>
      <c r="I140" s="22">
        <v>44743</v>
      </c>
      <c r="J140" s="26">
        <v>44917</v>
      </c>
      <c r="K140" s="27">
        <v>0</v>
      </c>
      <c r="L140" s="44">
        <v>8</v>
      </c>
    </row>
    <row r="141" spans="1:12" ht="15.75" thickBot="1" x14ac:dyDescent="0.3">
      <c r="A141" s="1430"/>
      <c r="B141" s="8" t="s">
        <v>6</v>
      </c>
      <c r="C141" s="8">
        <v>3</v>
      </c>
      <c r="D141" s="34" t="s">
        <v>207</v>
      </c>
      <c r="E141" s="8">
        <v>1</v>
      </c>
      <c r="F141" s="8"/>
      <c r="G141" s="25"/>
      <c r="H141" s="8"/>
      <c r="I141" s="26">
        <v>44743</v>
      </c>
      <c r="J141" s="22">
        <v>44917</v>
      </c>
      <c r="K141" s="27">
        <v>0</v>
      </c>
      <c r="L141" s="44">
        <v>8</v>
      </c>
    </row>
    <row r="142" spans="1:12" ht="15.75" thickBot="1" x14ac:dyDescent="0.3">
      <c r="A142" s="1430"/>
      <c r="B142" s="8" t="s">
        <v>6</v>
      </c>
      <c r="C142" s="8">
        <v>4</v>
      </c>
      <c r="D142" s="34" t="s">
        <v>208</v>
      </c>
      <c r="E142" s="8">
        <v>1</v>
      </c>
      <c r="F142" s="8"/>
      <c r="G142" s="25"/>
      <c r="H142" s="8"/>
      <c r="I142" s="22">
        <v>44743</v>
      </c>
      <c r="J142" s="26">
        <v>44917</v>
      </c>
      <c r="K142" s="27">
        <v>0</v>
      </c>
      <c r="L142" s="44">
        <v>8</v>
      </c>
    </row>
    <row r="143" spans="1:12" ht="15.75" thickBot="1" x14ac:dyDescent="0.3">
      <c r="A143" s="1430"/>
      <c r="B143" s="8" t="s">
        <v>6</v>
      </c>
      <c r="C143" s="8">
        <v>5</v>
      </c>
      <c r="D143" s="34" t="s">
        <v>209</v>
      </c>
      <c r="E143" s="8">
        <v>1</v>
      </c>
      <c r="F143" s="8"/>
      <c r="G143" s="25"/>
      <c r="H143" s="8"/>
      <c r="I143" s="26">
        <v>44743</v>
      </c>
      <c r="J143" s="22">
        <v>44917</v>
      </c>
      <c r="K143" s="27">
        <v>0</v>
      </c>
      <c r="L143" s="44">
        <v>8</v>
      </c>
    </row>
    <row r="144" spans="1:12" ht="15.75" thickBot="1" x14ac:dyDescent="0.3">
      <c r="A144" s="1430"/>
      <c r="B144" s="8" t="s">
        <v>6</v>
      </c>
      <c r="C144" s="8">
        <v>6</v>
      </c>
      <c r="D144" s="34" t="s">
        <v>210</v>
      </c>
      <c r="E144" s="8">
        <v>1</v>
      </c>
      <c r="F144" s="8"/>
      <c r="G144" s="25"/>
      <c r="H144" s="8"/>
      <c r="I144" s="22">
        <v>44743</v>
      </c>
      <c r="J144" s="26">
        <v>44917</v>
      </c>
      <c r="K144" s="27">
        <v>0</v>
      </c>
      <c r="L144" s="44">
        <v>8</v>
      </c>
    </row>
    <row r="145" spans="1:12" ht="15.75" thickBot="1" x14ac:dyDescent="0.3">
      <c r="A145" s="1430"/>
      <c r="B145" s="8" t="s">
        <v>6</v>
      </c>
      <c r="C145" s="8">
        <v>7</v>
      </c>
      <c r="D145" s="34" t="s">
        <v>211</v>
      </c>
      <c r="E145" s="8">
        <v>1</v>
      </c>
      <c r="F145" s="8"/>
      <c r="G145" s="25"/>
      <c r="H145" s="8"/>
      <c r="I145" s="26">
        <v>44743</v>
      </c>
      <c r="J145" s="22">
        <v>44917</v>
      </c>
      <c r="K145" s="27">
        <v>0</v>
      </c>
      <c r="L145" s="44">
        <v>2</v>
      </c>
    </row>
    <row r="146" spans="1:12" ht="15.75" thickBot="1" x14ac:dyDescent="0.3">
      <c r="A146" s="1431"/>
      <c r="B146" s="11" t="s">
        <v>6</v>
      </c>
      <c r="C146" s="11">
        <v>8</v>
      </c>
      <c r="D146" s="35" t="s">
        <v>212</v>
      </c>
      <c r="E146" s="35">
        <v>1</v>
      </c>
      <c r="F146" s="11"/>
      <c r="G146" s="28"/>
      <c r="H146" s="11"/>
      <c r="I146" s="22">
        <v>44743</v>
      </c>
      <c r="J146" s="26">
        <v>44917</v>
      </c>
      <c r="K146" s="30">
        <v>0</v>
      </c>
      <c r="L146" s="3">
        <v>2</v>
      </c>
    </row>
    <row r="147" spans="1:12" x14ac:dyDescent="0.25">
      <c r="A147" s="1429" t="s">
        <v>89</v>
      </c>
      <c r="B147" s="7">
        <v>10</v>
      </c>
      <c r="C147" s="7">
        <v>1</v>
      </c>
      <c r="D147" s="7">
        <v>40269107</v>
      </c>
      <c r="E147" s="7">
        <v>1</v>
      </c>
      <c r="F147" s="7"/>
      <c r="G147" s="21"/>
      <c r="H147" s="7"/>
      <c r="I147" s="22">
        <v>44665</v>
      </c>
      <c r="J147" s="22">
        <v>44558</v>
      </c>
      <c r="K147" s="23">
        <v>0</v>
      </c>
      <c r="L147" s="43">
        <v>4</v>
      </c>
    </row>
    <row r="148" spans="1:12" x14ac:dyDescent="0.25">
      <c r="A148" s="1430"/>
      <c r="B148" s="8">
        <v>10</v>
      </c>
      <c r="C148" s="8">
        <v>2</v>
      </c>
      <c r="D148" s="8">
        <v>40269108</v>
      </c>
      <c r="E148" s="8">
        <v>1</v>
      </c>
      <c r="F148" s="8"/>
      <c r="G148" s="25"/>
      <c r="H148" s="8"/>
      <c r="I148" s="26">
        <v>44665</v>
      </c>
      <c r="J148" s="26">
        <v>44558</v>
      </c>
      <c r="K148" s="27">
        <v>0</v>
      </c>
      <c r="L148" s="44">
        <v>4</v>
      </c>
    </row>
    <row r="149" spans="1:12" x14ac:dyDescent="0.25">
      <c r="A149" s="1430"/>
      <c r="B149" s="8">
        <v>12</v>
      </c>
      <c r="C149" s="8">
        <v>1</v>
      </c>
      <c r="D149" s="8">
        <v>40269105</v>
      </c>
      <c r="E149" s="8">
        <v>1</v>
      </c>
      <c r="F149" s="8"/>
      <c r="G149" s="25"/>
      <c r="H149" s="8"/>
      <c r="I149" s="26">
        <v>44665</v>
      </c>
      <c r="J149" s="26">
        <v>44558</v>
      </c>
      <c r="K149" s="27">
        <v>0</v>
      </c>
      <c r="L149" s="44">
        <v>4</v>
      </c>
    </row>
    <row r="150" spans="1:12" ht="15.75" thickBot="1" x14ac:dyDescent="0.3">
      <c r="A150" s="1431"/>
      <c r="B150" s="11">
        <v>12</v>
      </c>
      <c r="C150" s="11">
        <v>2</v>
      </c>
      <c r="D150" s="11">
        <v>40269106</v>
      </c>
      <c r="E150" s="11">
        <v>1</v>
      </c>
      <c r="F150" s="11"/>
      <c r="G150" s="28"/>
      <c r="H150" s="11"/>
      <c r="I150" s="29">
        <v>44665</v>
      </c>
      <c r="J150" s="29">
        <v>44558</v>
      </c>
      <c r="K150" s="30">
        <v>0</v>
      </c>
      <c r="L150" s="3">
        <v>4</v>
      </c>
    </row>
    <row r="151" spans="1:12" ht="15.75" thickBot="1" x14ac:dyDescent="0.3">
      <c r="A151" s="71" t="s">
        <v>94</v>
      </c>
      <c r="B151" s="45"/>
      <c r="C151" s="45"/>
      <c r="D151" s="45"/>
      <c r="E151" s="16">
        <f>SUM(E3:E150)</f>
        <v>138</v>
      </c>
      <c r="F151" s="16"/>
      <c r="G151" s="18"/>
      <c r="H151" s="45"/>
      <c r="I151" s="47"/>
      <c r="J151" s="47"/>
      <c r="K151" s="48"/>
      <c r="L151" s="14"/>
    </row>
    <row r="152" spans="1:12" ht="100.5" thickBot="1" x14ac:dyDescent="0.3">
      <c r="A152" s="71" t="s">
        <v>1</v>
      </c>
      <c r="B152" s="16" t="s">
        <v>3</v>
      </c>
      <c r="C152" s="16" t="s">
        <v>133</v>
      </c>
      <c r="D152" s="16" t="s">
        <v>213</v>
      </c>
      <c r="E152" s="13" t="s">
        <v>4</v>
      </c>
      <c r="F152" s="16" t="s">
        <v>36</v>
      </c>
      <c r="G152" s="18" t="s">
        <v>37</v>
      </c>
      <c r="H152" s="16" t="s">
        <v>5</v>
      </c>
      <c r="I152" s="16" t="s">
        <v>7</v>
      </c>
      <c r="J152" s="16" t="s">
        <v>8</v>
      </c>
      <c r="K152" s="20" t="s">
        <v>131</v>
      </c>
      <c r="L152" s="19" t="s">
        <v>132</v>
      </c>
    </row>
  </sheetData>
  <customSheetViews>
    <customSheetView guid="{7F9067D3-61AC-47C3-A93D-D80CFE368C36}" topLeftCell="A136">
      <selection activeCell="D150" sqref="D150"/>
      <pageMargins left="0.7" right="0.7" top="0.75" bottom="0.75" header="0.3" footer="0.3"/>
      <pageSetup paperSize="9" orientation="portrait" r:id="rId1"/>
    </customSheetView>
  </customSheetViews>
  <mergeCells count="9">
    <mergeCell ref="A133:A138"/>
    <mergeCell ref="A139:A146"/>
    <mergeCell ref="A147:A150"/>
    <mergeCell ref="A1:L1"/>
    <mergeCell ref="A3:A15"/>
    <mergeCell ref="A16:A24"/>
    <mergeCell ref="A25:A58"/>
    <mergeCell ref="A59:A96"/>
    <mergeCell ref="A97:A132"/>
  </mergeCell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workbookViewId="0">
      <selection activeCell="E1" sqref="E1"/>
    </sheetView>
  </sheetViews>
  <sheetFormatPr defaultRowHeight="15" x14ac:dyDescent="0.25"/>
  <cols>
    <col min="2" max="2" width="7.7109375" customWidth="1"/>
    <col min="3" max="3" width="7.5703125" customWidth="1"/>
    <col min="4" max="4" width="11.28515625" customWidth="1"/>
    <col min="5" max="5" width="7.5703125" customWidth="1"/>
    <col min="9" max="10" width="10.140625" bestFit="1" customWidth="1"/>
    <col min="12" max="12" width="10.7109375" customWidth="1"/>
    <col min="16" max="16" width="19.85546875" customWidth="1"/>
    <col min="17" max="17" width="37.140625" customWidth="1"/>
  </cols>
  <sheetData>
    <row r="1" spans="1:18" ht="15.75" thickBot="1" x14ac:dyDescent="0.3">
      <c r="A1" s="1432" t="s">
        <v>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4"/>
    </row>
    <row r="2" spans="1:18" ht="156.75" x14ac:dyDescent="0.25">
      <c r="A2" s="15" t="s">
        <v>1</v>
      </c>
      <c r="B2" s="10" t="s">
        <v>3</v>
      </c>
      <c r="C2" s="10" t="s">
        <v>133</v>
      </c>
      <c r="D2" s="4" t="s">
        <v>214</v>
      </c>
      <c r="E2" s="10" t="s">
        <v>4</v>
      </c>
      <c r="F2" s="9" t="s">
        <v>225</v>
      </c>
      <c r="G2" s="52" t="s">
        <v>226</v>
      </c>
      <c r="H2" s="9" t="s">
        <v>5</v>
      </c>
      <c r="I2" s="10" t="s">
        <v>7</v>
      </c>
      <c r="J2" s="10" t="s">
        <v>8</v>
      </c>
      <c r="K2" s="5" t="s">
        <v>131</v>
      </c>
      <c r="L2" s="6" t="s">
        <v>132</v>
      </c>
    </row>
    <row r="3" spans="1:18" ht="18.75" x14ac:dyDescent="0.3">
      <c r="A3" s="1435" t="s">
        <v>235</v>
      </c>
      <c r="B3" s="57" t="s">
        <v>6</v>
      </c>
      <c r="C3" s="57">
        <v>1</v>
      </c>
      <c r="D3" s="58" t="s">
        <v>252</v>
      </c>
      <c r="E3" s="57">
        <v>1</v>
      </c>
      <c r="F3" s="8">
        <v>1</v>
      </c>
      <c r="G3" s="8"/>
      <c r="H3" s="8"/>
      <c r="I3" s="59">
        <v>44743</v>
      </c>
      <c r="J3" s="57"/>
      <c r="K3" s="60">
        <v>1</v>
      </c>
      <c r="L3" s="60">
        <v>13</v>
      </c>
      <c r="P3" s="68" t="s">
        <v>232</v>
      </c>
      <c r="Q3" s="68" t="s">
        <v>240</v>
      </c>
      <c r="R3" s="68">
        <f>SUM(F16:F24)</f>
        <v>2</v>
      </c>
    </row>
    <row r="4" spans="1:18" ht="18.75" x14ac:dyDescent="0.3">
      <c r="A4" s="1435"/>
      <c r="B4" s="57" t="s">
        <v>6</v>
      </c>
      <c r="C4" s="57">
        <v>2</v>
      </c>
      <c r="D4" s="58" t="s">
        <v>253</v>
      </c>
      <c r="E4" s="57">
        <v>1</v>
      </c>
      <c r="F4" s="8"/>
      <c r="G4" s="8"/>
      <c r="H4" s="8"/>
      <c r="I4" s="59">
        <v>44743</v>
      </c>
      <c r="J4" s="57"/>
      <c r="K4" s="60">
        <v>0</v>
      </c>
      <c r="L4" s="60">
        <v>12</v>
      </c>
      <c r="P4" s="68"/>
      <c r="Q4" s="68" t="s">
        <v>241</v>
      </c>
      <c r="R4" s="68">
        <f>SUM(G16:G24)</f>
        <v>5</v>
      </c>
    </row>
    <row r="5" spans="1:18" ht="18.75" x14ac:dyDescent="0.3">
      <c r="A5" s="1435"/>
      <c r="B5" s="57" t="s">
        <v>6</v>
      </c>
      <c r="C5" s="57">
        <v>3</v>
      </c>
      <c r="D5" s="58" t="s">
        <v>254</v>
      </c>
      <c r="E5" s="57">
        <v>1</v>
      </c>
      <c r="F5" s="8"/>
      <c r="G5" s="8"/>
      <c r="H5" s="8"/>
      <c r="I5" s="59">
        <v>44743</v>
      </c>
      <c r="J5" s="57"/>
      <c r="K5" s="60">
        <v>0</v>
      </c>
      <c r="L5" s="60">
        <v>11</v>
      </c>
      <c r="P5" s="68" t="s">
        <v>233</v>
      </c>
      <c r="Q5" s="68" t="s">
        <v>240</v>
      </c>
      <c r="R5" s="68">
        <f>SUM(F25:F58)</f>
        <v>12</v>
      </c>
    </row>
    <row r="6" spans="1:18" ht="18.75" x14ac:dyDescent="0.3">
      <c r="A6" s="1435"/>
      <c r="B6" s="57" t="s">
        <v>6</v>
      </c>
      <c r="C6" s="57">
        <v>4</v>
      </c>
      <c r="D6" s="58" t="s">
        <v>255</v>
      </c>
      <c r="E6" s="57">
        <v>1</v>
      </c>
      <c r="F6" s="8"/>
      <c r="G6" s="8"/>
      <c r="H6" s="8"/>
      <c r="I6" s="59">
        <v>44743</v>
      </c>
      <c r="J6" s="57"/>
      <c r="K6" s="60">
        <v>0</v>
      </c>
      <c r="L6" s="60">
        <v>11</v>
      </c>
      <c r="P6" s="68"/>
      <c r="Q6" s="68" t="s">
        <v>242</v>
      </c>
      <c r="R6" s="68">
        <f>SUM(G25:G58)</f>
        <v>9</v>
      </c>
    </row>
    <row r="7" spans="1:18" ht="18.75" x14ac:dyDescent="0.3">
      <c r="A7" s="1435"/>
      <c r="B7" s="57" t="s">
        <v>6</v>
      </c>
      <c r="C7" s="57">
        <v>5</v>
      </c>
      <c r="D7" s="58" t="s">
        <v>256</v>
      </c>
      <c r="E7" s="57">
        <v>1</v>
      </c>
      <c r="F7" s="8"/>
      <c r="G7" s="8"/>
      <c r="H7" s="8"/>
      <c r="I7" s="59">
        <v>44743</v>
      </c>
      <c r="J7" s="57"/>
      <c r="K7" s="60">
        <v>0</v>
      </c>
      <c r="L7" s="60">
        <v>12</v>
      </c>
      <c r="P7" s="68" t="s">
        <v>234</v>
      </c>
      <c r="Q7" s="68" t="s">
        <v>240</v>
      </c>
      <c r="R7" s="68">
        <f>SUM(F59:F138)</f>
        <v>10</v>
      </c>
    </row>
    <row r="8" spans="1:18" ht="18.75" x14ac:dyDescent="0.3">
      <c r="A8" s="1435"/>
      <c r="B8" s="57" t="s">
        <v>6</v>
      </c>
      <c r="C8" s="57">
        <v>6</v>
      </c>
      <c r="D8" s="58" t="s">
        <v>257</v>
      </c>
      <c r="E8" s="57">
        <v>1</v>
      </c>
      <c r="F8" s="8"/>
      <c r="G8" s="8"/>
      <c r="H8" s="8"/>
      <c r="I8" s="59">
        <v>44743</v>
      </c>
      <c r="J8" s="57"/>
      <c r="K8" s="60">
        <v>0</v>
      </c>
      <c r="L8" s="60">
        <v>3</v>
      </c>
      <c r="P8" s="68"/>
      <c r="Q8" s="68" t="s">
        <v>241</v>
      </c>
      <c r="R8" s="68">
        <f>SUM(G59:G138)</f>
        <v>13</v>
      </c>
    </row>
    <row r="9" spans="1:18" ht="18.75" x14ac:dyDescent="0.3">
      <c r="A9" s="1435"/>
      <c r="B9" s="57" t="s">
        <v>6</v>
      </c>
      <c r="C9" s="57">
        <v>7</v>
      </c>
      <c r="D9" s="58" t="s">
        <v>258</v>
      </c>
      <c r="E9" s="57">
        <v>1</v>
      </c>
      <c r="F9" s="8"/>
      <c r="G9" s="8"/>
      <c r="H9" s="8"/>
      <c r="I9" s="59">
        <v>44743</v>
      </c>
      <c r="J9" s="57"/>
      <c r="K9" s="60">
        <v>0</v>
      </c>
      <c r="L9" s="60">
        <v>3</v>
      </c>
      <c r="P9" s="68" t="s">
        <v>88</v>
      </c>
      <c r="Q9" s="68" t="s">
        <v>240</v>
      </c>
      <c r="R9" s="68">
        <f>SUM(F139:F146)</f>
        <v>1</v>
      </c>
    </row>
    <row r="10" spans="1:18" ht="18.75" x14ac:dyDescent="0.3">
      <c r="A10" s="1435"/>
      <c r="B10" s="57" t="s">
        <v>6</v>
      </c>
      <c r="C10" s="57">
        <v>8</v>
      </c>
      <c r="D10" s="58" t="s">
        <v>259</v>
      </c>
      <c r="E10" s="57">
        <v>1</v>
      </c>
      <c r="F10" s="8"/>
      <c r="G10" s="8"/>
      <c r="H10" s="8"/>
      <c r="I10" s="59">
        <v>44743</v>
      </c>
      <c r="J10" s="57"/>
      <c r="K10" s="60">
        <v>0</v>
      </c>
      <c r="L10" s="60">
        <v>3</v>
      </c>
      <c r="P10" s="68"/>
      <c r="Q10" s="68" t="s">
        <v>241</v>
      </c>
      <c r="R10" s="68">
        <f>SUM(G139:G146)</f>
        <v>5</v>
      </c>
    </row>
    <row r="11" spans="1:18" ht="18.75" x14ac:dyDescent="0.3">
      <c r="A11" s="1435"/>
      <c r="B11" s="57" t="s">
        <v>6</v>
      </c>
      <c r="C11" s="57">
        <v>9</v>
      </c>
      <c r="D11" s="58" t="s">
        <v>260</v>
      </c>
      <c r="E11" s="57">
        <v>1</v>
      </c>
      <c r="F11" s="8"/>
      <c r="G11" s="8">
        <v>1</v>
      </c>
      <c r="H11" s="8"/>
      <c r="I11" s="59">
        <v>44743</v>
      </c>
      <c r="J11" s="57"/>
      <c r="K11" s="60">
        <v>0</v>
      </c>
      <c r="L11" s="60">
        <v>11</v>
      </c>
      <c r="P11" s="68" t="s">
        <v>89</v>
      </c>
      <c r="Q11" s="68" t="s">
        <v>240</v>
      </c>
      <c r="R11" s="68">
        <f>SUM(F147:F150)</f>
        <v>0</v>
      </c>
    </row>
    <row r="12" spans="1:18" ht="18.75" x14ac:dyDescent="0.3">
      <c r="A12" s="1435"/>
      <c r="B12" s="57" t="s">
        <v>6</v>
      </c>
      <c r="C12" s="57">
        <v>10</v>
      </c>
      <c r="D12" s="58" t="s">
        <v>261</v>
      </c>
      <c r="E12" s="57">
        <v>1</v>
      </c>
      <c r="F12" s="8"/>
      <c r="G12" s="8"/>
      <c r="H12" s="8"/>
      <c r="I12" s="59">
        <v>44743</v>
      </c>
      <c r="J12" s="57"/>
      <c r="K12" s="60">
        <v>0</v>
      </c>
      <c r="L12" s="60">
        <v>11</v>
      </c>
      <c r="P12" s="68"/>
      <c r="Q12" s="68" t="s">
        <v>241</v>
      </c>
      <c r="R12" s="68">
        <f>SUM(G147:G150)</f>
        <v>0</v>
      </c>
    </row>
    <row r="13" spans="1:18" ht="18.75" x14ac:dyDescent="0.3">
      <c r="A13" s="1435"/>
      <c r="B13" s="57" t="s">
        <v>6</v>
      </c>
      <c r="C13" s="57">
        <v>11</v>
      </c>
      <c r="D13" s="58" t="s">
        <v>262</v>
      </c>
      <c r="E13" s="57">
        <v>1</v>
      </c>
      <c r="F13" s="8"/>
      <c r="G13" s="8"/>
      <c r="H13" s="8"/>
      <c r="I13" s="59">
        <v>44743</v>
      </c>
      <c r="J13" s="57"/>
      <c r="K13" s="60">
        <v>1</v>
      </c>
      <c r="L13" s="60">
        <v>13</v>
      </c>
      <c r="P13" s="68" t="s">
        <v>235</v>
      </c>
      <c r="Q13" s="68" t="s">
        <v>240</v>
      </c>
      <c r="R13" s="68">
        <f>SUM(F3:F15)</f>
        <v>1</v>
      </c>
    </row>
    <row r="14" spans="1:18" ht="18.75" x14ac:dyDescent="0.3">
      <c r="A14" s="1435"/>
      <c r="B14" s="57" t="s">
        <v>6</v>
      </c>
      <c r="C14" s="57">
        <v>12</v>
      </c>
      <c r="D14" s="58" t="s">
        <v>263</v>
      </c>
      <c r="E14" s="57">
        <v>1</v>
      </c>
      <c r="F14" s="8"/>
      <c r="G14" s="8"/>
      <c r="H14" s="8"/>
      <c r="I14" s="59">
        <v>44743</v>
      </c>
      <c r="J14" s="57"/>
      <c r="K14" s="60">
        <v>0</v>
      </c>
      <c r="L14" s="60">
        <v>2</v>
      </c>
      <c r="P14" s="68"/>
      <c r="Q14" s="68" t="s">
        <v>241</v>
      </c>
      <c r="R14" s="68">
        <f>SUM(G3:G15)</f>
        <v>1</v>
      </c>
    </row>
    <row r="15" spans="1:18" ht="18.75" x14ac:dyDescent="0.3">
      <c r="A15" s="1435"/>
      <c r="B15" s="57" t="s">
        <v>6</v>
      </c>
      <c r="C15" s="57">
        <v>13</v>
      </c>
      <c r="D15" s="58" t="s">
        <v>264</v>
      </c>
      <c r="E15" s="57">
        <v>1</v>
      </c>
      <c r="F15" s="8"/>
      <c r="G15" s="8"/>
      <c r="H15" s="8"/>
      <c r="I15" s="59">
        <v>44743</v>
      </c>
      <c r="J15" s="57"/>
      <c r="K15" s="60">
        <v>0</v>
      </c>
      <c r="L15" s="60">
        <v>2</v>
      </c>
      <c r="P15" s="68"/>
      <c r="Q15" s="68"/>
      <c r="R15" s="68"/>
    </row>
    <row r="16" spans="1:18" ht="18.75" x14ac:dyDescent="0.3">
      <c r="A16" s="1430" t="s">
        <v>2</v>
      </c>
      <c r="B16" s="53" t="s">
        <v>6</v>
      </c>
      <c r="C16" s="53">
        <v>1</v>
      </c>
      <c r="D16" s="53" t="s">
        <v>134</v>
      </c>
      <c r="E16" s="53">
        <v>1</v>
      </c>
      <c r="F16" s="53"/>
      <c r="G16" s="54">
        <v>1</v>
      </c>
      <c r="H16" s="53"/>
      <c r="I16" s="55">
        <v>44743</v>
      </c>
      <c r="J16" s="55">
        <v>44467</v>
      </c>
      <c r="K16" s="56">
        <v>0</v>
      </c>
      <c r="L16" s="32">
        <v>9</v>
      </c>
      <c r="P16" s="68"/>
      <c r="Q16" s="68" t="s">
        <v>246</v>
      </c>
      <c r="R16" s="68">
        <f>SUM(R3,R5,R7,R9,R11,R13)</f>
        <v>26</v>
      </c>
    </row>
    <row r="17" spans="1:18" ht="19.5" thickBot="1" x14ac:dyDescent="0.35">
      <c r="A17" s="1430"/>
      <c r="B17" s="8" t="s">
        <v>6</v>
      </c>
      <c r="C17" s="8">
        <v>2</v>
      </c>
      <c r="D17" s="8" t="s">
        <v>135</v>
      </c>
      <c r="E17" s="8">
        <v>1</v>
      </c>
      <c r="F17" s="8"/>
      <c r="G17" s="25"/>
      <c r="H17" s="8"/>
      <c r="I17" s="26">
        <v>44743</v>
      </c>
      <c r="J17" s="26">
        <v>44467</v>
      </c>
      <c r="K17" s="27">
        <v>0</v>
      </c>
      <c r="L17" s="24">
        <v>9</v>
      </c>
      <c r="P17" s="68"/>
      <c r="Q17" s="68" t="s">
        <v>247</v>
      </c>
      <c r="R17" s="68">
        <f>SUM(R4,R6,R8,R10,R12,R14)</f>
        <v>33</v>
      </c>
    </row>
    <row r="18" spans="1:18" ht="18.75" x14ac:dyDescent="0.3">
      <c r="A18" s="1430"/>
      <c r="B18" s="8" t="s">
        <v>6</v>
      </c>
      <c r="C18" s="8">
        <v>3</v>
      </c>
      <c r="D18" s="8" t="s">
        <v>136</v>
      </c>
      <c r="E18" s="8">
        <v>1</v>
      </c>
      <c r="F18" s="8"/>
      <c r="G18" s="25">
        <v>1</v>
      </c>
      <c r="H18" s="8"/>
      <c r="I18" s="22">
        <v>44743</v>
      </c>
      <c r="J18" s="26">
        <v>44467</v>
      </c>
      <c r="K18" s="27">
        <v>0</v>
      </c>
      <c r="L18" s="24">
        <v>9</v>
      </c>
      <c r="P18" s="68"/>
      <c r="Q18" s="69" t="s">
        <v>94</v>
      </c>
      <c r="R18" s="69">
        <f>SUM(R16,R17)</f>
        <v>59</v>
      </c>
    </row>
    <row r="19" spans="1:18" ht="15.75" thickBot="1" x14ac:dyDescent="0.3">
      <c r="A19" s="1430"/>
      <c r="B19" s="8" t="s">
        <v>6</v>
      </c>
      <c r="C19" s="8">
        <v>4</v>
      </c>
      <c r="D19" s="8" t="s">
        <v>137</v>
      </c>
      <c r="E19" s="8">
        <v>1</v>
      </c>
      <c r="F19" s="8"/>
      <c r="G19" s="25"/>
      <c r="H19" s="8"/>
      <c r="I19" s="26">
        <v>44743</v>
      </c>
      <c r="J19" s="26">
        <v>44467</v>
      </c>
      <c r="K19" s="27">
        <v>1</v>
      </c>
      <c r="L19" s="24">
        <v>9</v>
      </c>
    </row>
    <row r="20" spans="1:18" x14ac:dyDescent="0.25">
      <c r="A20" s="1430"/>
      <c r="B20" s="8" t="s">
        <v>6</v>
      </c>
      <c r="C20" s="8">
        <v>5</v>
      </c>
      <c r="D20" s="8" t="s">
        <v>138</v>
      </c>
      <c r="E20" s="8">
        <v>1</v>
      </c>
      <c r="F20" s="8"/>
      <c r="G20" s="25"/>
      <c r="H20" s="8"/>
      <c r="I20" s="22">
        <v>44743</v>
      </c>
      <c r="J20" s="26">
        <v>44467</v>
      </c>
      <c r="K20" s="27">
        <v>1</v>
      </c>
      <c r="L20" s="24">
        <v>9</v>
      </c>
    </row>
    <row r="21" spans="1:18" ht="15.75" thickBot="1" x14ac:dyDescent="0.3">
      <c r="A21" s="1430"/>
      <c r="B21" s="8" t="s">
        <v>6</v>
      </c>
      <c r="C21" s="8">
        <v>6</v>
      </c>
      <c r="D21" s="8" t="s">
        <v>139</v>
      </c>
      <c r="E21" s="8">
        <v>1</v>
      </c>
      <c r="F21" s="8">
        <v>1</v>
      </c>
      <c r="G21" s="25">
        <v>2</v>
      </c>
      <c r="H21" s="8"/>
      <c r="I21" s="26">
        <v>44743</v>
      </c>
      <c r="J21" s="26">
        <v>44467</v>
      </c>
      <c r="K21" s="27">
        <v>1</v>
      </c>
      <c r="L21" s="24">
        <v>10</v>
      </c>
    </row>
    <row r="22" spans="1:18" x14ac:dyDescent="0.25">
      <c r="A22" s="1430"/>
      <c r="B22" s="8" t="s">
        <v>6</v>
      </c>
      <c r="C22" s="8">
        <v>7</v>
      </c>
      <c r="D22" s="8" t="s">
        <v>140</v>
      </c>
      <c r="E22" s="8">
        <v>1</v>
      </c>
      <c r="F22" s="8">
        <v>1</v>
      </c>
      <c r="G22" s="25"/>
      <c r="H22" s="8"/>
      <c r="I22" s="22">
        <v>44743</v>
      </c>
      <c r="J22" s="26">
        <v>44467</v>
      </c>
      <c r="K22" s="27">
        <v>1</v>
      </c>
      <c r="L22" s="24">
        <v>10</v>
      </c>
    </row>
    <row r="23" spans="1:18" ht="15.75" thickBot="1" x14ac:dyDescent="0.3">
      <c r="A23" s="1430"/>
      <c r="B23" s="8" t="s">
        <v>6</v>
      </c>
      <c r="C23" s="8">
        <v>8</v>
      </c>
      <c r="D23" s="8" t="s">
        <v>141</v>
      </c>
      <c r="E23" s="8">
        <v>1</v>
      </c>
      <c r="F23" s="8"/>
      <c r="G23" s="25">
        <v>1</v>
      </c>
      <c r="H23" s="8"/>
      <c r="I23" s="26">
        <v>44743</v>
      </c>
      <c r="J23" s="26">
        <v>44467</v>
      </c>
      <c r="K23" s="27">
        <v>0</v>
      </c>
      <c r="L23" s="24">
        <v>3</v>
      </c>
    </row>
    <row r="24" spans="1:18" ht="15.75" thickBot="1" x14ac:dyDescent="0.3">
      <c r="A24" s="1431"/>
      <c r="B24" s="11" t="s">
        <v>6</v>
      </c>
      <c r="C24" s="11">
        <v>9</v>
      </c>
      <c r="D24" s="11" t="s">
        <v>142</v>
      </c>
      <c r="E24" s="11">
        <v>1</v>
      </c>
      <c r="F24" s="11"/>
      <c r="G24" s="28"/>
      <c r="H24" s="11"/>
      <c r="I24" s="22">
        <v>44743</v>
      </c>
      <c r="J24" s="29">
        <v>44467</v>
      </c>
      <c r="K24" s="30">
        <v>0</v>
      </c>
      <c r="L24" s="31">
        <v>3</v>
      </c>
    </row>
    <row r="25" spans="1:18" ht="15.75" thickBot="1" x14ac:dyDescent="0.3">
      <c r="A25" s="1429" t="s">
        <v>9</v>
      </c>
      <c r="B25" s="7" t="s">
        <v>39</v>
      </c>
      <c r="C25" s="7">
        <v>1</v>
      </c>
      <c r="D25" s="7" t="s">
        <v>98</v>
      </c>
      <c r="E25" s="7">
        <v>1</v>
      </c>
      <c r="F25" s="7"/>
      <c r="G25" s="21"/>
      <c r="H25" s="7"/>
      <c r="I25" s="26">
        <v>44743</v>
      </c>
      <c r="J25" s="22">
        <v>44538</v>
      </c>
      <c r="K25" s="23">
        <v>0</v>
      </c>
      <c r="L25" s="32">
        <v>5</v>
      </c>
    </row>
    <row r="26" spans="1:18" ht="15.75" thickBot="1" x14ac:dyDescent="0.3">
      <c r="A26" s="1430"/>
      <c r="B26" s="8" t="s">
        <v>40</v>
      </c>
      <c r="C26" s="8">
        <v>2</v>
      </c>
      <c r="D26" s="8">
        <v>708509</v>
      </c>
      <c r="E26" s="8">
        <v>1</v>
      </c>
      <c r="F26" s="8"/>
      <c r="G26" s="25">
        <v>1</v>
      </c>
      <c r="H26" s="8"/>
      <c r="I26" s="22">
        <v>44743</v>
      </c>
      <c r="J26" s="26">
        <v>44538</v>
      </c>
      <c r="K26" s="27">
        <v>0</v>
      </c>
      <c r="L26" s="24">
        <v>5</v>
      </c>
    </row>
    <row r="27" spans="1:18" ht="15.75" thickBot="1" x14ac:dyDescent="0.3">
      <c r="A27" s="1430"/>
      <c r="B27" s="8" t="s">
        <v>40</v>
      </c>
      <c r="C27" s="8">
        <v>3</v>
      </c>
      <c r="D27" s="8">
        <v>708511</v>
      </c>
      <c r="E27" s="8">
        <v>1</v>
      </c>
      <c r="F27" s="8"/>
      <c r="G27" s="25"/>
      <c r="H27" s="8"/>
      <c r="I27" s="26">
        <v>44743</v>
      </c>
      <c r="J27" s="26">
        <v>44538</v>
      </c>
      <c r="K27" s="23">
        <v>0</v>
      </c>
      <c r="L27" s="24">
        <v>5</v>
      </c>
    </row>
    <row r="28" spans="1:18" ht="15.75" thickBot="1" x14ac:dyDescent="0.3">
      <c r="A28" s="1430"/>
      <c r="B28" s="8" t="s">
        <v>41</v>
      </c>
      <c r="C28" s="8">
        <v>4</v>
      </c>
      <c r="D28" s="8" t="s">
        <v>99</v>
      </c>
      <c r="E28" s="8">
        <v>0</v>
      </c>
      <c r="F28" s="8"/>
      <c r="G28" s="25"/>
      <c r="H28" s="8"/>
      <c r="I28" s="22">
        <v>44743</v>
      </c>
      <c r="J28" s="26">
        <v>44538</v>
      </c>
      <c r="K28" s="27">
        <v>0</v>
      </c>
      <c r="L28" s="24">
        <v>5</v>
      </c>
    </row>
    <row r="29" spans="1:18" ht="15.75" thickBot="1" x14ac:dyDescent="0.3">
      <c r="A29" s="1430"/>
      <c r="B29" s="8" t="s">
        <v>42</v>
      </c>
      <c r="C29" s="8">
        <v>5</v>
      </c>
      <c r="D29" s="8" t="s">
        <v>100</v>
      </c>
      <c r="E29" s="8">
        <v>1</v>
      </c>
      <c r="F29" s="8"/>
      <c r="G29" s="25"/>
      <c r="H29" s="8"/>
      <c r="I29" s="26">
        <v>44743</v>
      </c>
      <c r="J29" s="26">
        <v>44538</v>
      </c>
      <c r="K29" s="23">
        <v>0</v>
      </c>
      <c r="L29" s="24">
        <v>5</v>
      </c>
    </row>
    <row r="30" spans="1:18" ht="15.75" thickBot="1" x14ac:dyDescent="0.3">
      <c r="A30" s="1430"/>
      <c r="B30" s="8" t="s">
        <v>42</v>
      </c>
      <c r="C30" s="8">
        <v>6</v>
      </c>
      <c r="D30" s="8" t="s">
        <v>101</v>
      </c>
      <c r="E30" s="8">
        <v>1</v>
      </c>
      <c r="F30" s="8"/>
      <c r="G30" s="25"/>
      <c r="H30" s="8"/>
      <c r="I30" s="22">
        <v>44743</v>
      </c>
      <c r="J30" s="26">
        <v>44538</v>
      </c>
      <c r="K30" s="27">
        <v>0</v>
      </c>
      <c r="L30" s="24">
        <v>5</v>
      </c>
    </row>
    <row r="31" spans="1:18" ht="15.75" thickBot="1" x14ac:dyDescent="0.3">
      <c r="A31" s="1430"/>
      <c r="B31" s="8" t="s">
        <v>92</v>
      </c>
      <c r="C31" s="8">
        <v>7</v>
      </c>
      <c r="D31" s="8" t="s">
        <v>102</v>
      </c>
      <c r="E31" s="8">
        <v>1</v>
      </c>
      <c r="F31" s="8">
        <v>1</v>
      </c>
      <c r="G31" s="25"/>
      <c r="H31" s="8"/>
      <c r="I31" s="26">
        <v>44743</v>
      </c>
      <c r="J31" s="26">
        <v>44538</v>
      </c>
      <c r="K31" s="23">
        <v>0</v>
      </c>
      <c r="L31" s="24">
        <v>5</v>
      </c>
    </row>
    <row r="32" spans="1:18" ht="15.75" thickBot="1" x14ac:dyDescent="0.3">
      <c r="A32" s="1430"/>
      <c r="B32" s="8" t="s">
        <v>10</v>
      </c>
      <c r="C32" s="8">
        <v>1</v>
      </c>
      <c r="D32" s="8" t="s">
        <v>103</v>
      </c>
      <c r="E32" s="8">
        <v>1</v>
      </c>
      <c r="F32" s="8"/>
      <c r="G32" s="25"/>
      <c r="H32" s="8"/>
      <c r="I32" s="22">
        <v>44743</v>
      </c>
      <c r="J32" s="26">
        <v>44538</v>
      </c>
      <c r="K32" s="27">
        <v>0</v>
      </c>
      <c r="L32" s="24">
        <v>5</v>
      </c>
    </row>
    <row r="33" spans="1:12" ht="15.75" thickBot="1" x14ac:dyDescent="0.3">
      <c r="A33" s="1430"/>
      <c r="B33" s="8" t="s">
        <v>11</v>
      </c>
      <c r="C33" s="8">
        <v>2</v>
      </c>
      <c r="D33" s="8" t="s">
        <v>104</v>
      </c>
      <c r="E33" s="8">
        <v>1</v>
      </c>
      <c r="F33" s="8">
        <v>1</v>
      </c>
      <c r="G33" s="25"/>
      <c r="H33" s="8"/>
      <c r="I33" s="26">
        <v>44743</v>
      </c>
      <c r="J33" s="26">
        <v>44538</v>
      </c>
      <c r="K33" s="23">
        <v>0</v>
      </c>
      <c r="L33" s="24">
        <v>5</v>
      </c>
    </row>
    <row r="34" spans="1:12" ht="15.75" thickBot="1" x14ac:dyDescent="0.3">
      <c r="A34" s="1430"/>
      <c r="B34" s="8" t="s">
        <v>12</v>
      </c>
      <c r="C34" s="8">
        <v>3</v>
      </c>
      <c r="D34" s="8" t="s">
        <v>105</v>
      </c>
      <c r="E34" s="8">
        <v>1</v>
      </c>
      <c r="F34" s="8">
        <v>1</v>
      </c>
      <c r="G34" s="25"/>
      <c r="H34" s="8"/>
      <c r="I34" s="22">
        <v>44743</v>
      </c>
      <c r="J34" s="26">
        <v>44538</v>
      </c>
      <c r="K34" s="27">
        <v>0</v>
      </c>
      <c r="L34" s="24">
        <v>5</v>
      </c>
    </row>
    <row r="35" spans="1:12" ht="15.75" thickBot="1" x14ac:dyDescent="0.3">
      <c r="A35" s="1430"/>
      <c r="B35" s="8" t="s">
        <v>13</v>
      </c>
      <c r="C35" s="8">
        <v>4</v>
      </c>
      <c r="D35" s="8" t="s">
        <v>106</v>
      </c>
      <c r="E35" s="8">
        <v>1</v>
      </c>
      <c r="F35" s="8"/>
      <c r="G35" s="25"/>
      <c r="H35" s="8"/>
      <c r="I35" s="26">
        <v>44743</v>
      </c>
      <c r="J35" s="26">
        <v>44538</v>
      </c>
      <c r="K35" s="23">
        <v>0</v>
      </c>
      <c r="L35" s="24">
        <v>5</v>
      </c>
    </row>
    <row r="36" spans="1:12" ht="15.75" thickBot="1" x14ac:dyDescent="0.3">
      <c r="A36" s="1430"/>
      <c r="B36" s="8" t="s">
        <v>14</v>
      </c>
      <c r="C36" s="8">
        <v>1</v>
      </c>
      <c r="D36" s="8" t="s">
        <v>107</v>
      </c>
      <c r="E36" s="8">
        <v>1</v>
      </c>
      <c r="F36" s="8"/>
      <c r="G36" s="25"/>
      <c r="H36" s="8"/>
      <c r="I36" s="22">
        <v>44743</v>
      </c>
      <c r="J36" s="26">
        <v>44538</v>
      </c>
      <c r="K36" s="27">
        <v>0</v>
      </c>
      <c r="L36" s="24">
        <v>5</v>
      </c>
    </row>
    <row r="37" spans="1:12" ht="15.75" thickBot="1" x14ac:dyDescent="0.3">
      <c r="A37" s="1430"/>
      <c r="B37" s="8" t="s">
        <v>15</v>
      </c>
      <c r="C37" s="8">
        <v>2</v>
      </c>
      <c r="D37" s="8" t="s">
        <v>108</v>
      </c>
      <c r="E37" s="8">
        <v>1</v>
      </c>
      <c r="F37" s="8">
        <v>1</v>
      </c>
      <c r="G37" s="25"/>
      <c r="H37" s="8"/>
      <c r="I37" s="26">
        <v>44743</v>
      </c>
      <c r="J37" s="26">
        <v>44538</v>
      </c>
      <c r="K37" s="23">
        <v>0</v>
      </c>
      <c r="L37" s="24">
        <v>5</v>
      </c>
    </row>
    <row r="38" spans="1:12" ht="15.75" thickBot="1" x14ac:dyDescent="0.3">
      <c r="A38" s="1430"/>
      <c r="B38" s="8" t="s">
        <v>16</v>
      </c>
      <c r="C38" s="8">
        <v>3</v>
      </c>
      <c r="D38" s="8" t="s">
        <v>109</v>
      </c>
      <c r="E38" s="8">
        <v>1</v>
      </c>
      <c r="F38" s="8"/>
      <c r="G38" s="25"/>
      <c r="H38" s="8"/>
      <c r="I38" s="22">
        <v>44743</v>
      </c>
      <c r="J38" s="26">
        <v>44538</v>
      </c>
      <c r="K38" s="27">
        <v>0</v>
      </c>
      <c r="L38" s="24">
        <v>5</v>
      </c>
    </row>
    <row r="39" spans="1:12" ht="15.75" thickBot="1" x14ac:dyDescent="0.3">
      <c r="A39" s="1430"/>
      <c r="B39" s="8" t="s">
        <v>17</v>
      </c>
      <c r="C39" s="8">
        <v>4</v>
      </c>
      <c r="D39" s="8" t="s">
        <v>110</v>
      </c>
      <c r="E39" s="8">
        <v>1</v>
      </c>
      <c r="F39" s="8">
        <v>1</v>
      </c>
      <c r="G39" s="25">
        <v>1</v>
      </c>
      <c r="H39" s="8"/>
      <c r="I39" s="26">
        <v>44743</v>
      </c>
      <c r="J39" s="26">
        <v>44538</v>
      </c>
      <c r="K39" s="23">
        <v>0</v>
      </c>
      <c r="L39" s="24">
        <v>5</v>
      </c>
    </row>
    <row r="40" spans="1:12" ht="15.75" thickBot="1" x14ac:dyDescent="0.3">
      <c r="A40" s="1430"/>
      <c r="B40" s="8" t="s">
        <v>18</v>
      </c>
      <c r="C40" s="8">
        <v>1</v>
      </c>
      <c r="D40" s="8" t="s">
        <v>111</v>
      </c>
      <c r="E40" s="8">
        <v>1</v>
      </c>
      <c r="F40" s="8"/>
      <c r="G40" s="25">
        <v>1</v>
      </c>
      <c r="H40" s="8"/>
      <c r="I40" s="22">
        <v>44743</v>
      </c>
      <c r="J40" s="26">
        <v>44538</v>
      </c>
      <c r="K40" s="27">
        <v>0</v>
      </c>
      <c r="L40" s="24">
        <v>5</v>
      </c>
    </row>
    <row r="41" spans="1:12" ht="15.75" thickBot="1" x14ac:dyDescent="0.3">
      <c r="A41" s="1430"/>
      <c r="B41" s="8" t="s">
        <v>19</v>
      </c>
      <c r="C41" s="8">
        <v>2</v>
      </c>
      <c r="D41" s="8" t="s">
        <v>112</v>
      </c>
      <c r="E41" s="8">
        <v>1</v>
      </c>
      <c r="F41" s="8">
        <v>1</v>
      </c>
      <c r="G41" s="25"/>
      <c r="H41" s="8"/>
      <c r="I41" s="26">
        <v>44743</v>
      </c>
      <c r="J41" s="26">
        <v>44538</v>
      </c>
      <c r="K41" s="23">
        <v>0</v>
      </c>
      <c r="L41" s="24">
        <v>5</v>
      </c>
    </row>
    <row r="42" spans="1:12" ht="15.75" thickBot="1" x14ac:dyDescent="0.3">
      <c r="A42" s="1430"/>
      <c r="B42" s="8" t="s">
        <v>20</v>
      </c>
      <c r="C42" s="8">
        <v>3</v>
      </c>
      <c r="D42" s="8" t="s">
        <v>113</v>
      </c>
      <c r="E42" s="8">
        <v>1</v>
      </c>
      <c r="F42" s="8"/>
      <c r="G42" s="25"/>
      <c r="H42" s="8"/>
      <c r="I42" s="22">
        <v>44743</v>
      </c>
      <c r="J42" s="26">
        <v>44538</v>
      </c>
      <c r="K42" s="27">
        <v>0</v>
      </c>
      <c r="L42" s="24">
        <v>5</v>
      </c>
    </row>
    <row r="43" spans="1:12" ht="15.75" thickBot="1" x14ac:dyDescent="0.3">
      <c r="A43" s="1430"/>
      <c r="B43" s="8" t="s">
        <v>21</v>
      </c>
      <c r="C43" s="8">
        <v>4</v>
      </c>
      <c r="D43" s="8" t="s">
        <v>114</v>
      </c>
      <c r="E43" s="8">
        <v>1</v>
      </c>
      <c r="F43" s="8"/>
      <c r="G43" s="25"/>
      <c r="H43" s="8"/>
      <c r="I43" s="26">
        <v>44743</v>
      </c>
      <c r="J43" s="26">
        <v>44538</v>
      </c>
      <c r="K43" s="23">
        <v>0</v>
      </c>
      <c r="L43" s="24">
        <v>5</v>
      </c>
    </row>
    <row r="44" spans="1:12" ht="15.75" thickBot="1" x14ac:dyDescent="0.3">
      <c r="A44" s="1430"/>
      <c r="B44" s="8" t="s">
        <v>116</v>
      </c>
      <c r="C44" s="8">
        <v>5</v>
      </c>
      <c r="D44" s="8" t="s">
        <v>115</v>
      </c>
      <c r="E44" s="8">
        <v>1</v>
      </c>
      <c r="F44" s="8"/>
      <c r="G44" s="25"/>
      <c r="H44" s="8"/>
      <c r="I44" s="22">
        <v>44743</v>
      </c>
      <c r="J44" s="26">
        <v>44538</v>
      </c>
      <c r="K44" s="27">
        <v>0</v>
      </c>
      <c r="L44" s="24">
        <v>5</v>
      </c>
    </row>
    <row r="45" spans="1:12" ht="15.75" thickBot="1" x14ac:dyDescent="0.3">
      <c r="A45" s="1430"/>
      <c r="B45" s="8" t="s">
        <v>22</v>
      </c>
      <c r="C45" s="8">
        <v>1</v>
      </c>
      <c r="D45" s="8" t="s">
        <v>117</v>
      </c>
      <c r="E45" s="8">
        <v>1</v>
      </c>
      <c r="F45" s="8">
        <v>2</v>
      </c>
      <c r="G45" s="25"/>
      <c r="H45" s="8"/>
      <c r="I45" s="26">
        <v>44743</v>
      </c>
      <c r="J45" s="26">
        <v>44538</v>
      </c>
      <c r="K45" s="23">
        <v>0</v>
      </c>
      <c r="L45" s="24">
        <v>5</v>
      </c>
    </row>
    <row r="46" spans="1:12" ht="15.75" thickBot="1" x14ac:dyDescent="0.3">
      <c r="A46" s="1430"/>
      <c r="B46" s="8" t="s">
        <v>23</v>
      </c>
      <c r="C46" s="8">
        <v>2</v>
      </c>
      <c r="D46" s="8" t="s">
        <v>118</v>
      </c>
      <c r="E46" s="8">
        <v>1</v>
      </c>
      <c r="F46" s="8"/>
      <c r="G46" s="25"/>
      <c r="H46" s="8"/>
      <c r="I46" s="22">
        <v>44743</v>
      </c>
      <c r="J46" s="26">
        <v>44538</v>
      </c>
      <c r="K46" s="27">
        <v>0</v>
      </c>
      <c r="L46" s="24">
        <v>5</v>
      </c>
    </row>
    <row r="47" spans="1:12" ht="15.75" thickBot="1" x14ac:dyDescent="0.3">
      <c r="A47" s="1430"/>
      <c r="B47" s="8" t="s">
        <v>24</v>
      </c>
      <c r="C47" s="8">
        <v>3</v>
      </c>
      <c r="D47" s="8" t="s">
        <v>119</v>
      </c>
      <c r="E47" s="8">
        <v>1</v>
      </c>
      <c r="F47" s="8"/>
      <c r="G47" s="25"/>
      <c r="H47" s="8"/>
      <c r="I47" s="26">
        <v>44743</v>
      </c>
      <c r="J47" s="26">
        <v>44538</v>
      </c>
      <c r="K47" s="23">
        <v>0</v>
      </c>
      <c r="L47" s="24">
        <v>5</v>
      </c>
    </row>
    <row r="48" spans="1:12" ht="15.75" thickBot="1" x14ac:dyDescent="0.3">
      <c r="A48" s="1430"/>
      <c r="B48" s="8" t="s">
        <v>25</v>
      </c>
      <c r="C48" s="8">
        <v>4</v>
      </c>
      <c r="D48" s="8" t="s">
        <v>120</v>
      </c>
      <c r="E48" s="8">
        <v>1</v>
      </c>
      <c r="F48" s="8"/>
      <c r="G48" s="25"/>
      <c r="H48" s="8"/>
      <c r="I48" s="22">
        <v>44743</v>
      </c>
      <c r="J48" s="26">
        <v>44538</v>
      </c>
      <c r="K48" s="27">
        <v>0</v>
      </c>
      <c r="L48" s="24">
        <v>5</v>
      </c>
    </row>
    <row r="49" spans="1:12" ht="15.75" thickBot="1" x14ac:dyDescent="0.3">
      <c r="A49" s="1430"/>
      <c r="B49" s="8" t="s">
        <v>26</v>
      </c>
      <c r="C49" s="8">
        <v>1</v>
      </c>
      <c r="D49" s="8" t="s">
        <v>121</v>
      </c>
      <c r="E49" s="8">
        <v>1</v>
      </c>
      <c r="F49" s="8"/>
      <c r="G49" s="25"/>
      <c r="H49" s="8"/>
      <c r="I49" s="26">
        <v>44743</v>
      </c>
      <c r="J49" s="26">
        <v>44538</v>
      </c>
      <c r="K49" s="23">
        <v>0</v>
      </c>
      <c r="L49" s="24">
        <v>5</v>
      </c>
    </row>
    <row r="50" spans="1:12" ht="15.75" thickBot="1" x14ac:dyDescent="0.3">
      <c r="A50" s="1430"/>
      <c r="B50" s="8" t="s">
        <v>27</v>
      </c>
      <c r="C50" s="8">
        <v>2</v>
      </c>
      <c r="D50" s="8" t="s">
        <v>122</v>
      </c>
      <c r="E50" s="8">
        <v>1</v>
      </c>
      <c r="F50" s="8"/>
      <c r="G50" s="25"/>
      <c r="H50" s="8"/>
      <c r="I50" s="22">
        <v>44743</v>
      </c>
      <c r="J50" s="26">
        <v>44538</v>
      </c>
      <c r="K50" s="27">
        <v>0</v>
      </c>
      <c r="L50" s="24">
        <v>5</v>
      </c>
    </row>
    <row r="51" spans="1:12" ht="15.75" thickBot="1" x14ac:dyDescent="0.3">
      <c r="A51" s="1430"/>
      <c r="B51" s="8" t="s">
        <v>28</v>
      </c>
      <c r="C51" s="8">
        <v>3</v>
      </c>
      <c r="D51" s="8" t="s">
        <v>123</v>
      </c>
      <c r="E51" s="8">
        <v>1</v>
      </c>
      <c r="F51" s="8"/>
      <c r="G51" s="25"/>
      <c r="H51" s="8"/>
      <c r="I51" s="26">
        <v>44743</v>
      </c>
      <c r="J51" s="26">
        <v>44538</v>
      </c>
      <c r="K51" s="23">
        <v>0</v>
      </c>
      <c r="L51" s="24">
        <v>5</v>
      </c>
    </row>
    <row r="52" spans="1:12" ht="15.75" thickBot="1" x14ac:dyDescent="0.3">
      <c r="A52" s="1430"/>
      <c r="B52" s="8" t="s">
        <v>29</v>
      </c>
      <c r="C52" s="8">
        <v>4</v>
      </c>
      <c r="D52" s="1" t="s">
        <v>117</v>
      </c>
      <c r="E52" s="8">
        <v>1</v>
      </c>
      <c r="F52" s="8">
        <v>1</v>
      </c>
      <c r="G52" s="25">
        <v>1</v>
      </c>
      <c r="H52" s="8"/>
      <c r="I52" s="22">
        <v>44743</v>
      </c>
      <c r="J52" s="26">
        <v>44538</v>
      </c>
      <c r="K52" s="27">
        <v>0</v>
      </c>
      <c r="L52" s="24">
        <v>5</v>
      </c>
    </row>
    <row r="53" spans="1:12" ht="15.75" thickBot="1" x14ac:dyDescent="0.3">
      <c r="A53" s="1430"/>
      <c r="B53" s="8" t="s">
        <v>30</v>
      </c>
      <c r="C53" s="8">
        <v>1</v>
      </c>
      <c r="D53" s="1" t="s">
        <v>124</v>
      </c>
      <c r="E53" s="8">
        <v>1</v>
      </c>
      <c r="F53" s="8"/>
      <c r="G53" s="25"/>
      <c r="H53" s="8"/>
      <c r="I53" s="26">
        <v>44743</v>
      </c>
      <c r="J53" s="26">
        <v>44538</v>
      </c>
      <c r="K53" s="23">
        <v>0</v>
      </c>
      <c r="L53" s="24">
        <v>5</v>
      </c>
    </row>
    <row r="54" spans="1:12" ht="15.75" thickBot="1" x14ac:dyDescent="0.3">
      <c r="A54" s="1430"/>
      <c r="B54" s="8" t="s">
        <v>31</v>
      </c>
      <c r="C54" s="8">
        <v>1</v>
      </c>
      <c r="D54" s="1" t="s">
        <v>125</v>
      </c>
      <c r="E54" s="8">
        <v>1</v>
      </c>
      <c r="F54" s="8">
        <v>1</v>
      </c>
      <c r="G54" s="25">
        <v>1</v>
      </c>
      <c r="H54" s="8"/>
      <c r="I54" s="22">
        <v>44743</v>
      </c>
      <c r="J54" s="26">
        <v>44538</v>
      </c>
      <c r="K54" s="27">
        <v>0</v>
      </c>
      <c r="L54" s="24">
        <v>5</v>
      </c>
    </row>
    <row r="55" spans="1:12" ht="15.75" thickBot="1" x14ac:dyDescent="0.3">
      <c r="A55" s="1430"/>
      <c r="B55" s="8" t="s">
        <v>32</v>
      </c>
      <c r="C55" s="8">
        <v>1</v>
      </c>
      <c r="D55" s="1" t="s">
        <v>126</v>
      </c>
      <c r="E55" s="8">
        <v>1</v>
      </c>
      <c r="F55" s="8">
        <v>1</v>
      </c>
      <c r="G55" s="25"/>
      <c r="H55" s="8"/>
      <c r="I55" s="26">
        <v>44743</v>
      </c>
      <c r="J55" s="26">
        <v>44538</v>
      </c>
      <c r="K55" s="23">
        <v>0</v>
      </c>
      <c r="L55" s="24">
        <v>5</v>
      </c>
    </row>
    <row r="56" spans="1:12" ht="15.75" thickBot="1" x14ac:dyDescent="0.3">
      <c r="A56" s="1430"/>
      <c r="B56" s="8" t="s">
        <v>33</v>
      </c>
      <c r="C56" s="8">
        <v>1</v>
      </c>
      <c r="D56" s="1" t="s">
        <v>127</v>
      </c>
      <c r="E56" s="8">
        <v>1</v>
      </c>
      <c r="F56" s="8"/>
      <c r="G56" s="25"/>
      <c r="H56" s="8"/>
      <c r="I56" s="22">
        <v>44743</v>
      </c>
      <c r="J56" s="26">
        <v>44538</v>
      </c>
      <c r="K56" s="27">
        <v>0</v>
      </c>
      <c r="L56" s="24">
        <v>5</v>
      </c>
    </row>
    <row r="57" spans="1:12" ht="15.75" thickBot="1" x14ac:dyDescent="0.3">
      <c r="A57" s="1430"/>
      <c r="B57" s="8" t="s">
        <v>34</v>
      </c>
      <c r="C57" s="8">
        <v>1</v>
      </c>
      <c r="D57" s="1" t="s">
        <v>128</v>
      </c>
      <c r="E57" s="8">
        <v>1</v>
      </c>
      <c r="F57" s="8">
        <v>1</v>
      </c>
      <c r="G57" s="25">
        <v>2</v>
      </c>
      <c r="H57" s="8"/>
      <c r="I57" s="26">
        <v>44743</v>
      </c>
      <c r="J57" s="26">
        <v>44538</v>
      </c>
      <c r="K57" s="23">
        <v>0</v>
      </c>
      <c r="L57" s="24">
        <v>5</v>
      </c>
    </row>
    <row r="58" spans="1:12" ht="15.75" thickBot="1" x14ac:dyDescent="0.3">
      <c r="A58" s="1431"/>
      <c r="B58" s="11" t="s">
        <v>35</v>
      </c>
      <c r="C58" s="11">
        <v>1</v>
      </c>
      <c r="D58" s="2" t="s">
        <v>129</v>
      </c>
      <c r="E58" s="11">
        <v>1</v>
      </c>
      <c r="F58" s="65"/>
      <c r="G58" s="28">
        <v>2</v>
      </c>
      <c r="H58" s="11"/>
      <c r="I58" s="22">
        <v>44743</v>
      </c>
      <c r="J58" s="29">
        <v>44538</v>
      </c>
      <c r="K58" s="27">
        <v>0</v>
      </c>
      <c r="L58" s="24">
        <v>5</v>
      </c>
    </row>
    <row r="59" spans="1:12" ht="15.75" thickBot="1" x14ac:dyDescent="0.3">
      <c r="A59" s="1429" t="s">
        <v>249</v>
      </c>
      <c r="B59" s="7" t="s">
        <v>39</v>
      </c>
      <c r="C59" s="7">
        <v>1</v>
      </c>
      <c r="D59" s="33" t="s">
        <v>143</v>
      </c>
      <c r="E59" s="7">
        <v>1</v>
      </c>
      <c r="F59" s="61"/>
      <c r="G59" s="50"/>
      <c r="H59" s="7"/>
      <c r="I59" s="26">
        <v>44743</v>
      </c>
      <c r="J59" s="22">
        <v>44575</v>
      </c>
      <c r="K59" s="23">
        <v>0</v>
      </c>
      <c r="L59" s="24">
        <v>5</v>
      </c>
    </row>
    <row r="60" spans="1:12" ht="15.75" thickBot="1" x14ac:dyDescent="0.3">
      <c r="A60" s="1430"/>
      <c r="B60" s="8" t="s">
        <v>40</v>
      </c>
      <c r="C60" s="8">
        <v>2</v>
      </c>
      <c r="D60" s="34" t="s">
        <v>144</v>
      </c>
      <c r="E60" s="8">
        <v>1</v>
      </c>
      <c r="F60" s="8"/>
      <c r="G60" s="25"/>
      <c r="H60" s="8"/>
      <c r="I60" s="22">
        <v>44743</v>
      </c>
      <c r="J60" s="26">
        <v>44575</v>
      </c>
      <c r="K60" s="27">
        <v>0</v>
      </c>
      <c r="L60" s="24">
        <v>5</v>
      </c>
    </row>
    <row r="61" spans="1:12" ht="15.75" thickBot="1" x14ac:dyDescent="0.3">
      <c r="A61" s="1430"/>
      <c r="B61" s="8" t="s">
        <v>41</v>
      </c>
      <c r="C61" s="8">
        <v>3</v>
      </c>
      <c r="D61" s="34" t="s">
        <v>145</v>
      </c>
      <c r="E61" s="8">
        <v>1</v>
      </c>
      <c r="F61" s="8"/>
      <c r="G61" s="25"/>
      <c r="H61" s="8"/>
      <c r="I61" s="26">
        <v>44743</v>
      </c>
      <c r="J61" s="26">
        <v>44575</v>
      </c>
      <c r="K61" s="23">
        <v>0</v>
      </c>
      <c r="L61" s="24">
        <v>5</v>
      </c>
    </row>
    <row r="62" spans="1:12" ht="15.75" thickBot="1" x14ac:dyDescent="0.3">
      <c r="A62" s="1430"/>
      <c r="B62" s="8" t="s">
        <v>42</v>
      </c>
      <c r="C62" s="8">
        <v>4</v>
      </c>
      <c r="D62" s="34" t="s">
        <v>146</v>
      </c>
      <c r="E62" s="8">
        <v>1</v>
      </c>
      <c r="F62" s="8"/>
      <c r="G62" s="25">
        <v>2</v>
      </c>
      <c r="H62" s="8"/>
      <c r="I62" s="22">
        <v>44743</v>
      </c>
      <c r="J62" s="26">
        <v>44575</v>
      </c>
      <c r="K62" s="27">
        <v>0</v>
      </c>
      <c r="L62" s="24">
        <v>5</v>
      </c>
    </row>
    <row r="63" spans="1:12" ht="15.75" thickBot="1" x14ac:dyDescent="0.3">
      <c r="A63" s="1430"/>
      <c r="B63" s="8" t="s">
        <v>43</v>
      </c>
      <c r="C63" s="8">
        <v>1</v>
      </c>
      <c r="D63" s="34" t="s">
        <v>147</v>
      </c>
      <c r="E63" s="8">
        <v>1</v>
      </c>
      <c r="F63" s="8"/>
      <c r="G63" s="25">
        <v>1</v>
      </c>
      <c r="H63" s="8"/>
      <c r="I63" s="26">
        <v>44743</v>
      </c>
      <c r="J63" s="26">
        <v>44575</v>
      </c>
      <c r="K63" s="23">
        <v>0</v>
      </c>
      <c r="L63" s="24">
        <v>5</v>
      </c>
    </row>
    <row r="64" spans="1:12" ht="15.75" thickBot="1" x14ac:dyDescent="0.3">
      <c r="A64" s="1430"/>
      <c r="B64" s="8" t="s">
        <v>44</v>
      </c>
      <c r="C64" s="8">
        <v>2</v>
      </c>
      <c r="D64" s="34" t="s">
        <v>148</v>
      </c>
      <c r="E64" s="8">
        <v>1</v>
      </c>
      <c r="F64" s="8"/>
      <c r="G64" s="25"/>
      <c r="H64" s="8"/>
      <c r="I64" s="22">
        <v>44743</v>
      </c>
      <c r="J64" s="26">
        <v>44575</v>
      </c>
      <c r="K64" s="27">
        <v>0</v>
      </c>
      <c r="L64" s="24">
        <v>5</v>
      </c>
    </row>
    <row r="65" spans="1:12" ht="15.75" thickBot="1" x14ac:dyDescent="0.3">
      <c r="A65" s="1430"/>
      <c r="B65" s="8" t="s">
        <v>45</v>
      </c>
      <c r="C65" s="8">
        <v>3</v>
      </c>
      <c r="D65" s="34" t="s">
        <v>149</v>
      </c>
      <c r="E65" s="8">
        <v>1</v>
      </c>
      <c r="F65" s="8"/>
      <c r="G65" s="25"/>
      <c r="H65" s="8"/>
      <c r="I65" s="26">
        <v>44743</v>
      </c>
      <c r="J65" s="26">
        <v>44575</v>
      </c>
      <c r="K65" s="23">
        <v>0</v>
      </c>
      <c r="L65" s="24">
        <v>5</v>
      </c>
    </row>
    <row r="66" spans="1:12" ht="15.75" thickBot="1" x14ac:dyDescent="0.3">
      <c r="A66" s="1430"/>
      <c r="B66" s="8" t="s">
        <v>46</v>
      </c>
      <c r="C66" s="8">
        <v>4</v>
      </c>
      <c r="D66" s="34" t="s">
        <v>150</v>
      </c>
      <c r="E66" s="8">
        <v>1</v>
      </c>
      <c r="F66" s="8"/>
      <c r="G66" s="25"/>
      <c r="H66" s="8"/>
      <c r="I66" s="22">
        <v>44743</v>
      </c>
      <c r="J66" s="26">
        <v>44575</v>
      </c>
      <c r="K66" s="27">
        <v>0</v>
      </c>
      <c r="L66" s="24">
        <v>5</v>
      </c>
    </row>
    <row r="67" spans="1:12" ht="15.75" thickBot="1" x14ac:dyDescent="0.3">
      <c r="A67" s="1430"/>
      <c r="B67" s="8" t="s">
        <v>95</v>
      </c>
      <c r="C67" s="8">
        <v>5</v>
      </c>
      <c r="D67" s="34" t="s">
        <v>151</v>
      </c>
      <c r="E67" s="8">
        <v>1</v>
      </c>
      <c r="F67" s="8"/>
      <c r="G67" s="25"/>
      <c r="H67" s="8"/>
      <c r="I67" s="26">
        <v>44743</v>
      </c>
      <c r="J67" s="26">
        <v>44575</v>
      </c>
      <c r="K67" s="23">
        <v>0</v>
      </c>
      <c r="L67" s="24">
        <v>5</v>
      </c>
    </row>
    <row r="68" spans="1:12" ht="15.75" thickBot="1" x14ac:dyDescent="0.3">
      <c r="A68" s="1430"/>
      <c r="B68" s="8" t="s">
        <v>47</v>
      </c>
      <c r="C68" s="8">
        <v>1</v>
      </c>
      <c r="D68" s="34" t="s">
        <v>152</v>
      </c>
      <c r="E68" s="8">
        <v>1</v>
      </c>
      <c r="F68" s="8"/>
      <c r="G68" s="25"/>
      <c r="H68" s="8"/>
      <c r="I68" s="22">
        <v>44743</v>
      </c>
      <c r="J68" s="26">
        <v>44575</v>
      </c>
      <c r="K68" s="27">
        <v>0</v>
      </c>
      <c r="L68" s="24">
        <v>5</v>
      </c>
    </row>
    <row r="69" spans="1:12" ht="15.75" thickBot="1" x14ac:dyDescent="0.3">
      <c r="A69" s="1430"/>
      <c r="B69" s="8" t="s">
        <v>48</v>
      </c>
      <c r="C69" s="8">
        <v>2</v>
      </c>
      <c r="D69" s="34" t="s">
        <v>153</v>
      </c>
      <c r="E69" s="8">
        <v>1</v>
      </c>
      <c r="F69" s="8"/>
      <c r="G69" s="25"/>
      <c r="H69" s="8"/>
      <c r="I69" s="26">
        <v>44743</v>
      </c>
      <c r="J69" s="26">
        <v>44575</v>
      </c>
      <c r="K69" s="23">
        <v>0</v>
      </c>
      <c r="L69" s="24">
        <v>5</v>
      </c>
    </row>
    <row r="70" spans="1:12" ht="15.75" thickBot="1" x14ac:dyDescent="0.3">
      <c r="A70" s="1430"/>
      <c r="B70" s="8" t="s">
        <v>49</v>
      </c>
      <c r="C70" s="8">
        <v>3</v>
      </c>
      <c r="D70" s="34" t="s">
        <v>154</v>
      </c>
      <c r="E70" s="8">
        <v>1</v>
      </c>
      <c r="F70" s="8"/>
      <c r="G70" s="25"/>
      <c r="H70" s="8"/>
      <c r="I70" s="22">
        <v>44743</v>
      </c>
      <c r="J70" s="26">
        <v>44575</v>
      </c>
      <c r="K70" s="27">
        <v>0</v>
      </c>
      <c r="L70" s="24">
        <v>5</v>
      </c>
    </row>
    <row r="71" spans="1:12" ht="15.75" thickBot="1" x14ac:dyDescent="0.3">
      <c r="A71" s="1430"/>
      <c r="B71" s="8" t="s">
        <v>50</v>
      </c>
      <c r="C71" s="8">
        <v>1</v>
      </c>
      <c r="D71" s="34" t="s">
        <v>155</v>
      </c>
      <c r="E71" s="8">
        <v>1</v>
      </c>
      <c r="F71" s="8"/>
      <c r="G71" s="25"/>
      <c r="H71" s="8"/>
      <c r="I71" s="26">
        <v>44743</v>
      </c>
      <c r="J71" s="26">
        <v>44575</v>
      </c>
      <c r="K71" s="23">
        <v>0</v>
      </c>
      <c r="L71" s="24">
        <v>5</v>
      </c>
    </row>
    <row r="72" spans="1:12" ht="15.75" thickBot="1" x14ac:dyDescent="0.3">
      <c r="A72" s="1430"/>
      <c r="B72" s="8" t="s">
        <v>51</v>
      </c>
      <c r="C72" s="8">
        <v>2</v>
      </c>
      <c r="D72" s="34" t="s">
        <v>156</v>
      </c>
      <c r="E72" s="8">
        <v>1</v>
      </c>
      <c r="F72" s="8"/>
      <c r="G72" s="25"/>
      <c r="H72" s="8"/>
      <c r="I72" s="22">
        <v>44743</v>
      </c>
      <c r="J72" s="26">
        <v>44575</v>
      </c>
      <c r="K72" s="27">
        <v>0</v>
      </c>
      <c r="L72" s="24">
        <v>5</v>
      </c>
    </row>
    <row r="73" spans="1:12" ht="15.75" thickBot="1" x14ac:dyDescent="0.3">
      <c r="A73" s="1430"/>
      <c r="B73" s="8" t="s">
        <v>51</v>
      </c>
      <c r="C73" s="8">
        <v>3</v>
      </c>
      <c r="D73" s="34">
        <v>708514</v>
      </c>
      <c r="E73" s="8">
        <v>1</v>
      </c>
      <c r="F73" s="8"/>
      <c r="G73" s="25"/>
      <c r="H73" s="8"/>
      <c r="I73" s="26">
        <v>44743</v>
      </c>
      <c r="J73" s="26">
        <v>44575</v>
      </c>
      <c r="K73" s="23">
        <v>0</v>
      </c>
      <c r="L73" s="24">
        <v>5</v>
      </c>
    </row>
    <row r="74" spans="1:12" ht="15.75" thickBot="1" x14ac:dyDescent="0.3">
      <c r="A74" s="1430"/>
      <c r="B74" s="8" t="s">
        <v>52</v>
      </c>
      <c r="C74" s="8">
        <v>4</v>
      </c>
      <c r="D74" s="34" t="s">
        <v>157</v>
      </c>
      <c r="E74" s="8">
        <v>1</v>
      </c>
      <c r="F74" s="8"/>
      <c r="G74" s="25"/>
      <c r="H74" s="8"/>
      <c r="I74" s="22">
        <v>44743</v>
      </c>
      <c r="J74" s="26">
        <v>44575</v>
      </c>
      <c r="K74" s="27">
        <v>0</v>
      </c>
      <c r="L74" s="24">
        <v>5</v>
      </c>
    </row>
    <row r="75" spans="1:12" ht="15.75" thickBot="1" x14ac:dyDescent="0.3">
      <c r="A75" s="1430"/>
      <c r="B75" s="8" t="s">
        <v>53</v>
      </c>
      <c r="C75" s="8">
        <v>5</v>
      </c>
      <c r="D75" s="34" t="s">
        <v>158</v>
      </c>
      <c r="E75" s="8">
        <v>1</v>
      </c>
      <c r="F75" s="8"/>
      <c r="G75" s="25"/>
      <c r="H75" s="8"/>
      <c r="I75" s="26">
        <v>44743</v>
      </c>
      <c r="J75" s="26">
        <v>44575</v>
      </c>
      <c r="K75" s="23">
        <v>0</v>
      </c>
      <c r="L75" s="24">
        <v>5</v>
      </c>
    </row>
    <row r="76" spans="1:12" ht="15.75" thickBot="1" x14ac:dyDescent="0.3">
      <c r="A76" s="1430"/>
      <c r="B76" s="8" t="s">
        <v>53</v>
      </c>
      <c r="C76" s="8">
        <v>6</v>
      </c>
      <c r="D76" s="34">
        <v>708513</v>
      </c>
      <c r="E76" s="8">
        <v>1</v>
      </c>
      <c r="F76" s="8"/>
      <c r="G76" s="25"/>
      <c r="H76" s="8"/>
      <c r="I76" s="22">
        <v>44743</v>
      </c>
      <c r="J76" s="26">
        <v>44575</v>
      </c>
      <c r="K76" s="27">
        <v>0</v>
      </c>
      <c r="L76" s="24">
        <v>5</v>
      </c>
    </row>
    <row r="77" spans="1:12" ht="15.75" thickBot="1" x14ac:dyDescent="0.3">
      <c r="A77" s="1430"/>
      <c r="B77" s="8" t="s">
        <v>54</v>
      </c>
      <c r="C77" s="8">
        <v>7</v>
      </c>
      <c r="D77" s="34" t="s">
        <v>159</v>
      </c>
      <c r="E77" s="8">
        <v>1</v>
      </c>
      <c r="F77" s="8"/>
      <c r="G77" s="25"/>
      <c r="H77" s="8"/>
      <c r="I77" s="26">
        <v>44743</v>
      </c>
      <c r="J77" s="26">
        <v>44575</v>
      </c>
      <c r="K77" s="23">
        <v>0</v>
      </c>
      <c r="L77" s="24">
        <v>5</v>
      </c>
    </row>
    <row r="78" spans="1:12" ht="15.75" thickBot="1" x14ac:dyDescent="0.3">
      <c r="A78" s="1430"/>
      <c r="B78" s="8" t="s">
        <v>55</v>
      </c>
      <c r="C78" s="8">
        <v>1</v>
      </c>
      <c r="D78" s="34" t="s">
        <v>160</v>
      </c>
      <c r="E78" s="8">
        <v>1</v>
      </c>
      <c r="F78" s="8"/>
      <c r="G78" s="25"/>
      <c r="H78" s="8"/>
      <c r="I78" s="22">
        <v>44743</v>
      </c>
      <c r="J78" s="26">
        <v>44575</v>
      </c>
      <c r="K78" s="27">
        <v>0</v>
      </c>
      <c r="L78" s="24">
        <v>5</v>
      </c>
    </row>
    <row r="79" spans="1:12" ht="15.75" thickBot="1" x14ac:dyDescent="0.3">
      <c r="A79" s="1430"/>
      <c r="B79" s="8" t="s">
        <v>56</v>
      </c>
      <c r="C79" s="8">
        <v>2</v>
      </c>
      <c r="D79" s="34" t="s">
        <v>161</v>
      </c>
      <c r="E79" s="8">
        <v>1</v>
      </c>
      <c r="F79" s="8"/>
      <c r="G79" s="25"/>
      <c r="H79" s="8"/>
      <c r="I79" s="26">
        <v>44743</v>
      </c>
      <c r="J79" s="26">
        <v>44575</v>
      </c>
      <c r="K79" s="23">
        <v>0</v>
      </c>
      <c r="L79" s="24">
        <v>5</v>
      </c>
    </row>
    <row r="80" spans="1:12" ht="15.75" thickBot="1" x14ac:dyDescent="0.3">
      <c r="A80" s="1430"/>
      <c r="B80" s="8" t="s">
        <v>57</v>
      </c>
      <c r="C80" s="8">
        <v>3</v>
      </c>
      <c r="D80" s="34" t="s">
        <v>162</v>
      </c>
      <c r="E80" s="8">
        <v>1</v>
      </c>
      <c r="F80" s="8"/>
      <c r="G80" s="25"/>
      <c r="H80" s="8"/>
      <c r="I80" s="22">
        <v>44743</v>
      </c>
      <c r="J80" s="26">
        <v>44575</v>
      </c>
      <c r="K80" s="27">
        <v>0</v>
      </c>
      <c r="L80" s="24">
        <v>5</v>
      </c>
    </row>
    <row r="81" spans="1:12" ht="15.75" thickBot="1" x14ac:dyDescent="0.3">
      <c r="A81" s="1430"/>
      <c r="B81" s="8" t="s">
        <v>58</v>
      </c>
      <c r="C81" s="8">
        <v>1</v>
      </c>
      <c r="D81" s="34" t="s">
        <v>163</v>
      </c>
      <c r="E81" s="8">
        <v>1</v>
      </c>
      <c r="F81" s="8"/>
      <c r="G81" s="25"/>
      <c r="H81" s="8"/>
      <c r="I81" s="26">
        <v>44743</v>
      </c>
      <c r="J81" s="26">
        <v>44575</v>
      </c>
      <c r="K81" s="23">
        <v>0</v>
      </c>
      <c r="L81" s="24">
        <v>5</v>
      </c>
    </row>
    <row r="82" spans="1:12" ht="15.75" thickBot="1" x14ac:dyDescent="0.3">
      <c r="A82" s="1430"/>
      <c r="B82" s="8" t="s">
        <v>59</v>
      </c>
      <c r="C82" s="8">
        <v>2</v>
      </c>
      <c r="D82" s="34" t="s">
        <v>164</v>
      </c>
      <c r="E82" s="8">
        <v>1</v>
      </c>
      <c r="F82" s="8"/>
      <c r="G82" s="25"/>
      <c r="H82" s="8"/>
      <c r="I82" s="22">
        <v>44743</v>
      </c>
      <c r="J82" s="26">
        <v>44575</v>
      </c>
      <c r="K82" s="27">
        <v>0</v>
      </c>
      <c r="L82" s="24">
        <v>5</v>
      </c>
    </row>
    <row r="83" spans="1:12" ht="15.75" thickBot="1" x14ac:dyDescent="0.3">
      <c r="A83" s="1430"/>
      <c r="B83" s="8" t="s">
        <v>60</v>
      </c>
      <c r="C83" s="8">
        <v>3</v>
      </c>
      <c r="D83" s="34" t="s">
        <v>165</v>
      </c>
      <c r="E83" s="8">
        <v>1</v>
      </c>
      <c r="F83" s="8"/>
      <c r="G83" s="25"/>
      <c r="H83" s="8"/>
      <c r="I83" s="26">
        <v>44743</v>
      </c>
      <c r="J83" s="26">
        <v>44575</v>
      </c>
      <c r="K83" s="23">
        <v>0</v>
      </c>
      <c r="L83" s="24">
        <v>5</v>
      </c>
    </row>
    <row r="84" spans="1:12" ht="15.75" thickBot="1" x14ac:dyDescent="0.3">
      <c r="A84" s="1430"/>
      <c r="B84" s="8" t="s">
        <v>61</v>
      </c>
      <c r="C84" s="8">
        <v>4</v>
      </c>
      <c r="D84" s="34" t="s">
        <v>166</v>
      </c>
      <c r="E84" s="8">
        <v>1</v>
      </c>
      <c r="F84" s="8"/>
      <c r="G84" s="25"/>
      <c r="H84" s="8"/>
      <c r="I84" s="22">
        <v>44743</v>
      </c>
      <c r="J84" s="26">
        <v>44575</v>
      </c>
      <c r="K84" s="27">
        <v>0</v>
      </c>
      <c r="L84" s="24">
        <v>5</v>
      </c>
    </row>
    <row r="85" spans="1:12" ht="15.75" thickBot="1" x14ac:dyDescent="0.3">
      <c r="A85" s="1430"/>
      <c r="B85" s="8" t="s">
        <v>10</v>
      </c>
      <c r="C85" s="8">
        <v>1</v>
      </c>
      <c r="D85" s="34" t="s">
        <v>167</v>
      </c>
      <c r="E85" s="8">
        <v>1</v>
      </c>
      <c r="F85" s="8"/>
      <c r="G85" s="25"/>
      <c r="H85" s="8"/>
      <c r="I85" s="26">
        <v>44743</v>
      </c>
      <c r="J85" s="26">
        <v>44575</v>
      </c>
      <c r="K85" s="23">
        <v>0</v>
      </c>
      <c r="L85" s="24">
        <v>5</v>
      </c>
    </row>
    <row r="86" spans="1:12" ht="15.75" thickBot="1" x14ac:dyDescent="0.3">
      <c r="A86" s="1430"/>
      <c r="B86" s="8" t="s">
        <v>11</v>
      </c>
      <c r="C86" s="8">
        <v>2</v>
      </c>
      <c r="D86" s="34" t="s">
        <v>168</v>
      </c>
      <c r="E86" s="8">
        <v>1</v>
      </c>
      <c r="F86" s="8"/>
      <c r="G86" s="25"/>
      <c r="H86" s="8"/>
      <c r="I86" s="22">
        <v>44743</v>
      </c>
      <c r="J86" s="26">
        <v>44575</v>
      </c>
      <c r="K86" s="27">
        <v>0</v>
      </c>
      <c r="L86" s="24">
        <v>5</v>
      </c>
    </row>
    <row r="87" spans="1:12" ht="15.75" thickBot="1" x14ac:dyDescent="0.3">
      <c r="A87" s="1430"/>
      <c r="B87" s="8" t="s">
        <v>12</v>
      </c>
      <c r="C87" s="8">
        <v>3</v>
      </c>
      <c r="D87" s="34" t="s">
        <v>169</v>
      </c>
      <c r="E87" s="8">
        <v>1</v>
      </c>
      <c r="F87" s="8"/>
      <c r="G87" s="25"/>
      <c r="H87" s="8"/>
      <c r="I87" s="26">
        <v>44743</v>
      </c>
      <c r="J87" s="26">
        <v>44575</v>
      </c>
      <c r="K87" s="23">
        <v>0</v>
      </c>
      <c r="L87" s="24">
        <v>5</v>
      </c>
    </row>
    <row r="88" spans="1:12" ht="15.75" thickBot="1" x14ac:dyDescent="0.3">
      <c r="A88" s="1430"/>
      <c r="B88" s="8" t="s">
        <v>13</v>
      </c>
      <c r="C88" s="8">
        <v>4</v>
      </c>
      <c r="D88" s="34" t="s">
        <v>170</v>
      </c>
      <c r="E88" s="8">
        <v>1</v>
      </c>
      <c r="F88" s="8"/>
      <c r="G88" s="25"/>
      <c r="H88" s="8"/>
      <c r="I88" s="22">
        <v>44743</v>
      </c>
      <c r="J88" s="26">
        <v>44575</v>
      </c>
      <c r="K88" s="27">
        <v>0</v>
      </c>
      <c r="L88" s="24">
        <v>5</v>
      </c>
    </row>
    <row r="89" spans="1:12" ht="15.75" thickBot="1" x14ac:dyDescent="0.3">
      <c r="A89" s="1430"/>
      <c r="B89" s="8" t="s">
        <v>14</v>
      </c>
      <c r="C89" s="8">
        <v>1</v>
      </c>
      <c r="D89" s="34" t="s">
        <v>171</v>
      </c>
      <c r="E89" s="8">
        <v>1</v>
      </c>
      <c r="F89" s="8"/>
      <c r="G89" s="25">
        <v>1</v>
      </c>
      <c r="H89" s="8"/>
      <c r="I89" s="26">
        <v>44743</v>
      </c>
      <c r="J89" s="26">
        <v>44575</v>
      </c>
      <c r="K89" s="23">
        <v>0</v>
      </c>
      <c r="L89" s="24">
        <v>5</v>
      </c>
    </row>
    <row r="90" spans="1:12" ht="15.75" thickBot="1" x14ac:dyDescent="0.3">
      <c r="A90" s="1430"/>
      <c r="B90" s="8" t="s">
        <v>15</v>
      </c>
      <c r="C90" s="8">
        <v>2</v>
      </c>
      <c r="D90" s="34" t="s">
        <v>172</v>
      </c>
      <c r="E90" s="8">
        <v>1</v>
      </c>
      <c r="F90" s="8"/>
      <c r="G90" s="25"/>
      <c r="H90" s="8"/>
      <c r="I90" s="22">
        <v>44743</v>
      </c>
      <c r="J90" s="26">
        <v>44575</v>
      </c>
      <c r="K90" s="27">
        <v>0</v>
      </c>
      <c r="L90" s="24">
        <v>5</v>
      </c>
    </row>
    <row r="91" spans="1:12" ht="15.75" thickBot="1" x14ac:dyDescent="0.3">
      <c r="A91" s="1430"/>
      <c r="B91" s="8" t="s">
        <v>16</v>
      </c>
      <c r="C91" s="8">
        <v>3</v>
      </c>
      <c r="D91" s="34" t="s">
        <v>173</v>
      </c>
      <c r="E91" s="8">
        <v>1</v>
      </c>
      <c r="F91" s="8"/>
      <c r="G91" s="25"/>
      <c r="H91" s="8"/>
      <c r="I91" s="26">
        <v>44743</v>
      </c>
      <c r="J91" s="26">
        <v>44575</v>
      </c>
      <c r="K91" s="23">
        <v>0</v>
      </c>
      <c r="L91" s="24">
        <v>5</v>
      </c>
    </row>
    <row r="92" spans="1:12" ht="15.75" thickBot="1" x14ac:dyDescent="0.3">
      <c r="A92" s="1430"/>
      <c r="B92" s="8" t="s">
        <v>17</v>
      </c>
      <c r="C92" s="8">
        <v>4</v>
      </c>
      <c r="D92" s="34" t="s">
        <v>174</v>
      </c>
      <c r="E92" s="8">
        <v>1</v>
      </c>
      <c r="F92" s="8"/>
      <c r="G92" s="25"/>
      <c r="H92" s="8"/>
      <c r="I92" s="22">
        <v>44743</v>
      </c>
      <c r="J92" s="26">
        <v>44575</v>
      </c>
      <c r="K92" s="27">
        <v>0</v>
      </c>
      <c r="L92" s="24">
        <v>5</v>
      </c>
    </row>
    <row r="93" spans="1:12" ht="15.75" thickBot="1" x14ac:dyDescent="0.3">
      <c r="A93" s="1430"/>
      <c r="B93" s="8" t="s">
        <v>62</v>
      </c>
      <c r="C93" s="8">
        <v>5</v>
      </c>
      <c r="D93" s="34" t="s">
        <v>175</v>
      </c>
      <c r="E93" s="8">
        <v>1</v>
      </c>
      <c r="F93" s="8"/>
      <c r="G93" s="25"/>
      <c r="H93" s="8"/>
      <c r="I93" s="26">
        <v>44743</v>
      </c>
      <c r="J93" s="26">
        <v>44575</v>
      </c>
      <c r="K93" s="23">
        <v>0</v>
      </c>
      <c r="L93" s="24">
        <v>5</v>
      </c>
    </row>
    <row r="94" spans="1:12" ht="15.75" thickBot="1" x14ac:dyDescent="0.3">
      <c r="A94" s="1430"/>
      <c r="B94" s="8" t="s">
        <v>18</v>
      </c>
      <c r="C94" s="8">
        <v>1</v>
      </c>
      <c r="D94" s="34" t="s">
        <v>176</v>
      </c>
      <c r="E94" s="8">
        <v>1</v>
      </c>
      <c r="F94" s="8"/>
      <c r="G94" s="25"/>
      <c r="H94" s="8"/>
      <c r="I94" s="22">
        <v>44743</v>
      </c>
      <c r="J94" s="26">
        <v>44575</v>
      </c>
      <c r="K94" s="27">
        <v>0</v>
      </c>
      <c r="L94" s="24">
        <v>5</v>
      </c>
    </row>
    <row r="95" spans="1:12" ht="15.75" thickBot="1" x14ac:dyDescent="0.3">
      <c r="A95" s="1430"/>
      <c r="B95" s="8" t="s">
        <v>19</v>
      </c>
      <c r="C95" s="8">
        <v>2</v>
      </c>
      <c r="D95" s="34" t="s">
        <v>177</v>
      </c>
      <c r="E95" s="8">
        <v>1</v>
      </c>
      <c r="F95" s="8"/>
      <c r="G95" s="25"/>
      <c r="H95" s="8"/>
      <c r="I95" s="26">
        <v>44743</v>
      </c>
      <c r="J95" s="26">
        <v>44575</v>
      </c>
      <c r="K95" s="23">
        <v>0</v>
      </c>
      <c r="L95" s="24">
        <v>5</v>
      </c>
    </row>
    <row r="96" spans="1:12" ht="15.75" thickBot="1" x14ac:dyDescent="0.3">
      <c r="A96" s="1431"/>
      <c r="B96" s="11" t="s">
        <v>20</v>
      </c>
      <c r="C96" s="11">
        <v>3</v>
      </c>
      <c r="D96" s="35" t="s">
        <v>178</v>
      </c>
      <c r="E96" s="11">
        <v>1</v>
      </c>
      <c r="F96" s="11"/>
      <c r="G96" s="28"/>
      <c r="H96" s="11"/>
      <c r="I96" s="22">
        <v>44743</v>
      </c>
      <c r="J96" s="29">
        <v>44575</v>
      </c>
      <c r="K96" s="27">
        <v>0</v>
      </c>
      <c r="L96" s="24">
        <v>5</v>
      </c>
    </row>
    <row r="97" spans="1:12" ht="15.75" thickBot="1" x14ac:dyDescent="0.3">
      <c r="A97" s="1429" t="s">
        <v>250</v>
      </c>
      <c r="B97" s="7" t="s">
        <v>22</v>
      </c>
      <c r="C97" s="7">
        <v>1</v>
      </c>
      <c r="D97" s="33">
        <v>707362</v>
      </c>
      <c r="E97" s="7">
        <v>0</v>
      </c>
      <c r="F97" s="7"/>
      <c r="G97" s="21"/>
      <c r="H97" s="7"/>
      <c r="I97" s="26">
        <v>44743</v>
      </c>
      <c r="J97" s="22">
        <v>44575</v>
      </c>
      <c r="K97" s="23">
        <v>0</v>
      </c>
      <c r="L97" s="24">
        <v>5</v>
      </c>
    </row>
    <row r="98" spans="1:12" ht="15.75" thickBot="1" x14ac:dyDescent="0.3">
      <c r="A98" s="1430"/>
      <c r="B98" s="8" t="s">
        <v>23</v>
      </c>
      <c r="C98" s="8">
        <v>2</v>
      </c>
      <c r="D98" s="34">
        <v>707388</v>
      </c>
      <c r="E98" s="8">
        <v>0</v>
      </c>
      <c r="F98" s="8"/>
      <c r="G98" s="25"/>
      <c r="H98" s="8"/>
      <c r="I98" s="22">
        <v>44743</v>
      </c>
      <c r="J98" s="26">
        <v>44575</v>
      </c>
      <c r="K98" s="27">
        <v>0</v>
      </c>
      <c r="L98" s="24">
        <v>5</v>
      </c>
    </row>
    <row r="99" spans="1:12" ht="15.75" thickBot="1" x14ac:dyDescent="0.3">
      <c r="A99" s="1430"/>
      <c r="B99" s="8" t="s">
        <v>24</v>
      </c>
      <c r="C99" s="8">
        <v>3</v>
      </c>
      <c r="D99" s="34">
        <v>707389</v>
      </c>
      <c r="E99" s="8">
        <v>0</v>
      </c>
      <c r="F99" s="8"/>
      <c r="G99" s="25"/>
      <c r="H99" s="8"/>
      <c r="I99" s="26">
        <v>44743</v>
      </c>
      <c r="J99" s="26">
        <v>44575</v>
      </c>
      <c r="K99" s="23">
        <v>0</v>
      </c>
      <c r="L99" s="24">
        <v>5</v>
      </c>
    </row>
    <row r="100" spans="1:12" ht="15.75" thickBot="1" x14ac:dyDescent="0.3">
      <c r="A100" s="1430"/>
      <c r="B100" s="8" t="s">
        <v>25</v>
      </c>
      <c r="C100" s="8">
        <v>4</v>
      </c>
      <c r="D100" s="34">
        <v>707390</v>
      </c>
      <c r="E100" s="8">
        <v>0</v>
      </c>
      <c r="F100" s="8"/>
      <c r="G100" s="25"/>
      <c r="H100" s="8"/>
      <c r="I100" s="22">
        <v>44743</v>
      </c>
      <c r="J100" s="26">
        <v>44575</v>
      </c>
      <c r="K100" s="27">
        <v>0</v>
      </c>
      <c r="L100" s="24">
        <v>5</v>
      </c>
    </row>
    <row r="101" spans="1:12" ht="15.75" thickBot="1" x14ac:dyDescent="0.3">
      <c r="A101" s="1430"/>
      <c r="B101" s="8" t="s">
        <v>63</v>
      </c>
      <c r="C101" s="8">
        <v>5</v>
      </c>
      <c r="D101" s="34">
        <v>707391</v>
      </c>
      <c r="E101" s="8">
        <v>0</v>
      </c>
      <c r="F101" s="8"/>
      <c r="G101" s="25"/>
      <c r="H101" s="8"/>
      <c r="I101" s="26">
        <v>44743</v>
      </c>
      <c r="J101" s="26">
        <v>44575</v>
      </c>
      <c r="K101" s="23">
        <v>0</v>
      </c>
      <c r="L101" s="24">
        <v>5</v>
      </c>
    </row>
    <row r="102" spans="1:12" ht="15.75" thickBot="1" x14ac:dyDescent="0.3">
      <c r="A102" s="1430"/>
      <c r="B102" s="8" t="s">
        <v>26</v>
      </c>
      <c r="C102" s="8">
        <v>1</v>
      </c>
      <c r="D102" s="34" t="s">
        <v>179</v>
      </c>
      <c r="E102" s="8">
        <v>1</v>
      </c>
      <c r="F102" s="8"/>
      <c r="G102" s="25"/>
      <c r="H102" s="8"/>
      <c r="I102" s="22">
        <v>44743</v>
      </c>
      <c r="J102" s="26">
        <v>44575</v>
      </c>
      <c r="K102" s="27">
        <v>0</v>
      </c>
      <c r="L102" s="24">
        <v>5</v>
      </c>
    </row>
    <row r="103" spans="1:12" ht="15.75" thickBot="1" x14ac:dyDescent="0.3">
      <c r="A103" s="1430"/>
      <c r="B103" s="8" t="s">
        <v>27</v>
      </c>
      <c r="C103" s="8">
        <v>2</v>
      </c>
      <c r="D103" s="34" t="s">
        <v>180</v>
      </c>
      <c r="E103" s="8">
        <v>1</v>
      </c>
      <c r="F103" s="8"/>
      <c r="G103" s="25"/>
      <c r="H103" s="8"/>
      <c r="I103" s="26">
        <v>44743</v>
      </c>
      <c r="J103" s="26">
        <v>44575</v>
      </c>
      <c r="K103" s="23">
        <v>0</v>
      </c>
      <c r="L103" s="24">
        <v>5</v>
      </c>
    </row>
    <row r="104" spans="1:12" ht="15.75" thickBot="1" x14ac:dyDescent="0.3">
      <c r="A104" s="1430"/>
      <c r="B104" s="8" t="s">
        <v>28</v>
      </c>
      <c r="C104" s="8">
        <v>3</v>
      </c>
      <c r="D104" s="34" t="s">
        <v>181</v>
      </c>
      <c r="E104" s="8">
        <v>1</v>
      </c>
      <c r="F104" s="8"/>
      <c r="G104" s="25"/>
      <c r="H104" s="8"/>
      <c r="I104" s="22">
        <v>44743</v>
      </c>
      <c r="J104" s="26">
        <v>44575</v>
      </c>
      <c r="K104" s="27">
        <v>0</v>
      </c>
      <c r="L104" s="24">
        <v>5</v>
      </c>
    </row>
    <row r="105" spans="1:12" ht="15.75" thickBot="1" x14ac:dyDescent="0.3">
      <c r="A105" s="1430"/>
      <c r="B105" s="8" t="s">
        <v>29</v>
      </c>
      <c r="C105" s="8">
        <v>4</v>
      </c>
      <c r="D105" s="34" t="s">
        <v>182</v>
      </c>
      <c r="E105" s="8">
        <v>1</v>
      </c>
      <c r="F105" s="8">
        <v>1</v>
      </c>
      <c r="G105" s="25"/>
      <c r="H105" s="8"/>
      <c r="I105" s="26">
        <v>44743</v>
      </c>
      <c r="J105" s="26">
        <v>44575</v>
      </c>
      <c r="K105" s="23">
        <v>0</v>
      </c>
      <c r="L105" s="24">
        <v>5</v>
      </c>
    </row>
    <row r="106" spans="1:12" ht="15.75" thickBot="1" x14ac:dyDescent="0.3">
      <c r="A106" s="1430"/>
      <c r="B106" s="8" t="s">
        <v>64</v>
      </c>
      <c r="C106" s="8">
        <v>1</v>
      </c>
      <c r="D106" s="34" t="s">
        <v>183</v>
      </c>
      <c r="E106" s="8">
        <v>1</v>
      </c>
      <c r="F106" s="8"/>
      <c r="G106" s="25"/>
      <c r="H106" s="8"/>
      <c r="I106" s="22">
        <v>44743</v>
      </c>
      <c r="J106" s="26">
        <v>44575</v>
      </c>
      <c r="K106" s="27">
        <v>0</v>
      </c>
      <c r="L106" s="24">
        <v>5</v>
      </c>
    </row>
    <row r="107" spans="1:12" ht="15.75" thickBot="1" x14ac:dyDescent="0.3">
      <c r="A107" s="1430"/>
      <c r="B107" s="8" t="s">
        <v>65</v>
      </c>
      <c r="C107" s="8">
        <v>2</v>
      </c>
      <c r="D107" s="36" t="s">
        <v>184</v>
      </c>
      <c r="E107" s="8">
        <v>1</v>
      </c>
      <c r="F107" s="8"/>
      <c r="G107" s="25">
        <v>1</v>
      </c>
      <c r="H107" s="8"/>
      <c r="I107" s="26">
        <v>44743</v>
      </c>
      <c r="J107" s="26">
        <v>44575</v>
      </c>
      <c r="K107" s="23">
        <v>0</v>
      </c>
      <c r="L107" s="24">
        <v>5</v>
      </c>
    </row>
    <row r="108" spans="1:12" ht="15.75" thickBot="1" x14ac:dyDescent="0.3">
      <c r="A108" s="1430"/>
      <c r="B108" s="8" t="s">
        <v>66</v>
      </c>
      <c r="C108" s="8">
        <v>3</v>
      </c>
      <c r="D108" s="34" t="s">
        <v>185</v>
      </c>
      <c r="E108" s="8">
        <v>1</v>
      </c>
      <c r="F108" s="8"/>
      <c r="G108" s="25"/>
      <c r="H108" s="8"/>
      <c r="I108" s="22">
        <v>44743</v>
      </c>
      <c r="J108" s="26">
        <v>44575</v>
      </c>
      <c r="K108" s="27">
        <v>0</v>
      </c>
      <c r="L108" s="24">
        <v>5</v>
      </c>
    </row>
    <row r="109" spans="1:12" ht="15.75" thickBot="1" x14ac:dyDescent="0.3">
      <c r="A109" s="1430"/>
      <c r="B109" s="8" t="s">
        <v>91</v>
      </c>
      <c r="C109" s="8">
        <v>4</v>
      </c>
      <c r="D109" s="34" t="s">
        <v>186</v>
      </c>
      <c r="E109" s="8">
        <v>1</v>
      </c>
      <c r="F109" s="8"/>
      <c r="G109" s="25"/>
      <c r="H109" s="8"/>
      <c r="I109" s="26">
        <v>44743</v>
      </c>
      <c r="J109" s="26">
        <v>44575</v>
      </c>
      <c r="K109" s="23">
        <v>0</v>
      </c>
      <c r="L109" s="24">
        <v>5</v>
      </c>
    </row>
    <row r="110" spans="1:12" ht="15.75" thickBot="1" x14ac:dyDescent="0.3">
      <c r="A110" s="1430"/>
      <c r="B110" s="8" t="s">
        <v>30</v>
      </c>
      <c r="C110" s="8">
        <v>1</v>
      </c>
      <c r="D110" s="34" t="s">
        <v>187</v>
      </c>
      <c r="E110" s="8">
        <v>1</v>
      </c>
      <c r="F110" s="8">
        <v>1</v>
      </c>
      <c r="G110" s="25"/>
      <c r="H110" s="8"/>
      <c r="I110" s="22">
        <v>44743</v>
      </c>
      <c r="J110" s="26">
        <v>44575</v>
      </c>
      <c r="K110" s="27">
        <v>0</v>
      </c>
      <c r="L110" s="24">
        <v>5</v>
      </c>
    </row>
    <row r="111" spans="1:12" ht="15.75" thickBot="1" x14ac:dyDescent="0.3">
      <c r="A111" s="1430"/>
      <c r="B111" s="8" t="s">
        <v>67</v>
      </c>
      <c r="C111" s="8">
        <v>2</v>
      </c>
      <c r="D111" s="34" t="s">
        <v>188</v>
      </c>
      <c r="E111" s="8">
        <v>1</v>
      </c>
      <c r="F111" s="8">
        <v>1</v>
      </c>
      <c r="G111" s="25"/>
      <c r="H111" s="8"/>
      <c r="I111" s="26">
        <v>44743</v>
      </c>
      <c r="J111" s="26">
        <v>44575</v>
      </c>
      <c r="K111" s="23">
        <v>0</v>
      </c>
      <c r="L111" s="24">
        <v>5</v>
      </c>
    </row>
    <row r="112" spans="1:12" ht="15.75" thickBot="1" x14ac:dyDescent="0.3">
      <c r="A112" s="1430"/>
      <c r="B112" s="8" t="s">
        <v>68</v>
      </c>
      <c r="C112" s="8">
        <v>3</v>
      </c>
      <c r="D112" s="34" t="s">
        <v>189</v>
      </c>
      <c r="E112" s="8">
        <v>1</v>
      </c>
      <c r="F112" s="8"/>
      <c r="G112" s="25"/>
      <c r="H112" s="8"/>
      <c r="I112" s="22">
        <v>44743</v>
      </c>
      <c r="J112" s="26">
        <v>44575</v>
      </c>
      <c r="K112" s="27">
        <v>0</v>
      </c>
      <c r="L112" s="24">
        <v>5</v>
      </c>
    </row>
    <row r="113" spans="1:12" ht="15.75" thickBot="1" x14ac:dyDescent="0.3">
      <c r="A113" s="1430"/>
      <c r="B113" s="8" t="s">
        <v>69</v>
      </c>
      <c r="C113" s="8">
        <v>4</v>
      </c>
      <c r="D113" s="34" t="s">
        <v>190</v>
      </c>
      <c r="E113" s="8">
        <v>1</v>
      </c>
      <c r="F113" s="8">
        <v>4</v>
      </c>
      <c r="G113" s="25"/>
      <c r="H113" s="8"/>
      <c r="I113" s="26">
        <v>44743</v>
      </c>
      <c r="J113" s="26">
        <v>44575</v>
      </c>
      <c r="K113" s="23">
        <v>0</v>
      </c>
      <c r="L113" s="24">
        <v>5</v>
      </c>
    </row>
    <row r="114" spans="1:12" ht="15.75" thickBot="1" x14ac:dyDescent="0.3">
      <c r="A114" s="1430"/>
      <c r="B114" s="8" t="s">
        <v>70</v>
      </c>
      <c r="C114" s="8">
        <v>5</v>
      </c>
      <c r="D114" s="34" t="s">
        <v>191</v>
      </c>
      <c r="E114" s="8">
        <v>1</v>
      </c>
      <c r="F114" s="8"/>
      <c r="G114" s="25">
        <v>3</v>
      </c>
      <c r="H114" s="8"/>
      <c r="I114" s="22">
        <v>44743</v>
      </c>
      <c r="J114" s="26">
        <v>44575</v>
      </c>
      <c r="K114" s="27">
        <v>0</v>
      </c>
      <c r="L114" s="24">
        <v>5</v>
      </c>
    </row>
    <row r="115" spans="1:12" ht="15.75" thickBot="1" x14ac:dyDescent="0.3">
      <c r="A115" s="1430"/>
      <c r="B115" s="8" t="s">
        <v>31</v>
      </c>
      <c r="C115" s="8">
        <v>1</v>
      </c>
      <c r="D115" s="34">
        <v>707367</v>
      </c>
      <c r="E115" s="8">
        <v>1</v>
      </c>
      <c r="F115" s="8"/>
      <c r="G115" s="25"/>
      <c r="H115" s="8"/>
      <c r="I115" s="26">
        <v>44743</v>
      </c>
      <c r="J115" s="26">
        <v>44575</v>
      </c>
      <c r="K115" s="23">
        <v>0</v>
      </c>
      <c r="L115" s="24">
        <v>5</v>
      </c>
    </row>
    <row r="116" spans="1:12" ht="15.75" thickBot="1" x14ac:dyDescent="0.3">
      <c r="A116" s="1430"/>
      <c r="B116" s="8" t="s">
        <v>71</v>
      </c>
      <c r="C116" s="8">
        <v>2</v>
      </c>
      <c r="D116" s="34">
        <v>707373</v>
      </c>
      <c r="E116" s="8">
        <v>1</v>
      </c>
      <c r="F116" s="8"/>
      <c r="G116" s="25"/>
      <c r="H116" s="8"/>
      <c r="I116" s="22">
        <v>44743</v>
      </c>
      <c r="J116" s="26">
        <v>44575</v>
      </c>
      <c r="K116" s="27">
        <v>0</v>
      </c>
      <c r="L116" s="24">
        <v>5</v>
      </c>
    </row>
    <row r="117" spans="1:12" ht="15.75" thickBot="1" x14ac:dyDescent="0.3">
      <c r="A117" s="1430"/>
      <c r="B117" s="8" t="s">
        <v>72</v>
      </c>
      <c r="C117" s="8">
        <v>3</v>
      </c>
      <c r="D117" s="34">
        <v>707376</v>
      </c>
      <c r="E117" s="8">
        <v>1</v>
      </c>
      <c r="F117" s="8"/>
      <c r="G117" s="25"/>
      <c r="H117" s="8"/>
      <c r="I117" s="26">
        <v>44743</v>
      </c>
      <c r="J117" s="26">
        <v>44575</v>
      </c>
      <c r="K117" s="23">
        <v>0</v>
      </c>
      <c r="L117" s="24">
        <v>5</v>
      </c>
    </row>
    <row r="118" spans="1:12" ht="15.75" thickBot="1" x14ac:dyDescent="0.3">
      <c r="A118" s="1430"/>
      <c r="B118" s="8" t="s">
        <v>32</v>
      </c>
      <c r="C118" s="8">
        <v>1</v>
      </c>
      <c r="D118" s="34" t="s">
        <v>192</v>
      </c>
      <c r="E118" s="8">
        <v>1</v>
      </c>
      <c r="F118" s="8">
        <v>1</v>
      </c>
      <c r="G118" s="25">
        <v>1</v>
      </c>
      <c r="H118" s="8"/>
      <c r="I118" s="22">
        <v>44743</v>
      </c>
      <c r="J118" s="26">
        <v>44575</v>
      </c>
      <c r="K118" s="27">
        <v>0</v>
      </c>
      <c r="L118" s="24">
        <v>5</v>
      </c>
    </row>
    <row r="119" spans="1:12" ht="15.75" thickBot="1" x14ac:dyDescent="0.3">
      <c r="A119" s="1430"/>
      <c r="B119" s="8" t="s">
        <v>73</v>
      </c>
      <c r="C119" s="8">
        <v>2</v>
      </c>
      <c r="D119" s="34" t="s">
        <v>193</v>
      </c>
      <c r="E119" s="8">
        <v>1</v>
      </c>
      <c r="F119" s="8">
        <v>1</v>
      </c>
      <c r="G119" s="25">
        <v>1</v>
      </c>
      <c r="H119" s="8"/>
      <c r="I119" s="26">
        <v>44743</v>
      </c>
      <c r="J119" s="26">
        <v>44575</v>
      </c>
      <c r="K119" s="23">
        <v>0</v>
      </c>
      <c r="L119" s="24">
        <v>5</v>
      </c>
    </row>
    <row r="120" spans="1:12" ht="15.75" thickBot="1" x14ac:dyDescent="0.3">
      <c r="A120" s="1430"/>
      <c r="B120" s="8" t="s">
        <v>73</v>
      </c>
      <c r="C120" s="8">
        <v>3</v>
      </c>
      <c r="D120" s="34">
        <v>708510</v>
      </c>
      <c r="E120" s="8">
        <v>1</v>
      </c>
      <c r="F120" s="8"/>
      <c r="G120" s="25"/>
      <c r="H120" s="8"/>
      <c r="I120" s="22">
        <v>44743</v>
      </c>
      <c r="J120" s="26">
        <v>44575</v>
      </c>
      <c r="K120" s="27">
        <v>0</v>
      </c>
      <c r="L120" s="24">
        <v>5</v>
      </c>
    </row>
    <row r="121" spans="1:12" ht="15.75" thickBot="1" x14ac:dyDescent="0.3">
      <c r="A121" s="1430"/>
      <c r="B121" s="8" t="s">
        <v>74</v>
      </c>
      <c r="C121" s="8">
        <v>4</v>
      </c>
      <c r="D121" s="34" t="s">
        <v>248</v>
      </c>
      <c r="E121" s="8">
        <v>1</v>
      </c>
      <c r="F121" s="8"/>
      <c r="G121" s="25"/>
      <c r="H121" s="8"/>
      <c r="I121" s="26">
        <v>44743</v>
      </c>
      <c r="J121" s="26">
        <v>44575</v>
      </c>
      <c r="K121" s="23">
        <v>0</v>
      </c>
      <c r="L121" s="24">
        <v>5</v>
      </c>
    </row>
    <row r="122" spans="1:12" ht="15.75" thickBot="1" x14ac:dyDescent="0.3">
      <c r="A122" s="1430"/>
      <c r="B122" s="8" t="s">
        <v>75</v>
      </c>
      <c r="C122" s="8">
        <v>5</v>
      </c>
      <c r="D122" s="34" t="s">
        <v>195</v>
      </c>
      <c r="E122" s="8">
        <v>1</v>
      </c>
      <c r="F122" s="8"/>
      <c r="G122" s="25"/>
      <c r="H122" s="8"/>
      <c r="I122" s="22">
        <v>44743</v>
      </c>
      <c r="J122" s="26">
        <v>44575</v>
      </c>
      <c r="K122" s="27">
        <v>0</v>
      </c>
      <c r="L122" s="24">
        <v>5</v>
      </c>
    </row>
    <row r="123" spans="1:12" ht="15.75" thickBot="1" x14ac:dyDescent="0.3">
      <c r="A123" s="1430"/>
      <c r="B123" s="8" t="s">
        <v>75</v>
      </c>
      <c r="C123" s="8">
        <v>6</v>
      </c>
      <c r="D123" s="34">
        <v>708512</v>
      </c>
      <c r="E123" s="8">
        <v>1</v>
      </c>
      <c r="F123" s="8"/>
      <c r="G123" s="25"/>
      <c r="H123" s="8"/>
      <c r="I123" s="26">
        <v>44743</v>
      </c>
      <c r="J123" s="26">
        <v>44575</v>
      </c>
      <c r="K123" s="23">
        <v>0</v>
      </c>
      <c r="L123" s="24">
        <v>5</v>
      </c>
    </row>
    <row r="124" spans="1:12" ht="15.75" thickBot="1" x14ac:dyDescent="0.3">
      <c r="A124" s="1430"/>
      <c r="B124" s="8" t="s">
        <v>90</v>
      </c>
      <c r="C124" s="8">
        <v>7</v>
      </c>
      <c r="D124" s="34" t="s">
        <v>196</v>
      </c>
      <c r="E124" s="8">
        <v>1</v>
      </c>
      <c r="F124" s="8">
        <v>1</v>
      </c>
      <c r="G124" s="25">
        <v>1</v>
      </c>
      <c r="H124" s="8"/>
      <c r="I124" s="22">
        <v>44743</v>
      </c>
      <c r="J124" s="26">
        <v>44575</v>
      </c>
      <c r="K124" s="27">
        <v>0</v>
      </c>
      <c r="L124" s="24">
        <v>5</v>
      </c>
    </row>
    <row r="125" spans="1:12" ht="15.75" thickBot="1" x14ac:dyDescent="0.3">
      <c r="A125" s="1430"/>
      <c r="B125" s="8" t="s">
        <v>33</v>
      </c>
      <c r="C125" s="8">
        <v>1</v>
      </c>
      <c r="D125" s="34" t="s">
        <v>197</v>
      </c>
      <c r="E125" s="8">
        <v>1</v>
      </c>
      <c r="F125" s="8"/>
      <c r="G125" s="25"/>
      <c r="H125" s="8"/>
      <c r="I125" s="26">
        <v>44743</v>
      </c>
      <c r="J125" s="26">
        <v>44575</v>
      </c>
      <c r="K125" s="23">
        <v>0</v>
      </c>
      <c r="L125" s="24">
        <v>5</v>
      </c>
    </row>
    <row r="126" spans="1:12" ht="15.75" thickBot="1" x14ac:dyDescent="0.3">
      <c r="A126" s="1430"/>
      <c r="B126" s="8" t="s">
        <v>76</v>
      </c>
      <c r="C126" s="8">
        <v>2</v>
      </c>
      <c r="D126" s="34" t="s">
        <v>198</v>
      </c>
      <c r="E126" s="8">
        <v>1</v>
      </c>
      <c r="F126" s="8"/>
      <c r="G126" s="25"/>
      <c r="H126" s="8"/>
      <c r="I126" s="22">
        <v>44743</v>
      </c>
      <c r="J126" s="26">
        <v>44575</v>
      </c>
      <c r="K126" s="27">
        <v>0</v>
      </c>
      <c r="L126" s="24">
        <v>5</v>
      </c>
    </row>
    <row r="127" spans="1:12" ht="15.75" thickBot="1" x14ac:dyDescent="0.3">
      <c r="A127" s="1430"/>
      <c r="B127" s="8" t="s">
        <v>77</v>
      </c>
      <c r="C127" s="8">
        <v>3</v>
      </c>
      <c r="D127" s="34" t="s">
        <v>199</v>
      </c>
      <c r="E127" s="8">
        <v>1</v>
      </c>
      <c r="F127" s="8"/>
      <c r="G127" s="25">
        <v>2</v>
      </c>
      <c r="H127" s="8"/>
      <c r="I127" s="26">
        <v>44743</v>
      </c>
      <c r="J127" s="26">
        <v>44575</v>
      </c>
      <c r="K127" s="23">
        <v>0</v>
      </c>
      <c r="L127" s="24">
        <v>5</v>
      </c>
    </row>
    <row r="128" spans="1:12" ht="15.75" thickBot="1" x14ac:dyDescent="0.3">
      <c r="A128" s="1430"/>
      <c r="B128" s="8" t="s">
        <v>78</v>
      </c>
      <c r="C128" s="8">
        <v>4</v>
      </c>
      <c r="D128" s="34" t="s">
        <v>200</v>
      </c>
      <c r="E128" s="8">
        <v>1</v>
      </c>
      <c r="F128" s="8"/>
      <c r="G128" s="25"/>
      <c r="H128" s="8"/>
      <c r="I128" s="22">
        <v>44743</v>
      </c>
      <c r="J128" s="26">
        <v>44575</v>
      </c>
      <c r="K128" s="27">
        <v>0</v>
      </c>
      <c r="L128" s="24">
        <v>5</v>
      </c>
    </row>
    <row r="129" spans="1:12" ht="15.75" thickBot="1" x14ac:dyDescent="0.3">
      <c r="A129" s="1430"/>
      <c r="B129" s="8" t="s">
        <v>34</v>
      </c>
      <c r="C129" s="8">
        <v>1</v>
      </c>
      <c r="D129" s="34" t="s">
        <v>201</v>
      </c>
      <c r="E129" s="8">
        <v>0</v>
      </c>
      <c r="F129" s="8"/>
      <c r="G129" s="25"/>
      <c r="H129" s="8"/>
      <c r="I129" s="26">
        <v>44743</v>
      </c>
      <c r="J129" s="26">
        <v>44575</v>
      </c>
      <c r="K129" s="23">
        <v>0</v>
      </c>
      <c r="L129" s="24">
        <v>5</v>
      </c>
    </row>
    <row r="130" spans="1:12" ht="15.75" thickBot="1" x14ac:dyDescent="0.3">
      <c r="A130" s="1430"/>
      <c r="B130" s="8" t="s">
        <v>79</v>
      </c>
      <c r="C130" s="8">
        <v>2</v>
      </c>
      <c r="D130" s="34" t="s">
        <v>202</v>
      </c>
      <c r="E130" s="8">
        <v>0</v>
      </c>
      <c r="F130" s="8"/>
      <c r="G130" s="25"/>
      <c r="H130" s="8"/>
      <c r="I130" s="22">
        <v>44743</v>
      </c>
      <c r="J130" s="26">
        <v>44575</v>
      </c>
      <c r="K130" s="27">
        <v>0</v>
      </c>
      <c r="L130" s="24">
        <v>5</v>
      </c>
    </row>
    <row r="131" spans="1:12" ht="15.75" thickBot="1" x14ac:dyDescent="0.3">
      <c r="A131" s="1430"/>
      <c r="B131" s="8" t="s">
        <v>80</v>
      </c>
      <c r="C131" s="8">
        <v>3</v>
      </c>
      <c r="D131" s="34" t="s">
        <v>203</v>
      </c>
      <c r="E131" s="8">
        <v>0</v>
      </c>
      <c r="F131" s="8"/>
      <c r="G131" s="25"/>
      <c r="H131" s="8"/>
      <c r="I131" s="26">
        <v>44743</v>
      </c>
      <c r="J131" s="26">
        <v>44575</v>
      </c>
      <c r="K131" s="23">
        <v>0</v>
      </c>
      <c r="L131" s="24">
        <v>5</v>
      </c>
    </row>
    <row r="132" spans="1:12" ht="15.75" thickBot="1" x14ac:dyDescent="0.3">
      <c r="A132" s="1431"/>
      <c r="B132" s="11" t="s">
        <v>81</v>
      </c>
      <c r="C132" s="11">
        <v>4</v>
      </c>
      <c r="D132" s="35" t="s">
        <v>204</v>
      </c>
      <c r="E132" s="11">
        <v>0</v>
      </c>
      <c r="F132" s="11"/>
      <c r="G132" s="28"/>
      <c r="H132" s="11"/>
      <c r="I132" s="22">
        <v>44743</v>
      </c>
      <c r="J132" s="29">
        <v>44575</v>
      </c>
      <c r="K132" s="27">
        <v>0</v>
      </c>
      <c r="L132" s="24">
        <v>5</v>
      </c>
    </row>
    <row r="133" spans="1:12" ht="15.75" thickBot="1" x14ac:dyDescent="0.3">
      <c r="A133" s="1429" t="s">
        <v>251</v>
      </c>
      <c r="B133" s="7" t="s">
        <v>35</v>
      </c>
      <c r="C133" s="7">
        <v>1</v>
      </c>
      <c r="D133" s="33">
        <v>707371</v>
      </c>
      <c r="E133" s="7">
        <v>1</v>
      </c>
      <c r="F133" s="7"/>
      <c r="G133" s="21"/>
      <c r="H133" s="7"/>
      <c r="I133" s="26">
        <v>44743</v>
      </c>
      <c r="J133" s="22">
        <v>44575</v>
      </c>
      <c r="K133" s="23">
        <v>0</v>
      </c>
      <c r="L133" s="24">
        <v>5</v>
      </c>
    </row>
    <row r="134" spans="1:12" ht="15.75" thickBot="1" x14ac:dyDescent="0.3">
      <c r="A134" s="1430"/>
      <c r="B134" s="8" t="s">
        <v>83</v>
      </c>
      <c r="C134" s="8">
        <v>2</v>
      </c>
      <c r="D134" s="34">
        <v>707372</v>
      </c>
      <c r="E134" s="8">
        <v>1</v>
      </c>
      <c r="F134" s="8"/>
      <c r="G134" s="25"/>
      <c r="H134" s="8"/>
      <c r="I134" s="22">
        <v>44743</v>
      </c>
      <c r="J134" s="26">
        <v>44575</v>
      </c>
      <c r="K134" s="27">
        <v>0</v>
      </c>
      <c r="L134" s="24">
        <v>5</v>
      </c>
    </row>
    <row r="135" spans="1:12" ht="15.75" thickBot="1" x14ac:dyDescent="0.3">
      <c r="A135" s="1430"/>
      <c r="B135" s="8" t="s">
        <v>84</v>
      </c>
      <c r="C135" s="8">
        <v>3</v>
      </c>
      <c r="D135" s="34">
        <v>707370</v>
      </c>
      <c r="E135" s="8">
        <v>1</v>
      </c>
      <c r="F135" s="8"/>
      <c r="G135" s="25"/>
      <c r="H135" s="8"/>
      <c r="I135" s="26">
        <v>44743</v>
      </c>
      <c r="J135" s="26">
        <v>44575</v>
      </c>
      <c r="K135" s="23">
        <v>0</v>
      </c>
      <c r="L135" s="24">
        <v>5</v>
      </c>
    </row>
    <row r="136" spans="1:12" ht="15.75" thickBot="1" x14ac:dyDescent="0.3">
      <c r="A136" s="1430"/>
      <c r="B136" s="8" t="s">
        <v>85</v>
      </c>
      <c r="C136" s="8">
        <v>1</v>
      </c>
      <c r="D136" s="34">
        <v>797379</v>
      </c>
      <c r="E136" s="8">
        <v>1</v>
      </c>
      <c r="F136" s="8"/>
      <c r="G136" s="25"/>
      <c r="H136" s="8"/>
      <c r="I136" s="22">
        <v>44743</v>
      </c>
      <c r="J136" s="26">
        <v>44575</v>
      </c>
      <c r="K136" s="27">
        <v>0</v>
      </c>
      <c r="L136" s="24">
        <v>5</v>
      </c>
    </row>
    <row r="137" spans="1:12" ht="15.75" thickBot="1" x14ac:dyDescent="0.3">
      <c r="A137" s="1430"/>
      <c r="B137" s="8" t="s">
        <v>86</v>
      </c>
      <c r="C137" s="8">
        <v>2</v>
      </c>
      <c r="D137" s="34">
        <v>707378</v>
      </c>
      <c r="E137" s="8">
        <v>1</v>
      </c>
      <c r="F137" s="8"/>
      <c r="G137" s="25"/>
      <c r="H137" s="8"/>
      <c r="I137" s="26">
        <v>44743</v>
      </c>
      <c r="J137" s="26">
        <v>44575</v>
      </c>
      <c r="K137" s="23">
        <v>0</v>
      </c>
      <c r="L137" s="24">
        <v>5</v>
      </c>
    </row>
    <row r="138" spans="1:12" ht="15.75" thickBot="1" x14ac:dyDescent="0.3">
      <c r="A138" s="1431"/>
      <c r="B138" s="37" t="s">
        <v>87</v>
      </c>
      <c r="C138" s="37">
        <v>3</v>
      </c>
      <c r="D138" s="38">
        <v>707360</v>
      </c>
      <c r="E138" s="37">
        <v>1</v>
      </c>
      <c r="F138" s="37"/>
      <c r="G138" s="62"/>
      <c r="H138" s="37"/>
      <c r="I138" s="22">
        <v>44743</v>
      </c>
      <c r="J138" s="40">
        <v>44575</v>
      </c>
      <c r="K138" s="41">
        <v>0</v>
      </c>
      <c r="L138" s="42">
        <v>5</v>
      </c>
    </row>
    <row r="139" spans="1:12" ht="15.75" thickBot="1" x14ac:dyDescent="0.3">
      <c r="A139" s="1429" t="s">
        <v>88</v>
      </c>
      <c r="B139" s="7" t="s">
        <v>6</v>
      </c>
      <c r="C139" s="7">
        <v>1</v>
      </c>
      <c r="D139" s="33" t="s">
        <v>205</v>
      </c>
      <c r="E139" s="7">
        <v>1</v>
      </c>
      <c r="F139" s="61"/>
      <c r="G139" s="21">
        <v>1</v>
      </c>
      <c r="H139" s="7"/>
      <c r="I139" s="26">
        <v>44743</v>
      </c>
      <c r="J139" s="22">
        <v>44917</v>
      </c>
      <c r="K139" s="23">
        <v>0</v>
      </c>
      <c r="L139" s="43">
        <v>8</v>
      </c>
    </row>
    <row r="140" spans="1:12" ht="15.75" thickBot="1" x14ac:dyDescent="0.3">
      <c r="A140" s="1430"/>
      <c r="B140" s="8" t="s">
        <v>6</v>
      </c>
      <c r="C140" s="8">
        <v>2</v>
      </c>
      <c r="D140" s="34" t="s">
        <v>206</v>
      </c>
      <c r="E140" s="8">
        <v>1</v>
      </c>
      <c r="F140" s="8"/>
      <c r="G140" s="25">
        <v>1</v>
      </c>
      <c r="H140" s="8"/>
      <c r="I140" s="22">
        <v>44743</v>
      </c>
      <c r="J140" s="26">
        <v>44917</v>
      </c>
      <c r="K140" s="27">
        <v>0</v>
      </c>
      <c r="L140" s="44">
        <v>8</v>
      </c>
    </row>
    <row r="141" spans="1:12" ht="15.75" thickBot="1" x14ac:dyDescent="0.3">
      <c r="A141" s="1430"/>
      <c r="B141" s="8" t="s">
        <v>6</v>
      </c>
      <c r="C141" s="8">
        <v>3</v>
      </c>
      <c r="D141" s="34" t="s">
        <v>207</v>
      </c>
      <c r="E141" s="8">
        <v>1</v>
      </c>
      <c r="F141" s="8">
        <v>1</v>
      </c>
      <c r="G141" s="25">
        <v>2</v>
      </c>
      <c r="H141" s="8"/>
      <c r="I141" s="26">
        <v>44743</v>
      </c>
      <c r="J141" s="22">
        <v>44917</v>
      </c>
      <c r="K141" s="27">
        <v>0</v>
      </c>
      <c r="L141" s="44">
        <v>8</v>
      </c>
    </row>
    <row r="142" spans="1:12" ht="15.75" thickBot="1" x14ac:dyDescent="0.3">
      <c r="A142" s="1430"/>
      <c r="B142" s="8" t="s">
        <v>6</v>
      </c>
      <c r="C142" s="8">
        <v>4</v>
      </c>
      <c r="D142" s="34" t="s">
        <v>208</v>
      </c>
      <c r="E142" s="8">
        <v>1</v>
      </c>
      <c r="F142" s="8"/>
      <c r="G142" s="25"/>
      <c r="H142" s="8"/>
      <c r="I142" s="22">
        <v>44743</v>
      </c>
      <c r="J142" s="26">
        <v>44917</v>
      </c>
      <c r="K142" s="27">
        <v>0</v>
      </c>
      <c r="L142" s="44">
        <v>8</v>
      </c>
    </row>
    <row r="143" spans="1:12" ht="15.75" thickBot="1" x14ac:dyDescent="0.3">
      <c r="A143" s="1430"/>
      <c r="B143" s="8" t="s">
        <v>6</v>
      </c>
      <c r="C143" s="8">
        <v>5</v>
      </c>
      <c r="D143" s="34" t="s">
        <v>209</v>
      </c>
      <c r="E143" s="8">
        <v>1</v>
      </c>
      <c r="F143" s="8"/>
      <c r="G143" s="25">
        <v>1</v>
      </c>
      <c r="H143" s="8"/>
      <c r="I143" s="26">
        <v>44743</v>
      </c>
      <c r="J143" s="22">
        <v>44917</v>
      </c>
      <c r="K143" s="27">
        <v>0</v>
      </c>
      <c r="L143" s="44">
        <v>8</v>
      </c>
    </row>
    <row r="144" spans="1:12" ht="15.75" thickBot="1" x14ac:dyDescent="0.3">
      <c r="A144" s="1430"/>
      <c r="B144" s="8" t="s">
        <v>6</v>
      </c>
      <c r="C144" s="8">
        <v>6</v>
      </c>
      <c r="D144" s="34" t="s">
        <v>210</v>
      </c>
      <c r="E144" s="8">
        <v>1</v>
      </c>
      <c r="F144" s="8"/>
      <c r="G144" s="25"/>
      <c r="H144" s="8"/>
      <c r="I144" s="22">
        <v>44743</v>
      </c>
      <c r="J144" s="26">
        <v>44917</v>
      </c>
      <c r="K144" s="27">
        <v>0</v>
      </c>
      <c r="L144" s="44">
        <v>8</v>
      </c>
    </row>
    <row r="145" spans="1:12" ht="15.75" thickBot="1" x14ac:dyDescent="0.3">
      <c r="A145" s="1430"/>
      <c r="B145" s="8" t="s">
        <v>6</v>
      </c>
      <c r="C145" s="8">
        <v>7</v>
      </c>
      <c r="D145" s="34" t="s">
        <v>211</v>
      </c>
      <c r="E145" s="8">
        <v>1</v>
      </c>
      <c r="F145" s="8"/>
      <c r="G145" s="25"/>
      <c r="H145" s="8"/>
      <c r="I145" s="26">
        <v>44743</v>
      </c>
      <c r="J145" s="22">
        <v>44917</v>
      </c>
      <c r="K145" s="27">
        <v>0</v>
      </c>
      <c r="L145" s="44">
        <v>2</v>
      </c>
    </row>
    <row r="146" spans="1:12" ht="15.75" thickBot="1" x14ac:dyDescent="0.3">
      <c r="A146" s="1431"/>
      <c r="B146" s="11" t="s">
        <v>6</v>
      </c>
      <c r="C146" s="11">
        <v>8</v>
      </c>
      <c r="D146" s="35" t="s">
        <v>212</v>
      </c>
      <c r="E146" s="35">
        <v>1</v>
      </c>
      <c r="F146" s="11"/>
      <c r="G146" s="28"/>
      <c r="H146" s="11"/>
      <c r="I146" s="22">
        <v>44743</v>
      </c>
      <c r="J146" s="26">
        <v>44917</v>
      </c>
      <c r="K146" s="30">
        <v>0</v>
      </c>
      <c r="L146" s="3">
        <v>2</v>
      </c>
    </row>
    <row r="147" spans="1:12" x14ac:dyDescent="0.25">
      <c r="A147" s="1429" t="s">
        <v>89</v>
      </c>
      <c r="B147" s="7">
        <v>10</v>
      </c>
      <c r="C147" s="7">
        <v>1</v>
      </c>
      <c r="D147" s="7">
        <v>40269107</v>
      </c>
      <c r="E147" s="7">
        <v>1</v>
      </c>
      <c r="F147" s="7"/>
      <c r="G147" s="21"/>
      <c r="H147" s="7"/>
      <c r="I147" s="22">
        <v>44665</v>
      </c>
      <c r="J147" s="22">
        <v>44558</v>
      </c>
      <c r="K147" s="23">
        <v>0</v>
      </c>
      <c r="L147" s="43">
        <v>4</v>
      </c>
    </row>
    <row r="148" spans="1:12" x14ac:dyDescent="0.25">
      <c r="A148" s="1430"/>
      <c r="B148" s="8">
        <v>10</v>
      </c>
      <c r="C148" s="8">
        <v>2</v>
      </c>
      <c r="D148" s="8">
        <v>40269108</v>
      </c>
      <c r="E148" s="8">
        <v>1</v>
      </c>
      <c r="F148" s="8"/>
      <c r="G148" s="25"/>
      <c r="H148" s="8"/>
      <c r="I148" s="26">
        <v>44665</v>
      </c>
      <c r="J148" s="26">
        <v>44558</v>
      </c>
      <c r="K148" s="27">
        <v>0</v>
      </c>
      <c r="L148" s="44">
        <v>4</v>
      </c>
    </row>
    <row r="149" spans="1:12" x14ac:dyDescent="0.25">
      <c r="A149" s="1430"/>
      <c r="B149" s="8">
        <v>12</v>
      </c>
      <c r="C149" s="8">
        <v>1</v>
      </c>
      <c r="D149" s="8">
        <v>40269105</v>
      </c>
      <c r="E149" s="8">
        <v>1</v>
      </c>
      <c r="F149" s="8"/>
      <c r="G149" s="25"/>
      <c r="H149" s="8"/>
      <c r="I149" s="26">
        <v>44665</v>
      </c>
      <c r="J149" s="26">
        <v>44558</v>
      </c>
      <c r="K149" s="27">
        <v>0</v>
      </c>
      <c r="L149" s="44">
        <v>4</v>
      </c>
    </row>
    <row r="150" spans="1:12" ht="15.75" thickBot="1" x14ac:dyDescent="0.3">
      <c r="A150" s="1431"/>
      <c r="B150" s="11">
        <v>12</v>
      </c>
      <c r="C150" s="11">
        <v>2</v>
      </c>
      <c r="D150" s="11">
        <v>40269106</v>
      </c>
      <c r="E150" s="11">
        <v>1</v>
      </c>
      <c r="F150" s="11"/>
      <c r="G150" s="28"/>
      <c r="H150" s="11"/>
      <c r="I150" s="29">
        <v>44665</v>
      </c>
      <c r="J150" s="29">
        <v>44558</v>
      </c>
      <c r="K150" s="30">
        <v>0</v>
      </c>
      <c r="L150" s="3">
        <v>4</v>
      </c>
    </row>
    <row r="151" spans="1:12" ht="15.75" thickBot="1" x14ac:dyDescent="0.3">
      <c r="A151" s="72" t="s">
        <v>94</v>
      </c>
      <c r="B151" s="45"/>
      <c r="C151" s="45"/>
      <c r="D151" s="45"/>
      <c r="E151" s="16">
        <f>SUM(E3:E150)</f>
        <v>138</v>
      </c>
      <c r="F151" s="16"/>
      <c r="G151" s="18"/>
      <c r="H151" s="45"/>
      <c r="I151" s="47"/>
      <c r="J151" s="47"/>
      <c r="K151" s="48"/>
      <c r="L151" s="14"/>
    </row>
    <row r="152" spans="1:12" ht="100.5" thickBot="1" x14ac:dyDescent="0.3">
      <c r="A152" s="72" t="s">
        <v>1</v>
      </c>
      <c r="B152" s="16" t="s">
        <v>3</v>
      </c>
      <c r="C152" s="16" t="s">
        <v>133</v>
      </c>
      <c r="D152" s="16" t="s">
        <v>213</v>
      </c>
      <c r="E152" s="13" t="s">
        <v>4</v>
      </c>
      <c r="F152" s="16" t="s">
        <v>36</v>
      </c>
      <c r="G152" s="18" t="s">
        <v>37</v>
      </c>
      <c r="H152" s="16" t="s">
        <v>5</v>
      </c>
      <c r="I152" s="16" t="s">
        <v>7</v>
      </c>
      <c r="J152" s="16" t="s">
        <v>8</v>
      </c>
      <c r="K152" s="20" t="s">
        <v>131</v>
      </c>
      <c r="L152" s="19" t="s">
        <v>132</v>
      </c>
    </row>
  </sheetData>
  <customSheetViews>
    <customSheetView guid="{7F9067D3-61AC-47C3-A93D-D80CFE368C36}">
      <selection activeCell="F41" sqref="F41"/>
      <pageMargins left="0.7" right="0.7" top="0.75" bottom="0.75" header="0.3" footer="0.3"/>
      <pageSetup paperSize="9" orientation="portrait" r:id="rId1"/>
    </customSheetView>
  </customSheetViews>
  <mergeCells count="9">
    <mergeCell ref="A133:A138"/>
    <mergeCell ref="A139:A146"/>
    <mergeCell ref="A147:A150"/>
    <mergeCell ref="A1:L1"/>
    <mergeCell ref="A3:A15"/>
    <mergeCell ref="A16:A24"/>
    <mergeCell ref="A25:A58"/>
    <mergeCell ref="A59:A96"/>
    <mergeCell ref="A97:A132"/>
  </mergeCell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workbookViewId="0">
      <selection activeCell="E1" sqref="E1"/>
    </sheetView>
  </sheetViews>
  <sheetFormatPr defaultRowHeight="15" x14ac:dyDescent="0.25"/>
  <cols>
    <col min="2" max="2" width="7.7109375" customWidth="1"/>
    <col min="3" max="3" width="7.5703125" customWidth="1"/>
    <col min="4" max="4" width="11.28515625" customWidth="1"/>
    <col min="5" max="5" width="7.5703125" customWidth="1"/>
    <col min="9" max="10" width="10.140625" bestFit="1" customWidth="1"/>
    <col min="12" max="12" width="10.7109375" customWidth="1"/>
    <col min="16" max="16" width="19.85546875" customWidth="1"/>
    <col min="17" max="17" width="37.140625" customWidth="1"/>
  </cols>
  <sheetData>
    <row r="1" spans="1:18" ht="15.75" thickBot="1" x14ac:dyDescent="0.3">
      <c r="A1" s="1432" t="s">
        <v>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4"/>
    </row>
    <row r="2" spans="1:18" ht="156.75" x14ac:dyDescent="0.25">
      <c r="A2" s="15" t="s">
        <v>1</v>
      </c>
      <c r="B2" s="10" t="s">
        <v>3</v>
      </c>
      <c r="C2" s="10" t="s">
        <v>133</v>
      </c>
      <c r="D2" s="4" t="s">
        <v>214</v>
      </c>
      <c r="E2" s="10" t="s">
        <v>4</v>
      </c>
      <c r="F2" s="9" t="s">
        <v>225</v>
      </c>
      <c r="G2" s="52" t="s">
        <v>226</v>
      </c>
      <c r="H2" s="9" t="s">
        <v>5</v>
      </c>
      <c r="I2" s="10" t="s">
        <v>7</v>
      </c>
      <c r="J2" s="10" t="s">
        <v>8</v>
      </c>
      <c r="K2" s="5" t="s">
        <v>131</v>
      </c>
      <c r="L2" s="6" t="s">
        <v>132</v>
      </c>
    </row>
    <row r="3" spans="1:18" ht="18.75" x14ac:dyDescent="0.3">
      <c r="A3" s="1435" t="s">
        <v>235</v>
      </c>
      <c r="B3" s="57" t="s">
        <v>6</v>
      </c>
      <c r="C3" s="57">
        <v>1</v>
      </c>
      <c r="D3" s="58" t="s">
        <v>252</v>
      </c>
      <c r="E3" s="57">
        <v>1</v>
      </c>
      <c r="F3" s="8"/>
      <c r="G3" s="8"/>
      <c r="H3" s="8"/>
      <c r="I3" s="59">
        <v>44743</v>
      </c>
      <c r="J3" s="57"/>
      <c r="K3" s="60">
        <v>1</v>
      </c>
      <c r="L3" s="60">
        <v>13</v>
      </c>
      <c r="P3" s="68" t="s">
        <v>232</v>
      </c>
      <c r="Q3" s="68" t="s">
        <v>240</v>
      </c>
      <c r="R3" s="68">
        <f>SUM(F16:F24)</f>
        <v>1</v>
      </c>
    </row>
    <row r="4" spans="1:18" ht="18.75" x14ac:dyDescent="0.3">
      <c r="A4" s="1435"/>
      <c r="B4" s="57" t="s">
        <v>6</v>
      </c>
      <c r="C4" s="57">
        <v>2</v>
      </c>
      <c r="D4" s="58" t="s">
        <v>253</v>
      </c>
      <c r="E4" s="57">
        <v>1</v>
      </c>
      <c r="F4" s="8"/>
      <c r="G4" s="8"/>
      <c r="H4" s="8"/>
      <c r="I4" s="59">
        <v>44743</v>
      </c>
      <c r="J4" s="57"/>
      <c r="K4" s="60">
        <v>0</v>
      </c>
      <c r="L4" s="60">
        <v>12</v>
      </c>
      <c r="P4" s="68"/>
      <c r="Q4" s="68" t="s">
        <v>241</v>
      </c>
      <c r="R4" s="68">
        <f>SUM(G16:G24)</f>
        <v>8</v>
      </c>
    </row>
    <row r="5" spans="1:18" ht="18.75" x14ac:dyDescent="0.3">
      <c r="A5" s="1435"/>
      <c r="B5" s="57" t="s">
        <v>6</v>
      </c>
      <c r="C5" s="57">
        <v>3</v>
      </c>
      <c r="D5" s="58" t="s">
        <v>254</v>
      </c>
      <c r="E5" s="57">
        <v>1</v>
      </c>
      <c r="F5" s="8"/>
      <c r="G5" s="8"/>
      <c r="H5" s="8"/>
      <c r="I5" s="59">
        <v>44743</v>
      </c>
      <c r="J5" s="57"/>
      <c r="K5" s="60">
        <v>0</v>
      </c>
      <c r="L5" s="60">
        <v>11</v>
      </c>
      <c r="P5" s="68" t="s">
        <v>233</v>
      </c>
      <c r="Q5" s="68" t="s">
        <v>240</v>
      </c>
      <c r="R5" s="68">
        <f>SUM(F25:F58)</f>
        <v>12</v>
      </c>
    </row>
    <row r="6" spans="1:18" ht="18.75" x14ac:dyDescent="0.3">
      <c r="A6" s="1435"/>
      <c r="B6" s="57" t="s">
        <v>6</v>
      </c>
      <c r="C6" s="57">
        <v>4</v>
      </c>
      <c r="D6" s="58" t="s">
        <v>255</v>
      </c>
      <c r="E6" s="57">
        <v>1</v>
      </c>
      <c r="F6" s="8"/>
      <c r="G6" s="8"/>
      <c r="H6" s="8"/>
      <c r="I6" s="59">
        <v>44743</v>
      </c>
      <c r="J6" s="57"/>
      <c r="K6" s="60">
        <v>0</v>
      </c>
      <c r="L6" s="60">
        <v>11</v>
      </c>
      <c r="P6" s="68"/>
      <c r="Q6" s="68" t="s">
        <v>242</v>
      </c>
      <c r="R6" s="68">
        <f>SUM(G25:G58)</f>
        <v>9</v>
      </c>
    </row>
    <row r="7" spans="1:18" ht="18.75" x14ac:dyDescent="0.3">
      <c r="A7" s="1435"/>
      <c r="B7" s="57" t="s">
        <v>6</v>
      </c>
      <c r="C7" s="57">
        <v>5</v>
      </c>
      <c r="D7" s="58" t="s">
        <v>256</v>
      </c>
      <c r="E7" s="57">
        <v>1</v>
      </c>
      <c r="F7" s="8"/>
      <c r="G7" s="8"/>
      <c r="H7" s="8"/>
      <c r="I7" s="59">
        <v>44743</v>
      </c>
      <c r="J7" s="57"/>
      <c r="K7" s="60">
        <v>0</v>
      </c>
      <c r="L7" s="60">
        <v>12</v>
      </c>
      <c r="P7" s="68" t="s">
        <v>234</v>
      </c>
      <c r="Q7" s="68" t="s">
        <v>240</v>
      </c>
      <c r="R7" s="68">
        <f>SUM(F59:F138)</f>
        <v>4</v>
      </c>
    </row>
    <row r="8" spans="1:18" ht="18.75" x14ac:dyDescent="0.3">
      <c r="A8" s="1435"/>
      <c r="B8" s="57" t="s">
        <v>6</v>
      </c>
      <c r="C8" s="57">
        <v>6</v>
      </c>
      <c r="D8" s="58" t="s">
        <v>257</v>
      </c>
      <c r="E8" s="57">
        <v>1</v>
      </c>
      <c r="F8" s="8"/>
      <c r="G8" s="8"/>
      <c r="H8" s="8"/>
      <c r="I8" s="59">
        <v>44743</v>
      </c>
      <c r="J8" s="57"/>
      <c r="K8" s="60">
        <v>0</v>
      </c>
      <c r="L8" s="60">
        <v>3</v>
      </c>
      <c r="P8" s="68"/>
      <c r="Q8" s="68" t="s">
        <v>241</v>
      </c>
      <c r="R8" s="68">
        <f>SUM(G59:G138)</f>
        <v>13</v>
      </c>
    </row>
    <row r="9" spans="1:18" ht="18.75" x14ac:dyDescent="0.3">
      <c r="A9" s="1435"/>
      <c r="B9" s="57" t="s">
        <v>6</v>
      </c>
      <c r="C9" s="57">
        <v>7</v>
      </c>
      <c r="D9" s="58" t="s">
        <v>258</v>
      </c>
      <c r="E9" s="57">
        <v>1</v>
      </c>
      <c r="F9" s="8"/>
      <c r="G9" s="8"/>
      <c r="H9" s="8"/>
      <c r="I9" s="59">
        <v>44743</v>
      </c>
      <c r="J9" s="57"/>
      <c r="K9" s="60">
        <v>0</v>
      </c>
      <c r="L9" s="60">
        <v>3</v>
      </c>
      <c r="P9" s="68" t="s">
        <v>88</v>
      </c>
      <c r="Q9" s="68" t="s">
        <v>240</v>
      </c>
      <c r="R9" s="68">
        <f>SUM(F139:F146)</f>
        <v>0</v>
      </c>
    </row>
    <row r="10" spans="1:18" ht="18.75" x14ac:dyDescent="0.3">
      <c r="A10" s="1435"/>
      <c r="B10" s="57" t="s">
        <v>6</v>
      </c>
      <c r="C10" s="57">
        <v>8</v>
      </c>
      <c r="D10" s="58" t="s">
        <v>259</v>
      </c>
      <c r="E10" s="57">
        <v>1</v>
      </c>
      <c r="F10" s="8"/>
      <c r="G10" s="8"/>
      <c r="H10" s="8"/>
      <c r="I10" s="59">
        <v>44743</v>
      </c>
      <c r="J10" s="57"/>
      <c r="K10" s="60">
        <v>0</v>
      </c>
      <c r="L10" s="60">
        <v>3</v>
      </c>
      <c r="P10" s="68"/>
      <c r="Q10" s="68" t="s">
        <v>241</v>
      </c>
      <c r="R10" s="68">
        <f>SUM(G139:G146)</f>
        <v>3</v>
      </c>
    </row>
    <row r="11" spans="1:18" ht="18.75" x14ac:dyDescent="0.3">
      <c r="A11" s="1435"/>
      <c r="B11" s="57" t="s">
        <v>6</v>
      </c>
      <c r="C11" s="57">
        <v>9</v>
      </c>
      <c r="D11" s="58" t="s">
        <v>260</v>
      </c>
      <c r="E11" s="57">
        <v>1</v>
      </c>
      <c r="F11" s="8"/>
      <c r="G11" s="8"/>
      <c r="H11" s="8"/>
      <c r="I11" s="59">
        <v>44743</v>
      </c>
      <c r="J11" s="57"/>
      <c r="K11" s="60">
        <v>0</v>
      </c>
      <c r="L11" s="60">
        <v>11</v>
      </c>
      <c r="P11" s="68" t="s">
        <v>89</v>
      </c>
      <c r="Q11" s="68" t="s">
        <v>240</v>
      </c>
      <c r="R11" s="68">
        <f>SUM(F147:F150)</f>
        <v>0</v>
      </c>
    </row>
    <row r="12" spans="1:18" ht="18.75" x14ac:dyDescent="0.3">
      <c r="A12" s="1435"/>
      <c r="B12" s="57" t="s">
        <v>6</v>
      </c>
      <c r="C12" s="57">
        <v>10</v>
      </c>
      <c r="D12" s="58" t="s">
        <v>261</v>
      </c>
      <c r="E12" s="57">
        <v>1</v>
      </c>
      <c r="F12" s="8"/>
      <c r="G12" s="8"/>
      <c r="H12" s="8"/>
      <c r="I12" s="59">
        <v>44743</v>
      </c>
      <c r="J12" s="57"/>
      <c r="K12" s="60">
        <v>0</v>
      </c>
      <c r="L12" s="60">
        <v>11</v>
      </c>
      <c r="P12" s="68"/>
      <c r="Q12" s="68" t="s">
        <v>241</v>
      </c>
      <c r="R12" s="68">
        <f>SUM(G147:G150)</f>
        <v>0</v>
      </c>
    </row>
    <row r="13" spans="1:18" ht="18.75" x14ac:dyDescent="0.3">
      <c r="A13" s="1435"/>
      <c r="B13" s="57" t="s">
        <v>6</v>
      </c>
      <c r="C13" s="57">
        <v>11</v>
      </c>
      <c r="D13" s="58" t="s">
        <v>262</v>
      </c>
      <c r="E13" s="57">
        <v>1</v>
      </c>
      <c r="F13" s="8"/>
      <c r="G13" s="8"/>
      <c r="H13" s="8"/>
      <c r="I13" s="59">
        <v>44743</v>
      </c>
      <c r="J13" s="57"/>
      <c r="K13" s="60">
        <v>1</v>
      </c>
      <c r="L13" s="60">
        <v>13</v>
      </c>
      <c r="P13" s="68" t="s">
        <v>235</v>
      </c>
      <c r="Q13" s="68" t="s">
        <v>240</v>
      </c>
      <c r="R13" s="68">
        <f>SUM(F3:F15)</f>
        <v>0</v>
      </c>
    </row>
    <row r="14" spans="1:18" ht="18.75" x14ac:dyDescent="0.3">
      <c r="A14" s="1435"/>
      <c r="B14" s="57" t="s">
        <v>6</v>
      </c>
      <c r="C14" s="57">
        <v>12</v>
      </c>
      <c r="D14" s="58" t="s">
        <v>263</v>
      </c>
      <c r="E14" s="57">
        <v>1</v>
      </c>
      <c r="F14" s="8"/>
      <c r="G14" s="8"/>
      <c r="H14" s="8"/>
      <c r="I14" s="59">
        <v>44743</v>
      </c>
      <c r="J14" s="57"/>
      <c r="K14" s="60">
        <v>0</v>
      </c>
      <c r="L14" s="60">
        <v>2</v>
      </c>
      <c r="P14" s="68"/>
      <c r="Q14" s="68" t="s">
        <v>241</v>
      </c>
      <c r="R14" s="68">
        <f>SUM(G3:G15)</f>
        <v>0</v>
      </c>
    </row>
    <row r="15" spans="1:18" ht="18.75" x14ac:dyDescent="0.3">
      <c r="A15" s="1435"/>
      <c r="B15" s="57" t="s">
        <v>6</v>
      </c>
      <c r="C15" s="57">
        <v>13</v>
      </c>
      <c r="D15" s="58" t="s">
        <v>264</v>
      </c>
      <c r="E15" s="57">
        <v>1</v>
      </c>
      <c r="F15" s="8"/>
      <c r="G15" s="8"/>
      <c r="H15" s="8"/>
      <c r="I15" s="59">
        <v>44743</v>
      </c>
      <c r="J15" s="57"/>
      <c r="K15" s="60">
        <v>0</v>
      </c>
      <c r="L15" s="60">
        <v>2</v>
      </c>
      <c r="P15" s="68"/>
      <c r="Q15" s="68"/>
      <c r="R15" s="68"/>
    </row>
    <row r="16" spans="1:18" ht="18.75" x14ac:dyDescent="0.3">
      <c r="A16" s="1430" t="s">
        <v>2</v>
      </c>
      <c r="B16" s="53" t="s">
        <v>6</v>
      </c>
      <c r="C16" s="53">
        <v>1</v>
      </c>
      <c r="D16" s="53" t="s">
        <v>134</v>
      </c>
      <c r="E16" s="53">
        <v>1</v>
      </c>
      <c r="F16" s="53"/>
      <c r="G16" s="54">
        <v>1</v>
      </c>
      <c r="H16" s="53"/>
      <c r="I16" s="55">
        <v>44743</v>
      </c>
      <c r="J16" s="55">
        <v>44467</v>
      </c>
      <c r="K16" s="56">
        <v>0</v>
      </c>
      <c r="L16" s="32">
        <v>9</v>
      </c>
      <c r="P16" s="68"/>
      <c r="Q16" s="68" t="s">
        <v>246</v>
      </c>
      <c r="R16" s="68">
        <f>SUM(R3,R5,R7,R9,R11,R13)</f>
        <v>17</v>
      </c>
    </row>
    <row r="17" spans="1:18" ht="19.5" thickBot="1" x14ac:dyDescent="0.35">
      <c r="A17" s="1430"/>
      <c r="B17" s="8" t="s">
        <v>6</v>
      </c>
      <c r="C17" s="8">
        <v>2</v>
      </c>
      <c r="D17" s="8" t="s">
        <v>135</v>
      </c>
      <c r="E17" s="8">
        <v>1</v>
      </c>
      <c r="F17" s="8">
        <v>1</v>
      </c>
      <c r="G17" s="25">
        <v>1</v>
      </c>
      <c r="H17" s="8" t="s">
        <v>268</v>
      </c>
      <c r="I17" s="26">
        <v>44743</v>
      </c>
      <c r="J17" s="26">
        <v>44467</v>
      </c>
      <c r="K17" s="27">
        <v>0</v>
      </c>
      <c r="L17" s="24">
        <v>9</v>
      </c>
      <c r="P17" s="68"/>
      <c r="Q17" s="68" t="s">
        <v>247</v>
      </c>
      <c r="R17" s="68">
        <f>SUM(R4,R6,R8,R10,R12,R14)</f>
        <v>33</v>
      </c>
    </row>
    <row r="18" spans="1:18" ht="18.75" x14ac:dyDescent="0.3">
      <c r="A18" s="1430"/>
      <c r="B18" s="8" t="s">
        <v>6</v>
      </c>
      <c r="C18" s="8">
        <v>3</v>
      </c>
      <c r="D18" s="8" t="s">
        <v>136</v>
      </c>
      <c r="E18" s="8">
        <v>1</v>
      </c>
      <c r="F18" s="8"/>
      <c r="G18" s="25">
        <v>1</v>
      </c>
      <c r="H18" s="8"/>
      <c r="I18" s="22">
        <v>44743</v>
      </c>
      <c r="J18" s="26">
        <v>44467</v>
      </c>
      <c r="K18" s="27">
        <v>0</v>
      </c>
      <c r="L18" s="24">
        <v>9</v>
      </c>
      <c r="P18" s="68"/>
      <c r="Q18" s="69" t="s">
        <v>94</v>
      </c>
      <c r="R18" s="69">
        <f>SUM(R16,R17)</f>
        <v>50</v>
      </c>
    </row>
    <row r="19" spans="1:18" ht="15.75" thickBot="1" x14ac:dyDescent="0.3">
      <c r="A19" s="1430"/>
      <c r="B19" s="8" t="s">
        <v>6</v>
      </c>
      <c r="C19" s="8">
        <v>4</v>
      </c>
      <c r="D19" s="8" t="s">
        <v>137</v>
      </c>
      <c r="E19" s="8">
        <v>1</v>
      </c>
      <c r="F19" s="8"/>
      <c r="G19" s="25"/>
      <c r="H19" s="8"/>
      <c r="I19" s="26">
        <v>44743</v>
      </c>
      <c r="J19" s="26">
        <v>44467</v>
      </c>
      <c r="K19" s="27">
        <v>1</v>
      </c>
      <c r="L19" s="24">
        <v>9</v>
      </c>
    </row>
    <row r="20" spans="1:18" x14ac:dyDescent="0.25">
      <c r="A20" s="1430"/>
      <c r="B20" s="8" t="s">
        <v>6</v>
      </c>
      <c r="C20" s="8">
        <v>5</v>
      </c>
      <c r="D20" s="8" t="s">
        <v>138</v>
      </c>
      <c r="E20" s="8">
        <v>1</v>
      </c>
      <c r="F20" s="8"/>
      <c r="G20" s="25"/>
      <c r="H20" s="8"/>
      <c r="I20" s="22">
        <v>44743</v>
      </c>
      <c r="J20" s="26">
        <v>44467</v>
      </c>
      <c r="K20" s="27">
        <v>1</v>
      </c>
      <c r="L20" s="24">
        <v>9</v>
      </c>
    </row>
    <row r="21" spans="1:18" ht="15.75" thickBot="1" x14ac:dyDescent="0.3">
      <c r="A21" s="1430"/>
      <c r="B21" s="8" t="s">
        <v>6</v>
      </c>
      <c r="C21" s="8">
        <v>6</v>
      </c>
      <c r="D21" s="8" t="s">
        <v>139</v>
      </c>
      <c r="E21" s="8">
        <v>1</v>
      </c>
      <c r="F21" s="8"/>
      <c r="G21" s="25"/>
      <c r="H21" s="8"/>
      <c r="I21" s="26">
        <v>44743</v>
      </c>
      <c r="J21" s="26">
        <v>44467</v>
      </c>
      <c r="K21" s="27">
        <v>1</v>
      </c>
      <c r="L21" s="24">
        <v>10</v>
      </c>
    </row>
    <row r="22" spans="1:18" x14ac:dyDescent="0.25">
      <c r="A22" s="1430"/>
      <c r="B22" s="8" t="s">
        <v>6</v>
      </c>
      <c r="C22" s="8">
        <v>7</v>
      </c>
      <c r="D22" s="8" t="s">
        <v>140</v>
      </c>
      <c r="E22" s="8">
        <v>1</v>
      </c>
      <c r="F22" s="8"/>
      <c r="G22" s="25">
        <v>3</v>
      </c>
      <c r="H22" s="8"/>
      <c r="I22" s="22">
        <v>44743</v>
      </c>
      <c r="J22" s="26">
        <v>44467</v>
      </c>
      <c r="K22" s="27">
        <v>1</v>
      </c>
      <c r="L22" s="24">
        <v>10</v>
      </c>
    </row>
    <row r="23" spans="1:18" ht="15.75" thickBot="1" x14ac:dyDescent="0.3">
      <c r="A23" s="1430"/>
      <c r="B23" s="8" t="s">
        <v>6</v>
      </c>
      <c r="C23" s="8">
        <v>8</v>
      </c>
      <c r="D23" s="8" t="s">
        <v>141</v>
      </c>
      <c r="E23" s="8">
        <v>1</v>
      </c>
      <c r="F23" s="8"/>
      <c r="G23" s="25">
        <v>1</v>
      </c>
      <c r="H23" s="8"/>
      <c r="I23" s="26">
        <v>44743</v>
      </c>
      <c r="J23" s="26">
        <v>44467</v>
      </c>
      <c r="K23" s="27">
        <v>0</v>
      </c>
      <c r="L23" s="24">
        <v>3</v>
      </c>
    </row>
    <row r="24" spans="1:18" ht="15.75" thickBot="1" x14ac:dyDescent="0.3">
      <c r="A24" s="1431"/>
      <c r="B24" s="11" t="s">
        <v>6</v>
      </c>
      <c r="C24" s="11">
        <v>9</v>
      </c>
      <c r="D24" s="11" t="s">
        <v>142</v>
      </c>
      <c r="E24" s="11">
        <v>1</v>
      </c>
      <c r="F24" s="11"/>
      <c r="G24" s="28">
        <v>1</v>
      </c>
      <c r="H24" s="11"/>
      <c r="I24" s="22">
        <v>44743</v>
      </c>
      <c r="J24" s="29">
        <v>44467</v>
      </c>
      <c r="K24" s="30">
        <v>0</v>
      </c>
      <c r="L24" s="31">
        <v>3</v>
      </c>
    </row>
    <row r="25" spans="1:18" ht="15.75" thickBot="1" x14ac:dyDescent="0.3">
      <c r="A25" s="1429" t="s">
        <v>9</v>
      </c>
      <c r="B25" s="7" t="s">
        <v>39</v>
      </c>
      <c r="C25" s="7">
        <v>1</v>
      </c>
      <c r="D25" s="7" t="s">
        <v>98</v>
      </c>
      <c r="E25" s="7">
        <v>1</v>
      </c>
      <c r="F25" s="7">
        <v>1</v>
      </c>
      <c r="G25" s="21"/>
      <c r="H25" s="7"/>
      <c r="I25" s="26">
        <v>44743</v>
      </c>
      <c r="J25" s="22">
        <v>44538</v>
      </c>
      <c r="K25" s="23">
        <v>0</v>
      </c>
      <c r="L25" s="32">
        <v>5</v>
      </c>
    </row>
    <row r="26" spans="1:18" ht="15.75" thickBot="1" x14ac:dyDescent="0.3">
      <c r="A26" s="1430"/>
      <c r="B26" s="8" t="s">
        <v>40</v>
      </c>
      <c r="C26" s="8">
        <v>2</v>
      </c>
      <c r="D26" s="8">
        <v>708509</v>
      </c>
      <c r="E26" s="8">
        <v>1</v>
      </c>
      <c r="F26" s="8"/>
      <c r="G26" s="25"/>
      <c r="H26" s="8"/>
      <c r="I26" s="22">
        <v>44743</v>
      </c>
      <c r="J26" s="26">
        <v>44538</v>
      </c>
      <c r="K26" s="27">
        <v>0</v>
      </c>
      <c r="L26" s="24">
        <v>5</v>
      </c>
    </row>
    <row r="27" spans="1:18" ht="15.75" thickBot="1" x14ac:dyDescent="0.3">
      <c r="A27" s="1430"/>
      <c r="B27" s="8" t="s">
        <v>40</v>
      </c>
      <c r="C27" s="8">
        <v>3</v>
      </c>
      <c r="D27" s="8">
        <v>708511</v>
      </c>
      <c r="E27" s="8">
        <v>1</v>
      </c>
      <c r="F27" s="8"/>
      <c r="G27" s="25"/>
      <c r="H27" s="8"/>
      <c r="I27" s="26">
        <v>44743</v>
      </c>
      <c r="J27" s="26">
        <v>44538</v>
      </c>
      <c r="K27" s="23">
        <v>0</v>
      </c>
      <c r="L27" s="24">
        <v>5</v>
      </c>
    </row>
    <row r="28" spans="1:18" ht="15.75" thickBot="1" x14ac:dyDescent="0.3">
      <c r="A28" s="1430"/>
      <c r="B28" s="8" t="s">
        <v>41</v>
      </c>
      <c r="C28" s="8">
        <v>4</v>
      </c>
      <c r="D28" s="8" t="s">
        <v>99</v>
      </c>
      <c r="E28" s="8">
        <v>1</v>
      </c>
      <c r="F28" s="8"/>
      <c r="G28" s="25"/>
      <c r="H28" s="8"/>
      <c r="I28" s="22">
        <v>44743</v>
      </c>
      <c r="J28" s="26">
        <v>44538</v>
      </c>
      <c r="K28" s="27">
        <v>0</v>
      </c>
      <c r="L28" s="24">
        <v>5</v>
      </c>
    </row>
    <row r="29" spans="1:18" ht="15.75" thickBot="1" x14ac:dyDescent="0.3">
      <c r="A29" s="1430"/>
      <c r="B29" s="8" t="s">
        <v>42</v>
      </c>
      <c r="C29" s="8">
        <v>5</v>
      </c>
      <c r="D29" s="8" t="s">
        <v>100</v>
      </c>
      <c r="E29" s="8">
        <v>1</v>
      </c>
      <c r="F29" s="8">
        <v>1</v>
      </c>
      <c r="G29" s="25"/>
      <c r="H29" s="8"/>
      <c r="I29" s="26">
        <v>44743</v>
      </c>
      <c r="J29" s="26">
        <v>44538</v>
      </c>
      <c r="K29" s="23">
        <v>0</v>
      </c>
      <c r="L29" s="24">
        <v>5</v>
      </c>
    </row>
    <row r="30" spans="1:18" ht="15.75" thickBot="1" x14ac:dyDescent="0.3">
      <c r="A30" s="1430"/>
      <c r="B30" s="8" t="s">
        <v>42</v>
      </c>
      <c r="C30" s="8">
        <v>6</v>
      </c>
      <c r="D30" s="8" t="s">
        <v>101</v>
      </c>
      <c r="E30" s="8">
        <v>1</v>
      </c>
      <c r="F30" s="8"/>
      <c r="G30" s="25"/>
      <c r="H30" s="8"/>
      <c r="I30" s="22">
        <v>44743</v>
      </c>
      <c r="J30" s="26">
        <v>44538</v>
      </c>
      <c r="K30" s="27">
        <v>0</v>
      </c>
      <c r="L30" s="24">
        <v>5</v>
      </c>
    </row>
    <row r="31" spans="1:18" ht="15.75" thickBot="1" x14ac:dyDescent="0.3">
      <c r="A31" s="1430"/>
      <c r="B31" s="8" t="s">
        <v>92</v>
      </c>
      <c r="C31" s="8">
        <v>7</v>
      </c>
      <c r="D31" s="8" t="s">
        <v>102</v>
      </c>
      <c r="E31" s="8">
        <v>1</v>
      </c>
      <c r="F31" s="8"/>
      <c r="G31" s="25"/>
      <c r="H31" s="8"/>
      <c r="I31" s="26">
        <v>44743</v>
      </c>
      <c r="J31" s="26">
        <v>44538</v>
      </c>
      <c r="K31" s="23">
        <v>0</v>
      </c>
      <c r="L31" s="24">
        <v>5</v>
      </c>
    </row>
    <row r="32" spans="1:18" ht="15.75" thickBot="1" x14ac:dyDescent="0.3">
      <c r="A32" s="1430"/>
      <c r="B32" s="8" t="s">
        <v>10</v>
      </c>
      <c r="C32" s="8">
        <v>1</v>
      </c>
      <c r="D32" s="8" t="s">
        <v>103</v>
      </c>
      <c r="E32" s="8">
        <v>1</v>
      </c>
      <c r="F32" s="8">
        <v>1</v>
      </c>
      <c r="G32" s="25"/>
      <c r="H32" s="8" t="s">
        <v>267</v>
      </c>
      <c r="I32" s="22">
        <v>44743</v>
      </c>
      <c r="J32" s="26">
        <v>44538</v>
      </c>
      <c r="K32" s="27">
        <v>0</v>
      </c>
      <c r="L32" s="24">
        <v>5</v>
      </c>
    </row>
    <row r="33" spans="1:12" ht="15.75" thickBot="1" x14ac:dyDescent="0.3">
      <c r="A33" s="1430"/>
      <c r="B33" s="8" t="s">
        <v>11</v>
      </c>
      <c r="C33" s="8">
        <v>2</v>
      </c>
      <c r="D33" s="8" t="s">
        <v>104</v>
      </c>
      <c r="E33" s="8">
        <v>1</v>
      </c>
      <c r="F33" s="8"/>
      <c r="G33" s="25">
        <v>1</v>
      </c>
      <c r="H33" s="8"/>
      <c r="I33" s="26">
        <v>44743</v>
      </c>
      <c r="J33" s="26">
        <v>44538</v>
      </c>
      <c r="K33" s="23">
        <v>0</v>
      </c>
      <c r="L33" s="24">
        <v>5</v>
      </c>
    </row>
    <row r="34" spans="1:12" ht="15.75" thickBot="1" x14ac:dyDescent="0.3">
      <c r="A34" s="1430"/>
      <c r="B34" s="8" t="s">
        <v>12</v>
      </c>
      <c r="C34" s="8">
        <v>3</v>
      </c>
      <c r="D34" s="8" t="s">
        <v>105</v>
      </c>
      <c r="E34" s="8">
        <v>1</v>
      </c>
      <c r="F34" s="8"/>
      <c r="G34" s="25"/>
      <c r="H34" s="8"/>
      <c r="I34" s="22">
        <v>44743</v>
      </c>
      <c r="J34" s="26">
        <v>44538</v>
      </c>
      <c r="K34" s="27">
        <v>0</v>
      </c>
      <c r="L34" s="24">
        <v>5</v>
      </c>
    </row>
    <row r="35" spans="1:12" ht="15.75" thickBot="1" x14ac:dyDescent="0.3">
      <c r="A35" s="1430"/>
      <c r="B35" s="8" t="s">
        <v>13</v>
      </c>
      <c r="C35" s="8">
        <v>4</v>
      </c>
      <c r="D35" s="8" t="s">
        <v>106</v>
      </c>
      <c r="E35" s="8">
        <v>1</v>
      </c>
      <c r="F35" s="8"/>
      <c r="G35" s="25">
        <v>1</v>
      </c>
      <c r="H35" s="8"/>
      <c r="I35" s="26">
        <v>44743</v>
      </c>
      <c r="J35" s="26">
        <v>44538</v>
      </c>
      <c r="K35" s="23">
        <v>0</v>
      </c>
      <c r="L35" s="24">
        <v>5</v>
      </c>
    </row>
    <row r="36" spans="1:12" ht="15.75" thickBot="1" x14ac:dyDescent="0.3">
      <c r="A36" s="1430"/>
      <c r="B36" s="8" t="s">
        <v>14</v>
      </c>
      <c r="C36" s="8">
        <v>1</v>
      </c>
      <c r="D36" s="8" t="s">
        <v>107</v>
      </c>
      <c r="E36" s="8">
        <v>1</v>
      </c>
      <c r="F36" s="8"/>
      <c r="G36" s="25"/>
      <c r="H36" s="8"/>
      <c r="I36" s="22">
        <v>44743</v>
      </c>
      <c r="J36" s="26">
        <v>44538</v>
      </c>
      <c r="K36" s="27">
        <v>0</v>
      </c>
      <c r="L36" s="24">
        <v>5</v>
      </c>
    </row>
    <row r="37" spans="1:12" ht="15.75" thickBot="1" x14ac:dyDescent="0.3">
      <c r="A37" s="1430"/>
      <c r="B37" s="8" t="s">
        <v>15</v>
      </c>
      <c r="C37" s="8">
        <v>2</v>
      </c>
      <c r="D37" s="8" t="s">
        <v>108</v>
      </c>
      <c r="E37" s="8">
        <v>1</v>
      </c>
      <c r="F37" s="8"/>
      <c r="G37" s="25">
        <v>1</v>
      </c>
      <c r="H37" s="8"/>
      <c r="I37" s="26">
        <v>44743</v>
      </c>
      <c r="J37" s="26">
        <v>44538</v>
      </c>
      <c r="K37" s="23">
        <v>0</v>
      </c>
      <c r="L37" s="24">
        <v>5</v>
      </c>
    </row>
    <row r="38" spans="1:12" ht="15.75" thickBot="1" x14ac:dyDescent="0.3">
      <c r="A38" s="1430"/>
      <c r="B38" s="8" t="s">
        <v>16</v>
      </c>
      <c r="C38" s="8">
        <v>3</v>
      </c>
      <c r="D38" s="8" t="s">
        <v>109</v>
      </c>
      <c r="E38" s="8">
        <v>1</v>
      </c>
      <c r="F38" s="8">
        <v>1</v>
      </c>
      <c r="G38" s="25"/>
      <c r="H38" s="8"/>
      <c r="I38" s="22">
        <v>44743</v>
      </c>
      <c r="J38" s="26">
        <v>44538</v>
      </c>
      <c r="K38" s="27">
        <v>0</v>
      </c>
      <c r="L38" s="24">
        <v>5</v>
      </c>
    </row>
    <row r="39" spans="1:12" ht="15.75" thickBot="1" x14ac:dyDescent="0.3">
      <c r="A39" s="1430"/>
      <c r="B39" s="8" t="s">
        <v>17</v>
      </c>
      <c r="C39" s="8">
        <v>4</v>
      </c>
      <c r="D39" s="8" t="s">
        <v>110</v>
      </c>
      <c r="E39" s="8">
        <v>1</v>
      </c>
      <c r="F39" s="8"/>
      <c r="G39" s="25"/>
      <c r="H39" s="8"/>
      <c r="I39" s="26">
        <v>44743</v>
      </c>
      <c r="J39" s="26">
        <v>44538</v>
      </c>
      <c r="K39" s="23">
        <v>0</v>
      </c>
      <c r="L39" s="24">
        <v>5</v>
      </c>
    </row>
    <row r="40" spans="1:12" ht="15.75" thickBot="1" x14ac:dyDescent="0.3">
      <c r="A40" s="1430"/>
      <c r="B40" s="8" t="s">
        <v>18</v>
      </c>
      <c r="C40" s="8">
        <v>1</v>
      </c>
      <c r="D40" s="8" t="s">
        <v>111</v>
      </c>
      <c r="E40" s="8">
        <v>1</v>
      </c>
      <c r="F40" s="8"/>
      <c r="G40" s="25"/>
      <c r="H40" s="8"/>
      <c r="I40" s="22">
        <v>44743</v>
      </c>
      <c r="J40" s="26">
        <v>44538</v>
      </c>
      <c r="K40" s="27">
        <v>0</v>
      </c>
      <c r="L40" s="24">
        <v>5</v>
      </c>
    </row>
    <row r="41" spans="1:12" ht="15.75" thickBot="1" x14ac:dyDescent="0.3">
      <c r="A41" s="1430"/>
      <c r="B41" s="8" t="s">
        <v>19</v>
      </c>
      <c r="C41" s="8">
        <v>2</v>
      </c>
      <c r="D41" s="8" t="s">
        <v>112</v>
      </c>
      <c r="E41" s="8">
        <v>1</v>
      </c>
      <c r="F41" s="8"/>
      <c r="G41" s="25"/>
      <c r="H41" s="8"/>
      <c r="I41" s="26">
        <v>44743</v>
      </c>
      <c r="J41" s="26">
        <v>44538</v>
      </c>
      <c r="K41" s="23">
        <v>0</v>
      </c>
      <c r="L41" s="24">
        <v>5</v>
      </c>
    </row>
    <row r="42" spans="1:12" ht="15.75" thickBot="1" x14ac:dyDescent="0.3">
      <c r="A42" s="1430"/>
      <c r="B42" s="8" t="s">
        <v>20</v>
      </c>
      <c r="C42" s="8">
        <v>3</v>
      </c>
      <c r="D42" s="8" t="s">
        <v>113</v>
      </c>
      <c r="E42" s="8">
        <v>1</v>
      </c>
      <c r="F42" s="8"/>
      <c r="G42" s="25">
        <v>1</v>
      </c>
      <c r="H42" s="8"/>
      <c r="I42" s="22">
        <v>44743</v>
      </c>
      <c r="J42" s="26">
        <v>44538</v>
      </c>
      <c r="K42" s="27">
        <v>0</v>
      </c>
      <c r="L42" s="24">
        <v>5</v>
      </c>
    </row>
    <row r="43" spans="1:12" ht="15.75" thickBot="1" x14ac:dyDescent="0.3">
      <c r="A43" s="1430"/>
      <c r="B43" s="8" t="s">
        <v>21</v>
      </c>
      <c r="C43" s="8">
        <v>4</v>
      </c>
      <c r="D43" s="8" t="s">
        <v>114</v>
      </c>
      <c r="E43" s="8">
        <v>1</v>
      </c>
      <c r="F43" s="8"/>
      <c r="G43" s="25"/>
      <c r="H43" s="8"/>
      <c r="I43" s="26">
        <v>44743</v>
      </c>
      <c r="J43" s="26">
        <v>44538</v>
      </c>
      <c r="K43" s="23">
        <v>0</v>
      </c>
      <c r="L43" s="24">
        <v>5</v>
      </c>
    </row>
    <row r="44" spans="1:12" ht="15.75" thickBot="1" x14ac:dyDescent="0.3">
      <c r="A44" s="1430"/>
      <c r="B44" s="8" t="s">
        <v>116</v>
      </c>
      <c r="C44" s="8">
        <v>5</v>
      </c>
      <c r="D44" s="8" t="s">
        <v>115</v>
      </c>
      <c r="E44" s="8">
        <v>1</v>
      </c>
      <c r="F44" s="8"/>
      <c r="G44" s="25"/>
      <c r="H44" s="8"/>
      <c r="I44" s="22">
        <v>44743</v>
      </c>
      <c r="J44" s="26">
        <v>44538</v>
      </c>
      <c r="K44" s="27">
        <v>0</v>
      </c>
      <c r="L44" s="24">
        <v>5</v>
      </c>
    </row>
    <row r="45" spans="1:12" ht="15.75" thickBot="1" x14ac:dyDescent="0.3">
      <c r="A45" s="1430"/>
      <c r="B45" s="8" t="s">
        <v>22</v>
      </c>
      <c r="C45" s="8">
        <v>1</v>
      </c>
      <c r="D45" s="8" t="s">
        <v>117</v>
      </c>
      <c r="E45" s="8">
        <v>1</v>
      </c>
      <c r="F45" s="8"/>
      <c r="G45" s="25"/>
      <c r="H45" s="8"/>
      <c r="I45" s="26">
        <v>44743</v>
      </c>
      <c r="J45" s="26">
        <v>44538</v>
      </c>
      <c r="K45" s="23">
        <v>0</v>
      </c>
      <c r="L45" s="24">
        <v>5</v>
      </c>
    </row>
    <row r="46" spans="1:12" ht="15.75" thickBot="1" x14ac:dyDescent="0.3">
      <c r="A46" s="1430"/>
      <c r="B46" s="8" t="s">
        <v>23</v>
      </c>
      <c r="C46" s="8">
        <v>2</v>
      </c>
      <c r="D46" s="8" t="s">
        <v>118</v>
      </c>
      <c r="E46" s="8">
        <v>1</v>
      </c>
      <c r="F46" s="8"/>
      <c r="G46" s="25"/>
      <c r="H46" s="8"/>
      <c r="I46" s="22">
        <v>44743</v>
      </c>
      <c r="J46" s="26">
        <v>44538</v>
      </c>
      <c r="K46" s="27">
        <v>0</v>
      </c>
      <c r="L46" s="24">
        <v>5</v>
      </c>
    </row>
    <row r="47" spans="1:12" ht="15.75" thickBot="1" x14ac:dyDescent="0.3">
      <c r="A47" s="1430"/>
      <c r="B47" s="8" t="s">
        <v>24</v>
      </c>
      <c r="C47" s="8">
        <v>3</v>
      </c>
      <c r="D47" s="8" t="s">
        <v>119</v>
      </c>
      <c r="E47" s="8">
        <v>1</v>
      </c>
      <c r="F47" s="8"/>
      <c r="G47" s="25">
        <v>1</v>
      </c>
      <c r="H47" s="8"/>
      <c r="I47" s="26">
        <v>44743</v>
      </c>
      <c r="J47" s="26">
        <v>44538</v>
      </c>
      <c r="K47" s="23">
        <v>0</v>
      </c>
      <c r="L47" s="24">
        <v>5</v>
      </c>
    </row>
    <row r="48" spans="1:12" ht="15.75" thickBot="1" x14ac:dyDescent="0.3">
      <c r="A48" s="1430"/>
      <c r="B48" s="8" t="s">
        <v>25</v>
      </c>
      <c r="C48" s="8">
        <v>4</v>
      </c>
      <c r="D48" s="8" t="s">
        <v>120</v>
      </c>
      <c r="E48" s="8">
        <v>1</v>
      </c>
      <c r="F48" s="8">
        <v>1</v>
      </c>
      <c r="G48" s="25"/>
      <c r="H48" s="8"/>
      <c r="I48" s="22">
        <v>44743</v>
      </c>
      <c r="J48" s="26">
        <v>44538</v>
      </c>
      <c r="K48" s="27">
        <v>0</v>
      </c>
      <c r="L48" s="24">
        <v>5</v>
      </c>
    </row>
    <row r="49" spans="1:12" ht="15.75" thickBot="1" x14ac:dyDescent="0.3">
      <c r="A49" s="1430"/>
      <c r="B49" s="8" t="s">
        <v>26</v>
      </c>
      <c r="C49" s="8">
        <v>1</v>
      </c>
      <c r="D49" s="8" t="s">
        <v>121</v>
      </c>
      <c r="E49" s="8">
        <v>1</v>
      </c>
      <c r="F49" s="8">
        <v>2</v>
      </c>
      <c r="G49" s="25"/>
      <c r="H49" s="8" t="s">
        <v>267</v>
      </c>
      <c r="I49" s="26">
        <v>44743</v>
      </c>
      <c r="J49" s="26">
        <v>44538</v>
      </c>
      <c r="K49" s="23">
        <v>0</v>
      </c>
      <c r="L49" s="24">
        <v>5</v>
      </c>
    </row>
    <row r="50" spans="1:12" ht="15.75" thickBot="1" x14ac:dyDescent="0.3">
      <c r="A50" s="1430"/>
      <c r="B50" s="8" t="s">
        <v>27</v>
      </c>
      <c r="C50" s="8">
        <v>2</v>
      </c>
      <c r="D50" s="8" t="s">
        <v>122</v>
      </c>
      <c r="E50" s="8">
        <v>1</v>
      </c>
      <c r="F50" s="8"/>
      <c r="G50" s="25">
        <v>1</v>
      </c>
      <c r="H50" s="8"/>
      <c r="I50" s="22">
        <v>44743</v>
      </c>
      <c r="J50" s="26">
        <v>44538</v>
      </c>
      <c r="K50" s="27">
        <v>0</v>
      </c>
      <c r="L50" s="24">
        <v>5</v>
      </c>
    </row>
    <row r="51" spans="1:12" ht="30.75" thickBot="1" x14ac:dyDescent="0.3">
      <c r="A51" s="1430"/>
      <c r="B51" s="8" t="s">
        <v>28</v>
      </c>
      <c r="C51" s="8">
        <v>3</v>
      </c>
      <c r="D51" s="8" t="s">
        <v>123</v>
      </c>
      <c r="E51" s="8">
        <v>1</v>
      </c>
      <c r="F51" s="8">
        <v>2</v>
      </c>
      <c r="G51" s="25"/>
      <c r="H51" s="8" t="s">
        <v>269</v>
      </c>
      <c r="I51" s="26">
        <v>44743</v>
      </c>
      <c r="J51" s="26">
        <v>44538</v>
      </c>
      <c r="K51" s="23">
        <v>0</v>
      </c>
      <c r="L51" s="24">
        <v>5</v>
      </c>
    </row>
    <row r="52" spans="1:12" ht="15.75" thickBot="1" x14ac:dyDescent="0.3">
      <c r="A52" s="1430"/>
      <c r="B52" s="8" t="s">
        <v>29</v>
      </c>
      <c r="C52" s="8">
        <v>4</v>
      </c>
      <c r="D52" s="1" t="s">
        <v>117</v>
      </c>
      <c r="E52" s="8">
        <v>1</v>
      </c>
      <c r="F52" s="8"/>
      <c r="G52" s="25"/>
      <c r="H52" s="8"/>
      <c r="I52" s="22">
        <v>44743</v>
      </c>
      <c r="J52" s="26">
        <v>44538</v>
      </c>
      <c r="K52" s="27">
        <v>0</v>
      </c>
      <c r="L52" s="24">
        <v>5</v>
      </c>
    </row>
    <row r="53" spans="1:12" ht="15.75" thickBot="1" x14ac:dyDescent="0.3">
      <c r="A53" s="1430"/>
      <c r="B53" s="8" t="s">
        <v>30</v>
      </c>
      <c r="C53" s="8">
        <v>1</v>
      </c>
      <c r="D53" s="1" t="s">
        <v>124</v>
      </c>
      <c r="E53" s="8">
        <v>1</v>
      </c>
      <c r="F53" s="8"/>
      <c r="G53" s="25"/>
      <c r="H53" s="8"/>
      <c r="I53" s="26">
        <v>44743</v>
      </c>
      <c r="J53" s="26">
        <v>44538</v>
      </c>
      <c r="K53" s="23">
        <v>0</v>
      </c>
      <c r="L53" s="24">
        <v>5</v>
      </c>
    </row>
    <row r="54" spans="1:12" ht="15.75" thickBot="1" x14ac:dyDescent="0.3">
      <c r="A54" s="1430"/>
      <c r="B54" s="8" t="s">
        <v>31</v>
      </c>
      <c r="C54" s="8">
        <v>1</v>
      </c>
      <c r="D54" s="1" t="s">
        <v>125</v>
      </c>
      <c r="E54" s="8">
        <v>1</v>
      </c>
      <c r="F54" s="8"/>
      <c r="G54" s="25"/>
      <c r="H54" s="8"/>
      <c r="I54" s="22">
        <v>44743</v>
      </c>
      <c r="J54" s="26">
        <v>44538</v>
      </c>
      <c r="K54" s="27">
        <v>0</v>
      </c>
      <c r="L54" s="24">
        <v>5</v>
      </c>
    </row>
    <row r="55" spans="1:12" ht="15.75" thickBot="1" x14ac:dyDescent="0.3">
      <c r="A55" s="1430"/>
      <c r="B55" s="8" t="s">
        <v>32</v>
      </c>
      <c r="C55" s="8">
        <v>1</v>
      </c>
      <c r="D55" s="1" t="s">
        <v>126</v>
      </c>
      <c r="E55" s="8">
        <v>1</v>
      </c>
      <c r="F55" s="8">
        <v>1</v>
      </c>
      <c r="G55" s="25">
        <v>1</v>
      </c>
      <c r="H55" s="8"/>
      <c r="I55" s="26">
        <v>44743</v>
      </c>
      <c r="J55" s="26">
        <v>44538</v>
      </c>
      <c r="K55" s="23">
        <v>0</v>
      </c>
      <c r="L55" s="24">
        <v>5</v>
      </c>
    </row>
    <row r="56" spans="1:12" ht="15.75" thickBot="1" x14ac:dyDescent="0.3">
      <c r="A56" s="1430"/>
      <c r="B56" s="8" t="s">
        <v>33</v>
      </c>
      <c r="C56" s="8">
        <v>1</v>
      </c>
      <c r="D56" s="1" t="s">
        <v>127</v>
      </c>
      <c r="E56" s="8">
        <v>1</v>
      </c>
      <c r="F56" s="8">
        <v>1</v>
      </c>
      <c r="G56" s="25"/>
      <c r="H56" s="8"/>
      <c r="I56" s="22">
        <v>44743</v>
      </c>
      <c r="J56" s="26">
        <v>44538</v>
      </c>
      <c r="K56" s="27">
        <v>0</v>
      </c>
      <c r="L56" s="24">
        <v>5</v>
      </c>
    </row>
    <row r="57" spans="1:12" ht="15.75" thickBot="1" x14ac:dyDescent="0.3">
      <c r="A57" s="1430"/>
      <c r="B57" s="8" t="s">
        <v>34</v>
      </c>
      <c r="C57" s="8">
        <v>1</v>
      </c>
      <c r="D57" s="1" t="s">
        <v>128</v>
      </c>
      <c r="E57" s="8">
        <v>1</v>
      </c>
      <c r="F57" s="8">
        <v>1</v>
      </c>
      <c r="G57" s="25">
        <v>2</v>
      </c>
      <c r="H57" s="8"/>
      <c r="I57" s="26">
        <v>44743</v>
      </c>
      <c r="J57" s="26">
        <v>44538</v>
      </c>
      <c r="K57" s="23">
        <v>0</v>
      </c>
      <c r="L57" s="24">
        <v>5</v>
      </c>
    </row>
    <row r="58" spans="1:12" ht="15.75" thickBot="1" x14ac:dyDescent="0.3">
      <c r="A58" s="1431"/>
      <c r="B58" s="11" t="s">
        <v>35</v>
      </c>
      <c r="C58" s="11">
        <v>1</v>
      </c>
      <c r="D58" s="2" t="s">
        <v>129</v>
      </c>
      <c r="E58" s="11">
        <v>1</v>
      </c>
      <c r="F58" s="65"/>
      <c r="G58" s="28"/>
      <c r="H58" s="11"/>
      <c r="I58" s="22">
        <v>44743</v>
      </c>
      <c r="J58" s="29">
        <v>44538</v>
      </c>
      <c r="K58" s="27">
        <v>0</v>
      </c>
      <c r="L58" s="24">
        <v>5</v>
      </c>
    </row>
    <row r="59" spans="1:12" ht="15.75" thickBot="1" x14ac:dyDescent="0.3">
      <c r="A59" s="1429" t="s">
        <v>249</v>
      </c>
      <c r="B59" s="7" t="s">
        <v>39</v>
      </c>
      <c r="C59" s="7">
        <v>1</v>
      </c>
      <c r="D59" s="33" t="s">
        <v>143</v>
      </c>
      <c r="E59" s="7">
        <v>1</v>
      </c>
      <c r="F59" s="61"/>
      <c r="G59" s="50"/>
      <c r="H59" s="7"/>
      <c r="I59" s="26">
        <v>44743</v>
      </c>
      <c r="J59" s="22">
        <v>44575</v>
      </c>
      <c r="K59" s="23">
        <v>0</v>
      </c>
      <c r="L59" s="24">
        <v>5</v>
      </c>
    </row>
    <row r="60" spans="1:12" ht="15.75" thickBot="1" x14ac:dyDescent="0.3">
      <c r="A60" s="1430"/>
      <c r="B60" s="8" t="s">
        <v>40</v>
      </c>
      <c r="C60" s="8">
        <v>2</v>
      </c>
      <c r="D60" s="34" t="s">
        <v>144</v>
      </c>
      <c r="E60" s="8">
        <v>1</v>
      </c>
      <c r="F60" s="8"/>
      <c r="G60" s="25"/>
      <c r="H60" s="8"/>
      <c r="I60" s="22">
        <v>44743</v>
      </c>
      <c r="J60" s="26">
        <v>44575</v>
      </c>
      <c r="K60" s="27">
        <v>0</v>
      </c>
      <c r="L60" s="24">
        <v>5</v>
      </c>
    </row>
    <row r="61" spans="1:12" ht="15.75" thickBot="1" x14ac:dyDescent="0.3">
      <c r="A61" s="1430"/>
      <c r="B61" s="8" t="s">
        <v>41</v>
      </c>
      <c r="C61" s="8">
        <v>3</v>
      </c>
      <c r="D61" s="34" t="s">
        <v>145</v>
      </c>
      <c r="E61" s="8">
        <v>1</v>
      </c>
      <c r="F61" s="8"/>
      <c r="G61" s="25"/>
      <c r="H61" s="8"/>
      <c r="I61" s="26">
        <v>44743</v>
      </c>
      <c r="J61" s="26">
        <v>44575</v>
      </c>
      <c r="K61" s="23">
        <v>0</v>
      </c>
      <c r="L61" s="24">
        <v>5</v>
      </c>
    </row>
    <row r="62" spans="1:12" ht="15.75" thickBot="1" x14ac:dyDescent="0.3">
      <c r="A62" s="1430"/>
      <c r="B62" s="8" t="s">
        <v>42</v>
      </c>
      <c r="C62" s="8">
        <v>4</v>
      </c>
      <c r="D62" s="34" t="s">
        <v>146</v>
      </c>
      <c r="E62" s="8">
        <v>1</v>
      </c>
      <c r="F62" s="8"/>
      <c r="G62" s="25"/>
      <c r="H62" s="8"/>
      <c r="I62" s="22">
        <v>44743</v>
      </c>
      <c r="J62" s="26">
        <v>44575</v>
      </c>
      <c r="K62" s="27">
        <v>0</v>
      </c>
      <c r="L62" s="24">
        <v>5</v>
      </c>
    </row>
    <row r="63" spans="1:12" ht="15.75" thickBot="1" x14ac:dyDescent="0.3">
      <c r="A63" s="1430"/>
      <c r="B63" s="8" t="s">
        <v>43</v>
      </c>
      <c r="C63" s="8">
        <v>1</v>
      </c>
      <c r="D63" s="34" t="s">
        <v>147</v>
      </c>
      <c r="E63" s="8">
        <v>1</v>
      </c>
      <c r="F63" s="8"/>
      <c r="G63" s="25">
        <v>2</v>
      </c>
      <c r="H63" s="8"/>
      <c r="I63" s="26">
        <v>44743</v>
      </c>
      <c r="J63" s="26">
        <v>44575</v>
      </c>
      <c r="K63" s="23">
        <v>0</v>
      </c>
      <c r="L63" s="24">
        <v>5</v>
      </c>
    </row>
    <row r="64" spans="1:12" ht="15.75" thickBot="1" x14ac:dyDescent="0.3">
      <c r="A64" s="1430"/>
      <c r="B64" s="8" t="s">
        <v>44</v>
      </c>
      <c r="C64" s="8">
        <v>2</v>
      </c>
      <c r="D64" s="34" t="s">
        <v>148</v>
      </c>
      <c r="E64" s="8">
        <v>1</v>
      </c>
      <c r="F64" s="8"/>
      <c r="G64" s="25"/>
      <c r="H64" s="8"/>
      <c r="I64" s="22">
        <v>44743</v>
      </c>
      <c r="J64" s="26">
        <v>44575</v>
      </c>
      <c r="K64" s="27">
        <v>0</v>
      </c>
      <c r="L64" s="24">
        <v>5</v>
      </c>
    </row>
    <row r="65" spans="1:12" ht="15.75" thickBot="1" x14ac:dyDescent="0.3">
      <c r="A65" s="1430"/>
      <c r="B65" s="8" t="s">
        <v>45</v>
      </c>
      <c r="C65" s="8">
        <v>3</v>
      </c>
      <c r="D65" s="34" t="s">
        <v>149</v>
      </c>
      <c r="E65" s="8">
        <v>1</v>
      </c>
      <c r="F65" s="8"/>
      <c r="G65" s="25"/>
      <c r="H65" s="8"/>
      <c r="I65" s="26">
        <v>44743</v>
      </c>
      <c r="J65" s="26">
        <v>44575</v>
      </c>
      <c r="K65" s="23">
        <v>0</v>
      </c>
      <c r="L65" s="24">
        <v>5</v>
      </c>
    </row>
    <row r="66" spans="1:12" ht="15.75" thickBot="1" x14ac:dyDescent="0.3">
      <c r="A66" s="1430"/>
      <c r="B66" s="8" t="s">
        <v>46</v>
      </c>
      <c r="C66" s="8">
        <v>4</v>
      </c>
      <c r="D66" s="34" t="s">
        <v>150</v>
      </c>
      <c r="E66" s="8">
        <v>1</v>
      </c>
      <c r="F66" s="8"/>
      <c r="G66" s="25"/>
      <c r="H66" s="8"/>
      <c r="I66" s="22">
        <v>44743</v>
      </c>
      <c r="J66" s="26">
        <v>44575</v>
      </c>
      <c r="K66" s="27">
        <v>0</v>
      </c>
      <c r="L66" s="24">
        <v>5</v>
      </c>
    </row>
    <row r="67" spans="1:12" ht="15.75" thickBot="1" x14ac:dyDescent="0.3">
      <c r="A67" s="1430"/>
      <c r="B67" s="8" t="s">
        <v>95</v>
      </c>
      <c r="C67" s="8">
        <v>5</v>
      </c>
      <c r="D67" s="34" t="s">
        <v>151</v>
      </c>
      <c r="E67" s="8">
        <v>1</v>
      </c>
      <c r="F67" s="8"/>
      <c r="G67" s="25"/>
      <c r="H67" s="8"/>
      <c r="I67" s="26">
        <v>44743</v>
      </c>
      <c r="J67" s="26">
        <v>44575</v>
      </c>
      <c r="K67" s="23">
        <v>0</v>
      </c>
      <c r="L67" s="24">
        <v>5</v>
      </c>
    </row>
    <row r="68" spans="1:12" ht="15.75" thickBot="1" x14ac:dyDescent="0.3">
      <c r="A68" s="1430"/>
      <c r="B68" s="8" t="s">
        <v>47</v>
      </c>
      <c r="C68" s="8">
        <v>1</v>
      </c>
      <c r="D68" s="34" t="s">
        <v>152</v>
      </c>
      <c r="E68" s="8">
        <v>1</v>
      </c>
      <c r="F68" s="8"/>
      <c r="G68" s="25"/>
      <c r="H68" s="8"/>
      <c r="I68" s="22">
        <v>44743</v>
      </c>
      <c r="J68" s="26">
        <v>44575</v>
      </c>
      <c r="K68" s="27">
        <v>0</v>
      </c>
      <c r="L68" s="24">
        <v>5</v>
      </c>
    </row>
    <row r="69" spans="1:12" ht="15.75" thickBot="1" x14ac:dyDescent="0.3">
      <c r="A69" s="1430"/>
      <c r="B69" s="8" t="s">
        <v>48</v>
      </c>
      <c r="C69" s="8">
        <v>2</v>
      </c>
      <c r="D69" s="34" t="s">
        <v>153</v>
      </c>
      <c r="E69" s="8">
        <v>1</v>
      </c>
      <c r="F69" s="8"/>
      <c r="G69" s="25"/>
      <c r="H69" s="8"/>
      <c r="I69" s="26">
        <v>44743</v>
      </c>
      <c r="J69" s="26">
        <v>44575</v>
      </c>
      <c r="K69" s="23">
        <v>0</v>
      </c>
      <c r="L69" s="24">
        <v>5</v>
      </c>
    </row>
    <row r="70" spans="1:12" ht="15.75" thickBot="1" x14ac:dyDescent="0.3">
      <c r="A70" s="1430"/>
      <c r="B70" s="8" t="s">
        <v>49</v>
      </c>
      <c r="C70" s="8">
        <v>3</v>
      </c>
      <c r="D70" s="34" t="s">
        <v>154</v>
      </c>
      <c r="E70" s="8">
        <v>1</v>
      </c>
      <c r="F70" s="8"/>
      <c r="G70" s="25"/>
      <c r="H70" s="8"/>
      <c r="I70" s="22">
        <v>44743</v>
      </c>
      <c r="J70" s="26">
        <v>44575</v>
      </c>
      <c r="K70" s="27">
        <v>0</v>
      </c>
      <c r="L70" s="24">
        <v>5</v>
      </c>
    </row>
    <row r="71" spans="1:12" ht="15.75" thickBot="1" x14ac:dyDescent="0.3">
      <c r="A71" s="1430"/>
      <c r="B71" s="8" t="s">
        <v>50</v>
      </c>
      <c r="C71" s="8">
        <v>1</v>
      </c>
      <c r="D71" s="34" t="s">
        <v>155</v>
      </c>
      <c r="E71" s="8">
        <v>1</v>
      </c>
      <c r="F71" s="8"/>
      <c r="G71" s="25"/>
      <c r="H71" s="8"/>
      <c r="I71" s="26">
        <v>44743</v>
      </c>
      <c r="J71" s="26">
        <v>44575</v>
      </c>
      <c r="K71" s="23">
        <v>0</v>
      </c>
      <c r="L71" s="24">
        <v>5</v>
      </c>
    </row>
    <row r="72" spans="1:12" ht="15.75" thickBot="1" x14ac:dyDescent="0.3">
      <c r="A72" s="1430"/>
      <c r="B72" s="8" t="s">
        <v>51</v>
      </c>
      <c r="C72" s="8">
        <v>2</v>
      </c>
      <c r="D72" s="34" t="s">
        <v>156</v>
      </c>
      <c r="E72" s="8">
        <v>1</v>
      </c>
      <c r="F72" s="8"/>
      <c r="G72" s="25"/>
      <c r="H72" s="8"/>
      <c r="I72" s="22">
        <v>44743</v>
      </c>
      <c r="J72" s="26">
        <v>44575</v>
      </c>
      <c r="K72" s="27">
        <v>0</v>
      </c>
      <c r="L72" s="24">
        <v>5</v>
      </c>
    </row>
    <row r="73" spans="1:12" ht="15.75" thickBot="1" x14ac:dyDescent="0.3">
      <c r="A73" s="1430"/>
      <c r="B73" s="8" t="s">
        <v>51</v>
      </c>
      <c r="C73" s="8">
        <v>3</v>
      </c>
      <c r="D73" s="34">
        <v>708514</v>
      </c>
      <c r="E73" s="8">
        <v>1</v>
      </c>
      <c r="F73" s="8"/>
      <c r="G73" s="25"/>
      <c r="H73" s="8"/>
      <c r="I73" s="26">
        <v>44743</v>
      </c>
      <c r="J73" s="26">
        <v>44575</v>
      </c>
      <c r="K73" s="23">
        <v>0</v>
      </c>
      <c r="L73" s="24">
        <v>5</v>
      </c>
    </row>
    <row r="74" spans="1:12" ht="15.75" thickBot="1" x14ac:dyDescent="0.3">
      <c r="A74" s="1430"/>
      <c r="B74" s="8" t="s">
        <v>52</v>
      </c>
      <c r="C74" s="8">
        <v>4</v>
      </c>
      <c r="D74" s="34" t="s">
        <v>157</v>
      </c>
      <c r="E74" s="8">
        <v>1</v>
      </c>
      <c r="F74" s="8"/>
      <c r="G74" s="25"/>
      <c r="H74" s="8"/>
      <c r="I74" s="22">
        <v>44743</v>
      </c>
      <c r="J74" s="26">
        <v>44575</v>
      </c>
      <c r="K74" s="27">
        <v>0</v>
      </c>
      <c r="L74" s="24">
        <v>5</v>
      </c>
    </row>
    <row r="75" spans="1:12" ht="15.75" thickBot="1" x14ac:dyDescent="0.3">
      <c r="A75" s="1430"/>
      <c r="B75" s="8" t="s">
        <v>53</v>
      </c>
      <c r="C75" s="8">
        <v>5</v>
      </c>
      <c r="D75" s="34" t="s">
        <v>158</v>
      </c>
      <c r="E75" s="8">
        <v>1</v>
      </c>
      <c r="F75" s="8"/>
      <c r="G75" s="25"/>
      <c r="H75" s="8"/>
      <c r="I75" s="26">
        <v>44743</v>
      </c>
      <c r="J75" s="26">
        <v>44575</v>
      </c>
      <c r="K75" s="23">
        <v>0</v>
      </c>
      <c r="L75" s="24">
        <v>5</v>
      </c>
    </row>
    <row r="76" spans="1:12" ht="15.75" thickBot="1" x14ac:dyDescent="0.3">
      <c r="A76" s="1430"/>
      <c r="B76" s="8" t="s">
        <v>53</v>
      </c>
      <c r="C76" s="8">
        <v>6</v>
      </c>
      <c r="D76" s="34">
        <v>708513</v>
      </c>
      <c r="E76" s="8">
        <v>1</v>
      </c>
      <c r="F76" s="8"/>
      <c r="G76" s="25"/>
      <c r="H76" s="8"/>
      <c r="I76" s="22">
        <v>44743</v>
      </c>
      <c r="J76" s="26">
        <v>44575</v>
      </c>
      <c r="K76" s="27">
        <v>0</v>
      </c>
      <c r="L76" s="24">
        <v>5</v>
      </c>
    </row>
    <row r="77" spans="1:12" ht="15.75" thickBot="1" x14ac:dyDescent="0.3">
      <c r="A77" s="1430"/>
      <c r="B77" s="8" t="s">
        <v>54</v>
      </c>
      <c r="C77" s="8">
        <v>7</v>
      </c>
      <c r="D77" s="34" t="s">
        <v>159</v>
      </c>
      <c r="E77" s="8">
        <v>1</v>
      </c>
      <c r="F77" s="8"/>
      <c r="G77" s="25"/>
      <c r="H77" s="8"/>
      <c r="I77" s="26">
        <v>44743</v>
      </c>
      <c r="J77" s="26">
        <v>44575</v>
      </c>
      <c r="K77" s="23">
        <v>0</v>
      </c>
      <c r="L77" s="24">
        <v>5</v>
      </c>
    </row>
    <row r="78" spans="1:12" ht="15.75" thickBot="1" x14ac:dyDescent="0.3">
      <c r="A78" s="1430"/>
      <c r="B78" s="8" t="s">
        <v>55</v>
      </c>
      <c r="C78" s="8">
        <v>1</v>
      </c>
      <c r="D78" s="34" t="s">
        <v>160</v>
      </c>
      <c r="E78" s="8">
        <v>1</v>
      </c>
      <c r="F78" s="8"/>
      <c r="G78" s="25"/>
      <c r="H78" s="8"/>
      <c r="I78" s="22">
        <v>44743</v>
      </c>
      <c r="J78" s="26">
        <v>44575</v>
      </c>
      <c r="K78" s="27">
        <v>0</v>
      </c>
      <c r="L78" s="24">
        <v>5</v>
      </c>
    </row>
    <row r="79" spans="1:12" ht="15.75" thickBot="1" x14ac:dyDescent="0.3">
      <c r="A79" s="1430"/>
      <c r="B79" s="8" t="s">
        <v>56</v>
      </c>
      <c r="C79" s="8">
        <v>2</v>
      </c>
      <c r="D79" s="34" t="s">
        <v>161</v>
      </c>
      <c r="E79" s="8">
        <v>1</v>
      </c>
      <c r="F79" s="8"/>
      <c r="G79" s="25"/>
      <c r="H79" s="8"/>
      <c r="I79" s="26">
        <v>44743</v>
      </c>
      <c r="J79" s="26">
        <v>44575</v>
      </c>
      <c r="K79" s="23">
        <v>0</v>
      </c>
      <c r="L79" s="24">
        <v>5</v>
      </c>
    </row>
    <row r="80" spans="1:12" ht="15.75" thickBot="1" x14ac:dyDescent="0.3">
      <c r="A80" s="1430"/>
      <c r="B80" s="8" t="s">
        <v>57</v>
      </c>
      <c r="C80" s="8">
        <v>3</v>
      </c>
      <c r="D80" s="34" t="s">
        <v>162</v>
      </c>
      <c r="E80" s="8">
        <v>1</v>
      </c>
      <c r="F80" s="8"/>
      <c r="G80" s="25"/>
      <c r="H80" s="8"/>
      <c r="I80" s="22">
        <v>44743</v>
      </c>
      <c r="J80" s="26">
        <v>44575</v>
      </c>
      <c r="K80" s="27">
        <v>0</v>
      </c>
      <c r="L80" s="24">
        <v>5</v>
      </c>
    </row>
    <row r="81" spans="1:12" ht="15.75" thickBot="1" x14ac:dyDescent="0.3">
      <c r="A81" s="1430"/>
      <c r="B81" s="8" t="s">
        <v>58</v>
      </c>
      <c r="C81" s="8">
        <v>1</v>
      </c>
      <c r="D81" s="34" t="s">
        <v>163</v>
      </c>
      <c r="E81" s="8">
        <v>1</v>
      </c>
      <c r="F81" s="8"/>
      <c r="G81" s="25"/>
      <c r="H81" s="8"/>
      <c r="I81" s="26">
        <v>44743</v>
      </c>
      <c r="J81" s="26">
        <v>44575</v>
      </c>
      <c r="K81" s="23">
        <v>0</v>
      </c>
      <c r="L81" s="24">
        <v>5</v>
      </c>
    </row>
    <row r="82" spans="1:12" ht="15.75" thickBot="1" x14ac:dyDescent="0.3">
      <c r="A82" s="1430"/>
      <c r="B82" s="8" t="s">
        <v>59</v>
      </c>
      <c r="C82" s="8">
        <v>2</v>
      </c>
      <c r="D82" s="34" t="s">
        <v>164</v>
      </c>
      <c r="E82" s="8">
        <v>1</v>
      </c>
      <c r="F82" s="8"/>
      <c r="G82" s="25">
        <v>1</v>
      </c>
      <c r="H82" s="8"/>
      <c r="I82" s="22">
        <v>44743</v>
      </c>
      <c r="J82" s="26">
        <v>44575</v>
      </c>
      <c r="K82" s="27">
        <v>0</v>
      </c>
      <c r="L82" s="24">
        <v>5</v>
      </c>
    </row>
    <row r="83" spans="1:12" ht="15.75" thickBot="1" x14ac:dyDescent="0.3">
      <c r="A83" s="1430"/>
      <c r="B83" s="8" t="s">
        <v>60</v>
      </c>
      <c r="C83" s="8">
        <v>3</v>
      </c>
      <c r="D83" s="34" t="s">
        <v>165</v>
      </c>
      <c r="E83" s="8">
        <v>1</v>
      </c>
      <c r="F83" s="8"/>
      <c r="G83" s="25"/>
      <c r="H83" s="8"/>
      <c r="I83" s="26">
        <v>44743</v>
      </c>
      <c r="J83" s="26">
        <v>44575</v>
      </c>
      <c r="K83" s="23">
        <v>0</v>
      </c>
      <c r="L83" s="24">
        <v>5</v>
      </c>
    </row>
    <row r="84" spans="1:12" ht="15.75" thickBot="1" x14ac:dyDescent="0.3">
      <c r="A84" s="1430"/>
      <c r="B84" s="8" t="s">
        <v>61</v>
      </c>
      <c r="C84" s="8">
        <v>4</v>
      </c>
      <c r="D84" s="34" t="s">
        <v>166</v>
      </c>
      <c r="E84" s="8">
        <v>1</v>
      </c>
      <c r="F84" s="8"/>
      <c r="G84" s="25"/>
      <c r="H84" s="8"/>
      <c r="I84" s="22">
        <v>44743</v>
      </c>
      <c r="J84" s="26">
        <v>44575</v>
      </c>
      <c r="K84" s="27">
        <v>0</v>
      </c>
      <c r="L84" s="24">
        <v>5</v>
      </c>
    </row>
    <row r="85" spans="1:12" ht="15.75" thickBot="1" x14ac:dyDescent="0.3">
      <c r="A85" s="1430"/>
      <c r="B85" s="8" t="s">
        <v>10</v>
      </c>
      <c r="C85" s="8">
        <v>1</v>
      </c>
      <c r="D85" s="34" t="s">
        <v>167</v>
      </c>
      <c r="E85" s="8">
        <v>1</v>
      </c>
      <c r="F85" s="8"/>
      <c r="G85" s="25"/>
      <c r="H85" s="8"/>
      <c r="I85" s="26">
        <v>44743</v>
      </c>
      <c r="J85" s="26">
        <v>44575</v>
      </c>
      <c r="K85" s="23">
        <v>0</v>
      </c>
      <c r="L85" s="24">
        <v>5</v>
      </c>
    </row>
    <row r="86" spans="1:12" ht="15.75" thickBot="1" x14ac:dyDescent="0.3">
      <c r="A86" s="1430"/>
      <c r="B86" s="8" t="s">
        <v>11</v>
      </c>
      <c r="C86" s="8">
        <v>2</v>
      </c>
      <c r="D86" s="34" t="s">
        <v>168</v>
      </c>
      <c r="E86" s="8">
        <v>1</v>
      </c>
      <c r="F86" s="8"/>
      <c r="G86" s="25"/>
      <c r="H86" s="8"/>
      <c r="I86" s="22">
        <v>44743</v>
      </c>
      <c r="J86" s="26">
        <v>44575</v>
      </c>
      <c r="K86" s="27">
        <v>0</v>
      </c>
      <c r="L86" s="24">
        <v>5</v>
      </c>
    </row>
    <row r="87" spans="1:12" ht="15.75" thickBot="1" x14ac:dyDescent="0.3">
      <c r="A87" s="1430"/>
      <c r="B87" s="8" t="s">
        <v>12</v>
      </c>
      <c r="C87" s="8">
        <v>3</v>
      </c>
      <c r="D87" s="34" t="s">
        <v>169</v>
      </c>
      <c r="E87" s="8">
        <v>1</v>
      </c>
      <c r="F87" s="8"/>
      <c r="G87" s="25"/>
      <c r="H87" s="8"/>
      <c r="I87" s="26">
        <v>44743</v>
      </c>
      <c r="J87" s="26">
        <v>44575</v>
      </c>
      <c r="K87" s="23">
        <v>0</v>
      </c>
      <c r="L87" s="24">
        <v>5</v>
      </c>
    </row>
    <row r="88" spans="1:12" ht="15.75" thickBot="1" x14ac:dyDescent="0.3">
      <c r="A88" s="1430"/>
      <c r="B88" s="8" t="s">
        <v>13</v>
      </c>
      <c r="C88" s="8">
        <v>4</v>
      </c>
      <c r="D88" s="34" t="s">
        <v>170</v>
      </c>
      <c r="E88" s="8">
        <v>1</v>
      </c>
      <c r="F88" s="8"/>
      <c r="G88" s="25"/>
      <c r="H88" s="8"/>
      <c r="I88" s="22">
        <v>44743</v>
      </c>
      <c r="J88" s="26">
        <v>44575</v>
      </c>
      <c r="K88" s="27">
        <v>0</v>
      </c>
      <c r="L88" s="24">
        <v>5</v>
      </c>
    </row>
    <row r="89" spans="1:12" ht="15.75" thickBot="1" x14ac:dyDescent="0.3">
      <c r="A89" s="1430"/>
      <c r="B89" s="8" t="s">
        <v>14</v>
      </c>
      <c r="C89" s="8">
        <v>1</v>
      </c>
      <c r="D89" s="34" t="s">
        <v>171</v>
      </c>
      <c r="E89" s="8">
        <v>1</v>
      </c>
      <c r="F89" s="8"/>
      <c r="G89" s="25"/>
      <c r="H89" s="8"/>
      <c r="I89" s="26">
        <v>44743</v>
      </c>
      <c r="J89" s="26">
        <v>44575</v>
      </c>
      <c r="K89" s="23">
        <v>0</v>
      </c>
      <c r="L89" s="24">
        <v>5</v>
      </c>
    </row>
    <row r="90" spans="1:12" ht="15.75" thickBot="1" x14ac:dyDescent="0.3">
      <c r="A90" s="1430"/>
      <c r="B90" s="8" t="s">
        <v>15</v>
      </c>
      <c r="C90" s="8">
        <v>2</v>
      </c>
      <c r="D90" s="34" t="s">
        <v>172</v>
      </c>
      <c r="E90" s="8">
        <v>1</v>
      </c>
      <c r="F90" s="8"/>
      <c r="G90" s="25"/>
      <c r="H90" s="8"/>
      <c r="I90" s="22">
        <v>44743</v>
      </c>
      <c r="J90" s="26">
        <v>44575</v>
      </c>
      <c r="K90" s="27">
        <v>0</v>
      </c>
      <c r="L90" s="24">
        <v>5</v>
      </c>
    </row>
    <row r="91" spans="1:12" ht="15.75" thickBot="1" x14ac:dyDescent="0.3">
      <c r="A91" s="1430"/>
      <c r="B91" s="8" t="s">
        <v>16</v>
      </c>
      <c r="C91" s="8">
        <v>3</v>
      </c>
      <c r="D91" s="34" t="s">
        <v>173</v>
      </c>
      <c r="E91" s="8">
        <v>1</v>
      </c>
      <c r="F91" s="8"/>
      <c r="G91" s="25"/>
      <c r="H91" s="8"/>
      <c r="I91" s="26">
        <v>44743</v>
      </c>
      <c r="J91" s="26">
        <v>44575</v>
      </c>
      <c r="K91" s="23">
        <v>0</v>
      </c>
      <c r="L91" s="24">
        <v>5</v>
      </c>
    </row>
    <row r="92" spans="1:12" ht="15.75" thickBot="1" x14ac:dyDescent="0.3">
      <c r="A92" s="1430"/>
      <c r="B92" s="8" t="s">
        <v>17</v>
      </c>
      <c r="C92" s="8">
        <v>4</v>
      </c>
      <c r="D92" s="34" t="s">
        <v>174</v>
      </c>
      <c r="E92" s="8">
        <v>1</v>
      </c>
      <c r="F92" s="8">
        <v>1</v>
      </c>
      <c r="G92" s="25"/>
      <c r="H92" s="8"/>
      <c r="I92" s="22">
        <v>44743</v>
      </c>
      <c r="J92" s="26">
        <v>44575</v>
      </c>
      <c r="K92" s="27">
        <v>0</v>
      </c>
      <c r="L92" s="24">
        <v>5</v>
      </c>
    </row>
    <row r="93" spans="1:12" ht="15.75" thickBot="1" x14ac:dyDescent="0.3">
      <c r="A93" s="1430"/>
      <c r="B93" s="8" t="s">
        <v>62</v>
      </c>
      <c r="C93" s="8">
        <v>5</v>
      </c>
      <c r="D93" s="34" t="s">
        <v>175</v>
      </c>
      <c r="E93" s="8">
        <v>1</v>
      </c>
      <c r="F93" s="8"/>
      <c r="G93" s="25"/>
      <c r="H93" s="8"/>
      <c r="I93" s="26">
        <v>44743</v>
      </c>
      <c r="J93" s="26">
        <v>44575</v>
      </c>
      <c r="K93" s="23">
        <v>0</v>
      </c>
      <c r="L93" s="24">
        <v>5</v>
      </c>
    </row>
    <row r="94" spans="1:12" ht="15.75" thickBot="1" x14ac:dyDescent="0.3">
      <c r="A94" s="1430"/>
      <c r="B94" s="8" t="s">
        <v>18</v>
      </c>
      <c r="C94" s="8">
        <v>1</v>
      </c>
      <c r="D94" s="34" t="s">
        <v>176</v>
      </c>
      <c r="E94" s="8">
        <v>1</v>
      </c>
      <c r="F94" s="8"/>
      <c r="G94" s="25"/>
      <c r="H94" s="8"/>
      <c r="I94" s="22">
        <v>44743</v>
      </c>
      <c r="J94" s="26">
        <v>44575</v>
      </c>
      <c r="K94" s="27">
        <v>0</v>
      </c>
      <c r="L94" s="24">
        <v>5</v>
      </c>
    </row>
    <row r="95" spans="1:12" ht="15.75" thickBot="1" x14ac:dyDescent="0.3">
      <c r="A95" s="1430"/>
      <c r="B95" s="8" t="s">
        <v>19</v>
      </c>
      <c r="C95" s="8">
        <v>2</v>
      </c>
      <c r="D95" s="34" t="s">
        <v>177</v>
      </c>
      <c r="E95" s="8">
        <v>1</v>
      </c>
      <c r="F95" s="8"/>
      <c r="G95" s="25"/>
      <c r="H95" s="8"/>
      <c r="I95" s="26">
        <v>44743</v>
      </c>
      <c r="J95" s="26">
        <v>44575</v>
      </c>
      <c r="K95" s="23">
        <v>0</v>
      </c>
      <c r="L95" s="24">
        <v>5</v>
      </c>
    </row>
    <row r="96" spans="1:12" ht="15.75" thickBot="1" x14ac:dyDescent="0.3">
      <c r="A96" s="1431"/>
      <c r="B96" s="11" t="s">
        <v>20</v>
      </c>
      <c r="C96" s="11">
        <v>3</v>
      </c>
      <c r="D96" s="35" t="s">
        <v>178</v>
      </c>
      <c r="E96" s="11">
        <v>1</v>
      </c>
      <c r="F96" s="11"/>
      <c r="G96" s="28"/>
      <c r="H96" s="11"/>
      <c r="I96" s="22">
        <v>44743</v>
      </c>
      <c r="J96" s="29">
        <v>44575</v>
      </c>
      <c r="K96" s="27">
        <v>0</v>
      </c>
      <c r="L96" s="24">
        <v>5</v>
      </c>
    </row>
    <row r="97" spans="1:12" ht="15.75" thickBot="1" x14ac:dyDescent="0.3">
      <c r="A97" s="1429" t="s">
        <v>250</v>
      </c>
      <c r="B97" s="7" t="s">
        <v>22</v>
      </c>
      <c r="C97" s="7">
        <v>1</v>
      </c>
      <c r="D97" s="33">
        <v>707362</v>
      </c>
      <c r="E97" s="7">
        <v>0</v>
      </c>
      <c r="F97" s="7"/>
      <c r="G97" s="21"/>
      <c r="H97" s="7"/>
      <c r="I97" s="26">
        <v>44743</v>
      </c>
      <c r="J97" s="22">
        <v>44575</v>
      </c>
      <c r="K97" s="23">
        <v>0</v>
      </c>
      <c r="L97" s="24">
        <v>5</v>
      </c>
    </row>
    <row r="98" spans="1:12" ht="15.75" thickBot="1" x14ac:dyDescent="0.3">
      <c r="A98" s="1430"/>
      <c r="B98" s="8" t="s">
        <v>23</v>
      </c>
      <c r="C98" s="8">
        <v>2</v>
      </c>
      <c r="D98" s="34">
        <v>707388</v>
      </c>
      <c r="E98" s="8">
        <v>0</v>
      </c>
      <c r="F98" s="8"/>
      <c r="G98" s="25"/>
      <c r="H98" s="8"/>
      <c r="I98" s="22">
        <v>44743</v>
      </c>
      <c r="J98" s="26">
        <v>44575</v>
      </c>
      <c r="K98" s="27">
        <v>0</v>
      </c>
      <c r="L98" s="24">
        <v>5</v>
      </c>
    </row>
    <row r="99" spans="1:12" ht="15.75" thickBot="1" x14ac:dyDescent="0.3">
      <c r="A99" s="1430"/>
      <c r="B99" s="8" t="s">
        <v>24</v>
      </c>
      <c r="C99" s="8">
        <v>3</v>
      </c>
      <c r="D99" s="34">
        <v>707389</v>
      </c>
      <c r="E99" s="8">
        <v>0</v>
      </c>
      <c r="F99" s="8"/>
      <c r="G99" s="25"/>
      <c r="H99" s="8"/>
      <c r="I99" s="26">
        <v>44743</v>
      </c>
      <c r="J99" s="26">
        <v>44575</v>
      </c>
      <c r="K99" s="23">
        <v>0</v>
      </c>
      <c r="L99" s="24">
        <v>5</v>
      </c>
    </row>
    <row r="100" spans="1:12" ht="15.75" thickBot="1" x14ac:dyDescent="0.3">
      <c r="A100" s="1430"/>
      <c r="B100" s="8" t="s">
        <v>25</v>
      </c>
      <c r="C100" s="8">
        <v>4</v>
      </c>
      <c r="D100" s="34">
        <v>707390</v>
      </c>
      <c r="E100" s="8">
        <v>0</v>
      </c>
      <c r="F100" s="8"/>
      <c r="G100" s="25"/>
      <c r="H100" s="8"/>
      <c r="I100" s="22">
        <v>44743</v>
      </c>
      <c r="J100" s="26">
        <v>44575</v>
      </c>
      <c r="K100" s="27">
        <v>0</v>
      </c>
      <c r="L100" s="24">
        <v>5</v>
      </c>
    </row>
    <row r="101" spans="1:12" ht="15.75" thickBot="1" x14ac:dyDescent="0.3">
      <c r="A101" s="1430"/>
      <c r="B101" s="8" t="s">
        <v>63</v>
      </c>
      <c r="C101" s="8">
        <v>5</v>
      </c>
      <c r="D101" s="34">
        <v>707391</v>
      </c>
      <c r="E101" s="8">
        <v>0</v>
      </c>
      <c r="F101" s="8"/>
      <c r="G101" s="25"/>
      <c r="H101" s="8"/>
      <c r="I101" s="26">
        <v>44743</v>
      </c>
      <c r="J101" s="26">
        <v>44575</v>
      </c>
      <c r="K101" s="23">
        <v>0</v>
      </c>
      <c r="L101" s="24">
        <v>5</v>
      </c>
    </row>
    <row r="102" spans="1:12" ht="15.75" thickBot="1" x14ac:dyDescent="0.3">
      <c r="A102" s="1430"/>
      <c r="B102" s="8" t="s">
        <v>26</v>
      </c>
      <c r="C102" s="8">
        <v>1</v>
      </c>
      <c r="D102" s="34" t="s">
        <v>179</v>
      </c>
      <c r="E102" s="8">
        <v>1</v>
      </c>
      <c r="F102" s="8"/>
      <c r="G102" s="25"/>
      <c r="H102" s="8"/>
      <c r="I102" s="22">
        <v>44743</v>
      </c>
      <c r="J102" s="26">
        <v>44575</v>
      </c>
      <c r="K102" s="27">
        <v>0</v>
      </c>
      <c r="L102" s="24">
        <v>5</v>
      </c>
    </row>
    <row r="103" spans="1:12" ht="15.75" thickBot="1" x14ac:dyDescent="0.3">
      <c r="A103" s="1430"/>
      <c r="B103" s="8" t="s">
        <v>27</v>
      </c>
      <c r="C103" s="8">
        <v>2</v>
      </c>
      <c r="D103" s="34" t="s">
        <v>180</v>
      </c>
      <c r="E103" s="8">
        <v>1</v>
      </c>
      <c r="F103" s="8"/>
      <c r="G103" s="25">
        <v>1</v>
      </c>
      <c r="H103" s="8"/>
      <c r="I103" s="26">
        <v>44743</v>
      </c>
      <c r="J103" s="26">
        <v>44575</v>
      </c>
      <c r="K103" s="23">
        <v>0</v>
      </c>
      <c r="L103" s="24">
        <v>5</v>
      </c>
    </row>
    <row r="104" spans="1:12" ht="15.75" thickBot="1" x14ac:dyDescent="0.3">
      <c r="A104" s="1430"/>
      <c r="B104" s="8" t="s">
        <v>28</v>
      </c>
      <c r="C104" s="8">
        <v>3</v>
      </c>
      <c r="D104" s="34" t="s">
        <v>181</v>
      </c>
      <c r="E104" s="8">
        <v>1</v>
      </c>
      <c r="F104" s="8">
        <v>1</v>
      </c>
      <c r="G104" s="25"/>
      <c r="H104" s="8"/>
      <c r="I104" s="22">
        <v>44743</v>
      </c>
      <c r="J104" s="26">
        <v>44575</v>
      </c>
      <c r="K104" s="27">
        <v>0</v>
      </c>
      <c r="L104" s="24">
        <v>5</v>
      </c>
    </row>
    <row r="105" spans="1:12" ht="15.75" thickBot="1" x14ac:dyDescent="0.3">
      <c r="A105" s="1430"/>
      <c r="B105" s="8" t="s">
        <v>29</v>
      </c>
      <c r="C105" s="8">
        <v>4</v>
      </c>
      <c r="D105" s="34" t="s">
        <v>182</v>
      </c>
      <c r="E105" s="8">
        <v>1</v>
      </c>
      <c r="F105" s="8"/>
      <c r="G105" s="25">
        <v>1</v>
      </c>
      <c r="H105" s="8"/>
      <c r="I105" s="26">
        <v>44743</v>
      </c>
      <c r="J105" s="26">
        <v>44575</v>
      </c>
      <c r="K105" s="23">
        <v>0</v>
      </c>
      <c r="L105" s="24">
        <v>5</v>
      </c>
    </row>
    <row r="106" spans="1:12" ht="15.75" thickBot="1" x14ac:dyDescent="0.3">
      <c r="A106" s="1430"/>
      <c r="B106" s="8" t="s">
        <v>64</v>
      </c>
      <c r="C106" s="8">
        <v>1</v>
      </c>
      <c r="D106" s="34" t="s">
        <v>183</v>
      </c>
      <c r="E106" s="8">
        <v>1</v>
      </c>
      <c r="F106" s="8">
        <v>1</v>
      </c>
      <c r="G106" s="25"/>
      <c r="H106" s="8"/>
      <c r="I106" s="22">
        <v>44743</v>
      </c>
      <c r="J106" s="26">
        <v>44575</v>
      </c>
      <c r="K106" s="27">
        <v>0</v>
      </c>
      <c r="L106" s="24">
        <v>5</v>
      </c>
    </row>
    <row r="107" spans="1:12" ht="15.75" thickBot="1" x14ac:dyDescent="0.3">
      <c r="A107" s="1430"/>
      <c r="B107" s="8" t="s">
        <v>65</v>
      </c>
      <c r="C107" s="8">
        <v>2</v>
      </c>
      <c r="D107" s="36" t="s">
        <v>184</v>
      </c>
      <c r="E107" s="8">
        <v>1</v>
      </c>
      <c r="F107" s="8"/>
      <c r="G107" s="25"/>
      <c r="H107" s="8"/>
      <c r="I107" s="26">
        <v>44743</v>
      </c>
      <c r="J107" s="26">
        <v>44575</v>
      </c>
      <c r="K107" s="23">
        <v>0</v>
      </c>
      <c r="L107" s="24">
        <v>5</v>
      </c>
    </row>
    <row r="108" spans="1:12" ht="15.75" thickBot="1" x14ac:dyDescent="0.3">
      <c r="A108" s="1430"/>
      <c r="B108" s="8" t="s">
        <v>66</v>
      </c>
      <c r="C108" s="8">
        <v>3</v>
      </c>
      <c r="D108" s="34" t="s">
        <v>185</v>
      </c>
      <c r="E108" s="8">
        <v>1</v>
      </c>
      <c r="F108" s="8"/>
      <c r="G108" s="25"/>
      <c r="H108" s="8"/>
      <c r="I108" s="22">
        <v>44743</v>
      </c>
      <c r="J108" s="26">
        <v>44575</v>
      </c>
      <c r="K108" s="27">
        <v>0</v>
      </c>
      <c r="L108" s="24">
        <v>5</v>
      </c>
    </row>
    <row r="109" spans="1:12" ht="15.75" thickBot="1" x14ac:dyDescent="0.3">
      <c r="A109" s="1430"/>
      <c r="B109" s="8" t="s">
        <v>91</v>
      </c>
      <c r="C109" s="8">
        <v>4</v>
      </c>
      <c r="D109" s="34" t="s">
        <v>186</v>
      </c>
      <c r="E109" s="8">
        <v>1</v>
      </c>
      <c r="F109" s="8"/>
      <c r="G109" s="25">
        <v>1</v>
      </c>
      <c r="H109" s="8"/>
      <c r="I109" s="26">
        <v>44743</v>
      </c>
      <c r="J109" s="26">
        <v>44575</v>
      </c>
      <c r="K109" s="23">
        <v>0</v>
      </c>
      <c r="L109" s="24">
        <v>5</v>
      </c>
    </row>
    <row r="110" spans="1:12" ht="15.75" thickBot="1" x14ac:dyDescent="0.3">
      <c r="A110" s="1430"/>
      <c r="B110" s="8" t="s">
        <v>30</v>
      </c>
      <c r="C110" s="8">
        <v>1</v>
      </c>
      <c r="D110" s="34" t="s">
        <v>187</v>
      </c>
      <c r="E110" s="8">
        <v>1</v>
      </c>
      <c r="F110" s="8"/>
      <c r="G110" s="25">
        <v>2</v>
      </c>
      <c r="H110" s="8"/>
      <c r="I110" s="22">
        <v>44743</v>
      </c>
      <c r="J110" s="26">
        <v>44575</v>
      </c>
      <c r="K110" s="27">
        <v>0</v>
      </c>
      <c r="L110" s="24">
        <v>5</v>
      </c>
    </row>
    <row r="111" spans="1:12" ht="15.75" thickBot="1" x14ac:dyDescent="0.3">
      <c r="A111" s="1430"/>
      <c r="B111" s="8" t="s">
        <v>67</v>
      </c>
      <c r="C111" s="8">
        <v>2</v>
      </c>
      <c r="D111" s="34" t="s">
        <v>188</v>
      </c>
      <c r="E111" s="8">
        <v>1</v>
      </c>
      <c r="F111" s="8"/>
      <c r="G111" s="25"/>
      <c r="H111" s="8"/>
      <c r="I111" s="26">
        <v>44743</v>
      </c>
      <c r="J111" s="26">
        <v>44575</v>
      </c>
      <c r="K111" s="23">
        <v>0</v>
      </c>
      <c r="L111" s="24">
        <v>5</v>
      </c>
    </row>
    <row r="112" spans="1:12" ht="15.75" thickBot="1" x14ac:dyDescent="0.3">
      <c r="A112" s="1430"/>
      <c r="B112" s="8" t="s">
        <v>68</v>
      </c>
      <c r="C112" s="8">
        <v>3</v>
      </c>
      <c r="D112" s="34" t="s">
        <v>189</v>
      </c>
      <c r="E112" s="8">
        <v>1</v>
      </c>
      <c r="F112" s="8">
        <v>1</v>
      </c>
      <c r="G112" s="25"/>
      <c r="H112" s="8"/>
      <c r="I112" s="22">
        <v>44743</v>
      </c>
      <c r="J112" s="26">
        <v>44575</v>
      </c>
      <c r="K112" s="27">
        <v>0</v>
      </c>
      <c r="L112" s="24">
        <v>5</v>
      </c>
    </row>
    <row r="113" spans="1:12" ht="15.75" thickBot="1" x14ac:dyDescent="0.3">
      <c r="A113" s="1430"/>
      <c r="B113" s="8" t="s">
        <v>69</v>
      </c>
      <c r="C113" s="8">
        <v>4</v>
      </c>
      <c r="D113" s="34" t="s">
        <v>190</v>
      </c>
      <c r="E113" s="8">
        <v>1</v>
      </c>
      <c r="F113" s="8"/>
      <c r="G113" s="25">
        <v>2</v>
      </c>
      <c r="H113" s="8"/>
      <c r="I113" s="26">
        <v>44743</v>
      </c>
      <c r="J113" s="26">
        <v>44575</v>
      </c>
      <c r="K113" s="23">
        <v>0</v>
      </c>
      <c r="L113" s="24">
        <v>5</v>
      </c>
    </row>
    <row r="114" spans="1:12" ht="15.75" thickBot="1" x14ac:dyDescent="0.3">
      <c r="A114" s="1430"/>
      <c r="B114" s="8" t="s">
        <v>70</v>
      </c>
      <c r="C114" s="8">
        <v>5</v>
      </c>
      <c r="D114" s="34" t="s">
        <v>191</v>
      </c>
      <c r="E114" s="8">
        <v>1</v>
      </c>
      <c r="F114" s="8"/>
      <c r="G114" s="25"/>
      <c r="H114" s="8"/>
      <c r="I114" s="22">
        <v>44743</v>
      </c>
      <c r="J114" s="26">
        <v>44575</v>
      </c>
      <c r="K114" s="27">
        <v>0</v>
      </c>
      <c r="L114" s="24">
        <v>5</v>
      </c>
    </row>
    <row r="115" spans="1:12" ht="15.75" thickBot="1" x14ac:dyDescent="0.3">
      <c r="A115" s="1430"/>
      <c r="B115" s="8" t="s">
        <v>31</v>
      </c>
      <c r="C115" s="8">
        <v>1</v>
      </c>
      <c r="D115" s="34">
        <v>707367</v>
      </c>
      <c r="E115" s="8">
        <v>1</v>
      </c>
      <c r="F115" s="8"/>
      <c r="G115" s="25"/>
      <c r="H115" s="8"/>
      <c r="I115" s="26">
        <v>44743</v>
      </c>
      <c r="J115" s="26">
        <v>44575</v>
      </c>
      <c r="K115" s="23">
        <v>0</v>
      </c>
      <c r="L115" s="24">
        <v>5</v>
      </c>
    </row>
    <row r="116" spans="1:12" ht="15.75" thickBot="1" x14ac:dyDescent="0.3">
      <c r="A116" s="1430"/>
      <c r="B116" s="8" t="s">
        <v>71</v>
      </c>
      <c r="C116" s="8">
        <v>2</v>
      </c>
      <c r="D116" s="34">
        <v>707373</v>
      </c>
      <c r="E116" s="8">
        <v>1</v>
      </c>
      <c r="F116" s="8"/>
      <c r="G116" s="25"/>
      <c r="H116" s="8"/>
      <c r="I116" s="22">
        <v>44743</v>
      </c>
      <c r="J116" s="26">
        <v>44575</v>
      </c>
      <c r="K116" s="27">
        <v>0</v>
      </c>
      <c r="L116" s="24">
        <v>5</v>
      </c>
    </row>
    <row r="117" spans="1:12" ht="15.75" thickBot="1" x14ac:dyDescent="0.3">
      <c r="A117" s="1430"/>
      <c r="B117" s="8" t="s">
        <v>72</v>
      </c>
      <c r="C117" s="8">
        <v>3</v>
      </c>
      <c r="D117" s="34">
        <v>707376</v>
      </c>
      <c r="E117" s="8">
        <v>1</v>
      </c>
      <c r="F117" s="8"/>
      <c r="G117" s="25"/>
      <c r="H117" s="8"/>
      <c r="I117" s="26">
        <v>44743</v>
      </c>
      <c r="J117" s="26">
        <v>44575</v>
      </c>
      <c r="K117" s="23">
        <v>0</v>
      </c>
      <c r="L117" s="24">
        <v>5</v>
      </c>
    </row>
    <row r="118" spans="1:12" ht="15.75" thickBot="1" x14ac:dyDescent="0.3">
      <c r="A118" s="1430"/>
      <c r="B118" s="8" t="s">
        <v>32</v>
      </c>
      <c r="C118" s="8">
        <v>1</v>
      </c>
      <c r="D118" s="34" t="s">
        <v>192</v>
      </c>
      <c r="E118" s="8">
        <v>1</v>
      </c>
      <c r="F118" s="8"/>
      <c r="G118" s="25"/>
      <c r="H118" s="8"/>
      <c r="I118" s="22">
        <v>44743</v>
      </c>
      <c r="J118" s="26">
        <v>44575</v>
      </c>
      <c r="K118" s="27">
        <v>0</v>
      </c>
      <c r="L118" s="24">
        <v>5</v>
      </c>
    </row>
    <row r="119" spans="1:12" ht="15.75" thickBot="1" x14ac:dyDescent="0.3">
      <c r="A119" s="1430"/>
      <c r="B119" s="8" t="s">
        <v>73</v>
      </c>
      <c r="C119" s="8">
        <v>2</v>
      </c>
      <c r="D119" s="34" t="s">
        <v>193</v>
      </c>
      <c r="E119" s="8">
        <v>1</v>
      </c>
      <c r="F119" s="8"/>
      <c r="G119" s="25"/>
      <c r="H119" s="8"/>
      <c r="I119" s="26">
        <v>44743</v>
      </c>
      <c r="J119" s="26">
        <v>44575</v>
      </c>
      <c r="K119" s="23">
        <v>0</v>
      </c>
      <c r="L119" s="24">
        <v>5</v>
      </c>
    </row>
    <row r="120" spans="1:12" ht="15.75" thickBot="1" x14ac:dyDescent="0.3">
      <c r="A120" s="1430"/>
      <c r="B120" s="8" t="s">
        <v>73</v>
      </c>
      <c r="C120" s="8">
        <v>3</v>
      </c>
      <c r="D120" s="34">
        <v>708510</v>
      </c>
      <c r="E120" s="8">
        <v>1</v>
      </c>
      <c r="F120" s="8"/>
      <c r="G120" s="25"/>
      <c r="H120" s="8"/>
      <c r="I120" s="22">
        <v>44743</v>
      </c>
      <c r="J120" s="26">
        <v>44575</v>
      </c>
      <c r="K120" s="27">
        <v>0</v>
      </c>
      <c r="L120" s="24">
        <v>5</v>
      </c>
    </row>
    <row r="121" spans="1:12" ht="15.75" thickBot="1" x14ac:dyDescent="0.3">
      <c r="A121" s="1430"/>
      <c r="B121" s="8" t="s">
        <v>74</v>
      </c>
      <c r="C121" s="8">
        <v>4</v>
      </c>
      <c r="D121" s="34" t="s">
        <v>248</v>
      </c>
      <c r="E121" s="8">
        <v>1</v>
      </c>
      <c r="F121" s="8"/>
      <c r="G121" s="25"/>
      <c r="H121" s="8"/>
      <c r="I121" s="26">
        <v>44743</v>
      </c>
      <c r="J121" s="26">
        <v>44575</v>
      </c>
      <c r="K121" s="23">
        <v>0</v>
      </c>
      <c r="L121" s="24">
        <v>5</v>
      </c>
    </row>
    <row r="122" spans="1:12" ht="15.75" thickBot="1" x14ac:dyDescent="0.3">
      <c r="A122" s="1430"/>
      <c r="B122" s="8" t="s">
        <v>75</v>
      </c>
      <c r="C122" s="8">
        <v>5</v>
      </c>
      <c r="D122" s="34" t="s">
        <v>195</v>
      </c>
      <c r="E122" s="8">
        <v>1</v>
      </c>
      <c r="F122" s="8"/>
      <c r="G122" s="25"/>
      <c r="H122" s="8"/>
      <c r="I122" s="22">
        <v>44743</v>
      </c>
      <c r="J122" s="26">
        <v>44575</v>
      </c>
      <c r="K122" s="27">
        <v>0</v>
      </c>
      <c r="L122" s="24">
        <v>5</v>
      </c>
    </row>
    <row r="123" spans="1:12" ht="15.75" thickBot="1" x14ac:dyDescent="0.3">
      <c r="A123" s="1430"/>
      <c r="B123" s="8" t="s">
        <v>75</v>
      </c>
      <c r="C123" s="8">
        <v>6</v>
      </c>
      <c r="D123" s="34">
        <v>708512</v>
      </c>
      <c r="E123" s="8">
        <v>1</v>
      </c>
      <c r="F123" s="8"/>
      <c r="G123" s="25"/>
      <c r="H123" s="8"/>
      <c r="I123" s="26">
        <v>44743</v>
      </c>
      <c r="J123" s="26">
        <v>44575</v>
      </c>
      <c r="K123" s="23">
        <v>0</v>
      </c>
      <c r="L123" s="24">
        <v>5</v>
      </c>
    </row>
    <row r="124" spans="1:12" ht="15.75" thickBot="1" x14ac:dyDescent="0.3">
      <c r="A124" s="1430"/>
      <c r="B124" s="8" t="s">
        <v>90</v>
      </c>
      <c r="C124" s="8">
        <v>7</v>
      </c>
      <c r="D124" s="34" t="s">
        <v>196</v>
      </c>
      <c r="E124" s="8">
        <v>1</v>
      </c>
      <c r="F124" s="8"/>
      <c r="G124" s="25"/>
      <c r="H124" s="8"/>
      <c r="I124" s="22">
        <v>44743</v>
      </c>
      <c r="J124" s="26">
        <v>44575</v>
      </c>
      <c r="K124" s="27">
        <v>0</v>
      </c>
      <c r="L124" s="24">
        <v>5</v>
      </c>
    </row>
    <row r="125" spans="1:12" ht="15.75" thickBot="1" x14ac:dyDescent="0.3">
      <c r="A125" s="1430"/>
      <c r="B125" s="8" t="s">
        <v>33</v>
      </c>
      <c r="C125" s="8">
        <v>1</v>
      </c>
      <c r="D125" s="34" t="s">
        <v>197</v>
      </c>
      <c r="E125" s="8">
        <v>1</v>
      </c>
      <c r="F125" s="8"/>
      <c r="G125" s="25"/>
      <c r="H125" s="8"/>
      <c r="I125" s="26">
        <v>44743</v>
      </c>
      <c r="J125" s="26">
        <v>44575</v>
      </c>
      <c r="K125" s="23">
        <v>0</v>
      </c>
      <c r="L125" s="24">
        <v>5</v>
      </c>
    </row>
    <row r="126" spans="1:12" ht="15.75" thickBot="1" x14ac:dyDescent="0.3">
      <c r="A126" s="1430"/>
      <c r="B126" s="8" t="s">
        <v>76</v>
      </c>
      <c r="C126" s="8">
        <v>2</v>
      </c>
      <c r="D126" s="34" t="s">
        <v>198</v>
      </c>
      <c r="E126" s="8">
        <v>1</v>
      </c>
      <c r="F126" s="8"/>
      <c r="G126" s="25"/>
      <c r="H126" s="8"/>
      <c r="I126" s="22">
        <v>44743</v>
      </c>
      <c r="J126" s="26">
        <v>44575</v>
      </c>
      <c r="K126" s="27">
        <v>0</v>
      </c>
      <c r="L126" s="24">
        <v>5</v>
      </c>
    </row>
    <row r="127" spans="1:12" ht="15.75" thickBot="1" x14ac:dyDescent="0.3">
      <c r="A127" s="1430"/>
      <c r="B127" s="8" t="s">
        <v>77</v>
      </c>
      <c r="C127" s="8">
        <v>3</v>
      </c>
      <c r="D127" s="34" t="s">
        <v>199</v>
      </c>
      <c r="E127" s="8">
        <v>1</v>
      </c>
      <c r="F127" s="8"/>
      <c r="G127" s="25"/>
      <c r="H127" s="8"/>
      <c r="I127" s="26">
        <v>44743</v>
      </c>
      <c r="J127" s="26">
        <v>44575</v>
      </c>
      <c r="K127" s="23">
        <v>0</v>
      </c>
      <c r="L127" s="24">
        <v>5</v>
      </c>
    </row>
    <row r="128" spans="1:12" ht="15.75" thickBot="1" x14ac:dyDescent="0.3">
      <c r="A128" s="1430"/>
      <c r="B128" s="8" t="s">
        <v>78</v>
      </c>
      <c r="C128" s="8">
        <v>4</v>
      </c>
      <c r="D128" s="34" t="s">
        <v>200</v>
      </c>
      <c r="E128" s="8">
        <v>1</v>
      </c>
      <c r="F128" s="8"/>
      <c r="G128" s="25"/>
      <c r="H128" s="8"/>
      <c r="I128" s="22">
        <v>44743</v>
      </c>
      <c r="J128" s="26">
        <v>44575</v>
      </c>
      <c r="K128" s="27">
        <v>0</v>
      </c>
      <c r="L128" s="24">
        <v>5</v>
      </c>
    </row>
    <row r="129" spans="1:12" ht="15.75" thickBot="1" x14ac:dyDescent="0.3">
      <c r="A129" s="1430"/>
      <c r="B129" s="8" t="s">
        <v>34</v>
      </c>
      <c r="C129" s="8">
        <v>1</v>
      </c>
      <c r="D129" s="34" t="s">
        <v>201</v>
      </c>
      <c r="E129" s="8">
        <v>0</v>
      </c>
      <c r="F129" s="8"/>
      <c r="G129" s="25"/>
      <c r="H129" s="8"/>
      <c r="I129" s="26">
        <v>44743</v>
      </c>
      <c r="J129" s="26">
        <v>44575</v>
      </c>
      <c r="K129" s="23">
        <v>0</v>
      </c>
      <c r="L129" s="24">
        <v>5</v>
      </c>
    </row>
    <row r="130" spans="1:12" ht="15.75" thickBot="1" x14ac:dyDescent="0.3">
      <c r="A130" s="1430"/>
      <c r="B130" s="8" t="s">
        <v>79</v>
      </c>
      <c r="C130" s="8">
        <v>2</v>
      </c>
      <c r="D130" s="34" t="s">
        <v>202</v>
      </c>
      <c r="E130" s="8">
        <v>0</v>
      </c>
      <c r="F130" s="8"/>
      <c r="G130" s="25"/>
      <c r="H130" s="8"/>
      <c r="I130" s="22">
        <v>44743</v>
      </c>
      <c r="J130" s="26">
        <v>44575</v>
      </c>
      <c r="K130" s="27">
        <v>0</v>
      </c>
      <c r="L130" s="24">
        <v>5</v>
      </c>
    </row>
    <row r="131" spans="1:12" ht="15.75" thickBot="1" x14ac:dyDescent="0.3">
      <c r="A131" s="1430"/>
      <c r="B131" s="8" t="s">
        <v>80</v>
      </c>
      <c r="C131" s="8">
        <v>3</v>
      </c>
      <c r="D131" s="34" t="s">
        <v>203</v>
      </c>
      <c r="E131" s="8">
        <v>0</v>
      </c>
      <c r="F131" s="8"/>
      <c r="G131" s="25"/>
      <c r="H131" s="8"/>
      <c r="I131" s="26">
        <v>44743</v>
      </c>
      <c r="J131" s="26">
        <v>44575</v>
      </c>
      <c r="K131" s="23">
        <v>0</v>
      </c>
      <c r="L131" s="24">
        <v>5</v>
      </c>
    </row>
    <row r="132" spans="1:12" ht="15.75" thickBot="1" x14ac:dyDescent="0.3">
      <c r="A132" s="1431"/>
      <c r="B132" s="11" t="s">
        <v>81</v>
      </c>
      <c r="C132" s="11">
        <v>4</v>
      </c>
      <c r="D132" s="35" t="s">
        <v>204</v>
      </c>
      <c r="E132" s="11">
        <v>0</v>
      </c>
      <c r="F132" s="11"/>
      <c r="G132" s="28"/>
      <c r="H132" s="11"/>
      <c r="I132" s="22">
        <v>44743</v>
      </c>
      <c r="J132" s="29">
        <v>44575</v>
      </c>
      <c r="K132" s="27">
        <v>0</v>
      </c>
      <c r="L132" s="24">
        <v>5</v>
      </c>
    </row>
    <row r="133" spans="1:12" ht="15.75" thickBot="1" x14ac:dyDescent="0.3">
      <c r="A133" s="1429" t="s">
        <v>251</v>
      </c>
      <c r="B133" s="7" t="s">
        <v>35</v>
      </c>
      <c r="C133" s="7">
        <v>1</v>
      </c>
      <c r="D133" s="33">
        <v>707371</v>
      </c>
      <c r="E133" s="7">
        <v>1</v>
      </c>
      <c r="F133" s="7"/>
      <c r="G133" s="21">
        <v>1</v>
      </c>
      <c r="H133" s="7"/>
      <c r="I133" s="26">
        <v>44743</v>
      </c>
      <c r="J133" s="22">
        <v>44575</v>
      </c>
      <c r="K133" s="23">
        <v>0</v>
      </c>
      <c r="L133" s="24">
        <v>5</v>
      </c>
    </row>
    <row r="134" spans="1:12" ht="15.75" thickBot="1" x14ac:dyDescent="0.3">
      <c r="A134" s="1430"/>
      <c r="B134" s="8" t="s">
        <v>83</v>
      </c>
      <c r="C134" s="8">
        <v>2</v>
      </c>
      <c r="D134" s="34">
        <v>707372</v>
      </c>
      <c r="E134" s="8">
        <v>1</v>
      </c>
      <c r="F134" s="8"/>
      <c r="G134" s="25">
        <v>1</v>
      </c>
      <c r="H134" s="8"/>
      <c r="I134" s="22">
        <v>44743</v>
      </c>
      <c r="J134" s="26">
        <v>44575</v>
      </c>
      <c r="K134" s="27">
        <v>0</v>
      </c>
      <c r="L134" s="24">
        <v>5</v>
      </c>
    </row>
    <row r="135" spans="1:12" ht="15.75" thickBot="1" x14ac:dyDescent="0.3">
      <c r="A135" s="1430"/>
      <c r="B135" s="8" t="s">
        <v>84</v>
      </c>
      <c r="C135" s="8">
        <v>3</v>
      </c>
      <c r="D135" s="34">
        <v>707370</v>
      </c>
      <c r="E135" s="8">
        <v>1</v>
      </c>
      <c r="F135" s="8"/>
      <c r="G135" s="25"/>
      <c r="H135" s="8"/>
      <c r="I135" s="26">
        <v>44743</v>
      </c>
      <c r="J135" s="26">
        <v>44575</v>
      </c>
      <c r="K135" s="23">
        <v>0</v>
      </c>
      <c r="L135" s="24">
        <v>5</v>
      </c>
    </row>
    <row r="136" spans="1:12" ht="15.75" thickBot="1" x14ac:dyDescent="0.3">
      <c r="A136" s="1430"/>
      <c r="B136" s="8" t="s">
        <v>85</v>
      </c>
      <c r="C136" s="8">
        <v>1</v>
      </c>
      <c r="D136" s="34">
        <v>797379</v>
      </c>
      <c r="E136" s="8">
        <v>1</v>
      </c>
      <c r="F136" s="8"/>
      <c r="G136" s="25"/>
      <c r="H136" s="8"/>
      <c r="I136" s="22">
        <v>44743</v>
      </c>
      <c r="J136" s="26">
        <v>44575</v>
      </c>
      <c r="K136" s="27">
        <v>0</v>
      </c>
      <c r="L136" s="24">
        <v>5</v>
      </c>
    </row>
    <row r="137" spans="1:12" ht="15.75" thickBot="1" x14ac:dyDescent="0.3">
      <c r="A137" s="1430"/>
      <c r="B137" s="8" t="s">
        <v>86</v>
      </c>
      <c r="C137" s="8">
        <v>2</v>
      </c>
      <c r="D137" s="34">
        <v>707378</v>
      </c>
      <c r="E137" s="8">
        <v>1</v>
      </c>
      <c r="F137" s="8"/>
      <c r="G137" s="25">
        <v>1</v>
      </c>
      <c r="H137" s="8"/>
      <c r="I137" s="26">
        <v>44743</v>
      </c>
      <c r="J137" s="26">
        <v>44575</v>
      </c>
      <c r="K137" s="23">
        <v>0</v>
      </c>
      <c r="L137" s="24">
        <v>5</v>
      </c>
    </row>
    <row r="138" spans="1:12" ht="15.75" thickBot="1" x14ac:dyDescent="0.3">
      <c r="A138" s="1431"/>
      <c r="B138" s="37" t="s">
        <v>87</v>
      </c>
      <c r="C138" s="37">
        <v>3</v>
      </c>
      <c r="D138" s="38">
        <v>707360</v>
      </c>
      <c r="E138" s="37">
        <v>1</v>
      </c>
      <c r="F138" s="37"/>
      <c r="G138" s="62"/>
      <c r="H138" s="37"/>
      <c r="I138" s="22">
        <v>44743</v>
      </c>
      <c r="J138" s="40">
        <v>44575</v>
      </c>
      <c r="K138" s="41">
        <v>0</v>
      </c>
      <c r="L138" s="42">
        <v>5</v>
      </c>
    </row>
    <row r="139" spans="1:12" ht="15.75" thickBot="1" x14ac:dyDescent="0.3">
      <c r="A139" s="1429" t="s">
        <v>88</v>
      </c>
      <c r="B139" s="7" t="s">
        <v>6</v>
      </c>
      <c r="C139" s="7">
        <v>1</v>
      </c>
      <c r="D139" s="33" t="s">
        <v>205</v>
      </c>
      <c r="E139" s="7">
        <v>1</v>
      </c>
      <c r="F139" s="61"/>
      <c r="G139" s="21">
        <v>1</v>
      </c>
      <c r="H139" s="7"/>
      <c r="I139" s="26">
        <v>44743</v>
      </c>
      <c r="J139" s="22">
        <v>44917</v>
      </c>
      <c r="K139" s="23">
        <v>0</v>
      </c>
      <c r="L139" s="43">
        <v>8</v>
      </c>
    </row>
    <row r="140" spans="1:12" ht="15.75" thickBot="1" x14ac:dyDescent="0.3">
      <c r="A140" s="1430"/>
      <c r="B140" s="8" t="s">
        <v>6</v>
      </c>
      <c r="C140" s="8">
        <v>2</v>
      </c>
      <c r="D140" s="34" t="s">
        <v>206</v>
      </c>
      <c r="E140" s="8">
        <v>1</v>
      </c>
      <c r="F140" s="8"/>
      <c r="G140" s="25">
        <v>1</v>
      </c>
      <c r="H140" s="8"/>
      <c r="I140" s="22">
        <v>44743</v>
      </c>
      <c r="J140" s="26">
        <v>44917</v>
      </c>
      <c r="K140" s="27">
        <v>0</v>
      </c>
      <c r="L140" s="44">
        <v>8</v>
      </c>
    </row>
    <row r="141" spans="1:12" ht="15.75" thickBot="1" x14ac:dyDescent="0.3">
      <c r="A141" s="1430"/>
      <c r="B141" s="8" t="s">
        <v>6</v>
      </c>
      <c r="C141" s="8">
        <v>3</v>
      </c>
      <c r="D141" s="34" t="s">
        <v>207</v>
      </c>
      <c r="E141" s="8">
        <v>1</v>
      </c>
      <c r="F141" s="8"/>
      <c r="G141" s="25"/>
      <c r="H141" s="8"/>
      <c r="I141" s="26">
        <v>44743</v>
      </c>
      <c r="J141" s="22">
        <v>44917</v>
      </c>
      <c r="K141" s="27">
        <v>0</v>
      </c>
      <c r="L141" s="44">
        <v>8</v>
      </c>
    </row>
    <row r="142" spans="1:12" ht="15.75" thickBot="1" x14ac:dyDescent="0.3">
      <c r="A142" s="1430"/>
      <c r="B142" s="8" t="s">
        <v>6</v>
      </c>
      <c r="C142" s="8">
        <v>4</v>
      </c>
      <c r="D142" s="34" t="s">
        <v>208</v>
      </c>
      <c r="E142" s="8">
        <v>1</v>
      </c>
      <c r="F142" s="8"/>
      <c r="G142" s="25"/>
      <c r="H142" s="8"/>
      <c r="I142" s="22">
        <v>44743</v>
      </c>
      <c r="J142" s="26">
        <v>44917</v>
      </c>
      <c r="K142" s="27">
        <v>0</v>
      </c>
      <c r="L142" s="44">
        <v>8</v>
      </c>
    </row>
    <row r="143" spans="1:12" ht="15.75" thickBot="1" x14ac:dyDescent="0.3">
      <c r="A143" s="1430"/>
      <c r="B143" s="8" t="s">
        <v>6</v>
      </c>
      <c r="C143" s="8">
        <v>5</v>
      </c>
      <c r="D143" s="34" t="s">
        <v>209</v>
      </c>
      <c r="E143" s="8">
        <v>1</v>
      </c>
      <c r="F143" s="8"/>
      <c r="G143" s="25"/>
      <c r="H143" s="8"/>
      <c r="I143" s="26">
        <v>44743</v>
      </c>
      <c r="J143" s="22">
        <v>44917</v>
      </c>
      <c r="K143" s="27">
        <v>0</v>
      </c>
      <c r="L143" s="44">
        <v>8</v>
      </c>
    </row>
    <row r="144" spans="1:12" ht="15.75" thickBot="1" x14ac:dyDescent="0.3">
      <c r="A144" s="1430"/>
      <c r="B144" s="8" t="s">
        <v>6</v>
      </c>
      <c r="C144" s="8">
        <v>6</v>
      </c>
      <c r="D144" s="34" t="s">
        <v>210</v>
      </c>
      <c r="E144" s="8">
        <v>1</v>
      </c>
      <c r="F144" s="8"/>
      <c r="G144" s="25">
        <v>1</v>
      </c>
      <c r="H144" s="8"/>
      <c r="I144" s="22">
        <v>44743</v>
      </c>
      <c r="J144" s="26">
        <v>44917</v>
      </c>
      <c r="K144" s="27">
        <v>0</v>
      </c>
      <c r="L144" s="44">
        <v>8</v>
      </c>
    </row>
    <row r="145" spans="1:12" ht="15.75" thickBot="1" x14ac:dyDescent="0.3">
      <c r="A145" s="1430"/>
      <c r="B145" s="8" t="s">
        <v>6</v>
      </c>
      <c r="C145" s="8">
        <v>7</v>
      </c>
      <c r="D145" s="34" t="s">
        <v>211</v>
      </c>
      <c r="E145" s="8">
        <v>1</v>
      </c>
      <c r="F145" s="8"/>
      <c r="G145" s="25"/>
      <c r="H145" s="8"/>
      <c r="I145" s="26">
        <v>44743</v>
      </c>
      <c r="J145" s="22">
        <v>44917</v>
      </c>
      <c r="K145" s="27">
        <v>0</v>
      </c>
      <c r="L145" s="44">
        <v>2</v>
      </c>
    </row>
    <row r="146" spans="1:12" ht="15.75" thickBot="1" x14ac:dyDescent="0.3">
      <c r="A146" s="1431"/>
      <c r="B146" s="11" t="s">
        <v>6</v>
      </c>
      <c r="C146" s="11">
        <v>8</v>
      </c>
      <c r="D146" s="35" t="s">
        <v>212</v>
      </c>
      <c r="E146" s="35">
        <v>1</v>
      </c>
      <c r="F146" s="11"/>
      <c r="G146" s="28"/>
      <c r="H146" s="11"/>
      <c r="I146" s="22">
        <v>44743</v>
      </c>
      <c r="J146" s="26">
        <v>44917</v>
      </c>
      <c r="K146" s="30">
        <v>0</v>
      </c>
      <c r="L146" s="3">
        <v>2</v>
      </c>
    </row>
    <row r="147" spans="1:12" x14ac:dyDescent="0.25">
      <c r="A147" s="1429" t="s">
        <v>89</v>
      </c>
      <c r="B147" s="7">
        <v>10</v>
      </c>
      <c r="C147" s="7">
        <v>1</v>
      </c>
      <c r="D147" s="7">
        <v>40269107</v>
      </c>
      <c r="E147" s="7">
        <v>1</v>
      </c>
      <c r="F147" s="7"/>
      <c r="G147" s="21"/>
      <c r="H147" s="7"/>
      <c r="I147" s="22">
        <v>44665</v>
      </c>
      <c r="J147" s="22">
        <v>44558</v>
      </c>
      <c r="K147" s="23">
        <v>0</v>
      </c>
      <c r="L147" s="43">
        <v>4</v>
      </c>
    </row>
    <row r="148" spans="1:12" x14ac:dyDescent="0.25">
      <c r="A148" s="1430"/>
      <c r="B148" s="8">
        <v>10</v>
      </c>
      <c r="C148" s="8">
        <v>2</v>
      </c>
      <c r="D148" s="8">
        <v>40269108</v>
      </c>
      <c r="E148" s="8">
        <v>1</v>
      </c>
      <c r="F148" s="8"/>
      <c r="G148" s="25"/>
      <c r="H148" s="8"/>
      <c r="I148" s="26">
        <v>44665</v>
      </c>
      <c r="J148" s="26">
        <v>44558</v>
      </c>
      <c r="K148" s="27">
        <v>0</v>
      </c>
      <c r="L148" s="44">
        <v>4</v>
      </c>
    </row>
    <row r="149" spans="1:12" x14ac:dyDescent="0.25">
      <c r="A149" s="1430"/>
      <c r="B149" s="8">
        <v>12</v>
      </c>
      <c r="C149" s="8">
        <v>1</v>
      </c>
      <c r="D149" s="8">
        <v>40269105</v>
      </c>
      <c r="E149" s="8">
        <v>1</v>
      </c>
      <c r="F149" s="8"/>
      <c r="G149" s="25"/>
      <c r="H149" s="8"/>
      <c r="I149" s="26">
        <v>44665</v>
      </c>
      <c r="J149" s="26">
        <v>44558</v>
      </c>
      <c r="K149" s="27">
        <v>0</v>
      </c>
      <c r="L149" s="44">
        <v>4</v>
      </c>
    </row>
    <row r="150" spans="1:12" ht="15.75" thickBot="1" x14ac:dyDescent="0.3">
      <c r="A150" s="1431"/>
      <c r="B150" s="11">
        <v>12</v>
      </c>
      <c r="C150" s="11">
        <v>2</v>
      </c>
      <c r="D150" s="11">
        <v>40269106</v>
      </c>
      <c r="E150" s="11">
        <v>1</v>
      </c>
      <c r="F150" s="11"/>
      <c r="G150" s="28"/>
      <c r="H150" s="11"/>
      <c r="I150" s="29">
        <v>44665</v>
      </c>
      <c r="J150" s="29">
        <v>44558</v>
      </c>
      <c r="K150" s="30">
        <v>0</v>
      </c>
      <c r="L150" s="3">
        <v>4</v>
      </c>
    </row>
    <row r="151" spans="1:12" ht="15.75" thickBot="1" x14ac:dyDescent="0.3">
      <c r="A151" s="73" t="s">
        <v>94</v>
      </c>
      <c r="B151" s="45"/>
      <c r="C151" s="45"/>
      <c r="D151" s="45"/>
      <c r="E151" s="16">
        <f>SUM(E3:E150)</f>
        <v>139</v>
      </c>
      <c r="F151" s="16"/>
      <c r="G151" s="18"/>
      <c r="H151" s="45"/>
      <c r="I151" s="47"/>
      <c r="J151" s="47"/>
      <c r="K151" s="48"/>
      <c r="L151" s="14"/>
    </row>
    <row r="152" spans="1:12" ht="100.5" thickBot="1" x14ac:dyDescent="0.3">
      <c r="A152" s="73" t="s">
        <v>1</v>
      </c>
      <c r="B152" s="16" t="s">
        <v>3</v>
      </c>
      <c r="C152" s="16" t="s">
        <v>133</v>
      </c>
      <c r="D152" s="16" t="s">
        <v>213</v>
      </c>
      <c r="E152" s="13" t="s">
        <v>4</v>
      </c>
      <c r="F152" s="16" t="s">
        <v>36</v>
      </c>
      <c r="G152" s="18" t="s">
        <v>37</v>
      </c>
      <c r="H152" s="16" t="s">
        <v>5</v>
      </c>
      <c r="I152" s="16" t="s">
        <v>7</v>
      </c>
      <c r="J152" s="16" t="s">
        <v>8</v>
      </c>
      <c r="K152" s="20" t="s">
        <v>131</v>
      </c>
      <c r="L152" s="19" t="s">
        <v>132</v>
      </c>
    </row>
  </sheetData>
  <customSheetViews>
    <customSheetView guid="{7F9067D3-61AC-47C3-A93D-D80CFE368C36}">
      <selection activeCell="F2" sqref="F2:G2"/>
      <pageMargins left="0.7" right="0.7" top="0.75" bottom="0.75" header="0.3" footer="0.3"/>
      <pageSetup paperSize="9" orientation="portrait" r:id="rId1"/>
    </customSheetView>
  </customSheetViews>
  <mergeCells count="9">
    <mergeCell ref="A133:A138"/>
    <mergeCell ref="A139:A146"/>
    <mergeCell ref="A147:A150"/>
    <mergeCell ref="A1:L1"/>
    <mergeCell ref="A3:A15"/>
    <mergeCell ref="A16:A24"/>
    <mergeCell ref="A25:A58"/>
    <mergeCell ref="A59:A96"/>
    <mergeCell ref="A97:A132"/>
  </mergeCell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topLeftCell="A61" zoomScale="85" zoomScaleNormal="85" workbookViewId="0">
      <selection activeCell="E1" sqref="E1"/>
    </sheetView>
  </sheetViews>
  <sheetFormatPr defaultRowHeight="15" x14ac:dyDescent="0.25"/>
  <cols>
    <col min="2" max="2" width="7.7109375" customWidth="1"/>
    <col min="3" max="3" width="7.5703125" customWidth="1"/>
    <col min="4" max="4" width="11.28515625" customWidth="1"/>
    <col min="5" max="5" width="7.5703125" customWidth="1"/>
    <col min="9" max="10" width="10.140625" bestFit="1" customWidth="1"/>
    <col min="12" max="12" width="10.7109375" customWidth="1"/>
    <col min="16" max="16" width="19.85546875" customWidth="1"/>
    <col min="17" max="17" width="37.140625" customWidth="1"/>
  </cols>
  <sheetData>
    <row r="1" spans="1:18" ht="15.75" thickBot="1" x14ac:dyDescent="0.3">
      <c r="A1" s="1432" t="s">
        <v>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4"/>
    </row>
    <row r="2" spans="1:18" ht="156.75" x14ac:dyDescent="0.25">
      <c r="A2" s="15" t="s">
        <v>1</v>
      </c>
      <c r="B2" s="10" t="s">
        <v>3</v>
      </c>
      <c r="C2" s="10" t="s">
        <v>133</v>
      </c>
      <c r="D2" s="4" t="s">
        <v>214</v>
      </c>
      <c r="E2" s="10" t="s">
        <v>4</v>
      </c>
      <c r="F2" s="9" t="s">
        <v>225</v>
      </c>
      <c r="G2" s="52" t="s">
        <v>226</v>
      </c>
      <c r="H2" s="9" t="s">
        <v>5</v>
      </c>
      <c r="I2" s="10" t="s">
        <v>7</v>
      </c>
      <c r="J2" s="10" t="s">
        <v>8</v>
      </c>
      <c r="K2" s="5" t="s">
        <v>131</v>
      </c>
      <c r="L2" s="76" t="s">
        <v>132</v>
      </c>
      <c r="M2" s="78" t="s">
        <v>272</v>
      </c>
    </row>
    <row r="3" spans="1:18" ht="18.75" x14ac:dyDescent="0.3">
      <c r="A3" s="1435" t="s">
        <v>271</v>
      </c>
      <c r="B3" s="57" t="s">
        <v>6</v>
      </c>
      <c r="C3" s="57">
        <v>1</v>
      </c>
      <c r="D3" s="58" t="s">
        <v>252</v>
      </c>
      <c r="E3" s="57">
        <v>1</v>
      </c>
      <c r="F3" s="8"/>
      <c r="G3" s="8"/>
      <c r="H3" s="8"/>
      <c r="I3" s="59">
        <v>44743</v>
      </c>
      <c r="J3" s="57"/>
      <c r="K3" s="60">
        <v>1</v>
      </c>
      <c r="L3" s="77">
        <v>13</v>
      </c>
      <c r="M3" s="79">
        <v>1350</v>
      </c>
      <c r="P3" s="68" t="s">
        <v>232</v>
      </c>
      <c r="Q3" s="68" t="s">
        <v>240</v>
      </c>
      <c r="R3" s="68">
        <f>SUM(F16:F24)</f>
        <v>8</v>
      </c>
    </row>
    <row r="4" spans="1:18" ht="18.75" x14ac:dyDescent="0.3">
      <c r="A4" s="1435"/>
      <c r="B4" s="57" t="s">
        <v>6</v>
      </c>
      <c r="C4" s="57">
        <v>2</v>
      </c>
      <c r="D4" s="58" t="s">
        <v>253</v>
      </c>
      <c r="E4" s="57">
        <v>1</v>
      </c>
      <c r="F4" s="8"/>
      <c r="G4" s="8"/>
      <c r="H4" s="8"/>
      <c r="I4" s="59">
        <v>44743</v>
      </c>
      <c r="J4" s="57"/>
      <c r="K4" s="60">
        <v>0</v>
      </c>
      <c r="L4" s="77">
        <v>12</v>
      </c>
      <c r="M4" s="79">
        <v>800</v>
      </c>
      <c r="P4" s="68"/>
      <c r="Q4" s="68" t="s">
        <v>241</v>
      </c>
      <c r="R4" s="68">
        <f>SUM(G16:G24)</f>
        <v>11</v>
      </c>
    </row>
    <row r="5" spans="1:18" ht="18.75" x14ac:dyDescent="0.3">
      <c r="A5" s="1435"/>
      <c r="B5" s="57" t="s">
        <v>6</v>
      </c>
      <c r="C5" s="57">
        <v>3</v>
      </c>
      <c r="D5" s="58" t="s">
        <v>254</v>
      </c>
      <c r="E5" s="57">
        <v>1</v>
      </c>
      <c r="F5" s="8"/>
      <c r="G5" s="8"/>
      <c r="H5" s="8"/>
      <c r="I5" s="59">
        <v>44743</v>
      </c>
      <c r="J5" s="57"/>
      <c r="K5" s="60">
        <v>0</v>
      </c>
      <c r="L5" s="77">
        <v>11</v>
      </c>
      <c r="M5" s="79">
        <v>800</v>
      </c>
      <c r="P5" s="68" t="s">
        <v>233</v>
      </c>
      <c r="Q5" s="68" t="s">
        <v>240</v>
      </c>
      <c r="R5" s="68">
        <f>SUM(F25:F58)</f>
        <v>10</v>
      </c>
    </row>
    <row r="6" spans="1:18" ht="18.75" x14ac:dyDescent="0.3">
      <c r="A6" s="1435"/>
      <c r="B6" s="57" t="s">
        <v>6</v>
      </c>
      <c r="C6" s="57">
        <v>4</v>
      </c>
      <c r="D6" s="58" t="s">
        <v>255</v>
      </c>
      <c r="E6" s="57">
        <v>1</v>
      </c>
      <c r="F6" s="8"/>
      <c r="G6" s="8"/>
      <c r="H6" s="8"/>
      <c r="I6" s="59">
        <v>44743</v>
      </c>
      <c r="J6" s="57"/>
      <c r="K6" s="60">
        <v>0</v>
      </c>
      <c r="L6" s="77">
        <v>11</v>
      </c>
      <c r="M6" s="79">
        <v>800</v>
      </c>
      <c r="P6" s="68"/>
      <c r="Q6" s="68" t="s">
        <v>242</v>
      </c>
      <c r="R6" s="68">
        <f>SUM(G25:G58)</f>
        <v>12</v>
      </c>
    </row>
    <row r="7" spans="1:18" ht="18.75" x14ac:dyDescent="0.3">
      <c r="A7" s="1435"/>
      <c r="B7" s="57" t="s">
        <v>6</v>
      </c>
      <c r="C7" s="57">
        <v>5</v>
      </c>
      <c r="D7" s="58" t="s">
        <v>256</v>
      </c>
      <c r="E7" s="57">
        <v>1</v>
      </c>
      <c r="F7" s="8"/>
      <c r="G7" s="8"/>
      <c r="H7" s="8"/>
      <c r="I7" s="59">
        <v>44743</v>
      </c>
      <c r="J7" s="57"/>
      <c r="K7" s="60">
        <v>0</v>
      </c>
      <c r="L7" s="77">
        <v>12</v>
      </c>
      <c r="M7" s="79">
        <v>1000</v>
      </c>
      <c r="P7" s="68" t="s">
        <v>234</v>
      </c>
      <c r="Q7" s="68" t="s">
        <v>240</v>
      </c>
      <c r="R7" s="68">
        <f>SUM(F59:F138)</f>
        <v>4</v>
      </c>
    </row>
    <row r="8" spans="1:18" ht="18.75" x14ac:dyDescent="0.3">
      <c r="A8" s="1435"/>
      <c r="B8" s="57" t="s">
        <v>6</v>
      </c>
      <c r="C8" s="57">
        <v>6</v>
      </c>
      <c r="D8" s="58" t="s">
        <v>257</v>
      </c>
      <c r="E8" s="57">
        <v>1</v>
      </c>
      <c r="F8" s="8"/>
      <c r="G8" s="8"/>
      <c r="H8" s="8"/>
      <c r="I8" s="59">
        <v>44743</v>
      </c>
      <c r="J8" s="57"/>
      <c r="K8" s="60">
        <v>0</v>
      </c>
      <c r="L8" s="77">
        <v>3</v>
      </c>
      <c r="M8" s="79">
        <v>800</v>
      </c>
      <c r="P8" s="68"/>
      <c r="Q8" s="68" t="s">
        <v>241</v>
      </c>
      <c r="R8" s="68">
        <f>SUM(G59:G138)</f>
        <v>8</v>
      </c>
    </row>
    <row r="9" spans="1:18" ht="18.75" x14ac:dyDescent="0.3">
      <c r="A9" s="1435"/>
      <c r="B9" s="57" t="s">
        <v>6</v>
      </c>
      <c r="C9" s="57">
        <v>7</v>
      </c>
      <c r="D9" s="58" t="s">
        <v>258</v>
      </c>
      <c r="E9" s="57">
        <v>1</v>
      </c>
      <c r="F9" s="8"/>
      <c r="G9" s="8"/>
      <c r="H9" s="8"/>
      <c r="I9" s="59">
        <v>44743</v>
      </c>
      <c r="J9" s="57"/>
      <c r="K9" s="60">
        <v>0</v>
      </c>
      <c r="L9" s="77">
        <v>2</v>
      </c>
      <c r="M9" s="79">
        <v>250</v>
      </c>
      <c r="P9" s="68" t="s">
        <v>88</v>
      </c>
      <c r="Q9" s="68" t="s">
        <v>240</v>
      </c>
      <c r="R9" s="68">
        <f>SUM(F139:F146)</f>
        <v>2</v>
      </c>
    </row>
    <row r="10" spans="1:18" ht="18.75" x14ac:dyDescent="0.3">
      <c r="A10" s="1435"/>
      <c r="B10" s="57" t="s">
        <v>6</v>
      </c>
      <c r="C10" s="57">
        <v>8</v>
      </c>
      <c r="D10" s="58" t="s">
        <v>259</v>
      </c>
      <c r="E10" s="57">
        <v>1</v>
      </c>
      <c r="F10" s="8"/>
      <c r="G10" s="8"/>
      <c r="H10" s="8"/>
      <c r="I10" s="59">
        <v>44743</v>
      </c>
      <c r="J10" s="57"/>
      <c r="K10" s="60">
        <v>0</v>
      </c>
      <c r="L10" s="77">
        <v>3</v>
      </c>
      <c r="M10" s="79">
        <v>1000</v>
      </c>
      <c r="P10" s="68"/>
      <c r="Q10" s="68" t="s">
        <v>241</v>
      </c>
      <c r="R10" s="68">
        <f>SUM(G139:G146)</f>
        <v>8</v>
      </c>
    </row>
    <row r="11" spans="1:18" ht="18.75" x14ac:dyDescent="0.3">
      <c r="A11" s="1435"/>
      <c r="B11" s="57" t="s">
        <v>6</v>
      </c>
      <c r="C11" s="57">
        <v>9</v>
      </c>
      <c r="D11" s="58" t="s">
        <v>260</v>
      </c>
      <c r="E11" s="57">
        <v>1</v>
      </c>
      <c r="F11" s="8"/>
      <c r="G11" s="8"/>
      <c r="H11" s="8"/>
      <c r="I11" s="59">
        <v>44743</v>
      </c>
      <c r="J11" s="57"/>
      <c r="K11" s="60">
        <v>0</v>
      </c>
      <c r="L11" s="77">
        <v>3</v>
      </c>
      <c r="M11" s="79">
        <v>1000</v>
      </c>
      <c r="P11" s="68" t="s">
        <v>89</v>
      </c>
      <c r="Q11" s="68" t="s">
        <v>240</v>
      </c>
      <c r="R11" s="68">
        <f>SUM(F147:F150)</f>
        <v>0</v>
      </c>
    </row>
    <row r="12" spans="1:18" ht="18.75" x14ac:dyDescent="0.3">
      <c r="A12" s="1435"/>
      <c r="B12" s="57" t="s">
        <v>6</v>
      </c>
      <c r="C12" s="57">
        <v>10</v>
      </c>
      <c r="D12" s="58" t="s">
        <v>261</v>
      </c>
      <c r="E12" s="57">
        <v>1</v>
      </c>
      <c r="F12" s="8"/>
      <c r="G12" s="8"/>
      <c r="H12" s="8"/>
      <c r="I12" s="59">
        <v>44743</v>
      </c>
      <c r="J12" s="57"/>
      <c r="K12" s="60">
        <v>0</v>
      </c>
      <c r="L12" s="77">
        <v>2</v>
      </c>
      <c r="M12" s="79">
        <v>250</v>
      </c>
      <c r="P12" s="68"/>
      <c r="Q12" s="68" t="s">
        <v>241</v>
      </c>
      <c r="R12" s="68">
        <f>SUM(G147:G150)</f>
        <v>0</v>
      </c>
    </row>
    <row r="13" spans="1:18" ht="18.75" x14ac:dyDescent="0.3">
      <c r="A13" s="1435"/>
      <c r="B13" s="57" t="s">
        <v>6</v>
      </c>
      <c r="C13" s="57">
        <v>11</v>
      </c>
      <c r="D13" s="58" t="s">
        <v>262</v>
      </c>
      <c r="E13" s="57">
        <v>1</v>
      </c>
      <c r="F13" s="8"/>
      <c r="G13" s="8"/>
      <c r="H13" s="8"/>
      <c r="I13" s="59">
        <v>44743</v>
      </c>
      <c r="J13" s="57"/>
      <c r="K13" s="60">
        <v>1</v>
      </c>
      <c r="L13" s="77">
        <v>12</v>
      </c>
      <c r="M13" s="79">
        <v>800</v>
      </c>
      <c r="P13" s="68" t="s">
        <v>235</v>
      </c>
      <c r="Q13" s="68" t="s">
        <v>240</v>
      </c>
      <c r="R13" s="68">
        <f>SUM(F3:F15)</f>
        <v>0</v>
      </c>
    </row>
    <row r="14" spans="1:18" ht="18.75" x14ac:dyDescent="0.3">
      <c r="A14" s="1435"/>
      <c r="B14" s="57" t="s">
        <v>6</v>
      </c>
      <c r="C14" s="57">
        <v>12</v>
      </c>
      <c r="D14" s="58" t="s">
        <v>263</v>
      </c>
      <c r="E14" s="57">
        <v>1</v>
      </c>
      <c r="F14" s="8"/>
      <c r="G14" s="8"/>
      <c r="H14" s="8"/>
      <c r="I14" s="59">
        <v>44743</v>
      </c>
      <c r="J14" s="57"/>
      <c r="K14" s="60">
        <v>0</v>
      </c>
      <c r="L14" s="77">
        <v>12</v>
      </c>
      <c r="M14" s="79">
        <v>800</v>
      </c>
      <c r="P14" s="68"/>
      <c r="Q14" s="68" t="s">
        <v>241</v>
      </c>
      <c r="R14" s="68">
        <f>SUM(G3:G15)</f>
        <v>0</v>
      </c>
    </row>
    <row r="15" spans="1:18" ht="18.75" x14ac:dyDescent="0.3">
      <c r="A15" s="1435"/>
      <c r="B15" s="57" t="s">
        <v>6</v>
      </c>
      <c r="C15" s="57">
        <v>13</v>
      </c>
      <c r="D15" s="58" t="s">
        <v>264</v>
      </c>
      <c r="E15" s="57">
        <v>1</v>
      </c>
      <c r="F15" s="8"/>
      <c r="G15" s="8"/>
      <c r="H15" s="8"/>
      <c r="I15" s="59">
        <v>44743</v>
      </c>
      <c r="J15" s="57"/>
      <c r="K15" s="60">
        <v>0</v>
      </c>
      <c r="L15" s="77">
        <v>13</v>
      </c>
      <c r="M15" s="79">
        <v>1350</v>
      </c>
      <c r="P15" s="68"/>
      <c r="Q15" s="68"/>
      <c r="R15" s="68"/>
    </row>
    <row r="16" spans="1:18" ht="18.75" x14ac:dyDescent="0.3">
      <c r="A16" s="1430" t="s">
        <v>2</v>
      </c>
      <c r="B16" s="53" t="s">
        <v>6</v>
      </c>
      <c r="C16" s="53">
        <v>1</v>
      </c>
      <c r="D16" s="53" t="s">
        <v>134</v>
      </c>
      <c r="E16" s="53">
        <v>1</v>
      </c>
      <c r="F16" s="53"/>
      <c r="G16" s="54"/>
      <c r="H16" s="53"/>
      <c r="I16" s="55">
        <v>44743</v>
      </c>
      <c r="J16" s="55">
        <v>44467</v>
      </c>
      <c r="K16" s="56">
        <v>0</v>
      </c>
      <c r="L16" s="56">
        <v>9</v>
      </c>
      <c r="M16" s="79">
        <v>1600</v>
      </c>
      <c r="P16" s="68"/>
      <c r="Q16" s="68" t="s">
        <v>246</v>
      </c>
      <c r="R16" s="68">
        <f>SUM(R3,R5,R7,R9,R11,R13)</f>
        <v>24</v>
      </c>
    </row>
    <row r="17" spans="1:18" ht="19.5" thickBot="1" x14ac:dyDescent="0.35">
      <c r="A17" s="1430"/>
      <c r="B17" s="8" t="s">
        <v>6</v>
      </c>
      <c r="C17" s="8">
        <v>2</v>
      </c>
      <c r="D17" s="8" t="s">
        <v>135</v>
      </c>
      <c r="E17" s="8">
        <v>1</v>
      </c>
      <c r="F17" s="8">
        <v>1</v>
      </c>
      <c r="G17" s="25">
        <v>2</v>
      </c>
      <c r="H17" s="8"/>
      <c r="I17" s="26">
        <v>44743</v>
      </c>
      <c r="J17" s="26">
        <v>44467</v>
      </c>
      <c r="K17" s="27">
        <v>0</v>
      </c>
      <c r="L17" s="27">
        <v>9</v>
      </c>
      <c r="M17" s="79">
        <v>1600</v>
      </c>
      <c r="P17" s="68"/>
      <c r="Q17" s="68" t="s">
        <v>247</v>
      </c>
      <c r="R17" s="68">
        <f>SUM(R4,R6,R8,R10,R12,R14)</f>
        <v>39</v>
      </c>
    </row>
    <row r="18" spans="1:18" ht="18.75" x14ac:dyDescent="0.3">
      <c r="A18" s="1430"/>
      <c r="B18" s="8" t="s">
        <v>6</v>
      </c>
      <c r="C18" s="8">
        <v>3</v>
      </c>
      <c r="D18" s="8" t="s">
        <v>136</v>
      </c>
      <c r="E18" s="8">
        <v>1</v>
      </c>
      <c r="F18" s="8">
        <v>2</v>
      </c>
      <c r="G18" s="25">
        <v>1</v>
      </c>
      <c r="H18" s="8"/>
      <c r="I18" s="22">
        <v>44743</v>
      </c>
      <c r="J18" s="26">
        <v>44467</v>
      </c>
      <c r="K18" s="27">
        <v>0</v>
      </c>
      <c r="L18" s="27">
        <v>9</v>
      </c>
      <c r="M18" s="79">
        <v>1600</v>
      </c>
      <c r="P18" s="68"/>
      <c r="Q18" s="69" t="s">
        <v>94</v>
      </c>
      <c r="R18" s="69">
        <f>SUM(R16,R17)</f>
        <v>63</v>
      </c>
    </row>
    <row r="19" spans="1:18" ht="15.75" thickBot="1" x14ac:dyDescent="0.3">
      <c r="A19" s="1430"/>
      <c r="B19" s="8" t="s">
        <v>6</v>
      </c>
      <c r="C19" s="8">
        <v>4</v>
      </c>
      <c r="D19" s="8" t="s">
        <v>137</v>
      </c>
      <c r="E19" s="8">
        <v>1</v>
      </c>
      <c r="F19" s="8"/>
      <c r="G19" s="25"/>
      <c r="H19" s="8"/>
      <c r="I19" s="26">
        <v>44743</v>
      </c>
      <c r="J19" s="26">
        <v>44467</v>
      </c>
      <c r="K19" s="27">
        <v>1</v>
      </c>
      <c r="L19" s="27">
        <v>9</v>
      </c>
      <c r="M19" s="79">
        <v>1600</v>
      </c>
    </row>
    <row r="20" spans="1:18" x14ac:dyDescent="0.25">
      <c r="A20" s="1430"/>
      <c r="B20" s="8" t="s">
        <v>6</v>
      </c>
      <c r="C20" s="8">
        <v>5</v>
      </c>
      <c r="D20" s="8" t="s">
        <v>138</v>
      </c>
      <c r="E20" s="8">
        <v>1</v>
      </c>
      <c r="F20" s="8">
        <v>1</v>
      </c>
      <c r="G20" s="25"/>
      <c r="H20" s="8"/>
      <c r="I20" s="22">
        <v>44743</v>
      </c>
      <c r="J20" s="26">
        <v>44467</v>
      </c>
      <c r="K20" s="27">
        <v>1</v>
      </c>
      <c r="L20" s="27">
        <v>9</v>
      </c>
      <c r="M20" s="79">
        <v>1600</v>
      </c>
    </row>
    <row r="21" spans="1:18" ht="15.75" thickBot="1" x14ac:dyDescent="0.3">
      <c r="A21" s="1430"/>
      <c r="B21" s="8" t="s">
        <v>6</v>
      </c>
      <c r="C21" s="8">
        <v>6</v>
      </c>
      <c r="D21" s="8" t="s">
        <v>139</v>
      </c>
      <c r="E21" s="8">
        <v>1</v>
      </c>
      <c r="F21" s="8"/>
      <c r="G21" s="25">
        <v>5</v>
      </c>
      <c r="H21" s="8"/>
      <c r="I21" s="26">
        <v>44743</v>
      </c>
      <c r="J21" s="26">
        <v>44467</v>
      </c>
      <c r="K21" s="27">
        <v>1</v>
      </c>
      <c r="L21" s="27">
        <v>10</v>
      </c>
      <c r="M21" s="79">
        <v>1275</v>
      </c>
    </row>
    <row r="22" spans="1:18" x14ac:dyDescent="0.25">
      <c r="A22" s="1430"/>
      <c r="B22" s="8" t="s">
        <v>6</v>
      </c>
      <c r="C22" s="8">
        <v>7</v>
      </c>
      <c r="D22" s="8" t="s">
        <v>140</v>
      </c>
      <c r="E22" s="8">
        <v>1</v>
      </c>
      <c r="F22" s="8">
        <v>1</v>
      </c>
      <c r="G22" s="25">
        <v>2</v>
      </c>
      <c r="H22" s="8"/>
      <c r="I22" s="22">
        <v>44743</v>
      </c>
      <c r="J22" s="26">
        <v>44467</v>
      </c>
      <c r="K22" s="27">
        <v>1</v>
      </c>
      <c r="L22" s="27">
        <v>10</v>
      </c>
      <c r="M22" s="79">
        <v>1275</v>
      </c>
    </row>
    <row r="23" spans="1:18" ht="15.75" thickBot="1" x14ac:dyDescent="0.3">
      <c r="A23" s="1430"/>
      <c r="B23" s="8" t="s">
        <v>6</v>
      </c>
      <c r="C23" s="8">
        <v>8</v>
      </c>
      <c r="D23" s="8" t="s">
        <v>141</v>
      </c>
      <c r="E23" s="8">
        <v>1</v>
      </c>
      <c r="F23" s="8">
        <v>1</v>
      </c>
      <c r="G23" s="25"/>
      <c r="H23" s="8"/>
      <c r="I23" s="26">
        <v>44743</v>
      </c>
      <c r="J23" s="26">
        <v>44467</v>
      </c>
      <c r="K23" s="27">
        <v>0</v>
      </c>
      <c r="L23" s="27">
        <v>3</v>
      </c>
      <c r="M23" s="79">
        <v>1000</v>
      </c>
    </row>
    <row r="24" spans="1:18" ht="15.75" thickBot="1" x14ac:dyDescent="0.3">
      <c r="A24" s="1431"/>
      <c r="B24" s="11" t="s">
        <v>6</v>
      </c>
      <c r="C24" s="11">
        <v>9</v>
      </c>
      <c r="D24" s="11" t="s">
        <v>142</v>
      </c>
      <c r="E24" s="11">
        <v>1</v>
      </c>
      <c r="F24" s="11">
        <v>2</v>
      </c>
      <c r="G24" s="28">
        <v>1</v>
      </c>
      <c r="H24" s="11"/>
      <c r="I24" s="22">
        <v>44743</v>
      </c>
      <c r="J24" s="29">
        <v>44467</v>
      </c>
      <c r="K24" s="30">
        <v>0</v>
      </c>
      <c r="L24" s="30">
        <v>3</v>
      </c>
      <c r="M24" s="79">
        <v>1000</v>
      </c>
    </row>
    <row r="25" spans="1:18" ht="15.75" thickBot="1" x14ac:dyDescent="0.3">
      <c r="A25" s="1429" t="s">
        <v>9</v>
      </c>
      <c r="B25" s="7" t="s">
        <v>39</v>
      </c>
      <c r="C25" s="7">
        <v>1</v>
      </c>
      <c r="D25" s="7" t="s">
        <v>98</v>
      </c>
      <c r="E25" s="7">
        <v>1</v>
      </c>
      <c r="F25" s="7"/>
      <c r="G25" s="21"/>
      <c r="H25" s="7"/>
      <c r="I25" s="26">
        <v>44743</v>
      </c>
      <c r="J25" s="22">
        <v>44538</v>
      </c>
      <c r="K25" s="23">
        <v>0</v>
      </c>
      <c r="L25" s="56">
        <v>5</v>
      </c>
      <c r="M25" s="79"/>
    </row>
    <row r="26" spans="1:18" ht="15.75" thickBot="1" x14ac:dyDescent="0.3">
      <c r="A26" s="1430"/>
      <c r="B26" s="8" t="s">
        <v>40</v>
      </c>
      <c r="C26" s="8">
        <v>2</v>
      </c>
      <c r="D26" s="8">
        <v>708509</v>
      </c>
      <c r="E26" s="8">
        <v>1</v>
      </c>
      <c r="F26" s="8"/>
      <c r="G26" s="25"/>
      <c r="H26" s="8"/>
      <c r="I26" s="22">
        <v>44743</v>
      </c>
      <c r="J26" s="26">
        <v>44538</v>
      </c>
      <c r="K26" s="27">
        <v>0</v>
      </c>
      <c r="L26" s="27">
        <v>5</v>
      </c>
      <c r="M26" s="79"/>
    </row>
    <row r="27" spans="1:18" ht="15.75" thickBot="1" x14ac:dyDescent="0.3">
      <c r="A27" s="1430"/>
      <c r="B27" s="8" t="s">
        <v>40</v>
      </c>
      <c r="C27" s="8">
        <v>3</v>
      </c>
      <c r="D27" s="8">
        <v>708511</v>
      </c>
      <c r="E27" s="8">
        <v>1</v>
      </c>
      <c r="F27" s="8"/>
      <c r="G27" s="25"/>
      <c r="H27" s="8"/>
      <c r="I27" s="26">
        <v>44743</v>
      </c>
      <c r="J27" s="26">
        <v>44538</v>
      </c>
      <c r="K27" s="23">
        <v>0</v>
      </c>
      <c r="L27" s="27">
        <v>5</v>
      </c>
      <c r="M27" s="79"/>
    </row>
    <row r="28" spans="1:18" ht="15.75" thickBot="1" x14ac:dyDescent="0.3">
      <c r="A28" s="1430"/>
      <c r="B28" s="8" t="s">
        <v>41</v>
      </c>
      <c r="C28" s="8">
        <v>4</v>
      </c>
      <c r="D28" s="8" t="s">
        <v>99</v>
      </c>
      <c r="E28" s="8">
        <v>1</v>
      </c>
      <c r="F28" s="8"/>
      <c r="G28" s="25"/>
      <c r="H28" s="8"/>
      <c r="I28" s="22">
        <v>44743</v>
      </c>
      <c r="J28" s="26">
        <v>44538</v>
      </c>
      <c r="K28" s="27">
        <v>0</v>
      </c>
      <c r="L28" s="27">
        <v>5</v>
      </c>
      <c r="M28" s="79"/>
    </row>
    <row r="29" spans="1:18" ht="15.75" thickBot="1" x14ac:dyDescent="0.3">
      <c r="A29" s="1430"/>
      <c r="B29" s="8" t="s">
        <v>42</v>
      </c>
      <c r="C29" s="8">
        <v>5</v>
      </c>
      <c r="D29" s="8" t="s">
        <v>100</v>
      </c>
      <c r="E29" s="8">
        <v>1</v>
      </c>
      <c r="F29" s="8"/>
      <c r="G29" s="25">
        <v>1</v>
      </c>
      <c r="H29" s="8"/>
      <c r="I29" s="26">
        <v>44743</v>
      </c>
      <c r="J29" s="26">
        <v>44538</v>
      </c>
      <c r="K29" s="23">
        <v>0</v>
      </c>
      <c r="L29" s="27">
        <v>5</v>
      </c>
      <c r="M29" s="79"/>
    </row>
    <row r="30" spans="1:18" ht="15.75" thickBot="1" x14ac:dyDescent="0.3">
      <c r="A30" s="1430"/>
      <c r="B30" s="8" t="s">
        <v>42</v>
      </c>
      <c r="C30" s="8">
        <v>6</v>
      </c>
      <c r="D30" s="8" t="s">
        <v>101</v>
      </c>
      <c r="E30" s="8">
        <v>1</v>
      </c>
      <c r="F30" s="8"/>
      <c r="G30" s="25"/>
      <c r="H30" s="8"/>
      <c r="I30" s="22">
        <v>44743</v>
      </c>
      <c r="J30" s="26">
        <v>44538</v>
      </c>
      <c r="K30" s="27">
        <v>0</v>
      </c>
      <c r="L30" s="27">
        <v>5</v>
      </c>
      <c r="M30" s="79"/>
    </row>
    <row r="31" spans="1:18" ht="15.75" thickBot="1" x14ac:dyDescent="0.3">
      <c r="A31" s="1430"/>
      <c r="B31" s="8" t="s">
        <v>92</v>
      </c>
      <c r="C31" s="8">
        <v>7</v>
      </c>
      <c r="D31" s="8" t="s">
        <v>102</v>
      </c>
      <c r="E31" s="8">
        <v>1</v>
      </c>
      <c r="F31" s="8">
        <v>1</v>
      </c>
      <c r="G31" s="25"/>
      <c r="H31" s="8"/>
      <c r="I31" s="26">
        <v>44743</v>
      </c>
      <c r="J31" s="26">
        <v>44538</v>
      </c>
      <c r="K31" s="23">
        <v>0</v>
      </c>
      <c r="L31" s="27">
        <v>5</v>
      </c>
      <c r="M31" s="79"/>
    </row>
    <row r="32" spans="1:18" ht="15.75" thickBot="1" x14ac:dyDescent="0.3">
      <c r="A32" s="1430"/>
      <c r="B32" s="8" t="s">
        <v>10</v>
      </c>
      <c r="C32" s="8">
        <v>1</v>
      </c>
      <c r="D32" s="8" t="s">
        <v>103</v>
      </c>
      <c r="E32" s="8">
        <v>1</v>
      </c>
      <c r="F32" s="8"/>
      <c r="G32" s="25"/>
      <c r="H32" s="8"/>
      <c r="I32" s="22">
        <v>44743</v>
      </c>
      <c r="J32" s="26">
        <v>44538</v>
      </c>
      <c r="K32" s="27">
        <v>0</v>
      </c>
      <c r="L32" s="27">
        <v>5</v>
      </c>
      <c r="M32" s="79"/>
    </row>
    <row r="33" spans="1:13" ht="15.75" thickBot="1" x14ac:dyDescent="0.3">
      <c r="A33" s="1430"/>
      <c r="B33" s="8" t="s">
        <v>11</v>
      </c>
      <c r="C33" s="8">
        <v>2</v>
      </c>
      <c r="D33" s="8" t="s">
        <v>104</v>
      </c>
      <c r="E33" s="8">
        <v>1</v>
      </c>
      <c r="F33" s="8"/>
      <c r="G33" s="25"/>
      <c r="H33" s="8"/>
      <c r="I33" s="26">
        <v>44743</v>
      </c>
      <c r="J33" s="26">
        <v>44538</v>
      </c>
      <c r="K33" s="23">
        <v>0</v>
      </c>
      <c r="L33" s="27">
        <v>5</v>
      </c>
      <c r="M33" s="79"/>
    </row>
    <row r="34" spans="1:13" ht="15.75" thickBot="1" x14ac:dyDescent="0.3">
      <c r="A34" s="1430"/>
      <c r="B34" s="8" t="s">
        <v>12</v>
      </c>
      <c r="C34" s="8">
        <v>3</v>
      </c>
      <c r="D34" s="8" t="s">
        <v>105</v>
      </c>
      <c r="E34" s="8">
        <v>1</v>
      </c>
      <c r="F34" s="8"/>
      <c r="G34" s="25"/>
      <c r="H34" s="8"/>
      <c r="I34" s="22">
        <v>44743</v>
      </c>
      <c r="J34" s="26">
        <v>44538</v>
      </c>
      <c r="K34" s="27">
        <v>0</v>
      </c>
      <c r="L34" s="27">
        <v>5</v>
      </c>
      <c r="M34" s="79"/>
    </row>
    <row r="35" spans="1:13" ht="15.75" thickBot="1" x14ac:dyDescent="0.3">
      <c r="A35" s="1430"/>
      <c r="B35" s="8" t="s">
        <v>13</v>
      </c>
      <c r="C35" s="8">
        <v>4</v>
      </c>
      <c r="D35" s="8" t="s">
        <v>106</v>
      </c>
      <c r="E35" s="8">
        <v>1</v>
      </c>
      <c r="F35" s="8"/>
      <c r="G35" s="25">
        <v>1</v>
      </c>
      <c r="H35" s="8"/>
      <c r="I35" s="26">
        <v>44743</v>
      </c>
      <c r="J35" s="26">
        <v>44538</v>
      </c>
      <c r="K35" s="23">
        <v>0</v>
      </c>
      <c r="L35" s="27">
        <v>5</v>
      </c>
      <c r="M35" s="79"/>
    </row>
    <row r="36" spans="1:13" ht="15.75" thickBot="1" x14ac:dyDescent="0.3">
      <c r="A36" s="1430"/>
      <c r="B36" s="8" t="s">
        <v>14</v>
      </c>
      <c r="C36" s="8">
        <v>1</v>
      </c>
      <c r="D36" s="8" t="s">
        <v>107</v>
      </c>
      <c r="E36" s="8">
        <v>1</v>
      </c>
      <c r="F36" s="8"/>
      <c r="G36" s="25">
        <v>1</v>
      </c>
      <c r="H36" s="8"/>
      <c r="I36" s="22">
        <v>44743</v>
      </c>
      <c r="J36" s="26">
        <v>44538</v>
      </c>
      <c r="K36" s="27">
        <v>0</v>
      </c>
      <c r="L36" s="27">
        <v>5</v>
      </c>
      <c r="M36" s="79"/>
    </row>
    <row r="37" spans="1:13" ht="15.75" thickBot="1" x14ac:dyDescent="0.3">
      <c r="A37" s="1430"/>
      <c r="B37" s="8" t="s">
        <v>15</v>
      </c>
      <c r="C37" s="8">
        <v>2</v>
      </c>
      <c r="D37" s="8" t="s">
        <v>108</v>
      </c>
      <c r="E37" s="8">
        <v>1</v>
      </c>
      <c r="F37" s="8"/>
      <c r="G37" s="25"/>
      <c r="H37" s="8"/>
      <c r="I37" s="26">
        <v>44743</v>
      </c>
      <c r="J37" s="26">
        <v>44538</v>
      </c>
      <c r="K37" s="23">
        <v>0</v>
      </c>
      <c r="L37" s="27">
        <v>5</v>
      </c>
      <c r="M37" s="79"/>
    </row>
    <row r="38" spans="1:13" ht="15.75" thickBot="1" x14ac:dyDescent="0.3">
      <c r="A38" s="1430"/>
      <c r="B38" s="8" t="s">
        <v>16</v>
      </c>
      <c r="C38" s="8">
        <v>3</v>
      </c>
      <c r="D38" s="8" t="s">
        <v>109</v>
      </c>
      <c r="E38" s="8">
        <v>1</v>
      </c>
      <c r="F38" s="8"/>
      <c r="G38" s="25"/>
      <c r="H38" s="8"/>
      <c r="I38" s="22">
        <v>44743</v>
      </c>
      <c r="J38" s="26">
        <v>44538</v>
      </c>
      <c r="K38" s="27">
        <v>0</v>
      </c>
      <c r="L38" s="27">
        <v>5</v>
      </c>
      <c r="M38" s="79"/>
    </row>
    <row r="39" spans="1:13" ht="15.75" thickBot="1" x14ac:dyDescent="0.3">
      <c r="A39" s="1430"/>
      <c r="B39" s="8" t="s">
        <v>17</v>
      </c>
      <c r="C39" s="8">
        <v>4</v>
      </c>
      <c r="D39" s="8" t="s">
        <v>110</v>
      </c>
      <c r="E39" s="8">
        <v>1</v>
      </c>
      <c r="F39" s="8"/>
      <c r="G39" s="25"/>
      <c r="H39" s="8"/>
      <c r="I39" s="26">
        <v>44743</v>
      </c>
      <c r="J39" s="26">
        <v>44538</v>
      </c>
      <c r="K39" s="23">
        <v>0</v>
      </c>
      <c r="L39" s="27">
        <v>5</v>
      </c>
      <c r="M39" s="79"/>
    </row>
    <row r="40" spans="1:13" ht="15.75" thickBot="1" x14ac:dyDescent="0.3">
      <c r="A40" s="1430"/>
      <c r="B40" s="8" t="s">
        <v>18</v>
      </c>
      <c r="C40" s="8">
        <v>1</v>
      </c>
      <c r="D40" s="8" t="s">
        <v>111</v>
      </c>
      <c r="E40" s="8">
        <v>1</v>
      </c>
      <c r="F40" s="8"/>
      <c r="G40" s="25"/>
      <c r="H40" s="8"/>
      <c r="I40" s="22">
        <v>44743</v>
      </c>
      <c r="J40" s="26">
        <v>44538</v>
      </c>
      <c r="K40" s="27">
        <v>0</v>
      </c>
      <c r="L40" s="27">
        <v>5</v>
      </c>
      <c r="M40" s="79"/>
    </row>
    <row r="41" spans="1:13" ht="15.75" thickBot="1" x14ac:dyDescent="0.3">
      <c r="A41" s="1430"/>
      <c r="B41" s="8" t="s">
        <v>19</v>
      </c>
      <c r="C41" s="8">
        <v>2</v>
      </c>
      <c r="D41" s="8" t="s">
        <v>112</v>
      </c>
      <c r="E41" s="8">
        <v>1</v>
      </c>
      <c r="F41" s="8">
        <v>1</v>
      </c>
      <c r="G41" s="25"/>
      <c r="H41" s="8"/>
      <c r="I41" s="26">
        <v>44743</v>
      </c>
      <c r="J41" s="26">
        <v>44538</v>
      </c>
      <c r="K41" s="23">
        <v>0</v>
      </c>
      <c r="L41" s="27">
        <v>5</v>
      </c>
      <c r="M41" s="79"/>
    </row>
    <row r="42" spans="1:13" ht="15.75" thickBot="1" x14ac:dyDescent="0.3">
      <c r="A42" s="1430"/>
      <c r="B42" s="8" t="s">
        <v>20</v>
      </c>
      <c r="C42" s="8">
        <v>3</v>
      </c>
      <c r="D42" s="8" t="s">
        <v>113</v>
      </c>
      <c r="E42" s="8">
        <v>1</v>
      </c>
      <c r="F42" s="8"/>
      <c r="G42" s="25"/>
      <c r="H42" s="8"/>
      <c r="I42" s="22">
        <v>44743</v>
      </c>
      <c r="J42" s="26">
        <v>44538</v>
      </c>
      <c r="K42" s="27">
        <v>0</v>
      </c>
      <c r="L42" s="27">
        <v>5</v>
      </c>
      <c r="M42" s="79"/>
    </row>
    <row r="43" spans="1:13" ht="15.75" thickBot="1" x14ac:dyDescent="0.3">
      <c r="A43" s="1430"/>
      <c r="B43" s="8" t="s">
        <v>21</v>
      </c>
      <c r="C43" s="8">
        <v>4</v>
      </c>
      <c r="D43" s="8" t="s">
        <v>114</v>
      </c>
      <c r="E43" s="8">
        <v>1</v>
      </c>
      <c r="F43" s="8"/>
      <c r="G43" s="25"/>
      <c r="H43" s="8"/>
      <c r="I43" s="26">
        <v>44743</v>
      </c>
      <c r="J43" s="26">
        <v>44538</v>
      </c>
      <c r="K43" s="23">
        <v>0</v>
      </c>
      <c r="L43" s="27">
        <v>5</v>
      </c>
      <c r="M43" s="79"/>
    </row>
    <row r="44" spans="1:13" ht="15.75" thickBot="1" x14ac:dyDescent="0.3">
      <c r="A44" s="1430"/>
      <c r="B44" s="8" t="s">
        <v>116</v>
      </c>
      <c r="C44" s="8">
        <v>5</v>
      </c>
      <c r="D44" s="8" t="s">
        <v>115</v>
      </c>
      <c r="E44" s="8">
        <v>1</v>
      </c>
      <c r="F44" s="8"/>
      <c r="G44" s="25"/>
      <c r="H44" s="8"/>
      <c r="I44" s="22">
        <v>44743</v>
      </c>
      <c r="J44" s="26">
        <v>44538</v>
      </c>
      <c r="K44" s="27">
        <v>0</v>
      </c>
      <c r="L44" s="27">
        <v>5</v>
      </c>
      <c r="M44" s="79"/>
    </row>
    <row r="45" spans="1:13" ht="15.75" thickBot="1" x14ac:dyDescent="0.3">
      <c r="A45" s="1430"/>
      <c r="B45" s="8" t="s">
        <v>22</v>
      </c>
      <c r="C45" s="8">
        <v>1</v>
      </c>
      <c r="D45" s="8" t="s">
        <v>117</v>
      </c>
      <c r="E45" s="8">
        <v>1</v>
      </c>
      <c r="F45" s="8"/>
      <c r="G45" s="25"/>
      <c r="H45" s="8"/>
      <c r="I45" s="26">
        <v>44743</v>
      </c>
      <c r="J45" s="26">
        <v>44538</v>
      </c>
      <c r="K45" s="23">
        <v>0</v>
      </c>
      <c r="L45" s="27">
        <v>5</v>
      </c>
      <c r="M45" s="79"/>
    </row>
    <row r="46" spans="1:13" ht="15.75" thickBot="1" x14ac:dyDescent="0.3">
      <c r="A46" s="1430"/>
      <c r="B46" s="8" t="s">
        <v>23</v>
      </c>
      <c r="C46" s="8">
        <v>2</v>
      </c>
      <c r="D46" s="8" t="s">
        <v>118</v>
      </c>
      <c r="E46" s="8">
        <v>1</v>
      </c>
      <c r="F46" s="8">
        <v>1</v>
      </c>
      <c r="G46" s="25"/>
      <c r="H46" s="8"/>
      <c r="I46" s="22">
        <v>44743</v>
      </c>
      <c r="J46" s="26">
        <v>44538</v>
      </c>
      <c r="K46" s="27">
        <v>0</v>
      </c>
      <c r="L46" s="27">
        <v>5</v>
      </c>
      <c r="M46" s="79"/>
    </row>
    <row r="47" spans="1:13" ht="15.75" thickBot="1" x14ac:dyDescent="0.3">
      <c r="A47" s="1430"/>
      <c r="B47" s="8" t="s">
        <v>24</v>
      </c>
      <c r="C47" s="8">
        <v>3</v>
      </c>
      <c r="D47" s="8" t="s">
        <v>119</v>
      </c>
      <c r="E47" s="8">
        <v>1</v>
      </c>
      <c r="F47" s="8">
        <v>1</v>
      </c>
      <c r="G47" s="25"/>
      <c r="H47" s="8"/>
      <c r="I47" s="26">
        <v>44743</v>
      </c>
      <c r="J47" s="26">
        <v>44538</v>
      </c>
      <c r="K47" s="23">
        <v>0</v>
      </c>
      <c r="L47" s="27">
        <v>5</v>
      </c>
      <c r="M47" s="79"/>
    </row>
    <row r="48" spans="1:13" ht="15.75" thickBot="1" x14ac:dyDescent="0.3">
      <c r="A48" s="1430"/>
      <c r="B48" s="8" t="s">
        <v>25</v>
      </c>
      <c r="C48" s="8">
        <v>4</v>
      </c>
      <c r="D48" s="8" t="s">
        <v>120</v>
      </c>
      <c r="E48" s="8">
        <v>1</v>
      </c>
      <c r="F48" s="8"/>
      <c r="G48" s="25">
        <v>2</v>
      </c>
      <c r="H48" s="8"/>
      <c r="I48" s="22">
        <v>44743</v>
      </c>
      <c r="J48" s="26">
        <v>44538</v>
      </c>
      <c r="K48" s="27">
        <v>0</v>
      </c>
      <c r="L48" s="27">
        <v>5</v>
      </c>
      <c r="M48" s="79"/>
    </row>
    <row r="49" spans="1:13" ht="15.75" thickBot="1" x14ac:dyDescent="0.3">
      <c r="A49" s="1430"/>
      <c r="B49" s="8" t="s">
        <v>26</v>
      </c>
      <c r="C49" s="8">
        <v>1</v>
      </c>
      <c r="D49" s="8" t="s">
        <v>121</v>
      </c>
      <c r="E49" s="8">
        <v>1</v>
      </c>
      <c r="F49" s="8"/>
      <c r="G49" s="25"/>
      <c r="H49" s="8"/>
      <c r="I49" s="26">
        <v>44743</v>
      </c>
      <c r="J49" s="26">
        <v>44538</v>
      </c>
      <c r="K49" s="23">
        <v>0</v>
      </c>
      <c r="L49" s="27">
        <v>5</v>
      </c>
      <c r="M49" s="79"/>
    </row>
    <row r="50" spans="1:13" ht="15.75" thickBot="1" x14ac:dyDescent="0.3">
      <c r="A50" s="1430"/>
      <c r="B50" s="8" t="s">
        <v>27</v>
      </c>
      <c r="C50" s="8">
        <v>2</v>
      </c>
      <c r="D50" s="8" t="s">
        <v>122</v>
      </c>
      <c r="E50" s="8">
        <v>1</v>
      </c>
      <c r="F50" s="8"/>
      <c r="G50" s="25">
        <v>1</v>
      </c>
      <c r="H50" s="8"/>
      <c r="I50" s="22">
        <v>44743</v>
      </c>
      <c r="J50" s="26">
        <v>44538</v>
      </c>
      <c r="K50" s="27">
        <v>0</v>
      </c>
      <c r="L50" s="27">
        <v>5</v>
      </c>
      <c r="M50" s="79"/>
    </row>
    <row r="51" spans="1:13" ht="15.75" thickBot="1" x14ac:dyDescent="0.3">
      <c r="A51" s="1430"/>
      <c r="B51" s="8" t="s">
        <v>28</v>
      </c>
      <c r="C51" s="8">
        <v>3</v>
      </c>
      <c r="D51" s="8" t="s">
        <v>123</v>
      </c>
      <c r="E51" s="8">
        <v>1</v>
      </c>
      <c r="F51" s="8"/>
      <c r="G51" s="25"/>
      <c r="H51" s="8"/>
      <c r="I51" s="26">
        <v>44743</v>
      </c>
      <c r="J51" s="26">
        <v>44538</v>
      </c>
      <c r="K51" s="23">
        <v>0</v>
      </c>
      <c r="L51" s="27">
        <v>5</v>
      </c>
      <c r="M51" s="79"/>
    </row>
    <row r="52" spans="1:13" ht="15.75" thickBot="1" x14ac:dyDescent="0.3">
      <c r="A52" s="1430"/>
      <c r="B52" s="8" t="s">
        <v>29</v>
      </c>
      <c r="C52" s="8">
        <v>4</v>
      </c>
      <c r="D52" s="1" t="s">
        <v>117</v>
      </c>
      <c r="E52" s="8">
        <v>1</v>
      </c>
      <c r="F52" s="8">
        <v>2</v>
      </c>
      <c r="G52" s="25">
        <v>1</v>
      </c>
      <c r="H52" s="8"/>
      <c r="I52" s="22">
        <v>44743</v>
      </c>
      <c r="J52" s="26">
        <v>44538</v>
      </c>
      <c r="K52" s="27">
        <v>0</v>
      </c>
      <c r="L52" s="27">
        <v>5</v>
      </c>
      <c r="M52" s="79"/>
    </row>
    <row r="53" spans="1:13" ht="15.75" thickBot="1" x14ac:dyDescent="0.3">
      <c r="A53" s="1430"/>
      <c r="B53" s="8" t="s">
        <v>30</v>
      </c>
      <c r="C53" s="8">
        <v>1</v>
      </c>
      <c r="D53" s="1" t="s">
        <v>124</v>
      </c>
      <c r="E53" s="8">
        <v>1</v>
      </c>
      <c r="F53" s="8"/>
      <c r="G53" s="25"/>
      <c r="H53" s="8"/>
      <c r="I53" s="26">
        <v>44743</v>
      </c>
      <c r="J53" s="26">
        <v>44538</v>
      </c>
      <c r="K53" s="23">
        <v>0</v>
      </c>
      <c r="L53" s="27">
        <v>5</v>
      </c>
      <c r="M53" s="79"/>
    </row>
    <row r="54" spans="1:13" ht="15.75" thickBot="1" x14ac:dyDescent="0.3">
      <c r="A54" s="1430"/>
      <c r="B54" s="8" t="s">
        <v>31</v>
      </c>
      <c r="C54" s="8">
        <v>1</v>
      </c>
      <c r="D54" s="1" t="s">
        <v>125</v>
      </c>
      <c r="E54" s="8">
        <v>1</v>
      </c>
      <c r="F54" s="8"/>
      <c r="G54" s="25"/>
      <c r="H54" s="8"/>
      <c r="I54" s="22">
        <v>44743</v>
      </c>
      <c r="J54" s="26">
        <v>44538</v>
      </c>
      <c r="K54" s="27">
        <v>0</v>
      </c>
      <c r="L54" s="27">
        <v>5</v>
      </c>
      <c r="M54" s="79"/>
    </row>
    <row r="55" spans="1:13" ht="15.75" thickBot="1" x14ac:dyDescent="0.3">
      <c r="A55" s="1430"/>
      <c r="B55" s="8" t="s">
        <v>32</v>
      </c>
      <c r="C55" s="8">
        <v>1</v>
      </c>
      <c r="D55" s="1" t="s">
        <v>126</v>
      </c>
      <c r="E55" s="8">
        <v>1</v>
      </c>
      <c r="F55" s="8"/>
      <c r="G55" s="25">
        <v>4</v>
      </c>
      <c r="H55" s="8"/>
      <c r="I55" s="26">
        <v>44743</v>
      </c>
      <c r="J55" s="26">
        <v>44538</v>
      </c>
      <c r="K55" s="23">
        <v>0</v>
      </c>
      <c r="L55" s="27">
        <v>5</v>
      </c>
      <c r="M55" s="79"/>
    </row>
    <row r="56" spans="1:13" ht="15.75" thickBot="1" x14ac:dyDescent="0.3">
      <c r="A56" s="1430"/>
      <c r="B56" s="8" t="s">
        <v>33</v>
      </c>
      <c r="C56" s="8">
        <v>1</v>
      </c>
      <c r="D56" s="1" t="s">
        <v>127</v>
      </c>
      <c r="E56" s="8">
        <v>1</v>
      </c>
      <c r="F56" s="8">
        <v>3</v>
      </c>
      <c r="G56" s="25"/>
      <c r="H56" s="8"/>
      <c r="I56" s="22">
        <v>44743</v>
      </c>
      <c r="J56" s="26">
        <v>44538</v>
      </c>
      <c r="K56" s="27">
        <v>0</v>
      </c>
      <c r="L56" s="27">
        <v>5</v>
      </c>
      <c r="M56" s="79"/>
    </row>
    <row r="57" spans="1:13" ht="15.75" thickBot="1" x14ac:dyDescent="0.3">
      <c r="A57" s="1430"/>
      <c r="B57" s="8" t="s">
        <v>34</v>
      </c>
      <c r="C57" s="8">
        <v>1</v>
      </c>
      <c r="D57" s="1" t="s">
        <v>128</v>
      </c>
      <c r="E57" s="8">
        <v>1</v>
      </c>
      <c r="F57" s="8">
        <v>1</v>
      </c>
      <c r="G57" s="25">
        <v>1</v>
      </c>
      <c r="H57" s="8"/>
      <c r="I57" s="26">
        <v>44743</v>
      </c>
      <c r="J57" s="26">
        <v>44538</v>
      </c>
      <c r="K57" s="23">
        <v>0</v>
      </c>
      <c r="L57" s="27">
        <v>5</v>
      </c>
      <c r="M57" s="79"/>
    </row>
    <row r="58" spans="1:13" ht="15.75" thickBot="1" x14ac:dyDescent="0.3">
      <c r="A58" s="1431"/>
      <c r="B58" s="11" t="s">
        <v>35</v>
      </c>
      <c r="C58" s="11">
        <v>1</v>
      </c>
      <c r="D58" s="2" t="s">
        <v>129</v>
      </c>
      <c r="E58" s="11">
        <v>1</v>
      </c>
      <c r="F58" s="65"/>
      <c r="G58" s="28"/>
      <c r="H58" s="11"/>
      <c r="I58" s="22">
        <v>44743</v>
      </c>
      <c r="J58" s="29">
        <v>44538</v>
      </c>
      <c r="K58" s="27">
        <v>0</v>
      </c>
      <c r="L58" s="27">
        <v>5</v>
      </c>
      <c r="M58" s="79"/>
    </row>
    <row r="59" spans="1:13" ht="15.75" thickBot="1" x14ac:dyDescent="0.3">
      <c r="A59" s="1429" t="s">
        <v>249</v>
      </c>
      <c r="B59" s="7" t="s">
        <v>39</v>
      </c>
      <c r="C59" s="7">
        <v>1</v>
      </c>
      <c r="D59" s="33" t="s">
        <v>143</v>
      </c>
      <c r="E59" s="7">
        <v>1</v>
      </c>
      <c r="F59" s="61"/>
      <c r="G59" s="50"/>
      <c r="H59" s="7"/>
      <c r="I59" s="26">
        <v>44743</v>
      </c>
      <c r="J59" s="22">
        <v>44575</v>
      </c>
      <c r="K59" s="23">
        <v>0</v>
      </c>
      <c r="L59" s="27">
        <v>5</v>
      </c>
      <c r="M59" s="79"/>
    </row>
    <row r="60" spans="1:13" ht="15.75" thickBot="1" x14ac:dyDescent="0.3">
      <c r="A60" s="1430"/>
      <c r="B60" s="8" t="s">
        <v>40</v>
      </c>
      <c r="C60" s="8">
        <v>2</v>
      </c>
      <c r="D60" s="34" t="s">
        <v>144</v>
      </c>
      <c r="E60" s="8">
        <v>1</v>
      </c>
      <c r="F60" s="8"/>
      <c r="G60" s="25"/>
      <c r="H60" s="8"/>
      <c r="I60" s="22">
        <v>44743</v>
      </c>
      <c r="J60" s="26">
        <v>44575</v>
      </c>
      <c r="K60" s="27">
        <v>0</v>
      </c>
      <c r="L60" s="27">
        <v>5</v>
      </c>
      <c r="M60" s="79"/>
    </row>
    <row r="61" spans="1:13" ht="15.75" thickBot="1" x14ac:dyDescent="0.3">
      <c r="A61" s="1430"/>
      <c r="B61" s="8" t="s">
        <v>41</v>
      </c>
      <c r="C61" s="8">
        <v>3</v>
      </c>
      <c r="D61" s="34" t="s">
        <v>145</v>
      </c>
      <c r="E61" s="8">
        <v>1</v>
      </c>
      <c r="F61" s="8"/>
      <c r="G61" s="25"/>
      <c r="H61" s="8"/>
      <c r="I61" s="26">
        <v>44743</v>
      </c>
      <c r="J61" s="26">
        <v>44575</v>
      </c>
      <c r="K61" s="23">
        <v>0</v>
      </c>
      <c r="L61" s="27">
        <v>5</v>
      </c>
      <c r="M61" s="79"/>
    </row>
    <row r="62" spans="1:13" ht="15.75" thickBot="1" x14ac:dyDescent="0.3">
      <c r="A62" s="1430"/>
      <c r="B62" s="8" t="s">
        <v>42</v>
      </c>
      <c r="C62" s="8">
        <v>4</v>
      </c>
      <c r="D62" s="34" t="s">
        <v>146</v>
      </c>
      <c r="E62" s="8">
        <v>1</v>
      </c>
      <c r="F62" s="8"/>
      <c r="G62" s="25"/>
      <c r="H62" s="8"/>
      <c r="I62" s="22">
        <v>44743</v>
      </c>
      <c r="J62" s="26">
        <v>44575</v>
      </c>
      <c r="K62" s="27">
        <v>0</v>
      </c>
      <c r="L62" s="27">
        <v>5</v>
      </c>
      <c r="M62" s="79"/>
    </row>
    <row r="63" spans="1:13" ht="15.75" thickBot="1" x14ac:dyDescent="0.3">
      <c r="A63" s="1430"/>
      <c r="B63" s="8" t="s">
        <v>43</v>
      </c>
      <c r="C63" s="8">
        <v>1</v>
      </c>
      <c r="D63" s="34" t="s">
        <v>147</v>
      </c>
      <c r="E63" s="8">
        <v>1</v>
      </c>
      <c r="F63" s="8"/>
      <c r="G63" s="25"/>
      <c r="H63" s="8"/>
      <c r="I63" s="26">
        <v>44743</v>
      </c>
      <c r="J63" s="26">
        <v>44575</v>
      </c>
      <c r="K63" s="23">
        <v>0</v>
      </c>
      <c r="L63" s="27">
        <v>5</v>
      </c>
      <c r="M63" s="79"/>
    </row>
    <row r="64" spans="1:13" ht="15.75" thickBot="1" x14ac:dyDescent="0.3">
      <c r="A64" s="1430"/>
      <c r="B64" s="8" t="s">
        <v>44</v>
      </c>
      <c r="C64" s="8">
        <v>2</v>
      </c>
      <c r="D64" s="34" t="s">
        <v>148</v>
      </c>
      <c r="E64" s="8">
        <v>1</v>
      </c>
      <c r="F64" s="8"/>
      <c r="G64" s="25"/>
      <c r="H64" s="8"/>
      <c r="I64" s="22">
        <v>44743</v>
      </c>
      <c r="J64" s="26">
        <v>44575</v>
      </c>
      <c r="K64" s="27">
        <v>0</v>
      </c>
      <c r="L64" s="27">
        <v>5</v>
      </c>
      <c r="M64" s="79"/>
    </row>
    <row r="65" spans="1:13" ht="15.75" thickBot="1" x14ac:dyDescent="0.3">
      <c r="A65" s="1430"/>
      <c r="B65" s="8" t="s">
        <v>45</v>
      </c>
      <c r="C65" s="8">
        <v>3</v>
      </c>
      <c r="D65" s="34" t="s">
        <v>149</v>
      </c>
      <c r="E65" s="8">
        <v>1</v>
      </c>
      <c r="F65" s="8"/>
      <c r="G65" s="25"/>
      <c r="H65" s="8"/>
      <c r="I65" s="26">
        <v>44743</v>
      </c>
      <c r="J65" s="26">
        <v>44575</v>
      </c>
      <c r="K65" s="23">
        <v>0</v>
      </c>
      <c r="L65" s="27">
        <v>5</v>
      </c>
      <c r="M65" s="79"/>
    </row>
    <row r="66" spans="1:13" ht="15.75" thickBot="1" x14ac:dyDescent="0.3">
      <c r="A66" s="1430"/>
      <c r="B66" s="8" t="s">
        <v>46</v>
      </c>
      <c r="C66" s="8">
        <v>4</v>
      </c>
      <c r="D66" s="34" t="s">
        <v>150</v>
      </c>
      <c r="E66" s="8">
        <v>1</v>
      </c>
      <c r="F66" s="8"/>
      <c r="G66" s="25"/>
      <c r="H66" s="8"/>
      <c r="I66" s="22">
        <v>44743</v>
      </c>
      <c r="J66" s="26">
        <v>44575</v>
      </c>
      <c r="K66" s="27">
        <v>0</v>
      </c>
      <c r="L66" s="27">
        <v>5</v>
      </c>
      <c r="M66" s="79"/>
    </row>
    <row r="67" spans="1:13" ht="15.75" thickBot="1" x14ac:dyDescent="0.3">
      <c r="A67" s="1430"/>
      <c r="B67" s="8" t="s">
        <v>95</v>
      </c>
      <c r="C67" s="8">
        <v>5</v>
      </c>
      <c r="D67" s="34" t="s">
        <v>151</v>
      </c>
      <c r="E67" s="8">
        <v>1</v>
      </c>
      <c r="F67" s="8"/>
      <c r="G67" s="25"/>
      <c r="H67" s="8"/>
      <c r="I67" s="26">
        <v>44743</v>
      </c>
      <c r="J67" s="26">
        <v>44575</v>
      </c>
      <c r="K67" s="23">
        <v>0</v>
      </c>
      <c r="L67" s="27">
        <v>5</v>
      </c>
      <c r="M67" s="79"/>
    </row>
    <row r="68" spans="1:13" ht="15.75" thickBot="1" x14ac:dyDescent="0.3">
      <c r="A68" s="1430"/>
      <c r="B68" s="8" t="s">
        <v>47</v>
      </c>
      <c r="C68" s="8">
        <v>1</v>
      </c>
      <c r="D68" s="34" t="s">
        <v>152</v>
      </c>
      <c r="E68" s="8">
        <v>1</v>
      </c>
      <c r="F68" s="8"/>
      <c r="G68" s="25"/>
      <c r="H68" s="8"/>
      <c r="I68" s="22">
        <v>44743</v>
      </c>
      <c r="J68" s="26">
        <v>44575</v>
      </c>
      <c r="K68" s="27">
        <v>0</v>
      </c>
      <c r="L68" s="27">
        <v>5</v>
      </c>
      <c r="M68" s="79"/>
    </row>
    <row r="69" spans="1:13" ht="15.75" thickBot="1" x14ac:dyDescent="0.3">
      <c r="A69" s="1430"/>
      <c r="B69" s="8" t="s">
        <v>48</v>
      </c>
      <c r="C69" s="8">
        <v>2</v>
      </c>
      <c r="D69" s="34" t="s">
        <v>153</v>
      </c>
      <c r="E69" s="8">
        <v>1</v>
      </c>
      <c r="F69" s="8"/>
      <c r="G69" s="25"/>
      <c r="H69" s="8"/>
      <c r="I69" s="26">
        <v>44743</v>
      </c>
      <c r="J69" s="26">
        <v>44575</v>
      </c>
      <c r="K69" s="23">
        <v>0</v>
      </c>
      <c r="L69" s="27">
        <v>5</v>
      </c>
      <c r="M69" s="79"/>
    </row>
    <row r="70" spans="1:13" ht="15.75" thickBot="1" x14ac:dyDescent="0.3">
      <c r="A70" s="1430"/>
      <c r="B70" s="8" t="s">
        <v>49</v>
      </c>
      <c r="C70" s="8">
        <v>3</v>
      </c>
      <c r="D70" s="34" t="s">
        <v>154</v>
      </c>
      <c r="E70" s="8">
        <v>1</v>
      </c>
      <c r="F70" s="8"/>
      <c r="G70" s="25"/>
      <c r="H70" s="8"/>
      <c r="I70" s="22">
        <v>44743</v>
      </c>
      <c r="J70" s="26">
        <v>44575</v>
      </c>
      <c r="K70" s="27">
        <v>0</v>
      </c>
      <c r="L70" s="27">
        <v>5</v>
      </c>
      <c r="M70" s="79"/>
    </row>
    <row r="71" spans="1:13" ht="15.75" thickBot="1" x14ac:dyDescent="0.3">
      <c r="A71" s="1430"/>
      <c r="B71" s="8" t="s">
        <v>50</v>
      </c>
      <c r="C71" s="8">
        <v>1</v>
      </c>
      <c r="D71" s="34" t="s">
        <v>155</v>
      </c>
      <c r="E71" s="8">
        <v>1</v>
      </c>
      <c r="F71" s="8"/>
      <c r="G71" s="25"/>
      <c r="H71" s="8"/>
      <c r="I71" s="26">
        <v>44743</v>
      </c>
      <c r="J71" s="26">
        <v>44575</v>
      </c>
      <c r="K71" s="23">
        <v>0</v>
      </c>
      <c r="L71" s="27">
        <v>5</v>
      </c>
      <c r="M71" s="79"/>
    </row>
    <row r="72" spans="1:13" ht="15.75" thickBot="1" x14ac:dyDescent="0.3">
      <c r="A72" s="1430"/>
      <c r="B72" s="8" t="s">
        <v>51</v>
      </c>
      <c r="C72" s="8">
        <v>2</v>
      </c>
      <c r="D72" s="34" t="s">
        <v>156</v>
      </c>
      <c r="E72" s="8">
        <v>1</v>
      </c>
      <c r="F72" s="8"/>
      <c r="G72" s="25">
        <v>2</v>
      </c>
      <c r="H72" s="8"/>
      <c r="I72" s="22">
        <v>44743</v>
      </c>
      <c r="J72" s="26">
        <v>44575</v>
      </c>
      <c r="K72" s="27">
        <v>0</v>
      </c>
      <c r="L72" s="27">
        <v>5</v>
      </c>
      <c r="M72" s="79"/>
    </row>
    <row r="73" spans="1:13" ht="15.75" thickBot="1" x14ac:dyDescent="0.3">
      <c r="A73" s="1430"/>
      <c r="B73" s="8" t="s">
        <v>51</v>
      </c>
      <c r="C73" s="8">
        <v>3</v>
      </c>
      <c r="D73" s="34">
        <v>708514</v>
      </c>
      <c r="E73" s="8">
        <v>1</v>
      </c>
      <c r="F73" s="8"/>
      <c r="G73" s="25"/>
      <c r="H73" s="8"/>
      <c r="I73" s="26">
        <v>44743</v>
      </c>
      <c r="J73" s="26">
        <v>44575</v>
      </c>
      <c r="K73" s="23">
        <v>0</v>
      </c>
      <c r="L73" s="27">
        <v>5</v>
      </c>
      <c r="M73" s="79"/>
    </row>
    <row r="74" spans="1:13" ht="15.75" thickBot="1" x14ac:dyDescent="0.3">
      <c r="A74" s="1430"/>
      <c r="B74" s="8" t="s">
        <v>52</v>
      </c>
      <c r="C74" s="8">
        <v>4</v>
      </c>
      <c r="D74" s="34" t="s">
        <v>157</v>
      </c>
      <c r="E74" s="8">
        <v>1</v>
      </c>
      <c r="F74" s="8"/>
      <c r="G74" s="25"/>
      <c r="H74" s="8"/>
      <c r="I74" s="22">
        <v>44743</v>
      </c>
      <c r="J74" s="26">
        <v>44575</v>
      </c>
      <c r="K74" s="27">
        <v>0</v>
      </c>
      <c r="L74" s="27">
        <v>5</v>
      </c>
      <c r="M74" s="79"/>
    </row>
    <row r="75" spans="1:13" ht="15.75" thickBot="1" x14ac:dyDescent="0.3">
      <c r="A75" s="1430"/>
      <c r="B75" s="8" t="s">
        <v>53</v>
      </c>
      <c r="C75" s="8">
        <v>5</v>
      </c>
      <c r="D75" s="34" t="s">
        <v>158</v>
      </c>
      <c r="E75" s="8">
        <v>1</v>
      </c>
      <c r="F75" s="8"/>
      <c r="G75" s="25"/>
      <c r="H75" s="8"/>
      <c r="I75" s="26">
        <v>44743</v>
      </c>
      <c r="J75" s="26">
        <v>44575</v>
      </c>
      <c r="K75" s="23">
        <v>0</v>
      </c>
      <c r="L75" s="27">
        <v>5</v>
      </c>
      <c r="M75" s="79"/>
    </row>
    <row r="76" spans="1:13" ht="15.75" thickBot="1" x14ac:dyDescent="0.3">
      <c r="A76" s="1430"/>
      <c r="B76" s="8" t="s">
        <v>53</v>
      </c>
      <c r="C76" s="8">
        <v>6</v>
      </c>
      <c r="D76" s="34">
        <v>708513</v>
      </c>
      <c r="E76" s="8">
        <v>1</v>
      </c>
      <c r="F76" s="8"/>
      <c r="G76" s="25"/>
      <c r="H76" s="8"/>
      <c r="I76" s="22">
        <v>44743</v>
      </c>
      <c r="J76" s="26">
        <v>44575</v>
      </c>
      <c r="K76" s="27">
        <v>0</v>
      </c>
      <c r="L76" s="27">
        <v>5</v>
      </c>
      <c r="M76" s="79"/>
    </row>
    <row r="77" spans="1:13" ht="15.75" thickBot="1" x14ac:dyDescent="0.3">
      <c r="A77" s="1430"/>
      <c r="B77" s="8" t="s">
        <v>54</v>
      </c>
      <c r="C77" s="8">
        <v>7</v>
      </c>
      <c r="D77" s="34" t="s">
        <v>159</v>
      </c>
      <c r="E77" s="8">
        <v>1</v>
      </c>
      <c r="F77" s="8"/>
      <c r="G77" s="25"/>
      <c r="H77" s="8"/>
      <c r="I77" s="26">
        <v>44743</v>
      </c>
      <c r="J77" s="26">
        <v>44575</v>
      </c>
      <c r="K77" s="23">
        <v>0</v>
      </c>
      <c r="L77" s="27">
        <v>5</v>
      </c>
      <c r="M77" s="79"/>
    </row>
    <row r="78" spans="1:13" ht="15.75" thickBot="1" x14ac:dyDescent="0.3">
      <c r="A78" s="1430"/>
      <c r="B78" s="8" t="s">
        <v>55</v>
      </c>
      <c r="C78" s="8">
        <v>1</v>
      </c>
      <c r="D78" s="34" t="s">
        <v>160</v>
      </c>
      <c r="E78" s="8">
        <v>1</v>
      </c>
      <c r="F78" s="8"/>
      <c r="G78" s="25"/>
      <c r="H78" s="8"/>
      <c r="I78" s="22">
        <v>44743</v>
      </c>
      <c r="J78" s="26">
        <v>44575</v>
      </c>
      <c r="K78" s="27">
        <v>0</v>
      </c>
      <c r="L78" s="27">
        <v>5</v>
      </c>
      <c r="M78" s="79"/>
    </row>
    <row r="79" spans="1:13" ht="15.75" thickBot="1" x14ac:dyDescent="0.3">
      <c r="A79" s="1430"/>
      <c r="B79" s="8" t="s">
        <v>56</v>
      </c>
      <c r="C79" s="8">
        <v>2</v>
      </c>
      <c r="D79" s="34" t="s">
        <v>161</v>
      </c>
      <c r="E79" s="8">
        <v>1</v>
      </c>
      <c r="F79" s="8"/>
      <c r="G79" s="25">
        <v>1</v>
      </c>
      <c r="H79" s="8"/>
      <c r="I79" s="26">
        <v>44743</v>
      </c>
      <c r="J79" s="26">
        <v>44575</v>
      </c>
      <c r="K79" s="23">
        <v>0</v>
      </c>
      <c r="L79" s="27">
        <v>5</v>
      </c>
      <c r="M79" s="79"/>
    </row>
    <row r="80" spans="1:13" ht="15.75" thickBot="1" x14ac:dyDescent="0.3">
      <c r="A80" s="1430"/>
      <c r="B80" s="8" t="s">
        <v>57</v>
      </c>
      <c r="C80" s="8">
        <v>3</v>
      </c>
      <c r="D80" s="34" t="s">
        <v>162</v>
      </c>
      <c r="E80" s="8">
        <v>1</v>
      </c>
      <c r="F80" s="8"/>
      <c r="G80" s="25"/>
      <c r="H80" s="8"/>
      <c r="I80" s="22">
        <v>44743</v>
      </c>
      <c r="J80" s="26">
        <v>44575</v>
      </c>
      <c r="K80" s="27">
        <v>0</v>
      </c>
      <c r="L80" s="27">
        <v>5</v>
      </c>
      <c r="M80" s="79"/>
    </row>
    <row r="81" spans="1:13" ht="15.75" thickBot="1" x14ac:dyDescent="0.3">
      <c r="A81" s="1430"/>
      <c r="B81" s="8" t="s">
        <v>58</v>
      </c>
      <c r="C81" s="8">
        <v>1</v>
      </c>
      <c r="D81" s="34" t="s">
        <v>163</v>
      </c>
      <c r="E81" s="8">
        <v>1</v>
      </c>
      <c r="F81" s="8"/>
      <c r="G81" s="25"/>
      <c r="H81" s="8"/>
      <c r="I81" s="26">
        <v>44743</v>
      </c>
      <c r="J81" s="26">
        <v>44575</v>
      </c>
      <c r="K81" s="23">
        <v>0</v>
      </c>
      <c r="L81" s="27">
        <v>5</v>
      </c>
      <c r="M81" s="79"/>
    </row>
    <row r="82" spans="1:13" ht="15.75" thickBot="1" x14ac:dyDescent="0.3">
      <c r="A82" s="1430"/>
      <c r="B82" s="8" t="s">
        <v>59</v>
      </c>
      <c r="C82" s="8">
        <v>2</v>
      </c>
      <c r="D82" s="34" t="s">
        <v>164</v>
      </c>
      <c r="E82" s="8">
        <v>1</v>
      </c>
      <c r="F82" s="8"/>
      <c r="G82" s="25"/>
      <c r="H82" s="8"/>
      <c r="I82" s="22">
        <v>44743</v>
      </c>
      <c r="J82" s="26">
        <v>44575</v>
      </c>
      <c r="K82" s="27">
        <v>0</v>
      </c>
      <c r="L82" s="27">
        <v>5</v>
      </c>
      <c r="M82" s="79"/>
    </row>
    <row r="83" spans="1:13" ht="15.75" thickBot="1" x14ac:dyDescent="0.3">
      <c r="A83" s="1430"/>
      <c r="B83" s="8" t="s">
        <v>60</v>
      </c>
      <c r="C83" s="8">
        <v>3</v>
      </c>
      <c r="D83" s="34" t="s">
        <v>165</v>
      </c>
      <c r="E83" s="8">
        <v>1</v>
      </c>
      <c r="F83" s="8"/>
      <c r="G83" s="25"/>
      <c r="H83" s="8"/>
      <c r="I83" s="26">
        <v>44743</v>
      </c>
      <c r="J83" s="26">
        <v>44575</v>
      </c>
      <c r="K83" s="23">
        <v>0</v>
      </c>
      <c r="L83" s="27">
        <v>5</v>
      </c>
      <c r="M83" s="79"/>
    </row>
    <row r="84" spans="1:13" ht="15.75" thickBot="1" x14ac:dyDescent="0.3">
      <c r="A84" s="1430"/>
      <c r="B84" s="8" t="s">
        <v>61</v>
      </c>
      <c r="C84" s="8">
        <v>4</v>
      </c>
      <c r="D84" s="34" t="s">
        <v>166</v>
      </c>
      <c r="E84" s="8">
        <v>1</v>
      </c>
      <c r="F84" s="8"/>
      <c r="G84" s="25"/>
      <c r="H84" s="8"/>
      <c r="I84" s="22">
        <v>44743</v>
      </c>
      <c r="J84" s="26">
        <v>44575</v>
      </c>
      <c r="K84" s="27">
        <v>0</v>
      </c>
      <c r="L84" s="27">
        <v>5</v>
      </c>
      <c r="M84" s="79"/>
    </row>
    <row r="85" spans="1:13" ht="15.75" thickBot="1" x14ac:dyDescent="0.3">
      <c r="A85" s="1430"/>
      <c r="B85" s="8" t="s">
        <v>10</v>
      </c>
      <c r="C85" s="8">
        <v>1</v>
      </c>
      <c r="D85" s="34" t="s">
        <v>167</v>
      </c>
      <c r="E85" s="8">
        <v>1</v>
      </c>
      <c r="F85" s="8"/>
      <c r="G85" s="25"/>
      <c r="H85" s="8"/>
      <c r="I85" s="26">
        <v>44743</v>
      </c>
      <c r="J85" s="26">
        <v>44575</v>
      </c>
      <c r="K85" s="23">
        <v>0</v>
      </c>
      <c r="L85" s="27">
        <v>5</v>
      </c>
      <c r="M85" s="79"/>
    </row>
    <row r="86" spans="1:13" ht="15.75" thickBot="1" x14ac:dyDescent="0.3">
      <c r="A86" s="1430"/>
      <c r="B86" s="8" t="s">
        <v>11</v>
      </c>
      <c r="C86" s="8">
        <v>2</v>
      </c>
      <c r="D86" s="34" t="s">
        <v>168</v>
      </c>
      <c r="E86" s="8">
        <v>1</v>
      </c>
      <c r="F86" s="8"/>
      <c r="G86" s="25"/>
      <c r="H86" s="8"/>
      <c r="I86" s="22">
        <v>44743</v>
      </c>
      <c r="J86" s="26">
        <v>44575</v>
      </c>
      <c r="K86" s="27">
        <v>0</v>
      </c>
      <c r="L86" s="27">
        <v>5</v>
      </c>
      <c r="M86" s="79"/>
    </row>
    <row r="87" spans="1:13" ht="15.75" thickBot="1" x14ac:dyDescent="0.3">
      <c r="A87" s="1430"/>
      <c r="B87" s="8" t="s">
        <v>12</v>
      </c>
      <c r="C87" s="8">
        <v>3</v>
      </c>
      <c r="D87" s="34" t="s">
        <v>169</v>
      </c>
      <c r="E87" s="8">
        <v>1</v>
      </c>
      <c r="F87" s="8"/>
      <c r="G87" s="25"/>
      <c r="H87" s="8"/>
      <c r="I87" s="26">
        <v>44743</v>
      </c>
      <c r="J87" s="26">
        <v>44575</v>
      </c>
      <c r="K87" s="23">
        <v>0</v>
      </c>
      <c r="L87" s="27">
        <v>5</v>
      </c>
      <c r="M87" s="79"/>
    </row>
    <row r="88" spans="1:13" ht="15.75" thickBot="1" x14ac:dyDescent="0.3">
      <c r="A88" s="1430"/>
      <c r="B88" s="8" t="s">
        <v>13</v>
      </c>
      <c r="C88" s="8">
        <v>4</v>
      </c>
      <c r="D88" s="34" t="s">
        <v>170</v>
      </c>
      <c r="E88" s="8">
        <v>1</v>
      </c>
      <c r="F88" s="8"/>
      <c r="G88" s="25"/>
      <c r="H88" s="8"/>
      <c r="I88" s="22">
        <v>44743</v>
      </c>
      <c r="J88" s="26">
        <v>44575</v>
      </c>
      <c r="K88" s="27">
        <v>0</v>
      </c>
      <c r="L88" s="27">
        <v>5</v>
      </c>
      <c r="M88" s="79"/>
    </row>
    <row r="89" spans="1:13" ht="15.75" thickBot="1" x14ac:dyDescent="0.3">
      <c r="A89" s="1430"/>
      <c r="B89" s="8" t="s">
        <v>14</v>
      </c>
      <c r="C89" s="8">
        <v>1</v>
      </c>
      <c r="D89" s="34" t="s">
        <v>171</v>
      </c>
      <c r="E89" s="8">
        <v>1</v>
      </c>
      <c r="F89" s="8"/>
      <c r="G89" s="25"/>
      <c r="H89" s="8"/>
      <c r="I89" s="26">
        <v>44743</v>
      </c>
      <c r="J89" s="26">
        <v>44575</v>
      </c>
      <c r="K89" s="23">
        <v>0</v>
      </c>
      <c r="L89" s="27">
        <v>5</v>
      </c>
      <c r="M89" s="79"/>
    </row>
    <row r="90" spans="1:13" ht="15.75" thickBot="1" x14ac:dyDescent="0.3">
      <c r="A90" s="1430"/>
      <c r="B90" s="8" t="s">
        <v>15</v>
      </c>
      <c r="C90" s="8">
        <v>2</v>
      </c>
      <c r="D90" s="34" t="s">
        <v>172</v>
      </c>
      <c r="E90" s="8">
        <v>1</v>
      </c>
      <c r="F90" s="8"/>
      <c r="G90" s="25">
        <v>1</v>
      </c>
      <c r="H90" s="8"/>
      <c r="I90" s="22">
        <v>44743</v>
      </c>
      <c r="J90" s="26">
        <v>44575</v>
      </c>
      <c r="K90" s="27">
        <v>0</v>
      </c>
      <c r="L90" s="27">
        <v>5</v>
      </c>
      <c r="M90" s="79"/>
    </row>
    <row r="91" spans="1:13" ht="15.75" thickBot="1" x14ac:dyDescent="0.3">
      <c r="A91" s="1430"/>
      <c r="B91" s="8" t="s">
        <v>16</v>
      </c>
      <c r="C91" s="8">
        <v>3</v>
      </c>
      <c r="D91" s="34" t="s">
        <v>173</v>
      </c>
      <c r="E91" s="8">
        <v>1</v>
      </c>
      <c r="F91" s="8"/>
      <c r="G91" s="25"/>
      <c r="H91" s="8"/>
      <c r="I91" s="26">
        <v>44743</v>
      </c>
      <c r="J91" s="26">
        <v>44575</v>
      </c>
      <c r="K91" s="23">
        <v>0</v>
      </c>
      <c r="L91" s="27">
        <v>5</v>
      </c>
      <c r="M91" s="79"/>
    </row>
    <row r="92" spans="1:13" ht="15.75" thickBot="1" x14ac:dyDescent="0.3">
      <c r="A92" s="1430"/>
      <c r="B92" s="8" t="s">
        <v>17</v>
      </c>
      <c r="C92" s="8">
        <v>4</v>
      </c>
      <c r="D92" s="34" t="s">
        <v>174</v>
      </c>
      <c r="E92" s="8">
        <v>1</v>
      </c>
      <c r="F92" s="8">
        <v>1</v>
      </c>
      <c r="G92" s="25"/>
      <c r="H92" s="8"/>
      <c r="I92" s="22">
        <v>44743</v>
      </c>
      <c r="J92" s="26">
        <v>44575</v>
      </c>
      <c r="K92" s="27">
        <v>0</v>
      </c>
      <c r="L92" s="27">
        <v>5</v>
      </c>
      <c r="M92" s="79"/>
    </row>
    <row r="93" spans="1:13" ht="15.75" thickBot="1" x14ac:dyDescent="0.3">
      <c r="A93" s="1430"/>
      <c r="B93" s="8" t="s">
        <v>62</v>
      </c>
      <c r="C93" s="8">
        <v>5</v>
      </c>
      <c r="D93" s="34" t="s">
        <v>175</v>
      </c>
      <c r="E93" s="8">
        <v>1</v>
      </c>
      <c r="F93" s="8"/>
      <c r="G93" s="25"/>
      <c r="H93" s="8"/>
      <c r="I93" s="26">
        <v>44743</v>
      </c>
      <c r="J93" s="26">
        <v>44575</v>
      </c>
      <c r="K93" s="23">
        <v>0</v>
      </c>
      <c r="L93" s="27">
        <v>5</v>
      </c>
      <c r="M93" s="79"/>
    </row>
    <row r="94" spans="1:13" ht="15.75" thickBot="1" x14ac:dyDescent="0.3">
      <c r="A94" s="1430"/>
      <c r="B94" s="8" t="s">
        <v>18</v>
      </c>
      <c r="C94" s="8">
        <v>1</v>
      </c>
      <c r="D94" s="34" t="s">
        <v>176</v>
      </c>
      <c r="E94" s="8">
        <v>1</v>
      </c>
      <c r="F94" s="8"/>
      <c r="G94" s="25"/>
      <c r="H94" s="8"/>
      <c r="I94" s="22">
        <v>44743</v>
      </c>
      <c r="J94" s="26">
        <v>44575</v>
      </c>
      <c r="K94" s="27">
        <v>0</v>
      </c>
      <c r="L94" s="27">
        <v>5</v>
      </c>
      <c r="M94" s="79"/>
    </row>
    <row r="95" spans="1:13" ht="15.75" thickBot="1" x14ac:dyDescent="0.3">
      <c r="A95" s="1430"/>
      <c r="B95" s="8" t="s">
        <v>19</v>
      </c>
      <c r="C95" s="8">
        <v>2</v>
      </c>
      <c r="D95" s="34" t="s">
        <v>177</v>
      </c>
      <c r="E95" s="8">
        <v>1</v>
      </c>
      <c r="F95" s="8"/>
      <c r="G95" s="25"/>
      <c r="H95" s="8"/>
      <c r="I95" s="26">
        <v>44743</v>
      </c>
      <c r="J95" s="26">
        <v>44575</v>
      </c>
      <c r="K95" s="23">
        <v>0</v>
      </c>
      <c r="L95" s="27">
        <v>5</v>
      </c>
      <c r="M95" s="79"/>
    </row>
    <row r="96" spans="1:13" ht="15.75" thickBot="1" x14ac:dyDescent="0.3">
      <c r="A96" s="1431"/>
      <c r="B96" s="11" t="s">
        <v>20</v>
      </c>
      <c r="C96" s="11">
        <v>3</v>
      </c>
      <c r="D96" s="35" t="s">
        <v>178</v>
      </c>
      <c r="E96" s="11">
        <v>1</v>
      </c>
      <c r="F96" s="11"/>
      <c r="G96" s="28"/>
      <c r="H96" s="11"/>
      <c r="I96" s="22">
        <v>44743</v>
      </c>
      <c r="J96" s="29">
        <v>44575</v>
      </c>
      <c r="K96" s="27">
        <v>0</v>
      </c>
      <c r="L96" s="27">
        <v>5</v>
      </c>
      <c r="M96" s="79"/>
    </row>
    <row r="97" spans="1:13" ht="15.75" thickBot="1" x14ac:dyDescent="0.3">
      <c r="A97" s="1429" t="s">
        <v>270</v>
      </c>
      <c r="B97" s="7" t="s">
        <v>22</v>
      </c>
      <c r="C97" s="7">
        <v>1</v>
      </c>
      <c r="D97" s="33">
        <v>707362</v>
      </c>
      <c r="E97" s="7">
        <v>0</v>
      </c>
      <c r="F97" s="7"/>
      <c r="G97" s="21"/>
      <c r="H97" s="7"/>
      <c r="I97" s="26">
        <v>44743</v>
      </c>
      <c r="J97" s="22">
        <v>44575</v>
      </c>
      <c r="K97" s="23">
        <v>0</v>
      </c>
      <c r="L97" s="27">
        <v>5</v>
      </c>
      <c r="M97" s="79"/>
    </row>
    <row r="98" spans="1:13" ht="15.75" thickBot="1" x14ac:dyDescent="0.3">
      <c r="A98" s="1430"/>
      <c r="B98" s="8" t="s">
        <v>23</v>
      </c>
      <c r="C98" s="8">
        <v>2</v>
      </c>
      <c r="D98" s="34">
        <v>707388</v>
      </c>
      <c r="E98" s="8">
        <v>0</v>
      </c>
      <c r="F98" s="8"/>
      <c r="G98" s="25"/>
      <c r="H98" s="8"/>
      <c r="I98" s="22">
        <v>44743</v>
      </c>
      <c r="J98" s="26">
        <v>44575</v>
      </c>
      <c r="K98" s="27">
        <v>0</v>
      </c>
      <c r="L98" s="27">
        <v>5</v>
      </c>
      <c r="M98" s="79"/>
    </row>
    <row r="99" spans="1:13" ht="15.75" thickBot="1" x14ac:dyDescent="0.3">
      <c r="A99" s="1430"/>
      <c r="B99" s="8" t="s">
        <v>24</v>
      </c>
      <c r="C99" s="8">
        <v>3</v>
      </c>
      <c r="D99" s="34">
        <v>707389</v>
      </c>
      <c r="E99" s="8">
        <v>0</v>
      </c>
      <c r="F99" s="8"/>
      <c r="G99" s="25"/>
      <c r="H99" s="8"/>
      <c r="I99" s="26">
        <v>44743</v>
      </c>
      <c r="J99" s="26">
        <v>44575</v>
      </c>
      <c r="K99" s="23">
        <v>0</v>
      </c>
      <c r="L99" s="27">
        <v>5</v>
      </c>
      <c r="M99" s="79"/>
    </row>
    <row r="100" spans="1:13" ht="15.75" thickBot="1" x14ac:dyDescent="0.3">
      <c r="A100" s="1430"/>
      <c r="B100" s="8" t="s">
        <v>25</v>
      </c>
      <c r="C100" s="8">
        <v>4</v>
      </c>
      <c r="D100" s="34">
        <v>707390</v>
      </c>
      <c r="E100" s="8">
        <v>0</v>
      </c>
      <c r="F100" s="8"/>
      <c r="G100" s="25"/>
      <c r="H100" s="8"/>
      <c r="I100" s="22">
        <v>44743</v>
      </c>
      <c r="J100" s="26">
        <v>44575</v>
      </c>
      <c r="K100" s="27">
        <v>0</v>
      </c>
      <c r="L100" s="27">
        <v>5</v>
      </c>
      <c r="M100" s="79"/>
    </row>
    <row r="101" spans="1:13" ht="15.75" thickBot="1" x14ac:dyDescent="0.3">
      <c r="A101" s="1430"/>
      <c r="B101" s="8" t="s">
        <v>63</v>
      </c>
      <c r="C101" s="8">
        <v>5</v>
      </c>
      <c r="D101" s="34">
        <v>707391</v>
      </c>
      <c r="E101" s="8">
        <v>0</v>
      </c>
      <c r="F101" s="8"/>
      <c r="G101" s="25"/>
      <c r="H101" s="8"/>
      <c r="I101" s="26">
        <v>44743</v>
      </c>
      <c r="J101" s="26">
        <v>44575</v>
      </c>
      <c r="K101" s="23">
        <v>0</v>
      </c>
      <c r="L101" s="27">
        <v>5</v>
      </c>
      <c r="M101" s="79"/>
    </row>
    <row r="102" spans="1:13" ht="15.75" thickBot="1" x14ac:dyDescent="0.3">
      <c r="A102" s="1430"/>
      <c r="B102" s="8" t="s">
        <v>26</v>
      </c>
      <c r="C102" s="8">
        <v>1</v>
      </c>
      <c r="D102" s="34" t="s">
        <v>179</v>
      </c>
      <c r="E102" s="8">
        <v>1</v>
      </c>
      <c r="F102" s="8"/>
      <c r="G102" s="25"/>
      <c r="H102" s="8"/>
      <c r="I102" s="22">
        <v>44743</v>
      </c>
      <c r="J102" s="26">
        <v>44575</v>
      </c>
      <c r="K102" s="27">
        <v>0</v>
      </c>
      <c r="L102" s="27">
        <v>5</v>
      </c>
      <c r="M102" s="79"/>
    </row>
    <row r="103" spans="1:13" ht="15.75" thickBot="1" x14ac:dyDescent="0.3">
      <c r="A103" s="1430"/>
      <c r="B103" s="8" t="s">
        <v>27</v>
      </c>
      <c r="C103" s="8">
        <v>2</v>
      </c>
      <c r="D103" s="34" t="s">
        <v>180</v>
      </c>
      <c r="E103" s="8">
        <v>1</v>
      </c>
      <c r="F103" s="8"/>
      <c r="G103" s="25"/>
      <c r="H103" s="8"/>
      <c r="I103" s="26">
        <v>44743</v>
      </c>
      <c r="J103" s="26">
        <v>44575</v>
      </c>
      <c r="K103" s="23">
        <v>0</v>
      </c>
      <c r="L103" s="27">
        <v>5</v>
      </c>
      <c r="M103" s="79"/>
    </row>
    <row r="104" spans="1:13" ht="15.75" thickBot="1" x14ac:dyDescent="0.3">
      <c r="A104" s="1430"/>
      <c r="B104" s="8" t="s">
        <v>28</v>
      </c>
      <c r="C104" s="8">
        <v>3</v>
      </c>
      <c r="D104" s="34" t="s">
        <v>181</v>
      </c>
      <c r="E104" s="8">
        <v>1</v>
      </c>
      <c r="F104" s="8">
        <v>1</v>
      </c>
      <c r="G104" s="25"/>
      <c r="H104" s="8"/>
      <c r="I104" s="22">
        <v>44743</v>
      </c>
      <c r="J104" s="26">
        <v>44575</v>
      </c>
      <c r="K104" s="27">
        <v>0</v>
      </c>
      <c r="L104" s="27">
        <v>5</v>
      </c>
      <c r="M104" s="79"/>
    </row>
    <row r="105" spans="1:13" ht="15.75" thickBot="1" x14ac:dyDescent="0.3">
      <c r="A105" s="1430"/>
      <c r="B105" s="8" t="s">
        <v>29</v>
      </c>
      <c r="C105" s="8">
        <v>4</v>
      </c>
      <c r="D105" s="34" t="s">
        <v>182</v>
      </c>
      <c r="E105" s="8">
        <v>1</v>
      </c>
      <c r="F105" s="8"/>
      <c r="G105" s="25"/>
      <c r="H105" s="8"/>
      <c r="I105" s="26">
        <v>44743</v>
      </c>
      <c r="J105" s="26">
        <v>44575</v>
      </c>
      <c r="K105" s="23">
        <v>0</v>
      </c>
      <c r="L105" s="27">
        <v>5</v>
      </c>
      <c r="M105" s="79"/>
    </row>
    <row r="106" spans="1:13" ht="15.75" thickBot="1" x14ac:dyDescent="0.3">
      <c r="A106" s="1430"/>
      <c r="B106" s="8" t="s">
        <v>64</v>
      </c>
      <c r="C106" s="8">
        <v>1</v>
      </c>
      <c r="D106" s="34" t="s">
        <v>183</v>
      </c>
      <c r="E106" s="8">
        <v>1</v>
      </c>
      <c r="F106" s="8"/>
      <c r="G106" s="25"/>
      <c r="H106" s="8"/>
      <c r="I106" s="22">
        <v>44743</v>
      </c>
      <c r="J106" s="26">
        <v>44575</v>
      </c>
      <c r="K106" s="27">
        <v>0</v>
      </c>
      <c r="L106" s="27">
        <v>5</v>
      </c>
      <c r="M106" s="79"/>
    </row>
    <row r="107" spans="1:13" ht="15.75" thickBot="1" x14ac:dyDescent="0.3">
      <c r="A107" s="1430"/>
      <c r="B107" s="8" t="s">
        <v>65</v>
      </c>
      <c r="C107" s="8">
        <v>2</v>
      </c>
      <c r="D107" s="36" t="s">
        <v>184</v>
      </c>
      <c r="E107" s="8">
        <v>1</v>
      </c>
      <c r="F107" s="8"/>
      <c r="G107" s="25"/>
      <c r="H107" s="8"/>
      <c r="I107" s="26">
        <v>44743</v>
      </c>
      <c r="J107" s="26">
        <v>44575</v>
      </c>
      <c r="K107" s="23">
        <v>0</v>
      </c>
      <c r="L107" s="27">
        <v>5</v>
      </c>
      <c r="M107" s="79"/>
    </row>
    <row r="108" spans="1:13" ht="15.75" thickBot="1" x14ac:dyDescent="0.3">
      <c r="A108" s="1430"/>
      <c r="B108" s="8" t="s">
        <v>66</v>
      </c>
      <c r="C108" s="8">
        <v>3</v>
      </c>
      <c r="D108" s="34" t="s">
        <v>185</v>
      </c>
      <c r="E108" s="8">
        <v>1</v>
      </c>
      <c r="F108" s="8"/>
      <c r="G108" s="25"/>
      <c r="H108" s="8"/>
      <c r="I108" s="22">
        <v>44743</v>
      </c>
      <c r="J108" s="26">
        <v>44575</v>
      </c>
      <c r="K108" s="27">
        <v>0</v>
      </c>
      <c r="L108" s="27">
        <v>5</v>
      </c>
      <c r="M108" s="79"/>
    </row>
    <row r="109" spans="1:13" ht="15.75" thickBot="1" x14ac:dyDescent="0.3">
      <c r="A109" s="1430"/>
      <c r="B109" s="8" t="s">
        <v>91</v>
      </c>
      <c r="C109" s="8">
        <v>4</v>
      </c>
      <c r="D109" s="34" t="s">
        <v>186</v>
      </c>
      <c r="E109" s="8">
        <v>1</v>
      </c>
      <c r="F109" s="8"/>
      <c r="G109" s="25"/>
      <c r="H109" s="8"/>
      <c r="I109" s="26">
        <v>44743</v>
      </c>
      <c r="J109" s="26">
        <v>44575</v>
      </c>
      <c r="K109" s="23">
        <v>0</v>
      </c>
      <c r="L109" s="27">
        <v>5</v>
      </c>
      <c r="M109" s="79"/>
    </row>
    <row r="110" spans="1:13" ht="15.75" thickBot="1" x14ac:dyDescent="0.3">
      <c r="A110" s="1430"/>
      <c r="B110" s="8" t="s">
        <v>30</v>
      </c>
      <c r="C110" s="8">
        <v>1</v>
      </c>
      <c r="D110" s="34" t="s">
        <v>187</v>
      </c>
      <c r="E110" s="8">
        <v>1</v>
      </c>
      <c r="F110" s="8"/>
      <c r="G110" s="25">
        <v>2</v>
      </c>
      <c r="H110" s="8"/>
      <c r="I110" s="22">
        <v>44743</v>
      </c>
      <c r="J110" s="26">
        <v>44575</v>
      </c>
      <c r="K110" s="27">
        <v>0</v>
      </c>
      <c r="L110" s="27">
        <v>5</v>
      </c>
      <c r="M110" s="79"/>
    </row>
    <row r="111" spans="1:13" ht="15.75" thickBot="1" x14ac:dyDescent="0.3">
      <c r="A111" s="1430"/>
      <c r="B111" s="8" t="s">
        <v>67</v>
      </c>
      <c r="C111" s="8">
        <v>2</v>
      </c>
      <c r="D111" s="34" t="s">
        <v>188</v>
      </c>
      <c r="E111" s="8">
        <v>1</v>
      </c>
      <c r="F111" s="8"/>
      <c r="G111" s="25"/>
      <c r="H111" s="8"/>
      <c r="I111" s="26">
        <v>44743</v>
      </c>
      <c r="J111" s="26">
        <v>44575</v>
      </c>
      <c r="K111" s="23">
        <v>0</v>
      </c>
      <c r="L111" s="27">
        <v>5</v>
      </c>
      <c r="M111" s="79"/>
    </row>
    <row r="112" spans="1:13" ht="15.75" thickBot="1" x14ac:dyDescent="0.3">
      <c r="A112" s="1430"/>
      <c r="B112" s="8" t="s">
        <v>68</v>
      </c>
      <c r="C112" s="8">
        <v>3</v>
      </c>
      <c r="D112" s="34" t="s">
        <v>189</v>
      </c>
      <c r="E112" s="8">
        <v>1</v>
      </c>
      <c r="F112" s="8"/>
      <c r="G112" s="25"/>
      <c r="H112" s="8"/>
      <c r="I112" s="22">
        <v>44743</v>
      </c>
      <c r="J112" s="26">
        <v>44575</v>
      </c>
      <c r="K112" s="27">
        <v>0</v>
      </c>
      <c r="L112" s="27">
        <v>5</v>
      </c>
      <c r="M112" s="79"/>
    </row>
    <row r="113" spans="1:13" ht="15.75" thickBot="1" x14ac:dyDescent="0.3">
      <c r="A113" s="1430"/>
      <c r="B113" s="8" t="s">
        <v>69</v>
      </c>
      <c r="C113" s="8">
        <v>4</v>
      </c>
      <c r="D113" s="34" t="s">
        <v>190</v>
      </c>
      <c r="E113" s="8">
        <v>1</v>
      </c>
      <c r="F113" s="8"/>
      <c r="G113" s="25"/>
      <c r="H113" s="8"/>
      <c r="I113" s="26">
        <v>44743</v>
      </c>
      <c r="J113" s="26">
        <v>44575</v>
      </c>
      <c r="K113" s="23">
        <v>0</v>
      </c>
      <c r="L113" s="27">
        <v>5</v>
      </c>
      <c r="M113" s="79"/>
    </row>
    <row r="114" spans="1:13" ht="15.75" thickBot="1" x14ac:dyDescent="0.3">
      <c r="A114" s="1430"/>
      <c r="B114" s="8" t="s">
        <v>70</v>
      </c>
      <c r="C114" s="8">
        <v>5</v>
      </c>
      <c r="D114" s="34" t="s">
        <v>191</v>
      </c>
      <c r="E114" s="8">
        <v>1</v>
      </c>
      <c r="F114" s="8">
        <v>1</v>
      </c>
      <c r="G114" s="25"/>
      <c r="H114" s="8"/>
      <c r="I114" s="22">
        <v>44743</v>
      </c>
      <c r="J114" s="26">
        <v>44575</v>
      </c>
      <c r="K114" s="27">
        <v>0</v>
      </c>
      <c r="L114" s="27">
        <v>5</v>
      </c>
      <c r="M114" s="79"/>
    </row>
    <row r="115" spans="1:13" ht="15.75" thickBot="1" x14ac:dyDescent="0.3">
      <c r="A115" s="1430"/>
      <c r="B115" s="8" t="s">
        <v>31</v>
      </c>
      <c r="C115" s="8">
        <v>1</v>
      </c>
      <c r="D115" s="34">
        <v>707367</v>
      </c>
      <c r="E115" s="8">
        <v>1</v>
      </c>
      <c r="F115" s="8"/>
      <c r="G115" s="25"/>
      <c r="H115" s="8"/>
      <c r="I115" s="26">
        <v>44743</v>
      </c>
      <c r="J115" s="26">
        <v>44575</v>
      </c>
      <c r="K115" s="23">
        <v>0</v>
      </c>
      <c r="L115" s="27">
        <v>5</v>
      </c>
      <c r="M115" s="79"/>
    </row>
    <row r="116" spans="1:13" ht="15.75" thickBot="1" x14ac:dyDescent="0.3">
      <c r="A116" s="1430"/>
      <c r="B116" s="8" t="s">
        <v>71</v>
      </c>
      <c r="C116" s="8">
        <v>2</v>
      </c>
      <c r="D116" s="34">
        <v>707373</v>
      </c>
      <c r="E116" s="8">
        <v>1</v>
      </c>
      <c r="F116" s="8"/>
      <c r="G116" s="25"/>
      <c r="H116" s="8"/>
      <c r="I116" s="22">
        <v>44743</v>
      </c>
      <c r="J116" s="26">
        <v>44575</v>
      </c>
      <c r="K116" s="27">
        <v>0</v>
      </c>
      <c r="L116" s="27">
        <v>5</v>
      </c>
      <c r="M116" s="79"/>
    </row>
    <row r="117" spans="1:13" ht="15.75" thickBot="1" x14ac:dyDescent="0.3">
      <c r="A117" s="1430"/>
      <c r="B117" s="8" t="s">
        <v>72</v>
      </c>
      <c r="C117" s="8">
        <v>3</v>
      </c>
      <c r="D117" s="34">
        <v>707376</v>
      </c>
      <c r="E117" s="8">
        <v>1</v>
      </c>
      <c r="F117" s="8"/>
      <c r="G117" s="25"/>
      <c r="H117" s="8"/>
      <c r="I117" s="26">
        <v>44743</v>
      </c>
      <c r="J117" s="26">
        <v>44575</v>
      </c>
      <c r="K117" s="23">
        <v>0</v>
      </c>
      <c r="L117" s="27">
        <v>5</v>
      </c>
      <c r="M117" s="79"/>
    </row>
    <row r="118" spans="1:13" ht="15.75" thickBot="1" x14ac:dyDescent="0.3">
      <c r="A118" s="1430"/>
      <c r="B118" s="8" t="s">
        <v>32</v>
      </c>
      <c r="C118" s="8">
        <v>1</v>
      </c>
      <c r="D118" s="34" t="s">
        <v>192</v>
      </c>
      <c r="E118" s="8">
        <v>1</v>
      </c>
      <c r="F118" s="8"/>
      <c r="G118" s="25"/>
      <c r="H118" s="8"/>
      <c r="I118" s="22">
        <v>44743</v>
      </c>
      <c r="J118" s="26">
        <v>44575</v>
      </c>
      <c r="K118" s="27">
        <v>0</v>
      </c>
      <c r="L118" s="27">
        <v>5</v>
      </c>
      <c r="M118" s="79"/>
    </row>
    <row r="119" spans="1:13" ht="15.75" thickBot="1" x14ac:dyDescent="0.3">
      <c r="A119" s="1430"/>
      <c r="B119" s="8" t="s">
        <v>73</v>
      </c>
      <c r="C119" s="8">
        <v>2</v>
      </c>
      <c r="D119" s="34" t="s">
        <v>193</v>
      </c>
      <c r="E119" s="8">
        <v>1</v>
      </c>
      <c r="F119" s="8"/>
      <c r="G119" s="25">
        <v>1</v>
      </c>
      <c r="H119" s="8"/>
      <c r="I119" s="26">
        <v>44743</v>
      </c>
      <c r="J119" s="26">
        <v>44575</v>
      </c>
      <c r="K119" s="23">
        <v>0</v>
      </c>
      <c r="L119" s="27">
        <v>5</v>
      </c>
      <c r="M119" s="79"/>
    </row>
    <row r="120" spans="1:13" ht="15.75" thickBot="1" x14ac:dyDescent="0.3">
      <c r="A120" s="1430"/>
      <c r="B120" s="8" t="s">
        <v>73</v>
      </c>
      <c r="C120" s="8">
        <v>3</v>
      </c>
      <c r="D120" s="34">
        <v>708510</v>
      </c>
      <c r="E120" s="8">
        <v>1</v>
      </c>
      <c r="F120" s="8"/>
      <c r="G120" s="25"/>
      <c r="H120" s="8"/>
      <c r="I120" s="22">
        <v>44743</v>
      </c>
      <c r="J120" s="26">
        <v>44575</v>
      </c>
      <c r="K120" s="27">
        <v>0</v>
      </c>
      <c r="L120" s="27">
        <v>5</v>
      </c>
      <c r="M120" s="79"/>
    </row>
    <row r="121" spans="1:13" ht="15.75" thickBot="1" x14ac:dyDescent="0.3">
      <c r="A121" s="1430"/>
      <c r="B121" s="8" t="s">
        <v>74</v>
      </c>
      <c r="C121" s="8">
        <v>4</v>
      </c>
      <c r="D121" s="34" t="s">
        <v>248</v>
      </c>
      <c r="E121" s="8">
        <v>1</v>
      </c>
      <c r="F121" s="8"/>
      <c r="G121" s="25"/>
      <c r="H121" s="8"/>
      <c r="I121" s="26">
        <v>44743</v>
      </c>
      <c r="J121" s="26">
        <v>44575</v>
      </c>
      <c r="K121" s="23">
        <v>0</v>
      </c>
      <c r="L121" s="27">
        <v>5</v>
      </c>
      <c r="M121" s="79"/>
    </row>
    <row r="122" spans="1:13" ht="15.75" thickBot="1" x14ac:dyDescent="0.3">
      <c r="A122" s="1430"/>
      <c r="B122" s="8" t="s">
        <v>75</v>
      </c>
      <c r="C122" s="8">
        <v>5</v>
      </c>
      <c r="D122" s="34" t="s">
        <v>195</v>
      </c>
      <c r="E122" s="8">
        <v>1</v>
      </c>
      <c r="F122" s="8"/>
      <c r="G122" s="25"/>
      <c r="H122" s="8"/>
      <c r="I122" s="22">
        <v>44743</v>
      </c>
      <c r="J122" s="26">
        <v>44575</v>
      </c>
      <c r="K122" s="27">
        <v>0</v>
      </c>
      <c r="L122" s="27">
        <v>5</v>
      </c>
      <c r="M122" s="79"/>
    </row>
    <row r="123" spans="1:13" ht="15.75" thickBot="1" x14ac:dyDescent="0.3">
      <c r="A123" s="1430"/>
      <c r="B123" s="8" t="s">
        <v>75</v>
      </c>
      <c r="C123" s="8">
        <v>6</v>
      </c>
      <c r="D123" s="34">
        <v>708512</v>
      </c>
      <c r="E123" s="8">
        <v>1</v>
      </c>
      <c r="F123" s="8"/>
      <c r="G123" s="25"/>
      <c r="H123" s="8"/>
      <c r="I123" s="26">
        <v>44743</v>
      </c>
      <c r="J123" s="26">
        <v>44575</v>
      </c>
      <c r="K123" s="23">
        <v>0</v>
      </c>
      <c r="L123" s="27">
        <v>5</v>
      </c>
      <c r="M123" s="79"/>
    </row>
    <row r="124" spans="1:13" ht="15.75" thickBot="1" x14ac:dyDescent="0.3">
      <c r="A124" s="1430"/>
      <c r="B124" s="8" t="s">
        <v>90</v>
      </c>
      <c r="C124" s="8">
        <v>7</v>
      </c>
      <c r="D124" s="34" t="s">
        <v>196</v>
      </c>
      <c r="E124" s="8">
        <v>1</v>
      </c>
      <c r="F124" s="8"/>
      <c r="G124" s="25"/>
      <c r="H124" s="8"/>
      <c r="I124" s="22">
        <v>44743</v>
      </c>
      <c r="J124" s="26">
        <v>44575</v>
      </c>
      <c r="K124" s="27">
        <v>0</v>
      </c>
      <c r="L124" s="27">
        <v>5</v>
      </c>
      <c r="M124" s="79"/>
    </row>
    <row r="125" spans="1:13" ht="15.75" thickBot="1" x14ac:dyDescent="0.3">
      <c r="A125" s="1430"/>
      <c r="B125" s="8" t="s">
        <v>33</v>
      </c>
      <c r="C125" s="8">
        <v>1</v>
      </c>
      <c r="D125" s="34" t="s">
        <v>197</v>
      </c>
      <c r="E125" s="8">
        <v>1</v>
      </c>
      <c r="F125" s="8"/>
      <c r="G125" s="25">
        <v>1</v>
      </c>
      <c r="H125" s="8"/>
      <c r="I125" s="26">
        <v>44743</v>
      </c>
      <c r="J125" s="26">
        <v>44575</v>
      </c>
      <c r="K125" s="23">
        <v>0</v>
      </c>
      <c r="L125" s="27">
        <v>5</v>
      </c>
      <c r="M125" s="79"/>
    </row>
    <row r="126" spans="1:13" ht="15.75" thickBot="1" x14ac:dyDescent="0.3">
      <c r="A126" s="1430"/>
      <c r="B126" s="8" t="s">
        <v>76</v>
      </c>
      <c r="C126" s="8">
        <v>2</v>
      </c>
      <c r="D126" s="34" t="s">
        <v>198</v>
      </c>
      <c r="E126" s="8">
        <v>1</v>
      </c>
      <c r="F126" s="8"/>
      <c r="G126" s="25"/>
      <c r="H126" s="8"/>
      <c r="I126" s="22">
        <v>44743</v>
      </c>
      <c r="J126" s="26">
        <v>44575</v>
      </c>
      <c r="K126" s="27">
        <v>0</v>
      </c>
      <c r="L126" s="27">
        <v>5</v>
      </c>
      <c r="M126" s="79"/>
    </row>
    <row r="127" spans="1:13" ht="15.75" thickBot="1" x14ac:dyDescent="0.3">
      <c r="A127" s="1430"/>
      <c r="B127" s="8" t="s">
        <v>77</v>
      </c>
      <c r="C127" s="8">
        <v>3</v>
      </c>
      <c r="D127" s="34" t="s">
        <v>199</v>
      </c>
      <c r="E127" s="8">
        <v>1</v>
      </c>
      <c r="F127" s="8"/>
      <c r="G127" s="25"/>
      <c r="H127" s="8"/>
      <c r="I127" s="26">
        <v>44743</v>
      </c>
      <c r="J127" s="26">
        <v>44575</v>
      </c>
      <c r="K127" s="23">
        <v>0</v>
      </c>
      <c r="L127" s="27">
        <v>5</v>
      </c>
      <c r="M127" s="79"/>
    </row>
    <row r="128" spans="1:13" ht="15.75" thickBot="1" x14ac:dyDescent="0.3">
      <c r="A128" s="1430"/>
      <c r="B128" s="8" t="s">
        <v>78</v>
      </c>
      <c r="C128" s="8">
        <v>4</v>
      </c>
      <c r="D128" s="34" t="s">
        <v>200</v>
      </c>
      <c r="E128" s="8">
        <v>1</v>
      </c>
      <c r="F128" s="8"/>
      <c r="G128" s="25"/>
      <c r="H128" s="8"/>
      <c r="I128" s="22">
        <v>44743</v>
      </c>
      <c r="J128" s="26">
        <v>44575</v>
      </c>
      <c r="K128" s="27">
        <v>0</v>
      </c>
      <c r="L128" s="27">
        <v>5</v>
      </c>
      <c r="M128" s="79"/>
    </row>
    <row r="129" spans="1:13" ht="15.75" thickBot="1" x14ac:dyDescent="0.3">
      <c r="A129" s="1430"/>
      <c r="B129" s="8" t="s">
        <v>34</v>
      </c>
      <c r="C129" s="8">
        <v>1</v>
      </c>
      <c r="D129" s="34" t="s">
        <v>201</v>
      </c>
      <c r="E129" s="8">
        <v>0</v>
      </c>
      <c r="F129" s="8"/>
      <c r="G129" s="25"/>
      <c r="H129" s="8"/>
      <c r="I129" s="26">
        <v>44743</v>
      </c>
      <c r="J129" s="26">
        <v>44575</v>
      </c>
      <c r="K129" s="23">
        <v>0</v>
      </c>
      <c r="L129" s="27">
        <v>5</v>
      </c>
      <c r="M129" s="79"/>
    </row>
    <row r="130" spans="1:13" ht="15.75" thickBot="1" x14ac:dyDescent="0.3">
      <c r="A130" s="1430"/>
      <c r="B130" s="8" t="s">
        <v>79</v>
      </c>
      <c r="C130" s="8">
        <v>2</v>
      </c>
      <c r="D130" s="34" t="s">
        <v>202</v>
      </c>
      <c r="E130" s="8">
        <v>0</v>
      </c>
      <c r="F130" s="8"/>
      <c r="G130" s="25"/>
      <c r="H130" s="8"/>
      <c r="I130" s="22">
        <v>44743</v>
      </c>
      <c r="J130" s="26">
        <v>44575</v>
      </c>
      <c r="K130" s="27">
        <v>0</v>
      </c>
      <c r="L130" s="27">
        <v>5</v>
      </c>
      <c r="M130" s="79"/>
    </row>
    <row r="131" spans="1:13" ht="15.75" thickBot="1" x14ac:dyDescent="0.3">
      <c r="A131" s="1430"/>
      <c r="B131" s="8" t="s">
        <v>80</v>
      </c>
      <c r="C131" s="8">
        <v>3</v>
      </c>
      <c r="D131" s="34" t="s">
        <v>203</v>
      </c>
      <c r="E131" s="8">
        <v>0</v>
      </c>
      <c r="F131" s="8"/>
      <c r="G131" s="25"/>
      <c r="H131" s="8"/>
      <c r="I131" s="26">
        <v>44743</v>
      </c>
      <c r="J131" s="26">
        <v>44575</v>
      </c>
      <c r="K131" s="23">
        <v>0</v>
      </c>
      <c r="L131" s="27">
        <v>5</v>
      </c>
      <c r="M131" s="79"/>
    </row>
    <row r="132" spans="1:13" ht="15.75" thickBot="1" x14ac:dyDescent="0.3">
      <c r="A132" s="1431"/>
      <c r="B132" s="11" t="s">
        <v>81</v>
      </c>
      <c r="C132" s="11">
        <v>4</v>
      </c>
      <c r="D132" s="35" t="s">
        <v>204</v>
      </c>
      <c r="E132" s="11">
        <v>0</v>
      </c>
      <c r="F132" s="11"/>
      <c r="G132" s="28"/>
      <c r="H132" s="11"/>
      <c r="I132" s="22">
        <v>44743</v>
      </c>
      <c r="J132" s="29">
        <v>44575</v>
      </c>
      <c r="K132" s="27">
        <v>0</v>
      </c>
      <c r="L132" s="27">
        <v>5</v>
      </c>
      <c r="M132" s="79"/>
    </row>
    <row r="133" spans="1:13" ht="15.75" thickBot="1" x14ac:dyDescent="0.3">
      <c r="A133" s="1429" t="s">
        <v>251</v>
      </c>
      <c r="B133" s="7" t="s">
        <v>35</v>
      </c>
      <c r="C133" s="7">
        <v>1</v>
      </c>
      <c r="D133" s="33">
        <v>707371</v>
      </c>
      <c r="E133" s="7">
        <v>1</v>
      </c>
      <c r="F133" s="7"/>
      <c r="G133" s="21"/>
      <c r="H133" s="7"/>
      <c r="I133" s="26">
        <v>44743</v>
      </c>
      <c r="J133" s="22">
        <v>44575</v>
      </c>
      <c r="K133" s="23">
        <v>0</v>
      </c>
      <c r="L133" s="27">
        <v>5</v>
      </c>
      <c r="M133" s="79"/>
    </row>
    <row r="134" spans="1:13" ht="15.75" thickBot="1" x14ac:dyDescent="0.3">
      <c r="A134" s="1430"/>
      <c r="B134" s="8" t="s">
        <v>83</v>
      </c>
      <c r="C134" s="8">
        <v>2</v>
      </c>
      <c r="D134" s="34">
        <v>707372</v>
      </c>
      <c r="E134" s="8">
        <v>1</v>
      </c>
      <c r="F134" s="8">
        <v>1</v>
      </c>
      <c r="G134" s="25"/>
      <c r="H134" s="8"/>
      <c r="I134" s="22">
        <v>44743</v>
      </c>
      <c r="J134" s="26">
        <v>44575</v>
      </c>
      <c r="K134" s="27">
        <v>0</v>
      </c>
      <c r="L134" s="27">
        <v>5</v>
      </c>
      <c r="M134" s="79"/>
    </row>
    <row r="135" spans="1:13" ht="15.75" thickBot="1" x14ac:dyDescent="0.3">
      <c r="A135" s="1430"/>
      <c r="B135" s="8" t="s">
        <v>84</v>
      </c>
      <c r="C135" s="8">
        <v>3</v>
      </c>
      <c r="D135" s="34">
        <v>707370</v>
      </c>
      <c r="E135" s="8">
        <v>1</v>
      </c>
      <c r="F135" s="8"/>
      <c r="G135" s="25"/>
      <c r="H135" s="8"/>
      <c r="I135" s="26">
        <v>44743</v>
      </c>
      <c r="J135" s="26">
        <v>44575</v>
      </c>
      <c r="K135" s="23">
        <v>0</v>
      </c>
      <c r="L135" s="27">
        <v>5</v>
      </c>
      <c r="M135" s="79"/>
    </row>
    <row r="136" spans="1:13" ht="15.75" thickBot="1" x14ac:dyDescent="0.3">
      <c r="A136" s="1430"/>
      <c r="B136" s="8" t="s">
        <v>85</v>
      </c>
      <c r="C136" s="8">
        <v>1</v>
      </c>
      <c r="D136" s="34">
        <v>707379</v>
      </c>
      <c r="E136" s="8">
        <v>1</v>
      </c>
      <c r="F136" s="8"/>
      <c r="G136" s="25"/>
      <c r="H136" s="8"/>
      <c r="I136" s="22">
        <v>44743</v>
      </c>
      <c r="J136" s="26">
        <v>44575</v>
      </c>
      <c r="K136" s="27">
        <v>0</v>
      </c>
      <c r="L136" s="27">
        <v>5</v>
      </c>
      <c r="M136" s="79"/>
    </row>
    <row r="137" spans="1:13" ht="15.75" thickBot="1" x14ac:dyDescent="0.3">
      <c r="A137" s="1430"/>
      <c r="B137" s="8" t="s">
        <v>86</v>
      </c>
      <c r="C137" s="8">
        <v>2</v>
      </c>
      <c r="D137" s="34">
        <v>707378</v>
      </c>
      <c r="E137" s="8">
        <v>1</v>
      </c>
      <c r="F137" s="8"/>
      <c r="G137" s="25"/>
      <c r="H137" s="8"/>
      <c r="I137" s="26">
        <v>44743</v>
      </c>
      <c r="J137" s="26">
        <v>44575</v>
      </c>
      <c r="K137" s="23">
        <v>0</v>
      </c>
      <c r="L137" s="27">
        <v>5</v>
      </c>
      <c r="M137" s="79"/>
    </row>
    <row r="138" spans="1:13" ht="15.75" thickBot="1" x14ac:dyDescent="0.3">
      <c r="A138" s="1431"/>
      <c r="B138" s="37" t="s">
        <v>87</v>
      </c>
      <c r="C138" s="37">
        <v>3</v>
      </c>
      <c r="D138" s="38">
        <v>707360</v>
      </c>
      <c r="E138" s="37">
        <v>1</v>
      </c>
      <c r="F138" s="37"/>
      <c r="G138" s="62"/>
      <c r="H138" s="37"/>
      <c r="I138" s="22">
        <v>44743</v>
      </c>
      <c r="J138" s="40">
        <v>44575</v>
      </c>
      <c r="K138" s="41">
        <v>0</v>
      </c>
      <c r="L138" s="41">
        <v>5</v>
      </c>
      <c r="M138" s="79"/>
    </row>
    <row r="139" spans="1:13" ht="15.75" thickBot="1" x14ac:dyDescent="0.3">
      <c r="A139" s="1429" t="s">
        <v>88</v>
      </c>
      <c r="B139" s="7" t="s">
        <v>6</v>
      </c>
      <c r="C139" s="7">
        <v>1</v>
      </c>
      <c r="D139" s="33" t="s">
        <v>205</v>
      </c>
      <c r="E139" s="7">
        <v>1</v>
      </c>
      <c r="F139" s="61"/>
      <c r="G139" s="21"/>
      <c r="H139" s="7"/>
      <c r="I139" s="26">
        <v>44743</v>
      </c>
      <c r="J139" s="22">
        <v>44917</v>
      </c>
      <c r="K139" s="23">
        <v>0</v>
      </c>
      <c r="L139" s="23">
        <v>8</v>
      </c>
      <c r="M139" s="79"/>
    </row>
    <row r="140" spans="1:13" ht="15.75" thickBot="1" x14ac:dyDescent="0.3">
      <c r="A140" s="1430"/>
      <c r="B140" s="8" t="s">
        <v>6</v>
      </c>
      <c r="C140" s="8">
        <v>2</v>
      </c>
      <c r="D140" s="34" t="s">
        <v>206</v>
      </c>
      <c r="E140" s="8">
        <v>1</v>
      </c>
      <c r="F140" s="8"/>
      <c r="G140" s="25">
        <v>2</v>
      </c>
      <c r="H140" s="8"/>
      <c r="I140" s="22">
        <v>44743</v>
      </c>
      <c r="J140" s="26">
        <v>44917</v>
      </c>
      <c r="K140" s="27">
        <v>0</v>
      </c>
      <c r="L140" s="27">
        <v>8</v>
      </c>
      <c r="M140" s="79"/>
    </row>
    <row r="141" spans="1:13" ht="15.75" thickBot="1" x14ac:dyDescent="0.3">
      <c r="A141" s="1430"/>
      <c r="B141" s="8" t="s">
        <v>6</v>
      </c>
      <c r="C141" s="8">
        <v>3</v>
      </c>
      <c r="D141" s="34" t="s">
        <v>207</v>
      </c>
      <c r="E141" s="8">
        <v>1</v>
      </c>
      <c r="F141" s="8"/>
      <c r="G141" s="25"/>
      <c r="H141" s="8"/>
      <c r="I141" s="26">
        <v>44743</v>
      </c>
      <c r="J141" s="22">
        <v>44917</v>
      </c>
      <c r="K141" s="27">
        <v>0</v>
      </c>
      <c r="L141" s="27">
        <v>8</v>
      </c>
      <c r="M141" s="79"/>
    </row>
    <row r="142" spans="1:13" ht="15.75" thickBot="1" x14ac:dyDescent="0.3">
      <c r="A142" s="1430"/>
      <c r="B142" s="8" t="s">
        <v>6</v>
      </c>
      <c r="C142" s="8">
        <v>4</v>
      </c>
      <c r="D142" s="34" t="s">
        <v>208</v>
      </c>
      <c r="E142" s="8">
        <v>1</v>
      </c>
      <c r="F142" s="8"/>
      <c r="G142" s="25">
        <v>1</v>
      </c>
      <c r="H142" s="8"/>
      <c r="I142" s="22">
        <v>44743</v>
      </c>
      <c r="J142" s="26">
        <v>44917</v>
      </c>
      <c r="K142" s="27">
        <v>0</v>
      </c>
      <c r="L142" s="27">
        <v>8</v>
      </c>
      <c r="M142" s="79"/>
    </row>
    <row r="143" spans="1:13" ht="15.75" thickBot="1" x14ac:dyDescent="0.3">
      <c r="A143" s="1430"/>
      <c r="B143" s="8" t="s">
        <v>6</v>
      </c>
      <c r="C143" s="8">
        <v>5</v>
      </c>
      <c r="D143" s="34" t="s">
        <v>209</v>
      </c>
      <c r="E143" s="8">
        <v>1</v>
      </c>
      <c r="F143" s="8">
        <v>1</v>
      </c>
      <c r="G143" s="25">
        <v>1</v>
      </c>
      <c r="H143" s="8"/>
      <c r="I143" s="26">
        <v>44743</v>
      </c>
      <c r="J143" s="22">
        <v>44917</v>
      </c>
      <c r="K143" s="27">
        <v>0</v>
      </c>
      <c r="L143" s="27">
        <v>8</v>
      </c>
      <c r="M143" s="79">
        <v>1000</v>
      </c>
    </row>
    <row r="144" spans="1:13" ht="15.75" thickBot="1" x14ac:dyDescent="0.3">
      <c r="A144" s="1430"/>
      <c r="B144" s="8" t="s">
        <v>6</v>
      </c>
      <c r="C144" s="8">
        <v>6</v>
      </c>
      <c r="D144" s="34" t="s">
        <v>210</v>
      </c>
      <c r="E144" s="8">
        <v>1</v>
      </c>
      <c r="F144" s="8"/>
      <c r="G144" s="25"/>
      <c r="H144" s="8"/>
      <c r="I144" s="22">
        <v>44743</v>
      </c>
      <c r="J144" s="26">
        <v>44917</v>
      </c>
      <c r="K144" s="27">
        <v>0</v>
      </c>
      <c r="L144" s="27">
        <v>8</v>
      </c>
      <c r="M144" s="79">
        <v>1000</v>
      </c>
    </row>
    <row r="145" spans="1:13" ht="15.75" thickBot="1" x14ac:dyDescent="0.3">
      <c r="A145" s="1430"/>
      <c r="B145" s="8" t="s">
        <v>6</v>
      </c>
      <c r="C145" s="8">
        <v>7</v>
      </c>
      <c r="D145" s="34" t="s">
        <v>211</v>
      </c>
      <c r="E145" s="8">
        <v>1</v>
      </c>
      <c r="F145" s="8">
        <v>1</v>
      </c>
      <c r="G145" s="25">
        <v>4</v>
      </c>
      <c r="H145" s="8"/>
      <c r="I145" s="26">
        <v>44743</v>
      </c>
      <c r="J145" s="22">
        <v>44917</v>
      </c>
      <c r="K145" s="27">
        <v>0</v>
      </c>
      <c r="L145" s="27">
        <v>2</v>
      </c>
      <c r="M145" s="79">
        <v>250</v>
      </c>
    </row>
    <row r="146" spans="1:13" ht="15.75" thickBot="1" x14ac:dyDescent="0.3">
      <c r="A146" s="1431"/>
      <c r="B146" s="11" t="s">
        <v>6</v>
      </c>
      <c r="C146" s="11">
        <v>8</v>
      </c>
      <c r="D146" s="35" t="s">
        <v>212</v>
      </c>
      <c r="E146" s="35">
        <v>1</v>
      </c>
      <c r="F146" s="11"/>
      <c r="G146" s="28"/>
      <c r="H146" s="11"/>
      <c r="I146" s="22">
        <v>44743</v>
      </c>
      <c r="J146" s="26">
        <v>44917</v>
      </c>
      <c r="K146" s="30">
        <v>0</v>
      </c>
      <c r="L146" s="30">
        <v>2</v>
      </c>
      <c r="M146" s="79">
        <v>250</v>
      </c>
    </row>
    <row r="147" spans="1:13" x14ac:dyDescent="0.25">
      <c r="A147" s="1429" t="s">
        <v>89</v>
      </c>
      <c r="B147" s="7">
        <v>10</v>
      </c>
      <c r="C147" s="7">
        <v>1</v>
      </c>
      <c r="D147" s="7">
        <v>40269107</v>
      </c>
      <c r="E147" s="7">
        <v>1</v>
      </c>
      <c r="F147" s="7"/>
      <c r="G147" s="21"/>
      <c r="H147" s="7"/>
      <c r="I147" s="22">
        <v>45030</v>
      </c>
      <c r="J147" s="22">
        <v>44558</v>
      </c>
      <c r="K147" s="23">
        <v>0</v>
      </c>
      <c r="L147" s="23">
        <v>4</v>
      </c>
      <c r="M147" s="79">
        <v>1000</v>
      </c>
    </row>
    <row r="148" spans="1:13" x14ac:dyDescent="0.25">
      <c r="A148" s="1430"/>
      <c r="B148" s="8">
        <v>10</v>
      </c>
      <c r="C148" s="8">
        <v>2</v>
      </c>
      <c r="D148" s="8">
        <v>40269108</v>
      </c>
      <c r="E148" s="8">
        <v>1</v>
      </c>
      <c r="F148" s="8"/>
      <c r="G148" s="25"/>
      <c r="H148" s="8"/>
      <c r="I148" s="26">
        <v>45030</v>
      </c>
      <c r="J148" s="26">
        <v>44558</v>
      </c>
      <c r="K148" s="27">
        <v>0</v>
      </c>
      <c r="L148" s="27">
        <v>4</v>
      </c>
      <c r="M148" s="79">
        <v>1000</v>
      </c>
    </row>
    <row r="149" spans="1:13" x14ac:dyDescent="0.25">
      <c r="A149" s="1430"/>
      <c r="B149" s="8">
        <v>12</v>
      </c>
      <c r="C149" s="8">
        <v>1</v>
      </c>
      <c r="D149" s="8">
        <v>40269105</v>
      </c>
      <c r="E149" s="8">
        <v>1</v>
      </c>
      <c r="F149" s="8"/>
      <c r="G149" s="25"/>
      <c r="H149" s="8"/>
      <c r="I149" s="26">
        <v>45030</v>
      </c>
      <c r="J149" s="26">
        <v>44558</v>
      </c>
      <c r="K149" s="27">
        <v>0</v>
      </c>
      <c r="L149" s="27">
        <v>4</v>
      </c>
      <c r="M149" s="79">
        <v>1000</v>
      </c>
    </row>
    <row r="150" spans="1:13" ht="15.75" thickBot="1" x14ac:dyDescent="0.3">
      <c r="A150" s="1431"/>
      <c r="B150" s="11">
        <v>12</v>
      </c>
      <c r="C150" s="11">
        <v>2</v>
      </c>
      <c r="D150" s="11">
        <v>40269106</v>
      </c>
      <c r="E150" s="11">
        <v>1</v>
      </c>
      <c r="F150" s="11"/>
      <c r="G150" s="28"/>
      <c r="H150" s="11"/>
      <c r="I150" s="29">
        <v>45030</v>
      </c>
      <c r="J150" s="29">
        <v>44558</v>
      </c>
      <c r="K150" s="30">
        <v>0</v>
      </c>
      <c r="L150" s="30">
        <v>4</v>
      </c>
      <c r="M150" s="79">
        <v>1000</v>
      </c>
    </row>
    <row r="151" spans="1:13" ht="15.75" thickBot="1" x14ac:dyDescent="0.3">
      <c r="A151" s="74" t="s">
        <v>94</v>
      </c>
      <c r="B151" s="45"/>
      <c r="C151" s="45"/>
      <c r="D151" s="45"/>
      <c r="E151" s="16">
        <f>SUM(E3:E150)</f>
        <v>139</v>
      </c>
      <c r="F151" s="16"/>
      <c r="G151" s="18"/>
      <c r="H151" s="45"/>
      <c r="I151" s="47"/>
      <c r="J151" s="47"/>
      <c r="K151" s="48"/>
      <c r="L151" s="48"/>
      <c r="M151" s="80"/>
    </row>
    <row r="152" spans="1:13" ht="157.5" thickBot="1" x14ac:dyDescent="0.3">
      <c r="A152" s="74" t="s">
        <v>1</v>
      </c>
      <c r="B152" s="16" t="s">
        <v>3</v>
      </c>
      <c r="C152" s="16" t="s">
        <v>133</v>
      </c>
      <c r="D152" s="16" t="s">
        <v>213</v>
      </c>
      <c r="E152" s="13" t="s">
        <v>4</v>
      </c>
      <c r="F152" s="9" t="s">
        <v>225</v>
      </c>
      <c r="G152" s="52" t="s">
        <v>226</v>
      </c>
      <c r="H152" s="16" t="s">
        <v>5</v>
      </c>
      <c r="I152" s="16" t="s">
        <v>7</v>
      </c>
      <c r="J152" s="16" t="s">
        <v>8</v>
      </c>
      <c r="K152" s="20" t="s">
        <v>131</v>
      </c>
      <c r="L152" s="19" t="s">
        <v>132</v>
      </c>
      <c r="M152" s="75" t="s">
        <v>272</v>
      </c>
    </row>
  </sheetData>
  <customSheetViews>
    <customSheetView guid="{7F9067D3-61AC-47C3-A93D-D80CFE368C36}" scale="85" topLeftCell="A61">
      <selection activeCell="O143" sqref="O143"/>
      <pageMargins left="0.7" right="0.7" top="0.75" bottom="0.75" header="0.3" footer="0.3"/>
      <pageSetup paperSize="9" orientation="portrait" r:id="rId1"/>
    </customSheetView>
  </customSheetViews>
  <mergeCells count="9">
    <mergeCell ref="A133:A138"/>
    <mergeCell ref="A139:A146"/>
    <mergeCell ref="A147:A150"/>
    <mergeCell ref="A1:L1"/>
    <mergeCell ref="A3:A15"/>
    <mergeCell ref="A16:A24"/>
    <mergeCell ref="A25:A58"/>
    <mergeCell ref="A59:A96"/>
    <mergeCell ref="A97:A132"/>
  </mergeCell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zoomScale="85" zoomScaleNormal="85" workbookViewId="0">
      <selection activeCell="E1" sqref="E1"/>
    </sheetView>
  </sheetViews>
  <sheetFormatPr defaultRowHeight="15" x14ac:dyDescent="0.25"/>
  <cols>
    <col min="2" max="2" width="7.7109375" customWidth="1"/>
    <col min="3" max="3" width="7.5703125" customWidth="1"/>
    <col min="4" max="4" width="11.28515625" customWidth="1"/>
    <col min="5" max="5" width="7.5703125" customWidth="1"/>
    <col min="9" max="10" width="10.140625" bestFit="1" customWidth="1"/>
    <col min="12" max="12" width="10.7109375" customWidth="1"/>
    <col min="16" max="16" width="19.85546875" customWidth="1"/>
    <col min="17" max="17" width="37.140625" customWidth="1"/>
  </cols>
  <sheetData>
    <row r="1" spans="1:18" ht="15.75" thickBot="1" x14ac:dyDescent="0.3">
      <c r="A1" s="1432" t="s">
        <v>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4"/>
    </row>
    <row r="2" spans="1:18" ht="156.75" x14ac:dyDescent="0.25">
      <c r="A2" s="15" t="s">
        <v>1</v>
      </c>
      <c r="B2" s="10" t="s">
        <v>3</v>
      </c>
      <c r="C2" s="10" t="s">
        <v>133</v>
      </c>
      <c r="D2" s="4" t="s">
        <v>214</v>
      </c>
      <c r="E2" s="10" t="s">
        <v>4</v>
      </c>
      <c r="F2" s="9" t="s">
        <v>225</v>
      </c>
      <c r="G2" s="52" t="s">
        <v>226</v>
      </c>
      <c r="H2" s="9" t="s">
        <v>5</v>
      </c>
      <c r="I2" s="10" t="s">
        <v>7</v>
      </c>
      <c r="J2" s="10" t="s">
        <v>8</v>
      </c>
      <c r="K2" s="5" t="s">
        <v>131</v>
      </c>
      <c r="L2" s="76" t="s">
        <v>132</v>
      </c>
      <c r="M2" s="78" t="s">
        <v>272</v>
      </c>
    </row>
    <row r="3" spans="1:18" ht="18.75" x14ac:dyDescent="0.3">
      <c r="A3" s="1435" t="s">
        <v>271</v>
      </c>
      <c r="B3" s="57" t="s">
        <v>6</v>
      </c>
      <c r="C3" s="57">
        <v>1</v>
      </c>
      <c r="D3" s="58" t="s">
        <v>252</v>
      </c>
      <c r="E3" s="57">
        <v>1</v>
      </c>
      <c r="F3" s="8"/>
      <c r="G3" s="8"/>
      <c r="H3" s="8"/>
      <c r="I3" s="59">
        <v>44743</v>
      </c>
      <c r="J3" s="57"/>
      <c r="K3" s="60">
        <v>1</v>
      </c>
      <c r="L3" s="77">
        <v>13</v>
      </c>
      <c r="M3" s="79">
        <v>1350</v>
      </c>
      <c r="P3" s="68" t="s">
        <v>232</v>
      </c>
      <c r="Q3" s="68" t="s">
        <v>240</v>
      </c>
      <c r="R3" s="68">
        <f>SUM(F16:F24)</f>
        <v>5</v>
      </c>
    </row>
    <row r="4" spans="1:18" ht="18.75" x14ac:dyDescent="0.3">
      <c r="A4" s="1435"/>
      <c r="B4" s="57" t="s">
        <v>6</v>
      </c>
      <c r="C4" s="57">
        <v>2</v>
      </c>
      <c r="D4" s="58" t="s">
        <v>253</v>
      </c>
      <c r="E4" s="57">
        <v>1</v>
      </c>
      <c r="F4" s="8"/>
      <c r="G4" s="8"/>
      <c r="H4" s="8"/>
      <c r="I4" s="59">
        <v>44743</v>
      </c>
      <c r="J4" s="57"/>
      <c r="K4" s="60">
        <v>0</v>
      </c>
      <c r="L4" s="77">
        <v>12</v>
      </c>
      <c r="M4" s="79">
        <v>800</v>
      </c>
      <c r="P4" s="68"/>
      <c r="Q4" s="68" t="s">
        <v>241</v>
      </c>
      <c r="R4" s="68">
        <f>SUM(G16:G24)</f>
        <v>17</v>
      </c>
    </row>
    <row r="5" spans="1:18" ht="18.75" x14ac:dyDescent="0.3">
      <c r="A5" s="1435"/>
      <c r="B5" s="57" t="s">
        <v>6</v>
      </c>
      <c r="C5" s="57">
        <v>3</v>
      </c>
      <c r="D5" s="58" t="s">
        <v>254</v>
      </c>
      <c r="E5" s="57">
        <v>1</v>
      </c>
      <c r="F5" s="8"/>
      <c r="G5" s="8"/>
      <c r="H5" s="8"/>
      <c r="I5" s="59">
        <v>44743</v>
      </c>
      <c r="J5" s="57"/>
      <c r="K5" s="60">
        <v>0</v>
      </c>
      <c r="L5" s="77">
        <v>11</v>
      </c>
      <c r="M5" s="79">
        <v>800</v>
      </c>
      <c r="P5" s="68" t="s">
        <v>233</v>
      </c>
      <c r="Q5" s="68" t="s">
        <v>240</v>
      </c>
      <c r="R5" s="68">
        <f>SUM(F25:F58)</f>
        <v>12</v>
      </c>
    </row>
    <row r="6" spans="1:18" ht="18.75" x14ac:dyDescent="0.3">
      <c r="A6" s="1435"/>
      <c r="B6" s="57" t="s">
        <v>6</v>
      </c>
      <c r="C6" s="57">
        <v>4</v>
      </c>
      <c r="D6" s="58" t="s">
        <v>255</v>
      </c>
      <c r="E6" s="57">
        <v>1</v>
      </c>
      <c r="F6" s="8"/>
      <c r="G6" s="8"/>
      <c r="H6" s="8"/>
      <c r="I6" s="59">
        <v>44743</v>
      </c>
      <c r="J6" s="57"/>
      <c r="K6" s="60">
        <v>0</v>
      </c>
      <c r="L6" s="77">
        <v>11</v>
      </c>
      <c r="M6" s="79">
        <v>800</v>
      </c>
      <c r="P6" s="68"/>
      <c r="Q6" s="68" t="s">
        <v>242</v>
      </c>
      <c r="R6" s="68">
        <f>SUM(G25:G58)</f>
        <v>21</v>
      </c>
    </row>
    <row r="7" spans="1:18" ht="18.75" x14ac:dyDescent="0.3">
      <c r="A7" s="1435"/>
      <c r="B7" s="57" t="s">
        <v>6</v>
      </c>
      <c r="C7" s="57">
        <v>5</v>
      </c>
      <c r="D7" s="58" t="s">
        <v>256</v>
      </c>
      <c r="E7" s="57">
        <v>1</v>
      </c>
      <c r="F7" s="8"/>
      <c r="G7" s="8"/>
      <c r="H7" s="8"/>
      <c r="I7" s="59">
        <v>44743</v>
      </c>
      <c r="J7" s="57"/>
      <c r="K7" s="60">
        <v>0</v>
      </c>
      <c r="L7" s="77">
        <v>12</v>
      </c>
      <c r="M7" s="79">
        <v>1000</v>
      </c>
      <c r="P7" s="68" t="s">
        <v>234</v>
      </c>
      <c r="Q7" s="68" t="s">
        <v>240</v>
      </c>
      <c r="R7" s="68">
        <f>SUM(F59:F138)</f>
        <v>9</v>
      </c>
    </row>
    <row r="8" spans="1:18" ht="18.75" x14ac:dyDescent="0.3">
      <c r="A8" s="1435"/>
      <c r="B8" s="57" t="s">
        <v>6</v>
      </c>
      <c r="C8" s="57">
        <v>6</v>
      </c>
      <c r="D8" s="58" t="s">
        <v>257</v>
      </c>
      <c r="E8" s="57">
        <v>1</v>
      </c>
      <c r="F8" s="8"/>
      <c r="G8" s="8"/>
      <c r="H8" s="8"/>
      <c r="I8" s="59">
        <v>44743</v>
      </c>
      <c r="J8" s="57"/>
      <c r="K8" s="60">
        <v>0</v>
      </c>
      <c r="L8" s="77">
        <v>3</v>
      </c>
      <c r="M8" s="79">
        <v>800</v>
      </c>
      <c r="P8" s="68"/>
      <c r="Q8" s="68" t="s">
        <v>241</v>
      </c>
      <c r="R8" s="68">
        <f>SUM(G59:G138)</f>
        <v>26</v>
      </c>
    </row>
    <row r="9" spans="1:18" ht="18.75" x14ac:dyDescent="0.3">
      <c r="A9" s="1435"/>
      <c r="B9" s="57" t="s">
        <v>6</v>
      </c>
      <c r="C9" s="57">
        <v>7</v>
      </c>
      <c r="D9" s="58" t="s">
        <v>258</v>
      </c>
      <c r="E9" s="57">
        <v>1</v>
      </c>
      <c r="F9" s="8"/>
      <c r="G9" s="8"/>
      <c r="H9" s="8"/>
      <c r="I9" s="59">
        <v>44743</v>
      </c>
      <c r="J9" s="57"/>
      <c r="K9" s="60">
        <v>0</v>
      </c>
      <c r="L9" s="77">
        <v>2</v>
      </c>
      <c r="M9" s="79">
        <v>250</v>
      </c>
      <c r="P9" s="68" t="s">
        <v>88</v>
      </c>
      <c r="Q9" s="68" t="s">
        <v>240</v>
      </c>
      <c r="R9" s="68">
        <f>SUM(F139:F146)</f>
        <v>0</v>
      </c>
    </row>
    <row r="10" spans="1:18" ht="18.75" x14ac:dyDescent="0.3">
      <c r="A10" s="1435"/>
      <c r="B10" s="57" t="s">
        <v>6</v>
      </c>
      <c r="C10" s="57">
        <v>8</v>
      </c>
      <c r="D10" s="58" t="s">
        <v>259</v>
      </c>
      <c r="E10" s="57">
        <v>1</v>
      </c>
      <c r="F10" s="8"/>
      <c r="G10" s="8"/>
      <c r="H10" s="8"/>
      <c r="I10" s="59">
        <v>44743</v>
      </c>
      <c r="J10" s="57"/>
      <c r="K10" s="60">
        <v>0</v>
      </c>
      <c r="L10" s="77">
        <v>3</v>
      </c>
      <c r="M10" s="79">
        <v>1000</v>
      </c>
      <c r="P10" s="68"/>
      <c r="Q10" s="68" t="s">
        <v>241</v>
      </c>
      <c r="R10" s="68">
        <f>SUM(G139:G146)</f>
        <v>12</v>
      </c>
    </row>
    <row r="11" spans="1:18" ht="18.75" x14ac:dyDescent="0.3">
      <c r="A11" s="1435"/>
      <c r="B11" s="57" t="s">
        <v>6</v>
      </c>
      <c r="C11" s="57">
        <v>9</v>
      </c>
      <c r="D11" s="58" t="s">
        <v>260</v>
      </c>
      <c r="E11" s="57">
        <v>1</v>
      </c>
      <c r="F11" s="8"/>
      <c r="G11" s="8"/>
      <c r="H11" s="8"/>
      <c r="I11" s="59">
        <v>44743</v>
      </c>
      <c r="J11" s="57"/>
      <c r="K11" s="60">
        <v>0</v>
      </c>
      <c r="L11" s="77">
        <v>3</v>
      </c>
      <c r="M11" s="79">
        <v>1000</v>
      </c>
      <c r="P11" s="68" t="s">
        <v>89</v>
      </c>
      <c r="Q11" s="68" t="s">
        <v>240</v>
      </c>
      <c r="R11" s="68">
        <f>SUM(F147:F150)</f>
        <v>0</v>
      </c>
    </row>
    <row r="12" spans="1:18" ht="18.75" x14ac:dyDescent="0.3">
      <c r="A12" s="1435"/>
      <c r="B12" s="57" t="s">
        <v>6</v>
      </c>
      <c r="C12" s="57">
        <v>10</v>
      </c>
      <c r="D12" s="58" t="s">
        <v>261</v>
      </c>
      <c r="E12" s="57">
        <v>1</v>
      </c>
      <c r="F12" s="8"/>
      <c r="G12" s="8"/>
      <c r="H12" s="8"/>
      <c r="I12" s="59">
        <v>44743</v>
      </c>
      <c r="J12" s="57"/>
      <c r="K12" s="60">
        <v>0</v>
      </c>
      <c r="L12" s="77">
        <v>2</v>
      </c>
      <c r="M12" s="79">
        <v>250</v>
      </c>
      <c r="P12" s="68"/>
      <c r="Q12" s="68" t="s">
        <v>241</v>
      </c>
      <c r="R12" s="68">
        <f>SUM(G147:G150)</f>
        <v>0</v>
      </c>
    </row>
    <row r="13" spans="1:18" ht="18.75" x14ac:dyDescent="0.3">
      <c r="A13" s="1435"/>
      <c r="B13" s="57" t="s">
        <v>6</v>
      </c>
      <c r="C13" s="57">
        <v>11</v>
      </c>
      <c r="D13" s="58" t="s">
        <v>262</v>
      </c>
      <c r="E13" s="57">
        <v>1</v>
      </c>
      <c r="F13" s="8"/>
      <c r="G13" s="8"/>
      <c r="H13" s="8"/>
      <c r="I13" s="59">
        <v>44743</v>
      </c>
      <c r="J13" s="57"/>
      <c r="K13" s="60">
        <v>1</v>
      </c>
      <c r="L13" s="77">
        <v>12</v>
      </c>
      <c r="M13" s="79">
        <v>800</v>
      </c>
      <c r="P13" s="68" t="s">
        <v>235</v>
      </c>
      <c r="Q13" s="68" t="s">
        <v>240</v>
      </c>
      <c r="R13" s="68">
        <f>SUM(F3:F15)</f>
        <v>0</v>
      </c>
    </row>
    <row r="14" spans="1:18" ht="18.75" x14ac:dyDescent="0.3">
      <c r="A14" s="1435"/>
      <c r="B14" s="57" t="s">
        <v>6</v>
      </c>
      <c r="C14" s="57">
        <v>12</v>
      </c>
      <c r="D14" s="58" t="s">
        <v>263</v>
      </c>
      <c r="E14" s="57">
        <v>1</v>
      </c>
      <c r="F14" s="8"/>
      <c r="G14" s="8"/>
      <c r="H14" s="8"/>
      <c r="I14" s="59">
        <v>44743</v>
      </c>
      <c r="J14" s="57"/>
      <c r="K14" s="60">
        <v>0</v>
      </c>
      <c r="L14" s="77">
        <v>12</v>
      </c>
      <c r="M14" s="79">
        <v>800</v>
      </c>
      <c r="P14" s="68"/>
      <c r="Q14" s="68" t="s">
        <v>241</v>
      </c>
      <c r="R14" s="68">
        <f>SUM(G3:G15)</f>
        <v>0</v>
      </c>
    </row>
    <row r="15" spans="1:18" ht="18.75" x14ac:dyDescent="0.3">
      <c r="A15" s="1435"/>
      <c r="B15" s="57" t="s">
        <v>6</v>
      </c>
      <c r="C15" s="57">
        <v>13</v>
      </c>
      <c r="D15" s="58" t="s">
        <v>264</v>
      </c>
      <c r="E15" s="57">
        <v>1</v>
      </c>
      <c r="F15" s="8"/>
      <c r="G15" s="8"/>
      <c r="H15" s="8"/>
      <c r="I15" s="59">
        <v>44743</v>
      </c>
      <c r="J15" s="57"/>
      <c r="K15" s="60">
        <v>0</v>
      </c>
      <c r="L15" s="77">
        <v>13</v>
      </c>
      <c r="M15" s="79">
        <v>1350</v>
      </c>
      <c r="P15" s="68"/>
      <c r="Q15" s="68"/>
      <c r="R15" s="68"/>
    </row>
    <row r="16" spans="1:18" ht="18.75" x14ac:dyDescent="0.3">
      <c r="A16" s="1430" t="s">
        <v>2</v>
      </c>
      <c r="B16" s="53" t="s">
        <v>6</v>
      </c>
      <c r="C16" s="53">
        <v>1</v>
      </c>
      <c r="D16" s="53" t="s">
        <v>134</v>
      </c>
      <c r="E16" s="53">
        <v>1</v>
      </c>
      <c r="F16" s="53"/>
      <c r="G16" s="54">
        <v>1</v>
      </c>
      <c r="H16" s="53"/>
      <c r="I16" s="55">
        <v>44743</v>
      </c>
      <c r="J16" s="55">
        <v>44467</v>
      </c>
      <c r="K16" s="56">
        <v>0</v>
      </c>
      <c r="L16" s="56">
        <v>9</v>
      </c>
      <c r="M16" s="79">
        <v>1600</v>
      </c>
      <c r="P16" s="68"/>
      <c r="Q16" s="68" t="s">
        <v>246</v>
      </c>
      <c r="R16" s="68">
        <f>SUM(R3,R5,R7,R9,R11,R13)</f>
        <v>26</v>
      </c>
    </row>
    <row r="17" spans="1:18" ht="19.5" thickBot="1" x14ac:dyDescent="0.35">
      <c r="A17" s="1430"/>
      <c r="B17" s="8" t="s">
        <v>6</v>
      </c>
      <c r="C17" s="8">
        <v>2</v>
      </c>
      <c r="D17" s="8" t="s">
        <v>135</v>
      </c>
      <c r="E17" s="8">
        <v>1</v>
      </c>
      <c r="F17" s="8"/>
      <c r="G17" s="25">
        <v>2</v>
      </c>
      <c r="H17" s="8"/>
      <c r="I17" s="26">
        <v>44743</v>
      </c>
      <c r="J17" s="26">
        <v>44467</v>
      </c>
      <c r="K17" s="27">
        <v>0</v>
      </c>
      <c r="L17" s="27">
        <v>9</v>
      </c>
      <c r="M17" s="79">
        <v>1600</v>
      </c>
      <c r="P17" s="68"/>
      <c r="Q17" s="68" t="s">
        <v>247</v>
      </c>
      <c r="R17" s="68">
        <f>SUM(R4,R6,R8,R10,R12,R14)</f>
        <v>76</v>
      </c>
    </row>
    <row r="18" spans="1:18" ht="18.75" x14ac:dyDescent="0.3">
      <c r="A18" s="1430"/>
      <c r="B18" s="8" t="s">
        <v>6</v>
      </c>
      <c r="C18" s="8">
        <v>3</v>
      </c>
      <c r="D18" s="8" t="s">
        <v>136</v>
      </c>
      <c r="E18" s="8">
        <v>1</v>
      </c>
      <c r="F18" s="8">
        <v>3</v>
      </c>
      <c r="G18" s="25">
        <v>6</v>
      </c>
      <c r="H18" s="8"/>
      <c r="I18" s="22">
        <v>44743</v>
      </c>
      <c r="J18" s="26">
        <v>44467</v>
      </c>
      <c r="K18" s="27">
        <v>0</v>
      </c>
      <c r="L18" s="27">
        <v>9</v>
      </c>
      <c r="M18" s="79">
        <v>1600</v>
      </c>
      <c r="P18" s="68"/>
      <c r="Q18" s="69" t="s">
        <v>94</v>
      </c>
      <c r="R18" s="69">
        <f>SUM(R16,R17)</f>
        <v>102</v>
      </c>
    </row>
    <row r="19" spans="1:18" ht="15.75" thickBot="1" x14ac:dyDescent="0.3">
      <c r="A19" s="1430"/>
      <c r="B19" s="8" t="s">
        <v>6</v>
      </c>
      <c r="C19" s="8">
        <v>4</v>
      </c>
      <c r="D19" s="8" t="s">
        <v>137</v>
      </c>
      <c r="E19" s="8">
        <v>1</v>
      </c>
      <c r="F19" s="8"/>
      <c r="G19" s="25">
        <v>2</v>
      </c>
      <c r="H19" s="8"/>
      <c r="I19" s="26">
        <v>44743</v>
      </c>
      <c r="J19" s="26">
        <v>44467</v>
      </c>
      <c r="K19" s="27">
        <v>1</v>
      </c>
      <c r="L19" s="27">
        <v>9</v>
      </c>
      <c r="M19" s="79">
        <v>1600</v>
      </c>
    </row>
    <row r="20" spans="1:18" x14ac:dyDescent="0.25">
      <c r="A20" s="1430"/>
      <c r="B20" s="8" t="s">
        <v>6</v>
      </c>
      <c r="C20" s="8">
        <v>5</v>
      </c>
      <c r="D20" s="8" t="s">
        <v>138</v>
      </c>
      <c r="E20" s="8">
        <v>1</v>
      </c>
      <c r="F20" s="8"/>
      <c r="G20" s="25"/>
      <c r="H20" s="8"/>
      <c r="I20" s="22">
        <v>44743</v>
      </c>
      <c r="J20" s="26">
        <v>44467</v>
      </c>
      <c r="K20" s="27">
        <v>1</v>
      </c>
      <c r="L20" s="27">
        <v>9</v>
      </c>
      <c r="M20" s="79">
        <v>1600</v>
      </c>
    </row>
    <row r="21" spans="1:18" ht="15.75" thickBot="1" x14ac:dyDescent="0.3">
      <c r="A21" s="1430"/>
      <c r="B21" s="8" t="s">
        <v>6</v>
      </c>
      <c r="C21" s="8">
        <v>6</v>
      </c>
      <c r="D21" s="8" t="s">
        <v>139</v>
      </c>
      <c r="E21" s="8">
        <v>1</v>
      </c>
      <c r="F21" s="8">
        <v>1</v>
      </c>
      <c r="G21" s="25"/>
      <c r="H21" s="8"/>
      <c r="I21" s="26">
        <v>44743</v>
      </c>
      <c r="J21" s="26">
        <v>44467</v>
      </c>
      <c r="K21" s="27">
        <v>1</v>
      </c>
      <c r="L21" s="27">
        <v>10</v>
      </c>
      <c r="M21" s="79">
        <v>1275</v>
      </c>
    </row>
    <row r="22" spans="1:18" x14ac:dyDescent="0.25">
      <c r="A22" s="1430"/>
      <c r="B22" s="8" t="s">
        <v>6</v>
      </c>
      <c r="C22" s="8">
        <v>7</v>
      </c>
      <c r="D22" s="8" t="s">
        <v>140</v>
      </c>
      <c r="E22" s="8">
        <v>1</v>
      </c>
      <c r="F22" s="8"/>
      <c r="G22" s="25">
        <v>5</v>
      </c>
      <c r="H22" s="8"/>
      <c r="I22" s="22">
        <v>44743</v>
      </c>
      <c r="J22" s="26">
        <v>44467</v>
      </c>
      <c r="K22" s="27">
        <v>1</v>
      </c>
      <c r="L22" s="27">
        <v>10</v>
      </c>
      <c r="M22" s="79">
        <v>1275</v>
      </c>
    </row>
    <row r="23" spans="1:18" ht="15.75" thickBot="1" x14ac:dyDescent="0.3">
      <c r="A23" s="1430"/>
      <c r="B23" s="8" t="s">
        <v>6</v>
      </c>
      <c r="C23" s="8">
        <v>8</v>
      </c>
      <c r="D23" s="8" t="s">
        <v>141</v>
      </c>
      <c r="E23" s="8">
        <v>1</v>
      </c>
      <c r="F23" s="8">
        <v>1</v>
      </c>
      <c r="G23" s="25">
        <v>1</v>
      </c>
      <c r="H23" s="8"/>
      <c r="I23" s="26">
        <v>44743</v>
      </c>
      <c r="J23" s="26">
        <v>44467</v>
      </c>
      <c r="K23" s="27">
        <v>0</v>
      </c>
      <c r="L23" s="27">
        <v>3</v>
      </c>
      <c r="M23" s="79">
        <v>1000</v>
      </c>
    </row>
    <row r="24" spans="1:18" ht="15.75" thickBot="1" x14ac:dyDescent="0.3">
      <c r="A24" s="1431"/>
      <c r="B24" s="11" t="s">
        <v>6</v>
      </c>
      <c r="C24" s="11">
        <v>9</v>
      </c>
      <c r="D24" s="11" t="s">
        <v>142</v>
      </c>
      <c r="E24" s="11">
        <v>1</v>
      </c>
      <c r="F24" s="11"/>
      <c r="G24" s="28"/>
      <c r="H24" s="11"/>
      <c r="I24" s="22">
        <v>44743</v>
      </c>
      <c r="J24" s="29">
        <v>44467</v>
      </c>
      <c r="K24" s="30">
        <v>0</v>
      </c>
      <c r="L24" s="30">
        <v>3</v>
      </c>
      <c r="M24" s="79">
        <v>1000</v>
      </c>
    </row>
    <row r="25" spans="1:18" ht="15.75" thickBot="1" x14ac:dyDescent="0.3">
      <c r="A25" s="1429" t="s">
        <v>9</v>
      </c>
      <c r="B25" s="7" t="s">
        <v>39</v>
      </c>
      <c r="C25" s="7">
        <v>1</v>
      </c>
      <c r="D25" s="7" t="s">
        <v>98</v>
      </c>
      <c r="E25" s="7">
        <v>1</v>
      </c>
      <c r="F25" s="7"/>
      <c r="G25" s="21">
        <v>1</v>
      </c>
      <c r="H25" s="7"/>
      <c r="I25" s="26">
        <v>44743</v>
      </c>
      <c r="J25" s="22">
        <v>44538</v>
      </c>
      <c r="K25" s="23">
        <v>0</v>
      </c>
      <c r="L25" s="56">
        <v>5</v>
      </c>
      <c r="M25" s="79"/>
    </row>
    <row r="26" spans="1:18" ht="15.75" thickBot="1" x14ac:dyDescent="0.3">
      <c r="A26" s="1430"/>
      <c r="B26" s="8" t="s">
        <v>40</v>
      </c>
      <c r="C26" s="8">
        <v>2</v>
      </c>
      <c r="D26" s="8">
        <v>708509</v>
      </c>
      <c r="E26" s="8">
        <v>1</v>
      </c>
      <c r="F26" s="8"/>
      <c r="G26" s="25"/>
      <c r="H26" s="8"/>
      <c r="I26" s="22">
        <v>44743</v>
      </c>
      <c r="J26" s="26">
        <v>44538</v>
      </c>
      <c r="K26" s="27">
        <v>0</v>
      </c>
      <c r="L26" s="27">
        <v>5</v>
      </c>
      <c r="M26" s="79"/>
    </row>
    <row r="27" spans="1:18" ht="15.75" thickBot="1" x14ac:dyDescent="0.3">
      <c r="A27" s="1430"/>
      <c r="B27" s="8" t="s">
        <v>40</v>
      </c>
      <c r="C27" s="8">
        <v>3</v>
      </c>
      <c r="D27" s="8">
        <v>708511</v>
      </c>
      <c r="E27" s="8">
        <v>1</v>
      </c>
      <c r="F27" s="8"/>
      <c r="G27" s="25"/>
      <c r="H27" s="8"/>
      <c r="I27" s="26">
        <v>44743</v>
      </c>
      <c r="J27" s="26">
        <v>44538</v>
      </c>
      <c r="K27" s="23">
        <v>0</v>
      </c>
      <c r="L27" s="27">
        <v>5</v>
      </c>
      <c r="M27" s="79"/>
    </row>
    <row r="28" spans="1:18" ht="15.75" thickBot="1" x14ac:dyDescent="0.3">
      <c r="A28" s="1430"/>
      <c r="B28" s="8" t="s">
        <v>41</v>
      </c>
      <c r="C28" s="8">
        <v>4</v>
      </c>
      <c r="D28" s="8" t="s">
        <v>99</v>
      </c>
      <c r="E28" s="8">
        <v>1</v>
      </c>
      <c r="F28" s="8"/>
      <c r="G28" s="25"/>
      <c r="H28" s="8"/>
      <c r="I28" s="22">
        <v>44743</v>
      </c>
      <c r="J28" s="26">
        <v>44538</v>
      </c>
      <c r="K28" s="27">
        <v>0</v>
      </c>
      <c r="L28" s="27">
        <v>5</v>
      </c>
      <c r="M28" s="79"/>
    </row>
    <row r="29" spans="1:18" ht="15.75" thickBot="1" x14ac:dyDescent="0.3">
      <c r="A29" s="1430"/>
      <c r="B29" s="8" t="s">
        <v>42</v>
      </c>
      <c r="C29" s="8">
        <v>5</v>
      </c>
      <c r="D29" s="8" t="s">
        <v>100</v>
      </c>
      <c r="E29" s="8">
        <v>1</v>
      </c>
      <c r="F29" s="8"/>
      <c r="G29" s="25"/>
      <c r="H29" s="8"/>
      <c r="I29" s="26">
        <v>44743</v>
      </c>
      <c r="J29" s="26">
        <v>44538</v>
      </c>
      <c r="K29" s="23">
        <v>0</v>
      </c>
      <c r="L29" s="27">
        <v>5</v>
      </c>
      <c r="M29" s="79"/>
    </row>
    <row r="30" spans="1:18" ht="15.75" thickBot="1" x14ac:dyDescent="0.3">
      <c r="A30" s="1430"/>
      <c r="B30" s="8" t="s">
        <v>42</v>
      </c>
      <c r="C30" s="8">
        <v>6</v>
      </c>
      <c r="D30" s="8" t="s">
        <v>101</v>
      </c>
      <c r="E30" s="8">
        <v>1</v>
      </c>
      <c r="F30" s="8"/>
      <c r="G30" s="25"/>
      <c r="H30" s="8"/>
      <c r="I30" s="22">
        <v>44743</v>
      </c>
      <c r="J30" s="26">
        <v>44538</v>
      </c>
      <c r="K30" s="27">
        <v>0</v>
      </c>
      <c r="L30" s="27">
        <v>5</v>
      </c>
      <c r="M30" s="79"/>
    </row>
    <row r="31" spans="1:18" ht="15.75" thickBot="1" x14ac:dyDescent="0.3">
      <c r="A31" s="1430"/>
      <c r="B31" s="8" t="s">
        <v>92</v>
      </c>
      <c r="C31" s="8">
        <v>7</v>
      </c>
      <c r="D31" s="8" t="s">
        <v>102</v>
      </c>
      <c r="E31" s="8">
        <v>1</v>
      </c>
      <c r="F31" s="8"/>
      <c r="G31" s="25"/>
      <c r="H31" s="8"/>
      <c r="I31" s="26">
        <v>44743</v>
      </c>
      <c r="J31" s="26">
        <v>44538</v>
      </c>
      <c r="K31" s="23">
        <v>0</v>
      </c>
      <c r="L31" s="27">
        <v>5</v>
      </c>
      <c r="M31" s="79"/>
    </row>
    <row r="32" spans="1:18" ht="15.75" thickBot="1" x14ac:dyDescent="0.3">
      <c r="A32" s="1430"/>
      <c r="B32" s="8" t="s">
        <v>10</v>
      </c>
      <c r="C32" s="8">
        <v>1</v>
      </c>
      <c r="D32" s="8" t="s">
        <v>103</v>
      </c>
      <c r="E32" s="8">
        <v>1</v>
      </c>
      <c r="F32" s="8"/>
      <c r="G32" s="25"/>
      <c r="H32" s="8"/>
      <c r="I32" s="22">
        <v>44743</v>
      </c>
      <c r="J32" s="26">
        <v>44538</v>
      </c>
      <c r="K32" s="27">
        <v>0</v>
      </c>
      <c r="L32" s="27">
        <v>5</v>
      </c>
      <c r="M32" s="79"/>
    </row>
    <row r="33" spans="1:13" ht="15.75" thickBot="1" x14ac:dyDescent="0.3">
      <c r="A33" s="1430"/>
      <c r="B33" s="8" t="s">
        <v>11</v>
      </c>
      <c r="C33" s="8">
        <v>2</v>
      </c>
      <c r="D33" s="8" t="s">
        <v>104</v>
      </c>
      <c r="E33" s="8">
        <v>1</v>
      </c>
      <c r="F33" s="8"/>
      <c r="G33" s="25">
        <v>2</v>
      </c>
      <c r="H33" s="8"/>
      <c r="I33" s="26">
        <v>44743</v>
      </c>
      <c r="J33" s="26">
        <v>44538</v>
      </c>
      <c r="K33" s="23">
        <v>0</v>
      </c>
      <c r="L33" s="27">
        <v>5</v>
      </c>
      <c r="M33" s="79"/>
    </row>
    <row r="34" spans="1:13" ht="15.75" thickBot="1" x14ac:dyDescent="0.3">
      <c r="A34" s="1430"/>
      <c r="B34" s="8" t="s">
        <v>12</v>
      </c>
      <c r="C34" s="8">
        <v>3</v>
      </c>
      <c r="D34" s="8" t="s">
        <v>105</v>
      </c>
      <c r="E34" s="8">
        <v>1</v>
      </c>
      <c r="F34" s="8"/>
      <c r="G34" s="25"/>
      <c r="H34" s="8"/>
      <c r="I34" s="22">
        <v>44743</v>
      </c>
      <c r="J34" s="26">
        <v>44538</v>
      </c>
      <c r="K34" s="27">
        <v>0</v>
      </c>
      <c r="L34" s="27">
        <v>5</v>
      </c>
      <c r="M34" s="79"/>
    </row>
    <row r="35" spans="1:13" ht="15.75" thickBot="1" x14ac:dyDescent="0.3">
      <c r="A35" s="1430"/>
      <c r="B35" s="8" t="s">
        <v>13</v>
      </c>
      <c r="C35" s="8">
        <v>4</v>
      </c>
      <c r="D35" s="8" t="s">
        <v>106</v>
      </c>
      <c r="E35" s="8">
        <v>1</v>
      </c>
      <c r="F35" s="8">
        <v>1</v>
      </c>
      <c r="G35" s="25"/>
      <c r="H35" s="8"/>
      <c r="I35" s="26">
        <v>44743</v>
      </c>
      <c r="J35" s="26">
        <v>44538</v>
      </c>
      <c r="K35" s="23">
        <v>0</v>
      </c>
      <c r="L35" s="27">
        <v>5</v>
      </c>
      <c r="M35" s="79"/>
    </row>
    <row r="36" spans="1:13" ht="15.75" thickBot="1" x14ac:dyDescent="0.3">
      <c r="A36" s="1430"/>
      <c r="B36" s="8" t="s">
        <v>14</v>
      </c>
      <c r="C36" s="8">
        <v>1</v>
      </c>
      <c r="D36" s="8" t="s">
        <v>107</v>
      </c>
      <c r="E36" s="8">
        <v>1</v>
      </c>
      <c r="F36" s="8">
        <v>1</v>
      </c>
      <c r="G36" s="25"/>
      <c r="H36" s="8"/>
      <c r="I36" s="22">
        <v>44743</v>
      </c>
      <c r="J36" s="26">
        <v>44538</v>
      </c>
      <c r="K36" s="27">
        <v>0</v>
      </c>
      <c r="L36" s="27">
        <v>5</v>
      </c>
      <c r="M36" s="79"/>
    </row>
    <row r="37" spans="1:13" ht="15.75" thickBot="1" x14ac:dyDescent="0.3">
      <c r="A37" s="1430"/>
      <c r="B37" s="8" t="s">
        <v>15</v>
      </c>
      <c r="C37" s="8">
        <v>2</v>
      </c>
      <c r="D37" s="8" t="s">
        <v>108</v>
      </c>
      <c r="E37" s="8">
        <v>1</v>
      </c>
      <c r="F37" s="8"/>
      <c r="G37" s="25"/>
      <c r="H37" s="8"/>
      <c r="I37" s="26">
        <v>44743</v>
      </c>
      <c r="J37" s="26">
        <v>44538</v>
      </c>
      <c r="K37" s="23">
        <v>0</v>
      </c>
      <c r="L37" s="27">
        <v>5</v>
      </c>
      <c r="M37" s="79"/>
    </row>
    <row r="38" spans="1:13" ht="15.75" thickBot="1" x14ac:dyDescent="0.3">
      <c r="A38" s="1430"/>
      <c r="B38" s="8" t="s">
        <v>16</v>
      </c>
      <c r="C38" s="8">
        <v>3</v>
      </c>
      <c r="D38" s="8" t="s">
        <v>109</v>
      </c>
      <c r="E38" s="8">
        <v>1</v>
      </c>
      <c r="F38" s="8"/>
      <c r="G38" s="25"/>
      <c r="H38" s="8"/>
      <c r="I38" s="22">
        <v>44743</v>
      </c>
      <c r="J38" s="26">
        <v>44538</v>
      </c>
      <c r="K38" s="27">
        <v>0</v>
      </c>
      <c r="L38" s="27">
        <v>5</v>
      </c>
      <c r="M38" s="79"/>
    </row>
    <row r="39" spans="1:13" ht="15.75" thickBot="1" x14ac:dyDescent="0.3">
      <c r="A39" s="1430"/>
      <c r="B39" s="8" t="s">
        <v>17</v>
      </c>
      <c r="C39" s="8">
        <v>4</v>
      </c>
      <c r="D39" s="8" t="s">
        <v>110</v>
      </c>
      <c r="E39" s="8">
        <v>1</v>
      </c>
      <c r="F39" s="8">
        <v>1</v>
      </c>
      <c r="G39" s="25"/>
      <c r="H39" s="8"/>
      <c r="I39" s="26">
        <v>44743</v>
      </c>
      <c r="J39" s="26">
        <v>44538</v>
      </c>
      <c r="K39" s="23">
        <v>0</v>
      </c>
      <c r="L39" s="27">
        <v>5</v>
      </c>
      <c r="M39" s="79"/>
    </row>
    <row r="40" spans="1:13" ht="15.75" thickBot="1" x14ac:dyDescent="0.3">
      <c r="A40" s="1430"/>
      <c r="B40" s="8" t="s">
        <v>18</v>
      </c>
      <c r="C40" s="8">
        <v>1</v>
      </c>
      <c r="D40" s="8" t="s">
        <v>111</v>
      </c>
      <c r="E40" s="8">
        <v>1</v>
      </c>
      <c r="F40" s="8"/>
      <c r="G40" s="25"/>
      <c r="H40" s="8"/>
      <c r="I40" s="22">
        <v>44743</v>
      </c>
      <c r="J40" s="26">
        <v>44538</v>
      </c>
      <c r="K40" s="27">
        <v>0</v>
      </c>
      <c r="L40" s="27">
        <v>5</v>
      </c>
      <c r="M40" s="79"/>
    </row>
    <row r="41" spans="1:13" ht="15.75" thickBot="1" x14ac:dyDescent="0.3">
      <c r="A41" s="1430"/>
      <c r="B41" s="8" t="s">
        <v>19</v>
      </c>
      <c r="C41" s="8">
        <v>2</v>
      </c>
      <c r="D41" s="8" t="s">
        <v>112</v>
      </c>
      <c r="E41" s="8">
        <v>1</v>
      </c>
      <c r="F41" s="8"/>
      <c r="G41" s="25"/>
      <c r="H41" s="8"/>
      <c r="I41" s="26">
        <v>44743</v>
      </c>
      <c r="J41" s="26">
        <v>44538</v>
      </c>
      <c r="K41" s="23">
        <v>0</v>
      </c>
      <c r="L41" s="27">
        <v>5</v>
      </c>
      <c r="M41" s="79"/>
    </row>
    <row r="42" spans="1:13" ht="15.75" thickBot="1" x14ac:dyDescent="0.3">
      <c r="A42" s="1430"/>
      <c r="B42" s="8" t="s">
        <v>20</v>
      </c>
      <c r="C42" s="8">
        <v>3</v>
      </c>
      <c r="D42" s="8" t="s">
        <v>113</v>
      </c>
      <c r="E42" s="8">
        <v>1</v>
      </c>
      <c r="F42" s="8"/>
      <c r="G42" s="25"/>
      <c r="H42" s="8"/>
      <c r="I42" s="22">
        <v>44743</v>
      </c>
      <c r="J42" s="26">
        <v>44538</v>
      </c>
      <c r="K42" s="27">
        <v>0</v>
      </c>
      <c r="L42" s="27">
        <v>5</v>
      </c>
      <c r="M42" s="79"/>
    </row>
    <row r="43" spans="1:13" ht="15.75" thickBot="1" x14ac:dyDescent="0.3">
      <c r="A43" s="1430"/>
      <c r="B43" s="8" t="s">
        <v>21</v>
      </c>
      <c r="C43" s="8">
        <v>4</v>
      </c>
      <c r="D43" s="8" t="s">
        <v>114</v>
      </c>
      <c r="E43" s="8">
        <v>1</v>
      </c>
      <c r="F43" s="8">
        <v>1</v>
      </c>
      <c r="G43" s="25">
        <v>1</v>
      </c>
      <c r="H43" s="8"/>
      <c r="I43" s="26">
        <v>44743</v>
      </c>
      <c r="J43" s="26">
        <v>44538</v>
      </c>
      <c r="K43" s="23">
        <v>0</v>
      </c>
      <c r="L43" s="27">
        <v>5</v>
      </c>
      <c r="M43" s="79"/>
    </row>
    <row r="44" spans="1:13" ht="15.75" thickBot="1" x14ac:dyDescent="0.3">
      <c r="A44" s="1430"/>
      <c r="B44" s="8" t="s">
        <v>116</v>
      </c>
      <c r="C44" s="8">
        <v>5</v>
      </c>
      <c r="D44" s="8" t="s">
        <v>115</v>
      </c>
      <c r="E44" s="8">
        <v>1</v>
      </c>
      <c r="F44" s="8"/>
      <c r="G44" s="25"/>
      <c r="H44" s="8"/>
      <c r="I44" s="22">
        <v>44743</v>
      </c>
      <c r="J44" s="26">
        <v>44538</v>
      </c>
      <c r="K44" s="27">
        <v>0</v>
      </c>
      <c r="L44" s="27">
        <v>5</v>
      </c>
      <c r="M44" s="79"/>
    </row>
    <row r="45" spans="1:13" ht="15.75" thickBot="1" x14ac:dyDescent="0.3">
      <c r="A45" s="1430"/>
      <c r="B45" s="8" t="s">
        <v>22</v>
      </c>
      <c r="C45" s="8">
        <v>1</v>
      </c>
      <c r="D45" s="8" t="s">
        <v>117</v>
      </c>
      <c r="E45" s="8">
        <v>1</v>
      </c>
      <c r="F45" s="8"/>
      <c r="G45" s="25"/>
      <c r="H45" s="8"/>
      <c r="I45" s="26">
        <v>44743</v>
      </c>
      <c r="J45" s="26">
        <v>44538</v>
      </c>
      <c r="K45" s="23">
        <v>0</v>
      </c>
      <c r="L45" s="27">
        <v>5</v>
      </c>
      <c r="M45" s="79"/>
    </row>
    <row r="46" spans="1:13" ht="15.75" thickBot="1" x14ac:dyDescent="0.3">
      <c r="A46" s="1430"/>
      <c r="B46" s="8" t="s">
        <v>23</v>
      </c>
      <c r="C46" s="8">
        <v>2</v>
      </c>
      <c r="D46" s="8" t="s">
        <v>118</v>
      </c>
      <c r="E46" s="8">
        <v>1</v>
      </c>
      <c r="F46" s="8">
        <v>2</v>
      </c>
      <c r="G46" s="25"/>
      <c r="H46" s="8"/>
      <c r="I46" s="22">
        <v>44743</v>
      </c>
      <c r="J46" s="26">
        <v>44538</v>
      </c>
      <c r="K46" s="27">
        <v>0</v>
      </c>
      <c r="L46" s="27">
        <v>5</v>
      </c>
      <c r="M46" s="79"/>
    </row>
    <row r="47" spans="1:13" ht="15.75" thickBot="1" x14ac:dyDescent="0.3">
      <c r="A47" s="1430"/>
      <c r="B47" s="8" t="s">
        <v>24</v>
      </c>
      <c r="C47" s="8">
        <v>3</v>
      </c>
      <c r="D47" s="8" t="s">
        <v>119</v>
      </c>
      <c r="E47" s="8">
        <v>1</v>
      </c>
      <c r="F47" s="8"/>
      <c r="G47" s="25"/>
      <c r="H47" s="8"/>
      <c r="I47" s="26">
        <v>44743</v>
      </c>
      <c r="J47" s="26">
        <v>44538</v>
      </c>
      <c r="K47" s="23">
        <v>0</v>
      </c>
      <c r="L47" s="27">
        <v>5</v>
      </c>
      <c r="M47" s="79"/>
    </row>
    <row r="48" spans="1:13" ht="15.75" thickBot="1" x14ac:dyDescent="0.3">
      <c r="A48" s="1430"/>
      <c r="B48" s="8" t="s">
        <v>25</v>
      </c>
      <c r="C48" s="8">
        <v>4</v>
      </c>
      <c r="D48" s="8" t="s">
        <v>120</v>
      </c>
      <c r="E48" s="8">
        <v>1</v>
      </c>
      <c r="F48" s="8">
        <v>1</v>
      </c>
      <c r="G48" s="25"/>
      <c r="H48" s="8"/>
      <c r="I48" s="22">
        <v>44743</v>
      </c>
      <c r="J48" s="26">
        <v>44538</v>
      </c>
      <c r="K48" s="27">
        <v>0</v>
      </c>
      <c r="L48" s="27">
        <v>5</v>
      </c>
      <c r="M48" s="79"/>
    </row>
    <row r="49" spans="1:13" ht="15.75" thickBot="1" x14ac:dyDescent="0.3">
      <c r="A49" s="1430"/>
      <c r="B49" s="8" t="s">
        <v>26</v>
      </c>
      <c r="C49" s="8">
        <v>1</v>
      </c>
      <c r="D49" s="8" t="s">
        <v>121</v>
      </c>
      <c r="E49" s="8">
        <v>1</v>
      </c>
      <c r="F49" s="8">
        <v>1</v>
      </c>
      <c r="G49" s="25">
        <v>1</v>
      </c>
      <c r="H49" s="8"/>
      <c r="I49" s="26">
        <v>44743</v>
      </c>
      <c r="J49" s="26">
        <v>44538</v>
      </c>
      <c r="K49" s="23">
        <v>0</v>
      </c>
      <c r="L49" s="27">
        <v>5</v>
      </c>
      <c r="M49" s="79"/>
    </row>
    <row r="50" spans="1:13" ht="15.75" thickBot="1" x14ac:dyDescent="0.3">
      <c r="A50" s="1430"/>
      <c r="B50" s="8" t="s">
        <v>27</v>
      </c>
      <c r="C50" s="8">
        <v>2</v>
      </c>
      <c r="D50" s="8" t="s">
        <v>122</v>
      </c>
      <c r="E50" s="8">
        <v>1</v>
      </c>
      <c r="F50" s="8"/>
      <c r="G50" s="25">
        <v>1</v>
      </c>
      <c r="H50" s="8"/>
      <c r="I50" s="22">
        <v>44743</v>
      </c>
      <c r="J50" s="26">
        <v>44538</v>
      </c>
      <c r="K50" s="27">
        <v>0</v>
      </c>
      <c r="L50" s="27">
        <v>5</v>
      </c>
      <c r="M50" s="79"/>
    </row>
    <row r="51" spans="1:13" ht="15.75" thickBot="1" x14ac:dyDescent="0.3">
      <c r="A51" s="1430"/>
      <c r="B51" s="8" t="s">
        <v>28</v>
      </c>
      <c r="C51" s="8">
        <v>3</v>
      </c>
      <c r="D51" s="8" t="s">
        <v>123</v>
      </c>
      <c r="E51" s="8">
        <v>1</v>
      </c>
      <c r="F51" s="8"/>
      <c r="G51" s="25">
        <v>2</v>
      </c>
      <c r="H51" s="8"/>
      <c r="I51" s="26">
        <v>44743</v>
      </c>
      <c r="J51" s="26">
        <v>44538</v>
      </c>
      <c r="K51" s="23">
        <v>0</v>
      </c>
      <c r="L51" s="27">
        <v>5</v>
      </c>
      <c r="M51" s="79"/>
    </row>
    <row r="52" spans="1:13" ht="15.75" thickBot="1" x14ac:dyDescent="0.3">
      <c r="A52" s="1430"/>
      <c r="B52" s="8" t="s">
        <v>29</v>
      </c>
      <c r="C52" s="8">
        <v>4</v>
      </c>
      <c r="D52" s="1" t="s">
        <v>117</v>
      </c>
      <c r="E52" s="8">
        <v>1</v>
      </c>
      <c r="F52" s="8">
        <v>1</v>
      </c>
      <c r="G52" s="25"/>
      <c r="H52" s="8"/>
      <c r="I52" s="22">
        <v>44743</v>
      </c>
      <c r="J52" s="26">
        <v>44538</v>
      </c>
      <c r="K52" s="27">
        <v>0</v>
      </c>
      <c r="L52" s="27">
        <v>5</v>
      </c>
      <c r="M52" s="79"/>
    </row>
    <row r="53" spans="1:13" ht="15.75" thickBot="1" x14ac:dyDescent="0.3">
      <c r="A53" s="1430"/>
      <c r="B53" s="8" t="s">
        <v>30</v>
      </c>
      <c r="C53" s="8">
        <v>1</v>
      </c>
      <c r="D53" s="1" t="s">
        <v>124</v>
      </c>
      <c r="E53" s="8">
        <v>1</v>
      </c>
      <c r="F53" s="8"/>
      <c r="G53" s="25">
        <v>1</v>
      </c>
      <c r="H53" s="8"/>
      <c r="I53" s="26">
        <v>44743</v>
      </c>
      <c r="J53" s="26">
        <v>44538</v>
      </c>
      <c r="K53" s="23">
        <v>0</v>
      </c>
      <c r="L53" s="27">
        <v>5</v>
      </c>
      <c r="M53" s="79"/>
    </row>
    <row r="54" spans="1:13" ht="15.75" thickBot="1" x14ac:dyDescent="0.3">
      <c r="A54" s="1430"/>
      <c r="B54" s="8" t="s">
        <v>31</v>
      </c>
      <c r="C54" s="8">
        <v>1</v>
      </c>
      <c r="D54" s="1" t="s">
        <v>125</v>
      </c>
      <c r="E54" s="8">
        <v>1</v>
      </c>
      <c r="F54" s="8"/>
      <c r="G54" s="25">
        <v>4</v>
      </c>
      <c r="H54" s="8"/>
      <c r="I54" s="22">
        <v>44743</v>
      </c>
      <c r="J54" s="26">
        <v>44538</v>
      </c>
      <c r="K54" s="27">
        <v>0</v>
      </c>
      <c r="L54" s="27">
        <v>5</v>
      </c>
      <c r="M54" s="79"/>
    </row>
    <row r="55" spans="1:13" ht="15.75" thickBot="1" x14ac:dyDescent="0.3">
      <c r="A55" s="1430"/>
      <c r="B55" s="8" t="s">
        <v>32</v>
      </c>
      <c r="C55" s="8">
        <v>1</v>
      </c>
      <c r="D55" s="1" t="s">
        <v>126</v>
      </c>
      <c r="E55" s="8">
        <v>1</v>
      </c>
      <c r="F55" s="8">
        <v>1</v>
      </c>
      <c r="G55" s="25"/>
      <c r="H55" s="8"/>
      <c r="I55" s="26">
        <v>44743</v>
      </c>
      <c r="J55" s="26">
        <v>44538</v>
      </c>
      <c r="K55" s="23">
        <v>0</v>
      </c>
      <c r="L55" s="27">
        <v>5</v>
      </c>
      <c r="M55" s="79"/>
    </row>
    <row r="56" spans="1:13" ht="15.75" thickBot="1" x14ac:dyDescent="0.3">
      <c r="A56" s="1430"/>
      <c r="B56" s="8" t="s">
        <v>33</v>
      </c>
      <c r="C56" s="8">
        <v>1</v>
      </c>
      <c r="D56" s="1" t="s">
        <v>127</v>
      </c>
      <c r="E56" s="8">
        <v>1</v>
      </c>
      <c r="F56" s="8"/>
      <c r="G56" s="25"/>
      <c r="H56" s="8"/>
      <c r="I56" s="22">
        <v>44743</v>
      </c>
      <c r="J56" s="26">
        <v>44538</v>
      </c>
      <c r="K56" s="27">
        <v>0</v>
      </c>
      <c r="L56" s="27">
        <v>5</v>
      </c>
      <c r="M56" s="79"/>
    </row>
    <row r="57" spans="1:13" ht="15.75" thickBot="1" x14ac:dyDescent="0.3">
      <c r="A57" s="1430"/>
      <c r="B57" s="8" t="s">
        <v>34</v>
      </c>
      <c r="C57" s="8">
        <v>1</v>
      </c>
      <c r="D57" s="1" t="s">
        <v>128</v>
      </c>
      <c r="E57" s="8">
        <v>1</v>
      </c>
      <c r="F57" s="8"/>
      <c r="G57" s="25">
        <v>4</v>
      </c>
      <c r="H57" s="8"/>
      <c r="I57" s="26">
        <v>44743</v>
      </c>
      <c r="J57" s="26">
        <v>44538</v>
      </c>
      <c r="K57" s="23">
        <v>0</v>
      </c>
      <c r="L57" s="27">
        <v>5</v>
      </c>
      <c r="M57" s="79"/>
    </row>
    <row r="58" spans="1:13" ht="15.75" thickBot="1" x14ac:dyDescent="0.3">
      <c r="A58" s="1431"/>
      <c r="B58" s="11" t="s">
        <v>35</v>
      </c>
      <c r="C58" s="11">
        <v>1</v>
      </c>
      <c r="D58" s="2" t="s">
        <v>129</v>
      </c>
      <c r="E58" s="11">
        <v>1</v>
      </c>
      <c r="F58" s="65">
        <v>2</v>
      </c>
      <c r="G58" s="28">
        <v>4</v>
      </c>
      <c r="H58" s="11"/>
      <c r="I58" s="22">
        <v>44743</v>
      </c>
      <c r="J58" s="29">
        <v>44538</v>
      </c>
      <c r="K58" s="27">
        <v>0</v>
      </c>
      <c r="L58" s="27">
        <v>5</v>
      </c>
      <c r="M58" s="79"/>
    </row>
    <row r="59" spans="1:13" ht="15.75" thickBot="1" x14ac:dyDescent="0.3">
      <c r="A59" s="1429" t="s">
        <v>249</v>
      </c>
      <c r="B59" s="7" t="s">
        <v>39</v>
      </c>
      <c r="C59" s="7">
        <v>1</v>
      </c>
      <c r="D59" s="33" t="s">
        <v>143</v>
      </c>
      <c r="E59" s="7">
        <v>1</v>
      </c>
      <c r="F59" s="61"/>
      <c r="G59" s="50"/>
      <c r="H59" s="7"/>
      <c r="I59" s="26">
        <v>44743</v>
      </c>
      <c r="J59" s="22">
        <v>44575</v>
      </c>
      <c r="K59" s="23">
        <v>0</v>
      </c>
      <c r="L59" s="27">
        <v>5</v>
      </c>
      <c r="M59" s="79"/>
    </row>
    <row r="60" spans="1:13" ht="15.75" thickBot="1" x14ac:dyDescent="0.3">
      <c r="A60" s="1430"/>
      <c r="B60" s="8" t="s">
        <v>40</v>
      </c>
      <c r="C60" s="8">
        <v>2</v>
      </c>
      <c r="D60" s="34" t="s">
        <v>144</v>
      </c>
      <c r="E60" s="8">
        <v>1</v>
      </c>
      <c r="F60" s="8"/>
      <c r="G60" s="25"/>
      <c r="H60" s="8"/>
      <c r="I60" s="22">
        <v>44743</v>
      </c>
      <c r="J60" s="26">
        <v>44575</v>
      </c>
      <c r="K60" s="27">
        <v>0</v>
      </c>
      <c r="L60" s="27">
        <v>5</v>
      </c>
      <c r="M60" s="79"/>
    </row>
    <row r="61" spans="1:13" ht="15.75" thickBot="1" x14ac:dyDescent="0.3">
      <c r="A61" s="1430"/>
      <c r="B61" s="8" t="s">
        <v>41</v>
      </c>
      <c r="C61" s="8">
        <v>3</v>
      </c>
      <c r="D61" s="34" t="s">
        <v>145</v>
      </c>
      <c r="E61" s="8">
        <v>1</v>
      </c>
      <c r="F61" s="8"/>
      <c r="G61" s="25"/>
      <c r="H61" s="8"/>
      <c r="I61" s="26">
        <v>44743</v>
      </c>
      <c r="J61" s="26">
        <v>44575</v>
      </c>
      <c r="K61" s="23">
        <v>0</v>
      </c>
      <c r="L61" s="27">
        <v>5</v>
      </c>
      <c r="M61" s="79"/>
    </row>
    <row r="62" spans="1:13" ht="15.75" thickBot="1" x14ac:dyDescent="0.3">
      <c r="A62" s="1430"/>
      <c r="B62" s="8" t="s">
        <v>42</v>
      </c>
      <c r="C62" s="8">
        <v>4</v>
      </c>
      <c r="D62" s="34" t="s">
        <v>146</v>
      </c>
      <c r="E62" s="8">
        <v>1</v>
      </c>
      <c r="F62" s="8"/>
      <c r="G62" s="25"/>
      <c r="H62" s="8"/>
      <c r="I62" s="22">
        <v>44743</v>
      </c>
      <c r="J62" s="26">
        <v>44575</v>
      </c>
      <c r="K62" s="27">
        <v>0</v>
      </c>
      <c r="L62" s="27">
        <v>5</v>
      </c>
      <c r="M62" s="79"/>
    </row>
    <row r="63" spans="1:13" ht="15.75" thickBot="1" x14ac:dyDescent="0.3">
      <c r="A63" s="1430"/>
      <c r="B63" s="8" t="s">
        <v>43</v>
      </c>
      <c r="C63" s="8">
        <v>1</v>
      </c>
      <c r="D63" s="34" t="s">
        <v>147</v>
      </c>
      <c r="E63" s="8">
        <v>1</v>
      </c>
      <c r="F63" s="8"/>
      <c r="G63" s="25">
        <v>1</v>
      </c>
      <c r="H63" s="8"/>
      <c r="I63" s="26">
        <v>44743</v>
      </c>
      <c r="J63" s="26">
        <v>44575</v>
      </c>
      <c r="K63" s="23">
        <v>0</v>
      </c>
      <c r="L63" s="27">
        <v>5</v>
      </c>
      <c r="M63" s="79"/>
    </row>
    <row r="64" spans="1:13" ht="15.75" thickBot="1" x14ac:dyDescent="0.3">
      <c r="A64" s="1430"/>
      <c r="B64" s="8" t="s">
        <v>44</v>
      </c>
      <c r="C64" s="8">
        <v>2</v>
      </c>
      <c r="D64" s="34" t="s">
        <v>148</v>
      </c>
      <c r="E64" s="8">
        <v>1</v>
      </c>
      <c r="F64" s="8"/>
      <c r="G64" s="25">
        <v>1</v>
      </c>
      <c r="H64" s="8"/>
      <c r="I64" s="22">
        <v>44743</v>
      </c>
      <c r="J64" s="26">
        <v>44575</v>
      </c>
      <c r="K64" s="27">
        <v>0</v>
      </c>
      <c r="L64" s="27">
        <v>5</v>
      </c>
      <c r="M64" s="79"/>
    </row>
    <row r="65" spans="1:13" ht="15.75" thickBot="1" x14ac:dyDescent="0.3">
      <c r="A65" s="1430"/>
      <c r="B65" s="8" t="s">
        <v>45</v>
      </c>
      <c r="C65" s="8">
        <v>3</v>
      </c>
      <c r="D65" s="34" t="s">
        <v>149</v>
      </c>
      <c r="E65" s="8">
        <v>1</v>
      </c>
      <c r="F65" s="8">
        <v>1</v>
      </c>
      <c r="G65" s="25"/>
      <c r="H65" s="8"/>
      <c r="I65" s="26">
        <v>44743</v>
      </c>
      <c r="J65" s="26">
        <v>44575</v>
      </c>
      <c r="K65" s="23">
        <v>0</v>
      </c>
      <c r="L65" s="27">
        <v>5</v>
      </c>
      <c r="M65" s="79"/>
    </row>
    <row r="66" spans="1:13" ht="15.75" thickBot="1" x14ac:dyDescent="0.3">
      <c r="A66" s="1430"/>
      <c r="B66" s="8" t="s">
        <v>46</v>
      </c>
      <c r="C66" s="8">
        <v>4</v>
      </c>
      <c r="D66" s="34" t="s">
        <v>150</v>
      </c>
      <c r="E66" s="8">
        <v>1</v>
      </c>
      <c r="F66" s="8">
        <v>1</v>
      </c>
      <c r="G66" s="25"/>
      <c r="H66" s="8"/>
      <c r="I66" s="22">
        <v>44743</v>
      </c>
      <c r="J66" s="26">
        <v>44575</v>
      </c>
      <c r="K66" s="27">
        <v>0</v>
      </c>
      <c r="L66" s="27">
        <v>5</v>
      </c>
      <c r="M66" s="79"/>
    </row>
    <row r="67" spans="1:13" ht="15.75" thickBot="1" x14ac:dyDescent="0.3">
      <c r="A67" s="1430"/>
      <c r="B67" s="8" t="s">
        <v>95</v>
      </c>
      <c r="C67" s="8">
        <v>5</v>
      </c>
      <c r="D67" s="34" t="s">
        <v>151</v>
      </c>
      <c r="E67" s="8">
        <v>1</v>
      </c>
      <c r="F67" s="8"/>
      <c r="G67" s="25"/>
      <c r="H67" s="8"/>
      <c r="I67" s="26">
        <v>44743</v>
      </c>
      <c r="J67" s="26">
        <v>44575</v>
      </c>
      <c r="K67" s="23">
        <v>0</v>
      </c>
      <c r="L67" s="27">
        <v>5</v>
      </c>
      <c r="M67" s="79"/>
    </row>
    <row r="68" spans="1:13" ht="15.75" thickBot="1" x14ac:dyDescent="0.3">
      <c r="A68" s="1430"/>
      <c r="B68" s="8" t="s">
        <v>47</v>
      </c>
      <c r="C68" s="8">
        <v>1</v>
      </c>
      <c r="D68" s="34" t="s">
        <v>152</v>
      </c>
      <c r="E68" s="8">
        <v>1</v>
      </c>
      <c r="F68" s="8"/>
      <c r="G68" s="25">
        <v>1</v>
      </c>
      <c r="H68" s="8"/>
      <c r="I68" s="22">
        <v>44743</v>
      </c>
      <c r="J68" s="26">
        <v>44575</v>
      </c>
      <c r="K68" s="27">
        <v>0</v>
      </c>
      <c r="L68" s="27">
        <v>5</v>
      </c>
      <c r="M68" s="79"/>
    </row>
    <row r="69" spans="1:13" ht="15.75" thickBot="1" x14ac:dyDescent="0.3">
      <c r="A69" s="1430"/>
      <c r="B69" s="8" t="s">
        <v>48</v>
      </c>
      <c r="C69" s="8">
        <v>2</v>
      </c>
      <c r="D69" s="34" t="s">
        <v>153</v>
      </c>
      <c r="E69" s="8">
        <v>1</v>
      </c>
      <c r="F69" s="8"/>
      <c r="G69" s="25">
        <v>1</v>
      </c>
      <c r="H69" s="8"/>
      <c r="I69" s="26">
        <v>44743</v>
      </c>
      <c r="J69" s="26">
        <v>44575</v>
      </c>
      <c r="K69" s="23">
        <v>0</v>
      </c>
      <c r="L69" s="27">
        <v>5</v>
      </c>
      <c r="M69" s="79"/>
    </row>
    <row r="70" spans="1:13" ht="15.75" thickBot="1" x14ac:dyDescent="0.3">
      <c r="A70" s="1430"/>
      <c r="B70" s="8" t="s">
        <v>49</v>
      </c>
      <c r="C70" s="8">
        <v>3</v>
      </c>
      <c r="D70" s="34" t="s">
        <v>154</v>
      </c>
      <c r="E70" s="8">
        <v>1</v>
      </c>
      <c r="F70" s="8"/>
      <c r="G70" s="25"/>
      <c r="H70" s="8"/>
      <c r="I70" s="22">
        <v>44743</v>
      </c>
      <c r="J70" s="26">
        <v>44575</v>
      </c>
      <c r="K70" s="27">
        <v>0</v>
      </c>
      <c r="L70" s="27">
        <v>5</v>
      </c>
      <c r="M70" s="79"/>
    </row>
    <row r="71" spans="1:13" ht="15.75" thickBot="1" x14ac:dyDescent="0.3">
      <c r="A71" s="1430"/>
      <c r="B71" s="8" t="s">
        <v>50</v>
      </c>
      <c r="C71" s="8">
        <v>1</v>
      </c>
      <c r="D71" s="34" t="s">
        <v>155</v>
      </c>
      <c r="E71" s="8">
        <v>1</v>
      </c>
      <c r="F71" s="8"/>
      <c r="G71" s="25"/>
      <c r="H71" s="8"/>
      <c r="I71" s="26">
        <v>44743</v>
      </c>
      <c r="J71" s="26">
        <v>44575</v>
      </c>
      <c r="K71" s="23">
        <v>0</v>
      </c>
      <c r="L71" s="27">
        <v>5</v>
      </c>
      <c r="M71" s="79"/>
    </row>
    <row r="72" spans="1:13" ht="15.75" thickBot="1" x14ac:dyDescent="0.3">
      <c r="A72" s="1430"/>
      <c r="B72" s="8" t="s">
        <v>51</v>
      </c>
      <c r="C72" s="8">
        <v>2</v>
      </c>
      <c r="D72" s="34" t="s">
        <v>156</v>
      </c>
      <c r="E72" s="8">
        <v>1</v>
      </c>
      <c r="F72" s="8"/>
      <c r="G72" s="25"/>
      <c r="H72" s="8"/>
      <c r="I72" s="22">
        <v>44743</v>
      </c>
      <c r="J72" s="26">
        <v>44575</v>
      </c>
      <c r="K72" s="27">
        <v>0</v>
      </c>
      <c r="L72" s="27">
        <v>5</v>
      </c>
      <c r="M72" s="79"/>
    </row>
    <row r="73" spans="1:13" ht="15.75" thickBot="1" x14ac:dyDescent="0.3">
      <c r="A73" s="1430"/>
      <c r="B73" s="8" t="s">
        <v>51</v>
      </c>
      <c r="C73" s="8">
        <v>3</v>
      </c>
      <c r="D73" s="34">
        <v>708514</v>
      </c>
      <c r="E73" s="8">
        <v>1</v>
      </c>
      <c r="F73" s="8">
        <v>1</v>
      </c>
      <c r="G73" s="25"/>
      <c r="H73" s="8"/>
      <c r="I73" s="26">
        <v>44743</v>
      </c>
      <c r="J73" s="26">
        <v>44575</v>
      </c>
      <c r="K73" s="23">
        <v>0</v>
      </c>
      <c r="L73" s="27">
        <v>5</v>
      </c>
      <c r="M73" s="79"/>
    </row>
    <row r="74" spans="1:13" ht="15.75" thickBot="1" x14ac:dyDescent="0.3">
      <c r="A74" s="1430"/>
      <c r="B74" s="8" t="s">
        <v>52</v>
      </c>
      <c r="C74" s="8">
        <v>4</v>
      </c>
      <c r="D74" s="34" t="s">
        <v>157</v>
      </c>
      <c r="E74" s="8">
        <v>1</v>
      </c>
      <c r="F74" s="8"/>
      <c r="G74" s="25"/>
      <c r="H74" s="8"/>
      <c r="I74" s="22">
        <v>44743</v>
      </c>
      <c r="J74" s="26">
        <v>44575</v>
      </c>
      <c r="K74" s="27">
        <v>0</v>
      </c>
      <c r="L74" s="27">
        <v>5</v>
      </c>
      <c r="M74" s="79"/>
    </row>
    <row r="75" spans="1:13" ht="15.75" thickBot="1" x14ac:dyDescent="0.3">
      <c r="A75" s="1430"/>
      <c r="B75" s="8" t="s">
        <v>53</v>
      </c>
      <c r="C75" s="8">
        <v>5</v>
      </c>
      <c r="D75" s="34" t="s">
        <v>158</v>
      </c>
      <c r="E75" s="8">
        <v>1</v>
      </c>
      <c r="F75" s="8"/>
      <c r="G75" s="25"/>
      <c r="H75" s="8"/>
      <c r="I75" s="26">
        <v>44743</v>
      </c>
      <c r="J75" s="26">
        <v>44575</v>
      </c>
      <c r="K75" s="23">
        <v>0</v>
      </c>
      <c r="L75" s="27">
        <v>5</v>
      </c>
      <c r="M75" s="79"/>
    </row>
    <row r="76" spans="1:13" ht="15.75" thickBot="1" x14ac:dyDescent="0.3">
      <c r="A76" s="1430"/>
      <c r="B76" s="8" t="s">
        <v>53</v>
      </c>
      <c r="C76" s="8">
        <v>6</v>
      </c>
      <c r="D76" s="34">
        <v>708513</v>
      </c>
      <c r="E76" s="8">
        <v>1</v>
      </c>
      <c r="F76" s="8"/>
      <c r="G76" s="25"/>
      <c r="H76" s="8"/>
      <c r="I76" s="22">
        <v>44743</v>
      </c>
      <c r="J76" s="26">
        <v>44575</v>
      </c>
      <c r="K76" s="27">
        <v>0</v>
      </c>
      <c r="L76" s="27">
        <v>5</v>
      </c>
      <c r="M76" s="79"/>
    </row>
    <row r="77" spans="1:13" ht="15.75" thickBot="1" x14ac:dyDescent="0.3">
      <c r="A77" s="1430"/>
      <c r="B77" s="8" t="s">
        <v>54</v>
      </c>
      <c r="C77" s="8">
        <v>7</v>
      </c>
      <c r="D77" s="34" t="s">
        <v>159</v>
      </c>
      <c r="E77" s="8">
        <v>1</v>
      </c>
      <c r="F77" s="8"/>
      <c r="G77" s="25">
        <v>3</v>
      </c>
      <c r="H77" s="8"/>
      <c r="I77" s="26">
        <v>44743</v>
      </c>
      <c r="J77" s="26">
        <v>44575</v>
      </c>
      <c r="K77" s="23">
        <v>0</v>
      </c>
      <c r="L77" s="27">
        <v>5</v>
      </c>
      <c r="M77" s="79"/>
    </row>
    <row r="78" spans="1:13" ht="15.75" thickBot="1" x14ac:dyDescent="0.3">
      <c r="A78" s="1430"/>
      <c r="B78" s="8" t="s">
        <v>55</v>
      </c>
      <c r="C78" s="8">
        <v>1</v>
      </c>
      <c r="D78" s="34" t="s">
        <v>160</v>
      </c>
      <c r="E78" s="8">
        <v>1</v>
      </c>
      <c r="F78" s="8"/>
      <c r="G78" s="25"/>
      <c r="H78" s="8"/>
      <c r="I78" s="22">
        <v>44743</v>
      </c>
      <c r="J78" s="26">
        <v>44575</v>
      </c>
      <c r="K78" s="27">
        <v>0</v>
      </c>
      <c r="L78" s="27">
        <v>5</v>
      </c>
      <c r="M78" s="79"/>
    </row>
    <row r="79" spans="1:13" ht="15.75" thickBot="1" x14ac:dyDescent="0.3">
      <c r="A79" s="1430"/>
      <c r="B79" s="8" t="s">
        <v>56</v>
      </c>
      <c r="C79" s="8">
        <v>2</v>
      </c>
      <c r="D79" s="34" t="s">
        <v>161</v>
      </c>
      <c r="E79" s="8">
        <v>1</v>
      </c>
      <c r="F79" s="8"/>
      <c r="G79" s="25"/>
      <c r="H79" s="8"/>
      <c r="I79" s="26">
        <v>44743</v>
      </c>
      <c r="J79" s="26">
        <v>44575</v>
      </c>
      <c r="K79" s="23">
        <v>0</v>
      </c>
      <c r="L79" s="27">
        <v>5</v>
      </c>
      <c r="M79" s="79"/>
    </row>
    <row r="80" spans="1:13" ht="15.75" thickBot="1" x14ac:dyDescent="0.3">
      <c r="A80" s="1430"/>
      <c r="B80" s="8" t="s">
        <v>57</v>
      </c>
      <c r="C80" s="8">
        <v>3</v>
      </c>
      <c r="D80" s="34" t="s">
        <v>162</v>
      </c>
      <c r="E80" s="8">
        <v>1</v>
      </c>
      <c r="F80" s="8"/>
      <c r="G80" s="25">
        <v>1</v>
      </c>
      <c r="H80" s="8"/>
      <c r="I80" s="22">
        <v>44743</v>
      </c>
      <c r="J80" s="26">
        <v>44575</v>
      </c>
      <c r="K80" s="27">
        <v>0</v>
      </c>
      <c r="L80" s="27">
        <v>5</v>
      </c>
      <c r="M80" s="79"/>
    </row>
    <row r="81" spans="1:13" ht="15.75" thickBot="1" x14ac:dyDescent="0.3">
      <c r="A81" s="1430"/>
      <c r="B81" s="8" t="s">
        <v>58</v>
      </c>
      <c r="C81" s="8">
        <v>1</v>
      </c>
      <c r="D81" s="34" t="s">
        <v>163</v>
      </c>
      <c r="E81" s="8">
        <v>1</v>
      </c>
      <c r="F81" s="8"/>
      <c r="G81" s="25"/>
      <c r="H81" s="8"/>
      <c r="I81" s="26">
        <v>44743</v>
      </c>
      <c r="J81" s="26">
        <v>44575</v>
      </c>
      <c r="K81" s="23">
        <v>0</v>
      </c>
      <c r="L81" s="27">
        <v>5</v>
      </c>
      <c r="M81" s="79"/>
    </row>
    <row r="82" spans="1:13" ht="15.75" thickBot="1" x14ac:dyDescent="0.3">
      <c r="A82" s="1430"/>
      <c r="B82" s="8" t="s">
        <v>59</v>
      </c>
      <c r="C82" s="8">
        <v>2</v>
      </c>
      <c r="D82" s="34" t="s">
        <v>164</v>
      </c>
      <c r="E82" s="8">
        <v>1</v>
      </c>
      <c r="F82" s="8"/>
      <c r="G82" s="25">
        <v>1</v>
      </c>
      <c r="H82" s="8"/>
      <c r="I82" s="22">
        <v>44743</v>
      </c>
      <c r="J82" s="26">
        <v>44575</v>
      </c>
      <c r="K82" s="27">
        <v>0</v>
      </c>
      <c r="L82" s="27">
        <v>5</v>
      </c>
      <c r="M82" s="79"/>
    </row>
    <row r="83" spans="1:13" ht="15.75" thickBot="1" x14ac:dyDescent="0.3">
      <c r="A83" s="1430"/>
      <c r="B83" s="8" t="s">
        <v>60</v>
      </c>
      <c r="C83" s="8">
        <v>3</v>
      </c>
      <c r="D83" s="34" t="s">
        <v>165</v>
      </c>
      <c r="E83" s="8">
        <v>1</v>
      </c>
      <c r="F83" s="8"/>
      <c r="G83" s="25"/>
      <c r="H83" s="8"/>
      <c r="I83" s="26">
        <v>44743</v>
      </c>
      <c r="J83" s="26">
        <v>44575</v>
      </c>
      <c r="K83" s="23">
        <v>0</v>
      </c>
      <c r="L83" s="27">
        <v>5</v>
      </c>
      <c r="M83" s="79"/>
    </row>
    <row r="84" spans="1:13" ht="15.75" thickBot="1" x14ac:dyDescent="0.3">
      <c r="A84" s="1430"/>
      <c r="B84" s="8" t="s">
        <v>61</v>
      </c>
      <c r="C84" s="8">
        <v>4</v>
      </c>
      <c r="D84" s="34" t="s">
        <v>166</v>
      </c>
      <c r="E84" s="8">
        <v>1</v>
      </c>
      <c r="F84" s="8"/>
      <c r="G84" s="25">
        <v>1</v>
      </c>
      <c r="H84" s="8"/>
      <c r="I84" s="22">
        <v>44743</v>
      </c>
      <c r="J84" s="26">
        <v>44575</v>
      </c>
      <c r="K84" s="27">
        <v>0</v>
      </c>
      <c r="L84" s="27">
        <v>5</v>
      </c>
      <c r="M84" s="79"/>
    </row>
    <row r="85" spans="1:13" ht="15.75" thickBot="1" x14ac:dyDescent="0.3">
      <c r="A85" s="1430"/>
      <c r="B85" s="8" t="s">
        <v>10</v>
      </c>
      <c r="C85" s="8">
        <v>1</v>
      </c>
      <c r="D85" s="34" t="s">
        <v>167</v>
      </c>
      <c r="E85" s="8">
        <v>1</v>
      </c>
      <c r="F85" s="8"/>
      <c r="G85" s="25"/>
      <c r="H85" s="8"/>
      <c r="I85" s="26">
        <v>44743</v>
      </c>
      <c r="J85" s="26">
        <v>44575</v>
      </c>
      <c r="K85" s="23">
        <v>0</v>
      </c>
      <c r="L85" s="27">
        <v>5</v>
      </c>
      <c r="M85" s="79"/>
    </row>
    <row r="86" spans="1:13" ht="15.75" thickBot="1" x14ac:dyDescent="0.3">
      <c r="A86" s="1430"/>
      <c r="B86" s="8" t="s">
        <v>11</v>
      </c>
      <c r="C86" s="8">
        <v>2</v>
      </c>
      <c r="D86" s="34" t="s">
        <v>168</v>
      </c>
      <c r="E86" s="8">
        <v>1</v>
      </c>
      <c r="F86" s="8"/>
      <c r="G86" s="25"/>
      <c r="H86" s="8"/>
      <c r="I86" s="22">
        <v>44743</v>
      </c>
      <c r="J86" s="26">
        <v>44575</v>
      </c>
      <c r="K86" s="27">
        <v>0</v>
      </c>
      <c r="L86" s="27">
        <v>5</v>
      </c>
      <c r="M86" s="79"/>
    </row>
    <row r="87" spans="1:13" ht="15.75" thickBot="1" x14ac:dyDescent="0.3">
      <c r="A87" s="1430"/>
      <c r="B87" s="8" t="s">
        <v>12</v>
      </c>
      <c r="C87" s="8">
        <v>3</v>
      </c>
      <c r="D87" s="34" t="s">
        <v>169</v>
      </c>
      <c r="E87" s="8">
        <v>1</v>
      </c>
      <c r="F87" s="8"/>
      <c r="G87" s="25"/>
      <c r="H87" s="8"/>
      <c r="I87" s="26">
        <v>44743</v>
      </c>
      <c r="J87" s="26">
        <v>44575</v>
      </c>
      <c r="K87" s="23">
        <v>0</v>
      </c>
      <c r="L87" s="27">
        <v>5</v>
      </c>
      <c r="M87" s="79"/>
    </row>
    <row r="88" spans="1:13" ht="15.75" thickBot="1" x14ac:dyDescent="0.3">
      <c r="A88" s="1430"/>
      <c r="B88" s="8" t="s">
        <v>13</v>
      </c>
      <c r="C88" s="8">
        <v>4</v>
      </c>
      <c r="D88" s="34" t="s">
        <v>170</v>
      </c>
      <c r="E88" s="8">
        <v>1</v>
      </c>
      <c r="F88" s="8"/>
      <c r="G88" s="25"/>
      <c r="H88" s="8"/>
      <c r="I88" s="22">
        <v>44743</v>
      </c>
      <c r="J88" s="26">
        <v>44575</v>
      </c>
      <c r="K88" s="27">
        <v>0</v>
      </c>
      <c r="L88" s="27">
        <v>5</v>
      </c>
      <c r="M88" s="79"/>
    </row>
    <row r="89" spans="1:13" ht="15.75" thickBot="1" x14ac:dyDescent="0.3">
      <c r="A89" s="1430"/>
      <c r="B89" s="8" t="s">
        <v>14</v>
      </c>
      <c r="C89" s="8">
        <v>1</v>
      </c>
      <c r="D89" s="34" t="s">
        <v>171</v>
      </c>
      <c r="E89" s="8">
        <v>1</v>
      </c>
      <c r="F89" s="8"/>
      <c r="G89" s="25"/>
      <c r="H89" s="8"/>
      <c r="I89" s="26">
        <v>44743</v>
      </c>
      <c r="J89" s="26">
        <v>44575</v>
      </c>
      <c r="K89" s="23">
        <v>0</v>
      </c>
      <c r="L89" s="27">
        <v>5</v>
      </c>
      <c r="M89" s="79"/>
    </row>
    <row r="90" spans="1:13" ht="15.75" thickBot="1" x14ac:dyDescent="0.3">
      <c r="A90" s="1430"/>
      <c r="B90" s="8" t="s">
        <v>15</v>
      </c>
      <c r="C90" s="8">
        <v>2</v>
      </c>
      <c r="D90" s="34" t="s">
        <v>172</v>
      </c>
      <c r="E90" s="8">
        <v>1</v>
      </c>
      <c r="F90" s="8"/>
      <c r="G90" s="25">
        <v>1</v>
      </c>
      <c r="H90" s="8"/>
      <c r="I90" s="22">
        <v>44743</v>
      </c>
      <c r="J90" s="26">
        <v>44575</v>
      </c>
      <c r="K90" s="27">
        <v>0</v>
      </c>
      <c r="L90" s="27">
        <v>5</v>
      </c>
      <c r="M90" s="79"/>
    </row>
    <row r="91" spans="1:13" ht="15.75" thickBot="1" x14ac:dyDescent="0.3">
      <c r="A91" s="1430"/>
      <c r="B91" s="8" t="s">
        <v>16</v>
      </c>
      <c r="C91" s="8">
        <v>3</v>
      </c>
      <c r="D91" s="34" t="s">
        <v>173</v>
      </c>
      <c r="E91" s="8">
        <v>1</v>
      </c>
      <c r="F91" s="8">
        <v>1</v>
      </c>
      <c r="G91" s="25"/>
      <c r="H91" s="8"/>
      <c r="I91" s="26">
        <v>44743</v>
      </c>
      <c r="J91" s="26">
        <v>44575</v>
      </c>
      <c r="K91" s="23">
        <v>0</v>
      </c>
      <c r="L91" s="27">
        <v>5</v>
      </c>
      <c r="M91" s="79"/>
    </row>
    <row r="92" spans="1:13" ht="15.75" thickBot="1" x14ac:dyDescent="0.3">
      <c r="A92" s="1430"/>
      <c r="B92" s="8" t="s">
        <v>17</v>
      </c>
      <c r="C92" s="8">
        <v>4</v>
      </c>
      <c r="D92" s="34" t="s">
        <v>174</v>
      </c>
      <c r="E92" s="8">
        <v>1</v>
      </c>
      <c r="F92" s="8"/>
      <c r="G92" s="25"/>
      <c r="H92" s="8"/>
      <c r="I92" s="22">
        <v>44743</v>
      </c>
      <c r="J92" s="26">
        <v>44575</v>
      </c>
      <c r="K92" s="27">
        <v>0</v>
      </c>
      <c r="L92" s="27">
        <v>5</v>
      </c>
      <c r="M92" s="79"/>
    </row>
    <row r="93" spans="1:13" ht="15.75" thickBot="1" x14ac:dyDescent="0.3">
      <c r="A93" s="1430"/>
      <c r="B93" s="8" t="s">
        <v>62</v>
      </c>
      <c r="C93" s="8">
        <v>5</v>
      </c>
      <c r="D93" s="34" t="s">
        <v>175</v>
      </c>
      <c r="E93" s="8">
        <v>1</v>
      </c>
      <c r="F93" s="8">
        <v>1</v>
      </c>
      <c r="G93" s="25"/>
      <c r="H93" s="8"/>
      <c r="I93" s="26">
        <v>44743</v>
      </c>
      <c r="J93" s="26">
        <v>44575</v>
      </c>
      <c r="K93" s="23">
        <v>0</v>
      </c>
      <c r="L93" s="27">
        <v>5</v>
      </c>
      <c r="M93" s="79"/>
    </row>
    <row r="94" spans="1:13" ht="15.75" thickBot="1" x14ac:dyDescent="0.3">
      <c r="A94" s="1430"/>
      <c r="B94" s="8" t="s">
        <v>18</v>
      </c>
      <c r="C94" s="8">
        <v>1</v>
      </c>
      <c r="D94" s="34" t="s">
        <v>176</v>
      </c>
      <c r="E94" s="8">
        <v>1</v>
      </c>
      <c r="F94" s="8"/>
      <c r="G94" s="25"/>
      <c r="H94" s="8"/>
      <c r="I94" s="22">
        <v>44743</v>
      </c>
      <c r="J94" s="26">
        <v>44575</v>
      </c>
      <c r="K94" s="27">
        <v>0</v>
      </c>
      <c r="L94" s="27">
        <v>5</v>
      </c>
      <c r="M94" s="79"/>
    </row>
    <row r="95" spans="1:13" ht="15.75" thickBot="1" x14ac:dyDescent="0.3">
      <c r="A95" s="1430"/>
      <c r="B95" s="8" t="s">
        <v>19</v>
      </c>
      <c r="C95" s="8">
        <v>2</v>
      </c>
      <c r="D95" s="34" t="s">
        <v>177</v>
      </c>
      <c r="E95" s="8">
        <v>1</v>
      </c>
      <c r="F95" s="8"/>
      <c r="G95" s="25">
        <v>1</v>
      </c>
      <c r="H95" s="8"/>
      <c r="I95" s="26">
        <v>44743</v>
      </c>
      <c r="J95" s="26">
        <v>44575</v>
      </c>
      <c r="K95" s="23">
        <v>0</v>
      </c>
      <c r="L95" s="27">
        <v>5</v>
      </c>
      <c r="M95" s="79"/>
    </row>
    <row r="96" spans="1:13" ht="15.75" thickBot="1" x14ac:dyDescent="0.3">
      <c r="A96" s="1431"/>
      <c r="B96" s="11" t="s">
        <v>20</v>
      </c>
      <c r="C96" s="11">
        <v>3</v>
      </c>
      <c r="D96" s="35" t="s">
        <v>178</v>
      </c>
      <c r="E96" s="11">
        <v>1</v>
      </c>
      <c r="F96" s="11"/>
      <c r="G96" s="28">
        <v>2</v>
      </c>
      <c r="H96" s="11"/>
      <c r="I96" s="22">
        <v>44743</v>
      </c>
      <c r="J96" s="29">
        <v>44575</v>
      </c>
      <c r="K96" s="27">
        <v>0</v>
      </c>
      <c r="L96" s="27">
        <v>5</v>
      </c>
      <c r="M96" s="79"/>
    </row>
    <row r="97" spans="1:13" ht="15.75" thickBot="1" x14ac:dyDescent="0.3">
      <c r="A97" s="1429" t="s">
        <v>270</v>
      </c>
      <c r="B97" s="7" t="s">
        <v>22</v>
      </c>
      <c r="C97" s="7">
        <v>1</v>
      </c>
      <c r="D97" s="33">
        <v>707362</v>
      </c>
      <c r="E97" s="7">
        <v>0</v>
      </c>
      <c r="F97" s="7"/>
      <c r="G97" s="21"/>
      <c r="H97" s="7"/>
      <c r="I97" s="26">
        <v>44743</v>
      </c>
      <c r="J97" s="22">
        <v>44575</v>
      </c>
      <c r="K97" s="23">
        <v>0</v>
      </c>
      <c r="L97" s="27">
        <v>5</v>
      </c>
      <c r="M97" s="79"/>
    </row>
    <row r="98" spans="1:13" ht="15.75" thickBot="1" x14ac:dyDescent="0.3">
      <c r="A98" s="1430"/>
      <c r="B98" s="8" t="s">
        <v>23</v>
      </c>
      <c r="C98" s="8">
        <v>2</v>
      </c>
      <c r="D98" s="34">
        <v>707388</v>
      </c>
      <c r="E98" s="8">
        <v>0</v>
      </c>
      <c r="F98" s="8"/>
      <c r="G98" s="25"/>
      <c r="H98" s="8"/>
      <c r="I98" s="22">
        <v>44743</v>
      </c>
      <c r="J98" s="26">
        <v>44575</v>
      </c>
      <c r="K98" s="27">
        <v>0</v>
      </c>
      <c r="L98" s="27">
        <v>5</v>
      </c>
      <c r="M98" s="79"/>
    </row>
    <row r="99" spans="1:13" ht="15.75" thickBot="1" x14ac:dyDescent="0.3">
      <c r="A99" s="1430"/>
      <c r="B99" s="8" t="s">
        <v>24</v>
      </c>
      <c r="C99" s="8">
        <v>3</v>
      </c>
      <c r="D99" s="34">
        <v>707389</v>
      </c>
      <c r="E99" s="8">
        <v>0</v>
      </c>
      <c r="F99" s="8"/>
      <c r="G99" s="25"/>
      <c r="H99" s="8"/>
      <c r="I99" s="26">
        <v>44743</v>
      </c>
      <c r="J99" s="26">
        <v>44575</v>
      </c>
      <c r="K99" s="23">
        <v>0</v>
      </c>
      <c r="L99" s="27">
        <v>5</v>
      </c>
      <c r="M99" s="79"/>
    </row>
    <row r="100" spans="1:13" ht="15.75" thickBot="1" x14ac:dyDescent="0.3">
      <c r="A100" s="1430"/>
      <c r="B100" s="8" t="s">
        <v>25</v>
      </c>
      <c r="C100" s="8">
        <v>4</v>
      </c>
      <c r="D100" s="34">
        <v>707390</v>
      </c>
      <c r="E100" s="8">
        <v>0</v>
      </c>
      <c r="F100" s="8"/>
      <c r="G100" s="25"/>
      <c r="H100" s="8"/>
      <c r="I100" s="22">
        <v>44743</v>
      </c>
      <c r="J100" s="26">
        <v>44575</v>
      </c>
      <c r="K100" s="27">
        <v>0</v>
      </c>
      <c r="L100" s="27">
        <v>5</v>
      </c>
      <c r="M100" s="79"/>
    </row>
    <row r="101" spans="1:13" ht="15.75" thickBot="1" x14ac:dyDescent="0.3">
      <c r="A101" s="1430"/>
      <c r="B101" s="8" t="s">
        <v>63</v>
      </c>
      <c r="C101" s="8">
        <v>5</v>
      </c>
      <c r="D101" s="34">
        <v>707391</v>
      </c>
      <c r="E101" s="8">
        <v>0</v>
      </c>
      <c r="F101" s="8"/>
      <c r="G101" s="25"/>
      <c r="H101" s="8"/>
      <c r="I101" s="26">
        <v>44743</v>
      </c>
      <c r="J101" s="26">
        <v>44575</v>
      </c>
      <c r="K101" s="23">
        <v>0</v>
      </c>
      <c r="L101" s="27">
        <v>5</v>
      </c>
      <c r="M101" s="79"/>
    </row>
    <row r="102" spans="1:13" ht="15.75" thickBot="1" x14ac:dyDescent="0.3">
      <c r="A102" s="1430"/>
      <c r="B102" s="8" t="s">
        <v>26</v>
      </c>
      <c r="C102" s="8">
        <v>1</v>
      </c>
      <c r="D102" s="34" t="s">
        <v>179</v>
      </c>
      <c r="E102" s="8">
        <v>1</v>
      </c>
      <c r="F102" s="8"/>
      <c r="G102" s="25"/>
      <c r="H102" s="8"/>
      <c r="I102" s="22">
        <v>44743</v>
      </c>
      <c r="J102" s="26">
        <v>44575</v>
      </c>
      <c r="K102" s="27">
        <v>0</v>
      </c>
      <c r="L102" s="27">
        <v>5</v>
      </c>
      <c r="M102" s="79"/>
    </row>
    <row r="103" spans="1:13" ht="15.75" thickBot="1" x14ac:dyDescent="0.3">
      <c r="A103" s="1430"/>
      <c r="B103" s="8" t="s">
        <v>27</v>
      </c>
      <c r="C103" s="8">
        <v>2</v>
      </c>
      <c r="D103" s="34" t="s">
        <v>180</v>
      </c>
      <c r="E103" s="8">
        <v>1</v>
      </c>
      <c r="F103" s="8"/>
      <c r="G103" s="25">
        <v>1</v>
      </c>
      <c r="H103" s="8"/>
      <c r="I103" s="26">
        <v>44743</v>
      </c>
      <c r="J103" s="26">
        <v>44575</v>
      </c>
      <c r="K103" s="23">
        <v>0</v>
      </c>
      <c r="L103" s="27">
        <v>5</v>
      </c>
      <c r="M103" s="79"/>
    </row>
    <row r="104" spans="1:13" ht="15.75" thickBot="1" x14ac:dyDescent="0.3">
      <c r="A104" s="1430"/>
      <c r="B104" s="8" t="s">
        <v>28</v>
      </c>
      <c r="C104" s="8">
        <v>3</v>
      </c>
      <c r="D104" s="34" t="s">
        <v>181</v>
      </c>
      <c r="E104" s="8">
        <v>1</v>
      </c>
      <c r="F104" s="8">
        <v>1</v>
      </c>
      <c r="G104" s="25">
        <v>2</v>
      </c>
      <c r="H104" s="8"/>
      <c r="I104" s="22">
        <v>44743</v>
      </c>
      <c r="J104" s="26">
        <v>44575</v>
      </c>
      <c r="K104" s="27">
        <v>0</v>
      </c>
      <c r="L104" s="27">
        <v>5</v>
      </c>
      <c r="M104" s="79"/>
    </row>
    <row r="105" spans="1:13" ht="15.75" thickBot="1" x14ac:dyDescent="0.3">
      <c r="A105" s="1430"/>
      <c r="B105" s="8" t="s">
        <v>29</v>
      </c>
      <c r="C105" s="8">
        <v>4</v>
      </c>
      <c r="D105" s="34" t="s">
        <v>182</v>
      </c>
      <c r="E105" s="8">
        <v>1</v>
      </c>
      <c r="F105" s="8"/>
      <c r="G105" s="25"/>
      <c r="H105" s="8"/>
      <c r="I105" s="26">
        <v>44743</v>
      </c>
      <c r="J105" s="26">
        <v>44575</v>
      </c>
      <c r="K105" s="23">
        <v>0</v>
      </c>
      <c r="L105" s="27">
        <v>5</v>
      </c>
      <c r="M105" s="79"/>
    </row>
    <row r="106" spans="1:13" ht="15.75" thickBot="1" x14ac:dyDescent="0.3">
      <c r="A106" s="1430"/>
      <c r="B106" s="8" t="s">
        <v>64</v>
      </c>
      <c r="C106" s="8">
        <v>1</v>
      </c>
      <c r="D106" s="34" t="s">
        <v>183</v>
      </c>
      <c r="E106" s="8">
        <v>1</v>
      </c>
      <c r="F106" s="8"/>
      <c r="G106" s="25"/>
      <c r="H106" s="8"/>
      <c r="I106" s="22">
        <v>44743</v>
      </c>
      <c r="J106" s="26">
        <v>44575</v>
      </c>
      <c r="K106" s="27">
        <v>0</v>
      </c>
      <c r="L106" s="27">
        <v>5</v>
      </c>
      <c r="M106" s="79"/>
    </row>
    <row r="107" spans="1:13" ht="15.75" thickBot="1" x14ac:dyDescent="0.3">
      <c r="A107" s="1430"/>
      <c r="B107" s="8" t="s">
        <v>65</v>
      </c>
      <c r="C107" s="8">
        <v>2</v>
      </c>
      <c r="D107" s="36" t="s">
        <v>184</v>
      </c>
      <c r="E107" s="8">
        <v>1</v>
      </c>
      <c r="F107" s="8">
        <v>1</v>
      </c>
      <c r="G107" s="25"/>
      <c r="H107" s="8"/>
      <c r="I107" s="26">
        <v>44743</v>
      </c>
      <c r="J107" s="26">
        <v>44575</v>
      </c>
      <c r="K107" s="23">
        <v>0</v>
      </c>
      <c r="L107" s="27">
        <v>5</v>
      </c>
      <c r="M107" s="79"/>
    </row>
    <row r="108" spans="1:13" ht="15.75" thickBot="1" x14ac:dyDescent="0.3">
      <c r="A108" s="1430"/>
      <c r="B108" s="8" t="s">
        <v>66</v>
      </c>
      <c r="C108" s="8">
        <v>3</v>
      </c>
      <c r="D108" s="34" t="s">
        <v>185</v>
      </c>
      <c r="E108" s="8">
        <v>1</v>
      </c>
      <c r="F108" s="8"/>
      <c r="G108" s="25"/>
      <c r="H108" s="8"/>
      <c r="I108" s="22">
        <v>44743</v>
      </c>
      <c r="J108" s="26">
        <v>44575</v>
      </c>
      <c r="K108" s="27">
        <v>0</v>
      </c>
      <c r="L108" s="27">
        <v>5</v>
      </c>
      <c r="M108" s="79"/>
    </row>
    <row r="109" spans="1:13" ht="15.75" thickBot="1" x14ac:dyDescent="0.3">
      <c r="A109" s="1430"/>
      <c r="B109" s="8" t="s">
        <v>91</v>
      </c>
      <c r="C109" s="8">
        <v>4</v>
      </c>
      <c r="D109" s="34" t="s">
        <v>186</v>
      </c>
      <c r="E109" s="8">
        <v>1</v>
      </c>
      <c r="F109" s="8"/>
      <c r="G109" s="25"/>
      <c r="H109" s="8"/>
      <c r="I109" s="26">
        <v>44743</v>
      </c>
      <c r="J109" s="26">
        <v>44575</v>
      </c>
      <c r="K109" s="23">
        <v>0</v>
      </c>
      <c r="L109" s="27">
        <v>5</v>
      </c>
      <c r="M109" s="79"/>
    </row>
    <row r="110" spans="1:13" ht="15.75" thickBot="1" x14ac:dyDescent="0.3">
      <c r="A110" s="1430"/>
      <c r="B110" s="8" t="s">
        <v>30</v>
      </c>
      <c r="C110" s="8">
        <v>1</v>
      </c>
      <c r="D110" s="34" t="s">
        <v>187</v>
      </c>
      <c r="E110" s="8">
        <v>1</v>
      </c>
      <c r="F110" s="8"/>
      <c r="G110" s="25">
        <v>1</v>
      </c>
      <c r="H110" s="8"/>
      <c r="I110" s="22">
        <v>44743</v>
      </c>
      <c r="J110" s="26">
        <v>44575</v>
      </c>
      <c r="K110" s="27">
        <v>0</v>
      </c>
      <c r="L110" s="27">
        <v>5</v>
      </c>
      <c r="M110" s="79"/>
    </row>
    <row r="111" spans="1:13" ht="15.75" thickBot="1" x14ac:dyDescent="0.3">
      <c r="A111" s="1430"/>
      <c r="B111" s="8" t="s">
        <v>67</v>
      </c>
      <c r="C111" s="8">
        <v>2</v>
      </c>
      <c r="D111" s="34" t="s">
        <v>188</v>
      </c>
      <c r="E111" s="8">
        <v>1</v>
      </c>
      <c r="F111" s="8"/>
      <c r="G111" s="25">
        <v>1</v>
      </c>
      <c r="H111" s="8"/>
      <c r="I111" s="26">
        <v>44743</v>
      </c>
      <c r="J111" s="26">
        <v>44575</v>
      </c>
      <c r="K111" s="23">
        <v>0</v>
      </c>
      <c r="L111" s="27">
        <v>5</v>
      </c>
      <c r="M111" s="79"/>
    </row>
    <row r="112" spans="1:13" ht="15.75" thickBot="1" x14ac:dyDescent="0.3">
      <c r="A112" s="1430"/>
      <c r="B112" s="8" t="s">
        <v>68</v>
      </c>
      <c r="C112" s="8">
        <v>3</v>
      </c>
      <c r="D112" s="34" t="s">
        <v>189</v>
      </c>
      <c r="E112" s="8">
        <v>1</v>
      </c>
      <c r="F112" s="8"/>
      <c r="G112" s="25"/>
      <c r="H112" s="8"/>
      <c r="I112" s="22">
        <v>44743</v>
      </c>
      <c r="J112" s="26">
        <v>44575</v>
      </c>
      <c r="K112" s="27">
        <v>0</v>
      </c>
      <c r="L112" s="27">
        <v>5</v>
      </c>
      <c r="M112" s="79"/>
    </row>
    <row r="113" spans="1:13" ht="15.75" thickBot="1" x14ac:dyDescent="0.3">
      <c r="A113" s="1430"/>
      <c r="B113" s="8" t="s">
        <v>69</v>
      </c>
      <c r="C113" s="8">
        <v>4</v>
      </c>
      <c r="D113" s="34" t="s">
        <v>190</v>
      </c>
      <c r="E113" s="8">
        <v>1</v>
      </c>
      <c r="F113" s="8">
        <v>1</v>
      </c>
      <c r="G113" s="25">
        <v>2</v>
      </c>
      <c r="H113" s="8"/>
      <c r="I113" s="26">
        <v>44743</v>
      </c>
      <c r="J113" s="26">
        <v>44575</v>
      </c>
      <c r="K113" s="23">
        <v>0</v>
      </c>
      <c r="L113" s="27">
        <v>5</v>
      </c>
      <c r="M113" s="79"/>
    </row>
    <row r="114" spans="1:13" ht="15.75" thickBot="1" x14ac:dyDescent="0.3">
      <c r="A114" s="1430"/>
      <c r="B114" s="8" t="s">
        <v>70</v>
      </c>
      <c r="C114" s="8">
        <v>5</v>
      </c>
      <c r="D114" s="34" t="s">
        <v>191</v>
      </c>
      <c r="E114" s="8">
        <v>1</v>
      </c>
      <c r="F114" s="8"/>
      <c r="G114" s="25"/>
      <c r="H114" s="8"/>
      <c r="I114" s="22">
        <v>44743</v>
      </c>
      <c r="J114" s="26">
        <v>44575</v>
      </c>
      <c r="K114" s="27">
        <v>0</v>
      </c>
      <c r="L114" s="27">
        <v>5</v>
      </c>
      <c r="M114" s="79"/>
    </row>
    <row r="115" spans="1:13" ht="15.75" thickBot="1" x14ac:dyDescent="0.3">
      <c r="A115" s="1430"/>
      <c r="B115" s="8" t="s">
        <v>31</v>
      </c>
      <c r="C115" s="8">
        <v>1</v>
      </c>
      <c r="D115" s="34">
        <v>707367</v>
      </c>
      <c r="E115" s="8">
        <v>1</v>
      </c>
      <c r="F115" s="8"/>
      <c r="G115" s="25"/>
      <c r="H115" s="8"/>
      <c r="I115" s="26">
        <v>44743</v>
      </c>
      <c r="J115" s="26">
        <v>44575</v>
      </c>
      <c r="K115" s="23">
        <v>0</v>
      </c>
      <c r="L115" s="27">
        <v>5</v>
      </c>
      <c r="M115" s="79"/>
    </row>
    <row r="116" spans="1:13" ht="15.75" thickBot="1" x14ac:dyDescent="0.3">
      <c r="A116" s="1430"/>
      <c r="B116" s="8" t="s">
        <v>71</v>
      </c>
      <c r="C116" s="8">
        <v>2</v>
      </c>
      <c r="D116" s="34">
        <v>707373</v>
      </c>
      <c r="E116" s="8">
        <v>1</v>
      </c>
      <c r="F116" s="8"/>
      <c r="G116" s="25"/>
      <c r="H116" s="8"/>
      <c r="I116" s="22">
        <v>44743</v>
      </c>
      <c r="J116" s="26">
        <v>44575</v>
      </c>
      <c r="K116" s="27">
        <v>0</v>
      </c>
      <c r="L116" s="27">
        <v>5</v>
      </c>
      <c r="M116" s="79"/>
    </row>
    <row r="117" spans="1:13" ht="15.75" thickBot="1" x14ac:dyDescent="0.3">
      <c r="A117" s="1430"/>
      <c r="B117" s="8" t="s">
        <v>72</v>
      </c>
      <c r="C117" s="8">
        <v>3</v>
      </c>
      <c r="D117" s="34">
        <v>707376</v>
      </c>
      <c r="E117" s="8">
        <v>1</v>
      </c>
      <c r="F117" s="8"/>
      <c r="G117" s="25"/>
      <c r="H117" s="8"/>
      <c r="I117" s="26">
        <v>44743</v>
      </c>
      <c r="J117" s="26">
        <v>44575</v>
      </c>
      <c r="K117" s="23">
        <v>0</v>
      </c>
      <c r="L117" s="27">
        <v>5</v>
      </c>
      <c r="M117" s="79"/>
    </row>
    <row r="118" spans="1:13" ht="15.75" thickBot="1" x14ac:dyDescent="0.3">
      <c r="A118" s="1430"/>
      <c r="B118" s="8" t="s">
        <v>32</v>
      </c>
      <c r="C118" s="8">
        <v>1</v>
      </c>
      <c r="D118" s="34" t="s">
        <v>192</v>
      </c>
      <c r="E118" s="8">
        <v>1</v>
      </c>
      <c r="F118" s="8"/>
      <c r="G118" s="25"/>
      <c r="H118" s="8"/>
      <c r="I118" s="22">
        <v>44743</v>
      </c>
      <c r="J118" s="26">
        <v>44575</v>
      </c>
      <c r="K118" s="27">
        <v>0</v>
      </c>
      <c r="L118" s="27">
        <v>5</v>
      </c>
      <c r="M118" s="79"/>
    </row>
    <row r="119" spans="1:13" ht="15.75" thickBot="1" x14ac:dyDescent="0.3">
      <c r="A119" s="1430"/>
      <c r="B119" s="8" t="s">
        <v>73</v>
      </c>
      <c r="C119" s="8">
        <v>2</v>
      </c>
      <c r="D119" s="34" t="s">
        <v>193</v>
      </c>
      <c r="E119" s="8">
        <v>1</v>
      </c>
      <c r="F119" s="8"/>
      <c r="G119" s="25"/>
      <c r="H119" s="8"/>
      <c r="I119" s="26">
        <v>44743</v>
      </c>
      <c r="J119" s="26">
        <v>44575</v>
      </c>
      <c r="K119" s="23">
        <v>0</v>
      </c>
      <c r="L119" s="27">
        <v>5</v>
      </c>
      <c r="M119" s="79"/>
    </row>
    <row r="120" spans="1:13" ht="15.75" thickBot="1" x14ac:dyDescent="0.3">
      <c r="A120" s="1430"/>
      <c r="B120" s="8" t="s">
        <v>73</v>
      </c>
      <c r="C120" s="8">
        <v>3</v>
      </c>
      <c r="D120" s="34">
        <v>708510</v>
      </c>
      <c r="E120" s="8">
        <v>1</v>
      </c>
      <c r="F120" s="8"/>
      <c r="G120" s="25"/>
      <c r="H120" s="8"/>
      <c r="I120" s="22">
        <v>44743</v>
      </c>
      <c r="J120" s="26">
        <v>44575</v>
      </c>
      <c r="K120" s="27">
        <v>0</v>
      </c>
      <c r="L120" s="27">
        <v>5</v>
      </c>
      <c r="M120" s="79"/>
    </row>
    <row r="121" spans="1:13" ht="15.75" thickBot="1" x14ac:dyDescent="0.3">
      <c r="A121" s="1430"/>
      <c r="B121" s="8" t="s">
        <v>74</v>
      </c>
      <c r="C121" s="8">
        <v>4</v>
      </c>
      <c r="D121" s="34" t="s">
        <v>248</v>
      </c>
      <c r="E121" s="8">
        <v>1</v>
      </c>
      <c r="F121" s="8"/>
      <c r="G121" s="25"/>
      <c r="H121" s="8"/>
      <c r="I121" s="26">
        <v>44743</v>
      </c>
      <c r="J121" s="26">
        <v>44575</v>
      </c>
      <c r="K121" s="23">
        <v>0</v>
      </c>
      <c r="L121" s="27">
        <v>5</v>
      </c>
      <c r="M121" s="79"/>
    </row>
    <row r="122" spans="1:13" ht="15.75" thickBot="1" x14ac:dyDescent="0.3">
      <c r="A122" s="1430"/>
      <c r="B122" s="8" t="s">
        <v>75</v>
      </c>
      <c r="C122" s="8">
        <v>5</v>
      </c>
      <c r="D122" s="34" t="s">
        <v>195</v>
      </c>
      <c r="E122" s="8">
        <v>1</v>
      </c>
      <c r="F122" s="8"/>
      <c r="G122" s="25"/>
      <c r="H122" s="8"/>
      <c r="I122" s="22">
        <v>44743</v>
      </c>
      <c r="J122" s="26">
        <v>44575</v>
      </c>
      <c r="K122" s="27">
        <v>0</v>
      </c>
      <c r="L122" s="27">
        <v>5</v>
      </c>
      <c r="M122" s="79"/>
    </row>
    <row r="123" spans="1:13" ht="15.75" thickBot="1" x14ac:dyDescent="0.3">
      <c r="A123" s="1430"/>
      <c r="B123" s="8" t="s">
        <v>75</v>
      </c>
      <c r="C123" s="8">
        <v>6</v>
      </c>
      <c r="D123" s="34">
        <v>708512</v>
      </c>
      <c r="E123" s="8">
        <v>1</v>
      </c>
      <c r="F123" s="8"/>
      <c r="G123" s="25"/>
      <c r="H123" s="8"/>
      <c r="I123" s="26">
        <v>44743</v>
      </c>
      <c r="J123" s="26">
        <v>44575</v>
      </c>
      <c r="K123" s="23">
        <v>0</v>
      </c>
      <c r="L123" s="27">
        <v>5</v>
      </c>
      <c r="M123" s="79"/>
    </row>
    <row r="124" spans="1:13" ht="15.75" thickBot="1" x14ac:dyDescent="0.3">
      <c r="A124" s="1430"/>
      <c r="B124" s="8" t="s">
        <v>90</v>
      </c>
      <c r="C124" s="8">
        <v>7</v>
      </c>
      <c r="D124" s="34" t="s">
        <v>196</v>
      </c>
      <c r="E124" s="8">
        <v>1</v>
      </c>
      <c r="F124" s="8"/>
      <c r="G124" s="25">
        <v>1</v>
      </c>
      <c r="H124" s="8"/>
      <c r="I124" s="22">
        <v>44743</v>
      </c>
      <c r="J124" s="26">
        <v>44575</v>
      </c>
      <c r="K124" s="27">
        <v>0</v>
      </c>
      <c r="L124" s="27">
        <v>5</v>
      </c>
      <c r="M124" s="79"/>
    </row>
    <row r="125" spans="1:13" ht="15.75" thickBot="1" x14ac:dyDescent="0.3">
      <c r="A125" s="1430"/>
      <c r="B125" s="8" t="s">
        <v>33</v>
      </c>
      <c r="C125" s="8">
        <v>1</v>
      </c>
      <c r="D125" s="34" t="s">
        <v>197</v>
      </c>
      <c r="E125" s="8">
        <v>1</v>
      </c>
      <c r="F125" s="8"/>
      <c r="G125" s="25"/>
      <c r="H125" s="8"/>
      <c r="I125" s="26">
        <v>44743</v>
      </c>
      <c r="J125" s="26">
        <v>44575</v>
      </c>
      <c r="K125" s="23">
        <v>0</v>
      </c>
      <c r="L125" s="27">
        <v>5</v>
      </c>
      <c r="M125" s="79"/>
    </row>
    <row r="126" spans="1:13" ht="15.75" thickBot="1" x14ac:dyDescent="0.3">
      <c r="A126" s="1430"/>
      <c r="B126" s="8" t="s">
        <v>76</v>
      </c>
      <c r="C126" s="8">
        <v>2</v>
      </c>
      <c r="D126" s="34" t="s">
        <v>198</v>
      </c>
      <c r="E126" s="8">
        <v>1</v>
      </c>
      <c r="F126" s="8"/>
      <c r="G126" s="25"/>
      <c r="H126" s="8"/>
      <c r="I126" s="22">
        <v>44743</v>
      </c>
      <c r="J126" s="26">
        <v>44575</v>
      </c>
      <c r="K126" s="27">
        <v>0</v>
      </c>
      <c r="L126" s="27">
        <v>5</v>
      </c>
      <c r="M126" s="79"/>
    </row>
    <row r="127" spans="1:13" ht="15.75" thickBot="1" x14ac:dyDescent="0.3">
      <c r="A127" s="1430"/>
      <c r="B127" s="8" t="s">
        <v>77</v>
      </c>
      <c r="C127" s="8">
        <v>3</v>
      </c>
      <c r="D127" s="34" t="s">
        <v>199</v>
      </c>
      <c r="E127" s="8">
        <v>1</v>
      </c>
      <c r="F127" s="8">
        <v>1</v>
      </c>
      <c r="G127" s="25"/>
      <c r="H127" s="8"/>
      <c r="I127" s="26">
        <v>44743</v>
      </c>
      <c r="J127" s="26">
        <v>44575</v>
      </c>
      <c r="K127" s="23">
        <v>0</v>
      </c>
      <c r="L127" s="27">
        <v>5</v>
      </c>
      <c r="M127" s="79"/>
    </row>
    <row r="128" spans="1:13" ht="15.75" thickBot="1" x14ac:dyDescent="0.3">
      <c r="A128" s="1430"/>
      <c r="B128" s="8" t="s">
        <v>78</v>
      </c>
      <c r="C128" s="8">
        <v>4</v>
      </c>
      <c r="D128" s="34" t="s">
        <v>200</v>
      </c>
      <c r="E128" s="8">
        <v>1</v>
      </c>
      <c r="F128" s="8"/>
      <c r="G128" s="25"/>
      <c r="H128" s="8"/>
      <c r="I128" s="22">
        <v>44743</v>
      </c>
      <c r="J128" s="26">
        <v>44575</v>
      </c>
      <c r="K128" s="27">
        <v>0</v>
      </c>
      <c r="L128" s="27">
        <v>5</v>
      </c>
      <c r="M128" s="79"/>
    </row>
    <row r="129" spans="1:13" ht="15.75" thickBot="1" x14ac:dyDescent="0.3">
      <c r="A129" s="1430"/>
      <c r="B129" s="8" t="s">
        <v>34</v>
      </c>
      <c r="C129" s="8">
        <v>1</v>
      </c>
      <c r="D129" s="34" t="s">
        <v>201</v>
      </c>
      <c r="E129" s="8">
        <v>0</v>
      </c>
      <c r="F129" s="8"/>
      <c r="G129" s="25"/>
      <c r="H129" s="8"/>
      <c r="I129" s="26">
        <v>44743</v>
      </c>
      <c r="J129" s="26">
        <v>44575</v>
      </c>
      <c r="K129" s="23">
        <v>0</v>
      </c>
      <c r="L129" s="27">
        <v>5</v>
      </c>
      <c r="M129" s="79"/>
    </row>
    <row r="130" spans="1:13" ht="15.75" thickBot="1" x14ac:dyDescent="0.3">
      <c r="A130" s="1430"/>
      <c r="B130" s="8" t="s">
        <v>79</v>
      </c>
      <c r="C130" s="8">
        <v>2</v>
      </c>
      <c r="D130" s="34" t="s">
        <v>202</v>
      </c>
      <c r="E130" s="8">
        <v>0</v>
      </c>
      <c r="F130" s="8"/>
      <c r="G130" s="25"/>
      <c r="H130" s="8"/>
      <c r="I130" s="22">
        <v>44743</v>
      </c>
      <c r="J130" s="26">
        <v>44575</v>
      </c>
      <c r="K130" s="27">
        <v>0</v>
      </c>
      <c r="L130" s="27">
        <v>5</v>
      </c>
      <c r="M130" s="79"/>
    </row>
    <row r="131" spans="1:13" ht="15.75" thickBot="1" x14ac:dyDescent="0.3">
      <c r="A131" s="1430"/>
      <c r="B131" s="8" t="s">
        <v>80</v>
      </c>
      <c r="C131" s="8">
        <v>3</v>
      </c>
      <c r="D131" s="34" t="s">
        <v>203</v>
      </c>
      <c r="E131" s="8">
        <v>0</v>
      </c>
      <c r="F131" s="8"/>
      <c r="G131" s="25"/>
      <c r="H131" s="8"/>
      <c r="I131" s="26">
        <v>44743</v>
      </c>
      <c r="J131" s="26">
        <v>44575</v>
      </c>
      <c r="K131" s="23">
        <v>0</v>
      </c>
      <c r="L131" s="27">
        <v>5</v>
      </c>
      <c r="M131" s="79"/>
    </row>
    <row r="132" spans="1:13" ht="15.75" thickBot="1" x14ac:dyDescent="0.3">
      <c r="A132" s="1431"/>
      <c r="B132" s="11" t="s">
        <v>81</v>
      </c>
      <c r="C132" s="11">
        <v>4</v>
      </c>
      <c r="D132" s="35" t="s">
        <v>204</v>
      </c>
      <c r="E132" s="11">
        <v>0</v>
      </c>
      <c r="F132" s="11"/>
      <c r="G132" s="28"/>
      <c r="H132" s="11"/>
      <c r="I132" s="22">
        <v>44743</v>
      </c>
      <c r="J132" s="29">
        <v>44575</v>
      </c>
      <c r="K132" s="27">
        <v>0</v>
      </c>
      <c r="L132" s="27">
        <v>5</v>
      </c>
      <c r="M132" s="79"/>
    </row>
    <row r="133" spans="1:13" ht="15.75" thickBot="1" x14ac:dyDescent="0.3">
      <c r="A133" s="1429" t="s">
        <v>251</v>
      </c>
      <c r="B133" s="7" t="s">
        <v>35</v>
      </c>
      <c r="C133" s="7">
        <v>1</v>
      </c>
      <c r="D133" s="33">
        <v>707371</v>
      </c>
      <c r="E133" s="7">
        <v>1</v>
      </c>
      <c r="F133" s="7"/>
      <c r="G133" s="21"/>
      <c r="H133" s="7"/>
      <c r="I133" s="26">
        <v>44743</v>
      </c>
      <c r="J133" s="22">
        <v>44575</v>
      </c>
      <c r="K133" s="23">
        <v>0</v>
      </c>
      <c r="L133" s="27">
        <v>5</v>
      </c>
      <c r="M133" s="79"/>
    </row>
    <row r="134" spans="1:13" ht="15.75" thickBot="1" x14ac:dyDescent="0.3">
      <c r="A134" s="1430"/>
      <c r="B134" s="8" t="s">
        <v>83</v>
      </c>
      <c r="C134" s="8">
        <v>2</v>
      </c>
      <c r="D134" s="34">
        <v>707372</v>
      </c>
      <c r="E134" s="8">
        <v>1</v>
      </c>
      <c r="F134" s="8"/>
      <c r="G134" s="25"/>
      <c r="H134" s="8"/>
      <c r="I134" s="22">
        <v>44743</v>
      </c>
      <c r="J134" s="26">
        <v>44575</v>
      </c>
      <c r="K134" s="27">
        <v>0</v>
      </c>
      <c r="L134" s="27">
        <v>5</v>
      </c>
      <c r="M134" s="79"/>
    </row>
    <row r="135" spans="1:13" ht="15.75" thickBot="1" x14ac:dyDescent="0.3">
      <c r="A135" s="1430"/>
      <c r="B135" s="8" t="s">
        <v>84</v>
      </c>
      <c r="C135" s="8">
        <v>3</v>
      </c>
      <c r="D135" s="34">
        <v>707370</v>
      </c>
      <c r="E135" s="8">
        <v>1</v>
      </c>
      <c r="F135" s="8"/>
      <c r="G135" s="25">
        <v>4</v>
      </c>
      <c r="H135" s="8"/>
      <c r="I135" s="26">
        <v>44743</v>
      </c>
      <c r="J135" s="26">
        <v>44575</v>
      </c>
      <c r="K135" s="23">
        <v>0</v>
      </c>
      <c r="L135" s="27">
        <v>5</v>
      </c>
      <c r="M135" s="79"/>
    </row>
    <row r="136" spans="1:13" ht="15.75" thickBot="1" x14ac:dyDescent="0.3">
      <c r="A136" s="1430"/>
      <c r="B136" s="8" t="s">
        <v>85</v>
      </c>
      <c r="C136" s="8">
        <v>1</v>
      </c>
      <c r="D136" s="34">
        <v>707379</v>
      </c>
      <c r="E136" s="8">
        <v>1</v>
      </c>
      <c r="F136" s="8"/>
      <c r="G136" s="25"/>
      <c r="H136" s="8"/>
      <c r="I136" s="22">
        <v>44743</v>
      </c>
      <c r="J136" s="26">
        <v>44575</v>
      </c>
      <c r="K136" s="27">
        <v>0</v>
      </c>
      <c r="L136" s="27">
        <v>5</v>
      </c>
      <c r="M136" s="79"/>
    </row>
    <row r="137" spans="1:13" ht="15.75" thickBot="1" x14ac:dyDescent="0.3">
      <c r="A137" s="1430"/>
      <c r="B137" s="8" t="s">
        <v>86</v>
      </c>
      <c r="C137" s="8">
        <v>2</v>
      </c>
      <c r="D137" s="34">
        <v>707378</v>
      </c>
      <c r="E137" s="8">
        <v>1</v>
      </c>
      <c r="F137" s="8"/>
      <c r="G137" s="25"/>
      <c r="H137" s="8"/>
      <c r="I137" s="26">
        <v>44743</v>
      </c>
      <c r="J137" s="26">
        <v>44575</v>
      </c>
      <c r="K137" s="23">
        <v>0</v>
      </c>
      <c r="L137" s="27">
        <v>5</v>
      </c>
      <c r="M137" s="79"/>
    </row>
    <row r="138" spans="1:13" ht="15.75" thickBot="1" x14ac:dyDescent="0.3">
      <c r="A138" s="1431"/>
      <c r="B138" s="37" t="s">
        <v>87</v>
      </c>
      <c r="C138" s="37">
        <v>3</v>
      </c>
      <c r="D138" s="38">
        <v>707360</v>
      </c>
      <c r="E138" s="37">
        <v>1</v>
      </c>
      <c r="F138" s="37"/>
      <c r="G138" s="62"/>
      <c r="H138" s="37"/>
      <c r="I138" s="22">
        <v>44743</v>
      </c>
      <c r="J138" s="40">
        <v>44575</v>
      </c>
      <c r="K138" s="41">
        <v>0</v>
      </c>
      <c r="L138" s="41">
        <v>5</v>
      </c>
      <c r="M138" s="79"/>
    </row>
    <row r="139" spans="1:13" ht="15.75" thickBot="1" x14ac:dyDescent="0.3">
      <c r="A139" s="1429" t="s">
        <v>88</v>
      </c>
      <c r="B139" s="7" t="s">
        <v>6</v>
      </c>
      <c r="C139" s="7">
        <v>1</v>
      </c>
      <c r="D139" s="33" t="s">
        <v>205</v>
      </c>
      <c r="E139" s="7">
        <v>1</v>
      </c>
      <c r="F139" s="61"/>
      <c r="G139" s="21">
        <v>1</v>
      </c>
      <c r="H139" s="7"/>
      <c r="I139" s="26">
        <v>44743</v>
      </c>
      <c r="J139" s="22">
        <v>44917</v>
      </c>
      <c r="K139" s="23">
        <v>0</v>
      </c>
      <c r="L139" s="23">
        <v>8</v>
      </c>
      <c r="M139" s="79"/>
    </row>
    <row r="140" spans="1:13" ht="15.75" thickBot="1" x14ac:dyDescent="0.3">
      <c r="A140" s="1430"/>
      <c r="B140" s="8" t="s">
        <v>6</v>
      </c>
      <c r="C140" s="8">
        <v>2</v>
      </c>
      <c r="D140" s="34" t="s">
        <v>206</v>
      </c>
      <c r="E140" s="8">
        <v>1</v>
      </c>
      <c r="F140" s="8"/>
      <c r="G140" s="25"/>
      <c r="H140" s="8"/>
      <c r="I140" s="22">
        <v>44743</v>
      </c>
      <c r="J140" s="26">
        <v>44917</v>
      </c>
      <c r="K140" s="27">
        <v>0</v>
      </c>
      <c r="L140" s="27">
        <v>8</v>
      </c>
      <c r="M140" s="79"/>
    </row>
    <row r="141" spans="1:13" ht="15.75" thickBot="1" x14ac:dyDescent="0.3">
      <c r="A141" s="1430"/>
      <c r="B141" s="8" t="s">
        <v>6</v>
      </c>
      <c r="C141" s="8">
        <v>3</v>
      </c>
      <c r="D141" s="34" t="s">
        <v>207</v>
      </c>
      <c r="E141" s="8">
        <v>1</v>
      </c>
      <c r="F141" s="8"/>
      <c r="G141" s="25">
        <v>1</v>
      </c>
      <c r="H141" s="8"/>
      <c r="I141" s="26">
        <v>44743</v>
      </c>
      <c r="J141" s="22">
        <v>44917</v>
      </c>
      <c r="K141" s="27">
        <v>0</v>
      </c>
      <c r="L141" s="27">
        <v>8</v>
      </c>
      <c r="M141" s="79"/>
    </row>
    <row r="142" spans="1:13" ht="15.75" thickBot="1" x14ac:dyDescent="0.3">
      <c r="A142" s="1430"/>
      <c r="B142" s="8" t="s">
        <v>6</v>
      </c>
      <c r="C142" s="8">
        <v>4</v>
      </c>
      <c r="D142" s="34" t="s">
        <v>208</v>
      </c>
      <c r="E142" s="8">
        <v>1</v>
      </c>
      <c r="F142" s="8"/>
      <c r="G142" s="25"/>
      <c r="H142" s="8"/>
      <c r="I142" s="22">
        <v>44743</v>
      </c>
      <c r="J142" s="26">
        <v>44917</v>
      </c>
      <c r="K142" s="27">
        <v>0</v>
      </c>
      <c r="L142" s="27">
        <v>8</v>
      </c>
      <c r="M142" s="79"/>
    </row>
    <row r="143" spans="1:13" ht="15.75" thickBot="1" x14ac:dyDescent="0.3">
      <c r="A143" s="1430"/>
      <c r="B143" s="8" t="s">
        <v>6</v>
      </c>
      <c r="C143" s="8">
        <v>5</v>
      </c>
      <c r="D143" s="34" t="s">
        <v>209</v>
      </c>
      <c r="E143" s="8">
        <v>1</v>
      </c>
      <c r="F143" s="8"/>
      <c r="G143" s="25">
        <v>4</v>
      </c>
      <c r="H143" s="8"/>
      <c r="I143" s="26">
        <v>44743</v>
      </c>
      <c r="J143" s="22">
        <v>44917</v>
      </c>
      <c r="K143" s="27">
        <v>0</v>
      </c>
      <c r="L143" s="27">
        <v>8</v>
      </c>
      <c r="M143" s="79">
        <v>1000</v>
      </c>
    </row>
    <row r="144" spans="1:13" ht="15.75" thickBot="1" x14ac:dyDescent="0.3">
      <c r="A144" s="1430"/>
      <c r="B144" s="8" t="s">
        <v>6</v>
      </c>
      <c r="C144" s="8">
        <v>6</v>
      </c>
      <c r="D144" s="34" t="s">
        <v>210</v>
      </c>
      <c r="E144" s="8">
        <v>1</v>
      </c>
      <c r="F144" s="8"/>
      <c r="G144" s="25"/>
      <c r="H144" s="8"/>
      <c r="I144" s="22">
        <v>44743</v>
      </c>
      <c r="J144" s="26">
        <v>44917</v>
      </c>
      <c r="K144" s="27">
        <v>0</v>
      </c>
      <c r="L144" s="27">
        <v>8</v>
      </c>
      <c r="M144" s="79">
        <v>1000</v>
      </c>
    </row>
    <row r="145" spans="1:13" ht="15.75" thickBot="1" x14ac:dyDescent="0.3">
      <c r="A145" s="1430"/>
      <c r="B145" s="8" t="s">
        <v>6</v>
      </c>
      <c r="C145" s="8">
        <v>7</v>
      </c>
      <c r="D145" s="34" t="s">
        <v>211</v>
      </c>
      <c r="E145" s="8">
        <v>1</v>
      </c>
      <c r="F145" s="8"/>
      <c r="G145" s="25">
        <v>6</v>
      </c>
      <c r="H145" s="8"/>
      <c r="I145" s="26">
        <v>44743</v>
      </c>
      <c r="J145" s="22">
        <v>44917</v>
      </c>
      <c r="K145" s="27">
        <v>0</v>
      </c>
      <c r="L145" s="27">
        <v>2</v>
      </c>
      <c r="M145" s="79">
        <v>250</v>
      </c>
    </row>
    <row r="146" spans="1:13" ht="15.75" thickBot="1" x14ac:dyDescent="0.3">
      <c r="A146" s="1431"/>
      <c r="B146" s="11" t="s">
        <v>6</v>
      </c>
      <c r="C146" s="11">
        <v>8</v>
      </c>
      <c r="D146" s="35" t="s">
        <v>212</v>
      </c>
      <c r="E146" s="35">
        <v>1</v>
      </c>
      <c r="F146" s="11"/>
      <c r="G146" s="28"/>
      <c r="H146" s="11"/>
      <c r="I146" s="22">
        <v>44743</v>
      </c>
      <c r="J146" s="26">
        <v>44917</v>
      </c>
      <c r="K146" s="30">
        <v>0</v>
      </c>
      <c r="L146" s="30">
        <v>2</v>
      </c>
      <c r="M146" s="79">
        <v>250</v>
      </c>
    </row>
    <row r="147" spans="1:13" x14ac:dyDescent="0.25">
      <c r="A147" s="1429" t="s">
        <v>89</v>
      </c>
      <c r="B147" s="7">
        <v>10</v>
      </c>
      <c r="C147" s="7">
        <v>1</v>
      </c>
      <c r="D147" s="7">
        <v>40269107</v>
      </c>
      <c r="E147" s="7">
        <v>1</v>
      </c>
      <c r="F147" s="7"/>
      <c r="G147" s="21"/>
      <c r="H147" s="7"/>
      <c r="I147" s="22">
        <v>45030</v>
      </c>
      <c r="J147" s="22">
        <v>44558</v>
      </c>
      <c r="K147" s="23">
        <v>0</v>
      </c>
      <c r="L147" s="23">
        <v>4</v>
      </c>
      <c r="M147" s="79">
        <v>1000</v>
      </c>
    </row>
    <row r="148" spans="1:13" x14ac:dyDescent="0.25">
      <c r="A148" s="1430"/>
      <c r="B148" s="8">
        <v>10</v>
      </c>
      <c r="C148" s="8">
        <v>2</v>
      </c>
      <c r="D148" s="8">
        <v>40269108</v>
      </c>
      <c r="E148" s="8">
        <v>1</v>
      </c>
      <c r="F148" s="8"/>
      <c r="G148" s="25"/>
      <c r="H148" s="8"/>
      <c r="I148" s="26">
        <v>45030</v>
      </c>
      <c r="J148" s="26">
        <v>44558</v>
      </c>
      <c r="K148" s="27">
        <v>0</v>
      </c>
      <c r="L148" s="27">
        <v>4</v>
      </c>
      <c r="M148" s="79">
        <v>1000</v>
      </c>
    </row>
    <row r="149" spans="1:13" x14ac:dyDescent="0.25">
      <c r="A149" s="1430"/>
      <c r="B149" s="8">
        <v>12</v>
      </c>
      <c r="C149" s="8">
        <v>1</v>
      </c>
      <c r="D149" s="8">
        <v>40269105</v>
      </c>
      <c r="E149" s="8">
        <v>1</v>
      </c>
      <c r="F149" s="8"/>
      <c r="G149" s="25"/>
      <c r="H149" s="8"/>
      <c r="I149" s="26">
        <v>45030</v>
      </c>
      <c r="J149" s="26">
        <v>44558</v>
      </c>
      <c r="K149" s="27">
        <v>0</v>
      </c>
      <c r="L149" s="27">
        <v>4</v>
      </c>
      <c r="M149" s="79">
        <v>1000</v>
      </c>
    </row>
    <row r="150" spans="1:13" ht="15.75" thickBot="1" x14ac:dyDescent="0.3">
      <c r="A150" s="1431"/>
      <c r="B150" s="11">
        <v>12</v>
      </c>
      <c r="C150" s="11">
        <v>2</v>
      </c>
      <c r="D150" s="11">
        <v>40269106</v>
      </c>
      <c r="E150" s="11">
        <v>1</v>
      </c>
      <c r="F150" s="11"/>
      <c r="G150" s="28"/>
      <c r="H150" s="11"/>
      <c r="I150" s="29">
        <v>45030</v>
      </c>
      <c r="J150" s="29">
        <v>44558</v>
      </c>
      <c r="K150" s="30">
        <v>0</v>
      </c>
      <c r="L150" s="30">
        <v>4</v>
      </c>
      <c r="M150" s="79">
        <v>1000</v>
      </c>
    </row>
    <row r="151" spans="1:13" ht="15.75" thickBot="1" x14ac:dyDescent="0.3">
      <c r="A151" s="81" t="s">
        <v>94</v>
      </c>
      <c r="B151" s="45"/>
      <c r="C151" s="45"/>
      <c r="D151" s="45"/>
      <c r="E151" s="16">
        <f>SUM(E3:E150)</f>
        <v>139</v>
      </c>
      <c r="F151" s="16"/>
      <c r="G151" s="18"/>
      <c r="H151" s="45"/>
      <c r="I151" s="47"/>
      <c r="J151" s="47"/>
      <c r="K151" s="48"/>
      <c r="L151" s="48"/>
      <c r="M151" s="80"/>
    </row>
    <row r="152" spans="1:13" ht="157.5" thickBot="1" x14ac:dyDescent="0.3">
      <c r="A152" s="81" t="s">
        <v>1</v>
      </c>
      <c r="B152" s="16" t="s">
        <v>3</v>
      </c>
      <c r="C152" s="16" t="s">
        <v>133</v>
      </c>
      <c r="D152" s="16" t="s">
        <v>213</v>
      </c>
      <c r="E152" s="13" t="s">
        <v>4</v>
      </c>
      <c r="F152" s="9" t="s">
        <v>225</v>
      </c>
      <c r="G152" s="52" t="s">
        <v>226</v>
      </c>
      <c r="H152" s="16" t="s">
        <v>5</v>
      </c>
      <c r="I152" s="16" t="s">
        <v>7</v>
      </c>
      <c r="J152" s="16" t="s">
        <v>8</v>
      </c>
      <c r="K152" s="20" t="s">
        <v>131</v>
      </c>
      <c r="L152" s="19" t="s">
        <v>132</v>
      </c>
      <c r="M152" s="75" t="s">
        <v>272</v>
      </c>
    </row>
  </sheetData>
  <customSheetViews>
    <customSheetView guid="{7F9067D3-61AC-47C3-A93D-D80CFE368C36}" scale="85">
      <selection activeCell="G18" sqref="G18"/>
      <pageMargins left="0.7" right="0.7" top="0.75" bottom="0.75" header="0.3" footer="0.3"/>
      <pageSetup paperSize="9" orientation="portrait" r:id="rId1"/>
    </customSheetView>
  </customSheetViews>
  <mergeCells count="9">
    <mergeCell ref="A133:A138"/>
    <mergeCell ref="A139:A146"/>
    <mergeCell ref="A147:A150"/>
    <mergeCell ref="A1:L1"/>
    <mergeCell ref="A3:A15"/>
    <mergeCell ref="A16:A24"/>
    <mergeCell ref="A25:A58"/>
    <mergeCell ref="A59:A96"/>
    <mergeCell ref="A97:A132"/>
  </mergeCell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zoomScale="85" zoomScaleNormal="85" workbookViewId="0">
      <selection activeCell="E1" sqref="E1"/>
    </sheetView>
  </sheetViews>
  <sheetFormatPr defaultRowHeight="15" x14ac:dyDescent="0.25"/>
  <cols>
    <col min="2" max="2" width="7.7109375" customWidth="1"/>
    <col min="3" max="3" width="7.5703125" customWidth="1"/>
    <col min="4" max="4" width="11.28515625" customWidth="1"/>
    <col min="5" max="5" width="7.5703125" customWidth="1"/>
    <col min="9" max="10" width="10.140625" bestFit="1" customWidth="1"/>
    <col min="12" max="12" width="10.7109375" customWidth="1"/>
    <col min="16" max="16" width="19.85546875" customWidth="1"/>
    <col min="17" max="17" width="37.140625" customWidth="1"/>
  </cols>
  <sheetData>
    <row r="1" spans="1:18" ht="15.75" thickBot="1" x14ac:dyDescent="0.3">
      <c r="A1" s="1432" t="s">
        <v>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4"/>
    </row>
    <row r="2" spans="1:18" ht="156.75" x14ac:dyDescent="0.25">
      <c r="A2" s="15" t="s">
        <v>1</v>
      </c>
      <c r="B2" s="10" t="s">
        <v>3</v>
      </c>
      <c r="C2" s="10" t="s">
        <v>133</v>
      </c>
      <c r="D2" s="4" t="s">
        <v>214</v>
      </c>
      <c r="E2" s="10" t="s">
        <v>4</v>
      </c>
      <c r="F2" s="9" t="s">
        <v>225</v>
      </c>
      <c r="G2" s="52" t="s">
        <v>226</v>
      </c>
      <c r="H2" s="9" t="s">
        <v>5</v>
      </c>
      <c r="I2" s="10" t="s">
        <v>7</v>
      </c>
      <c r="J2" s="10" t="s">
        <v>8</v>
      </c>
      <c r="K2" s="5" t="s">
        <v>131</v>
      </c>
      <c r="L2" s="76" t="s">
        <v>132</v>
      </c>
      <c r="M2" s="78" t="s">
        <v>272</v>
      </c>
    </row>
    <row r="3" spans="1:18" ht="18.75" x14ac:dyDescent="0.3">
      <c r="A3" s="1435" t="s">
        <v>271</v>
      </c>
      <c r="B3" s="57" t="s">
        <v>6</v>
      </c>
      <c r="C3" s="57">
        <v>1</v>
      </c>
      <c r="D3" s="58" t="s">
        <v>252</v>
      </c>
      <c r="E3" s="57">
        <v>1</v>
      </c>
      <c r="F3" s="8"/>
      <c r="G3" s="8"/>
      <c r="H3" s="8"/>
      <c r="I3" s="59">
        <v>44743</v>
      </c>
      <c r="J3" s="57"/>
      <c r="K3" s="60">
        <v>1</v>
      </c>
      <c r="L3" s="77">
        <v>13</v>
      </c>
      <c r="M3" s="79">
        <v>1350</v>
      </c>
      <c r="P3" s="68" t="s">
        <v>232</v>
      </c>
      <c r="Q3" s="68" t="s">
        <v>240</v>
      </c>
      <c r="R3" s="68">
        <f>SUM(F16:F24)</f>
        <v>1</v>
      </c>
    </row>
    <row r="4" spans="1:18" ht="18.75" x14ac:dyDescent="0.3">
      <c r="A4" s="1435"/>
      <c r="B4" s="57" t="s">
        <v>6</v>
      </c>
      <c r="C4" s="57">
        <v>2</v>
      </c>
      <c r="D4" s="58" t="s">
        <v>253</v>
      </c>
      <c r="E4" s="57">
        <v>1</v>
      </c>
      <c r="F4" s="8"/>
      <c r="G4" s="8"/>
      <c r="H4" s="8"/>
      <c r="I4" s="59">
        <v>44743</v>
      </c>
      <c r="J4" s="57"/>
      <c r="K4" s="60">
        <v>0</v>
      </c>
      <c r="L4" s="77">
        <v>12</v>
      </c>
      <c r="M4" s="79">
        <v>800</v>
      </c>
      <c r="P4" s="68"/>
      <c r="Q4" s="68" t="s">
        <v>241</v>
      </c>
      <c r="R4" s="68">
        <f>SUM(G16:G24)</f>
        <v>10</v>
      </c>
    </row>
    <row r="5" spans="1:18" ht="18.75" x14ac:dyDescent="0.3">
      <c r="A5" s="1435"/>
      <c r="B5" s="57" t="s">
        <v>6</v>
      </c>
      <c r="C5" s="57">
        <v>3</v>
      </c>
      <c r="D5" s="58" t="s">
        <v>254</v>
      </c>
      <c r="E5" s="57">
        <v>1</v>
      </c>
      <c r="F5" s="8"/>
      <c r="G5" s="8"/>
      <c r="H5" s="8"/>
      <c r="I5" s="59">
        <v>44743</v>
      </c>
      <c r="J5" s="57"/>
      <c r="K5" s="60">
        <v>0</v>
      </c>
      <c r="L5" s="77">
        <v>11</v>
      </c>
      <c r="M5" s="79">
        <v>800</v>
      </c>
      <c r="P5" s="68" t="s">
        <v>233</v>
      </c>
      <c r="Q5" s="68" t="s">
        <v>240</v>
      </c>
      <c r="R5" s="68">
        <f>SUM(F25:F58)</f>
        <v>9</v>
      </c>
    </row>
    <row r="6" spans="1:18" ht="18.75" x14ac:dyDescent="0.3">
      <c r="A6" s="1435"/>
      <c r="B6" s="57" t="s">
        <v>6</v>
      </c>
      <c r="C6" s="57">
        <v>4</v>
      </c>
      <c r="D6" s="58" t="s">
        <v>255</v>
      </c>
      <c r="E6" s="57">
        <v>1</v>
      </c>
      <c r="F6" s="8"/>
      <c r="G6" s="8"/>
      <c r="H6" s="8"/>
      <c r="I6" s="59">
        <v>44743</v>
      </c>
      <c r="J6" s="57"/>
      <c r="K6" s="60">
        <v>0</v>
      </c>
      <c r="L6" s="77">
        <v>11</v>
      </c>
      <c r="M6" s="79">
        <v>800</v>
      </c>
      <c r="P6" s="68"/>
      <c r="Q6" s="68" t="s">
        <v>242</v>
      </c>
      <c r="R6" s="68">
        <f>SUM(G25:G58)</f>
        <v>12</v>
      </c>
    </row>
    <row r="7" spans="1:18" ht="18.75" x14ac:dyDescent="0.3">
      <c r="A7" s="1435"/>
      <c r="B7" s="57" t="s">
        <v>6</v>
      </c>
      <c r="C7" s="57">
        <v>5</v>
      </c>
      <c r="D7" s="58" t="s">
        <v>256</v>
      </c>
      <c r="E7" s="57">
        <v>1</v>
      </c>
      <c r="F7" s="8"/>
      <c r="G7" s="8"/>
      <c r="H7" s="8"/>
      <c r="I7" s="59">
        <v>44743</v>
      </c>
      <c r="J7" s="57"/>
      <c r="K7" s="60">
        <v>0</v>
      </c>
      <c r="L7" s="77">
        <v>12</v>
      </c>
      <c r="M7" s="79">
        <v>1000</v>
      </c>
      <c r="P7" s="68" t="s">
        <v>234</v>
      </c>
      <c r="Q7" s="68" t="s">
        <v>240</v>
      </c>
      <c r="R7" s="68">
        <f>SUM(F59:F138)</f>
        <v>7</v>
      </c>
    </row>
    <row r="8" spans="1:18" ht="18.75" x14ac:dyDescent="0.3">
      <c r="A8" s="1435"/>
      <c r="B8" s="57" t="s">
        <v>6</v>
      </c>
      <c r="C8" s="57">
        <v>6</v>
      </c>
      <c r="D8" s="58" t="s">
        <v>257</v>
      </c>
      <c r="E8" s="57">
        <v>1</v>
      </c>
      <c r="F8" s="8"/>
      <c r="G8" s="8"/>
      <c r="H8" s="8"/>
      <c r="I8" s="59">
        <v>44743</v>
      </c>
      <c r="J8" s="57"/>
      <c r="K8" s="60">
        <v>0</v>
      </c>
      <c r="L8" s="77">
        <v>3</v>
      </c>
      <c r="M8" s="79">
        <v>800</v>
      </c>
      <c r="P8" s="68"/>
      <c r="Q8" s="68" t="s">
        <v>241</v>
      </c>
      <c r="R8" s="68">
        <f>SUM(G59:G138)</f>
        <v>24</v>
      </c>
    </row>
    <row r="9" spans="1:18" ht="18.75" x14ac:dyDescent="0.3">
      <c r="A9" s="1435"/>
      <c r="B9" s="57" t="s">
        <v>6</v>
      </c>
      <c r="C9" s="57">
        <v>7</v>
      </c>
      <c r="D9" s="58" t="s">
        <v>258</v>
      </c>
      <c r="E9" s="57">
        <v>1</v>
      </c>
      <c r="F9" s="8"/>
      <c r="G9" s="8"/>
      <c r="H9" s="8"/>
      <c r="I9" s="59">
        <v>44743</v>
      </c>
      <c r="J9" s="57"/>
      <c r="K9" s="60">
        <v>0</v>
      </c>
      <c r="L9" s="77">
        <v>2</v>
      </c>
      <c r="M9" s="79">
        <v>250</v>
      </c>
      <c r="P9" s="68" t="s">
        <v>88</v>
      </c>
      <c r="Q9" s="68" t="s">
        <v>240</v>
      </c>
      <c r="R9" s="68">
        <f>SUM(F139:F146)</f>
        <v>7</v>
      </c>
    </row>
    <row r="10" spans="1:18" ht="18.75" x14ac:dyDescent="0.3">
      <c r="A10" s="1435"/>
      <c r="B10" s="57" t="s">
        <v>6</v>
      </c>
      <c r="C10" s="57">
        <v>8</v>
      </c>
      <c r="D10" s="58" t="s">
        <v>259</v>
      </c>
      <c r="E10" s="57">
        <v>1</v>
      </c>
      <c r="F10" s="8"/>
      <c r="G10" s="8">
        <v>1</v>
      </c>
      <c r="H10" s="8"/>
      <c r="I10" s="59">
        <v>44743</v>
      </c>
      <c r="J10" s="57"/>
      <c r="K10" s="60">
        <v>0</v>
      </c>
      <c r="L10" s="77">
        <v>3</v>
      </c>
      <c r="M10" s="79">
        <v>1000</v>
      </c>
      <c r="P10" s="68"/>
      <c r="Q10" s="68" t="s">
        <v>241</v>
      </c>
      <c r="R10" s="68">
        <f>SUM(G139:G146)</f>
        <v>11</v>
      </c>
    </row>
    <row r="11" spans="1:18" ht="18.75" x14ac:dyDescent="0.3">
      <c r="A11" s="1435"/>
      <c r="B11" s="57" t="s">
        <v>6</v>
      </c>
      <c r="C11" s="57">
        <v>9</v>
      </c>
      <c r="D11" s="58" t="s">
        <v>260</v>
      </c>
      <c r="E11" s="57">
        <v>1</v>
      </c>
      <c r="F11" s="8"/>
      <c r="G11" s="8"/>
      <c r="H11" s="8"/>
      <c r="I11" s="59">
        <v>44743</v>
      </c>
      <c r="J11" s="57"/>
      <c r="K11" s="60">
        <v>0</v>
      </c>
      <c r="L11" s="77">
        <v>3</v>
      </c>
      <c r="M11" s="79">
        <v>1000</v>
      </c>
      <c r="P11" s="68" t="s">
        <v>89</v>
      </c>
      <c r="Q11" s="68" t="s">
        <v>240</v>
      </c>
      <c r="R11" s="68">
        <f>SUM(F147:F150)</f>
        <v>0</v>
      </c>
    </row>
    <row r="12" spans="1:18" ht="18.75" x14ac:dyDescent="0.3">
      <c r="A12" s="1435"/>
      <c r="B12" s="57" t="s">
        <v>6</v>
      </c>
      <c r="C12" s="57">
        <v>10</v>
      </c>
      <c r="D12" s="58" t="s">
        <v>261</v>
      </c>
      <c r="E12" s="57">
        <v>1</v>
      </c>
      <c r="F12" s="8"/>
      <c r="G12" s="8"/>
      <c r="H12" s="8"/>
      <c r="I12" s="59">
        <v>44743</v>
      </c>
      <c r="J12" s="57"/>
      <c r="K12" s="60">
        <v>0</v>
      </c>
      <c r="L12" s="77">
        <v>2</v>
      </c>
      <c r="M12" s="79">
        <v>250</v>
      </c>
      <c r="P12" s="68"/>
      <c r="Q12" s="68" t="s">
        <v>241</v>
      </c>
      <c r="R12" s="68">
        <f>SUM(G147:G150)</f>
        <v>0</v>
      </c>
    </row>
    <row r="13" spans="1:18" ht="18.75" x14ac:dyDescent="0.3">
      <c r="A13" s="1435"/>
      <c r="B13" s="57" t="s">
        <v>6</v>
      </c>
      <c r="C13" s="57">
        <v>11</v>
      </c>
      <c r="D13" s="58" t="s">
        <v>262</v>
      </c>
      <c r="E13" s="57">
        <v>1</v>
      </c>
      <c r="F13" s="8"/>
      <c r="G13" s="8"/>
      <c r="H13" s="8"/>
      <c r="I13" s="59">
        <v>44743</v>
      </c>
      <c r="J13" s="57"/>
      <c r="K13" s="60">
        <v>1</v>
      </c>
      <c r="L13" s="77">
        <v>12</v>
      </c>
      <c r="M13" s="79">
        <v>800</v>
      </c>
      <c r="P13" s="68" t="s">
        <v>235</v>
      </c>
      <c r="Q13" s="68" t="s">
        <v>240</v>
      </c>
      <c r="R13" s="68">
        <f>SUM(F3:F15)</f>
        <v>0</v>
      </c>
    </row>
    <row r="14" spans="1:18" ht="18.75" x14ac:dyDescent="0.3">
      <c r="A14" s="1435"/>
      <c r="B14" s="57" t="s">
        <v>6</v>
      </c>
      <c r="C14" s="57">
        <v>12</v>
      </c>
      <c r="D14" s="58" t="s">
        <v>263</v>
      </c>
      <c r="E14" s="57">
        <v>1</v>
      </c>
      <c r="F14" s="8"/>
      <c r="G14" s="8"/>
      <c r="H14" s="8"/>
      <c r="I14" s="59">
        <v>44743</v>
      </c>
      <c r="J14" s="57"/>
      <c r="K14" s="60">
        <v>0</v>
      </c>
      <c r="L14" s="77">
        <v>12</v>
      </c>
      <c r="M14" s="79">
        <v>800</v>
      </c>
      <c r="P14" s="68"/>
      <c r="Q14" s="68" t="s">
        <v>241</v>
      </c>
      <c r="R14" s="68">
        <f>SUM(G3:G15)</f>
        <v>1</v>
      </c>
    </row>
    <row r="15" spans="1:18" ht="18.75" x14ac:dyDescent="0.3">
      <c r="A15" s="1435"/>
      <c r="B15" s="57" t="s">
        <v>6</v>
      </c>
      <c r="C15" s="57">
        <v>13</v>
      </c>
      <c r="D15" s="58" t="s">
        <v>264</v>
      </c>
      <c r="E15" s="57">
        <v>1</v>
      </c>
      <c r="F15" s="8"/>
      <c r="G15" s="8"/>
      <c r="H15" s="8"/>
      <c r="I15" s="59">
        <v>44743</v>
      </c>
      <c r="J15" s="57"/>
      <c r="K15" s="60">
        <v>0</v>
      </c>
      <c r="L15" s="77">
        <v>13</v>
      </c>
      <c r="M15" s="79">
        <v>1350</v>
      </c>
      <c r="P15" s="68"/>
      <c r="Q15" s="68"/>
      <c r="R15" s="68"/>
    </row>
    <row r="16" spans="1:18" ht="18.75" x14ac:dyDescent="0.3">
      <c r="A16" s="1430" t="s">
        <v>2</v>
      </c>
      <c r="B16" s="53" t="s">
        <v>6</v>
      </c>
      <c r="C16" s="53">
        <v>1</v>
      </c>
      <c r="D16" s="53" t="s">
        <v>134</v>
      </c>
      <c r="E16" s="53">
        <v>1</v>
      </c>
      <c r="F16" s="53"/>
      <c r="G16" s="54"/>
      <c r="H16" s="53"/>
      <c r="I16" s="55">
        <v>44743</v>
      </c>
      <c r="J16" s="55">
        <v>44467</v>
      </c>
      <c r="K16" s="56">
        <v>0</v>
      </c>
      <c r="L16" s="56">
        <v>9</v>
      </c>
      <c r="M16" s="79">
        <v>1600</v>
      </c>
      <c r="P16" s="68"/>
      <c r="Q16" s="68" t="s">
        <v>246</v>
      </c>
      <c r="R16" s="68">
        <f>SUM(R3,R5,R7,R9,R11,R13)</f>
        <v>24</v>
      </c>
    </row>
    <row r="17" spans="1:18" ht="19.5" thickBot="1" x14ac:dyDescent="0.35">
      <c r="A17" s="1430"/>
      <c r="B17" s="8" t="s">
        <v>6</v>
      </c>
      <c r="C17" s="8">
        <v>2</v>
      </c>
      <c r="D17" s="8" t="s">
        <v>135</v>
      </c>
      <c r="E17" s="8">
        <v>1</v>
      </c>
      <c r="F17" s="8"/>
      <c r="G17" s="25">
        <v>2</v>
      </c>
      <c r="H17" s="8"/>
      <c r="I17" s="26">
        <v>44743</v>
      </c>
      <c r="J17" s="26">
        <v>44467</v>
      </c>
      <c r="K17" s="27">
        <v>0</v>
      </c>
      <c r="L17" s="27">
        <v>9</v>
      </c>
      <c r="M17" s="79">
        <v>1600</v>
      </c>
      <c r="P17" s="68"/>
      <c r="Q17" s="68" t="s">
        <v>247</v>
      </c>
      <c r="R17" s="68">
        <f>SUM(R4,R6,R8,R10,R12,R14)</f>
        <v>58</v>
      </c>
    </row>
    <row r="18" spans="1:18" ht="18.75" x14ac:dyDescent="0.3">
      <c r="A18" s="1430"/>
      <c r="B18" s="8" t="s">
        <v>6</v>
      </c>
      <c r="C18" s="8">
        <v>3</v>
      </c>
      <c r="D18" s="8" t="s">
        <v>136</v>
      </c>
      <c r="E18" s="8">
        <v>1</v>
      </c>
      <c r="F18" s="8"/>
      <c r="G18" s="25">
        <v>3</v>
      </c>
      <c r="H18" s="8"/>
      <c r="I18" s="22">
        <v>44743</v>
      </c>
      <c r="J18" s="26">
        <v>44467</v>
      </c>
      <c r="K18" s="27">
        <v>0</v>
      </c>
      <c r="L18" s="27">
        <v>9</v>
      </c>
      <c r="M18" s="79">
        <v>1600</v>
      </c>
      <c r="P18" s="68"/>
      <c r="Q18" s="69" t="s">
        <v>94</v>
      </c>
      <c r="R18" s="69">
        <f>SUM(R16,R17)</f>
        <v>82</v>
      </c>
    </row>
    <row r="19" spans="1:18" ht="15.75" thickBot="1" x14ac:dyDescent="0.3">
      <c r="A19" s="1430"/>
      <c r="B19" s="8" t="s">
        <v>6</v>
      </c>
      <c r="C19" s="8">
        <v>4</v>
      </c>
      <c r="D19" s="8" t="s">
        <v>137</v>
      </c>
      <c r="E19" s="8">
        <v>1</v>
      </c>
      <c r="F19" s="8"/>
      <c r="G19" s="25">
        <v>1</v>
      </c>
      <c r="H19" s="8"/>
      <c r="I19" s="26">
        <v>44743</v>
      </c>
      <c r="J19" s="26">
        <v>44467</v>
      </c>
      <c r="K19" s="27">
        <v>1</v>
      </c>
      <c r="L19" s="27">
        <v>9</v>
      </c>
      <c r="M19" s="79">
        <v>1600</v>
      </c>
    </row>
    <row r="20" spans="1:18" x14ac:dyDescent="0.25">
      <c r="A20" s="1430"/>
      <c r="B20" s="8" t="s">
        <v>6</v>
      </c>
      <c r="C20" s="8">
        <v>5</v>
      </c>
      <c r="D20" s="8" t="s">
        <v>138</v>
      </c>
      <c r="E20" s="8">
        <v>1</v>
      </c>
      <c r="F20" s="8">
        <v>1</v>
      </c>
      <c r="G20" s="25"/>
      <c r="H20" s="8"/>
      <c r="I20" s="22">
        <v>44743</v>
      </c>
      <c r="J20" s="26">
        <v>44467</v>
      </c>
      <c r="K20" s="27">
        <v>1</v>
      </c>
      <c r="L20" s="27">
        <v>9</v>
      </c>
      <c r="M20" s="79">
        <v>1600</v>
      </c>
    </row>
    <row r="21" spans="1:18" ht="15.75" thickBot="1" x14ac:dyDescent="0.3">
      <c r="A21" s="1430"/>
      <c r="B21" s="8" t="s">
        <v>6</v>
      </c>
      <c r="C21" s="8">
        <v>6</v>
      </c>
      <c r="D21" s="8" t="s">
        <v>139</v>
      </c>
      <c r="E21" s="8">
        <v>1</v>
      </c>
      <c r="F21" s="8"/>
      <c r="G21" s="25"/>
      <c r="H21" s="8"/>
      <c r="I21" s="26">
        <v>44743</v>
      </c>
      <c r="J21" s="26">
        <v>44467</v>
      </c>
      <c r="K21" s="27">
        <v>1</v>
      </c>
      <c r="L21" s="27">
        <v>10</v>
      </c>
      <c r="M21" s="79">
        <v>1275</v>
      </c>
    </row>
    <row r="22" spans="1:18" x14ac:dyDescent="0.25">
      <c r="A22" s="1430"/>
      <c r="B22" s="8" t="s">
        <v>6</v>
      </c>
      <c r="C22" s="8">
        <v>7</v>
      </c>
      <c r="D22" s="8" t="s">
        <v>140</v>
      </c>
      <c r="E22" s="8">
        <v>1</v>
      </c>
      <c r="F22" s="8"/>
      <c r="G22" s="25">
        <v>4</v>
      </c>
      <c r="H22" s="8"/>
      <c r="I22" s="22">
        <v>44743</v>
      </c>
      <c r="J22" s="26">
        <v>44467</v>
      </c>
      <c r="K22" s="27">
        <v>1</v>
      </c>
      <c r="L22" s="27">
        <v>10</v>
      </c>
      <c r="M22" s="79">
        <v>1275</v>
      </c>
    </row>
    <row r="23" spans="1:18" ht="15.75" thickBot="1" x14ac:dyDescent="0.3">
      <c r="A23" s="1430"/>
      <c r="B23" s="8" t="s">
        <v>6</v>
      </c>
      <c r="C23" s="8">
        <v>8</v>
      </c>
      <c r="D23" s="8" t="s">
        <v>141</v>
      </c>
      <c r="E23" s="8">
        <v>1</v>
      </c>
      <c r="F23" s="8"/>
      <c r="G23" s="25"/>
      <c r="H23" s="8"/>
      <c r="I23" s="26">
        <v>44743</v>
      </c>
      <c r="J23" s="26">
        <v>44467</v>
      </c>
      <c r="K23" s="27">
        <v>0</v>
      </c>
      <c r="L23" s="27">
        <v>3</v>
      </c>
      <c r="M23" s="79">
        <v>1000</v>
      </c>
    </row>
    <row r="24" spans="1:18" ht="15.75" thickBot="1" x14ac:dyDescent="0.3">
      <c r="A24" s="1431"/>
      <c r="B24" s="11" t="s">
        <v>6</v>
      </c>
      <c r="C24" s="11">
        <v>9</v>
      </c>
      <c r="D24" s="11" t="s">
        <v>142</v>
      </c>
      <c r="E24" s="11">
        <v>1</v>
      </c>
      <c r="F24" s="11"/>
      <c r="G24" s="28"/>
      <c r="H24" s="11"/>
      <c r="I24" s="22">
        <v>44743</v>
      </c>
      <c r="J24" s="29">
        <v>44467</v>
      </c>
      <c r="K24" s="30">
        <v>0</v>
      </c>
      <c r="L24" s="30">
        <v>3</v>
      </c>
      <c r="M24" s="79">
        <v>1000</v>
      </c>
    </row>
    <row r="25" spans="1:18" ht="15.75" thickBot="1" x14ac:dyDescent="0.3">
      <c r="A25" s="1429" t="s">
        <v>9</v>
      </c>
      <c r="B25" s="7" t="s">
        <v>39</v>
      </c>
      <c r="C25" s="7">
        <v>1</v>
      </c>
      <c r="D25" s="7" t="s">
        <v>98</v>
      </c>
      <c r="E25" s="7">
        <v>1</v>
      </c>
      <c r="F25" s="7"/>
      <c r="G25" s="21"/>
      <c r="H25" s="7"/>
      <c r="I25" s="26">
        <v>44743</v>
      </c>
      <c r="J25" s="22">
        <v>44538</v>
      </c>
      <c r="K25" s="23">
        <v>0</v>
      </c>
      <c r="L25" s="56">
        <v>5</v>
      </c>
      <c r="M25" s="79"/>
      <c r="N25" t="s">
        <v>273</v>
      </c>
    </row>
    <row r="26" spans="1:18" ht="15.75" thickBot="1" x14ac:dyDescent="0.3">
      <c r="A26" s="1430"/>
      <c r="B26" s="8" t="s">
        <v>40</v>
      </c>
      <c r="C26" s="8">
        <v>2</v>
      </c>
      <c r="D26" s="8">
        <v>708509</v>
      </c>
      <c r="E26" s="8">
        <v>1</v>
      </c>
      <c r="F26" s="8"/>
      <c r="G26" s="25">
        <v>1</v>
      </c>
      <c r="H26" s="8"/>
      <c r="I26" s="22">
        <v>44743</v>
      </c>
      <c r="J26" s="26">
        <v>44538</v>
      </c>
      <c r="K26" s="27">
        <v>0</v>
      </c>
      <c r="L26" s="27">
        <v>5</v>
      </c>
      <c r="M26" s="79"/>
      <c r="N26" t="s">
        <v>274</v>
      </c>
    </row>
    <row r="27" spans="1:18" ht="15.75" thickBot="1" x14ac:dyDescent="0.3">
      <c r="A27" s="1430"/>
      <c r="B27" s="8" t="s">
        <v>40</v>
      </c>
      <c r="C27" s="8">
        <v>3</v>
      </c>
      <c r="D27" s="8">
        <v>708511</v>
      </c>
      <c r="E27" s="8">
        <v>1</v>
      </c>
      <c r="F27" s="8">
        <v>1</v>
      </c>
      <c r="G27" s="25"/>
      <c r="H27" s="8"/>
      <c r="I27" s="26">
        <v>44743</v>
      </c>
      <c r="J27" s="26">
        <v>44538</v>
      </c>
      <c r="K27" s="23">
        <v>0</v>
      </c>
      <c r="L27" s="27">
        <v>5</v>
      </c>
      <c r="M27" s="79"/>
      <c r="N27" t="s">
        <v>274</v>
      </c>
    </row>
    <row r="28" spans="1:18" ht="15.75" thickBot="1" x14ac:dyDescent="0.3">
      <c r="A28" s="1430"/>
      <c r="B28" s="8" t="s">
        <v>41</v>
      </c>
      <c r="C28" s="8">
        <v>4</v>
      </c>
      <c r="D28" s="8" t="s">
        <v>99</v>
      </c>
      <c r="E28" s="8">
        <v>1</v>
      </c>
      <c r="F28" s="8"/>
      <c r="G28" s="25"/>
      <c r="H28" s="8"/>
      <c r="I28" s="22">
        <v>44743</v>
      </c>
      <c r="J28" s="26">
        <v>44538</v>
      </c>
      <c r="K28" s="27">
        <v>0</v>
      </c>
      <c r="L28" s="27">
        <v>5</v>
      </c>
      <c r="M28" s="79"/>
      <c r="N28" t="s">
        <v>274</v>
      </c>
    </row>
    <row r="29" spans="1:18" ht="15.75" thickBot="1" x14ac:dyDescent="0.3">
      <c r="A29" s="1430"/>
      <c r="B29" s="8" t="s">
        <v>42</v>
      </c>
      <c r="C29" s="8">
        <v>5</v>
      </c>
      <c r="D29" s="8" t="s">
        <v>100</v>
      </c>
      <c r="E29" s="8">
        <v>1</v>
      </c>
      <c r="F29" s="8"/>
      <c r="G29" s="25"/>
      <c r="H29" s="8"/>
      <c r="I29" s="26">
        <v>44743</v>
      </c>
      <c r="J29" s="26">
        <v>44538</v>
      </c>
      <c r="K29" s="23">
        <v>0</v>
      </c>
      <c r="L29" s="27">
        <v>5</v>
      </c>
      <c r="M29" s="79"/>
      <c r="N29" t="s">
        <v>274</v>
      </c>
    </row>
    <row r="30" spans="1:18" ht="15.75" thickBot="1" x14ac:dyDescent="0.3">
      <c r="A30" s="1430"/>
      <c r="B30" s="8" t="s">
        <v>42</v>
      </c>
      <c r="C30" s="8">
        <v>6</v>
      </c>
      <c r="D30" s="8" t="s">
        <v>101</v>
      </c>
      <c r="E30" s="8">
        <v>1</v>
      </c>
      <c r="F30" s="8">
        <v>1</v>
      </c>
      <c r="G30" s="25"/>
      <c r="H30" s="8"/>
      <c r="I30" s="22">
        <v>44743</v>
      </c>
      <c r="J30" s="26">
        <v>44538</v>
      </c>
      <c r="K30" s="27">
        <v>0</v>
      </c>
      <c r="L30" s="27">
        <v>5</v>
      </c>
      <c r="M30" s="79"/>
      <c r="N30" t="s">
        <v>274</v>
      </c>
    </row>
    <row r="31" spans="1:18" ht="15.75" thickBot="1" x14ac:dyDescent="0.3">
      <c r="A31" s="1430"/>
      <c r="B31" s="8" t="s">
        <v>92</v>
      </c>
      <c r="C31" s="8">
        <v>7</v>
      </c>
      <c r="D31" s="8" t="s">
        <v>102</v>
      </c>
      <c r="E31" s="8">
        <v>1</v>
      </c>
      <c r="F31" s="8"/>
      <c r="G31" s="25"/>
      <c r="H31" s="8"/>
      <c r="I31" s="26">
        <v>44743</v>
      </c>
      <c r="J31" s="26">
        <v>44538</v>
      </c>
      <c r="K31" s="23">
        <v>0</v>
      </c>
      <c r="L31" s="27">
        <v>5</v>
      </c>
      <c r="M31" s="79"/>
      <c r="N31" t="s">
        <v>274</v>
      </c>
    </row>
    <row r="32" spans="1:18" ht="15.75" thickBot="1" x14ac:dyDescent="0.3">
      <c r="A32" s="1430"/>
      <c r="B32" s="8" t="s">
        <v>10</v>
      </c>
      <c r="C32" s="8">
        <v>1</v>
      </c>
      <c r="D32" s="8" t="s">
        <v>103</v>
      </c>
      <c r="E32" s="8">
        <v>1</v>
      </c>
      <c r="F32" s="8"/>
      <c r="G32" s="25"/>
      <c r="H32" s="8"/>
      <c r="I32" s="22">
        <v>44743</v>
      </c>
      <c r="J32" s="26">
        <v>44538</v>
      </c>
      <c r="K32" s="27">
        <v>0</v>
      </c>
      <c r="L32" s="27">
        <v>5</v>
      </c>
      <c r="M32" s="79"/>
      <c r="N32" t="s">
        <v>275</v>
      </c>
    </row>
    <row r="33" spans="1:14" ht="15.75" thickBot="1" x14ac:dyDescent="0.3">
      <c r="A33" s="1430"/>
      <c r="B33" s="8" t="s">
        <v>11</v>
      </c>
      <c r="C33" s="8">
        <v>2</v>
      </c>
      <c r="D33" s="8" t="s">
        <v>104</v>
      </c>
      <c r="E33" s="8">
        <v>1</v>
      </c>
      <c r="F33" s="8">
        <v>2</v>
      </c>
      <c r="G33" s="25">
        <v>1</v>
      </c>
      <c r="H33" s="8"/>
      <c r="I33" s="26">
        <v>44743</v>
      </c>
      <c r="J33" s="26">
        <v>44538</v>
      </c>
      <c r="K33" s="23">
        <v>0</v>
      </c>
      <c r="L33" s="27">
        <v>5</v>
      </c>
      <c r="M33" s="79"/>
      <c r="N33" t="s">
        <v>275</v>
      </c>
    </row>
    <row r="34" spans="1:14" ht="15.75" thickBot="1" x14ac:dyDescent="0.3">
      <c r="A34" s="1430"/>
      <c r="B34" s="8" t="s">
        <v>12</v>
      </c>
      <c r="C34" s="8">
        <v>3</v>
      </c>
      <c r="D34" s="8" t="s">
        <v>105</v>
      </c>
      <c r="E34" s="8">
        <v>1</v>
      </c>
      <c r="F34" s="8">
        <v>1</v>
      </c>
      <c r="G34" s="25"/>
      <c r="H34" s="8"/>
      <c r="I34" s="22">
        <v>44743</v>
      </c>
      <c r="J34" s="26">
        <v>44538</v>
      </c>
      <c r="K34" s="27">
        <v>0</v>
      </c>
      <c r="L34" s="27">
        <v>5</v>
      </c>
      <c r="M34" s="79"/>
      <c r="N34" t="s">
        <v>275</v>
      </c>
    </row>
    <row r="35" spans="1:14" ht="15.75" thickBot="1" x14ac:dyDescent="0.3">
      <c r="A35" s="1430"/>
      <c r="B35" s="8" t="s">
        <v>13</v>
      </c>
      <c r="C35" s="8">
        <v>4</v>
      </c>
      <c r="D35" s="8" t="s">
        <v>106</v>
      </c>
      <c r="E35" s="8">
        <v>1</v>
      </c>
      <c r="F35" s="8"/>
      <c r="G35" s="25">
        <v>2</v>
      </c>
      <c r="H35" s="8"/>
      <c r="I35" s="26">
        <v>44743</v>
      </c>
      <c r="J35" s="26">
        <v>44538</v>
      </c>
      <c r="K35" s="23">
        <v>0</v>
      </c>
      <c r="L35" s="27">
        <v>5</v>
      </c>
      <c r="M35" s="79"/>
      <c r="N35" t="s">
        <v>275</v>
      </c>
    </row>
    <row r="36" spans="1:14" ht="15.75" thickBot="1" x14ac:dyDescent="0.3">
      <c r="A36" s="1430"/>
      <c r="B36" s="8" t="s">
        <v>14</v>
      </c>
      <c r="C36" s="8">
        <v>1</v>
      </c>
      <c r="D36" s="8" t="s">
        <v>107</v>
      </c>
      <c r="E36" s="8">
        <v>1</v>
      </c>
      <c r="F36" s="8"/>
      <c r="G36" s="25"/>
      <c r="H36" s="8"/>
      <c r="I36" s="22">
        <v>44743</v>
      </c>
      <c r="J36" s="26">
        <v>44538</v>
      </c>
      <c r="K36" s="27">
        <v>0</v>
      </c>
      <c r="L36" s="27">
        <v>5</v>
      </c>
      <c r="M36" s="79"/>
      <c r="N36" t="s">
        <v>276</v>
      </c>
    </row>
    <row r="37" spans="1:14" ht="15.75" thickBot="1" x14ac:dyDescent="0.3">
      <c r="A37" s="1430"/>
      <c r="B37" s="8" t="s">
        <v>15</v>
      </c>
      <c r="C37" s="8">
        <v>2</v>
      </c>
      <c r="D37" s="8" t="s">
        <v>108</v>
      </c>
      <c r="E37" s="8">
        <v>1</v>
      </c>
      <c r="F37" s="8"/>
      <c r="G37" s="25">
        <v>1</v>
      </c>
      <c r="H37" s="8"/>
      <c r="I37" s="26">
        <v>44743</v>
      </c>
      <c r="J37" s="26">
        <v>44538</v>
      </c>
      <c r="K37" s="23">
        <v>0</v>
      </c>
      <c r="L37" s="27">
        <v>5</v>
      </c>
      <c r="M37" s="79"/>
      <c r="N37" t="s">
        <v>276</v>
      </c>
    </row>
    <row r="38" spans="1:14" ht="15.75" thickBot="1" x14ac:dyDescent="0.3">
      <c r="A38" s="1430"/>
      <c r="B38" s="8" t="s">
        <v>16</v>
      </c>
      <c r="C38" s="8">
        <v>3</v>
      </c>
      <c r="D38" s="8" t="s">
        <v>109</v>
      </c>
      <c r="E38" s="8">
        <v>1</v>
      </c>
      <c r="F38" s="8"/>
      <c r="G38" s="25"/>
      <c r="H38" s="8"/>
      <c r="I38" s="22">
        <v>44743</v>
      </c>
      <c r="J38" s="26">
        <v>44538</v>
      </c>
      <c r="K38" s="27">
        <v>0</v>
      </c>
      <c r="L38" s="27">
        <v>5</v>
      </c>
      <c r="M38" s="79"/>
      <c r="N38" t="s">
        <v>276</v>
      </c>
    </row>
    <row r="39" spans="1:14" ht="15.75" thickBot="1" x14ac:dyDescent="0.3">
      <c r="A39" s="1430"/>
      <c r="B39" s="8" t="s">
        <v>17</v>
      </c>
      <c r="C39" s="8">
        <v>4</v>
      </c>
      <c r="D39" s="8" t="s">
        <v>110</v>
      </c>
      <c r="E39" s="8">
        <v>1</v>
      </c>
      <c r="F39" s="8"/>
      <c r="G39" s="25">
        <v>1</v>
      </c>
      <c r="H39" s="8"/>
      <c r="I39" s="26">
        <v>44743</v>
      </c>
      <c r="J39" s="26">
        <v>44538</v>
      </c>
      <c r="K39" s="23">
        <v>0</v>
      </c>
      <c r="L39" s="27">
        <v>5</v>
      </c>
      <c r="M39" s="79"/>
      <c r="N39" t="s">
        <v>276</v>
      </c>
    </row>
    <row r="40" spans="1:14" ht="15.75" thickBot="1" x14ac:dyDescent="0.3">
      <c r="A40" s="1430"/>
      <c r="B40" s="8" t="s">
        <v>18</v>
      </c>
      <c r="C40" s="8">
        <v>1</v>
      </c>
      <c r="D40" s="8" t="s">
        <v>111</v>
      </c>
      <c r="E40" s="8">
        <v>1</v>
      </c>
      <c r="F40" s="8"/>
      <c r="G40" s="25"/>
      <c r="H40" s="8"/>
      <c r="I40" s="22">
        <v>44743</v>
      </c>
      <c r="J40" s="26">
        <v>44538</v>
      </c>
      <c r="K40" s="27">
        <v>0</v>
      </c>
      <c r="L40" s="27">
        <v>5</v>
      </c>
      <c r="M40" s="79"/>
      <c r="N40" t="s">
        <v>278</v>
      </c>
    </row>
    <row r="41" spans="1:14" ht="15.75" thickBot="1" x14ac:dyDescent="0.3">
      <c r="A41" s="1430"/>
      <c r="B41" s="8" t="s">
        <v>19</v>
      </c>
      <c r="C41" s="8">
        <v>2</v>
      </c>
      <c r="D41" s="8" t="s">
        <v>112</v>
      </c>
      <c r="E41" s="8">
        <v>1</v>
      </c>
      <c r="F41" s="8">
        <v>2</v>
      </c>
      <c r="G41" s="25"/>
      <c r="H41" s="8"/>
      <c r="I41" s="26">
        <v>44743</v>
      </c>
      <c r="J41" s="26">
        <v>44538</v>
      </c>
      <c r="K41" s="23">
        <v>0</v>
      </c>
      <c r="L41" s="27">
        <v>5</v>
      </c>
      <c r="M41" s="79"/>
      <c r="N41" t="s">
        <v>278</v>
      </c>
    </row>
    <row r="42" spans="1:14" ht="15.75" thickBot="1" x14ac:dyDescent="0.3">
      <c r="A42" s="1430"/>
      <c r="B42" s="8" t="s">
        <v>20</v>
      </c>
      <c r="C42" s="8">
        <v>3</v>
      </c>
      <c r="D42" s="8" t="s">
        <v>113</v>
      </c>
      <c r="E42" s="8">
        <v>1</v>
      </c>
      <c r="F42" s="8"/>
      <c r="G42" s="25"/>
      <c r="H42" s="8"/>
      <c r="I42" s="22">
        <v>44743</v>
      </c>
      <c r="J42" s="26">
        <v>44538</v>
      </c>
      <c r="K42" s="27">
        <v>0</v>
      </c>
      <c r="L42" s="27">
        <v>5</v>
      </c>
      <c r="M42" s="79"/>
      <c r="N42" t="s">
        <v>278</v>
      </c>
    </row>
    <row r="43" spans="1:14" ht="15.75" thickBot="1" x14ac:dyDescent="0.3">
      <c r="A43" s="1430"/>
      <c r="B43" s="8" t="s">
        <v>21</v>
      </c>
      <c r="C43" s="8">
        <v>4</v>
      </c>
      <c r="D43" s="8" t="s">
        <v>114</v>
      </c>
      <c r="E43" s="8">
        <v>1</v>
      </c>
      <c r="F43" s="8"/>
      <c r="G43" s="25"/>
      <c r="H43" s="8"/>
      <c r="I43" s="26">
        <v>44743</v>
      </c>
      <c r="J43" s="26">
        <v>44538</v>
      </c>
      <c r="K43" s="23">
        <v>0</v>
      </c>
      <c r="L43" s="27">
        <v>5</v>
      </c>
      <c r="M43" s="79"/>
      <c r="N43" t="s">
        <v>278</v>
      </c>
    </row>
    <row r="44" spans="1:14" ht="15.75" thickBot="1" x14ac:dyDescent="0.3">
      <c r="A44" s="1430"/>
      <c r="B44" s="8" t="s">
        <v>116</v>
      </c>
      <c r="C44" s="8">
        <v>5</v>
      </c>
      <c r="D44" s="8" t="s">
        <v>115</v>
      </c>
      <c r="E44" s="8">
        <v>1</v>
      </c>
      <c r="F44" s="8"/>
      <c r="G44" s="25"/>
      <c r="H44" s="8"/>
      <c r="I44" s="22">
        <v>44743</v>
      </c>
      <c r="J44" s="26">
        <v>44538</v>
      </c>
      <c r="K44" s="27">
        <v>0</v>
      </c>
      <c r="L44" s="27">
        <v>5</v>
      </c>
      <c r="M44" s="79"/>
      <c r="N44" t="s">
        <v>278</v>
      </c>
    </row>
    <row r="45" spans="1:14" ht="15.75" thickBot="1" x14ac:dyDescent="0.3">
      <c r="A45" s="1430"/>
      <c r="B45" s="8" t="s">
        <v>22</v>
      </c>
      <c r="C45" s="8">
        <v>1</v>
      </c>
      <c r="D45" s="8" t="s">
        <v>117</v>
      </c>
      <c r="E45" s="8">
        <v>1</v>
      </c>
      <c r="F45" s="8"/>
      <c r="G45" s="25"/>
      <c r="H45" s="8"/>
      <c r="I45" s="26">
        <v>44743</v>
      </c>
      <c r="J45" s="26">
        <v>44538</v>
      </c>
      <c r="K45" s="23">
        <v>0</v>
      </c>
      <c r="L45" s="27">
        <v>5</v>
      </c>
      <c r="M45" s="79"/>
      <c r="N45" t="s">
        <v>277</v>
      </c>
    </row>
    <row r="46" spans="1:14" ht="15.75" thickBot="1" x14ac:dyDescent="0.3">
      <c r="A46" s="1430"/>
      <c r="B46" s="8" t="s">
        <v>23</v>
      </c>
      <c r="C46" s="8">
        <v>2</v>
      </c>
      <c r="D46" s="8" t="s">
        <v>118</v>
      </c>
      <c r="E46" s="8">
        <v>1</v>
      </c>
      <c r="F46" s="8"/>
      <c r="G46" s="25">
        <v>1</v>
      </c>
      <c r="H46" s="8"/>
      <c r="I46" s="22">
        <v>44743</v>
      </c>
      <c r="J46" s="26">
        <v>44538</v>
      </c>
      <c r="K46" s="27">
        <v>0</v>
      </c>
      <c r="L46" s="27">
        <v>5</v>
      </c>
      <c r="M46" s="79"/>
      <c r="N46" t="s">
        <v>277</v>
      </c>
    </row>
    <row r="47" spans="1:14" ht="15.75" thickBot="1" x14ac:dyDescent="0.3">
      <c r="A47" s="1430"/>
      <c r="B47" s="8" t="s">
        <v>24</v>
      </c>
      <c r="C47" s="8">
        <v>3</v>
      </c>
      <c r="D47" s="8" t="s">
        <v>119</v>
      </c>
      <c r="E47" s="8">
        <v>1</v>
      </c>
      <c r="F47" s="8"/>
      <c r="G47" s="25">
        <v>1</v>
      </c>
      <c r="H47" s="8"/>
      <c r="I47" s="26">
        <v>44743</v>
      </c>
      <c r="J47" s="26">
        <v>44538</v>
      </c>
      <c r="K47" s="23">
        <v>0</v>
      </c>
      <c r="L47" s="27">
        <v>5</v>
      </c>
      <c r="M47" s="79"/>
      <c r="N47" t="s">
        <v>277</v>
      </c>
    </row>
    <row r="48" spans="1:14" ht="15.75" thickBot="1" x14ac:dyDescent="0.3">
      <c r="A48" s="1430"/>
      <c r="B48" s="8" t="s">
        <v>25</v>
      </c>
      <c r="C48" s="8">
        <v>4</v>
      </c>
      <c r="D48" s="8" t="s">
        <v>120</v>
      </c>
      <c r="E48" s="8">
        <v>1</v>
      </c>
      <c r="F48" s="8"/>
      <c r="G48" s="25">
        <v>2</v>
      </c>
      <c r="H48" s="8"/>
      <c r="I48" s="22">
        <v>44743</v>
      </c>
      <c r="J48" s="26">
        <v>44538</v>
      </c>
      <c r="K48" s="27">
        <v>0</v>
      </c>
      <c r="L48" s="27">
        <v>5</v>
      </c>
      <c r="M48" s="79"/>
      <c r="N48" t="s">
        <v>277</v>
      </c>
    </row>
    <row r="49" spans="1:14" ht="15.75" thickBot="1" x14ac:dyDescent="0.3">
      <c r="A49" s="1430"/>
      <c r="B49" s="8" t="s">
        <v>26</v>
      </c>
      <c r="C49" s="8">
        <v>1</v>
      </c>
      <c r="D49" s="8" t="s">
        <v>121</v>
      </c>
      <c r="E49" s="8">
        <v>1</v>
      </c>
      <c r="F49" s="8"/>
      <c r="G49" s="25"/>
      <c r="H49" s="8"/>
      <c r="I49" s="26">
        <v>44743</v>
      </c>
      <c r="J49" s="26">
        <v>44538</v>
      </c>
      <c r="K49" s="23">
        <v>0</v>
      </c>
      <c r="L49" s="27">
        <v>5</v>
      </c>
      <c r="M49" s="79"/>
      <c r="N49" t="s">
        <v>279</v>
      </c>
    </row>
    <row r="50" spans="1:14" ht="15.75" thickBot="1" x14ac:dyDescent="0.3">
      <c r="A50" s="1430"/>
      <c r="B50" s="8" t="s">
        <v>27</v>
      </c>
      <c r="C50" s="8">
        <v>2</v>
      </c>
      <c r="D50" s="8" t="s">
        <v>122</v>
      </c>
      <c r="E50" s="8">
        <v>1</v>
      </c>
      <c r="F50" s="8"/>
      <c r="G50" s="25"/>
      <c r="H50" s="8"/>
      <c r="I50" s="22">
        <v>44743</v>
      </c>
      <c r="J50" s="26">
        <v>44538</v>
      </c>
      <c r="K50" s="27">
        <v>0</v>
      </c>
      <c r="L50" s="27">
        <v>5</v>
      </c>
      <c r="M50" s="79"/>
      <c r="N50" t="s">
        <v>279</v>
      </c>
    </row>
    <row r="51" spans="1:14" ht="15.75" thickBot="1" x14ac:dyDescent="0.3">
      <c r="A51" s="1430"/>
      <c r="B51" s="8" t="s">
        <v>28</v>
      </c>
      <c r="C51" s="8">
        <v>3</v>
      </c>
      <c r="D51" s="8" t="s">
        <v>123</v>
      </c>
      <c r="E51" s="8">
        <v>1</v>
      </c>
      <c r="F51" s="8">
        <v>1</v>
      </c>
      <c r="G51" s="25"/>
      <c r="H51" s="8"/>
      <c r="I51" s="26">
        <v>44743</v>
      </c>
      <c r="J51" s="26">
        <v>44538</v>
      </c>
      <c r="K51" s="23">
        <v>0</v>
      </c>
      <c r="L51" s="27">
        <v>5</v>
      </c>
      <c r="M51" s="79"/>
      <c r="N51" t="s">
        <v>279</v>
      </c>
    </row>
    <row r="52" spans="1:14" ht="15.75" thickBot="1" x14ac:dyDescent="0.3">
      <c r="A52" s="1430"/>
      <c r="B52" s="8" t="s">
        <v>29</v>
      </c>
      <c r="C52" s="8">
        <v>4</v>
      </c>
      <c r="D52" s="1" t="s">
        <v>117</v>
      </c>
      <c r="E52" s="8">
        <v>1</v>
      </c>
      <c r="F52" s="8"/>
      <c r="G52" s="25">
        <v>1</v>
      </c>
      <c r="H52" s="8"/>
      <c r="I52" s="22">
        <v>44743</v>
      </c>
      <c r="J52" s="26">
        <v>44538</v>
      </c>
      <c r="K52" s="27">
        <v>0</v>
      </c>
      <c r="L52" s="27">
        <v>5</v>
      </c>
      <c r="M52" s="79"/>
      <c r="N52" t="s">
        <v>279</v>
      </c>
    </row>
    <row r="53" spans="1:14" ht="15.75" thickBot="1" x14ac:dyDescent="0.3">
      <c r="A53" s="1430"/>
      <c r="B53" s="8" t="s">
        <v>30</v>
      </c>
      <c r="C53" s="8">
        <v>1</v>
      </c>
      <c r="D53" s="1" t="s">
        <v>124</v>
      </c>
      <c r="E53" s="8">
        <v>1</v>
      </c>
      <c r="F53" s="8"/>
      <c r="G53" s="25"/>
      <c r="H53" s="8"/>
      <c r="I53" s="26">
        <v>44743</v>
      </c>
      <c r="J53" s="26">
        <v>44538</v>
      </c>
      <c r="K53" s="23">
        <v>0</v>
      </c>
      <c r="L53" s="27">
        <v>5</v>
      </c>
      <c r="M53" s="79"/>
      <c r="N53" t="s">
        <v>280</v>
      </c>
    </row>
    <row r="54" spans="1:14" ht="15.75" thickBot="1" x14ac:dyDescent="0.3">
      <c r="A54" s="1430"/>
      <c r="B54" s="8" t="s">
        <v>31</v>
      </c>
      <c r="C54" s="8">
        <v>1</v>
      </c>
      <c r="D54" s="1" t="s">
        <v>125</v>
      </c>
      <c r="E54" s="8">
        <v>1</v>
      </c>
      <c r="F54" s="8"/>
      <c r="G54" s="25"/>
      <c r="H54" s="8"/>
      <c r="I54" s="22">
        <v>44743</v>
      </c>
      <c r="J54" s="26">
        <v>44538</v>
      </c>
      <c r="K54" s="27">
        <v>0</v>
      </c>
      <c r="L54" s="27">
        <v>5</v>
      </c>
      <c r="M54" s="79"/>
      <c r="N54" t="s">
        <v>281</v>
      </c>
    </row>
    <row r="55" spans="1:14" ht="15.75" thickBot="1" x14ac:dyDescent="0.3">
      <c r="A55" s="1430"/>
      <c r="B55" s="8" t="s">
        <v>32</v>
      </c>
      <c r="C55" s="8">
        <v>1</v>
      </c>
      <c r="D55" s="1" t="s">
        <v>126</v>
      </c>
      <c r="E55" s="8">
        <v>1</v>
      </c>
      <c r="F55" s="8"/>
      <c r="G55" s="25">
        <v>1</v>
      </c>
      <c r="H55" s="8"/>
      <c r="I55" s="26">
        <v>44743</v>
      </c>
      <c r="J55" s="26">
        <v>44538</v>
      </c>
      <c r="K55" s="23">
        <v>0</v>
      </c>
      <c r="L55" s="27">
        <v>5</v>
      </c>
      <c r="M55" s="79"/>
      <c r="N55" t="s">
        <v>282</v>
      </c>
    </row>
    <row r="56" spans="1:14" ht="15.75" thickBot="1" x14ac:dyDescent="0.3">
      <c r="A56" s="1430"/>
      <c r="B56" s="8" t="s">
        <v>33</v>
      </c>
      <c r="C56" s="8">
        <v>1</v>
      </c>
      <c r="D56" s="1" t="s">
        <v>127</v>
      </c>
      <c r="E56" s="8">
        <v>1</v>
      </c>
      <c r="F56" s="8">
        <v>1</v>
      </c>
      <c r="G56" s="25"/>
      <c r="H56" s="8"/>
      <c r="I56" s="22">
        <v>44743</v>
      </c>
      <c r="J56" s="26">
        <v>44538</v>
      </c>
      <c r="K56" s="27">
        <v>0</v>
      </c>
      <c r="L56" s="27">
        <v>5</v>
      </c>
      <c r="M56" s="79"/>
      <c r="N56" t="s">
        <v>283</v>
      </c>
    </row>
    <row r="57" spans="1:14" ht="15.75" thickBot="1" x14ac:dyDescent="0.3">
      <c r="A57" s="1430"/>
      <c r="B57" s="8" t="s">
        <v>34</v>
      </c>
      <c r="C57" s="8">
        <v>1</v>
      </c>
      <c r="D57" s="1" t="s">
        <v>128</v>
      </c>
      <c r="E57" s="8">
        <v>1</v>
      </c>
      <c r="F57" s="8"/>
      <c r="G57" s="25"/>
      <c r="H57" s="8"/>
      <c r="I57" s="26">
        <v>44743</v>
      </c>
      <c r="J57" s="26">
        <v>44538</v>
      </c>
      <c r="K57" s="23">
        <v>0</v>
      </c>
      <c r="L57" s="27">
        <v>5</v>
      </c>
      <c r="M57" s="79"/>
      <c r="N57" t="s">
        <v>284</v>
      </c>
    </row>
    <row r="58" spans="1:14" ht="15.75" thickBot="1" x14ac:dyDescent="0.3">
      <c r="A58" s="1431"/>
      <c r="B58" s="11" t="s">
        <v>35</v>
      </c>
      <c r="C58" s="11">
        <v>1</v>
      </c>
      <c r="D58" s="2" t="s">
        <v>129</v>
      </c>
      <c r="E58" s="11">
        <v>1</v>
      </c>
      <c r="F58" s="65"/>
      <c r="G58" s="28"/>
      <c r="H58" s="11"/>
      <c r="I58" s="22">
        <v>44743</v>
      </c>
      <c r="J58" s="29">
        <v>44538</v>
      </c>
      <c r="K58" s="27">
        <v>0</v>
      </c>
      <c r="L58" s="27">
        <v>5</v>
      </c>
      <c r="M58" s="79"/>
      <c r="N58" t="s">
        <v>285</v>
      </c>
    </row>
    <row r="59" spans="1:14" ht="15.75" thickBot="1" x14ac:dyDescent="0.3">
      <c r="A59" s="1429" t="s">
        <v>249</v>
      </c>
      <c r="B59" s="7" t="s">
        <v>39</v>
      </c>
      <c r="C59" s="7">
        <v>1</v>
      </c>
      <c r="D59" s="33" t="s">
        <v>143</v>
      </c>
      <c r="E59" s="7">
        <v>1</v>
      </c>
      <c r="F59" s="61"/>
      <c r="G59" s="50"/>
      <c r="H59" s="7"/>
      <c r="I59" s="26">
        <v>44743</v>
      </c>
      <c r="J59" s="22">
        <v>44575</v>
      </c>
      <c r="K59" s="23">
        <v>0</v>
      </c>
      <c r="L59" s="27">
        <v>5</v>
      </c>
      <c r="M59" s="79"/>
      <c r="N59" t="s">
        <v>286</v>
      </c>
    </row>
    <row r="60" spans="1:14" ht="15.75" thickBot="1" x14ac:dyDescent="0.3">
      <c r="A60" s="1430"/>
      <c r="B60" s="8" t="s">
        <v>40</v>
      </c>
      <c r="C60" s="8">
        <v>2</v>
      </c>
      <c r="D60" s="34" t="s">
        <v>144</v>
      </c>
      <c r="E60" s="8">
        <v>1</v>
      </c>
      <c r="F60" s="8"/>
      <c r="G60" s="25"/>
      <c r="H60" s="8"/>
      <c r="I60" s="22">
        <v>44743</v>
      </c>
      <c r="J60" s="26">
        <v>44575</v>
      </c>
      <c r="K60" s="27">
        <v>0</v>
      </c>
      <c r="L60" s="27">
        <v>5</v>
      </c>
      <c r="M60" s="79"/>
      <c r="N60" t="s">
        <v>286</v>
      </c>
    </row>
    <row r="61" spans="1:14" ht="15.75" thickBot="1" x14ac:dyDescent="0.3">
      <c r="A61" s="1430"/>
      <c r="B61" s="8" t="s">
        <v>41</v>
      </c>
      <c r="C61" s="8">
        <v>3</v>
      </c>
      <c r="D61" s="34" t="s">
        <v>145</v>
      </c>
      <c r="E61" s="8">
        <v>1</v>
      </c>
      <c r="F61" s="8"/>
      <c r="G61" s="25"/>
      <c r="H61" s="8"/>
      <c r="I61" s="26">
        <v>44743</v>
      </c>
      <c r="J61" s="26">
        <v>44575</v>
      </c>
      <c r="K61" s="23">
        <v>0</v>
      </c>
      <c r="L61" s="27">
        <v>5</v>
      </c>
      <c r="M61" s="79"/>
      <c r="N61" t="s">
        <v>286</v>
      </c>
    </row>
    <row r="62" spans="1:14" ht="15.75" thickBot="1" x14ac:dyDescent="0.3">
      <c r="A62" s="1430"/>
      <c r="B62" s="8" t="s">
        <v>42</v>
      </c>
      <c r="C62" s="8">
        <v>4</v>
      </c>
      <c r="D62" s="34" t="s">
        <v>146</v>
      </c>
      <c r="E62" s="8">
        <v>1</v>
      </c>
      <c r="F62" s="8"/>
      <c r="G62" s="25"/>
      <c r="H62" s="8"/>
      <c r="I62" s="22">
        <v>44743</v>
      </c>
      <c r="J62" s="26">
        <v>44575</v>
      </c>
      <c r="K62" s="27">
        <v>0</v>
      </c>
      <c r="L62" s="27">
        <v>5</v>
      </c>
      <c r="M62" s="79"/>
      <c r="N62" t="s">
        <v>286</v>
      </c>
    </row>
    <row r="63" spans="1:14" ht="15.75" thickBot="1" x14ac:dyDescent="0.3">
      <c r="A63" s="1430"/>
      <c r="B63" s="8" t="s">
        <v>43</v>
      </c>
      <c r="C63" s="8">
        <v>1</v>
      </c>
      <c r="D63" s="34" t="s">
        <v>147</v>
      </c>
      <c r="E63" s="8">
        <v>1</v>
      </c>
      <c r="F63" s="8"/>
      <c r="G63" s="25"/>
      <c r="H63" s="8"/>
      <c r="I63" s="26">
        <v>44743</v>
      </c>
      <c r="J63" s="26">
        <v>44575</v>
      </c>
      <c r="K63" s="23">
        <v>0</v>
      </c>
      <c r="L63" s="27">
        <v>5</v>
      </c>
      <c r="M63" s="79"/>
      <c r="N63" t="s">
        <v>287</v>
      </c>
    </row>
    <row r="64" spans="1:14" ht="15.75" thickBot="1" x14ac:dyDescent="0.3">
      <c r="A64" s="1430"/>
      <c r="B64" s="8" t="s">
        <v>44</v>
      </c>
      <c r="C64" s="8">
        <v>2</v>
      </c>
      <c r="D64" s="34" t="s">
        <v>148</v>
      </c>
      <c r="E64" s="8">
        <v>1</v>
      </c>
      <c r="F64" s="8"/>
      <c r="G64" s="25"/>
      <c r="H64" s="8"/>
      <c r="I64" s="22">
        <v>44743</v>
      </c>
      <c r="J64" s="26">
        <v>44575</v>
      </c>
      <c r="K64" s="27">
        <v>0</v>
      </c>
      <c r="L64" s="27">
        <v>5</v>
      </c>
      <c r="M64" s="79"/>
      <c r="N64" t="s">
        <v>287</v>
      </c>
    </row>
    <row r="65" spans="1:14" ht="15.75" thickBot="1" x14ac:dyDescent="0.3">
      <c r="A65" s="1430"/>
      <c r="B65" s="8" t="s">
        <v>45</v>
      </c>
      <c r="C65" s="8">
        <v>3</v>
      </c>
      <c r="D65" s="34" t="s">
        <v>149</v>
      </c>
      <c r="E65" s="8">
        <v>1</v>
      </c>
      <c r="F65" s="8">
        <v>1</v>
      </c>
      <c r="G65" s="25"/>
      <c r="H65" s="8"/>
      <c r="I65" s="26">
        <v>44743</v>
      </c>
      <c r="J65" s="26">
        <v>44575</v>
      </c>
      <c r="K65" s="23">
        <v>0</v>
      </c>
      <c r="L65" s="27">
        <v>5</v>
      </c>
      <c r="M65" s="79"/>
      <c r="N65" t="s">
        <v>287</v>
      </c>
    </row>
    <row r="66" spans="1:14" ht="15.75" thickBot="1" x14ac:dyDescent="0.3">
      <c r="A66" s="1430"/>
      <c r="B66" s="8" t="s">
        <v>46</v>
      </c>
      <c r="C66" s="8">
        <v>4</v>
      </c>
      <c r="D66" s="34" t="s">
        <v>150</v>
      </c>
      <c r="E66" s="8">
        <v>1</v>
      </c>
      <c r="F66" s="8"/>
      <c r="G66" s="25"/>
      <c r="H66" s="8"/>
      <c r="I66" s="22">
        <v>44743</v>
      </c>
      <c r="J66" s="26">
        <v>44575</v>
      </c>
      <c r="K66" s="27">
        <v>0</v>
      </c>
      <c r="L66" s="27">
        <v>5</v>
      </c>
      <c r="M66" s="79"/>
      <c r="N66" t="s">
        <v>287</v>
      </c>
    </row>
    <row r="67" spans="1:14" ht="15.75" thickBot="1" x14ac:dyDescent="0.3">
      <c r="A67" s="1430"/>
      <c r="B67" s="8" t="s">
        <v>95</v>
      </c>
      <c r="C67" s="8">
        <v>5</v>
      </c>
      <c r="D67" s="34" t="s">
        <v>151</v>
      </c>
      <c r="E67" s="8">
        <v>1</v>
      </c>
      <c r="F67" s="8">
        <v>1</v>
      </c>
      <c r="G67" s="25"/>
      <c r="H67" s="8"/>
      <c r="I67" s="26">
        <v>44743</v>
      </c>
      <c r="J67" s="26">
        <v>44575</v>
      </c>
      <c r="K67" s="23">
        <v>0</v>
      </c>
      <c r="L67" s="27">
        <v>5</v>
      </c>
      <c r="M67" s="79"/>
      <c r="N67" t="s">
        <v>287</v>
      </c>
    </row>
    <row r="68" spans="1:14" ht="15.75" thickBot="1" x14ac:dyDescent="0.3">
      <c r="A68" s="1430"/>
      <c r="B68" s="8" t="s">
        <v>47</v>
      </c>
      <c r="C68" s="8">
        <v>1</v>
      </c>
      <c r="D68" s="34" t="s">
        <v>152</v>
      </c>
      <c r="E68" s="8">
        <v>1</v>
      </c>
      <c r="F68" s="8">
        <v>1</v>
      </c>
      <c r="G68" s="25">
        <v>1</v>
      </c>
      <c r="H68" s="8"/>
      <c r="I68" s="22">
        <v>44743</v>
      </c>
      <c r="J68" s="26">
        <v>44575</v>
      </c>
      <c r="K68" s="27">
        <v>0</v>
      </c>
      <c r="L68" s="27">
        <v>5</v>
      </c>
      <c r="M68" s="79"/>
      <c r="N68" t="s">
        <v>288</v>
      </c>
    </row>
    <row r="69" spans="1:14" ht="15.75" thickBot="1" x14ac:dyDescent="0.3">
      <c r="A69" s="1430"/>
      <c r="B69" s="8" t="s">
        <v>48</v>
      </c>
      <c r="C69" s="8">
        <v>2</v>
      </c>
      <c r="D69" s="34" t="s">
        <v>153</v>
      </c>
      <c r="E69" s="8">
        <v>1</v>
      </c>
      <c r="F69" s="8"/>
      <c r="G69" s="25">
        <v>1</v>
      </c>
      <c r="H69" s="8"/>
      <c r="I69" s="26">
        <v>44743</v>
      </c>
      <c r="J69" s="26">
        <v>44575</v>
      </c>
      <c r="K69" s="23">
        <v>0</v>
      </c>
      <c r="L69" s="27">
        <v>5</v>
      </c>
      <c r="M69" s="79"/>
      <c r="N69" t="s">
        <v>288</v>
      </c>
    </row>
    <row r="70" spans="1:14" ht="15.75" thickBot="1" x14ac:dyDescent="0.3">
      <c r="A70" s="1430"/>
      <c r="B70" s="8" t="s">
        <v>49</v>
      </c>
      <c r="C70" s="8">
        <v>3</v>
      </c>
      <c r="D70" s="34" t="s">
        <v>154</v>
      </c>
      <c r="E70" s="8">
        <v>1</v>
      </c>
      <c r="F70" s="8"/>
      <c r="G70" s="25"/>
      <c r="H70" s="8"/>
      <c r="I70" s="22">
        <v>44743</v>
      </c>
      <c r="J70" s="26">
        <v>44575</v>
      </c>
      <c r="K70" s="27">
        <v>0</v>
      </c>
      <c r="L70" s="27">
        <v>5</v>
      </c>
      <c r="M70" s="79"/>
      <c r="N70" t="s">
        <v>288</v>
      </c>
    </row>
    <row r="71" spans="1:14" ht="15.75" thickBot="1" x14ac:dyDescent="0.3">
      <c r="A71" s="1430"/>
      <c r="B71" s="8" t="s">
        <v>50</v>
      </c>
      <c r="C71" s="8">
        <v>1</v>
      </c>
      <c r="D71" s="34" t="s">
        <v>155</v>
      </c>
      <c r="E71" s="8">
        <v>1</v>
      </c>
      <c r="F71" s="8"/>
      <c r="G71" s="25"/>
      <c r="H71" s="8"/>
      <c r="I71" s="26">
        <v>44743</v>
      </c>
      <c r="J71" s="26">
        <v>44575</v>
      </c>
      <c r="K71" s="23">
        <v>0</v>
      </c>
      <c r="L71" s="27">
        <v>5</v>
      </c>
      <c r="M71" s="79"/>
      <c r="N71" t="s">
        <v>289</v>
      </c>
    </row>
    <row r="72" spans="1:14" ht="15.75" thickBot="1" x14ac:dyDescent="0.3">
      <c r="A72" s="1430"/>
      <c r="B72" s="8" t="s">
        <v>51</v>
      </c>
      <c r="C72" s="8">
        <v>2</v>
      </c>
      <c r="D72" s="34" t="s">
        <v>156</v>
      </c>
      <c r="E72" s="8">
        <v>1</v>
      </c>
      <c r="F72" s="8"/>
      <c r="G72" s="25"/>
      <c r="H72" s="8"/>
      <c r="I72" s="22">
        <v>44743</v>
      </c>
      <c r="J72" s="26">
        <v>44575</v>
      </c>
      <c r="K72" s="27">
        <v>0</v>
      </c>
      <c r="L72" s="27">
        <v>5</v>
      </c>
      <c r="M72" s="79"/>
      <c r="N72" t="s">
        <v>289</v>
      </c>
    </row>
    <row r="73" spans="1:14" ht="15.75" thickBot="1" x14ac:dyDescent="0.3">
      <c r="A73" s="1430"/>
      <c r="B73" s="8" t="s">
        <v>51</v>
      </c>
      <c r="C73" s="8">
        <v>3</v>
      </c>
      <c r="D73" s="34">
        <v>708514</v>
      </c>
      <c r="E73" s="8">
        <v>1</v>
      </c>
      <c r="F73" s="8"/>
      <c r="G73" s="25"/>
      <c r="H73" s="8"/>
      <c r="I73" s="26">
        <v>44743</v>
      </c>
      <c r="J73" s="26">
        <v>44575</v>
      </c>
      <c r="K73" s="23">
        <v>0</v>
      </c>
      <c r="L73" s="27">
        <v>5</v>
      </c>
      <c r="M73" s="79"/>
      <c r="N73" t="s">
        <v>289</v>
      </c>
    </row>
    <row r="74" spans="1:14" ht="15.75" thickBot="1" x14ac:dyDescent="0.3">
      <c r="A74" s="1430"/>
      <c r="B74" s="8" t="s">
        <v>52</v>
      </c>
      <c r="C74" s="8">
        <v>4</v>
      </c>
      <c r="D74" s="34" t="s">
        <v>157</v>
      </c>
      <c r="E74" s="8">
        <v>1</v>
      </c>
      <c r="F74" s="8"/>
      <c r="G74" s="25"/>
      <c r="H74" s="8"/>
      <c r="I74" s="22">
        <v>44743</v>
      </c>
      <c r="J74" s="26">
        <v>44575</v>
      </c>
      <c r="K74" s="27">
        <v>0</v>
      </c>
      <c r="L74" s="27">
        <v>5</v>
      </c>
      <c r="M74" s="79"/>
      <c r="N74" t="s">
        <v>289</v>
      </c>
    </row>
    <row r="75" spans="1:14" ht="15.75" thickBot="1" x14ac:dyDescent="0.3">
      <c r="A75" s="1430"/>
      <c r="B75" s="8" t="s">
        <v>53</v>
      </c>
      <c r="C75" s="8">
        <v>5</v>
      </c>
      <c r="D75" s="34" t="s">
        <v>158</v>
      </c>
      <c r="E75" s="8">
        <v>1</v>
      </c>
      <c r="F75" s="8"/>
      <c r="G75" s="25"/>
      <c r="H75" s="8"/>
      <c r="I75" s="26">
        <v>44743</v>
      </c>
      <c r="J75" s="26">
        <v>44575</v>
      </c>
      <c r="K75" s="23">
        <v>0</v>
      </c>
      <c r="L75" s="27">
        <v>5</v>
      </c>
      <c r="M75" s="79"/>
      <c r="N75" t="s">
        <v>289</v>
      </c>
    </row>
    <row r="76" spans="1:14" ht="15.75" thickBot="1" x14ac:dyDescent="0.3">
      <c r="A76" s="1430"/>
      <c r="B76" s="8" t="s">
        <v>53</v>
      </c>
      <c r="C76" s="8">
        <v>6</v>
      </c>
      <c r="D76" s="34">
        <v>708513</v>
      </c>
      <c r="E76" s="8">
        <v>1</v>
      </c>
      <c r="F76" s="8"/>
      <c r="G76" s="25">
        <v>1</v>
      </c>
      <c r="H76" s="8"/>
      <c r="I76" s="22">
        <v>44743</v>
      </c>
      <c r="J76" s="26">
        <v>44575</v>
      </c>
      <c r="K76" s="27">
        <v>0</v>
      </c>
      <c r="L76" s="27">
        <v>5</v>
      </c>
      <c r="M76" s="79"/>
      <c r="N76" t="s">
        <v>289</v>
      </c>
    </row>
    <row r="77" spans="1:14" ht="15.75" thickBot="1" x14ac:dyDescent="0.3">
      <c r="A77" s="1430"/>
      <c r="B77" s="8" t="s">
        <v>54</v>
      </c>
      <c r="C77" s="8">
        <v>7</v>
      </c>
      <c r="D77" s="34" t="s">
        <v>159</v>
      </c>
      <c r="E77" s="8">
        <v>1</v>
      </c>
      <c r="F77" s="8"/>
      <c r="G77" s="25"/>
      <c r="H77" s="8"/>
      <c r="I77" s="26">
        <v>44743</v>
      </c>
      <c r="J77" s="26">
        <v>44575</v>
      </c>
      <c r="K77" s="23">
        <v>0</v>
      </c>
      <c r="L77" s="27">
        <v>5</v>
      </c>
      <c r="M77" s="79"/>
      <c r="N77" t="s">
        <v>289</v>
      </c>
    </row>
    <row r="78" spans="1:14" ht="15.75" thickBot="1" x14ac:dyDescent="0.3">
      <c r="A78" s="1430"/>
      <c r="B78" s="8" t="s">
        <v>55</v>
      </c>
      <c r="C78" s="8">
        <v>1</v>
      </c>
      <c r="D78" s="34" t="s">
        <v>160</v>
      </c>
      <c r="E78" s="8">
        <v>1</v>
      </c>
      <c r="F78" s="8"/>
      <c r="G78" s="25"/>
      <c r="H78" s="8"/>
      <c r="I78" s="22">
        <v>44743</v>
      </c>
      <c r="J78" s="26">
        <v>44575</v>
      </c>
      <c r="K78" s="27">
        <v>0</v>
      </c>
      <c r="L78" s="27">
        <v>5</v>
      </c>
      <c r="M78" s="79"/>
      <c r="N78" t="s">
        <v>290</v>
      </c>
    </row>
    <row r="79" spans="1:14" ht="15.75" thickBot="1" x14ac:dyDescent="0.3">
      <c r="A79" s="1430"/>
      <c r="B79" s="8" t="s">
        <v>56</v>
      </c>
      <c r="C79" s="8">
        <v>2</v>
      </c>
      <c r="D79" s="34" t="s">
        <v>161</v>
      </c>
      <c r="E79" s="8">
        <v>1</v>
      </c>
      <c r="F79" s="8"/>
      <c r="G79" s="25">
        <v>1</v>
      </c>
      <c r="H79" s="8"/>
      <c r="I79" s="26">
        <v>44743</v>
      </c>
      <c r="J79" s="26">
        <v>44575</v>
      </c>
      <c r="K79" s="23">
        <v>0</v>
      </c>
      <c r="L79" s="27">
        <v>5</v>
      </c>
      <c r="M79" s="79"/>
      <c r="N79" t="s">
        <v>290</v>
      </c>
    </row>
    <row r="80" spans="1:14" ht="15.75" thickBot="1" x14ac:dyDescent="0.3">
      <c r="A80" s="1430"/>
      <c r="B80" s="8" t="s">
        <v>57</v>
      </c>
      <c r="C80" s="8">
        <v>3</v>
      </c>
      <c r="D80" s="34" t="s">
        <v>162</v>
      </c>
      <c r="E80" s="8">
        <v>1</v>
      </c>
      <c r="F80" s="8"/>
      <c r="G80" s="25">
        <v>1</v>
      </c>
      <c r="H80" s="8"/>
      <c r="I80" s="22">
        <v>44743</v>
      </c>
      <c r="J80" s="26">
        <v>44575</v>
      </c>
      <c r="K80" s="27">
        <v>0</v>
      </c>
      <c r="L80" s="27">
        <v>5</v>
      </c>
      <c r="M80" s="79"/>
      <c r="N80" t="s">
        <v>290</v>
      </c>
    </row>
    <row r="81" spans="1:14" ht="15.75" thickBot="1" x14ac:dyDescent="0.3">
      <c r="A81" s="1430"/>
      <c r="B81" s="8" t="s">
        <v>58</v>
      </c>
      <c r="C81" s="8">
        <v>1</v>
      </c>
      <c r="D81" s="34" t="s">
        <v>163</v>
      </c>
      <c r="E81" s="8">
        <v>1</v>
      </c>
      <c r="F81" s="8"/>
      <c r="G81" s="25">
        <v>1</v>
      </c>
      <c r="H81" s="8"/>
      <c r="I81" s="26">
        <v>44743</v>
      </c>
      <c r="J81" s="26">
        <v>44575</v>
      </c>
      <c r="K81" s="23">
        <v>0</v>
      </c>
      <c r="L81" s="27">
        <v>5</v>
      </c>
      <c r="M81" s="79"/>
      <c r="N81" t="s">
        <v>291</v>
      </c>
    </row>
    <row r="82" spans="1:14" ht="15.75" thickBot="1" x14ac:dyDescent="0.3">
      <c r="A82" s="1430"/>
      <c r="B82" s="8" t="s">
        <v>59</v>
      </c>
      <c r="C82" s="8">
        <v>2</v>
      </c>
      <c r="D82" s="34" t="s">
        <v>164</v>
      </c>
      <c r="E82" s="8">
        <v>1</v>
      </c>
      <c r="F82" s="8"/>
      <c r="G82" s="25"/>
      <c r="H82" s="8"/>
      <c r="I82" s="22">
        <v>44743</v>
      </c>
      <c r="J82" s="26">
        <v>44575</v>
      </c>
      <c r="K82" s="27">
        <v>0</v>
      </c>
      <c r="L82" s="27">
        <v>5</v>
      </c>
      <c r="M82" s="79"/>
      <c r="N82" t="s">
        <v>291</v>
      </c>
    </row>
    <row r="83" spans="1:14" ht="15.75" thickBot="1" x14ac:dyDescent="0.3">
      <c r="A83" s="1430"/>
      <c r="B83" s="8" t="s">
        <v>60</v>
      </c>
      <c r="C83" s="8">
        <v>3</v>
      </c>
      <c r="D83" s="34" t="s">
        <v>165</v>
      </c>
      <c r="E83" s="8">
        <v>1</v>
      </c>
      <c r="F83" s="8"/>
      <c r="G83" s="25"/>
      <c r="H83" s="8"/>
      <c r="I83" s="26">
        <v>44743</v>
      </c>
      <c r="J83" s="26">
        <v>44575</v>
      </c>
      <c r="K83" s="23">
        <v>0</v>
      </c>
      <c r="L83" s="27">
        <v>5</v>
      </c>
      <c r="M83" s="79"/>
      <c r="N83" t="s">
        <v>291</v>
      </c>
    </row>
    <row r="84" spans="1:14" ht="15.75" thickBot="1" x14ac:dyDescent="0.3">
      <c r="A84" s="1430"/>
      <c r="B84" s="8" t="s">
        <v>61</v>
      </c>
      <c r="C84" s="8">
        <v>4</v>
      </c>
      <c r="D84" s="34" t="s">
        <v>166</v>
      </c>
      <c r="E84" s="8">
        <v>1</v>
      </c>
      <c r="F84" s="8"/>
      <c r="G84" s="25"/>
      <c r="H84" s="8"/>
      <c r="I84" s="22">
        <v>44743</v>
      </c>
      <c r="J84" s="26">
        <v>44575</v>
      </c>
      <c r="K84" s="27">
        <v>0</v>
      </c>
      <c r="L84" s="27">
        <v>5</v>
      </c>
      <c r="M84" s="79"/>
      <c r="N84" t="s">
        <v>291</v>
      </c>
    </row>
    <row r="85" spans="1:14" ht="15.75" thickBot="1" x14ac:dyDescent="0.3">
      <c r="A85" s="1430"/>
      <c r="B85" s="8" t="s">
        <v>10</v>
      </c>
      <c r="C85" s="8">
        <v>1</v>
      </c>
      <c r="D85" s="34" t="s">
        <v>167</v>
      </c>
      <c r="E85" s="8">
        <v>1</v>
      </c>
      <c r="F85" s="8"/>
      <c r="G85" s="25"/>
      <c r="H85" s="8"/>
      <c r="I85" s="26">
        <v>44743</v>
      </c>
      <c r="J85" s="26">
        <v>44575</v>
      </c>
      <c r="K85" s="23">
        <v>0</v>
      </c>
      <c r="L85" s="27">
        <v>5</v>
      </c>
      <c r="M85" s="79"/>
      <c r="N85" t="s">
        <v>292</v>
      </c>
    </row>
    <row r="86" spans="1:14" ht="15.75" thickBot="1" x14ac:dyDescent="0.3">
      <c r="A86" s="1430"/>
      <c r="B86" s="8" t="s">
        <v>11</v>
      </c>
      <c r="C86" s="8">
        <v>2</v>
      </c>
      <c r="D86" s="34" t="s">
        <v>168</v>
      </c>
      <c r="E86" s="8">
        <v>1</v>
      </c>
      <c r="F86" s="8"/>
      <c r="G86" s="25"/>
      <c r="H86" s="8"/>
      <c r="I86" s="22">
        <v>44743</v>
      </c>
      <c r="J86" s="26">
        <v>44575</v>
      </c>
      <c r="K86" s="27">
        <v>0</v>
      </c>
      <c r="L86" s="27">
        <v>5</v>
      </c>
      <c r="M86" s="79"/>
      <c r="N86" t="s">
        <v>292</v>
      </c>
    </row>
    <row r="87" spans="1:14" ht="15.75" thickBot="1" x14ac:dyDescent="0.3">
      <c r="A87" s="1430"/>
      <c r="B87" s="8" t="s">
        <v>12</v>
      </c>
      <c r="C87" s="8">
        <v>3</v>
      </c>
      <c r="D87" s="34" t="s">
        <v>169</v>
      </c>
      <c r="E87" s="8">
        <v>1</v>
      </c>
      <c r="F87" s="8"/>
      <c r="G87" s="25"/>
      <c r="H87" s="8"/>
      <c r="I87" s="26">
        <v>44743</v>
      </c>
      <c r="J87" s="26">
        <v>44575</v>
      </c>
      <c r="K87" s="23">
        <v>0</v>
      </c>
      <c r="L87" s="27">
        <v>5</v>
      </c>
      <c r="M87" s="79"/>
      <c r="N87" t="s">
        <v>292</v>
      </c>
    </row>
    <row r="88" spans="1:14" ht="15.75" thickBot="1" x14ac:dyDescent="0.3">
      <c r="A88" s="1430"/>
      <c r="B88" s="8" t="s">
        <v>13</v>
      </c>
      <c r="C88" s="8">
        <v>4</v>
      </c>
      <c r="D88" s="34" t="s">
        <v>170</v>
      </c>
      <c r="E88" s="8">
        <v>1</v>
      </c>
      <c r="F88" s="8"/>
      <c r="G88" s="25"/>
      <c r="H88" s="8"/>
      <c r="I88" s="22">
        <v>44743</v>
      </c>
      <c r="J88" s="26">
        <v>44575</v>
      </c>
      <c r="K88" s="27">
        <v>0</v>
      </c>
      <c r="L88" s="27">
        <v>5</v>
      </c>
      <c r="M88" s="79"/>
      <c r="N88" t="s">
        <v>292</v>
      </c>
    </row>
    <row r="89" spans="1:14" ht="15.75" thickBot="1" x14ac:dyDescent="0.3">
      <c r="A89" s="1430"/>
      <c r="B89" s="8" t="s">
        <v>14</v>
      </c>
      <c r="C89" s="8">
        <v>1</v>
      </c>
      <c r="D89" s="34" t="s">
        <v>171</v>
      </c>
      <c r="E89" s="8">
        <v>1</v>
      </c>
      <c r="F89" s="8"/>
      <c r="G89" s="25"/>
      <c r="H89" s="8"/>
      <c r="I89" s="26">
        <v>44743</v>
      </c>
      <c r="J89" s="26">
        <v>44575</v>
      </c>
      <c r="K89" s="23">
        <v>0</v>
      </c>
      <c r="L89" s="27">
        <v>5</v>
      </c>
      <c r="M89" s="79"/>
      <c r="N89" t="s">
        <v>293</v>
      </c>
    </row>
    <row r="90" spans="1:14" ht="15.75" thickBot="1" x14ac:dyDescent="0.3">
      <c r="A90" s="1430"/>
      <c r="B90" s="8" t="s">
        <v>15</v>
      </c>
      <c r="C90" s="8">
        <v>2</v>
      </c>
      <c r="D90" s="34" t="s">
        <v>172</v>
      </c>
      <c r="E90" s="8">
        <v>1</v>
      </c>
      <c r="F90" s="8"/>
      <c r="G90" s="25">
        <v>2</v>
      </c>
      <c r="H90" s="8"/>
      <c r="I90" s="22">
        <v>44743</v>
      </c>
      <c r="J90" s="26">
        <v>44575</v>
      </c>
      <c r="K90" s="27">
        <v>0</v>
      </c>
      <c r="L90" s="27">
        <v>5</v>
      </c>
      <c r="M90" s="79"/>
      <c r="N90" t="s">
        <v>293</v>
      </c>
    </row>
    <row r="91" spans="1:14" ht="15.75" thickBot="1" x14ac:dyDescent="0.3">
      <c r="A91" s="1430"/>
      <c r="B91" s="8" t="s">
        <v>16</v>
      </c>
      <c r="C91" s="8">
        <v>3</v>
      </c>
      <c r="D91" s="34" t="s">
        <v>173</v>
      </c>
      <c r="E91" s="8">
        <v>1</v>
      </c>
      <c r="F91" s="8"/>
      <c r="G91" s="25"/>
      <c r="H91" s="8"/>
      <c r="I91" s="26">
        <v>44743</v>
      </c>
      <c r="J91" s="26">
        <v>44575</v>
      </c>
      <c r="K91" s="23">
        <v>0</v>
      </c>
      <c r="L91" s="27">
        <v>5</v>
      </c>
      <c r="M91" s="79"/>
      <c r="N91" t="s">
        <v>293</v>
      </c>
    </row>
    <row r="92" spans="1:14" ht="15.75" thickBot="1" x14ac:dyDescent="0.3">
      <c r="A92" s="1430"/>
      <c r="B92" s="8" t="s">
        <v>17</v>
      </c>
      <c r="C92" s="8">
        <v>4</v>
      </c>
      <c r="D92" s="34" t="s">
        <v>174</v>
      </c>
      <c r="E92" s="8">
        <v>1</v>
      </c>
      <c r="F92" s="8"/>
      <c r="G92" s="25"/>
      <c r="H92" s="8"/>
      <c r="I92" s="22">
        <v>44743</v>
      </c>
      <c r="J92" s="26">
        <v>44575</v>
      </c>
      <c r="K92" s="27">
        <v>0</v>
      </c>
      <c r="L92" s="27">
        <v>5</v>
      </c>
      <c r="M92" s="79"/>
      <c r="N92" t="s">
        <v>293</v>
      </c>
    </row>
    <row r="93" spans="1:14" ht="15.75" thickBot="1" x14ac:dyDescent="0.3">
      <c r="A93" s="1430"/>
      <c r="B93" s="8" t="s">
        <v>62</v>
      </c>
      <c r="C93" s="8">
        <v>5</v>
      </c>
      <c r="D93" s="34" t="s">
        <v>175</v>
      </c>
      <c r="E93" s="8">
        <v>1</v>
      </c>
      <c r="F93" s="8"/>
      <c r="G93" s="25"/>
      <c r="H93" s="8"/>
      <c r="I93" s="26">
        <v>44743</v>
      </c>
      <c r="J93" s="26">
        <v>44575</v>
      </c>
      <c r="K93" s="23">
        <v>0</v>
      </c>
      <c r="L93" s="27">
        <v>5</v>
      </c>
      <c r="M93" s="79"/>
      <c r="N93" t="s">
        <v>293</v>
      </c>
    </row>
    <row r="94" spans="1:14" ht="15.75" thickBot="1" x14ac:dyDescent="0.3">
      <c r="A94" s="1430"/>
      <c r="B94" s="8" t="s">
        <v>18</v>
      </c>
      <c r="C94" s="8">
        <v>1</v>
      </c>
      <c r="D94" s="34" t="s">
        <v>176</v>
      </c>
      <c r="E94" s="8">
        <v>1</v>
      </c>
      <c r="F94" s="8"/>
      <c r="G94" s="25"/>
      <c r="H94" s="8"/>
      <c r="I94" s="22">
        <v>44743</v>
      </c>
      <c r="J94" s="26">
        <v>44575</v>
      </c>
      <c r="K94" s="27">
        <v>0</v>
      </c>
      <c r="L94" s="27">
        <v>5</v>
      </c>
      <c r="M94" s="79"/>
      <c r="N94" t="s">
        <v>294</v>
      </c>
    </row>
    <row r="95" spans="1:14" ht="15.75" thickBot="1" x14ac:dyDescent="0.3">
      <c r="A95" s="1430"/>
      <c r="B95" s="8" t="s">
        <v>19</v>
      </c>
      <c r="C95" s="8">
        <v>2</v>
      </c>
      <c r="D95" s="34" t="s">
        <v>177</v>
      </c>
      <c r="E95" s="8">
        <v>1</v>
      </c>
      <c r="F95" s="8"/>
      <c r="G95" s="25">
        <v>2</v>
      </c>
      <c r="H95" s="8"/>
      <c r="I95" s="26">
        <v>44743</v>
      </c>
      <c r="J95" s="26">
        <v>44575</v>
      </c>
      <c r="K95" s="23">
        <v>0</v>
      </c>
      <c r="L95" s="27">
        <v>5</v>
      </c>
      <c r="M95" s="79"/>
      <c r="N95" t="s">
        <v>294</v>
      </c>
    </row>
    <row r="96" spans="1:14" ht="15.75" thickBot="1" x14ac:dyDescent="0.3">
      <c r="A96" s="1431"/>
      <c r="B96" s="11" t="s">
        <v>20</v>
      </c>
      <c r="C96" s="11">
        <v>3</v>
      </c>
      <c r="D96" s="35" t="s">
        <v>178</v>
      </c>
      <c r="E96" s="11">
        <v>1</v>
      </c>
      <c r="F96" s="11"/>
      <c r="G96" s="28">
        <v>1</v>
      </c>
      <c r="H96" s="11"/>
      <c r="I96" s="22">
        <v>44743</v>
      </c>
      <c r="J96" s="29">
        <v>44575</v>
      </c>
      <c r="K96" s="27">
        <v>0</v>
      </c>
      <c r="L96" s="27">
        <v>5</v>
      </c>
      <c r="M96" s="79"/>
      <c r="N96" t="s">
        <v>294</v>
      </c>
    </row>
    <row r="97" spans="1:14" ht="15.75" thickBot="1" x14ac:dyDescent="0.3">
      <c r="A97" s="1429" t="s">
        <v>270</v>
      </c>
      <c r="B97" s="7" t="s">
        <v>22</v>
      </c>
      <c r="C97" s="7">
        <v>1</v>
      </c>
      <c r="D97" s="33">
        <v>707362</v>
      </c>
      <c r="E97" s="7">
        <v>0</v>
      </c>
      <c r="F97" s="7"/>
      <c r="G97" s="21"/>
      <c r="H97" s="7"/>
      <c r="I97" s="26">
        <v>44743</v>
      </c>
      <c r="J97" s="22">
        <v>44575</v>
      </c>
      <c r="K97" s="23">
        <v>0</v>
      </c>
      <c r="L97" s="27">
        <v>5</v>
      </c>
      <c r="M97" s="79"/>
      <c r="N97" t="s">
        <v>295</v>
      </c>
    </row>
    <row r="98" spans="1:14" ht="15.75" thickBot="1" x14ac:dyDescent="0.3">
      <c r="A98" s="1430"/>
      <c r="B98" s="8" t="s">
        <v>23</v>
      </c>
      <c r="C98" s="8">
        <v>2</v>
      </c>
      <c r="D98" s="34">
        <v>707388</v>
      </c>
      <c r="E98" s="8">
        <v>0</v>
      </c>
      <c r="F98" s="8"/>
      <c r="G98" s="25"/>
      <c r="H98" s="8"/>
      <c r="I98" s="22">
        <v>44743</v>
      </c>
      <c r="J98" s="26">
        <v>44575</v>
      </c>
      <c r="K98" s="27">
        <v>0</v>
      </c>
      <c r="L98" s="27">
        <v>5</v>
      </c>
      <c r="M98" s="79"/>
      <c r="N98" t="s">
        <v>295</v>
      </c>
    </row>
    <row r="99" spans="1:14" ht="15.75" thickBot="1" x14ac:dyDescent="0.3">
      <c r="A99" s="1430"/>
      <c r="B99" s="8" t="s">
        <v>24</v>
      </c>
      <c r="C99" s="8">
        <v>3</v>
      </c>
      <c r="D99" s="34">
        <v>707389</v>
      </c>
      <c r="E99" s="8">
        <v>0</v>
      </c>
      <c r="F99" s="8"/>
      <c r="G99" s="25"/>
      <c r="H99" s="8"/>
      <c r="I99" s="26">
        <v>44743</v>
      </c>
      <c r="J99" s="26">
        <v>44575</v>
      </c>
      <c r="K99" s="23">
        <v>0</v>
      </c>
      <c r="L99" s="27">
        <v>5</v>
      </c>
      <c r="M99" s="79"/>
      <c r="N99" t="s">
        <v>295</v>
      </c>
    </row>
    <row r="100" spans="1:14" ht="15.75" thickBot="1" x14ac:dyDescent="0.3">
      <c r="A100" s="1430"/>
      <c r="B100" s="8" t="s">
        <v>25</v>
      </c>
      <c r="C100" s="8">
        <v>4</v>
      </c>
      <c r="D100" s="34">
        <v>707390</v>
      </c>
      <c r="E100" s="8">
        <v>0</v>
      </c>
      <c r="F100" s="8"/>
      <c r="G100" s="25"/>
      <c r="H100" s="8"/>
      <c r="I100" s="22">
        <v>44743</v>
      </c>
      <c r="J100" s="26">
        <v>44575</v>
      </c>
      <c r="K100" s="27">
        <v>0</v>
      </c>
      <c r="L100" s="27">
        <v>5</v>
      </c>
      <c r="M100" s="79"/>
      <c r="N100" t="s">
        <v>295</v>
      </c>
    </row>
    <row r="101" spans="1:14" ht="15.75" thickBot="1" x14ac:dyDescent="0.3">
      <c r="A101" s="1430"/>
      <c r="B101" s="8" t="s">
        <v>63</v>
      </c>
      <c r="C101" s="8">
        <v>5</v>
      </c>
      <c r="D101" s="34">
        <v>707391</v>
      </c>
      <c r="E101" s="8">
        <v>0</v>
      </c>
      <c r="F101" s="8"/>
      <c r="G101" s="25"/>
      <c r="H101" s="8"/>
      <c r="I101" s="26">
        <v>44743</v>
      </c>
      <c r="J101" s="26">
        <v>44575</v>
      </c>
      <c r="K101" s="23">
        <v>0</v>
      </c>
      <c r="L101" s="27">
        <v>5</v>
      </c>
      <c r="M101" s="79"/>
      <c r="N101" t="s">
        <v>295</v>
      </c>
    </row>
    <row r="102" spans="1:14" ht="15.75" thickBot="1" x14ac:dyDescent="0.3">
      <c r="A102" s="1430"/>
      <c r="B102" s="8" t="s">
        <v>26</v>
      </c>
      <c r="C102" s="8">
        <v>1</v>
      </c>
      <c r="D102" s="34" t="s">
        <v>179</v>
      </c>
      <c r="E102" s="8">
        <v>1</v>
      </c>
      <c r="F102" s="8"/>
      <c r="G102" s="25"/>
      <c r="H102" s="8"/>
      <c r="I102" s="22">
        <v>44743</v>
      </c>
      <c r="J102" s="26">
        <v>44575</v>
      </c>
      <c r="K102" s="27">
        <v>0</v>
      </c>
      <c r="L102" s="27">
        <v>5</v>
      </c>
      <c r="M102" s="79"/>
      <c r="N102" t="s">
        <v>296</v>
      </c>
    </row>
    <row r="103" spans="1:14" ht="15.75" thickBot="1" x14ac:dyDescent="0.3">
      <c r="A103" s="1430"/>
      <c r="B103" s="8" t="s">
        <v>27</v>
      </c>
      <c r="C103" s="8">
        <v>2</v>
      </c>
      <c r="D103" s="34" t="s">
        <v>180</v>
      </c>
      <c r="E103" s="8">
        <v>1</v>
      </c>
      <c r="F103" s="8"/>
      <c r="G103" s="25">
        <v>2</v>
      </c>
      <c r="H103" s="8"/>
      <c r="I103" s="26">
        <v>44743</v>
      </c>
      <c r="J103" s="26">
        <v>44575</v>
      </c>
      <c r="K103" s="23">
        <v>0</v>
      </c>
      <c r="L103" s="27">
        <v>5</v>
      </c>
      <c r="M103" s="79"/>
      <c r="N103" t="s">
        <v>296</v>
      </c>
    </row>
    <row r="104" spans="1:14" ht="15.75" thickBot="1" x14ac:dyDescent="0.3">
      <c r="A104" s="1430"/>
      <c r="B104" s="8" t="s">
        <v>28</v>
      </c>
      <c r="C104" s="8">
        <v>3</v>
      </c>
      <c r="D104" s="34" t="s">
        <v>181</v>
      </c>
      <c r="E104" s="8">
        <v>1</v>
      </c>
      <c r="F104" s="8"/>
      <c r="G104" s="25"/>
      <c r="H104" s="8"/>
      <c r="I104" s="22">
        <v>44743</v>
      </c>
      <c r="J104" s="26">
        <v>44575</v>
      </c>
      <c r="K104" s="27">
        <v>0</v>
      </c>
      <c r="L104" s="27">
        <v>5</v>
      </c>
      <c r="M104" s="79"/>
      <c r="N104" t="s">
        <v>296</v>
      </c>
    </row>
    <row r="105" spans="1:14" ht="15.75" thickBot="1" x14ac:dyDescent="0.3">
      <c r="A105" s="1430"/>
      <c r="B105" s="8" t="s">
        <v>29</v>
      </c>
      <c r="C105" s="8">
        <v>4</v>
      </c>
      <c r="D105" s="34" t="s">
        <v>182</v>
      </c>
      <c r="E105" s="8">
        <v>1</v>
      </c>
      <c r="F105" s="8"/>
      <c r="G105" s="25"/>
      <c r="H105" s="8"/>
      <c r="I105" s="26">
        <v>44743</v>
      </c>
      <c r="J105" s="26">
        <v>44575</v>
      </c>
      <c r="K105" s="23">
        <v>0</v>
      </c>
      <c r="L105" s="27">
        <v>5</v>
      </c>
      <c r="M105" s="79"/>
      <c r="N105" t="s">
        <v>296</v>
      </c>
    </row>
    <row r="106" spans="1:14" ht="15.75" thickBot="1" x14ac:dyDescent="0.3">
      <c r="A106" s="1430"/>
      <c r="B106" s="8" t="s">
        <v>64</v>
      </c>
      <c r="C106" s="8">
        <v>1</v>
      </c>
      <c r="D106" s="34" t="s">
        <v>183</v>
      </c>
      <c r="E106" s="8">
        <v>1</v>
      </c>
      <c r="F106" s="8"/>
      <c r="G106" s="25">
        <v>2</v>
      </c>
      <c r="H106" s="8"/>
      <c r="I106" s="22">
        <v>44743</v>
      </c>
      <c r="J106" s="26">
        <v>44575</v>
      </c>
      <c r="K106" s="27">
        <v>0</v>
      </c>
      <c r="L106" s="27">
        <v>5</v>
      </c>
      <c r="M106" s="79"/>
      <c r="N106" t="s">
        <v>297</v>
      </c>
    </row>
    <row r="107" spans="1:14" ht="15.75" thickBot="1" x14ac:dyDescent="0.3">
      <c r="A107" s="1430"/>
      <c r="B107" s="8" t="s">
        <v>65</v>
      </c>
      <c r="C107" s="8">
        <v>2</v>
      </c>
      <c r="D107" s="36" t="s">
        <v>184</v>
      </c>
      <c r="E107" s="8">
        <v>1</v>
      </c>
      <c r="F107" s="8"/>
      <c r="G107" s="25">
        <v>1</v>
      </c>
      <c r="H107" s="8"/>
      <c r="I107" s="26">
        <v>44743</v>
      </c>
      <c r="J107" s="26">
        <v>44575</v>
      </c>
      <c r="K107" s="23">
        <v>0</v>
      </c>
      <c r="L107" s="27">
        <v>5</v>
      </c>
      <c r="M107" s="79"/>
      <c r="N107" t="s">
        <v>297</v>
      </c>
    </row>
    <row r="108" spans="1:14" ht="15.75" thickBot="1" x14ac:dyDescent="0.3">
      <c r="A108" s="1430"/>
      <c r="B108" s="8" t="s">
        <v>66</v>
      </c>
      <c r="C108" s="8">
        <v>3</v>
      </c>
      <c r="D108" s="34" t="s">
        <v>185</v>
      </c>
      <c r="E108" s="8">
        <v>1</v>
      </c>
      <c r="F108" s="8"/>
      <c r="G108" s="25"/>
      <c r="H108" s="8"/>
      <c r="I108" s="22">
        <v>44743</v>
      </c>
      <c r="J108" s="26">
        <v>44575</v>
      </c>
      <c r="K108" s="27">
        <v>0</v>
      </c>
      <c r="L108" s="27">
        <v>5</v>
      </c>
      <c r="M108" s="79"/>
      <c r="N108" t="s">
        <v>297</v>
      </c>
    </row>
    <row r="109" spans="1:14" ht="15.75" thickBot="1" x14ac:dyDescent="0.3">
      <c r="A109" s="1430"/>
      <c r="B109" s="8" t="s">
        <v>91</v>
      </c>
      <c r="C109" s="8">
        <v>4</v>
      </c>
      <c r="D109" s="34" t="s">
        <v>186</v>
      </c>
      <c r="E109" s="8">
        <v>1</v>
      </c>
      <c r="F109" s="8"/>
      <c r="G109" s="25">
        <v>1</v>
      </c>
      <c r="H109" s="8"/>
      <c r="I109" s="26">
        <v>44743</v>
      </c>
      <c r="J109" s="26">
        <v>44575</v>
      </c>
      <c r="K109" s="23">
        <v>0</v>
      </c>
      <c r="L109" s="27">
        <v>5</v>
      </c>
      <c r="M109" s="79"/>
      <c r="N109" t="s">
        <v>297</v>
      </c>
    </row>
    <row r="110" spans="1:14" ht="15.75" thickBot="1" x14ac:dyDescent="0.3">
      <c r="A110" s="1430"/>
      <c r="B110" s="8" t="s">
        <v>30</v>
      </c>
      <c r="C110" s="8">
        <v>1</v>
      </c>
      <c r="D110" s="34" t="s">
        <v>187</v>
      </c>
      <c r="E110" s="8">
        <v>1</v>
      </c>
      <c r="F110" s="8"/>
      <c r="G110" s="25">
        <v>1</v>
      </c>
      <c r="H110" s="8"/>
      <c r="I110" s="22">
        <v>44743</v>
      </c>
      <c r="J110" s="26">
        <v>44575</v>
      </c>
      <c r="K110" s="27">
        <v>0</v>
      </c>
      <c r="L110" s="27">
        <v>5</v>
      </c>
      <c r="M110" s="79"/>
      <c r="N110" t="s">
        <v>298</v>
      </c>
    </row>
    <row r="111" spans="1:14" ht="15.75" thickBot="1" x14ac:dyDescent="0.3">
      <c r="A111" s="1430"/>
      <c r="B111" s="8" t="s">
        <v>67</v>
      </c>
      <c r="C111" s="8">
        <v>2</v>
      </c>
      <c r="D111" s="34" t="s">
        <v>188</v>
      </c>
      <c r="E111" s="8">
        <v>1</v>
      </c>
      <c r="F111" s="8"/>
      <c r="G111" s="25"/>
      <c r="H111" s="8"/>
      <c r="I111" s="26">
        <v>44743</v>
      </c>
      <c r="J111" s="26">
        <v>44575</v>
      </c>
      <c r="K111" s="23">
        <v>0</v>
      </c>
      <c r="L111" s="27">
        <v>5</v>
      </c>
      <c r="M111" s="79"/>
      <c r="N111" t="s">
        <v>298</v>
      </c>
    </row>
    <row r="112" spans="1:14" ht="15.75" thickBot="1" x14ac:dyDescent="0.3">
      <c r="A112" s="1430"/>
      <c r="B112" s="8" t="s">
        <v>68</v>
      </c>
      <c r="C112" s="8">
        <v>3</v>
      </c>
      <c r="D112" s="34" t="s">
        <v>189</v>
      </c>
      <c r="E112" s="8">
        <v>1</v>
      </c>
      <c r="F112" s="8">
        <v>1</v>
      </c>
      <c r="G112" s="25"/>
      <c r="H112" s="8"/>
      <c r="I112" s="22">
        <v>44743</v>
      </c>
      <c r="J112" s="26">
        <v>44575</v>
      </c>
      <c r="K112" s="27">
        <v>0</v>
      </c>
      <c r="L112" s="27">
        <v>5</v>
      </c>
      <c r="M112" s="79"/>
      <c r="N112" t="s">
        <v>298</v>
      </c>
    </row>
    <row r="113" spans="1:14" ht="15.75" thickBot="1" x14ac:dyDescent="0.3">
      <c r="A113" s="1430"/>
      <c r="B113" s="8" t="s">
        <v>69</v>
      </c>
      <c r="C113" s="8">
        <v>4</v>
      </c>
      <c r="D113" s="34" t="s">
        <v>190</v>
      </c>
      <c r="E113" s="8">
        <v>1</v>
      </c>
      <c r="F113" s="8"/>
      <c r="G113" s="25">
        <v>2</v>
      </c>
      <c r="H113" s="8"/>
      <c r="I113" s="26">
        <v>44743</v>
      </c>
      <c r="J113" s="26">
        <v>44575</v>
      </c>
      <c r="K113" s="23">
        <v>0</v>
      </c>
      <c r="L113" s="27">
        <v>5</v>
      </c>
      <c r="M113" s="79"/>
      <c r="N113" t="s">
        <v>298</v>
      </c>
    </row>
    <row r="114" spans="1:14" ht="15.75" thickBot="1" x14ac:dyDescent="0.3">
      <c r="A114" s="1430"/>
      <c r="B114" s="8" t="s">
        <v>70</v>
      </c>
      <c r="C114" s="8">
        <v>5</v>
      </c>
      <c r="D114" s="34" t="s">
        <v>191</v>
      </c>
      <c r="E114" s="8">
        <v>1</v>
      </c>
      <c r="F114" s="8"/>
      <c r="G114" s="25"/>
      <c r="H114" s="8"/>
      <c r="I114" s="22">
        <v>44743</v>
      </c>
      <c r="J114" s="26">
        <v>44575</v>
      </c>
      <c r="K114" s="27">
        <v>0</v>
      </c>
      <c r="L114" s="27">
        <v>5</v>
      </c>
      <c r="M114" s="79"/>
      <c r="N114" t="s">
        <v>298</v>
      </c>
    </row>
    <row r="115" spans="1:14" ht="15.75" thickBot="1" x14ac:dyDescent="0.3">
      <c r="A115" s="1430"/>
      <c r="B115" s="8" t="s">
        <v>31</v>
      </c>
      <c r="C115" s="8">
        <v>1</v>
      </c>
      <c r="D115" s="34">
        <v>707367</v>
      </c>
      <c r="E115" s="8">
        <v>1</v>
      </c>
      <c r="F115" s="8"/>
      <c r="G115" s="25"/>
      <c r="H115" s="8"/>
      <c r="I115" s="26">
        <v>44743</v>
      </c>
      <c r="J115" s="26">
        <v>44575</v>
      </c>
      <c r="K115" s="23">
        <v>0</v>
      </c>
      <c r="L115" s="27">
        <v>5</v>
      </c>
      <c r="M115" s="79"/>
      <c r="N115" t="s">
        <v>299</v>
      </c>
    </row>
    <row r="116" spans="1:14" ht="15.75" thickBot="1" x14ac:dyDescent="0.3">
      <c r="A116" s="1430"/>
      <c r="B116" s="8" t="s">
        <v>71</v>
      </c>
      <c r="C116" s="8">
        <v>2</v>
      </c>
      <c r="D116" s="34">
        <v>707373</v>
      </c>
      <c r="E116" s="8">
        <v>1</v>
      </c>
      <c r="F116" s="8"/>
      <c r="G116" s="25"/>
      <c r="H116" s="8"/>
      <c r="I116" s="22">
        <v>44743</v>
      </c>
      <c r="J116" s="26">
        <v>44575</v>
      </c>
      <c r="K116" s="27">
        <v>0</v>
      </c>
      <c r="L116" s="27">
        <v>5</v>
      </c>
      <c r="M116" s="79"/>
      <c r="N116" t="s">
        <v>299</v>
      </c>
    </row>
    <row r="117" spans="1:14" ht="15.75" thickBot="1" x14ac:dyDescent="0.3">
      <c r="A117" s="1430"/>
      <c r="B117" s="8" t="s">
        <v>72</v>
      </c>
      <c r="C117" s="8">
        <v>3</v>
      </c>
      <c r="D117" s="34">
        <v>707376</v>
      </c>
      <c r="E117" s="8">
        <v>1</v>
      </c>
      <c r="F117" s="8"/>
      <c r="G117" s="25"/>
      <c r="H117" s="8"/>
      <c r="I117" s="26">
        <v>44743</v>
      </c>
      <c r="J117" s="26">
        <v>44575</v>
      </c>
      <c r="K117" s="23">
        <v>0</v>
      </c>
      <c r="L117" s="27">
        <v>5</v>
      </c>
      <c r="M117" s="79"/>
      <c r="N117" t="s">
        <v>299</v>
      </c>
    </row>
    <row r="118" spans="1:14" ht="15.75" thickBot="1" x14ac:dyDescent="0.3">
      <c r="A118" s="1430"/>
      <c r="B118" s="8" t="s">
        <v>32</v>
      </c>
      <c r="C118" s="8">
        <v>1</v>
      </c>
      <c r="D118" s="34" t="s">
        <v>192</v>
      </c>
      <c r="E118" s="8">
        <v>1</v>
      </c>
      <c r="F118" s="8"/>
      <c r="G118" s="25"/>
      <c r="H118" s="8"/>
      <c r="I118" s="22">
        <v>44743</v>
      </c>
      <c r="J118" s="26">
        <v>44575</v>
      </c>
      <c r="K118" s="27">
        <v>0</v>
      </c>
      <c r="L118" s="27">
        <v>5</v>
      </c>
      <c r="M118" s="79"/>
      <c r="N118" t="s">
        <v>300</v>
      </c>
    </row>
    <row r="119" spans="1:14" ht="15.75" thickBot="1" x14ac:dyDescent="0.3">
      <c r="A119" s="1430"/>
      <c r="B119" s="8" t="s">
        <v>73</v>
      </c>
      <c r="C119" s="8">
        <v>2</v>
      </c>
      <c r="D119" s="34" t="s">
        <v>193</v>
      </c>
      <c r="E119" s="8">
        <v>1</v>
      </c>
      <c r="F119" s="8"/>
      <c r="G119" s="25"/>
      <c r="H119" s="8"/>
      <c r="I119" s="26">
        <v>44743</v>
      </c>
      <c r="J119" s="26">
        <v>44575</v>
      </c>
      <c r="K119" s="23">
        <v>0</v>
      </c>
      <c r="L119" s="27">
        <v>5</v>
      </c>
      <c r="M119" s="79"/>
      <c r="N119" t="s">
        <v>300</v>
      </c>
    </row>
    <row r="120" spans="1:14" ht="15.75" thickBot="1" x14ac:dyDescent="0.3">
      <c r="A120" s="1430"/>
      <c r="B120" s="8" t="s">
        <v>73</v>
      </c>
      <c r="C120" s="8">
        <v>3</v>
      </c>
      <c r="D120" s="34">
        <v>708510</v>
      </c>
      <c r="E120" s="8">
        <v>1</v>
      </c>
      <c r="F120" s="8"/>
      <c r="G120" s="25"/>
      <c r="H120" s="8"/>
      <c r="I120" s="22">
        <v>44743</v>
      </c>
      <c r="J120" s="26">
        <v>44575</v>
      </c>
      <c r="K120" s="27">
        <v>0</v>
      </c>
      <c r="L120" s="27">
        <v>5</v>
      </c>
      <c r="M120" s="79"/>
      <c r="N120" t="s">
        <v>300</v>
      </c>
    </row>
    <row r="121" spans="1:14" ht="15.75" thickBot="1" x14ac:dyDescent="0.3">
      <c r="A121" s="1430"/>
      <c r="B121" s="8" t="s">
        <v>74</v>
      </c>
      <c r="C121" s="8">
        <v>4</v>
      </c>
      <c r="D121" s="34" t="s">
        <v>248</v>
      </c>
      <c r="E121" s="8">
        <v>1</v>
      </c>
      <c r="F121" s="8"/>
      <c r="G121" s="25"/>
      <c r="H121" s="8"/>
      <c r="I121" s="26">
        <v>44743</v>
      </c>
      <c r="J121" s="26">
        <v>44575</v>
      </c>
      <c r="K121" s="23">
        <v>0</v>
      </c>
      <c r="L121" s="27">
        <v>5</v>
      </c>
      <c r="M121" s="79"/>
      <c r="N121" t="s">
        <v>300</v>
      </c>
    </row>
    <row r="122" spans="1:14" ht="15.75" thickBot="1" x14ac:dyDescent="0.3">
      <c r="A122" s="1430"/>
      <c r="B122" s="8" t="s">
        <v>75</v>
      </c>
      <c r="C122" s="8">
        <v>5</v>
      </c>
      <c r="D122" s="34" t="s">
        <v>195</v>
      </c>
      <c r="E122" s="8">
        <v>1</v>
      </c>
      <c r="F122" s="8">
        <v>1</v>
      </c>
      <c r="G122" s="25"/>
      <c r="H122" s="8"/>
      <c r="I122" s="22">
        <v>44743</v>
      </c>
      <c r="J122" s="26">
        <v>44575</v>
      </c>
      <c r="K122" s="27">
        <v>0</v>
      </c>
      <c r="L122" s="27">
        <v>5</v>
      </c>
      <c r="M122" s="79"/>
      <c r="N122" t="s">
        <v>300</v>
      </c>
    </row>
    <row r="123" spans="1:14" ht="15.75" thickBot="1" x14ac:dyDescent="0.3">
      <c r="A123" s="1430"/>
      <c r="B123" s="8" t="s">
        <v>75</v>
      </c>
      <c r="C123" s="8">
        <v>6</v>
      </c>
      <c r="D123" s="34">
        <v>708512</v>
      </c>
      <c r="E123" s="8">
        <v>1</v>
      </c>
      <c r="F123" s="8"/>
      <c r="G123" s="25"/>
      <c r="H123" s="8"/>
      <c r="I123" s="26">
        <v>44743</v>
      </c>
      <c r="J123" s="26">
        <v>44575</v>
      </c>
      <c r="K123" s="23">
        <v>0</v>
      </c>
      <c r="L123" s="27">
        <v>5</v>
      </c>
      <c r="M123" s="79"/>
      <c r="N123" t="s">
        <v>300</v>
      </c>
    </row>
    <row r="124" spans="1:14" ht="15.75" thickBot="1" x14ac:dyDescent="0.3">
      <c r="A124" s="1430"/>
      <c r="B124" s="8" t="s">
        <v>90</v>
      </c>
      <c r="C124" s="8">
        <v>7</v>
      </c>
      <c r="D124" s="34" t="s">
        <v>196</v>
      </c>
      <c r="E124" s="8">
        <v>1</v>
      </c>
      <c r="F124" s="8"/>
      <c r="G124" s="25">
        <v>1</v>
      </c>
      <c r="H124" s="8"/>
      <c r="I124" s="22">
        <v>44743</v>
      </c>
      <c r="J124" s="26">
        <v>44575</v>
      </c>
      <c r="K124" s="27">
        <v>0</v>
      </c>
      <c r="L124" s="27">
        <v>5</v>
      </c>
      <c r="M124" s="79"/>
      <c r="N124" t="s">
        <v>300</v>
      </c>
    </row>
    <row r="125" spans="1:14" ht="15.75" thickBot="1" x14ac:dyDescent="0.3">
      <c r="A125" s="1430"/>
      <c r="B125" s="8" t="s">
        <v>33</v>
      </c>
      <c r="C125" s="8">
        <v>1</v>
      </c>
      <c r="D125" s="34" t="s">
        <v>197</v>
      </c>
      <c r="E125" s="8">
        <v>1</v>
      </c>
      <c r="F125" s="8"/>
      <c r="G125" s="25"/>
      <c r="H125" s="8"/>
      <c r="I125" s="26">
        <v>44743</v>
      </c>
      <c r="J125" s="26">
        <v>44575</v>
      </c>
      <c r="K125" s="23">
        <v>0</v>
      </c>
      <c r="L125" s="27">
        <v>5</v>
      </c>
      <c r="M125" s="79"/>
      <c r="N125" t="s">
        <v>301</v>
      </c>
    </row>
    <row r="126" spans="1:14" ht="15.75" thickBot="1" x14ac:dyDescent="0.3">
      <c r="A126" s="1430"/>
      <c r="B126" s="8" t="s">
        <v>76</v>
      </c>
      <c r="C126" s="8">
        <v>2</v>
      </c>
      <c r="D126" s="34" t="s">
        <v>198</v>
      </c>
      <c r="E126" s="8">
        <v>1</v>
      </c>
      <c r="F126" s="8"/>
      <c r="G126" s="25"/>
      <c r="H126" s="8"/>
      <c r="I126" s="22">
        <v>44743</v>
      </c>
      <c r="J126" s="26">
        <v>44575</v>
      </c>
      <c r="K126" s="27">
        <v>0</v>
      </c>
      <c r="L126" s="27">
        <v>5</v>
      </c>
      <c r="M126" s="79"/>
      <c r="N126" t="s">
        <v>301</v>
      </c>
    </row>
    <row r="127" spans="1:14" ht="15.75" thickBot="1" x14ac:dyDescent="0.3">
      <c r="A127" s="1430"/>
      <c r="B127" s="8" t="s">
        <v>77</v>
      </c>
      <c r="C127" s="8">
        <v>3</v>
      </c>
      <c r="D127" s="34" t="s">
        <v>199</v>
      </c>
      <c r="E127" s="8">
        <v>1</v>
      </c>
      <c r="F127" s="8"/>
      <c r="G127" s="25"/>
      <c r="H127" s="8"/>
      <c r="I127" s="26">
        <v>44743</v>
      </c>
      <c r="J127" s="26">
        <v>44575</v>
      </c>
      <c r="K127" s="23">
        <v>0</v>
      </c>
      <c r="L127" s="27">
        <v>5</v>
      </c>
      <c r="M127" s="79"/>
      <c r="N127" t="s">
        <v>301</v>
      </c>
    </row>
    <row r="128" spans="1:14" ht="15.75" thickBot="1" x14ac:dyDescent="0.3">
      <c r="A128" s="1430"/>
      <c r="B128" s="8" t="s">
        <v>78</v>
      </c>
      <c r="C128" s="8">
        <v>4</v>
      </c>
      <c r="D128" s="34" t="s">
        <v>200</v>
      </c>
      <c r="E128" s="8">
        <v>1</v>
      </c>
      <c r="F128" s="8"/>
      <c r="G128" s="25"/>
      <c r="H128" s="8"/>
      <c r="I128" s="22">
        <v>44743</v>
      </c>
      <c r="J128" s="26">
        <v>44575</v>
      </c>
      <c r="K128" s="27">
        <v>0</v>
      </c>
      <c r="L128" s="27">
        <v>5</v>
      </c>
      <c r="M128" s="79"/>
      <c r="N128" t="s">
        <v>301</v>
      </c>
    </row>
    <row r="129" spans="1:14" ht="15.75" thickBot="1" x14ac:dyDescent="0.3">
      <c r="A129" s="1430"/>
      <c r="B129" s="8" t="s">
        <v>34</v>
      </c>
      <c r="C129" s="8">
        <v>1</v>
      </c>
      <c r="D129" s="34" t="s">
        <v>201</v>
      </c>
      <c r="E129" s="8">
        <v>0</v>
      </c>
      <c r="F129" s="8"/>
      <c r="G129" s="25"/>
      <c r="H129" s="8"/>
      <c r="I129" s="26">
        <v>44743</v>
      </c>
      <c r="J129" s="26">
        <v>44575</v>
      </c>
      <c r="K129" s="23">
        <v>0</v>
      </c>
      <c r="L129" s="27">
        <v>5</v>
      </c>
      <c r="M129" s="79"/>
      <c r="N129" t="s">
        <v>302</v>
      </c>
    </row>
    <row r="130" spans="1:14" ht="15.75" thickBot="1" x14ac:dyDescent="0.3">
      <c r="A130" s="1430"/>
      <c r="B130" s="8" t="s">
        <v>79</v>
      </c>
      <c r="C130" s="8">
        <v>2</v>
      </c>
      <c r="D130" s="34" t="s">
        <v>202</v>
      </c>
      <c r="E130" s="8">
        <v>0</v>
      </c>
      <c r="F130" s="8"/>
      <c r="G130" s="25"/>
      <c r="H130" s="8"/>
      <c r="I130" s="22">
        <v>44743</v>
      </c>
      <c r="J130" s="26">
        <v>44575</v>
      </c>
      <c r="K130" s="27">
        <v>0</v>
      </c>
      <c r="L130" s="27">
        <v>5</v>
      </c>
      <c r="M130" s="79"/>
      <c r="N130" t="s">
        <v>302</v>
      </c>
    </row>
    <row r="131" spans="1:14" ht="15.75" thickBot="1" x14ac:dyDescent="0.3">
      <c r="A131" s="1430"/>
      <c r="B131" s="8" t="s">
        <v>80</v>
      </c>
      <c r="C131" s="8">
        <v>3</v>
      </c>
      <c r="D131" s="34" t="s">
        <v>203</v>
      </c>
      <c r="E131" s="8">
        <v>0</v>
      </c>
      <c r="F131" s="8"/>
      <c r="G131" s="25"/>
      <c r="H131" s="8"/>
      <c r="I131" s="26">
        <v>44743</v>
      </c>
      <c r="J131" s="26">
        <v>44575</v>
      </c>
      <c r="K131" s="23">
        <v>0</v>
      </c>
      <c r="L131" s="27">
        <v>5</v>
      </c>
      <c r="M131" s="79"/>
      <c r="N131" t="s">
        <v>302</v>
      </c>
    </row>
    <row r="132" spans="1:14" ht="15.75" thickBot="1" x14ac:dyDescent="0.3">
      <c r="A132" s="1431"/>
      <c r="B132" s="11" t="s">
        <v>81</v>
      </c>
      <c r="C132" s="11">
        <v>4</v>
      </c>
      <c r="D132" s="35" t="s">
        <v>204</v>
      </c>
      <c r="E132" s="11">
        <v>0</v>
      </c>
      <c r="F132" s="11"/>
      <c r="G132" s="28"/>
      <c r="H132" s="11"/>
      <c r="I132" s="22">
        <v>44743</v>
      </c>
      <c r="J132" s="29">
        <v>44575</v>
      </c>
      <c r="K132" s="27">
        <v>0</v>
      </c>
      <c r="L132" s="27">
        <v>5</v>
      </c>
      <c r="M132" s="79"/>
      <c r="N132" t="s">
        <v>302</v>
      </c>
    </row>
    <row r="133" spans="1:14" ht="15.75" thickBot="1" x14ac:dyDescent="0.3">
      <c r="A133" s="1429" t="s">
        <v>251</v>
      </c>
      <c r="B133" s="7" t="s">
        <v>35</v>
      </c>
      <c r="C133" s="7">
        <v>1</v>
      </c>
      <c r="D133" s="33">
        <v>707371</v>
      </c>
      <c r="E133" s="7">
        <v>1</v>
      </c>
      <c r="F133" s="7">
        <v>1</v>
      </c>
      <c r="G133" s="21"/>
      <c r="H133" s="7"/>
      <c r="I133" s="26">
        <v>44743</v>
      </c>
      <c r="J133" s="22">
        <v>44575</v>
      </c>
      <c r="K133" s="23">
        <v>0</v>
      </c>
      <c r="L133" s="27">
        <v>5</v>
      </c>
      <c r="M133" s="79"/>
      <c r="N133" t="s">
        <v>303</v>
      </c>
    </row>
    <row r="134" spans="1:14" ht="15.75" thickBot="1" x14ac:dyDescent="0.3">
      <c r="A134" s="1430"/>
      <c r="B134" s="8" t="s">
        <v>83</v>
      </c>
      <c r="C134" s="8">
        <v>2</v>
      </c>
      <c r="D134" s="34">
        <v>707372</v>
      </c>
      <c r="E134" s="8">
        <v>1</v>
      </c>
      <c r="F134" s="8"/>
      <c r="G134" s="25"/>
      <c r="H134" s="8"/>
      <c r="I134" s="22">
        <v>44743</v>
      </c>
      <c r="J134" s="26">
        <v>44575</v>
      </c>
      <c r="K134" s="27">
        <v>0</v>
      </c>
      <c r="L134" s="27">
        <v>5</v>
      </c>
      <c r="M134" s="79"/>
      <c r="N134" t="s">
        <v>303</v>
      </c>
    </row>
    <row r="135" spans="1:14" ht="15.75" thickBot="1" x14ac:dyDescent="0.3">
      <c r="A135" s="1430"/>
      <c r="B135" s="8" t="s">
        <v>84</v>
      </c>
      <c r="C135" s="8">
        <v>3</v>
      </c>
      <c r="D135" s="34">
        <v>707370</v>
      </c>
      <c r="E135" s="8">
        <v>1</v>
      </c>
      <c r="F135" s="8"/>
      <c r="G135" s="25">
        <v>1</v>
      </c>
      <c r="H135" s="8"/>
      <c r="I135" s="26">
        <v>44743</v>
      </c>
      <c r="J135" s="26">
        <v>44575</v>
      </c>
      <c r="K135" s="23">
        <v>0</v>
      </c>
      <c r="L135" s="27">
        <v>5</v>
      </c>
      <c r="M135" s="79"/>
      <c r="N135" t="s">
        <v>303</v>
      </c>
    </row>
    <row r="136" spans="1:14" ht="15.75" thickBot="1" x14ac:dyDescent="0.3">
      <c r="A136" s="1430"/>
      <c r="B136" s="8" t="s">
        <v>85</v>
      </c>
      <c r="C136" s="8">
        <v>1</v>
      </c>
      <c r="D136" s="34">
        <v>707379</v>
      </c>
      <c r="E136" s="8">
        <v>1</v>
      </c>
      <c r="F136" s="8"/>
      <c r="G136" s="25">
        <v>1</v>
      </c>
      <c r="H136" s="8"/>
      <c r="I136" s="22">
        <v>44743</v>
      </c>
      <c r="J136" s="26">
        <v>44575</v>
      </c>
      <c r="K136" s="27">
        <v>0</v>
      </c>
      <c r="L136" s="27">
        <v>5</v>
      </c>
      <c r="M136" s="79"/>
      <c r="N136" t="s">
        <v>304</v>
      </c>
    </row>
    <row r="137" spans="1:14" ht="15.75" thickBot="1" x14ac:dyDescent="0.3">
      <c r="A137" s="1430"/>
      <c r="B137" s="8" t="s">
        <v>86</v>
      </c>
      <c r="C137" s="8">
        <v>2</v>
      </c>
      <c r="D137" s="34">
        <v>707378</v>
      </c>
      <c r="E137" s="8">
        <v>1</v>
      </c>
      <c r="F137" s="8"/>
      <c r="G137" s="25"/>
      <c r="H137" s="8"/>
      <c r="I137" s="26">
        <v>44743</v>
      </c>
      <c r="J137" s="26">
        <v>44575</v>
      </c>
      <c r="K137" s="23">
        <v>0</v>
      </c>
      <c r="L137" s="27">
        <v>5</v>
      </c>
      <c r="M137" s="79"/>
      <c r="N137" t="s">
        <v>304</v>
      </c>
    </row>
    <row r="138" spans="1:14" ht="15.75" thickBot="1" x14ac:dyDescent="0.3">
      <c r="A138" s="1431"/>
      <c r="B138" s="37" t="s">
        <v>87</v>
      </c>
      <c r="C138" s="37">
        <v>3</v>
      </c>
      <c r="D138" s="38">
        <v>707360</v>
      </c>
      <c r="E138" s="37">
        <v>1</v>
      </c>
      <c r="F138" s="37">
        <v>1</v>
      </c>
      <c r="G138" s="62">
        <v>1</v>
      </c>
      <c r="H138" s="37"/>
      <c r="I138" s="22">
        <v>44743</v>
      </c>
      <c r="J138" s="40">
        <v>44575</v>
      </c>
      <c r="K138" s="41">
        <v>0</v>
      </c>
      <c r="L138" s="41">
        <v>5</v>
      </c>
      <c r="M138" s="79"/>
      <c r="N138" t="s">
        <v>304</v>
      </c>
    </row>
    <row r="139" spans="1:14" ht="15.75" thickBot="1" x14ac:dyDescent="0.3">
      <c r="A139" s="1429" t="s">
        <v>88</v>
      </c>
      <c r="B139" s="7" t="s">
        <v>6</v>
      </c>
      <c r="C139" s="7">
        <v>1</v>
      </c>
      <c r="D139" s="33" t="s">
        <v>205</v>
      </c>
      <c r="E139" s="7">
        <v>1</v>
      </c>
      <c r="F139" s="61">
        <v>1</v>
      </c>
      <c r="G139" s="21">
        <v>2</v>
      </c>
      <c r="H139" s="7"/>
      <c r="I139" s="26">
        <v>44743</v>
      </c>
      <c r="J139" s="22">
        <v>44917</v>
      </c>
      <c r="K139" s="23">
        <v>0</v>
      </c>
      <c r="L139" s="23">
        <v>8</v>
      </c>
      <c r="M139" s="79"/>
    </row>
    <row r="140" spans="1:14" ht="15.75" thickBot="1" x14ac:dyDescent="0.3">
      <c r="A140" s="1430"/>
      <c r="B140" s="8" t="s">
        <v>6</v>
      </c>
      <c r="C140" s="8">
        <v>2</v>
      </c>
      <c r="D140" s="34" t="s">
        <v>206</v>
      </c>
      <c r="E140" s="8">
        <v>1</v>
      </c>
      <c r="F140" s="8"/>
      <c r="G140" s="25">
        <v>3</v>
      </c>
      <c r="H140" s="8"/>
      <c r="I140" s="22">
        <v>44743</v>
      </c>
      <c r="J140" s="26">
        <v>44917</v>
      </c>
      <c r="K140" s="27">
        <v>0</v>
      </c>
      <c r="L140" s="27">
        <v>8</v>
      </c>
      <c r="M140" s="79"/>
    </row>
    <row r="141" spans="1:14" ht="15.75" thickBot="1" x14ac:dyDescent="0.3">
      <c r="A141" s="1430"/>
      <c r="B141" s="8" t="s">
        <v>6</v>
      </c>
      <c r="C141" s="8">
        <v>3</v>
      </c>
      <c r="D141" s="34" t="s">
        <v>207</v>
      </c>
      <c r="E141" s="8">
        <v>1</v>
      </c>
      <c r="F141" s="8"/>
      <c r="G141" s="25"/>
      <c r="H141" s="8"/>
      <c r="I141" s="26">
        <v>44743</v>
      </c>
      <c r="J141" s="22">
        <v>44917</v>
      </c>
      <c r="K141" s="27">
        <v>0</v>
      </c>
      <c r="L141" s="27">
        <v>8</v>
      </c>
      <c r="M141" s="79"/>
    </row>
    <row r="142" spans="1:14" ht="15.75" thickBot="1" x14ac:dyDescent="0.3">
      <c r="A142" s="1430"/>
      <c r="B142" s="8" t="s">
        <v>6</v>
      </c>
      <c r="C142" s="8">
        <v>4</v>
      </c>
      <c r="D142" s="34" t="s">
        <v>208</v>
      </c>
      <c r="E142" s="8">
        <v>1</v>
      </c>
      <c r="F142" s="8"/>
      <c r="G142" s="25"/>
      <c r="H142" s="8"/>
      <c r="I142" s="22">
        <v>44743</v>
      </c>
      <c r="J142" s="26">
        <v>44917</v>
      </c>
      <c r="K142" s="27">
        <v>0</v>
      </c>
      <c r="L142" s="27">
        <v>8</v>
      </c>
      <c r="M142" s="79"/>
    </row>
    <row r="143" spans="1:14" ht="15.75" thickBot="1" x14ac:dyDescent="0.3">
      <c r="A143" s="1430"/>
      <c r="B143" s="8" t="s">
        <v>6</v>
      </c>
      <c r="C143" s="8">
        <v>5</v>
      </c>
      <c r="D143" s="34" t="s">
        <v>209</v>
      </c>
      <c r="E143" s="8">
        <v>1</v>
      </c>
      <c r="F143" s="8">
        <v>2</v>
      </c>
      <c r="G143" s="25">
        <v>6</v>
      </c>
      <c r="H143" s="8"/>
      <c r="I143" s="26">
        <v>44743</v>
      </c>
      <c r="J143" s="22">
        <v>44917</v>
      </c>
      <c r="K143" s="27">
        <v>0</v>
      </c>
      <c r="L143" s="27">
        <v>8</v>
      </c>
      <c r="M143" s="79">
        <v>1000</v>
      </c>
    </row>
    <row r="144" spans="1:14" ht="15.75" thickBot="1" x14ac:dyDescent="0.3">
      <c r="A144" s="1430"/>
      <c r="B144" s="8" t="s">
        <v>6</v>
      </c>
      <c r="C144" s="8">
        <v>6</v>
      </c>
      <c r="D144" s="34" t="s">
        <v>210</v>
      </c>
      <c r="E144" s="8">
        <v>1</v>
      </c>
      <c r="F144" s="8">
        <v>4</v>
      </c>
      <c r="G144" s="25"/>
      <c r="H144" s="8"/>
      <c r="I144" s="22">
        <v>44743</v>
      </c>
      <c r="J144" s="26">
        <v>44917</v>
      </c>
      <c r="K144" s="27">
        <v>0</v>
      </c>
      <c r="L144" s="27">
        <v>8</v>
      </c>
      <c r="M144" s="79">
        <v>1000</v>
      </c>
    </row>
    <row r="145" spans="1:13" ht="15.75" thickBot="1" x14ac:dyDescent="0.3">
      <c r="A145" s="1430"/>
      <c r="B145" s="8" t="s">
        <v>6</v>
      </c>
      <c r="C145" s="8">
        <v>7</v>
      </c>
      <c r="D145" s="34" t="s">
        <v>211</v>
      </c>
      <c r="E145" s="8">
        <v>1</v>
      </c>
      <c r="F145" s="8"/>
      <c r="G145" s="25"/>
      <c r="H145" s="8"/>
      <c r="I145" s="26">
        <v>44743</v>
      </c>
      <c r="J145" s="22">
        <v>44917</v>
      </c>
      <c r="K145" s="27">
        <v>0</v>
      </c>
      <c r="L145" s="27">
        <v>2</v>
      </c>
      <c r="M145" s="79">
        <v>250</v>
      </c>
    </row>
    <row r="146" spans="1:13" ht="15.75" thickBot="1" x14ac:dyDescent="0.3">
      <c r="A146" s="1431"/>
      <c r="B146" s="11" t="s">
        <v>6</v>
      </c>
      <c r="C146" s="11">
        <v>8</v>
      </c>
      <c r="D146" s="35" t="s">
        <v>212</v>
      </c>
      <c r="E146" s="35">
        <v>1</v>
      </c>
      <c r="F146" s="11"/>
      <c r="G146" s="28"/>
      <c r="H146" s="11"/>
      <c r="I146" s="22">
        <v>44743</v>
      </c>
      <c r="J146" s="26">
        <v>44917</v>
      </c>
      <c r="K146" s="30">
        <v>0</v>
      </c>
      <c r="L146" s="30">
        <v>2</v>
      </c>
      <c r="M146" s="79">
        <v>250</v>
      </c>
    </row>
    <row r="147" spans="1:13" x14ac:dyDescent="0.25">
      <c r="A147" s="1429" t="s">
        <v>89</v>
      </c>
      <c r="B147" s="7">
        <v>10</v>
      </c>
      <c r="C147" s="7">
        <v>1</v>
      </c>
      <c r="D147" s="7">
        <v>40269107</v>
      </c>
      <c r="E147" s="7">
        <v>1</v>
      </c>
      <c r="F147" s="7"/>
      <c r="G147" s="21"/>
      <c r="H147" s="7"/>
      <c r="I147" s="22">
        <v>45030</v>
      </c>
      <c r="J147" s="22">
        <v>44558</v>
      </c>
      <c r="K147" s="23">
        <v>0</v>
      </c>
      <c r="L147" s="23">
        <v>4</v>
      </c>
      <c r="M147" s="79">
        <v>1000</v>
      </c>
    </row>
    <row r="148" spans="1:13" x14ac:dyDescent="0.25">
      <c r="A148" s="1430"/>
      <c r="B148" s="8">
        <v>10</v>
      </c>
      <c r="C148" s="8">
        <v>2</v>
      </c>
      <c r="D148" s="8">
        <v>40269108</v>
      </c>
      <c r="E148" s="8">
        <v>1</v>
      </c>
      <c r="F148" s="8"/>
      <c r="G148" s="25"/>
      <c r="H148" s="8"/>
      <c r="I148" s="26">
        <v>45030</v>
      </c>
      <c r="J148" s="26">
        <v>44558</v>
      </c>
      <c r="K148" s="27">
        <v>0</v>
      </c>
      <c r="L148" s="27">
        <v>4</v>
      </c>
      <c r="M148" s="79">
        <v>1000</v>
      </c>
    </row>
    <row r="149" spans="1:13" x14ac:dyDescent="0.25">
      <c r="A149" s="1430"/>
      <c r="B149" s="8">
        <v>12</v>
      </c>
      <c r="C149" s="8">
        <v>1</v>
      </c>
      <c r="D149" s="8">
        <v>40269105</v>
      </c>
      <c r="E149" s="8">
        <v>1</v>
      </c>
      <c r="F149" s="8"/>
      <c r="G149" s="25"/>
      <c r="H149" s="8"/>
      <c r="I149" s="26">
        <v>45030</v>
      </c>
      <c r="J149" s="26">
        <v>44558</v>
      </c>
      <c r="K149" s="27">
        <v>0</v>
      </c>
      <c r="L149" s="27">
        <v>4</v>
      </c>
      <c r="M149" s="79">
        <v>1000</v>
      </c>
    </row>
    <row r="150" spans="1:13" ht="15.75" thickBot="1" x14ac:dyDescent="0.3">
      <c r="A150" s="1431"/>
      <c r="B150" s="11">
        <v>12</v>
      </c>
      <c r="C150" s="11">
        <v>2</v>
      </c>
      <c r="D150" s="11">
        <v>40269106</v>
      </c>
      <c r="E150" s="11">
        <v>1</v>
      </c>
      <c r="F150" s="11"/>
      <c r="G150" s="28"/>
      <c r="H150" s="11"/>
      <c r="I150" s="29">
        <v>45030</v>
      </c>
      <c r="J150" s="29">
        <v>44558</v>
      </c>
      <c r="K150" s="30">
        <v>0</v>
      </c>
      <c r="L150" s="30">
        <v>4</v>
      </c>
      <c r="M150" s="79">
        <v>1000</v>
      </c>
    </row>
    <row r="151" spans="1:13" ht="15.75" thickBot="1" x14ac:dyDescent="0.3">
      <c r="A151" s="82" t="s">
        <v>94</v>
      </c>
      <c r="B151" s="45"/>
      <c r="C151" s="45"/>
      <c r="D151" s="45"/>
      <c r="E151" s="16">
        <f>SUM(E3:E150)</f>
        <v>139</v>
      </c>
      <c r="F151" s="16"/>
      <c r="G151" s="18"/>
      <c r="H151" s="45"/>
      <c r="I151" s="47"/>
      <c r="J151" s="47"/>
      <c r="K151" s="48"/>
      <c r="L151" s="48"/>
      <c r="M151" s="80"/>
    </row>
    <row r="152" spans="1:13" ht="157.5" thickBot="1" x14ac:dyDescent="0.3">
      <c r="A152" s="82" t="s">
        <v>1</v>
      </c>
      <c r="B152" s="16" t="s">
        <v>3</v>
      </c>
      <c r="C152" s="16" t="s">
        <v>133</v>
      </c>
      <c r="D152" s="16" t="s">
        <v>213</v>
      </c>
      <c r="E152" s="13" t="s">
        <v>4</v>
      </c>
      <c r="F152" s="9" t="s">
        <v>225</v>
      </c>
      <c r="G152" s="52" t="s">
        <v>226</v>
      </c>
      <c r="H152" s="16" t="s">
        <v>5</v>
      </c>
      <c r="I152" s="16" t="s">
        <v>7</v>
      </c>
      <c r="J152" s="16" t="s">
        <v>8</v>
      </c>
      <c r="K152" s="20" t="s">
        <v>131</v>
      </c>
      <c r="L152" s="19" t="s">
        <v>132</v>
      </c>
      <c r="M152" s="75" t="s">
        <v>272</v>
      </c>
    </row>
  </sheetData>
  <customSheetViews>
    <customSheetView guid="{7F9067D3-61AC-47C3-A93D-D80CFE368C36}" scale="85">
      <selection activeCell="N138" sqref="A59:N138"/>
      <pageMargins left="0.7" right="0.7" top="0.75" bottom="0.75" header="0.3" footer="0.3"/>
      <pageSetup paperSize="9" orientation="portrait" r:id="rId1"/>
    </customSheetView>
  </customSheetViews>
  <mergeCells count="9">
    <mergeCell ref="A133:A138"/>
    <mergeCell ref="A139:A146"/>
    <mergeCell ref="A147:A150"/>
    <mergeCell ref="A1:L1"/>
    <mergeCell ref="A3:A15"/>
    <mergeCell ref="A16:A24"/>
    <mergeCell ref="A25:A58"/>
    <mergeCell ref="A59:A96"/>
    <mergeCell ref="A97:A132"/>
  </mergeCell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2"/>
  <sheetViews>
    <sheetView topLeftCell="A139" zoomScale="85" zoomScaleNormal="85" workbookViewId="0">
      <selection activeCell="E1" sqref="E1"/>
    </sheetView>
  </sheetViews>
  <sheetFormatPr defaultRowHeight="15" x14ac:dyDescent="0.25"/>
  <cols>
    <col min="2" max="2" width="7.7109375" customWidth="1"/>
    <col min="3" max="3" width="7.5703125" customWidth="1"/>
    <col min="4" max="4" width="11.28515625" customWidth="1"/>
    <col min="5" max="5" width="7.5703125" customWidth="1"/>
    <col min="9" max="10" width="10.140625" bestFit="1" customWidth="1"/>
    <col min="12" max="12" width="10.7109375" customWidth="1"/>
    <col min="16" max="16" width="19.85546875" customWidth="1"/>
    <col min="17" max="17" width="37.140625" customWidth="1"/>
    <col min="19" max="19" width="23" customWidth="1"/>
    <col min="20" max="20" width="36" customWidth="1"/>
    <col min="21" max="21" width="19.7109375" customWidth="1"/>
  </cols>
  <sheetData>
    <row r="1" spans="1:21" ht="15.75" thickBot="1" x14ac:dyDescent="0.3">
      <c r="A1" s="1432" t="s">
        <v>0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4"/>
    </row>
    <row r="2" spans="1:21" ht="156.75" x14ac:dyDescent="0.25">
      <c r="A2" s="15" t="s">
        <v>1</v>
      </c>
      <c r="B2" s="10" t="s">
        <v>3</v>
      </c>
      <c r="C2" s="10" t="s">
        <v>133</v>
      </c>
      <c r="D2" s="4" t="s">
        <v>214</v>
      </c>
      <c r="E2" s="10" t="s">
        <v>4</v>
      </c>
      <c r="F2" s="9" t="s">
        <v>225</v>
      </c>
      <c r="G2" s="52" t="s">
        <v>226</v>
      </c>
      <c r="H2" s="9" t="s">
        <v>5</v>
      </c>
      <c r="I2" s="10" t="s">
        <v>7</v>
      </c>
      <c r="J2" s="10" t="s">
        <v>8</v>
      </c>
      <c r="K2" s="5" t="s">
        <v>131</v>
      </c>
      <c r="L2" s="76" t="s">
        <v>132</v>
      </c>
      <c r="M2" s="78" t="s">
        <v>272</v>
      </c>
    </row>
    <row r="3" spans="1:21" ht="18.75" x14ac:dyDescent="0.3">
      <c r="A3" s="1435" t="s">
        <v>271</v>
      </c>
      <c r="B3" s="57" t="s">
        <v>6</v>
      </c>
      <c r="C3" s="57">
        <v>1</v>
      </c>
      <c r="D3" s="58" t="s">
        <v>252</v>
      </c>
      <c r="E3" s="57">
        <v>1</v>
      </c>
      <c r="F3" s="8"/>
      <c r="G3" s="8"/>
      <c r="H3" s="8"/>
      <c r="I3" s="59">
        <v>45139</v>
      </c>
      <c r="J3" s="57"/>
      <c r="K3" s="60">
        <v>1</v>
      </c>
      <c r="L3" s="77">
        <v>13</v>
      </c>
      <c r="M3" s="79">
        <v>1350</v>
      </c>
      <c r="N3" t="s">
        <v>315</v>
      </c>
      <c r="S3" s="68" t="s">
        <v>232</v>
      </c>
      <c r="T3" s="68" t="s">
        <v>240</v>
      </c>
      <c r="U3" s="68">
        <f>SUM(F16:F24)</f>
        <v>2</v>
      </c>
    </row>
    <row r="4" spans="1:21" ht="18.75" x14ac:dyDescent="0.3">
      <c r="A4" s="1435"/>
      <c r="B4" s="57" t="s">
        <v>6</v>
      </c>
      <c r="C4" s="57">
        <v>2</v>
      </c>
      <c r="D4" s="58" t="s">
        <v>253</v>
      </c>
      <c r="E4" s="57">
        <v>1</v>
      </c>
      <c r="F4" s="8"/>
      <c r="G4" s="8"/>
      <c r="H4" s="8"/>
      <c r="I4" s="59">
        <v>45139</v>
      </c>
      <c r="J4" s="57"/>
      <c r="K4" s="60">
        <v>0</v>
      </c>
      <c r="L4" s="77">
        <v>12</v>
      </c>
      <c r="M4" s="79">
        <v>800</v>
      </c>
      <c r="N4" t="s">
        <v>315</v>
      </c>
      <c r="S4" s="68"/>
      <c r="T4" s="68" t="s">
        <v>241</v>
      </c>
      <c r="U4" s="68">
        <f>SUM(G16:G24)</f>
        <v>8</v>
      </c>
    </row>
    <row r="5" spans="1:21" ht="18.75" x14ac:dyDescent="0.3">
      <c r="A5" s="1435"/>
      <c r="B5" s="57" t="s">
        <v>6</v>
      </c>
      <c r="C5" s="57">
        <v>3</v>
      </c>
      <c r="D5" s="58" t="s">
        <v>254</v>
      </c>
      <c r="E5" s="57">
        <v>1</v>
      </c>
      <c r="F5" s="8"/>
      <c r="G5" s="8"/>
      <c r="H5" s="8"/>
      <c r="I5" s="59">
        <v>45139</v>
      </c>
      <c r="J5" s="57"/>
      <c r="K5" s="60">
        <v>0</v>
      </c>
      <c r="L5" s="77">
        <v>11</v>
      </c>
      <c r="M5" s="79">
        <v>800</v>
      </c>
      <c r="N5" t="s">
        <v>315</v>
      </c>
      <c r="S5" s="68" t="s">
        <v>233</v>
      </c>
      <c r="T5" s="68" t="s">
        <v>240</v>
      </c>
      <c r="U5" s="68">
        <f>SUM(F25:F58)</f>
        <v>12</v>
      </c>
    </row>
    <row r="6" spans="1:21" ht="18.75" x14ac:dyDescent="0.3">
      <c r="A6" s="1435"/>
      <c r="B6" s="57" t="s">
        <v>6</v>
      </c>
      <c r="C6" s="57">
        <v>4</v>
      </c>
      <c r="D6" s="58" t="s">
        <v>255</v>
      </c>
      <c r="E6" s="57">
        <v>1</v>
      </c>
      <c r="F6" s="8"/>
      <c r="G6" s="8"/>
      <c r="H6" s="8"/>
      <c r="I6" s="59">
        <v>45139</v>
      </c>
      <c r="J6" s="57"/>
      <c r="K6" s="60">
        <v>0</v>
      </c>
      <c r="L6" s="77">
        <v>11</v>
      </c>
      <c r="M6" s="79">
        <v>800</v>
      </c>
      <c r="N6" t="s">
        <v>315</v>
      </c>
      <c r="S6" s="68"/>
      <c r="T6" s="68" t="s">
        <v>242</v>
      </c>
      <c r="U6" s="68">
        <f>SUM(G25:G58)</f>
        <v>16</v>
      </c>
    </row>
    <row r="7" spans="1:21" ht="18.75" x14ac:dyDescent="0.3">
      <c r="A7" s="1435"/>
      <c r="B7" s="57" t="s">
        <v>6</v>
      </c>
      <c r="C7" s="57">
        <v>5</v>
      </c>
      <c r="D7" s="58" t="s">
        <v>256</v>
      </c>
      <c r="E7" s="57">
        <v>1</v>
      </c>
      <c r="F7" s="8"/>
      <c r="G7" s="8">
        <v>1</v>
      </c>
      <c r="H7" s="8"/>
      <c r="I7" s="59">
        <v>45139</v>
      </c>
      <c r="J7" s="57"/>
      <c r="K7" s="60">
        <v>0</v>
      </c>
      <c r="L7" s="77">
        <v>12</v>
      </c>
      <c r="M7" s="79">
        <v>1000</v>
      </c>
      <c r="N7" t="s">
        <v>315</v>
      </c>
      <c r="S7" s="68" t="s">
        <v>234</v>
      </c>
      <c r="T7" s="68" t="s">
        <v>240</v>
      </c>
      <c r="U7" s="68">
        <f>SUM(F59:F138)</f>
        <v>12</v>
      </c>
    </row>
    <row r="8" spans="1:21" ht="18.75" x14ac:dyDescent="0.3">
      <c r="A8" s="1435"/>
      <c r="B8" s="57" t="s">
        <v>6</v>
      </c>
      <c r="C8" s="57">
        <v>6</v>
      </c>
      <c r="D8" s="58" t="s">
        <v>257</v>
      </c>
      <c r="E8" s="57">
        <v>1</v>
      </c>
      <c r="F8" s="8"/>
      <c r="G8" s="8"/>
      <c r="H8" s="8"/>
      <c r="I8" s="59">
        <v>45139</v>
      </c>
      <c r="J8" s="57"/>
      <c r="K8" s="60">
        <v>0</v>
      </c>
      <c r="L8" s="77">
        <v>3</v>
      </c>
      <c r="M8" s="79">
        <v>800</v>
      </c>
      <c r="N8" t="s">
        <v>315</v>
      </c>
      <c r="S8" s="68"/>
      <c r="T8" s="68" t="s">
        <v>241</v>
      </c>
      <c r="U8" s="68">
        <f>SUM(G59:G138)</f>
        <v>13</v>
      </c>
    </row>
    <row r="9" spans="1:21" ht="18.75" x14ac:dyDescent="0.3">
      <c r="A9" s="1435"/>
      <c r="B9" s="57" t="s">
        <v>6</v>
      </c>
      <c r="C9" s="57">
        <v>7</v>
      </c>
      <c r="D9" s="58" t="s">
        <v>258</v>
      </c>
      <c r="E9" s="57">
        <v>1</v>
      </c>
      <c r="F9" s="8"/>
      <c r="G9" s="8"/>
      <c r="H9" s="8"/>
      <c r="I9" s="59">
        <v>45139</v>
      </c>
      <c r="J9" s="57"/>
      <c r="K9" s="60">
        <v>0</v>
      </c>
      <c r="L9" s="77">
        <v>2</v>
      </c>
      <c r="M9" s="79">
        <v>250</v>
      </c>
      <c r="N9" t="s">
        <v>315</v>
      </c>
      <c r="S9" s="68" t="s">
        <v>88</v>
      </c>
      <c r="T9" s="68" t="s">
        <v>240</v>
      </c>
      <c r="U9" s="68">
        <f>SUM(F139:F146)</f>
        <v>1</v>
      </c>
    </row>
    <row r="10" spans="1:21" ht="18.75" x14ac:dyDescent="0.3">
      <c r="A10" s="1435"/>
      <c r="B10" s="57" t="s">
        <v>6</v>
      </c>
      <c r="C10" s="57">
        <v>8</v>
      </c>
      <c r="D10" s="58" t="s">
        <v>259</v>
      </c>
      <c r="E10" s="57">
        <v>1</v>
      </c>
      <c r="F10" s="8"/>
      <c r="G10" s="8"/>
      <c r="H10" s="8"/>
      <c r="I10" s="59">
        <v>45139</v>
      </c>
      <c r="J10" s="57"/>
      <c r="K10" s="60">
        <v>0</v>
      </c>
      <c r="L10" s="77">
        <v>3</v>
      </c>
      <c r="M10" s="79">
        <v>1000</v>
      </c>
      <c r="N10" t="s">
        <v>315</v>
      </c>
      <c r="S10" s="68"/>
      <c r="T10" s="68" t="s">
        <v>241</v>
      </c>
      <c r="U10" s="68">
        <f>SUM(G139:G146)</f>
        <v>9</v>
      </c>
    </row>
    <row r="11" spans="1:21" ht="18.75" x14ac:dyDescent="0.3">
      <c r="A11" s="1435"/>
      <c r="B11" s="57" t="s">
        <v>6</v>
      </c>
      <c r="C11" s="57">
        <v>9</v>
      </c>
      <c r="D11" s="58" t="s">
        <v>260</v>
      </c>
      <c r="E11" s="57">
        <v>1</v>
      </c>
      <c r="F11" s="8"/>
      <c r="G11" s="8"/>
      <c r="H11" s="8"/>
      <c r="I11" s="59">
        <v>45139</v>
      </c>
      <c r="J11" s="57"/>
      <c r="K11" s="60">
        <v>0</v>
      </c>
      <c r="L11" s="77">
        <v>3</v>
      </c>
      <c r="M11" s="79">
        <v>1000</v>
      </c>
      <c r="N11" t="s">
        <v>315</v>
      </c>
      <c r="S11" s="68" t="s">
        <v>89</v>
      </c>
      <c r="T11" s="68" t="s">
        <v>240</v>
      </c>
      <c r="U11" s="68">
        <f>SUM(F147:F150)</f>
        <v>0</v>
      </c>
    </row>
    <row r="12" spans="1:21" ht="18.75" x14ac:dyDescent="0.3">
      <c r="A12" s="1435"/>
      <c r="B12" s="57" t="s">
        <v>6</v>
      </c>
      <c r="C12" s="57">
        <v>10</v>
      </c>
      <c r="D12" s="58" t="s">
        <v>261</v>
      </c>
      <c r="E12" s="57">
        <v>1</v>
      </c>
      <c r="F12" s="8"/>
      <c r="G12" s="8"/>
      <c r="H12" s="8"/>
      <c r="I12" s="59">
        <v>45139</v>
      </c>
      <c r="J12" s="57"/>
      <c r="K12" s="60">
        <v>0</v>
      </c>
      <c r="L12" s="77">
        <v>2</v>
      </c>
      <c r="M12" s="79">
        <v>250</v>
      </c>
      <c r="N12" t="s">
        <v>315</v>
      </c>
      <c r="S12" s="68"/>
      <c r="T12" s="68" t="s">
        <v>241</v>
      </c>
      <c r="U12" s="68">
        <f>SUM(G147:G150)</f>
        <v>0</v>
      </c>
    </row>
    <row r="13" spans="1:21" ht="18.75" x14ac:dyDescent="0.3">
      <c r="A13" s="1435"/>
      <c r="B13" s="57" t="s">
        <v>6</v>
      </c>
      <c r="C13" s="57">
        <v>11</v>
      </c>
      <c r="D13" s="58" t="s">
        <v>262</v>
      </c>
      <c r="E13" s="57">
        <v>1</v>
      </c>
      <c r="F13" s="8"/>
      <c r="G13" s="8"/>
      <c r="H13" s="8"/>
      <c r="I13" s="59">
        <v>45139</v>
      </c>
      <c r="J13" s="57"/>
      <c r="K13" s="60">
        <v>1</v>
      </c>
      <c r="L13" s="77">
        <v>12</v>
      </c>
      <c r="M13" s="79">
        <v>800</v>
      </c>
      <c r="N13" t="s">
        <v>315</v>
      </c>
      <c r="S13" s="68" t="s">
        <v>271</v>
      </c>
      <c r="T13" s="68" t="s">
        <v>240</v>
      </c>
      <c r="U13" s="68">
        <f>SUM(F3:F15)</f>
        <v>0</v>
      </c>
    </row>
    <row r="14" spans="1:21" ht="18.75" x14ac:dyDescent="0.3">
      <c r="A14" s="1435"/>
      <c r="B14" s="57" t="s">
        <v>6</v>
      </c>
      <c r="C14" s="57">
        <v>12</v>
      </c>
      <c r="D14" s="58" t="s">
        <v>263</v>
      </c>
      <c r="E14" s="57">
        <v>1</v>
      </c>
      <c r="F14" s="8"/>
      <c r="G14" s="8"/>
      <c r="H14" s="8"/>
      <c r="I14" s="59">
        <v>45139</v>
      </c>
      <c r="J14" s="57"/>
      <c r="K14" s="60">
        <v>0</v>
      </c>
      <c r="L14" s="77">
        <v>12</v>
      </c>
      <c r="M14" s="79">
        <v>800</v>
      </c>
      <c r="N14" t="s">
        <v>315</v>
      </c>
      <c r="S14" s="68"/>
      <c r="T14" s="68" t="s">
        <v>241</v>
      </c>
      <c r="U14" s="68">
        <f>SUM(G3:G15)</f>
        <v>2</v>
      </c>
    </row>
    <row r="15" spans="1:21" ht="18.75" x14ac:dyDescent="0.3">
      <c r="A15" s="1435"/>
      <c r="B15" s="57" t="s">
        <v>6</v>
      </c>
      <c r="C15" s="57">
        <v>13</v>
      </c>
      <c r="D15" s="58" t="s">
        <v>264</v>
      </c>
      <c r="E15" s="57">
        <v>1</v>
      </c>
      <c r="F15" s="8"/>
      <c r="G15" s="8">
        <v>1</v>
      </c>
      <c r="H15" s="8"/>
      <c r="I15" s="59">
        <v>45139</v>
      </c>
      <c r="J15" s="57"/>
      <c r="K15" s="60">
        <v>0</v>
      </c>
      <c r="L15" s="77">
        <v>13</v>
      </c>
      <c r="M15" s="79">
        <v>1350</v>
      </c>
      <c r="N15" t="s">
        <v>315</v>
      </c>
      <c r="S15" s="68"/>
      <c r="T15" s="68"/>
      <c r="U15" s="68"/>
    </row>
    <row r="16" spans="1:21" ht="18.75" x14ac:dyDescent="0.3">
      <c r="A16" s="1430" t="s">
        <v>2</v>
      </c>
      <c r="B16" s="53" t="s">
        <v>6</v>
      </c>
      <c r="C16" s="53">
        <v>1</v>
      </c>
      <c r="D16" s="53" t="s">
        <v>134</v>
      </c>
      <c r="E16" s="53">
        <v>1</v>
      </c>
      <c r="F16" s="53">
        <v>1</v>
      </c>
      <c r="G16" s="54">
        <v>2</v>
      </c>
      <c r="H16" s="53"/>
      <c r="I16" s="55">
        <v>45108</v>
      </c>
      <c r="J16" s="55">
        <v>44467</v>
      </c>
      <c r="K16" s="56">
        <v>0</v>
      </c>
      <c r="L16" s="56">
        <v>9</v>
      </c>
      <c r="M16" s="79">
        <v>1600</v>
      </c>
      <c r="N16" t="s">
        <v>316</v>
      </c>
      <c r="S16" s="68"/>
      <c r="T16" s="68" t="s">
        <v>246</v>
      </c>
      <c r="U16" s="68">
        <f>SUM(U3,U5,U7,U9,U11,U13)</f>
        <v>27</v>
      </c>
    </row>
    <row r="17" spans="1:21" ht="18.75" x14ac:dyDescent="0.3">
      <c r="A17" s="1430"/>
      <c r="B17" s="8" t="s">
        <v>6</v>
      </c>
      <c r="C17" s="8">
        <v>2</v>
      </c>
      <c r="D17" s="8" t="s">
        <v>135</v>
      </c>
      <c r="E17" s="8">
        <v>1</v>
      </c>
      <c r="F17" s="8"/>
      <c r="G17" s="25">
        <v>1</v>
      </c>
      <c r="H17" s="8"/>
      <c r="I17" s="26">
        <v>45108</v>
      </c>
      <c r="J17" s="26">
        <v>44467</v>
      </c>
      <c r="K17" s="27">
        <v>0</v>
      </c>
      <c r="L17" s="27">
        <v>9</v>
      </c>
      <c r="M17" s="79">
        <v>1600</v>
      </c>
      <c r="N17" t="s">
        <v>316</v>
      </c>
      <c r="S17" s="68"/>
      <c r="T17" s="68" t="s">
        <v>247</v>
      </c>
      <c r="U17" s="68">
        <f>SUM(U4,U6,U8,U10,U12,U14)</f>
        <v>48</v>
      </c>
    </row>
    <row r="18" spans="1:21" ht="18.75" x14ac:dyDescent="0.3">
      <c r="A18" s="1430"/>
      <c r="B18" s="8" t="s">
        <v>6</v>
      </c>
      <c r="C18" s="8">
        <v>3</v>
      </c>
      <c r="D18" s="8" t="s">
        <v>136</v>
      </c>
      <c r="E18" s="8">
        <v>1</v>
      </c>
      <c r="F18" s="8"/>
      <c r="G18" s="25">
        <v>2</v>
      </c>
      <c r="H18" s="8"/>
      <c r="I18" s="55">
        <v>45108</v>
      </c>
      <c r="J18" s="26">
        <v>44467</v>
      </c>
      <c r="K18" s="27">
        <v>0</v>
      </c>
      <c r="L18" s="27">
        <v>9</v>
      </c>
      <c r="M18" s="79">
        <v>1600</v>
      </c>
      <c r="N18" t="s">
        <v>316</v>
      </c>
      <c r="S18" s="68"/>
      <c r="T18" s="69" t="s">
        <v>94</v>
      </c>
      <c r="U18" s="69">
        <f>SUM(U16,U17)</f>
        <v>75</v>
      </c>
    </row>
    <row r="19" spans="1:21" x14ac:dyDescent="0.25">
      <c r="A19" s="1430"/>
      <c r="B19" s="8" t="s">
        <v>6</v>
      </c>
      <c r="C19" s="8">
        <v>4</v>
      </c>
      <c r="D19" s="8" t="s">
        <v>137</v>
      </c>
      <c r="E19" s="8">
        <v>1</v>
      </c>
      <c r="F19" s="8"/>
      <c r="G19" s="25"/>
      <c r="H19" s="8"/>
      <c r="I19" s="26">
        <v>45108</v>
      </c>
      <c r="J19" s="26">
        <v>44467</v>
      </c>
      <c r="K19" s="27">
        <v>1</v>
      </c>
      <c r="L19" s="27">
        <v>9</v>
      </c>
      <c r="M19" s="79">
        <v>1600</v>
      </c>
      <c r="N19" t="s">
        <v>316</v>
      </c>
    </row>
    <row r="20" spans="1:21" x14ac:dyDescent="0.25">
      <c r="A20" s="1430"/>
      <c r="B20" s="8" t="s">
        <v>6</v>
      </c>
      <c r="C20" s="8">
        <v>5</v>
      </c>
      <c r="D20" s="8" t="s">
        <v>138</v>
      </c>
      <c r="E20" s="8">
        <v>1</v>
      </c>
      <c r="F20" s="8"/>
      <c r="G20" s="25"/>
      <c r="H20" s="8"/>
      <c r="I20" s="55">
        <v>45108</v>
      </c>
      <c r="J20" s="26">
        <v>44467</v>
      </c>
      <c r="K20" s="27">
        <v>1</v>
      </c>
      <c r="L20" s="27">
        <v>9</v>
      </c>
      <c r="M20" s="79">
        <v>1600</v>
      </c>
      <c r="N20" t="s">
        <v>316</v>
      </c>
    </row>
    <row r="21" spans="1:21" x14ac:dyDescent="0.25">
      <c r="A21" s="1430"/>
      <c r="B21" s="8" t="s">
        <v>6</v>
      </c>
      <c r="C21" s="8">
        <v>6</v>
      </c>
      <c r="D21" s="8" t="s">
        <v>139</v>
      </c>
      <c r="E21" s="8">
        <v>1</v>
      </c>
      <c r="F21" s="8"/>
      <c r="G21" s="25"/>
      <c r="H21" s="8"/>
      <c r="I21" s="26">
        <v>45108</v>
      </c>
      <c r="J21" s="26">
        <v>44467</v>
      </c>
      <c r="K21" s="27">
        <v>1</v>
      </c>
      <c r="L21" s="27">
        <v>10</v>
      </c>
      <c r="M21" s="79">
        <v>1275</v>
      </c>
      <c r="N21" t="s">
        <v>316</v>
      </c>
    </row>
    <row r="22" spans="1:21" x14ac:dyDescent="0.25">
      <c r="A22" s="1430"/>
      <c r="B22" s="8" t="s">
        <v>6</v>
      </c>
      <c r="C22" s="8">
        <v>7</v>
      </c>
      <c r="D22" s="8" t="s">
        <v>140</v>
      </c>
      <c r="E22" s="8">
        <v>1</v>
      </c>
      <c r="F22" s="8"/>
      <c r="G22" s="25">
        <v>1</v>
      </c>
      <c r="H22" s="8"/>
      <c r="I22" s="55">
        <v>45108</v>
      </c>
      <c r="J22" s="26">
        <v>44467</v>
      </c>
      <c r="K22" s="27">
        <v>1</v>
      </c>
      <c r="L22" s="27">
        <v>10</v>
      </c>
      <c r="M22" s="79">
        <v>1275</v>
      </c>
      <c r="N22" t="s">
        <v>316</v>
      </c>
    </row>
    <row r="23" spans="1:21" x14ac:dyDescent="0.25">
      <c r="A23" s="1430"/>
      <c r="B23" s="8" t="s">
        <v>6</v>
      </c>
      <c r="C23" s="8">
        <v>8</v>
      </c>
      <c r="D23" s="8" t="s">
        <v>141</v>
      </c>
      <c r="E23" s="8">
        <v>1</v>
      </c>
      <c r="F23" s="8">
        <v>1</v>
      </c>
      <c r="G23" s="25">
        <v>1</v>
      </c>
      <c r="H23" s="8"/>
      <c r="I23" s="26">
        <v>45108</v>
      </c>
      <c r="J23" s="26">
        <v>44467</v>
      </c>
      <c r="K23" s="27">
        <v>0</v>
      </c>
      <c r="L23" s="27">
        <v>3</v>
      </c>
      <c r="M23" s="79">
        <v>1000</v>
      </c>
      <c r="N23" t="s">
        <v>316</v>
      </c>
    </row>
    <row r="24" spans="1:21" ht="15.75" thickBot="1" x14ac:dyDescent="0.3">
      <c r="A24" s="1431"/>
      <c r="B24" s="11" t="s">
        <v>6</v>
      </c>
      <c r="C24" s="11">
        <v>9</v>
      </c>
      <c r="D24" s="11" t="s">
        <v>142</v>
      </c>
      <c r="E24" s="11">
        <v>1</v>
      </c>
      <c r="F24" s="11"/>
      <c r="G24" s="28">
        <v>1</v>
      </c>
      <c r="H24" s="11"/>
      <c r="I24" s="55">
        <v>45108</v>
      </c>
      <c r="J24" s="29">
        <v>44467</v>
      </c>
      <c r="K24" s="30">
        <v>0</v>
      </c>
      <c r="L24" s="30">
        <v>3</v>
      </c>
      <c r="M24" s="79">
        <v>1000</v>
      </c>
      <c r="N24" t="s">
        <v>316</v>
      </c>
    </row>
    <row r="25" spans="1:21" ht="15.75" thickBot="1" x14ac:dyDescent="0.3">
      <c r="A25" s="1429" t="s">
        <v>9</v>
      </c>
      <c r="B25" s="7" t="s">
        <v>39</v>
      </c>
      <c r="C25" s="7">
        <v>1</v>
      </c>
      <c r="D25" s="7" t="s">
        <v>98</v>
      </c>
      <c r="E25" s="7">
        <v>1</v>
      </c>
      <c r="F25" s="7"/>
      <c r="G25" s="21"/>
      <c r="H25" s="7"/>
      <c r="I25" s="26">
        <v>45108</v>
      </c>
      <c r="J25" s="22">
        <v>44538</v>
      </c>
      <c r="K25" s="23">
        <v>0</v>
      </c>
      <c r="L25" s="56">
        <v>5</v>
      </c>
      <c r="M25" s="79"/>
      <c r="N25" t="s">
        <v>273</v>
      </c>
    </row>
    <row r="26" spans="1:21" ht="15.75" thickBot="1" x14ac:dyDescent="0.3">
      <c r="A26" s="1430"/>
      <c r="B26" s="8" t="s">
        <v>40</v>
      </c>
      <c r="C26" s="8">
        <v>2</v>
      </c>
      <c r="D26" s="8">
        <v>708509</v>
      </c>
      <c r="E26" s="8">
        <v>1</v>
      </c>
      <c r="F26" s="8">
        <v>1</v>
      </c>
      <c r="G26" s="25"/>
      <c r="H26" s="8"/>
      <c r="I26" s="22">
        <v>45108</v>
      </c>
      <c r="J26" s="26">
        <v>44538</v>
      </c>
      <c r="K26" s="27">
        <v>0</v>
      </c>
      <c r="L26" s="27">
        <v>5</v>
      </c>
      <c r="M26" s="79"/>
      <c r="N26" t="s">
        <v>274</v>
      </c>
    </row>
    <row r="27" spans="1:21" ht="15.75" thickBot="1" x14ac:dyDescent="0.3">
      <c r="A27" s="1430"/>
      <c r="B27" s="8" t="s">
        <v>40</v>
      </c>
      <c r="C27" s="8">
        <v>3</v>
      </c>
      <c r="D27" s="8">
        <v>708511</v>
      </c>
      <c r="E27" s="8">
        <v>1</v>
      </c>
      <c r="F27" s="8"/>
      <c r="G27" s="25"/>
      <c r="H27" s="8"/>
      <c r="I27" s="26">
        <v>45108</v>
      </c>
      <c r="J27" s="26">
        <v>44538</v>
      </c>
      <c r="K27" s="23">
        <v>0</v>
      </c>
      <c r="L27" s="27">
        <v>5</v>
      </c>
      <c r="M27" s="79"/>
      <c r="N27" t="s">
        <v>274</v>
      </c>
    </row>
    <row r="28" spans="1:21" ht="15.75" thickBot="1" x14ac:dyDescent="0.3">
      <c r="A28" s="1430"/>
      <c r="B28" s="8" t="s">
        <v>41</v>
      </c>
      <c r="C28" s="8">
        <v>4</v>
      </c>
      <c r="D28" s="8" t="s">
        <v>99</v>
      </c>
      <c r="E28" s="8">
        <v>1</v>
      </c>
      <c r="F28" s="8"/>
      <c r="G28" s="25"/>
      <c r="H28" s="8"/>
      <c r="I28" s="22">
        <v>45108</v>
      </c>
      <c r="J28" s="26">
        <v>44538</v>
      </c>
      <c r="K28" s="27">
        <v>0</v>
      </c>
      <c r="L28" s="27">
        <v>5</v>
      </c>
      <c r="M28" s="79"/>
      <c r="N28" t="s">
        <v>274</v>
      </c>
    </row>
    <row r="29" spans="1:21" ht="15.75" thickBot="1" x14ac:dyDescent="0.3">
      <c r="A29" s="1430"/>
      <c r="B29" s="8" t="s">
        <v>42</v>
      </c>
      <c r="C29" s="8">
        <v>5</v>
      </c>
      <c r="D29" s="8" t="s">
        <v>100</v>
      </c>
      <c r="E29" s="8">
        <v>1</v>
      </c>
      <c r="F29" s="8">
        <v>1</v>
      </c>
      <c r="G29" s="25"/>
      <c r="H29" s="8"/>
      <c r="I29" s="26">
        <v>45108</v>
      </c>
      <c r="J29" s="26">
        <v>44538</v>
      </c>
      <c r="K29" s="23">
        <v>0</v>
      </c>
      <c r="L29" s="27">
        <v>5</v>
      </c>
      <c r="M29" s="79"/>
      <c r="N29" t="s">
        <v>274</v>
      </c>
    </row>
    <row r="30" spans="1:21" ht="15.75" thickBot="1" x14ac:dyDescent="0.3">
      <c r="A30" s="1430"/>
      <c r="B30" s="8" t="s">
        <v>42</v>
      </c>
      <c r="C30" s="8">
        <v>6</v>
      </c>
      <c r="D30" s="8" t="s">
        <v>101</v>
      </c>
      <c r="E30" s="8">
        <v>1</v>
      </c>
      <c r="F30" s="8"/>
      <c r="G30" s="25"/>
      <c r="H30" s="8"/>
      <c r="I30" s="22">
        <v>45108</v>
      </c>
      <c r="J30" s="26">
        <v>44538</v>
      </c>
      <c r="K30" s="27">
        <v>0</v>
      </c>
      <c r="L30" s="27">
        <v>5</v>
      </c>
      <c r="M30" s="79"/>
      <c r="N30" t="s">
        <v>274</v>
      </c>
    </row>
    <row r="31" spans="1:21" ht="15.75" thickBot="1" x14ac:dyDescent="0.3">
      <c r="A31" s="1430"/>
      <c r="B31" s="8" t="s">
        <v>92</v>
      </c>
      <c r="C31" s="8">
        <v>7</v>
      </c>
      <c r="D31" s="8" t="s">
        <v>102</v>
      </c>
      <c r="E31" s="8">
        <v>1</v>
      </c>
      <c r="F31" s="8"/>
      <c r="G31" s="25"/>
      <c r="H31" s="8"/>
      <c r="I31" s="26">
        <v>45108</v>
      </c>
      <c r="J31" s="26">
        <v>44538</v>
      </c>
      <c r="K31" s="23">
        <v>0</v>
      </c>
      <c r="L31" s="27">
        <v>5</v>
      </c>
      <c r="M31" s="79"/>
      <c r="N31" t="s">
        <v>274</v>
      </c>
    </row>
    <row r="32" spans="1:21" ht="15.75" thickBot="1" x14ac:dyDescent="0.3">
      <c r="A32" s="1430"/>
      <c r="B32" s="8" t="s">
        <v>10</v>
      </c>
      <c r="C32" s="8">
        <v>1</v>
      </c>
      <c r="D32" s="8" t="s">
        <v>103</v>
      </c>
      <c r="E32" s="8">
        <v>1</v>
      </c>
      <c r="F32" s="8">
        <v>1</v>
      </c>
      <c r="G32" s="25">
        <v>1</v>
      </c>
      <c r="H32" s="8"/>
      <c r="I32" s="22">
        <v>45108</v>
      </c>
      <c r="J32" s="26">
        <v>44538</v>
      </c>
      <c r="K32" s="27">
        <v>0</v>
      </c>
      <c r="L32" s="27">
        <v>5</v>
      </c>
      <c r="M32" s="79"/>
      <c r="N32" t="s">
        <v>275</v>
      </c>
    </row>
    <row r="33" spans="1:14" ht="15.75" thickBot="1" x14ac:dyDescent="0.3">
      <c r="A33" s="1430"/>
      <c r="B33" s="8" t="s">
        <v>11</v>
      </c>
      <c r="C33" s="8">
        <v>2</v>
      </c>
      <c r="D33" s="8" t="s">
        <v>104</v>
      </c>
      <c r="E33" s="8">
        <v>1</v>
      </c>
      <c r="F33" s="8"/>
      <c r="G33" s="25"/>
      <c r="H33" s="8"/>
      <c r="I33" s="26">
        <v>45108</v>
      </c>
      <c r="J33" s="26">
        <v>44538</v>
      </c>
      <c r="K33" s="23">
        <v>0</v>
      </c>
      <c r="L33" s="27">
        <v>5</v>
      </c>
      <c r="M33" s="79"/>
      <c r="N33" t="s">
        <v>275</v>
      </c>
    </row>
    <row r="34" spans="1:14" ht="15.75" thickBot="1" x14ac:dyDescent="0.3">
      <c r="A34" s="1430"/>
      <c r="B34" s="8" t="s">
        <v>12</v>
      </c>
      <c r="C34" s="8">
        <v>3</v>
      </c>
      <c r="D34" s="8" t="s">
        <v>105</v>
      </c>
      <c r="E34" s="8">
        <v>1</v>
      </c>
      <c r="F34" s="8"/>
      <c r="G34" s="25"/>
      <c r="H34" s="8"/>
      <c r="I34" s="22">
        <v>45108</v>
      </c>
      <c r="J34" s="26">
        <v>44538</v>
      </c>
      <c r="K34" s="27">
        <v>0</v>
      </c>
      <c r="L34" s="27">
        <v>5</v>
      </c>
      <c r="M34" s="79"/>
      <c r="N34" t="s">
        <v>275</v>
      </c>
    </row>
    <row r="35" spans="1:14" ht="15.75" thickBot="1" x14ac:dyDescent="0.3">
      <c r="A35" s="1430"/>
      <c r="B35" s="8" t="s">
        <v>13</v>
      </c>
      <c r="C35" s="8">
        <v>4</v>
      </c>
      <c r="D35" s="8" t="s">
        <v>106</v>
      </c>
      <c r="E35" s="8">
        <v>1</v>
      </c>
      <c r="F35" s="8">
        <v>3</v>
      </c>
      <c r="G35" s="25">
        <v>1</v>
      </c>
      <c r="H35" s="8"/>
      <c r="I35" s="26">
        <v>45108</v>
      </c>
      <c r="J35" s="26">
        <v>44538</v>
      </c>
      <c r="K35" s="23">
        <v>0</v>
      </c>
      <c r="L35" s="27">
        <v>5</v>
      </c>
      <c r="M35" s="79"/>
      <c r="N35" t="s">
        <v>275</v>
      </c>
    </row>
    <row r="36" spans="1:14" ht="15.75" thickBot="1" x14ac:dyDescent="0.3">
      <c r="A36" s="1430"/>
      <c r="B36" s="8" t="s">
        <v>14</v>
      </c>
      <c r="C36" s="8">
        <v>1</v>
      </c>
      <c r="D36" s="8" t="s">
        <v>107</v>
      </c>
      <c r="E36" s="8">
        <v>1</v>
      </c>
      <c r="F36" s="8"/>
      <c r="G36" s="25">
        <v>1</v>
      </c>
      <c r="H36" s="8"/>
      <c r="I36" s="22">
        <v>45108</v>
      </c>
      <c r="J36" s="26">
        <v>44538</v>
      </c>
      <c r="K36" s="27">
        <v>0</v>
      </c>
      <c r="L36" s="27">
        <v>5</v>
      </c>
      <c r="M36" s="79"/>
      <c r="N36" t="s">
        <v>276</v>
      </c>
    </row>
    <row r="37" spans="1:14" ht="15.75" thickBot="1" x14ac:dyDescent="0.3">
      <c r="A37" s="1430"/>
      <c r="B37" s="8" t="s">
        <v>15</v>
      </c>
      <c r="C37" s="8">
        <v>2</v>
      </c>
      <c r="D37" s="8" t="s">
        <v>108</v>
      </c>
      <c r="E37" s="8">
        <v>1</v>
      </c>
      <c r="F37" s="8"/>
      <c r="G37" s="25"/>
      <c r="H37" s="8"/>
      <c r="I37" s="26">
        <v>45108</v>
      </c>
      <c r="J37" s="26">
        <v>44538</v>
      </c>
      <c r="K37" s="23">
        <v>0</v>
      </c>
      <c r="L37" s="27">
        <v>5</v>
      </c>
      <c r="M37" s="79"/>
      <c r="N37" t="s">
        <v>276</v>
      </c>
    </row>
    <row r="38" spans="1:14" ht="15.75" thickBot="1" x14ac:dyDescent="0.3">
      <c r="A38" s="1430"/>
      <c r="B38" s="8" t="s">
        <v>16</v>
      </c>
      <c r="C38" s="8">
        <v>3</v>
      </c>
      <c r="D38" s="8" t="s">
        <v>109</v>
      </c>
      <c r="E38" s="8">
        <v>1</v>
      </c>
      <c r="F38" s="8"/>
      <c r="G38" s="25"/>
      <c r="H38" s="8"/>
      <c r="I38" s="22">
        <v>45108</v>
      </c>
      <c r="J38" s="26">
        <v>44538</v>
      </c>
      <c r="K38" s="27">
        <v>0</v>
      </c>
      <c r="L38" s="27">
        <v>5</v>
      </c>
      <c r="M38" s="79"/>
      <c r="N38" t="s">
        <v>276</v>
      </c>
    </row>
    <row r="39" spans="1:14" ht="15.75" thickBot="1" x14ac:dyDescent="0.3">
      <c r="A39" s="1430"/>
      <c r="B39" s="8" t="s">
        <v>17</v>
      </c>
      <c r="C39" s="8">
        <v>4</v>
      </c>
      <c r="D39" s="8" t="s">
        <v>110</v>
      </c>
      <c r="E39" s="8">
        <v>1</v>
      </c>
      <c r="F39" s="8"/>
      <c r="G39" s="25"/>
      <c r="H39" s="8"/>
      <c r="I39" s="26">
        <v>45108</v>
      </c>
      <c r="J39" s="26">
        <v>44538</v>
      </c>
      <c r="K39" s="23">
        <v>0</v>
      </c>
      <c r="L39" s="27">
        <v>5</v>
      </c>
      <c r="M39" s="79"/>
      <c r="N39" t="s">
        <v>276</v>
      </c>
    </row>
    <row r="40" spans="1:14" ht="15.75" thickBot="1" x14ac:dyDescent="0.3">
      <c r="A40" s="1430"/>
      <c r="B40" s="8" t="s">
        <v>18</v>
      </c>
      <c r="C40" s="8">
        <v>1</v>
      </c>
      <c r="D40" s="8" t="s">
        <v>111</v>
      </c>
      <c r="E40" s="8">
        <v>1</v>
      </c>
      <c r="F40" s="8">
        <v>1</v>
      </c>
      <c r="G40" s="25"/>
      <c r="H40" s="8"/>
      <c r="I40" s="22">
        <v>45108</v>
      </c>
      <c r="J40" s="26">
        <v>44538</v>
      </c>
      <c r="K40" s="27">
        <v>0</v>
      </c>
      <c r="L40" s="27">
        <v>5</v>
      </c>
      <c r="M40" s="79"/>
      <c r="N40" t="s">
        <v>278</v>
      </c>
    </row>
    <row r="41" spans="1:14" ht="15.75" thickBot="1" x14ac:dyDescent="0.3">
      <c r="A41" s="1430"/>
      <c r="B41" s="8" t="s">
        <v>19</v>
      </c>
      <c r="C41" s="8">
        <v>2</v>
      </c>
      <c r="D41" s="8" t="s">
        <v>112</v>
      </c>
      <c r="E41" s="8">
        <v>1</v>
      </c>
      <c r="F41" s="8"/>
      <c r="G41" s="25"/>
      <c r="H41" s="8"/>
      <c r="I41" s="26">
        <v>45108</v>
      </c>
      <c r="J41" s="26">
        <v>44538</v>
      </c>
      <c r="K41" s="23">
        <v>0</v>
      </c>
      <c r="L41" s="27">
        <v>5</v>
      </c>
      <c r="M41" s="79"/>
      <c r="N41" t="s">
        <v>278</v>
      </c>
    </row>
    <row r="42" spans="1:14" ht="15.75" thickBot="1" x14ac:dyDescent="0.3">
      <c r="A42" s="1430"/>
      <c r="B42" s="8" t="s">
        <v>20</v>
      </c>
      <c r="C42" s="8">
        <v>3</v>
      </c>
      <c r="D42" s="8" t="s">
        <v>113</v>
      </c>
      <c r="E42" s="8">
        <v>1</v>
      </c>
      <c r="F42" s="8">
        <v>1</v>
      </c>
      <c r="G42" s="25"/>
      <c r="H42" s="8"/>
      <c r="I42" s="22">
        <v>45108</v>
      </c>
      <c r="J42" s="26">
        <v>44538</v>
      </c>
      <c r="K42" s="27">
        <v>0</v>
      </c>
      <c r="L42" s="27">
        <v>5</v>
      </c>
      <c r="M42" s="79"/>
      <c r="N42" t="s">
        <v>278</v>
      </c>
    </row>
    <row r="43" spans="1:14" ht="15.75" thickBot="1" x14ac:dyDescent="0.3">
      <c r="A43" s="1430"/>
      <c r="B43" s="8" t="s">
        <v>21</v>
      </c>
      <c r="C43" s="8">
        <v>4</v>
      </c>
      <c r="D43" s="8" t="s">
        <v>114</v>
      </c>
      <c r="E43" s="8">
        <v>1</v>
      </c>
      <c r="F43" s="8"/>
      <c r="G43" s="25">
        <v>1</v>
      </c>
      <c r="H43" s="8"/>
      <c r="I43" s="26">
        <v>45108</v>
      </c>
      <c r="J43" s="26">
        <v>44538</v>
      </c>
      <c r="K43" s="23">
        <v>0</v>
      </c>
      <c r="L43" s="27">
        <v>5</v>
      </c>
      <c r="M43" s="79"/>
      <c r="N43" t="s">
        <v>278</v>
      </c>
    </row>
    <row r="44" spans="1:14" ht="15.75" thickBot="1" x14ac:dyDescent="0.3">
      <c r="A44" s="1430"/>
      <c r="B44" s="8" t="s">
        <v>116</v>
      </c>
      <c r="C44" s="8">
        <v>5</v>
      </c>
      <c r="D44" s="8" t="s">
        <v>115</v>
      </c>
      <c r="E44" s="8">
        <v>1</v>
      </c>
      <c r="F44" s="8">
        <v>1</v>
      </c>
      <c r="G44" s="25"/>
      <c r="H44" s="8"/>
      <c r="I44" s="22">
        <v>45108</v>
      </c>
      <c r="J44" s="26">
        <v>44538</v>
      </c>
      <c r="K44" s="27">
        <v>0</v>
      </c>
      <c r="L44" s="27">
        <v>5</v>
      </c>
      <c r="M44" s="79"/>
      <c r="N44" t="s">
        <v>278</v>
      </c>
    </row>
    <row r="45" spans="1:14" ht="15.75" thickBot="1" x14ac:dyDescent="0.3">
      <c r="A45" s="1430"/>
      <c r="B45" s="8" t="s">
        <v>22</v>
      </c>
      <c r="C45" s="8">
        <v>1</v>
      </c>
      <c r="D45" s="8" t="s">
        <v>117</v>
      </c>
      <c r="E45" s="8">
        <v>1</v>
      </c>
      <c r="F45" s="8">
        <v>2</v>
      </c>
      <c r="G45" s="25"/>
      <c r="H45" s="8"/>
      <c r="I45" s="26">
        <v>45108</v>
      </c>
      <c r="J45" s="26">
        <v>44538</v>
      </c>
      <c r="K45" s="23">
        <v>0</v>
      </c>
      <c r="L45" s="27">
        <v>5</v>
      </c>
      <c r="M45" s="79"/>
      <c r="N45" t="s">
        <v>277</v>
      </c>
    </row>
    <row r="46" spans="1:14" ht="15.75" thickBot="1" x14ac:dyDescent="0.3">
      <c r="A46" s="1430"/>
      <c r="B46" s="8" t="s">
        <v>23</v>
      </c>
      <c r="C46" s="8">
        <v>2</v>
      </c>
      <c r="D46" s="8" t="s">
        <v>118</v>
      </c>
      <c r="E46" s="8">
        <v>1</v>
      </c>
      <c r="F46" s="8"/>
      <c r="G46" s="25"/>
      <c r="H46" s="8"/>
      <c r="I46" s="22">
        <v>45108</v>
      </c>
      <c r="J46" s="26">
        <v>44538</v>
      </c>
      <c r="K46" s="27">
        <v>0</v>
      </c>
      <c r="L46" s="27">
        <v>5</v>
      </c>
      <c r="M46" s="79"/>
      <c r="N46" t="s">
        <v>277</v>
      </c>
    </row>
    <row r="47" spans="1:14" ht="15.75" thickBot="1" x14ac:dyDescent="0.3">
      <c r="A47" s="1430"/>
      <c r="B47" s="8" t="s">
        <v>24</v>
      </c>
      <c r="C47" s="8">
        <v>3</v>
      </c>
      <c r="D47" s="8" t="s">
        <v>119</v>
      </c>
      <c r="E47" s="8">
        <v>1</v>
      </c>
      <c r="F47" s="8"/>
      <c r="G47" s="25"/>
      <c r="H47" s="8"/>
      <c r="I47" s="26">
        <v>45108</v>
      </c>
      <c r="J47" s="26">
        <v>44538</v>
      </c>
      <c r="K47" s="23">
        <v>0</v>
      </c>
      <c r="L47" s="27">
        <v>5</v>
      </c>
      <c r="M47" s="79"/>
      <c r="N47" t="s">
        <v>277</v>
      </c>
    </row>
    <row r="48" spans="1:14" ht="15.75" thickBot="1" x14ac:dyDescent="0.3">
      <c r="A48" s="1430"/>
      <c r="B48" s="8" t="s">
        <v>25</v>
      </c>
      <c r="C48" s="8">
        <v>4</v>
      </c>
      <c r="D48" s="8" t="s">
        <v>120</v>
      </c>
      <c r="E48" s="8">
        <v>1</v>
      </c>
      <c r="F48" s="8"/>
      <c r="G48" s="25"/>
      <c r="H48" s="8"/>
      <c r="I48" s="22">
        <v>45108</v>
      </c>
      <c r="J48" s="26">
        <v>44538</v>
      </c>
      <c r="K48" s="27">
        <v>0</v>
      </c>
      <c r="L48" s="27">
        <v>5</v>
      </c>
      <c r="M48" s="79"/>
      <c r="N48" t="s">
        <v>277</v>
      </c>
    </row>
    <row r="49" spans="1:14" ht="15.75" thickBot="1" x14ac:dyDescent="0.3">
      <c r="A49" s="1430"/>
      <c r="B49" s="8" t="s">
        <v>26</v>
      </c>
      <c r="C49" s="8">
        <v>1</v>
      </c>
      <c r="D49" s="8" t="s">
        <v>121</v>
      </c>
      <c r="E49" s="8">
        <v>1</v>
      </c>
      <c r="F49" s="8">
        <v>1</v>
      </c>
      <c r="G49" s="25">
        <v>1</v>
      </c>
      <c r="H49" s="8"/>
      <c r="I49" s="26">
        <v>45108</v>
      </c>
      <c r="J49" s="26">
        <v>44538</v>
      </c>
      <c r="K49" s="23">
        <v>0</v>
      </c>
      <c r="L49" s="27">
        <v>5</v>
      </c>
      <c r="M49" s="79"/>
      <c r="N49" t="s">
        <v>279</v>
      </c>
    </row>
    <row r="50" spans="1:14" ht="15.75" thickBot="1" x14ac:dyDescent="0.3">
      <c r="A50" s="1430"/>
      <c r="B50" s="8" t="s">
        <v>27</v>
      </c>
      <c r="C50" s="8">
        <v>2</v>
      </c>
      <c r="D50" s="8" t="s">
        <v>122</v>
      </c>
      <c r="E50" s="8">
        <v>1</v>
      </c>
      <c r="F50" s="8"/>
      <c r="G50" s="25">
        <v>4</v>
      </c>
      <c r="H50" s="8"/>
      <c r="I50" s="22">
        <v>45108</v>
      </c>
      <c r="J50" s="26">
        <v>44538</v>
      </c>
      <c r="K50" s="27">
        <v>0</v>
      </c>
      <c r="L50" s="27">
        <v>5</v>
      </c>
      <c r="M50" s="79"/>
      <c r="N50" t="s">
        <v>279</v>
      </c>
    </row>
    <row r="51" spans="1:14" ht="15.75" thickBot="1" x14ac:dyDescent="0.3">
      <c r="A51" s="1430"/>
      <c r="B51" s="8" t="s">
        <v>28</v>
      </c>
      <c r="C51" s="8">
        <v>3</v>
      </c>
      <c r="D51" s="8" t="s">
        <v>123</v>
      </c>
      <c r="E51" s="8">
        <v>1</v>
      </c>
      <c r="F51" s="8"/>
      <c r="G51" s="25"/>
      <c r="H51" s="8"/>
      <c r="I51" s="26">
        <v>45108</v>
      </c>
      <c r="J51" s="26">
        <v>44538</v>
      </c>
      <c r="K51" s="23">
        <v>0</v>
      </c>
      <c r="L51" s="27">
        <v>5</v>
      </c>
      <c r="M51" s="79"/>
      <c r="N51" t="s">
        <v>279</v>
      </c>
    </row>
    <row r="52" spans="1:14" ht="15.75" thickBot="1" x14ac:dyDescent="0.3">
      <c r="A52" s="1430"/>
      <c r="B52" s="8" t="s">
        <v>29</v>
      </c>
      <c r="C52" s="8">
        <v>4</v>
      </c>
      <c r="D52" s="1" t="s">
        <v>117</v>
      </c>
      <c r="E52" s="8">
        <v>1</v>
      </c>
      <c r="F52" s="8"/>
      <c r="G52" s="25"/>
      <c r="H52" s="8"/>
      <c r="I52" s="22">
        <v>45108</v>
      </c>
      <c r="J52" s="26">
        <v>44538</v>
      </c>
      <c r="K52" s="27">
        <v>0</v>
      </c>
      <c r="L52" s="27">
        <v>5</v>
      </c>
      <c r="M52" s="79"/>
      <c r="N52" t="s">
        <v>279</v>
      </c>
    </row>
    <row r="53" spans="1:14" ht="15.75" thickBot="1" x14ac:dyDescent="0.3">
      <c r="A53" s="1430"/>
      <c r="B53" s="8" t="s">
        <v>30</v>
      </c>
      <c r="C53" s="8">
        <v>1</v>
      </c>
      <c r="D53" s="1" t="s">
        <v>124</v>
      </c>
      <c r="E53" s="8">
        <v>1</v>
      </c>
      <c r="F53" s="8"/>
      <c r="G53" s="25"/>
      <c r="H53" s="8"/>
      <c r="I53" s="26">
        <v>45108</v>
      </c>
      <c r="J53" s="26">
        <v>44538</v>
      </c>
      <c r="K53" s="23">
        <v>0</v>
      </c>
      <c r="L53" s="27">
        <v>5</v>
      </c>
      <c r="M53" s="79"/>
      <c r="N53" t="s">
        <v>280</v>
      </c>
    </row>
    <row r="54" spans="1:14" ht="15.75" thickBot="1" x14ac:dyDescent="0.3">
      <c r="A54" s="1430"/>
      <c r="B54" s="8" t="s">
        <v>31</v>
      </c>
      <c r="C54" s="8">
        <v>1</v>
      </c>
      <c r="D54" s="1" t="s">
        <v>125</v>
      </c>
      <c r="E54" s="8">
        <v>1</v>
      </c>
      <c r="F54" s="8"/>
      <c r="G54" s="25"/>
      <c r="H54" s="8"/>
      <c r="I54" s="22">
        <v>45108</v>
      </c>
      <c r="J54" s="26">
        <v>44538</v>
      </c>
      <c r="K54" s="27">
        <v>0</v>
      </c>
      <c r="L54" s="27">
        <v>5</v>
      </c>
      <c r="M54" s="79"/>
      <c r="N54" t="s">
        <v>281</v>
      </c>
    </row>
    <row r="55" spans="1:14" ht="15.75" thickBot="1" x14ac:dyDescent="0.3">
      <c r="A55" s="1430"/>
      <c r="B55" s="8" t="s">
        <v>32</v>
      </c>
      <c r="C55" s="8">
        <v>1</v>
      </c>
      <c r="D55" s="1" t="s">
        <v>126</v>
      </c>
      <c r="E55" s="8">
        <v>1</v>
      </c>
      <c r="F55" s="8"/>
      <c r="G55" s="25"/>
      <c r="H55" s="8"/>
      <c r="I55" s="26">
        <v>45108</v>
      </c>
      <c r="J55" s="26">
        <v>44538</v>
      </c>
      <c r="K55" s="23">
        <v>0</v>
      </c>
      <c r="L55" s="27">
        <v>5</v>
      </c>
      <c r="M55" s="79"/>
      <c r="N55" t="s">
        <v>282</v>
      </c>
    </row>
    <row r="56" spans="1:14" ht="15.75" thickBot="1" x14ac:dyDescent="0.3">
      <c r="A56" s="1430"/>
      <c r="B56" s="8" t="s">
        <v>33</v>
      </c>
      <c r="C56" s="8">
        <v>1</v>
      </c>
      <c r="D56" s="1" t="s">
        <v>127</v>
      </c>
      <c r="E56" s="8">
        <v>1</v>
      </c>
      <c r="F56" s="8"/>
      <c r="G56" s="25"/>
      <c r="H56" s="8"/>
      <c r="I56" s="22">
        <v>45108</v>
      </c>
      <c r="J56" s="26">
        <v>44538</v>
      </c>
      <c r="K56" s="27">
        <v>0</v>
      </c>
      <c r="L56" s="27">
        <v>5</v>
      </c>
      <c r="M56" s="79"/>
      <c r="N56" t="s">
        <v>283</v>
      </c>
    </row>
    <row r="57" spans="1:14" ht="15.75" thickBot="1" x14ac:dyDescent="0.3">
      <c r="A57" s="1430"/>
      <c r="B57" s="8" t="s">
        <v>34</v>
      </c>
      <c r="C57" s="8">
        <v>1</v>
      </c>
      <c r="D57" s="1" t="s">
        <v>128</v>
      </c>
      <c r="E57" s="8">
        <v>1</v>
      </c>
      <c r="F57" s="8"/>
      <c r="G57" s="25">
        <v>7</v>
      </c>
      <c r="H57" s="8"/>
      <c r="I57" s="26">
        <v>45108</v>
      </c>
      <c r="J57" s="26">
        <v>44538</v>
      </c>
      <c r="K57" s="23">
        <v>0</v>
      </c>
      <c r="L57" s="27">
        <v>5</v>
      </c>
      <c r="M57" s="79"/>
      <c r="N57" t="s">
        <v>284</v>
      </c>
    </row>
    <row r="58" spans="1:14" ht="15.75" thickBot="1" x14ac:dyDescent="0.3">
      <c r="A58" s="1431"/>
      <c r="B58" s="11" t="s">
        <v>35</v>
      </c>
      <c r="C58" s="11">
        <v>1</v>
      </c>
      <c r="D58" s="2" t="s">
        <v>129</v>
      </c>
      <c r="E58" s="11">
        <v>1</v>
      </c>
      <c r="F58" s="65"/>
      <c r="G58" s="28"/>
      <c r="H58" s="11"/>
      <c r="I58" s="22">
        <v>45108</v>
      </c>
      <c r="J58" s="29">
        <v>44538</v>
      </c>
      <c r="K58" s="27">
        <v>0</v>
      </c>
      <c r="L58" s="27">
        <v>5</v>
      </c>
      <c r="M58" s="79"/>
      <c r="N58" t="s">
        <v>285</v>
      </c>
    </row>
    <row r="59" spans="1:14" ht="15.75" thickBot="1" x14ac:dyDescent="0.3">
      <c r="A59" s="1429" t="s">
        <v>249</v>
      </c>
      <c r="B59" s="7" t="s">
        <v>39</v>
      </c>
      <c r="C59" s="7">
        <v>1</v>
      </c>
      <c r="D59" s="33" t="s">
        <v>143</v>
      </c>
      <c r="E59" s="7">
        <v>1</v>
      </c>
      <c r="F59" s="61">
        <v>1</v>
      </c>
      <c r="G59" s="50"/>
      <c r="H59" s="7"/>
      <c r="I59" s="26">
        <v>45108</v>
      </c>
      <c r="J59" s="22">
        <v>44575</v>
      </c>
      <c r="K59" s="23">
        <v>0</v>
      </c>
      <c r="L59" s="27">
        <v>5</v>
      </c>
      <c r="M59" s="79"/>
      <c r="N59" t="s">
        <v>286</v>
      </c>
    </row>
    <row r="60" spans="1:14" ht="15.75" thickBot="1" x14ac:dyDescent="0.3">
      <c r="A60" s="1430"/>
      <c r="B60" s="8" t="s">
        <v>40</v>
      </c>
      <c r="C60" s="8">
        <v>2</v>
      </c>
      <c r="D60" s="34" t="s">
        <v>144</v>
      </c>
      <c r="E60" s="8">
        <v>1</v>
      </c>
      <c r="F60" s="8"/>
      <c r="G60" s="25"/>
      <c r="H60" s="8"/>
      <c r="I60" s="22">
        <v>45108</v>
      </c>
      <c r="J60" s="26">
        <v>44575</v>
      </c>
      <c r="K60" s="27">
        <v>0</v>
      </c>
      <c r="L60" s="27">
        <v>5</v>
      </c>
      <c r="M60" s="79"/>
      <c r="N60" t="s">
        <v>286</v>
      </c>
    </row>
    <row r="61" spans="1:14" ht="15.75" thickBot="1" x14ac:dyDescent="0.3">
      <c r="A61" s="1430"/>
      <c r="B61" s="8" t="s">
        <v>41</v>
      </c>
      <c r="C61" s="8">
        <v>3</v>
      </c>
      <c r="D61" s="34" t="s">
        <v>145</v>
      </c>
      <c r="E61" s="8">
        <v>1</v>
      </c>
      <c r="F61" s="8"/>
      <c r="G61" s="25"/>
      <c r="H61" s="8"/>
      <c r="I61" s="26">
        <v>45108</v>
      </c>
      <c r="J61" s="26">
        <v>44575</v>
      </c>
      <c r="K61" s="23">
        <v>0</v>
      </c>
      <c r="L61" s="27">
        <v>5</v>
      </c>
      <c r="M61" s="79"/>
      <c r="N61" t="s">
        <v>286</v>
      </c>
    </row>
    <row r="62" spans="1:14" ht="15.75" thickBot="1" x14ac:dyDescent="0.3">
      <c r="A62" s="1430"/>
      <c r="B62" s="8" t="s">
        <v>42</v>
      </c>
      <c r="C62" s="8">
        <v>4</v>
      </c>
      <c r="D62" s="34" t="s">
        <v>146</v>
      </c>
      <c r="E62" s="8">
        <v>1</v>
      </c>
      <c r="F62" s="8"/>
      <c r="G62" s="25"/>
      <c r="H62" s="8"/>
      <c r="I62" s="22">
        <v>45108</v>
      </c>
      <c r="J62" s="26">
        <v>44575</v>
      </c>
      <c r="K62" s="27">
        <v>0</v>
      </c>
      <c r="L62" s="27">
        <v>5</v>
      </c>
      <c r="M62" s="79"/>
      <c r="N62" t="s">
        <v>286</v>
      </c>
    </row>
    <row r="63" spans="1:14" ht="15.75" thickBot="1" x14ac:dyDescent="0.3">
      <c r="A63" s="1430"/>
      <c r="B63" s="8" t="s">
        <v>43</v>
      </c>
      <c r="C63" s="8">
        <v>1</v>
      </c>
      <c r="D63" s="34" t="s">
        <v>147</v>
      </c>
      <c r="E63" s="8">
        <v>1</v>
      </c>
      <c r="F63" s="8"/>
      <c r="G63" s="25"/>
      <c r="H63" s="8"/>
      <c r="I63" s="26">
        <v>45108</v>
      </c>
      <c r="J63" s="26">
        <v>44575</v>
      </c>
      <c r="K63" s="23">
        <v>0</v>
      </c>
      <c r="L63" s="27">
        <v>5</v>
      </c>
      <c r="M63" s="79"/>
      <c r="N63" t="s">
        <v>287</v>
      </c>
    </row>
    <row r="64" spans="1:14" ht="15.75" thickBot="1" x14ac:dyDescent="0.3">
      <c r="A64" s="1430"/>
      <c r="B64" s="8" t="s">
        <v>44</v>
      </c>
      <c r="C64" s="8">
        <v>2</v>
      </c>
      <c r="D64" s="34" t="s">
        <v>148</v>
      </c>
      <c r="E64" s="8">
        <v>1</v>
      </c>
      <c r="F64" s="8"/>
      <c r="G64" s="25"/>
      <c r="H64" s="8"/>
      <c r="I64" s="22">
        <v>45108</v>
      </c>
      <c r="J64" s="26">
        <v>44575</v>
      </c>
      <c r="K64" s="27">
        <v>0</v>
      </c>
      <c r="L64" s="27">
        <v>5</v>
      </c>
      <c r="M64" s="79"/>
      <c r="N64" t="s">
        <v>287</v>
      </c>
    </row>
    <row r="65" spans="1:14" ht="15.75" thickBot="1" x14ac:dyDescent="0.3">
      <c r="A65" s="1430"/>
      <c r="B65" s="8" t="s">
        <v>45</v>
      </c>
      <c r="C65" s="8">
        <v>3</v>
      </c>
      <c r="D65" s="34" t="s">
        <v>149</v>
      </c>
      <c r="E65" s="8">
        <v>1</v>
      </c>
      <c r="F65" s="8"/>
      <c r="G65" s="25"/>
      <c r="H65" s="8"/>
      <c r="I65" s="26">
        <v>45108</v>
      </c>
      <c r="J65" s="26">
        <v>44575</v>
      </c>
      <c r="K65" s="23">
        <v>0</v>
      </c>
      <c r="L65" s="27">
        <v>5</v>
      </c>
      <c r="M65" s="79"/>
      <c r="N65" t="s">
        <v>287</v>
      </c>
    </row>
    <row r="66" spans="1:14" ht="15.75" thickBot="1" x14ac:dyDescent="0.3">
      <c r="A66" s="1430"/>
      <c r="B66" s="8" t="s">
        <v>46</v>
      </c>
      <c r="C66" s="8">
        <v>4</v>
      </c>
      <c r="D66" s="34" t="s">
        <v>150</v>
      </c>
      <c r="E66" s="8">
        <v>1</v>
      </c>
      <c r="F66" s="8"/>
      <c r="G66" s="25"/>
      <c r="H66" s="8"/>
      <c r="I66" s="22">
        <v>45108</v>
      </c>
      <c r="J66" s="26">
        <v>44575</v>
      </c>
      <c r="K66" s="27">
        <v>0</v>
      </c>
      <c r="L66" s="27">
        <v>5</v>
      </c>
      <c r="M66" s="79"/>
      <c r="N66" t="s">
        <v>287</v>
      </c>
    </row>
    <row r="67" spans="1:14" ht="15.75" thickBot="1" x14ac:dyDescent="0.3">
      <c r="A67" s="1430"/>
      <c r="B67" s="8" t="s">
        <v>95</v>
      </c>
      <c r="C67" s="8">
        <v>5</v>
      </c>
      <c r="D67" s="34" t="s">
        <v>151</v>
      </c>
      <c r="E67" s="8">
        <v>1</v>
      </c>
      <c r="F67" s="8"/>
      <c r="G67" s="25"/>
      <c r="H67" s="8"/>
      <c r="I67" s="26">
        <v>45108</v>
      </c>
      <c r="J67" s="26">
        <v>44575</v>
      </c>
      <c r="K67" s="23">
        <v>0</v>
      </c>
      <c r="L67" s="27">
        <v>5</v>
      </c>
      <c r="M67" s="79"/>
      <c r="N67" t="s">
        <v>287</v>
      </c>
    </row>
    <row r="68" spans="1:14" ht="15.75" thickBot="1" x14ac:dyDescent="0.3">
      <c r="A68" s="1430"/>
      <c r="B68" s="8" t="s">
        <v>47</v>
      </c>
      <c r="C68" s="8">
        <v>1</v>
      </c>
      <c r="D68" s="34" t="s">
        <v>152</v>
      </c>
      <c r="E68" s="8">
        <v>1</v>
      </c>
      <c r="F68" s="8">
        <v>1</v>
      </c>
      <c r="G68" s="25"/>
      <c r="H68" s="8"/>
      <c r="I68" s="22">
        <v>45108</v>
      </c>
      <c r="J68" s="26">
        <v>44575</v>
      </c>
      <c r="K68" s="27">
        <v>0</v>
      </c>
      <c r="L68" s="27">
        <v>5</v>
      </c>
      <c r="M68" s="79"/>
      <c r="N68" t="s">
        <v>288</v>
      </c>
    </row>
    <row r="69" spans="1:14" ht="15.75" thickBot="1" x14ac:dyDescent="0.3">
      <c r="A69" s="1430"/>
      <c r="B69" s="8" t="s">
        <v>48</v>
      </c>
      <c r="C69" s="8">
        <v>2</v>
      </c>
      <c r="D69" s="34" t="s">
        <v>153</v>
      </c>
      <c r="E69" s="8">
        <v>1</v>
      </c>
      <c r="F69" s="8"/>
      <c r="G69" s="25"/>
      <c r="H69" s="8"/>
      <c r="I69" s="26">
        <v>45108</v>
      </c>
      <c r="J69" s="26">
        <v>44575</v>
      </c>
      <c r="K69" s="23">
        <v>0</v>
      </c>
      <c r="L69" s="27">
        <v>5</v>
      </c>
      <c r="M69" s="79"/>
      <c r="N69" t="s">
        <v>288</v>
      </c>
    </row>
    <row r="70" spans="1:14" ht="15.75" thickBot="1" x14ac:dyDescent="0.3">
      <c r="A70" s="1430"/>
      <c r="B70" s="8" t="s">
        <v>49</v>
      </c>
      <c r="C70" s="8">
        <v>3</v>
      </c>
      <c r="D70" s="34" t="s">
        <v>154</v>
      </c>
      <c r="E70" s="8">
        <v>1</v>
      </c>
      <c r="F70" s="8"/>
      <c r="G70" s="25"/>
      <c r="H70" s="8"/>
      <c r="I70" s="22">
        <v>45108</v>
      </c>
      <c r="J70" s="26">
        <v>44575</v>
      </c>
      <c r="K70" s="27">
        <v>0</v>
      </c>
      <c r="L70" s="27">
        <v>5</v>
      </c>
      <c r="M70" s="79"/>
      <c r="N70" t="s">
        <v>288</v>
      </c>
    </row>
    <row r="71" spans="1:14" ht="15.75" thickBot="1" x14ac:dyDescent="0.3">
      <c r="A71" s="1430"/>
      <c r="B71" s="8" t="s">
        <v>50</v>
      </c>
      <c r="C71" s="8">
        <v>1</v>
      </c>
      <c r="D71" s="34" t="s">
        <v>155</v>
      </c>
      <c r="E71" s="8">
        <v>1</v>
      </c>
      <c r="F71" s="8">
        <v>1</v>
      </c>
      <c r="G71" s="25"/>
      <c r="H71" s="8"/>
      <c r="I71" s="26">
        <v>45108</v>
      </c>
      <c r="J71" s="26">
        <v>44575</v>
      </c>
      <c r="K71" s="23">
        <v>0</v>
      </c>
      <c r="L71" s="27">
        <v>5</v>
      </c>
      <c r="M71" s="79"/>
      <c r="N71" t="s">
        <v>289</v>
      </c>
    </row>
    <row r="72" spans="1:14" ht="15.75" thickBot="1" x14ac:dyDescent="0.3">
      <c r="A72" s="1430"/>
      <c r="B72" s="8" t="s">
        <v>51</v>
      </c>
      <c r="C72" s="8">
        <v>2</v>
      </c>
      <c r="D72" s="34" t="s">
        <v>156</v>
      </c>
      <c r="E72" s="8">
        <v>1</v>
      </c>
      <c r="F72" s="8"/>
      <c r="G72" s="25"/>
      <c r="H72" s="8"/>
      <c r="I72" s="22">
        <v>45108</v>
      </c>
      <c r="J72" s="26">
        <v>44575</v>
      </c>
      <c r="K72" s="27">
        <v>0</v>
      </c>
      <c r="L72" s="27">
        <v>5</v>
      </c>
      <c r="M72" s="79"/>
      <c r="N72" t="s">
        <v>289</v>
      </c>
    </row>
    <row r="73" spans="1:14" ht="15.75" thickBot="1" x14ac:dyDescent="0.3">
      <c r="A73" s="1430"/>
      <c r="B73" s="8" t="s">
        <v>51</v>
      </c>
      <c r="C73" s="8">
        <v>3</v>
      </c>
      <c r="D73" s="34">
        <v>708514</v>
      </c>
      <c r="E73" s="8">
        <v>1</v>
      </c>
      <c r="F73" s="8"/>
      <c r="G73" s="25"/>
      <c r="H73" s="8"/>
      <c r="I73" s="26">
        <v>45108</v>
      </c>
      <c r="J73" s="26">
        <v>44575</v>
      </c>
      <c r="K73" s="23">
        <v>0</v>
      </c>
      <c r="L73" s="27">
        <v>5</v>
      </c>
      <c r="M73" s="79"/>
      <c r="N73" t="s">
        <v>289</v>
      </c>
    </row>
    <row r="74" spans="1:14" ht="15.75" thickBot="1" x14ac:dyDescent="0.3">
      <c r="A74" s="1430"/>
      <c r="B74" s="8" t="s">
        <v>52</v>
      </c>
      <c r="C74" s="8">
        <v>4</v>
      </c>
      <c r="D74" s="34" t="s">
        <v>157</v>
      </c>
      <c r="E74" s="8">
        <v>1</v>
      </c>
      <c r="F74" s="8"/>
      <c r="G74" s="25"/>
      <c r="H74" s="8"/>
      <c r="I74" s="22">
        <v>45108</v>
      </c>
      <c r="J74" s="26">
        <v>44575</v>
      </c>
      <c r="K74" s="27">
        <v>0</v>
      </c>
      <c r="L74" s="27">
        <v>5</v>
      </c>
      <c r="M74" s="79"/>
      <c r="N74" t="s">
        <v>289</v>
      </c>
    </row>
    <row r="75" spans="1:14" ht="15.75" thickBot="1" x14ac:dyDescent="0.3">
      <c r="A75" s="1430"/>
      <c r="B75" s="8" t="s">
        <v>53</v>
      </c>
      <c r="C75" s="8">
        <v>5</v>
      </c>
      <c r="D75" s="34" t="s">
        <v>158</v>
      </c>
      <c r="E75" s="8">
        <v>1</v>
      </c>
      <c r="F75" s="8"/>
      <c r="G75" s="25"/>
      <c r="H75" s="8"/>
      <c r="I75" s="26">
        <v>45108</v>
      </c>
      <c r="J75" s="26">
        <v>44575</v>
      </c>
      <c r="K75" s="23">
        <v>0</v>
      </c>
      <c r="L75" s="27">
        <v>5</v>
      </c>
      <c r="M75" s="79"/>
      <c r="N75" t="s">
        <v>289</v>
      </c>
    </row>
    <row r="76" spans="1:14" ht="15.75" thickBot="1" x14ac:dyDescent="0.3">
      <c r="A76" s="1430"/>
      <c r="B76" s="8" t="s">
        <v>53</v>
      </c>
      <c r="C76" s="8">
        <v>6</v>
      </c>
      <c r="D76" s="34">
        <v>708513</v>
      </c>
      <c r="E76" s="8">
        <v>1</v>
      </c>
      <c r="F76" s="8"/>
      <c r="G76" s="25"/>
      <c r="H76" s="8"/>
      <c r="I76" s="22">
        <v>45108</v>
      </c>
      <c r="J76" s="26">
        <v>44575</v>
      </c>
      <c r="K76" s="27">
        <v>0</v>
      </c>
      <c r="L76" s="27">
        <v>5</v>
      </c>
      <c r="M76" s="79"/>
      <c r="N76" t="s">
        <v>289</v>
      </c>
    </row>
    <row r="77" spans="1:14" ht="15.75" thickBot="1" x14ac:dyDescent="0.3">
      <c r="A77" s="1430"/>
      <c r="B77" s="8" t="s">
        <v>54</v>
      </c>
      <c r="C77" s="8">
        <v>7</v>
      </c>
      <c r="D77" s="34" t="s">
        <v>159</v>
      </c>
      <c r="E77" s="8">
        <v>1</v>
      </c>
      <c r="F77" s="8"/>
      <c r="G77" s="25"/>
      <c r="H77" s="8"/>
      <c r="I77" s="26">
        <v>45108</v>
      </c>
      <c r="J77" s="26">
        <v>44575</v>
      </c>
      <c r="K77" s="23">
        <v>0</v>
      </c>
      <c r="L77" s="27">
        <v>5</v>
      </c>
      <c r="M77" s="79"/>
      <c r="N77" t="s">
        <v>289</v>
      </c>
    </row>
    <row r="78" spans="1:14" ht="15.75" thickBot="1" x14ac:dyDescent="0.3">
      <c r="A78" s="1430"/>
      <c r="B78" s="8" t="s">
        <v>55</v>
      </c>
      <c r="C78" s="8">
        <v>1</v>
      </c>
      <c r="D78" s="34" t="s">
        <v>160</v>
      </c>
      <c r="E78" s="8">
        <v>1</v>
      </c>
      <c r="F78" s="8"/>
      <c r="G78" s="25"/>
      <c r="H78" s="8"/>
      <c r="I78" s="22">
        <v>45108</v>
      </c>
      <c r="J78" s="26">
        <v>44575</v>
      </c>
      <c r="K78" s="27">
        <v>0</v>
      </c>
      <c r="L78" s="27">
        <v>5</v>
      </c>
      <c r="M78" s="79"/>
      <c r="N78" t="s">
        <v>290</v>
      </c>
    </row>
    <row r="79" spans="1:14" ht="15.75" thickBot="1" x14ac:dyDescent="0.3">
      <c r="A79" s="1430"/>
      <c r="B79" s="8" t="s">
        <v>56</v>
      </c>
      <c r="C79" s="8">
        <v>2</v>
      </c>
      <c r="D79" s="34" t="s">
        <v>161</v>
      </c>
      <c r="E79" s="8">
        <v>1</v>
      </c>
      <c r="F79" s="8"/>
      <c r="G79" s="25"/>
      <c r="H79" s="8"/>
      <c r="I79" s="26">
        <v>45108</v>
      </c>
      <c r="J79" s="26">
        <v>44575</v>
      </c>
      <c r="K79" s="23">
        <v>0</v>
      </c>
      <c r="L79" s="27">
        <v>5</v>
      </c>
      <c r="M79" s="79"/>
      <c r="N79" t="s">
        <v>290</v>
      </c>
    </row>
    <row r="80" spans="1:14" ht="15.75" thickBot="1" x14ac:dyDescent="0.3">
      <c r="A80" s="1430"/>
      <c r="B80" s="8" t="s">
        <v>57</v>
      </c>
      <c r="C80" s="8">
        <v>3</v>
      </c>
      <c r="D80" s="34" t="s">
        <v>162</v>
      </c>
      <c r="E80" s="8">
        <v>1</v>
      </c>
      <c r="F80" s="8"/>
      <c r="G80" s="25"/>
      <c r="H80" s="8"/>
      <c r="I80" s="22">
        <v>45108</v>
      </c>
      <c r="J80" s="26">
        <v>44575</v>
      </c>
      <c r="K80" s="27">
        <v>0</v>
      </c>
      <c r="L80" s="27">
        <v>5</v>
      </c>
      <c r="M80" s="79"/>
      <c r="N80" t="s">
        <v>290</v>
      </c>
    </row>
    <row r="81" spans="1:14" ht="15.75" thickBot="1" x14ac:dyDescent="0.3">
      <c r="A81" s="1430"/>
      <c r="B81" s="8" t="s">
        <v>58</v>
      </c>
      <c r="C81" s="8">
        <v>1</v>
      </c>
      <c r="D81" s="34" t="s">
        <v>163</v>
      </c>
      <c r="E81" s="8">
        <v>1</v>
      </c>
      <c r="F81" s="8"/>
      <c r="G81" s="25"/>
      <c r="H81" s="8"/>
      <c r="I81" s="26">
        <v>45108</v>
      </c>
      <c r="J81" s="26">
        <v>44575</v>
      </c>
      <c r="K81" s="23">
        <v>0</v>
      </c>
      <c r="L81" s="27">
        <v>5</v>
      </c>
      <c r="M81" s="79"/>
      <c r="N81" t="s">
        <v>291</v>
      </c>
    </row>
    <row r="82" spans="1:14" ht="15.75" thickBot="1" x14ac:dyDescent="0.3">
      <c r="A82" s="1430"/>
      <c r="B82" s="8" t="s">
        <v>59</v>
      </c>
      <c r="C82" s="8">
        <v>2</v>
      </c>
      <c r="D82" s="34" t="s">
        <v>164</v>
      </c>
      <c r="E82" s="8">
        <v>1</v>
      </c>
      <c r="F82" s="8">
        <v>1</v>
      </c>
      <c r="G82" s="25"/>
      <c r="H82" s="8"/>
      <c r="I82" s="22">
        <v>45108</v>
      </c>
      <c r="J82" s="26">
        <v>44575</v>
      </c>
      <c r="K82" s="27">
        <v>0</v>
      </c>
      <c r="L82" s="27">
        <v>5</v>
      </c>
      <c r="M82" s="79"/>
      <c r="N82" t="s">
        <v>291</v>
      </c>
    </row>
    <row r="83" spans="1:14" ht="15.75" thickBot="1" x14ac:dyDescent="0.3">
      <c r="A83" s="1430"/>
      <c r="B83" s="8" t="s">
        <v>60</v>
      </c>
      <c r="C83" s="8">
        <v>3</v>
      </c>
      <c r="D83" s="34" t="s">
        <v>165</v>
      </c>
      <c r="E83" s="8">
        <v>1</v>
      </c>
      <c r="F83" s="8"/>
      <c r="G83" s="25">
        <v>1</v>
      </c>
      <c r="H83" s="8"/>
      <c r="I83" s="26">
        <v>45108</v>
      </c>
      <c r="J83" s="26">
        <v>44575</v>
      </c>
      <c r="K83" s="23">
        <v>0</v>
      </c>
      <c r="L83" s="27">
        <v>5</v>
      </c>
      <c r="M83" s="79"/>
      <c r="N83" t="s">
        <v>291</v>
      </c>
    </row>
    <row r="84" spans="1:14" ht="15.75" thickBot="1" x14ac:dyDescent="0.3">
      <c r="A84" s="1430"/>
      <c r="B84" s="8" t="s">
        <v>61</v>
      </c>
      <c r="C84" s="8">
        <v>4</v>
      </c>
      <c r="D84" s="34" t="s">
        <v>166</v>
      </c>
      <c r="E84" s="8">
        <v>1</v>
      </c>
      <c r="F84" s="8"/>
      <c r="G84" s="25"/>
      <c r="H84" s="8"/>
      <c r="I84" s="22">
        <v>45108</v>
      </c>
      <c r="J84" s="26">
        <v>44575</v>
      </c>
      <c r="K84" s="27">
        <v>0</v>
      </c>
      <c r="L84" s="27">
        <v>5</v>
      </c>
      <c r="M84" s="79"/>
      <c r="N84" t="s">
        <v>291</v>
      </c>
    </row>
    <row r="85" spans="1:14" ht="15.75" thickBot="1" x14ac:dyDescent="0.3">
      <c r="A85" s="1430"/>
      <c r="B85" s="8" t="s">
        <v>10</v>
      </c>
      <c r="C85" s="8">
        <v>1</v>
      </c>
      <c r="D85" s="34" t="s">
        <v>167</v>
      </c>
      <c r="E85" s="8">
        <v>1</v>
      </c>
      <c r="F85" s="8"/>
      <c r="G85" s="25">
        <v>1</v>
      </c>
      <c r="H85" s="8"/>
      <c r="I85" s="26">
        <v>45108</v>
      </c>
      <c r="J85" s="26">
        <v>44575</v>
      </c>
      <c r="K85" s="23">
        <v>0</v>
      </c>
      <c r="L85" s="27">
        <v>5</v>
      </c>
      <c r="M85" s="79"/>
      <c r="N85" t="s">
        <v>292</v>
      </c>
    </row>
    <row r="86" spans="1:14" ht="15.75" thickBot="1" x14ac:dyDescent="0.3">
      <c r="A86" s="1430"/>
      <c r="B86" s="8" t="s">
        <v>11</v>
      </c>
      <c r="C86" s="8">
        <v>2</v>
      </c>
      <c r="D86" s="34" t="s">
        <v>168</v>
      </c>
      <c r="E86" s="8">
        <v>1</v>
      </c>
      <c r="F86" s="8">
        <v>1</v>
      </c>
      <c r="G86" s="25">
        <v>2</v>
      </c>
      <c r="H86" s="8"/>
      <c r="I86" s="22">
        <v>45108</v>
      </c>
      <c r="J86" s="26">
        <v>44575</v>
      </c>
      <c r="K86" s="27">
        <v>0</v>
      </c>
      <c r="L86" s="27">
        <v>5</v>
      </c>
      <c r="M86" s="79"/>
      <c r="N86" t="s">
        <v>292</v>
      </c>
    </row>
    <row r="87" spans="1:14" ht="15.75" thickBot="1" x14ac:dyDescent="0.3">
      <c r="A87" s="1430"/>
      <c r="B87" s="8" t="s">
        <v>12</v>
      </c>
      <c r="C87" s="8">
        <v>3</v>
      </c>
      <c r="D87" s="34" t="s">
        <v>169</v>
      </c>
      <c r="E87" s="8">
        <v>1</v>
      </c>
      <c r="F87" s="8"/>
      <c r="G87" s="25">
        <v>1</v>
      </c>
      <c r="H87" s="8"/>
      <c r="I87" s="26">
        <v>45108</v>
      </c>
      <c r="J87" s="26">
        <v>44575</v>
      </c>
      <c r="K87" s="23">
        <v>0</v>
      </c>
      <c r="L87" s="27">
        <v>5</v>
      </c>
      <c r="M87" s="79"/>
      <c r="N87" t="s">
        <v>292</v>
      </c>
    </row>
    <row r="88" spans="1:14" ht="15.75" thickBot="1" x14ac:dyDescent="0.3">
      <c r="A88" s="1430"/>
      <c r="B88" s="8" t="s">
        <v>13</v>
      </c>
      <c r="C88" s="8">
        <v>4</v>
      </c>
      <c r="D88" s="34" t="s">
        <v>170</v>
      </c>
      <c r="E88" s="8">
        <v>1</v>
      </c>
      <c r="F88" s="8"/>
      <c r="G88" s="25"/>
      <c r="H88" s="8"/>
      <c r="I88" s="22">
        <v>45108</v>
      </c>
      <c r="J88" s="26">
        <v>44575</v>
      </c>
      <c r="K88" s="27">
        <v>0</v>
      </c>
      <c r="L88" s="27">
        <v>5</v>
      </c>
      <c r="M88" s="79"/>
      <c r="N88" t="s">
        <v>292</v>
      </c>
    </row>
    <row r="89" spans="1:14" ht="15.75" thickBot="1" x14ac:dyDescent="0.3">
      <c r="A89" s="1430"/>
      <c r="B89" s="8" t="s">
        <v>14</v>
      </c>
      <c r="C89" s="8">
        <v>1</v>
      </c>
      <c r="D89" s="34" t="s">
        <v>171</v>
      </c>
      <c r="E89" s="8">
        <v>1</v>
      </c>
      <c r="F89" s="8">
        <v>2</v>
      </c>
      <c r="G89" s="25"/>
      <c r="H89" s="8"/>
      <c r="I89" s="26">
        <v>45108</v>
      </c>
      <c r="J89" s="26">
        <v>44575</v>
      </c>
      <c r="K89" s="23">
        <v>0</v>
      </c>
      <c r="L89" s="27">
        <v>5</v>
      </c>
      <c r="M89" s="79"/>
      <c r="N89" t="s">
        <v>293</v>
      </c>
    </row>
    <row r="90" spans="1:14" ht="15.75" thickBot="1" x14ac:dyDescent="0.3">
      <c r="A90" s="1430"/>
      <c r="B90" s="8" t="s">
        <v>15</v>
      </c>
      <c r="C90" s="8">
        <v>2</v>
      </c>
      <c r="D90" s="34" t="s">
        <v>172</v>
      </c>
      <c r="E90" s="8">
        <v>1</v>
      </c>
      <c r="F90" s="8"/>
      <c r="G90" s="25"/>
      <c r="H90" s="8"/>
      <c r="I90" s="22">
        <v>45108</v>
      </c>
      <c r="J90" s="26">
        <v>44575</v>
      </c>
      <c r="K90" s="27">
        <v>0</v>
      </c>
      <c r="L90" s="27">
        <v>5</v>
      </c>
      <c r="M90" s="79"/>
      <c r="N90" t="s">
        <v>293</v>
      </c>
    </row>
    <row r="91" spans="1:14" ht="15.75" thickBot="1" x14ac:dyDescent="0.3">
      <c r="A91" s="1430"/>
      <c r="B91" s="8" t="s">
        <v>16</v>
      </c>
      <c r="C91" s="8">
        <v>3</v>
      </c>
      <c r="D91" s="34" t="s">
        <v>173</v>
      </c>
      <c r="E91" s="8">
        <v>1</v>
      </c>
      <c r="F91" s="8">
        <v>1</v>
      </c>
      <c r="G91" s="25"/>
      <c r="H91" s="8"/>
      <c r="I91" s="26">
        <v>45108</v>
      </c>
      <c r="J91" s="26">
        <v>44575</v>
      </c>
      <c r="K91" s="23">
        <v>0</v>
      </c>
      <c r="L91" s="27">
        <v>5</v>
      </c>
      <c r="M91" s="79"/>
      <c r="N91" t="s">
        <v>293</v>
      </c>
    </row>
    <row r="92" spans="1:14" ht="15.75" thickBot="1" x14ac:dyDescent="0.3">
      <c r="A92" s="1430"/>
      <c r="B92" s="8" t="s">
        <v>17</v>
      </c>
      <c r="C92" s="8">
        <v>4</v>
      </c>
      <c r="D92" s="34" t="s">
        <v>174</v>
      </c>
      <c r="E92" s="8">
        <v>1</v>
      </c>
      <c r="F92" s="8"/>
      <c r="G92" s="25"/>
      <c r="H92" s="8"/>
      <c r="I92" s="22">
        <v>45108</v>
      </c>
      <c r="J92" s="26">
        <v>44575</v>
      </c>
      <c r="K92" s="27">
        <v>0</v>
      </c>
      <c r="L92" s="27">
        <v>5</v>
      </c>
      <c r="M92" s="79"/>
      <c r="N92" t="s">
        <v>293</v>
      </c>
    </row>
    <row r="93" spans="1:14" ht="15.75" thickBot="1" x14ac:dyDescent="0.3">
      <c r="A93" s="1430"/>
      <c r="B93" s="8" t="s">
        <v>62</v>
      </c>
      <c r="C93" s="8">
        <v>5</v>
      </c>
      <c r="D93" s="34" t="s">
        <v>175</v>
      </c>
      <c r="E93" s="8">
        <v>1</v>
      </c>
      <c r="F93" s="8"/>
      <c r="G93" s="25"/>
      <c r="H93" s="8"/>
      <c r="I93" s="26">
        <v>45108</v>
      </c>
      <c r="J93" s="26">
        <v>44575</v>
      </c>
      <c r="K93" s="23">
        <v>0</v>
      </c>
      <c r="L93" s="27">
        <v>5</v>
      </c>
      <c r="M93" s="79"/>
      <c r="N93" t="s">
        <v>293</v>
      </c>
    </row>
    <row r="94" spans="1:14" ht="15.75" thickBot="1" x14ac:dyDescent="0.3">
      <c r="A94" s="1430"/>
      <c r="B94" s="8" t="s">
        <v>18</v>
      </c>
      <c r="C94" s="8">
        <v>1</v>
      </c>
      <c r="D94" s="34" t="s">
        <v>176</v>
      </c>
      <c r="E94" s="8">
        <v>1</v>
      </c>
      <c r="F94" s="8"/>
      <c r="G94" s="25">
        <v>1</v>
      </c>
      <c r="H94" s="8"/>
      <c r="I94" s="22">
        <v>45108</v>
      </c>
      <c r="J94" s="26">
        <v>44575</v>
      </c>
      <c r="K94" s="27">
        <v>0</v>
      </c>
      <c r="L94" s="27">
        <v>5</v>
      </c>
      <c r="M94" s="79"/>
      <c r="N94" t="s">
        <v>294</v>
      </c>
    </row>
    <row r="95" spans="1:14" ht="15.75" thickBot="1" x14ac:dyDescent="0.3">
      <c r="A95" s="1430"/>
      <c r="B95" s="8" t="s">
        <v>19</v>
      </c>
      <c r="C95" s="8">
        <v>2</v>
      </c>
      <c r="D95" s="34" t="s">
        <v>177</v>
      </c>
      <c r="E95" s="8">
        <v>1</v>
      </c>
      <c r="F95" s="8"/>
      <c r="G95" s="25">
        <v>1</v>
      </c>
      <c r="H95" s="8"/>
      <c r="I95" s="26">
        <v>45108</v>
      </c>
      <c r="J95" s="26">
        <v>44575</v>
      </c>
      <c r="K95" s="23">
        <v>0</v>
      </c>
      <c r="L95" s="27">
        <v>5</v>
      </c>
      <c r="M95" s="79"/>
      <c r="N95" t="s">
        <v>294</v>
      </c>
    </row>
    <row r="96" spans="1:14" ht="15.75" thickBot="1" x14ac:dyDescent="0.3">
      <c r="A96" s="1431"/>
      <c r="B96" s="11" t="s">
        <v>20</v>
      </c>
      <c r="C96" s="11">
        <v>3</v>
      </c>
      <c r="D96" s="35" t="s">
        <v>178</v>
      </c>
      <c r="E96" s="11">
        <v>1</v>
      </c>
      <c r="F96" s="11"/>
      <c r="G96" s="28"/>
      <c r="H96" s="11"/>
      <c r="I96" s="22">
        <v>45108</v>
      </c>
      <c r="J96" s="29">
        <v>44575</v>
      </c>
      <c r="K96" s="27">
        <v>0</v>
      </c>
      <c r="L96" s="27">
        <v>5</v>
      </c>
      <c r="M96" s="79"/>
      <c r="N96" t="s">
        <v>294</v>
      </c>
    </row>
    <row r="97" spans="1:14" ht="15.75" thickBot="1" x14ac:dyDescent="0.3">
      <c r="A97" s="1430" t="s">
        <v>318</v>
      </c>
      <c r="B97" s="8" t="s">
        <v>23</v>
      </c>
      <c r="C97" s="8">
        <v>2</v>
      </c>
      <c r="D97" s="34">
        <v>707388</v>
      </c>
      <c r="E97" s="8">
        <v>0</v>
      </c>
      <c r="F97" s="8"/>
      <c r="G97" s="25"/>
      <c r="H97" s="8"/>
      <c r="I97" s="26">
        <v>45108</v>
      </c>
      <c r="J97" s="26">
        <v>44575</v>
      </c>
      <c r="K97" s="27">
        <v>0</v>
      </c>
      <c r="L97" s="27">
        <v>5</v>
      </c>
      <c r="M97" s="79"/>
      <c r="N97" t="s">
        <v>295</v>
      </c>
    </row>
    <row r="98" spans="1:14" x14ac:dyDescent="0.25">
      <c r="A98" s="1430"/>
      <c r="B98" s="8" t="s">
        <v>24</v>
      </c>
      <c r="C98" s="8">
        <v>3</v>
      </c>
      <c r="D98" s="34">
        <v>707389</v>
      </c>
      <c r="E98" s="8">
        <v>0</v>
      </c>
      <c r="F98" s="8"/>
      <c r="G98" s="25"/>
      <c r="H98" s="8"/>
      <c r="I98" s="22">
        <v>45108</v>
      </c>
      <c r="J98" s="26">
        <v>44575</v>
      </c>
      <c r="K98" s="23">
        <v>0</v>
      </c>
      <c r="L98" s="27">
        <v>5</v>
      </c>
      <c r="M98" s="79"/>
      <c r="N98" t="s">
        <v>295</v>
      </c>
    </row>
    <row r="99" spans="1:14" ht="15.75" thickBot="1" x14ac:dyDescent="0.3">
      <c r="A99" s="1430"/>
      <c r="B99" s="8" t="s">
        <v>25</v>
      </c>
      <c r="C99" s="8">
        <v>4</v>
      </c>
      <c r="D99" s="34">
        <v>707390</v>
      </c>
      <c r="E99" s="8">
        <v>0</v>
      </c>
      <c r="F99" s="8"/>
      <c r="G99" s="25"/>
      <c r="H99" s="8"/>
      <c r="I99" s="26">
        <v>45108</v>
      </c>
      <c r="J99" s="26">
        <v>44575</v>
      </c>
      <c r="K99" s="27">
        <v>0</v>
      </c>
      <c r="L99" s="27">
        <v>5</v>
      </c>
      <c r="M99" s="79"/>
      <c r="N99" t="s">
        <v>295</v>
      </c>
    </row>
    <row r="100" spans="1:14" x14ac:dyDescent="0.25">
      <c r="A100" s="1430"/>
      <c r="B100" s="8" t="s">
        <v>63</v>
      </c>
      <c r="C100" s="8">
        <v>5</v>
      </c>
      <c r="D100" s="34">
        <v>707391</v>
      </c>
      <c r="E100" s="8">
        <v>0</v>
      </c>
      <c r="F100" s="8"/>
      <c r="G100" s="25"/>
      <c r="H100" s="8"/>
      <c r="I100" s="22">
        <v>45108</v>
      </c>
      <c r="J100" s="26">
        <v>44575</v>
      </c>
      <c r="K100" s="23">
        <v>0</v>
      </c>
      <c r="L100" s="27">
        <v>5</v>
      </c>
      <c r="M100" s="79"/>
      <c r="N100" t="s">
        <v>295</v>
      </c>
    </row>
    <row r="101" spans="1:14" ht="15.75" thickBot="1" x14ac:dyDescent="0.3">
      <c r="A101" s="1430"/>
      <c r="B101" s="8" t="s">
        <v>26</v>
      </c>
      <c r="C101" s="8">
        <v>1</v>
      </c>
      <c r="D101" s="34" t="s">
        <v>179</v>
      </c>
      <c r="E101" s="8">
        <v>1</v>
      </c>
      <c r="F101" s="8"/>
      <c r="G101" s="25"/>
      <c r="H101" s="8"/>
      <c r="I101" s="26">
        <v>45108</v>
      </c>
      <c r="J101" s="26">
        <v>44575</v>
      </c>
      <c r="K101" s="27">
        <v>0</v>
      </c>
      <c r="L101" s="27">
        <v>5</v>
      </c>
      <c r="M101" s="79"/>
      <c r="N101" t="s">
        <v>296</v>
      </c>
    </row>
    <row r="102" spans="1:14" x14ac:dyDescent="0.25">
      <c r="A102" s="1430"/>
      <c r="B102" s="8" t="s">
        <v>27</v>
      </c>
      <c r="C102" s="8">
        <v>2</v>
      </c>
      <c r="D102" s="34" t="s">
        <v>180</v>
      </c>
      <c r="E102" s="8">
        <v>1</v>
      </c>
      <c r="F102" s="8"/>
      <c r="G102" s="25"/>
      <c r="H102" s="8"/>
      <c r="I102" s="22">
        <v>45108</v>
      </c>
      <c r="J102" s="26">
        <v>44575</v>
      </c>
      <c r="K102" s="23">
        <v>0</v>
      </c>
      <c r="L102" s="27">
        <v>5</v>
      </c>
      <c r="M102" s="79"/>
      <c r="N102" t="s">
        <v>296</v>
      </c>
    </row>
    <row r="103" spans="1:14" ht="15.75" thickBot="1" x14ac:dyDescent="0.3">
      <c r="A103" s="1430"/>
      <c r="B103" s="8" t="s">
        <v>28</v>
      </c>
      <c r="C103" s="8">
        <v>3</v>
      </c>
      <c r="D103" s="34" t="s">
        <v>181</v>
      </c>
      <c r="E103" s="8">
        <v>1</v>
      </c>
      <c r="F103" s="8"/>
      <c r="G103" s="25"/>
      <c r="H103" s="8"/>
      <c r="I103" s="26">
        <v>45108</v>
      </c>
      <c r="J103" s="26">
        <v>44575</v>
      </c>
      <c r="K103" s="27">
        <v>0</v>
      </c>
      <c r="L103" s="27">
        <v>5</v>
      </c>
      <c r="M103" s="79"/>
      <c r="N103" t="s">
        <v>296</v>
      </c>
    </row>
    <row r="104" spans="1:14" x14ac:dyDescent="0.25">
      <c r="A104" s="1430"/>
      <c r="B104" s="8" t="s">
        <v>29</v>
      </c>
      <c r="C104" s="8">
        <v>4</v>
      </c>
      <c r="D104" s="34" t="s">
        <v>182</v>
      </c>
      <c r="E104" s="8">
        <v>1</v>
      </c>
      <c r="F104" s="8">
        <v>1</v>
      </c>
      <c r="G104" s="25"/>
      <c r="H104" s="8"/>
      <c r="I104" s="22">
        <v>45108</v>
      </c>
      <c r="J104" s="26">
        <v>44575</v>
      </c>
      <c r="K104" s="23">
        <v>0</v>
      </c>
      <c r="L104" s="27">
        <v>5</v>
      </c>
      <c r="M104" s="79"/>
      <c r="N104" t="s">
        <v>296</v>
      </c>
    </row>
    <row r="105" spans="1:14" ht="15.75" thickBot="1" x14ac:dyDescent="0.3">
      <c r="A105" s="1430"/>
      <c r="B105" s="8" t="s">
        <v>64</v>
      </c>
      <c r="C105" s="8">
        <v>1</v>
      </c>
      <c r="D105" s="34" t="s">
        <v>183</v>
      </c>
      <c r="E105" s="8">
        <v>1</v>
      </c>
      <c r="F105" s="8"/>
      <c r="G105" s="25">
        <v>3</v>
      </c>
      <c r="H105" s="8"/>
      <c r="I105" s="26">
        <v>45108</v>
      </c>
      <c r="J105" s="26">
        <v>44575</v>
      </c>
      <c r="K105" s="27">
        <v>0</v>
      </c>
      <c r="L105" s="27">
        <v>5</v>
      </c>
      <c r="M105" s="79"/>
      <c r="N105" t="s">
        <v>297</v>
      </c>
    </row>
    <row r="106" spans="1:14" x14ac:dyDescent="0.25">
      <c r="A106" s="1430"/>
      <c r="B106" s="8" t="s">
        <v>65</v>
      </c>
      <c r="C106" s="8">
        <v>2</v>
      </c>
      <c r="D106" s="36" t="s">
        <v>184</v>
      </c>
      <c r="E106" s="8">
        <v>1</v>
      </c>
      <c r="F106" s="8">
        <v>1</v>
      </c>
      <c r="G106" s="25"/>
      <c r="H106" s="8"/>
      <c r="I106" s="22">
        <v>45108</v>
      </c>
      <c r="J106" s="26">
        <v>44575</v>
      </c>
      <c r="K106" s="23">
        <v>0</v>
      </c>
      <c r="L106" s="27">
        <v>5</v>
      </c>
      <c r="M106" s="79"/>
      <c r="N106" t="s">
        <v>297</v>
      </c>
    </row>
    <row r="107" spans="1:14" ht="15.75" thickBot="1" x14ac:dyDescent="0.3">
      <c r="A107" s="1430"/>
      <c r="B107" s="8" t="s">
        <v>66</v>
      </c>
      <c r="C107" s="8">
        <v>3</v>
      </c>
      <c r="D107" s="34" t="s">
        <v>185</v>
      </c>
      <c r="E107" s="8">
        <v>1</v>
      </c>
      <c r="F107" s="8"/>
      <c r="G107" s="25"/>
      <c r="H107" s="8"/>
      <c r="I107" s="26">
        <v>45108</v>
      </c>
      <c r="J107" s="26">
        <v>44575</v>
      </c>
      <c r="K107" s="27">
        <v>0</v>
      </c>
      <c r="L107" s="27">
        <v>5</v>
      </c>
      <c r="M107" s="79"/>
      <c r="N107" t="s">
        <v>297</v>
      </c>
    </row>
    <row r="108" spans="1:14" x14ac:dyDescent="0.25">
      <c r="A108" s="1430"/>
      <c r="B108" s="8" t="s">
        <v>91</v>
      </c>
      <c r="C108" s="8">
        <v>4</v>
      </c>
      <c r="D108" s="34" t="s">
        <v>186</v>
      </c>
      <c r="E108" s="8">
        <v>1</v>
      </c>
      <c r="F108" s="8">
        <v>1</v>
      </c>
      <c r="G108" s="25">
        <v>1</v>
      </c>
      <c r="H108" s="8"/>
      <c r="I108" s="22">
        <v>45108</v>
      </c>
      <c r="J108" s="26">
        <v>44575</v>
      </c>
      <c r="K108" s="23">
        <v>0</v>
      </c>
      <c r="L108" s="27">
        <v>5</v>
      </c>
      <c r="M108" s="79"/>
      <c r="N108" t="s">
        <v>297</v>
      </c>
    </row>
    <row r="109" spans="1:14" ht="15.75" thickBot="1" x14ac:dyDescent="0.3">
      <c r="A109" s="1430"/>
      <c r="B109" s="8" t="s">
        <v>30</v>
      </c>
      <c r="C109" s="8">
        <v>1</v>
      </c>
      <c r="D109" s="34" t="s">
        <v>187</v>
      </c>
      <c r="E109" s="8">
        <v>1</v>
      </c>
      <c r="F109" s="8"/>
      <c r="G109" s="25">
        <v>1</v>
      </c>
      <c r="H109" s="8"/>
      <c r="I109" s="26">
        <v>45108</v>
      </c>
      <c r="J109" s="26">
        <v>44575</v>
      </c>
      <c r="K109" s="27">
        <v>0</v>
      </c>
      <c r="L109" s="27">
        <v>5</v>
      </c>
      <c r="M109" s="79"/>
      <c r="N109" t="s">
        <v>298</v>
      </c>
    </row>
    <row r="110" spans="1:14" x14ac:dyDescent="0.25">
      <c r="A110" s="1430"/>
      <c r="B110" s="8" t="s">
        <v>67</v>
      </c>
      <c r="C110" s="8">
        <v>2</v>
      </c>
      <c r="D110" s="34" t="s">
        <v>188</v>
      </c>
      <c r="E110" s="8">
        <v>1</v>
      </c>
      <c r="F110" s="8"/>
      <c r="G110" s="25"/>
      <c r="H110" s="8"/>
      <c r="I110" s="22">
        <v>45108</v>
      </c>
      <c r="J110" s="26">
        <v>44575</v>
      </c>
      <c r="K110" s="23">
        <v>0</v>
      </c>
      <c r="L110" s="27">
        <v>5</v>
      </c>
      <c r="M110" s="79"/>
      <c r="N110" t="s">
        <v>298</v>
      </c>
    </row>
    <row r="111" spans="1:14" ht="15.75" thickBot="1" x14ac:dyDescent="0.3">
      <c r="A111" s="1430"/>
      <c r="B111" s="8" t="s">
        <v>68</v>
      </c>
      <c r="C111" s="8">
        <v>3</v>
      </c>
      <c r="D111" s="34" t="s">
        <v>189</v>
      </c>
      <c r="E111" s="8">
        <v>1</v>
      </c>
      <c r="F111" s="8">
        <v>1</v>
      </c>
      <c r="G111" s="25"/>
      <c r="H111" s="8"/>
      <c r="I111" s="26">
        <v>45108</v>
      </c>
      <c r="J111" s="26">
        <v>44575</v>
      </c>
      <c r="K111" s="27">
        <v>0</v>
      </c>
      <c r="L111" s="27">
        <v>5</v>
      </c>
      <c r="M111" s="79"/>
      <c r="N111" t="s">
        <v>298</v>
      </c>
    </row>
    <row r="112" spans="1:14" x14ac:dyDescent="0.25">
      <c r="A112" s="1430"/>
      <c r="B112" s="8" t="s">
        <v>69</v>
      </c>
      <c r="C112" s="8">
        <v>4</v>
      </c>
      <c r="D112" s="34" t="s">
        <v>190</v>
      </c>
      <c r="E112" s="8">
        <v>1</v>
      </c>
      <c r="F112" s="8"/>
      <c r="G112" s="25"/>
      <c r="H112" s="8"/>
      <c r="I112" s="22">
        <v>45108</v>
      </c>
      <c r="J112" s="26">
        <v>44575</v>
      </c>
      <c r="K112" s="23">
        <v>0</v>
      </c>
      <c r="L112" s="27">
        <v>5</v>
      </c>
      <c r="M112" s="79"/>
      <c r="N112" t="s">
        <v>298</v>
      </c>
    </row>
    <row r="113" spans="1:14" ht="15.75" thickBot="1" x14ac:dyDescent="0.3">
      <c r="A113" s="1430"/>
      <c r="B113" s="8" t="s">
        <v>70</v>
      </c>
      <c r="C113" s="8">
        <v>5</v>
      </c>
      <c r="D113" s="34" t="s">
        <v>191</v>
      </c>
      <c r="E113" s="8">
        <v>1</v>
      </c>
      <c r="F113" s="8"/>
      <c r="G113" s="25"/>
      <c r="H113" s="8"/>
      <c r="I113" s="26">
        <v>45108</v>
      </c>
      <c r="J113" s="26">
        <v>44575</v>
      </c>
      <c r="K113" s="27">
        <v>0</v>
      </c>
      <c r="L113" s="27">
        <v>5</v>
      </c>
      <c r="M113" s="79"/>
      <c r="N113" t="s">
        <v>298</v>
      </c>
    </row>
    <row r="114" spans="1:14" x14ac:dyDescent="0.25">
      <c r="A114" s="1430"/>
      <c r="B114" s="8" t="s">
        <v>31</v>
      </c>
      <c r="C114" s="8">
        <v>1</v>
      </c>
      <c r="D114" s="34">
        <v>707367</v>
      </c>
      <c r="E114" s="8">
        <v>0</v>
      </c>
      <c r="F114" s="8"/>
      <c r="G114" s="25"/>
      <c r="H114" s="8"/>
      <c r="I114" s="22">
        <v>45108</v>
      </c>
      <c r="J114" s="26">
        <v>44575</v>
      </c>
      <c r="K114" s="23">
        <v>0</v>
      </c>
      <c r="L114" s="27">
        <v>5</v>
      </c>
      <c r="M114" s="79"/>
      <c r="N114" t="s">
        <v>299</v>
      </c>
    </row>
    <row r="115" spans="1:14" ht="15.75" thickBot="1" x14ac:dyDescent="0.3">
      <c r="A115" s="1430"/>
      <c r="B115" s="8" t="s">
        <v>71</v>
      </c>
      <c r="C115" s="8">
        <v>2</v>
      </c>
      <c r="D115" s="34">
        <v>707373</v>
      </c>
      <c r="E115" s="8">
        <v>0</v>
      </c>
      <c r="F115" s="8"/>
      <c r="G115" s="25"/>
      <c r="H115" s="8"/>
      <c r="I115" s="26">
        <v>45108</v>
      </c>
      <c r="J115" s="26">
        <v>44575</v>
      </c>
      <c r="K115" s="27">
        <v>0</v>
      </c>
      <c r="L115" s="27">
        <v>5</v>
      </c>
      <c r="M115" s="79"/>
      <c r="N115" t="s">
        <v>299</v>
      </c>
    </row>
    <row r="116" spans="1:14" ht="15.75" thickBot="1" x14ac:dyDescent="0.3">
      <c r="A116" s="1430"/>
      <c r="B116" s="8" t="s">
        <v>72</v>
      </c>
      <c r="C116" s="8">
        <v>3</v>
      </c>
      <c r="D116" s="34">
        <v>707376</v>
      </c>
      <c r="E116" s="8">
        <v>0</v>
      </c>
      <c r="F116" s="8"/>
      <c r="G116" s="25"/>
      <c r="H116" s="8"/>
      <c r="I116" s="22">
        <v>45108</v>
      </c>
      <c r="J116" s="26">
        <v>44575</v>
      </c>
      <c r="K116" s="23">
        <v>0</v>
      </c>
      <c r="L116" s="27">
        <v>5</v>
      </c>
      <c r="M116" s="79"/>
      <c r="N116" t="s">
        <v>299</v>
      </c>
    </row>
    <row r="117" spans="1:14" ht="15.75" thickBot="1" x14ac:dyDescent="0.3">
      <c r="A117" s="1430"/>
      <c r="B117" s="8" t="s">
        <v>317</v>
      </c>
      <c r="C117" s="8">
        <v>4</v>
      </c>
      <c r="D117" s="33">
        <v>707362</v>
      </c>
      <c r="E117" s="8">
        <v>0</v>
      </c>
      <c r="F117" s="8"/>
      <c r="G117" s="25"/>
      <c r="H117" s="8"/>
      <c r="I117" s="26">
        <v>45108</v>
      </c>
      <c r="J117" s="26">
        <v>44575</v>
      </c>
      <c r="K117" s="56">
        <v>0</v>
      </c>
      <c r="L117" s="27">
        <v>5</v>
      </c>
      <c r="M117" s="79"/>
      <c r="N117" t="s">
        <v>299</v>
      </c>
    </row>
    <row r="118" spans="1:14" ht="15.75" thickBot="1" x14ac:dyDescent="0.3">
      <c r="A118" s="1430"/>
      <c r="B118" s="8" t="s">
        <v>32</v>
      </c>
      <c r="C118" s="8">
        <v>1</v>
      </c>
      <c r="D118" s="34" t="s">
        <v>192</v>
      </c>
      <c r="E118" s="8">
        <v>1</v>
      </c>
      <c r="F118" s="8"/>
      <c r="G118" s="25">
        <v>1</v>
      </c>
      <c r="H118" s="8"/>
      <c r="I118" s="22">
        <v>45108</v>
      </c>
      <c r="J118" s="26">
        <v>44575</v>
      </c>
      <c r="K118" s="27">
        <v>0</v>
      </c>
      <c r="L118" s="27">
        <v>5</v>
      </c>
      <c r="M118" s="79"/>
      <c r="N118" t="s">
        <v>300</v>
      </c>
    </row>
    <row r="119" spans="1:14" ht="15.75" thickBot="1" x14ac:dyDescent="0.3">
      <c r="A119" s="1430"/>
      <c r="B119" s="8" t="s">
        <v>73</v>
      </c>
      <c r="C119" s="8">
        <v>2</v>
      </c>
      <c r="D119" s="34" t="s">
        <v>193</v>
      </c>
      <c r="E119" s="8">
        <v>1</v>
      </c>
      <c r="F119" s="8"/>
      <c r="G119" s="25"/>
      <c r="H119" s="8"/>
      <c r="I119" s="26">
        <v>45108</v>
      </c>
      <c r="J119" s="26">
        <v>44575</v>
      </c>
      <c r="K119" s="23">
        <v>0</v>
      </c>
      <c r="L119" s="27">
        <v>5</v>
      </c>
      <c r="M119" s="79"/>
      <c r="N119" t="s">
        <v>300</v>
      </c>
    </row>
    <row r="120" spans="1:14" ht="15.75" thickBot="1" x14ac:dyDescent="0.3">
      <c r="A120" s="1430"/>
      <c r="B120" s="8" t="s">
        <v>73</v>
      </c>
      <c r="C120" s="8">
        <v>3</v>
      </c>
      <c r="D120" s="34">
        <v>708510</v>
      </c>
      <c r="E120" s="8">
        <v>1</v>
      </c>
      <c r="F120" s="8"/>
      <c r="G120" s="25"/>
      <c r="H120" s="8"/>
      <c r="I120" s="22">
        <v>45108</v>
      </c>
      <c r="J120" s="26">
        <v>44575</v>
      </c>
      <c r="K120" s="27">
        <v>0</v>
      </c>
      <c r="L120" s="27">
        <v>5</v>
      </c>
      <c r="M120" s="79"/>
      <c r="N120" t="s">
        <v>300</v>
      </c>
    </row>
    <row r="121" spans="1:14" ht="15.75" thickBot="1" x14ac:dyDescent="0.3">
      <c r="A121" s="1430"/>
      <c r="B121" s="8" t="s">
        <v>74</v>
      </c>
      <c r="C121" s="8">
        <v>4</v>
      </c>
      <c r="D121" s="34" t="s">
        <v>248</v>
      </c>
      <c r="E121" s="8">
        <v>1</v>
      </c>
      <c r="F121" s="8"/>
      <c r="G121" s="25"/>
      <c r="H121" s="8"/>
      <c r="I121" s="26">
        <v>45108</v>
      </c>
      <c r="J121" s="26">
        <v>44575</v>
      </c>
      <c r="K121" s="23">
        <v>0</v>
      </c>
      <c r="L121" s="27">
        <v>5</v>
      </c>
      <c r="M121" s="79"/>
      <c r="N121" t="s">
        <v>300</v>
      </c>
    </row>
    <row r="122" spans="1:14" ht="15.75" thickBot="1" x14ac:dyDescent="0.3">
      <c r="A122" s="1430"/>
      <c r="B122" s="8" t="s">
        <v>75</v>
      </c>
      <c r="C122" s="8">
        <v>5</v>
      </c>
      <c r="D122" s="34" t="s">
        <v>195</v>
      </c>
      <c r="E122" s="8">
        <v>1</v>
      </c>
      <c r="F122" s="8"/>
      <c r="G122" s="25"/>
      <c r="H122" s="8"/>
      <c r="I122" s="22">
        <v>45108</v>
      </c>
      <c r="J122" s="26">
        <v>44575</v>
      </c>
      <c r="K122" s="27">
        <v>0</v>
      </c>
      <c r="L122" s="27">
        <v>5</v>
      </c>
      <c r="M122" s="79"/>
      <c r="N122" t="s">
        <v>300</v>
      </c>
    </row>
    <row r="123" spans="1:14" ht="15.75" thickBot="1" x14ac:dyDescent="0.3">
      <c r="A123" s="1430"/>
      <c r="B123" s="8" t="s">
        <v>75</v>
      </c>
      <c r="C123" s="8">
        <v>6</v>
      </c>
      <c r="D123" s="34">
        <v>708512</v>
      </c>
      <c r="E123" s="8">
        <v>1</v>
      </c>
      <c r="F123" s="8"/>
      <c r="G123" s="25"/>
      <c r="H123" s="8"/>
      <c r="I123" s="26">
        <v>45108</v>
      </c>
      <c r="J123" s="26">
        <v>44575</v>
      </c>
      <c r="K123" s="23">
        <v>0</v>
      </c>
      <c r="L123" s="27">
        <v>5</v>
      </c>
      <c r="M123" s="79"/>
      <c r="N123" t="s">
        <v>300</v>
      </c>
    </row>
    <row r="124" spans="1:14" ht="15.75" thickBot="1" x14ac:dyDescent="0.3">
      <c r="A124" s="1430"/>
      <c r="B124" s="8" t="s">
        <v>90</v>
      </c>
      <c r="C124" s="8">
        <v>7</v>
      </c>
      <c r="D124" s="34" t="s">
        <v>196</v>
      </c>
      <c r="E124" s="8">
        <v>1</v>
      </c>
      <c r="F124" s="8"/>
      <c r="G124" s="25"/>
      <c r="H124" s="8"/>
      <c r="I124" s="22">
        <v>45108</v>
      </c>
      <c r="J124" s="26">
        <v>44575</v>
      </c>
      <c r="K124" s="27">
        <v>0</v>
      </c>
      <c r="L124" s="27">
        <v>5</v>
      </c>
      <c r="M124" s="79"/>
      <c r="N124" t="s">
        <v>300</v>
      </c>
    </row>
    <row r="125" spans="1:14" ht="15.75" thickBot="1" x14ac:dyDescent="0.3">
      <c r="A125" s="1430"/>
      <c r="B125" s="8" t="s">
        <v>33</v>
      </c>
      <c r="C125" s="8">
        <v>1</v>
      </c>
      <c r="D125" s="34" t="s">
        <v>197</v>
      </c>
      <c r="E125" s="8">
        <v>1</v>
      </c>
      <c r="F125" s="8"/>
      <c r="G125" s="25"/>
      <c r="H125" s="8"/>
      <c r="I125" s="26">
        <v>45108</v>
      </c>
      <c r="J125" s="26">
        <v>44575</v>
      </c>
      <c r="K125" s="23">
        <v>0</v>
      </c>
      <c r="L125" s="27">
        <v>5</v>
      </c>
      <c r="M125" s="79"/>
      <c r="N125" t="s">
        <v>301</v>
      </c>
    </row>
    <row r="126" spans="1:14" ht="15.75" thickBot="1" x14ac:dyDescent="0.3">
      <c r="A126" s="1430"/>
      <c r="B126" s="8" t="s">
        <v>76</v>
      </c>
      <c r="C126" s="8">
        <v>2</v>
      </c>
      <c r="D126" s="34" t="s">
        <v>198</v>
      </c>
      <c r="E126" s="8">
        <v>1</v>
      </c>
      <c r="F126" s="8"/>
      <c r="G126" s="25"/>
      <c r="H126" s="8"/>
      <c r="I126" s="22">
        <v>45108</v>
      </c>
      <c r="J126" s="26">
        <v>44575</v>
      </c>
      <c r="K126" s="27">
        <v>0</v>
      </c>
      <c r="L126" s="27">
        <v>5</v>
      </c>
      <c r="M126" s="79"/>
      <c r="N126" t="s">
        <v>301</v>
      </c>
    </row>
    <row r="127" spans="1:14" ht="15.75" thickBot="1" x14ac:dyDescent="0.3">
      <c r="A127" s="1430"/>
      <c r="B127" s="8" t="s">
        <v>77</v>
      </c>
      <c r="C127" s="8">
        <v>3</v>
      </c>
      <c r="D127" s="34" t="s">
        <v>199</v>
      </c>
      <c r="E127" s="8">
        <v>1</v>
      </c>
      <c r="F127" s="8"/>
      <c r="G127" s="25"/>
      <c r="H127" s="8"/>
      <c r="I127" s="26">
        <v>45108</v>
      </c>
      <c r="J127" s="26">
        <v>44575</v>
      </c>
      <c r="K127" s="23">
        <v>0</v>
      </c>
      <c r="L127" s="27">
        <v>5</v>
      </c>
      <c r="M127" s="79"/>
      <c r="N127" t="s">
        <v>301</v>
      </c>
    </row>
    <row r="128" spans="1:14" ht="15.75" thickBot="1" x14ac:dyDescent="0.3">
      <c r="A128" s="1430"/>
      <c r="B128" s="8" t="s">
        <v>78</v>
      </c>
      <c r="C128" s="8">
        <v>4</v>
      </c>
      <c r="D128" s="34" t="s">
        <v>200</v>
      </c>
      <c r="E128" s="8">
        <v>1</v>
      </c>
      <c r="F128" s="8"/>
      <c r="G128" s="25"/>
      <c r="H128" s="8"/>
      <c r="I128" s="22">
        <v>45108</v>
      </c>
      <c r="J128" s="26">
        <v>44575</v>
      </c>
      <c r="K128" s="27">
        <v>0</v>
      </c>
      <c r="L128" s="27">
        <v>5</v>
      </c>
      <c r="M128" s="79"/>
      <c r="N128" t="s">
        <v>301</v>
      </c>
    </row>
    <row r="129" spans="1:14" ht="15.75" thickBot="1" x14ac:dyDescent="0.3">
      <c r="A129" s="1430"/>
      <c r="B129" s="8" t="s">
        <v>34</v>
      </c>
      <c r="C129" s="8">
        <v>1</v>
      </c>
      <c r="D129" s="34" t="s">
        <v>201</v>
      </c>
      <c r="E129" s="8">
        <v>0</v>
      </c>
      <c r="F129" s="8"/>
      <c r="G129" s="25"/>
      <c r="H129" s="8"/>
      <c r="I129" s="26">
        <v>45108</v>
      </c>
      <c r="J129" s="26">
        <v>44575</v>
      </c>
      <c r="K129" s="23">
        <v>0</v>
      </c>
      <c r="L129" s="27">
        <v>5</v>
      </c>
      <c r="M129" s="79"/>
      <c r="N129" t="s">
        <v>302</v>
      </c>
    </row>
    <row r="130" spans="1:14" ht="15.75" thickBot="1" x14ac:dyDescent="0.3">
      <c r="A130" s="1430"/>
      <c r="B130" s="8" t="s">
        <v>79</v>
      </c>
      <c r="C130" s="8">
        <v>2</v>
      </c>
      <c r="D130" s="34" t="s">
        <v>202</v>
      </c>
      <c r="E130" s="8">
        <v>0</v>
      </c>
      <c r="F130" s="8"/>
      <c r="G130" s="25"/>
      <c r="H130" s="8"/>
      <c r="I130" s="22">
        <v>45108</v>
      </c>
      <c r="J130" s="26">
        <v>44575</v>
      </c>
      <c r="K130" s="27">
        <v>0</v>
      </c>
      <c r="L130" s="27">
        <v>5</v>
      </c>
      <c r="M130" s="79"/>
      <c r="N130" t="s">
        <v>302</v>
      </c>
    </row>
    <row r="131" spans="1:14" ht="15.75" thickBot="1" x14ac:dyDescent="0.3">
      <c r="A131" s="1430"/>
      <c r="B131" s="8" t="s">
        <v>80</v>
      </c>
      <c r="C131" s="8">
        <v>3</v>
      </c>
      <c r="D131" s="34" t="s">
        <v>203</v>
      </c>
      <c r="E131" s="8">
        <v>0</v>
      </c>
      <c r="F131" s="8"/>
      <c r="G131" s="25"/>
      <c r="H131" s="8"/>
      <c r="I131" s="26">
        <v>45108</v>
      </c>
      <c r="J131" s="26">
        <v>44575</v>
      </c>
      <c r="K131" s="23">
        <v>0</v>
      </c>
      <c r="L131" s="27">
        <v>5</v>
      </c>
      <c r="M131" s="79"/>
      <c r="N131" t="s">
        <v>302</v>
      </c>
    </row>
    <row r="132" spans="1:14" ht="15.75" thickBot="1" x14ac:dyDescent="0.3">
      <c r="A132" s="1431"/>
      <c r="B132" s="11" t="s">
        <v>81</v>
      </c>
      <c r="C132" s="11">
        <v>4</v>
      </c>
      <c r="D132" s="35" t="s">
        <v>204</v>
      </c>
      <c r="E132" s="11">
        <v>0</v>
      </c>
      <c r="F132" s="11"/>
      <c r="G132" s="28"/>
      <c r="H132" s="11"/>
      <c r="I132" s="22">
        <v>45108</v>
      </c>
      <c r="J132" s="29">
        <v>44575</v>
      </c>
      <c r="K132" s="27">
        <v>0</v>
      </c>
      <c r="L132" s="27">
        <v>5</v>
      </c>
      <c r="M132" s="79"/>
      <c r="N132" t="s">
        <v>302</v>
      </c>
    </row>
    <row r="133" spans="1:14" ht="15.75" thickBot="1" x14ac:dyDescent="0.3">
      <c r="A133" s="1429" t="s">
        <v>251</v>
      </c>
      <c r="B133" s="7" t="s">
        <v>35</v>
      </c>
      <c r="C133" s="7">
        <v>1</v>
      </c>
      <c r="D133" s="33">
        <v>707371</v>
      </c>
      <c r="E133" s="7">
        <v>1</v>
      </c>
      <c r="F133" s="7"/>
      <c r="G133" s="21"/>
      <c r="H133" s="7"/>
      <c r="I133" s="26">
        <v>45108</v>
      </c>
      <c r="J133" s="22">
        <v>44575</v>
      </c>
      <c r="K133" s="23">
        <v>0</v>
      </c>
      <c r="L133" s="27">
        <v>5</v>
      </c>
      <c r="M133" s="79"/>
      <c r="N133" t="s">
        <v>303</v>
      </c>
    </row>
    <row r="134" spans="1:14" ht="15.75" thickBot="1" x14ac:dyDescent="0.3">
      <c r="A134" s="1430"/>
      <c r="B134" s="8" t="s">
        <v>83</v>
      </c>
      <c r="C134" s="8">
        <v>2</v>
      </c>
      <c r="D134" s="34">
        <v>707372</v>
      </c>
      <c r="E134" s="8">
        <v>1</v>
      </c>
      <c r="F134" s="8"/>
      <c r="G134" s="25"/>
      <c r="H134" s="8"/>
      <c r="I134" s="22">
        <v>45108</v>
      </c>
      <c r="J134" s="26">
        <v>44575</v>
      </c>
      <c r="K134" s="27">
        <v>0</v>
      </c>
      <c r="L134" s="27">
        <v>5</v>
      </c>
      <c r="M134" s="79"/>
      <c r="N134" t="s">
        <v>303</v>
      </c>
    </row>
    <row r="135" spans="1:14" ht="15.75" thickBot="1" x14ac:dyDescent="0.3">
      <c r="A135" s="1430"/>
      <c r="B135" s="8" t="s">
        <v>84</v>
      </c>
      <c r="C135" s="8">
        <v>3</v>
      </c>
      <c r="D135" s="34">
        <v>707370</v>
      </c>
      <c r="E135" s="8">
        <v>1</v>
      </c>
      <c r="F135" s="8"/>
      <c r="G135" s="25"/>
      <c r="H135" s="8"/>
      <c r="I135" s="26">
        <v>45108</v>
      </c>
      <c r="J135" s="26">
        <v>44575</v>
      </c>
      <c r="K135" s="23">
        <v>0</v>
      </c>
      <c r="L135" s="27">
        <v>5</v>
      </c>
      <c r="M135" s="79"/>
      <c r="N135" t="s">
        <v>303</v>
      </c>
    </row>
    <row r="136" spans="1:14" ht="15.75" thickBot="1" x14ac:dyDescent="0.3">
      <c r="A136" s="1430"/>
      <c r="B136" s="8" t="s">
        <v>85</v>
      </c>
      <c r="C136" s="8">
        <v>1</v>
      </c>
      <c r="D136" s="34">
        <v>707379</v>
      </c>
      <c r="E136" s="8">
        <v>1</v>
      </c>
      <c r="F136" s="8"/>
      <c r="G136" s="25"/>
      <c r="H136" s="8"/>
      <c r="I136" s="22">
        <v>45108</v>
      </c>
      <c r="J136" s="26">
        <v>44575</v>
      </c>
      <c r="K136" s="27">
        <v>0</v>
      </c>
      <c r="L136" s="27">
        <v>5</v>
      </c>
      <c r="M136" s="79"/>
      <c r="N136" t="s">
        <v>304</v>
      </c>
    </row>
    <row r="137" spans="1:14" ht="15.75" thickBot="1" x14ac:dyDescent="0.3">
      <c r="A137" s="1430"/>
      <c r="B137" s="8" t="s">
        <v>86</v>
      </c>
      <c r="C137" s="8">
        <v>2</v>
      </c>
      <c r="D137" s="34">
        <v>707378</v>
      </c>
      <c r="E137" s="8">
        <v>1</v>
      </c>
      <c r="F137" s="8"/>
      <c r="G137" s="25"/>
      <c r="H137" s="8"/>
      <c r="I137" s="26">
        <v>45108</v>
      </c>
      <c r="J137" s="26">
        <v>44575</v>
      </c>
      <c r="K137" s="23">
        <v>0</v>
      </c>
      <c r="L137" s="27">
        <v>5</v>
      </c>
      <c r="M137" s="79"/>
      <c r="N137" t="s">
        <v>304</v>
      </c>
    </row>
    <row r="138" spans="1:14" ht="15.75" thickBot="1" x14ac:dyDescent="0.3">
      <c r="A138" s="1431"/>
      <c r="B138" s="37" t="s">
        <v>87</v>
      </c>
      <c r="C138" s="37">
        <v>3</v>
      </c>
      <c r="D138" s="38">
        <v>707360</v>
      </c>
      <c r="E138" s="37">
        <v>1</v>
      </c>
      <c r="F138" s="37"/>
      <c r="G138" s="62"/>
      <c r="H138" s="37"/>
      <c r="I138" s="22">
        <v>45108</v>
      </c>
      <c r="J138" s="40">
        <v>44575</v>
      </c>
      <c r="K138" s="41">
        <v>0</v>
      </c>
      <c r="L138" s="41">
        <v>5</v>
      </c>
      <c r="M138" s="79"/>
      <c r="N138" t="s">
        <v>304</v>
      </c>
    </row>
    <row r="139" spans="1:14" ht="15.75" thickBot="1" x14ac:dyDescent="0.3">
      <c r="A139" s="1429" t="s">
        <v>88</v>
      </c>
      <c r="B139" s="7" t="s">
        <v>6</v>
      </c>
      <c r="C139" s="7">
        <v>1</v>
      </c>
      <c r="D139" s="33" t="s">
        <v>205</v>
      </c>
      <c r="E139" s="7">
        <v>1</v>
      </c>
      <c r="F139" s="61">
        <v>1</v>
      </c>
      <c r="G139" s="21">
        <v>4</v>
      </c>
      <c r="H139" s="7"/>
      <c r="I139" s="26">
        <v>45108</v>
      </c>
      <c r="J139" s="22">
        <v>44917</v>
      </c>
      <c r="K139" s="23">
        <v>0</v>
      </c>
      <c r="L139" s="23">
        <v>8</v>
      </c>
      <c r="M139" s="79"/>
      <c r="N139" t="s">
        <v>305</v>
      </c>
    </row>
    <row r="140" spans="1:14" ht="15.75" thickBot="1" x14ac:dyDescent="0.3">
      <c r="A140" s="1430"/>
      <c r="B140" s="8" t="s">
        <v>6</v>
      </c>
      <c r="C140" s="8">
        <v>2</v>
      </c>
      <c r="D140" s="34" t="s">
        <v>206</v>
      </c>
      <c r="E140" s="8">
        <v>1</v>
      </c>
      <c r="F140" s="8"/>
      <c r="G140" s="25"/>
      <c r="H140" s="8"/>
      <c r="I140" s="22">
        <v>45108</v>
      </c>
      <c r="J140" s="26">
        <v>44917</v>
      </c>
      <c r="K140" s="27">
        <v>0</v>
      </c>
      <c r="L140" s="27">
        <v>8</v>
      </c>
      <c r="M140" s="79"/>
      <c r="N140" t="s">
        <v>306</v>
      </c>
    </row>
    <row r="141" spans="1:14" ht="15.75" thickBot="1" x14ac:dyDescent="0.3">
      <c r="A141" s="1430"/>
      <c r="B141" s="8" t="s">
        <v>6</v>
      </c>
      <c r="C141" s="8">
        <v>3</v>
      </c>
      <c r="D141" s="34" t="s">
        <v>207</v>
      </c>
      <c r="E141" s="8">
        <v>1</v>
      </c>
      <c r="F141" s="8"/>
      <c r="G141" s="25"/>
      <c r="H141" s="8"/>
      <c r="I141" s="26">
        <v>45108</v>
      </c>
      <c r="J141" s="22">
        <v>44917</v>
      </c>
      <c r="K141" s="27">
        <v>0</v>
      </c>
      <c r="L141" s="27">
        <v>8</v>
      </c>
      <c r="M141" s="79"/>
      <c r="N141" t="s">
        <v>307</v>
      </c>
    </row>
    <row r="142" spans="1:14" ht="15.75" thickBot="1" x14ac:dyDescent="0.3">
      <c r="A142" s="1430"/>
      <c r="B142" s="8" t="s">
        <v>6</v>
      </c>
      <c r="C142" s="8">
        <v>4</v>
      </c>
      <c r="D142" s="34" t="s">
        <v>208</v>
      </c>
      <c r="E142" s="8">
        <v>1</v>
      </c>
      <c r="F142" s="8"/>
      <c r="G142" s="25"/>
      <c r="H142" s="8"/>
      <c r="I142" s="22">
        <v>45108</v>
      </c>
      <c r="J142" s="26">
        <v>44917</v>
      </c>
      <c r="K142" s="27">
        <v>0</v>
      </c>
      <c r="L142" s="27">
        <v>8</v>
      </c>
      <c r="M142" s="79"/>
      <c r="N142" t="s">
        <v>308</v>
      </c>
    </row>
    <row r="143" spans="1:14" ht="15.75" thickBot="1" x14ac:dyDescent="0.3">
      <c r="A143" s="1430"/>
      <c r="B143" s="8" t="s">
        <v>6</v>
      </c>
      <c r="C143" s="8">
        <v>5</v>
      </c>
      <c r="D143" s="34" t="s">
        <v>209</v>
      </c>
      <c r="E143" s="8">
        <v>1</v>
      </c>
      <c r="F143" s="8"/>
      <c r="G143" s="25">
        <v>2</v>
      </c>
      <c r="H143" s="8"/>
      <c r="I143" s="26">
        <v>45108</v>
      </c>
      <c r="J143" s="22">
        <v>44917</v>
      </c>
      <c r="K143" s="27">
        <v>0</v>
      </c>
      <c r="L143" s="27">
        <v>8</v>
      </c>
      <c r="M143" s="79">
        <v>1000</v>
      </c>
      <c r="N143" t="s">
        <v>309</v>
      </c>
    </row>
    <row r="144" spans="1:14" ht="15.75" thickBot="1" x14ac:dyDescent="0.3">
      <c r="A144" s="1430"/>
      <c r="B144" s="8" t="s">
        <v>6</v>
      </c>
      <c r="C144" s="8">
        <v>6</v>
      </c>
      <c r="D144" s="34" t="s">
        <v>210</v>
      </c>
      <c r="E144" s="8">
        <v>1</v>
      </c>
      <c r="F144" s="8"/>
      <c r="G144" s="25">
        <v>2</v>
      </c>
      <c r="H144" s="8"/>
      <c r="I144" s="22">
        <v>45108</v>
      </c>
      <c r="J144" s="26">
        <v>44917</v>
      </c>
      <c r="K144" s="27">
        <v>0</v>
      </c>
      <c r="L144" s="27">
        <v>8</v>
      </c>
      <c r="M144" s="79">
        <v>1000</v>
      </c>
      <c r="N144" t="s">
        <v>310</v>
      </c>
    </row>
    <row r="145" spans="1:14" ht="15.75" thickBot="1" x14ac:dyDescent="0.3">
      <c r="A145" s="1430"/>
      <c r="B145" s="8" t="s">
        <v>6</v>
      </c>
      <c r="C145" s="8">
        <v>7</v>
      </c>
      <c r="D145" s="34" t="s">
        <v>211</v>
      </c>
      <c r="E145" s="8">
        <v>1</v>
      </c>
      <c r="F145" s="8"/>
      <c r="G145" s="25">
        <v>1</v>
      </c>
      <c r="H145" s="8"/>
      <c r="I145" s="26">
        <v>45108</v>
      </c>
      <c r="J145" s="22">
        <v>44917</v>
      </c>
      <c r="K145" s="27">
        <v>0</v>
      </c>
      <c r="L145" s="27">
        <v>2</v>
      </c>
      <c r="M145" s="79">
        <v>250</v>
      </c>
      <c r="N145" t="s">
        <v>311</v>
      </c>
    </row>
    <row r="146" spans="1:14" ht="15.75" thickBot="1" x14ac:dyDescent="0.3">
      <c r="A146" s="1431"/>
      <c r="B146" s="11" t="s">
        <v>6</v>
      </c>
      <c r="C146" s="11">
        <v>8</v>
      </c>
      <c r="D146" s="35" t="s">
        <v>212</v>
      </c>
      <c r="E146" s="35">
        <v>1</v>
      </c>
      <c r="F146" s="11"/>
      <c r="G146" s="28"/>
      <c r="H146" s="11"/>
      <c r="I146" s="22">
        <v>45108</v>
      </c>
      <c r="J146" s="26">
        <v>44917</v>
      </c>
      <c r="K146" s="30">
        <v>0</v>
      </c>
      <c r="L146" s="30">
        <v>2</v>
      </c>
      <c r="M146" s="79">
        <v>250</v>
      </c>
      <c r="N146" t="s">
        <v>312</v>
      </c>
    </row>
    <row r="147" spans="1:14" x14ac:dyDescent="0.25">
      <c r="A147" s="1429" t="s">
        <v>89</v>
      </c>
      <c r="B147" s="7">
        <v>10</v>
      </c>
      <c r="C147" s="7">
        <v>1</v>
      </c>
      <c r="D147" s="7">
        <v>40269107</v>
      </c>
      <c r="E147" s="7">
        <v>1</v>
      </c>
      <c r="F147" s="7"/>
      <c r="G147" s="21"/>
      <c r="H147" s="7"/>
      <c r="I147" s="22">
        <v>45030</v>
      </c>
      <c r="J147" s="22">
        <v>44558</v>
      </c>
      <c r="K147" s="23">
        <v>0</v>
      </c>
      <c r="L147" s="23">
        <v>4</v>
      </c>
      <c r="M147" s="79">
        <v>1000</v>
      </c>
      <c r="N147" t="s">
        <v>313</v>
      </c>
    </row>
    <row r="148" spans="1:14" x14ac:dyDescent="0.25">
      <c r="A148" s="1430"/>
      <c r="B148" s="8">
        <v>10</v>
      </c>
      <c r="C148" s="8">
        <v>2</v>
      </c>
      <c r="D148" s="8">
        <v>40269108</v>
      </c>
      <c r="E148" s="8">
        <v>1</v>
      </c>
      <c r="F148" s="8"/>
      <c r="G148" s="25"/>
      <c r="H148" s="8"/>
      <c r="I148" s="26">
        <v>45030</v>
      </c>
      <c r="J148" s="26">
        <v>44558</v>
      </c>
      <c r="K148" s="27">
        <v>0</v>
      </c>
      <c r="L148" s="27">
        <v>4</v>
      </c>
      <c r="M148" s="79">
        <v>1000</v>
      </c>
      <c r="N148" t="s">
        <v>313</v>
      </c>
    </row>
    <row r="149" spans="1:14" x14ac:dyDescent="0.25">
      <c r="A149" s="1430"/>
      <c r="B149" s="8">
        <v>12</v>
      </c>
      <c r="C149" s="8">
        <v>1</v>
      </c>
      <c r="D149" s="8">
        <v>40269105</v>
      </c>
      <c r="E149" s="8">
        <v>1</v>
      </c>
      <c r="F149" s="8"/>
      <c r="G149" s="25"/>
      <c r="H149" s="8"/>
      <c r="I149" s="26">
        <v>45030</v>
      </c>
      <c r="J149" s="26">
        <v>44558</v>
      </c>
      <c r="K149" s="27">
        <v>0</v>
      </c>
      <c r="L149" s="27">
        <v>4</v>
      </c>
      <c r="M149" s="79">
        <v>1000</v>
      </c>
      <c r="N149" t="s">
        <v>314</v>
      </c>
    </row>
    <row r="150" spans="1:14" ht="15.75" thickBot="1" x14ac:dyDescent="0.3">
      <c r="A150" s="1431"/>
      <c r="B150" s="11">
        <v>12</v>
      </c>
      <c r="C150" s="11">
        <v>2</v>
      </c>
      <c r="D150" s="11">
        <v>40269106</v>
      </c>
      <c r="E150" s="11">
        <v>1</v>
      </c>
      <c r="F150" s="11"/>
      <c r="G150" s="28"/>
      <c r="H150" s="11"/>
      <c r="I150" s="29">
        <v>45030</v>
      </c>
      <c r="J150" s="29">
        <v>44558</v>
      </c>
      <c r="K150" s="30">
        <v>0</v>
      </c>
      <c r="L150" s="30">
        <v>4</v>
      </c>
      <c r="M150" s="79">
        <v>1000</v>
      </c>
      <c r="N150" t="s">
        <v>314</v>
      </c>
    </row>
    <row r="151" spans="1:14" ht="15.75" thickBot="1" x14ac:dyDescent="0.3">
      <c r="A151" s="86" t="s">
        <v>94</v>
      </c>
      <c r="B151" s="45"/>
      <c r="C151" s="45"/>
      <c r="D151" s="45"/>
      <c r="E151" s="16">
        <f>SUM(E3:E150)</f>
        <v>136</v>
      </c>
      <c r="F151" s="16"/>
      <c r="G151" s="18"/>
      <c r="H151" s="45"/>
      <c r="I151" s="47"/>
      <c r="J151" s="47"/>
      <c r="K151" s="48"/>
      <c r="L151" s="48"/>
      <c r="M151" s="80"/>
    </row>
    <row r="152" spans="1:14" ht="157.5" thickBot="1" x14ac:dyDescent="0.3">
      <c r="A152" s="86" t="s">
        <v>1</v>
      </c>
      <c r="B152" s="16" t="s">
        <v>3</v>
      </c>
      <c r="C152" s="16" t="s">
        <v>133</v>
      </c>
      <c r="D152" s="16" t="s">
        <v>213</v>
      </c>
      <c r="E152" s="85" t="s">
        <v>4</v>
      </c>
      <c r="F152" s="84" t="s">
        <v>225</v>
      </c>
      <c r="G152" s="84" t="s">
        <v>226</v>
      </c>
      <c r="H152" s="83" t="s">
        <v>5</v>
      </c>
      <c r="I152" s="16" t="s">
        <v>7</v>
      </c>
      <c r="J152" s="16" t="s">
        <v>8</v>
      </c>
      <c r="K152" s="20" t="s">
        <v>131</v>
      </c>
      <c r="L152" s="19" t="s">
        <v>132</v>
      </c>
      <c r="M152" s="75" t="s">
        <v>272</v>
      </c>
    </row>
  </sheetData>
  <customSheetViews>
    <customSheetView guid="{7F9067D3-61AC-47C3-A93D-D80CFE368C36}" scale="85" topLeftCell="A139">
      <selection activeCell="A133" sqref="A133:A138"/>
      <pageMargins left="0.7" right="0.7" top="0.75" bottom="0.75" header="0.3" footer="0.3"/>
      <pageSetup paperSize="9" orientation="portrait" r:id="rId1"/>
    </customSheetView>
  </customSheetViews>
  <mergeCells count="9">
    <mergeCell ref="A133:A138"/>
    <mergeCell ref="A139:A146"/>
    <mergeCell ref="A147:A150"/>
    <mergeCell ref="A1:L1"/>
    <mergeCell ref="A3:A15"/>
    <mergeCell ref="A16:A24"/>
    <mergeCell ref="A25:A58"/>
    <mergeCell ref="A59:A96"/>
    <mergeCell ref="A97:A132"/>
  </mergeCell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9"/>
  <sheetViews>
    <sheetView topLeftCell="A52" zoomScale="80" zoomScaleNormal="80" workbookViewId="0">
      <selection activeCell="E1" sqref="E1"/>
    </sheetView>
  </sheetViews>
  <sheetFormatPr defaultRowHeight="15" x14ac:dyDescent="0.25"/>
  <cols>
    <col min="1" max="1" width="10" style="75" customWidth="1"/>
    <col min="2" max="2" width="7.7109375" style="75" customWidth="1"/>
    <col min="3" max="3" width="7.5703125" style="75" customWidth="1"/>
    <col min="4" max="4" width="15.28515625" style="75" customWidth="1"/>
    <col min="5" max="5" width="7.5703125" style="75" customWidth="1"/>
    <col min="6" max="8" width="9.140625" style="75"/>
    <col min="9" max="9" width="13.7109375" style="75" customWidth="1"/>
    <col min="10" max="10" width="16.7109375" style="75" customWidth="1"/>
    <col min="11" max="11" width="9.140625" style="75"/>
    <col min="12" max="12" width="10.7109375" style="75" customWidth="1"/>
    <col min="13" max="13" width="9.140625" style="75"/>
    <col min="14" max="14" width="33.7109375" style="75" customWidth="1"/>
    <col min="15" max="15" width="48.28515625" style="75" customWidth="1"/>
    <col min="16" max="16" width="19.85546875" style="75" customWidth="1"/>
    <col min="17" max="17" width="37.140625" style="75" customWidth="1"/>
    <col min="18" max="18" width="9.140625" style="75"/>
    <col min="19" max="19" width="23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5.75" thickBot="1" x14ac:dyDescent="0.3">
      <c r="A1" s="1439" t="s">
        <v>0</v>
      </c>
      <c r="B1" s="1440"/>
      <c r="C1" s="1440"/>
      <c r="D1" s="1440"/>
      <c r="E1" s="1440"/>
      <c r="F1" s="1440"/>
      <c r="G1" s="1440"/>
      <c r="H1" s="1440"/>
      <c r="I1" s="1440"/>
      <c r="J1" s="1440"/>
      <c r="K1" s="1440"/>
      <c r="L1" s="1441"/>
    </row>
    <row r="2" spans="1:21" ht="157.5" thickBot="1" x14ac:dyDescent="0.3">
      <c r="A2" s="102" t="s">
        <v>1</v>
      </c>
      <c r="B2" s="9" t="s">
        <v>3</v>
      </c>
      <c r="C2" s="9" t="s">
        <v>133</v>
      </c>
      <c r="D2" s="9" t="s">
        <v>214</v>
      </c>
      <c r="E2" s="9" t="s">
        <v>4</v>
      </c>
      <c r="F2" s="9" t="s">
        <v>225</v>
      </c>
      <c r="G2" s="9" t="s">
        <v>226</v>
      </c>
      <c r="H2" s="9" t="s">
        <v>5</v>
      </c>
      <c r="I2" s="9" t="s">
        <v>7</v>
      </c>
      <c r="J2" s="9" t="s">
        <v>8</v>
      </c>
      <c r="K2" s="123" t="s">
        <v>131</v>
      </c>
      <c r="L2" s="123" t="s">
        <v>132</v>
      </c>
      <c r="M2" s="103" t="s">
        <v>272</v>
      </c>
      <c r="N2" s="103" t="s">
        <v>369</v>
      </c>
      <c r="O2" s="124" t="s">
        <v>370</v>
      </c>
    </row>
    <row r="3" spans="1:21" ht="18.75" x14ac:dyDescent="0.25">
      <c r="A3" s="1436" t="s">
        <v>271</v>
      </c>
      <c r="B3" s="7" t="s">
        <v>6</v>
      </c>
      <c r="C3" s="7">
        <v>1</v>
      </c>
      <c r="D3" s="7" t="s">
        <v>252</v>
      </c>
      <c r="E3" s="7">
        <v>1</v>
      </c>
      <c r="F3" s="7"/>
      <c r="G3" s="7"/>
      <c r="H3" s="7"/>
      <c r="I3" s="97">
        <v>45139</v>
      </c>
      <c r="J3" s="97">
        <v>44927</v>
      </c>
      <c r="K3" s="125">
        <v>1</v>
      </c>
      <c r="L3" s="125">
        <v>13</v>
      </c>
      <c r="M3" s="104">
        <v>1350</v>
      </c>
      <c r="N3" s="104" t="s">
        <v>315</v>
      </c>
      <c r="O3" s="126" t="s">
        <v>374</v>
      </c>
      <c r="S3" s="127" t="s">
        <v>232</v>
      </c>
      <c r="T3" s="127" t="s">
        <v>240</v>
      </c>
      <c r="U3" s="127">
        <f>SUM(F16:F24)</f>
        <v>2</v>
      </c>
    </row>
    <row r="4" spans="1:21" ht="18.75" x14ac:dyDescent="0.25">
      <c r="A4" s="1437"/>
      <c r="B4" s="8" t="s">
        <v>6</v>
      </c>
      <c r="C4" s="8">
        <v>2</v>
      </c>
      <c r="D4" s="8" t="s">
        <v>253</v>
      </c>
      <c r="E4" s="8">
        <v>1</v>
      </c>
      <c r="F4" s="8"/>
      <c r="G4" s="8"/>
      <c r="H4" s="8"/>
      <c r="I4" s="98">
        <v>45139</v>
      </c>
      <c r="J4" s="98">
        <v>44927</v>
      </c>
      <c r="K4" s="128">
        <v>0</v>
      </c>
      <c r="L4" s="128">
        <v>12</v>
      </c>
      <c r="M4" s="105">
        <v>800</v>
      </c>
      <c r="N4" s="105" t="s">
        <v>315</v>
      </c>
      <c r="O4" s="129" t="s">
        <v>374</v>
      </c>
      <c r="S4" s="127"/>
      <c r="T4" s="127" t="s">
        <v>241</v>
      </c>
      <c r="U4" s="127">
        <f>SUM(G16:G24)</f>
        <v>5</v>
      </c>
    </row>
    <row r="5" spans="1:21" ht="18.75" x14ac:dyDescent="0.25">
      <c r="A5" s="1437"/>
      <c r="B5" s="8" t="s">
        <v>6</v>
      </c>
      <c r="C5" s="8">
        <v>3</v>
      </c>
      <c r="D5" s="8" t="s">
        <v>254</v>
      </c>
      <c r="E5" s="8">
        <v>1</v>
      </c>
      <c r="F5" s="8"/>
      <c r="G5" s="8"/>
      <c r="H5" s="8"/>
      <c r="I5" s="98">
        <v>45139</v>
      </c>
      <c r="J5" s="98">
        <v>44927</v>
      </c>
      <c r="K5" s="128">
        <v>0</v>
      </c>
      <c r="L5" s="128">
        <v>11</v>
      </c>
      <c r="M5" s="105">
        <v>800</v>
      </c>
      <c r="N5" s="105" t="s">
        <v>315</v>
      </c>
      <c r="O5" s="129" t="s">
        <v>374</v>
      </c>
      <c r="S5" s="127" t="s">
        <v>233</v>
      </c>
      <c r="T5" s="127" t="s">
        <v>240</v>
      </c>
      <c r="U5" s="127">
        <f>SUM(F25:F58)</f>
        <v>6</v>
      </c>
    </row>
    <row r="6" spans="1:21" ht="18.75" x14ac:dyDescent="0.25">
      <c r="A6" s="1437"/>
      <c r="B6" s="8" t="s">
        <v>6</v>
      </c>
      <c r="C6" s="8">
        <v>4</v>
      </c>
      <c r="D6" s="8" t="s">
        <v>255</v>
      </c>
      <c r="E6" s="8">
        <v>1</v>
      </c>
      <c r="F6" s="8"/>
      <c r="G6" s="8"/>
      <c r="H6" s="8"/>
      <c r="I6" s="98">
        <v>45139</v>
      </c>
      <c r="J6" s="98">
        <v>44927</v>
      </c>
      <c r="K6" s="128">
        <v>0</v>
      </c>
      <c r="L6" s="128">
        <v>11</v>
      </c>
      <c r="M6" s="105">
        <v>800</v>
      </c>
      <c r="N6" s="105" t="s">
        <v>315</v>
      </c>
      <c r="O6" s="129" t="s">
        <v>374</v>
      </c>
      <c r="S6" s="127"/>
      <c r="T6" s="127" t="s">
        <v>242</v>
      </c>
      <c r="U6" s="127">
        <f>SUM(G25:G58)</f>
        <v>23</v>
      </c>
    </row>
    <row r="7" spans="1:21" ht="18.75" x14ac:dyDescent="0.25">
      <c r="A7" s="1437"/>
      <c r="B7" s="8" t="s">
        <v>6</v>
      </c>
      <c r="C7" s="8">
        <v>5</v>
      </c>
      <c r="D7" s="8" t="s">
        <v>256</v>
      </c>
      <c r="E7" s="8">
        <v>1</v>
      </c>
      <c r="F7" s="8"/>
      <c r="G7" s="8"/>
      <c r="H7" s="8"/>
      <c r="I7" s="98">
        <v>45139</v>
      </c>
      <c r="J7" s="98">
        <v>44927</v>
      </c>
      <c r="K7" s="128">
        <v>0</v>
      </c>
      <c r="L7" s="128">
        <v>12</v>
      </c>
      <c r="M7" s="105">
        <v>1000</v>
      </c>
      <c r="N7" s="105" t="s">
        <v>315</v>
      </c>
      <c r="O7" s="129" t="s">
        <v>374</v>
      </c>
      <c r="S7" s="127" t="s">
        <v>234</v>
      </c>
      <c r="T7" s="127" t="s">
        <v>240</v>
      </c>
      <c r="U7" s="127">
        <f>SUM(F59:F138)</f>
        <v>9</v>
      </c>
    </row>
    <row r="8" spans="1:21" ht="18.75" x14ac:dyDescent="0.25">
      <c r="A8" s="1437"/>
      <c r="B8" s="8" t="s">
        <v>6</v>
      </c>
      <c r="C8" s="8">
        <v>6</v>
      </c>
      <c r="D8" s="8" t="s">
        <v>257</v>
      </c>
      <c r="E8" s="8">
        <v>1</v>
      </c>
      <c r="F8" s="8"/>
      <c r="G8" s="8"/>
      <c r="H8" s="8"/>
      <c r="I8" s="98">
        <v>45139</v>
      </c>
      <c r="J8" s="98">
        <v>44927</v>
      </c>
      <c r="K8" s="128">
        <v>0</v>
      </c>
      <c r="L8" s="128">
        <v>3</v>
      </c>
      <c r="M8" s="105">
        <v>800</v>
      </c>
      <c r="N8" s="105" t="s">
        <v>315</v>
      </c>
      <c r="O8" s="129" t="s">
        <v>374</v>
      </c>
      <c r="S8" s="127"/>
      <c r="T8" s="127" t="s">
        <v>241</v>
      </c>
      <c r="U8" s="127">
        <f>SUM(G59:G138)</f>
        <v>10</v>
      </c>
    </row>
    <row r="9" spans="1:21" ht="18.75" x14ac:dyDescent="0.25">
      <c r="A9" s="1437"/>
      <c r="B9" s="8" t="s">
        <v>6</v>
      </c>
      <c r="C9" s="8">
        <v>7</v>
      </c>
      <c r="D9" s="8" t="s">
        <v>258</v>
      </c>
      <c r="E9" s="8">
        <v>1</v>
      </c>
      <c r="F9" s="8"/>
      <c r="G9" s="8"/>
      <c r="H9" s="8"/>
      <c r="I9" s="98">
        <v>45139</v>
      </c>
      <c r="J9" s="98">
        <v>44927</v>
      </c>
      <c r="K9" s="128">
        <v>0</v>
      </c>
      <c r="L9" s="128">
        <v>2</v>
      </c>
      <c r="M9" s="105">
        <v>250</v>
      </c>
      <c r="N9" s="105" t="s">
        <v>315</v>
      </c>
      <c r="O9" s="129" t="s">
        <v>377</v>
      </c>
      <c r="S9" s="127" t="s">
        <v>88</v>
      </c>
      <c r="T9" s="127" t="s">
        <v>240</v>
      </c>
      <c r="U9" s="127">
        <f>SUM(F139:F146)</f>
        <v>0</v>
      </c>
    </row>
    <row r="10" spans="1:21" ht="18.75" x14ac:dyDescent="0.25">
      <c r="A10" s="1437"/>
      <c r="B10" s="8" t="s">
        <v>6</v>
      </c>
      <c r="C10" s="8">
        <v>8</v>
      </c>
      <c r="D10" s="8" t="s">
        <v>259</v>
      </c>
      <c r="E10" s="8">
        <v>1</v>
      </c>
      <c r="F10" s="8"/>
      <c r="G10" s="8"/>
      <c r="H10" s="8"/>
      <c r="I10" s="98">
        <v>45139</v>
      </c>
      <c r="J10" s="98">
        <v>44927</v>
      </c>
      <c r="K10" s="128">
        <v>0</v>
      </c>
      <c r="L10" s="128">
        <v>3</v>
      </c>
      <c r="M10" s="105">
        <v>1000</v>
      </c>
      <c r="N10" s="105" t="s">
        <v>315</v>
      </c>
      <c r="O10" s="129" t="s">
        <v>374</v>
      </c>
      <c r="S10" s="127"/>
      <c r="T10" s="127" t="s">
        <v>241</v>
      </c>
      <c r="U10" s="127">
        <f>SUM(G139:G146)</f>
        <v>7</v>
      </c>
    </row>
    <row r="11" spans="1:21" ht="18.75" x14ac:dyDescent="0.25">
      <c r="A11" s="1437"/>
      <c r="B11" s="8" t="s">
        <v>6</v>
      </c>
      <c r="C11" s="8">
        <v>9</v>
      </c>
      <c r="D11" s="8" t="s">
        <v>260</v>
      </c>
      <c r="E11" s="8">
        <v>1</v>
      </c>
      <c r="F11" s="8"/>
      <c r="G11" s="8"/>
      <c r="H11" s="8"/>
      <c r="I11" s="98">
        <v>45139</v>
      </c>
      <c r="J11" s="98">
        <v>44927</v>
      </c>
      <c r="K11" s="128">
        <v>0</v>
      </c>
      <c r="L11" s="128">
        <v>3</v>
      </c>
      <c r="M11" s="105">
        <v>1000</v>
      </c>
      <c r="N11" s="105" t="s">
        <v>315</v>
      </c>
      <c r="O11" s="129" t="s">
        <v>374</v>
      </c>
      <c r="S11" s="127" t="s">
        <v>89</v>
      </c>
      <c r="T11" s="127" t="s">
        <v>240</v>
      </c>
      <c r="U11" s="127">
        <f>SUM(F147:F150)</f>
        <v>0</v>
      </c>
    </row>
    <row r="12" spans="1:21" ht="18.75" x14ac:dyDescent="0.25">
      <c r="A12" s="1437"/>
      <c r="B12" s="8" t="s">
        <v>6</v>
      </c>
      <c r="C12" s="8">
        <v>10</v>
      </c>
      <c r="D12" s="8" t="s">
        <v>261</v>
      </c>
      <c r="E12" s="8">
        <v>1</v>
      </c>
      <c r="F12" s="8"/>
      <c r="G12" s="8"/>
      <c r="H12" s="8"/>
      <c r="I12" s="98">
        <v>45139</v>
      </c>
      <c r="J12" s="98">
        <v>44927</v>
      </c>
      <c r="K12" s="128">
        <v>0</v>
      </c>
      <c r="L12" s="128">
        <v>2</v>
      </c>
      <c r="M12" s="105">
        <v>250</v>
      </c>
      <c r="N12" s="105" t="s">
        <v>315</v>
      </c>
      <c r="O12" s="129" t="s">
        <v>377</v>
      </c>
      <c r="S12" s="127"/>
      <c r="T12" s="127" t="s">
        <v>241</v>
      </c>
      <c r="U12" s="127">
        <f>SUM(G147:G150)</f>
        <v>0</v>
      </c>
    </row>
    <row r="13" spans="1:21" ht="18.75" x14ac:dyDescent="0.25">
      <c r="A13" s="1437"/>
      <c r="B13" s="8" t="s">
        <v>6</v>
      </c>
      <c r="C13" s="8">
        <v>11</v>
      </c>
      <c r="D13" s="8" t="s">
        <v>262</v>
      </c>
      <c r="E13" s="8">
        <v>1</v>
      </c>
      <c r="F13" s="8"/>
      <c r="G13" s="8"/>
      <c r="H13" s="8"/>
      <c r="I13" s="98">
        <v>45139</v>
      </c>
      <c r="J13" s="98">
        <v>44927</v>
      </c>
      <c r="K13" s="128">
        <v>0</v>
      </c>
      <c r="L13" s="128">
        <v>12</v>
      </c>
      <c r="M13" s="105">
        <v>800</v>
      </c>
      <c r="N13" s="105" t="s">
        <v>315</v>
      </c>
      <c r="O13" s="129" t="s">
        <v>374</v>
      </c>
      <c r="S13" s="127" t="s">
        <v>271</v>
      </c>
      <c r="T13" s="127" t="s">
        <v>240</v>
      </c>
      <c r="U13" s="127">
        <f>SUM(F3:F15)</f>
        <v>0</v>
      </c>
    </row>
    <row r="14" spans="1:21" ht="18.75" x14ac:dyDescent="0.25">
      <c r="A14" s="1437"/>
      <c r="B14" s="8" t="s">
        <v>6</v>
      </c>
      <c r="C14" s="8">
        <v>12</v>
      </c>
      <c r="D14" s="8" t="s">
        <v>263</v>
      </c>
      <c r="E14" s="8">
        <v>1</v>
      </c>
      <c r="F14" s="8"/>
      <c r="G14" s="8"/>
      <c r="H14" s="8"/>
      <c r="I14" s="98">
        <v>45139</v>
      </c>
      <c r="J14" s="98">
        <v>44927</v>
      </c>
      <c r="K14" s="128">
        <v>0</v>
      </c>
      <c r="L14" s="128">
        <v>12</v>
      </c>
      <c r="M14" s="105">
        <v>800</v>
      </c>
      <c r="N14" s="105" t="s">
        <v>315</v>
      </c>
      <c r="O14" s="129" t="s">
        <v>374</v>
      </c>
      <c r="S14" s="127"/>
      <c r="T14" s="127" t="s">
        <v>241</v>
      </c>
      <c r="U14" s="127">
        <f>SUM(G3:G15)</f>
        <v>0</v>
      </c>
    </row>
    <row r="15" spans="1:21" ht="19.5" thickBot="1" x14ac:dyDescent="0.3">
      <c r="A15" s="1442"/>
      <c r="B15" s="11" t="s">
        <v>6</v>
      </c>
      <c r="C15" s="11">
        <v>13</v>
      </c>
      <c r="D15" s="11" t="s">
        <v>264</v>
      </c>
      <c r="E15" s="11">
        <v>1</v>
      </c>
      <c r="F15" s="11"/>
      <c r="G15" s="11"/>
      <c r="H15" s="11"/>
      <c r="I15" s="112">
        <v>45139</v>
      </c>
      <c r="J15" s="112">
        <v>44927</v>
      </c>
      <c r="K15" s="130">
        <v>1</v>
      </c>
      <c r="L15" s="130">
        <v>13</v>
      </c>
      <c r="M15" s="106">
        <v>1350</v>
      </c>
      <c r="N15" s="106" t="s">
        <v>315</v>
      </c>
      <c r="O15" s="131" t="s">
        <v>374</v>
      </c>
      <c r="S15" s="127" t="s">
        <v>356</v>
      </c>
      <c r="T15" s="127" t="s">
        <v>240</v>
      </c>
      <c r="U15" s="127">
        <f>SUM(F193:F213)</f>
        <v>3</v>
      </c>
    </row>
    <row r="16" spans="1:21" ht="18.75" x14ac:dyDescent="0.25">
      <c r="A16" s="1436" t="s">
        <v>2</v>
      </c>
      <c r="B16" s="7" t="s">
        <v>6</v>
      </c>
      <c r="C16" s="7">
        <v>1</v>
      </c>
      <c r="D16" s="7" t="s">
        <v>134</v>
      </c>
      <c r="E16" s="7">
        <v>1</v>
      </c>
      <c r="F16" s="7">
        <v>1</v>
      </c>
      <c r="G16" s="7"/>
      <c r="H16" s="7"/>
      <c r="I16" s="97">
        <v>45108</v>
      </c>
      <c r="J16" s="97">
        <v>44927</v>
      </c>
      <c r="K16" s="107">
        <v>0</v>
      </c>
      <c r="L16" s="107">
        <v>9</v>
      </c>
      <c r="M16" s="104">
        <v>1600</v>
      </c>
      <c r="N16" s="104" t="s">
        <v>316</v>
      </c>
      <c r="O16" s="126" t="s">
        <v>373</v>
      </c>
      <c r="S16" s="127"/>
      <c r="T16" s="127" t="s">
        <v>241</v>
      </c>
      <c r="U16" s="127">
        <f>SUM(G193:G213)</f>
        <v>9</v>
      </c>
    </row>
    <row r="17" spans="1:21" ht="18.75" x14ac:dyDescent="0.25">
      <c r="A17" s="1437"/>
      <c r="B17" s="8" t="s">
        <v>6</v>
      </c>
      <c r="C17" s="8">
        <v>2</v>
      </c>
      <c r="D17" s="8" t="s">
        <v>135</v>
      </c>
      <c r="E17" s="8">
        <v>1</v>
      </c>
      <c r="F17" s="8"/>
      <c r="G17" s="8"/>
      <c r="H17" s="8"/>
      <c r="I17" s="98">
        <v>45108</v>
      </c>
      <c r="J17" s="98">
        <v>44927</v>
      </c>
      <c r="K17" s="108">
        <v>0</v>
      </c>
      <c r="L17" s="108">
        <v>9</v>
      </c>
      <c r="M17" s="105">
        <v>1600</v>
      </c>
      <c r="N17" s="105" t="s">
        <v>316</v>
      </c>
      <c r="O17" s="129" t="s">
        <v>373</v>
      </c>
      <c r="S17" s="127" t="s">
        <v>322</v>
      </c>
      <c r="T17" s="127" t="s">
        <v>240</v>
      </c>
      <c r="U17" s="127">
        <f>SUM(F160:F192)</f>
        <v>0</v>
      </c>
    </row>
    <row r="18" spans="1:21" ht="18.75" x14ac:dyDescent="0.25">
      <c r="A18" s="1437"/>
      <c r="B18" s="8" t="s">
        <v>6</v>
      </c>
      <c r="C18" s="8">
        <v>3</v>
      </c>
      <c r="D18" s="8" t="s">
        <v>136</v>
      </c>
      <c r="E18" s="8">
        <v>1</v>
      </c>
      <c r="F18" s="8"/>
      <c r="G18" s="8">
        <v>1</v>
      </c>
      <c r="H18" s="8"/>
      <c r="I18" s="98">
        <v>45108</v>
      </c>
      <c r="J18" s="98">
        <v>44927</v>
      </c>
      <c r="K18" s="108">
        <v>0</v>
      </c>
      <c r="L18" s="108">
        <v>9</v>
      </c>
      <c r="M18" s="105">
        <v>1600</v>
      </c>
      <c r="N18" s="105" t="s">
        <v>316</v>
      </c>
      <c r="O18" s="129" t="s">
        <v>373</v>
      </c>
      <c r="S18" s="127"/>
      <c r="T18" s="127" t="s">
        <v>241</v>
      </c>
      <c r="U18" s="127">
        <f>SUM(G160:G192)</f>
        <v>1</v>
      </c>
    </row>
    <row r="19" spans="1:21" ht="18.75" x14ac:dyDescent="0.25">
      <c r="A19" s="1437"/>
      <c r="B19" s="8" t="s">
        <v>6</v>
      </c>
      <c r="C19" s="8">
        <v>4</v>
      </c>
      <c r="D19" s="8" t="s">
        <v>137</v>
      </c>
      <c r="E19" s="8">
        <v>1</v>
      </c>
      <c r="F19" s="8"/>
      <c r="G19" s="8"/>
      <c r="H19" s="8"/>
      <c r="I19" s="98">
        <v>45108</v>
      </c>
      <c r="J19" s="98">
        <v>44927</v>
      </c>
      <c r="K19" s="108">
        <v>1</v>
      </c>
      <c r="L19" s="108">
        <v>9</v>
      </c>
      <c r="M19" s="105">
        <v>1600</v>
      </c>
      <c r="N19" s="105" t="s">
        <v>316</v>
      </c>
      <c r="O19" s="129" t="s">
        <v>373</v>
      </c>
      <c r="S19" s="127" t="s">
        <v>368</v>
      </c>
      <c r="T19" s="127" t="s">
        <v>240</v>
      </c>
      <c r="U19" s="127">
        <f>SUM(F151:F159)</f>
        <v>4</v>
      </c>
    </row>
    <row r="20" spans="1:21" ht="18.75" x14ac:dyDescent="0.25">
      <c r="A20" s="1437"/>
      <c r="B20" s="8" t="s">
        <v>6</v>
      </c>
      <c r="C20" s="8">
        <v>5</v>
      </c>
      <c r="D20" s="8" t="s">
        <v>138</v>
      </c>
      <c r="E20" s="8">
        <v>1</v>
      </c>
      <c r="F20" s="8"/>
      <c r="G20" s="8"/>
      <c r="H20" s="8"/>
      <c r="I20" s="98">
        <v>45108</v>
      </c>
      <c r="J20" s="98">
        <v>44927</v>
      </c>
      <c r="K20" s="108">
        <v>1</v>
      </c>
      <c r="L20" s="108">
        <v>9</v>
      </c>
      <c r="M20" s="105">
        <v>1600</v>
      </c>
      <c r="N20" s="105" t="s">
        <v>316</v>
      </c>
      <c r="O20" s="129" t="s">
        <v>373</v>
      </c>
      <c r="S20" s="127"/>
      <c r="T20" s="127" t="s">
        <v>241</v>
      </c>
      <c r="U20" s="127">
        <f>SUM(G151:G159)</f>
        <v>0</v>
      </c>
    </row>
    <row r="21" spans="1:21" ht="18.75" x14ac:dyDescent="0.25">
      <c r="A21" s="1437"/>
      <c r="B21" s="8" t="s">
        <v>6</v>
      </c>
      <c r="C21" s="8">
        <v>6</v>
      </c>
      <c r="D21" s="8" t="s">
        <v>139</v>
      </c>
      <c r="E21" s="8">
        <v>1</v>
      </c>
      <c r="F21" s="8"/>
      <c r="G21" s="8"/>
      <c r="H21" s="8"/>
      <c r="I21" s="98">
        <v>45108</v>
      </c>
      <c r="J21" s="98">
        <v>44927</v>
      </c>
      <c r="K21" s="108">
        <v>1</v>
      </c>
      <c r="L21" s="108">
        <v>10</v>
      </c>
      <c r="M21" s="105">
        <v>1275</v>
      </c>
      <c r="N21" s="105" t="s">
        <v>316</v>
      </c>
      <c r="O21" s="129" t="s">
        <v>373</v>
      </c>
      <c r="S21" s="127" t="s">
        <v>363</v>
      </c>
      <c r="T21" s="127" t="s">
        <v>240</v>
      </c>
      <c r="U21" s="127">
        <f>SUM(F214:F218)</f>
        <v>1</v>
      </c>
    </row>
    <row r="22" spans="1:21" ht="18.75" x14ac:dyDescent="0.25">
      <c r="A22" s="1437"/>
      <c r="B22" s="8" t="s">
        <v>6</v>
      </c>
      <c r="C22" s="8">
        <v>7</v>
      </c>
      <c r="D22" s="8" t="s">
        <v>140</v>
      </c>
      <c r="E22" s="8">
        <v>1</v>
      </c>
      <c r="F22" s="8">
        <v>1</v>
      </c>
      <c r="G22" s="8"/>
      <c r="H22" s="8"/>
      <c r="I22" s="98">
        <v>45108</v>
      </c>
      <c r="J22" s="98">
        <v>44927</v>
      </c>
      <c r="K22" s="108">
        <v>1</v>
      </c>
      <c r="L22" s="108">
        <v>10</v>
      </c>
      <c r="M22" s="105">
        <v>1275</v>
      </c>
      <c r="N22" s="105" t="s">
        <v>316</v>
      </c>
      <c r="O22" s="129" t="s">
        <v>373</v>
      </c>
      <c r="S22" s="127"/>
      <c r="T22" s="127" t="s">
        <v>241</v>
      </c>
      <c r="U22" s="127">
        <f>SUM(G214:G218)</f>
        <v>5</v>
      </c>
    </row>
    <row r="23" spans="1:21" x14ac:dyDescent="0.25">
      <c r="A23" s="1437"/>
      <c r="B23" s="8" t="s">
        <v>6</v>
      </c>
      <c r="C23" s="8">
        <v>8</v>
      </c>
      <c r="D23" s="8" t="s">
        <v>141</v>
      </c>
      <c r="E23" s="8">
        <v>1</v>
      </c>
      <c r="F23" s="8"/>
      <c r="G23" s="8">
        <v>3</v>
      </c>
      <c r="H23" s="8"/>
      <c r="I23" s="98">
        <v>45108</v>
      </c>
      <c r="J23" s="98">
        <v>44927</v>
      </c>
      <c r="K23" s="108">
        <v>0</v>
      </c>
      <c r="L23" s="108">
        <v>3</v>
      </c>
      <c r="M23" s="105">
        <v>1000</v>
      </c>
      <c r="N23" s="105" t="s">
        <v>316</v>
      </c>
      <c r="O23" s="129" t="s">
        <v>373</v>
      </c>
    </row>
    <row r="24" spans="1:21" ht="15.75" thickBot="1" x14ac:dyDescent="0.3">
      <c r="A24" s="1438"/>
      <c r="B24" s="37" t="s">
        <v>6</v>
      </c>
      <c r="C24" s="37">
        <v>9</v>
      </c>
      <c r="D24" s="37" t="s">
        <v>142</v>
      </c>
      <c r="E24" s="37">
        <v>1</v>
      </c>
      <c r="F24" s="37"/>
      <c r="G24" s="37">
        <v>1</v>
      </c>
      <c r="H24" s="37"/>
      <c r="I24" s="113">
        <v>45108</v>
      </c>
      <c r="J24" s="113">
        <v>44927</v>
      </c>
      <c r="K24" s="132">
        <v>0</v>
      </c>
      <c r="L24" s="132">
        <v>3</v>
      </c>
      <c r="M24" s="118">
        <v>1000</v>
      </c>
      <c r="N24" s="118" t="s">
        <v>316</v>
      </c>
      <c r="O24" s="133" t="s">
        <v>373</v>
      </c>
    </row>
    <row r="25" spans="1:21" ht="19.5" thickBot="1" x14ac:dyDescent="0.3">
      <c r="A25" s="1436" t="s">
        <v>9</v>
      </c>
      <c r="B25" s="7" t="s">
        <v>39</v>
      </c>
      <c r="C25" s="7">
        <v>1</v>
      </c>
      <c r="D25" s="7" t="s">
        <v>98</v>
      </c>
      <c r="E25" s="7">
        <v>1</v>
      </c>
      <c r="F25" s="7">
        <v>1</v>
      </c>
      <c r="G25" s="7"/>
      <c r="H25" s="7"/>
      <c r="I25" s="97">
        <v>45108</v>
      </c>
      <c r="J25" s="97">
        <v>44927</v>
      </c>
      <c r="K25" s="107">
        <v>0</v>
      </c>
      <c r="L25" s="107">
        <v>5</v>
      </c>
      <c r="M25" s="104">
        <v>1000</v>
      </c>
      <c r="N25" s="104" t="s">
        <v>273</v>
      </c>
      <c r="O25" s="126" t="s">
        <v>374</v>
      </c>
      <c r="S25" s="75" t="s">
        <v>371</v>
      </c>
      <c r="T25" s="127" t="s">
        <v>240</v>
      </c>
      <c r="U25" s="75">
        <f>SUM(U3+U5+U8+U9+U11+U13+U15+U17+U19+U21)</f>
        <v>26</v>
      </c>
    </row>
    <row r="26" spans="1:21" ht="19.5" thickBot="1" x14ac:dyDescent="0.3">
      <c r="A26" s="1437"/>
      <c r="B26" s="8" t="s">
        <v>40</v>
      </c>
      <c r="C26" s="8">
        <v>2</v>
      </c>
      <c r="D26" s="8">
        <v>708509</v>
      </c>
      <c r="E26" s="8">
        <v>1</v>
      </c>
      <c r="F26" s="8"/>
      <c r="G26" s="8"/>
      <c r="H26" s="8"/>
      <c r="I26" s="98">
        <v>45108</v>
      </c>
      <c r="J26" s="98">
        <v>44927</v>
      </c>
      <c r="K26" s="108">
        <v>0</v>
      </c>
      <c r="L26" s="108">
        <v>5</v>
      </c>
      <c r="M26" s="110">
        <v>1000</v>
      </c>
      <c r="N26" s="105" t="s">
        <v>274</v>
      </c>
      <c r="O26" s="129" t="s">
        <v>375</v>
      </c>
      <c r="T26" s="127" t="s">
        <v>241</v>
      </c>
      <c r="U26" s="75">
        <f>SUM(U4+U6+U8+U10+U12+U14+U16+U18+U20+U22)</f>
        <v>60</v>
      </c>
    </row>
    <row r="27" spans="1:21" ht="19.5" thickBot="1" x14ac:dyDescent="0.3">
      <c r="A27" s="1437"/>
      <c r="B27" s="8" t="s">
        <v>40</v>
      </c>
      <c r="C27" s="8">
        <v>3</v>
      </c>
      <c r="D27" s="8" t="s">
        <v>101</v>
      </c>
      <c r="E27" s="8">
        <v>1</v>
      </c>
      <c r="F27" s="8"/>
      <c r="G27" s="8">
        <v>1</v>
      </c>
      <c r="H27" s="8"/>
      <c r="I27" s="98">
        <v>45108</v>
      </c>
      <c r="J27" s="98">
        <v>44927</v>
      </c>
      <c r="K27" s="108">
        <v>0</v>
      </c>
      <c r="L27" s="108">
        <v>5</v>
      </c>
      <c r="M27" s="110">
        <v>1000</v>
      </c>
      <c r="N27" s="105" t="s">
        <v>274</v>
      </c>
      <c r="O27" s="129" t="s">
        <v>374</v>
      </c>
      <c r="T27" s="134" t="s">
        <v>372</v>
      </c>
      <c r="U27" s="135">
        <f>SUM(U25:U26)</f>
        <v>86</v>
      </c>
    </row>
    <row r="28" spans="1:21" ht="15.75" thickBot="1" x14ac:dyDescent="0.3">
      <c r="A28" s="1437"/>
      <c r="B28" s="8" t="s">
        <v>41</v>
      </c>
      <c r="C28" s="8">
        <v>4</v>
      </c>
      <c r="D28" s="8" t="s">
        <v>99</v>
      </c>
      <c r="E28" s="8">
        <v>1</v>
      </c>
      <c r="F28" s="8"/>
      <c r="G28" s="8"/>
      <c r="H28" s="8"/>
      <c r="I28" s="98">
        <v>45108</v>
      </c>
      <c r="J28" s="98">
        <v>44927</v>
      </c>
      <c r="K28" s="108">
        <v>0</v>
      </c>
      <c r="L28" s="108">
        <v>5</v>
      </c>
      <c r="M28" s="110">
        <v>1000</v>
      </c>
      <c r="N28" s="105" t="s">
        <v>274</v>
      </c>
      <c r="O28" s="129" t="s">
        <v>374</v>
      </c>
    </row>
    <row r="29" spans="1:21" ht="15.75" thickBot="1" x14ac:dyDescent="0.3">
      <c r="A29" s="1437"/>
      <c r="B29" s="8" t="s">
        <v>42</v>
      </c>
      <c r="C29" s="8">
        <v>5</v>
      </c>
      <c r="D29" s="8" t="s">
        <v>100</v>
      </c>
      <c r="E29" s="8">
        <v>1</v>
      </c>
      <c r="F29" s="8"/>
      <c r="G29" s="8"/>
      <c r="H29" s="8"/>
      <c r="I29" s="98">
        <v>45108</v>
      </c>
      <c r="J29" s="98">
        <v>44927</v>
      </c>
      <c r="K29" s="108">
        <v>0</v>
      </c>
      <c r="L29" s="108">
        <v>5</v>
      </c>
      <c r="M29" s="110">
        <v>1000</v>
      </c>
      <c r="N29" s="105" t="s">
        <v>274</v>
      </c>
      <c r="O29" s="129" t="s">
        <v>374</v>
      </c>
    </row>
    <row r="30" spans="1:21" ht="15.75" thickBot="1" x14ac:dyDescent="0.3">
      <c r="A30" s="1437"/>
      <c r="B30" s="8" t="s">
        <v>42</v>
      </c>
      <c r="C30" s="8">
        <v>6</v>
      </c>
      <c r="D30" s="8">
        <v>708511</v>
      </c>
      <c r="E30" s="8">
        <v>1</v>
      </c>
      <c r="F30" s="8"/>
      <c r="G30" s="8"/>
      <c r="H30" s="8"/>
      <c r="I30" s="98">
        <v>45108</v>
      </c>
      <c r="J30" s="98">
        <v>44927</v>
      </c>
      <c r="K30" s="108">
        <v>0</v>
      </c>
      <c r="L30" s="108">
        <v>5</v>
      </c>
      <c r="M30" s="110">
        <v>1000</v>
      </c>
      <c r="N30" s="105" t="s">
        <v>274</v>
      </c>
      <c r="O30" s="129" t="s">
        <v>375</v>
      </c>
    </row>
    <row r="31" spans="1:21" ht="15.75" thickBot="1" x14ac:dyDescent="0.3">
      <c r="A31" s="1437"/>
      <c r="B31" s="8" t="s">
        <v>92</v>
      </c>
      <c r="C31" s="8">
        <v>7</v>
      </c>
      <c r="D31" s="8" t="s">
        <v>102</v>
      </c>
      <c r="E31" s="8">
        <v>1</v>
      </c>
      <c r="F31" s="8"/>
      <c r="G31" s="8"/>
      <c r="H31" s="8"/>
      <c r="I31" s="98">
        <v>45108</v>
      </c>
      <c r="J31" s="98">
        <v>44927</v>
      </c>
      <c r="K31" s="108">
        <v>0</v>
      </c>
      <c r="L31" s="108">
        <v>5</v>
      </c>
      <c r="M31" s="110">
        <v>1000</v>
      </c>
      <c r="N31" s="105" t="s">
        <v>274</v>
      </c>
      <c r="O31" s="129" t="s">
        <v>374</v>
      </c>
    </row>
    <row r="32" spans="1:21" ht="15.75" thickBot="1" x14ac:dyDescent="0.3">
      <c r="A32" s="1437"/>
      <c r="B32" s="8" t="s">
        <v>10</v>
      </c>
      <c r="C32" s="8">
        <v>1</v>
      </c>
      <c r="D32" s="8" t="s">
        <v>103</v>
      </c>
      <c r="E32" s="8">
        <v>1</v>
      </c>
      <c r="F32" s="8"/>
      <c r="G32" s="8">
        <v>1</v>
      </c>
      <c r="H32" s="8"/>
      <c r="I32" s="98">
        <v>45108</v>
      </c>
      <c r="J32" s="98">
        <v>44927</v>
      </c>
      <c r="K32" s="108">
        <v>0</v>
      </c>
      <c r="L32" s="108">
        <v>5</v>
      </c>
      <c r="M32" s="110">
        <v>1000</v>
      </c>
      <c r="N32" s="105" t="s">
        <v>275</v>
      </c>
      <c r="O32" s="129" t="s">
        <v>374</v>
      </c>
    </row>
    <row r="33" spans="1:15" ht="15.75" thickBot="1" x14ac:dyDescent="0.3">
      <c r="A33" s="1437"/>
      <c r="B33" s="8" t="s">
        <v>11</v>
      </c>
      <c r="C33" s="8">
        <v>2</v>
      </c>
      <c r="D33" s="8" t="s">
        <v>104</v>
      </c>
      <c r="E33" s="8">
        <v>1</v>
      </c>
      <c r="F33" s="8"/>
      <c r="G33" s="8"/>
      <c r="H33" s="8"/>
      <c r="I33" s="98">
        <v>45108</v>
      </c>
      <c r="J33" s="98">
        <v>44927</v>
      </c>
      <c r="K33" s="108">
        <v>0</v>
      </c>
      <c r="L33" s="108">
        <v>5</v>
      </c>
      <c r="M33" s="110">
        <v>1000</v>
      </c>
      <c r="N33" s="105" t="s">
        <v>275</v>
      </c>
      <c r="O33" s="129" t="s">
        <v>374</v>
      </c>
    </row>
    <row r="34" spans="1:15" ht="15.75" thickBot="1" x14ac:dyDescent="0.3">
      <c r="A34" s="1437"/>
      <c r="B34" s="8" t="s">
        <v>12</v>
      </c>
      <c r="C34" s="8">
        <v>3</v>
      </c>
      <c r="D34" s="8" t="s">
        <v>105</v>
      </c>
      <c r="E34" s="8">
        <v>1</v>
      </c>
      <c r="F34" s="8"/>
      <c r="G34" s="8">
        <v>2</v>
      </c>
      <c r="H34" s="8"/>
      <c r="I34" s="98">
        <v>45108</v>
      </c>
      <c r="J34" s="98">
        <v>44927</v>
      </c>
      <c r="K34" s="108">
        <v>0</v>
      </c>
      <c r="L34" s="108">
        <v>5</v>
      </c>
      <c r="M34" s="110">
        <v>1000</v>
      </c>
      <c r="N34" s="105" t="s">
        <v>275</v>
      </c>
      <c r="O34" s="129" t="s">
        <v>374</v>
      </c>
    </row>
    <row r="35" spans="1:15" ht="15.75" thickBot="1" x14ac:dyDescent="0.3">
      <c r="A35" s="1437"/>
      <c r="B35" s="8" t="s">
        <v>13</v>
      </c>
      <c r="C35" s="8">
        <v>4</v>
      </c>
      <c r="D35" s="8" t="s">
        <v>106</v>
      </c>
      <c r="E35" s="8">
        <v>1</v>
      </c>
      <c r="F35" s="8"/>
      <c r="G35" s="8"/>
      <c r="H35" s="8"/>
      <c r="I35" s="98">
        <v>45108</v>
      </c>
      <c r="J35" s="98">
        <v>44927</v>
      </c>
      <c r="K35" s="108">
        <v>0</v>
      </c>
      <c r="L35" s="108">
        <v>5</v>
      </c>
      <c r="M35" s="110">
        <v>1000</v>
      </c>
      <c r="N35" s="105" t="s">
        <v>275</v>
      </c>
      <c r="O35" s="129" t="s">
        <v>374</v>
      </c>
    </row>
    <row r="36" spans="1:15" ht="15.75" thickBot="1" x14ac:dyDescent="0.3">
      <c r="A36" s="1437"/>
      <c r="B36" s="8" t="s">
        <v>14</v>
      </c>
      <c r="C36" s="8">
        <v>1</v>
      </c>
      <c r="D36" s="8" t="s">
        <v>107</v>
      </c>
      <c r="E36" s="8">
        <v>1</v>
      </c>
      <c r="F36" s="8"/>
      <c r="G36" s="8"/>
      <c r="H36" s="8"/>
      <c r="I36" s="98">
        <v>45108</v>
      </c>
      <c r="J36" s="98">
        <v>44927</v>
      </c>
      <c r="K36" s="108">
        <v>0</v>
      </c>
      <c r="L36" s="108">
        <v>5</v>
      </c>
      <c r="M36" s="110">
        <v>1000</v>
      </c>
      <c r="N36" s="105" t="s">
        <v>276</v>
      </c>
      <c r="O36" s="129" t="s">
        <v>374</v>
      </c>
    </row>
    <row r="37" spans="1:15" ht="15.75" thickBot="1" x14ac:dyDescent="0.3">
      <c r="A37" s="1437"/>
      <c r="B37" s="8" t="s">
        <v>15</v>
      </c>
      <c r="C37" s="8">
        <v>2</v>
      </c>
      <c r="D37" s="8" t="s">
        <v>108</v>
      </c>
      <c r="E37" s="8">
        <v>1</v>
      </c>
      <c r="F37" s="8"/>
      <c r="G37" s="8">
        <v>1</v>
      </c>
      <c r="H37" s="8"/>
      <c r="I37" s="98">
        <v>45108</v>
      </c>
      <c r="J37" s="98">
        <v>44927</v>
      </c>
      <c r="K37" s="108">
        <v>0</v>
      </c>
      <c r="L37" s="108">
        <v>5</v>
      </c>
      <c r="M37" s="110">
        <v>1000</v>
      </c>
      <c r="N37" s="105" t="s">
        <v>276</v>
      </c>
      <c r="O37" s="129" t="s">
        <v>374</v>
      </c>
    </row>
    <row r="38" spans="1:15" ht="15.75" thickBot="1" x14ac:dyDescent="0.3">
      <c r="A38" s="1437"/>
      <c r="B38" s="8" t="s">
        <v>16</v>
      </c>
      <c r="C38" s="8">
        <v>3</v>
      </c>
      <c r="D38" s="8" t="s">
        <v>109</v>
      </c>
      <c r="E38" s="8">
        <v>1</v>
      </c>
      <c r="F38" s="8">
        <v>1</v>
      </c>
      <c r="G38" s="8">
        <v>2</v>
      </c>
      <c r="H38" s="8"/>
      <c r="I38" s="98">
        <v>45108</v>
      </c>
      <c r="J38" s="98">
        <v>44927</v>
      </c>
      <c r="K38" s="108">
        <v>0</v>
      </c>
      <c r="L38" s="108">
        <v>5</v>
      </c>
      <c r="M38" s="110">
        <v>1000</v>
      </c>
      <c r="N38" s="105" t="s">
        <v>276</v>
      </c>
      <c r="O38" s="129" t="s">
        <v>374</v>
      </c>
    </row>
    <row r="39" spans="1:15" ht="15.75" thickBot="1" x14ac:dyDescent="0.3">
      <c r="A39" s="1437"/>
      <c r="B39" s="8" t="s">
        <v>17</v>
      </c>
      <c r="C39" s="8">
        <v>4</v>
      </c>
      <c r="D39" s="8" t="s">
        <v>110</v>
      </c>
      <c r="E39" s="8">
        <v>1</v>
      </c>
      <c r="F39" s="8">
        <v>1</v>
      </c>
      <c r="G39" s="8">
        <v>1</v>
      </c>
      <c r="H39" s="8"/>
      <c r="I39" s="98">
        <v>45108</v>
      </c>
      <c r="J39" s="98">
        <v>44927</v>
      </c>
      <c r="K39" s="108">
        <v>0</v>
      </c>
      <c r="L39" s="108">
        <v>5</v>
      </c>
      <c r="M39" s="110">
        <v>1000</v>
      </c>
      <c r="N39" s="105" t="s">
        <v>276</v>
      </c>
      <c r="O39" s="129" t="s">
        <v>374</v>
      </c>
    </row>
    <row r="40" spans="1:15" ht="15.75" thickBot="1" x14ac:dyDescent="0.3">
      <c r="A40" s="1437"/>
      <c r="B40" s="8" t="s">
        <v>18</v>
      </c>
      <c r="C40" s="8">
        <v>1</v>
      </c>
      <c r="D40" s="8" t="s">
        <v>111</v>
      </c>
      <c r="E40" s="8">
        <v>1</v>
      </c>
      <c r="F40" s="8"/>
      <c r="G40" s="8"/>
      <c r="H40" s="8"/>
      <c r="I40" s="98">
        <v>45108</v>
      </c>
      <c r="J40" s="98">
        <v>44927</v>
      </c>
      <c r="K40" s="108">
        <v>0</v>
      </c>
      <c r="L40" s="108">
        <v>5</v>
      </c>
      <c r="M40" s="110">
        <v>1000</v>
      </c>
      <c r="N40" s="105" t="s">
        <v>278</v>
      </c>
      <c r="O40" s="129" t="s">
        <v>374</v>
      </c>
    </row>
    <row r="41" spans="1:15" ht="15.75" thickBot="1" x14ac:dyDescent="0.3">
      <c r="A41" s="1437"/>
      <c r="B41" s="8" t="s">
        <v>19</v>
      </c>
      <c r="C41" s="8">
        <v>2</v>
      </c>
      <c r="D41" s="8" t="s">
        <v>112</v>
      </c>
      <c r="E41" s="8">
        <v>1</v>
      </c>
      <c r="F41" s="8"/>
      <c r="G41" s="8"/>
      <c r="H41" s="8"/>
      <c r="I41" s="98">
        <v>45108</v>
      </c>
      <c r="J41" s="98">
        <v>44927</v>
      </c>
      <c r="K41" s="108">
        <v>0</v>
      </c>
      <c r="L41" s="108">
        <v>5</v>
      </c>
      <c r="M41" s="110">
        <v>1000</v>
      </c>
      <c r="N41" s="105" t="s">
        <v>278</v>
      </c>
      <c r="O41" s="129" t="s">
        <v>374</v>
      </c>
    </row>
    <row r="42" spans="1:15" ht="15.75" thickBot="1" x14ac:dyDescent="0.3">
      <c r="A42" s="1437"/>
      <c r="B42" s="8" t="s">
        <v>20</v>
      </c>
      <c r="C42" s="8">
        <v>3</v>
      </c>
      <c r="D42" s="8" t="s">
        <v>113</v>
      </c>
      <c r="E42" s="8">
        <v>1</v>
      </c>
      <c r="F42" s="8"/>
      <c r="G42" s="8"/>
      <c r="H42" s="8"/>
      <c r="I42" s="98">
        <v>45108</v>
      </c>
      <c r="J42" s="98">
        <v>44927</v>
      </c>
      <c r="K42" s="108">
        <v>0</v>
      </c>
      <c r="L42" s="108">
        <v>5</v>
      </c>
      <c r="M42" s="110">
        <v>1000</v>
      </c>
      <c r="N42" s="105" t="s">
        <v>278</v>
      </c>
      <c r="O42" s="129" t="s">
        <v>374</v>
      </c>
    </row>
    <row r="43" spans="1:15" ht="15.75" thickBot="1" x14ac:dyDescent="0.3">
      <c r="A43" s="1437"/>
      <c r="B43" s="8" t="s">
        <v>21</v>
      </c>
      <c r="C43" s="8">
        <v>4</v>
      </c>
      <c r="D43" s="8" t="s">
        <v>114</v>
      </c>
      <c r="E43" s="8">
        <v>1</v>
      </c>
      <c r="F43" s="8"/>
      <c r="G43" s="8"/>
      <c r="H43" s="8"/>
      <c r="I43" s="98">
        <v>45108</v>
      </c>
      <c r="J43" s="98">
        <v>44927</v>
      </c>
      <c r="K43" s="108">
        <v>0</v>
      </c>
      <c r="L43" s="108">
        <v>5</v>
      </c>
      <c r="M43" s="110">
        <v>1000</v>
      </c>
      <c r="N43" s="105" t="s">
        <v>278</v>
      </c>
      <c r="O43" s="129" t="s">
        <v>374</v>
      </c>
    </row>
    <row r="44" spans="1:15" ht="15.75" thickBot="1" x14ac:dyDescent="0.3">
      <c r="A44" s="1437"/>
      <c r="B44" s="8" t="s">
        <v>116</v>
      </c>
      <c r="C44" s="8">
        <v>5</v>
      </c>
      <c r="D44" s="8" t="s">
        <v>115</v>
      </c>
      <c r="E44" s="8">
        <v>1</v>
      </c>
      <c r="F44" s="8">
        <v>1</v>
      </c>
      <c r="G44" s="8"/>
      <c r="H44" s="8"/>
      <c r="I44" s="98">
        <v>45108</v>
      </c>
      <c r="J44" s="98">
        <v>44927</v>
      </c>
      <c r="K44" s="108">
        <v>0</v>
      </c>
      <c r="L44" s="108">
        <v>5</v>
      </c>
      <c r="M44" s="110">
        <v>1000</v>
      </c>
      <c r="N44" s="105" t="s">
        <v>278</v>
      </c>
      <c r="O44" s="129" t="s">
        <v>374</v>
      </c>
    </row>
    <row r="45" spans="1:15" ht="15.75" thickBot="1" x14ac:dyDescent="0.3">
      <c r="A45" s="1437"/>
      <c r="B45" s="8" t="s">
        <v>22</v>
      </c>
      <c r="C45" s="8">
        <v>1</v>
      </c>
      <c r="D45" s="8" t="s">
        <v>117</v>
      </c>
      <c r="E45" s="8">
        <v>1</v>
      </c>
      <c r="F45" s="8"/>
      <c r="G45" s="8"/>
      <c r="H45" s="8"/>
      <c r="I45" s="98">
        <v>45108</v>
      </c>
      <c r="J45" s="98">
        <v>44927</v>
      </c>
      <c r="K45" s="108">
        <v>0</v>
      </c>
      <c r="L45" s="108">
        <v>5</v>
      </c>
      <c r="M45" s="110">
        <v>1000</v>
      </c>
      <c r="N45" s="105" t="s">
        <v>277</v>
      </c>
      <c r="O45" s="129" t="s">
        <v>374</v>
      </c>
    </row>
    <row r="46" spans="1:15" ht="15.75" thickBot="1" x14ac:dyDescent="0.3">
      <c r="A46" s="1437"/>
      <c r="B46" s="8" t="s">
        <v>23</v>
      </c>
      <c r="C46" s="8">
        <v>2</v>
      </c>
      <c r="D46" s="8" t="s">
        <v>118</v>
      </c>
      <c r="E46" s="8">
        <v>1</v>
      </c>
      <c r="F46" s="8"/>
      <c r="G46" s="8"/>
      <c r="H46" s="8"/>
      <c r="I46" s="98">
        <v>45108</v>
      </c>
      <c r="J46" s="98">
        <v>44927</v>
      </c>
      <c r="K46" s="108">
        <v>0</v>
      </c>
      <c r="L46" s="108">
        <v>5</v>
      </c>
      <c r="M46" s="110">
        <v>1000</v>
      </c>
      <c r="N46" s="105" t="s">
        <v>277</v>
      </c>
      <c r="O46" s="129" t="s">
        <v>374</v>
      </c>
    </row>
    <row r="47" spans="1:15" ht="15.75" thickBot="1" x14ac:dyDescent="0.3">
      <c r="A47" s="1437"/>
      <c r="B47" s="8" t="s">
        <v>24</v>
      </c>
      <c r="C47" s="8">
        <v>3</v>
      </c>
      <c r="D47" s="8" t="s">
        <v>119</v>
      </c>
      <c r="E47" s="8">
        <v>1</v>
      </c>
      <c r="F47" s="8"/>
      <c r="G47" s="8"/>
      <c r="H47" s="8"/>
      <c r="I47" s="98">
        <v>45108</v>
      </c>
      <c r="J47" s="98">
        <v>44927</v>
      </c>
      <c r="K47" s="108">
        <v>0</v>
      </c>
      <c r="L47" s="108">
        <v>5</v>
      </c>
      <c r="M47" s="110">
        <v>1000</v>
      </c>
      <c r="N47" s="105" t="s">
        <v>277</v>
      </c>
      <c r="O47" s="129" t="s">
        <v>374</v>
      </c>
    </row>
    <row r="48" spans="1:15" ht="15.75" thickBot="1" x14ac:dyDescent="0.3">
      <c r="A48" s="1437"/>
      <c r="B48" s="8" t="s">
        <v>25</v>
      </c>
      <c r="C48" s="8">
        <v>4</v>
      </c>
      <c r="D48" s="8" t="s">
        <v>120</v>
      </c>
      <c r="E48" s="8">
        <v>1</v>
      </c>
      <c r="F48" s="8"/>
      <c r="G48" s="8"/>
      <c r="H48" s="8"/>
      <c r="I48" s="98">
        <v>45108</v>
      </c>
      <c r="J48" s="98">
        <v>44927</v>
      </c>
      <c r="K48" s="108">
        <v>0</v>
      </c>
      <c r="L48" s="108">
        <v>5</v>
      </c>
      <c r="M48" s="110">
        <v>1000</v>
      </c>
      <c r="N48" s="105" t="s">
        <v>277</v>
      </c>
      <c r="O48" s="129" t="s">
        <v>374</v>
      </c>
    </row>
    <row r="49" spans="1:15" ht="15.75" thickBot="1" x14ac:dyDescent="0.3">
      <c r="A49" s="1437"/>
      <c r="B49" s="8" t="s">
        <v>26</v>
      </c>
      <c r="C49" s="8">
        <v>1</v>
      </c>
      <c r="D49" s="8" t="s">
        <v>121</v>
      </c>
      <c r="E49" s="8">
        <v>1</v>
      </c>
      <c r="F49" s="8"/>
      <c r="G49" s="8">
        <v>1</v>
      </c>
      <c r="H49" s="8"/>
      <c r="I49" s="98">
        <v>45108</v>
      </c>
      <c r="J49" s="98">
        <v>44927</v>
      </c>
      <c r="K49" s="108">
        <v>0</v>
      </c>
      <c r="L49" s="108">
        <v>5</v>
      </c>
      <c r="M49" s="110">
        <v>1000</v>
      </c>
      <c r="N49" s="105" t="s">
        <v>279</v>
      </c>
      <c r="O49" s="129" t="s">
        <v>374</v>
      </c>
    </row>
    <row r="50" spans="1:15" ht="15.75" thickBot="1" x14ac:dyDescent="0.3">
      <c r="A50" s="1437"/>
      <c r="B50" s="8" t="s">
        <v>27</v>
      </c>
      <c r="C50" s="8">
        <v>2</v>
      </c>
      <c r="D50" s="8" t="s">
        <v>122</v>
      </c>
      <c r="E50" s="8">
        <v>1</v>
      </c>
      <c r="F50" s="8"/>
      <c r="G50" s="8"/>
      <c r="H50" s="8"/>
      <c r="I50" s="98">
        <v>45108</v>
      </c>
      <c r="J50" s="98">
        <v>44927</v>
      </c>
      <c r="K50" s="108">
        <v>0</v>
      </c>
      <c r="L50" s="108">
        <v>5</v>
      </c>
      <c r="M50" s="110">
        <v>1000</v>
      </c>
      <c r="N50" s="105" t="s">
        <v>279</v>
      </c>
      <c r="O50" s="129" t="s">
        <v>374</v>
      </c>
    </row>
    <row r="51" spans="1:15" ht="15.75" thickBot="1" x14ac:dyDescent="0.3">
      <c r="A51" s="1437"/>
      <c r="B51" s="8" t="s">
        <v>28</v>
      </c>
      <c r="C51" s="8">
        <v>3</v>
      </c>
      <c r="D51" s="8" t="s">
        <v>123</v>
      </c>
      <c r="E51" s="8">
        <v>1</v>
      </c>
      <c r="F51" s="8"/>
      <c r="G51" s="8"/>
      <c r="H51" s="8"/>
      <c r="I51" s="98">
        <v>45108</v>
      </c>
      <c r="J51" s="98">
        <v>44927</v>
      </c>
      <c r="K51" s="108">
        <v>0</v>
      </c>
      <c r="L51" s="108">
        <v>5</v>
      </c>
      <c r="M51" s="110">
        <v>1000</v>
      </c>
      <c r="N51" s="105" t="s">
        <v>279</v>
      </c>
      <c r="O51" s="129" t="s">
        <v>374</v>
      </c>
    </row>
    <row r="52" spans="1:15" ht="15.75" thickBot="1" x14ac:dyDescent="0.3">
      <c r="A52" s="1437"/>
      <c r="B52" s="8" t="s">
        <v>29</v>
      </c>
      <c r="C52" s="8">
        <v>4</v>
      </c>
      <c r="D52" s="1" t="s">
        <v>117</v>
      </c>
      <c r="E52" s="8">
        <v>1</v>
      </c>
      <c r="F52" s="8">
        <v>1</v>
      </c>
      <c r="G52" s="8"/>
      <c r="H52" s="8"/>
      <c r="I52" s="98">
        <v>45108</v>
      </c>
      <c r="J52" s="98">
        <v>44927</v>
      </c>
      <c r="K52" s="108">
        <v>0</v>
      </c>
      <c r="L52" s="108">
        <v>5</v>
      </c>
      <c r="M52" s="110">
        <v>1000</v>
      </c>
      <c r="N52" s="105" t="s">
        <v>279</v>
      </c>
      <c r="O52" s="129" t="s">
        <v>374</v>
      </c>
    </row>
    <row r="53" spans="1:15" ht="15.75" thickBot="1" x14ac:dyDescent="0.3">
      <c r="A53" s="1437"/>
      <c r="B53" s="8" t="s">
        <v>30</v>
      </c>
      <c r="C53" s="8">
        <v>1</v>
      </c>
      <c r="D53" s="1" t="s">
        <v>124</v>
      </c>
      <c r="E53" s="8">
        <v>1</v>
      </c>
      <c r="F53" s="8"/>
      <c r="G53" s="8">
        <v>4</v>
      </c>
      <c r="H53" s="8"/>
      <c r="I53" s="98">
        <v>45108</v>
      </c>
      <c r="J53" s="98">
        <v>44927</v>
      </c>
      <c r="K53" s="108">
        <v>0</v>
      </c>
      <c r="L53" s="108">
        <v>5</v>
      </c>
      <c r="M53" s="110">
        <v>1000</v>
      </c>
      <c r="N53" s="105" t="s">
        <v>280</v>
      </c>
      <c r="O53" s="129" t="s">
        <v>374</v>
      </c>
    </row>
    <row r="54" spans="1:15" ht="15.75" thickBot="1" x14ac:dyDescent="0.3">
      <c r="A54" s="1437"/>
      <c r="B54" s="8" t="s">
        <v>31</v>
      </c>
      <c r="C54" s="8">
        <v>1</v>
      </c>
      <c r="D54" s="1" t="s">
        <v>125</v>
      </c>
      <c r="E54" s="8">
        <v>1</v>
      </c>
      <c r="F54" s="8"/>
      <c r="G54" s="8"/>
      <c r="H54" s="8"/>
      <c r="I54" s="98">
        <v>45108</v>
      </c>
      <c r="J54" s="98">
        <v>44927</v>
      </c>
      <c r="K54" s="108">
        <v>0</v>
      </c>
      <c r="L54" s="108">
        <v>5</v>
      </c>
      <c r="M54" s="110">
        <v>1000</v>
      </c>
      <c r="N54" s="105" t="s">
        <v>281</v>
      </c>
      <c r="O54" s="129" t="s">
        <v>374</v>
      </c>
    </row>
    <row r="55" spans="1:15" ht="15.75" thickBot="1" x14ac:dyDescent="0.3">
      <c r="A55" s="1437"/>
      <c r="B55" s="8" t="s">
        <v>32</v>
      </c>
      <c r="C55" s="8">
        <v>1</v>
      </c>
      <c r="D55" s="1" t="s">
        <v>126</v>
      </c>
      <c r="E55" s="8">
        <v>1</v>
      </c>
      <c r="F55" s="8"/>
      <c r="G55" s="8"/>
      <c r="H55" s="8"/>
      <c r="I55" s="98">
        <v>45108</v>
      </c>
      <c r="J55" s="98">
        <v>44927</v>
      </c>
      <c r="K55" s="108">
        <v>0</v>
      </c>
      <c r="L55" s="108">
        <v>5</v>
      </c>
      <c r="M55" s="110">
        <v>1000</v>
      </c>
      <c r="N55" s="105" t="s">
        <v>282</v>
      </c>
      <c r="O55" s="129" t="s">
        <v>374</v>
      </c>
    </row>
    <row r="56" spans="1:15" ht="15.75" thickBot="1" x14ac:dyDescent="0.3">
      <c r="A56" s="1437"/>
      <c r="B56" s="8" t="s">
        <v>33</v>
      </c>
      <c r="C56" s="8">
        <v>1</v>
      </c>
      <c r="D56" s="1" t="s">
        <v>127</v>
      </c>
      <c r="E56" s="8">
        <v>1</v>
      </c>
      <c r="F56" s="8">
        <v>1</v>
      </c>
      <c r="G56" s="8"/>
      <c r="H56" s="8"/>
      <c r="I56" s="98">
        <v>45108</v>
      </c>
      <c r="J56" s="98">
        <v>44927</v>
      </c>
      <c r="K56" s="108">
        <v>0</v>
      </c>
      <c r="L56" s="108">
        <v>5</v>
      </c>
      <c r="M56" s="110">
        <v>1000</v>
      </c>
      <c r="N56" s="105" t="s">
        <v>283</v>
      </c>
      <c r="O56" s="129" t="s">
        <v>374</v>
      </c>
    </row>
    <row r="57" spans="1:15" ht="15.75" thickBot="1" x14ac:dyDescent="0.3">
      <c r="A57" s="1437"/>
      <c r="B57" s="8" t="s">
        <v>34</v>
      </c>
      <c r="C57" s="8">
        <v>1</v>
      </c>
      <c r="D57" s="1" t="s">
        <v>128</v>
      </c>
      <c r="E57" s="8">
        <v>1</v>
      </c>
      <c r="F57" s="8"/>
      <c r="G57" s="8">
        <v>10</v>
      </c>
      <c r="H57" s="8"/>
      <c r="I57" s="98">
        <v>45108</v>
      </c>
      <c r="J57" s="98">
        <v>44927</v>
      </c>
      <c r="K57" s="108">
        <v>0</v>
      </c>
      <c r="L57" s="108">
        <v>5</v>
      </c>
      <c r="M57" s="110">
        <v>1000</v>
      </c>
      <c r="N57" s="105" t="s">
        <v>284</v>
      </c>
      <c r="O57" s="129" t="s">
        <v>374</v>
      </c>
    </row>
    <row r="58" spans="1:15" ht="15.75" thickBot="1" x14ac:dyDescent="0.3">
      <c r="A58" s="1438"/>
      <c r="B58" s="37" t="s">
        <v>35</v>
      </c>
      <c r="C58" s="37">
        <v>1</v>
      </c>
      <c r="D58" s="115" t="s">
        <v>129</v>
      </c>
      <c r="E58" s="37">
        <v>1</v>
      </c>
      <c r="F58" s="116"/>
      <c r="G58" s="37"/>
      <c r="H58" s="37"/>
      <c r="I58" s="113">
        <v>45108</v>
      </c>
      <c r="J58" s="113">
        <v>44927</v>
      </c>
      <c r="K58" s="132">
        <v>0</v>
      </c>
      <c r="L58" s="132">
        <v>5</v>
      </c>
      <c r="M58" s="110">
        <v>1000</v>
      </c>
      <c r="N58" s="118" t="s">
        <v>285</v>
      </c>
      <c r="O58" s="133" t="s">
        <v>374</v>
      </c>
    </row>
    <row r="59" spans="1:15" ht="15.75" thickBot="1" x14ac:dyDescent="0.3">
      <c r="A59" s="1436" t="s">
        <v>249</v>
      </c>
      <c r="B59" s="7" t="s">
        <v>39</v>
      </c>
      <c r="C59" s="7">
        <v>1</v>
      </c>
      <c r="D59" s="33" t="s">
        <v>143</v>
      </c>
      <c r="E59" s="7">
        <v>1</v>
      </c>
      <c r="F59" s="61"/>
      <c r="G59" s="7">
        <v>1</v>
      </c>
      <c r="H59" s="7"/>
      <c r="I59" s="97">
        <v>45108</v>
      </c>
      <c r="J59" s="97">
        <v>44927</v>
      </c>
      <c r="K59" s="107">
        <v>0</v>
      </c>
      <c r="L59" s="107">
        <v>5</v>
      </c>
      <c r="M59" s="110">
        <v>1000</v>
      </c>
      <c r="N59" s="104" t="s">
        <v>286</v>
      </c>
      <c r="O59" s="126" t="s">
        <v>374</v>
      </c>
    </row>
    <row r="60" spans="1:15" ht="15.75" thickBot="1" x14ac:dyDescent="0.3">
      <c r="A60" s="1437"/>
      <c r="B60" s="8" t="s">
        <v>40</v>
      </c>
      <c r="C60" s="8">
        <v>2</v>
      </c>
      <c r="D60" s="34" t="s">
        <v>144</v>
      </c>
      <c r="E60" s="8">
        <v>1</v>
      </c>
      <c r="F60" s="8"/>
      <c r="G60" s="8"/>
      <c r="H60" s="8"/>
      <c r="I60" s="98">
        <v>45108</v>
      </c>
      <c r="J60" s="98">
        <v>44927</v>
      </c>
      <c r="K60" s="108">
        <v>0</v>
      </c>
      <c r="L60" s="108">
        <v>5</v>
      </c>
      <c r="M60" s="110">
        <v>1000</v>
      </c>
      <c r="N60" s="105" t="s">
        <v>286</v>
      </c>
      <c r="O60" s="129" t="s">
        <v>374</v>
      </c>
    </row>
    <row r="61" spans="1:15" ht="15.75" thickBot="1" x14ac:dyDescent="0.3">
      <c r="A61" s="1437"/>
      <c r="B61" s="8" t="s">
        <v>41</v>
      </c>
      <c r="C61" s="8">
        <v>3</v>
      </c>
      <c r="D61" s="34" t="s">
        <v>145</v>
      </c>
      <c r="E61" s="8">
        <v>1</v>
      </c>
      <c r="F61" s="8"/>
      <c r="G61" s="8"/>
      <c r="H61" s="8"/>
      <c r="I61" s="98">
        <v>45108</v>
      </c>
      <c r="J61" s="98">
        <v>44927</v>
      </c>
      <c r="K61" s="108">
        <v>0</v>
      </c>
      <c r="L61" s="108">
        <v>5</v>
      </c>
      <c r="M61" s="110">
        <v>1000</v>
      </c>
      <c r="N61" s="105" t="s">
        <v>286</v>
      </c>
      <c r="O61" s="129" t="s">
        <v>374</v>
      </c>
    </row>
    <row r="62" spans="1:15" ht="15.75" thickBot="1" x14ac:dyDescent="0.3">
      <c r="A62" s="1437"/>
      <c r="B62" s="8" t="s">
        <v>42</v>
      </c>
      <c r="C62" s="8">
        <v>4</v>
      </c>
      <c r="D62" s="34" t="s">
        <v>146</v>
      </c>
      <c r="E62" s="8">
        <v>1</v>
      </c>
      <c r="F62" s="8"/>
      <c r="G62" s="8"/>
      <c r="H62" s="8"/>
      <c r="I62" s="98">
        <v>45108</v>
      </c>
      <c r="J62" s="98">
        <v>44927</v>
      </c>
      <c r="K62" s="108">
        <v>0</v>
      </c>
      <c r="L62" s="108">
        <v>5</v>
      </c>
      <c r="M62" s="110">
        <v>1000</v>
      </c>
      <c r="N62" s="105" t="s">
        <v>286</v>
      </c>
      <c r="O62" s="129" t="s">
        <v>374</v>
      </c>
    </row>
    <row r="63" spans="1:15" ht="15.75" thickBot="1" x14ac:dyDescent="0.3">
      <c r="A63" s="1437"/>
      <c r="B63" s="8" t="s">
        <v>43</v>
      </c>
      <c r="C63" s="8">
        <v>1</v>
      </c>
      <c r="D63" s="34" t="s">
        <v>147</v>
      </c>
      <c r="E63" s="8">
        <v>1</v>
      </c>
      <c r="F63" s="8"/>
      <c r="G63" s="8">
        <v>1</v>
      </c>
      <c r="H63" s="8"/>
      <c r="I63" s="98">
        <v>45108</v>
      </c>
      <c r="J63" s="98">
        <v>44927</v>
      </c>
      <c r="K63" s="108">
        <v>0</v>
      </c>
      <c r="L63" s="108">
        <v>5</v>
      </c>
      <c r="M63" s="110">
        <v>1000</v>
      </c>
      <c r="N63" s="105" t="s">
        <v>287</v>
      </c>
      <c r="O63" s="129" t="s">
        <v>374</v>
      </c>
    </row>
    <row r="64" spans="1:15" ht="15.75" thickBot="1" x14ac:dyDescent="0.3">
      <c r="A64" s="1437"/>
      <c r="B64" s="8" t="s">
        <v>44</v>
      </c>
      <c r="C64" s="8">
        <v>2</v>
      </c>
      <c r="D64" s="34" t="s">
        <v>148</v>
      </c>
      <c r="E64" s="8">
        <v>1</v>
      </c>
      <c r="F64" s="8"/>
      <c r="G64" s="8"/>
      <c r="H64" s="8"/>
      <c r="I64" s="98">
        <v>45108</v>
      </c>
      <c r="J64" s="98">
        <v>44927</v>
      </c>
      <c r="K64" s="108">
        <v>0</v>
      </c>
      <c r="L64" s="108">
        <v>5</v>
      </c>
      <c r="M64" s="110">
        <v>1000</v>
      </c>
      <c r="N64" s="105" t="s">
        <v>287</v>
      </c>
      <c r="O64" s="129" t="s">
        <v>374</v>
      </c>
    </row>
    <row r="65" spans="1:15" ht="15.75" thickBot="1" x14ac:dyDescent="0.3">
      <c r="A65" s="1437"/>
      <c r="B65" s="8" t="s">
        <v>45</v>
      </c>
      <c r="C65" s="8">
        <v>3</v>
      </c>
      <c r="D65" s="34" t="s">
        <v>149</v>
      </c>
      <c r="E65" s="8">
        <v>1</v>
      </c>
      <c r="F65" s="8"/>
      <c r="G65" s="8"/>
      <c r="H65" s="8"/>
      <c r="I65" s="98">
        <v>45108</v>
      </c>
      <c r="J65" s="98">
        <v>44927</v>
      </c>
      <c r="K65" s="108">
        <v>0</v>
      </c>
      <c r="L65" s="108">
        <v>5</v>
      </c>
      <c r="M65" s="110">
        <v>1000</v>
      </c>
      <c r="N65" s="105" t="s">
        <v>287</v>
      </c>
      <c r="O65" s="129" t="s">
        <v>374</v>
      </c>
    </row>
    <row r="66" spans="1:15" ht="15.75" thickBot="1" x14ac:dyDescent="0.3">
      <c r="A66" s="1437"/>
      <c r="B66" s="8" t="s">
        <v>46</v>
      </c>
      <c r="C66" s="8">
        <v>4</v>
      </c>
      <c r="D66" s="34" t="s">
        <v>150</v>
      </c>
      <c r="E66" s="8">
        <v>1</v>
      </c>
      <c r="F66" s="8"/>
      <c r="G66" s="8"/>
      <c r="H66" s="8"/>
      <c r="I66" s="98">
        <v>45108</v>
      </c>
      <c r="J66" s="98">
        <v>44927</v>
      </c>
      <c r="K66" s="108">
        <v>0</v>
      </c>
      <c r="L66" s="108">
        <v>5</v>
      </c>
      <c r="M66" s="110">
        <v>1000</v>
      </c>
      <c r="N66" s="105" t="s">
        <v>287</v>
      </c>
      <c r="O66" s="129" t="s">
        <v>374</v>
      </c>
    </row>
    <row r="67" spans="1:15" ht="15.75" thickBot="1" x14ac:dyDescent="0.3">
      <c r="A67" s="1437"/>
      <c r="B67" s="8" t="s">
        <v>95</v>
      </c>
      <c r="C67" s="8">
        <v>5</v>
      </c>
      <c r="D67" s="34" t="s">
        <v>151</v>
      </c>
      <c r="E67" s="8">
        <v>1</v>
      </c>
      <c r="F67" s="8"/>
      <c r="G67" s="8"/>
      <c r="H67" s="8"/>
      <c r="I67" s="98">
        <v>45108</v>
      </c>
      <c r="J67" s="98">
        <v>44927</v>
      </c>
      <c r="K67" s="108">
        <v>0</v>
      </c>
      <c r="L67" s="108">
        <v>5</v>
      </c>
      <c r="M67" s="110">
        <v>1000</v>
      </c>
      <c r="N67" s="105" t="s">
        <v>287</v>
      </c>
      <c r="O67" s="129" t="s">
        <v>374</v>
      </c>
    </row>
    <row r="68" spans="1:15" ht="15.75" thickBot="1" x14ac:dyDescent="0.3">
      <c r="A68" s="1437"/>
      <c r="B68" s="8" t="s">
        <v>47</v>
      </c>
      <c r="C68" s="8">
        <v>1</v>
      </c>
      <c r="D68" s="34" t="s">
        <v>152</v>
      </c>
      <c r="E68" s="8">
        <v>1</v>
      </c>
      <c r="F68" s="8"/>
      <c r="G68" s="8"/>
      <c r="H68" s="8"/>
      <c r="I68" s="98">
        <v>45108</v>
      </c>
      <c r="J68" s="98">
        <v>44927</v>
      </c>
      <c r="K68" s="108">
        <v>0</v>
      </c>
      <c r="L68" s="108">
        <v>5</v>
      </c>
      <c r="M68" s="110">
        <v>1000</v>
      </c>
      <c r="N68" s="105" t="s">
        <v>288</v>
      </c>
      <c r="O68" s="129" t="s">
        <v>374</v>
      </c>
    </row>
    <row r="69" spans="1:15" ht="15.75" thickBot="1" x14ac:dyDescent="0.3">
      <c r="A69" s="1437"/>
      <c r="B69" s="8" t="s">
        <v>48</v>
      </c>
      <c r="C69" s="8">
        <v>2</v>
      </c>
      <c r="D69" s="34" t="s">
        <v>153</v>
      </c>
      <c r="E69" s="8">
        <v>1</v>
      </c>
      <c r="F69" s="8"/>
      <c r="G69" s="8">
        <v>1</v>
      </c>
      <c r="H69" s="8"/>
      <c r="I69" s="98">
        <v>45108</v>
      </c>
      <c r="J69" s="98">
        <v>44927</v>
      </c>
      <c r="K69" s="108">
        <v>0</v>
      </c>
      <c r="L69" s="108">
        <v>5</v>
      </c>
      <c r="M69" s="110">
        <v>1000</v>
      </c>
      <c r="N69" s="105" t="s">
        <v>288</v>
      </c>
      <c r="O69" s="129" t="s">
        <v>374</v>
      </c>
    </row>
    <row r="70" spans="1:15" ht="15.75" thickBot="1" x14ac:dyDescent="0.3">
      <c r="A70" s="1437"/>
      <c r="B70" s="8" t="s">
        <v>49</v>
      </c>
      <c r="C70" s="8">
        <v>3</v>
      </c>
      <c r="D70" s="34" t="s">
        <v>154</v>
      </c>
      <c r="E70" s="8">
        <v>1</v>
      </c>
      <c r="F70" s="8"/>
      <c r="G70" s="8"/>
      <c r="H70" s="8"/>
      <c r="I70" s="98">
        <v>45108</v>
      </c>
      <c r="J70" s="98">
        <v>44927</v>
      </c>
      <c r="K70" s="108">
        <v>0</v>
      </c>
      <c r="L70" s="108">
        <v>5</v>
      </c>
      <c r="M70" s="110">
        <v>1000</v>
      </c>
      <c r="N70" s="105" t="s">
        <v>288</v>
      </c>
      <c r="O70" s="129" t="s">
        <v>374</v>
      </c>
    </row>
    <row r="71" spans="1:15" ht="15.75" thickBot="1" x14ac:dyDescent="0.3">
      <c r="A71" s="1437"/>
      <c r="B71" s="8" t="s">
        <v>50</v>
      </c>
      <c r="C71" s="8">
        <v>1</v>
      </c>
      <c r="D71" s="34" t="s">
        <v>155</v>
      </c>
      <c r="E71" s="8">
        <v>1</v>
      </c>
      <c r="F71" s="8"/>
      <c r="G71" s="8"/>
      <c r="H71" s="8"/>
      <c r="I71" s="98">
        <v>45108</v>
      </c>
      <c r="J71" s="98">
        <v>44927</v>
      </c>
      <c r="K71" s="108">
        <v>0</v>
      </c>
      <c r="L71" s="108">
        <v>5</v>
      </c>
      <c r="M71" s="110">
        <v>1000</v>
      </c>
      <c r="N71" s="105" t="s">
        <v>289</v>
      </c>
      <c r="O71" s="129" t="s">
        <v>374</v>
      </c>
    </row>
    <row r="72" spans="1:15" ht="15.75" thickBot="1" x14ac:dyDescent="0.3">
      <c r="A72" s="1437"/>
      <c r="B72" s="8" t="s">
        <v>51</v>
      </c>
      <c r="C72" s="8">
        <v>2</v>
      </c>
      <c r="D72" s="34" t="s">
        <v>156</v>
      </c>
      <c r="E72" s="8">
        <v>1</v>
      </c>
      <c r="F72" s="8"/>
      <c r="G72" s="8"/>
      <c r="H72" s="8"/>
      <c r="I72" s="98">
        <v>45108</v>
      </c>
      <c r="J72" s="98">
        <v>44927</v>
      </c>
      <c r="K72" s="108">
        <v>0</v>
      </c>
      <c r="L72" s="108">
        <v>5</v>
      </c>
      <c r="M72" s="110">
        <v>1000</v>
      </c>
      <c r="N72" s="105" t="s">
        <v>289</v>
      </c>
      <c r="O72" s="129" t="s">
        <v>374</v>
      </c>
    </row>
    <row r="73" spans="1:15" ht="15.75" thickBot="1" x14ac:dyDescent="0.3">
      <c r="A73" s="1437"/>
      <c r="B73" s="8" t="s">
        <v>51</v>
      </c>
      <c r="C73" s="8">
        <v>3</v>
      </c>
      <c r="D73" s="34">
        <v>708514</v>
      </c>
      <c r="E73" s="8">
        <v>1</v>
      </c>
      <c r="F73" s="8"/>
      <c r="G73" s="8"/>
      <c r="H73" s="8"/>
      <c r="I73" s="98">
        <v>45108</v>
      </c>
      <c r="J73" s="98">
        <v>44927</v>
      </c>
      <c r="K73" s="108">
        <v>0</v>
      </c>
      <c r="L73" s="108">
        <v>5</v>
      </c>
      <c r="M73" s="110">
        <v>1000</v>
      </c>
      <c r="N73" s="105" t="s">
        <v>289</v>
      </c>
      <c r="O73" s="129" t="s">
        <v>375</v>
      </c>
    </row>
    <row r="74" spans="1:15" ht="15.75" thickBot="1" x14ac:dyDescent="0.3">
      <c r="A74" s="1437"/>
      <c r="B74" s="8" t="s">
        <v>52</v>
      </c>
      <c r="C74" s="8">
        <v>4</v>
      </c>
      <c r="D74" s="34" t="s">
        <v>157</v>
      </c>
      <c r="E74" s="8">
        <v>1</v>
      </c>
      <c r="F74" s="8"/>
      <c r="G74" s="8"/>
      <c r="H74" s="8"/>
      <c r="I74" s="98">
        <v>45108</v>
      </c>
      <c r="J74" s="98">
        <v>44927</v>
      </c>
      <c r="K74" s="108">
        <v>0</v>
      </c>
      <c r="L74" s="108">
        <v>5</v>
      </c>
      <c r="M74" s="110">
        <v>1000</v>
      </c>
      <c r="N74" s="105" t="s">
        <v>289</v>
      </c>
      <c r="O74" s="129" t="s">
        <v>374</v>
      </c>
    </row>
    <row r="75" spans="1:15" ht="15.75" thickBot="1" x14ac:dyDescent="0.3">
      <c r="A75" s="1437"/>
      <c r="B75" s="8" t="s">
        <v>53</v>
      </c>
      <c r="C75" s="8">
        <v>5</v>
      </c>
      <c r="D75" s="34" t="s">
        <v>158</v>
      </c>
      <c r="E75" s="8">
        <v>1</v>
      </c>
      <c r="F75" s="8"/>
      <c r="G75" s="8">
        <v>1</v>
      </c>
      <c r="H75" s="8"/>
      <c r="I75" s="98">
        <v>45108</v>
      </c>
      <c r="J75" s="98">
        <v>44927</v>
      </c>
      <c r="K75" s="108">
        <v>0</v>
      </c>
      <c r="L75" s="108">
        <v>5</v>
      </c>
      <c r="M75" s="110">
        <v>1000</v>
      </c>
      <c r="N75" s="105" t="s">
        <v>289</v>
      </c>
      <c r="O75" s="129" t="s">
        <v>374</v>
      </c>
    </row>
    <row r="76" spans="1:15" ht="15.75" thickBot="1" x14ac:dyDescent="0.3">
      <c r="A76" s="1437"/>
      <c r="B76" s="8" t="s">
        <v>53</v>
      </c>
      <c r="C76" s="8">
        <v>6</v>
      </c>
      <c r="D76" s="34">
        <v>708513</v>
      </c>
      <c r="E76" s="8">
        <v>1</v>
      </c>
      <c r="F76" s="8"/>
      <c r="G76" s="8"/>
      <c r="H76" s="8"/>
      <c r="I76" s="98">
        <v>45108</v>
      </c>
      <c r="J76" s="98">
        <v>44927</v>
      </c>
      <c r="K76" s="108">
        <v>0</v>
      </c>
      <c r="L76" s="108">
        <v>5</v>
      </c>
      <c r="M76" s="110">
        <v>1000</v>
      </c>
      <c r="N76" s="105" t="s">
        <v>289</v>
      </c>
      <c r="O76" s="129" t="s">
        <v>375</v>
      </c>
    </row>
    <row r="77" spans="1:15" ht="15.75" thickBot="1" x14ac:dyDescent="0.3">
      <c r="A77" s="1437"/>
      <c r="B77" s="8" t="s">
        <v>54</v>
      </c>
      <c r="C77" s="8">
        <v>7</v>
      </c>
      <c r="D77" s="34" t="s">
        <v>159</v>
      </c>
      <c r="E77" s="8">
        <v>1</v>
      </c>
      <c r="F77" s="8"/>
      <c r="G77" s="8"/>
      <c r="H77" s="8"/>
      <c r="I77" s="98">
        <v>45108</v>
      </c>
      <c r="J77" s="98">
        <v>44927</v>
      </c>
      <c r="K77" s="108">
        <v>0</v>
      </c>
      <c r="L77" s="108">
        <v>5</v>
      </c>
      <c r="M77" s="110">
        <v>1000</v>
      </c>
      <c r="N77" s="105" t="s">
        <v>289</v>
      </c>
      <c r="O77" s="129" t="s">
        <v>374</v>
      </c>
    </row>
    <row r="78" spans="1:15" ht="15.75" thickBot="1" x14ac:dyDescent="0.3">
      <c r="A78" s="1437"/>
      <c r="B78" s="8" t="s">
        <v>55</v>
      </c>
      <c r="C78" s="8">
        <v>1</v>
      </c>
      <c r="D78" s="34" t="s">
        <v>160</v>
      </c>
      <c r="E78" s="8">
        <v>1</v>
      </c>
      <c r="F78" s="8"/>
      <c r="G78" s="8"/>
      <c r="H78" s="8"/>
      <c r="I78" s="98">
        <v>45108</v>
      </c>
      <c r="J78" s="98">
        <v>44927</v>
      </c>
      <c r="K78" s="108">
        <v>0</v>
      </c>
      <c r="L78" s="108">
        <v>5</v>
      </c>
      <c r="M78" s="110">
        <v>1000</v>
      </c>
      <c r="N78" s="105" t="s">
        <v>290</v>
      </c>
      <c r="O78" s="129" t="s">
        <v>374</v>
      </c>
    </row>
    <row r="79" spans="1:15" ht="15.75" thickBot="1" x14ac:dyDescent="0.3">
      <c r="A79" s="1437"/>
      <c r="B79" s="8" t="s">
        <v>56</v>
      </c>
      <c r="C79" s="8">
        <v>2</v>
      </c>
      <c r="D79" s="34" t="s">
        <v>161</v>
      </c>
      <c r="E79" s="8">
        <v>1</v>
      </c>
      <c r="F79" s="8"/>
      <c r="G79" s="8"/>
      <c r="H79" s="8"/>
      <c r="I79" s="98">
        <v>45108</v>
      </c>
      <c r="J79" s="98">
        <v>44927</v>
      </c>
      <c r="K79" s="108">
        <v>0</v>
      </c>
      <c r="L79" s="108">
        <v>5</v>
      </c>
      <c r="M79" s="110">
        <v>1000</v>
      </c>
      <c r="N79" s="105" t="s">
        <v>290</v>
      </c>
      <c r="O79" s="129" t="s">
        <v>374</v>
      </c>
    </row>
    <row r="80" spans="1:15" ht="15.75" thickBot="1" x14ac:dyDescent="0.3">
      <c r="A80" s="1437"/>
      <c r="B80" s="8" t="s">
        <v>57</v>
      </c>
      <c r="C80" s="8">
        <v>3</v>
      </c>
      <c r="D80" s="34" t="s">
        <v>162</v>
      </c>
      <c r="E80" s="8">
        <v>1</v>
      </c>
      <c r="F80" s="8"/>
      <c r="G80" s="8"/>
      <c r="H80" s="8"/>
      <c r="I80" s="98">
        <v>45108</v>
      </c>
      <c r="J80" s="98">
        <v>44927</v>
      </c>
      <c r="K80" s="108">
        <v>0</v>
      </c>
      <c r="L80" s="108">
        <v>5</v>
      </c>
      <c r="M80" s="110">
        <v>1000</v>
      </c>
      <c r="N80" s="105" t="s">
        <v>290</v>
      </c>
      <c r="O80" s="129" t="s">
        <v>374</v>
      </c>
    </row>
    <row r="81" spans="1:15" ht="15.75" thickBot="1" x14ac:dyDescent="0.3">
      <c r="A81" s="1437"/>
      <c r="B81" s="8" t="s">
        <v>58</v>
      </c>
      <c r="C81" s="8">
        <v>1</v>
      </c>
      <c r="D81" s="34" t="s">
        <v>163</v>
      </c>
      <c r="E81" s="8">
        <v>1</v>
      </c>
      <c r="F81" s="8"/>
      <c r="G81" s="8"/>
      <c r="H81" s="8"/>
      <c r="I81" s="98">
        <v>45108</v>
      </c>
      <c r="J81" s="98">
        <v>44927</v>
      </c>
      <c r="K81" s="108">
        <v>0</v>
      </c>
      <c r="L81" s="108">
        <v>5</v>
      </c>
      <c r="M81" s="110">
        <v>1000</v>
      </c>
      <c r="N81" s="105" t="s">
        <v>291</v>
      </c>
      <c r="O81" s="129" t="s">
        <v>374</v>
      </c>
    </row>
    <row r="82" spans="1:15" ht="15.75" thickBot="1" x14ac:dyDescent="0.3">
      <c r="A82" s="1437"/>
      <c r="B82" s="8" t="s">
        <v>59</v>
      </c>
      <c r="C82" s="8">
        <v>2</v>
      </c>
      <c r="D82" s="34" t="s">
        <v>164</v>
      </c>
      <c r="E82" s="8">
        <v>1</v>
      </c>
      <c r="F82" s="8"/>
      <c r="G82" s="8">
        <v>1</v>
      </c>
      <c r="H82" s="8"/>
      <c r="I82" s="98">
        <v>45108</v>
      </c>
      <c r="J82" s="98">
        <v>44927</v>
      </c>
      <c r="K82" s="108">
        <v>0</v>
      </c>
      <c r="L82" s="108">
        <v>5</v>
      </c>
      <c r="M82" s="110">
        <v>1000</v>
      </c>
      <c r="N82" s="105" t="s">
        <v>291</v>
      </c>
      <c r="O82" s="129" t="s">
        <v>374</v>
      </c>
    </row>
    <row r="83" spans="1:15" ht="15.75" thickBot="1" x14ac:dyDescent="0.3">
      <c r="A83" s="1437"/>
      <c r="B83" s="8" t="s">
        <v>60</v>
      </c>
      <c r="C83" s="8">
        <v>3</v>
      </c>
      <c r="D83" s="34" t="s">
        <v>165</v>
      </c>
      <c r="E83" s="8">
        <v>1</v>
      </c>
      <c r="F83" s="8"/>
      <c r="G83" s="8"/>
      <c r="H83" s="8"/>
      <c r="I83" s="98">
        <v>45108</v>
      </c>
      <c r="J83" s="98">
        <v>44927</v>
      </c>
      <c r="K83" s="108">
        <v>0</v>
      </c>
      <c r="L83" s="108">
        <v>5</v>
      </c>
      <c r="M83" s="110">
        <v>1000</v>
      </c>
      <c r="N83" s="105" t="s">
        <v>291</v>
      </c>
      <c r="O83" s="129" t="s">
        <v>374</v>
      </c>
    </row>
    <row r="84" spans="1:15" ht="15.75" thickBot="1" x14ac:dyDescent="0.3">
      <c r="A84" s="1437"/>
      <c r="B84" s="8" t="s">
        <v>61</v>
      </c>
      <c r="C84" s="8">
        <v>4</v>
      </c>
      <c r="D84" s="34" t="s">
        <v>166</v>
      </c>
      <c r="E84" s="8">
        <v>1</v>
      </c>
      <c r="F84" s="8"/>
      <c r="G84" s="8">
        <v>1</v>
      </c>
      <c r="H84" s="8"/>
      <c r="I84" s="98">
        <v>45108</v>
      </c>
      <c r="J84" s="98">
        <v>44927</v>
      </c>
      <c r="K84" s="108">
        <v>0</v>
      </c>
      <c r="L84" s="108">
        <v>5</v>
      </c>
      <c r="M84" s="110">
        <v>1000</v>
      </c>
      <c r="N84" s="105" t="s">
        <v>291</v>
      </c>
      <c r="O84" s="129" t="s">
        <v>374</v>
      </c>
    </row>
    <row r="85" spans="1:15" ht="15.75" thickBot="1" x14ac:dyDescent="0.3">
      <c r="A85" s="1437"/>
      <c r="B85" s="8" t="s">
        <v>10</v>
      </c>
      <c r="C85" s="8">
        <v>1</v>
      </c>
      <c r="D85" s="34" t="s">
        <v>167</v>
      </c>
      <c r="E85" s="8">
        <v>1</v>
      </c>
      <c r="F85" s="8"/>
      <c r="G85" s="8"/>
      <c r="H85" s="8"/>
      <c r="I85" s="98">
        <v>45108</v>
      </c>
      <c r="J85" s="98">
        <v>44927</v>
      </c>
      <c r="K85" s="108">
        <v>0</v>
      </c>
      <c r="L85" s="108">
        <v>5</v>
      </c>
      <c r="M85" s="110">
        <v>1000</v>
      </c>
      <c r="N85" s="105" t="s">
        <v>292</v>
      </c>
      <c r="O85" s="129" t="s">
        <v>374</v>
      </c>
    </row>
    <row r="86" spans="1:15" ht="15.75" thickBot="1" x14ac:dyDescent="0.3">
      <c r="A86" s="1437"/>
      <c r="B86" s="8" t="s">
        <v>11</v>
      </c>
      <c r="C86" s="8">
        <v>2</v>
      </c>
      <c r="D86" s="34" t="s">
        <v>168</v>
      </c>
      <c r="E86" s="8">
        <v>1</v>
      </c>
      <c r="F86" s="8"/>
      <c r="G86" s="8"/>
      <c r="H86" s="8"/>
      <c r="I86" s="98">
        <v>45108</v>
      </c>
      <c r="J86" s="98">
        <v>44927</v>
      </c>
      <c r="K86" s="108">
        <v>0</v>
      </c>
      <c r="L86" s="108">
        <v>5</v>
      </c>
      <c r="M86" s="110">
        <v>1000</v>
      </c>
      <c r="N86" s="105" t="s">
        <v>292</v>
      </c>
      <c r="O86" s="129" t="s">
        <v>374</v>
      </c>
    </row>
    <row r="87" spans="1:15" ht="15.75" thickBot="1" x14ac:dyDescent="0.3">
      <c r="A87" s="1437"/>
      <c r="B87" s="8" t="s">
        <v>12</v>
      </c>
      <c r="C87" s="8">
        <v>3</v>
      </c>
      <c r="D87" s="34" t="s">
        <v>169</v>
      </c>
      <c r="E87" s="8">
        <v>1</v>
      </c>
      <c r="F87" s="8"/>
      <c r="G87" s="8"/>
      <c r="H87" s="8"/>
      <c r="I87" s="98">
        <v>45108</v>
      </c>
      <c r="J87" s="98">
        <v>44927</v>
      </c>
      <c r="K87" s="108">
        <v>0</v>
      </c>
      <c r="L87" s="108">
        <v>5</v>
      </c>
      <c r="M87" s="110">
        <v>1000</v>
      </c>
      <c r="N87" s="105" t="s">
        <v>292</v>
      </c>
      <c r="O87" s="129" t="s">
        <v>374</v>
      </c>
    </row>
    <row r="88" spans="1:15" ht="15.75" thickBot="1" x14ac:dyDescent="0.3">
      <c r="A88" s="1437"/>
      <c r="B88" s="8" t="s">
        <v>13</v>
      </c>
      <c r="C88" s="8">
        <v>4</v>
      </c>
      <c r="D88" s="34" t="s">
        <v>170</v>
      </c>
      <c r="E88" s="8">
        <v>1</v>
      </c>
      <c r="F88" s="8"/>
      <c r="G88" s="8"/>
      <c r="H88" s="8"/>
      <c r="I88" s="98">
        <v>45108</v>
      </c>
      <c r="J88" s="98">
        <v>44927</v>
      </c>
      <c r="K88" s="108">
        <v>0</v>
      </c>
      <c r="L88" s="108">
        <v>5</v>
      </c>
      <c r="M88" s="110">
        <v>1000</v>
      </c>
      <c r="N88" s="105" t="s">
        <v>292</v>
      </c>
      <c r="O88" s="129" t="s">
        <v>374</v>
      </c>
    </row>
    <row r="89" spans="1:15" ht="15.75" thickBot="1" x14ac:dyDescent="0.3">
      <c r="A89" s="1437"/>
      <c r="B89" s="8" t="s">
        <v>14</v>
      </c>
      <c r="C89" s="8">
        <v>1</v>
      </c>
      <c r="D89" s="34" t="s">
        <v>171</v>
      </c>
      <c r="E89" s="8">
        <v>1</v>
      </c>
      <c r="F89" s="8">
        <v>1</v>
      </c>
      <c r="G89" s="8"/>
      <c r="H89" s="8"/>
      <c r="I89" s="98">
        <v>45108</v>
      </c>
      <c r="J89" s="98">
        <v>44927</v>
      </c>
      <c r="K89" s="108">
        <v>0</v>
      </c>
      <c r="L89" s="108">
        <v>5</v>
      </c>
      <c r="M89" s="110">
        <v>1000</v>
      </c>
      <c r="N89" s="105" t="s">
        <v>293</v>
      </c>
      <c r="O89" s="129" t="s">
        <v>374</v>
      </c>
    </row>
    <row r="90" spans="1:15" ht="15.75" thickBot="1" x14ac:dyDescent="0.3">
      <c r="A90" s="1437"/>
      <c r="B90" s="8" t="s">
        <v>15</v>
      </c>
      <c r="C90" s="8">
        <v>2</v>
      </c>
      <c r="D90" s="34" t="s">
        <v>172</v>
      </c>
      <c r="E90" s="8">
        <v>1</v>
      </c>
      <c r="F90" s="8"/>
      <c r="G90" s="8"/>
      <c r="H90" s="8"/>
      <c r="I90" s="98">
        <v>45108</v>
      </c>
      <c r="J90" s="98">
        <v>44927</v>
      </c>
      <c r="K90" s="108">
        <v>0</v>
      </c>
      <c r="L90" s="108">
        <v>5</v>
      </c>
      <c r="M90" s="110">
        <v>1000</v>
      </c>
      <c r="N90" s="105" t="s">
        <v>293</v>
      </c>
      <c r="O90" s="129" t="s">
        <v>374</v>
      </c>
    </row>
    <row r="91" spans="1:15" ht="15.75" thickBot="1" x14ac:dyDescent="0.3">
      <c r="A91" s="1437"/>
      <c r="B91" s="8" t="s">
        <v>16</v>
      </c>
      <c r="C91" s="8">
        <v>3</v>
      </c>
      <c r="D91" s="34" t="s">
        <v>173</v>
      </c>
      <c r="E91" s="8">
        <v>1</v>
      </c>
      <c r="F91" s="8"/>
      <c r="G91" s="8"/>
      <c r="H91" s="8"/>
      <c r="I91" s="98">
        <v>45108</v>
      </c>
      <c r="J91" s="98">
        <v>44927</v>
      </c>
      <c r="K91" s="108">
        <v>0</v>
      </c>
      <c r="L91" s="108">
        <v>5</v>
      </c>
      <c r="M91" s="110">
        <v>1000</v>
      </c>
      <c r="N91" s="105" t="s">
        <v>293</v>
      </c>
      <c r="O91" s="129" t="s">
        <v>374</v>
      </c>
    </row>
    <row r="92" spans="1:15" ht="15.75" thickBot="1" x14ac:dyDescent="0.3">
      <c r="A92" s="1437"/>
      <c r="B92" s="8" t="s">
        <v>17</v>
      </c>
      <c r="C92" s="8">
        <v>4</v>
      </c>
      <c r="D92" s="34" t="s">
        <v>174</v>
      </c>
      <c r="E92" s="8">
        <v>1</v>
      </c>
      <c r="F92" s="8">
        <v>1</v>
      </c>
      <c r="G92" s="8"/>
      <c r="H92" s="8"/>
      <c r="I92" s="98">
        <v>45108</v>
      </c>
      <c r="J92" s="98">
        <v>44927</v>
      </c>
      <c r="K92" s="108">
        <v>0</v>
      </c>
      <c r="L92" s="108">
        <v>5</v>
      </c>
      <c r="M92" s="110">
        <v>1000</v>
      </c>
      <c r="N92" s="105" t="s">
        <v>293</v>
      </c>
      <c r="O92" s="129" t="s">
        <v>374</v>
      </c>
    </row>
    <row r="93" spans="1:15" ht="15.75" thickBot="1" x14ac:dyDescent="0.3">
      <c r="A93" s="1437"/>
      <c r="B93" s="8" t="s">
        <v>62</v>
      </c>
      <c r="C93" s="8">
        <v>5</v>
      </c>
      <c r="D93" s="34" t="s">
        <v>175</v>
      </c>
      <c r="E93" s="8">
        <v>1</v>
      </c>
      <c r="F93" s="8">
        <v>1</v>
      </c>
      <c r="G93" s="8"/>
      <c r="H93" s="8"/>
      <c r="I93" s="98">
        <v>45108</v>
      </c>
      <c r="J93" s="98">
        <v>44927</v>
      </c>
      <c r="K93" s="108">
        <v>0</v>
      </c>
      <c r="L93" s="108">
        <v>5</v>
      </c>
      <c r="M93" s="110">
        <v>1000</v>
      </c>
      <c r="N93" s="105" t="s">
        <v>293</v>
      </c>
      <c r="O93" s="129" t="s">
        <v>374</v>
      </c>
    </row>
    <row r="94" spans="1:15" ht="15.75" thickBot="1" x14ac:dyDescent="0.3">
      <c r="A94" s="1437"/>
      <c r="B94" s="8" t="s">
        <v>18</v>
      </c>
      <c r="C94" s="8">
        <v>1</v>
      </c>
      <c r="D94" s="34" t="s">
        <v>176</v>
      </c>
      <c r="E94" s="8">
        <v>1</v>
      </c>
      <c r="F94" s="8"/>
      <c r="G94" s="8"/>
      <c r="H94" s="8"/>
      <c r="I94" s="98">
        <v>45108</v>
      </c>
      <c r="J94" s="98">
        <v>44927</v>
      </c>
      <c r="K94" s="108">
        <v>0</v>
      </c>
      <c r="L94" s="108">
        <v>5</v>
      </c>
      <c r="M94" s="110">
        <v>1000</v>
      </c>
      <c r="N94" s="105" t="s">
        <v>294</v>
      </c>
      <c r="O94" s="129" t="s">
        <v>374</v>
      </c>
    </row>
    <row r="95" spans="1:15" ht="15.75" thickBot="1" x14ac:dyDescent="0.3">
      <c r="A95" s="1437"/>
      <c r="B95" s="8" t="s">
        <v>19</v>
      </c>
      <c r="C95" s="8">
        <v>2</v>
      </c>
      <c r="D95" s="34" t="s">
        <v>177</v>
      </c>
      <c r="E95" s="8">
        <v>1</v>
      </c>
      <c r="F95" s="8"/>
      <c r="G95" s="8"/>
      <c r="H95" s="8"/>
      <c r="I95" s="98">
        <v>45108</v>
      </c>
      <c r="J95" s="98">
        <v>44927</v>
      </c>
      <c r="K95" s="108">
        <v>0</v>
      </c>
      <c r="L95" s="108">
        <v>5</v>
      </c>
      <c r="M95" s="110">
        <v>1000</v>
      </c>
      <c r="N95" s="105" t="s">
        <v>294</v>
      </c>
      <c r="O95" s="129" t="s">
        <v>374</v>
      </c>
    </row>
    <row r="96" spans="1:15" ht="15.75" thickBot="1" x14ac:dyDescent="0.3">
      <c r="A96" s="1438"/>
      <c r="B96" s="37" t="s">
        <v>20</v>
      </c>
      <c r="C96" s="37">
        <v>3</v>
      </c>
      <c r="D96" s="38" t="s">
        <v>178</v>
      </c>
      <c r="E96" s="37">
        <v>1</v>
      </c>
      <c r="F96" s="37"/>
      <c r="G96" s="37"/>
      <c r="H96" s="37"/>
      <c r="I96" s="113">
        <v>45108</v>
      </c>
      <c r="J96" s="113">
        <v>44927</v>
      </c>
      <c r="K96" s="132">
        <v>0</v>
      </c>
      <c r="L96" s="132">
        <v>5</v>
      </c>
      <c r="M96" s="110">
        <v>1000</v>
      </c>
      <c r="N96" s="118" t="s">
        <v>294</v>
      </c>
      <c r="O96" s="133" t="s">
        <v>374</v>
      </c>
    </row>
    <row r="97" spans="1:15" ht="15.75" thickBot="1" x14ac:dyDescent="0.3">
      <c r="A97" s="1436" t="s">
        <v>318</v>
      </c>
      <c r="B97" s="7" t="s">
        <v>23</v>
      </c>
      <c r="C97" s="7">
        <v>2</v>
      </c>
      <c r="D97" s="33">
        <v>707388</v>
      </c>
      <c r="E97" s="7">
        <v>1</v>
      </c>
      <c r="F97" s="7"/>
      <c r="G97" s="7"/>
      <c r="H97" s="7"/>
      <c r="I97" s="97">
        <v>45108</v>
      </c>
      <c r="J97" s="97">
        <v>44927</v>
      </c>
      <c r="K97" s="107">
        <v>0</v>
      </c>
      <c r="L97" s="107">
        <v>5</v>
      </c>
      <c r="M97" s="110">
        <v>1000</v>
      </c>
      <c r="N97" s="104" t="s">
        <v>295</v>
      </c>
      <c r="O97" s="126" t="s">
        <v>375</v>
      </c>
    </row>
    <row r="98" spans="1:15" ht="15.75" thickBot="1" x14ac:dyDescent="0.3">
      <c r="A98" s="1437"/>
      <c r="B98" s="8" t="s">
        <v>24</v>
      </c>
      <c r="C98" s="8">
        <v>3</v>
      </c>
      <c r="D98" s="34">
        <v>707389</v>
      </c>
      <c r="E98" s="8">
        <v>1</v>
      </c>
      <c r="F98" s="8"/>
      <c r="G98" s="8"/>
      <c r="H98" s="8"/>
      <c r="I98" s="98">
        <v>45108</v>
      </c>
      <c r="J98" s="98">
        <v>44927</v>
      </c>
      <c r="K98" s="108">
        <v>0</v>
      </c>
      <c r="L98" s="108">
        <v>5</v>
      </c>
      <c r="M98" s="110">
        <v>1000</v>
      </c>
      <c r="N98" s="105" t="s">
        <v>295</v>
      </c>
      <c r="O98" s="129" t="s">
        <v>375</v>
      </c>
    </row>
    <row r="99" spans="1:15" ht="15.75" thickBot="1" x14ac:dyDescent="0.3">
      <c r="A99" s="1437"/>
      <c r="B99" s="8" t="s">
        <v>25</v>
      </c>
      <c r="C99" s="8">
        <v>4</v>
      </c>
      <c r="D99" s="34">
        <v>707390</v>
      </c>
      <c r="E99" s="8">
        <v>1</v>
      </c>
      <c r="F99" s="8"/>
      <c r="G99" s="8"/>
      <c r="H99" s="8"/>
      <c r="I99" s="98">
        <v>45108</v>
      </c>
      <c r="J99" s="98">
        <v>44927</v>
      </c>
      <c r="K99" s="108">
        <v>0</v>
      </c>
      <c r="L99" s="108">
        <v>5</v>
      </c>
      <c r="M99" s="110">
        <v>1000</v>
      </c>
      <c r="N99" s="105" t="s">
        <v>295</v>
      </c>
      <c r="O99" s="129" t="s">
        <v>375</v>
      </c>
    </row>
    <row r="100" spans="1:15" ht="15.75" thickBot="1" x14ac:dyDescent="0.3">
      <c r="A100" s="1437"/>
      <c r="B100" s="8" t="s">
        <v>63</v>
      </c>
      <c r="C100" s="8">
        <v>5</v>
      </c>
      <c r="D100" s="34">
        <v>707391</v>
      </c>
      <c r="E100" s="8">
        <v>1</v>
      </c>
      <c r="F100" s="8"/>
      <c r="G100" s="8"/>
      <c r="H100" s="8"/>
      <c r="I100" s="98">
        <v>45108</v>
      </c>
      <c r="J100" s="98">
        <v>44927</v>
      </c>
      <c r="K100" s="108">
        <v>0</v>
      </c>
      <c r="L100" s="108">
        <v>5</v>
      </c>
      <c r="M100" s="110">
        <v>1000</v>
      </c>
      <c r="N100" s="105" t="s">
        <v>295</v>
      </c>
      <c r="O100" s="129" t="s">
        <v>375</v>
      </c>
    </row>
    <row r="101" spans="1:15" ht="15.75" thickBot="1" x14ac:dyDescent="0.3">
      <c r="A101" s="1437"/>
      <c r="B101" s="8" t="s">
        <v>26</v>
      </c>
      <c r="C101" s="8">
        <v>1</v>
      </c>
      <c r="D101" s="34" t="s">
        <v>179</v>
      </c>
      <c r="E101" s="8">
        <v>1</v>
      </c>
      <c r="F101" s="8">
        <v>1</v>
      </c>
      <c r="G101" s="8"/>
      <c r="H101" s="8"/>
      <c r="I101" s="98">
        <v>45108</v>
      </c>
      <c r="J101" s="98">
        <v>44927</v>
      </c>
      <c r="K101" s="108">
        <v>0</v>
      </c>
      <c r="L101" s="108">
        <v>5</v>
      </c>
      <c r="M101" s="110">
        <v>1000</v>
      </c>
      <c r="N101" s="105" t="s">
        <v>296</v>
      </c>
      <c r="O101" s="129" t="s">
        <v>374</v>
      </c>
    </row>
    <row r="102" spans="1:15" ht="15.75" thickBot="1" x14ac:dyDescent="0.3">
      <c r="A102" s="1437"/>
      <c r="B102" s="8" t="s">
        <v>27</v>
      </c>
      <c r="C102" s="8">
        <v>2</v>
      </c>
      <c r="D102" s="34" t="s">
        <v>180</v>
      </c>
      <c r="E102" s="8">
        <v>1</v>
      </c>
      <c r="F102" s="8">
        <v>2</v>
      </c>
      <c r="G102" s="8"/>
      <c r="H102" s="8"/>
      <c r="I102" s="98">
        <v>45108</v>
      </c>
      <c r="J102" s="98">
        <v>44927</v>
      </c>
      <c r="K102" s="108">
        <v>0</v>
      </c>
      <c r="L102" s="108">
        <v>5</v>
      </c>
      <c r="M102" s="110">
        <v>1000</v>
      </c>
      <c r="N102" s="105" t="s">
        <v>296</v>
      </c>
      <c r="O102" s="129" t="s">
        <v>374</v>
      </c>
    </row>
    <row r="103" spans="1:15" ht="15.75" thickBot="1" x14ac:dyDescent="0.3">
      <c r="A103" s="1437"/>
      <c r="B103" s="8" t="s">
        <v>28</v>
      </c>
      <c r="C103" s="8">
        <v>3</v>
      </c>
      <c r="D103" s="34" t="s">
        <v>181</v>
      </c>
      <c r="E103" s="8">
        <v>1</v>
      </c>
      <c r="F103" s="8"/>
      <c r="G103" s="8"/>
      <c r="H103" s="8"/>
      <c r="I103" s="98">
        <v>45108</v>
      </c>
      <c r="J103" s="98">
        <v>44927</v>
      </c>
      <c r="K103" s="108">
        <v>0</v>
      </c>
      <c r="L103" s="108">
        <v>5</v>
      </c>
      <c r="M103" s="110">
        <v>1000</v>
      </c>
      <c r="N103" s="105" t="s">
        <v>296</v>
      </c>
      <c r="O103" s="129" t="s">
        <v>374</v>
      </c>
    </row>
    <row r="104" spans="1:15" ht="15.75" thickBot="1" x14ac:dyDescent="0.3">
      <c r="A104" s="1437"/>
      <c r="B104" s="8" t="s">
        <v>29</v>
      </c>
      <c r="C104" s="8">
        <v>4</v>
      </c>
      <c r="D104" s="34" t="s">
        <v>182</v>
      </c>
      <c r="E104" s="8">
        <v>1</v>
      </c>
      <c r="F104" s="8"/>
      <c r="G104" s="8"/>
      <c r="H104" s="8"/>
      <c r="I104" s="98">
        <v>45108</v>
      </c>
      <c r="J104" s="98">
        <v>44927</v>
      </c>
      <c r="K104" s="108">
        <v>0</v>
      </c>
      <c r="L104" s="108">
        <v>5</v>
      </c>
      <c r="M104" s="110">
        <v>1000</v>
      </c>
      <c r="N104" s="105" t="s">
        <v>296</v>
      </c>
      <c r="O104" s="129" t="s">
        <v>374</v>
      </c>
    </row>
    <row r="105" spans="1:15" ht="15.75" thickBot="1" x14ac:dyDescent="0.3">
      <c r="A105" s="1437"/>
      <c r="B105" s="8" t="s">
        <v>64</v>
      </c>
      <c r="C105" s="8">
        <v>1</v>
      </c>
      <c r="D105" s="34" t="s">
        <v>183</v>
      </c>
      <c r="E105" s="8">
        <v>1</v>
      </c>
      <c r="F105" s="8">
        <v>1</v>
      </c>
      <c r="G105" s="8"/>
      <c r="H105" s="8"/>
      <c r="I105" s="98">
        <v>45108</v>
      </c>
      <c r="J105" s="98">
        <v>44927</v>
      </c>
      <c r="K105" s="108">
        <v>0</v>
      </c>
      <c r="L105" s="108">
        <v>5</v>
      </c>
      <c r="M105" s="110">
        <v>1000</v>
      </c>
      <c r="N105" s="105" t="s">
        <v>297</v>
      </c>
      <c r="O105" s="129" t="s">
        <v>374</v>
      </c>
    </row>
    <row r="106" spans="1:15" ht="15.75" thickBot="1" x14ac:dyDescent="0.3">
      <c r="A106" s="1437"/>
      <c r="B106" s="8" t="s">
        <v>65</v>
      </c>
      <c r="C106" s="8">
        <v>2</v>
      </c>
      <c r="D106" s="36" t="s">
        <v>184</v>
      </c>
      <c r="E106" s="8">
        <v>1</v>
      </c>
      <c r="F106" s="8">
        <v>2</v>
      </c>
      <c r="G106" s="8"/>
      <c r="H106" s="8"/>
      <c r="I106" s="98">
        <v>45108</v>
      </c>
      <c r="J106" s="98">
        <v>44927</v>
      </c>
      <c r="K106" s="108">
        <v>0</v>
      </c>
      <c r="L106" s="108">
        <v>5</v>
      </c>
      <c r="M106" s="110">
        <v>1000</v>
      </c>
      <c r="N106" s="105" t="s">
        <v>297</v>
      </c>
      <c r="O106" s="129" t="s">
        <v>374</v>
      </c>
    </row>
    <row r="107" spans="1:15" ht="15.75" thickBot="1" x14ac:dyDescent="0.3">
      <c r="A107" s="1437"/>
      <c r="B107" s="8" t="s">
        <v>66</v>
      </c>
      <c r="C107" s="8">
        <v>3</v>
      </c>
      <c r="D107" s="34" t="s">
        <v>185</v>
      </c>
      <c r="E107" s="8">
        <v>1</v>
      </c>
      <c r="F107" s="8"/>
      <c r="G107" s="8"/>
      <c r="H107" s="8"/>
      <c r="I107" s="98">
        <v>45108</v>
      </c>
      <c r="J107" s="98">
        <v>44927</v>
      </c>
      <c r="K107" s="108">
        <v>0</v>
      </c>
      <c r="L107" s="108">
        <v>5</v>
      </c>
      <c r="M107" s="110">
        <v>1000</v>
      </c>
      <c r="N107" s="105" t="s">
        <v>297</v>
      </c>
      <c r="O107" s="129" t="s">
        <v>374</v>
      </c>
    </row>
    <row r="108" spans="1:15" ht="15.75" thickBot="1" x14ac:dyDescent="0.3">
      <c r="A108" s="1437"/>
      <c r="B108" s="8" t="s">
        <v>91</v>
      </c>
      <c r="C108" s="8">
        <v>4</v>
      </c>
      <c r="D108" s="34" t="s">
        <v>186</v>
      </c>
      <c r="E108" s="8">
        <v>1</v>
      </c>
      <c r="F108" s="8"/>
      <c r="G108" s="8"/>
      <c r="H108" s="8"/>
      <c r="I108" s="98">
        <v>45108</v>
      </c>
      <c r="J108" s="98">
        <v>44927</v>
      </c>
      <c r="K108" s="108">
        <v>0</v>
      </c>
      <c r="L108" s="108">
        <v>5</v>
      </c>
      <c r="M108" s="110">
        <v>1000</v>
      </c>
      <c r="N108" s="105" t="s">
        <v>297</v>
      </c>
      <c r="O108" s="129" t="s">
        <v>374</v>
      </c>
    </row>
    <row r="109" spans="1:15" ht="15.75" thickBot="1" x14ac:dyDescent="0.3">
      <c r="A109" s="1437"/>
      <c r="B109" s="8" t="s">
        <v>30</v>
      </c>
      <c r="C109" s="8">
        <v>1</v>
      </c>
      <c r="D109" s="34" t="s">
        <v>187</v>
      </c>
      <c r="E109" s="8">
        <v>1</v>
      </c>
      <c r="F109" s="8"/>
      <c r="G109" s="8">
        <v>3</v>
      </c>
      <c r="H109" s="8"/>
      <c r="I109" s="98">
        <v>45108</v>
      </c>
      <c r="J109" s="98">
        <v>44927</v>
      </c>
      <c r="K109" s="108">
        <v>0</v>
      </c>
      <c r="L109" s="108">
        <v>5</v>
      </c>
      <c r="M109" s="110">
        <v>1000</v>
      </c>
      <c r="N109" s="105" t="s">
        <v>298</v>
      </c>
      <c r="O109" s="129" t="s">
        <v>374</v>
      </c>
    </row>
    <row r="110" spans="1:15" ht="15.75" thickBot="1" x14ac:dyDescent="0.3">
      <c r="A110" s="1437"/>
      <c r="B110" s="8" t="s">
        <v>67</v>
      </c>
      <c r="C110" s="8">
        <v>2</v>
      </c>
      <c r="D110" s="34" t="s">
        <v>188</v>
      </c>
      <c r="E110" s="8">
        <v>1</v>
      </c>
      <c r="F110" s="8"/>
      <c r="G110" s="8"/>
      <c r="H110" s="8"/>
      <c r="I110" s="98">
        <v>45108</v>
      </c>
      <c r="J110" s="98">
        <v>44927</v>
      </c>
      <c r="K110" s="108">
        <v>0</v>
      </c>
      <c r="L110" s="108">
        <v>5</v>
      </c>
      <c r="M110" s="110">
        <v>1000</v>
      </c>
      <c r="N110" s="105" t="s">
        <v>298</v>
      </c>
      <c r="O110" s="129" t="s">
        <v>374</v>
      </c>
    </row>
    <row r="111" spans="1:15" ht="15.75" thickBot="1" x14ac:dyDescent="0.3">
      <c r="A111" s="1437"/>
      <c r="B111" s="8" t="s">
        <v>68</v>
      </c>
      <c r="C111" s="8">
        <v>3</v>
      </c>
      <c r="D111" s="34" t="s">
        <v>189</v>
      </c>
      <c r="E111" s="8">
        <v>1</v>
      </c>
      <c r="F111" s="8"/>
      <c r="G111" s="8"/>
      <c r="H111" s="8"/>
      <c r="I111" s="98">
        <v>45108</v>
      </c>
      <c r="J111" s="98">
        <v>44927</v>
      </c>
      <c r="K111" s="108">
        <v>0</v>
      </c>
      <c r="L111" s="108">
        <v>5</v>
      </c>
      <c r="M111" s="110">
        <v>1000</v>
      </c>
      <c r="N111" s="105" t="s">
        <v>298</v>
      </c>
      <c r="O111" s="129" t="s">
        <v>374</v>
      </c>
    </row>
    <row r="112" spans="1:15" ht="15.75" thickBot="1" x14ac:dyDescent="0.3">
      <c r="A112" s="1437"/>
      <c r="B112" s="8" t="s">
        <v>69</v>
      </c>
      <c r="C112" s="8">
        <v>4</v>
      </c>
      <c r="D112" s="34" t="s">
        <v>190</v>
      </c>
      <c r="E112" s="8">
        <v>1</v>
      </c>
      <c r="F112" s="8"/>
      <c r="G112" s="8"/>
      <c r="H112" s="8"/>
      <c r="I112" s="98">
        <v>45108</v>
      </c>
      <c r="J112" s="98">
        <v>44927</v>
      </c>
      <c r="K112" s="108">
        <v>0</v>
      </c>
      <c r="L112" s="108">
        <v>5</v>
      </c>
      <c r="M112" s="110">
        <v>1000</v>
      </c>
      <c r="N112" s="105" t="s">
        <v>298</v>
      </c>
      <c r="O112" s="129" t="s">
        <v>374</v>
      </c>
    </row>
    <row r="113" spans="1:15" ht="15.75" thickBot="1" x14ac:dyDescent="0.3">
      <c r="A113" s="1437"/>
      <c r="B113" s="8" t="s">
        <v>70</v>
      </c>
      <c r="C113" s="8">
        <v>5</v>
      </c>
      <c r="D113" s="34" t="s">
        <v>191</v>
      </c>
      <c r="E113" s="8">
        <v>1</v>
      </c>
      <c r="F113" s="8"/>
      <c r="G113" s="8"/>
      <c r="H113" s="8"/>
      <c r="I113" s="98">
        <v>45108</v>
      </c>
      <c r="J113" s="98">
        <v>44927</v>
      </c>
      <c r="K113" s="108">
        <v>0</v>
      </c>
      <c r="L113" s="108">
        <v>5</v>
      </c>
      <c r="M113" s="110">
        <v>1000</v>
      </c>
      <c r="N113" s="105" t="s">
        <v>298</v>
      </c>
      <c r="O113" s="129" t="s">
        <v>375</v>
      </c>
    </row>
    <row r="114" spans="1:15" ht="15.75" thickBot="1" x14ac:dyDescent="0.3">
      <c r="A114" s="1437"/>
      <c r="B114" s="8" t="s">
        <v>31</v>
      </c>
      <c r="C114" s="8">
        <v>1</v>
      </c>
      <c r="D114" s="34">
        <v>707367</v>
      </c>
      <c r="E114" s="8">
        <v>1</v>
      </c>
      <c r="F114" s="8"/>
      <c r="G114" s="8"/>
      <c r="H114" s="8"/>
      <c r="I114" s="98">
        <v>45108</v>
      </c>
      <c r="J114" s="98">
        <v>44927</v>
      </c>
      <c r="K114" s="108">
        <v>0</v>
      </c>
      <c r="L114" s="108">
        <v>5</v>
      </c>
      <c r="M114" s="110">
        <v>1000</v>
      </c>
      <c r="N114" s="105" t="s">
        <v>299</v>
      </c>
      <c r="O114" s="129" t="s">
        <v>375</v>
      </c>
    </row>
    <row r="115" spans="1:15" ht="15.75" thickBot="1" x14ac:dyDescent="0.3">
      <c r="A115" s="1437"/>
      <c r="B115" s="8" t="s">
        <v>71</v>
      </c>
      <c r="C115" s="8">
        <v>2</v>
      </c>
      <c r="D115" s="34">
        <v>707373</v>
      </c>
      <c r="E115" s="8">
        <v>1</v>
      </c>
      <c r="F115" s="8"/>
      <c r="G115" s="8"/>
      <c r="H115" s="8"/>
      <c r="I115" s="98">
        <v>45108</v>
      </c>
      <c r="J115" s="98">
        <v>44927</v>
      </c>
      <c r="K115" s="108">
        <v>0</v>
      </c>
      <c r="L115" s="108">
        <v>5</v>
      </c>
      <c r="M115" s="110">
        <v>1000</v>
      </c>
      <c r="N115" s="105" t="s">
        <v>299</v>
      </c>
      <c r="O115" s="129" t="s">
        <v>375</v>
      </c>
    </row>
    <row r="116" spans="1:15" ht="15.75" thickBot="1" x14ac:dyDescent="0.3">
      <c r="A116" s="1437"/>
      <c r="B116" s="8" t="s">
        <v>72</v>
      </c>
      <c r="C116" s="8">
        <v>3</v>
      </c>
      <c r="D116" s="34">
        <v>707376</v>
      </c>
      <c r="E116" s="8">
        <v>1</v>
      </c>
      <c r="F116" s="8"/>
      <c r="G116" s="8"/>
      <c r="H116" s="8"/>
      <c r="I116" s="98">
        <v>45108</v>
      </c>
      <c r="J116" s="98">
        <v>44927</v>
      </c>
      <c r="K116" s="108">
        <v>0</v>
      </c>
      <c r="L116" s="108">
        <v>5</v>
      </c>
      <c r="M116" s="110">
        <v>1000</v>
      </c>
      <c r="N116" s="105" t="s">
        <v>299</v>
      </c>
      <c r="O116" s="129" t="s">
        <v>375</v>
      </c>
    </row>
    <row r="117" spans="1:15" ht="15.75" thickBot="1" x14ac:dyDescent="0.3">
      <c r="A117" s="1437"/>
      <c r="B117" s="8" t="s">
        <v>317</v>
      </c>
      <c r="C117" s="8">
        <v>4</v>
      </c>
      <c r="D117" s="34">
        <v>707362</v>
      </c>
      <c r="E117" s="8">
        <v>1</v>
      </c>
      <c r="F117" s="8"/>
      <c r="G117" s="8"/>
      <c r="H117" s="8"/>
      <c r="I117" s="98">
        <v>45108</v>
      </c>
      <c r="J117" s="98">
        <v>44927</v>
      </c>
      <c r="K117" s="108">
        <v>0</v>
      </c>
      <c r="L117" s="108">
        <v>5</v>
      </c>
      <c r="M117" s="110">
        <v>1000</v>
      </c>
      <c r="N117" s="105" t="s">
        <v>299</v>
      </c>
      <c r="O117" s="129" t="s">
        <v>375</v>
      </c>
    </row>
    <row r="118" spans="1:15" ht="15.75" thickBot="1" x14ac:dyDescent="0.3">
      <c r="A118" s="1437"/>
      <c r="B118" s="8" t="s">
        <v>32</v>
      </c>
      <c r="C118" s="8">
        <v>1</v>
      </c>
      <c r="D118" s="34" t="s">
        <v>192</v>
      </c>
      <c r="E118" s="8">
        <v>1</v>
      </c>
      <c r="F118" s="8"/>
      <c r="G118" s="8"/>
      <c r="H118" s="8"/>
      <c r="I118" s="98">
        <v>45108</v>
      </c>
      <c r="J118" s="98">
        <v>44927</v>
      </c>
      <c r="K118" s="108">
        <v>0</v>
      </c>
      <c r="L118" s="108">
        <v>5</v>
      </c>
      <c r="M118" s="110">
        <v>1000</v>
      </c>
      <c r="N118" s="105" t="s">
        <v>300</v>
      </c>
      <c r="O118" s="129" t="s">
        <v>374</v>
      </c>
    </row>
    <row r="119" spans="1:15" ht="15.75" thickBot="1" x14ac:dyDescent="0.3">
      <c r="A119" s="1437"/>
      <c r="B119" s="8" t="s">
        <v>73</v>
      </c>
      <c r="C119" s="8">
        <v>2</v>
      </c>
      <c r="D119" s="34" t="s">
        <v>193</v>
      </c>
      <c r="E119" s="8">
        <v>1</v>
      </c>
      <c r="F119" s="8"/>
      <c r="G119" s="8"/>
      <c r="H119" s="8"/>
      <c r="I119" s="98">
        <v>45108</v>
      </c>
      <c r="J119" s="98">
        <v>44927</v>
      </c>
      <c r="K119" s="108">
        <v>0</v>
      </c>
      <c r="L119" s="108">
        <v>5</v>
      </c>
      <c r="M119" s="110">
        <v>1000</v>
      </c>
      <c r="N119" s="105" t="s">
        <v>300</v>
      </c>
      <c r="O119" s="129" t="s">
        <v>374</v>
      </c>
    </row>
    <row r="120" spans="1:15" ht="15.75" thickBot="1" x14ac:dyDescent="0.3">
      <c r="A120" s="1437"/>
      <c r="B120" s="8" t="s">
        <v>73</v>
      </c>
      <c r="C120" s="8">
        <v>3</v>
      </c>
      <c r="D120" s="34">
        <v>708510</v>
      </c>
      <c r="E120" s="8">
        <v>1</v>
      </c>
      <c r="F120" s="8"/>
      <c r="G120" s="8"/>
      <c r="H120" s="8"/>
      <c r="I120" s="98">
        <v>45108</v>
      </c>
      <c r="J120" s="98">
        <v>44927</v>
      </c>
      <c r="K120" s="108">
        <v>0</v>
      </c>
      <c r="L120" s="108">
        <v>5</v>
      </c>
      <c r="M120" s="110">
        <v>1000</v>
      </c>
      <c r="N120" s="105" t="s">
        <v>300</v>
      </c>
      <c r="O120" s="129" t="s">
        <v>375</v>
      </c>
    </row>
    <row r="121" spans="1:15" ht="15.75" thickBot="1" x14ac:dyDescent="0.3">
      <c r="A121" s="1437"/>
      <c r="B121" s="8" t="s">
        <v>74</v>
      </c>
      <c r="C121" s="8">
        <v>4</v>
      </c>
      <c r="D121" s="34" t="s">
        <v>248</v>
      </c>
      <c r="E121" s="8">
        <v>1</v>
      </c>
      <c r="F121" s="8"/>
      <c r="G121" s="8"/>
      <c r="H121" s="8"/>
      <c r="I121" s="98">
        <v>45108</v>
      </c>
      <c r="J121" s="98">
        <v>44927</v>
      </c>
      <c r="K121" s="108">
        <v>0</v>
      </c>
      <c r="L121" s="108">
        <v>5</v>
      </c>
      <c r="M121" s="110">
        <v>1000</v>
      </c>
      <c r="N121" s="105" t="s">
        <v>300</v>
      </c>
      <c r="O121" s="129" t="s">
        <v>374</v>
      </c>
    </row>
    <row r="122" spans="1:15" ht="15.75" thickBot="1" x14ac:dyDescent="0.3">
      <c r="A122" s="1437"/>
      <c r="B122" s="8" t="s">
        <v>75</v>
      </c>
      <c r="C122" s="8">
        <v>5</v>
      </c>
      <c r="D122" s="34" t="s">
        <v>195</v>
      </c>
      <c r="E122" s="8">
        <v>1</v>
      </c>
      <c r="F122" s="8"/>
      <c r="G122" s="8">
        <v>1</v>
      </c>
      <c r="H122" s="8"/>
      <c r="I122" s="98">
        <v>45108</v>
      </c>
      <c r="J122" s="98">
        <v>44927</v>
      </c>
      <c r="K122" s="108">
        <v>0</v>
      </c>
      <c r="L122" s="108">
        <v>5</v>
      </c>
      <c r="M122" s="110">
        <v>1000</v>
      </c>
      <c r="N122" s="105" t="s">
        <v>300</v>
      </c>
      <c r="O122" s="129" t="s">
        <v>374</v>
      </c>
    </row>
    <row r="123" spans="1:15" ht="15.75" thickBot="1" x14ac:dyDescent="0.3">
      <c r="A123" s="1437"/>
      <c r="B123" s="8" t="s">
        <v>75</v>
      </c>
      <c r="C123" s="8">
        <v>6</v>
      </c>
      <c r="D123" s="34">
        <v>708512</v>
      </c>
      <c r="E123" s="8">
        <v>1</v>
      </c>
      <c r="F123" s="8"/>
      <c r="G123" s="8"/>
      <c r="H123" s="8"/>
      <c r="I123" s="98">
        <v>45108</v>
      </c>
      <c r="J123" s="98">
        <v>44927</v>
      </c>
      <c r="K123" s="108">
        <v>0</v>
      </c>
      <c r="L123" s="108">
        <v>5</v>
      </c>
      <c r="M123" s="110">
        <v>1000</v>
      </c>
      <c r="N123" s="105" t="s">
        <v>300</v>
      </c>
      <c r="O123" s="129" t="s">
        <v>375</v>
      </c>
    </row>
    <row r="124" spans="1:15" ht="15.75" thickBot="1" x14ac:dyDescent="0.3">
      <c r="A124" s="1437"/>
      <c r="B124" s="8" t="s">
        <v>90</v>
      </c>
      <c r="C124" s="8">
        <v>7</v>
      </c>
      <c r="D124" s="34" t="s">
        <v>196</v>
      </c>
      <c r="E124" s="8">
        <v>1</v>
      </c>
      <c r="F124" s="8"/>
      <c r="G124" s="8"/>
      <c r="H124" s="8"/>
      <c r="I124" s="98">
        <v>45108</v>
      </c>
      <c r="J124" s="98">
        <v>44927</v>
      </c>
      <c r="K124" s="108">
        <v>0</v>
      </c>
      <c r="L124" s="108">
        <v>5</v>
      </c>
      <c r="M124" s="110">
        <v>1000</v>
      </c>
      <c r="N124" s="105" t="s">
        <v>300</v>
      </c>
      <c r="O124" s="129" t="s">
        <v>374</v>
      </c>
    </row>
    <row r="125" spans="1:15" ht="15.75" thickBot="1" x14ac:dyDescent="0.3">
      <c r="A125" s="1437"/>
      <c r="B125" s="8" t="s">
        <v>33</v>
      </c>
      <c r="C125" s="8">
        <v>1</v>
      </c>
      <c r="D125" s="34" t="s">
        <v>197</v>
      </c>
      <c r="E125" s="8">
        <v>1</v>
      </c>
      <c r="F125" s="8"/>
      <c r="G125" s="8"/>
      <c r="H125" s="8"/>
      <c r="I125" s="98">
        <v>45108</v>
      </c>
      <c r="J125" s="98">
        <v>44927</v>
      </c>
      <c r="K125" s="108">
        <v>0</v>
      </c>
      <c r="L125" s="108">
        <v>5</v>
      </c>
      <c r="M125" s="110">
        <v>1000</v>
      </c>
      <c r="N125" s="105" t="s">
        <v>301</v>
      </c>
      <c r="O125" s="129" t="s">
        <v>374</v>
      </c>
    </row>
    <row r="126" spans="1:15" ht="15.75" thickBot="1" x14ac:dyDescent="0.3">
      <c r="A126" s="1437"/>
      <c r="B126" s="8" t="s">
        <v>76</v>
      </c>
      <c r="C126" s="8">
        <v>2</v>
      </c>
      <c r="D126" s="34" t="s">
        <v>198</v>
      </c>
      <c r="E126" s="8">
        <v>1</v>
      </c>
      <c r="F126" s="8"/>
      <c r="G126" s="8"/>
      <c r="H126" s="8"/>
      <c r="I126" s="98">
        <v>45108</v>
      </c>
      <c r="J126" s="98">
        <v>44927</v>
      </c>
      <c r="K126" s="108">
        <v>0</v>
      </c>
      <c r="L126" s="108">
        <v>5</v>
      </c>
      <c r="M126" s="110">
        <v>1000</v>
      </c>
      <c r="N126" s="105" t="s">
        <v>301</v>
      </c>
      <c r="O126" s="129" t="s">
        <v>374</v>
      </c>
    </row>
    <row r="127" spans="1:15" ht="15.75" thickBot="1" x14ac:dyDescent="0.3">
      <c r="A127" s="1437"/>
      <c r="B127" s="8" t="s">
        <v>77</v>
      </c>
      <c r="C127" s="8">
        <v>3</v>
      </c>
      <c r="D127" s="34" t="s">
        <v>199</v>
      </c>
      <c r="E127" s="8">
        <v>1</v>
      </c>
      <c r="F127" s="8"/>
      <c r="G127" s="8"/>
      <c r="H127" s="8"/>
      <c r="I127" s="98">
        <v>45108</v>
      </c>
      <c r="J127" s="98">
        <v>44927</v>
      </c>
      <c r="K127" s="108">
        <v>0</v>
      </c>
      <c r="L127" s="108">
        <v>5</v>
      </c>
      <c r="M127" s="110">
        <v>1000</v>
      </c>
      <c r="N127" s="105" t="s">
        <v>301</v>
      </c>
      <c r="O127" s="129" t="s">
        <v>374</v>
      </c>
    </row>
    <row r="128" spans="1:15" ht="15.75" thickBot="1" x14ac:dyDescent="0.3">
      <c r="A128" s="1437"/>
      <c r="B128" s="8" t="s">
        <v>78</v>
      </c>
      <c r="C128" s="8">
        <v>4</v>
      </c>
      <c r="D128" s="34" t="s">
        <v>200</v>
      </c>
      <c r="E128" s="8">
        <v>1</v>
      </c>
      <c r="F128" s="8"/>
      <c r="G128" s="8"/>
      <c r="H128" s="8"/>
      <c r="I128" s="98">
        <v>45108</v>
      </c>
      <c r="J128" s="98">
        <v>44927</v>
      </c>
      <c r="K128" s="108">
        <v>0</v>
      </c>
      <c r="L128" s="108">
        <v>5</v>
      </c>
      <c r="M128" s="110">
        <v>1000</v>
      </c>
      <c r="N128" s="105" t="s">
        <v>301</v>
      </c>
      <c r="O128" s="129" t="s">
        <v>374</v>
      </c>
    </row>
    <row r="129" spans="1:15" ht="15.75" thickBot="1" x14ac:dyDescent="0.3">
      <c r="A129" s="1437"/>
      <c r="B129" s="8" t="s">
        <v>34</v>
      </c>
      <c r="C129" s="8">
        <v>1</v>
      </c>
      <c r="D129" s="34" t="s">
        <v>201</v>
      </c>
      <c r="E129" s="8">
        <v>1</v>
      </c>
      <c r="F129" s="8"/>
      <c r="G129" s="8"/>
      <c r="H129" s="8"/>
      <c r="I129" s="98">
        <v>45108</v>
      </c>
      <c r="J129" s="98">
        <v>44927</v>
      </c>
      <c r="K129" s="108">
        <v>0</v>
      </c>
      <c r="L129" s="108">
        <v>5</v>
      </c>
      <c r="M129" s="110">
        <v>1000</v>
      </c>
      <c r="N129" s="105" t="s">
        <v>302</v>
      </c>
      <c r="O129" s="129" t="s">
        <v>374</v>
      </c>
    </row>
    <row r="130" spans="1:15" ht="15.75" thickBot="1" x14ac:dyDescent="0.3">
      <c r="A130" s="1437"/>
      <c r="B130" s="8" t="s">
        <v>79</v>
      </c>
      <c r="C130" s="8">
        <v>2</v>
      </c>
      <c r="D130" s="34" t="s">
        <v>202</v>
      </c>
      <c r="E130" s="8">
        <v>1</v>
      </c>
      <c r="F130" s="8"/>
      <c r="G130" s="8"/>
      <c r="H130" s="8"/>
      <c r="I130" s="98">
        <v>45108</v>
      </c>
      <c r="J130" s="98">
        <v>44927</v>
      </c>
      <c r="K130" s="108">
        <v>0</v>
      </c>
      <c r="L130" s="108">
        <v>5</v>
      </c>
      <c r="M130" s="110">
        <v>1000</v>
      </c>
      <c r="N130" s="105" t="s">
        <v>302</v>
      </c>
      <c r="O130" s="129" t="s">
        <v>374</v>
      </c>
    </row>
    <row r="131" spans="1:15" ht="15.75" thickBot="1" x14ac:dyDescent="0.3">
      <c r="A131" s="1437"/>
      <c r="B131" s="8" t="s">
        <v>80</v>
      </c>
      <c r="C131" s="8">
        <v>3</v>
      </c>
      <c r="D131" s="34" t="s">
        <v>203</v>
      </c>
      <c r="E131" s="8">
        <v>1</v>
      </c>
      <c r="F131" s="8"/>
      <c r="G131" s="8"/>
      <c r="H131" s="8"/>
      <c r="I131" s="98">
        <v>45108</v>
      </c>
      <c r="J131" s="98">
        <v>44927</v>
      </c>
      <c r="K131" s="108">
        <v>0</v>
      </c>
      <c r="L131" s="108">
        <v>5</v>
      </c>
      <c r="M131" s="110">
        <v>1000</v>
      </c>
      <c r="N131" s="105" t="s">
        <v>302</v>
      </c>
      <c r="O131" s="129" t="s">
        <v>374</v>
      </c>
    </row>
    <row r="132" spans="1:15" ht="15.75" thickBot="1" x14ac:dyDescent="0.3">
      <c r="A132" s="1442"/>
      <c r="B132" s="11" t="s">
        <v>81</v>
      </c>
      <c r="C132" s="11">
        <v>4</v>
      </c>
      <c r="D132" s="35" t="s">
        <v>204</v>
      </c>
      <c r="E132" s="11">
        <v>1</v>
      </c>
      <c r="F132" s="11"/>
      <c r="G132" s="11"/>
      <c r="H132" s="11"/>
      <c r="I132" s="112">
        <v>45108</v>
      </c>
      <c r="J132" s="112">
        <v>44927</v>
      </c>
      <c r="K132" s="109">
        <v>0</v>
      </c>
      <c r="L132" s="109">
        <v>5</v>
      </c>
      <c r="M132" s="110">
        <v>1000</v>
      </c>
      <c r="N132" s="106" t="s">
        <v>302</v>
      </c>
      <c r="O132" s="131" t="s">
        <v>374</v>
      </c>
    </row>
    <row r="133" spans="1:15" ht="15.75" thickBot="1" x14ac:dyDescent="0.3">
      <c r="A133" s="1436" t="s">
        <v>251</v>
      </c>
      <c r="B133" s="7" t="s">
        <v>35</v>
      </c>
      <c r="C133" s="7">
        <v>1</v>
      </c>
      <c r="D133" s="33">
        <v>707371</v>
      </c>
      <c r="E133" s="7">
        <v>1</v>
      </c>
      <c r="F133" s="7"/>
      <c r="G133" s="7"/>
      <c r="H133" s="7"/>
      <c r="I133" s="97">
        <v>45108</v>
      </c>
      <c r="J133" s="97">
        <v>44927</v>
      </c>
      <c r="K133" s="107">
        <v>0</v>
      </c>
      <c r="L133" s="107">
        <v>5</v>
      </c>
      <c r="M133" s="110">
        <v>1000</v>
      </c>
      <c r="N133" s="104" t="s">
        <v>303</v>
      </c>
      <c r="O133" s="126" t="s">
        <v>375</v>
      </c>
    </row>
    <row r="134" spans="1:15" ht="15.75" thickBot="1" x14ac:dyDescent="0.3">
      <c r="A134" s="1437"/>
      <c r="B134" s="8" t="s">
        <v>83</v>
      </c>
      <c r="C134" s="8">
        <v>2</v>
      </c>
      <c r="D134" s="34">
        <v>707372</v>
      </c>
      <c r="E134" s="8">
        <v>1</v>
      </c>
      <c r="F134" s="8"/>
      <c r="G134" s="8"/>
      <c r="H134" s="8"/>
      <c r="I134" s="98">
        <v>45108</v>
      </c>
      <c r="J134" s="98">
        <v>44927</v>
      </c>
      <c r="K134" s="108">
        <v>0</v>
      </c>
      <c r="L134" s="108">
        <v>5</v>
      </c>
      <c r="M134" s="110">
        <v>1000</v>
      </c>
      <c r="N134" s="105" t="s">
        <v>303</v>
      </c>
      <c r="O134" s="129" t="s">
        <v>375</v>
      </c>
    </row>
    <row r="135" spans="1:15" ht="15.75" thickBot="1" x14ac:dyDescent="0.3">
      <c r="A135" s="1437"/>
      <c r="B135" s="8" t="s">
        <v>84</v>
      </c>
      <c r="C135" s="8">
        <v>3</v>
      </c>
      <c r="D135" s="34">
        <v>707370</v>
      </c>
      <c r="E135" s="8">
        <v>1</v>
      </c>
      <c r="F135" s="8"/>
      <c r="G135" s="8"/>
      <c r="H135" s="8"/>
      <c r="I135" s="98">
        <v>45108</v>
      </c>
      <c r="J135" s="98">
        <v>44927</v>
      </c>
      <c r="K135" s="108">
        <v>0</v>
      </c>
      <c r="L135" s="108">
        <v>5</v>
      </c>
      <c r="M135" s="110">
        <v>1000</v>
      </c>
      <c r="N135" s="105" t="s">
        <v>303</v>
      </c>
      <c r="O135" s="129" t="s">
        <v>375</v>
      </c>
    </row>
    <row r="136" spans="1:15" ht="15.75" thickBot="1" x14ac:dyDescent="0.3">
      <c r="A136" s="1437"/>
      <c r="B136" s="8" t="s">
        <v>85</v>
      </c>
      <c r="C136" s="8">
        <v>1</v>
      </c>
      <c r="D136" s="34">
        <v>707379</v>
      </c>
      <c r="E136" s="8">
        <v>1</v>
      </c>
      <c r="F136" s="8"/>
      <c r="G136" s="8"/>
      <c r="H136" s="8"/>
      <c r="I136" s="98">
        <v>45108</v>
      </c>
      <c r="J136" s="98">
        <v>44927</v>
      </c>
      <c r="K136" s="108">
        <v>0</v>
      </c>
      <c r="L136" s="108">
        <v>5</v>
      </c>
      <c r="M136" s="110">
        <v>1000</v>
      </c>
      <c r="N136" s="105" t="s">
        <v>304</v>
      </c>
      <c r="O136" s="129" t="s">
        <v>375</v>
      </c>
    </row>
    <row r="137" spans="1:15" ht="15.75" thickBot="1" x14ac:dyDescent="0.3">
      <c r="A137" s="1437"/>
      <c r="B137" s="8" t="s">
        <v>86</v>
      </c>
      <c r="C137" s="8">
        <v>2</v>
      </c>
      <c r="D137" s="34">
        <v>707378</v>
      </c>
      <c r="E137" s="8">
        <v>1</v>
      </c>
      <c r="F137" s="8"/>
      <c r="G137" s="8"/>
      <c r="H137" s="8"/>
      <c r="I137" s="98">
        <v>45108</v>
      </c>
      <c r="J137" s="98">
        <v>44927</v>
      </c>
      <c r="K137" s="108">
        <v>0</v>
      </c>
      <c r="L137" s="108">
        <v>5</v>
      </c>
      <c r="M137" s="110">
        <v>1000</v>
      </c>
      <c r="N137" s="105" t="s">
        <v>304</v>
      </c>
      <c r="O137" s="129" t="s">
        <v>375</v>
      </c>
    </row>
    <row r="138" spans="1:15" ht="15.75" thickBot="1" x14ac:dyDescent="0.3">
      <c r="A138" s="1438"/>
      <c r="B138" s="37" t="s">
        <v>87</v>
      </c>
      <c r="C138" s="37">
        <v>3</v>
      </c>
      <c r="D138" s="38">
        <v>707360</v>
      </c>
      <c r="E138" s="37">
        <v>1</v>
      </c>
      <c r="F138" s="37"/>
      <c r="G138" s="116"/>
      <c r="H138" s="37"/>
      <c r="I138" s="113">
        <v>45108</v>
      </c>
      <c r="J138" s="113">
        <v>44927</v>
      </c>
      <c r="K138" s="132">
        <v>0</v>
      </c>
      <c r="L138" s="132">
        <v>5</v>
      </c>
      <c r="M138" s="110">
        <v>1000</v>
      </c>
      <c r="N138" s="118" t="s">
        <v>304</v>
      </c>
      <c r="O138" s="133" t="s">
        <v>375</v>
      </c>
    </row>
    <row r="139" spans="1:15" x14ac:dyDescent="0.25">
      <c r="A139" s="1436" t="s">
        <v>88</v>
      </c>
      <c r="B139" s="7" t="s">
        <v>6</v>
      </c>
      <c r="C139" s="7">
        <v>1</v>
      </c>
      <c r="D139" s="33" t="s">
        <v>205</v>
      </c>
      <c r="E139" s="7">
        <v>1</v>
      </c>
      <c r="F139" s="61"/>
      <c r="G139" s="7">
        <v>5</v>
      </c>
      <c r="H139" s="7"/>
      <c r="I139" s="97">
        <v>45108</v>
      </c>
      <c r="J139" s="97">
        <v>44896</v>
      </c>
      <c r="K139" s="107">
        <v>0</v>
      </c>
      <c r="L139" s="107">
        <v>8</v>
      </c>
      <c r="M139" s="104">
        <v>1000</v>
      </c>
      <c r="N139" s="1461" t="s">
        <v>305</v>
      </c>
      <c r="O139" s="126" t="s">
        <v>374</v>
      </c>
    </row>
    <row r="140" spans="1:15" x14ac:dyDescent="0.25">
      <c r="A140" s="1437"/>
      <c r="B140" s="8" t="s">
        <v>6</v>
      </c>
      <c r="C140" s="8">
        <v>2</v>
      </c>
      <c r="D140" s="34" t="s">
        <v>206</v>
      </c>
      <c r="E140" s="8">
        <v>1</v>
      </c>
      <c r="F140" s="8"/>
      <c r="G140" s="8"/>
      <c r="H140" s="8"/>
      <c r="I140" s="98">
        <v>45108</v>
      </c>
      <c r="J140" s="98">
        <v>44896</v>
      </c>
      <c r="K140" s="108">
        <v>0</v>
      </c>
      <c r="L140" s="108">
        <v>8</v>
      </c>
      <c r="M140" s="105">
        <v>1000</v>
      </c>
      <c r="N140" s="1447"/>
      <c r="O140" s="129" t="s">
        <v>374</v>
      </c>
    </row>
    <row r="141" spans="1:15" x14ac:dyDescent="0.25">
      <c r="A141" s="1437"/>
      <c r="B141" s="8" t="s">
        <v>6</v>
      </c>
      <c r="C141" s="8">
        <v>3</v>
      </c>
      <c r="D141" s="34" t="s">
        <v>207</v>
      </c>
      <c r="E141" s="8">
        <v>1</v>
      </c>
      <c r="F141" s="8"/>
      <c r="G141" s="8"/>
      <c r="H141" s="8"/>
      <c r="I141" s="98">
        <v>45108</v>
      </c>
      <c r="J141" s="98">
        <v>44896</v>
      </c>
      <c r="K141" s="108">
        <v>0</v>
      </c>
      <c r="L141" s="108">
        <v>8</v>
      </c>
      <c r="M141" s="105">
        <v>1000</v>
      </c>
      <c r="N141" s="1447"/>
      <c r="O141" s="129" t="s">
        <v>374</v>
      </c>
    </row>
    <row r="142" spans="1:15" x14ac:dyDescent="0.25">
      <c r="A142" s="1437"/>
      <c r="B142" s="8" t="s">
        <v>6</v>
      </c>
      <c r="C142" s="8">
        <v>4</v>
      </c>
      <c r="D142" s="34" t="s">
        <v>208</v>
      </c>
      <c r="E142" s="8">
        <v>1</v>
      </c>
      <c r="F142" s="8"/>
      <c r="G142" s="8"/>
      <c r="H142" s="8"/>
      <c r="I142" s="98">
        <v>45108</v>
      </c>
      <c r="J142" s="98">
        <v>44896</v>
      </c>
      <c r="K142" s="108">
        <v>0</v>
      </c>
      <c r="L142" s="108">
        <v>8</v>
      </c>
      <c r="M142" s="105">
        <v>1000</v>
      </c>
      <c r="N142" s="1447"/>
      <c r="O142" s="129" t="s">
        <v>374</v>
      </c>
    </row>
    <row r="143" spans="1:15" x14ac:dyDescent="0.25">
      <c r="A143" s="1437"/>
      <c r="B143" s="8" t="s">
        <v>6</v>
      </c>
      <c r="C143" s="8">
        <v>5</v>
      </c>
      <c r="D143" s="34" t="s">
        <v>209</v>
      </c>
      <c r="E143" s="8">
        <v>1</v>
      </c>
      <c r="F143" s="8"/>
      <c r="G143" s="8">
        <v>1</v>
      </c>
      <c r="H143" s="8"/>
      <c r="I143" s="98">
        <v>45108</v>
      </c>
      <c r="J143" s="98">
        <v>44896</v>
      </c>
      <c r="K143" s="108">
        <v>0</v>
      </c>
      <c r="L143" s="108">
        <v>8</v>
      </c>
      <c r="M143" s="105">
        <v>1000</v>
      </c>
      <c r="N143" s="1447"/>
      <c r="O143" s="129" t="s">
        <v>374</v>
      </c>
    </row>
    <row r="144" spans="1:15" x14ac:dyDescent="0.25">
      <c r="A144" s="1437"/>
      <c r="B144" s="8" t="s">
        <v>6</v>
      </c>
      <c r="C144" s="8">
        <v>6</v>
      </c>
      <c r="D144" s="34" t="s">
        <v>210</v>
      </c>
      <c r="E144" s="8">
        <v>1</v>
      </c>
      <c r="F144" s="8"/>
      <c r="G144" s="8"/>
      <c r="H144" s="8"/>
      <c r="I144" s="98">
        <v>45108</v>
      </c>
      <c r="J144" s="98">
        <v>44896</v>
      </c>
      <c r="K144" s="108">
        <v>0</v>
      </c>
      <c r="L144" s="108">
        <v>8</v>
      </c>
      <c r="M144" s="105">
        <v>1000</v>
      </c>
      <c r="N144" s="1447"/>
      <c r="O144" s="129" t="s">
        <v>374</v>
      </c>
    </row>
    <row r="145" spans="1:15" x14ac:dyDescent="0.25">
      <c r="A145" s="1437"/>
      <c r="B145" s="8" t="s">
        <v>6</v>
      </c>
      <c r="C145" s="8">
        <v>7</v>
      </c>
      <c r="D145" s="34" t="s">
        <v>211</v>
      </c>
      <c r="E145" s="8">
        <v>1</v>
      </c>
      <c r="F145" s="8"/>
      <c r="G145" s="8">
        <v>1</v>
      </c>
      <c r="H145" s="8"/>
      <c r="I145" s="98">
        <v>45108</v>
      </c>
      <c r="J145" s="98">
        <v>44896</v>
      </c>
      <c r="K145" s="108">
        <v>0</v>
      </c>
      <c r="L145" s="108">
        <v>2</v>
      </c>
      <c r="M145" s="105">
        <v>250</v>
      </c>
      <c r="N145" s="1447"/>
      <c r="O145" s="129" t="s">
        <v>377</v>
      </c>
    </row>
    <row r="146" spans="1:15" ht="15.75" thickBot="1" x14ac:dyDescent="0.3">
      <c r="A146" s="1438"/>
      <c r="B146" s="37" t="s">
        <v>6</v>
      </c>
      <c r="C146" s="37">
        <v>8</v>
      </c>
      <c r="D146" s="38" t="s">
        <v>212</v>
      </c>
      <c r="E146" s="38">
        <v>1</v>
      </c>
      <c r="F146" s="37"/>
      <c r="G146" s="37"/>
      <c r="H146" s="37"/>
      <c r="I146" s="113">
        <v>45108</v>
      </c>
      <c r="J146" s="113">
        <v>44896</v>
      </c>
      <c r="K146" s="132">
        <v>0</v>
      </c>
      <c r="L146" s="132">
        <v>2</v>
      </c>
      <c r="M146" s="118">
        <v>250</v>
      </c>
      <c r="N146" s="1462"/>
      <c r="O146" s="133" t="s">
        <v>377</v>
      </c>
    </row>
    <row r="147" spans="1:15" x14ac:dyDescent="0.25">
      <c r="A147" s="1436" t="s">
        <v>89</v>
      </c>
      <c r="B147" s="7">
        <v>10</v>
      </c>
      <c r="C147" s="7">
        <v>1</v>
      </c>
      <c r="D147" s="7">
        <v>40269107</v>
      </c>
      <c r="E147" s="7">
        <v>1</v>
      </c>
      <c r="F147" s="7"/>
      <c r="G147" s="7"/>
      <c r="H147" s="7"/>
      <c r="I147" s="97">
        <v>45017</v>
      </c>
      <c r="J147" s="97">
        <v>44896</v>
      </c>
      <c r="K147" s="107">
        <v>0</v>
      </c>
      <c r="L147" s="107">
        <v>4</v>
      </c>
      <c r="M147" s="104">
        <v>1000</v>
      </c>
      <c r="N147" s="1454" t="s">
        <v>313</v>
      </c>
      <c r="O147" s="126" t="s">
        <v>376</v>
      </c>
    </row>
    <row r="148" spans="1:15" x14ac:dyDescent="0.25">
      <c r="A148" s="1437"/>
      <c r="B148" s="8">
        <v>10</v>
      </c>
      <c r="C148" s="8">
        <v>2</v>
      </c>
      <c r="D148" s="8">
        <v>40269108</v>
      </c>
      <c r="E148" s="8">
        <v>1</v>
      </c>
      <c r="F148" s="8"/>
      <c r="G148" s="8"/>
      <c r="H148" s="8"/>
      <c r="I148" s="98">
        <v>45017</v>
      </c>
      <c r="J148" s="98">
        <v>44896</v>
      </c>
      <c r="K148" s="108">
        <v>0</v>
      </c>
      <c r="L148" s="108">
        <v>4</v>
      </c>
      <c r="M148" s="105">
        <v>1000</v>
      </c>
      <c r="N148" s="1450"/>
      <c r="O148" s="129" t="s">
        <v>376</v>
      </c>
    </row>
    <row r="149" spans="1:15" x14ac:dyDescent="0.25">
      <c r="A149" s="1437"/>
      <c r="B149" s="8">
        <v>12</v>
      </c>
      <c r="C149" s="8">
        <v>1</v>
      </c>
      <c r="D149" s="8">
        <v>40269105</v>
      </c>
      <c r="E149" s="8">
        <v>1</v>
      </c>
      <c r="F149" s="8"/>
      <c r="G149" s="8"/>
      <c r="H149" s="8"/>
      <c r="I149" s="98">
        <v>45017</v>
      </c>
      <c r="J149" s="98">
        <v>44896</v>
      </c>
      <c r="K149" s="108">
        <v>0</v>
      </c>
      <c r="L149" s="108">
        <v>4</v>
      </c>
      <c r="M149" s="105">
        <v>1000</v>
      </c>
      <c r="N149" s="1450" t="s">
        <v>314</v>
      </c>
      <c r="O149" s="129" t="s">
        <v>376</v>
      </c>
    </row>
    <row r="150" spans="1:15" ht="15.75" thickBot="1" x14ac:dyDescent="0.3">
      <c r="A150" s="1438"/>
      <c r="B150" s="37">
        <v>12</v>
      </c>
      <c r="C150" s="37">
        <v>2</v>
      </c>
      <c r="D150" s="37">
        <v>40269106</v>
      </c>
      <c r="E150" s="37">
        <v>1</v>
      </c>
      <c r="F150" s="37"/>
      <c r="G150" s="37"/>
      <c r="H150" s="37"/>
      <c r="I150" s="113">
        <v>45017</v>
      </c>
      <c r="J150" s="113">
        <v>44896</v>
      </c>
      <c r="K150" s="132">
        <v>0</v>
      </c>
      <c r="L150" s="132">
        <v>4</v>
      </c>
      <c r="M150" s="118">
        <v>1000</v>
      </c>
      <c r="N150" s="1455"/>
      <c r="O150" s="133" t="s">
        <v>376</v>
      </c>
    </row>
    <row r="151" spans="1:15" ht="16.5" thickBot="1" x14ac:dyDescent="0.3">
      <c r="A151" s="1452" t="s">
        <v>389</v>
      </c>
      <c r="B151" s="104" t="s">
        <v>6</v>
      </c>
      <c r="C151" s="104">
        <v>1</v>
      </c>
      <c r="D151" s="136">
        <v>6080014931</v>
      </c>
      <c r="E151" s="104">
        <v>1</v>
      </c>
      <c r="F151" s="104"/>
      <c r="G151" s="104"/>
      <c r="H151" s="104"/>
      <c r="I151" s="100">
        <v>45108</v>
      </c>
      <c r="J151" s="100">
        <v>45047</v>
      </c>
      <c r="K151" s="104">
        <v>0</v>
      </c>
      <c r="L151" s="137">
        <v>4</v>
      </c>
      <c r="M151" s="138">
        <v>1000</v>
      </c>
      <c r="N151" s="1454" t="s">
        <v>319</v>
      </c>
      <c r="O151" s="139" t="s">
        <v>382</v>
      </c>
    </row>
    <row r="152" spans="1:15" ht="21" customHeight="1" thickBot="1" x14ac:dyDescent="0.3">
      <c r="A152" s="1453"/>
      <c r="B152" s="118" t="s">
        <v>6</v>
      </c>
      <c r="C152" s="118">
        <v>2</v>
      </c>
      <c r="D152" s="140">
        <v>6080014932</v>
      </c>
      <c r="E152" s="118">
        <v>1</v>
      </c>
      <c r="F152" s="118"/>
      <c r="G152" s="118"/>
      <c r="H152" s="118"/>
      <c r="I152" s="100">
        <v>45108</v>
      </c>
      <c r="J152" s="119">
        <v>45047</v>
      </c>
      <c r="K152" s="118">
        <v>0</v>
      </c>
      <c r="L152" s="141">
        <v>4</v>
      </c>
      <c r="M152" s="142">
        <v>1000</v>
      </c>
      <c r="N152" s="1455"/>
      <c r="O152" s="139" t="s">
        <v>382</v>
      </c>
    </row>
    <row r="153" spans="1:15" ht="15.75" customHeight="1" thickBot="1" x14ac:dyDescent="0.3">
      <c r="A153" s="1456" t="s">
        <v>320</v>
      </c>
      <c r="B153" s="104" t="s">
        <v>6</v>
      </c>
      <c r="C153" s="33">
        <v>1</v>
      </c>
      <c r="D153" s="138">
        <v>706901</v>
      </c>
      <c r="E153" s="33">
        <v>1</v>
      </c>
      <c r="F153" s="104">
        <v>1</v>
      </c>
      <c r="G153" s="104"/>
      <c r="H153" s="104"/>
      <c r="I153" s="100">
        <v>45108</v>
      </c>
      <c r="J153" s="100">
        <v>45047</v>
      </c>
      <c r="K153" s="104">
        <v>0</v>
      </c>
      <c r="L153" s="137">
        <v>4</v>
      </c>
      <c r="M153" s="91">
        <v>1800</v>
      </c>
      <c r="N153" s="1454" t="s">
        <v>321</v>
      </c>
      <c r="O153" s="126" t="s">
        <v>375</v>
      </c>
    </row>
    <row r="154" spans="1:15" ht="16.5" thickBot="1" x14ac:dyDescent="0.3">
      <c r="A154" s="1444"/>
      <c r="B154" s="105" t="s">
        <v>6</v>
      </c>
      <c r="C154" s="34">
        <v>2</v>
      </c>
      <c r="D154" s="143">
        <v>706884</v>
      </c>
      <c r="E154" s="34">
        <v>1</v>
      </c>
      <c r="F154" s="105">
        <v>1</v>
      </c>
      <c r="G154" s="105"/>
      <c r="H154" s="105"/>
      <c r="I154" s="100">
        <v>45108</v>
      </c>
      <c r="J154" s="117">
        <v>45047</v>
      </c>
      <c r="K154" s="105">
        <v>0</v>
      </c>
      <c r="L154" s="144">
        <v>4</v>
      </c>
      <c r="M154" s="87">
        <v>1800</v>
      </c>
      <c r="N154" s="1450"/>
      <c r="O154" s="129" t="s">
        <v>375</v>
      </c>
    </row>
    <row r="155" spans="1:15" ht="16.5" thickBot="1" x14ac:dyDescent="0.3">
      <c r="A155" s="1444"/>
      <c r="B155" s="105" t="s">
        <v>6</v>
      </c>
      <c r="C155" s="34">
        <v>3</v>
      </c>
      <c r="D155" s="143">
        <v>706881</v>
      </c>
      <c r="E155" s="34">
        <v>1</v>
      </c>
      <c r="F155" s="105"/>
      <c r="G155" s="105"/>
      <c r="H155" s="105"/>
      <c r="I155" s="100">
        <v>45108</v>
      </c>
      <c r="J155" s="117">
        <v>45047</v>
      </c>
      <c r="K155" s="105">
        <v>1</v>
      </c>
      <c r="L155" s="144">
        <v>4</v>
      </c>
      <c r="M155" s="87">
        <v>1000</v>
      </c>
      <c r="N155" s="1450"/>
      <c r="O155" s="129" t="s">
        <v>375</v>
      </c>
    </row>
    <row r="156" spans="1:15" ht="16.5" thickBot="1" x14ac:dyDescent="0.3">
      <c r="A156" s="1444"/>
      <c r="B156" s="105" t="s">
        <v>6</v>
      </c>
      <c r="C156" s="34">
        <v>4</v>
      </c>
      <c r="D156" s="143">
        <v>706900</v>
      </c>
      <c r="E156" s="34">
        <v>1</v>
      </c>
      <c r="F156" s="105"/>
      <c r="G156" s="105"/>
      <c r="H156" s="105"/>
      <c r="I156" s="100">
        <v>45108</v>
      </c>
      <c r="J156" s="117">
        <v>45047</v>
      </c>
      <c r="K156" s="105">
        <v>1</v>
      </c>
      <c r="L156" s="144">
        <v>4</v>
      </c>
      <c r="M156" s="87">
        <v>1000</v>
      </c>
      <c r="N156" s="1450"/>
      <c r="O156" s="129" t="s">
        <v>375</v>
      </c>
    </row>
    <row r="157" spans="1:15" ht="16.5" thickBot="1" x14ac:dyDescent="0.3">
      <c r="A157" s="1444"/>
      <c r="B157" s="105" t="s">
        <v>6</v>
      </c>
      <c r="C157" s="34">
        <v>5</v>
      </c>
      <c r="D157" s="143">
        <v>706883</v>
      </c>
      <c r="E157" s="34">
        <v>1</v>
      </c>
      <c r="F157" s="105">
        <v>1</v>
      </c>
      <c r="G157" s="105"/>
      <c r="H157" s="105"/>
      <c r="I157" s="100">
        <v>45108</v>
      </c>
      <c r="J157" s="117">
        <v>45047</v>
      </c>
      <c r="K157" s="105">
        <v>0</v>
      </c>
      <c r="L157" s="144">
        <v>4</v>
      </c>
      <c r="M157" s="87">
        <v>630</v>
      </c>
      <c r="N157" s="1450"/>
      <c r="O157" s="129" t="s">
        <v>375</v>
      </c>
    </row>
    <row r="158" spans="1:15" ht="16.5" thickBot="1" x14ac:dyDescent="0.3">
      <c r="A158" s="1444"/>
      <c r="B158" s="105" t="s">
        <v>6</v>
      </c>
      <c r="C158" s="34">
        <v>6</v>
      </c>
      <c r="D158" s="143">
        <v>706882</v>
      </c>
      <c r="E158" s="34">
        <v>1</v>
      </c>
      <c r="F158" s="105">
        <v>1</v>
      </c>
      <c r="G158" s="105"/>
      <c r="H158" s="105"/>
      <c r="I158" s="100">
        <v>45108</v>
      </c>
      <c r="J158" s="117">
        <v>45047</v>
      </c>
      <c r="K158" s="105">
        <v>0</v>
      </c>
      <c r="L158" s="144">
        <v>4</v>
      </c>
      <c r="M158" s="87">
        <v>630</v>
      </c>
      <c r="N158" s="1450"/>
      <c r="O158" s="129" t="s">
        <v>375</v>
      </c>
    </row>
    <row r="159" spans="1:15" ht="16.5" thickBot="1" x14ac:dyDescent="0.3">
      <c r="A159" s="1457"/>
      <c r="B159" s="118" t="s">
        <v>6</v>
      </c>
      <c r="C159" s="38">
        <v>7</v>
      </c>
      <c r="D159" s="142">
        <v>176638</v>
      </c>
      <c r="E159" s="38">
        <v>1</v>
      </c>
      <c r="F159" s="118"/>
      <c r="G159" s="118"/>
      <c r="H159" s="118"/>
      <c r="I159" s="100">
        <v>45108</v>
      </c>
      <c r="J159" s="119">
        <v>45047</v>
      </c>
      <c r="K159" s="118">
        <v>0</v>
      </c>
      <c r="L159" s="141">
        <v>4</v>
      </c>
      <c r="M159" s="120">
        <v>250</v>
      </c>
      <c r="N159" s="1455"/>
      <c r="O159" s="133" t="s">
        <v>377</v>
      </c>
    </row>
    <row r="160" spans="1:15" ht="15.75" x14ac:dyDescent="0.25">
      <c r="A160" s="1458" t="s">
        <v>322</v>
      </c>
      <c r="B160" s="1461" t="s">
        <v>6</v>
      </c>
      <c r="C160" s="33">
        <v>1</v>
      </c>
      <c r="D160" s="91" t="s">
        <v>323</v>
      </c>
      <c r="E160" s="33">
        <v>1</v>
      </c>
      <c r="F160" s="104"/>
      <c r="G160" s="104"/>
      <c r="H160" s="104"/>
      <c r="I160" s="100">
        <v>45139</v>
      </c>
      <c r="J160" s="100">
        <v>44927</v>
      </c>
      <c r="K160" s="104">
        <v>0</v>
      </c>
      <c r="L160" s="91">
        <v>3</v>
      </c>
      <c r="M160" s="91">
        <v>1000</v>
      </c>
      <c r="N160" s="1454" t="s">
        <v>324</v>
      </c>
      <c r="O160" s="126" t="s">
        <v>374</v>
      </c>
    </row>
    <row r="161" spans="1:15" ht="16.5" thickBot="1" x14ac:dyDescent="0.3">
      <c r="A161" s="1459"/>
      <c r="B161" s="1447"/>
      <c r="C161" s="34">
        <v>2</v>
      </c>
      <c r="D161" s="87" t="s">
        <v>325</v>
      </c>
      <c r="E161" s="34">
        <v>1</v>
      </c>
      <c r="F161" s="105"/>
      <c r="G161" s="105"/>
      <c r="H161" s="105"/>
      <c r="I161" s="117">
        <v>45139</v>
      </c>
      <c r="J161" s="117">
        <v>44927</v>
      </c>
      <c r="K161" s="105">
        <v>0</v>
      </c>
      <c r="L161" s="87">
        <v>3</v>
      </c>
      <c r="M161" s="87">
        <v>1000</v>
      </c>
      <c r="N161" s="1450"/>
      <c r="O161" s="129" t="s">
        <v>374</v>
      </c>
    </row>
    <row r="162" spans="1:15" ht="15.75" x14ac:dyDescent="0.25">
      <c r="A162" s="1459"/>
      <c r="B162" s="1447"/>
      <c r="C162" s="34">
        <v>3</v>
      </c>
      <c r="D162" s="87" t="s">
        <v>326</v>
      </c>
      <c r="E162" s="34">
        <v>1</v>
      </c>
      <c r="F162" s="105"/>
      <c r="G162" s="105"/>
      <c r="H162" s="105"/>
      <c r="I162" s="117">
        <v>45139</v>
      </c>
      <c r="J162" s="117">
        <v>44927</v>
      </c>
      <c r="K162" s="110">
        <v>0</v>
      </c>
      <c r="L162" s="87">
        <v>3</v>
      </c>
      <c r="M162" s="87">
        <v>2000</v>
      </c>
      <c r="N162" s="1450"/>
      <c r="O162" s="129" t="s">
        <v>374</v>
      </c>
    </row>
    <row r="163" spans="1:15" ht="16.5" thickBot="1" x14ac:dyDescent="0.3">
      <c r="A163" s="1459"/>
      <c r="B163" s="1447"/>
      <c r="C163" s="34">
        <v>4</v>
      </c>
      <c r="D163" s="87" t="s">
        <v>327</v>
      </c>
      <c r="E163" s="34">
        <v>1</v>
      </c>
      <c r="F163" s="105"/>
      <c r="G163" s="105"/>
      <c r="H163" s="105"/>
      <c r="I163" s="117">
        <v>45139</v>
      </c>
      <c r="J163" s="117">
        <v>44927</v>
      </c>
      <c r="K163" s="111">
        <v>0</v>
      </c>
      <c r="L163" s="87">
        <v>3</v>
      </c>
      <c r="M163" s="87">
        <v>2000</v>
      </c>
      <c r="N163" s="1450"/>
      <c r="O163" s="129" t="s">
        <v>374</v>
      </c>
    </row>
    <row r="164" spans="1:15" ht="15.75" x14ac:dyDescent="0.25">
      <c r="A164" s="1459"/>
      <c r="B164" s="1447"/>
      <c r="C164" s="34">
        <v>5</v>
      </c>
      <c r="D164" s="87" t="s">
        <v>328</v>
      </c>
      <c r="E164" s="34">
        <v>1</v>
      </c>
      <c r="F164" s="105"/>
      <c r="G164" s="105"/>
      <c r="H164" s="105"/>
      <c r="I164" s="117">
        <v>45139</v>
      </c>
      <c r="J164" s="117">
        <v>44927</v>
      </c>
      <c r="K164" s="110">
        <v>0</v>
      </c>
      <c r="L164" s="87">
        <v>2</v>
      </c>
      <c r="M164" s="87">
        <v>2000</v>
      </c>
      <c r="N164" s="1450"/>
      <c r="O164" s="129" t="s">
        <v>374</v>
      </c>
    </row>
    <row r="165" spans="1:15" ht="16.5" thickBot="1" x14ac:dyDescent="0.3">
      <c r="A165" s="1459"/>
      <c r="B165" s="1447"/>
      <c r="C165" s="34">
        <v>6</v>
      </c>
      <c r="D165" s="87" t="s">
        <v>329</v>
      </c>
      <c r="E165" s="34">
        <v>1</v>
      </c>
      <c r="F165" s="105"/>
      <c r="G165" s="105"/>
      <c r="H165" s="105"/>
      <c r="I165" s="117">
        <v>45139</v>
      </c>
      <c r="J165" s="117">
        <v>44927</v>
      </c>
      <c r="K165" s="111">
        <v>0</v>
      </c>
      <c r="L165" s="87">
        <v>2</v>
      </c>
      <c r="M165" s="87">
        <v>1000</v>
      </c>
      <c r="N165" s="1450"/>
      <c r="O165" s="129" t="s">
        <v>374</v>
      </c>
    </row>
    <row r="166" spans="1:15" ht="15.75" x14ac:dyDescent="0.25">
      <c r="A166" s="1459"/>
      <c r="B166" s="1447"/>
      <c r="C166" s="34">
        <v>7</v>
      </c>
      <c r="D166" s="87" t="s">
        <v>330</v>
      </c>
      <c r="E166" s="34">
        <v>1</v>
      </c>
      <c r="F166" s="105"/>
      <c r="G166" s="105"/>
      <c r="H166" s="105"/>
      <c r="I166" s="117">
        <v>45139</v>
      </c>
      <c r="J166" s="117">
        <v>44927</v>
      </c>
      <c r="K166" s="110">
        <v>0</v>
      </c>
      <c r="L166" s="87">
        <v>2</v>
      </c>
      <c r="M166" s="87">
        <v>2000</v>
      </c>
      <c r="N166" s="1450"/>
      <c r="O166" s="129" t="s">
        <v>374</v>
      </c>
    </row>
    <row r="167" spans="1:15" ht="16.5" thickBot="1" x14ac:dyDescent="0.3">
      <c r="A167" s="1459"/>
      <c r="B167" s="1447"/>
      <c r="C167" s="34">
        <v>8</v>
      </c>
      <c r="D167" s="87" t="s">
        <v>331</v>
      </c>
      <c r="E167" s="34">
        <v>1</v>
      </c>
      <c r="F167" s="105"/>
      <c r="G167" s="105"/>
      <c r="H167" s="105"/>
      <c r="I167" s="117">
        <v>45139</v>
      </c>
      <c r="J167" s="117">
        <v>44927</v>
      </c>
      <c r="K167" s="111">
        <v>0</v>
      </c>
      <c r="L167" s="87">
        <v>2</v>
      </c>
      <c r="M167" s="87">
        <v>2000</v>
      </c>
      <c r="N167" s="1450"/>
      <c r="O167" s="129" t="s">
        <v>374</v>
      </c>
    </row>
    <row r="168" spans="1:15" ht="15.75" x14ac:dyDescent="0.25">
      <c r="A168" s="1459"/>
      <c r="B168" s="1447"/>
      <c r="C168" s="34">
        <v>9</v>
      </c>
      <c r="D168" s="87" t="s">
        <v>332</v>
      </c>
      <c r="E168" s="34">
        <v>1</v>
      </c>
      <c r="F168" s="105"/>
      <c r="G168" s="105"/>
      <c r="H168" s="105"/>
      <c r="I168" s="117">
        <v>45139</v>
      </c>
      <c r="J168" s="117">
        <v>44927</v>
      </c>
      <c r="K168" s="110">
        <v>0</v>
      </c>
      <c r="L168" s="87">
        <v>2</v>
      </c>
      <c r="M168" s="87">
        <v>2000</v>
      </c>
      <c r="N168" s="1450"/>
      <c r="O168" s="129" t="s">
        <v>374</v>
      </c>
    </row>
    <row r="169" spans="1:15" ht="16.5" thickBot="1" x14ac:dyDescent="0.3">
      <c r="A169" s="1459"/>
      <c r="B169" s="1447"/>
      <c r="C169" s="34">
        <v>10</v>
      </c>
      <c r="D169" s="87" t="s">
        <v>333</v>
      </c>
      <c r="E169" s="34">
        <v>1</v>
      </c>
      <c r="F169" s="105"/>
      <c r="G169" s="105"/>
      <c r="H169" s="105"/>
      <c r="I169" s="117">
        <v>45139</v>
      </c>
      <c r="J169" s="117">
        <v>44927</v>
      </c>
      <c r="K169" s="111">
        <v>0</v>
      </c>
      <c r="L169" s="87">
        <v>2</v>
      </c>
      <c r="M169" s="87">
        <v>2000</v>
      </c>
      <c r="N169" s="1450"/>
      <c r="O169" s="129" t="s">
        <v>374</v>
      </c>
    </row>
    <row r="170" spans="1:15" ht="15.75" x14ac:dyDescent="0.25">
      <c r="A170" s="1459"/>
      <c r="B170" s="1447"/>
      <c r="C170" s="34">
        <v>11</v>
      </c>
      <c r="D170" s="87" t="s">
        <v>334</v>
      </c>
      <c r="E170" s="34">
        <v>1</v>
      </c>
      <c r="F170" s="105"/>
      <c r="G170" s="105"/>
      <c r="H170" s="105"/>
      <c r="I170" s="117">
        <v>45139</v>
      </c>
      <c r="J170" s="117">
        <v>44927</v>
      </c>
      <c r="K170" s="110">
        <v>0</v>
      </c>
      <c r="L170" s="87">
        <v>2</v>
      </c>
      <c r="M170" s="87">
        <v>2000</v>
      </c>
      <c r="N170" s="1450"/>
      <c r="O170" s="129" t="s">
        <v>374</v>
      </c>
    </row>
    <row r="171" spans="1:15" ht="16.5" thickBot="1" x14ac:dyDescent="0.3">
      <c r="A171" s="1459"/>
      <c r="B171" s="1447"/>
      <c r="C171" s="34">
        <v>12</v>
      </c>
      <c r="D171" s="87" t="s">
        <v>335</v>
      </c>
      <c r="E171" s="34">
        <v>1</v>
      </c>
      <c r="F171" s="105"/>
      <c r="G171" s="105"/>
      <c r="H171" s="105"/>
      <c r="I171" s="117">
        <v>45139</v>
      </c>
      <c r="J171" s="117">
        <v>44927</v>
      </c>
      <c r="K171" s="111">
        <v>0</v>
      </c>
      <c r="L171" s="87">
        <v>2</v>
      </c>
      <c r="M171" s="87">
        <v>2000</v>
      </c>
      <c r="N171" s="1450"/>
      <c r="O171" s="129" t="s">
        <v>374</v>
      </c>
    </row>
    <row r="172" spans="1:15" ht="15.75" x14ac:dyDescent="0.25">
      <c r="A172" s="1459"/>
      <c r="B172" s="1447"/>
      <c r="C172" s="34">
        <v>13</v>
      </c>
      <c r="D172" s="87" t="s">
        <v>336</v>
      </c>
      <c r="E172" s="34">
        <v>1</v>
      </c>
      <c r="F172" s="105"/>
      <c r="G172" s="105"/>
      <c r="H172" s="105"/>
      <c r="I172" s="117">
        <v>45139</v>
      </c>
      <c r="J172" s="117">
        <v>44927</v>
      </c>
      <c r="K172" s="110">
        <v>0</v>
      </c>
      <c r="L172" s="87">
        <v>2</v>
      </c>
      <c r="M172" s="87">
        <v>2000</v>
      </c>
      <c r="N172" s="1450"/>
      <c r="O172" s="129" t="s">
        <v>374</v>
      </c>
    </row>
    <row r="173" spans="1:15" ht="16.5" thickBot="1" x14ac:dyDescent="0.3">
      <c r="A173" s="1459"/>
      <c r="B173" s="1447"/>
      <c r="C173" s="34">
        <v>14</v>
      </c>
      <c r="D173" s="87" t="s">
        <v>337</v>
      </c>
      <c r="E173" s="34">
        <v>1</v>
      </c>
      <c r="F173" s="105"/>
      <c r="G173" s="105"/>
      <c r="H173" s="105"/>
      <c r="I173" s="117">
        <v>45139</v>
      </c>
      <c r="J173" s="117">
        <v>44927</v>
      </c>
      <c r="K173" s="111">
        <v>0</v>
      </c>
      <c r="L173" s="87">
        <v>2</v>
      </c>
      <c r="M173" s="87">
        <v>1600</v>
      </c>
      <c r="N173" s="1450"/>
      <c r="O173" s="129" t="s">
        <v>374</v>
      </c>
    </row>
    <row r="174" spans="1:15" ht="15.75" x14ac:dyDescent="0.25">
      <c r="A174" s="1459"/>
      <c r="B174" s="1447"/>
      <c r="C174" s="34">
        <v>15</v>
      </c>
      <c r="D174" s="87" t="s">
        <v>338</v>
      </c>
      <c r="E174" s="34">
        <v>1</v>
      </c>
      <c r="F174" s="105"/>
      <c r="G174" s="105"/>
      <c r="H174" s="105"/>
      <c r="I174" s="117">
        <v>45139</v>
      </c>
      <c r="J174" s="117">
        <v>44927</v>
      </c>
      <c r="K174" s="110">
        <v>0</v>
      </c>
      <c r="L174" s="87">
        <v>2</v>
      </c>
      <c r="M174" s="87">
        <v>1600</v>
      </c>
      <c r="N174" s="1450"/>
      <c r="O174" s="129" t="s">
        <v>374</v>
      </c>
    </row>
    <row r="175" spans="1:15" ht="16.5" thickBot="1" x14ac:dyDescent="0.3">
      <c r="A175" s="1459"/>
      <c r="B175" s="1447"/>
      <c r="C175" s="34">
        <v>16</v>
      </c>
      <c r="D175" s="87" t="s">
        <v>339</v>
      </c>
      <c r="E175" s="34">
        <v>1</v>
      </c>
      <c r="F175" s="105"/>
      <c r="G175" s="105"/>
      <c r="H175" s="105"/>
      <c r="I175" s="117">
        <v>45139</v>
      </c>
      <c r="J175" s="117">
        <v>44927</v>
      </c>
      <c r="K175" s="111">
        <v>0</v>
      </c>
      <c r="L175" s="87">
        <v>2</v>
      </c>
      <c r="M175" s="87">
        <v>1600</v>
      </c>
      <c r="N175" s="1450"/>
      <c r="O175" s="129" t="s">
        <v>374</v>
      </c>
    </row>
    <row r="176" spans="1:15" ht="15.75" x14ac:dyDescent="0.25">
      <c r="A176" s="1459"/>
      <c r="B176" s="1447"/>
      <c r="C176" s="34">
        <v>17</v>
      </c>
      <c r="D176" s="87" t="s">
        <v>340</v>
      </c>
      <c r="E176" s="34">
        <v>1</v>
      </c>
      <c r="F176" s="105"/>
      <c r="G176" s="105"/>
      <c r="H176" s="105"/>
      <c r="I176" s="117">
        <v>45139</v>
      </c>
      <c r="J176" s="117">
        <v>44927</v>
      </c>
      <c r="K176" s="110">
        <v>0</v>
      </c>
      <c r="L176" s="87">
        <v>2</v>
      </c>
      <c r="M176" s="87">
        <v>1600</v>
      </c>
      <c r="N176" s="1450"/>
      <c r="O176" s="129" t="s">
        <v>374</v>
      </c>
    </row>
    <row r="177" spans="1:15" ht="16.5" thickBot="1" x14ac:dyDescent="0.3">
      <c r="A177" s="1459"/>
      <c r="B177" s="1447"/>
      <c r="C177" s="34">
        <v>18</v>
      </c>
      <c r="D177" s="87" t="s">
        <v>341</v>
      </c>
      <c r="E177" s="34">
        <v>1</v>
      </c>
      <c r="F177" s="105"/>
      <c r="G177" s="105"/>
      <c r="H177" s="105"/>
      <c r="I177" s="117">
        <v>45139</v>
      </c>
      <c r="J177" s="117">
        <v>44927</v>
      </c>
      <c r="K177" s="111">
        <v>0</v>
      </c>
      <c r="L177" s="87">
        <v>2</v>
      </c>
      <c r="M177" s="87">
        <v>1275</v>
      </c>
      <c r="N177" s="1450"/>
      <c r="O177" s="129" t="s">
        <v>374</v>
      </c>
    </row>
    <row r="178" spans="1:15" ht="15.75" x14ac:dyDescent="0.25">
      <c r="A178" s="1459"/>
      <c r="B178" s="1447"/>
      <c r="C178" s="34">
        <v>19</v>
      </c>
      <c r="D178" s="87" t="s">
        <v>342</v>
      </c>
      <c r="E178" s="34">
        <v>1</v>
      </c>
      <c r="F178" s="105"/>
      <c r="G178" s="105"/>
      <c r="H178" s="105"/>
      <c r="I178" s="117">
        <v>45139</v>
      </c>
      <c r="J178" s="117">
        <v>44927</v>
      </c>
      <c r="K178" s="110">
        <v>0</v>
      </c>
      <c r="L178" s="87">
        <v>2</v>
      </c>
      <c r="M178" s="87">
        <v>1000</v>
      </c>
      <c r="N178" s="1450"/>
      <c r="O178" s="129" t="s">
        <v>374</v>
      </c>
    </row>
    <row r="179" spans="1:15" ht="16.5" thickBot="1" x14ac:dyDescent="0.3">
      <c r="A179" s="1459"/>
      <c r="B179" s="1447"/>
      <c r="C179" s="34">
        <v>20</v>
      </c>
      <c r="D179" s="87" t="s">
        <v>343</v>
      </c>
      <c r="E179" s="34">
        <v>1</v>
      </c>
      <c r="F179" s="105"/>
      <c r="G179" s="105"/>
      <c r="H179" s="105"/>
      <c r="I179" s="117">
        <v>45139</v>
      </c>
      <c r="J179" s="117">
        <v>44927</v>
      </c>
      <c r="K179" s="111">
        <v>0</v>
      </c>
      <c r="L179" s="87">
        <v>2</v>
      </c>
      <c r="M179" s="87">
        <v>2000</v>
      </c>
      <c r="N179" s="1450"/>
      <c r="O179" s="129" t="s">
        <v>374</v>
      </c>
    </row>
    <row r="180" spans="1:15" ht="15.75" x14ac:dyDescent="0.25">
      <c r="A180" s="1459"/>
      <c r="B180" s="1447"/>
      <c r="C180" s="34">
        <v>21</v>
      </c>
      <c r="D180" s="87" t="s">
        <v>344</v>
      </c>
      <c r="E180" s="34">
        <v>1</v>
      </c>
      <c r="F180" s="105"/>
      <c r="G180" s="105"/>
      <c r="H180" s="105"/>
      <c r="I180" s="117">
        <v>45139</v>
      </c>
      <c r="J180" s="117">
        <v>44927</v>
      </c>
      <c r="K180" s="110">
        <v>0</v>
      </c>
      <c r="L180" s="87">
        <v>2</v>
      </c>
      <c r="M180" s="87">
        <v>1275</v>
      </c>
      <c r="N180" s="1450"/>
      <c r="O180" s="129" t="s">
        <v>374</v>
      </c>
    </row>
    <row r="181" spans="1:15" ht="16.5" thickBot="1" x14ac:dyDescent="0.3">
      <c r="A181" s="1459"/>
      <c r="B181" s="1447"/>
      <c r="C181" s="34">
        <v>22</v>
      </c>
      <c r="D181" s="87" t="s">
        <v>345</v>
      </c>
      <c r="E181" s="34">
        <v>1</v>
      </c>
      <c r="F181" s="105"/>
      <c r="G181" s="105"/>
      <c r="H181" s="105"/>
      <c r="I181" s="117">
        <v>45139</v>
      </c>
      <c r="J181" s="117">
        <v>44927</v>
      </c>
      <c r="K181" s="111">
        <v>0</v>
      </c>
      <c r="L181" s="87">
        <v>2</v>
      </c>
      <c r="M181" s="87">
        <v>1025</v>
      </c>
      <c r="N181" s="1450"/>
      <c r="O181" s="129" t="s">
        <v>374</v>
      </c>
    </row>
    <row r="182" spans="1:15" ht="15.75" x14ac:dyDescent="0.25">
      <c r="A182" s="1459"/>
      <c r="B182" s="1447"/>
      <c r="C182" s="34">
        <v>23</v>
      </c>
      <c r="D182" s="87" t="s">
        <v>346</v>
      </c>
      <c r="E182" s="34">
        <v>1</v>
      </c>
      <c r="F182" s="105"/>
      <c r="G182" s="105"/>
      <c r="H182" s="105"/>
      <c r="I182" s="117">
        <v>45139</v>
      </c>
      <c r="J182" s="117">
        <v>44927</v>
      </c>
      <c r="K182" s="110">
        <v>0</v>
      </c>
      <c r="L182" s="87">
        <v>2</v>
      </c>
      <c r="M182" s="87">
        <v>1025</v>
      </c>
      <c r="N182" s="1450"/>
      <c r="O182" s="129" t="s">
        <v>374</v>
      </c>
    </row>
    <row r="183" spans="1:15" ht="16.5" thickBot="1" x14ac:dyDescent="0.3">
      <c r="A183" s="1459"/>
      <c r="B183" s="1447"/>
      <c r="C183" s="34">
        <v>24</v>
      </c>
      <c r="D183" s="87" t="s">
        <v>347</v>
      </c>
      <c r="E183" s="34">
        <v>1</v>
      </c>
      <c r="F183" s="105"/>
      <c r="G183" s="105"/>
      <c r="H183" s="105"/>
      <c r="I183" s="117">
        <v>45139</v>
      </c>
      <c r="J183" s="117">
        <v>44927</v>
      </c>
      <c r="K183" s="111">
        <v>0</v>
      </c>
      <c r="L183" s="87">
        <v>2</v>
      </c>
      <c r="M183" s="87">
        <v>2500</v>
      </c>
      <c r="N183" s="1450"/>
      <c r="O183" s="129" t="s">
        <v>374</v>
      </c>
    </row>
    <row r="184" spans="1:15" ht="15.75" x14ac:dyDescent="0.25">
      <c r="A184" s="1459"/>
      <c r="B184" s="1447"/>
      <c r="C184" s="34">
        <v>25</v>
      </c>
      <c r="D184" s="87" t="s">
        <v>348</v>
      </c>
      <c r="E184" s="34">
        <v>1</v>
      </c>
      <c r="F184" s="105"/>
      <c r="G184" s="105"/>
      <c r="H184" s="105"/>
      <c r="I184" s="117">
        <v>45139</v>
      </c>
      <c r="J184" s="117">
        <v>44927</v>
      </c>
      <c r="K184" s="110">
        <v>0</v>
      </c>
      <c r="L184" s="87">
        <v>2</v>
      </c>
      <c r="M184" s="87">
        <v>2500</v>
      </c>
      <c r="N184" s="1450"/>
      <c r="O184" s="129" t="s">
        <v>374</v>
      </c>
    </row>
    <row r="185" spans="1:15" ht="16.5" thickBot="1" x14ac:dyDescent="0.3">
      <c r="A185" s="1459"/>
      <c r="B185" s="1447"/>
      <c r="C185" s="34">
        <v>26</v>
      </c>
      <c r="D185" s="87" t="s">
        <v>349</v>
      </c>
      <c r="E185" s="34">
        <v>1</v>
      </c>
      <c r="F185" s="105"/>
      <c r="G185" s="105"/>
      <c r="H185" s="105"/>
      <c r="I185" s="117">
        <v>45139</v>
      </c>
      <c r="J185" s="117">
        <v>44927</v>
      </c>
      <c r="K185" s="111">
        <v>0</v>
      </c>
      <c r="L185" s="87">
        <v>2</v>
      </c>
      <c r="M185" s="87">
        <v>2500</v>
      </c>
      <c r="N185" s="1450"/>
      <c r="O185" s="129" t="s">
        <v>374</v>
      </c>
    </row>
    <row r="186" spans="1:15" ht="15.75" x14ac:dyDescent="0.25">
      <c r="A186" s="1459"/>
      <c r="B186" s="1447"/>
      <c r="C186" s="34">
        <v>1</v>
      </c>
      <c r="D186" s="87" t="s">
        <v>350</v>
      </c>
      <c r="E186" s="34">
        <v>1</v>
      </c>
      <c r="F186" s="105"/>
      <c r="G186" s="105">
        <v>1</v>
      </c>
      <c r="H186" s="105"/>
      <c r="I186" s="117">
        <v>45139</v>
      </c>
      <c r="J186" s="117">
        <v>44927</v>
      </c>
      <c r="K186" s="110">
        <v>0</v>
      </c>
      <c r="L186" s="105" t="s">
        <v>6</v>
      </c>
      <c r="M186" s="105" t="s">
        <v>6</v>
      </c>
      <c r="N186" s="1450"/>
      <c r="O186" s="129" t="s">
        <v>383</v>
      </c>
    </row>
    <row r="187" spans="1:15" ht="16.5" thickBot="1" x14ac:dyDescent="0.3">
      <c r="A187" s="1459"/>
      <c r="B187" s="1447"/>
      <c r="C187" s="34">
        <v>2</v>
      </c>
      <c r="D187" s="87" t="s">
        <v>351</v>
      </c>
      <c r="E187" s="34">
        <v>1</v>
      </c>
      <c r="F187" s="105"/>
      <c r="G187" s="105"/>
      <c r="H187" s="105"/>
      <c r="I187" s="117">
        <v>45139</v>
      </c>
      <c r="J187" s="117">
        <v>44927</v>
      </c>
      <c r="K187" s="111">
        <v>0</v>
      </c>
      <c r="L187" s="105" t="s">
        <v>6</v>
      </c>
      <c r="M187" s="105" t="s">
        <v>6</v>
      </c>
      <c r="N187" s="1450"/>
      <c r="O187" s="129" t="s">
        <v>383</v>
      </c>
    </row>
    <row r="188" spans="1:15" ht="15.75" x14ac:dyDescent="0.25">
      <c r="A188" s="1459"/>
      <c r="B188" s="1447"/>
      <c r="C188" s="34">
        <v>3</v>
      </c>
      <c r="D188" s="87" t="s">
        <v>352</v>
      </c>
      <c r="E188" s="34">
        <v>1</v>
      </c>
      <c r="F188" s="105"/>
      <c r="G188" s="105"/>
      <c r="H188" s="105"/>
      <c r="I188" s="117">
        <v>45139</v>
      </c>
      <c r="J188" s="117">
        <v>44927</v>
      </c>
      <c r="K188" s="110">
        <v>0</v>
      </c>
      <c r="L188" s="105" t="s">
        <v>6</v>
      </c>
      <c r="M188" s="105" t="s">
        <v>6</v>
      </c>
      <c r="N188" s="1450"/>
      <c r="O188" s="129" t="s">
        <v>383</v>
      </c>
    </row>
    <row r="189" spans="1:15" ht="16.5" thickBot="1" x14ac:dyDescent="0.3">
      <c r="A189" s="1459"/>
      <c r="B189" s="1447"/>
      <c r="C189" s="34">
        <v>4</v>
      </c>
      <c r="D189" s="87" t="s">
        <v>353</v>
      </c>
      <c r="E189" s="34">
        <v>1</v>
      </c>
      <c r="F189" s="105"/>
      <c r="G189" s="105"/>
      <c r="H189" s="105"/>
      <c r="I189" s="117">
        <v>45139</v>
      </c>
      <c r="J189" s="117">
        <v>44927</v>
      </c>
      <c r="K189" s="111">
        <v>0</v>
      </c>
      <c r="L189" s="105" t="s">
        <v>6</v>
      </c>
      <c r="M189" s="105" t="s">
        <v>6</v>
      </c>
      <c r="N189" s="1450"/>
      <c r="O189" s="129" t="s">
        <v>383</v>
      </c>
    </row>
    <row r="190" spans="1:15" ht="15.75" x14ac:dyDescent="0.25">
      <c r="A190" s="1459"/>
      <c r="B190" s="1447"/>
      <c r="C190" s="34">
        <v>5</v>
      </c>
      <c r="D190" s="87" t="s">
        <v>354</v>
      </c>
      <c r="E190" s="34">
        <v>1</v>
      </c>
      <c r="F190" s="105"/>
      <c r="G190" s="105"/>
      <c r="H190" s="105"/>
      <c r="I190" s="117">
        <v>45139</v>
      </c>
      <c r="J190" s="117">
        <v>44927</v>
      </c>
      <c r="K190" s="110">
        <v>0</v>
      </c>
      <c r="L190" s="105" t="s">
        <v>6</v>
      </c>
      <c r="M190" s="105" t="s">
        <v>6</v>
      </c>
      <c r="N190" s="1450"/>
      <c r="O190" s="129" t="s">
        <v>383</v>
      </c>
    </row>
    <row r="191" spans="1:15" ht="16.5" thickBot="1" x14ac:dyDescent="0.3">
      <c r="A191" s="1459"/>
      <c r="B191" s="1447"/>
      <c r="C191" s="34">
        <v>6</v>
      </c>
      <c r="D191" s="87" t="s">
        <v>355</v>
      </c>
      <c r="E191" s="34">
        <v>1</v>
      </c>
      <c r="F191" s="105"/>
      <c r="G191" s="105"/>
      <c r="H191" s="105"/>
      <c r="I191" s="117">
        <v>45139</v>
      </c>
      <c r="J191" s="117">
        <v>44927</v>
      </c>
      <c r="K191" s="111">
        <v>0</v>
      </c>
      <c r="L191" s="105" t="s">
        <v>6</v>
      </c>
      <c r="M191" s="105" t="s">
        <v>6</v>
      </c>
      <c r="N191" s="1450"/>
      <c r="O191" s="129" t="s">
        <v>383</v>
      </c>
    </row>
    <row r="192" spans="1:15" ht="16.5" thickBot="1" x14ac:dyDescent="0.3">
      <c r="A192" s="1460"/>
      <c r="B192" s="1462"/>
      <c r="C192" s="38">
        <v>1</v>
      </c>
      <c r="D192" s="142">
        <v>9319</v>
      </c>
      <c r="E192" s="38">
        <v>1</v>
      </c>
      <c r="F192" s="118"/>
      <c r="G192" s="118"/>
      <c r="H192" s="118"/>
      <c r="I192" s="119">
        <v>45139</v>
      </c>
      <c r="J192" s="119">
        <v>44927</v>
      </c>
      <c r="K192" s="110">
        <v>0</v>
      </c>
      <c r="L192" s="118">
        <v>2</v>
      </c>
      <c r="M192" s="118">
        <v>325</v>
      </c>
      <c r="N192" s="1455"/>
      <c r="O192" s="133" t="s">
        <v>378</v>
      </c>
    </row>
    <row r="193" spans="1:15" x14ac:dyDescent="0.25">
      <c r="A193" s="1458" t="s">
        <v>356</v>
      </c>
      <c r="B193" s="1461" t="s">
        <v>6</v>
      </c>
      <c r="C193" s="33">
        <v>1</v>
      </c>
      <c r="D193" s="92">
        <v>298412317</v>
      </c>
      <c r="E193" s="33">
        <v>1</v>
      </c>
      <c r="F193" s="104">
        <v>1</v>
      </c>
      <c r="G193" s="104">
        <v>1</v>
      </c>
      <c r="H193" s="104"/>
      <c r="I193" s="104" t="s">
        <v>390</v>
      </c>
      <c r="J193" s="100">
        <v>45017</v>
      </c>
      <c r="K193" s="104">
        <v>0</v>
      </c>
      <c r="L193" s="92">
        <v>2</v>
      </c>
      <c r="M193" s="92">
        <v>1000</v>
      </c>
      <c r="N193" s="1454" t="s">
        <v>357</v>
      </c>
      <c r="O193" s="126" t="s">
        <v>384</v>
      </c>
    </row>
    <row r="194" spans="1:15" ht="15.75" thickBot="1" x14ac:dyDescent="0.3">
      <c r="A194" s="1459"/>
      <c r="B194" s="1447"/>
      <c r="C194" s="34">
        <v>2</v>
      </c>
      <c r="D194" s="88">
        <v>298412318</v>
      </c>
      <c r="E194" s="34">
        <v>1</v>
      </c>
      <c r="F194" s="105"/>
      <c r="G194" s="105"/>
      <c r="H194" s="105"/>
      <c r="I194" s="117">
        <v>44896</v>
      </c>
      <c r="J194" s="117">
        <v>45017</v>
      </c>
      <c r="K194" s="105">
        <v>0</v>
      </c>
      <c r="L194" s="88">
        <v>9</v>
      </c>
      <c r="M194" s="88">
        <v>1000</v>
      </c>
      <c r="N194" s="1450"/>
      <c r="O194" s="129" t="s">
        <v>384</v>
      </c>
    </row>
    <row r="195" spans="1:15" ht="15.75" thickBot="1" x14ac:dyDescent="0.3">
      <c r="A195" s="1459"/>
      <c r="B195" s="1447"/>
      <c r="C195" s="34">
        <v>3</v>
      </c>
      <c r="D195" s="88">
        <v>298412319</v>
      </c>
      <c r="E195" s="34">
        <v>1</v>
      </c>
      <c r="F195" s="105"/>
      <c r="G195" s="105"/>
      <c r="H195" s="105"/>
      <c r="I195" s="117">
        <v>44896</v>
      </c>
      <c r="J195" s="117">
        <v>45017</v>
      </c>
      <c r="K195" s="110">
        <v>0</v>
      </c>
      <c r="L195" s="88">
        <v>9</v>
      </c>
      <c r="M195" s="88">
        <v>1000</v>
      </c>
      <c r="N195" s="1450"/>
      <c r="O195" s="129" t="s">
        <v>384</v>
      </c>
    </row>
    <row r="196" spans="1:15" ht="15.75" thickBot="1" x14ac:dyDescent="0.3">
      <c r="A196" s="1459"/>
      <c r="B196" s="1447"/>
      <c r="C196" s="34">
        <v>4</v>
      </c>
      <c r="D196" s="88">
        <v>298412320</v>
      </c>
      <c r="E196" s="34">
        <v>1</v>
      </c>
      <c r="F196" s="105"/>
      <c r="G196" s="105">
        <v>1</v>
      </c>
      <c r="H196" s="105"/>
      <c r="I196" s="110" t="s">
        <v>390</v>
      </c>
      <c r="J196" s="117">
        <v>45017</v>
      </c>
      <c r="K196" s="111">
        <v>0</v>
      </c>
      <c r="L196" s="88">
        <v>9</v>
      </c>
      <c r="M196" s="88">
        <v>1000</v>
      </c>
      <c r="N196" s="1450"/>
      <c r="O196" s="129" t="s">
        <v>384</v>
      </c>
    </row>
    <row r="197" spans="1:15" x14ac:dyDescent="0.25">
      <c r="A197" s="1459"/>
      <c r="B197" s="1447"/>
      <c r="C197" s="34">
        <v>5</v>
      </c>
      <c r="D197" s="88">
        <v>298412321</v>
      </c>
      <c r="E197" s="34">
        <v>1</v>
      </c>
      <c r="F197" s="105">
        <v>1</v>
      </c>
      <c r="G197" s="105"/>
      <c r="H197" s="105"/>
      <c r="I197" s="117">
        <v>44896</v>
      </c>
      <c r="J197" s="117">
        <v>45017</v>
      </c>
      <c r="K197" s="110">
        <v>0</v>
      </c>
      <c r="L197" s="88">
        <v>9</v>
      </c>
      <c r="M197" s="88">
        <v>1000</v>
      </c>
      <c r="N197" s="1450"/>
      <c r="O197" s="129" t="s">
        <v>384</v>
      </c>
    </row>
    <row r="198" spans="1:15" ht="15.75" thickBot="1" x14ac:dyDescent="0.3">
      <c r="A198" s="1459"/>
      <c r="B198" s="1447"/>
      <c r="C198" s="34">
        <v>6</v>
      </c>
      <c r="D198" s="88">
        <v>298412322</v>
      </c>
      <c r="E198" s="34">
        <v>1</v>
      </c>
      <c r="F198" s="105"/>
      <c r="G198" s="105">
        <v>5</v>
      </c>
      <c r="H198" s="105"/>
      <c r="I198" s="117">
        <v>44896</v>
      </c>
      <c r="J198" s="117">
        <v>45017</v>
      </c>
      <c r="K198" s="111">
        <v>0</v>
      </c>
      <c r="L198" s="88">
        <v>9</v>
      </c>
      <c r="M198" s="88">
        <v>1000</v>
      </c>
      <c r="N198" s="1450"/>
      <c r="O198" s="129" t="s">
        <v>384</v>
      </c>
    </row>
    <row r="199" spans="1:15" x14ac:dyDescent="0.25">
      <c r="A199" s="1459"/>
      <c r="B199" s="1447"/>
      <c r="C199" s="34">
        <v>7</v>
      </c>
      <c r="D199" s="88">
        <v>298412323</v>
      </c>
      <c r="E199" s="34">
        <v>1</v>
      </c>
      <c r="F199" s="105"/>
      <c r="G199" s="105"/>
      <c r="H199" s="105"/>
      <c r="I199" s="110" t="s">
        <v>390</v>
      </c>
      <c r="J199" s="117">
        <v>45017</v>
      </c>
      <c r="K199" s="110">
        <v>0</v>
      </c>
      <c r="L199" s="88">
        <v>9</v>
      </c>
      <c r="M199" s="88">
        <v>1000</v>
      </c>
      <c r="N199" s="1450"/>
      <c r="O199" s="129" t="s">
        <v>384</v>
      </c>
    </row>
    <row r="200" spans="1:15" ht="15.75" thickBot="1" x14ac:dyDescent="0.3">
      <c r="A200" s="1459"/>
      <c r="B200" s="1447"/>
      <c r="C200" s="34">
        <v>8</v>
      </c>
      <c r="D200" s="88">
        <v>298412324</v>
      </c>
      <c r="E200" s="34">
        <v>1</v>
      </c>
      <c r="F200" s="105"/>
      <c r="G200" s="105"/>
      <c r="H200" s="105"/>
      <c r="I200" s="117">
        <v>44896</v>
      </c>
      <c r="J200" s="117">
        <v>45017</v>
      </c>
      <c r="K200" s="111">
        <v>0</v>
      </c>
      <c r="L200" s="88">
        <v>8</v>
      </c>
      <c r="M200" s="88">
        <v>1000</v>
      </c>
      <c r="N200" s="1450"/>
      <c r="O200" s="129" t="s">
        <v>388</v>
      </c>
    </row>
    <row r="201" spans="1:15" ht="15.75" thickBot="1" x14ac:dyDescent="0.3">
      <c r="A201" s="1459"/>
      <c r="B201" s="1447"/>
      <c r="C201" s="34">
        <v>9</v>
      </c>
      <c r="D201" s="88">
        <v>298412325</v>
      </c>
      <c r="E201" s="34">
        <v>1</v>
      </c>
      <c r="F201" s="105"/>
      <c r="G201" s="105"/>
      <c r="H201" s="105"/>
      <c r="I201" s="117">
        <v>44896</v>
      </c>
      <c r="J201" s="117">
        <v>45017</v>
      </c>
      <c r="K201" s="110">
        <v>0</v>
      </c>
      <c r="L201" s="88">
        <v>8</v>
      </c>
      <c r="M201" s="88">
        <v>1000</v>
      </c>
      <c r="N201" s="1450"/>
      <c r="O201" s="129" t="s">
        <v>388</v>
      </c>
    </row>
    <row r="202" spans="1:15" ht="15.75" thickBot="1" x14ac:dyDescent="0.3">
      <c r="A202" s="1459"/>
      <c r="B202" s="1447"/>
      <c r="C202" s="34">
        <v>10</v>
      </c>
      <c r="D202" s="88">
        <v>298412326</v>
      </c>
      <c r="E202" s="34">
        <v>1</v>
      </c>
      <c r="F202" s="105">
        <v>1</v>
      </c>
      <c r="G202" s="105"/>
      <c r="H202" s="105"/>
      <c r="I202" s="110" t="s">
        <v>390</v>
      </c>
      <c r="J202" s="117">
        <v>45017</v>
      </c>
      <c r="K202" s="111">
        <v>0</v>
      </c>
      <c r="L202" s="88">
        <v>8</v>
      </c>
      <c r="M202" s="88">
        <v>1000</v>
      </c>
      <c r="N202" s="1450"/>
      <c r="O202" s="129" t="s">
        <v>388</v>
      </c>
    </row>
    <row r="203" spans="1:15" x14ac:dyDescent="0.25">
      <c r="A203" s="1459"/>
      <c r="B203" s="1447"/>
      <c r="C203" s="34">
        <v>11</v>
      </c>
      <c r="D203" s="88">
        <v>298412327</v>
      </c>
      <c r="E203" s="34">
        <v>1</v>
      </c>
      <c r="F203" s="105"/>
      <c r="G203" s="105"/>
      <c r="H203" s="105"/>
      <c r="I203" s="117">
        <v>44896</v>
      </c>
      <c r="J203" s="117">
        <v>45017</v>
      </c>
      <c r="K203" s="110">
        <v>0</v>
      </c>
      <c r="L203" s="88">
        <v>8</v>
      </c>
      <c r="M203" s="88">
        <v>1000</v>
      </c>
      <c r="N203" s="1450"/>
      <c r="O203" s="129" t="s">
        <v>388</v>
      </c>
    </row>
    <row r="204" spans="1:15" ht="15.75" thickBot="1" x14ac:dyDescent="0.3">
      <c r="A204" s="1459"/>
      <c r="B204" s="1447"/>
      <c r="C204" s="34">
        <v>12</v>
      </c>
      <c r="D204" s="88">
        <v>298412328</v>
      </c>
      <c r="E204" s="34">
        <v>1</v>
      </c>
      <c r="F204" s="105"/>
      <c r="G204" s="105">
        <v>2</v>
      </c>
      <c r="H204" s="105"/>
      <c r="I204" s="117">
        <v>44896</v>
      </c>
      <c r="J204" s="117">
        <v>45017</v>
      </c>
      <c r="K204" s="111">
        <v>0</v>
      </c>
      <c r="L204" s="88">
        <v>2</v>
      </c>
      <c r="M204" s="88">
        <v>1000</v>
      </c>
      <c r="N204" s="1450"/>
      <c r="O204" s="129" t="s">
        <v>384</v>
      </c>
    </row>
    <row r="205" spans="1:15" x14ac:dyDescent="0.25">
      <c r="A205" s="1459"/>
      <c r="B205" s="1447"/>
      <c r="C205" s="34">
        <v>13</v>
      </c>
      <c r="D205" s="88">
        <v>298412329</v>
      </c>
      <c r="E205" s="34">
        <v>1</v>
      </c>
      <c r="F205" s="105"/>
      <c r="G205" s="105"/>
      <c r="H205" s="105"/>
      <c r="I205" s="110" t="s">
        <v>390</v>
      </c>
      <c r="J205" s="117">
        <v>45017</v>
      </c>
      <c r="K205" s="110">
        <v>0</v>
      </c>
      <c r="L205" s="88">
        <v>2</v>
      </c>
      <c r="M205" s="88">
        <v>1000</v>
      </c>
      <c r="N205" s="1450"/>
      <c r="O205" s="129" t="s">
        <v>384</v>
      </c>
    </row>
    <row r="206" spans="1:15" ht="15.75" thickBot="1" x14ac:dyDescent="0.3">
      <c r="A206" s="1459"/>
      <c r="B206" s="1447"/>
      <c r="C206" s="34">
        <v>14</v>
      </c>
      <c r="D206" s="88">
        <v>298412330</v>
      </c>
      <c r="E206" s="34">
        <v>1</v>
      </c>
      <c r="F206" s="105"/>
      <c r="G206" s="105"/>
      <c r="H206" s="105"/>
      <c r="I206" s="117">
        <v>44896</v>
      </c>
      <c r="J206" s="117">
        <v>45017</v>
      </c>
      <c r="K206" s="111">
        <v>0</v>
      </c>
      <c r="L206" s="88">
        <v>2</v>
      </c>
      <c r="M206" s="88">
        <v>1000</v>
      </c>
      <c r="N206" s="1450"/>
      <c r="O206" s="129" t="s">
        <v>384</v>
      </c>
    </row>
    <row r="207" spans="1:15" ht="15.75" thickBot="1" x14ac:dyDescent="0.3">
      <c r="A207" s="1459"/>
      <c r="B207" s="1447"/>
      <c r="C207" s="34">
        <v>15</v>
      </c>
      <c r="D207" s="88">
        <v>298412331</v>
      </c>
      <c r="E207" s="34">
        <v>1</v>
      </c>
      <c r="F207" s="105"/>
      <c r="G207" s="105"/>
      <c r="H207" s="105"/>
      <c r="I207" s="117">
        <v>44896</v>
      </c>
      <c r="J207" s="117">
        <v>45017</v>
      </c>
      <c r="K207" s="110">
        <v>0</v>
      </c>
      <c r="L207" s="88">
        <v>2</v>
      </c>
      <c r="M207" s="88">
        <v>1000</v>
      </c>
      <c r="N207" s="1450"/>
      <c r="O207" s="129" t="s">
        <v>384</v>
      </c>
    </row>
    <row r="208" spans="1:15" ht="15.75" thickBot="1" x14ac:dyDescent="0.3">
      <c r="A208" s="1459"/>
      <c r="B208" s="1447"/>
      <c r="C208" s="34">
        <v>1</v>
      </c>
      <c r="D208" s="88" t="s">
        <v>358</v>
      </c>
      <c r="E208" s="34">
        <v>1</v>
      </c>
      <c r="F208" s="105"/>
      <c r="G208" s="105"/>
      <c r="H208" s="105"/>
      <c r="I208" s="110" t="s">
        <v>390</v>
      </c>
      <c r="J208" s="117">
        <v>45017</v>
      </c>
      <c r="K208" s="111">
        <v>0</v>
      </c>
      <c r="L208" s="88">
        <v>2</v>
      </c>
      <c r="M208" s="88">
        <v>400</v>
      </c>
      <c r="N208" s="1450"/>
      <c r="O208" s="129" t="s">
        <v>385</v>
      </c>
    </row>
    <row r="209" spans="1:15" x14ac:dyDescent="0.25">
      <c r="A209" s="1459"/>
      <c r="B209" s="1447"/>
      <c r="C209" s="34">
        <v>1</v>
      </c>
      <c r="D209" s="88" t="s">
        <v>359</v>
      </c>
      <c r="E209" s="34">
        <v>1</v>
      </c>
      <c r="F209" s="105"/>
      <c r="G209" s="105"/>
      <c r="H209" s="105"/>
      <c r="I209" s="117">
        <v>44896</v>
      </c>
      <c r="J209" s="117">
        <v>45017</v>
      </c>
      <c r="K209" s="110">
        <v>0</v>
      </c>
      <c r="L209" s="88">
        <v>3</v>
      </c>
      <c r="M209" s="88">
        <v>1000</v>
      </c>
      <c r="N209" s="1450"/>
      <c r="O209" s="129" t="s">
        <v>374</v>
      </c>
    </row>
    <row r="210" spans="1:15" ht="15.75" thickBot="1" x14ac:dyDescent="0.3">
      <c r="A210" s="1459"/>
      <c r="B210" s="1447"/>
      <c r="C210" s="34">
        <v>2</v>
      </c>
      <c r="D210" s="88" t="s">
        <v>360</v>
      </c>
      <c r="E210" s="34">
        <v>1</v>
      </c>
      <c r="F210" s="105"/>
      <c r="G210" s="105"/>
      <c r="H210" s="105"/>
      <c r="I210" s="117">
        <v>44896</v>
      </c>
      <c r="J210" s="117">
        <v>45017</v>
      </c>
      <c r="K210" s="111">
        <v>0</v>
      </c>
      <c r="L210" s="88">
        <v>3</v>
      </c>
      <c r="M210" s="88">
        <v>1000</v>
      </c>
      <c r="N210" s="1450"/>
      <c r="O210" s="129" t="s">
        <v>374</v>
      </c>
    </row>
    <row r="211" spans="1:15" x14ac:dyDescent="0.25">
      <c r="A211" s="1459"/>
      <c r="B211" s="1447"/>
      <c r="C211" s="34">
        <v>3</v>
      </c>
      <c r="D211" s="88" t="s">
        <v>361</v>
      </c>
      <c r="E211" s="34">
        <v>1</v>
      </c>
      <c r="F211" s="105"/>
      <c r="G211" s="105"/>
      <c r="H211" s="105"/>
      <c r="I211" s="110" t="s">
        <v>390</v>
      </c>
      <c r="J211" s="117">
        <v>45017</v>
      </c>
      <c r="K211" s="110">
        <v>0</v>
      </c>
      <c r="L211" s="88">
        <v>3</v>
      </c>
      <c r="M211" s="88">
        <v>1000</v>
      </c>
      <c r="N211" s="1450"/>
      <c r="O211" s="129" t="s">
        <v>374</v>
      </c>
    </row>
    <row r="212" spans="1:15" ht="15.75" thickBot="1" x14ac:dyDescent="0.3">
      <c r="A212" s="1459"/>
      <c r="B212" s="1447"/>
      <c r="C212" s="34">
        <v>1</v>
      </c>
      <c r="D212" s="88">
        <v>8748</v>
      </c>
      <c r="E212" s="34">
        <v>1</v>
      </c>
      <c r="F212" s="105"/>
      <c r="G212" s="105"/>
      <c r="H212" s="105"/>
      <c r="I212" s="117">
        <v>44896</v>
      </c>
      <c r="J212" s="117">
        <v>45017</v>
      </c>
      <c r="K212" s="111">
        <v>0</v>
      </c>
      <c r="L212" s="88">
        <v>2</v>
      </c>
      <c r="M212" s="88">
        <v>225</v>
      </c>
      <c r="N212" s="1450"/>
      <c r="O212" s="129" t="s">
        <v>386</v>
      </c>
    </row>
    <row r="213" spans="1:15" ht="15.75" thickBot="1" x14ac:dyDescent="0.3">
      <c r="A213" s="1463"/>
      <c r="B213" s="1448"/>
      <c r="C213" s="35">
        <v>1</v>
      </c>
      <c r="D213" s="93" t="s">
        <v>362</v>
      </c>
      <c r="E213" s="35">
        <v>1</v>
      </c>
      <c r="F213" s="106"/>
      <c r="G213" s="106"/>
      <c r="H213" s="106"/>
      <c r="I213" s="117">
        <v>44896</v>
      </c>
      <c r="J213" s="101">
        <v>45047</v>
      </c>
      <c r="K213" s="110">
        <v>0</v>
      </c>
      <c r="L213" s="93">
        <v>2</v>
      </c>
      <c r="M213" s="93">
        <v>1000</v>
      </c>
      <c r="N213" s="1451"/>
      <c r="O213" s="131" t="s">
        <v>387</v>
      </c>
    </row>
    <row r="214" spans="1:15" x14ac:dyDescent="0.25">
      <c r="A214" s="1443" t="s">
        <v>363</v>
      </c>
      <c r="B214" s="1446" t="s">
        <v>6</v>
      </c>
      <c r="C214" s="114">
        <v>1</v>
      </c>
      <c r="D214" s="121" t="s">
        <v>364</v>
      </c>
      <c r="E214" s="114">
        <v>1</v>
      </c>
      <c r="F214" s="96"/>
      <c r="G214" s="96">
        <v>2</v>
      </c>
      <c r="H214" s="96"/>
      <c r="I214" s="99">
        <v>44743</v>
      </c>
      <c r="J214" s="99">
        <v>45078</v>
      </c>
      <c r="K214" s="96">
        <v>1</v>
      </c>
      <c r="L214" s="122">
        <v>3</v>
      </c>
      <c r="M214" s="122">
        <v>1000</v>
      </c>
      <c r="N214" s="1449" t="s">
        <v>365</v>
      </c>
      <c r="O214" s="145" t="s">
        <v>374</v>
      </c>
    </row>
    <row r="215" spans="1:15" x14ac:dyDescent="0.25">
      <c r="A215" s="1444"/>
      <c r="B215" s="1447"/>
      <c r="C215" s="34">
        <v>2</v>
      </c>
      <c r="D215" s="89" t="s">
        <v>366</v>
      </c>
      <c r="E215" s="34">
        <v>1</v>
      </c>
      <c r="F215" s="105">
        <v>1</v>
      </c>
      <c r="G215" s="105">
        <v>3</v>
      </c>
      <c r="H215" s="105"/>
      <c r="I215" s="99">
        <v>44743</v>
      </c>
      <c r="J215" s="117">
        <v>45078</v>
      </c>
      <c r="K215" s="105">
        <v>1</v>
      </c>
      <c r="L215" s="90">
        <v>2</v>
      </c>
      <c r="M215" s="90">
        <v>1000</v>
      </c>
      <c r="N215" s="1450"/>
      <c r="O215" s="129" t="s">
        <v>374</v>
      </c>
    </row>
    <row r="216" spans="1:15" x14ac:dyDescent="0.25">
      <c r="A216" s="1444"/>
      <c r="B216" s="1447"/>
      <c r="C216" s="34">
        <v>1</v>
      </c>
      <c r="D216" s="89" t="s">
        <v>367</v>
      </c>
      <c r="E216" s="34">
        <v>1</v>
      </c>
      <c r="F216" s="105"/>
      <c r="G216" s="105"/>
      <c r="H216" s="105"/>
      <c r="I216" s="99">
        <v>44743</v>
      </c>
      <c r="J216" s="117">
        <v>45078</v>
      </c>
      <c r="K216" s="105">
        <v>0</v>
      </c>
      <c r="L216" s="90">
        <v>2</v>
      </c>
      <c r="M216" s="90">
        <v>100</v>
      </c>
      <c r="N216" s="1450"/>
      <c r="O216" s="129" t="s">
        <v>379</v>
      </c>
    </row>
    <row r="217" spans="1:15" x14ac:dyDescent="0.25">
      <c r="A217" s="1444"/>
      <c r="B217" s="1447"/>
      <c r="C217" s="34">
        <v>1</v>
      </c>
      <c r="D217" s="89">
        <v>1948</v>
      </c>
      <c r="E217" s="34">
        <v>1</v>
      </c>
      <c r="F217" s="105"/>
      <c r="G217" s="105"/>
      <c r="H217" s="105"/>
      <c r="I217" s="99">
        <v>44743</v>
      </c>
      <c r="J217" s="117">
        <v>45078</v>
      </c>
      <c r="K217" s="105">
        <v>0</v>
      </c>
      <c r="L217" s="90">
        <v>2</v>
      </c>
      <c r="M217" s="90">
        <v>225</v>
      </c>
      <c r="N217" s="1450"/>
      <c r="O217" s="129" t="s">
        <v>380</v>
      </c>
    </row>
    <row r="218" spans="1:15" ht="15.75" thickBot="1" x14ac:dyDescent="0.3">
      <c r="A218" s="1445"/>
      <c r="B218" s="1448"/>
      <c r="C218" s="35">
        <v>2</v>
      </c>
      <c r="D218" s="94">
        <v>1884</v>
      </c>
      <c r="E218" s="35">
        <v>0</v>
      </c>
      <c r="F218" s="106"/>
      <c r="G218" s="106"/>
      <c r="H218" s="106"/>
      <c r="I218" s="99">
        <v>44743</v>
      </c>
      <c r="J218" s="101">
        <v>45078</v>
      </c>
      <c r="K218" s="106">
        <v>0</v>
      </c>
      <c r="L218" s="95">
        <v>4</v>
      </c>
      <c r="M218" s="95">
        <v>350</v>
      </c>
      <c r="N218" s="1451"/>
      <c r="O218" s="131" t="s">
        <v>381</v>
      </c>
    </row>
    <row r="219" spans="1:15" x14ac:dyDescent="0.25">
      <c r="E219" s="135">
        <f>SUM(E3:E218)</f>
        <v>215</v>
      </c>
    </row>
  </sheetData>
  <customSheetViews>
    <customSheetView guid="{7F9067D3-61AC-47C3-A93D-D80CFE368C36}" scale="80" topLeftCell="A52">
      <selection activeCell="Q24" sqref="Q24"/>
      <pageMargins left="0.7" right="0.7" top="0.75" bottom="0.75" header="0.3" footer="0.3"/>
      <pageSetup paperSize="9" orientation="portrait" r:id="rId1"/>
    </customSheetView>
  </customSheetViews>
  <mergeCells count="25">
    <mergeCell ref="N147:N148"/>
    <mergeCell ref="N149:N150"/>
    <mergeCell ref="N139:N146"/>
    <mergeCell ref="A193:A213"/>
    <mergeCell ref="B193:B213"/>
    <mergeCell ref="N193:N213"/>
    <mergeCell ref="A214:A218"/>
    <mergeCell ref="B214:B218"/>
    <mergeCell ref="N214:N218"/>
    <mergeCell ref="A151:A152"/>
    <mergeCell ref="N151:N152"/>
    <mergeCell ref="A153:A159"/>
    <mergeCell ref="N153:N159"/>
    <mergeCell ref="A160:A192"/>
    <mergeCell ref="B160:B192"/>
    <mergeCell ref="N160:N192"/>
    <mergeCell ref="A133:A138"/>
    <mergeCell ref="A139:A146"/>
    <mergeCell ref="A147:A150"/>
    <mergeCell ref="A1:L1"/>
    <mergeCell ref="A3:A15"/>
    <mergeCell ref="A16:A24"/>
    <mergeCell ref="A25:A58"/>
    <mergeCell ref="A59:A96"/>
    <mergeCell ref="A97:A132"/>
  </mergeCell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2"/>
  <sheetViews>
    <sheetView topLeftCell="E2" zoomScale="80" zoomScaleNormal="80" workbookViewId="0">
      <selection activeCell="E1" sqref="E1"/>
    </sheetView>
  </sheetViews>
  <sheetFormatPr defaultRowHeight="15" x14ac:dyDescent="0.25"/>
  <cols>
    <col min="1" max="1" width="10" style="75" customWidth="1"/>
    <col min="2" max="2" width="7.7109375" style="75" customWidth="1"/>
    <col min="3" max="3" width="7.5703125" style="75" customWidth="1"/>
    <col min="4" max="4" width="15.28515625" style="75" customWidth="1"/>
    <col min="5" max="5" width="14.85546875" style="75" customWidth="1"/>
    <col min="6" max="8" width="9.140625" style="75"/>
    <col min="9" max="9" width="13.7109375" style="75" customWidth="1"/>
    <col min="10" max="10" width="16.7109375" style="75" customWidth="1"/>
    <col min="11" max="11" width="9.140625" style="75"/>
    <col min="12" max="12" width="10.7109375" style="75" customWidth="1"/>
    <col min="13" max="13" width="9.140625" style="75"/>
    <col min="14" max="14" width="33.7109375" style="75" customWidth="1"/>
    <col min="15" max="15" width="48.28515625" style="75" customWidth="1"/>
    <col min="16" max="16" width="19.85546875" style="75" customWidth="1"/>
    <col min="17" max="17" width="37.140625" style="75" customWidth="1"/>
    <col min="18" max="18" width="9.140625" style="75"/>
    <col min="19" max="19" width="23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5.75" thickBot="1" x14ac:dyDescent="0.3">
      <c r="A1" s="1439" t="s">
        <v>0</v>
      </c>
      <c r="B1" s="1440"/>
      <c r="C1" s="1440"/>
      <c r="D1" s="1440"/>
      <c r="E1" s="1440"/>
      <c r="F1" s="1440"/>
      <c r="G1" s="1440"/>
      <c r="H1" s="1440"/>
      <c r="I1" s="1440"/>
      <c r="J1" s="1440"/>
      <c r="K1" s="1440"/>
      <c r="L1" s="1441"/>
    </row>
    <row r="2" spans="1:21" ht="157.5" thickBot="1" x14ac:dyDescent="0.3">
      <c r="A2" s="146" t="s">
        <v>1</v>
      </c>
      <c r="B2" s="9" t="s">
        <v>3</v>
      </c>
      <c r="C2" s="9" t="s">
        <v>133</v>
      </c>
      <c r="D2" s="52" t="s">
        <v>214</v>
      </c>
      <c r="E2" s="84" t="s">
        <v>4</v>
      </c>
      <c r="F2" s="156" t="s">
        <v>225</v>
      </c>
      <c r="G2" s="9" t="s">
        <v>226</v>
      </c>
      <c r="H2" s="9" t="s">
        <v>5</v>
      </c>
      <c r="I2" s="9" t="s">
        <v>7</v>
      </c>
      <c r="J2" s="9" t="s">
        <v>8</v>
      </c>
      <c r="K2" s="123" t="s">
        <v>131</v>
      </c>
      <c r="L2" s="123" t="s">
        <v>132</v>
      </c>
      <c r="M2" s="103" t="s">
        <v>272</v>
      </c>
      <c r="N2" s="103" t="s">
        <v>369</v>
      </c>
      <c r="O2" s="124" t="s">
        <v>370</v>
      </c>
    </row>
    <row r="3" spans="1:21" ht="18.75" x14ac:dyDescent="0.25">
      <c r="A3" s="1436" t="s">
        <v>271</v>
      </c>
      <c r="B3" s="7" t="s">
        <v>6</v>
      </c>
      <c r="C3" s="7">
        <v>1</v>
      </c>
      <c r="D3" s="7" t="s">
        <v>252</v>
      </c>
      <c r="E3" s="53" t="s">
        <v>392</v>
      </c>
      <c r="F3" s="7"/>
      <c r="G3" s="7"/>
      <c r="H3" s="7"/>
      <c r="I3" s="97">
        <v>45139</v>
      </c>
      <c r="J3" s="97">
        <v>44927</v>
      </c>
      <c r="K3" s="125">
        <v>1</v>
      </c>
      <c r="L3" s="125">
        <v>13</v>
      </c>
      <c r="M3" s="150">
        <v>1350</v>
      </c>
      <c r="N3" s="150" t="s">
        <v>315</v>
      </c>
      <c r="O3" s="126" t="s">
        <v>374</v>
      </c>
      <c r="S3" s="213" t="s">
        <v>232</v>
      </c>
      <c r="T3" s="213" t="s">
        <v>240</v>
      </c>
      <c r="U3" s="213">
        <f>SUM(F16:F24)</f>
        <v>2</v>
      </c>
    </row>
    <row r="4" spans="1:21" ht="18.75" x14ac:dyDescent="0.25">
      <c r="A4" s="1437"/>
      <c r="B4" s="8" t="s">
        <v>6</v>
      </c>
      <c r="C4" s="8">
        <v>2</v>
      </c>
      <c r="D4" s="8" t="s">
        <v>253</v>
      </c>
      <c r="E4" s="8" t="s">
        <v>391</v>
      </c>
      <c r="F4" s="8"/>
      <c r="G4" s="8"/>
      <c r="H4" s="8"/>
      <c r="I4" s="98">
        <v>45139</v>
      </c>
      <c r="J4" s="98">
        <v>44927</v>
      </c>
      <c r="K4" s="128">
        <v>0</v>
      </c>
      <c r="L4" s="128">
        <v>12</v>
      </c>
      <c r="M4" s="151">
        <v>800</v>
      </c>
      <c r="N4" s="151" t="s">
        <v>315</v>
      </c>
      <c r="O4" s="129" t="s">
        <v>374</v>
      </c>
      <c r="S4" s="213"/>
      <c r="T4" s="213" t="s">
        <v>241</v>
      </c>
      <c r="U4" s="213">
        <f>SUM(G16:G24)</f>
        <v>4</v>
      </c>
    </row>
    <row r="5" spans="1:21" ht="18.75" x14ac:dyDescent="0.25">
      <c r="A5" s="1437"/>
      <c r="B5" s="179" t="s">
        <v>6</v>
      </c>
      <c r="C5" s="179">
        <v>3</v>
      </c>
      <c r="D5" s="179" t="s">
        <v>254</v>
      </c>
      <c r="E5" s="179" t="s">
        <v>391</v>
      </c>
      <c r="F5" s="179"/>
      <c r="G5" s="179"/>
      <c r="H5" s="179"/>
      <c r="I5" s="180">
        <v>45139</v>
      </c>
      <c r="J5" s="180">
        <v>44927</v>
      </c>
      <c r="K5" s="181">
        <v>0</v>
      </c>
      <c r="L5" s="181">
        <v>11</v>
      </c>
      <c r="M5" s="182">
        <v>800</v>
      </c>
      <c r="N5" s="182" t="s">
        <v>315</v>
      </c>
      <c r="O5" s="183" t="s">
        <v>374</v>
      </c>
      <c r="S5" s="210" t="s">
        <v>233</v>
      </c>
      <c r="T5" s="210" t="s">
        <v>240</v>
      </c>
      <c r="U5" s="210">
        <f>SUM(F25:F58)</f>
        <v>8</v>
      </c>
    </row>
    <row r="6" spans="1:21" ht="18.75" x14ac:dyDescent="0.25">
      <c r="A6" s="1437"/>
      <c r="B6" s="179" t="s">
        <v>6</v>
      </c>
      <c r="C6" s="179">
        <v>4</v>
      </c>
      <c r="D6" s="179" t="s">
        <v>255</v>
      </c>
      <c r="E6" s="179" t="s">
        <v>391</v>
      </c>
      <c r="F6" s="179"/>
      <c r="G6" s="179"/>
      <c r="H6" s="179"/>
      <c r="I6" s="180">
        <v>45139</v>
      </c>
      <c r="J6" s="180">
        <v>44927</v>
      </c>
      <c r="K6" s="181">
        <v>0</v>
      </c>
      <c r="L6" s="181">
        <v>11</v>
      </c>
      <c r="M6" s="182">
        <v>800</v>
      </c>
      <c r="N6" s="182" t="s">
        <v>315</v>
      </c>
      <c r="O6" s="183" t="s">
        <v>374</v>
      </c>
      <c r="S6" s="210"/>
      <c r="T6" s="210" t="s">
        <v>242</v>
      </c>
      <c r="U6" s="210">
        <f>SUM(G25:G58)</f>
        <v>22</v>
      </c>
    </row>
    <row r="7" spans="1:21" ht="18.75" x14ac:dyDescent="0.25">
      <c r="A7" s="1437"/>
      <c r="B7" s="8" t="s">
        <v>6</v>
      </c>
      <c r="C7" s="8">
        <v>5</v>
      </c>
      <c r="D7" s="8" t="s">
        <v>256</v>
      </c>
      <c r="E7" s="8" t="s">
        <v>392</v>
      </c>
      <c r="F7" s="8"/>
      <c r="G7" s="8"/>
      <c r="H7" s="8"/>
      <c r="I7" s="98">
        <v>45139</v>
      </c>
      <c r="J7" s="98">
        <v>44927</v>
      </c>
      <c r="K7" s="128">
        <v>0</v>
      </c>
      <c r="L7" s="128">
        <v>12</v>
      </c>
      <c r="M7" s="151">
        <v>1000</v>
      </c>
      <c r="N7" s="151" t="s">
        <v>315</v>
      </c>
      <c r="O7" s="129" t="s">
        <v>374</v>
      </c>
      <c r="S7" s="213" t="s">
        <v>234</v>
      </c>
      <c r="T7" s="213" t="s">
        <v>240</v>
      </c>
      <c r="U7" s="213">
        <f>SUM(F59:F138)</f>
        <v>4</v>
      </c>
    </row>
    <row r="8" spans="1:21" ht="18.75" x14ac:dyDescent="0.25">
      <c r="A8" s="1437"/>
      <c r="B8" s="8" t="s">
        <v>6</v>
      </c>
      <c r="C8" s="8">
        <v>6</v>
      </c>
      <c r="D8" s="8" t="s">
        <v>257</v>
      </c>
      <c r="E8" s="8" t="s">
        <v>392</v>
      </c>
      <c r="F8" s="8"/>
      <c r="G8" s="8"/>
      <c r="H8" s="8"/>
      <c r="I8" s="98">
        <v>45139</v>
      </c>
      <c r="J8" s="98">
        <v>44927</v>
      </c>
      <c r="K8" s="128">
        <v>0</v>
      </c>
      <c r="L8" s="128">
        <v>3</v>
      </c>
      <c r="M8" s="151">
        <v>800</v>
      </c>
      <c r="N8" s="151" t="s">
        <v>315</v>
      </c>
      <c r="O8" s="129" t="s">
        <v>374</v>
      </c>
      <c r="S8" s="213"/>
      <c r="T8" s="213" t="s">
        <v>241</v>
      </c>
      <c r="U8" s="213">
        <f>SUM(G59:G138)</f>
        <v>6</v>
      </c>
    </row>
    <row r="9" spans="1:21" ht="18.75" x14ac:dyDescent="0.25">
      <c r="A9" s="1437"/>
      <c r="B9" s="179" t="s">
        <v>6</v>
      </c>
      <c r="C9" s="179">
        <v>7</v>
      </c>
      <c r="D9" s="179" t="s">
        <v>258</v>
      </c>
      <c r="E9" s="179" t="s">
        <v>391</v>
      </c>
      <c r="F9" s="179"/>
      <c r="G9" s="179"/>
      <c r="H9" s="179"/>
      <c r="I9" s="180">
        <v>45139</v>
      </c>
      <c r="J9" s="180">
        <v>44927</v>
      </c>
      <c r="K9" s="181">
        <v>0</v>
      </c>
      <c r="L9" s="181">
        <v>2</v>
      </c>
      <c r="M9" s="182">
        <v>250</v>
      </c>
      <c r="N9" s="182" t="s">
        <v>315</v>
      </c>
      <c r="O9" s="183" t="s">
        <v>377</v>
      </c>
      <c r="S9" s="210" t="s">
        <v>88</v>
      </c>
      <c r="T9" s="210" t="s">
        <v>240</v>
      </c>
      <c r="U9" s="210">
        <f>SUM(F139:F146)</f>
        <v>1</v>
      </c>
    </row>
    <row r="10" spans="1:21" ht="18.75" x14ac:dyDescent="0.25">
      <c r="A10" s="1437"/>
      <c r="B10" s="8" t="s">
        <v>6</v>
      </c>
      <c r="C10" s="8">
        <v>8</v>
      </c>
      <c r="D10" s="8" t="s">
        <v>259</v>
      </c>
      <c r="E10" s="8" t="s">
        <v>392</v>
      </c>
      <c r="F10" s="8"/>
      <c r="G10" s="8"/>
      <c r="H10" s="8"/>
      <c r="I10" s="98">
        <v>45139</v>
      </c>
      <c r="J10" s="98">
        <v>44927</v>
      </c>
      <c r="K10" s="128">
        <v>0</v>
      </c>
      <c r="L10" s="128">
        <v>3</v>
      </c>
      <c r="M10" s="151">
        <v>1000</v>
      </c>
      <c r="N10" s="151" t="s">
        <v>315</v>
      </c>
      <c r="O10" s="129" t="s">
        <v>374</v>
      </c>
      <c r="S10" s="210"/>
      <c r="T10" s="210" t="s">
        <v>241</v>
      </c>
      <c r="U10" s="210">
        <f>SUM(G139:G146)</f>
        <v>4</v>
      </c>
    </row>
    <row r="11" spans="1:21" ht="18.75" x14ac:dyDescent="0.25">
      <c r="A11" s="1437"/>
      <c r="B11" s="8" t="s">
        <v>6</v>
      </c>
      <c r="C11" s="8">
        <v>9</v>
      </c>
      <c r="D11" s="8" t="s">
        <v>260</v>
      </c>
      <c r="E11" s="8" t="s">
        <v>392</v>
      </c>
      <c r="F11" s="8"/>
      <c r="G11" s="8"/>
      <c r="H11" s="8"/>
      <c r="I11" s="98">
        <v>45139</v>
      </c>
      <c r="J11" s="98">
        <v>44927</v>
      </c>
      <c r="K11" s="128">
        <v>0</v>
      </c>
      <c r="L11" s="128">
        <v>3</v>
      </c>
      <c r="M11" s="151">
        <v>1000</v>
      </c>
      <c r="N11" s="151" t="s">
        <v>315</v>
      </c>
      <c r="O11" s="129" t="s">
        <v>374</v>
      </c>
      <c r="S11" s="213" t="s">
        <v>89</v>
      </c>
      <c r="T11" s="213" t="s">
        <v>240</v>
      </c>
      <c r="U11" s="213">
        <f>SUM(F147:F150)</f>
        <v>0</v>
      </c>
    </row>
    <row r="12" spans="1:21" ht="18.75" x14ac:dyDescent="0.25">
      <c r="A12" s="1437"/>
      <c r="B12" s="179" t="s">
        <v>6</v>
      </c>
      <c r="C12" s="179">
        <v>10</v>
      </c>
      <c r="D12" s="179" t="s">
        <v>261</v>
      </c>
      <c r="E12" s="179" t="s">
        <v>391</v>
      </c>
      <c r="F12" s="179"/>
      <c r="G12" s="179"/>
      <c r="H12" s="179"/>
      <c r="I12" s="180">
        <v>45139</v>
      </c>
      <c r="J12" s="180">
        <v>44927</v>
      </c>
      <c r="K12" s="181">
        <v>0</v>
      </c>
      <c r="L12" s="181">
        <v>2</v>
      </c>
      <c r="M12" s="182">
        <v>250</v>
      </c>
      <c r="N12" s="182" t="s">
        <v>315</v>
      </c>
      <c r="O12" s="183" t="s">
        <v>377</v>
      </c>
      <c r="S12" s="213"/>
      <c r="T12" s="213" t="s">
        <v>241</v>
      </c>
      <c r="U12" s="213">
        <f>SUM(G147:G150)</f>
        <v>0</v>
      </c>
    </row>
    <row r="13" spans="1:21" ht="18.75" x14ac:dyDescent="0.25">
      <c r="A13" s="1437"/>
      <c r="B13" s="179" t="s">
        <v>6</v>
      </c>
      <c r="C13" s="179">
        <v>11</v>
      </c>
      <c r="D13" s="179" t="s">
        <v>262</v>
      </c>
      <c r="E13" s="179" t="s">
        <v>391</v>
      </c>
      <c r="F13" s="179"/>
      <c r="G13" s="179"/>
      <c r="H13" s="179"/>
      <c r="I13" s="180">
        <v>45139</v>
      </c>
      <c r="J13" s="180">
        <v>44927</v>
      </c>
      <c r="K13" s="181">
        <v>0</v>
      </c>
      <c r="L13" s="181">
        <v>12</v>
      </c>
      <c r="M13" s="182">
        <v>800</v>
      </c>
      <c r="N13" s="182" t="s">
        <v>315</v>
      </c>
      <c r="O13" s="183" t="s">
        <v>374</v>
      </c>
      <c r="S13" s="210" t="s">
        <v>271</v>
      </c>
      <c r="T13" s="210" t="s">
        <v>240</v>
      </c>
      <c r="U13" s="210">
        <f>SUM(F3:F15)</f>
        <v>0</v>
      </c>
    </row>
    <row r="14" spans="1:21" ht="18.75" x14ac:dyDescent="0.25">
      <c r="A14" s="1437"/>
      <c r="B14" s="179" t="s">
        <v>6</v>
      </c>
      <c r="C14" s="179">
        <v>12</v>
      </c>
      <c r="D14" s="179" t="s">
        <v>263</v>
      </c>
      <c r="E14" s="179" t="s">
        <v>391</v>
      </c>
      <c r="F14" s="179"/>
      <c r="G14" s="179"/>
      <c r="H14" s="179"/>
      <c r="I14" s="180">
        <v>45139</v>
      </c>
      <c r="J14" s="180">
        <v>44927</v>
      </c>
      <c r="K14" s="181">
        <v>0</v>
      </c>
      <c r="L14" s="181">
        <v>12</v>
      </c>
      <c r="M14" s="182">
        <v>800</v>
      </c>
      <c r="N14" s="182" t="s">
        <v>315</v>
      </c>
      <c r="O14" s="183" t="s">
        <v>374</v>
      </c>
      <c r="S14" s="210"/>
      <c r="T14" s="210" t="s">
        <v>241</v>
      </c>
      <c r="U14" s="210">
        <f>SUM(G3:G15)</f>
        <v>0</v>
      </c>
    </row>
    <row r="15" spans="1:21" ht="19.5" thickBot="1" x14ac:dyDescent="0.3">
      <c r="A15" s="1442"/>
      <c r="B15" s="11" t="s">
        <v>6</v>
      </c>
      <c r="C15" s="11">
        <v>13</v>
      </c>
      <c r="D15" s="11" t="s">
        <v>264</v>
      </c>
      <c r="E15" s="11" t="s">
        <v>392</v>
      </c>
      <c r="F15" s="11"/>
      <c r="G15" s="11"/>
      <c r="H15" s="11"/>
      <c r="I15" s="112">
        <v>45139</v>
      </c>
      <c r="J15" s="112">
        <v>44927</v>
      </c>
      <c r="K15" s="130">
        <v>1</v>
      </c>
      <c r="L15" s="130">
        <v>13</v>
      </c>
      <c r="M15" s="153">
        <v>1350</v>
      </c>
      <c r="N15" s="153" t="s">
        <v>315</v>
      </c>
      <c r="O15" s="131" t="s">
        <v>374</v>
      </c>
      <c r="S15" s="213" t="s">
        <v>356</v>
      </c>
      <c r="T15" s="213" t="s">
        <v>240</v>
      </c>
      <c r="U15" s="213">
        <f>SUM(F193:F213)</f>
        <v>8</v>
      </c>
    </row>
    <row r="16" spans="1:21" ht="18.75" x14ac:dyDescent="0.25">
      <c r="A16" s="1436" t="s">
        <v>2</v>
      </c>
      <c r="B16" s="7" t="s">
        <v>6</v>
      </c>
      <c r="C16" s="7">
        <v>1</v>
      </c>
      <c r="D16" s="7" t="s">
        <v>134</v>
      </c>
      <c r="E16" s="53" t="s">
        <v>392</v>
      </c>
      <c r="F16" s="7"/>
      <c r="G16" s="7"/>
      <c r="H16" s="7"/>
      <c r="I16" s="97">
        <v>45108</v>
      </c>
      <c r="J16" s="97">
        <v>44927</v>
      </c>
      <c r="K16" s="147">
        <v>0</v>
      </c>
      <c r="L16" s="147">
        <v>9</v>
      </c>
      <c r="M16" s="150">
        <v>1600</v>
      </c>
      <c r="N16" s="150" t="s">
        <v>316</v>
      </c>
      <c r="O16" s="126" t="s">
        <v>373</v>
      </c>
      <c r="S16" s="213"/>
      <c r="T16" s="213" t="s">
        <v>241</v>
      </c>
      <c r="U16" s="213">
        <f>SUM(G193:G213)</f>
        <v>1</v>
      </c>
    </row>
    <row r="17" spans="1:21" ht="18.75" x14ac:dyDescent="0.25">
      <c r="A17" s="1437"/>
      <c r="B17" s="8" t="s">
        <v>6</v>
      </c>
      <c r="C17" s="8">
        <v>2</v>
      </c>
      <c r="D17" s="8" t="s">
        <v>135</v>
      </c>
      <c r="E17" s="8" t="s">
        <v>392</v>
      </c>
      <c r="F17" s="8"/>
      <c r="G17" s="8"/>
      <c r="H17" s="8"/>
      <c r="I17" s="98">
        <v>45108</v>
      </c>
      <c r="J17" s="98">
        <v>44927</v>
      </c>
      <c r="K17" s="148">
        <v>0</v>
      </c>
      <c r="L17" s="148">
        <v>9</v>
      </c>
      <c r="M17" s="151">
        <v>1600</v>
      </c>
      <c r="N17" s="151" t="s">
        <v>316</v>
      </c>
      <c r="O17" s="129" t="s">
        <v>373</v>
      </c>
      <c r="S17" s="210" t="s">
        <v>322</v>
      </c>
      <c r="T17" s="210" t="s">
        <v>240</v>
      </c>
      <c r="U17" s="210">
        <f>SUM(F160:F192)</f>
        <v>0</v>
      </c>
    </row>
    <row r="18" spans="1:21" ht="18.75" x14ac:dyDescent="0.25">
      <c r="A18" s="1437"/>
      <c r="B18" s="8" t="s">
        <v>6</v>
      </c>
      <c r="C18" s="8">
        <v>3</v>
      </c>
      <c r="D18" s="8" t="s">
        <v>136</v>
      </c>
      <c r="E18" s="8" t="s">
        <v>392</v>
      </c>
      <c r="F18" s="8">
        <v>1</v>
      </c>
      <c r="G18" s="8"/>
      <c r="H18" s="8"/>
      <c r="I18" s="98">
        <v>45108</v>
      </c>
      <c r="J18" s="98">
        <v>44927</v>
      </c>
      <c r="K18" s="148">
        <v>0</v>
      </c>
      <c r="L18" s="148">
        <v>9</v>
      </c>
      <c r="M18" s="151">
        <v>1600</v>
      </c>
      <c r="N18" s="151" t="s">
        <v>316</v>
      </c>
      <c r="O18" s="129" t="s">
        <v>373</v>
      </c>
      <c r="S18" s="210"/>
      <c r="T18" s="210" t="s">
        <v>241</v>
      </c>
      <c r="U18" s="210">
        <f>SUM(G160:G192)</f>
        <v>1</v>
      </c>
    </row>
    <row r="19" spans="1:21" ht="18.75" x14ac:dyDescent="0.25">
      <c r="A19" s="1437"/>
      <c r="B19" s="8" t="s">
        <v>6</v>
      </c>
      <c r="C19" s="8">
        <v>4</v>
      </c>
      <c r="D19" s="8" t="s">
        <v>137</v>
      </c>
      <c r="E19" s="8" t="s">
        <v>392</v>
      </c>
      <c r="F19" s="8"/>
      <c r="G19" s="8">
        <v>2</v>
      </c>
      <c r="H19" s="8"/>
      <c r="I19" s="98">
        <v>45108</v>
      </c>
      <c r="J19" s="98">
        <v>44927</v>
      </c>
      <c r="K19" s="148">
        <v>1</v>
      </c>
      <c r="L19" s="148">
        <v>9</v>
      </c>
      <c r="M19" s="151">
        <v>1600</v>
      </c>
      <c r="N19" s="151" t="s">
        <v>316</v>
      </c>
      <c r="O19" s="129" t="s">
        <v>373</v>
      </c>
      <c r="S19" s="213" t="s">
        <v>368</v>
      </c>
      <c r="T19" s="213" t="s">
        <v>240</v>
      </c>
      <c r="U19" s="213">
        <f>SUM(F151:F159)</f>
        <v>1</v>
      </c>
    </row>
    <row r="20" spans="1:21" ht="18.75" x14ac:dyDescent="0.25">
      <c r="A20" s="1437"/>
      <c r="B20" s="8" t="s">
        <v>6</v>
      </c>
      <c r="C20" s="8">
        <v>5</v>
      </c>
      <c r="D20" s="8" t="s">
        <v>138</v>
      </c>
      <c r="E20" s="8" t="s">
        <v>392</v>
      </c>
      <c r="F20" s="8"/>
      <c r="G20" s="8"/>
      <c r="H20" s="8"/>
      <c r="I20" s="98">
        <v>45108</v>
      </c>
      <c r="J20" s="98">
        <v>44927</v>
      </c>
      <c r="K20" s="148">
        <v>1</v>
      </c>
      <c r="L20" s="148">
        <v>9</v>
      </c>
      <c r="M20" s="151">
        <v>1600</v>
      </c>
      <c r="N20" s="151" t="s">
        <v>316</v>
      </c>
      <c r="O20" s="129" t="s">
        <v>373</v>
      </c>
      <c r="S20" s="213"/>
      <c r="T20" s="213" t="s">
        <v>241</v>
      </c>
      <c r="U20" s="213">
        <f>SUM(G151:G159)</f>
        <v>0</v>
      </c>
    </row>
    <row r="21" spans="1:21" ht="18.75" x14ac:dyDescent="0.25">
      <c r="A21" s="1437"/>
      <c r="B21" s="8" t="s">
        <v>6</v>
      </c>
      <c r="C21" s="8">
        <v>6</v>
      </c>
      <c r="D21" s="8" t="s">
        <v>139</v>
      </c>
      <c r="E21" s="8" t="s">
        <v>392</v>
      </c>
      <c r="F21" s="8"/>
      <c r="G21" s="8"/>
      <c r="H21" s="8"/>
      <c r="I21" s="98">
        <v>45108</v>
      </c>
      <c r="J21" s="98">
        <v>44927</v>
      </c>
      <c r="K21" s="148">
        <v>1</v>
      </c>
      <c r="L21" s="148">
        <v>10</v>
      </c>
      <c r="M21" s="151">
        <v>1275</v>
      </c>
      <c r="N21" s="151" t="s">
        <v>316</v>
      </c>
      <c r="O21" s="129" t="s">
        <v>373</v>
      </c>
      <c r="S21" s="210" t="s">
        <v>363</v>
      </c>
      <c r="T21" s="210" t="s">
        <v>240</v>
      </c>
      <c r="U21" s="210">
        <f>SUM(F214:F218)</f>
        <v>0</v>
      </c>
    </row>
    <row r="22" spans="1:21" ht="18.75" x14ac:dyDescent="0.25">
      <c r="A22" s="1437"/>
      <c r="B22" s="8" t="s">
        <v>6</v>
      </c>
      <c r="C22" s="8">
        <v>7</v>
      </c>
      <c r="D22" s="8" t="s">
        <v>140</v>
      </c>
      <c r="E22" s="8" t="s">
        <v>392</v>
      </c>
      <c r="F22" s="8"/>
      <c r="G22" s="8">
        <v>2</v>
      </c>
      <c r="H22" s="8"/>
      <c r="I22" s="98">
        <v>45108</v>
      </c>
      <c r="J22" s="98">
        <v>44927</v>
      </c>
      <c r="K22" s="148">
        <v>1</v>
      </c>
      <c r="L22" s="148">
        <v>10</v>
      </c>
      <c r="M22" s="151">
        <v>1275</v>
      </c>
      <c r="N22" s="151" t="s">
        <v>316</v>
      </c>
      <c r="O22" s="129" t="s">
        <v>373</v>
      </c>
      <c r="S22" s="210"/>
      <c r="T22" s="210" t="s">
        <v>241</v>
      </c>
      <c r="U22" s="210">
        <f>SUM(G214:G218)</f>
        <v>0</v>
      </c>
    </row>
    <row r="23" spans="1:21" x14ac:dyDescent="0.25">
      <c r="A23" s="1437"/>
      <c r="B23" s="8" t="s">
        <v>6</v>
      </c>
      <c r="C23" s="8">
        <v>8</v>
      </c>
      <c r="D23" s="8" t="s">
        <v>141</v>
      </c>
      <c r="E23" s="8" t="s">
        <v>392</v>
      </c>
      <c r="F23" s="8">
        <v>1</v>
      </c>
      <c r="G23" s="8"/>
      <c r="H23" s="8"/>
      <c r="I23" s="98">
        <v>45108</v>
      </c>
      <c r="J23" s="98">
        <v>44927</v>
      </c>
      <c r="K23" s="148">
        <v>0</v>
      </c>
      <c r="L23" s="148">
        <v>3</v>
      </c>
      <c r="M23" s="151">
        <v>1000</v>
      </c>
      <c r="N23" s="151" t="s">
        <v>316</v>
      </c>
      <c r="O23" s="129" t="s">
        <v>373</v>
      </c>
    </row>
    <row r="24" spans="1:21" ht="15.75" thickBot="1" x14ac:dyDescent="0.3">
      <c r="A24" s="1438"/>
      <c r="B24" s="37" t="s">
        <v>6</v>
      </c>
      <c r="C24" s="37">
        <v>9</v>
      </c>
      <c r="D24" s="37" t="s">
        <v>142</v>
      </c>
      <c r="E24" s="11" t="s">
        <v>392</v>
      </c>
      <c r="F24" s="37"/>
      <c r="G24" s="37"/>
      <c r="H24" s="37"/>
      <c r="I24" s="113">
        <v>45108</v>
      </c>
      <c r="J24" s="113">
        <v>44927</v>
      </c>
      <c r="K24" s="149">
        <v>0</v>
      </c>
      <c r="L24" s="149">
        <v>3</v>
      </c>
      <c r="M24" s="152">
        <v>1000</v>
      </c>
      <c r="N24" s="152" t="s">
        <v>316</v>
      </c>
      <c r="O24" s="133" t="s">
        <v>373</v>
      </c>
    </row>
    <row r="25" spans="1:21" ht="19.5" thickBot="1" x14ac:dyDescent="0.3">
      <c r="A25" s="1436" t="s">
        <v>9</v>
      </c>
      <c r="B25" s="7" t="s">
        <v>39</v>
      </c>
      <c r="C25" s="7">
        <v>1</v>
      </c>
      <c r="D25" s="7" t="s">
        <v>98</v>
      </c>
      <c r="E25" s="53" t="s">
        <v>392</v>
      </c>
      <c r="F25" s="7"/>
      <c r="G25" s="7"/>
      <c r="H25" s="7"/>
      <c r="I25" s="97">
        <v>45108</v>
      </c>
      <c r="J25" s="97">
        <v>44896</v>
      </c>
      <c r="K25" s="147">
        <v>0</v>
      </c>
      <c r="L25" s="147">
        <v>5</v>
      </c>
      <c r="M25" s="150">
        <v>1000</v>
      </c>
      <c r="N25" s="150" t="s">
        <v>273</v>
      </c>
      <c r="O25" s="126" t="s">
        <v>374</v>
      </c>
      <c r="S25" s="211" t="s">
        <v>371</v>
      </c>
      <c r="T25" s="127" t="s">
        <v>240</v>
      </c>
      <c r="U25" s="155">
        <f>SUM(U3+U5+U8+U9+U11+U13+U15+U17+U19+U21)</f>
        <v>26</v>
      </c>
    </row>
    <row r="26" spans="1:21" ht="19.5" thickBot="1" x14ac:dyDescent="0.3">
      <c r="A26" s="1437"/>
      <c r="B26" s="8" t="s">
        <v>40</v>
      </c>
      <c r="C26" s="8">
        <v>2</v>
      </c>
      <c r="D26" s="8">
        <v>708509</v>
      </c>
      <c r="E26" s="8" t="s">
        <v>392</v>
      </c>
      <c r="F26" s="8"/>
      <c r="G26" s="8"/>
      <c r="H26" s="8"/>
      <c r="I26" s="98">
        <v>45108</v>
      </c>
      <c r="J26" s="97">
        <v>44896</v>
      </c>
      <c r="K26" s="148">
        <v>0</v>
      </c>
      <c r="L26" s="148">
        <v>5</v>
      </c>
      <c r="M26" s="150">
        <v>1000</v>
      </c>
      <c r="N26" s="151" t="s">
        <v>274</v>
      </c>
      <c r="O26" s="129" t="s">
        <v>375</v>
      </c>
      <c r="S26" s="155"/>
      <c r="T26" s="127" t="s">
        <v>241</v>
      </c>
      <c r="U26" s="155">
        <f>SUM(U4+U6+U8+U10+U12+U14+U16+U18+U20+U22)</f>
        <v>38</v>
      </c>
    </row>
    <row r="27" spans="1:21" ht="19.5" thickBot="1" x14ac:dyDescent="0.3">
      <c r="A27" s="1437"/>
      <c r="B27" s="8" t="s">
        <v>40</v>
      </c>
      <c r="C27" s="8">
        <v>3</v>
      </c>
      <c r="D27" s="8" t="s">
        <v>101</v>
      </c>
      <c r="E27" s="8" t="s">
        <v>392</v>
      </c>
      <c r="F27" s="8"/>
      <c r="G27" s="8">
        <v>1</v>
      </c>
      <c r="H27" s="8"/>
      <c r="I27" s="98">
        <v>45108</v>
      </c>
      <c r="J27" s="97">
        <v>44896</v>
      </c>
      <c r="K27" s="148">
        <v>0</v>
      </c>
      <c r="L27" s="148">
        <v>5</v>
      </c>
      <c r="M27" s="150">
        <v>1000</v>
      </c>
      <c r="N27" s="151" t="s">
        <v>274</v>
      </c>
      <c r="O27" s="129" t="s">
        <v>374</v>
      </c>
      <c r="S27" s="155"/>
      <c r="T27" s="210" t="s">
        <v>372</v>
      </c>
      <c r="U27" s="212">
        <f>SUM(U25:U26)</f>
        <v>64</v>
      </c>
    </row>
    <row r="28" spans="1:21" ht="15.75" thickBot="1" x14ac:dyDescent="0.3">
      <c r="A28" s="1437"/>
      <c r="B28" s="179" t="s">
        <v>41</v>
      </c>
      <c r="C28" s="179">
        <v>4</v>
      </c>
      <c r="D28" s="179" t="s">
        <v>99</v>
      </c>
      <c r="E28" s="179" t="s">
        <v>391</v>
      </c>
      <c r="F28" s="179">
        <v>1</v>
      </c>
      <c r="G28" s="179"/>
      <c r="H28" s="179"/>
      <c r="I28" s="180">
        <v>45108</v>
      </c>
      <c r="J28" s="184">
        <v>44896</v>
      </c>
      <c r="K28" s="185">
        <v>0</v>
      </c>
      <c r="L28" s="185">
        <v>5</v>
      </c>
      <c r="M28" s="186">
        <v>1000</v>
      </c>
      <c r="N28" s="182" t="s">
        <v>274</v>
      </c>
      <c r="O28" s="183" t="s">
        <v>374</v>
      </c>
    </row>
    <row r="29" spans="1:21" ht="15.75" thickBot="1" x14ac:dyDescent="0.3">
      <c r="A29" s="1437"/>
      <c r="B29" s="8" t="s">
        <v>42</v>
      </c>
      <c r="C29" s="8">
        <v>5</v>
      </c>
      <c r="D29" s="8" t="s">
        <v>100</v>
      </c>
      <c r="E29" s="8" t="s">
        <v>392</v>
      </c>
      <c r="F29" s="8"/>
      <c r="G29" s="8">
        <v>1</v>
      </c>
      <c r="H29" s="8"/>
      <c r="I29" s="98">
        <v>45108</v>
      </c>
      <c r="J29" s="97">
        <v>44896</v>
      </c>
      <c r="K29" s="148">
        <v>0</v>
      </c>
      <c r="L29" s="148">
        <v>5</v>
      </c>
      <c r="M29" s="150">
        <v>1000</v>
      </c>
      <c r="N29" s="151" t="s">
        <v>274</v>
      </c>
      <c r="O29" s="129" t="s">
        <v>374</v>
      </c>
    </row>
    <row r="30" spans="1:21" ht="15.75" thickBot="1" x14ac:dyDescent="0.3">
      <c r="A30" s="1437"/>
      <c r="B30" s="8" t="s">
        <v>42</v>
      </c>
      <c r="C30" s="8">
        <v>6</v>
      </c>
      <c r="D30" s="8">
        <v>708511</v>
      </c>
      <c r="E30" s="8" t="s">
        <v>392</v>
      </c>
      <c r="F30" s="8"/>
      <c r="G30" s="8"/>
      <c r="H30" s="8"/>
      <c r="I30" s="98">
        <v>45108</v>
      </c>
      <c r="J30" s="97">
        <v>44896</v>
      </c>
      <c r="K30" s="148">
        <v>0</v>
      </c>
      <c r="L30" s="148">
        <v>5</v>
      </c>
      <c r="M30" s="150">
        <v>1000</v>
      </c>
      <c r="N30" s="151" t="s">
        <v>274</v>
      </c>
      <c r="O30" s="129" t="s">
        <v>375</v>
      </c>
    </row>
    <row r="31" spans="1:21" ht="15.75" thickBot="1" x14ac:dyDescent="0.3">
      <c r="A31" s="1437"/>
      <c r="B31" s="8" t="s">
        <v>92</v>
      </c>
      <c r="C31" s="8">
        <v>7</v>
      </c>
      <c r="D31" s="8" t="s">
        <v>102</v>
      </c>
      <c r="E31" s="8" t="s">
        <v>392</v>
      </c>
      <c r="F31" s="8"/>
      <c r="G31" s="8"/>
      <c r="H31" s="8"/>
      <c r="I31" s="98">
        <v>45108</v>
      </c>
      <c r="J31" s="97">
        <v>44896</v>
      </c>
      <c r="K31" s="148">
        <v>0</v>
      </c>
      <c r="L31" s="148">
        <v>5</v>
      </c>
      <c r="M31" s="150">
        <v>1000</v>
      </c>
      <c r="N31" s="151" t="s">
        <v>274</v>
      </c>
      <c r="O31" s="129" t="s">
        <v>374</v>
      </c>
    </row>
    <row r="32" spans="1:21" ht="15.75" thickBot="1" x14ac:dyDescent="0.3">
      <c r="A32" s="1437"/>
      <c r="B32" s="8" t="s">
        <v>10</v>
      </c>
      <c r="C32" s="8">
        <v>1</v>
      </c>
      <c r="D32" s="8" t="s">
        <v>103</v>
      </c>
      <c r="E32" s="8" t="s">
        <v>392</v>
      </c>
      <c r="F32" s="8">
        <v>1</v>
      </c>
      <c r="G32" s="8">
        <v>2</v>
      </c>
      <c r="H32" s="8"/>
      <c r="I32" s="98">
        <v>45108</v>
      </c>
      <c r="J32" s="97">
        <v>44896</v>
      </c>
      <c r="K32" s="148">
        <v>0</v>
      </c>
      <c r="L32" s="148">
        <v>5</v>
      </c>
      <c r="M32" s="150">
        <v>1000</v>
      </c>
      <c r="N32" s="151" t="s">
        <v>275</v>
      </c>
      <c r="O32" s="129" t="s">
        <v>374</v>
      </c>
    </row>
    <row r="33" spans="1:15" ht="15.75" thickBot="1" x14ac:dyDescent="0.3">
      <c r="A33" s="1437"/>
      <c r="B33" s="8" t="s">
        <v>11</v>
      </c>
      <c r="C33" s="8">
        <v>2</v>
      </c>
      <c r="D33" s="8" t="s">
        <v>104</v>
      </c>
      <c r="E33" s="8" t="s">
        <v>392</v>
      </c>
      <c r="F33" s="8"/>
      <c r="G33" s="8"/>
      <c r="H33" s="8"/>
      <c r="I33" s="98">
        <v>45108</v>
      </c>
      <c r="J33" s="97">
        <v>44896</v>
      </c>
      <c r="K33" s="148">
        <v>0</v>
      </c>
      <c r="L33" s="148">
        <v>5</v>
      </c>
      <c r="M33" s="150">
        <v>1000</v>
      </c>
      <c r="N33" s="151" t="s">
        <v>275</v>
      </c>
      <c r="O33" s="129" t="s">
        <v>374</v>
      </c>
    </row>
    <row r="34" spans="1:15" ht="15.75" thickBot="1" x14ac:dyDescent="0.3">
      <c r="A34" s="1437"/>
      <c r="B34" s="8" t="s">
        <v>12</v>
      </c>
      <c r="C34" s="8">
        <v>3</v>
      </c>
      <c r="D34" s="8" t="s">
        <v>105</v>
      </c>
      <c r="E34" s="8" t="s">
        <v>392</v>
      </c>
      <c r="F34" s="8"/>
      <c r="G34" s="8"/>
      <c r="H34" s="8"/>
      <c r="I34" s="98">
        <v>45108</v>
      </c>
      <c r="J34" s="97">
        <v>44896</v>
      </c>
      <c r="K34" s="148">
        <v>0</v>
      </c>
      <c r="L34" s="148">
        <v>5</v>
      </c>
      <c r="M34" s="150">
        <v>1000</v>
      </c>
      <c r="N34" s="151" t="s">
        <v>275</v>
      </c>
      <c r="O34" s="129" t="s">
        <v>374</v>
      </c>
    </row>
    <row r="35" spans="1:15" ht="15.75" thickBot="1" x14ac:dyDescent="0.3">
      <c r="A35" s="1437"/>
      <c r="B35" s="8" t="s">
        <v>13</v>
      </c>
      <c r="C35" s="8">
        <v>4</v>
      </c>
      <c r="D35" s="8" t="s">
        <v>106</v>
      </c>
      <c r="E35" s="8" t="s">
        <v>392</v>
      </c>
      <c r="F35" s="8"/>
      <c r="G35" s="8"/>
      <c r="H35" s="8"/>
      <c r="I35" s="98">
        <v>45108</v>
      </c>
      <c r="J35" s="97">
        <v>44896</v>
      </c>
      <c r="K35" s="148">
        <v>0</v>
      </c>
      <c r="L35" s="148">
        <v>5</v>
      </c>
      <c r="M35" s="150">
        <v>1000</v>
      </c>
      <c r="N35" s="151" t="s">
        <v>275</v>
      </c>
      <c r="O35" s="129" t="s">
        <v>374</v>
      </c>
    </row>
    <row r="36" spans="1:15" ht="15.75" thickBot="1" x14ac:dyDescent="0.3">
      <c r="A36" s="1437"/>
      <c r="B36" s="8" t="s">
        <v>14</v>
      </c>
      <c r="C36" s="8">
        <v>1</v>
      </c>
      <c r="D36" s="8" t="s">
        <v>107</v>
      </c>
      <c r="E36" s="8" t="s">
        <v>392</v>
      </c>
      <c r="F36" s="8"/>
      <c r="G36" s="8">
        <v>1</v>
      </c>
      <c r="H36" s="8"/>
      <c r="I36" s="98">
        <v>45108</v>
      </c>
      <c r="J36" s="97">
        <v>44896</v>
      </c>
      <c r="K36" s="148">
        <v>0</v>
      </c>
      <c r="L36" s="148">
        <v>5</v>
      </c>
      <c r="M36" s="150">
        <v>1000</v>
      </c>
      <c r="N36" s="151" t="s">
        <v>276</v>
      </c>
      <c r="O36" s="129" t="s">
        <v>374</v>
      </c>
    </row>
    <row r="37" spans="1:15" ht="15.75" thickBot="1" x14ac:dyDescent="0.3">
      <c r="A37" s="1437"/>
      <c r="B37" s="8" t="s">
        <v>15</v>
      </c>
      <c r="C37" s="8">
        <v>2</v>
      </c>
      <c r="D37" s="8" t="s">
        <v>108</v>
      </c>
      <c r="E37" s="8" t="s">
        <v>392</v>
      </c>
      <c r="F37" s="8"/>
      <c r="G37" s="8"/>
      <c r="H37" s="8"/>
      <c r="I37" s="98">
        <v>45108</v>
      </c>
      <c r="J37" s="97">
        <v>44896</v>
      </c>
      <c r="K37" s="148">
        <v>0</v>
      </c>
      <c r="L37" s="148">
        <v>5</v>
      </c>
      <c r="M37" s="150">
        <v>1000</v>
      </c>
      <c r="N37" s="151" t="s">
        <v>276</v>
      </c>
      <c r="O37" s="129" t="s">
        <v>374</v>
      </c>
    </row>
    <row r="38" spans="1:15" ht="15.75" thickBot="1" x14ac:dyDescent="0.3">
      <c r="A38" s="1437"/>
      <c r="B38" s="8" t="s">
        <v>16</v>
      </c>
      <c r="C38" s="8">
        <v>3</v>
      </c>
      <c r="D38" s="8" t="s">
        <v>109</v>
      </c>
      <c r="E38" s="8" t="s">
        <v>392</v>
      </c>
      <c r="F38" s="8"/>
      <c r="G38" s="8">
        <v>2</v>
      </c>
      <c r="H38" s="8"/>
      <c r="I38" s="98">
        <v>45108</v>
      </c>
      <c r="J38" s="97">
        <v>44896</v>
      </c>
      <c r="K38" s="148">
        <v>0</v>
      </c>
      <c r="L38" s="148">
        <v>5</v>
      </c>
      <c r="M38" s="150">
        <v>1000</v>
      </c>
      <c r="N38" s="151" t="s">
        <v>276</v>
      </c>
      <c r="O38" s="129" t="s">
        <v>374</v>
      </c>
    </row>
    <row r="39" spans="1:15" ht="15.75" thickBot="1" x14ac:dyDescent="0.3">
      <c r="A39" s="1437"/>
      <c r="B39" s="8" t="s">
        <v>17</v>
      </c>
      <c r="C39" s="8">
        <v>4</v>
      </c>
      <c r="D39" s="8" t="s">
        <v>110</v>
      </c>
      <c r="E39" s="8" t="s">
        <v>392</v>
      </c>
      <c r="F39" s="8"/>
      <c r="G39" s="8">
        <v>2</v>
      </c>
      <c r="H39" s="8"/>
      <c r="I39" s="98">
        <v>45108</v>
      </c>
      <c r="J39" s="97">
        <v>44896</v>
      </c>
      <c r="K39" s="148">
        <v>0</v>
      </c>
      <c r="L39" s="148">
        <v>5</v>
      </c>
      <c r="M39" s="150">
        <v>1000</v>
      </c>
      <c r="N39" s="151" t="s">
        <v>276</v>
      </c>
      <c r="O39" s="129" t="s">
        <v>374</v>
      </c>
    </row>
    <row r="40" spans="1:15" ht="15.75" thickBot="1" x14ac:dyDescent="0.3">
      <c r="A40" s="1437"/>
      <c r="B40" s="8" t="s">
        <v>18</v>
      </c>
      <c r="C40" s="8">
        <v>1</v>
      </c>
      <c r="D40" s="8" t="s">
        <v>111</v>
      </c>
      <c r="E40" s="8" t="s">
        <v>392</v>
      </c>
      <c r="F40" s="8"/>
      <c r="G40" s="8"/>
      <c r="H40" s="8"/>
      <c r="I40" s="98">
        <v>45108</v>
      </c>
      <c r="J40" s="97">
        <v>44896</v>
      </c>
      <c r="K40" s="148">
        <v>0</v>
      </c>
      <c r="L40" s="148">
        <v>5</v>
      </c>
      <c r="M40" s="150">
        <v>1000</v>
      </c>
      <c r="N40" s="151" t="s">
        <v>278</v>
      </c>
      <c r="O40" s="129" t="s">
        <v>374</v>
      </c>
    </row>
    <row r="41" spans="1:15" ht="15.75" thickBot="1" x14ac:dyDescent="0.3">
      <c r="A41" s="1437"/>
      <c r="B41" s="8" t="s">
        <v>19</v>
      </c>
      <c r="C41" s="8">
        <v>2</v>
      </c>
      <c r="D41" s="8" t="s">
        <v>112</v>
      </c>
      <c r="E41" s="8" t="s">
        <v>392</v>
      </c>
      <c r="F41" s="8"/>
      <c r="G41" s="8"/>
      <c r="H41" s="8"/>
      <c r="I41" s="98">
        <v>45108</v>
      </c>
      <c r="J41" s="97">
        <v>44896</v>
      </c>
      <c r="K41" s="148">
        <v>0</v>
      </c>
      <c r="L41" s="148">
        <v>5</v>
      </c>
      <c r="M41" s="150">
        <v>1000</v>
      </c>
      <c r="N41" s="151" t="s">
        <v>278</v>
      </c>
      <c r="O41" s="129" t="s">
        <v>374</v>
      </c>
    </row>
    <row r="42" spans="1:15" ht="15.75" thickBot="1" x14ac:dyDescent="0.3">
      <c r="A42" s="1437"/>
      <c r="B42" s="8" t="s">
        <v>20</v>
      </c>
      <c r="C42" s="8">
        <v>3</v>
      </c>
      <c r="D42" s="8" t="s">
        <v>113</v>
      </c>
      <c r="E42" s="8" t="s">
        <v>392</v>
      </c>
      <c r="F42" s="8"/>
      <c r="G42" s="8"/>
      <c r="H42" s="8"/>
      <c r="I42" s="98">
        <v>45108</v>
      </c>
      <c r="J42" s="97">
        <v>44896</v>
      </c>
      <c r="K42" s="148">
        <v>0</v>
      </c>
      <c r="L42" s="148">
        <v>5</v>
      </c>
      <c r="M42" s="150">
        <v>1000</v>
      </c>
      <c r="N42" s="151" t="s">
        <v>278</v>
      </c>
      <c r="O42" s="129" t="s">
        <v>374</v>
      </c>
    </row>
    <row r="43" spans="1:15" ht="15.75" thickBot="1" x14ac:dyDescent="0.3">
      <c r="A43" s="1437"/>
      <c r="B43" s="8" t="s">
        <v>21</v>
      </c>
      <c r="C43" s="8">
        <v>4</v>
      </c>
      <c r="D43" s="8" t="s">
        <v>114</v>
      </c>
      <c r="E43" s="8" t="s">
        <v>392</v>
      </c>
      <c r="F43" s="8">
        <v>1</v>
      </c>
      <c r="G43" s="8"/>
      <c r="H43" s="8"/>
      <c r="I43" s="98">
        <v>45108</v>
      </c>
      <c r="J43" s="97">
        <v>44896</v>
      </c>
      <c r="K43" s="148">
        <v>0</v>
      </c>
      <c r="L43" s="148">
        <v>5</v>
      </c>
      <c r="M43" s="150">
        <v>1000</v>
      </c>
      <c r="N43" s="151" t="s">
        <v>278</v>
      </c>
      <c r="O43" s="129" t="s">
        <v>374</v>
      </c>
    </row>
    <row r="44" spans="1:15" ht="15.75" thickBot="1" x14ac:dyDescent="0.3">
      <c r="A44" s="1437"/>
      <c r="B44" s="8" t="s">
        <v>116</v>
      </c>
      <c r="C44" s="8">
        <v>5</v>
      </c>
      <c r="D44" s="8" t="s">
        <v>115</v>
      </c>
      <c r="E44" s="8" t="s">
        <v>392</v>
      </c>
      <c r="F44" s="8"/>
      <c r="G44" s="8">
        <v>1</v>
      </c>
      <c r="H44" s="8"/>
      <c r="I44" s="98">
        <v>45108</v>
      </c>
      <c r="J44" s="97">
        <v>44896</v>
      </c>
      <c r="K44" s="148">
        <v>0</v>
      </c>
      <c r="L44" s="148">
        <v>5</v>
      </c>
      <c r="M44" s="150">
        <v>1000</v>
      </c>
      <c r="N44" s="151" t="s">
        <v>278</v>
      </c>
      <c r="O44" s="129" t="s">
        <v>374</v>
      </c>
    </row>
    <row r="45" spans="1:15" ht="15.75" thickBot="1" x14ac:dyDescent="0.3">
      <c r="A45" s="1437"/>
      <c r="B45" s="8" t="s">
        <v>22</v>
      </c>
      <c r="C45" s="8">
        <v>1</v>
      </c>
      <c r="D45" s="8" t="s">
        <v>117</v>
      </c>
      <c r="E45" s="8" t="s">
        <v>392</v>
      </c>
      <c r="F45" s="8"/>
      <c r="G45" s="8"/>
      <c r="H45" s="8"/>
      <c r="I45" s="98">
        <v>45108</v>
      </c>
      <c r="J45" s="97">
        <v>44896</v>
      </c>
      <c r="K45" s="148">
        <v>0</v>
      </c>
      <c r="L45" s="148">
        <v>5</v>
      </c>
      <c r="M45" s="150">
        <v>1000</v>
      </c>
      <c r="N45" s="151" t="s">
        <v>277</v>
      </c>
      <c r="O45" s="129" t="s">
        <v>374</v>
      </c>
    </row>
    <row r="46" spans="1:15" ht="15.75" thickBot="1" x14ac:dyDescent="0.3">
      <c r="A46" s="1437"/>
      <c r="B46" s="8" t="s">
        <v>23</v>
      </c>
      <c r="C46" s="8">
        <v>2</v>
      </c>
      <c r="D46" s="8" t="s">
        <v>118</v>
      </c>
      <c r="E46" s="8" t="s">
        <v>392</v>
      </c>
      <c r="F46" s="8"/>
      <c r="G46" s="8"/>
      <c r="H46" s="8"/>
      <c r="I46" s="98">
        <v>45108</v>
      </c>
      <c r="J46" s="97">
        <v>44896</v>
      </c>
      <c r="K46" s="148">
        <v>0</v>
      </c>
      <c r="L46" s="148">
        <v>5</v>
      </c>
      <c r="M46" s="150">
        <v>1000</v>
      </c>
      <c r="N46" s="151" t="s">
        <v>277</v>
      </c>
      <c r="O46" s="129" t="s">
        <v>374</v>
      </c>
    </row>
    <row r="47" spans="1:15" ht="15.75" thickBot="1" x14ac:dyDescent="0.3">
      <c r="A47" s="1437"/>
      <c r="B47" s="8" t="s">
        <v>24</v>
      </c>
      <c r="C47" s="8">
        <v>3</v>
      </c>
      <c r="D47" s="8" t="s">
        <v>119</v>
      </c>
      <c r="E47" s="8" t="s">
        <v>392</v>
      </c>
      <c r="F47" s="8"/>
      <c r="G47" s="8">
        <v>2</v>
      </c>
      <c r="H47" s="8"/>
      <c r="I47" s="98">
        <v>45108</v>
      </c>
      <c r="J47" s="97">
        <v>44896</v>
      </c>
      <c r="K47" s="148">
        <v>0</v>
      </c>
      <c r="L47" s="148">
        <v>5</v>
      </c>
      <c r="M47" s="150">
        <v>1000</v>
      </c>
      <c r="N47" s="151" t="s">
        <v>277</v>
      </c>
      <c r="O47" s="129" t="s">
        <v>374</v>
      </c>
    </row>
    <row r="48" spans="1:15" ht="15.75" thickBot="1" x14ac:dyDescent="0.3">
      <c r="A48" s="1437"/>
      <c r="B48" s="8" t="s">
        <v>25</v>
      </c>
      <c r="C48" s="8">
        <v>4</v>
      </c>
      <c r="D48" s="8" t="s">
        <v>120</v>
      </c>
      <c r="E48" s="8" t="s">
        <v>392</v>
      </c>
      <c r="F48" s="8"/>
      <c r="G48" s="8"/>
      <c r="H48" s="8"/>
      <c r="I48" s="98">
        <v>45108</v>
      </c>
      <c r="J48" s="97">
        <v>44896</v>
      </c>
      <c r="K48" s="148">
        <v>0</v>
      </c>
      <c r="L48" s="148">
        <v>5</v>
      </c>
      <c r="M48" s="150">
        <v>1000</v>
      </c>
      <c r="N48" s="151" t="s">
        <v>277</v>
      </c>
      <c r="O48" s="129" t="s">
        <v>374</v>
      </c>
    </row>
    <row r="49" spans="1:15" ht="15.75" thickBot="1" x14ac:dyDescent="0.3">
      <c r="A49" s="1437"/>
      <c r="B49" s="8" t="s">
        <v>26</v>
      </c>
      <c r="C49" s="8">
        <v>1</v>
      </c>
      <c r="D49" s="8" t="s">
        <v>121</v>
      </c>
      <c r="E49" s="8" t="s">
        <v>392</v>
      </c>
      <c r="F49" s="8">
        <v>1</v>
      </c>
      <c r="G49" s="8"/>
      <c r="H49" s="8"/>
      <c r="I49" s="98">
        <v>45108</v>
      </c>
      <c r="J49" s="97">
        <v>44896</v>
      </c>
      <c r="K49" s="148">
        <v>0</v>
      </c>
      <c r="L49" s="148">
        <v>5</v>
      </c>
      <c r="M49" s="150">
        <v>1000</v>
      </c>
      <c r="N49" s="151" t="s">
        <v>279</v>
      </c>
      <c r="O49" s="129" t="s">
        <v>374</v>
      </c>
    </row>
    <row r="50" spans="1:15" ht="15.75" thickBot="1" x14ac:dyDescent="0.3">
      <c r="A50" s="1437"/>
      <c r="B50" s="8" t="s">
        <v>27</v>
      </c>
      <c r="C50" s="8">
        <v>2</v>
      </c>
      <c r="D50" s="8" t="s">
        <v>122</v>
      </c>
      <c r="E50" s="8" t="s">
        <v>392</v>
      </c>
      <c r="F50" s="8"/>
      <c r="G50" s="8"/>
      <c r="H50" s="8"/>
      <c r="I50" s="98">
        <v>45108</v>
      </c>
      <c r="J50" s="97">
        <v>44896</v>
      </c>
      <c r="K50" s="148">
        <v>0</v>
      </c>
      <c r="L50" s="148">
        <v>5</v>
      </c>
      <c r="M50" s="150">
        <v>1000</v>
      </c>
      <c r="N50" s="151" t="s">
        <v>279</v>
      </c>
      <c r="O50" s="129" t="s">
        <v>374</v>
      </c>
    </row>
    <row r="51" spans="1:15" ht="15.75" thickBot="1" x14ac:dyDescent="0.3">
      <c r="A51" s="1437"/>
      <c r="B51" s="8" t="s">
        <v>28</v>
      </c>
      <c r="C51" s="8">
        <v>3</v>
      </c>
      <c r="D51" s="8" t="s">
        <v>123</v>
      </c>
      <c r="E51" s="8" t="s">
        <v>392</v>
      </c>
      <c r="F51" s="8"/>
      <c r="G51" s="8"/>
      <c r="H51" s="8"/>
      <c r="I51" s="98">
        <v>45108</v>
      </c>
      <c r="J51" s="97">
        <v>44896</v>
      </c>
      <c r="K51" s="148">
        <v>0</v>
      </c>
      <c r="L51" s="148">
        <v>5</v>
      </c>
      <c r="M51" s="150">
        <v>1000</v>
      </c>
      <c r="N51" s="151" t="s">
        <v>279</v>
      </c>
      <c r="O51" s="129" t="s">
        <v>374</v>
      </c>
    </row>
    <row r="52" spans="1:15" ht="15.75" thickBot="1" x14ac:dyDescent="0.3">
      <c r="A52" s="1437"/>
      <c r="B52" s="8" t="s">
        <v>29</v>
      </c>
      <c r="C52" s="8">
        <v>4</v>
      </c>
      <c r="D52" s="1" t="s">
        <v>117</v>
      </c>
      <c r="E52" s="8" t="s">
        <v>392</v>
      </c>
      <c r="F52" s="8"/>
      <c r="G52" s="8"/>
      <c r="H52" s="8"/>
      <c r="I52" s="98">
        <v>45108</v>
      </c>
      <c r="J52" s="97">
        <v>44896</v>
      </c>
      <c r="K52" s="148">
        <v>0</v>
      </c>
      <c r="L52" s="148">
        <v>5</v>
      </c>
      <c r="M52" s="150">
        <v>1000</v>
      </c>
      <c r="N52" s="151" t="s">
        <v>279</v>
      </c>
      <c r="O52" s="129" t="s">
        <v>374</v>
      </c>
    </row>
    <row r="53" spans="1:15" ht="15.75" thickBot="1" x14ac:dyDescent="0.3">
      <c r="A53" s="1437"/>
      <c r="B53" s="8" t="s">
        <v>30</v>
      </c>
      <c r="C53" s="8">
        <v>1</v>
      </c>
      <c r="D53" s="1" t="s">
        <v>124</v>
      </c>
      <c r="E53" s="8" t="s">
        <v>392</v>
      </c>
      <c r="F53" s="8">
        <v>1</v>
      </c>
      <c r="G53" s="8">
        <v>1</v>
      </c>
      <c r="H53" s="8"/>
      <c r="I53" s="98">
        <v>45108</v>
      </c>
      <c r="J53" s="97">
        <v>44896</v>
      </c>
      <c r="K53" s="148">
        <v>0</v>
      </c>
      <c r="L53" s="148">
        <v>5</v>
      </c>
      <c r="M53" s="150">
        <v>1000</v>
      </c>
      <c r="N53" s="151" t="s">
        <v>280</v>
      </c>
      <c r="O53" s="129" t="s">
        <v>374</v>
      </c>
    </row>
    <row r="54" spans="1:15" ht="15.75" thickBot="1" x14ac:dyDescent="0.3">
      <c r="A54" s="1437"/>
      <c r="B54" s="8" t="s">
        <v>31</v>
      </c>
      <c r="C54" s="8">
        <v>1</v>
      </c>
      <c r="D54" s="1" t="s">
        <v>125</v>
      </c>
      <c r="E54" s="8" t="s">
        <v>392</v>
      </c>
      <c r="F54" s="8"/>
      <c r="G54" s="8">
        <v>1</v>
      </c>
      <c r="H54" s="8"/>
      <c r="I54" s="98">
        <v>45108</v>
      </c>
      <c r="J54" s="97">
        <v>44896</v>
      </c>
      <c r="K54" s="148">
        <v>0</v>
      </c>
      <c r="L54" s="148">
        <v>5</v>
      </c>
      <c r="M54" s="150">
        <v>1000</v>
      </c>
      <c r="N54" s="151" t="s">
        <v>281</v>
      </c>
      <c r="O54" s="129" t="s">
        <v>374</v>
      </c>
    </row>
    <row r="55" spans="1:15" ht="15.75" thickBot="1" x14ac:dyDescent="0.3">
      <c r="A55" s="1437"/>
      <c r="B55" s="8" t="s">
        <v>32</v>
      </c>
      <c r="C55" s="8">
        <v>1</v>
      </c>
      <c r="D55" s="1" t="s">
        <v>126</v>
      </c>
      <c r="E55" s="8" t="s">
        <v>392</v>
      </c>
      <c r="F55" s="8"/>
      <c r="G55" s="8"/>
      <c r="H55" s="8"/>
      <c r="I55" s="98">
        <v>45108</v>
      </c>
      <c r="J55" s="97">
        <v>44896</v>
      </c>
      <c r="K55" s="148">
        <v>0</v>
      </c>
      <c r="L55" s="148">
        <v>5</v>
      </c>
      <c r="M55" s="150">
        <v>1000</v>
      </c>
      <c r="N55" s="151" t="s">
        <v>282</v>
      </c>
      <c r="O55" s="129" t="s">
        <v>374</v>
      </c>
    </row>
    <row r="56" spans="1:15" ht="15.75" thickBot="1" x14ac:dyDescent="0.3">
      <c r="A56" s="1437"/>
      <c r="B56" s="8" t="s">
        <v>33</v>
      </c>
      <c r="C56" s="8">
        <v>1</v>
      </c>
      <c r="D56" s="1" t="s">
        <v>127</v>
      </c>
      <c r="E56" s="8" t="s">
        <v>392</v>
      </c>
      <c r="F56" s="8"/>
      <c r="G56" s="8"/>
      <c r="H56" s="8"/>
      <c r="I56" s="98">
        <v>45108</v>
      </c>
      <c r="J56" s="97">
        <v>44896</v>
      </c>
      <c r="K56" s="148">
        <v>0</v>
      </c>
      <c r="L56" s="148">
        <v>5</v>
      </c>
      <c r="M56" s="150">
        <v>1000</v>
      </c>
      <c r="N56" s="151" t="s">
        <v>283</v>
      </c>
      <c r="O56" s="129" t="s">
        <v>374</v>
      </c>
    </row>
    <row r="57" spans="1:15" ht="15.75" thickBot="1" x14ac:dyDescent="0.3">
      <c r="A57" s="1437"/>
      <c r="B57" s="8" t="s">
        <v>34</v>
      </c>
      <c r="C57" s="8">
        <v>1</v>
      </c>
      <c r="D57" s="1" t="s">
        <v>128</v>
      </c>
      <c r="E57" s="8" t="s">
        <v>392</v>
      </c>
      <c r="F57" s="8">
        <v>1</v>
      </c>
      <c r="G57" s="8">
        <v>7</v>
      </c>
      <c r="H57" s="8"/>
      <c r="I57" s="98">
        <v>45108</v>
      </c>
      <c r="J57" s="97">
        <v>44896</v>
      </c>
      <c r="K57" s="148">
        <v>0</v>
      </c>
      <c r="L57" s="148">
        <v>5</v>
      </c>
      <c r="M57" s="150">
        <v>1000</v>
      </c>
      <c r="N57" s="151" t="s">
        <v>284</v>
      </c>
      <c r="O57" s="129" t="s">
        <v>374</v>
      </c>
    </row>
    <row r="58" spans="1:15" ht="15.75" thickBot="1" x14ac:dyDescent="0.3">
      <c r="A58" s="1438"/>
      <c r="B58" s="37" t="s">
        <v>35</v>
      </c>
      <c r="C58" s="37">
        <v>1</v>
      </c>
      <c r="D58" s="115" t="s">
        <v>129</v>
      </c>
      <c r="E58" s="11" t="s">
        <v>392</v>
      </c>
      <c r="F58" s="37">
        <v>2</v>
      </c>
      <c r="G58" s="37">
        <v>1</v>
      </c>
      <c r="H58" s="37"/>
      <c r="I58" s="113">
        <v>45108</v>
      </c>
      <c r="J58" s="97">
        <v>44896</v>
      </c>
      <c r="K58" s="149">
        <v>0</v>
      </c>
      <c r="L58" s="149">
        <v>5</v>
      </c>
      <c r="M58" s="150">
        <v>1000</v>
      </c>
      <c r="N58" s="152" t="s">
        <v>285</v>
      </c>
      <c r="O58" s="133" t="s">
        <v>374</v>
      </c>
    </row>
    <row r="59" spans="1:15" ht="15.75" thickBot="1" x14ac:dyDescent="0.3">
      <c r="A59" s="1436" t="s">
        <v>249</v>
      </c>
      <c r="B59" s="7" t="s">
        <v>39</v>
      </c>
      <c r="C59" s="7">
        <v>1</v>
      </c>
      <c r="D59" s="33" t="s">
        <v>143</v>
      </c>
      <c r="E59" s="53" t="s">
        <v>392</v>
      </c>
      <c r="F59" s="61"/>
      <c r="G59" s="7"/>
      <c r="H59" s="7"/>
      <c r="I59" s="97">
        <v>45108</v>
      </c>
      <c r="J59" s="97">
        <v>44927</v>
      </c>
      <c r="K59" s="147">
        <v>0</v>
      </c>
      <c r="L59" s="147">
        <v>5</v>
      </c>
      <c r="M59" s="150">
        <v>1000</v>
      </c>
      <c r="N59" s="150" t="s">
        <v>286</v>
      </c>
      <c r="O59" s="126" t="s">
        <v>374</v>
      </c>
    </row>
    <row r="60" spans="1:15" ht="15.75" thickBot="1" x14ac:dyDescent="0.3">
      <c r="A60" s="1437"/>
      <c r="B60" s="8" t="s">
        <v>40</v>
      </c>
      <c r="C60" s="8">
        <v>2</v>
      </c>
      <c r="D60" s="34" t="s">
        <v>144</v>
      </c>
      <c r="E60" s="8" t="s">
        <v>392</v>
      </c>
      <c r="F60" s="8"/>
      <c r="G60" s="8"/>
      <c r="H60" s="8"/>
      <c r="I60" s="98">
        <v>45108</v>
      </c>
      <c r="J60" s="98">
        <v>44927</v>
      </c>
      <c r="K60" s="148">
        <v>0</v>
      </c>
      <c r="L60" s="148">
        <v>5</v>
      </c>
      <c r="M60" s="150">
        <v>1000</v>
      </c>
      <c r="N60" s="151" t="s">
        <v>286</v>
      </c>
      <c r="O60" s="129" t="s">
        <v>374</v>
      </c>
    </row>
    <row r="61" spans="1:15" ht="15.75" thickBot="1" x14ac:dyDescent="0.3">
      <c r="A61" s="1437"/>
      <c r="B61" s="8" t="s">
        <v>41</v>
      </c>
      <c r="C61" s="8">
        <v>3</v>
      </c>
      <c r="D61" s="34" t="s">
        <v>145</v>
      </c>
      <c r="E61" s="8" t="s">
        <v>392</v>
      </c>
      <c r="F61" s="8"/>
      <c r="G61" s="8"/>
      <c r="H61" s="8"/>
      <c r="I61" s="98">
        <v>45108</v>
      </c>
      <c r="J61" s="98">
        <v>44927</v>
      </c>
      <c r="K61" s="148">
        <v>0</v>
      </c>
      <c r="L61" s="148">
        <v>5</v>
      </c>
      <c r="M61" s="150">
        <v>1000</v>
      </c>
      <c r="N61" s="151" t="s">
        <v>286</v>
      </c>
      <c r="O61" s="129" t="s">
        <v>374</v>
      </c>
    </row>
    <row r="62" spans="1:15" ht="15.75" thickBot="1" x14ac:dyDescent="0.3">
      <c r="A62" s="1437"/>
      <c r="B62" s="8" t="s">
        <v>42</v>
      </c>
      <c r="C62" s="8">
        <v>4</v>
      </c>
      <c r="D62" s="34" t="s">
        <v>146</v>
      </c>
      <c r="E62" s="8" t="s">
        <v>392</v>
      </c>
      <c r="F62" s="8"/>
      <c r="G62" s="8"/>
      <c r="H62" s="8"/>
      <c r="I62" s="98">
        <v>45108</v>
      </c>
      <c r="J62" s="98">
        <v>44927</v>
      </c>
      <c r="K62" s="148">
        <v>0</v>
      </c>
      <c r="L62" s="148">
        <v>5</v>
      </c>
      <c r="M62" s="150">
        <v>1000</v>
      </c>
      <c r="N62" s="151" t="s">
        <v>286</v>
      </c>
      <c r="O62" s="129" t="s">
        <v>374</v>
      </c>
    </row>
    <row r="63" spans="1:15" ht="15.75" thickBot="1" x14ac:dyDescent="0.3">
      <c r="A63" s="1437"/>
      <c r="B63" s="8" t="s">
        <v>43</v>
      </c>
      <c r="C63" s="8">
        <v>1</v>
      </c>
      <c r="D63" s="34" t="s">
        <v>147</v>
      </c>
      <c r="E63" s="8" t="s">
        <v>392</v>
      </c>
      <c r="F63" s="8"/>
      <c r="G63" s="8"/>
      <c r="H63" s="8"/>
      <c r="I63" s="98">
        <v>45108</v>
      </c>
      <c r="J63" s="98">
        <v>44927</v>
      </c>
      <c r="K63" s="148">
        <v>0</v>
      </c>
      <c r="L63" s="148">
        <v>5</v>
      </c>
      <c r="M63" s="150">
        <v>1000</v>
      </c>
      <c r="N63" s="151" t="s">
        <v>287</v>
      </c>
      <c r="O63" s="129" t="s">
        <v>374</v>
      </c>
    </row>
    <row r="64" spans="1:15" ht="15.75" thickBot="1" x14ac:dyDescent="0.3">
      <c r="A64" s="1437"/>
      <c r="B64" s="8" t="s">
        <v>44</v>
      </c>
      <c r="C64" s="8">
        <v>2</v>
      </c>
      <c r="D64" s="34" t="s">
        <v>148</v>
      </c>
      <c r="E64" s="8" t="s">
        <v>392</v>
      </c>
      <c r="F64" s="8"/>
      <c r="G64" s="8">
        <v>1</v>
      </c>
      <c r="H64" s="8"/>
      <c r="I64" s="98">
        <v>45108</v>
      </c>
      <c r="J64" s="98">
        <v>44927</v>
      </c>
      <c r="K64" s="148">
        <v>0</v>
      </c>
      <c r="L64" s="148">
        <v>5</v>
      </c>
      <c r="M64" s="150">
        <v>1000</v>
      </c>
      <c r="N64" s="151" t="s">
        <v>287</v>
      </c>
      <c r="O64" s="129" t="s">
        <v>374</v>
      </c>
    </row>
    <row r="65" spans="1:15" ht="15.75" thickBot="1" x14ac:dyDescent="0.3">
      <c r="A65" s="1437"/>
      <c r="B65" s="8" t="s">
        <v>45</v>
      </c>
      <c r="C65" s="8">
        <v>3</v>
      </c>
      <c r="D65" s="34" t="s">
        <v>149</v>
      </c>
      <c r="E65" s="8" t="s">
        <v>392</v>
      </c>
      <c r="F65" s="8"/>
      <c r="G65" s="8"/>
      <c r="H65" s="8"/>
      <c r="I65" s="98">
        <v>45108</v>
      </c>
      <c r="J65" s="98">
        <v>44927</v>
      </c>
      <c r="K65" s="148">
        <v>0</v>
      </c>
      <c r="L65" s="148">
        <v>5</v>
      </c>
      <c r="M65" s="150">
        <v>1000</v>
      </c>
      <c r="N65" s="151" t="s">
        <v>287</v>
      </c>
      <c r="O65" s="129" t="s">
        <v>374</v>
      </c>
    </row>
    <row r="66" spans="1:15" ht="15.75" thickBot="1" x14ac:dyDescent="0.3">
      <c r="A66" s="1437"/>
      <c r="B66" s="8" t="s">
        <v>46</v>
      </c>
      <c r="C66" s="8">
        <v>4</v>
      </c>
      <c r="D66" s="34" t="s">
        <v>150</v>
      </c>
      <c r="E66" s="8" t="s">
        <v>392</v>
      </c>
      <c r="F66" s="8"/>
      <c r="G66" s="8"/>
      <c r="H66" s="8"/>
      <c r="I66" s="98">
        <v>45108</v>
      </c>
      <c r="J66" s="98">
        <v>44927</v>
      </c>
      <c r="K66" s="148">
        <v>0</v>
      </c>
      <c r="L66" s="148">
        <v>5</v>
      </c>
      <c r="M66" s="150">
        <v>1000</v>
      </c>
      <c r="N66" s="151" t="s">
        <v>287</v>
      </c>
      <c r="O66" s="129" t="s">
        <v>374</v>
      </c>
    </row>
    <row r="67" spans="1:15" ht="15.75" thickBot="1" x14ac:dyDescent="0.3">
      <c r="A67" s="1437"/>
      <c r="B67" s="8" t="s">
        <v>95</v>
      </c>
      <c r="C67" s="8">
        <v>5</v>
      </c>
      <c r="D67" s="34" t="s">
        <v>151</v>
      </c>
      <c r="E67" s="8" t="s">
        <v>392</v>
      </c>
      <c r="F67" s="8"/>
      <c r="G67" s="8"/>
      <c r="H67" s="8"/>
      <c r="I67" s="98">
        <v>45108</v>
      </c>
      <c r="J67" s="98">
        <v>44927</v>
      </c>
      <c r="K67" s="148">
        <v>0</v>
      </c>
      <c r="L67" s="148">
        <v>5</v>
      </c>
      <c r="M67" s="150">
        <v>1000</v>
      </c>
      <c r="N67" s="151" t="s">
        <v>287</v>
      </c>
      <c r="O67" s="129" t="s">
        <v>374</v>
      </c>
    </row>
    <row r="68" spans="1:15" ht="15.75" thickBot="1" x14ac:dyDescent="0.3">
      <c r="A68" s="1437"/>
      <c r="B68" s="8" t="s">
        <v>47</v>
      </c>
      <c r="C68" s="8">
        <v>1</v>
      </c>
      <c r="D68" s="34" t="s">
        <v>152</v>
      </c>
      <c r="E68" s="8" t="s">
        <v>392</v>
      </c>
      <c r="F68" s="8"/>
      <c r="G68" s="8"/>
      <c r="H68" s="8"/>
      <c r="I68" s="98">
        <v>45108</v>
      </c>
      <c r="J68" s="98">
        <v>44927</v>
      </c>
      <c r="K68" s="148">
        <v>0</v>
      </c>
      <c r="L68" s="148">
        <v>5</v>
      </c>
      <c r="M68" s="150">
        <v>1000</v>
      </c>
      <c r="N68" s="151" t="s">
        <v>288</v>
      </c>
      <c r="O68" s="129" t="s">
        <v>374</v>
      </c>
    </row>
    <row r="69" spans="1:15" ht="15.75" thickBot="1" x14ac:dyDescent="0.3">
      <c r="A69" s="1437"/>
      <c r="B69" s="8" t="s">
        <v>48</v>
      </c>
      <c r="C69" s="8">
        <v>2</v>
      </c>
      <c r="D69" s="34" t="s">
        <v>153</v>
      </c>
      <c r="E69" s="8" t="s">
        <v>392</v>
      </c>
      <c r="F69" s="8">
        <v>1</v>
      </c>
      <c r="G69" s="8"/>
      <c r="H69" s="8"/>
      <c r="I69" s="98">
        <v>45108</v>
      </c>
      <c r="J69" s="98">
        <v>44927</v>
      </c>
      <c r="K69" s="148">
        <v>0</v>
      </c>
      <c r="L69" s="148">
        <v>5</v>
      </c>
      <c r="M69" s="150">
        <v>1000</v>
      </c>
      <c r="N69" s="151" t="s">
        <v>288</v>
      </c>
      <c r="O69" s="129" t="s">
        <v>374</v>
      </c>
    </row>
    <row r="70" spans="1:15" ht="15.75" thickBot="1" x14ac:dyDescent="0.3">
      <c r="A70" s="1437"/>
      <c r="B70" s="8" t="s">
        <v>49</v>
      </c>
      <c r="C70" s="8">
        <v>3</v>
      </c>
      <c r="D70" s="34" t="s">
        <v>154</v>
      </c>
      <c r="E70" s="8" t="s">
        <v>392</v>
      </c>
      <c r="F70" s="8"/>
      <c r="G70" s="8"/>
      <c r="H70" s="8"/>
      <c r="I70" s="98">
        <v>45108</v>
      </c>
      <c r="J70" s="98">
        <v>44927</v>
      </c>
      <c r="K70" s="148">
        <v>0</v>
      </c>
      <c r="L70" s="148">
        <v>5</v>
      </c>
      <c r="M70" s="150">
        <v>1000</v>
      </c>
      <c r="N70" s="151" t="s">
        <v>288</v>
      </c>
      <c r="O70" s="129" t="s">
        <v>374</v>
      </c>
    </row>
    <row r="71" spans="1:15" ht="15.75" thickBot="1" x14ac:dyDescent="0.3">
      <c r="A71" s="1437"/>
      <c r="B71" s="179" t="s">
        <v>50</v>
      </c>
      <c r="C71" s="179">
        <v>1</v>
      </c>
      <c r="D71" s="179" t="s">
        <v>155</v>
      </c>
      <c r="E71" s="179" t="s">
        <v>391</v>
      </c>
      <c r="F71" s="179"/>
      <c r="G71" s="179"/>
      <c r="H71" s="179"/>
      <c r="I71" s="180">
        <v>45108</v>
      </c>
      <c r="J71" s="180">
        <v>44927</v>
      </c>
      <c r="K71" s="185">
        <v>0</v>
      </c>
      <c r="L71" s="185">
        <v>5</v>
      </c>
      <c r="M71" s="186">
        <v>1000</v>
      </c>
      <c r="N71" s="182" t="s">
        <v>289</v>
      </c>
      <c r="O71" s="183" t="s">
        <v>374</v>
      </c>
    </row>
    <row r="72" spans="1:15" ht="15.75" thickBot="1" x14ac:dyDescent="0.3">
      <c r="A72" s="1437"/>
      <c r="B72" s="8" t="s">
        <v>51</v>
      </c>
      <c r="C72" s="8">
        <v>2</v>
      </c>
      <c r="D72" s="34" t="s">
        <v>156</v>
      </c>
      <c r="E72" s="8" t="s">
        <v>392</v>
      </c>
      <c r="F72" s="8"/>
      <c r="G72" s="8"/>
      <c r="H72" s="8"/>
      <c r="I72" s="98">
        <v>45108</v>
      </c>
      <c r="J72" s="98">
        <v>44927</v>
      </c>
      <c r="K72" s="148">
        <v>0</v>
      </c>
      <c r="L72" s="148">
        <v>5</v>
      </c>
      <c r="M72" s="150">
        <v>1000</v>
      </c>
      <c r="N72" s="151" t="s">
        <v>289</v>
      </c>
      <c r="O72" s="129" t="s">
        <v>374</v>
      </c>
    </row>
    <row r="73" spans="1:15" ht="15.75" thickBot="1" x14ac:dyDescent="0.3">
      <c r="A73" s="1437"/>
      <c r="B73" s="179" t="s">
        <v>51</v>
      </c>
      <c r="C73" s="179">
        <v>3</v>
      </c>
      <c r="D73" s="179">
        <v>708514</v>
      </c>
      <c r="E73" s="179" t="s">
        <v>391</v>
      </c>
      <c r="F73" s="179"/>
      <c r="G73" s="179"/>
      <c r="H73" s="179"/>
      <c r="I73" s="180">
        <v>45108</v>
      </c>
      <c r="J73" s="180">
        <v>44927</v>
      </c>
      <c r="K73" s="185">
        <v>0</v>
      </c>
      <c r="L73" s="185">
        <v>5</v>
      </c>
      <c r="M73" s="186">
        <v>1000</v>
      </c>
      <c r="N73" s="182" t="s">
        <v>289</v>
      </c>
      <c r="O73" s="183" t="s">
        <v>375</v>
      </c>
    </row>
    <row r="74" spans="1:15" ht="15.75" thickBot="1" x14ac:dyDescent="0.3">
      <c r="A74" s="1437"/>
      <c r="B74" s="179" t="s">
        <v>52</v>
      </c>
      <c r="C74" s="179">
        <v>4</v>
      </c>
      <c r="D74" s="179" t="s">
        <v>157</v>
      </c>
      <c r="E74" s="179" t="s">
        <v>391</v>
      </c>
      <c r="F74" s="179"/>
      <c r="G74" s="179"/>
      <c r="H74" s="179"/>
      <c r="I74" s="180">
        <v>45108</v>
      </c>
      <c r="J74" s="180">
        <v>44927</v>
      </c>
      <c r="K74" s="185">
        <v>0</v>
      </c>
      <c r="L74" s="185">
        <v>5</v>
      </c>
      <c r="M74" s="186">
        <v>1000</v>
      </c>
      <c r="N74" s="182" t="s">
        <v>289</v>
      </c>
      <c r="O74" s="183" t="s">
        <v>374</v>
      </c>
    </row>
    <row r="75" spans="1:15" ht="15.75" thickBot="1" x14ac:dyDescent="0.3">
      <c r="A75" s="1437"/>
      <c r="B75" s="8" t="s">
        <v>53</v>
      </c>
      <c r="C75" s="8">
        <v>5</v>
      </c>
      <c r="D75" s="34" t="s">
        <v>158</v>
      </c>
      <c r="E75" s="8" t="s">
        <v>392</v>
      </c>
      <c r="F75" s="8"/>
      <c r="G75" s="8"/>
      <c r="H75" s="8"/>
      <c r="I75" s="98">
        <v>45108</v>
      </c>
      <c r="J75" s="98">
        <v>44927</v>
      </c>
      <c r="K75" s="148">
        <v>0</v>
      </c>
      <c r="L75" s="148">
        <v>5</v>
      </c>
      <c r="M75" s="150">
        <v>1000</v>
      </c>
      <c r="N75" s="151" t="s">
        <v>289</v>
      </c>
      <c r="O75" s="129" t="s">
        <v>374</v>
      </c>
    </row>
    <row r="76" spans="1:15" ht="15.75" thickBot="1" x14ac:dyDescent="0.3">
      <c r="A76" s="1437"/>
      <c r="B76" s="179" t="s">
        <v>53</v>
      </c>
      <c r="C76" s="179">
        <v>6</v>
      </c>
      <c r="D76" s="179">
        <v>708513</v>
      </c>
      <c r="E76" s="179" t="s">
        <v>391</v>
      </c>
      <c r="F76" s="179"/>
      <c r="G76" s="179"/>
      <c r="H76" s="179"/>
      <c r="I76" s="180">
        <v>45108</v>
      </c>
      <c r="J76" s="180">
        <v>44927</v>
      </c>
      <c r="K76" s="185">
        <v>0</v>
      </c>
      <c r="L76" s="185">
        <v>5</v>
      </c>
      <c r="M76" s="186">
        <v>1000</v>
      </c>
      <c r="N76" s="182" t="s">
        <v>289</v>
      </c>
      <c r="O76" s="183" t="s">
        <v>375</v>
      </c>
    </row>
    <row r="77" spans="1:15" ht="15.75" thickBot="1" x14ac:dyDescent="0.3">
      <c r="A77" s="1437"/>
      <c r="B77" s="179" t="s">
        <v>54</v>
      </c>
      <c r="C77" s="179">
        <v>7</v>
      </c>
      <c r="D77" s="179" t="s">
        <v>159</v>
      </c>
      <c r="E77" s="179" t="s">
        <v>391</v>
      </c>
      <c r="F77" s="179"/>
      <c r="G77" s="179"/>
      <c r="H77" s="179"/>
      <c r="I77" s="180">
        <v>45108</v>
      </c>
      <c r="J77" s="180">
        <v>44927</v>
      </c>
      <c r="K77" s="185">
        <v>0</v>
      </c>
      <c r="L77" s="185">
        <v>5</v>
      </c>
      <c r="M77" s="186">
        <v>1000</v>
      </c>
      <c r="N77" s="182" t="s">
        <v>289</v>
      </c>
      <c r="O77" s="183" t="s">
        <v>374</v>
      </c>
    </row>
    <row r="78" spans="1:15" ht="15.75" thickBot="1" x14ac:dyDescent="0.3">
      <c r="A78" s="1437"/>
      <c r="B78" s="8" t="s">
        <v>55</v>
      </c>
      <c r="C78" s="8">
        <v>1</v>
      </c>
      <c r="D78" s="34" t="s">
        <v>160</v>
      </c>
      <c r="E78" s="8" t="s">
        <v>392</v>
      </c>
      <c r="F78" s="8"/>
      <c r="G78" s="8"/>
      <c r="H78" s="8"/>
      <c r="I78" s="98">
        <v>45108</v>
      </c>
      <c r="J78" s="98">
        <v>44927</v>
      </c>
      <c r="K78" s="148">
        <v>0</v>
      </c>
      <c r="L78" s="148">
        <v>5</v>
      </c>
      <c r="M78" s="150">
        <v>1000</v>
      </c>
      <c r="N78" s="151" t="s">
        <v>290</v>
      </c>
      <c r="O78" s="129" t="s">
        <v>374</v>
      </c>
    </row>
    <row r="79" spans="1:15" ht="15.75" thickBot="1" x14ac:dyDescent="0.3">
      <c r="A79" s="1437"/>
      <c r="B79" s="8" t="s">
        <v>56</v>
      </c>
      <c r="C79" s="8">
        <v>2</v>
      </c>
      <c r="D79" s="34" t="s">
        <v>161</v>
      </c>
      <c r="E79" s="8" t="s">
        <v>392</v>
      </c>
      <c r="F79" s="8"/>
      <c r="G79" s="8"/>
      <c r="H79" s="8"/>
      <c r="I79" s="98">
        <v>45108</v>
      </c>
      <c r="J79" s="98">
        <v>44927</v>
      </c>
      <c r="K79" s="148">
        <v>0</v>
      </c>
      <c r="L79" s="148">
        <v>5</v>
      </c>
      <c r="M79" s="150">
        <v>1000</v>
      </c>
      <c r="N79" s="151" t="s">
        <v>290</v>
      </c>
      <c r="O79" s="129" t="s">
        <v>374</v>
      </c>
    </row>
    <row r="80" spans="1:15" ht="15.75" thickBot="1" x14ac:dyDescent="0.3">
      <c r="A80" s="1437"/>
      <c r="B80" s="8" t="s">
        <v>57</v>
      </c>
      <c r="C80" s="8">
        <v>3</v>
      </c>
      <c r="D80" s="34" t="s">
        <v>162</v>
      </c>
      <c r="E80" s="8" t="s">
        <v>392</v>
      </c>
      <c r="F80" s="8"/>
      <c r="G80" s="8"/>
      <c r="H80" s="8"/>
      <c r="I80" s="98">
        <v>45108</v>
      </c>
      <c r="J80" s="98">
        <v>44927</v>
      </c>
      <c r="K80" s="148">
        <v>0</v>
      </c>
      <c r="L80" s="148">
        <v>5</v>
      </c>
      <c r="M80" s="150">
        <v>1000</v>
      </c>
      <c r="N80" s="151" t="s">
        <v>290</v>
      </c>
      <c r="O80" s="129" t="s">
        <v>374</v>
      </c>
    </row>
    <row r="81" spans="1:15" ht="15.75" thickBot="1" x14ac:dyDescent="0.3">
      <c r="A81" s="1437"/>
      <c r="B81" s="8" t="s">
        <v>58</v>
      </c>
      <c r="C81" s="8">
        <v>1</v>
      </c>
      <c r="D81" s="34" t="s">
        <v>163</v>
      </c>
      <c r="E81" s="8" t="s">
        <v>392</v>
      </c>
      <c r="F81" s="8"/>
      <c r="G81" s="8"/>
      <c r="H81" s="8"/>
      <c r="I81" s="98">
        <v>45108</v>
      </c>
      <c r="J81" s="98">
        <v>44927</v>
      </c>
      <c r="K81" s="148">
        <v>0</v>
      </c>
      <c r="L81" s="148">
        <v>5</v>
      </c>
      <c r="M81" s="150">
        <v>1000</v>
      </c>
      <c r="N81" s="151" t="s">
        <v>291</v>
      </c>
      <c r="O81" s="129" t="s">
        <v>374</v>
      </c>
    </row>
    <row r="82" spans="1:15" ht="15.75" thickBot="1" x14ac:dyDescent="0.3">
      <c r="A82" s="1437"/>
      <c r="B82" s="8" t="s">
        <v>59</v>
      </c>
      <c r="C82" s="8">
        <v>2</v>
      </c>
      <c r="D82" s="34" t="s">
        <v>164</v>
      </c>
      <c r="E82" s="8" t="s">
        <v>392</v>
      </c>
      <c r="F82" s="8"/>
      <c r="G82" s="8"/>
      <c r="H82" s="8"/>
      <c r="I82" s="98">
        <v>45108</v>
      </c>
      <c r="J82" s="98">
        <v>44927</v>
      </c>
      <c r="K82" s="148">
        <v>0</v>
      </c>
      <c r="L82" s="148">
        <v>5</v>
      </c>
      <c r="M82" s="150">
        <v>1000</v>
      </c>
      <c r="N82" s="151" t="s">
        <v>291</v>
      </c>
      <c r="O82" s="129" t="s">
        <v>374</v>
      </c>
    </row>
    <row r="83" spans="1:15" ht="15.75" thickBot="1" x14ac:dyDescent="0.3">
      <c r="A83" s="1437"/>
      <c r="B83" s="8" t="s">
        <v>60</v>
      </c>
      <c r="C83" s="8">
        <v>3</v>
      </c>
      <c r="D83" s="34" t="s">
        <v>165</v>
      </c>
      <c r="E83" s="8" t="s">
        <v>392</v>
      </c>
      <c r="F83" s="8"/>
      <c r="G83" s="8"/>
      <c r="H83" s="8"/>
      <c r="I83" s="98">
        <v>45108</v>
      </c>
      <c r="J83" s="98">
        <v>44927</v>
      </c>
      <c r="K83" s="148">
        <v>0</v>
      </c>
      <c r="L83" s="148">
        <v>5</v>
      </c>
      <c r="M83" s="150">
        <v>1000</v>
      </c>
      <c r="N83" s="151" t="s">
        <v>291</v>
      </c>
      <c r="O83" s="129" t="s">
        <v>374</v>
      </c>
    </row>
    <row r="84" spans="1:15" ht="15.75" thickBot="1" x14ac:dyDescent="0.3">
      <c r="A84" s="1437"/>
      <c r="B84" s="8" t="s">
        <v>61</v>
      </c>
      <c r="C84" s="8">
        <v>4</v>
      </c>
      <c r="D84" s="34" t="s">
        <v>166</v>
      </c>
      <c r="E84" s="8" t="s">
        <v>392</v>
      </c>
      <c r="F84" s="8"/>
      <c r="G84" s="8"/>
      <c r="H84" s="8"/>
      <c r="I84" s="98">
        <v>45108</v>
      </c>
      <c r="J84" s="98">
        <v>44927</v>
      </c>
      <c r="K84" s="148">
        <v>0</v>
      </c>
      <c r="L84" s="148">
        <v>5</v>
      </c>
      <c r="M84" s="150">
        <v>1000</v>
      </c>
      <c r="N84" s="151" t="s">
        <v>291</v>
      </c>
      <c r="O84" s="129" t="s">
        <v>374</v>
      </c>
    </row>
    <row r="85" spans="1:15" ht="15.75" thickBot="1" x14ac:dyDescent="0.3">
      <c r="A85" s="1437"/>
      <c r="B85" s="8" t="s">
        <v>10</v>
      </c>
      <c r="C85" s="8">
        <v>1</v>
      </c>
      <c r="D85" s="34" t="s">
        <v>167</v>
      </c>
      <c r="E85" s="8" t="s">
        <v>392</v>
      </c>
      <c r="F85" s="8"/>
      <c r="G85" s="8"/>
      <c r="H85" s="8"/>
      <c r="I85" s="98">
        <v>45108</v>
      </c>
      <c r="J85" s="98">
        <v>44927</v>
      </c>
      <c r="K85" s="148">
        <v>0</v>
      </c>
      <c r="L85" s="148">
        <v>5</v>
      </c>
      <c r="M85" s="150">
        <v>1000</v>
      </c>
      <c r="N85" s="151" t="s">
        <v>292</v>
      </c>
      <c r="O85" s="129" t="s">
        <v>374</v>
      </c>
    </row>
    <row r="86" spans="1:15" ht="15.75" thickBot="1" x14ac:dyDescent="0.3">
      <c r="A86" s="1437"/>
      <c r="B86" s="8" t="s">
        <v>11</v>
      </c>
      <c r="C86" s="8">
        <v>2</v>
      </c>
      <c r="D86" s="34" t="s">
        <v>168</v>
      </c>
      <c r="E86" s="8" t="s">
        <v>392</v>
      </c>
      <c r="F86" s="8"/>
      <c r="G86" s="8"/>
      <c r="H86" s="8"/>
      <c r="I86" s="98">
        <v>45108</v>
      </c>
      <c r="J86" s="98">
        <v>44927</v>
      </c>
      <c r="K86" s="148">
        <v>0</v>
      </c>
      <c r="L86" s="148">
        <v>5</v>
      </c>
      <c r="M86" s="150">
        <v>1000</v>
      </c>
      <c r="N86" s="151" t="s">
        <v>292</v>
      </c>
      <c r="O86" s="129" t="s">
        <v>374</v>
      </c>
    </row>
    <row r="87" spans="1:15" ht="15.75" thickBot="1" x14ac:dyDescent="0.3">
      <c r="A87" s="1437"/>
      <c r="B87" s="8" t="s">
        <v>12</v>
      </c>
      <c r="C87" s="8">
        <v>3</v>
      </c>
      <c r="D87" s="34" t="s">
        <v>169</v>
      </c>
      <c r="E87" s="8" t="s">
        <v>392</v>
      </c>
      <c r="F87" s="8"/>
      <c r="G87" s="8"/>
      <c r="H87" s="8"/>
      <c r="I87" s="98">
        <v>45108</v>
      </c>
      <c r="J87" s="98">
        <v>44927</v>
      </c>
      <c r="K87" s="148">
        <v>0</v>
      </c>
      <c r="L87" s="148">
        <v>5</v>
      </c>
      <c r="M87" s="150">
        <v>1000</v>
      </c>
      <c r="N87" s="151" t="s">
        <v>292</v>
      </c>
      <c r="O87" s="129" t="s">
        <v>374</v>
      </c>
    </row>
    <row r="88" spans="1:15" ht="15.75" thickBot="1" x14ac:dyDescent="0.3">
      <c r="A88" s="1437"/>
      <c r="B88" s="8" t="s">
        <v>13</v>
      </c>
      <c r="C88" s="8">
        <v>4</v>
      </c>
      <c r="D88" s="34" t="s">
        <v>170</v>
      </c>
      <c r="E88" s="8" t="s">
        <v>392</v>
      </c>
      <c r="F88" s="8"/>
      <c r="G88" s="8"/>
      <c r="H88" s="8"/>
      <c r="I88" s="98">
        <v>45108</v>
      </c>
      <c r="J88" s="98">
        <v>44927</v>
      </c>
      <c r="K88" s="148">
        <v>0</v>
      </c>
      <c r="L88" s="148">
        <v>5</v>
      </c>
      <c r="M88" s="150">
        <v>1000</v>
      </c>
      <c r="N88" s="151" t="s">
        <v>292</v>
      </c>
      <c r="O88" s="129" t="s">
        <v>374</v>
      </c>
    </row>
    <row r="89" spans="1:15" ht="15.75" thickBot="1" x14ac:dyDescent="0.3">
      <c r="A89" s="1437"/>
      <c r="B89" s="8" t="s">
        <v>14</v>
      </c>
      <c r="C89" s="8">
        <v>1</v>
      </c>
      <c r="D89" s="34" t="s">
        <v>171</v>
      </c>
      <c r="E89" s="8" t="s">
        <v>392</v>
      </c>
      <c r="F89" s="8"/>
      <c r="G89" s="8"/>
      <c r="H89" s="8"/>
      <c r="I89" s="98">
        <v>45108</v>
      </c>
      <c r="J89" s="98">
        <v>44927</v>
      </c>
      <c r="K89" s="148">
        <v>0</v>
      </c>
      <c r="L89" s="148">
        <v>5</v>
      </c>
      <c r="M89" s="150">
        <v>1000</v>
      </c>
      <c r="N89" s="151" t="s">
        <v>293</v>
      </c>
      <c r="O89" s="129" t="s">
        <v>374</v>
      </c>
    </row>
    <row r="90" spans="1:15" ht="15.75" thickBot="1" x14ac:dyDescent="0.3">
      <c r="A90" s="1437"/>
      <c r="B90" s="8" t="s">
        <v>15</v>
      </c>
      <c r="C90" s="8">
        <v>2</v>
      </c>
      <c r="D90" s="34" t="s">
        <v>172</v>
      </c>
      <c r="E90" s="8" t="s">
        <v>392</v>
      </c>
      <c r="F90" s="8"/>
      <c r="G90" s="8"/>
      <c r="H90" s="8"/>
      <c r="I90" s="98">
        <v>45108</v>
      </c>
      <c r="J90" s="98">
        <v>44927</v>
      </c>
      <c r="K90" s="148">
        <v>0</v>
      </c>
      <c r="L90" s="148">
        <v>5</v>
      </c>
      <c r="M90" s="150">
        <v>1000</v>
      </c>
      <c r="N90" s="151" t="s">
        <v>293</v>
      </c>
      <c r="O90" s="129" t="s">
        <v>374</v>
      </c>
    </row>
    <row r="91" spans="1:15" ht="15.75" thickBot="1" x14ac:dyDescent="0.3">
      <c r="A91" s="1437"/>
      <c r="B91" s="8" t="s">
        <v>16</v>
      </c>
      <c r="C91" s="8">
        <v>3</v>
      </c>
      <c r="D91" s="34" t="s">
        <v>173</v>
      </c>
      <c r="E91" s="8" t="s">
        <v>392</v>
      </c>
      <c r="F91" s="8"/>
      <c r="G91" s="8">
        <v>1</v>
      </c>
      <c r="H91" s="8"/>
      <c r="I91" s="98">
        <v>45108</v>
      </c>
      <c r="J91" s="98">
        <v>44927</v>
      </c>
      <c r="K91" s="148">
        <v>0</v>
      </c>
      <c r="L91" s="148">
        <v>5</v>
      </c>
      <c r="M91" s="150">
        <v>1000</v>
      </c>
      <c r="N91" s="151" t="s">
        <v>293</v>
      </c>
      <c r="O91" s="129" t="s">
        <v>374</v>
      </c>
    </row>
    <row r="92" spans="1:15" ht="15.75" thickBot="1" x14ac:dyDescent="0.3">
      <c r="A92" s="1437"/>
      <c r="B92" s="8" t="s">
        <v>17</v>
      </c>
      <c r="C92" s="8">
        <v>4</v>
      </c>
      <c r="D92" s="34" t="s">
        <v>174</v>
      </c>
      <c r="E92" s="8" t="s">
        <v>392</v>
      </c>
      <c r="F92" s="8"/>
      <c r="G92" s="8">
        <v>1</v>
      </c>
      <c r="H92" s="8"/>
      <c r="I92" s="98">
        <v>45108</v>
      </c>
      <c r="J92" s="98">
        <v>44927</v>
      </c>
      <c r="K92" s="148">
        <v>0</v>
      </c>
      <c r="L92" s="148">
        <v>5</v>
      </c>
      <c r="M92" s="150">
        <v>1000</v>
      </c>
      <c r="N92" s="151" t="s">
        <v>293</v>
      </c>
      <c r="O92" s="129" t="s">
        <v>374</v>
      </c>
    </row>
    <row r="93" spans="1:15" ht="15.75" thickBot="1" x14ac:dyDescent="0.3">
      <c r="A93" s="1437"/>
      <c r="B93" s="8" t="s">
        <v>62</v>
      </c>
      <c r="C93" s="8">
        <v>5</v>
      </c>
      <c r="D93" s="34" t="s">
        <v>175</v>
      </c>
      <c r="E93" s="8" t="s">
        <v>392</v>
      </c>
      <c r="F93" s="8"/>
      <c r="G93" s="8"/>
      <c r="H93" s="8"/>
      <c r="I93" s="98">
        <v>45108</v>
      </c>
      <c r="J93" s="98">
        <v>44927</v>
      </c>
      <c r="K93" s="148">
        <v>0</v>
      </c>
      <c r="L93" s="148">
        <v>5</v>
      </c>
      <c r="M93" s="150">
        <v>1000</v>
      </c>
      <c r="N93" s="151" t="s">
        <v>293</v>
      </c>
      <c r="O93" s="129" t="s">
        <v>374</v>
      </c>
    </row>
    <row r="94" spans="1:15" ht="15.75" thickBot="1" x14ac:dyDescent="0.3">
      <c r="A94" s="1437"/>
      <c r="B94" s="8" t="s">
        <v>18</v>
      </c>
      <c r="C94" s="8">
        <v>1</v>
      </c>
      <c r="D94" s="34" t="s">
        <v>176</v>
      </c>
      <c r="E94" s="8" t="s">
        <v>392</v>
      </c>
      <c r="F94" s="8"/>
      <c r="G94" s="8"/>
      <c r="H94" s="8"/>
      <c r="I94" s="98">
        <v>45108</v>
      </c>
      <c r="J94" s="98">
        <v>44927</v>
      </c>
      <c r="K94" s="148">
        <v>0</v>
      </c>
      <c r="L94" s="148">
        <v>5</v>
      </c>
      <c r="M94" s="150">
        <v>1000</v>
      </c>
      <c r="N94" s="151" t="s">
        <v>294</v>
      </c>
      <c r="O94" s="129" t="s">
        <v>374</v>
      </c>
    </row>
    <row r="95" spans="1:15" ht="15.75" thickBot="1" x14ac:dyDescent="0.3">
      <c r="A95" s="1437"/>
      <c r="B95" s="8" t="s">
        <v>19</v>
      </c>
      <c r="C95" s="8">
        <v>2</v>
      </c>
      <c r="D95" s="34" t="s">
        <v>177</v>
      </c>
      <c r="E95" s="8" t="s">
        <v>392</v>
      </c>
      <c r="F95" s="8"/>
      <c r="G95" s="8"/>
      <c r="H95" s="8"/>
      <c r="I95" s="98">
        <v>45108</v>
      </c>
      <c r="J95" s="98">
        <v>44927</v>
      </c>
      <c r="K95" s="148">
        <v>0</v>
      </c>
      <c r="L95" s="148">
        <v>5</v>
      </c>
      <c r="M95" s="150">
        <v>1000</v>
      </c>
      <c r="N95" s="151" t="s">
        <v>294</v>
      </c>
      <c r="O95" s="129" t="s">
        <v>374</v>
      </c>
    </row>
    <row r="96" spans="1:15" ht="15.75" thickBot="1" x14ac:dyDescent="0.3">
      <c r="A96" s="1438"/>
      <c r="B96" s="37" t="s">
        <v>20</v>
      </c>
      <c r="C96" s="37">
        <v>3</v>
      </c>
      <c r="D96" s="38" t="s">
        <v>178</v>
      </c>
      <c r="E96" s="11" t="s">
        <v>392</v>
      </c>
      <c r="F96" s="37"/>
      <c r="G96" s="37"/>
      <c r="H96" s="37"/>
      <c r="I96" s="113">
        <v>45108</v>
      </c>
      <c r="J96" s="113">
        <v>44927</v>
      </c>
      <c r="K96" s="149">
        <v>0</v>
      </c>
      <c r="L96" s="149">
        <v>5</v>
      </c>
      <c r="M96" s="150">
        <v>1000</v>
      </c>
      <c r="N96" s="152" t="s">
        <v>294</v>
      </c>
      <c r="O96" s="133" t="s">
        <v>374</v>
      </c>
    </row>
    <row r="97" spans="1:15" ht="15.75" thickBot="1" x14ac:dyDescent="0.3">
      <c r="A97" s="1436" t="s">
        <v>318</v>
      </c>
      <c r="B97" s="157" t="s">
        <v>22</v>
      </c>
      <c r="C97" s="157">
        <v>1</v>
      </c>
      <c r="D97" s="157">
        <v>707388</v>
      </c>
      <c r="E97" s="158" t="s">
        <v>391</v>
      </c>
      <c r="F97" s="157"/>
      <c r="G97" s="157"/>
      <c r="H97" s="157"/>
      <c r="I97" s="159">
        <v>45108</v>
      </c>
      <c r="J97" s="159">
        <v>44927</v>
      </c>
      <c r="K97" s="160">
        <v>0</v>
      </c>
      <c r="L97" s="160">
        <v>5</v>
      </c>
      <c r="M97" s="161">
        <v>1000</v>
      </c>
      <c r="N97" s="161" t="s">
        <v>295</v>
      </c>
      <c r="O97" s="162" t="s">
        <v>375</v>
      </c>
    </row>
    <row r="98" spans="1:15" ht="15.75" thickBot="1" x14ac:dyDescent="0.3">
      <c r="A98" s="1437"/>
      <c r="B98" s="163" t="s">
        <v>23</v>
      </c>
      <c r="C98" s="163">
        <v>2</v>
      </c>
      <c r="D98" s="163">
        <v>707389</v>
      </c>
      <c r="E98" s="163" t="s">
        <v>391</v>
      </c>
      <c r="F98" s="163"/>
      <c r="G98" s="163"/>
      <c r="H98" s="163"/>
      <c r="I98" s="164">
        <v>45108</v>
      </c>
      <c r="J98" s="164">
        <v>44927</v>
      </c>
      <c r="K98" s="165">
        <v>0</v>
      </c>
      <c r="L98" s="165">
        <v>5</v>
      </c>
      <c r="M98" s="161">
        <v>1000</v>
      </c>
      <c r="N98" s="166" t="s">
        <v>295</v>
      </c>
      <c r="O98" s="167" t="s">
        <v>375</v>
      </c>
    </row>
    <row r="99" spans="1:15" ht="15.75" thickBot="1" x14ac:dyDescent="0.3">
      <c r="A99" s="1437"/>
      <c r="B99" s="163" t="s">
        <v>24</v>
      </c>
      <c r="C99" s="163">
        <v>3</v>
      </c>
      <c r="D99" s="163">
        <v>707390</v>
      </c>
      <c r="E99" s="163" t="s">
        <v>391</v>
      </c>
      <c r="F99" s="163"/>
      <c r="G99" s="163"/>
      <c r="H99" s="163"/>
      <c r="I99" s="164">
        <v>45108</v>
      </c>
      <c r="J99" s="164">
        <v>44927</v>
      </c>
      <c r="K99" s="165">
        <v>0</v>
      </c>
      <c r="L99" s="165">
        <v>5</v>
      </c>
      <c r="M99" s="161">
        <v>1000</v>
      </c>
      <c r="N99" s="166" t="s">
        <v>295</v>
      </c>
      <c r="O99" s="167" t="s">
        <v>375</v>
      </c>
    </row>
    <row r="100" spans="1:15" ht="15.75" thickBot="1" x14ac:dyDescent="0.3">
      <c r="A100" s="1437"/>
      <c r="B100" s="163" t="s">
        <v>25</v>
      </c>
      <c r="C100" s="163">
        <v>4</v>
      </c>
      <c r="D100" s="163">
        <v>707391</v>
      </c>
      <c r="E100" s="163" t="s">
        <v>391</v>
      </c>
      <c r="F100" s="163"/>
      <c r="G100" s="163"/>
      <c r="H100" s="163"/>
      <c r="I100" s="164">
        <v>45108</v>
      </c>
      <c r="J100" s="164">
        <v>44927</v>
      </c>
      <c r="K100" s="165">
        <v>0</v>
      </c>
      <c r="L100" s="165">
        <v>5</v>
      </c>
      <c r="M100" s="161">
        <v>1000</v>
      </c>
      <c r="N100" s="166" t="s">
        <v>295</v>
      </c>
      <c r="O100" s="167" t="s">
        <v>375</v>
      </c>
    </row>
    <row r="101" spans="1:15" ht="15.75" thickBot="1" x14ac:dyDescent="0.3">
      <c r="A101" s="1437"/>
      <c r="B101" s="8" t="s">
        <v>26</v>
      </c>
      <c r="C101" s="8">
        <v>1</v>
      </c>
      <c r="D101" s="34" t="s">
        <v>179</v>
      </c>
      <c r="E101" s="8" t="s">
        <v>392</v>
      </c>
      <c r="F101" s="8">
        <v>1</v>
      </c>
      <c r="G101" s="8"/>
      <c r="H101" s="8"/>
      <c r="I101" s="98">
        <v>45108</v>
      </c>
      <c r="J101" s="98">
        <v>44927</v>
      </c>
      <c r="K101" s="148">
        <v>0</v>
      </c>
      <c r="L101" s="148">
        <v>5</v>
      </c>
      <c r="M101" s="150">
        <v>1000</v>
      </c>
      <c r="N101" s="151" t="s">
        <v>296</v>
      </c>
      <c r="O101" s="129" t="s">
        <v>374</v>
      </c>
    </row>
    <row r="102" spans="1:15" ht="15.75" thickBot="1" x14ac:dyDescent="0.3">
      <c r="A102" s="1437"/>
      <c r="B102" s="8" t="s">
        <v>27</v>
      </c>
      <c r="C102" s="8">
        <v>2</v>
      </c>
      <c r="D102" s="34" t="s">
        <v>180</v>
      </c>
      <c r="E102" s="8" t="s">
        <v>392</v>
      </c>
      <c r="F102" s="8"/>
      <c r="G102" s="8"/>
      <c r="H102" s="8"/>
      <c r="I102" s="98">
        <v>45108</v>
      </c>
      <c r="J102" s="98">
        <v>44927</v>
      </c>
      <c r="K102" s="148">
        <v>0</v>
      </c>
      <c r="L102" s="148">
        <v>5</v>
      </c>
      <c r="M102" s="150">
        <v>1000</v>
      </c>
      <c r="N102" s="151" t="s">
        <v>296</v>
      </c>
      <c r="O102" s="129" t="s">
        <v>374</v>
      </c>
    </row>
    <row r="103" spans="1:15" ht="15.75" thickBot="1" x14ac:dyDescent="0.3">
      <c r="A103" s="1437"/>
      <c r="B103" s="8" t="s">
        <v>28</v>
      </c>
      <c r="C103" s="8">
        <v>3</v>
      </c>
      <c r="D103" s="34" t="s">
        <v>181</v>
      </c>
      <c r="E103" s="8" t="s">
        <v>392</v>
      </c>
      <c r="F103" s="8"/>
      <c r="G103" s="8">
        <v>1</v>
      </c>
      <c r="H103" s="8"/>
      <c r="I103" s="98">
        <v>45108</v>
      </c>
      <c r="J103" s="98">
        <v>44927</v>
      </c>
      <c r="K103" s="148">
        <v>0</v>
      </c>
      <c r="L103" s="148">
        <v>5</v>
      </c>
      <c r="M103" s="150">
        <v>1000</v>
      </c>
      <c r="N103" s="151" t="s">
        <v>296</v>
      </c>
      <c r="O103" s="129" t="s">
        <v>374</v>
      </c>
    </row>
    <row r="104" spans="1:15" ht="15.75" thickBot="1" x14ac:dyDescent="0.3">
      <c r="A104" s="1437"/>
      <c r="B104" s="8" t="s">
        <v>29</v>
      </c>
      <c r="C104" s="8">
        <v>4</v>
      </c>
      <c r="D104" s="34" t="s">
        <v>182</v>
      </c>
      <c r="E104" s="8" t="s">
        <v>392</v>
      </c>
      <c r="F104" s="8"/>
      <c r="G104" s="8"/>
      <c r="H104" s="8"/>
      <c r="I104" s="98">
        <v>45108</v>
      </c>
      <c r="J104" s="98">
        <v>44927</v>
      </c>
      <c r="K104" s="148">
        <v>0</v>
      </c>
      <c r="L104" s="148">
        <v>5</v>
      </c>
      <c r="M104" s="150">
        <v>1000</v>
      </c>
      <c r="N104" s="151" t="s">
        <v>296</v>
      </c>
      <c r="O104" s="129" t="s">
        <v>374</v>
      </c>
    </row>
    <row r="105" spans="1:15" ht="15.75" thickBot="1" x14ac:dyDescent="0.3">
      <c r="A105" s="1437"/>
      <c r="B105" s="8" t="s">
        <v>64</v>
      </c>
      <c r="C105" s="8">
        <v>1</v>
      </c>
      <c r="D105" s="34" t="s">
        <v>183</v>
      </c>
      <c r="E105" s="8" t="s">
        <v>392</v>
      </c>
      <c r="F105" s="8"/>
      <c r="G105" s="8"/>
      <c r="H105" s="8"/>
      <c r="I105" s="98">
        <v>45108</v>
      </c>
      <c r="J105" s="98">
        <v>44927</v>
      </c>
      <c r="K105" s="148">
        <v>0</v>
      </c>
      <c r="L105" s="148">
        <v>5</v>
      </c>
      <c r="M105" s="150">
        <v>1000</v>
      </c>
      <c r="N105" s="151" t="s">
        <v>297</v>
      </c>
      <c r="O105" s="129" t="s">
        <v>374</v>
      </c>
    </row>
    <row r="106" spans="1:15" ht="15.75" thickBot="1" x14ac:dyDescent="0.3">
      <c r="A106" s="1437"/>
      <c r="B106" s="8" t="s">
        <v>65</v>
      </c>
      <c r="C106" s="8">
        <v>2</v>
      </c>
      <c r="D106" s="36" t="s">
        <v>184</v>
      </c>
      <c r="E106" s="8" t="s">
        <v>392</v>
      </c>
      <c r="F106" s="8"/>
      <c r="G106" s="8"/>
      <c r="H106" s="8"/>
      <c r="I106" s="98">
        <v>45108</v>
      </c>
      <c r="J106" s="98">
        <v>44927</v>
      </c>
      <c r="K106" s="148">
        <v>0</v>
      </c>
      <c r="L106" s="148">
        <v>5</v>
      </c>
      <c r="M106" s="150">
        <v>1000</v>
      </c>
      <c r="N106" s="151" t="s">
        <v>297</v>
      </c>
      <c r="O106" s="129" t="s">
        <v>374</v>
      </c>
    </row>
    <row r="107" spans="1:15" ht="15.75" thickBot="1" x14ac:dyDescent="0.3">
      <c r="A107" s="1437"/>
      <c r="B107" s="8" t="s">
        <v>66</v>
      </c>
      <c r="C107" s="8">
        <v>3</v>
      </c>
      <c r="D107" s="34" t="s">
        <v>185</v>
      </c>
      <c r="E107" s="8" t="s">
        <v>392</v>
      </c>
      <c r="F107" s="8"/>
      <c r="G107" s="8"/>
      <c r="H107" s="8"/>
      <c r="I107" s="98">
        <v>45108</v>
      </c>
      <c r="J107" s="98">
        <v>44927</v>
      </c>
      <c r="K107" s="148">
        <v>0</v>
      </c>
      <c r="L107" s="148">
        <v>5</v>
      </c>
      <c r="M107" s="150">
        <v>1000</v>
      </c>
      <c r="N107" s="151" t="s">
        <v>297</v>
      </c>
      <c r="O107" s="129" t="s">
        <v>374</v>
      </c>
    </row>
    <row r="108" spans="1:15" ht="15.75" thickBot="1" x14ac:dyDescent="0.3">
      <c r="A108" s="1437"/>
      <c r="B108" s="8" t="s">
        <v>91</v>
      </c>
      <c r="C108" s="8">
        <v>4</v>
      </c>
      <c r="D108" s="34" t="s">
        <v>186</v>
      </c>
      <c r="E108" s="8" t="s">
        <v>392</v>
      </c>
      <c r="F108" s="8"/>
      <c r="G108" s="8"/>
      <c r="H108" s="8"/>
      <c r="I108" s="98">
        <v>45108</v>
      </c>
      <c r="J108" s="98">
        <v>44927</v>
      </c>
      <c r="K108" s="148">
        <v>0</v>
      </c>
      <c r="L108" s="148">
        <v>5</v>
      </c>
      <c r="M108" s="150">
        <v>1000</v>
      </c>
      <c r="N108" s="151" t="s">
        <v>297</v>
      </c>
      <c r="O108" s="129" t="s">
        <v>374</v>
      </c>
    </row>
    <row r="109" spans="1:15" ht="15.75" thickBot="1" x14ac:dyDescent="0.3">
      <c r="A109" s="1437"/>
      <c r="B109" s="8" t="s">
        <v>30</v>
      </c>
      <c r="C109" s="8">
        <v>1</v>
      </c>
      <c r="D109" s="34" t="s">
        <v>187</v>
      </c>
      <c r="E109" s="8" t="s">
        <v>392</v>
      </c>
      <c r="F109" s="8"/>
      <c r="G109" s="8">
        <v>1</v>
      </c>
      <c r="H109" s="8"/>
      <c r="I109" s="98">
        <v>45108</v>
      </c>
      <c r="J109" s="98">
        <v>44927</v>
      </c>
      <c r="K109" s="148">
        <v>0</v>
      </c>
      <c r="L109" s="148">
        <v>5</v>
      </c>
      <c r="M109" s="150">
        <v>1000</v>
      </c>
      <c r="N109" s="151" t="s">
        <v>298</v>
      </c>
      <c r="O109" s="129" t="s">
        <v>374</v>
      </c>
    </row>
    <row r="110" spans="1:15" ht="15.75" thickBot="1" x14ac:dyDescent="0.3">
      <c r="A110" s="1437"/>
      <c r="B110" s="8" t="s">
        <v>67</v>
      </c>
      <c r="C110" s="8">
        <v>2</v>
      </c>
      <c r="D110" s="34" t="s">
        <v>188</v>
      </c>
      <c r="E110" s="8" t="s">
        <v>392</v>
      </c>
      <c r="F110" s="8"/>
      <c r="G110" s="8"/>
      <c r="H110" s="8"/>
      <c r="I110" s="98">
        <v>45108</v>
      </c>
      <c r="J110" s="98">
        <v>44927</v>
      </c>
      <c r="K110" s="148">
        <v>0</v>
      </c>
      <c r="L110" s="148">
        <v>5</v>
      </c>
      <c r="M110" s="150">
        <v>1000</v>
      </c>
      <c r="N110" s="151" t="s">
        <v>298</v>
      </c>
      <c r="O110" s="129" t="s">
        <v>374</v>
      </c>
    </row>
    <row r="111" spans="1:15" ht="15.75" thickBot="1" x14ac:dyDescent="0.3">
      <c r="A111" s="1437"/>
      <c r="B111" s="8" t="s">
        <v>68</v>
      </c>
      <c r="C111" s="8">
        <v>3</v>
      </c>
      <c r="D111" s="34" t="s">
        <v>189</v>
      </c>
      <c r="E111" s="8" t="s">
        <v>392</v>
      </c>
      <c r="F111" s="8"/>
      <c r="G111" s="8"/>
      <c r="H111" s="8"/>
      <c r="I111" s="98">
        <v>45108</v>
      </c>
      <c r="J111" s="98">
        <v>44927</v>
      </c>
      <c r="K111" s="148">
        <v>0</v>
      </c>
      <c r="L111" s="148">
        <v>5</v>
      </c>
      <c r="M111" s="150">
        <v>1000</v>
      </c>
      <c r="N111" s="151" t="s">
        <v>298</v>
      </c>
      <c r="O111" s="129" t="s">
        <v>374</v>
      </c>
    </row>
    <row r="112" spans="1:15" ht="15.75" thickBot="1" x14ac:dyDescent="0.3">
      <c r="A112" s="1437"/>
      <c r="B112" s="8" t="s">
        <v>69</v>
      </c>
      <c r="C112" s="8">
        <v>4</v>
      </c>
      <c r="D112" s="34" t="s">
        <v>190</v>
      </c>
      <c r="E112" s="8" t="s">
        <v>392</v>
      </c>
      <c r="F112" s="8">
        <v>2</v>
      </c>
      <c r="G112" s="8"/>
      <c r="H112" s="8"/>
      <c r="I112" s="98">
        <v>45108</v>
      </c>
      <c r="J112" s="98">
        <v>44927</v>
      </c>
      <c r="K112" s="148">
        <v>0</v>
      </c>
      <c r="L112" s="148">
        <v>5</v>
      </c>
      <c r="M112" s="150">
        <v>1000</v>
      </c>
      <c r="N112" s="151" t="s">
        <v>298</v>
      </c>
      <c r="O112" s="129" t="s">
        <v>374</v>
      </c>
    </row>
    <row r="113" spans="1:15" ht="15.75" thickBot="1" x14ac:dyDescent="0.3">
      <c r="A113" s="1437"/>
      <c r="B113" s="8" t="s">
        <v>70</v>
      </c>
      <c r="C113" s="8">
        <v>5</v>
      </c>
      <c r="D113" s="34" t="s">
        <v>191</v>
      </c>
      <c r="E113" s="8" t="s">
        <v>392</v>
      </c>
      <c r="F113" s="8"/>
      <c r="G113" s="8"/>
      <c r="H113" s="8"/>
      <c r="I113" s="98">
        <v>45108</v>
      </c>
      <c r="J113" s="98">
        <v>44927</v>
      </c>
      <c r="K113" s="148">
        <v>0</v>
      </c>
      <c r="L113" s="148">
        <v>5</v>
      </c>
      <c r="M113" s="150">
        <v>1000</v>
      </c>
      <c r="N113" s="151" t="s">
        <v>298</v>
      </c>
      <c r="O113" s="129" t="s">
        <v>375</v>
      </c>
    </row>
    <row r="114" spans="1:15" ht="15.75" thickBot="1" x14ac:dyDescent="0.3">
      <c r="A114" s="1437"/>
      <c r="B114" s="163" t="s">
        <v>31</v>
      </c>
      <c r="C114" s="163">
        <v>1</v>
      </c>
      <c r="D114" s="163">
        <v>707367</v>
      </c>
      <c r="E114" s="163" t="s">
        <v>391</v>
      </c>
      <c r="F114" s="163"/>
      <c r="G114" s="163"/>
      <c r="H114" s="163"/>
      <c r="I114" s="164">
        <v>45108</v>
      </c>
      <c r="J114" s="164">
        <v>44927</v>
      </c>
      <c r="K114" s="165">
        <v>0</v>
      </c>
      <c r="L114" s="165">
        <v>5</v>
      </c>
      <c r="M114" s="161">
        <v>1000</v>
      </c>
      <c r="N114" s="166" t="s">
        <v>299</v>
      </c>
      <c r="O114" s="167" t="s">
        <v>375</v>
      </c>
    </row>
    <row r="115" spans="1:15" ht="15.75" thickBot="1" x14ac:dyDescent="0.3">
      <c r="A115" s="1437"/>
      <c r="B115" s="163" t="s">
        <v>71</v>
      </c>
      <c r="C115" s="163">
        <v>2</v>
      </c>
      <c r="D115" s="163">
        <v>707373</v>
      </c>
      <c r="E115" s="163" t="s">
        <v>391</v>
      </c>
      <c r="F115" s="163"/>
      <c r="G115" s="163"/>
      <c r="H115" s="163"/>
      <c r="I115" s="164">
        <v>45108</v>
      </c>
      <c r="J115" s="164">
        <v>44927</v>
      </c>
      <c r="K115" s="165">
        <v>0</v>
      </c>
      <c r="L115" s="165">
        <v>5</v>
      </c>
      <c r="M115" s="161">
        <v>1000</v>
      </c>
      <c r="N115" s="166" t="s">
        <v>299</v>
      </c>
      <c r="O115" s="167" t="s">
        <v>375</v>
      </c>
    </row>
    <row r="116" spans="1:15" ht="15.75" thickBot="1" x14ac:dyDescent="0.3">
      <c r="A116" s="1437"/>
      <c r="B116" s="163" t="s">
        <v>72</v>
      </c>
      <c r="C116" s="163">
        <v>3</v>
      </c>
      <c r="D116" s="163">
        <v>707376</v>
      </c>
      <c r="E116" s="163" t="s">
        <v>391</v>
      </c>
      <c r="F116" s="163"/>
      <c r="G116" s="163"/>
      <c r="H116" s="163"/>
      <c r="I116" s="164">
        <v>45108</v>
      </c>
      <c r="J116" s="164">
        <v>44927</v>
      </c>
      <c r="K116" s="165">
        <v>0</v>
      </c>
      <c r="L116" s="165">
        <v>5</v>
      </c>
      <c r="M116" s="161">
        <v>1000</v>
      </c>
      <c r="N116" s="166" t="s">
        <v>299</v>
      </c>
      <c r="O116" s="167" t="s">
        <v>375</v>
      </c>
    </row>
    <row r="117" spans="1:15" ht="15.75" thickBot="1" x14ac:dyDescent="0.3">
      <c r="A117" s="1437"/>
      <c r="B117" s="163" t="s">
        <v>317</v>
      </c>
      <c r="C117" s="163">
        <v>4</v>
      </c>
      <c r="D117" s="163">
        <v>707362</v>
      </c>
      <c r="E117" s="163" t="s">
        <v>391</v>
      </c>
      <c r="F117" s="163"/>
      <c r="G117" s="163"/>
      <c r="H117" s="163"/>
      <c r="I117" s="164">
        <v>45108</v>
      </c>
      <c r="J117" s="164">
        <v>44927</v>
      </c>
      <c r="K117" s="165">
        <v>0</v>
      </c>
      <c r="L117" s="165">
        <v>5</v>
      </c>
      <c r="M117" s="161">
        <v>1000</v>
      </c>
      <c r="N117" s="166" t="s">
        <v>299</v>
      </c>
      <c r="O117" s="167" t="s">
        <v>375</v>
      </c>
    </row>
    <row r="118" spans="1:15" ht="15.75" thickBot="1" x14ac:dyDescent="0.3">
      <c r="A118" s="1437"/>
      <c r="B118" s="8" t="s">
        <v>32</v>
      </c>
      <c r="C118" s="8">
        <v>1</v>
      </c>
      <c r="D118" s="34" t="s">
        <v>192</v>
      </c>
      <c r="E118" s="8" t="s">
        <v>392</v>
      </c>
      <c r="F118" s="8"/>
      <c r="G118" s="8"/>
      <c r="H118" s="8"/>
      <c r="I118" s="98">
        <v>45108</v>
      </c>
      <c r="J118" s="98">
        <v>44927</v>
      </c>
      <c r="K118" s="148">
        <v>0</v>
      </c>
      <c r="L118" s="148">
        <v>5</v>
      </c>
      <c r="M118" s="150">
        <v>1000</v>
      </c>
      <c r="N118" s="151" t="s">
        <v>300</v>
      </c>
      <c r="O118" s="129" t="s">
        <v>374</v>
      </c>
    </row>
    <row r="119" spans="1:15" ht="15.75" thickBot="1" x14ac:dyDescent="0.3">
      <c r="A119" s="1437"/>
      <c r="B119" s="8" t="s">
        <v>73</v>
      </c>
      <c r="C119" s="8">
        <v>2</v>
      </c>
      <c r="D119" s="34" t="s">
        <v>193</v>
      </c>
      <c r="E119" s="8" t="s">
        <v>392</v>
      </c>
      <c r="F119" s="8"/>
      <c r="G119" s="8"/>
      <c r="H119" s="8"/>
      <c r="I119" s="98">
        <v>45108</v>
      </c>
      <c r="J119" s="98">
        <v>44927</v>
      </c>
      <c r="K119" s="148">
        <v>0</v>
      </c>
      <c r="L119" s="148">
        <v>5</v>
      </c>
      <c r="M119" s="150">
        <v>1000</v>
      </c>
      <c r="N119" s="151" t="s">
        <v>300</v>
      </c>
      <c r="O119" s="129" t="s">
        <v>374</v>
      </c>
    </row>
    <row r="120" spans="1:15" ht="15.75" thickBot="1" x14ac:dyDescent="0.3">
      <c r="A120" s="1437"/>
      <c r="B120" s="8" t="s">
        <v>73</v>
      </c>
      <c r="C120" s="8">
        <v>3</v>
      </c>
      <c r="D120" s="34">
        <v>708510</v>
      </c>
      <c r="E120" s="8" t="s">
        <v>392</v>
      </c>
      <c r="F120" s="8"/>
      <c r="G120" s="8"/>
      <c r="H120" s="8"/>
      <c r="I120" s="98">
        <v>45108</v>
      </c>
      <c r="J120" s="98">
        <v>44927</v>
      </c>
      <c r="K120" s="148">
        <v>0</v>
      </c>
      <c r="L120" s="148">
        <v>5</v>
      </c>
      <c r="M120" s="150">
        <v>1000</v>
      </c>
      <c r="N120" s="151" t="s">
        <v>300</v>
      </c>
      <c r="O120" s="129" t="s">
        <v>375</v>
      </c>
    </row>
    <row r="121" spans="1:15" ht="15.75" thickBot="1" x14ac:dyDescent="0.3">
      <c r="A121" s="1437"/>
      <c r="B121" s="179" t="s">
        <v>74</v>
      </c>
      <c r="C121" s="179">
        <v>4</v>
      </c>
      <c r="D121" s="179" t="s">
        <v>248</v>
      </c>
      <c r="E121" s="179" t="s">
        <v>391</v>
      </c>
      <c r="F121" s="179"/>
      <c r="G121" s="179"/>
      <c r="H121" s="179"/>
      <c r="I121" s="180">
        <v>45108</v>
      </c>
      <c r="J121" s="180">
        <v>44927</v>
      </c>
      <c r="K121" s="185">
        <v>0</v>
      </c>
      <c r="L121" s="185">
        <v>5</v>
      </c>
      <c r="M121" s="186">
        <v>1000</v>
      </c>
      <c r="N121" s="182" t="s">
        <v>300</v>
      </c>
      <c r="O121" s="183" t="s">
        <v>374</v>
      </c>
    </row>
    <row r="122" spans="1:15" ht="15.75" thickBot="1" x14ac:dyDescent="0.3">
      <c r="A122" s="1437"/>
      <c r="B122" s="179" t="s">
        <v>75</v>
      </c>
      <c r="C122" s="179">
        <v>5</v>
      </c>
      <c r="D122" s="179" t="s">
        <v>195</v>
      </c>
      <c r="E122" s="179" t="s">
        <v>391</v>
      </c>
      <c r="F122" s="179"/>
      <c r="G122" s="179"/>
      <c r="H122" s="179"/>
      <c r="I122" s="180">
        <v>45108</v>
      </c>
      <c r="J122" s="180">
        <v>44927</v>
      </c>
      <c r="K122" s="185">
        <v>0</v>
      </c>
      <c r="L122" s="185">
        <v>5</v>
      </c>
      <c r="M122" s="186">
        <v>1000</v>
      </c>
      <c r="N122" s="182" t="s">
        <v>300</v>
      </c>
      <c r="O122" s="183" t="s">
        <v>374</v>
      </c>
    </row>
    <row r="123" spans="1:15" ht="15.75" thickBot="1" x14ac:dyDescent="0.3">
      <c r="A123" s="1437"/>
      <c r="B123" s="8" t="s">
        <v>75</v>
      </c>
      <c r="C123" s="8">
        <v>6</v>
      </c>
      <c r="D123" s="34">
        <v>708512</v>
      </c>
      <c r="E123" s="8" t="s">
        <v>392</v>
      </c>
      <c r="F123" s="8"/>
      <c r="G123" s="8"/>
      <c r="H123" s="8"/>
      <c r="I123" s="98">
        <v>45108</v>
      </c>
      <c r="J123" s="98">
        <v>44927</v>
      </c>
      <c r="K123" s="148">
        <v>0</v>
      </c>
      <c r="L123" s="148">
        <v>5</v>
      </c>
      <c r="M123" s="150">
        <v>1000</v>
      </c>
      <c r="N123" s="151" t="s">
        <v>300</v>
      </c>
      <c r="O123" s="129" t="s">
        <v>375</v>
      </c>
    </row>
    <row r="124" spans="1:15" ht="15.75" thickBot="1" x14ac:dyDescent="0.3">
      <c r="A124" s="1437"/>
      <c r="B124" s="8" t="s">
        <v>90</v>
      </c>
      <c r="C124" s="8">
        <v>7</v>
      </c>
      <c r="D124" s="34" t="s">
        <v>196</v>
      </c>
      <c r="E124" s="8" t="s">
        <v>392</v>
      </c>
      <c r="F124" s="8"/>
      <c r="G124" s="8"/>
      <c r="H124" s="8"/>
      <c r="I124" s="98">
        <v>45108</v>
      </c>
      <c r="J124" s="98">
        <v>44927</v>
      </c>
      <c r="K124" s="148">
        <v>0</v>
      </c>
      <c r="L124" s="148">
        <v>5</v>
      </c>
      <c r="M124" s="150">
        <v>1000</v>
      </c>
      <c r="N124" s="151" t="s">
        <v>300</v>
      </c>
      <c r="O124" s="129" t="s">
        <v>374</v>
      </c>
    </row>
    <row r="125" spans="1:15" ht="15.75" thickBot="1" x14ac:dyDescent="0.3">
      <c r="A125" s="1437"/>
      <c r="B125" s="8" t="s">
        <v>33</v>
      </c>
      <c r="C125" s="8">
        <v>1</v>
      </c>
      <c r="D125" s="34" t="s">
        <v>197</v>
      </c>
      <c r="E125" s="8" t="s">
        <v>392</v>
      </c>
      <c r="F125" s="8"/>
      <c r="G125" s="8"/>
      <c r="H125" s="8"/>
      <c r="I125" s="98">
        <v>45108</v>
      </c>
      <c r="J125" s="98">
        <v>44927</v>
      </c>
      <c r="K125" s="148">
        <v>0</v>
      </c>
      <c r="L125" s="148">
        <v>5</v>
      </c>
      <c r="M125" s="150">
        <v>1000</v>
      </c>
      <c r="N125" s="151" t="s">
        <v>301</v>
      </c>
      <c r="O125" s="129" t="s">
        <v>374</v>
      </c>
    </row>
    <row r="126" spans="1:15" ht="15.75" thickBot="1" x14ac:dyDescent="0.3">
      <c r="A126" s="1437"/>
      <c r="B126" s="8" t="s">
        <v>76</v>
      </c>
      <c r="C126" s="8">
        <v>2</v>
      </c>
      <c r="D126" s="34" t="s">
        <v>198</v>
      </c>
      <c r="E126" s="8" t="s">
        <v>392</v>
      </c>
      <c r="F126" s="8"/>
      <c r="G126" s="8"/>
      <c r="H126" s="8"/>
      <c r="I126" s="98">
        <v>45108</v>
      </c>
      <c r="J126" s="98">
        <v>44927</v>
      </c>
      <c r="K126" s="148">
        <v>0</v>
      </c>
      <c r="L126" s="148">
        <v>5</v>
      </c>
      <c r="M126" s="150">
        <v>1000</v>
      </c>
      <c r="N126" s="151" t="s">
        <v>301</v>
      </c>
      <c r="O126" s="129" t="s">
        <v>374</v>
      </c>
    </row>
    <row r="127" spans="1:15" ht="15.75" thickBot="1" x14ac:dyDescent="0.3">
      <c r="A127" s="1437"/>
      <c r="B127" s="8" t="s">
        <v>77</v>
      </c>
      <c r="C127" s="8">
        <v>3</v>
      </c>
      <c r="D127" s="34" t="s">
        <v>199</v>
      </c>
      <c r="E127" s="8" t="s">
        <v>392</v>
      </c>
      <c r="F127" s="8"/>
      <c r="G127" s="8"/>
      <c r="H127" s="8"/>
      <c r="I127" s="98">
        <v>45108</v>
      </c>
      <c r="J127" s="98">
        <v>44927</v>
      </c>
      <c r="K127" s="148">
        <v>0</v>
      </c>
      <c r="L127" s="148">
        <v>5</v>
      </c>
      <c r="M127" s="150">
        <v>1000</v>
      </c>
      <c r="N127" s="151" t="s">
        <v>301</v>
      </c>
      <c r="O127" s="129" t="s">
        <v>374</v>
      </c>
    </row>
    <row r="128" spans="1:15" ht="15.75" thickBot="1" x14ac:dyDescent="0.3">
      <c r="A128" s="1437"/>
      <c r="B128" s="8" t="s">
        <v>78</v>
      </c>
      <c r="C128" s="8">
        <v>4</v>
      </c>
      <c r="D128" s="34" t="s">
        <v>200</v>
      </c>
      <c r="E128" s="8" t="s">
        <v>392</v>
      </c>
      <c r="F128" s="8"/>
      <c r="G128" s="8"/>
      <c r="H128" s="8"/>
      <c r="I128" s="98">
        <v>45108</v>
      </c>
      <c r="J128" s="98">
        <v>44927</v>
      </c>
      <c r="K128" s="148">
        <v>0</v>
      </c>
      <c r="L128" s="148">
        <v>5</v>
      </c>
      <c r="M128" s="150">
        <v>1000</v>
      </c>
      <c r="N128" s="151" t="s">
        <v>301</v>
      </c>
      <c r="O128" s="129" t="s">
        <v>374</v>
      </c>
    </row>
    <row r="129" spans="1:15" ht="15.75" thickBot="1" x14ac:dyDescent="0.3">
      <c r="A129" s="1437"/>
      <c r="B129" s="179" t="s">
        <v>34</v>
      </c>
      <c r="C129" s="179">
        <v>1</v>
      </c>
      <c r="D129" s="179" t="s">
        <v>201</v>
      </c>
      <c r="E129" s="179" t="s">
        <v>391</v>
      </c>
      <c r="F129" s="179"/>
      <c r="G129" s="179"/>
      <c r="H129" s="179"/>
      <c r="I129" s="180">
        <v>45108</v>
      </c>
      <c r="J129" s="180">
        <v>44927</v>
      </c>
      <c r="K129" s="185">
        <v>0</v>
      </c>
      <c r="L129" s="185">
        <v>5</v>
      </c>
      <c r="M129" s="186">
        <v>1000</v>
      </c>
      <c r="N129" s="182" t="s">
        <v>302</v>
      </c>
      <c r="O129" s="183" t="s">
        <v>374</v>
      </c>
    </row>
    <row r="130" spans="1:15" ht="15.75" thickBot="1" x14ac:dyDescent="0.3">
      <c r="A130" s="1437"/>
      <c r="B130" s="179" t="s">
        <v>79</v>
      </c>
      <c r="C130" s="179">
        <v>2</v>
      </c>
      <c r="D130" s="179" t="s">
        <v>202</v>
      </c>
      <c r="E130" s="179" t="s">
        <v>391</v>
      </c>
      <c r="F130" s="179"/>
      <c r="G130" s="179"/>
      <c r="H130" s="179"/>
      <c r="I130" s="180">
        <v>45108</v>
      </c>
      <c r="J130" s="180">
        <v>44927</v>
      </c>
      <c r="K130" s="185">
        <v>0</v>
      </c>
      <c r="L130" s="185">
        <v>5</v>
      </c>
      <c r="M130" s="186">
        <v>1000</v>
      </c>
      <c r="N130" s="182" t="s">
        <v>302</v>
      </c>
      <c r="O130" s="183" t="s">
        <v>374</v>
      </c>
    </row>
    <row r="131" spans="1:15" ht="15.75" thickBot="1" x14ac:dyDescent="0.3">
      <c r="A131" s="1437"/>
      <c r="B131" s="179" t="s">
        <v>80</v>
      </c>
      <c r="C131" s="179">
        <v>3</v>
      </c>
      <c r="D131" s="179" t="s">
        <v>203</v>
      </c>
      <c r="E131" s="179" t="s">
        <v>391</v>
      </c>
      <c r="F131" s="179"/>
      <c r="G131" s="179"/>
      <c r="H131" s="179"/>
      <c r="I131" s="180">
        <v>45108</v>
      </c>
      <c r="J131" s="180">
        <v>44927</v>
      </c>
      <c r="K131" s="185">
        <v>0</v>
      </c>
      <c r="L131" s="185">
        <v>5</v>
      </c>
      <c r="M131" s="186">
        <v>1000</v>
      </c>
      <c r="N131" s="182" t="s">
        <v>302</v>
      </c>
      <c r="O131" s="183" t="s">
        <v>374</v>
      </c>
    </row>
    <row r="132" spans="1:15" ht="15.75" thickBot="1" x14ac:dyDescent="0.3">
      <c r="A132" s="1442"/>
      <c r="B132" s="187" t="s">
        <v>81</v>
      </c>
      <c r="C132" s="187">
        <v>4</v>
      </c>
      <c r="D132" s="187" t="s">
        <v>204</v>
      </c>
      <c r="E132" s="187" t="s">
        <v>391</v>
      </c>
      <c r="F132" s="187"/>
      <c r="G132" s="187"/>
      <c r="H132" s="187"/>
      <c r="I132" s="188">
        <v>45108</v>
      </c>
      <c r="J132" s="188">
        <v>44927</v>
      </c>
      <c r="K132" s="189">
        <v>0</v>
      </c>
      <c r="L132" s="189">
        <v>5</v>
      </c>
      <c r="M132" s="186">
        <v>1000</v>
      </c>
      <c r="N132" s="190" t="s">
        <v>302</v>
      </c>
      <c r="O132" s="191" t="s">
        <v>374</v>
      </c>
    </row>
    <row r="133" spans="1:15" ht="15.75" thickBot="1" x14ac:dyDescent="0.3">
      <c r="A133" s="1436" t="s">
        <v>251</v>
      </c>
      <c r="B133" s="7" t="s">
        <v>35</v>
      </c>
      <c r="C133" s="7">
        <v>1</v>
      </c>
      <c r="D133" s="33">
        <v>707371</v>
      </c>
      <c r="E133" s="53" t="s">
        <v>392</v>
      </c>
      <c r="F133" s="7"/>
      <c r="G133" s="7">
        <v>1</v>
      </c>
      <c r="H133" s="7"/>
      <c r="I133" s="97">
        <v>45108</v>
      </c>
      <c r="J133" s="97">
        <v>44927</v>
      </c>
      <c r="K133" s="147">
        <v>0</v>
      </c>
      <c r="L133" s="147">
        <v>5</v>
      </c>
      <c r="M133" s="150">
        <v>1000</v>
      </c>
      <c r="N133" s="150" t="s">
        <v>303</v>
      </c>
      <c r="O133" s="126" t="s">
        <v>375</v>
      </c>
    </row>
    <row r="134" spans="1:15" ht="15.75" thickBot="1" x14ac:dyDescent="0.3">
      <c r="A134" s="1437"/>
      <c r="B134" s="8" t="s">
        <v>83</v>
      </c>
      <c r="C134" s="8">
        <v>2</v>
      </c>
      <c r="D134" s="34">
        <v>707372</v>
      </c>
      <c r="E134" s="8" t="s">
        <v>392</v>
      </c>
      <c r="F134" s="8"/>
      <c r="G134" s="8"/>
      <c r="H134" s="8"/>
      <c r="I134" s="98">
        <v>45108</v>
      </c>
      <c r="J134" s="98">
        <v>44927</v>
      </c>
      <c r="K134" s="148">
        <v>0</v>
      </c>
      <c r="L134" s="148">
        <v>5</v>
      </c>
      <c r="M134" s="150">
        <v>1000</v>
      </c>
      <c r="N134" s="151" t="s">
        <v>303</v>
      </c>
      <c r="O134" s="129" t="s">
        <v>375</v>
      </c>
    </row>
    <row r="135" spans="1:15" ht="15.75" thickBot="1" x14ac:dyDescent="0.3">
      <c r="A135" s="1437"/>
      <c r="B135" s="8" t="s">
        <v>84</v>
      </c>
      <c r="C135" s="8">
        <v>3</v>
      </c>
      <c r="D135" s="34">
        <v>707370</v>
      </c>
      <c r="E135" s="8" t="s">
        <v>392</v>
      </c>
      <c r="F135" s="8"/>
      <c r="G135" s="8"/>
      <c r="H135" s="8"/>
      <c r="I135" s="98">
        <v>45108</v>
      </c>
      <c r="J135" s="98">
        <v>44927</v>
      </c>
      <c r="K135" s="148">
        <v>0</v>
      </c>
      <c r="L135" s="148">
        <v>5</v>
      </c>
      <c r="M135" s="150">
        <v>1000</v>
      </c>
      <c r="N135" s="151" t="s">
        <v>303</v>
      </c>
      <c r="O135" s="129" t="s">
        <v>375</v>
      </c>
    </row>
    <row r="136" spans="1:15" ht="15.75" thickBot="1" x14ac:dyDescent="0.3">
      <c r="A136" s="1437"/>
      <c r="B136" s="8" t="s">
        <v>85</v>
      </c>
      <c r="C136" s="8">
        <v>1</v>
      </c>
      <c r="D136" s="34">
        <v>707379</v>
      </c>
      <c r="E136" s="8" t="s">
        <v>392</v>
      </c>
      <c r="F136" s="8"/>
      <c r="G136" s="8"/>
      <c r="H136" s="8"/>
      <c r="I136" s="98">
        <v>45108</v>
      </c>
      <c r="J136" s="98">
        <v>44927</v>
      </c>
      <c r="K136" s="148">
        <v>0</v>
      </c>
      <c r="L136" s="148">
        <v>5</v>
      </c>
      <c r="M136" s="150">
        <v>1000</v>
      </c>
      <c r="N136" s="151" t="s">
        <v>304</v>
      </c>
      <c r="O136" s="129" t="s">
        <v>375</v>
      </c>
    </row>
    <row r="137" spans="1:15" ht="15.75" thickBot="1" x14ac:dyDescent="0.3">
      <c r="A137" s="1437"/>
      <c r="B137" s="8" t="s">
        <v>86</v>
      </c>
      <c r="C137" s="8">
        <v>2</v>
      </c>
      <c r="D137" s="34">
        <v>707378</v>
      </c>
      <c r="E137" s="8" t="s">
        <v>392</v>
      </c>
      <c r="F137" s="8"/>
      <c r="G137" s="8"/>
      <c r="H137" s="8"/>
      <c r="I137" s="98">
        <v>45108</v>
      </c>
      <c r="J137" s="98">
        <v>44927</v>
      </c>
      <c r="K137" s="148">
        <v>0</v>
      </c>
      <c r="L137" s="148">
        <v>5</v>
      </c>
      <c r="M137" s="150">
        <v>1000</v>
      </c>
      <c r="N137" s="151" t="s">
        <v>304</v>
      </c>
      <c r="O137" s="129" t="s">
        <v>375</v>
      </c>
    </row>
    <row r="138" spans="1:15" ht="15.75" thickBot="1" x14ac:dyDescent="0.3">
      <c r="A138" s="1438"/>
      <c r="B138" s="37" t="s">
        <v>87</v>
      </c>
      <c r="C138" s="37">
        <v>3</v>
      </c>
      <c r="D138" s="38">
        <v>707360</v>
      </c>
      <c r="E138" s="11" t="s">
        <v>392</v>
      </c>
      <c r="F138" s="37"/>
      <c r="G138" s="116"/>
      <c r="H138" s="37"/>
      <c r="I138" s="113">
        <v>45108</v>
      </c>
      <c r="J138" s="113">
        <v>44927</v>
      </c>
      <c r="K138" s="149">
        <v>0</v>
      </c>
      <c r="L138" s="149">
        <v>5</v>
      </c>
      <c r="M138" s="150">
        <v>1000</v>
      </c>
      <c r="N138" s="152" t="s">
        <v>304</v>
      </c>
      <c r="O138" s="133" t="s">
        <v>375</v>
      </c>
    </row>
    <row r="139" spans="1:15" x14ac:dyDescent="0.25">
      <c r="A139" s="1436" t="s">
        <v>88</v>
      </c>
      <c r="B139" s="7" t="s">
        <v>6</v>
      </c>
      <c r="C139" s="7">
        <v>1</v>
      </c>
      <c r="D139" s="33" t="s">
        <v>205</v>
      </c>
      <c r="E139" s="53" t="s">
        <v>392</v>
      </c>
      <c r="F139" s="61"/>
      <c r="G139" s="7"/>
      <c r="H139" s="7"/>
      <c r="I139" s="97">
        <v>45108</v>
      </c>
      <c r="J139" s="97">
        <v>44896</v>
      </c>
      <c r="K139" s="147">
        <v>0</v>
      </c>
      <c r="L139" s="147">
        <v>8</v>
      </c>
      <c r="M139" s="150">
        <v>1000</v>
      </c>
      <c r="N139" s="1461" t="s">
        <v>305</v>
      </c>
      <c r="O139" s="126" t="s">
        <v>374</v>
      </c>
    </row>
    <row r="140" spans="1:15" x14ac:dyDescent="0.25">
      <c r="A140" s="1437"/>
      <c r="B140" s="8" t="s">
        <v>6</v>
      </c>
      <c r="C140" s="8">
        <v>2</v>
      </c>
      <c r="D140" s="34" t="s">
        <v>206</v>
      </c>
      <c r="E140" s="8" t="s">
        <v>392</v>
      </c>
      <c r="F140" s="8"/>
      <c r="G140" s="8"/>
      <c r="H140" s="8"/>
      <c r="I140" s="98">
        <v>45108</v>
      </c>
      <c r="J140" s="98">
        <v>44896</v>
      </c>
      <c r="K140" s="148">
        <v>0</v>
      </c>
      <c r="L140" s="148">
        <v>8</v>
      </c>
      <c r="M140" s="151">
        <v>1000</v>
      </c>
      <c r="N140" s="1447"/>
      <c r="O140" s="129" t="s">
        <v>374</v>
      </c>
    </row>
    <row r="141" spans="1:15" x14ac:dyDescent="0.25">
      <c r="A141" s="1437"/>
      <c r="B141" s="8" t="s">
        <v>6</v>
      </c>
      <c r="C141" s="8">
        <v>3</v>
      </c>
      <c r="D141" s="34" t="s">
        <v>207</v>
      </c>
      <c r="E141" s="8" t="s">
        <v>392</v>
      </c>
      <c r="F141" s="8">
        <v>1</v>
      </c>
      <c r="G141" s="8">
        <v>1</v>
      </c>
      <c r="H141" s="8"/>
      <c r="I141" s="98">
        <v>45108</v>
      </c>
      <c r="J141" s="98">
        <v>44896</v>
      </c>
      <c r="K141" s="148">
        <v>0</v>
      </c>
      <c r="L141" s="148">
        <v>8</v>
      </c>
      <c r="M141" s="151">
        <v>1000</v>
      </c>
      <c r="N141" s="1447"/>
      <c r="O141" s="129" t="s">
        <v>374</v>
      </c>
    </row>
    <row r="142" spans="1:15" x14ac:dyDescent="0.25">
      <c r="A142" s="1437"/>
      <c r="B142" s="8" t="s">
        <v>6</v>
      </c>
      <c r="C142" s="8">
        <v>4</v>
      </c>
      <c r="D142" s="34" t="s">
        <v>208</v>
      </c>
      <c r="E142" s="8" t="s">
        <v>392</v>
      </c>
      <c r="F142" s="8"/>
      <c r="G142" s="8"/>
      <c r="H142" s="8"/>
      <c r="I142" s="98">
        <v>45108</v>
      </c>
      <c r="J142" s="98">
        <v>44896</v>
      </c>
      <c r="K142" s="148">
        <v>0</v>
      </c>
      <c r="L142" s="148">
        <v>8</v>
      </c>
      <c r="M142" s="151">
        <v>1000</v>
      </c>
      <c r="N142" s="1447"/>
      <c r="O142" s="129" t="s">
        <v>374</v>
      </c>
    </row>
    <row r="143" spans="1:15" x14ac:dyDescent="0.25">
      <c r="A143" s="1437"/>
      <c r="B143" s="8" t="s">
        <v>6</v>
      </c>
      <c r="C143" s="8">
        <v>5</v>
      </c>
      <c r="D143" s="34" t="s">
        <v>209</v>
      </c>
      <c r="E143" s="8" t="s">
        <v>392</v>
      </c>
      <c r="F143" s="8"/>
      <c r="G143" s="8"/>
      <c r="H143" s="8"/>
      <c r="I143" s="98">
        <v>45108</v>
      </c>
      <c r="J143" s="98">
        <v>44896</v>
      </c>
      <c r="K143" s="148">
        <v>0</v>
      </c>
      <c r="L143" s="148">
        <v>8</v>
      </c>
      <c r="M143" s="151">
        <v>1000</v>
      </c>
      <c r="N143" s="1447"/>
      <c r="O143" s="129" t="s">
        <v>374</v>
      </c>
    </row>
    <row r="144" spans="1:15" x14ac:dyDescent="0.25">
      <c r="A144" s="1437"/>
      <c r="B144" s="8" t="s">
        <v>6</v>
      </c>
      <c r="C144" s="8">
        <v>6</v>
      </c>
      <c r="D144" s="34" t="s">
        <v>210</v>
      </c>
      <c r="E144" s="8" t="s">
        <v>392</v>
      </c>
      <c r="F144" s="8"/>
      <c r="G144" s="8">
        <v>3</v>
      </c>
      <c r="H144" s="8"/>
      <c r="I144" s="98">
        <v>45108</v>
      </c>
      <c r="J144" s="98">
        <v>44896</v>
      </c>
      <c r="K144" s="148">
        <v>0</v>
      </c>
      <c r="L144" s="148">
        <v>8</v>
      </c>
      <c r="M144" s="151">
        <v>1000</v>
      </c>
      <c r="N144" s="1447"/>
      <c r="O144" s="129" t="s">
        <v>374</v>
      </c>
    </row>
    <row r="145" spans="1:15" x14ac:dyDescent="0.25">
      <c r="A145" s="1437"/>
      <c r="B145" s="8" t="s">
        <v>6</v>
      </c>
      <c r="C145" s="8">
        <v>7</v>
      </c>
      <c r="D145" s="34" t="s">
        <v>211</v>
      </c>
      <c r="E145" s="8" t="s">
        <v>392</v>
      </c>
      <c r="F145" s="8"/>
      <c r="G145" s="8"/>
      <c r="H145" s="8"/>
      <c r="I145" s="98">
        <v>45108</v>
      </c>
      <c r="J145" s="98">
        <v>44896</v>
      </c>
      <c r="K145" s="148">
        <v>0</v>
      </c>
      <c r="L145" s="148">
        <v>2</v>
      </c>
      <c r="M145" s="151">
        <v>250</v>
      </c>
      <c r="N145" s="1447"/>
      <c r="O145" s="129" t="s">
        <v>377</v>
      </c>
    </row>
    <row r="146" spans="1:15" ht="15.75" thickBot="1" x14ac:dyDescent="0.3">
      <c r="A146" s="1438"/>
      <c r="B146" s="37" t="s">
        <v>6</v>
      </c>
      <c r="C146" s="37">
        <v>8</v>
      </c>
      <c r="D146" s="38" t="s">
        <v>212</v>
      </c>
      <c r="E146" s="11" t="s">
        <v>392</v>
      </c>
      <c r="F146" s="37"/>
      <c r="G146" s="37"/>
      <c r="H146" s="37"/>
      <c r="I146" s="113">
        <v>45108</v>
      </c>
      <c r="J146" s="113">
        <v>44896</v>
      </c>
      <c r="K146" s="149">
        <v>0</v>
      </c>
      <c r="L146" s="149">
        <v>2</v>
      </c>
      <c r="M146" s="152">
        <v>250</v>
      </c>
      <c r="N146" s="1462"/>
      <c r="O146" s="133" t="s">
        <v>377</v>
      </c>
    </row>
    <row r="147" spans="1:15" x14ac:dyDescent="0.25">
      <c r="A147" s="1436" t="s">
        <v>89</v>
      </c>
      <c r="B147" s="7">
        <v>10</v>
      </c>
      <c r="C147" s="7">
        <v>1</v>
      </c>
      <c r="D147" s="7">
        <v>40269107</v>
      </c>
      <c r="E147" s="53" t="s">
        <v>392</v>
      </c>
      <c r="F147" s="7"/>
      <c r="G147" s="7"/>
      <c r="H147" s="7"/>
      <c r="I147" s="97">
        <v>45017</v>
      </c>
      <c r="J147" s="97">
        <v>44896</v>
      </c>
      <c r="K147" s="147">
        <v>0</v>
      </c>
      <c r="L147" s="147">
        <v>4</v>
      </c>
      <c r="M147" s="150">
        <v>1000</v>
      </c>
      <c r="N147" s="1454" t="s">
        <v>313</v>
      </c>
      <c r="O147" s="126" t="s">
        <v>376</v>
      </c>
    </row>
    <row r="148" spans="1:15" x14ac:dyDescent="0.25">
      <c r="A148" s="1437"/>
      <c r="B148" s="8">
        <v>10</v>
      </c>
      <c r="C148" s="8">
        <v>2</v>
      </c>
      <c r="D148" s="8">
        <v>40269108</v>
      </c>
      <c r="E148" s="8" t="s">
        <v>392</v>
      </c>
      <c r="F148" s="8"/>
      <c r="G148" s="8"/>
      <c r="H148" s="8"/>
      <c r="I148" s="98">
        <v>45017</v>
      </c>
      <c r="J148" s="98">
        <v>44896</v>
      </c>
      <c r="K148" s="148">
        <v>0</v>
      </c>
      <c r="L148" s="148">
        <v>4</v>
      </c>
      <c r="M148" s="151">
        <v>1000</v>
      </c>
      <c r="N148" s="1450"/>
      <c r="O148" s="129" t="s">
        <v>376</v>
      </c>
    </row>
    <row r="149" spans="1:15" x14ac:dyDescent="0.25">
      <c r="A149" s="1437"/>
      <c r="B149" s="8">
        <v>12</v>
      </c>
      <c r="C149" s="8">
        <v>1</v>
      </c>
      <c r="D149" s="8">
        <v>40269105</v>
      </c>
      <c r="E149" s="8" t="s">
        <v>392</v>
      </c>
      <c r="F149" s="8"/>
      <c r="G149" s="8"/>
      <c r="H149" s="8"/>
      <c r="I149" s="98">
        <v>45017</v>
      </c>
      <c r="J149" s="98">
        <v>44896</v>
      </c>
      <c r="K149" s="148">
        <v>0</v>
      </c>
      <c r="L149" s="148">
        <v>4</v>
      </c>
      <c r="M149" s="151">
        <v>1000</v>
      </c>
      <c r="N149" s="1450" t="s">
        <v>314</v>
      </c>
      <c r="O149" s="129" t="s">
        <v>376</v>
      </c>
    </row>
    <row r="150" spans="1:15" ht="15.75" thickBot="1" x14ac:dyDescent="0.3">
      <c r="A150" s="1438"/>
      <c r="B150" s="37">
        <v>12</v>
      </c>
      <c r="C150" s="37">
        <v>2</v>
      </c>
      <c r="D150" s="37">
        <v>40269106</v>
      </c>
      <c r="E150" s="11" t="s">
        <v>392</v>
      </c>
      <c r="F150" s="37"/>
      <c r="G150" s="37"/>
      <c r="H150" s="37"/>
      <c r="I150" s="113">
        <v>45017</v>
      </c>
      <c r="J150" s="113">
        <v>44896</v>
      </c>
      <c r="K150" s="149">
        <v>0</v>
      </c>
      <c r="L150" s="149">
        <v>4</v>
      </c>
      <c r="M150" s="152">
        <v>1000</v>
      </c>
      <c r="N150" s="1455"/>
      <c r="O150" s="133" t="s">
        <v>376</v>
      </c>
    </row>
    <row r="151" spans="1:15" ht="16.5" thickBot="1" x14ac:dyDescent="0.3">
      <c r="A151" s="1452" t="s">
        <v>389</v>
      </c>
      <c r="B151" s="150" t="s">
        <v>6</v>
      </c>
      <c r="C151" s="150">
        <v>1</v>
      </c>
      <c r="D151" s="136">
        <v>6080014931</v>
      </c>
      <c r="E151" s="53" t="s">
        <v>392</v>
      </c>
      <c r="F151" s="150">
        <v>1</v>
      </c>
      <c r="G151" s="150"/>
      <c r="H151" s="150"/>
      <c r="I151" s="100">
        <v>45108</v>
      </c>
      <c r="J151" s="100">
        <v>45047</v>
      </c>
      <c r="K151" s="150">
        <v>0</v>
      </c>
      <c r="L151" s="137">
        <v>4</v>
      </c>
      <c r="M151" s="138">
        <v>1000</v>
      </c>
      <c r="N151" s="1454" t="s">
        <v>319</v>
      </c>
      <c r="O151" s="139" t="s">
        <v>382</v>
      </c>
    </row>
    <row r="152" spans="1:15" ht="21" customHeight="1" thickBot="1" x14ac:dyDescent="0.3">
      <c r="A152" s="1453"/>
      <c r="B152" s="152" t="s">
        <v>6</v>
      </c>
      <c r="C152" s="152">
        <v>2</v>
      </c>
      <c r="D152" s="140">
        <v>6080014932</v>
      </c>
      <c r="E152" s="11" t="s">
        <v>392</v>
      </c>
      <c r="F152" s="152"/>
      <c r="G152" s="152"/>
      <c r="H152" s="152"/>
      <c r="I152" s="100">
        <v>45108</v>
      </c>
      <c r="J152" s="119">
        <v>45047</v>
      </c>
      <c r="K152" s="152">
        <v>0</v>
      </c>
      <c r="L152" s="141">
        <v>4</v>
      </c>
      <c r="M152" s="142">
        <v>1000</v>
      </c>
      <c r="N152" s="1455"/>
      <c r="O152" s="139" t="s">
        <v>382</v>
      </c>
    </row>
    <row r="153" spans="1:15" ht="15.75" customHeight="1" thickBot="1" x14ac:dyDescent="0.3">
      <c r="A153" s="1456" t="s">
        <v>320</v>
      </c>
      <c r="B153" s="150" t="s">
        <v>6</v>
      </c>
      <c r="C153" s="33">
        <v>1</v>
      </c>
      <c r="D153" s="138">
        <v>706901</v>
      </c>
      <c r="E153" s="53" t="s">
        <v>392</v>
      </c>
      <c r="F153" s="150"/>
      <c r="G153" s="150"/>
      <c r="H153" s="150"/>
      <c r="I153" s="100">
        <v>45108</v>
      </c>
      <c r="J153" s="100">
        <v>45047</v>
      </c>
      <c r="K153" s="150">
        <v>0</v>
      </c>
      <c r="L153" s="137">
        <v>4</v>
      </c>
      <c r="M153" s="91">
        <v>1800</v>
      </c>
      <c r="N153" s="1454" t="s">
        <v>321</v>
      </c>
      <c r="O153" s="126" t="s">
        <v>375</v>
      </c>
    </row>
    <row r="154" spans="1:15" ht="16.5" thickBot="1" x14ac:dyDescent="0.3">
      <c r="A154" s="1444"/>
      <c r="B154" s="151" t="s">
        <v>6</v>
      </c>
      <c r="C154" s="34">
        <v>2</v>
      </c>
      <c r="D154" s="143">
        <v>706884</v>
      </c>
      <c r="E154" s="8" t="s">
        <v>392</v>
      </c>
      <c r="F154" s="151"/>
      <c r="G154" s="151"/>
      <c r="H154" s="151"/>
      <c r="I154" s="100">
        <v>45108</v>
      </c>
      <c r="J154" s="117">
        <v>45047</v>
      </c>
      <c r="K154" s="151">
        <v>0</v>
      </c>
      <c r="L154" s="144">
        <v>4</v>
      </c>
      <c r="M154" s="87">
        <v>1800</v>
      </c>
      <c r="N154" s="1450"/>
      <c r="O154" s="129" t="s">
        <v>375</v>
      </c>
    </row>
    <row r="155" spans="1:15" ht="16.5" thickBot="1" x14ac:dyDescent="0.3">
      <c r="A155" s="1444"/>
      <c r="B155" s="151" t="s">
        <v>6</v>
      </c>
      <c r="C155" s="34">
        <v>3</v>
      </c>
      <c r="D155" s="143">
        <v>706881</v>
      </c>
      <c r="E155" s="8" t="s">
        <v>392</v>
      </c>
      <c r="F155" s="151"/>
      <c r="G155" s="151"/>
      <c r="H155" s="151"/>
      <c r="I155" s="100">
        <v>45108</v>
      </c>
      <c r="J155" s="117">
        <v>45047</v>
      </c>
      <c r="K155" s="151">
        <v>1</v>
      </c>
      <c r="L155" s="144">
        <v>4</v>
      </c>
      <c r="M155" s="87">
        <v>1000</v>
      </c>
      <c r="N155" s="1450"/>
      <c r="O155" s="129" t="s">
        <v>375</v>
      </c>
    </row>
    <row r="156" spans="1:15" ht="16.5" thickBot="1" x14ac:dyDescent="0.3">
      <c r="A156" s="1444"/>
      <c r="B156" s="151" t="s">
        <v>6</v>
      </c>
      <c r="C156" s="34">
        <v>4</v>
      </c>
      <c r="D156" s="143">
        <v>706900</v>
      </c>
      <c r="E156" s="8" t="s">
        <v>392</v>
      </c>
      <c r="F156" s="151"/>
      <c r="G156" s="151"/>
      <c r="H156" s="151"/>
      <c r="I156" s="100">
        <v>45108</v>
      </c>
      <c r="J156" s="117">
        <v>45047</v>
      </c>
      <c r="K156" s="151">
        <v>1</v>
      </c>
      <c r="L156" s="144">
        <v>4</v>
      </c>
      <c r="M156" s="87">
        <v>1000</v>
      </c>
      <c r="N156" s="1450"/>
      <c r="O156" s="129" t="s">
        <v>375</v>
      </c>
    </row>
    <row r="157" spans="1:15" ht="16.5" thickBot="1" x14ac:dyDescent="0.3">
      <c r="A157" s="1444"/>
      <c r="B157" s="151" t="s">
        <v>6</v>
      </c>
      <c r="C157" s="34">
        <v>5</v>
      </c>
      <c r="D157" s="143">
        <v>706883</v>
      </c>
      <c r="E157" s="8" t="s">
        <v>392</v>
      </c>
      <c r="F157" s="151"/>
      <c r="G157" s="151"/>
      <c r="H157" s="151"/>
      <c r="I157" s="100">
        <v>45108</v>
      </c>
      <c r="J157" s="117">
        <v>45047</v>
      </c>
      <c r="K157" s="151">
        <v>0</v>
      </c>
      <c r="L157" s="144">
        <v>4</v>
      </c>
      <c r="M157" s="87">
        <v>630</v>
      </c>
      <c r="N157" s="1450"/>
      <c r="O157" s="129" t="s">
        <v>375</v>
      </c>
    </row>
    <row r="158" spans="1:15" ht="16.5" thickBot="1" x14ac:dyDescent="0.3">
      <c r="A158" s="1444"/>
      <c r="B158" s="151" t="s">
        <v>6</v>
      </c>
      <c r="C158" s="34">
        <v>6</v>
      </c>
      <c r="D158" s="143">
        <v>706882</v>
      </c>
      <c r="E158" s="8" t="s">
        <v>392</v>
      </c>
      <c r="F158" s="151"/>
      <c r="G158" s="151"/>
      <c r="H158" s="151"/>
      <c r="I158" s="100">
        <v>45108</v>
      </c>
      <c r="J158" s="117">
        <v>45047</v>
      </c>
      <c r="K158" s="151">
        <v>0</v>
      </c>
      <c r="L158" s="144">
        <v>4</v>
      </c>
      <c r="M158" s="87">
        <v>630</v>
      </c>
      <c r="N158" s="1450"/>
      <c r="O158" s="129" t="s">
        <v>375</v>
      </c>
    </row>
    <row r="159" spans="1:15" ht="16.5" thickBot="1" x14ac:dyDescent="0.3">
      <c r="A159" s="1457"/>
      <c r="B159" s="192" t="s">
        <v>6</v>
      </c>
      <c r="C159" s="193">
        <v>7</v>
      </c>
      <c r="D159" s="194">
        <v>176638</v>
      </c>
      <c r="E159" s="187" t="s">
        <v>391</v>
      </c>
      <c r="F159" s="192"/>
      <c r="G159" s="192"/>
      <c r="H159" s="192"/>
      <c r="I159" s="195">
        <v>45108</v>
      </c>
      <c r="J159" s="196">
        <v>45047</v>
      </c>
      <c r="K159" s="192">
        <v>0</v>
      </c>
      <c r="L159" s="197">
        <v>4</v>
      </c>
      <c r="M159" s="198">
        <v>250</v>
      </c>
      <c r="N159" s="1455"/>
      <c r="O159" s="133" t="s">
        <v>377</v>
      </c>
    </row>
    <row r="160" spans="1:15" ht="15.75" x14ac:dyDescent="0.25">
      <c r="A160" s="1458" t="s">
        <v>322</v>
      </c>
      <c r="B160" s="1461" t="s">
        <v>6</v>
      </c>
      <c r="C160" s="33">
        <v>1</v>
      </c>
      <c r="D160" s="91" t="s">
        <v>323</v>
      </c>
      <c r="E160" s="114" t="s">
        <v>392</v>
      </c>
      <c r="F160" s="150"/>
      <c r="G160" s="150"/>
      <c r="H160" s="150"/>
      <c r="I160" s="100">
        <v>45139</v>
      </c>
      <c r="J160" s="100">
        <v>44927</v>
      </c>
      <c r="K160" s="150">
        <v>0</v>
      </c>
      <c r="L160" s="91">
        <v>3</v>
      </c>
      <c r="M160" s="91">
        <v>1000</v>
      </c>
      <c r="N160" s="1454" t="s">
        <v>324</v>
      </c>
      <c r="O160" s="126" t="s">
        <v>374</v>
      </c>
    </row>
    <row r="161" spans="1:15" ht="16.5" thickBot="1" x14ac:dyDescent="0.3">
      <c r="A161" s="1459"/>
      <c r="B161" s="1447"/>
      <c r="C161" s="34">
        <v>2</v>
      </c>
      <c r="D161" s="87" t="s">
        <v>325</v>
      </c>
      <c r="E161" s="34" t="s">
        <v>392</v>
      </c>
      <c r="F161" s="151"/>
      <c r="G161" s="151"/>
      <c r="H161" s="151"/>
      <c r="I161" s="117">
        <v>45139</v>
      </c>
      <c r="J161" s="117">
        <v>44927</v>
      </c>
      <c r="K161" s="151">
        <v>0</v>
      </c>
      <c r="L161" s="87">
        <v>3</v>
      </c>
      <c r="M161" s="87">
        <v>1000</v>
      </c>
      <c r="N161" s="1450"/>
      <c r="O161" s="129" t="s">
        <v>374</v>
      </c>
    </row>
    <row r="162" spans="1:15" ht="15.75" x14ac:dyDescent="0.25">
      <c r="A162" s="1459"/>
      <c r="B162" s="1447"/>
      <c r="C162" s="34">
        <v>3</v>
      </c>
      <c r="D162" s="87" t="s">
        <v>326</v>
      </c>
      <c r="E162" s="34" t="s">
        <v>392</v>
      </c>
      <c r="F162" s="151"/>
      <c r="G162" s="151"/>
      <c r="H162" s="151"/>
      <c r="I162" s="117">
        <v>45139</v>
      </c>
      <c r="J162" s="117">
        <v>44927</v>
      </c>
      <c r="K162" s="150">
        <v>0</v>
      </c>
      <c r="L162" s="87">
        <v>3</v>
      </c>
      <c r="M162" s="87">
        <v>2000</v>
      </c>
      <c r="N162" s="1450"/>
      <c r="O162" s="129" t="s">
        <v>374</v>
      </c>
    </row>
    <row r="163" spans="1:15" ht="16.5" thickBot="1" x14ac:dyDescent="0.3">
      <c r="A163" s="1459"/>
      <c r="B163" s="1447"/>
      <c r="C163" s="34">
        <v>4</v>
      </c>
      <c r="D163" s="87" t="s">
        <v>327</v>
      </c>
      <c r="E163" s="34" t="s">
        <v>392</v>
      </c>
      <c r="F163" s="151"/>
      <c r="G163" s="151"/>
      <c r="H163" s="151"/>
      <c r="I163" s="117">
        <v>45139</v>
      </c>
      <c r="J163" s="117">
        <v>44927</v>
      </c>
      <c r="K163" s="151">
        <v>0</v>
      </c>
      <c r="L163" s="87">
        <v>3</v>
      </c>
      <c r="M163" s="87">
        <v>2000</v>
      </c>
      <c r="N163" s="1450"/>
      <c r="O163" s="129" t="s">
        <v>374</v>
      </c>
    </row>
    <row r="164" spans="1:15" ht="15.75" x14ac:dyDescent="0.25">
      <c r="A164" s="1459"/>
      <c r="B164" s="1447"/>
      <c r="C164" s="34">
        <v>5</v>
      </c>
      <c r="D164" s="87" t="s">
        <v>328</v>
      </c>
      <c r="E164" s="34" t="s">
        <v>392</v>
      </c>
      <c r="F164" s="151"/>
      <c r="G164" s="151"/>
      <c r="H164" s="151"/>
      <c r="I164" s="117">
        <v>45139</v>
      </c>
      <c r="J164" s="117">
        <v>44927</v>
      </c>
      <c r="K164" s="150">
        <v>0</v>
      </c>
      <c r="L164" s="87">
        <v>2</v>
      </c>
      <c r="M164" s="87">
        <v>2000</v>
      </c>
      <c r="N164" s="1450"/>
      <c r="O164" s="129" t="s">
        <v>374</v>
      </c>
    </row>
    <row r="165" spans="1:15" ht="16.5" thickBot="1" x14ac:dyDescent="0.3">
      <c r="A165" s="1459"/>
      <c r="B165" s="1447"/>
      <c r="C165" s="34">
        <v>6</v>
      </c>
      <c r="D165" s="87" t="s">
        <v>329</v>
      </c>
      <c r="E165" s="34" t="s">
        <v>392</v>
      </c>
      <c r="F165" s="151"/>
      <c r="G165" s="151"/>
      <c r="H165" s="151"/>
      <c r="I165" s="117">
        <v>45139</v>
      </c>
      <c r="J165" s="117">
        <v>44927</v>
      </c>
      <c r="K165" s="151">
        <v>0</v>
      </c>
      <c r="L165" s="87">
        <v>2</v>
      </c>
      <c r="M165" s="87">
        <v>1000</v>
      </c>
      <c r="N165" s="1450"/>
      <c r="O165" s="129" t="s">
        <v>374</v>
      </c>
    </row>
    <row r="166" spans="1:15" ht="15.75" x14ac:dyDescent="0.25">
      <c r="A166" s="1459"/>
      <c r="B166" s="1447"/>
      <c r="C166" s="34">
        <v>7</v>
      </c>
      <c r="D166" s="87" t="s">
        <v>330</v>
      </c>
      <c r="E166" s="34" t="s">
        <v>392</v>
      </c>
      <c r="F166" s="151"/>
      <c r="G166" s="151"/>
      <c r="H166" s="151"/>
      <c r="I166" s="117">
        <v>45139</v>
      </c>
      <c r="J166" s="117">
        <v>44927</v>
      </c>
      <c r="K166" s="150">
        <v>0</v>
      </c>
      <c r="L166" s="87">
        <v>2</v>
      </c>
      <c r="M166" s="87">
        <v>2000</v>
      </c>
      <c r="N166" s="1450"/>
      <c r="O166" s="129" t="s">
        <v>374</v>
      </c>
    </row>
    <row r="167" spans="1:15" ht="16.5" thickBot="1" x14ac:dyDescent="0.3">
      <c r="A167" s="1459"/>
      <c r="B167" s="1447"/>
      <c r="C167" s="34">
        <v>8</v>
      </c>
      <c r="D167" s="87" t="s">
        <v>331</v>
      </c>
      <c r="E167" s="34" t="s">
        <v>392</v>
      </c>
      <c r="F167" s="151"/>
      <c r="G167" s="151"/>
      <c r="H167" s="151"/>
      <c r="I167" s="117">
        <v>45139</v>
      </c>
      <c r="J167" s="117">
        <v>44927</v>
      </c>
      <c r="K167" s="151">
        <v>0</v>
      </c>
      <c r="L167" s="87">
        <v>2</v>
      </c>
      <c r="M167" s="87">
        <v>2000</v>
      </c>
      <c r="N167" s="1450"/>
      <c r="O167" s="129" t="s">
        <v>374</v>
      </c>
    </row>
    <row r="168" spans="1:15" ht="15.75" x14ac:dyDescent="0.25">
      <c r="A168" s="1459"/>
      <c r="B168" s="1447"/>
      <c r="C168" s="179">
        <v>9</v>
      </c>
      <c r="D168" s="199" t="s">
        <v>332</v>
      </c>
      <c r="E168" s="179" t="s">
        <v>391</v>
      </c>
      <c r="F168" s="182"/>
      <c r="G168" s="182"/>
      <c r="H168" s="182"/>
      <c r="I168" s="200">
        <v>45139</v>
      </c>
      <c r="J168" s="200">
        <v>44927</v>
      </c>
      <c r="K168" s="186">
        <v>0</v>
      </c>
      <c r="L168" s="199">
        <v>2</v>
      </c>
      <c r="M168" s="199">
        <v>2000</v>
      </c>
      <c r="N168" s="1450"/>
      <c r="O168" s="129" t="s">
        <v>374</v>
      </c>
    </row>
    <row r="169" spans="1:15" ht="16.5" thickBot="1" x14ac:dyDescent="0.3">
      <c r="A169" s="1459"/>
      <c r="B169" s="1447"/>
      <c r="C169" s="179">
        <v>10</v>
      </c>
      <c r="D169" s="199" t="s">
        <v>333</v>
      </c>
      <c r="E169" s="179" t="s">
        <v>391</v>
      </c>
      <c r="F169" s="182"/>
      <c r="G169" s="182"/>
      <c r="H169" s="182"/>
      <c r="I169" s="200">
        <v>45139</v>
      </c>
      <c r="J169" s="200">
        <v>44927</v>
      </c>
      <c r="K169" s="182">
        <v>0</v>
      </c>
      <c r="L169" s="199">
        <v>2</v>
      </c>
      <c r="M169" s="199">
        <v>2000</v>
      </c>
      <c r="N169" s="1450"/>
      <c r="O169" s="129" t="s">
        <v>374</v>
      </c>
    </row>
    <row r="170" spans="1:15" ht="15.75" x14ac:dyDescent="0.25">
      <c r="A170" s="1459"/>
      <c r="B170" s="1447"/>
      <c r="C170" s="179">
        <v>11</v>
      </c>
      <c r="D170" s="199" t="s">
        <v>334</v>
      </c>
      <c r="E170" s="179" t="s">
        <v>391</v>
      </c>
      <c r="F170" s="182"/>
      <c r="G170" s="182"/>
      <c r="H170" s="182"/>
      <c r="I170" s="200">
        <v>45139</v>
      </c>
      <c r="J170" s="200">
        <v>44927</v>
      </c>
      <c r="K170" s="186">
        <v>0</v>
      </c>
      <c r="L170" s="199">
        <v>2</v>
      </c>
      <c r="M170" s="199">
        <v>2000</v>
      </c>
      <c r="N170" s="1450"/>
      <c r="O170" s="129" t="s">
        <v>374</v>
      </c>
    </row>
    <row r="171" spans="1:15" ht="16.5" thickBot="1" x14ac:dyDescent="0.3">
      <c r="A171" s="1459"/>
      <c r="B171" s="1447"/>
      <c r="C171" s="34">
        <v>12</v>
      </c>
      <c r="D171" s="87" t="s">
        <v>335</v>
      </c>
      <c r="E171" s="34" t="s">
        <v>392</v>
      </c>
      <c r="F171" s="151"/>
      <c r="G171" s="151">
        <v>1</v>
      </c>
      <c r="H171" s="151"/>
      <c r="I171" s="117">
        <v>45139</v>
      </c>
      <c r="J171" s="117">
        <v>44927</v>
      </c>
      <c r="K171" s="151">
        <v>0</v>
      </c>
      <c r="L171" s="87">
        <v>2</v>
      </c>
      <c r="M171" s="87">
        <v>2000</v>
      </c>
      <c r="N171" s="1450"/>
      <c r="O171" s="129" t="s">
        <v>374</v>
      </c>
    </row>
    <row r="172" spans="1:15" ht="15.75" x14ac:dyDescent="0.25">
      <c r="A172" s="1459"/>
      <c r="B172" s="1447"/>
      <c r="C172" s="34">
        <v>13</v>
      </c>
      <c r="D172" s="87" t="s">
        <v>336</v>
      </c>
      <c r="E172" s="34" t="s">
        <v>392</v>
      </c>
      <c r="F172" s="151"/>
      <c r="G172" s="151"/>
      <c r="H172" s="151"/>
      <c r="I172" s="117">
        <v>45139</v>
      </c>
      <c r="J172" s="117">
        <v>44927</v>
      </c>
      <c r="K172" s="150">
        <v>0</v>
      </c>
      <c r="L172" s="87">
        <v>2</v>
      </c>
      <c r="M172" s="87">
        <v>2000</v>
      </c>
      <c r="N172" s="1450"/>
      <c r="O172" s="129" t="s">
        <v>374</v>
      </c>
    </row>
    <row r="173" spans="1:15" ht="16.5" thickBot="1" x14ac:dyDescent="0.3">
      <c r="A173" s="1459"/>
      <c r="B173" s="1447"/>
      <c r="C173" s="34">
        <v>14</v>
      </c>
      <c r="D173" s="87" t="s">
        <v>337</v>
      </c>
      <c r="E173" s="34" t="s">
        <v>392</v>
      </c>
      <c r="F173" s="151"/>
      <c r="G173" s="151"/>
      <c r="H173" s="151"/>
      <c r="I173" s="117">
        <v>45139</v>
      </c>
      <c r="J173" s="117">
        <v>44927</v>
      </c>
      <c r="K173" s="151">
        <v>0</v>
      </c>
      <c r="L173" s="87">
        <v>2</v>
      </c>
      <c r="M173" s="87">
        <v>1600</v>
      </c>
      <c r="N173" s="1450"/>
      <c r="O173" s="129" t="s">
        <v>374</v>
      </c>
    </row>
    <row r="174" spans="1:15" ht="15.75" x14ac:dyDescent="0.25">
      <c r="A174" s="1459"/>
      <c r="B174" s="1447"/>
      <c r="C174" s="34">
        <v>15</v>
      </c>
      <c r="D174" s="87" t="s">
        <v>338</v>
      </c>
      <c r="E174" s="34" t="s">
        <v>392</v>
      </c>
      <c r="F174" s="151"/>
      <c r="G174" s="151"/>
      <c r="H174" s="151"/>
      <c r="I174" s="117">
        <v>45139</v>
      </c>
      <c r="J174" s="117">
        <v>44927</v>
      </c>
      <c r="K174" s="150">
        <v>0</v>
      </c>
      <c r="L174" s="87">
        <v>2</v>
      </c>
      <c r="M174" s="87">
        <v>1600</v>
      </c>
      <c r="N174" s="1450"/>
      <c r="O174" s="129" t="s">
        <v>374</v>
      </c>
    </row>
    <row r="175" spans="1:15" ht="16.5" thickBot="1" x14ac:dyDescent="0.3">
      <c r="A175" s="1459"/>
      <c r="B175" s="1447"/>
      <c r="C175" s="179">
        <v>16</v>
      </c>
      <c r="D175" s="199" t="s">
        <v>339</v>
      </c>
      <c r="E175" s="179" t="s">
        <v>391</v>
      </c>
      <c r="F175" s="182"/>
      <c r="G175" s="182"/>
      <c r="H175" s="182"/>
      <c r="I175" s="200">
        <v>45139</v>
      </c>
      <c r="J175" s="200">
        <v>44927</v>
      </c>
      <c r="K175" s="182">
        <v>0</v>
      </c>
      <c r="L175" s="199">
        <v>2</v>
      </c>
      <c r="M175" s="199">
        <v>1600</v>
      </c>
      <c r="N175" s="1450"/>
      <c r="O175" s="129" t="s">
        <v>374</v>
      </c>
    </row>
    <row r="176" spans="1:15" ht="15.75" x14ac:dyDescent="0.25">
      <c r="A176" s="1459"/>
      <c r="B176" s="1447"/>
      <c r="C176" s="179">
        <v>17</v>
      </c>
      <c r="D176" s="199" t="s">
        <v>340</v>
      </c>
      <c r="E176" s="179" t="s">
        <v>391</v>
      </c>
      <c r="F176" s="182"/>
      <c r="G176" s="182"/>
      <c r="H176" s="182"/>
      <c r="I176" s="200">
        <v>45139</v>
      </c>
      <c r="J176" s="200">
        <v>44927</v>
      </c>
      <c r="K176" s="186">
        <v>0</v>
      </c>
      <c r="L176" s="199">
        <v>2</v>
      </c>
      <c r="M176" s="199">
        <v>1600</v>
      </c>
      <c r="N176" s="1450"/>
      <c r="O176" s="129" t="s">
        <v>374</v>
      </c>
    </row>
    <row r="177" spans="1:15" ht="16.5" thickBot="1" x14ac:dyDescent="0.3">
      <c r="A177" s="1459"/>
      <c r="B177" s="1447"/>
      <c r="C177" s="168">
        <v>18</v>
      </c>
      <c r="D177" s="169" t="s">
        <v>341</v>
      </c>
      <c r="E177" s="168" t="s">
        <v>393</v>
      </c>
      <c r="F177" s="170"/>
      <c r="G177" s="170"/>
      <c r="H177" s="170"/>
      <c r="I177" s="171">
        <v>45139</v>
      </c>
      <c r="J177" s="171">
        <v>44927</v>
      </c>
      <c r="K177" s="170">
        <v>0</v>
      </c>
      <c r="L177" s="169">
        <v>2</v>
      </c>
      <c r="M177" s="169">
        <v>1275</v>
      </c>
      <c r="N177" s="1450"/>
      <c r="O177" s="129" t="s">
        <v>374</v>
      </c>
    </row>
    <row r="178" spans="1:15" ht="15.75" x14ac:dyDescent="0.25">
      <c r="A178" s="1459"/>
      <c r="B178" s="1447"/>
      <c r="C178" s="34">
        <v>19</v>
      </c>
      <c r="D178" s="87" t="s">
        <v>342</v>
      </c>
      <c r="E178" s="34" t="s">
        <v>392</v>
      </c>
      <c r="F178" s="151"/>
      <c r="G178" s="151"/>
      <c r="H178" s="151"/>
      <c r="I178" s="117">
        <v>45139</v>
      </c>
      <c r="J178" s="117">
        <v>44927</v>
      </c>
      <c r="K178" s="150">
        <v>0</v>
      </c>
      <c r="L178" s="87">
        <v>2</v>
      </c>
      <c r="M178" s="87">
        <v>1000</v>
      </c>
      <c r="N178" s="1450"/>
      <c r="O178" s="129" t="s">
        <v>374</v>
      </c>
    </row>
    <row r="179" spans="1:15" ht="16.5" thickBot="1" x14ac:dyDescent="0.3">
      <c r="A179" s="1459"/>
      <c r="B179" s="1447"/>
      <c r="C179" s="34">
        <v>20</v>
      </c>
      <c r="D179" s="87" t="s">
        <v>343</v>
      </c>
      <c r="E179" s="34" t="s">
        <v>392</v>
      </c>
      <c r="F179" s="151"/>
      <c r="G179" s="151"/>
      <c r="H179" s="151"/>
      <c r="I179" s="117">
        <v>45139</v>
      </c>
      <c r="J179" s="117">
        <v>44927</v>
      </c>
      <c r="K179" s="151">
        <v>0</v>
      </c>
      <c r="L179" s="87">
        <v>2</v>
      </c>
      <c r="M179" s="87">
        <v>2000</v>
      </c>
      <c r="N179" s="1450"/>
      <c r="O179" s="129" t="s">
        <v>374</v>
      </c>
    </row>
    <row r="180" spans="1:15" ht="15.75" x14ac:dyDescent="0.25">
      <c r="A180" s="1459"/>
      <c r="B180" s="1447"/>
      <c r="C180" s="168">
        <v>21</v>
      </c>
      <c r="D180" s="169" t="s">
        <v>344</v>
      </c>
      <c r="E180" s="168" t="s">
        <v>393</v>
      </c>
      <c r="F180" s="170"/>
      <c r="G180" s="170"/>
      <c r="H180" s="170"/>
      <c r="I180" s="171">
        <v>45139</v>
      </c>
      <c r="J180" s="171">
        <v>44927</v>
      </c>
      <c r="K180" s="172">
        <v>0</v>
      </c>
      <c r="L180" s="169">
        <v>2</v>
      </c>
      <c r="M180" s="169">
        <v>1275</v>
      </c>
      <c r="N180" s="1450"/>
      <c r="O180" s="129" t="s">
        <v>374</v>
      </c>
    </row>
    <row r="181" spans="1:15" ht="16.5" thickBot="1" x14ac:dyDescent="0.3">
      <c r="A181" s="1459"/>
      <c r="B181" s="1447"/>
      <c r="C181" s="34">
        <v>22</v>
      </c>
      <c r="D181" s="87" t="s">
        <v>345</v>
      </c>
      <c r="E181" s="34" t="s">
        <v>392</v>
      </c>
      <c r="F181" s="151"/>
      <c r="G181" s="151"/>
      <c r="H181" s="151"/>
      <c r="I181" s="117">
        <v>45139</v>
      </c>
      <c r="J181" s="117">
        <v>44927</v>
      </c>
      <c r="K181" s="151">
        <v>0</v>
      </c>
      <c r="L181" s="87">
        <v>2</v>
      </c>
      <c r="M181" s="87">
        <v>1025</v>
      </c>
      <c r="N181" s="1450"/>
      <c r="O181" s="129" t="s">
        <v>374</v>
      </c>
    </row>
    <row r="182" spans="1:15" ht="15.75" x14ac:dyDescent="0.25">
      <c r="A182" s="1459"/>
      <c r="B182" s="1447"/>
      <c r="C182" s="34">
        <v>23</v>
      </c>
      <c r="D182" s="87" t="s">
        <v>346</v>
      </c>
      <c r="E182" s="34" t="s">
        <v>392</v>
      </c>
      <c r="F182" s="151"/>
      <c r="G182" s="151"/>
      <c r="H182" s="151"/>
      <c r="I182" s="117">
        <v>45139</v>
      </c>
      <c r="J182" s="117">
        <v>44927</v>
      </c>
      <c r="K182" s="150">
        <v>0</v>
      </c>
      <c r="L182" s="87">
        <v>2</v>
      </c>
      <c r="M182" s="87">
        <v>1025</v>
      </c>
      <c r="N182" s="1450"/>
      <c r="O182" s="129" t="s">
        <v>374</v>
      </c>
    </row>
    <row r="183" spans="1:15" ht="16.5" thickBot="1" x14ac:dyDescent="0.3">
      <c r="A183" s="1459"/>
      <c r="B183" s="1447"/>
      <c r="C183" s="34">
        <v>24</v>
      </c>
      <c r="D183" s="87" t="s">
        <v>347</v>
      </c>
      <c r="E183" s="34" t="s">
        <v>392</v>
      </c>
      <c r="F183" s="151"/>
      <c r="G183" s="151"/>
      <c r="H183" s="151"/>
      <c r="I183" s="117">
        <v>45139</v>
      </c>
      <c r="J183" s="117">
        <v>44927</v>
      </c>
      <c r="K183" s="151">
        <v>0</v>
      </c>
      <c r="L183" s="87">
        <v>2</v>
      </c>
      <c r="M183" s="87">
        <v>2500</v>
      </c>
      <c r="N183" s="1450"/>
      <c r="O183" s="129" t="s">
        <v>374</v>
      </c>
    </row>
    <row r="184" spans="1:15" ht="15.75" x14ac:dyDescent="0.25">
      <c r="A184" s="1459"/>
      <c r="B184" s="1447"/>
      <c r="C184" s="34">
        <v>25</v>
      </c>
      <c r="D184" s="87" t="s">
        <v>348</v>
      </c>
      <c r="E184" s="34" t="s">
        <v>392</v>
      </c>
      <c r="F184" s="151"/>
      <c r="G184" s="151"/>
      <c r="H184" s="151"/>
      <c r="I184" s="117">
        <v>45139</v>
      </c>
      <c r="J184" s="117">
        <v>44927</v>
      </c>
      <c r="K184" s="150">
        <v>0</v>
      </c>
      <c r="L184" s="87">
        <v>2</v>
      </c>
      <c r="M184" s="87">
        <v>2500</v>
      </c>
      <c r="N184" s="1450"/>
      <c r="O184" s="129" t="s">
        <v>374</v>
      </c>
    </row>
    <row r="185" spans="1:15" ht="16.5" thickBot="1" x14ac:dyDescent="0.3">
      <c r="A185" s="1459"/>
      <c r="B185" s="1447"/>
      <c r="C185" s="179">
        <v>26</v>
      </c>
      <c r="D185" s="199" t="s">
        <v>349</v>
      </c>
      <c r="E185" s="179" t="s">
        <v>391</v>
      </c>
      <c r="F185" s="182"/>
      <c r="G185" s="182"/>
      <c r="H185" s="182"/>
      <c r="I185" s="200">
        <v>45139</v>
      </c>
      <c r="J185" s="200">
        <v>44927</v>
      </c>
      <c r="K185" s="182">
        <v>0</v>
      </c>
      <c r="L185" s="199">
        <v>2</v>
      </c>
      <c r="M185" s="199">
        <v>2500</v>
      </c>
      <c r="N185" s="1450"/>
      <c r="O185" s="129" t="s">
        <v>374</v>
      </c>
    </row>
    <row r="186" spans="1:15" ht="15.75" x14ac:dyDescent="0.25">
      <c r="A186" s="1459"/>
      <c r="B186" s="1447"/>
      <c r="C186" s="34">
        <v>1</v>
      </c>
      <c r="D186" s="87" t="s">
        <v>350</v>
      </c>
      <c r="E186" s="34" t="s">
        <v>392</v>
      </c>
      <c r="F186" s="151"/>
      <c r="G186" s="151"/>
      <c r="H186" s="151"/>
      <c r="I186" s="117">
        <v>45139</v>
      </c>
      <c r="J186" s="117">
        <v>44927</v>
      </c>
      <c r="K186" s="150">
        <v>0</v>
      </c>
      <c r="L186" s="151" t="s">
        <v>6</v>
      </c>
      <c r="M186" s="151" t="s">
        <v>6</v>
      </c>
      <c r="N186" s="1450"/>
      <c r="O186" s="129" t="s">
        <v>383</v>
      </c>
    </row>
    <row r="187" spans="1:15" ht="16.5" thickBot="1" x14ac:dyDescent="0.3">
      <c r="A187" s="1459"/>
      <c r="B187" s="1447"/>
      <c r="C187" s="34">
        <v>2</v>
      </c>
      <c r="D187" s="87" t="s">
        <v>351</v>
      </c>
      <c r="E187" s="34" t="s">
        <v>392</v>
      </c>
      <c r="F187" s="151"/>
      <c r="G187" s="151"/>
      <c r="H187" s="151"/>
      <c r="I187" s="117">
        <v>45139</v>
      </c>
      <c r="J187" s="117">
        <v>44927</v>
      </c>
      <c r="K187" s="151">
        <v>0</v>
      </c>
      <c r="L187" s="151" t="s">
        <v>6</v>
      </c>
      <c r="M187" s="151" t="s">
        <v>6</v>
      </c>
      <c r="N187" s="1450"/>
      <c r="O187" s="129" t="s">
        <v>383</v>
      </c>
    </row>
    <row r="188" spans="1:15" ht="15.75" x14ac:dyDescent="0.25">
      <c r="A188" s="1459"/>
      <c r="B188" s="1447"/>
      <c r="C188" s="34">
        <v>3</v>
      </c>
      <c r="D188" s="87" t="s">
        <v>352</v>
      </c>
      <c r="E188" s="34" t="s">
        <v>392</v>
      </c>
      <c r="F188" s="151"/>
      <c r="G188" s="151"/>
      <c r="H188" s="151"/>
      <c r="I188" s="117">
        <v>45139</v>
      </c>
      <c r="J188" s="117">
        <v>44927</v>
      </c>
      <c r="K188" s="150">
        <v>0</v>
      </c>
      <c r="L188" s="151" t="s">
        <v>6</v>
      </c>
      <c r="M188" s="151" t="s">
        <v>6</v>
      </c>
      <c r="N188" s="1450"/>
      <c r="O188" s="129" t="s">
        <v>383</v>
      </c>
    </row>
    <row r="189" spans="1:15" ht="16.5" thickBot="1" x14ac:dyDescent="0.3">
      <c r="A189" s="1459"/>
      <c r="B189" s="1447"/>
      <c r="C189" s="34">
        <v>4</v>
      </c>
      <c r="D189" s="87" t="s">
        <v>353</v>
      </c>
      <c r="E189" s="34" t="s">
        <v>392</v>
      </c>
      <c r="F189" s="151"/>
      <c r="G189" s="151"/>
      <c r="H189" s="151"/>
      <c r="I189" s="117">
        <v>45139</v>
      </c>
      <c r="J189" s="117">
        <v>44927</v>
      </c>
      <c r="K189" s="151">
        <v>0</v>
      </c>
      <c r="L189" s="151" t="s">
        <v>6</v>
      </c>
      <c r="M189" s="151" t="s">
        <v>6</v>
      </c>
      <c r="N189" s="1450"/>
      <c r="O189" s="129" t="s">
        <v>383</v>
      </c>
    </row>
    <row r="190" spans="1:15" ht="15.75" x14ac:dyDescent="0.25">
      <c r="A190" s="1459"/>
      <c r="B190" s="1447"/>
      <c r="C190" s="34">
        <v>5</v>
      </c>
      <c r="D190" s="87" t="s">
        <v>354</v>
      </c>
      <c r="E190" s="34" t="s">
        <v>392</v>
      </c>
      <c r="F190" s="151"/>
      <c r="G190" s="151"/>
      <c r="H190" s="151"/>
      <c r="I190" s="117">
        <v>45139</v>
      </c>
      <c r="J190" s="117">
        <v>44927</v>
      </c>
      <c r="K190" s="150">
        <v>0</v>
      </c>
      <c r="L190" s="151" t="s">
        <v>6</v>
      </c>
      <c r="M190" s="151" t="s">
        <v>6</v>
      </c>
      <c r="N190" s="1450"/>
      <c r="O190" s="129" t="s">
        <v>383</v>
      </c>
    </row>
    <row r="191" spans="1:15" ht="16.5" thickBot="1" x14ac:dyDescent="0.3">
      <c r="A191" s="1459"/>
      <c r="B191" s="1447"/>
      <c r="C191" s="34">
        <v>6</v>
      </c>
      <c r="D191" s="87" t="s">
        <v>355</v>
      </c>
      <c r="E191" s="34" t="s">
        <v>392</v>
      </c>
      <c r="F191" s="151"/>
      <c r="G191" s="151"/>
      <c r="H191" s="151"/>
      <c r="I191" s="117">
        <v>45139</v>
      </c>
      <c r="J191" s="117">
        <v>44927</v>
      </c>
      <c r="K191" s="151">
        <v>0</v>
      </c>
      <c r="L191" s="151" t="s">
        <v>6</v>
      </c>
      <c r="M191" s="151" t="s">
        <v>6</v>
      </c>
      <c r="N191" s="1450"/>
      <c r="O191" s="129" t="s">
        <v>383</v>
      </c>
    </row>
    <row r="192" spans="1:15" ht="16.5" thickBot="1" x14ac:dyDescent="0.3">
      <c r="A192" s="1460"/>
      <c r="B192" s="1462"/>
      <c r="C192" s="38">
        <v>1</v>
      </c>
      <c r="D192" s="142">
        <v>9319</v>
      </c>
      <c r="E192" s="35" t="s">
        <v>392</v>
      </c>
      <c r="F192" s="152"/>
      <c r="G192" s="152"/>
      <c r="H192" s="152"/>
      <c r="I192" s="119">
        <v>45139</v>
      </c>
      <c r="J192" s="119">
        <v>44927</v>
      </c>
      <c r="K192" s="150">
        <v>0</v>
      </c>
      <c r="L192" s="152">
        <v>2</v>
      </c>
      <c r="M192" s="152">
        <v>325</v>
      </c>
      <c r="N192" s="1455"/>
      <c r="O192" s="133" t="s">
        <v>378</v>
      </c>
    </row>
    <row r="193" spans="1:15" x14ac:dyDescent="0.25">
      <c r="A193" s="1458" t="s">
        <v>356</v>
      </c>
      <c r="B193" s="1461" t="s">
        <v>6</v>
      </c>
      <c r="C193" s="33">
        <v>1</v>
      </c>
      <c r="D193" s="92">
        <v>298412317</v>
      </c>
      <c r="E193" s="114" t="s">
        <v>392</v>
      </c>
      <c r="F193" s="150"/>
      <c r="G193" s="150"/>
      <c r="H193" s="150"/>
      <c r="I193" s="150" t="s">
        <v>390</v>
      </c>
      <c r="J193" s="100">
        <v>45017</v>
      </c>
      <c r="K193" s="150">
        <v>0</v>
      </c>
      <c r="L193" s="92">
        <v>2</v>
      </c>
      <c r="M193" s="92">
        <v>1000</v>
      </c>
      <c r="N193" s="1454" t="s">
        <v>357</v>
      </c>
      <c r="O193" s="126" t="s">
        <v>384</v>
      </c>
    </row>
    <row r="194" spans="1:15" ht="15.75" thickBot="1" x14ac:dyDescent="0.3">
      <c r="A194" s="1459"/>
      <c r="B194" s="1447"/>
      <c r="C194" s="34">
        <v>2</v>
      </c>
      <c r="D194" s="88">
        <v>298412318</v>
      </c>
      <c r="E194" s="34" t="s">
        <v>392</v>
      </c>
      <c r="F194" s="151">
        <v>1</v>
      </c>
      <c r="G194" s="151"/>
      <c r="H194" s="151"/>
      <c r="I194" s="117">
        <v>44896</v>
      </c>
      <c r="J194" s="117">
        <v>45017</v>
      </c>
      <c r="K194" s="151">
        <v>0</v>
      </c>
      <c r="L194" s="88">
        <v>9</v>
      </c>
      <c r="M194" s="88">
        <v>1000</v>
      </c>
      <c r="N194" s="1450"/>
      <c r="O194" s="129" t="s">
        <v>384</v>
      </c>
    </row>
    <row r="195" spans="1:15" ht="15.75" thickBot="1" x14ac:dyDescent="0.3">
      <c r="A195" s="1459"/>
      <c r="B195" s="1447"/>
      <c r="C195" s="34">
        <v>3</v>
      </c>
      <c r="D195" s="88">
        <v>298412319</v>
      </c>
      <c r="E195" s="34" t="s">
        <v>392</v>
      </c>
      <c r="F195" s="151">
        <v>1</v>
      </c>
      <c r="G195" s="151"/>
      <c r="H195" s="151"/>
      <c r="I195" s="117">
        <v>44896</v>
      </c>
      <c r="J195" s="117">
        <v>45017</v>
      </c>
      <c r="K195" s="150">
        <v>0</v>
      </c>
      <c r="L195" s="88">
        <v>9</v>
      </c>
      <c r="M195" s="88">
        <v>1000</v>
      </c>
      <c r="N195" s="1450"/>
      <c r="O195" s="129" t="s">
        <v>384</v>
      </c>
    </row>
    <row r="196" spans="1:15" ht="15.75" thickBot="1" x14ac:dyDescent="0.3">
      <c r="A196" s="1459"/>
      <c r="B196" s="1447"/>
      <c r="C196" s="34">
        <v>4</v>
      </c>
      <c r="D196" s="88">
        <v>298412320</v>
      </c>
      <c r="E196" s="34" t="s">
        <v>392</v>
      </c>
      <c r="F196" s="151"/>
      <c r="G196" s="151"/>
      <c r="H196" s="151"/>
      <c r="I196" s="150" t="s">
        <v>390</v>
      </c>
      <c r="J196" s="117">
        <v>45017</v>
      </c>
      <c r="K196" s="151">
        <v>0</v>
      </c>
      <c r="L196" s="88">
        <v>9</v>
      </c>
      <c r="M196" s="88">
        <v>1000</v>
      </c>
      <c r="N196" s="1450"/>
      <c r="O196" s="129" t="s">
        <v>384</v>
      </c>
    </row>
    <row r="197" spans="1:15" x14ac:dyDescent="0.25">
      <c r="A197" s="1459"/>
      <c r="B197" s="1447"/>
      <c r="C197" s="34">
        <v>5</v>
      </c>
      <c r="D197" s="88">
        <v>298412321</v>
      </c>
      <c r="E197" s="34" t="s">
        <v>392</v>
      </c>
      <c r="F197" s="151">
        <v>1</v>
      </c>
      <c r="G197" s="151">
        <v>1</v>
      </c>
      <c r="H197" s="151"/>
      <c r="I197" s="117">
        <v>44896</v>
      </c>
      <c r="J197" s="117">
        <v>45017</v>
      </c>
      <c r="K197" s="150">
        <v>0</v>
      </c>
      <c r="L197" s="88">
        <v>9</v>
      </c>
      <c r="M197" s="88">
        <v>1000</v>
      </c>
      <c r="N197" s="1450"/>
      <c r="O197" s="129" t="s">
        <v>384</v>
      </c>
    </row>
    <row r="198" spans="1:15" ht="15.75" thickBot="1" x14ac:dyDescent="0.3">
      <c r="A198" s="1459"/>
      <c r="B198" s="1447"/>
      <c r="C198" s="34">
        <v>6</v>
      </c>
      <c r="D198" s="88">
        <v>298412322</v>
      </c>
      <c r="E198" s="34" t="s">
        <v>392</v>
      </c>
      <c r="F198" s="151"/>
      <c r="G198" s="151"/>
      <c r="H198" s="151"/>
      <c r="I198" s="117">
        <v>44896</v>
      </c>
      <c r="J198" s="117">
        <v>45017</v>
      </c>
      <c r="K198" s="151">
        <v>0</v>
      </c>
      <c r="L198" s="88">
        <v>9</v>
      </c>
      <c r="M198" s="88">
        <v>1000</v>
      </c>
      <c r="N198" s="1450"/>
      <c r="O198" s="129" t="s">
        <v>384</v>
      </c>
    </row>
    <row r="199" spans="1:15" x14ac:dyDescent="0.25">
      <c r="A199" s="1459"/>
      <c r="B199" s="1447"/>
      <c r="C199" s="34">
        <v>7</v>
      </c>
      <c r="D199" s="88">
        <v>298412323</v>
      </c>
      <c r="E199" s="34" t="s">
        <v>392</v>
      </c>
      <c r="F199" s="151">
        <v>1</v>
      </c>
      <c r="G199" s="151"/>
      <c r="H199" s="151"/>
      <c r="I199" s="150" t="s">
        <v>390</v>
      </c>
      <c r="J199" s="117">
        <v>45017</v>
      </c>
      <c r="K199" s="150">
        <v>0</v>
      </c>
      <c r="L199" s="88">
        <v>9</v>
      </c>
      <c r="M199" s="88">
        <v>1000</v>
      </c>
      <c r="N199" s="1450"/>
      <c r="O199" s="129" t="s">
        <v>384</v>
      </c>
    </row>
    <row r="200" spans="1:15" ht="15.75" thickBot="1" x14ac:dyDescent="0.3">
      <c r="A200" s="1459"/>
      <c r="B200" s="1447"/>
      <c r="C200" s="34">
        <v>8</v>
      </c>
      <c r="D200" s="88">
        <v>298412324</v>
      </c>
      <c r="E200" s="34" t="s">
        <v>392</v>
      </c>
      <c r="F200" s="151">
        <v>1</v>
      </c>
      <c r="G200" s="151"/>
      <c r="H200" s="151"/>
      <c r="I200" s="117">
        <v>44896</v>
      </c>
      <c r="J200" s="117">
        <v>45017</v>
      </c>
      <c r="K200" s="151">
        <v>0</v>
      </c>
      <c r="L200" s="88">
        <v>8</v>
      </c>
      <c r="M200" s="88">
        <v>1000</v>
      </c>
      <c r="N200" s="1450"/>
      <c r="O200" s="129" t="s">
        <v>388</v>
      </c>
    </row>
    <row r="201" spans="1:15" ht="15.75" thickBot="1" x14ac:dyDescent="0.3">
      <c r="A201" s="1459"/>
      <c r="B201" s="1447"/>
      <c r="C201" s="34">
        <v>9</v>
      </c>
      <c r="D201" s="88">
        <v>298412325</v>
      </c>
      <c r="E201" s="34" t="s">
        <v>392</v>
      </c>
      <c r="F201" s="151"/>
      <c r="G201" s="151"/>
      <c r="H201" s="151"/>
      <c r="I201" s="117">
        <v>44896</v>
      </c>
      <c r="J201" s="117">
        <v>45017</v>
      </c>
      <c r="K201" s="150">
        <v>0</v>
      </c>
      <c r="L201" s="88">
        <v>8</v>
      </c>
      <c r="M201" s="88">
        <v>1000</v>
      </c>
      <c r="N201" s="1450"/>
      <c r="O201" s="129" t="s">
        <v>388</v>
      </c>
    </row>
    <row r="202" spans="1:15" ht="15.75" thickBot="1" x14ac:dyDescent="0.3">
      <c r="A202" s="1459"/>
      <c r="B202" s="1447"/>
      <c r="C202" s="34">
        <v>10</v>
      </c>
      <c r="D202" s="88">
        <v>298412326</v>
      </c>
      <c r="E202" s="34" t="s">
        <v>392</v>
      </c>
      <c r="F202" s="151"/>
      <c r="G202" s="151"/>
      <c r="H202" s="151"/>
      <c r="I202" s="150" t="s">
        <v>390</v>
      </c>
      <c r="J202" s="117">
        <v>45017</v>
      </c>
      <c r="K202" s="151">
        <v>0</v>
      </c>
      <c r="L202" s="88">
        <v>8</v>
      </c>
      <c r="M202" s="88">
        <v>1000</v>
      </c>
      <c r="N202" s="1450"/>
      <c r="O202" s="129" t="s">
        <v>388</v>
      </c>
    </row>
    <row r="203" spans="1:15" x14ac:dyDescent="0.25">
      <c r="A203" s="1459"/>
      <c r="B203" s="1447"/>
      <c r="C203" s="34">
        <v>11</v>
      </c>
      <c r="D203" s="88">
        <v>298412327</v>
      </c>
      <c r="E203" s="34" t="s">
        <v>392</v>
      </c>
      <c r="F203" s="151">
        <v>2</v>
      </c>
      <c r="G203" s="151"/>
      <c r="H203" s="151"/>
      <c r="I203" s="117">
        <v>44896</v>
      </c>
      <c r="J203" s="117">
        <v>45017</v>
      </c>
      <c r="K203" s="150">
        <v>0</v>
      </c>
      <c r="L203" s="88">
        <v>8</v>
      </c>
      <c r="M203" s="88">
        <v>1000</v>
      </c>
      <c r="N203" s="1450"/>
      <c r="O203" s="129" t="s">
        <v>388</v>
      </c>
    </row>
    <row r="204" spans="1:15" ht="15.75" thickBot="1" x14ac:dyDescent="0.3">
      <c r="A204" s="1459"/>
      <c r="B204" s="1447"/>
      <c r="C204" s="34">
        <v>12</v>
      </c>
      <c r="D204" s="88">
        <v>298412328</v>
      </c>
      <c r="E204" s="34" t="s">
        <v>392</v>
      </c>
      <c r="F204" s="151"/>
      <c r="G204" s="151"/>
      <c r="H204" s="151"/>
      <c r="I204" s="117">
        <v>44896</v>
      </c>
      <c r="J204" s="117">
        <v>45017</v>
      </c>
      <c r="K204" s="151">
        <v>0</v>
      </c>
      <c r="L204" s="88">
        <v>2</v>
      </c>
      <c r="M204" s="88">
        <v>1000</v>
      </c>
      <c r="N204" s="1450"/>
      <c r="O204" s="129" t="s">
        <v>384</v>
      </c>
    </row>
    <row r="205" spans="1:15" x14ac:dyDescent="0.25">
      <c r="A205" s="1459"/>
      <c r="B205" s="1447"/>
      <c r="C205" s="34">
        <v>13</v>
      </c>
      <c r="D205" s="88">
        <v>298412329</v>
      </c>
      <c r="E205" s="34" t="s">
        <v>392</v>
      </c>
      <c r="F205" s="151"/>
      <c r="G205" s="151"/>
      <c r="H205" s="151"/>
      <c r="I205" s="150" t="s">
        <v>390</v>
      </c>
      <c r="J205" s="117">
        <v>45017</v>
      </c>
      <c r="K205" s="150">
        <v>0</v>
      </c>
      <c r="L205" s="88">
        <v>2</v>
      </c>
      <c r="M205" s="88">
        <v>1000</v>
      </c>
      <c r="N205" s="1450"/>
      <c r="O205" s="129" t="s">
        <v>384</v>
      </c>
    </row>
    <row r="206" spans="1:15" ht="15.75" thickBot="1" x14ac:dyDescent="0.3">
      <c r="A206" s="1459"/>
      <c r="B206" s="1447"/>
      <c r="C206" s="34">
        <v>14</v>
      </c>
      <c r="D206" s="88">
        <v>298412330</v>
      </c>
      <c r="E206" s="34" t="s">
        <v>392</v>
      </c>
      <c r="F206" s="151">
        <v>1</v>
      </c>
      <c r="G206" s="151"/>
      <c r="H206" s="151"/>
      <c r="I206" s="117">
        <v>44896</v>
      </c>
      <c r="J206" s="117">
        <v>45017</v>
      </c>
      <c r="K206" s="151">
        <v>0</v>
      </c>
      <c r="L206" s="88">
        <v>2</v>
      </c>
      <c r="M206" s="88">
        <v>1000</v>
      </c>
      <c r="N206" s="1450"/>
      <c r="O206" s="129" t="s">
        <v>384</v>
      </c>
    </row>
    <row r="207" spans="1:15" ht="15.75" thickBot="1" x14ac:dyDescent="0.3">
      <c r="A207" s="1459"/>
      <c r="B207" s="1447"/>
      <c r="C207" s="34">
        <v>15</v>
      </c>
      <c r="D207" s="88">
        <v>298412331</v>
      </c>
      <c r="E207" s="34" t="s">
        <v>392</v>
      </c>
      <c r="F207" s="151"/>
      <c r="G207" s="151"/>
      <c r="H207" s="151"/>
      <c r="I207" s="117">
        <v>44896</v>
      </c>
      <c r="J207" s="117">
        <v>45017</v>
      </c>
      <c r="K207" s="150">
        <v>0</v>
      </c>
      <c r="L207" s="88">
        <v>2</v>
      </c>
      <c r="M207" s="88">
        <v>1000</v>
      </c>
      <c r="N207" s="1450"/>
      <c r="O207" s="129" t="s">
        <v>384</v>
      </c>
    </row>
    <row r="208" spans="1:15" ht="15.75" thickBot="1" x14ac:dyDescent="0.3">
      <c r="A208" s="1459"/>
      <c r="B208" s="1447"/>
      <c r="C208" s="34">
        <v>1</v>
      </c>
      <c r="D208" s="88" t="s">
        <v>358</v>
      </c>
      <c r="E208" s="34" t="s">
        <v>392</v>
      </c>
      <c r="F208" s="151"/>
      <c r="G208" s="151"/>
      <c r="H208" s="151"/>
      <c r="I208" s="150" t="s">
        <v>390</v>
      </c>
      <c r="J208" s="117">
        <v>45017</v>
      </c>
      <c r="K208" s="151">
        <v>0</v>
      </c>
      <c r="L208" s="88">
        <v>2</v>
      </c>
      <c r="M208" s="88">
        <v>400</v>
      </c>
      <c r="N208" s="1450"/>
      <c r="O208" s="129" t="s">
        <v>385</v>
      </c>
    </row>
    <row r="209" spans="1:15" x14ac:dyDescent="0.25">
      <c r="A209" s="1459"/>
      <c r="B209" s="1447"/>
      <c r="C209" s="34">
        <v>1</v>
      </c>
      <c r="D209" s="88" t="s">
        <v>359</v>
      </c>
      <c r="E209" s="34" t="s">
        <v>392</v>
      </c>
      <c r="F209" s="151"/>
      <c r="G209" s="151"/>
      <c r="H209" s="151"/>
      <c r="I209" s="117">
        <v>44896</v>
      </c>
      <c r="J209" s="117">
        <v>45017</v>
      </c>
      <c r="K209" s="150">
        <v>0</v>
      </c>
      <c r="L209" s="88">
        <v>3</v>
      </c>
      <c r="M209" s="88">
        <v>1000</v>
      </c>
      <c r="N209" s="1450"/>
      <c r="O209" s="129" t="s">
        <v>374</v>
      </c>
    </row>
    <row r="210" spans="1:15" ht="15.75" thickBot="1" x14ac:dyDescent="0.3">
      <c r="A210" s="1459"/>
      <c r="B210" s="1447"/>
      <c r="C210" s="34">
        <v>2</v>
      </c>
      <c r="D210" s="88" t="s">
        <v>360</v>
      </c>
      <c r="E210" s="34" t="s">
        <v>392</v>
      </c>
      <c r="F210" s="151"/>
      <c r="G210" s="151"/>
      <c r="H210" s="151"/>
      <c r="I210" s="117">
        <v>44896</v>
      </c>
      <c r="J210" s="117">
        <v>45017</v>
      </c>
      <c r="K210" s="151">
        <v>0</v>
      </c>
      <c r="L210" s="88">
        <v>3</v>
      </c>
      <c r="M210" s="88">
        <v>1000</v>
      </c>
      <c r="N210" s="1450"/>
      <c r="O210" s="129" t="s">
        <v>374</v>
      </c>
    </row>
    <row r="211" spans="1:15" x14ac:dyDescent="0.25">
      <c r="A211" s="1459"/>
      <c r="B211" s="1447"/>
      <c r="C211" s="34">
        <v>3</v>
      </c>
      <c r="D211" s="88" t="s">
        <v>361</v>
      </c>
      <c r="E211" s="34" t="s">
        <v>392</v>
      </c>
      <c r="F211" s="151"/>
      <c r="G211" s="151"/>
      <c r="H211" s="151"/>
      <c r="I211" s="150" t="s">
        <v>390</v>
      </c>
      <c r="J211" s="117">
        <v>45017</v>
      </c>
      <c r="K211" s="150">
        <v>0</v>
      </c>
      <c r="L211" s="88">
        <v>3</v>
      </c>
      <c r="M211" s="88">
        <v>1000</v>
      </c>
      <c r="N211" s="1450"/>
      <c r="O211" s="129" t="s">
        <v>374</v>
      </c>
    </row>
    <row r="212" spans="1:15" ht="15.75" thickBot="1" x14ac:dyDescent="0.3">
      <c r="A212" s="1459"/>
      <c r="B212" s="1447"/>
      <c r="C212" s="34">
        <v>1</v>
      </c>
      <c r="D212" s="88">
        <v>8748</v>
      </c>
      <c r="E212" s="34" t="s">
        <v>392</v>
      </c>
      <c r="F212" s="151"/>
      <c r="G212" s="151"/>
      <c r="H212" s="151"/>
      <c r="I212" s="117">
        <v>44896</v>
      </c>
      <c r="J212" s="117">
        <v>45017</v>
      </c>
      <c r="K212" s="151">
        <v>0</v>
      </c>
      <c r="L212" s="88">
        <v>2</v>
      </c>
      <c r="M212" s="88">
        <v>225</v>
      </c>
      <c r="N212" s="1450"/>
      <c r="O212" s="129" t="s">
        <v>386</v>
      </c>
    </row>
    <row r="213" spans="1:15" ht="15.75" thickBot="1" x14ac:dyDescent="0.3">
      <c r="A213" s="1463"/>
      <c r="B213" s="1448"/>
      <c r="C213" s="35">
        <v>1</v>
      </c>
      <c r="D213" s="93" t="s">
        <v>362</v>
      </c>
      <c r="E213" s="35" t="s">
        <v>392</v>
      </c>
      <c r="F213" s="153"/>
      <c r="G213" s="153"/>
      <c r="H213" s="153"/>
      <c r="I213" s="117">
        <v>44896</v>
      </c>
      <c r="J213" s="101">
        <v>45047</v>
      </c>
      <c r="K213" s="150">
        <v>0</v>
      </c>
      <c r="L213" s="93">
        <v>2</v>
      </c>
      <c r="M213" s="93">
        <v>1000</v>
      </c>
      <c r="N213" s="1451"/>
      <c r="O213" s="131" t="s">
        <v>387</v>
      </c>
    </row>
    <row r="214" spans="1:15" x14ac:dyDescent="0.25">
      <c r="A214" s="1443" t="s">
        <v>363</v>
      </c>
      <c r="B214" s="1446" t="s">
        <v>6</v>
      </c>
      <c r="C214" s="114">
        <v>1</v>
      </c>
      <c r="D214" s="121" t="s">
        <v>364</v>
      </c>
      <c r="E214" s="114" t="s">
        <v>392</v>
      </c>
      <c r="F214" s="154"/>
      <c r="G214" s="154"/>
      <c r="H214" s="154"/>
      <c r="I214" s="99">
        <v>44743</v>
      </c>
      <c r="J214" s="99">
        <v>45078</v>
      </c>
      <c r="K214" s="154">
        <v>1</v>
      </c>
      <c r="L214" s="122">
        <v>3</v>
      </c>
      <c r="M214" s="122">
        <v>1000</v>
      </c>
      <c r="N214" s="1449" t="s">
        <v>365</v>
      </c>
      <c r="O214" s="145" t="s">
        <v>374</v>
      </c>
    </row>
    <row r="215" spans="1:15" x14ac:dyDescent="0.25">
      <c r="A215" s="1444"/>
      <c r="B215" s="1447"/>
      <c r="C215" s="34">
        <v>2</v>
      </c>
      <c r="D215" s="89" t="s">
        <v>366</v>
      </c>
      <c r="E215" s="34" t="s">
        <v>392</v>
      </c>
      <c r="F215" s="151"/>
      <c r="G215" s="151"/>
      <c r="H215" s="151"/>
      <c r="I215" s="99">
        <v>44743</v>
      </c>
      <c r="J215" s="117">
        <v>45078</v>
      </c>
      <c r="K215" s="151">
        <v>1</v>
      </c>
      <c r="L215" s="90">
        <v>2</v>
      </c>
      <c r="M215" s="90">
        <v>1000</v>
      </c>
      <c r="N215" s="1450"/>
      <c r="O215" s="129" t="s">
        <v>374</v>
      </c>
    </row>
    <row r="216" spans="1:15" x14ac:dyDescent="0.25">
      <c r="A216" s="1444"/>
      <c r="B216" s="1447"/>
      <c r="C216" s="34">
        <v>3</v>
      </c>
      <c r="D216" s="89" t="s">
        <v>367</v>
      </c>
      <c r="E216" s="34" t="s">
        <v>392</v>
      </c>
      <c r="F216" s="151"/>
      <c r="G216" s="151"/>
      <c r="H216" s="151"/>
      <c r="I216" s="99">
        <v>44743</v>
      </c>
      <c r="J216" s="117">
        <v>45078</v>
      </c>
      <c r="K216" s="151">
        <v>0</v>
      </c>
      <c r="L216" s="90">
        <v>2</v>
      </c>
      <c r="M216" s="90">
        <v>100</v>
      </c>
      <c r="N216" s="1450"/>
      <c r="O216" s="129" t="s">
        <v>379</v>
      </c>
    </row>
    <row r="217" spans="1:15" x14ac:dyDescent="0.25">
      <c r="A217" s="1444"/>
      <c r="B217" s="1447"/>
      <c r="C217" s="34">
        <v>4</v>
      </c>
      <c r="D217" s="89">
        <v>1948</v>
      </c>
      <c r="E217" s="34" t="s">
        <v>392</v>
      </c>
      <c r="F217" s="151"/>
      <c r="G217" s="151"/>
      <c r="H217" s="151"/>
      <c r="I217" s="99">
        <v>44743</v>
      </c>
      <c r="J217" s="117">
        <v>45078</v>
      </c>
      <c r="K217" s="151">
        <v>0</v>
      </c>
      <c r="L217" s="90">
        <v>2</v>
      </c>
      <c r="M217" s="90">
        <v>225</v>
      </c>
      <c r="N217" s="1450"/>
      <c r="O217" s="129" t="s">
        <v>380</v>
      </c>
    </row>
    <row r="218" spans="1:15" ht="15.75" thickBot="1" x14ac:dyDescent="0.3">
      <c r="A218" s="1445"/>
      <c r="B218" s="1448"/>
      <c r="C218" s="173">
        <v>5</v>
      </c>
      <c r="D218" s="174">
        <v>1884</v>
      </c>
      <c r="E218" s="173" t="s">
        <v>393</v>
      </c>
      <c r="F218" s="175"/>
      <c r="G218" s="175"/>
      <c r="H218" s="175"/>
      <c r="I218" s="176">
        <v>44743</v>
      </c>
      <c r="J218" s="177">
        <v>45078</v>
      </c>
      <c r="K218" s="175">
        <v>0</v>
      </c>
      <c r="L218" s="178">
        <v>4</v>
      </c>
      <c r="M218" s="178">
        <v>350</v>
      </c>
      <c r="N218" s="1451"/>
      <c r="O218" s="131" t="s">
        <v>381</v>
      </c>
    </row>
    <row r="219" spans="1:15" x14ac:dyDescent="0.25">
      <c r="D219" s="75" t="s">
        <v>94</v>
      </c>
      <c r="E219" s="135">
        <v>216</v>
      </c>
    </row>
    <row r="220" spans="1:15" x14ac:dyDescent="0.25">
      <c r="D220" s="75" t="s">
        <v>394</v>
      </c>
      <c r="E220" s="75">
        <f>COUNTIF(E3:E218,"в работе")</f>
        <v>179</v>
      </c>
    </row>
    <row r="221" spans="1:15" x14ac:dyDescent="0.25">
      <c r="D221" s="75" t="s">
        <v>395</v>
      </c>
      <c r="E221" s="75">
        <f>COUNTIF(E3:E218,"отключен")</f>
        <v>34</v>
      </c>
    </row>
    <row r="222" spans="1:15" x14ac:dyDescent="0.25">
      <c r="D222" s="75" t="s">
        <v>396</v>
      </c>
      <c r="E222" s="75">
        <f>COUNTIF(E3:E218,"демонтирован")</f>
        <v>3</v>
      </c>
    </row>
  </sheetData>
  <customSheetViews>
    <customSheetView guid="{7F9067D3-61AC-47C3-A93D-D80CFE368C36}" scale="80" topLeftCell="E2">
      <selection activeCell="Q18" sqref="Q18"/>
      <pageMargins left="0.7" right="0.7" top="0.75" bottom="0.75" header="0.3" footer="0.3"/>
      <pageSetup paperSize="9" orientation="portrait" r:id="rId1"/>
    </customSheetView>
  </customSheetViews>
  <mergeCells count="25">
    <mergeCell ref="A193:A213"/>
    <mergeCell ref="B193:B213"/>
    <mergeCell ref="N193:N213"/>
    <mergeCell ref="A214:A218"/>
    <mergeCell ref="B214:B218"/>
    <mergeCell ref="N214:N218"/>
    <mergeCell ref="A151:A152"/>
    <mergeCell ref="N151:N152"/>
    <mergeCell ref="A153:A159"/>
    <mergeCell ref="N153:N159"/>
    <mergeCell ref="A160:A192"/>
    <mergeCell ref="B160:B192"/>
    <mergeCell ref="N160:N192"/>
    <mergeCell ref="A133:A138"/>
    <mergeCell ref="A139:A146"/>
    <mergeCell ref="N139:N146"/>
    <mergeCell ref="A147:A150"/>
    <mergeCell ref="N147:N148"/>
    <mergeCell ref="N149:N150"/>
    <mergeCell ref="A97:A132"/>
    <mergeCell ref="A1:L1"/>
    <mergeCell ref="A3:A15"/>
    <mergeCell ref="A16:A24"/>
    <mergeCell ref="A25:A58"/>
    <mergeCell ref="A59:A96"/>
  </mergeCells>
  <dataValidations count="1">
    <dataValidation type="list" allowBlank="1" showInputMessage="1" showErrorMessage="1" sqref="E3:E218">
      <formula1>$E$176:$E$178</formula1>
    </dataValidation>
  </dataValidation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5"/>
  <sheetViews>
    <sheetView zoomScale="70" zoomScaleNormal="70" workbookViewId="0">
      <selection activeCell="E1" sqref="E1"/>
    </sheetView>
  </sheetViews>
  <sheetFormatPr defaultRowHeight="15" x14ac:dyDescent="0.25"/>
  <cols>
    <col min="1" max="1" width="10" style="75" customWidth="1"/>
    <col min="2" max="2" width="9" style="75" customWidth="1"/>
    <col min="3" max="3" width="7.5703125" style="75" customWidth="1"/>
    <col min="4" max="4" width="15.28515625" style="75" customWidth="1"/>
    <col min="5" max="5" width="14.85546875" style="75" customWidth="1"/>
    <col min="6" max="8" width="9.140625" style="75"/>
    <col min="9" max="9" width="13.7109375" style="75" customWidth="1"/>
    <col min="10" max="10" width="16.7109375" style="75" customWidth="1"/>
    <col min="11" max="11" width="9.140625" style="75"/>
    <col min="12" max="12" width="10.7109375" style="75" customWidth="1"/>
    <col min="13" max="13" width="9.140625" style="75"/>
    <col min="14" max="14" width="33.7109375" style="75" customWidth="1"/>
    <col min="15" max="15" width="48.28515625" style="75" customWidth="1"/>
    <col min="16" max="16" width="19.85546875" style="75" customWidth="1"/>
    <col min="17" max="17" width="37.140625" style="75" customWidth="1"/>
    <col min="18" max="18" width="9.140625" style="75"/>
    <col min="19" max="19" width="23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5.75" thickBot="1" x14ac:dyDescent="0.3">
      <c r="A1" s="1439" t="s">
        <v>0</v>
      </c>
      <c r="B1" s="1440"/>
      <c r="C1" s="1440"/>
      <c r="D1" s="1440"/>
      <c r="E1" s="1440"/>
      <c r="F1" s="1440"/>
      <c r="G1" s="1440"/>
      <c r="H1" s="1440"/>
      <c r="I1" s="1440"/>
      <c r="J1" s="1440"/>
      <c r="K1" s="1440"/>
      <c r="L1" s="1441"/>
    </row>
    <row r="2" spans="1:21" ht="157.5" thickBot="1" x14ac:dyDescent="0.3">
      <c r="A2" s="201" t="s">
        <v>1</v>
      </c>
      <c r="B2" s="9" t="s">
        <v>3</v>
      </c>
      <c r="C2" s="9" t="s">
        <v>133</v>
      </c>
      <c r="D2" s="52" t="s">
        <v>214</v>
      </c>
      <c r="E2" s="84" t="s">
        <v>4</v>
      </c>
      <c r="F2" s="156" t="s">
        <v>225</v>
      </c>
      <c r="G2" s="9" t="s">
        <v>226</v>
      </c>
      <c r="H2" s="9" t="s">
        <v>5</v>
      </c>
      <c r="I2" s="9" t="s">
        <v>7</v>
      </c>
      <c r="J2" s="9" t="s">
        <v>8</v>
      </c>
      <c r="K2" s="123" t="s">
        <v>131</v>
      </c>
      <c r="L2" s="123" t="s">
        <v>132</v>
      </c>
      <c r="M2" s="103" t="s">
        <v>272</v>
      </c>
      <c r="N2" s="103" t="s">
        <v>369</v>
      </c>
      <c r="O2" s="124" t="s">
        <v>370</v>
      </c>
    </row>
    <row r="3" spans="1:21" ht="18.75" x14ac:dyDescent="0.25">
      <c r="A3" s="1436" t="s">
        <v>271</v>
      </c>
      <c r="B3" s="7" t="s">
        <v>6</v>
      </c>
      <c r="C3" s="7">
        <v>1</v>
      </c>
      <c r="D3" s="7" t="s">
        <v>252</v>
      </c>
      <c r="E3" s="53" t="s">
        <v>392</v>
      </c>
      <c r="F3" s="7"/>
      <c r="G3" s="7"/>
      <c r="H3" s="7"/>
      <c r="I3" s="97">
        <v>45139</v>
      </c>
      <c r="J3" s="97">
        <v>44927</v>
      </c>
      <c r="K3" s="125">
        <v>1</v>
      </c>
      <c r="L3" s="125">
        <v>13</v>
      </c>
      <c r="M3" s="208">
        <v>1350</v>
      </c>
      <c r="N3" s="208" t="s">
        <v>315</v>
      </c>
      <c r="O3" s="126" t="s">
        <v>374</v>
      </c>
      <c r="S3" s="213" t="s">
        <v>232</v>
      </c>
      <c r="T3" s="213" t="s">
        <v>240</v>
      </c>
      <c r="U3" s="213">
        <f>SUM(F16:F24)</f>
        <v>2</v>
      </c>
    </row>
    <row r="4" spans="1:21" ht="18.75" x14ac:dyDescent="0.25">
      <c r="A4" s="1437"/>
      <c r="B4" s="8" t="s">
        <v>6</v>
      </c>
      <c r="C4" s="8">
        <v>2</v>
      </c>
      <c r="D4" s="8" t="s">
        <v>253</v>
      </c>
      <c r="E4" s="8" t="s">
        <v>391</v>
      </c>
      <c r="F4" s="8"/>
      <c r="G4" s="8"/>
      <c r="H4" s="8"/>
      <c r="I4" s="98">
        <v>45139</v>
      </c>
      <c r="J4" s="98">
        <v>44927</v>
      </c>
      <c r="K4" s="128">
        <v>0</v>
      </c>
      <c r="L4" s="128">
        <v>12</v>
      </c>
      <c r="M4" s="203">
        <v>800</v>
      </c>
      <c r="N4" s="203" t="s">
        <v>315</v>
      </c>
      <c r="O4" s="129" t="s">
        <v>374</v>
      </c>
      <c r="S4" s="213"/>
      <c r="T4" s="213" t="s">
        <v>241</v>
      </c>
      <c r="U4" s="213">
        <f>SUM(G16:G24)</f>
        <v>3</v>
      </c>
    </row>
    <row r="5" spans="1:21" ht="18.75" x14ac:dyDescent="0.25">
      <c r="A5" s="1437"/>
      <c r="B5" s="179" t="s">
        <v>6</v>
      </c>
      <c r="C5" s="179">
        <v>3</v>
      </c>
      <c r="D5" s="179" t="s">
        <v>254</v>
      </c>
      <c r="E5" s="179" t="s">
        <v>391</v>
      </c>
      <c r="F5" s="179"/>
      <c r="G5" s="179"/>
      <c r="H5" s="179"/>
      <c r="I5" s="180">
        <v>45139</v>
      </c>
      <c r="J5" s="180">
        <v>44927</v>
      </c>
      <c r="K5" s="181">
        <v>0</v>
      </c>
      <c r="L5" s="181">
        <v>11</v>
      </c>
      <c r="M5" s="182">
        <v>800</v>
      </c>
      <c r="N5" s="182" t="s">
        <v>315</v>
      </c>
      <c r="O5" s="183" t="s">
        <v>374</v>
      </c>
      <c r="S5" s="210" t="s">
        <v>233</v>
      </c>
      <c r="T5" s="210" t="s">
        <v>240</v>
      </c>
      <c r="U5" s="210">
        <f>SUM(F25:F58)</f>
        <v>4</v>
      </c>
    </row>
    <row r="6" spans="1:21" ht="18.75" x14ac:dyDescent="0.25">
      <c r="A6" s="1437"/>
      <c r="B6" s="179" t="s">
        <v>6</v>
      </c>
      <c r="C6" s="179">
        <v>4</v>
      </c>
      <c r="D6" s="179" t="s">
        <v>255</v>
      </c>
      <c r="E6" s="179" t="s">
        <v>391</v>
      </c>
      <c r="F6" s="179"/>
      <c r="G6" s="179"/>
      <c r="H6" s="179"/>
      <c r="I6" s="180">
        <v>45139</v>
      </c>
      <c r="J6" s="180">
        <v>44927</v>
      </c>
      <c r="K6" s="181">
        <v>0</v>
      </c>
      <c r="L6" s="181">
        <v>11</v>
      </c>
      <c r="M6" s="182">
        <v>800</v>
      </c>
      <c r="N6" s="182" t="s">
        <v>315</v>
      </c>
      <c r="O6" s="183" t="s">
        <v>374</v>
      </c>
      <c r="S6" s="210"/>
      <c r="T6" s="210" t="s">
        <v>242</v>
      </c>
      <c r="U6" s="210">
        <f>SUM(G25:G58)</f>
        <v>8</v>
      </c>
    </row>
    <row r="7" spans="1:21" ht="18.75" x14ac:dyDescent="0.25">
      <c r="A7" s="1437"/>
      <c r="B7" s="8" t="s">
        <v>6</v>
      </c>
      <c r="C7" s="8">
        <v>5</v>
      </c>
      <c r="D7" s="8" t="s">
        <v>256</v>
      </c>
      <c r="E7" s="8" t="s">
        <v>392</v>
      </c>
      <c r="F7" s="8"/>
      <c r="G7" s="8"/>
      <c r="H7" s="8"/>
      <c r="I7" s="98">
        <v>45139</v>
      </c>
      <c r="J7" s="98">
        <v>44927</v>
      </c>
      <c r="K7" s="128">
        <v>0</v>
      </c>
      <c r="L7" s="128">
        <v>12</v>
      </c>
      <c r="M7" s="203">
        <v>1000</v>
      </c>
      <c r="N7" s="203" t="s">
        <v>315</v>
      </c>
      <c r="O7" s="129" t="s">
        <v>374</v>
      </c>
      <c r="S7" s="213" t="s">
        <v>234</v>
      </c>
      <c r="T7" s="213" t="s">
        <v>240</v>
      </c>
      <c r="U7" s="213">
        <f>SUM(F59:F138)</f>
        <v>12</v>
      </c>
    </row>
    <row r="8" spans="1:21" ht="18.75" x14ac:dyDescent="0.25">
      <c r="A8" s="1437"/>
      <c r="B8" s="8" t="s">
        <v>6</v>
      </c>
      <c r="C8" s="8">
        <v>6</v>
      </c>
      <c r="D8" s="8" t="s">
        <v>257</v>
      </c>
      <c r="E8" s="8" t="s">
        <v>392</v>
      </c>
      <c r="F8" s="8"/>
      <c r="G8" s="8"/>
      <c r="H8" s="8"/>
      <c r="I8" s="98">
        <v>45139</v>
      </c>
      <c r="J8" s="98">
        <v>44927</v>
      </c>
      <c r="K8" s="128">
        <v>0</v>
      </c>
      <c r="L8" s="128">
        <v>3</v>
      </c>
      <c r="M8" s="203">
        <v>800</v>
      </c>
      <c r="N8" s="203" t="s">
        <v>315</v>
      </c>
      <c r="O8" s="129" t="s">
        <v>374</v>
      </c>
      <c r="S8" s="213"/>
      <c r="T8" s="213" t="s">
        <v>241</v>
      </c>
      <c r="U8" s="213">
        <f>SUM(G59:G138)</f>
        <v>3</v>
      </c>
    </row>
    <row r="9" spans="1:21" ht="18.75" x14ac:dyDescent="0.25">
      <c r="A9" s="1437"/>
      <c r="B9" s="179" t="s">
        <v>6</v>
      </c>
      <c r="C9" s="179">
        <v>7</v>
      </c>
      <c r="D9" s="179" t="s">
        <v>258</v>
      </c>
      <c r="E9" s="179" t="s">
        <v>391</v>
      </c>
      <c r="F9" s="179"/>
      <c r="G9" s="179"/>
      <c r="H9" s="179"/>
      <c r="I9" s="180">
        <v>45139</v>
      </c>
      <c r="J9" s="180">
        <v>44927</v>
      </c>
      <c r="K9" s="181">
        <v>0</v>
      </c>
      <c r="L9" s="181">
        <v>2</v>
      </c>
      <c r="M9" s="182">
        <v>250</v>
      </c>
      <c r="N9" s="182" t="s">
        <v>315</v>
      </c>
      <c r="O9" s="183" t="s">
        <v>377</v>
      </c>
      <c r="S9" s="210" t="s">
        <v>88</v>
      </c>
      <c r="T9" s="210" t="s">
        <v>240</v>
      </c>
      <c r="U9" s="210">
        <f>SUM(F139:F146)</f>
        <v>0</v>
      </c>
    </row>
    <row r="10" spans="1:21" ht="18.75" x14ac:dyDescent="0.25">
      <c r="A10" s="1437"/>
      <c r="B10" s="8" t="s">
        <v>6</v>
      </c>
      <c r="C10" s="8">
        <v>8</v>
      </c>
      <c r="D10" s="8" t="s">
        <v>259</v>
      </c>
      <c r="E10" s="8" t="s">
        <v>392</v>
      </c>
      <c r="F10" s="8"/>
      <c r="G10" s="8"/>
      <c r="H10" s="8"/>
      <c r="I10" s="98">
        <v>45139</v>
      </c>
      <c r="J10" s="98">
        <v>44927</v>
      </c>
      <c r="K10" s="128">
        <v>0</v>
      </c>
      <c r="L10" s="128">
        <v>3</v>
      </c>
      <c r="M10" s="203">
        <v>1000</v>
      </c>
      <c r="N10" s="203" t="s">
        <v>315</v>
      </c>
      <c r="O10" s="129" t="s">
        <v>374</v>
      </c>
      <c r="S10" s="210"/>
      <c r="T10" s="210" t="s">
        <v>241</v>
      </c>
      <c r="U10" s="210">
        <f>SUM(G139:G146)</f>
        <v>1</v>
      </c>
    </row>
    <row r="11" spans="1:21" ht="18.75" x14ac:dyDescent="0.25">
      <c r="A11" s="1437"/>
      <c r="B11" s="8" t="s">
        <v>6</v>
      </c>
      <c r="C11" s="8">
        <v>9</v>
      </c>
      <c r="D11" s="8" t="s">
        <v>260</v>
      </c>
      <c r="E11" s="8" t="s">
        <v>392</v>
      </c>
      <c r="F11" s="8"/>
      <c r="G11" s="8"/>
      <c r="H11" s="8"/>
      <c r="I11" s="98">
        <v>45139</v>
      </c>
      <c r="J11" s="98">
        <v>44927</v>
      </c>
      <c r="K11" s="128">
        <v>0</v>
      </c>
      <c r="L11" s="128">
        <v>3</v>
      </c>
      <c r="M11" s="203">
        <v>1000</v>
      </c>
      <c r="N11" s="203" t="s">
        <v>315</v>
      </c>
      <c r="O11" s="129" t="s">
        <v>374</v>
      </c>
      <c r="S11" s="213" t="s">
        <v>89</v>
      </c>
      <c r="T11" s="213" t="s">
        <v>240</v>
      </c>
      <c r="U11" s="213">
        <f>SUM(F147:F150)</f>
        <v>0</v>
      </c>
    </row>
    <row r="12" spans="1:21" ht="18.75" x14ac:dyDescent="0.25">
      <c r="A12" s="1437"/>
      <c r="B12" s="179" t="s">
        <v>6</v>
      </c>
      <c r="C12" s="179">
        <v>10</v>
      </c>
      <c r="D12" s="179" t="s">
        <v>261</v>
      </c>
      <c r="E12" s="179" t="s">
        <v>391</v>
      </c>
      <c r="F12" s="179"/>
      <c r="G12" s="179"/>
      <c r="H12" s="179"/>
      <c r="I12" s="180">
        <v>45139</v>
      </c>
      <c r="J12" s="180">
        <v>44927</v>
      </c>
      <c r="K12" s="181">
        <v>0</v>
      </c>
      <c r="L12" s="181">
        <v>2</v>
      </c>
      <c r="M12" s="182">
        <v>250</v>
      </c>
      <c r="N12" s="182" t="s">
        <v>315</v>
      </c>
      <c r="O12" s="183" t="s">
        <v>377</v>
      </c>
      <c r="S12" s="213"/>
      <c r="T12" s="213" t="s">
        <v>241</v>
      </c>
      <c r="U12" s="213">
        <f>SUM(G147:G150)</f>
        <v>0</v>
      </c>
    </row>
    <row r="13" spans="1:21" ht="18.75" x14ac:dyDescent="0.25">
      <c r="A13" s="1437"/>
      <c r="B13" s="179" t="s">
        <v>6</v>
      </c>
      <c r="C13" s="179">
        <v>11</v>
      </c>
      <c r="D13" s="179" t="s">
        <v>262</v>
      </c>
      <c r="E13" s="179" t="s">
        <v>391</v>
      </c>
      <c r="F13" s="179"/>
      <c r="G13" s="179"/>
      <c r="H13" s="179"/>
      <c r="I13" s="180">
        <v>45139</v>
      </c>
      <c r="J13" s="180">
        <v>44927</v>
      </c>
      <c r="K13" s="181">
        <v>0</v>
      </c>
      <c r="L13" s="181">
        <v>12</v>
      </c>
      <c r="M13" s="182">
        <v>800</v>
      </c>
      <c r="N13" s="182" t="s">
        <v>315</v>
      </c>
      <c r="O13" s="183" t="s">
        <v>374</v>
      </c>
      <c r="S13" s="210" t="s">
        <v>271</v>
      </c>
      <c r="T13" s="210" t="s">
        <v>240</v>
      </c>
      <c r="U13" s="210">
        <f>SUM(F3:F15)</f>
        <v>0</v>
      </c>
    </row>
    <row r="14" spans="1:21" ht="18.75" x14ac:dyDescent="0.25">
      <c r="A14" s="1437"/>
      <c r="B14" s="179" t="s">
        <v>6</v>
      </c>
      <c r="C14" s="179">
        <v>12</v>
      </c>
      <c r="D14" s="179" t="s">
        <v>263</v>
      </c>
      <c r="E14" s="179" t="s">
        <v>391</v>
      </c>
      <c r="F14" s="179"/>
      <c r="G14" s="179"/>
      <c r="H14" s="179"/>
      <c r="I14" s="180">
        <v>45139</v>
      </c>
      <c r="J14" s="180">
        <v>44927</v>
      </c>
      <c r="K14" s="181">
        <v>0</v>
      </c>
      <c r="L14" s="181">
        <v>12</v>
      </c>
      <c r="M14" s="182">
        <v>800</v>
      </c>
      <c r="N14" s="182" t="s">
        <v>315</v>
      </c>
      <c r="O14" s="183" t="s">
        <v>374</v>
      </c>
      <c r="S14" s="210"/>
      <c r="T14" s="210" t="s">
        <v>241</v>
      </c>
      <c r="U14" s="210">
        <f>SUM(G3:G15)</f>
        <v>0</v>
      </c>
    </row>
    <row r="15" spans="1:21" ht="19.5" thickBot="1" x14ac:dyDescent="0.3">
      <c r="A15" s="1442"/>
      <c r="B15" s="11" t="s">
        <v>6</v>
      </c>
      <c r="C15" s="11">
        <v>13</v>
      </c>
      <c r="D15" s="11" t="s">
        <v>264</v>
      </c>
      <c r="E15" s="11" t="s">
        <v>392</v>
      </c>
      <c r="F15" s="11"/>
      <c r="G15" s="11"/>
      <c r="H15" s="11"/>
      <c r="I15" s="112">
        <v>45139</v>
      </c>
      <c r="J15" s="112">
        <v>44927</v>
      </c>
      <c r="K15" s="130">
        <v>1</v>
      </c>
      <c r="L15" s="130">
        <v>13</v>
      </c>
      <c r="M15" s="204">
        <v>1350</v>
      </c>
      <c r="N15" s="204" t="s">
        <v>315</v>
      </c>
      <c r="O15" s="131" t="s">
        <v>374</v>
      </c>
      <c r="S15" s="213" t="s">
        <v>356</v>
      </c>
      <c r="T15" s="213" t="s">
        <v>240</v>
      </c>
      <c r="U15" s="213">
        <f>SUM(F196:F216)</f>
        <v>5</v>
      </c>
    </row>
    <row r="16" spans="1:21" ht="18.75" x14ac:dyDescent="0.25">
      <c r="A16" s="1436" t="s">
        <v>2</v>
      </c>
      <c r="B16" s="7" t="s">
        <v>6</v>
      </c>
      <c r="C16" s="7">
        <v>1</v>
      </c>
      <c r="D16" s="7" t="s">
        <v>134</v>
      </c>
      <c r="E16" s="53" t="s">
        <v>392</v>
      </c>
      <c r="F16" s="7"/>
      <c r="G16" s="7"/>
      <c r="H16" s="7"/>
      <c r="I16" s="97">
        <v>45108</v>
      </c>
      <c r="J16" s="97">
        <v>44927</v>
      </c>
      <c r="K16" s="206">
        <v>0</v>
      </c>
      <c r="L16" s="206">
        <v>9</v>
      </c>
      <c r="M16" s="208">
        <v>1600</v>
      </c>
      <c r="N16" s="208" t="s">
        <v>316</v>
      </c>
      <c r="O16" s="126" t="s">
        <v>373</v>
      </c>
      <c r="S16" s="213"/>
      <c r="T16" s="213" t="s">
        <v>241</v>
      </c>
      <c r="U16" s="213">
        <f>SUM(G196:G216)</f>
        <v>8</v>
      </c>
    </row>
    <row r="17" spans="1:21" ht="18.75" x14ac:dyDescent="0.25">
      <c r="A17" s="1437"/>
      <c r="B17" s="8" t="s">
        <v>6</v>
      </c>
      <c r="C17" s="8">
        <v>2</v>
      </c>
      <c r="D17" s="8" t="s">
        <v>135</v>
      </c>
      <c r="E17" s="8" t="s">
        <v>392</v>
      </c>
      <c r="F17" s="8">
        <v>1</v>
      </c>
      <c r="G17" s="8"/>
      <c r="H17" s="8"/>
      <c r="I17" s="98">
        <v>45108</v>
      </c>
      <c r="J17" s="98">
        <v>44927</v>
      </c>
      <c r="K17" s="205">
        <v>0</v>
      </c>
      <c r="L17" s="205">
        <v>9</v>
      </c>
      <c r="M17" s="203">
        <v>1600</v>
      </c>
      <c r="N17" s="203" t="s">
        <v>316</v>
      </c>
      <c r="O17" s="129" t="s">
        <v>373</v>
      </c>
      <c r="S17" s="210" t="s">
        <v>322</v>
      </c>
      <c r="T17" s="210" t="s">
        <v>240</v>
      </c>
      <c r="U17" s="210">
        <f>SUM(F163:F195)</f>
        <v>0</v>
      </c>
    </row>
    <row r="18" spans="1:21" ht="18.75" x14ac:dyDescent="0.25">
      <c r="A18" s="1437"/>
      <c r="B18" s="8" t="s">
        <v>6</v>
      </c>
      <c r="C18" s="8">
        <v>3</v>
      </c>
      <c r="D18" s="8" t="s">
        <v>136</v>
      </c>
      <c r="E18" s="8" t="s">
        <v>392</v>
      </c>
      <c r="F18" s="8">
        <v>1</v>
      </c>
      <c r="G18" s="8">
        <v>1</v>
      </c>
      <c r="H18" s="8"/>
      <c r="I18" s="98">
        <v>45108</v>
      </c>
      <c r="J18" s="98">
        <v>44927</v>
      </c>
      <c r="K18" s="205">
        <v>0</v>
      </c>
      <c r="L18" s="205">
        <v>9</v>
      </c>
      <c r="M18" s="203">
        <v>1600</v>
      </c>
      <c r="N18" s="203" t="s">
        <v>316</v>
      </c>
      <c r="O18" s="129" t="s">
        <v>373</v>
      </c>
      <c r="S18" s="210"/>
      <c r="T18" s="210" t="s">
        <v>241</v>
      </c>
      <c r="U18" s="210">
        <f>SUM(G163:G195)</f>
        <v>0</v>
      </c>
    </row>
    <row r="19" spans="1:21" ht="18.75" x14ac:dyDescent="0.25">
      <c r="A19" s="1437"/>
      <c r="B19" s="8" t="s">
        <v>6</v>
      </c>
      <c r="C19" s="8">
        <v>4</v>
      </c>
      <c r="D19" s="8" t="s">
        <v>137</v>
      </c>
      <c r="E19" s="8" t="s">
        <v>392</v>
      </c>
      <c r="F19" s="8"/>
      <c r="G19" s="8"/>
      <c r="H19" s="8"/>
      <c r="I19" s="98">
        <v>45108</v>
      </c>
      <c r="J19" s="98">
        <v>44927</v>
      </c>
      <c r="K19" s="205">
        <v>1</v>
      </c>
      <c r="L19" s="205">
        <v>9</v>
      </c>
      <c r="M19" s="203">
        <v>1600</v>
      </c>
      <c r="N19" s="203" t="s">
        <v>316</v>
      </c>
      <c r="O19" s="129" t="s">
        <v>373</v>
      </c>
      <c r="S19" s="213" t="s">
        <v>368</v>
      </c>
      <c r="T19" s="213" t="s">
        <v>240</v>
      </c>
      <c r="U19" s="213">
        <f>SUM(F151:F162)</f>
        <v>1</v>
      </c>
    </row>
    <row r="20" spans="1:21" ht="18.75" x14ac:dyDescent="0.25">
      <c r="A20" s="1437"/>
      <c r="B20" s="8" t="s">
        <v>6</v>
      </c>
      <c r="C20" s="8">
        <v>5</v>
      </c>
      <c r="D20" s="8" t="s">
        <v>138</v>
      </c>
      <c r="E20" s="8" t="s">
        <v>392</v>
      </c>
      <c r="F20" s="8"/>
      <c r="G20" s="8"/>
      <c r="H20" s="8"/>
      <c r="I20" s="98">
        <v>45108</v>
      </c>
      <c r="J20" s="98">
        <v>44927</v>
      </c>
      <c r="K20" s="205">
        <v>1</v>
      </c>
      <c r="L20" s="205">
        <v>9</v>
      </c>
      <c r="M20" s="203">
        <v>1600</v>
      </c>
      <c r="N20" s="203" t="s">
        <v>316</v>
      </c>
      <c r="O20" s="129" t="s">
        <v>373</v>
      </c>
      <c r="S20" s="213"/>
      <c r="T20" s="213" t="s">
        <v>241</v>
      </c>
      <c r="U20" s="213">
        <f>SUM(G151:G162)</f>
        <v>1</v>
      </c>
    </row>
    <row r="21" spans="1:21" ht="18.75" x14ac:dyDescent="0.25">
      <c r="A21" s="1437"/>
      <c r="B21" s="8" t="s">
        <v>6</v>
      </c>
      <c r="C21" s="8">
        <v>6</v>
      </c>
      <c r="D21" s="8" t="s">
        <v>139</v>
      </c>
      <c r="E21" s="8" t="s">
        <v>392</v>
      </c>
      <c r="F21" s="8"/>
      <c r="G21" s="8"/>
      <c r="H21" s="8"/>
      <c r="I21" s="98">
        <v>45108</v>
      </c>
      <c r="J21" s="98">
        <v>44927</v>
      </c>
      <c r="K21" s="205">
        <v>1</v>
      </c>
      <c r="L21" s="205">
        <v>10</v>
      </c>
      <c r="M21" s="203">
        <v>1275</v>
      </c>
      <c r="N21" s="203" t="s">
        <v>316</v>
      </c>
      <c r="O21" s="129" t="s">
        <v>373</v>
      </c>
      <c r="S21" s="210" t="s">
        <v>363</v>
      </c>
      <c r="T21" s="210" t="s">
        <v>240</v>
      </c>
      <c r="U21" s="210">
        <f>SUM(F217:F221)</f>
        <v>0</v>
      </c>
    </row>
    <row r="22" spans="1:21" ht="18.75" x14ac:dyDescent="0.25">
      <c r="A22" s="1437"/>
      <c r="B22" s="8" t="s">
        <v>6</v>
      </c>
      <c r="C22" s="8">
        <v>7</v>
      </c>
      <c r="D22" s="8" t="s">
        <v>140</v>
      </c>
      <c r="E22" s="8" t="s">
        <v>392</v>
      </c>
      <c r="F22" s="8"/>
      <c r="G22" s="8">
        <v>1</v>
      </c>
      <c r="H22" s="8"/>
      <c r="I22" s="98">
        <v>45108</v>
      </c>
      <c r="J22" s="98">
        <v>44927</v>
      </c>
      <c r="K22" s="205">
        <v>1</v>
      </c>
      <c r="L22" s="205">
        <v>10</v>
      </c>
      <c r="M22" s="203">
        <v>1275</v>
      </c>
      <c r="N22" s="203" t="s">
        <v>316</v>
      </c>
      <c r="O22" s="129" t="s">
        <v>373</v>
      </c>
      <c r="S22" s="210"/>
      <c r="T22" s="210" t="s">
        <v>241</v>
      </c>
      <c r="U22" s="210">
        <f>SUM(G217:G221)</f>
        <v>4</v>
      </c>
    </row>
    <row r="23" spans="1:21" x14ac:dyDescent="0.25">
      <c r="A23" s="1437"/>
      <c r="B23" s="8" t="s">
        <v>6</v>
      </c>
      <c r="C23" s="8">
        <v>8</v>
      </c>
      <c r="D23" s="8" t="s">
        <v>141</v>
      </c>
      <c r="E23" s="8" t="s">
        <v>392</v>
      </c>
      <c r="F23" s="8"/>
      <c r="G23" s="8"/>
      <c r="H23" s="8"/>
      <c r="I23" s="98">
        <v>45108</v>
      </c>
      <c r="J23" s="98">
        <v>44927</v>
      </c>
      <c r="K23" s="205">
        <v>0</v>
      </c>
      <c r="L23" s="205">
        <v>3</v>
      </c>
      <c r="M23" s="203">
        <v>1000</v>
      </c>
      <c r="N23" s="203" t="s">
        <v>316</v>
      </c>
      <c r="O23" s="129" t="s">
        <v>373</v>
      </c>
    </row>
    <row r="24" spans="1:21" ht="15.75" thickBot="1" x14ac:dyDescent="0.3">
      <c r="A24" s="1438"/>
      <c r="B24" s="37" t="s">
        <v>6</v>
      </c>
      <c r="C24" s="37">
        <v>9</v>
      </c>
      <c r="D24" s="37" t="s">
        <v>142</v>
      </c>
      <c r="E24" s="11" t="s">
        <v>392</v>
      </c>
      <c r="F24" s="37"/>
      <c r="G24" s="37">
        <v>1</v>
      </c>
      <c r="H24" s="37"/>
      <c r="I24" s="113">
        <v>45108</v>
      </c>
      <c r="J24" s="113">
        <v>44927</v>
      </c>
      <c r="K24" s="207">
        <v>0</v>
      </c>
      <c r="L24" s="207">
        <v>3</v>
      </c>
      <c r="M24" s="209">
        <v>1000</v>
      </c>
      <c r="N24" s="209" t="s">
        <v>316</v>
      </c>
      <c r="O24" s="133" t="s">
        <v>373</v>
      </c>
    </row>
    <row r="25" spans="1:21" ht="19.5" thickBot="1" x14ac:dyDescent="0.3">
      <c r="A25" s="1436" t="s">
        <v>9</v>
      </c>
      <c r="B25" s="7" t="s">
        <v>39</v>
      </c>
      <c r="C25" s="7">
        <v>1</v>
      </c>
      <c r="D25" s="36" t="s">
        <v>102</v>
      </c>
      <c r="E25" s="53" t="s">
        <v>392</v>
      </c>
      <c r="F25" s="7"/>
      <c r="G25" s="7"/>
      <c r="H25" s="7"/>
      <c r="I25" s="97">
        <v>45108</v>
      </c>
      <c r="J25" s="97">
        <v>44896</v>
      </c>
      <c r="K25" s="206">
        <v>0</v>
      </c>
      <c r="L25" s="206">
        <v>5</v>
      </c>
      <c r="M25" s="208">
        <v>1000</v>
      </c>
      <c r="N25" s="208" t="s">
        <v>273</v>
      </c>
      <c r="O25" s="126" t="s">
        <v>374</v>
      </c>
      <c r="S25" s="211" t="s">
        <v>371</v>
      </c>
      <c r="T25" s="127" t="s">
        <v>240</v>
      </c>
      <c r="U25" s="203">
        <f>SUM(U3+U5+U8+U9+U11+U13+U15+U17+U19+U21)</f>
        <v>15</v>
      </c>
    </row>
    <row r="26" spans="1:21" ht="19.5" thickBot="1" x14ac:dyDescent="0.3">
      <c r="A26" s="1437"/>
      <c r="B26" s="8" t="s">
        <v>40</v>
      </c>
      <c r="C26" s="8">
        <v>2</v>
      </c>
      <c r="D26" s="36">
        <v>708509</v>
      </c>
      <c r="E26" s="8" t="s">
        <v>392</v>
      </c>
      <c r="F26" s="8"/>
      <c r="G26" s="8"/>
      <c r="H26" s="8"/>
      <c r="I26" s="98">
        <v>45108</v>
      </c>
      <c r="J26" s="97">
        <v>44896</v>
      </c>
      <c r="K26" s="205">
        <v>0</v>
      </c>
      <c r="L26" s="205">
        <v>5</v>
      </c>
      <c r="M26" s="208">
        <v>1000</v>
      </c>
      <c r="N26" s="203" t="s">
        <v>274</v>
      </c>
      <c r="O26" s="129" t="s">
        <v>375</v>
      </c>
      <c r="S26" s="203"/>
      <c r="T26" s="127" t="s">
        <v>241</v>
      </c>
      <c r="U26" s="203">
        <f>SUM(U4+U6+U8+U10+U12+U14+U16+U18+U20+U22)</f>
        <v>28</v>
      </c>
    </row>
    <row r="27" spans="1:21" ht="19.5" thickBot="1" x14ac:dyDescent="0.3">
      <c r="A27" s="1437"/>
      <c r="B27" s="8" t="s">
        <v>40</v>
      </c>
      <c r="C27" s="8">
        <v>3</v>
      </c>
      <c r="D27" s="36" t="s">
        <v>101</v>
      </c>
      <c r="E27" s="8" t="s">
        <v>392</v>
      </c>
      <c r="F27" s="8"/>
      <c r="G27" s="8"/>
      <c r="H27" s="8"/>
      <c r="I27" s="98">
        <v>45108</v>
      </c>
      <c r="J27" s="97">
        <v>44896</v>
      </c>
      <c r="K27" s="205">
        <v>0</v>
      </c>
      <c r="L27" s="205">
        <v>5</v>
      </c>
      <c r="M27" s="208">
        <v>1000</v>
      </c>
      <c r="N27" s="203" t="s">
        <v>274</v>
      </c>
      <c r="O27" s="129" t="s">
        <v>374</v>
      </c>
      <c r="S27" s="203"/>
      <c r="T27" s="210" t="s">
        <v>372</v>
      </c>
      <c r="U27" s="212">
        <f>SUM(U25:U26)</f>
        <v>43</v>
      </c>
    </row>
    <row r="28" spans="1:21" ht="15.75" thickBot="1" x14ac:dyDescent="0.3">
      <c r="A28" s="1437"/>
      <c r="B28" s="179" t="s">
        <v>401</v>
      </c>
      <c r="C28" s="179">
        <v>4</v>
      </c>
      <c r="D28" s="216" t="s">
        <v>98</v>
      </c>
      <c r="E28" s="179" t="s">
        <v>391</v>
      </c>
      <c r="F28" s="179"/>
      <c r="G28" s="179"/>
      <c r="H28" s="179"/>
      <c r="I28" s="180">
        <v>45108</v>
      </c>
      <c r="J28" s="184">
        <v>44896</v>
      </c>
      <c r="K28" s="185">
        <v>0</v>
      </c>
      <c r="L28" s="185">
        <v>5</v>
      </c>
      <c r="M28" s="186">
        <v>1000</v>
      </c>
      <c r="N28" s="182" t="s">
        <v>274</v>
      </c>
      <c r="O28" s="183" t="s">
        <v>374</v>
      </c>
    </row>
    <row r="29" spans="1:21" ht="15.75" thickBot="1" x14ac:dyDescent="0.3">
      <c r="A29" s="1437"/>
      <c r="B29" s="8" t="s">
        <v>41</v>
      </c>
      <c r="C29" s="8">
        <v>5</v>
      </c>
      <c r="D29" s="36" t="s">
        <v>100</v>
      </c>
      <c r="E29" s="8" t="s">
        <v>392</v>
      </c>
      <c r="F29" s="8"/>
      <c r="G29" s="8"/>
      <c r="H29" s="8"/>
      <c r="I29" s="98">
        <v>45108</v>
      </c>
      <c r="J29" s="97">
        <v>44896</v>
      </c>
      <c r="K29" s="205">
        <v>0</v>
      </c>
      <c r="L29" s="205">
        <v>5</v>
      </c>
      <c r="M29" s="208">
        <v>1000</v>
      </c>
      <c r="N29" s="203" t="s">
        <v>274</v>
      </c>
      <c r="O29" s="129" t="s">
        <v>374</v>
      </c>
    </row>
    <row r="30" spans="1:21" ht="15.75" thickBot="1" x14ac:dyDescent="0.3">
      <c r="A30" s="1437"/>
      <c r="B30" s="8" t="s">
        <v>41</v>
      </c>
      <c r="C30" s="8">
        <v>6</v>
      </c>
      <c r="D30" s="36">
        <v>708511</v>
      </c>
      <c r="E30" s="8" t="s">
        <v>392</v>
      </c>
      <c r="F30" s="8">
        <v>1</v>
      </c>
      <c r="G30" s="8">
        <v>2</v>
      </c>
      <c r="H30" s="8"/>
      <c r="I30" s="98">
        <v>45108</v>
      </c>
      <c r="J30" s="97">
        <v>44896</v>
      </c>
      <c r="K30" s="205">
        <v>0</v>
      </c>
      <c r="L30" s="205">
        <v>5</v>
      </c>
      <c r="M30" s="208">
        <v>1000</v>
      </c>
      <c r="N30" s="203" t="s">
        <v>274</v>
      </c>
      <c r="O30" s="129" t="s">
        <v>375</v>
      </c>
    </row>
    <row r="31" spans="1:21" ht="15.75" thickBot="1" x14ac:dyDescent="0.3">
      <c r="A31" s="1437"/>
      <c r="B31" s="8" t="s">
        <v>42</v>
      </c>
      <c r="C31" s="8">
        <v>7</v>
      </c>
      <c r="D31" s="36" t="s">
        <v>99</v>
      </c>
      <c r="E31" s="8" t="s">
        <v>392</v>
      </c>
      <c r="F31" s="8"/>
      <c r="G31" s="8"/>
      <c r="H31" s="8"/>
      <c r="I31" s="98">
        <v>45108</v>
      </c>
      <c r="J31" s="97">
        <v>44896</v>
      </c>
      <c r="K31" s="205">
        <v>0</v>
      </c>
      <c r="L31" s="205">
        <v>5</v>
      </c>
      <c r="M31" s="208">
        <v>1000</v>
      </c>
      <c r="N31" s="203" t="s">
        <v>274</v>
      </c>
      <c r="O31" s="129" t="s">
        <v>374</v>
      </c>
    </row>
    <row r="32" spans="1:21" ht="15.75" thickBot="1" x14ac:dyDescent="0.3">
      <c r="A32" s="1437"/>
      <c r="B32" s="8" t="s">
        <v>10</v>
      </c>
      <c r="C32" s="8">
        <v>1</v>
      </c>
      <c r="D32" s="36" t="s">
        <v>103</v>
      </c>
      <c r="E32" s="8" t="s">
        <v>392</v>
      </c>
      <c r="F32" s="8"/>
      <c r="G32" s="8">
        <v>1</v>
      </c>
      <c r="H32" s="8"/>
      <c r="I32" s="98">
        <v>45108</v>
      </c>
      <c r="J32" s="97">
        <v>44896</v>
      </c>
      <c r="K32" s="205">
        <v>0</v>
      </c>
      <c r="L32" s="205">
        <v>5</v>
      </c>
      <c r="M32" s="208">
        <v>1000</v>
      </c>
      <c r="N32" s="203" t="s">
        <v>275</v>
      </c>
      <c r="O32" s="129" t="s">
        <v>374</v>
      </c>
    </row>
    <row r="33" spans="1:15" ht="15.75" thickBot="1" x14ac:dyDescent="0.3">
      <c r="A33" s="1437"/>
      <c r="B33" s="8" t="s">
        <v>11</v>
      </c>
      <c r="C33" s="8">
        <v>2</v>
      </c>
      <c r="D33" s="36" t="s">
        <v>104</v>
      </c>
      <c r="E33" s="8" t="s">
        <v>392</v>
      </c>
      <c r="F33" s="8"/>
      <c r="G33" s="8"/>
      <c r="H33" s="8"/>
      <c r="I33" s="98">
        <v>45108</v>
      </c>
      <c r="J33" s="97">
        <v>44896</v>
      </c>
      <c r="K33" s="205">
        <v>0</v>
      </c>
      <c r="L33" s="205">
        <v>5</v>
      </c>
      <c r="M33" s="208">
        <v>1000</v>
      </c>
      <c r="N33" s="203" t="s">
        <v>275</v>
      </c>
      <c r="O33" s="129" t="s">
        <v>374</v>
      </c>
    </row>
    <row r="34" spans="1:15" ht="15.75" thickBot="1" x14ac:dyDescent="0.3">
      <c r="A34" s="1437"/>
      <c r="B34" s="8" t="s">
        <v>12</v>
      </c>
      <c r="C34" s="8">
        <v>3</v>
      </c>
      <c r="D34" s="36" t="s">
        <v>105</v>
      </c>
      <c r="E34" s="8" t="s">
        <v>392</v>
      </c>
      <c r="F34" s="8"/>
      <c r="G34" s="8"/>
      <c r="H34" s="8"/>
      <c r="I34" s="98">
        <v>45108</v>
      </c>
      <c r="J34" s="97">
        <v>44896</v>
      </c>
      <c r="K34" s="205">
        <v>0</v>
      </c>
      <c r="L34" s="205">
        <v>5</v>
      </c>
      <c r="M34" s="208">
        <v>1000</v>
      </c>
      <c r="N34" s="203" t="s">
        <v>275</v>
      </c>
      <c r="O34" s="129" t="s">
        <v>374</v>
      </c>
    </row>
    <row r="35" spans="1:15" ht="15.75" thickBot="1" x14ac:dyDescent="0.3">
      <c r="A35" s="1437"/>
      <c r="B35" s="8" t="s">
        <v>13</v>
      </c>
      <c r="C35" s="8">
        <v>4</v>
      </c>
      <c r="D35" s="36" t="s">
        <v>106</v>
      </c>
      <c r="E35" s="8" t="s">
        <v>392</v>
      </c>
      <c r="F35" s="8"/>
      <c r="G35" s="8"/>
      <c r="H35" s="8"/>
      <c r="I35" s="98">
        <v>45108</v>
      </c>
      <c r="J35" s="97">
        <v>44896</v>
      </c>
      <c r="K35" s="205">
        <v>0</v>
      </c>
      <c r="L35" s="205">
        <v>5</v>
      </c>
      <c r="M35" s="208">
        <v>1000</v>
      </c>
      <c r="N35" s="203" t="s">
        <v>275</v>
      </c>
      <c r="O35" s="129" t="s">
        <v>374</v>
      </c>
    </row>
    <row r="36" spans="1:15" ht="15.75" thickBot="1" x14ac:dyDescent="0.3">
      <c r="A36" s="1437"/>
      <c r="B36" s="8" t="s">
        <v>14</v>
      </c>
      <c r="C36" s="8">
        <v>1</v>
      </c>
      <c r="D36" s="36" t="s">
        <v>107</v>
      </c>
      <c r="E36" s="8" t="s">
        <v>392</v>
      </c>
      <c r="F36" s="8"/>
      <c r="G36" s="8"/>
      <c r="H36" s="8"/>
      <c r="I36" s="98">
        <v>45108</v>
      </c>
      <c r="J36" s="97">
        <v>44896</v>
      </c>
      <c r="K36" s="205">
        <v>0</v>
      </c>
      <c r="L36" s="205">
        <v>5</v>
      </c>
      <c r="M36" s="208">
        <v>1000</v>
      </c>
      <c r="N36" s="203" t="s">
        <v>276</v>
      </c>
      <c r="O36" s="129" t="s">
        <v>374</v>
      </c>
    </row>
    <row r="37" spans="1:15" ht="15.75" thickBot="1" x14ac:dyDescent="0.3">
      <c r="A37" s="1437"/>
      <c r="B37" s="8" t="s">
        <v>15</v>
      </c>
      <c r="C37" s="8">
        <v>2</v>
      </c>
      <c r="D37" s="36" t="s">
        <v>108</v>
      </c>
      <c r="E37" s="8" t="s">
        <v>392</v>
      </c>
      <c r="F37" s="8"/>
      <c r="G37" s="8"/>
      <c r="H37" s="8"/>
      <c r="I37" s="98">
        <v>45108</v>
      </c>
      <c r="J37" s="97">
        <v>44896</v>
      </c>
      <c r="K37" s="205">
        <v>0</v>
      </c>
      <c r="L37" s="205">
        <v>5</v>
      </c>
      <c r="M37" s="208">
        <v>1000</v>
      </c>
      <c r="N37" s="203" t="s">
        <v>276</v>
      </c>
      <c r="O37" s="129" t="s">
        <v>374</v>
      </c>
    </row>
    <row r="38" spans="1:15" ht="15.75" thickBot="1" x14ac:dyDescent="0.3">
      <c r="A38" s="1437"/>
      <c r="B38" s="8" t="s">
        <v>16</v>
      </c>
      <c r="C38" s="8">
        <v>3</v>
      </c>
      <c r="D38" s="36" t="s">
        <v>109</v>
      </c>
      <c r="E38" s="8" t="s">
        <v>392</v>
      </c>
      <c r="F38" s="8"/>
      <c r="G38" s="8">
        <v>2</v>
      </c>
      <c r="H38" s="8"/>
      <c r="I38" s="98">
        <v>45108</v>
      </c>
      <c r="J38" s="97">
        <v>44896</v>
      </c>
      <c r="K38" s="205">
        <v>0</v>
      </c>
      <c r="L38" s="205">
        <v>5</v>
      </c>
      <c r="M38" s="208">
        <v>1000</v>
      </c>
      <c r="N38" s="203" t="s">
        <v>276</v>
      </c>
      <c r="O38" s="129" t="s">
        <v>374</v>
      </c>
    </row>
    <row r="39" spans="1:15" ht="15.75" thickBot="1" x14ac:dyDescent="0.3">
      <c r="A39" s="1437"/>
      <c r="B39" s="8" t="s">
        <v>17</v>
      </c>
      <c r="C39" s="8">
        <v>4</v>
      </c>
      <c r="D39" s="36" t="s">
        <v>110</v>
      </c>
      <c r="E39" s="8" t="s">
        <v>392</v>
      </c>
      <c r="F39" s="8"/>
      <c r="G39" s="8"/>
      <c r="H39" s="8"/>
      <c r="I39" s="98">
        <v>45108</v>
      </c>
      <c r="J39" s="97">
        <v>44896</v>
      </c>
      <c r="K39" s="205">
        <v>0</v>
      </c>
      <c r="L39" s="205">
        <v>5</v>
      </c>
      <c r="M39" s="208">
        <v>1000</v>
      </c>
      <c r="N39" s="203" t="s">
        <v>276</v>
      </c>
      <c r="O39" s="129" t="s">
        <v>374</v>
      </c>
    </row>
    <row r="40" spans="1:15" ht="15.75" thickBot="1" x14ac:dyDescent="0.3">
      <c r="A40" s="1437"/>
      <c r="B40" s="8" t="s">
        <v>18</v>
      </c>
      <c r="C40" s="8">
        <v>1</v>
      </c>
      <c r="D40" s="36" t="s">
        <v>111</v>
      </c>
      <c r="E40" s="8" t="s">
        <v>392</v>
      </c>
      <c r="F40" s="8"/>
      <c r="G40" s="8"/>
      <c r="H40" s="8"/>
      <c r="I40" s="98">
        <v>45108</v>
      </c>
      <c r="J40" s="97">
        <v>44896</v>
      </c>
      <c r="K40" s="205">
        <v>0</v>
      </c>
      <c r="L40" s="205">
        <v>5</v>
      </c>
      <c r="M40" s="208">
        <v>1000</v>
      </c>
      <c r="N40" s="203" t="s">
        <v>278</v>
      </c>
      <c r="O40" s="129" t="s">
        <v>374</v>
      </c>
    </row>
    <row r="41" spans="1:15" ht="15.75" thickBot="1" x14ac:dyDescent="0.3">
      <c r="A41" s="1437"/>
      <c r="B41" s="8" t="s">
        <v>19</v>
      </c>
      <c r="C41" s="8">
        <v>2</v>
      </c>
      <c r="D41" s="36" t="s">
        <v>112</v>
      </c>
      <c r="E41" s="8" t="s">
        <v>392</v>
      </c>
      <c r="F41" s="8"/>
      <c r="G41" s="8"/>
      <c r="H41" s="8"/>
      <c r="I41" s="98">
        <v>45108</v>
      </c>
      <c r="J41" s="97">
        <v>44896</v>
      </c>
      <c r="K41" s="205">
        <v>0</v>
      </c>
      <c r="L41" s="205">
        <v>5</v>
      </c>
      <c r="M41" s="208">
        <v>1000</v>
      </c>
      <c r="N41" s="203" t="s">
        <v>278</v>
      </c>
      <c r="O41" s="129" t="s">
        <v>374</v>
      </c>
    </row>
    <row r="42" spans="1:15" ht="15.75" thickBot="1" x14ac:dyDescent="0.3">
      <c r="A42" s="1437"/>
      <c r="B42" s="8" t="s">
        <v>20</v>
      </c>
      <c r="C42" s="8">
        <v>3</v>
      </c>
      <c r="D42" s="36" t="s">
        <v>107</v>
      </c>
      <c r="E42" s="8" t="s">
        <v>392</v>
      </c>
      <c r="F42" s="8"/>
      <c r="G42" s="8"/>
      <c r="H42" s="8"/>
      <c r="I42" s="98">
        <v>45108</v>
      </c>
      <c r="J42" s="97">
        <v>44896</v>
      </c>
      <c r="K42" s="205">
        <v>0</v>
      </c>
      <c r="L42" s="205">
        <v>5</v>
      </c>
      <c r="M42" s="208">
        <v>1000</v>
      </c>
      <c r="N42" s="203" t="s">
        <v>278</v>
      </c>
      <c r="O42" s="129" t="s">
        <v>374</v>
      </c>
    </row>
    <row r="43" spans="1:15" ht="15.75" thickBot="1" x14ac:dyDescent="0.3">
      <c r="A43" s="1437"/>
      <c r="B43" s="8" t="s">
        <v>21</v>
      </c>
      <c r="C43" s="8">
        <v>4</v>
      </c>
      <c r="D43" s="36" t="s">
        <v>114</v>
      </c>
      <c r="E43" s="8" t="s">
        <v>392</v>
      </c>
      <c r="F43" s="8">
        <v>1</v>
      </c>
      <c r="G43" s="8"/>
      <c r="H43" s="8"/>
      <c r="I43" s="98">
        <v>45108</v>
      </c>
      <c r="J43" s="97">
        <v>44896</v>
      </c>
      <c r="K43" s="205">
        <v>0</v>
      </c>
      <c r="L43" s="205">
        <v>5</v>
      </c>
      <c r="M43" s="208">
        <v>1000</v>
      </c>
      <c r="N43" s="203" t="s">
        <v>278</v>
      </c>
      <c r="O43" s="129" t="s">
        <v>374</v>
      </c>
    </row>
    <row r="44" spans="1:15" ht="15.75" thickBot="1" x14ac:dyDescent="0.3">
      <c r="A44" s="1437"/>
      <c r="B44" s="8" t="s">
        <v>116</v>
      </c>
      <c r="C44" s="8">
        <v>5</v>
      </c>
      <c r="D44" s="36" t="s">
        <v>115</v>
      </c>
      <c r="E44" s="8" t="s">
        <v>392</v>
      </c>
      <c r="F44" s="8"/>
      <c r="G44" s="8"/>
      <c r="H44" s="8"/>
      <c r="I44" s="98">
        <v>45108</v>
      </c>
      <c r="J44" s="97">
        <v>44896</v>
      </c>
      <c r="K44" s="205">
        <v>0</v>
      </c>
      <c r="L44" s="205">
        <v>5</v>
      </c>
      <c r="M44" s="208">
        <v>1000</v>
      </c>
      <c r="N44" s="203" t="s">
        <v>278</v>
      </c>
      <c r="O44" s="129" t="s">
        <v>374</v>
      </c>
    </row>
    <row r="45" spans="1:15" ht="15.75" thickBot="1" x14ac:dyDescent="0.3">
      <c r="A45" s="1437"/>
      <c r="B45" s="8" t="s">
        <v>22</v>
      </c>
      <c r="C45" s="8">
        <v>1</v>
      </c>
      <c r="D45" s="36" t="s">
        <v>117</v>
      </c>
      <c r="E45" s="8" t="s">
        <v>392</v>
      </c>
      <c r="F45" s="8"/>
      <c r="G45" s="8"/>
      <c r="H45" s="8"/>
      <c r="I45" s="98">
        <v>45108</v>
      </c>
      <c r="J45" s="97">
        <v>44896</v>
      </c>
      <c r="K45" s="205">
        <v>0</v>
      </c>
      <c r="L45" s="205">
        <v>5</v>
      </c>
      <c r="M45" s="208">
        <v>1000</v>
      </c>
      <c r="N45" s="203" t="s">
        <v>277</v>
      </c>
      <c r="O45" s="129" t="s">
        <v>374</v>
      </c>
    </row>
    <row r="46" spans="1:15" ht="15.75" thickBot="1" x14ac:dyDescent="0.3">
      <c r="A46" s="1437"/>
      <c r="B46" s="8" t="s">
        <v>23</v>
      </c>
      <c r="C46" s="8">
        <v>2</v>
      </c>
      <c r="D46" s="36" t="s">
        <v>402</v>
      </c>
      <c r="E46" s="8" t="s">
        <v>392</v>
      </c>
      <c r="F46" s="8"/>
      <c r="G46" s="8"/>
      <c r="H46" s="8"/>
      <c r="I46" s="98">
        <v>45108</v>
      </c>
      <c r="J46" s="97">
        <v>44896</v>
      </c>
      <c r="K46" s="205">
        <v>0</v>
      </c>
      <c r="L46" s="205">
        <v>5</v>
      </c>
      <c r="M46" s="208">
        <v>1000</v>
      </c>
      <c r="N46" s="203" t="s">
        <v>277</v>
      </c>
      <c r="O46" s="129" t="s">
        <v>374</v>
      </c>
    </row>
    <row r="47" spans="1:15" ht="15.75" thickBot="1" x14ac:dyDescent="0.3">
      <c r="A47" s="1437"/>
      <c r="B47" s="8" t="s">
        <v>24</v>
      </c>
      <c r="C47" s="8">
        <v>3</v>
      </c>
      <c r="D47" s="36" t="s">
        <v>119</v>
      </c>
      <c r="E47" s="8" t="s">
        <v>392</v>
      </c>
      <c r="F47" s="8"/>
      <c r="G47" s="8"/>
      <c r="H47" s="8"/>
      <c r="I47" s="98">
        <v>45108</v>
      </c>
      <c r="J47" s="97">
        <v>44896</v>
      </c>
      <c r="K47" s="205">
        <v>0</v>
      </c>
      <c r="L47" s="205">
        <v>5</v>
      </c>
      <c r="M47" s="208">
        <v>1000</v>
      </c>
      <c r="N47" s="203" t="s">
        <v>277</v>
      </c>
      <c r="O47" s="129" t="s">
        <v>374</v>
      </c>
    </row>
    <row r="48" spans="1:15" ht="15.75" thickBot="1" x14ac:dyDescent="0.3">
      <c r="A48" s="1437"/>
      <c r="B48" s="8" t="s">
        <v>25</v>
      </c>
      <c r="C48" s="8">
        <v>4</v>
      </c>
      <c r="D48" s="36" t="s">
        <v>120</v>
      </c>
      <c r="E48" s="8" t="s">
        <v>392</v>
      </c>
      <c r="F48" s="8"/>
      <c r="G48" s="8"/>
      <c r="H48" s="8"/>
      <c r="I48" s="98">
        <v>45108</v>
      </c>
      <c r="J48" s="97">
        <v>44896</v>
      </c>
      <c r="K48" s="205">
        <v>0</v>
      </c>
      <c r="L48" s="205">
        <v>5</v>
      </c>
      <c r="M48" s="208">
        <v>1000</v>
      </c>
      <c r="N48" s="203" t="s">
        <v>277</v>
      </c>
      <c r="O48" s="129" t="s">
        <v>374</v>
      </c>
    </row>
    <row r="49" spans="1:15" ht="15.75" thickBot="1" x14ac:dyDescent="0.3">
      <c r="A49" s="1437"/>
      <c r="B49" s="8" t="s">
        <v>26</v>
      </c>
      <c r="C49" s="8">
        <v>1</v>
      </c>
      <c r="D49" s="36" t="s">
        <v>121</v>
      </c>
      <c r="E49" s="8" t="s">
        <v>392</v>
      </c>
      <c r="F49" s="8"/>
      <c r="G49" s="8"/>
      <c r="H49" s="8"/>
      <c r="I49" s="98">
        <v>45108</v>
      </c>
      <c r="J49" s="97">
        <v>44896</v>
      </c>
      <c r="K49" s="205">
        <v>0</v>
      </c>
      <c r="L49" s="205">
        <v>5</v>
      </c>
      <c r="M49" s="208">
        <v>1000</v>
      </c>
      <c r="N49" s="203" t="s">
        <v>279</v>
      </c>
      <c r="O49" s="129" t="s">
        <v>374</v>
      </c>
    </row>
    <row r="50" spans="1:15" ht="15.75" thickBot="1" x14ac:dyDescent="0.3">
      <c r="A50" s="1437"/>
      <c r="B50" s="8" t="s">
        <v>27</v>
      </c>
      <c r="C50" s="8">
        <v>2</v>
      </c>
      <c r="D50" s="36" t="s">
        <v>122</v>
      </c>
      <c r="E50" s="8" t="s">
        <v>392</v>
      </c>
      <c r="F50" s="8"/>
      <c r="G50" s="8"/>
      <c r="H50" s="8"/>
      <c r="I50" s="98">
        <v>45108</v>
      </c>
      <c r="J50" s="97">
        <v>44896</v>
      </c>
      <c r="K50" s="205">
        <v>0</v>
      </c>
      <c r="L50" s="205">
        <v>5</v>
      </c>
      <c r="M50" s="208">
        <v>1000</v>
      </c>
      <c r="N50" s="203" t="s">
        <v>279</v>
      </c>
      <c r="O50" s="129" t="s">
        <v>374</v>
      </c>
    </row>
    <row r="51" spans="1:15" ht="15.75" thickBot="1" x14ac:dyDescent="0.3">
      <c r="A51" s="1437"/>
      <c r="B51" s="8" t="s">
        <v>28</v>
      </c>
      <c r="C51" s="8">
        <v>3</v>
      </c>
      <c r="D51" s="36" t="s">
        <v>403</v>
      </c>
      <c r="E51" s="8" t="s">
        <v>392</v>
      </c>
      <c r="F51" s="8"/>
      <c r="G51" s="8"/>
      <c r="H51" s="8"/>
      <c r="I51" s="98">
        <v>45108</v>
      </c>
      <c r="J51" s="97">
        <v>44896</v>
      </c>
      <c r="K51" s="205">
        <v>0</v>
      </c>
      <c r="L51" s="205">
        <v>5</v>
      </c>
      <c r="M51" s="208">
        <v>1000</v>
      </c>
      <c r="N51" s="203" t="s">
        <v>279</v>
      </c>
      <c r="O51" s="129" t="s">
        <v>374</v>
      </c>
    </row>
    <row r="52" spans="1:15" ht="15.75" thickBot="1" x14ac:dyDescent="0.3">
      <c r="A52" s="1437"/>
      <c r="B52" s="8" t="s">
        <v>29</v>
      </c>
      <c r="C52" s="8">
        <v>4</v>
      </c>
      <c r="D52" s="214" t="s">
        <v>123</v>
      </c>
      <c r="E52" s="8" t="s">
        <v>392</v>
      </c>
      <c r="F52" s="8"/>
      <c r="G52" s="8">
        <v>1</v>
      </c>
      <c r="H52" s="8"/>
      <c r="I52" s="98">
        <v>45108</v>
      </c>
      <c r="J52" s="97">
        <v>44896</v>
      </c>
      <c r="K52" s="205">
        <v>0</v>
      </c>
      <c r="L52" s="205">
        <v>5</v>
      </c>
      <c r="M52" s="208">
        <v>1000</v>
      </c>
      <c r="N52" s="203" t="s">
        <v>279</v>
      </c>
      <c r="O52" s="129" t="s">
        <v>374</v>
      </c>
    </row>
    <row r="53" spans="1:15" ht="15.75" thickBot="1" x14ac:dyDescent="0.3">
      <c r="A53" s="1437"/>
      <c r="B53" s="8" t="s">
        <v>30</v>
      </c>
      <c r="C53" s="8">
        <v>1</v>
      </c>
      <c r="D53" s="214" t="s">
        <v>124</v>
      </c>
      <c r="E53" s="8" t="s">
        <v>392</v>
      </c>
      <c r="F53" s="8"/>
      <c r="G53" s="8"/>
      <c r="H53" s="8"/>
      <c r="I53" s="98">
        <v>45108</v>
      </c>
      <c r="J53" s="97">
        <v>44896</v>
      </c>
      <c r="K53" s="205">
        <v>0</v>
      </c>
      <c r="L53" s="205">
        <v>5</v>
      </c>
      <c r="M53" s="208">
        <v>1000</v>
      </c>
      <c r="N53" s="203" t="s">
        <v>280</v>
      </c>
      <c r="O53" s="129" t="s">
        <v>374</v>
      </c>
    </row>
    <row r="54" spans="1:15" ht="15.75" thickBot="1" x14ac:dyDescent="0.3">
      <c r="A54" s="1437"/>
      <c r="B54" s="8" t="s">
        <v>31</v>
      </c>
      <c r="C54" s="8">
        <v>1</v>
      </c>
      <c r="D54" s="214" t="s">
        <v>397</v>
      </c>
      <c r="E54" s="8" t="s">
        <v>392</v>
      </c>
      <c r="F54" s="8"/>
      <c r="G54" s="8"/>
      <c r="H54" s="8"/>
      <c r="I54" s="98">
        <v>45108</v>
      </c>
      <c r="J54" s="97">
        <v>44896</v>
      </c>
      <c r="K54" s="205">
        <v>0</v>
      </c>
      <c r="L54" s="205">
        <v>5</v>
      </c>
      <c r="M54" s="208">
        <v>1000</v>
      </c>
      <c r="N54" s="203" t="s">
        <v>281</v>
      </c>
      <c r="O54" s="129" t="s">
        <v>374</v>
      </c>
    </row>
    <row r="55" spans="1:15" ht="15.75" thickBot="1" x14ac:dyDescent="0.3">
      <c r="A55" s="1437"/>
      <c r="B55" s="8" t="s">
        <v>32</v>
      </c>
      <c r="C55" s="8">
        <v>1</v>
      </c>
      <c r="D55" s="214" t="s">
        <v>126</v>
      </c>
      <c r="E55" s="8" t="s">
        <v>392</v>
      </c>
      <c r="F55" s="8"/>
      <c r="G55" s="8"/>
      <c r="H55" s="8"/>
      <c r="I55" s="98">
        <v>45108</v>
      </c>
      <c r="J55" s="97">
        <v>44896</v>
      </c>
      <c r="K55" s="205">
        <v>0</v>
      </c>
      <c r="L55" s="205">
        <v>5</v>
      </c>
      <c r="M55" s="208">
        <v>1000</v>
      </c>
      <c r="N55" s="203" t="s">
        <v>282</v>
      </c>
      <c r="O55" s="129" t="s">
        <v>374</v>
      </c>
    </row>
    <row r="56" spans="1:15" ht="15.75" thickBot="1" x14ac:dyDescent="0.3">
      <c r="A56" s="1437"/>
      <c r="B56" s="8" t="s">
        <v>33</v>
      </c>
      <c r="C56" s="8">
        <v>1</v>
      </c>
      <c r="D56" s="214" t="s">
        <v>128</v>
      </c>
      <c r="E56" s="8" t="s">
        <v>392</v>
      </c>
      <c r="F56" s="8"/>
      <c r="G56" s="8">
        <v>1</v>
      </c>
      <c r="H56" s="8"/>
      <c r="I56" s="98">
        <v>45108</v>
      </c>
      <c r="J56" s="97">
        <v>44896</v>
      </c>
      <c r="K56" s="205">
        <v>0</v>
      </c>
      <c r="L56" s="205">
        <v>5</v>
      </c>
      <c r="M56" s="208">
        <v>1000</v>
      </c>
      <c r="N56" s="203" t="s">
        <v>283</v>
      </c>
      <c r="O56" s="129" t="s">
        <v>374</v>
      </c>
    </row>
    <row r="57" spans="1:15" ht="15.75" thickBot="1" x14ac:dyDescent="0.3">
      <c r="A57" s="1437"/>
      <c r="B57" s="8" t="s">
        <v>34</v>
      </c>
      <c r="C57" s="8">
        <v>1</v>
      </c>
      <c r="D57" s="214" t="s">
        <v>398</v>
      </c>
      <c r="E57" s="8" t="s">
        <v>392</v>
      </c>
      <c r="F57" s="8"/>
      <c r="G57" s="8"/>
      <c r="H57" s="8"/>
      <c r="I57" s="98">
        <v>45108</v>
      </c>
      <c r="J57" s="97">
        <v>44896</v>
      </c>
      <c r="K57" s="205">
        <v>0</v>
      </c>
      <c r="L57" s="205">
        <v>5</v>
      </c>
      <c r="M57" s="208">
        <v>1000</v>
      </c>
      <c r="N57" s="203" t="s">
        <v>284</v>
      </c>
      <c r="O57" s="129" t="s">
        <v>374</v>
      </c>
    </row>
    <row r="58" spans="1:15" ht="15.75" thickBot="1" x14ac:dyDescent="0.3">
      <c r="A58" s="1438"/>
      <c r="B58" s="37" t="s">
        <v>35</v>
      </c>
      <c r="C58" s="37">
        <v>1</v>
      </c>
      <c r="D58" s="215" t="s">
        <v>129</v>
      </c>
      <c r="E58" s="11" t="s">
        <v>392</v>
      </c>
      <c r="F58" s="37">
        <v>2</v>
      </c>
      <c r="G58" s="37">
        <v>1</v>
      </c>
      <c r="H58" s="37"/>
      <c r="I58" s="113">
        <v>45108</v>
      </c>
      <c r="J58" s="97">
        <v>44896</v>
      </c>
      <c r="K58" s="207">
        <v>0</v>
      </c>
      <c r="L58" s="207">
        <v>5</v>
      </c>
      <c r="M58" s="208">
        <v>1000</v>
      </c>
      <c r="N58" s="209" t="s">
        <v>285</v>
      </c>
      <c r="O58" s="133" t="s">
        <v>374</v>
      </c>
    </row>
    <row r="59" spans="1:15" ht="15.75" thickBot="1" x14ac:dyDescent="0.3">
      <c r="A59" s="1436" t="s">
        <v>249</v>
      </c>
      <c r="B59" s="7" t="s">
        <v>39</v>
      </c>
      <c r="C59" s="7">
        <v>1</v>
      </c>
      <c r="D59" s="33" t="s">
        <v>143</v>
      </c>
      <c r="E59" s="53" t="s">
        <v>392</v>
      </c>
      <c r="F59" s="61"/>
      <c r="G59" s="7"/>
      <c r="H59" s="7"/>
      <c r="I59" s="97">
        <v>45108</v>
      </c>
      <c r="J59" s="97">
        <v>44927</v>
      </c>
      <c r="K59" s="206">
        <v>0</v>
      </c>
      <c r="L59" s="206">
        <v>5</v>
      </c>
      <c r="M59" s="208">
        <v>1000</v>
      </c>
      <c r="N59" s="208" t="s">
        <v>286</v>
      </c>
      <c r="O59" s="126" t="s">
        <v>374</v>
      </c>
    </row>
    <row r="60" spans="1:15" ht="15.75" thickBot="1" x14ac:dyDescent="0.3">
      <c r="A60" s="1437"/>
      <c r="B60" s="8" t="s">
        <v>40</v>
      </c>
      <c r="C60" s="8">
        <v>2</v>
      </c>
      <c r="D60" s="34" t="s">
        <v>144</v>
      </c>
      <c r="E60" s="8" t="s">
        <v>392</v>
      </c>
      <c r="F60" s="8"/>
      <c r="G60" s="8"/>
      <c r="H60" s="8"/>
      <c r="I60" s="98">
        <v>45108</v>
      </c>
      <c r="J60" s="98">
        <v>44927</v>
      </c>
      <c r="K60" s="205">
        <v>0</v>
      </c>
      <c r="L60" s="205">
        <v>5</v>
      </c>
      <c r="M60" s="208">
        <v>1000</v>
      </c>
      <c r="N60" s="203" t="s">
        <v>286</v>
      </c>
      <c r="O60" s="129" t="s">
        <v>374</v>
      </c>
    </row>
    <row r="61" spans="1:15" ht="15.75" thickBot="1" x14ac:dyDescent="0.3">
      <c r="A61" s="1437"/>
      <c r="B61" s="8" t="s">
        <v>41</v>
      </c>
      <c r="C61" s="8">
        <v>3</v>
      </c>
      <c r="D61" s="34" t="s">
        <v>145</v>
      </c>
      <c r="E61" s="8" t="s">
        <v>392</v>
      </c>
      <c r="F61" s="8"/>
      <c r="G61" s="8"/>
      <c r="H61" s="8"/>
      <c r="I61" s="98">
        <v>45108</v>
      </c>
      <c r="J61" s="98">
        <v>44927</v>
      </c>
      <c r="K61" s="205">
        <v>0</v>
      </c>
      <c r="L61" s="205">
        <v>5</v>
      </c>
      <c r="M61" s="208">
        <v>1000</v>
      </c>
      <c r="N61" s="203" t="s">
        <v>286</v>
      </c>
      <c r="O61" s="129" t="s">
        <v>374</v>
      </c>
    </row>
    <row r="62" spans="1:15" ht="15.75" thickBot="1" x14ac:dyDescent="0.3">
      <c r="A62" s="1437"/>
      <c r="B62" s="8" t="s">
        <v>42</v>
      </c>
      <c r="C62" s="8">
        <v>4</v>
      </c>
      <c r="D62" s="34" t="s">
        <v>146</v>
      </c>
      <c r="E62" s="8" t="s">
        <v>392</v>
      </c>
      <c r="F62" s="8"/>
      <c r="G62" s="8"/>
      <c r="H62" s="8"/>
      <c r="I62" s="98">
        <v>45108</v>
      </c>
      <c r="J62" s="98">
        <v>44927</v>
      </c>
      <c r="K62" s="205">
        <v>0</v>
      </c>
      <c r="L62" s="205">
        <v>5</v>
      </c>
      <c r="M62" s="208">
        <v>1000</v>
      </c>
      <c r="N62" s="203" t="s">
        <v>286</v>
      </c>
      <c r="O62" s="129" t="s">
        <v>374</v>
      </c>
    </row>
    <row r="63" spans="1:15" ht="15.75" thickBot="1" x14ac:dyDescent="0.3">
      <c r="A63" s="1437"/>
      <c r="B63" s="8" t="s">
        <v>43</v>
      </c>
      <c r="C63" s="8">
        <v>1</v>
      </c>
      <c r="D63" s="34" t="s">
        <v>147</v>
      </c>
      <c r="E63" s="8" t="s">
        <v>392</v>
      </c>
      <c r="F63" s="8"/>
      <c r="G63" s="8"/>
      <c r="H63" s="8"/>
      <c r="I63" s="98">
        <v>45108</v>
      </c>
      <c r="J63" s="98">
        <v>44927</v>
      </c>
      <c r="K63" s="205">
        <v>0</v>
      </c>
      <c r="L63" s="205">
        <v>5</v>
      </c>
      <c r="M63" s="208">
        <v>1000</v>
      </c>
      <c r="N63" s="203" t="s">
        <v>287</v>
      </c>
      <c r="O63" s="129" t="s">
        <v>374</v>
      </c>
    </row>
    <row r="64" spans="1:15" ht="15.75" thickBot="1" x14ac:dyDescent="0.3">
      <c r="A64" s="1437"/>
      <c r="B64" s="8" t="s">
        <v>44</v>
      </c>
      <c r="C64" s="8">
        <v>2</v>
      </c>
      <c r="D64" s="34" t="s">
        <v>148</v>
      </c>
      <c r="E64" s="8" t="s">
        <v>392</v>
      </c>
      <c r="F64" s="8"/>
      <c r="G64" s="8"/>
      <c r="H64" s="8"/>
      <c r="I64" s="98">
        <v>45108</v>
      </c>
      <c r="J64" s="98">
        <v>44927</v>
      </c>
      <c r="K64" s="205">
        <v>0</v>
      </c>
      <c r="L64" s="205">
        <v>5</v>
      </c>
      <c r="M64" s="208">
        <v>1000</v>
      </c>
      <c r="N64" s="203" t="s">
        <v>287</v>
      </c>
      <c r="O64" s="129" t="s">
        <v>374</v>
      </c>
    </row>
    <row r="65" spans="1:15" ht="15.75" thickBot="1" x14ac:dyDescent="0.3">
      <c r="A65" s="1437"/>
      <c r="B65" s="8" t="s">
        <v>45</v>
      </c>
      <c r="C65" s="8">
        <v>3</v>
      </c>
      <c r="D65" s="34" t="s">
        <v>149</v>
      </c>
      <c r="E65" s="8" t="s">
        <v>392</v>
      </c>
      <c r="F65" s="8"/>
      <c r="G65" s="8"/>
      <c r="H65" s="8"/>
      <c r="I65" s="98">
        <v>45108</v>
      </c>
      <c r="J65" s="98">
        <v>44927</v>
      </c>
      <c r="K65" s="205">
        <v>0</v>
      </c>
      <c r="L65" s="205">
        <v>5</v>
      </c>
      <c r="M65" s="208">
        <v>1000</v>
      </c>
      <c r="N65" s="203" t="s">
        <v>287</v>
      </c>
      <c r="O65" s="129" t="s">
        <v>374</v>
      </c>
    </row>
    <row r="66" spans="1:15" ht="15.75" thickBot="1" x14ac:dyDescent="0.3">
      <c r="A66" s="1437"/>
      <c r="B66" s="8" t="s">
        <v>46</v>
      </c>
      <c r="C66" s="8">
        <v>4</v>
      </c>
      <c r="D66" s="34" t="s">
        <v>150</v>
      </c>
      <c r="E66" s="8" t="s">
        <v>392</v>
      </c>
      <c r="F66" s="8">
        <v>1</v>
      </c>
      <c r="G66" s="8"/>
      <c r="H66" s="8"/>
      <c r="I66" s="98">
        <v>45108</v>
      </c>
      <c r="J66" s="98">
        <v>44927</v>
      </c>
      <c r="K66" s="205">
        <v>0</v>
      </c>
      <c r="L66" s="205">
        <v>5</v>
      </c>
      <c r="M66" s="208">
        <v>1000</v>
      </c>
      <c r="N66" s="203" t="s">
        <v>287</v>
      </c>
      <c r="O66" s="129" t="s">
        <v>374</v>
      </c>
    </row>
    <row r="67" spans="1:15" ht="15.75" thickBot="1" x14ac:dyDescent="0.3">
      <c r="A67" s="1437"/>
      <c r="B67" s="8" t="s">
        <v>95</v>
      </c>
      <c r="C67" s="8">
        <v>5</v>
      </c>
      <c r="D67" s="34" t="s">
        <v>151</v>
      </c>
      <c r="E67" s="8" t="s">
        <v>392</v>
      </c>
      <c r="F67" s="8"/>
      <c r="G67" s="8"/>
      <c r="H67" s="8"/>
      <c r="I67" s="98">
        <v>45108</v>
      </c>
      <c r="J67" s="98">
        <v>44927</v>
      </c>
      <c r="K67" s="205">
        <v>0</v>
      </c>
      <c r="L67" s="205">
        <v>5</v>
      </c>
      <c r="M67" s="208">
        <v>1000</v>
      </c>
      <c r="N67" s="203" t="s">
        <v>287</v>
      </c>
      <c r="O67" s="129" t="s">
        <v>374</v>
      </c>
    </row>
    <row r="68" spans="1:15" ht="15.75" thickBot="1" x14ac:dyDescent="0.3">
      <c r="A68" s="1437"/>
      <c r="B68" s="8" t="s">
        <v>47</v>
      </c>
      <c r="C68" s="8">
        <v>1</v>
      </c>
      <c r="D68" s="34" t="s">
        <v>152</v>
      </c>
      <c r="E68" s="8" t="s">
        <v>392</v>
      </c>
      <c r="F68" s="8"/>
      <c r="G68" s="8"/>
      <c r="H68" s="8"/>
      <c r="I68" s="98">
        <v>45108</v>
      </c>
      <c r="J68" s="98">
        <v>44927</v>
      </c>
      <c r="K68" s="205">
        <v>0</v>
      </c>
      <c r="L68" s="205">
        <v>5</v>
      </c>
      <c r="M68" s="208">
        <v>1000</v>
      </c>
      <c r="N68" s="203" t="s">
        <v>288</v>
      </c>
      <c r="O68" s="129" t="s">
        <v>374</v>
      </c>
    </row>
    <row r="69" spans="1:15" ht="15.75" thickBot="1" x14ac:dyDescent="0.3">
      <c r="A69" s="1437"/>
      <c r="B69" s="8" t="s">
        <v>48</v>
      </c>
      <c r="C69" s="8">
        <v>2</v>
      </c>
      <c r="D69" s="34" t="s">
        <v>153</v>
      </c>
      <c r="E69" s="8" t="s">
        <v>392</v>
      </c>
      <c r="F69" s="8"/>
      <c r="G69" s="8"/>
      <c r="H69" s="8"/>
      <c r="I69" s="98">
        <v>45108</v>
      </c>
      <c r="J69" s="98">
        <v>44927</v>
      </c>
      <c r="K69" s="205">
        <v>0</v>
      </c>
      <c r="L69" s="205">
        <v>5</v>
      </c>
      <c r="M69" s="208">
        <v>1000</v>
      </c>
      <c r="N69" s="203" t="s">
        <v>288</v>
      </c>
      <c r="O69" s="129" t="s">
        <v>374</v>
      </c>
    </row>
    <row r="70" spans="1:15" ht="15.75" thickBot="1" x14ac:dyDescent="0.3">
      <c r="A70" s="1437"/>
      <c r="B70" s="8" t="s">
        <v>49</v>
      </c>
      <c r="C70" s="8">
        <v>3</v>
      </c>
      <c r="D70" s="34" t="s">
        <v>154</v>
      </c>
      <c r="E70" s="8" t="s">
        <v>392</v>
      </c>
      <c r="F70" s="8"/>
      <c r="G70" s="8"/>
      <c r="H70" s="8"/>
      <c r="I70" s="98">
        <v>45108</v>
      </c>
      <c r="J70" s="98">
        <v>44927</v>
      </c>
      <c r="K70" s="205">
        <v>0</v>
      </c>
      <c r="L70" s="205">
        <v>5</v>
      </c>
      <c r="M70" s="208">
        <v>1000</v>
      </c>
      <c r="N70" s="203" t="s">
        <v>288</v>
      </c>
      <c r="O70" s="129" t="s">
        <v>374</v>
      </c>
    </row>
    <row r="71" spans="1:15" ht="15.75" thickBot="1" x14ac:dyDescent="0.3">
      <c r="A71" s="1437"/>
      <c r="B71" s="179" t="s">
        <v>50</v>
      </c>
      <c r="C71" s="179">
        <v>1</v>
      </c>
      <c r="D71" s="179" t="s">
        <v>155</v>
      </c>
      <c r="E71" s="179" t="s">
        <v>391</v>
      </c>
      <c r="F71" s="179"/>
      <c r="G71" s="179"/>
      <c r="H71" s="179"/>
      <c r="I71" s="180">
        <v>45108</v>
      </c>
      <c r="J71" s="180">
        <v>44927</v>
      </c>
      <c r="K71" s="185">
        <v>0</v>
      </c>
      <c r="L71" s="185">
        <v>5</v>
      </c>
      <c r="M71" s="186">
        <v>1000</v>
      </c>
      <c r="N71" s="182" t="s">
        <v>289</v>
      </c>
      <c r="O71" s="183" t="s">
        <v>374</v>
      </c>
    </row>
    <row r="72" spans="1:15" ht="15.75" thickBot="1" x14ac:dyDescent="0.3">
      <c r="A72" s="1437"/>
      <c r="B72" s="8" t="s">
        <v>51</v>
      </c>
      <c r="C72" s="8">
        <v>2</v>
      </c>
      <c r="D72" s="34" t="s">
        <v>156</v>
      </c>
      <c r="E72" s="8" t="s">
        <v>392</v>
      </c>
      <c r="F72" s="8"/>
      <c r="G72" s="8"/>
      <c r="H72" s="8"/>
      <c r="I72" s="98">
        <v>45108</v>
      </c>
      <c r="J72" s="98">
        <v>44927</v>
      </c>
      <c r="K72" s="205">
        <v>0</v>
      </c>
      <c r="L72" s="205">
        <v>5</v>
      </c>
      <c r="M72" s="208">
        <v>1000</v>
      </c>
      <c r="N72" s="203" t="s">
        <v>289</v>
      </c>
      <c r="O72" s="129" t="s">
        <v>374</v>
      </c>
    </row>
    <row r="73" spans="1:15" ht="15.75" thickBot="1" x14ac:dyDescent="0.3">
      <c r="A73" s="1437"/>
      <c r="B73" s="179" t="s">
        <v>51</v>
      </c>
      <c r="C73" s="179">
        <v>3</v>
      </c>
      <c r="D73" s="179">
        <v>708514</v>
      </c>
      <c r="E73" s="179" t="s">
        <v>391</v>
      </c>
      <c r="F73" s="179"/>
      <c r="G73" s="179"/>
      <c r="H73" s="179"/>
      <c r="I73" s="180">
        <v>45108</v>
      </c>
      <c r="J73" s="180">
        <v>44927</v>
      </c>
      <c r="K73" s="185">
        <v>0</v>
      </c>
      <c r="L73" s="185">
        <v>5</v>
      </c>
      <c r="M73" s="186">
        <v>1000</v>
      </c>
      <c r="N73" s="182" t="s">
        <v>289</v>
      </c>
      <c r="O73" s="183" t="s">
        <v>375</v>
      </c>
    </row>
    <row r="74" spans="1:15" ht="15.75" thickBot="1" x14ac:dyDescent="0.3">
      <c r="A74" s="1437"/>
      <c r="B74" s="179" t="s">
        <v>52</v>
      </c>
      <c r="C74" s="179">
        <v>4</v>
      </c>
      <c r="D74" s="179" t="s">
        <v>157</v>
      </c>
      <c r="E74" s="179" t="s">
        <v>391</v>
      </c>
      <c r="F74" s="179"/>
      <c r="G74" s="179"/>
      <c r="H74" s="179"/>
      <c r="I74" s="180">
        <v>45108</v>
      </c>
      <c r="J74" s="180">
        <v>44927</v>
      </c>
      <c r="K74" s="185">
        <v>0</v>
      </c>
      <c r="L74" s="185">
        <v>5</v>
      </c>
      <c r="M74" s="186">
        <v>1000</v>
      </c>
      <c r="N74" s="182" t="s">
        <v>289</v>
      </c>
      <c r="O74" s="183" t="s">
        <v>374</v>
      </c>
    </row>
    <row r="75" spans="1:15" ht="15.75" thickBot="1" x14ac:dyDescent="0.3">
      <c r="A75" s="1437"/>
      <c r="B75" s="8" t="s">
        <v>53</v>
      </c>
      <c r="C75" s="8">
        <v>5</v>
      </c>
      <c r="D75" s="34" t="s">
        <v>158</v>
      </c>
      <c r="E75" s="8" t="s">
        <v>392</v>
      </c>
      <c r="F75" s="8"/>
      <c r="G75" s="8"/>
      <c r="H75" s="8"/>
      <c r="I75" s="98">
        <v>45108</v>
      </c>
      <c r="J75" s="98">
        <v>44927</v>
      </c>
      <c r="K75" s="205">
        <v>0</v>
      </c>
      <c r="L75" s="205">
        <v>5</v>
      </c>
      <c r="M75" s="208">
        <v>1000</v>
      </c>
      <c r="N75" s="203" t="s">
        <v>289</v>
      </c>
      <c r="O75" s="129" t="s">
        <v>374</v>
      </c>
    </row>
    <row r="76" spans="1:15" ht="15.75" thickBot="1" x14ac:dyDescent="0.3">
      <c r="A76" s="1437"/>
      <c r="B76" s="179" t="s">
        <v>53</v>
      </c>
      <c r="C76" s="179">
        <v>6</v>
      </c>
      <c r="D76" s="179">
        <v>708513</v>
      </c>
      <c r="E76" s="179" t="s">
        <v>391</v>
      </c>
      <c r="F76" s="179"/>
      <c r="G76" s="179"/>
      <c r="H76" s="179"/>
      <c r="I76" s="180">
        <v>45108</v>
      </c>
      <c r="J76" s="180">
        <v>44927</v>
      </c>
      <c r="K76" s="185">
        <v>0</v>
      </c>
      <c r="L76" s="185">
        <v>5</v>
      </c>
      <c r="M76" s="186">
        <v>1000</v>
      </c>
      <c r="N76" s="182" t="s">
        <v>289</v>
      </c>
      <c r="O76" s="183" t="s">
        <v>375</v>
      </c>
    </row>
    <row r="77" spans="1:15" ht="15.75" thickBot="1" x14ac:dyDescent="0.3">
      <c r="A77" s="1437"/>
      <c r="B77" s="179" t="s">
        <v>54</v>
      </c>
      <c r="C77" s="179">
        <v>7</v>
      </c>
      <c r="D77" s="179" t="s">
        <v>159</v>
      </c>
      <c r="E77" s="179" t="s">
        <v>391</v>
      </c>
      <c r="F77" s="179"/>
      <c r="G77" s="179"/>
      <c r="H77" s="179"/>
      <c r="I77" s="180">
        <v>45108</v>
      </c>
      <c r="J77" s="180">
        <v>44927</v>
      </c>
      <c r="K77" s="185">
        <v>0</v>
      </c>
      <c r="L77" s="185">
        <v>5</v>
      </c>
      <c r="M77" s="186">
        <v>1000</v>
      </c>
      <c r="N77" s="182" t="s">
        <v>289</v>
      </c>
      <c r="O77" s="183" t="s">
        <v>374</v>
      </c>
    </row>
    <row r="78" spans="1:15" ht="15.75" thickBot="1" x14ac:dyDescent="0.3">
      <c r="A78" s="1437"/>
      <c r="B78" s="8" t="s">
        <v>55</v>
      </c>
      <c r="C78" s="8">
        <v>1</v>
      </c>
      <c r="D78" s="34" t="s">
        <v>160</v>
      </c>
      <c r="E78" s="8" t="s">
        <v>392</v>
      </c>
      <c r="F78" s="8"/>
      <c r="G78" s="8"/>
      <c r="H78" s="8"/>
      <c r="I78" s="98">
        <v>45108</v>
      </c>
      <c r="J78" s="98">
        <v>44927</v>
      </c>
      <c r="K78" s="205">
        <v>0</v>
      </c>
      <c r="L78" s="205">
        <v>5</v>
      </c>
      <c r="M78" s="208">
        <v>1000</v>
      </c>
      <c r="N78" s="203" t="s">
        <v>290</v>
      </c>
      <c r="O78" s="129" t="s">
        <v>374</v>
      </c>
    </row>
    <row r="79" spans="1:15" ht="15.75" thickBot="1" x14ac:dyDescent="0.3">
      <c r="A79" s="1437"/>
      <c r="B79" s="8" t="s">
        <v>56</v>
      </c>
      <c r="C79" s="8">
        <v>2</v>
      </c>
      <c r="D79" s="34" t="s">
        <v>161</v>
      </c>
      <c r="E79" s="8" t="s">
        <v>392</v>
      </c>
      <c r="F79" s="8"/>
      <c r="G79" s="8"/>
      <c r="H79" s="8"/>
      <c r="I79" s="98">
        <v>45108</v>
      </c>
      <c r="J79" s="98">
        <v>44927</v>
      </c>
      <c r="K79" s="205">
        <v>0</v>
      </c>
      <c r="L79" s="205">
        <v>5</v>
      </c>
      <c r="M79" s="208">
        <v>1000</v>
      </c>
      <c r="N79" s="203" t="s">
        <v>290</v>
      </c>
      <c r="O79" s="129" t="s">
        <v>374</v>
      </c>
    </row>
    <row r="80" spans="1:15" ht="15.75" thickBot="1" x14ac:dyDescent="0.3">
      <c r="A80" s="1437"/>
      <c r="B80" s="8" t="s">
        <v>57</v>
      </c>
      <c r="C80" s="8">
        <v>3</v>
      </c>
      <c r="D80" s="34" t="s">
        <v>162</v>
      </c>
      <c r="E80" s="8" t="s">
        <v>392</v>
      </c>
      <c r="F80" s="8"/>
      <c r="G80" s="8"/>
      <c r="H80" s="8"/>
      <c r="I80" s="98">
        <v>45108</v>
      </c>
      <c r="J80" s="98">
        <v>44927</v>
      </c>
      <c r="K80" s="205">
        <v>0</v>
      </c>
      <c r="L80" s="205">
        <v>5</v>
      </c>
      <c r="M80" s="208">
        <v>1000</v>
      </c>
      <c r="N80" s="203" t="s">
        <v>290</v>
      </c>
      <c r="O80" s="129" t="s">
        <v>374</v>
      </c>
    </row>
    <row r="81" spans="1:15" ht="15.75" thickBot="1" x14ac:dyDescent="0.3">
      <c r="A81" s="1437"/>
      <c r="B81" s="8" t="s">
        <v>58</v>
      </c>
      <c r="C81" s="8">
        <v>1</v>
      </c>
      <c r="D81" s="34" t="s">
        <v>163</v>
      </c>
      <c r="E81" s="8" t="s">
        <v>392</v>
      </c>
      <c r="F81" s="8">
        <v>1</v>
      </c>
      <c r="G81" s="8"/>
      <c r="H81" s="8"/>
      <c r="I81" s="98">
        <v>45108</v>
      </c>
      <c r="J81" s="98">
        <v>44927</v>
      </c>
      <c r="K81" s="205">
        <v>0</v>
      </c>
      <c r="L81" s="205">
        <v>5</v>
      </c>
      <c r="M81" s="208">
        <v>1000</v>
      </c>
      <c r="N81" s="203" t="s">
        <v>291</v>
      </c>
      <c r="O81" s="129" t="s">
        <v>374</v>
      </c>
    </row>
    <row r="82" spans="1:15" ht="15.75" thickBot="1" x14ac:dyDescent="0.3">
      <c r="A82" s="1437"/>
      <c r="B82" s="8" t="s">
        <v>59</v>
      </c>
      <c r="C82" s="8">
        <v>2</v>
      </c>
      <c r="D82" s="34" t="s">
        <v>164</v>
      </c>
      <c r="E82" s="8" t="s">
        <v>392</v>
      </c>
      <c r="F82" s="8"/>
      <c r="G82" s="8"/>
      <c r="H82" s="8"/>
      <c r="I82" s="98">
        <v>45108</v>
      </c>
      <c r="J82" s="98">
        <v>44927</v>
      </c>
      <c r="K82" s="205">
        <v>0</v>
      </c>
      <c r="L82" s="205">
        <v>5</v>
      </c>
      <c r="M82" s="208">
        <v>1000</v>
      </c>
      <c r="N82" s="203" t="s">
        <v>291</v>
      </c>
      <c r="O82" s="129" t="s">
        <v>374</v>
      </c>
    </row>
    <row r="83" spans="1:15" ht="15.75" thickBot="1" x14ac:dyDescent="0.3">
      <c r="A83" s="1437"/>
      <c r="B83" s="8" t="s">
        <v>60</v>
      </c>
      <c r="C83" s="8">
        <v>3</v>
      </c>
      <c r="D83" s="34" t="s">
        <v>165</v>
      </c>
      <c r="E83" s="8" t="s">
        <v>392</v>
      </c>
      <c r="F83" s="8"/>
      <c r="G83" s="8"/>
      <c r="H83" s="8"/>
      <c r="I83" s="98">
        <v>45108</v>
      </c>
      <c r="J83" s="98">
        <v>44927</v>
      </c>
      <c r="K83" s="205">
        <v>0</v>
      </c>
      <c r="L83" s="205">
        <v>5</v>
      </c>
      <c r="M83" s="208">
        <v>1000</v>
      </c>
      <c r="N83" s="203" t="s">
        <v>291</v>
      </c>
      <c r="O83" s="129" t="s">
        <v>374</v>
      </c>
    </row>
    <row r="84" spans="1:15" ht="15.75" thickBot="1" x14ac:dyDescent="0.3">
      <c r="A84" s="1437"/>
      <c r="B84" s="8" t="s">
        <v>61</v>
      </c>
      <c r="C84" s="8">
        <v>4</v>
      </c>
      <c r="D84" s="34" t="s">
        <v>166</v>
      </c>
      <c r="E84" s="8" t="s">
        <v>392</v>
      </c>
      <c r="F84" s="8"/>
      <c r="G84" s="8"/>
      <c r="H84" s="8"/>
      <c r="I84" s="98">
        <v>45108</v>
      </c>
      <c r="J84" s="98">
        <v>44927</v>
      </c>
      <c r="K84" s="205">
        <v>0</v>
      </c>
      <c r="L84" s="205">
        <v>5</v>
      </c>
      <c r="M84" s="208">
        <v>1000</v>
      </c>
      <c r="N84" s="203" t="s">
        <v>291</v>
      </c>
      <c r="O84" s="129" t="s">
        <v>374</v>
      </c>
    </row>
    <row r="85" spans="1:15" ht="15.75" thickBot="1" x14ac:dyDescent="0.3">
      <c r="A85" s="1437"/>
      <c r="B85" s="8" t="s">
        <v>10</v>
      </c>
      <c r="C85" s="8">
        <v>1</v>
      </c>
      <c r="D85" s="34" t="s">
        <v>167</v>
      </c>
      <c r="E85" s="8" t="s">
        <v>392</v>
      </c>
      <c r="F85" s="8"/>
      <c r="G85" s="8"/>
      <c r="H85" s="8"/>
      <c r="I85" s="98">
        <v>45108</v>
      </c>
      <c r="J85" s="98">
        <v>44927</v>
      </c>
      <c r="K85" s="205">
        <v>0</v>
      </c>
      <c r="L85" s="205">
        <v>5</v>
      </c>
      <c r="M85" s="208">
        <v>1000</v>
      </c>
      <c r="N85" s="203" t="s">
        <v>292</v>
      </c>
      <c r="O85" s="129" t="s">
        <v>374</v>
      </c>
    </row>
    <row r="86" spans="1:15" ht="15.75" thickBot="1" x14ac:dyDescent="0.3">
      <c r="A86" s="1437"/>
      <c r="B86" s="8" t="s">
        <v>11</v>
      </c>
      <c r="C86" s="8">
        <v>2</v>
      </c>
      <c r="D86" s="34" t="s">
        <v>168</v>
      </c>
      <c r="E86" s="8" t="s">
        <v>392</v>
      </c>
      <c r="F86" s="8"/>
      <c r="G86" s="8"/>
      <c r="H86" s="8"/>
      <c r="I86" s="98">
        <v>45108</v>
      </c>
      <c r="J86" s="98">
        <v>44927</v>
      </c>
      <c r="K86" s="205">
        <v>0</v>
      </c>
      <c r="L86" s="205">
        <v>5</v>
      </c>
      <c r="M86" s="208">
        <v>1000</v>
      </c>
      <c r="N86" s="203" t="s">
        <v>292</v>
      </c>
      <c r="O86" s="129" t="s">
        <v>374</v>
      </c>
    </row>
    <row r="87" spans="1:15" ht="15.75" thickBot="1" x14ac:dyDescent="0.3">
      <c r="A87" s="1437"/>
      <c r="B87" s="8" t="s">
        <v>12</v>
      </c>
      <c r="C87" s="8">
        <v>3</v>
      </c>
      <c r="D87" s="34" t="s">
        <v>169</v>
      </c>
      <c r="E87" s="8" t="s">
        <v>392</v>
      </c>
      <c r="F87" s="8"/>
      <c r="G87" s="8"/>
      <c r="H87" s="8"/>
      <c r="I87" s="98">
        <v>45108</v>
      </c>
      <c r="J87" s="98">
        <v>44927</v>
      </c>
      <c r="K87" s="205">
        <v>0</v>
      </c>
      <c r="L87" s="205">
        <v>5</v>
      </c>
      <c r="M87" s="208">
        <v>1000</v>
      </c>
      <c r="N87" s="203" t="s">
        <v>292</v>
      </c>
      <c r="O87" s="129" t="s">
        <v>374</v>
      </c>
    </row>
    <row r="88" spans="1:15" ht="15.75" thickBot="1" x14ac:dyDescent="0.3">
      <c r="A88" s="1437"/>
      <c r="B88" s="8" t="s">
        <v>13</v>
      </c>
      <c r="C88" s="8">
        <v>4</v>
      </c>
      <c r="D88" s="34" t="s">
        <v>170</v>
      </c>
      <c r="E88" s="8" t="s">
        <v>392</v>
      </c>
      <c r="F88" s="8">
        <v>1</v>
      </c>
      <c r="G88" s="8"/>
      <c r="H88" s="8"/>
      <c r="I88" s="98">
        <v>45108</v>
      </c>
      <c r="J88" s="98">
        <v>44927</v>
      </c>
      <c r="K88" s="205">
        <v>0</v>
      </c>
      <c r="L88" s="205">
        <v>5</v>
      </c>
      <c r="M88" s="208">
        <v>1000</v>
      </c>
      <c r="N88" s="203" t="s">
        <v>292</v>
      </c>
      <c r="O88" s="129" t="s">
        <v>374</v>
      </c>
    </row>
    <row r="89" spans="1:15" ht="15.75" thickBot="1" x14ac:dyDescent="0.3">
      <c r="A89" s="1437"/>
      <c r="B89" s="8" t="s">
        <v>14</v>
      </c>
      <c r="C89" s="8">
        <v>1</v>
      </c>
      <c r="D89" s="34" t="s">
        <v>171</v>
      </c>
      <c r="E89" s="8" t="s">
        <v>392</v>
      </c>
      <c r="F89" s="8"/>
      <c r="G89" s="8"/>
      <c r="H89" s="8"/>
      <c r="I89" s="98">
        <v>45108</v>
      </c>
      <c r="J89" s="98">
        <v>44927</v>
      </c>
      <c r="K89" s="205">
        <v>0</v>
      </c>
      <c r="L89" s="205">
        <v>5</v>
      </c>
      <c r="M89" s="208">
        <v>1000</v>
      </c>
      <c r="N89" s="203" t="s">
        <v>293</v>
      </c>
      <c r="O89" s="129" t="s">
        <v>374</v>
      </c>
    </row>
    <row r="90" spans="1:15" ht="15.75" thickBot="1" x14ac:dyDescent="0.3">
      <c r="A90" s="1437"/>
      <c r="B90" s="8" t="s">
        <v>15</v>
      </c>
      <c r="C90" s="8">
        <v>2</v>
      </c>
      <c r="D90" s="34" t="s">
        <v>172</v>
      </c>
      <c r="E90" s="8" t="s">
        <v>392</v>
      </c>
      <c r="F90" s="8"/>
      <c r="G90" s="8"/>
      <c r="H90" s="8"/>
      <c r="I90" s="98">
        <v>45108</v>
      </c>
      <c r="J90" s="98">
        <v>44927</v>
      </c>
      <c r="K90" s="205">
        <v>0</v>
      </c>
      <c r="L90" s="205">
        <v>5</v>
      </c>
      <c r="M90" s="208">
        <v>1000</v>
      </c>
      <c r="N90" s="203" t="s">
        <v>293</v>
      </c>
      <c r="O90" s="129" t="s">
        <v>374</v>
      </c>
    </row>
    <row r="91" spans="1:15" ht="15.75" thickBot="1" x14ac:dyDescent="0.3">
      <c r="A91" s="1437"/>
      <c r="B91" s="8" t="s">
        <v>16</v>
      </c>
      <c r="C91" s="8">
        <v>3</v>
      </c>
      <c r="D91" s="34" t="s">
        <v>173</v>
      </c>
      <c r="E91" s="8" t="s">
        <v>392</v>
      </c>
      <c r="F91" s="8"/>
      <c r="G91" s="8"/>
      <c r="H91" s="8"/>
      <c r="I91" s="98">
        <v>45108</v>
      </c>
      <c r="J91" s="98">
        <v>44927</v>
      </c>
      <c r="K91" s="205">
        <v>0</v>
      </c>
      <c r="L91" s="205">
        <v>5</v>
      </c>
      <c r="M91" s="208">
        <v>1000</v>
      </c>
      <c r="N91" s="203" t="s">
        <v>293</v>
      </c>
      <c r="O91" s="129" t="s">
        <v>374</v>
      </c>
    </row>
    <row r="92" spans="1:15" ht="15.75" thickBot="1" x14ac:dyDescent="0.3">
      <c r="A92" s="1437"/>
      <c r="B92" s="8" t="s">
        <v>17</v>
      </c>
      <c r="C92" s="8">
        <v>4</v>
      </c>
      <c r="D92" s="34" t="s">
        <v>174</v>
      </c>
      <c r="E92" s="8" t="s">
        <v>392</v>
      </c>
      <c r="F92" s="8"/>
      <c r="G92" s="8"/>
      <c r="H92" s="8"/>
      <c r="I92" s="98">
        <v>45108</v>
      </c>
      <c r="J92" s="98">
        <v>44927</v>
      </c>
      <c r="K92" s="205">
        <v>0</v>
      </c>
      <c r="L92" s="205">
        <v>5</v>
      </c>
      <c r="M92" s="208">
        <v>1000</v>
      </c>
      <c r="N92" s="203" t="s">
        <v>293</v>
      </c>
      <c r="O92" s="129" t="s">
        <v>374</v>
      </c>
    </row>
    <row r="93" spans="1:15" ht="15.75" thickBot="1" x14ac:dyDescent="0.3">
      <c r="A93" s="1437"/>
      <c r="B93" s="8" t="s">
        <v>62</v>
      </c>
      <c r="C93" s="8">
        <v>5</v>
      </c>
      <c r="D93" s="34" t="s">
        <v>175</v>
      </c>
      <c r="E93" s="8" t="s">
        <v>392</v>
      </c>
      <c r="F93" s="8"/>
      <c r="G93" s="8"/>
      <c r="H93" s="8"/>
      <c r="I93" s="98">
        <v>45108</v>
      </c>
      <c r="J93" s="98">
        <v>44927</v>
      </c>
      <c r="K93" s="205">
        <v>0</v>
      </c>
      <c r="L93" s="205">
        <v>5</v>
      </c>
      <c r="M93" s="208">
        <v>1000</v>
      </c>
      <c r="N93" s="203" t="s">
        <v>293</v>
      </c>
      <c r="O93" s="129" t="s">
        <v>374</v>
      </c>
    </row>
    <row r="94" spans="1:15" ht="15.75" thickBot="1" x14ac:dyDescent="0.3">
      <c r="A94" s="1437"/>
      <c r="B94" s="8" t="s">
        <v>18</v>
      </c>
      <c r="C94" s="8">
        <v>1</v>
      </c>
      <c r="D94" s="34" t="s">
        <v>176</v>
      </c>
      <c r="E94" s="8" t="s">
        <v>392</v>
      </c>
      <c r="F94" s="8"/>
      <c r="G94" s="8"/>
      <c r="H94" s="8"/>
      <c r="I94" s="98">
        <v>45108</v>
      </c>
      <c r="J94" s="98">
        <v>44927</v>
      </c>
      <c r="K94" s="205">
        <v>0</v>
      </c>
      <c r="L94" s="205">
        <v>5</v>
      </c>
      <c r="M94" s="208">
        <v>1000</v>
      </c>
      <c r="N94" s="203" t="s">
        <v>294</v>
      </c>
      <c r="O94" s="129" t="s">
        <v>374</v>
      </c>
    </row>
    <row r="95" spans="1:15" ht="15.75" thickBot="1" x14ac:dyDescent="0.3">
      <c r="A95" s="1437"/>
      <c r="B95" s="8" t="s">
        <v>19</v>
      </c>
      <c r="C95" s="8">
        <v>2</v>
      </c>
      <c r="D95" s="34" t="s">
        <v>177</v>
      </c>
      <c r="E95" s="8" t="s">
        <v>392</v>
      </c>
      <c r="F95" s="8"/>
      <c r="G95" s="8"/>
      <c r="H95" s="8"/>
      <c r="I95" s="98">
        <v>45108</v>
      </c>
      <c r="J95" s="98">
        <v>44927</v>
      </c>
      <c r="K95" s="205">
        <v>0</v>
      </c>
      <c r="L95" s="205">
        <v>5</v>
      </c>
      <c r="M95" s="208">
        <v>1000</v>
      </c>
      <c r="N95" s="203" t="s">
        <v>294</v>
      </c>
      <c r="O95" s="129" t="s">
        <v>374</v>
      </c>
    </row>
    <row r="96" spans="1:15" ht="15.75" thickBot="1" x14ac:dyDescent="0.3">
      <c r="A96" s="1438"/>
      <c r="B96" s="37" t="s">
        <v>20</v>
      </c>
      <c r="C96" s="37">
        <v>3</v>
      </c>
      <c r="D96" s="38" t="s">
        <v>178</v>
      </c>
      <c r="E96" s="11" t="s">
        <v>392</v>
      </c>
      <c r="F96" s="37"/>
      <c r="G96" s="37"/>
      <c r="H96" s="37"/>
      <c r="I96" s="113">
        <v>45108</v>
      </c>
      <c r="J96" s="113">
        <v>44927</v>
      </c>
      <c r="K96" s="207">
        <v>0</v>
      </c>
      <c r="L96" s="207">
        <v>5</v>
      </c>
      <c r="M96" s="208">
        <v>1000</v>
      </c>
      <c r="N96" s="209" t="s">
        <v>294</v>
      </c>
      <c r="O96" s="133" t="s">
        <v>374</v>
      </c>
    </row>
    <row r="97" spans="1:15" ht="15.75" thickBot="1" x14ac:dyDescent="0.3">
      <c r="A97" s="1436" t="s">
        <v>318</v>
      </c>
      <c r="B97" s="157" t="s">
        <v>22</v>
      </c>
      <c r="C97" s="157">
        <v>1</v>
      </c>
      <c r="D97" s="157">
        <v>707388</v>
      </c>
      <c r="E97" s="158" t="s">
        <v>391</v>
      </c>
      <c r="F97" s="157"/>
      <c r="G97" s="157"/>
      <c r="H97" s="157"/>
      <c r="I97" s="159">
        <v>45108</v>
      </c>
      <c r="J97" s="159">
        <v>44927</v>
      </c>
      <c r="K97" s="160">
        <v>0</v>
      </c>
      <c r="L97" s="160">
        <v>5</v>
      </c>
      <c r="M97" s="161">
        <v>1000</v>
      </c>
      <c r="N97" s="161" t="s">
        <v>295</v>
      </c>
      <c r="O97" s="162" t="s">
        <v>375</v>
      </c>
    </row>
    <row r="98" spans="1:15" ht="15.75" thickBot="1" x14ac:dyDescent="0.3">
      <c r="A98" s="1437"/>
      <c r="B98" s="163" t="s">
        <v>23</v>
      </c>
      <c r="C98" s="163">
        <v>2</v>
      </c>
      <c r="D98" s="163">
        <v>707389</v>
      </c>
      <c r="E98" s="163" t="s">
        <v>391</v>
      </c>
      <c r="F98" s="163"/>
      <c r="G98" s="163"/>
      <c r="H98" s="163"/>
      <c r="I98" s="164">
        <v>45108</v>
      </c>
      <c r="J98" s="164">
        <v>44927</v>
      </c>
      <c r="K98" s="165">
        <v>0</v>
      </c>
      <c r="L98" s="165">
        <v>5</v>
      </c>
      <c r="M98" s="161">
        <v>1000</v>
      </c>
      <c r="N98" s="166" t="s">
        <v>295</v>
      </c>
      <c r="O98" s="167" t="s">
        <v>375</v>
      </c>
    </row>
    <row r="99" spans="1:15" ht="15.75" thickBot="1" x14ac:dyDescent="0.3">
      <c r="A99" s="1437"/>
      <c r="B99" s="163" t="s">
        <v>24</v>
      </c>
      <c r="C99" s="163">
        <v>3</v>
      </c>
      <c r="D99" s="163">
        <v>707390</v>
      </c>
      <c r="E99" s="163" t="s">
        <v>391</v>
      </c>
      <c r="F99" s="163"/>
      <c r="G99" s="163"/>
      <c r="H99" s="163"/>
      <c r="I99" s="164">
        <v>45108</v>
      </c>
      <c r="J99" s="164">
        <v>44927</v>
      </c>
      <c r="K99" s="165">
        <v>0</v>
      </c>
      <c r="L99" s="165">
        <v>5</v>
      </c>
      <c r="M99" s="161">
        <v>1000</v>
      </c>
      <c r="N99" s="166" t="s">
        <v>295</v>
      </c>
      <c r="O99" s="167" t="s">
        <v>375</v>
      </c>
    </row>
    <row r="100" spans="1:15" ht="15.75" thickBot="1" x14ac:dyDescent="0.3">
      <c r="A100" s="1437"/>
      <c r="B100" s="163" t="s">
        <v>25</v>
      </c>
      <c r="C100" s="163">
        <v>4</v>
      </c>
      <c r="D100" s="163">
        <v>707391</v>
      </c>
      <c r="E100" s="163" t="s">
        <v>391</v>
      </c>
      <c r="F100" s="163"/>
      <c r="G100" s="163"/>
      <c r="H100" s="163"/>
      <c r="I100" s="164">
        <v>45108</v>
      </c>
      <c r="J100" s="164">
        <v>44927</v>
      </c>
      <c r="K100" s="165">
        <v>0</v>
      </c>
      <c r="L100" s="165">
        <v>5</v>
      </c>
      <c r="M100" s="161">
        <v>1000</v>
      </c>
      <c r="N100" s="166" t="s">
        <v>295</v>
      </c>
      <c r="O100" s="167" t="s">
        <v>375</v>
      </c>
    </row>
    <row r="101" spans="1:15" ht="15.75" thickBot="1" x14ac:dyDescent="0.3">
      <c r="A101" s="1437"/>
      <c r="B101" s="8" t="s">
        <v>26</v>
      </c>
      <c r="C101" s="8">
        <v>1</v>
      </c>
      <c r="D101" s="34" t="s">
        <v>179</v>
      </c>
      <c r="E101" s="8" t="s">
        <v>392</v>
      </c>
      <c r="F101" s="8"/>
      <c r="G101" s="8"/>
      <c r="H101" s="8"/>
      <c r="I101" s="98">
        <v>45108</v>
      </c>
      <c r="J101" s="98">
        <v>44927</v>
      </c>
      <c r="K101" s="205">
        <v>0</v>
      </c>
      <c r="L101" s="205">
        <v>5</v>
      </c>
      <c r="M101" s="208">
        <v>1000</v>
      </c>
      <c r="N101" s="203" t="s">
        <v>296</v>
      </c>
      <c r="O101" s="129" t="s">
        <v>374</v>
      </c>
    </row>
    <row r="102" spans="1:15" ht="15.75" thickBot="1" x14ac:dyDescent="0.3">
      <c r="A102" s="1437"/>
      <c r="B102" s="8" t="s">
        <v>27</v>
      </c>
      <c r="C102" s="8">
        <v>2</v>
      </c>
      <c r="D102" s="34" t="s">
        <v>180</v>
      </c>
      <c r="E102" s="8" t="s">
        <v>392</v>
      </c>
      <c r="F102" s="8"/>
      <c r="G102" s="8"/>
      <c r="H102" s="8"/>
      <c r="I102" s="98">
        <v>45108</v>
      </c>
      <c r="J102" s="98">
        <v>44927</v>
      </c>
      <c r="K102" s="205">
        <v>0</v>
      </c>
      <c r="L102" s="205">
        <v>5</v>
      </c>
      <c r="M102" s="208">
        <v>1000</v>
      </c>
      <c r="N102" s="203" t="s">
        <v>296</v>
      </c>
      <c r="O102" s="129" t="s">
        <v>374</v>
      </c>
    </row>
    <row r="103" spans="1:15" ht="15.75" thickBot="1" x14ac:dyDescent="0.3">
      <c r="A103" s="1437"/>
      <c r="B103" s="8" t="s">
        <v>28</v>
      </c>
      <c r="C103" s="8">
        <v>3</v>
      </c>
      <c r="D103" s="34" t="s">
        <v>181</v>
      </c>
      <c r="E103" s="8" t="s">
        <v>392</v>
      </c>
      <c r="F103" s="8"/>
      <c r="G103" s="8"/>
      <c r="H103" s="8"/>
      <c r="I103" s="98">
        <v>45108</v>
      </c>
      <c r="J103" s="98">
        <v>44927</v>
      </c>
      <c r="K103" s="205">
        <v>0</v>
      </c>
      <c r="L103" s="205">
        <v>5</v>
      </c>
      <c r="M103" s="208">
        <v>1000</v>
      </c>
      <c r="N103" s="203" t="s">
        <v>296</v>
      </c>
      <c r="O103" s="129" t="s">
        <v>374</v>
      </c>
    </row>
    <row r="104" spans="1:15" ht="15.75" thickBot="1" x14ac:dyDescent="0.3">
      <c r="A104" s="1437"/>
      <c r="B104" s="8" t="s">
        <v>29</v>
      </c>
      <c r="C104" s="8">
        <v>4</v>
      </c>
      <c r="D104" s="34" t="s">
        <v>182</v>
      </c>
      <c r="E104" s="8" t="s">
        <v>392</v>
      </c>
      <c r="F104" s="8"/>
      <c r="G104" s="8"/>
      <c r="H104" s="8"/>
      <c r="I104" s="98">
        <v>45108</v>
      </c>
      <c r="J104" s="98">
        <v>44927</v>
      </c>
      <c r="K104" s="205">
        <v>0</v>
      </c>
      <c r="L104" s="205">
        <v>5</v>
      </c>
      <c r="M104" s="208">
        <v>1000</v>
      </c>
      <c r="N104" s="203" t="s">
        <v>296</v>
      </c>
      <c r="O104" s="129" t="s">
        <v>374</v>
      </c>
    </row>
    <row r="105" spans="1:15" ht="15.75" thickBot="1" x14ac:dyDescent="0.3">
      <c r="A105" s="1437"/>
      <c r="B105" s="8" t="s">
        <v>64</v>
      </c>
      <c r="C105" s="8">
        <v>1</v>
      </c>
      <c r="D105" s="34" t="s">
        <v>183</v>
      </c>
      <c r="E105" s="8" t="s">
        <v>392</v>
      </c>
      <c r="F105" s="8"/>
      <c r="G105" s="8"/>
      <c r="H105" s="8"/>
      <c r="I105" s="98">
        <v>45108</v>
      </c>
      <c r="J105" s="98">
        <v>44927</v>
      </c>
      <c r="K105" s="205">
        <v>0</v>
      </c>
      <c r="L105" s="205">
        <v>5</v>
      </c>
      <c r="M105" s="208">
        <v>1000</v>
      </c>
      <c r="N105" s="203" t="s">
        <v>297</v>
      </c>
      <c r="O105" s="129" t="s">
        <v>374</v>
      </c>
    </row>
    <row r="106" spans="1:15" ht="15.75" thickBot="1" x14ac:dyDescent="0.3">
      <c r="A106" s="1437"/>
      <c r="B106" s="8" t="s">
        <v>65</v>
      </c>
      <c r="C106" s="8">
        <v>2</v>
      </c>
      <c r="D106" s="36" t="s">
        <v>184</v>
      </c>
      <c r="E106" s="8" t="s">
        <v>392</v>
      </c>
      <c r="F106" s="8">
        <v>1</v>
      </c>
      <c r="G106" s="8"/>
      <c r="H106" s="8"/>
      <c r="I106" s="98">
        <v>45108</v>
      </c>
      <c r="J106" s="98">
        <v>44927</v>
      </c>
      <c r="K106" s="205">
        <v>0</v>
      </c>
      <c r="L106" s="205">
        <v>5</v>
      </c>
      <c r="M106" s="208">
        <v>1000</v>
      </c>
      <c r="N106" s="203" t="s">
        <v>297</v>
      </c>
      <c r="O106" s="129" t="s">
        <v>374</v>
      </c>
    </row>
    <row r="107" spans="1:15" ht="15.75" thickBot="1" x14ac:dyDescent="0.3">
      <c r="A107" s="1437"/>
      <c r="B107" s="8" t="s">
        <v>66</v>
      </c>
      <c r="C107" s="8">
        <v>3</v>
      </c>
      <c r="D107" s="34" t="s">
        <v>185</v>
      </c>
      <c r="E107" s="8" t="s">
        <v>392</v>
      </c>
      <c r="F107" s="8"/>
      <c r="G107" s="8"/>
      <c r="H107" s="8"/>
      <c r="I107" s="98">
        <v>45108</v>
      </c>
      <c r="J107" s="98">
        <v>44927</v>
      </c>
      <c r="K107" s="205">
        <v>0</v>
      </c>
      <c r="L107" s="205">
        <v>5</v>
      </c>
      <c r="M107" s="208">
        <v>1000</v>
      </c>
      <c r="N107" s="203" t="s">
        <v>297</v>
      </c>
      <c r="O107" s="129" t="s">
        <v>374</v>
      </c>
    </row>
    <row r="108" spans="1:15" ht="15.75" thickBot="1" x14ac:dyDescent="0.3">
      <c r="A108" s="1437"/>
      <c r="B108" s="8" t="s">
        <v>91</v>
      </c>
      <c r="C108" s="8">
        <v>4</v>
      </c>
      <c r="D108" s="34" t="s">
        <v>186</v>
      </c>
      <c r="E108" s="8" t="s">
        <v>392</v>
      </c>
      <c r="F108" s="8">
        <v>1</v>
      </c>
      <c r="G108" s="8"/>
      <c r="H108" s="8"/>
      <c r="I108" s="98">
        <v>45108</v>
      </c>
      <c r="J108" s="98">
        <v>44927</v>
      </c>
      <c r="K108" s="205">
        <v>0</v>
      </c>
      <c r="L108" s="205">
        <v>5</v>
      </c>
      <c r="M108" s="208">
        <v>1000</v>
      </c>
      <c r="N108" s="203" t="s">
        <v>297</v>
      </c>
      <c r="O108" s="129" t="s">
        <v>374</v>
      </c>
    </row>
    <row r="109" spans="1:15" ht="15.75" thickBot="1" x14ac:dyDescent="0.3">
      <c r="A109" s="1437"/>
      <c r="B109" s="8" t="s">
        <v>30</v>
      </c>
      <c r="C109" s="8">
        <v>1</v>
      </c>
      <c r="D109" s="34" t="s">
        <v>187</v>
      </c>
      <c r="E109" s="8" t="s">
        <v>392</v>
      </c>
      <c r="F109" s="8"/>
      <c r="G109" s="8">
        <v>3</v>
      </c>
      <c r="H109" s="8"/>
      <c r="I109" s="98">
        <v>45108</v>
      </c>
      <c r="J109" s="98">
        <v>44927</v>
      </c>
      <c r="K109" s="205">
        <v>0</v>
      </c>
      <c r="L109" s="205">
        <v>5</v>
      </c>
      <c r="M109" s="208">
        <v>1000</v>
      </c>
      <c r="N109" s="203" t="s">
        <v>298</v>
      </c>
      <c r="O109" s="129" t="s">
        <v>374</v>
      </c>
    </row>
    <row r="110" spans="1:15" ht="15.75" thickBot="1" x14ac:dyDescent="0.3">
      <c r="A110" s="1437"/>
      <c r="B110" s="8" t="s">
        <v>67</v>
      </c>
      <c r="C110" s="8">
        <v>2</v>
      </c>
      <c r="D110" s="34" t="s">
        <v>188</v>
      </c>
      <c r="E110" s="8" t="s">
        <v>392</v>
      </c>
      <c r="F110" s="8">
        <v>1</v>
      </c>
      <c r="G110" s="8"/>
      <c r="H110" s="8"/>
      <c r="I110" s="98">
        <v>45108</v>
      </c>
      <c r="J110" s="98">
        <v>44927</v>
      </c>
      <c r="K110" s="205">
        <v>0</v>
      </c>
      <c r="L110" s="205">
        <v>5</v>
      </c>
      <c r="M110" s="208">
        <v>1000</v>
      </c>
      <c r="N110" s="203" t="s">
        <v>298</v>
      </c>
      <c r="O110" s="129" t="s">
        <v>374</v>
      </c>
    </row>
    <row r="111" spans="1:15" ht="15.75" thickBot="1" x14ac:dyDescent="0.3">
      <c r="A111" s="1437"/>
      <c r="B111" s="8" t="s">
        <v>68</v>
      </c>
      <c r="C111" s="8">
        <v>3</v>
      </c>
      <c r="D111" s="34" t="s">
        <v>189</v>
      </c>
      <c r="E111" s="8" t="s">
        <v>392</v>
      </c>
      <c r="F111" s="8"/>
      <c r="G111" s="8"/>
      <c r="H111" s="8"/>
      <c r="I111" s="98">
        <v>45108</v>
      </c>
      <c r="J111" s="98">
        <v>44927</v>
      </c>
      <c r="K111" s="205">
        <v>0</v>
      </c>
      <c r="L111" s="205">
        <v>5</v>
      </c>
      <c r="M111" s="208">
        <v>1000</v>
      </c>
      <c r="N111" s="203" t="s">
        <v>298</v>
      </c>
      <c r="O111" s="129" t="s">
        <v>374</v>
      </c>
    </row>
    <row r="112" spans="1:15" ht="15.75" thickBot="1" x14ac:dyDescent="0.3">
      <c r="A112" s="1437"/>
      <c r="B112" s="8" t="s">
        <v>69</v>
      </c>
      <c r="C112" s="8">
        <v>4</v>
      </c>
      <c r="D112" s="34" t="s">
        <v>190</v>
      </c>
      <c r="E112" s="8" t="s">
        <v>392</v>
      </c>
      <c r="F112" s="8">
        <v>1</v>
      </c>
      <c r="G112" s="8"/>
      <c r="H112" s="8"/>
      <c r="I112" s="98">
        <v>45108</v>
      </c>
      <c r="J112" s="98">
        <v>44927</v>
      </c>
      <c r="K112" s="205">
        <v>0</v>
      </c>
      <c r="L112" s="205">
        <v>5</v>
      </c>
      <c r="M112" s="208">
        <v>1000</v>
      </c>
      <c r="N112" s="203" t="s">
        <v>298</v>
      </c>
      <c r="O112" s="129" t="s">
        <v>374</v>
      </c>
    </row>
    <row r="113" spans="1:15" ht="15.75" thickBot="1" x14ac:dyDescent="0.3">
      <c r="A113" s="1437"/>
      <c r="B113" s="8" t="s">
        <v>70</v>
      </c>
      <c r="C113" s="8">
        <v>5</v>
      </c>
      <c r="D113" s="34" t="s">
        <v>191</v>
      </c>
      <c r="E113" s="8" t="s">
        <v>392</v>
      </c>
      <c r="F113" s="8"/>
      <c r="G113" s="8"/>
      <c r="H113" s="8"/>
      <c r="I113" s="98">
        <v>45108</v>
      </c>
      <c r="J113" s="98">
        <v>44927</v>
      </c>
      <c r="K113" s="205">
        <v>0</v>
      </c>
      <c r="L113" s="205">
        <v>5</v>
      </c>
      <c r="M113" s="208">
        <v>1000</v>
      </c>
      <c r="N113" s="203" t="s">
        <v>298</v>
      </c>
      <c r="O113" s="129" t="s">
        <v>375</v>
      </c>
    </row>
    <row r="114" spans="1:15" ht="15.75" thickBot="1" x14ac:dyDescent="0.3">
      <c r="A114" s="1437"/>
      <c r="B114" s="163" t="s">
        <v>31</v>
      </c>
      <c r="C114" s="163">
        <v>1</v>
      </c>
      <c r="D114" s="163">
        <v>707367</v>
      </c>
      <c r="E114" s="163" t="s">
        <v>391</v>
      </c>
      <c r="F114" s="163"/>
      <c r="G114" s="163"/>
      <c r="H114" s="163"/>
      <c r="I114" s="164">
        <v>45108</v>
      </c>
      <c r="J114" s="164">
        <v>44927</v>
      </c>
      <c r="K114" s="165">
        <v>0</v>
      </c>
      <c r="L114" s="165">
        <v>5</v>
      </c>
      <c r="M114" s="161">
        <v>1000</v>
      </c>
      <c r="N114" s="166" t="s">
        <v>299</v>
      </c>
      <c r="O114" s="167" t="s">
        <v>375</v>
      </c>
    </row>
    <row r="115" spans="1:15" ht="15.75" thickBot="1" x14ac:dyDescent="0.3">
      <c r="A115" s="1437"/>
      <c r="B115" s="163" t="s">
        <v>71</v>
      </c>
      <c r="C115" s="163">
        <v>2</v>
      </c>
      <c r="D115" s="163">
        <v>707373</v>
      </c>
      <c r="E115" s="163" t="s">
        <v>391</v>
      </c>
      <c r="F115" s="163"/>
      <c r="G115" s="163"/>
      <c r="H115" s="163"/>
      <c r="I115" s="164">
        <v>45108</v>
      </c>
      <c r="J115" s="164">
        <v>44927</v>
      </c>
      <c r="K115" s="165">
        <v>0</v>
      </c>
      <c r="L115" s="165">
        <v>5</v>
      </c>
      <c r="M115" s="161">
        <v>1000</v>
      </c>
      <c r="N115" s="166" t="s">
        <v>299</v>
      </c>
      <c r="O115" s="167" t="s">
        <v>375</v>
      </c>
    </row>
    <row r="116" spans="1:15" ht="15.75" thickBot="1" x14ac:dyDescent="0.3">
      <c r="A116" s="1437"/>
      <c r="B116" s="163" t="s">
        <v>72</v>
      </c>
      <c r="C116" s="163">
        <v>3</v>
      </c>
      <c r="D116" s="163">
        <v>707376</v>
      </c>
      <c r="E116" s="163" t="s">
        <v>391</v>
      </c>
      <c r="F116" s="163"/>
      <c r="G116" s="163"/>
      <c r="H116" s="163"/>
      <c r="I116" s="164">
        <v>45108</v>
      </c>
      <c r="J116" s="164">
        <v>44927</v>
      </c>
      <c r="K116" s="165">
        <v>0</v>
      </c>
      <c r="L116" s="165">
        <v>5</v>
      </c>
      <c r="M116" s="161">
        <v>1000</v>
      </c>
      <c r="N116" s="166" t="s">
        <v>299</v>
      </c>
      <c r="O116" s="167" t="s">
        <v>375</v>
      </c>
    </row>
    <row r="117" spans="1:15" ht="15.75" thickBot="1" x14ac:dyDescent="0.3">
      <c r="A117" s="1437"/>
      <c r="B117" s="163" t="s">
        <v>317</v>
      </c>
      <c r="C117" s="163">
        <v>4</v>
      </c>
      <c r="D117" s="163">
        <v>707362</v>
      </c>
      <c r="E117" s="163" t="s">
        <v>391</v>
      </c>
      <c r="F117" s="163"/>
      <c r="G117" s="163"/>
      <c r="H117" s="163"/>
      <c r="I117" s="164">
        <v>45108</v>
      </c>
      <c r="J117" s="164">
        <v>44927</v>
      </c>
      <c r="K117" s="165">
        <v>0</v>
      </c>
      <c r="L117" s="165">
        <v>5</v>
      </c>
      <c r="M117" s="161">
        <v>1000</v>
      </c>
      <c r="N117" s="166" t="s">
        <v>299</v>
      </c>
      <c r="O117" s="167" t="s">
        <v>375</v>
      </c>
    </row>
    <row r="118" spans="1:15" ht="15.75" thickBot="1" x14ac:dyDescent="0.3">
      <c r="A118" s="1437"/>
      <c r="B118" s="8" t="s">
        <v>32</v>
      </c>
      <c r="C118" s="8">
        <v>1</v>
      </c>
      <c r="D118" s="34" t="s">
        <v>192</v>
      </c>
      <c r="E118" s="8" t="s">
        <v>392</v>
      </c>
      <c r="F118" s="8"/>
      <c r="G118" s="8"/>
      <c r="H118" s="8"/>
      <c r="I118" s="98">
        <v>45108</v>
      </c>
      <c r="J118" s="98">
        <v>44927</v>
      </c>
      <c r="K118" s="205">
        <v>0</v>
      </c>
      <c r="L118" s="205">
        <v>5</v>
      </c>
      <c r="M118" s="208">
        <v>1000</v>
      </c>
      <c r="N118" s="203" t="s">
        <v>300</v>
      </c>
      <c r="O118" s="129" t="s">
        <v>374</v>
      </c>
    </row>
    <row r="119" spans="1:15" ht="15.75" thickBot="1" x14ac:dyDescent="0.3">
      <c r="A119" s="1437"/>
      <c r="B119" s="8" t="s">
        <v>73</v>
      </c>
      <c r="C119" s="8">
        <v>2</v>
      </c>
      <c r="D119" s="34" t="s">
        <v>193</v>
      </c>
      <c r="E119" s="8" t="s">
        <v>392</v>
      </c>
      <c r="F119" s="8"/>
      <c r="G119" s="8"/>
      <c r="H119" s="8"/>
      <c r="I119" s="98">
        <v>45108</v>
      </c>
      <c r="J119" s="98">
        <v>44927</v>
      </c>
      <c r="K119" s="205">
        <v>0</v>
      </c>
      <c r="L119" s="205">
        <v>5</v>
      </c>
      <c r="M119" s="208">
        <v>1000</v>
      </c>
      <c r="N119" s="203" t="s">
        <v>300</v>
      </c>
      <c r="O119" s="129" t="s">
        <v>374</v>
      </c>
    </row>
    <row r="120" spans="1:15" ht="15.75" thickBot="1" x14ac:dyDescent="0.3">
      <c r="A120" s="1437"/>
      <c r="B120" s="8" t="s">
        <v>73</v>
      </c>
      <c r="C120" s="8">
        <v>3</v>
      </c>
      <c r="D120" s="34">
        <v>708510</v>
      </c>
      <c r="E120" s="8" t="s">
        <v>392</v>
      </c>
      <c r="F120" s="8"/>
      <c r="G120" s="8"/>
      <c r="H120" s="8"/>
      <c r="I120" s="98">
        <v>45108</v>
      </c>
      <c r="J120" s="98">
        <v>44927</v>
      </c>
      <c r="K120" s="205">
        <v>0</v>
      </c>
      <c r="L120" s="205">
        <v>5</v>
      </c>
      <c r="M120" s="208">
        <v>1000</v>
      </c>
      <c r="N120" s="203" t="s">
        <v>300</v>
      </c>
      <c r="O120" s="129" t="s">
        <v>375</v>
      </c>
    </row>
    <row r="121" spans="1:15" ht="15.75" thickBot="1" x14ac:dyDescent="0.3">
      <c r="A121" s="1437"/>
      <c r="B121" s="179" t="s">
        <v>74</v>
      </c>
      <c r="C121" s="179">
        <v>4</v>
      </c>
      <c r="D121" s="179" t="s">
        <v>248</v>
      </c>
      <c r="E121" s="179" t="s">
        <v>391</v>
      </c>
      <c r="F121" s="179"/>
      <c r="G121" s="179"/>
      <c r="H121" s="179"/>
      <c r="I121" s="180">
        <v>45108</v>
      </c>
      <c r="J121" s="180">
        <v>44927</v>
      </c>
      <c r="K121" s="185">
        <v>0</v>
      </c>
      <c r="L121" s="185">
        <v>5</v>
      </c>
      <c r="M121" s="186">
        <v>1000</v>
      </c>
      <c r="N121" s="182" t="s">
        <v>300</v>
      </c>
      <c r="O121" s="183" t="s">
        <v>374</v>
      </c>
    </row>
    <row r="122" spans="1:15" ht="15.75" thickBot="1" x14ac:dyDescent="0.3">
      <c r="A122" s="1437"/>
      <c r="B122" s="179" t="s">
        <v>75</v>
      </c>
      <c r="C122" s="179">
        <v>5</v>
      </c>
      <c r="D122" s="179" t="s">
        <v>195</v>
      </c>
      <c r="E122" s="179" t="s">
        <v>391</v>
      </c>
      <c r="F122" s="179"/>
      <c r="G122" s="179"/>
      <c r="H122" s="179"/>
      <c r="I122" s="180">
        <v>45108</v>
      </c>
      <c r="J122" s="180">
        <v>44927</v>
      </c>
      <c r="K122" s="185">
        <v>0</v>
      </c>
      <c r="L122" s="185">
        <v>5</v>
      </c>
      <c r="M122" s="186">
        <v>1000</v>
      </c>
      <c r="N122" s="182" t="s">
        <v>300</v>
      </c>
      <c r="O122" s="183" t="s">
        <v>374</v>
      </c>
    </row>
    <row r="123" spans="1:15" ht="15.75" thickBot="1" x14ac:dyDescent="0.3">
      <c r="A123" s="1437"/>
      <c r="B123" s="8" t="s">
        <v>75</v>
      </c>
      <c r="C123" s="8">
        <v>6</v>
      </c>
      <c r="D123" s="34">
        <v>708512</v>
      </c>
      <c r="E123" s="8" t="s">
        <v>392</v>
      </c>
      <c r="F123" s="8">
        <v>1</v>
      </c>
      <c r="G123" s="8"/>
      <c r="H123" s="8"/>
      <c r="I123" s="98">
        <v>45108</v>
      </c>
      <c r="J123" s="98">
        <v>44927</v>
      </c>
      <c r="K123" s="205">
        <v>0</v>
      </c>
      <c r="L123" s="205">
        <v>5</v>
      </c>
      <c r="M123" s="208">
        <v>1000</v>
      </c>
      <c r="N123" s="203" t="s">
        <v>300</v>
      </c>
      <c r="O123" s="129" t="s">
        <v>375</v>
      </c>
    </row>
    <row r="124" spans="1:15" ht="15.75" thickBot="1" x14ac:dyDescent="0.3">
      <c r="A124" s="1437"/>
      <c r="B124" s="8" t="s">
        <v>90</v>
      </c>
      <c r="C124" s="8">
        <v>7</v>
      </c>
      <c r="D124" s="34" t="s">
        <v>196</v>
      </c>
      <c r="E124" s="8" t="s">
        <v>392</v>
      </c>
      <c r="F124" s="8">
        <v>1</v>
      </c>
      <c r="G124" s="8"/>
      <c r="H124" s="8"/>
      <c r="I124" s="98">
        <v>45108</v>
      </c>
      <c r="J124" s="98">
        <v>44927</v>
      </c>
      <c r="K124" s="205">
        <v>0</v>
      </c>
      <c r="L124" s="205">
        <v>5</v>
      </c>
      <c r="M124" s="208">
        <v>1000</v>
      </c>
      <c r="N124" s="203" t="s">
        <v>300</v>
      </c>
      <c r="O124" s="129" t="s">
        <v>374</v>
      </c>
    </row>
    <row r="125" spans="1:15" ht="15.75" thickBot="1" x14ac:dyDescent="0.3">
      <c r="A125" s="1437"/>
      <c r="B125" s="8" t="s">
        <v>33</v>
      </c>
      <c r="C125" s="8">
        <v>1</v>
      </c>
      <c r="D125" s="34" t="s">
        <v>197</v>
      </c>
      <c r="E125" s="8" t="s">
        <v>392</v>
      </c>
      <c r="F125" s="8"/>
      <c r="G125" s="8"/>
      <c r="H125" s="8"/>
      <c r="I125" s="98">
        <v>45108</v>
      </c>
      <c r="J125" s="98">
        <v>44927</v>
      </c>
      <c r="K125" s="205">
        <v>0</v>
      </c>
      <c r="L125" s="205">
        <v>5</v>
      </c>
      <c r="M125" s="208">
        <v>1000</v>
      </c>
      <c r="N125" s="203" t="s">
        <v>301</v>
      </c>
      <c r="O125" s="129" t="s">
        <v>374</v>
      </c>
    </row>
    <row r="126" spans="1:15" ht="15.75" thickBot="1" x14ac:dyDescent="0.3">
      <c r="A126" s="1437"/>
      <c r="B126" s="8" t="s">
        <v>76</v>
      </c>
      <c r="C126" s="8">
        <v>2</v>
      </c>
      <c r="D126" s="34" t="s">
        <v>198</v>
      </c>
      <c r="E126" s="8" t="s">
        <v>392</v>
      </c>
      <c r="F126" s="8">
        <v>1</v>
      </c>
      <c r="G126" s="8"/>
      <c r="H126" s="8"/>
      <c r="I126" s="98">
        <v>45108</v>
      </c>
      <c r="J126" s="98">
        <v>44927</v>
      </c>
      <c r="K126" s="205">
        <v>0</v>
      </c>
      <c r="L126" s="205">
        <v>5</v>
      </c>
      <c r="M126" s="208">
        <v>1000</v>
      </c>
      <c r="N126" s="203" t="s">
        <v>301</v>
      </c>
      <c r="O126" s="129" t="s">
        <v>374</v>
      </c>
    </row>
    <row r="127" spans="1:15" ht="15.75" thickBot="1" x14ac:dyDescent="0.3">
      <c r="A127" s="1437"/>
      <c r="B127" s="8" t="s">
        <v>77</v>
      </c>
      <c r="C127" s="8">
        <v>3</v>
      </c>
      <c r="D127" s="34" t="s">
        <v>199</v>
      </c>
      <c r="E127" s="8" t="s">
        <v>392</v>
      </c>
      <c r="F127" s="8"/>
      <c r="G127" s="8"/>
      <c r="H127" s="8"/>
      <c r="I127" s="98">
        <v>45108</v>
      </c>
      <c r="J127" s="98">
        <v>44927</v>
      </c>
      <c r="K127" s="205">
        <v>0</v>
      </c>
      <c r="L127" s="205">
        <v>5</v>
      </c>
      <c r="M127" s="208">
        <v>1000</v>
      </c>
      <c r="N127" s="203" t="s">
        <v>301</v>
      </c>
      <c r="O127" s="129" t="s">
        <v>374</v>
      </c>
    </row>
    <row r="128" spans="1:15" ht="15.75" thickBot="1" x14ac:dyDescent="0.3">
      <c r="A128" s="1437"/>
      <c r="B128" s="8" t="s">
        <v>78</v>
      </c>
      <c r="C128" s="8">
        <v>4</v>
      </c>
      <c r="D128" s="34" t="s">
        <v>200</v>
      </c>
      <c r="E128" s="8" t="s">
        <v>392</v>
      </c>
      <c r="F128" s="8"/>
      <c r="G128" s="8"/>
      <c r="H128" s="8"/>
      <c r="I128" s="98">
        <v>45108</v>
      </c>
      <c r="J128" s="98">
        <v>44927</v>
      </c>
      <c r="K128" s="205">
        <v>0</v>
      </c>
      <c r="L128" s="205">
        <v>5</v>
      </c>
      <c r="M128" s="208">
        <v>1000</v>
      </c>
      <c r="N128" s="203" t="s">
        <v>301</v>
      </c>
      <c r="O128" s="129" t="s">
        <v>374</v>
      </c>
    </row>
    <row r="129" spans="1:15" ht="15.75" thickBot="1" x14ac:dyDescent="0.3">
      <c r="A129" s="1437"/>
      <c r="B129" s="179" t="s">
        <v>34</v>
      </c>
      <c r="C129" s="179">
        <v>1</v>
      </c>
      <c r="D129" s="179" t="s">
        <v>201</v>
      </c>
      <c r="E129" s="179" t="s">
        <v>391</v>
      </c>
      <c r="F129" s="179"/>
      <c r="G129" s="179"/>
      <c r="H129" s="179"/>
      <c r="I129" s="180">
        <v>45108</v>
      </c>
      <c r="J129" s="180">
        <v>44927</v>
      </c>
      <c r="K129" s="185">
        <v>0</v>
      </c>
      <c r="L129" s="185">
        <v>5</v>
      </c>
      <c r="M129" s="186">
        <v>1000</v>
      </c>
      <c r="N129" s="182" t="s">
        <v>302</v>
      </c>
      <c r="O129" s="183" t="s">
        <v>374</v>
      </c>
    </row>
    <row r="130" spans="1:15" ht="15.75" thickBot="1" x14ac:dyDescent="0.3">
      <c r="A130" s="1437"/>
      <c r="B130" s="179" t="s">
        <v>79</v>
      </c>
      <c r="C130" s="179">
        <v>2</v>
      </c>
      <c r="D130" s="179" t="s">
        <v>202</v>
      </c>
      <c r="E130" s="179" t="s">
        <v>391</v>
      </c>
      <c r="F130" s="179"/>
      <c r="G130" s="179"/>
      <c r="H130" s="179"/>
      <c r="I130" s="180">
        <v>45108</v>
      </c>
      <c r="J130" s="180">
        <v>44927</v>
      </c>
      <c r="K130" s="185">
        <v>0</v>
      </c>
      <c r="L130" s="185">
        <v>5</v>
      </c>
      <c r="M130" s="186">
        <v>1000</v>
      </c>
      <c r="N130" s="182" t="s">
        <v>302</v>
      </c>
      <c r="O130" s="183" t="s">
        <v>374</v>
      </c>
    </row>
    <row r="131" spans="1:15" ht="15.75" thickBot="1" x14ac:dyDescent="0.3">
      <c r="A131" s="1437"/>
      <c r="B131" s="179" t="s">
        <v>80</v>
      </c>
      <c r="C131" s="179">
        <v>3</v>
      </c>
      <c r="D131" s="179" t="s">
        <v>203</v>
      </c>
      <c r="E131" s="179" t="s">
        <v>391</v>
      </c>
      <c r="F131" s="179"/>
      <c r="G131" s="179"/>
      <c r="H131" s="179"/>
      <c r="I131" s="180">
        <v>45108</v>
      </c>
      <c r="J131" s="180">
        <v>44927</v>
      </c>
      <c r="K131" s="185">
        <v>0</v>
      </c>
      <c r="L131" s="185">
        <v>5</v>
      </c>
      <c r="M131" s="186">
        <v>1000</v>
      </c>
      <c r="N131" s="182" t="s">
        <v>302</v>
      </c>
      <c r="O131" s="183" t="s">
        <v>374</v>
      </c>
    </row>
    <row r="132" spans="1:15" ht="15.75" thickBot="1" x14ac:dyDescent="0.3">
      <c r="A132" s="1442"/>
      <c r="B132" s="187" t="s">
        <v>81</v>
      </c>
      <c r="C132" s="187">
        <v>4</v>
      </c>
      <c r="D132" s="187" t="s">
        <v>204</v>
      </c>
      <c r="E132" s="187" t="s">
        <v>391</v>
      </c>
      <c r="F132" s="187"/>
      <c r="G132" s="187"/>
      <c r="H132" s="187"/>
      <c r="I132" s="188">
        <v>45108</v>
      </c>
      <c r="J132" s="188">
        <v>44927</v>
      </c>
      <c r="K132" s="189">
        <v>0</v>
      </c>
      <c r="L132" s="189">
        <v>5</v>
      </c>
      <c r="M132" s="186">
        <v>1000</v>
      </c>
      <c r="N132" s="190" t="s">
        <v>302</v>
      </c>
      <c r="O132" s="191" t="s">
        <v>374</v>
      </c>
    </row>
    <row r="133" spans="1:15" ht="15.75" thickBot="1" x14ac:dyDescent="0.3">
      <c r="A133" s="1436" t="s">
        <v>251</v>
      </c>
      <c r="B133" s="7" t="s">
        <v>35</v>
      </c>
      <c r="C133" s="7">
        <v>1</v>
      </c>
      <c r="D133" s="33">
        <v>707371</v>
      </c>
      <c r="E133" s="53" t="s">
        <v>392</v>
      </c>
      <c r="F133" s="7"/>
      <c r="G133" s="7"/>
      <c r="H133" s="7"/>
      <c r="I133" s="97">
        <v>45108</v>
      </c>
      <c r="J133" s="97">
        <v>44927</v>
      </c>
      <c r="K133" s="206">
        <v>0</v>
      </c>
      <c r="L133" s="206">
        <v>5</v>
      </c>
      <c r="M133" s="208">
        <v>1000</v>
      </c>
      <c r="N133" s="208" t="s">
        <v>303</v>
      </c>
      <c r="O133" s="126" t="s">
        <v>375</v>
      </c>
    </row>
    <row r="134" spans="1:15" ht="15.75" thickBot="1" x14ac:dyDescent="0.3">
      <c r="A134" s="1437"/>
      <c r="B134" s="8" t="s">
        <v>83</v>
      </c>
      <c r="C134" s="8">
        <v>2</v>
      </c>
      <c r="D134" s="34">
        <v>707372</v>
      </c>
      <c r="E134" s="8" t="s">
        <v>392</v>
      </c>
      <c r="F134" s="8"/>
      <c r="G134" s="8"/>
      <c r="H134" s="8"/>
      <c r="I134" s="98">
        <v>45108</v>
      </c>
      <c r="J134" s="98">
        <v>44927</v>
      </c>
      <c r="K134" s="205">
        <v>0</v>
      </c>
      <c r="L134" s="205">
        <v>5</v>
      </c>
      <c r="M134" s="208">
        <v>1000</v>
      </c>
      <c r="N134" s="203" t="s">
        <v>303</v>
      </c>
      <c r="O134" s="129" t="s">
        <v>375</v>
      </c>
    </row>
    <row r="135" spans="1:15" ht="15.75" thickBot="1" x14ac:dyDescent="0.3">
      <c r="A135" s="1437"/>
      <c r="B135" s="8" t="s">
        <v>84</v>
      </c>
      <c r="C135" s="8">
        <v>3</v>
      </c>
      <c r="D135" s="34">
        <v>707370</v>
      </c>
      <c r="E135" s="8" t="s">
        <v>392</v>
      </c>
      <c r="F135" s="8"/>
      <c r="G135" s="8"/>
      <c r="H135" s="8"/>
      <c r="I135" s="98">
        <v>45108</v>
      </c>
      <c r="J135" s="98">
        <v>44927</v>
      </c>
      <c r="K135" s="205">
        <v>0</v>
      </c>
      <c r="L135" s="205">
        <v>5</v>
      </c>
      <c r="M135" s="208">
        <v>1000</v>
      </c>
      <c r="N135" s="203" t="s">
        <v>303</v>
      </c>
      <c r="O135" s="129" t="s">
        <v>375</v>
      </c>
    </row>
    <row r="136" spans="1:15" ht="15.75" thickBot="1" x14ac:dyDescent="0.3">
      <c r="A136" s="1437"/>
      <c r="B136" s="8" t="s">
        <v>85</v>
      </c>
      <c r="C136" s="8">
        <v>1</v>
      </c>
      <c r="D136" s="34">
        <v>707379</v>
      </c>
      <c r="E136" s="8" t="s">
        <v>392</v>
      </c>
      <c r="F136" s="8"/>
      <c r="G136" s="8"/>
      <c r="H136" s="8"/>
      <c r="I136" s="98">
        <v>45108</v>
      </c>
      <c r="J136" s="98">
        <v>44927</v>
      </c>
      <c r="K136" s="205">
        <v>0</v>
      </c>
      <c r="L136" s="205">
        <v>5</v>
      </c>
      <c r="M136" s="208">
        <v>1000</v>
      </c>
      <c r="N136" s="203" t="s">
        <v>304</v>
      </c>
      <c r="O136" s="129" t="s">
        <v>375</v>
      </c>
    </row>
    <row r="137" spans="1:15" ht="15.75" thickBot="1" x14ac:dyDescent="0.3">
      <c r="A137" s="1437"/>
      <c r="B137" s="8" t="s">
        <v>86</v>
      </c>
      <c r="C137" s="8">
        <v>2</v>
      </c>
      <c r="D137" s="34">
        <v>707378</v>
      </c>
      <c r="E137" s="8" t="s">
        <v>392</v>
      </c>
      <c r="F137" s="8">
        <v>2</v>
      </c>
      <c r="G137" s="8"/>
      <c r="H137" s="8"/>
      <c r="I137" s="98">
        <v>45108</v>
      </c>
      <c r="J137" s="98">
        <v>44927</v>
      </c>
      <c r="K137" s="205">
        <v>0</v>
      </c>
      <c r="L137" s="205">
        <v>5</v>
      </c>
      <c r="M137" s="208">
        <v>1000</v>
      </c>
      <c r="N137" s="203" t="s">
        <v>304</v>
      </c>
      <c r="O137" s="129" t="s">
        <v>375</v>
      </c>
    </row>
    <row r="138" spans="1:15" ht="15.75" thickBot="1" x14ac:dyDescent="0.3">
      <c r="A138" s="1438"/>
      <c r="B138" s="37" t="s">
        <v>87</v>
      </c>
      <c r="C138" s="37">
        <v>3</v>
      </c>
      <c r="D138" s="38">
        <v>707360</v>
      </c>
      <c r="E138" s="11" t="s">
        <v>392</v>
      </c>
      <c r="F138" s="37"/>
      <c r="G138" s="116"/>
      <c r="H138" s="37"/>
      <c r="I138" s="113">
        <v>45108</v>
      </c>
      <c r="J138" s="113">
        <v>44927</v>
      </c>
      <c r="K138" s="207">
        <v>0</v>
      </c>
      <c r="L138" s="207">
        <v>5</v>
      </c>
      <c r="M138" s="208">
        <v>1000</v>
      </c>
      <c r="N138" s="209" t="s">
        <v>304</v>
      </c>
      <c r="O138" s="133" t="s">
        <v>375</v>
      </c>
    </row>
    <row r="139" spans="1:15" x14ac:dyDescent="0.25">
      <c r="A139" s="1436" t="s">
        <v>88</v>
      </c>
      <c r="B139" s="7" t="s">
        <v>6</v>
      </c>
      <c r="C139" s="7">
        <v>1</v>
      </c>
      <c r="D139" s="33" t="s">
        <v>205</v>
      </c>
      <c r="E139" s="53" t="s">
        <v>392</v>
      </c>
      <c r="F139" s="61"/>
      <c r="G139" s="7">
        <v>1</v>
      </c>
      <c r="H139" s="7"/>
      <c r="I139" s="97">
        <v>45108</v>
      </c>
      <c r="J139" s="97">
        <v>44896</v>
      </c>
      <c r="K139" s="206">
        <v>0</v>
      </c>
      <c r="L139" s="206">
        <v>8</v>
      </c>
      <c r="M139" s="208">
        <v>1000</v>
      </c>
      <c r="N139" s="1461" t="s">
        <v>305</v>
      </c>
      <c r="O139" s="126" t="s">
        <v>374</v>
      </c>
    </row>
    <row r="140" spans="1:15" x14ac:dyDescent="0.25">
      <c r="A140" s="1437"/>
      <c r="B140" s="8" t="s">
        <v>6</v>
      </c>
      <c r="C140" s="8">
        <v>2</v>
      </c>
      <c r="D140" s="34" t="s">
        <v>206</v>
      </c>
      <c r="E140" s="8" t="s">
        <v>392</v>
      </c>
      <c r="F140" s="8"/>
      <c r="G140" s="8"/>
      <c r="H140" s="8"/>
      <c r="I140" s="98">
        <v>45108</v>
      </c>
      <c r="J140" s="98">
        <v>44896</v>
      </c>
      <c r="K140" s="205">
        <v>0</v>
      </c>
      <c r="L140" s="205">
        <v>8</v>
      </c>
      <c r="M140" s="203">
        <v>1000</v>
      </c>
      <c r="N140" s="1447"/>
      <c r="O140" s="129" t="s">
        <v>374</v>
      </c>
    </row>
    <row r="141" spans="1:15" x14ac:dyDescent="0.25">
      <c r="A141" s="1437"/>
      <c r="B141" s="8" t="s">
        <v>6</v>
      </c>
      <c r="C141" s="8">
        <v>3</v>
      </c>
      <c r="D141" s="34" t="s">
        <v>207</v>
      </c>
      <c r="E141" s="8" t="s">
        <v>392</v>
      </c>
      <c r="F141" s="8"/>
      <c r="G141" s="8"/>
      <c r="H141" s="8"/>
      <c r="I141" s="98">
        <v>45108</v>
      </c>
      <c r="J141" s="98">
        <v>44896</v>
      </c>
      <c r="K141" s="205">
        <v>0</v>
      </c>
      <c r="L141" s="205">
        <v>8</v>
      </c>
      <c r="M141" s="203">
        <v>1000</v>
      </c>
      <c r="N141" s="1447"/>
      <c r="O141" s="129" t="s">
        <v>374</v>
      </c>
    </row>
    <row r="142" spans="1:15" x14ac:dyDescent="0.25">
      <c r="A142" s="1437"/>
      <c r="B142" s="8" t="s">
        <v>6</v>
      </c>
      <c r="C142" s="8">
        <v>4</v>
      </c>
      <c r="D142" s="34" t="s">
        <v>208</v>
      </c>
      <c r="E142" s="8" t="s">
        <v>392</v>
      </c>
      <c r="F142" s="8"/>
      <c r="G142" s="8"/>
      <c r="H142" s="8"/>
      <c r="I142" s="98">
        <v>45108</v>
      </c>
      <c r="J142" s="98">
        <v>44896</v>
      </c>
      <c r="K142" s="205">
        <v>0</v>
      </c>
      <c r="L142" s="205">
        <v>8</v>
      </c>
      <c r="M142" s="203">
        <v>1000</v>
      </c>
      <c r="N142" s="1447"/>
      <c r="O142" s="129" t="s">
        <v>374</v>
      </c>
    </row>
    <row r="143" spans="1:15" x14ac:dyDescent="0.25">
      <c r="A143" s="1437"/>
      <c r="B143" s="8" t="s">
        <v>6</v>
      </c>
      <c r="C143" s="8">
        <v>5</v>
      </c>
      <c r="D143" s="34" t="s">
        <v>209</v>
      </c>
      <c r="E143" s="8" t="s">
        <v>392</v>
      </c>
      <c r="F143" s="8"/>
      <c r="G143" s="8"/>
      <c r="H143" s="8"/>
      <c r="I143" s="98">
        <v>45108</v>
      </c>
      <c r="J143" s="98">
        <v>44896</v>
      </c>
      <c r="K143" s="205">
        <v>0</v>
      </c>
      <c r="L143" s="205">
        <v>8</v>
      </c>
      <c r="M143" s="203">
        <v>1000</v>
      </c>
      <c r="N143" s="1447"/>
      <c r="O143" s="129" t="s">
        <v>374</v>
      </c>
    </row>
    <row r="144" spans="1:15" x14ac:dyDescent="0.25">
      <c r="A144" s="1437"/>
      <c r="B144" s="8" t="s">
        <v>6</v>
      </c>
      <c r="C144" s="8">
        <v>6</v>
      </c>
      <c r="D144" s="34" t="s">
        <v>210</v>
      </c>
      <c r="E144" s="8" t="s">
        <v>392</v>
      </c>
      <c r="F144" s="8"/>
      <c r="G144" s="8"/>
      <c r="H144" s="8"/>
      <c r="I144" s="98">
        <v>45108</v>
      </c>
      <c r="J144" s="98">
        <v>44896</v>
      </c>
      <c r="K144" s="205">
        <v>0</v>
      </c>
      <c r="L144" s="205">
        <v>8</v>
      </c>
      <c r="M144" s="203">
        <v>1000</v>
      </c>
      <c r="N144" s="1447"/>
      <c r="O144" s="129" t="s">
        <v>374</v>
      </c>
    </row>
    <row r="145" spans="1:15" x14ac:dyDescent="0.25">
      <c r="A145" s="1437"/>
      <c r="B145" s="8" t="s">
        <v>6</v>
      </c>
      <c r="C145" s="8">
        <v>7</v>
      </c>
      <c r="D145" s="34" t="s">
        <v>211</v>
      </c>
      <c r="E145" s="8" t="s">
        <v>392</v>
      </c>
      <c r="F145" s="8"/>
      <c r="G145" s="8"/>
      <c r="H145" s="8"/>
      <c r="I145" s="98">
        <v>45108</v>
      </c>
      <c r="J145" s="98">
        <v>44896</v>
      </c>
      <c r="K145" s="205">
        <v>0</v>
      </c>
      <c r="L145" s="205">
        <v>2</v>
      </c>
      <c r="M145" s="203">
        <v>250</v>
      </c>
      <c r="N145" s="1447"/>
      <c r="O145" s="129" t="s">
        <v>377</v>
      </c>
    </row>
    <row r="146" spans="1:15" ht="15.75" thickBot="1" x14ac:dyDescent="0.3">
      <c r="A146" s="1438"/>
      <c r="B146" s="37" t="s">
        <v>6</v>
      </c>
      <c r="C146" s="37">
        <v>8</v>
      </c>
      <c r="D146" s="38" t="s">
        <v>212</v>
      </c>
      <c r="E146" s="11" t="s">
        <v>392</v>
      </c>
      <c r="F146" s="37"/>
      <c r="G146" s="37"/>
      <c r="H146" s="37"/>
      <c r="I146" s="113">
        <v>45108</v>
      </c>
      <c r="J146" s="113">
        <v>44896</v>
      </c>
      <c r="K146" s="207">
        <v>0</v>
      </c>
      <c r="L146" s="207">
        <v>2</v>
      </c>
      <c r="M146" s="209">
        <v>250</v>
      </c>
      <c r="N146" s="1462"/>
      <c r="O146" s="133" t="s">
        <v>377</v>
      </c>
    </row>
    <row r="147" spans="1:15" x14ac:dyDescent="0.25">
      <c r="A147" s="1436" t="s">
        <v>89</v>
      </c>
      <c r="B147" s="7">
        <v>10</v>
      </c>
      <c r="C147" s="7">
        <v>1</v>
      </c>
      <c r="D147" s="7">
        <v>40269107</v>
      </c>
      <c r="E147" s="53" t="s">
        <v>392</v>
      </c>
      <c r="F147" s="7"/>
      <c r="G147" s="7"/>
      <c r="H147" s="7"/>
      <c r="I147" s="97">
        <v>45017</v>
      </c>
      <c r="J147" s="97">
        <v>44896</v>
      </c>
      <c r="K147" s="206">
        <v>0</v>
      </c>
      <c r="L147" s="206">
        <v>4</v>
      </c>
      <c r="M147" s="208">
        <v>1000</v>
      </c>
      <c r="N147" s="1454" t="s">
        <v>313</v>
      </c>
      <c r="O147" s="126" t="s">
        <v>376</v>
      </c>
    </row>
    <row r="148" spans="1:15" x14ac:dyDescent="0.25">
      <c r="A148" s="1437"/>
      <c r="B148" s="8">
        <v>10</v>
      </c>
      <c r="C148" s="8">
        <v>2</v>
      </c>
      <c r="D148" s="8">
        <v>40269108</v>
      </c>
      <c r="E148" s="8" t="s">
        <v>392</v>
      </c>
      <c r="F148" s="8"/>
      <c r="G148" s="8"/>
      <c r="H148" s="8"/>
      <c r="I148" s="98">
        <v>45017</v>
      </c>
      <c r="J148" s="98">
        <v>44896</v>
      </c>
      <c r="K148" s="205">
        <v>0</v>
      </c>
      <c r="L148" s="205">
        <v>4</v>
      </c>
      <c r="M148" s="203">
        <v>1000</v>
      </c>
      <c r="N148" s="1450"/>
      <c r="O148" s="129" t="s">
        <v>376</v>
      </c>
    </row>
    <row r="149" spans="1:15" x14ac:dyDescent="0.25">
      <c r="A149" s="1437"/>
      <c r="B149" s="8">
        <v>12</v>
      </c>
      <c r="C149" s="8">
        <v>1</v>
      </c>
      <c r="D149" s="8">
        <v>40269105</v>
      </c>
      <c r="E149" s="8" t="s">
        <v>392</v>
      </c>
      <c r="F149" s="8"/>
      <c r="G149" s="8"/>
      <c r="H149" s="8"/>
      <c r="I149" s="98">
        <v>45017</v>
      </c>
      <c r="J149" s="98">
        <v>44896</v>
      </c>
      <c r="K149" s="205">
        <v>0</v>
      </c>
      <c r="L149" s="205">
        <v>4</v>
      </c>
      <c r="M149" s="203">
        <v>1000</v>
      </c>
      <c r="N149" s="1450" t="s">
        <v>314</v>
      </c>
      <c r="O149" s="129" t="s">
        <v>376</v>
      </c>
    </row>
    <row r="150" spans="1:15" ht="15.75" thickBot="1" x14ac:dyDescent="0.3">
      <c r="A150" s="1438"/>
      <c r="B150" s="37">
        <v>12</v>
      </c>
      <c r="C150" s="37">
        <v>2</v>
      </c>
      <c r="D150" s="37">
        <v>40269106</v>
      </c>
      <c r="E150" s="11" t="s">
        <v>392</v>
      </c>
      <c r="F150" s="37"/>
      <c r="G150" s="37"/>
      <c r="H150" s="37"/>
      <c r="I150" s="113">
        <v>45017</v>
      </c>
      <c r="J150" s="113">
        <v>44896</v>
      </c>
      <c r="K150" s="207">
        <v>0</v>
      </c>
      <c r="L150" s="207">
        <v>4</v>
      </c>
      <c r="M150" s="209">
        <v>1000</v>
      </c>
      <c r="N150" s="1455"/>
      <c r="O150" s="133" t="s">
        <v>376</v>
      </c>
    </row>
    <row r="151" spans="1:15" ht="16.5" thickBot="1" x14ac:dyDescent="0.3">
      <c r="A151" s="1452" t="s">
        <v>389</v>
      </c>
      <c r="B151" s="208" t="s">
        <v>6</v>
      </c>
      <c r="C151" s="208">
        <v>1</v>
      </c>
      <c r="D151" s="136">
        <v>6080014931</v>
      </c>
      <c r="E151" s="53" t="s">
        <v>392</v>
      </c>
      <c r="F151" s="208"/>
      <c r="G151" s="208"/>
      <c r="H151" s="208"/>
      <c r="I151" s="100">
        <v>45108</v>
      </c>
      <c r="J151" s="100">
        <v>45047</v>
      </c>
      <c r="K151" s="208">
        <v>0</v>
      </c>
      <c r="L151" s="137">
        <v>4</v>
      </c>
      <c r="M151" s="138">
        <v>1000</v>
      </c>
      <c r="N151" s="1454" t="s">
        <v>319</v>
      </c>
      <c r="O151" s="139" t="s">
        <v>382</v>
      </c>
    </row>
    <row r="152" spans="1:15" ht="21" customHeight="1" thickBot="1" x14ac:dyDescent="0.3">
      <c r="A152" s="1453"/>
      <c r="B152" s="209" t="s">
        <v>6</v>
      </c>
      <c r="C152" s="209">
        <v>2</v>
      </c>
      <c r="D152" s="140">
        <v>6080014932</v>
      </c>
      <c r="E152" s="11" t="s">
        <v>392</v>
      </c>
      <c r="F152" s="209"/>
      <c r="G152" s="209"/>
      <c r="H152" s="209"/>
      <c r="I152" s="100">
        <v>45108</v>
      </c>
      <c r="J152" s="119">
        <v>45047</v>
      </c>
      <c r="K152" s="209">
        <v>0</v>
      </c>
      <c r="L152" s="141">
        <v>4</v>
      </c>
      <c r="M152" s="142">
        <v>1000</v>
      </c>
      <c r="N152" s="1455"/>
      <c r="O152" s="139" t="s">
        <v>382</v>
      </c>
    </row>
    <row r="153" spans="1:15" ht="21" customHeight="1" thickBot="1" x14ac:dyDescent="0.3">
      <c r="A153" s="1464" t="s">
        <v>399</v>
      </c>
      <c r="B153" s="219" t="s">
        <v>6</v>
      </c>
      <c r="C153" s="219">
        <v>1</v>
      </c>
      <c r="D153" s="220">
        <v>6080014742</v>
      </c>
      <c r="E153" s="217" t="s">
        <v>391</v>
      </c>
      <c r="F153" s="219"/>
      <c r="G153" s="219"/>
      <c r="H153" s="219"/>
      <c r="I153" s="100">
        <v>45108</v>
      </c>
      <c r="J153" s="221">
        <v>45047</v>
      </c>
      <c r="K153" s="219">
        <v>0</v>
      </c>
      <c r="L153" s="222">
        <v>4</v>
      </c>
      <c r="M153" s="223">
        <v>1000</v>
      </c>
      <c r="N153" s="224" t="s">
        <v>400</v>
      </c>
      <c r="O153" s="139" t="s">
        <v>382</v>
      </c>
    </row>
    <row r="154" spans="1:15" ht="21" customHeight="1" thickBot="1" x14ac:dyDescent="0.3">
      <c r="A154" s="1464"/>
      <c r="B154" s="219" t="s">
        <v>6</v>
      </c>
      <c r="C154" s="219">
        <v>2</v>
      </c>
      <c r="D154" s="220">
        <v>298412396</v>
      </c>
      <c r="E154" s="217" t="s">
        <v>391</v>
      </c>
      <c r="F154" s="219"/>
      <c r="G154" s="219"/>
      <c r="H154" s="219"/>
      <c r="I154" s="100">
        <v>45108</v>
      </c>
      <c r="J154" s="119">
        <v>45047</v>
      </c>
      <c r="K154" s="219">
        <v>0</v>
      </c>
      <c r="L154" s="222">
        <v>4</v>
      </c>
      <c r="M154" s="223">
        <v>1000</v>
      </c>
      <c r="N154" s="225" t="s">
        <v>400</v>
      </c>
      <c r="O154" s="139" t="s">
        <v>388</v>
      </c>
    </row>
    <row r="155" spans="1:15" ht="21" customHeight="1" thickBot="1" x14ac:dyDescent="0.3">
      <c r="A155" s="1465"/>
      <c r="B155" s="219" t="s">
        <v>6</v>
      </c>
      <c r="C155" s="219">
        <v>3</v>
      </c>
      <c r="D155" s="220">
        <v>6080014743</v>
      </c>
      <c r="E155" s="217" t="s">
        <v>391</v>
      </c>
      <c r="F155" s="219"/>
      <c r="G155" s="219"/>
      <c r="H155" s="219"/>
      <c r="I155" s="100">
        <v>45108</v>
      </c>
      <c r="J155" s="221">
        <v>45047</v>
      </c>
      <c r="K155" s="219">
        <v>0</v>
      </c>
      <c r="L155" s="222">
        <v>4</v>
      </c>
      <c r="M155" s="223">
        <v>1000</v>
      </c>
      <c r="N155" s="218" t="s">
        <v>400</v>
      </c>
      <c r="O155" s="139" t="s">
        <v>382</v>
      </c>
    </row>
    <row r="156" spans="1:15" ht="15.75" customHeight="1" thickBot="1" x14ac:dyDescent="0.3">
      <c r="A156" s="1456" t="s">
        <v>320</v>
      </c>
      <c r="B156" s="208" t="s">
        <v>6</v>
      </c>
      <c r="C156" s="33">
        <v>1</v>
      </c>
      <c r="D156" s="138">
        <v>706901</v>
      </c>
      <c r="E156" s="53" t="s">
        <v>392</v>
      </c>
      <c r="F156" s="208"/>
      <c r="G156" s="208"/>
      <c r="H156" s="208"/>
      <c r="I156" s="100">
        <v>45108</v>
      </c>
      <c r="J156" s="100">
        <v>45047</v>
      </c>
      <c r="K156" s="208">
        <v>0</v>
      </c>
      <c r="L156" s="137">
        <v>4</v>
      </c>
      <c r="M156" s="91">
        <v>1800</v>
      </c>
      <c r="N156" s="1454" t="s">
        <v>321</v>
      </c>
      <c r="O156" s="126" t="s">
        <v>375</v>
      </c>
    </row>
    <row r="157" spans="1:15" ht="16.5" thickBot="1" x14ac:dyDescent="0.3">
      <c r="A157" s="1444"/>
      <c r="B157" s="203" t="s">
        <v>6</v>
      </c>
      <c r="C157" s="34">
        <v>2</v>
      </c>
      <c r="D157" s="143">
        <v>706884</v>
      </c>
      <c r="E157" s="8" t="s">
        <v>392</v>
      </c>
      <c r="F157" s="203"/>
      <c r="G157" s="203"/>
      <c r="H157" s="203"/>
      <c r="I157" s="100">
        <v>45108</v>
      </c>
      <c r="J157" s="117">
        <v>45047</v>
      </c>
      <c r="K157" s="203">
        <v>0</v>
      </c>
      <c r="L157" s="144">
        <v>4</v>
      </c>
      <c r="M157" s="87">
        <v>1800</v>
      </c>
      <c r="N157" s="1450"/>
      <c r="O157" s="129" t="s">
        <v>375</v>
      </c>
    </row>
    <row r="158" spans="1:15" ht="16.5" thickBot="1" x14ac:dyDescent="0.3">
      <c r="A158" s="1444"/>
      <c r="B158" s="203" t="s">
        <v>6</v>
      </c>
      <c r="C158" s="34">
        <v>3</v>
      </c>
      <c r="D158" s="143">
        <v>706881</v>
      </c>
      <c r="E158" s="8" t="s">
        <v>392</v>
      </c>
      <c r="F158" s="203"/>
      <c r="G158" s="203">
        <v>1</v>
      </c>
      <c r="H158" s="203"/>
      <c r="I158" s="100">
        <v>45108</v>
      </c>
      <c r="J158" s="117">
        <v>45047</v>
      </c>
      <c r="K158" s="203">
        <v>1</v>
      </c>
      <c r="L158" s="144">
        <v>4</v>
      </c>
      <c r="M158" s="87">
        <v>1000</v>
      </c>
      <c r="N158" s="1450"/>
      <c r="O158" s="129" t="s">
        <v>375</v>
      </c>
    </row>
    <row r="159" spans="1:15" ht="16.5" thickBot="1" x14ac:dyDescent="0.3">
      <c r="A159" s="1444"/>
      <c r="B159" s="203" t="s">
        <v>6</v>
      </c>
      <c r="C159" s="34">
        <v>4</v>
      </c>
      <c r="D159" s="143">
        <v>706900</v>
      </c>
      <c r="E159" s="8" t="s">
        <v>392</v>
      </c>
      <c r="F159" s="203"/>
      <c r="G159" s="203"/>
      <c r="H159" s="203"/>
      <c r="I159" s="100">
        <v>45108</v>
      </c>
      <c r="J159" s="117">
        <v>45047</v>
      </c>
      <c r="K159" s="203">
        <v>1</v>
      </c>
      <c r="L159" s="144">
        <v>4</v>
      </c>
      <c r="M159" s="87">
        <v>1000</v>
      </c>
      <c r="N159" s="1450"/>
      <c r="O159" s="129" t="s">
        <v>375</v>
      </c>
    </row>
    <row r="160" spans="1:15" ht="16.5" thickBot="1" x14ac:dyDescent="0.3">
      <c r="A160" s="1444"/>
      <c r="B160" s="203" t="s">
        <v>6</v>
      </c>
      <c r="C160" s="34">
        <v>5</v>
      </c>
      <c r="D160" s="143">
        <v>706883</v>
      </c>
      <c r="E160" s="8" t="s">
        <v>392</v>
      </c>
      <c r="F160" s="203"/>
      <c r="G160" s="203"/>
      <c r="H160" s="203"/>
      <c r="I160" s="100">
        <v>45108</v>
      </c>
      <c r="J160" s="117">
        <v>45047</v>
      </c>
      <c r="K160" s="203">
        <v>0</v>
      </c>
      <c r="L160" s="144">
        <v>4</v>
      </c>
      <c r="M160" s="87">
        <v>630</v>
      </c>
      <c r="N160" s="1450"/>
      <c r="O160" s="129" t="s">
        <v>375</v>
      </c>
    </row>
    <row r="161" spans="1:15" ht="16.5" thickBot="1" x14ac:dyDescent="0.3">
      <c r="A161" s="1444"/>
      <c r="B161" s="203" t="s">
        <v>6</v>
      </c>
      <c r="C161" s="34">
        <v>6</v>
      </c>
      <c r="D161" s="143">
        <v>706882</v>
      </c>
      <c r="E161" s="8" t="s">
        <v>392</v>
      </c>
      <c r="F161" s="203">
        <v>1</v>
      </c>
      <c r="G161" s="203"/>
      <c r="H161" s="203"/>
      <c r="I161" s="100">
        <v>45108</v>
      </c>
      <c r="J161" s="117">
        <v>45047</v>
      </c>
      <c r="K161" s="203">
        <v>0</v>
      </c>
      <c r="L161" s="144">
        <v>4</v>
      </c>
      <c r="M161" s="87">
        <v>630</v>
      </c>
      <c r="N161" s="1450"/>
      <c r="O161" s="129" t="s">
        <v>375</v>
      </c>
    </row>
    <row r="162" spans="1:15" ht="16.5" thickBot="1" x14ac:dyDescent="0.3">
      <c r="A162" s="1457"/>
      <c r="B162" s="192" t="s">
        <v>6</v>
      </c>
      <c r="C162" s="193">
        <v>7</v>
      </c>
      <c r="D162" s="194">
        <v>176638</v>
      </c>
      <c r="E162" s="187" t="s">
        <v>391</v>
      </c>
      <c r="F162" s="192"/>
      <c r="G162" s="192"/>
      <c r="H162" s="192"/>
      <c r="I162" s="195">
        <v>45108</v>
      </c>
      <c r="J162" s="196">
        <v>45047</v>
      </c>
      <c r="K162" s="192">
        <v>0</v>
      </c>
      <c r="L162" s="197">
        <v>4</v>
      </c>
      <c r="M162" s="198">
        <v>250</v>
      </c>
      <c r="N162" s="1455"/>
      <c r="O162" s="133" t="s">
        <v>377</v>
      </c>
    </row>
    <row r="163" spans="1:15" ht="15.75" x14ac:dyDescent="0.25">
      <c r="A163" s="1458" t="s">
        <v>322</v>
      </c>
      <c r="B163" s="1461" t="s">
        <v>6</v>
      </c>
      <c r="C163" s="33">
        <v>1</v>
      </c>
      <c r="D163" s="91" t="s">
        <v>323</v>
      </c>
      <c r="E163" s="114" t="s">
        <v>392</v>
      </c>
      <c r="F163" s="208"/>
      <c r="G163" s="208"/>
      <c r="H163" s="208"/>
      <c r="I163" s="100">
        <v>45139</v>
      </c>
      <c r="J163" s="100">
        <v>44927</v>
      </c>
      <c r="K163" s="208">
        <v>0</v>
      </c>
      <c r="L163" s="91">
        <v>3</v>
      </c>
      <c r="M163" s="91">
        <v>1000</v>
      </c>
      <c r="N163" s="1454" t="s">
        <v>324</v>
      </c>
      <c r="O163" s="126" t="s">
        <v>374</v>
      </c>
    </row>
    <row r="164" spans="1:15" ht="16.5" thickBot="1" x14ac:dyDescent="0.3">
      <c r="A164" s="1459"/>
      <c r="B164" s="1447"/>
      <c r="C164" s="34">
        <v>2</v>
      </c>
      <c r="D164" s="87" t="s">
        <v>325</v>
      </c>
      <c r="E164" s="34" t="s">
        <v>392</v>
      </c>
      <c r="F164" s="203"/>
      <c r="G164" s="203"/>
      <c r="H164" s="203"/>
      <c r="I164" s="117">
        <v>45139</v>
      </c>
      <c r="J164" s="117">
        <v>44927</v>
      </c>
      <c r="K164" s="203">
        <v>0</v>
      </c>
      <c r="L164" s="87">
        <v>3</v>
      </c>
      <c r="M164" s="87">
        <v>1000</v>
      </c>
      <c r="N164" s="1450"/>
      <c r="O164" s="129" t="s">
        <v>374</v>
      </c>
    </row>
    <row r="165" spans="1:15" ht="15.75" x14ac:dyDescent="0.25">
      <c r="A165" s="1459"/>
      <c r="B165" s="1447"/>
      <c r="C165" s="34">
        <v>3</v>
      </c>
      <c r="D165" s="87" t="s">
        <v>326</v>
      </c>
      <c r="E165" s="34" t="s">
        <v>392</v>
      </c>
      <c r="F165" s="203"/>
      <c r="G165" s="203"/>
      <c r="H165" s="203"/>
      <c r="I165" s="117">
        <v>45139</v>
      </c>
      <c r="J165" s="117">
        <v>44927</v>
      </c>
      <c r="K165" s="208">
        <v>0</v>
      </c>
      <c r="L165" s="87">
        <v>3</v>
      </c>
      <c r="M165" s="87">
        <v>2000</v>
      </c>
      <c r="N165" s="1450"/>
      <c r="O165" s="129" t="s">
        <v>374</v>
      </c>
    </row>
    <row r="166" spans="1:15" ht="16.5" thickBot="1" x14ac:dyDescent="0.3">
      <c r="A166" s="1459"/>
      <c r="B166" s="1447"/>
      <c r="C166" s="34">
        <v>4</v>
      </c>
      <c r="D166" s="87" t="s">
        <v>327</v>
      </c>
      <c r="E166" s="34" t="s">
        <v>392</v>
      </c>
      <c r="F166" s="203"/>
      <c r="G166" s="203"/>
      <c r="H166" s="203"/>
      <c r="I166" s="117">
        <v>45139</v>
      </c>
      <c r="J166" s="117">
        <v>44927</v>
      </c>
      <c r="K166" s="203">
        <v>0</v>
      </c>
      <c r="L166" s="87">
        <v>3</v>
      </c>
      <c r="M166" s="87">
        <v>2000</v>
      </c>
      <c r="N166" s="1450"/>
      <c r="O166" s="129" t="s">
        <v>374</v>
      </c>
    </row>
    <row r="167" spans="1:15" ht="15.75" x14ac:dyDescent="0.25">
      <c r="A167" s="1459"/>
      <c r="B167" s="1447"/>
      <c r="C167" s="34">
        <v>5</v>
      </c>
      <c r="D167" s="87" t="s">
        <v>328</v>
      </c>
      <c r="E167" s="34" t="s">
        <v>392</v>
      </c>
      <c r="F167" s="203"/>
      <c r="G167" s="203"/>
      <c r="H167" s="203"/>
      <c r="I167" s="117">
        <v>45139</v>
      </c>
      <c r="J167" s="117">
        <v>44927</v>
      </c>
      <c r="K167" s="208">
        <v>0</v>
      </c>
      <c r="L167" s="87">
        <v>2</v>
      </c>
      <c r="M167" s="87">
        <v>2000</v>
      </c>
      <c r="N167" s="1450"/>
      <c r="O167" s="129" t="s">
        <v>374</v>
      </c>
    </row>
    <row r="168" spans="1:15" ht="16.5" thickBot="1" x14ac:dyDescent="0.3">
      <c r="A168" s="1459"/>
      <c r="B168" s="1447"/>
      <c r="C168" s="34">
        <v>6</v>
      </c>
      <c r="D168" s="87" t="s">
        <v>329</v>
      </c>
      <c r="E168" s="34" t="s">
        <v>392</v>
      </c>
      <c r="F168" s="203"/>
      <c r="G168" s="203"/>
      <c r="H168" s="203"/>
      <c r="I168" s="117">
        <v>45139</v>
      </c>
      <c r="J168" s="117">
        <v>44927</v>
      </c>
      <c r="K168" s="203">
        <v>0</v>
      </c>
      <c r="L168" s="87">
        <v>2</v>
      </c>
      <c r="M168" s="87">
        <v>1000</v>
      </c>
      <c r="N168" s="1450"/>
      <c r="O168" s="129" t="s">
        <v>374</v>
      </c>
    </row>
    <row r="169" spans="1:15" ht="15.75" x14ac:dyDescent="0.25">
      <c r="A169" s="1459"/>
      <c r="B169" s="1447"/>
      <c r="C169" s="34">
        <v>7</v>
      </c>
      <c r="D169" s="87" t="s">
        <v>330</v>
      </c>
      <c r="E169" s="34" t="s">
        <v>392</v>
      </c>
      <c r="F169" s="203"/>
      <c r="G169" s="203"/>
      <c r="H169" s="203"/>
      <c r="I169" s="117">
        <v>45139</v>
      </c>
      <c r="J169" s="117">
        <v>44927</v>
      </c>
      <c r="K169" s="208">
        <v>0</v>
      </c>
      <c r="L169" s="87">
        <v>2</v>
      </c>
      <c r="M169" s="87">
        <v>2000</v>
      </c>
      <c r="N169" s="1450"/>
      <c r="O169" s="129" t="s">
        <v>374</v>
      </c>
    </row>
    <row r="170" spans="1:15" ht="16.5" thickBot="1" x14ac:dyDescent="0.3">
      <c r="A170" s="1459"/>
      <c r="B170" s="1447"/>
      <c r="C170" s="34">
        <v>8</v>
      </c>
      <c r="D170" s="87" t="s">
        <v>331</v>
      </c>
      <c r="E170" s="34" t="s">
        <v>392</v>
      </c>
      <c r="F170" s="203"/>
      <c r="G170" s="203"/>
      <c r="H170" s="203"/>
      <c r="I170" s="117">
        <v>45139</v>
      </c>
      <c r="J170" s="117">
        <v>44927</v>
      </c>
      <c r="K170" s="203">
        <v>0</v>
      </c>
      <c r="L170" s="87">
        <v>2</v>
      </c>
      <c r="M170" s="87">
        <v>2000</v>
      </c>
      <c r="N170" s="1450"/>
      <c r="O170" s="129" t="s">
        <v>374</v>
      </c>
    </row>
    <row r="171" spans="1:15" ht="15.75" x14ac:dyDescent="0.25">
      <c r="A171" s="1459"/>
      <c r="B171" s="1447"/>
      <c r="C171" s="179">
        <v>9</v>
      </c>
      <c r="D171" s="199" t="s">
        <v>332</v>
      </c>
      <c r="E171" s="179" t="s">
        <v>391</v>
      </c>
      <c r="F171" s="182"/>
      <c r="G171" s="182"/>
      <c r="H171" s="182"/>
      <c r="I171" s="200">
        <v>45139</v>
      </c>
      <c r="J171" s="200">
        <v>44927</v>
      </c>
      <c r="K171" s="186">
        <v>0</v>
      </c>
      <c r="L171" s="199">
        <v>2</v>
      </c>
      <c r="M171" s="199">
        <v>2000</v>
      </c>
      <c r="N171" s="1450"/>
      <c r="O171" s="129" t="s">
        <v>374</v>
      </c>
    </row>
    <row r="172" spans="1:15" ht="16.5" thickBot="1" x14ac:dyDescent="0.3">
      <c r="A172" s="1459"/>
      <c r="B172" s="1447"/>
      <c r="C172" s="179">
        <v>10</v>
      </c>
      <c r="D172" s="199" t="s">
        <v>333</v>
      </c>
      <c r="E172" s="179" t="s">
        <v>391</v>
      </c>
      <c r="F172" s="182"/>
      <c r="G172" s="182"/>
      <c r="H172" s="182"/>
      <c r="I172" s="200">
        <v>45139</v>
      </c>
      <c r="J172" s="200">
        <v>44927</v>
      </c>
      <c r="K172" s="182">
        <v>0</v>
      </c>
      <c r="L172" s="199">
        <v>2</v>
      </c>
      <c r="M172" s="199">
        <v>2000</v>
      </c>
      <c r="N172" s="1450"/>
      <c r="O172" s="129" t="s">
        <v>374</v>
      </c>
    </row>
    <row r="173" spans="1:15" ht="15.75" x14ac:dyDescent="0.25">
      <c r="A173" s="1459"/>
      <c r="B173" s="1447"/>
      <c r="C173" s="179">
        <v>11</v>
      </c>
      <c r="D173" s="199" t="s">
        <v>334</v>
      </c>
      <c r="E173" s="179" t="s">
        <v>391</v>
      </c>
      <c r="F173" s="182"/>
      <c r="G173" s="182"/>
      <c r="H173" s="182"/>
      <c r="I173" s="200">
        <v>45139</v>
      </c>
      <c r="J173" s="200">
        <v>44927</v>
      </c>
      <c r="K173" s="186">
        <v>0</v>
      </c>
      <c r="L173" s="199">
        <v>2</v>
      </c>
      <c r="M173" s="199">
        <v>2000</v>
      </c>
      <c r="N173" s="1450"/>
      <c r="O173" s="129" t="s">
        <v>374</v>
      </c>
    </row>
    <row r="174" spans="1:15" ht="16.5" thickBot="1" x14ac:dyDescent="0.3">
      <c r="A174" s="1459"/>
      <c r="B174" s="1447"/>
      <c r="C174" s="34">
        <v>12</v>
      </c>
      <c r="D174" s="87" t="s">
        <v>335</v>
      </c>
      <c r="E174" s="34" t="s">
        <v>392</v>
      </c>
      <c r="F174" s="203"/>
      <c r="G174" s="203"/>
      <c r="H174" s="203"/>
      <c r="I174" s="117">
        <v>45139</v>
      </c>
      <c r="J174" s="117">
        <v>44927</v>
      </c>
      <c r="K174" s="203">
        <v>0</v>
      </c>
      <c r="L174" s="87">
        <v>2</v>
      </c>
      <c r="M174" s="87">
        <v>2000</v>
      </c>
      <c r="N174" s="1450"/>
      <c r="O174" s="129" t="s">
        <v>374</v>
      </c>
    </row>
    <row r="175" spans="1:15" ht="15.75" x14ac:dyDescent="0.25">
      <c r="A175" s="1459"/>
      <c r="B175" s="1447"/>
      <c r="C175" s="34">
        <v>13</v>
      </c>
      <c r="D175" s="87" t="s">
        <v>336</v>
      </c>
      <c r="E175" s="34" t="s">
        <v>392</v>
      </c>
      <c r="F175" s="203"/>
      <c r="G175" s="203"/>
      <c r="H175" s="203"/>
      <c r="I175" s="117">
        <v>45139</v>
      </c>
      <c r="J175" s="117">
        <v>44927</v>
      </c>
      <c r="K175" s="208">
        <v>0</v>
      </c>
      <c r="L175" s="87">
        <v>2</v>
      </c>
      <c r="M175" s="87">
        <v>2000</v>
      </c>
      <c r="N175" s="1450"/>
      <c r="O175" s="129" t="s">
        <v>374</v>
      </c>
    </row>
    <row r="176" spans="1:15" ht="16.5" thickBot="1" x14ac:dyDescent="0.3">
      <c r="A176" s="1459"/>
      <c r="B176" s="1447"/>
      <c r="C176" s="34">
        <v>14</v>
      </c>
      <c r="D176" s="87" t="s">
        <v>337</v>
      </c>
      <c r="E176" s="34" t="s">
        <v>392</v>
      </c>
      <c r="F176" s="203"/>
      <c r="G176" s="203"/>
      <c r="H176" s="203"/>
      <c r="I176" s="117">
        <v>45139</v>
      </c>
      <c r="J176" s="117">
        <v>44927</v>
      </c>
      <c r="K176" s="203">
        <v>0</v>
      </c>
      <c r="L176" s="87">
        <v>2</v>
      </c>
      <c r="M176" s="87">
        <v>1600</v>
      </c>
      <c r="N176" s="1450"/>
      <c r="O176" s="129" t="s">
        <v>374</v>
      </c>
    </row>
    <row r="177" spans="1:15" ht="15.75" x14ac:dyDescent="0.25">
      <c r="A177" s="1459"/>
      <c r="B177" s="1447"/>
      <c r="C177" s="34">
        <v>15</v>
      </c>
      <c r="D177" s="87" t="s">
        <v>338</v>
      </c>
      <c r="E177" s="34" t="s">
        <v>392</v>
      </c>
      <c r="F177" s="203"/>
      <c r="G177" s="203"/>
      <c r="H177" s="203"/>
      <c r="I177" s="117">
        <v>45139</v>
      </c>
      <c r="J177" s="117">
        <v>44927</v>
      </c>
      <c r="K177" s="208">
        <v>0</v>
      </c>
      <c r="L177" s="87">
        <v>2</v>
      </c>
      <c r="M177" s="87">
        <v>1600</v>
      </c>
      <c r="N177" s="1450"/>
      <c r="O177" s="129" t="s">
        <v>374</v>
      </c>
    </row>
    <row r="178" spans="1:15" ht="16.5" thickBot="1" x14ac:dyDescent="0.3">
      <c r="A178" s="1459"/>
      <c r="B178" s="1447"/>
      <c r="C178" s="179">
        <v>16</v>
      </c>
      <c r="D178" s="199" t="s">
        <v>339</v>
      </c>
      <c r="E178" s="179" t="s">
        <v>391</v>
      </c>
      <c r="F178" s="182"/>
      <c r="G178" s="182"/>
      <c r="H178" s="182"/>
      <c r="I178" s="200">
        <v>45139</v>
      </c>
      <c r="J178" s="200">
        <v>44927</v>
      </c>
      <c r="K178" s="182">
        <v>0</v>
      </c>
      <c r="L178" s="199">
        <v>2</v>
      </c>
      <c r="M178" s="199">
        <v>1600</v>
      </c>
      <c r="N178" s="1450"/>
      <c r="O178" s="129" t="s">
        <v>374</v>
      </c>
    </row>
    <row r="179" spans="1:15" ht="15.75" x14ac:dyDescent="0.25">
      <c r="A179" s="1459"/>
      <c r="B179" s="1447"/>
      <c r="C179" s="179">
        <v>17</v>
      </c>
      <c r="D179" s="199" t="s">
        <v>340</v>
      </c>
      <c r="E179" s="179" t="s">
        <v>391</v>
      </c>
      <c r="F179" s="182"/>
      <c r="G179" s="182"/>
      <c r="H179" s="182"/>
      <c r="I179" s="200">
        <v>45139</v>
      </c>
      <c r="J179" s="200">
        <v>44927</v>
      </c>
      <c r="K179" s="186">
        <v>0</v>
      </c>
      <c r="L179" s="199">
        <v>2</v>
      </c>
      <c r="M179" s="199">
        <v>1600</v>
      </c>
      <c r="N179" s="1450"/>
      <c r="O179" s="129" t="s">
        <v>374</v>
      </c>
    </row>
    <row r="180" spans="1:15" ht="16.5" thickBot="1" x14ac:dyDescent="0.3">
      <c r="A180" s="1459"/>
      <c r="B180" s="1447"/>
      <c r="C180" s="168">
        <v>18</v>
      </c>
      <c r="D180" s="169" t="s">
        <v>341</v>
      </c>
      <c r="E180" s="168" t="s">
        <v>393</v>
      </c>
      <c r="F180" s="170"/>
      <c r="G180" s="170"/>
      <c r="H180" s="170"/>
      <c r="I180" s="171">
        <v>45139</v>
      </c>
      <c r="J180" s="171">
        <v>44927</v>
      </c>
      <c r="K180" s="170">
        <v>0</v>
      </c>
      <c r="L180" s="169">
        <v>2</v>
      </c>
      <c r="M180" s="169">
        <v>1275</v>
      </c>
      <c r="N180" s="1450"/>
      <c r="O180" s="129" t="s">
        <v>374</v>
      </c>
    </row>
    <row r="181" spans="1:15" ht="15.75" x14ac:dyDescent="0.25">
      <c r="A181" s="1459"/>
      <c r="B181" s="1447"/>
      <c r="C181" s="34">
        <v>19</v>
      </c>
      <c r="D181" s="87" t="s">
        <v>342</v>
      </c>
      <c r="E181" s="34" t="s">
        <v>392</v>
      </c>
      <c r="F181" s="203"/>
      <c r="G181" s="203"/>
      <c r="H181" s="203"/>
      <c r="I181" s="117">
        <v>45139</v>
      </c>
      <c r="J181" s="117">
        <v>44927</v>
      </c>
      <c r="K181" s="208">
        <v>0</v>
      </c>
      <c r="L181" s="87">
        <v>2</v>
      </c>
      <c r="M181" s="87">
        <v>1000</v>
      </c>
      <c r="N181" s="1450"/>
      <c r="O181" s="129" t="s">
        <v>374</v>
      </c>
    </row>
    <row r="182" spans="1:15" ht="16.5" thickBot="1" x14ac:dyDescent="0.3">
      <c r="A182" s="1459"/>
      <c r="B182" s="1447"/>
      <c r="C182" s="34">
        <v>20</v>
      </c>
      <c r="D182" s="87" t="s">
        <v>343</v>
      </c>
      <c r="E182" s="34" t="s">
        <v>392</v>
      </c>
      <c r="F182" s="203"/>
      <c r="G182" s="203"/>
      <c r="H182" s="203"/>
      <c r="I182" s="117">
        <v>45139</v>
      </c>
      <c r="J182" s="117">
        <v>44927</v>
      </c>
      <c r="K182" s="203">
        <v>0</v>
      </c>
      <c r="L182" s="87">
        <v>2</v>
      </c>
      <c r="M182" s="87">
        <v>2000</v>
      </c>
      <c r="N182" s="1450"/>
      <c r="O182" s="129" t="s">
        <v>374</v>
      </c>
    </row>
    <row r="183" spans="1:15" ht="15.75" x14ac:dyDescent="0.25">
      <c r="A183" s="1459"/>
      <c r="B183" s="1447"/>
      <c r="C183" s="168">
        <v>21</v>
      </c>
      <c r="D183" s="169" t="s">
        <v>344</v>
      </c>
      <c r="E183" s="168" t="s">
        <v>393</v>
      </c>
      <c r="F183" s="170"/>
      <c r="G183" s="170"/>
      <c r="H183" s="170"/>
      <c r="I183" s="171">
        <v>45139</v>
      </c>
      <c r="J183" s="171">
        <v>44927</v>
      </c>
      <c r="K183" s="172">
        <v>0</v>
      </c>
      <c r="L183" s="169">
        <v>2</v>
      </c>
      <c r="M183" s="169">
        <v>1275</v>
      </c>
      <c r="N183" s="1450"/>
      <c r="O183" s="129" t="s">
        <v>374</v>
      </c>
    </row>
    <row r="184" spans="1:15" ht="16.5" thickBot="1" x14ac:dyDescent="0.3">
      <c r="A184" s="1459"/>
      <c r="B184" s="1447"/>
      <c r="C184" s="34">
        <v>22</v>
      </c>
      <c r="D184" s="87" t="s">
        <v>345</v>
      </c>
      <c r="E184" s="34" t="s">
        <v>392</v>
      </c>
      <c r="F184" s="203"/>
      <c r="G184" s="203"/>
      <c r="H184" s="203"/>
      <c r="I184" s="117">
        <v>45139</v>
      </c>
      <c r="J184" s="117">
        <v>44927</v>
      </c>
      <c r="K184" s="203">
        <v>0</v>
      </c>
      <c r="L184" s="87">
        <v>2</v>
      </c>
      <c r="M184" s="87">
        <v>1025</v>
      </c>
      <c r="N184" s="1450"/>
      <c r="O184" s="129" t="s">
        <v>374</v>
      </c>
    </row>
    <row r="185" spans="1:15" ht="15.75" x14ac:dyDescent="0.25">
      <c r="A185" s="1459"/>
      <c r="B185" s="1447"/>
      <c r="C185" s="34">
        <v>23</v>
      </c>
      <c r="D185" s="87" t="s">
        <v>346</v>
      </c>
      <c r="E185" s="34" t="s">
        <v>392</v>
      </c>
      <c r="F185" s="203"/>
      <c r="G185" s="203"/>
      <c r="H185" s="203"/>
      <c r="I185" s="117">
        <v>45139</v>
      </c>
      <c r="J185" s="117">
        <v>44927</v>
      </c>
      <c r="K185" s="208">
        <v>0</v>
      </c>
      <c r="L185" s="87">
        <v>2</v>
      </c>
      <c r="M185" s="87">
        <v>1025</v>
      </c>
      <c r="N185" s="1450"/>
      <c r="O185" s="129" t="s">
        <v>374</v>
      </c>
    </row>
    <row r="186" spans="1:15" ht="16.5" thickBot="1" x14ac:dyDescent="0.3">
      <c r="A186" s="1459"/>
      <c r="B186" s="1447"/>
      <c r="C186" s="34">
        <v>24</v>
      </c>
      <c r="D186" s="87" t="s">
        <v>347</v>
      </c>
      <c r="E186" s="34" t="s">
        <v>392</v>
      </c>
      <c r="F186" s="203"/>
      <c r="G186" s="203"/>
      <c r="H186" s="203"/>
      <c r="I186" s="117">
        <v>45139</v>
      </c>
      <c r="J186" s="117">
        <v>44927</v>
      </c>
      <c r="K186" s="203">
        <v>0</v>
      </c>
      <c r="L186" s="87">
        <v>2</v>
      </c>
      <c r="M186" s="87">
        <v>2500</v>
      </c>
      <c r="N186" s="1450"/>
      <c r="O186" s="129" t="s">
        <v>374</v>
      </c>
    </row>
    <row r="187" spans="1:15" ht="15.75" x14ac:dyDescent="0.25">
      <c r="A187" s="1459"/>
      <c r="B187" s="1447"/>
      <c r="C187" s="34">
        <v>25</v>
      </c>
      <c r="D187" s="87" t="s">
        <v>348</v>
      </c>
      <c r="E187" s="34" t="s">
        <v>392</v>
      </c>
      <c r="F187" s="203"/>
      <c r="G187" s="203"/>
      <c r="H187" s="203"/>
      <c r="I187" s="117">
        <v>45139</v>
      </c>
      <c r="J187" s="117">
        <v>44927</v>
      </c>
      <c r="K187" s="208">
        <v>0</v>
      </c>
      <c r="L187" s="87">
        <v>2</v>
      </c>
      <c r="M187" s="87">
        <v>2500</v>
      </c>
      <c r="N187" s="1450"/>
      <c r="O187" s="129" t="s">
        <v>374</v>
      </c>
    </row>
    <row r="188" spans="1:15" ht="16.5" thickBot="1" x14ac:dyDescent="0.3">
      <c r="A188" s="1459"/>
      <c r="B188" s="1447"/>
      <c r="C188" s="179">
        <v>26</v>
      </c>
      <c r="D188" s="199" t="s">
        <v>349</v>
      </c>
      <c r="E188" s="179" t="s">
        <v>391</v>
      </c>
      <c r="F188" s="182"/>
      <c r="G188" s="182"/>
      <c r="H188" s="182"/>
      <c r="I188" s="200">
        <v>45139</v>
      </c>
      <c r="J188" s="200">
        <v>44927</v>
      </c>
      <c r="K188" s="182">
        <v>0</v>
      </c>
      <c r="L188" s="199">
        <v>2</v>
      </c>
      <c r="M188" s="199">
        <v>2500</v>
      </c>
      <c r="N188" s="1450"/>
      <c r="O188" s="129" t="s">
        <v>374</v>
      </c>
    </row>
    <row r="189" spans="1:15" ht="15.75" x14ac:dyDescent="0.25">
      <c r="A189" s="1459"/>
      <c r="B189" s="1447"/>
      <c r="C189" s="34">
        <v>1</v>
      </c>
      <c r="D189" s="87" t="s">
        <v>350</v>
      </c>
      <c r="E189" s="34" t="s">
        <v>392</v>
      </c>
      <c r="F189" s="203"/>
      <c r="G189" s="203"/>
      <c r="H189" s="203"/>
      <c r="I189" s="117">
        <v>45139</v>
      </c>
      <c r="J189" s="117">
        <v>44927</v>
      </c>
      <c r="K189" s="208">
        <v>0</v>
      </c>
      <c r="L189" s="203" t="s">
        <v>6</v>
      </c>
      <c r="M189" s="203" t="s">
        <v>6</v>
      </c>
      <c r="N189" s="1450"/>
      <c r="O189" s="129" t="s">
        <v>383</v>
      </c>
    </row>
    <row r="190" spans="1:15" ht="16.5" thickBot="1" x14ac:dyDescent="0.3">
      <c r="A190" s="1459"/>
      <c r="B190" s="1447"/>
      <c r="C190" s="34">
        <v>2</v>
      </c>
      <c r="D190" s="87" t="s">
        <v>351</v>
      </c>
      <c r="E190" s="34" t="s">
        <v>392</v>
      </c>
      <c r="F190" s="203"/>
      <c r="G190" s="203"/>
      <c r="H190" s="203"/>
      <c r="I190" s="117">
        <v>45139</v>
      </c>
      <c r="J190" s="117">
        <v>44927</v>
      </c>
      <c r="K190" s="203">
        <v>0</v>
      </c>
      <c r="L190" s="203" t="s">
        <v>6</v>
      </c>
      <c r="M190" s="203" t="s">
        <v>6</v>
      </c>
      <c r="N190" s="1450"/>
      <c r="O190" s="129" t="s">
        <v>383</v>
      </c>
    </row>
    <row r="191" spans="1:15" ht="15.75" x14ac:dyDescent="0.25">
      <c r="A191" s="1459"/>
      <c r="B191" s="1447"/>
      <c r="C191" s="34">
        <v>3</v>
      </c>
      <c r="D191" s="87" t="s">
        <v>352</v>
      </c>
      <c r="E191" s="34" t="s">
        <v>392</v>
      </c>
      <c r="F191" s="203"/>
      <c r="G191" s="203"/>
      <c r="H191" s="203"/>
      <c r="I191" s="117">
        <v>45139</v>
      </c>
      <c r="J191" s="117">
        <v>44927</v>
      </c>
      <c r="K191" s="208">
        <v>0</v>
      </c>
      <c r="L191" s="203" t="s">
        <v>6</v>
      </c>
      <c r="M191" s="203" t="s">
        <v>6</v>
      </c>
      <c r="N191" s="1450"/>
      <c r="O191" s="129" t="s">
        <v>383</v>
      </c>
    </row>
    <row r="192" spans="1:15" ht="16.5" thickBot="1" x14ac:dyDescent="0.3">
      <c r="A192" s="1459"/>
      <c r="B192" s="1447"/>
      <c r="C192" s="34">
        <v>4</v>
      </c>
      <c r="D192" s="87" t="s">
        <v>353</v>
      </c>
      <c r="E192" s="34" t="s">
        <v>392</v>
      </c>
      <c r="F192" s="203"/>
      <c r="G192" s="203"/>
      <c r="H192" s="203"/>
      <c r="I192" s="117">
        <v>45139</v>
      </c>
      <c r="J192" s="117">
        <v>44927</v>
      </c>
      <c r="K192" s="203">
        <v>0</v>
      </c>
      <c r="L192" s="203" t="s">
        <v>6</v>
      </c>
      <c r="M192" s="203" t="s">
        <v>6</v>
      </c>
      <c r="N192" s="1450"/>
      <c r="O192" s="129" t="s">
        <v>383</v>
      </c>
    </row>
    <row r="193" spans="1:15" ht="15.75" x14ac:dyDescent="0.25">
      <c r="A193" s="1459"/>
      <c r="B193" s="1447"/>
      <c r="C193" s="34">
        <v>5</v>
      </c>
      <c r="D193" s="87" t="s">
        <v>354</v>
      </c>
      <c r="E193" s="34" t="s">
        <v>392</v>
      </c>
      <c r="F193" s="203"/>
      <c r="G193" s="203"/>
      <c r="H193" s="203"/>
      <c r="I193" s="117">
        <v>45139</v>
      </c>
      <c r="J193" s="117">
        <v>44927</v>
      </c>
      <c r="K193" s="208">
        <v>0</v>
      </c>
      <c r="L193" s="203" t="s">
        <v>6</v>
      </c>
      <c r="M193" s="203" t="s">
        <v>6</v>
      </c>
      <c r="N193" s="1450"/>
      <c r="O193" s="129" t="s">
        <v>383</v>
      </c>
    </row>
    <row r="194" spans="1:15" ht="16.5" thickBot="1" x14ac:dyDescent="0.3">
      <c r="A194" s="1459"/>
      <c r="B194" s="1447"/>
      <c r="C194" s="34">
        <v>6</v>
      </c>
      <c r="D194" s="87" t="s">
        <v>355</v>
      </c>
      <c r="E194" s="34" t="s">
        <v>392</v>
      </c>
      <c r="F194" s="203"/>
      <c r="G194" s="203"/>
      <c r="H194" s="203"/>
      <c r="I194" s="117">
        <v>45139</v>
      </c>
      <c r="J194" s="117">
        <v>44927</v>
      </c>
      <c r="K194" s="203">
        <v>0</v>
      </c>
      <c r="L194" s="203" t="s">
        <v>6</v>
      </c>
      <c r="M194" s="203" t="s">
        <v>6</v>
      </c>
      <c r="N194" s="1450"/>
      <c r="O194" s="129" t="s">
        <v>383</v>
      </c>
    </row>
    <row r="195" spans="1:15" ht="16.5" thickBot="1" x14ac:dyDescent="0.3">
      <c r="A195" s="1460"/>
      <c r="B195" s="1462"/>
      <c r="C195" s="38">
        <v>1</v>
      </c>
      <c r="D195" s="142">
        <v>9319</v>
      </c>
      <c r="E195" s="35" t="s">
        <v>392</v>
      </c>
      <c r="F195" s="209"/>
      <c r="G195" s="209"/>
      <c r="H195" s="209"/>
      <c r="I195" s="119">
        <v>45139</v>
      </c>
      <c r="J195" s="119">
        <v>44927</v>
      </c>
      <c r="K195" s="208">
        <v>0</v>
      </c>
      <c r="L195" s="209">
        <v>2</v>
      </c>
      <c r="M195" s="209">
        <v>325</v>
      </c>
      <c r="N195" s="1455"/>
      <c r="O195" s="133" t="s">
        <v>378</v>
      </c>
    </row>
    <row r="196" spans="1:15" x14ac:dyDescent="0.25">
      <c r="A196" s="1458" t="s">
        <v>356</v>
      </c>
      <c r="B196" s="1461" t="s">
        <v>6</v>
      </c>
      <c r="C196" s="33">
        <v>1</v>
      </c>
      <c r="D196" s="92">
        <v>298412317</v>
      </c>
      <c r="E196" s="114" t="s">
        <v>392</v>
      </c>
      <c r="F196" s="208">
        <v>1</v>
      </c>
      <c r="G196" s="208">
        <v>2</v>
      </c>
      <c r="H196" s="208"/>
      <c r="I196" s="208" t="s">
        <v>390</v>
      </c>
      <c r="J196" s="100">
        <v>45017</v>
      </c>
      <c r="K196" s="208">
        <v>0</v>
      </c>
      <c r="L196" s="92">
        <v>2</v>
      </c>
      <c r="M196" s="92">
        <v>1000</v>
      </c>
      <c r="N196" s="1454" t="s">
        <v>357</v>
      </c>
      <c r="O196" s="126" t="s">
        <v>384</v>
      </c>
    </row>
    <row r="197" spans="1:15" ht="15.75" thickBot="1" x14ac:dyDescent="0.3">
      <c r="A197" s="1459"/>
      <c r="B197" s="1447"/>
      <c r="C197" s="34">
        <v>2</v>
      </c>
      <c r="D197" s="88">
        <v>298412318</v>
      </c>
      <c r="E197" s="34" t="s">
        <v>392</v>
      </c>
      <c r="F197" s="203">
        <v>2</v>
      </c>
      <c r="G197" s="203"/>
      <c r="H197" s="203"/>
      <c r="I197" s="117">
        <v>44896</v>
      </c>
      <c r="J197" s="117">
        <v>45017</v>
      </c>
      <c r="K197" s="203">
        <v>0</v>
      </c>
      <c r="L197" s="88">
        <v>9</v>
      </c>
      <c r="M197" s="88">
        <v>1000</v>
      </c>
      <c r="N197" s="1450"/>
      <c r="O197" s="129" t="s">
        <v>384</v>
      </c>
    </row>
    <row r="198" spans="1:15" ht="15.75" thickBot="1" x14ac:dyDescent="0.3">
      <c r="A198" s="1459"/>
      <c r="B198" s="1447"/>
      <c r="C198" s="34">
        <v>3</v>
      </c>
      <c r="D198" s="88">
        <v>298412319</v>
      </c>
      <c r="E198" s="34" t="s">
        <v>392</v>
      </c>
      <c r="F198" s="203">
        <v>1</v>
      </c>
      <c r="G198" s="203"/>
      <c r="H198" s="203"/>
      <c r="I198" s="117">
        <v>44896</v>
      </c>
      <c r="J198" s="117">
        <v>45017</v>
      </c>
      <c r="K198" s="208">
        <v>0</v>
      </c>
      <c r="L198" s="88">
        <v>9</v>
      </c>
      <c r="M198" s="88">
        <v>1000</v>
      </c>
      <c r="N198" s="1450"/>
      <c r="O198" s="129" t="s">
        <v>384</v>
      </c>
    </row>
    <row r="199" spans="1:15" ht="15.75" thickBot="1" x14ac:dyDescent="0.3">
      <c r="A199" s="1459"/>
      <c r="B199" s="1447"/>
      <c r="C199" s="34">
        <v>4</v>
      </c>
      <c r="D199" s="88">
        <v>298412320</v>
      </c>
      <c r="E199" s="34" t="s">
        <v>392</v>
      </c>
      <c r="F199" s="203"/>
      <c r="G199" s="203"/>
      <c r="H199" s="203"/>
      <c r="I199" s="208" t="s">
        <v>390</v>
      </c>
      <c r="J199" s="117">
        <v>45017</v>
      </c>
      <c r="K199" s="203">
        <v>0</v>
      </c>
      <c r="L199" s="88">
        <v>9</v>
      </c>
      <c r="M199" s="88">
        <v>1000</v>
      </c>
      <c r="N199" s="1450"/>
      <c r="O199" s="129" t="s">
        <v>384</v>
      </c>
    </row>
    <row r="200" spans="1:15" x14ac:dyDescent="0.25">
      <c r="A200" s="1459"/>
      <c r="B200" s="1447"/>
      <c r="C200" s="34">
        <v>5</v>
      </c>
      <c r="D200" s="88">
        <v>298412321</v>
      </c>
      <c r="E200" s="34" t="s">
        <v>392</v>
      </c>
      <c r="F200" s="203"/>
      <c r="G200" s="203">
        <v>2</v>
      </c>
      <c r="H200" s="203"/>
      <c r="I200" s="117">
        <v>44896</v>
      </c>
      <c r="J200" s="117">
        <v>45017</v>
      </c>
      <c r="K200" s="208">
        <v>0</v>
      </c>
      <c r="L200" s="88">
        <v>9</v>
      </c>
      <c r="M200" s="88">
        <v>1000</v>
      </c>
      <c r="N200" s="1450"/>
      <c r="O200" s="129" t="s">
        <v>384</v>
      </c>
    </row>
    <row r="201" spans="1:15" ht="15.75" thickBot="1" x14ac:dyDescent="0.3">
      <c r="A201" s="1459"/>
      <c r="B201" s="1447"/>
      <c r="C201" s="34">
        <v>6</v>
      </c>
      <c r="D201" s="88">
        <v>298412322</v>
      </c>
      <c r="E201" s="34" t="s">
        <v>392</v>
      </c>
      <c r="F201" s="203">
        <v>1</v>
      </c>
      <c r="G201" s="203"/>
      <c r="H201" s="203"/>
      <c r="I201" s="117">
        <v>44896</v>
      </c>
      <c r="J201" s="117">
        <v>45017</v>
      </c>
      <c r="K201" s="203">
        <v>0</v>
      </c>
      <c r="L201" s="88">
        <v>9</v>
      </c>
      <c r="M201" s="88">
        <v>1000</v>
      </c>
      <c r="N201" s="1450"/>
      <c r="O201" s="129" t="s">
        <v>384</v>
      </c>
    </row>
    <row r="202" spans="1:15" x14ac:dyDescent="0.25">
      <c r="A202" s="1459"/>
      <c r="B202" s="1447"/>
      <c r="C202" s="34">
        <v>7</v>
      </c>
      <c r="D202" s="88">
        <v>298412323</v>
      </c>
      <c r="E202" s="34" t="s">
        <v>392</v>
      </c>
      <c r="F202" s="203"/>
      <c r="G202" s="203"/>
      <c r="H202" s="203"/>
      <c r="I202" s="208" t="s">
        <v>390</v>
      </c>
      <c r="J202" s="117">
        <v>45017</v>
      </c>
      <c r="K202" s="208">
        <v>0</v>
      </c>
      <c r="L202" s="88">
        <v>9</v>
      </c>
      <c r="M202" s="88">
        <v>1000</v>
      </c>
      <c r="N202" s="1450"/>
      <c r="O202" s="129" t="s">
        <v>384</v>
      </c>
    </row>
    <row r="203" spans="1:15" ht="15.75" thickBot="1" x14ac:dyDescent="0.3">
      <c r="A203" s="1459"/>
      <c r="B203" s="1447"/>
      <c r="C203" s="34">
        <v>8</v>
      </c>
      <c r="D203" s="88">
        <v>298412324</v>
      </c>
      <c r="E203" s="34" t="s">
        <v>392</v>
      </c>
      <c r="F203" s="203"/>
      <c r="G203" s="203">
        <v>1</v>
      </c>
      <c r="H203" s="203"/>
      <c r="I203" s="117">
        <v>44896</v>
      </c>
      <c r="J203" s="117">
        <v>45017</v>
      </c>
      <c r="K203" s="203">
        <v>0</v>
      </c>
      <c r="L203" s="88">
        <v>8</v>
      </c>
      <c r="M203" s="88">
        <v>1000</v>
      </c>
      <c r="N203" s="1450"/>
      <c r="O203" s="129" t="s">
        <v>388</v>
      </c>
    </row>
    <row r="204" spans="1:15" ht="15.75" thickBot="1" x14ac:dyDescent="0.3">
      <c r="A204" s="1459"/>
      <c r="B204" s="1447"/>
      <c r="C204" s="34">
        <v>9</v>
      </c>
      <c r="D204" s="88">
        <v>298412325</v>
      </c>
      <c r="E204" s="34" t="s">
        <v>392</v>
      </c>
      <c r="F204" s="203"/>
      <c r="G204" s="203"/>
      <c r="H204" s="203"/>
      <c r="I204" s="117">
        <v>44896</v>
      </c>
      <c r="J204" s="117">
        <v>45017</v>
      </c>
      <c r="K204" s="208">
        <v>0</v>
      </c>
      <c r="L204" s="88">
        <v>8</v>
      </c>
      <c r="M204" s="88">
        <v>1000</v>
      </c>
      <c r="N204" s="1450"/>
      <c r="O204" s="129" t="s">
        <v>388</v>
      </c>
    </row>
    <row r="205" spans="1:15" ht="15.75" thickBot="1" x14ac:dyDescent="0.3">
      <c r="A205" s="1459"/>
      <c r="B205" s="1447"/>
      <c r="C205" s="34">
        <v>10</v>
      </c>
      <c r="D205" s="88">
        <v>298412326</v>
      </c>
      <c r="E205" s="34" t="s">
        <v>392</v>
      </c>
      <c r="F205" s="203"/>
      <c r="G205" s="203"/>
      <c r="H205" s="203"/>
      <c r="I205" s="208" t="s">
        <v>390</v>
      </c>
      <c r="J205" s="117">
        <v>45017</v>
      </c>
      <c r="K205" s="203">
        <v>0</v>
      </c>
      <c r="L205" s="88">
        <v>8</v>
      </c>
      <c r="M205" s="88">
        <v>1000</v>
      </c>
      <c r="N205" s="1450"/>
      <c r="O205" s="129" t="s">
        <v>388</v>
      </c>
    </row>
    <row r="206" spans="1:15" x14ac:dyDescent="0.25">
      <c r="A206" s="1459"/>
      <c r="B206" s="1447"/>
      <c r="C206" s="34">
        <v>11</v>
      </c>
      <c r="D206" s="88">
        <v>298412327</v>
      </c>
      <c r="E206" s="34" t="s">
        <v>392</v>
      </c>
      <c r="F206" s="203"/>
      <c r="G206" s="203"/>
      <c r="H206" s="203"/>
      <c r="I206" s="117">
        <v>44896</v>
      </c>
      <c r="J206" s="117">
        <v>45017</v>
      </c>
      <c r="K206" s="208">
        <v>0</v>
      </c>
      <c r="L206" s="88">
        <v>8</v>
      </c>
      <c r="M206" s="88">
        <v>1000</v>
      </c>
      <c r="N206" s="1450"/>
      <c r="O206" s="129" t="s">
        <v>388</v>
      </c>
    </row>
    <row r="207" spans="1:15" ht="15.75" thickBot="1" x14ac:dyDescent="0.3">
      <c r="A207" s="1459"/>
      <c r="B207" s="1447"/>
      <c r="C207" s="34">
        <v>12</v>
      </c>
      <c r="D207" s="88">
        <v>298412328</v>
      </c>
      <c r="E207" s="34" t="s">
        <v>392</v>
      </c>
      <c r="F207" s="203"/>
      <c r="G207" s="203"/>
      <c r="H207" s="203"/>
      <c r="I207" s="117">
        <v>44896</v>
      </c>
      <c r="J207" s="117">
        <v>45017</v>
      </c>
      <c r="K207" s="203">
        <v>0</v>
      </c>
      <c r="L207" s="88">
        <v>2</v>
      </c>
      <c r="M207" s="88">
        <v>1000</v>
      </c>
      <c r="N207" s="1450"/>
      <c r="O207" s="129" t="s">
        <v>384</v>
      </c>
    </row>
    <row r="208" spans="1:15" x14ac:dyDescent="0.25">
      <c r="A208" s="1459"/>
      <c r="B208" s="1447"/>
      <c r="C208" s="34">
        <v>13</v>
      </c>
      <c r="D208" s="88">
        <v>298412329</v>
      </c>
      <c r="E208" s="34" t="s">
        <v>392</v>
      </c>
      <c r="F208" s="203"/>
      <c r="G208" s="203"/>
      <c r="H208" s="203"/>
      <c r="I208" s="208" t="s">
        <v>390</v>
      </c>
      <c r="J208" s="117">
        <v>45017</v>
      </c>
      <c r="K208" s="208">
        <v>0</v>
      </c>
      <c r="L208" s="88">
        <v>2</v>
      </c>
      <c r="M208" s="88">
        <v>1000</v>
      </c>
      <c r="N208" s="1450"/>
      <c r="O208" s="129" t="s">
        <v>384</v>
      </c>
    </row>
    <row r="209" spans="1:15" ht="15.75" thickBot="1" x14ac:dyDescent="0.3">
      <c r="A209" s="1459"/>
      <c r="B209" s="1447"/>
      <c r="C209" s="34">
        <v>14</v>
      </c>
      <c r="D209" s="88">
        <v>298412330</v>
      </c>
      <c r="E209" s="34" t="s">
        <v>392</v>
      </c>
      <c r="F209" s="203"/>
      <c r="G209" s="203">
        <v>1</v>
      </c>
      <c r="H209" s="203"/>
      <c r="I209" s="117">
        <v>44896</v>
      </c>
      <c r="J209" s="117">
        <v>45017</v>
      </c>
      <c r="K209" s="203">
        <v>0</v>
      </c>
      <c r="L209" s="88">
        <v>2</v>
      </c>
      <c r="M209" s="88">
        <v>1000</v>
      </c>
      <c r="N209" s="1450"/>
      <c r="O209" s="129" t="s">
        <v>384</v>
      </c>
    </row>
    <row r="210" spans="1:15" ht="15.75" thickBot="1" x14ac:dyDescent="0.3">
      <c r="A210" s="1459"/>
      <c r="B210" s="1447"/>
      <c r="C210" s="34">
        <v>15</v>
      </c>
      <c r="D210" s="88">
        <v>298412331</v>
      </c>
      <c r="E210" s="34" t="s">
        <v>392</v>
      </c>
      <c r="F210" s="203"/>
      <c r="G210" s="203">
        <v>1</v>
      </c>
      <c r="H210" s="203"/>
      <c r="I210" s="117">
        <v>44896</v>
      </c>
      <c r="J210" s="117">
        <v>45017</v>
      </c>
      <c r="K210" s="208">
        <v>0</v>
      </c>
      <c r="L210" s="88">
        <v>2</v>
      </c>
      <c r="M210" s="88">
        <v>1000</v>
      </c>
      <c r="N210" s="1450"/>
      <c r="O210" s="129" t="s">
        <v>384</v>
      </c>
    </row>
    <row r="211" spans="1:15" ht="15.75" thickBot="1" x14ac:dyDescent="0.3">
      <c r="A211" s="1459"/>
      <c r="B211" s="1447"/>
      <c r="C211" s="34">
        <v>1</v>
      </c>
      <c r="D211" s="88" t="s">
        <v>358</v>
      </c>
      <c r="E211" s="34" t="s">
        <v>392</v>
      </c>
      <c r="F211" s="203"/>
      <c r="G211" s="203">
        <v>1</v>
      </c>
      <c r="H211" s="203"/>
      <c r="I211" s="208" t="s">
        <v>390</v>
      </c>
      <c r="J211" s="117">
        <v>45017</v>
      </c>
      <c r="K211" s="203">
        <v>0</v>
      </c>
      <c r="L211" s="88">
        <v>2</v>
      </c>
      <c r="M211" s="88">
        <v>400</v>
      </c>
      <c r="N211" s="1450"/>
      <c r="O211" s="129" t="s">
        <v>385</v>
      </c>
    </row>
    <row r="212" spans="1:15" x14ac:dyDescent="0.25">
      <c r="A212" s="1459"/>
      <c r="B212" s="1447"/>
      <c r="C212" s="34">
        <v>1</v>
      </c>
      <c r="D212" s="88" t="s">
        <v>359</v>
      </c>
      <c r="E212" s="34" t="s">
        <v>392</v>
      </c>
      <c r="F212" s="203"/>
      <c r="G212" s="203"/>
      <c r="H212" s="203"/>
      <c r="I212" s="117">
        <v>44896</v>
      </c>
      <c r="J212" s="117">
        <v>45017</v>
      </c>
      <c r="K212" s="208">
        <v>0</v>
      </c>
      <c r="L212" s="88">
        <v>3</v>
      </c>
      <c r="M212" s="88">
        <v>1000</v>
      </c>
      <c r="N212" s="1450"/>
      <c r="O212" s="129" t="s">
        <v>374</v>
      </c>
    </row>
    <row r="213" spans="1:15" ht="15.75" thickBot="1" x14ac:dyDescent="0.3">
      <c r="A213" s="1459"/>
      <c r="B213" s="1447"/>
      <c r="C213" s="34">
        <v>2</v>
      </c>
      <c r="D213" s="88" t="s">
        <v>360</v>
      </c>
      <c r="E213" s="34" t="s">
        <v>392</v>
      </c>
      <c r="F213" s="203"/>
      <c r="G213" s="203"/>
      <c r="H213" s="203"/>
      <c r="I213" s="117">
        <v>44896</v>
      </c>
      <c r="J213" s="117">
        <v>45017</v>
      </c>
      <c r="K213" s="203">
        <v>0</v>
      </c>
      <c r="L213" s="88">
        <v>3</v>
      </c>
      <c r="M213" s="88">
        <v>1000</v>
      </c>
      <c r="N213" s="1450"/>
      <c r="O213" s="129" t="s">
        <v>374</v>
      </c>
    </row>
    <row r="214" spans="1:15" x14ac:dyDescent="0.25">
      <c r="A214" s="1459"/>
      <c r="B214" s="1447"/>
      <c r="C214" s="34">
        <v>3</v>
      </c>
      <c r="D214" s="88" t="s">
        <v>361</v>
      </c>
      <c r="E214" s="34" t="s">
        <v>392</v>
      </c>
      <c r="F214" s="203"/>
      <c r="G214" s="203"/>
      <c r="H214" s="203"/>
      <c r="I214" s="208" t="s">
        <v>390</v>
      </c>
      <c r="J214" s="117">
        <v>45017</v>
      </c>
      <c r="K214" s="208">
        <v>0</v>
      </c>
      <c r="L214" s="88">
        <v>3</v>
      </c>
      <c r="M214" s="88">
        <v>1000</v>
      </c>
      <c r="N214" s="1450"/>
      <c r="O214" s="129" t="s">
        <v>374</v>
      </c>
    </row>
    <row r="215" spans="1:15" ht="15.75" thickBot="1" x14ac:dyDescent="0.3">
      <c r="A215" s="1459"/>
      <c r="B215" s="1447"/>
      <c r="C215" s="34">
        <v>1</v>
      </c>
      <c r="D215" s="88">
        <v>8748</v>
      </c>
      <c r="E215" s="34" t="s">
        <v>392</v>
      </c>
      <c r="F215" s="203"/>
      <c r="G215" s="203"/>
      <c r="H215" s="203"/>
      <c r="I215" s="117">
        <v>44896</v>
      </c>
      <c r="J215" s="117">
        <v>45017</v>
      </c>
      <c r="K215" s="203">
        <v>0</v>
      </c>
      <c r="L215" s="88">
        <v>2</v>
      </c>
      <c r="M215" s="88">
        <v>225</v>
      </c>
      <c r="N215" s="1450"/>
      <c r="O215" s="129" t="s">
        <v>386</v>
      </c>
    </row>
    <row r="216" spans="1:15" ht="15.75" thickBot="1" x14ac:dyDescent="0.3">
      <c r="A216" s="1463"/>
      <c r="B216" s="1448"/>
      <c r="C216" s="35">
        <v>1</v>
      </c>
      <c r="D216" s="93" t="s">
        <v>362</v>
      </c>
      <c r="E216" s="35" t="s">
        <v>392</v>
      </c>
      <c r="F216" s="204"/>
      <c r="G216" s="204"/>
      <c r="H216" s="204"/>
      <c r="I216" s="117">
        <v>44896</v>
      </c>
      <c r="J216" s="101">
        <v>45047</v>
      </c>
      <c r="K216" s="208">
        <v>0</v>
      </c>
      <c r="L216" s="93">
        <v>2</v>
      </c>
      <c r="M216" s="93">
        <v>1000</v>
      </c>
      <c r="N216" s="1451"/>
      <c r="O216" s="131" t="s">
        <v>387</v>
      </c>
    </row>
    <row r="217" spans="1:15" x14ac:dyDescent="0.25">
      <c r="A217" s="1443" t="s">
        <v>363</v>
      </c>
      <c r="B217" s="1446" t="s">
        <v>6</v>
      </c>
      <c r="C217" s="114">
        <v>1</v>
      </c>
      <c r="D217" s="121" t="s">
        <v>364</v>
      </c>
      <c r="E217" s="114" t="s">
        <v>392</v>
      </c>
      <c r="F217" s="202"/>
      <c r="G217" s="202"/>
      <c r="H217" s="202"/>
      <c r="I217" s="99">
        <v>44743</v>
      </c>
      <c r="J217" s="99">
        <v>45078</v>
      </c>
      <c r="K217" s="202">
        <v>1</v>
      </c>
      <c r="L217" s="122">
        <v>3</v>
      </c>
      <c r="M217" s="122">
        <v>1000</v>
      </c>
      <c r="N217" s="1449" t="s">
        <v>365</v>
      </c>
      <c r="O217" s="145" t="s">
        <v>374</v>
      </c>
    </row>
    <row r="218" spans="1:15" x14ac:dyDescent="0.25">
      <c r="A218" s="1444"/>
      <c r="B218" s="1447"/>
      <c r="C218" s="34">
        <v>2</v>
      </c>
      <c r="D218" s="89" t="s">
        <v>366</v>
      </c>
      <c r="E218" s="34" t="s">
        <v>392</v>
      </c>
      <c r="F218" s="203"/>
      <c r="G218" s="203">
        <v>1</v>
      </c>
      <c r="H218" s="203"/>
      <c r="I218" s="99">
        <v>44743</v>
      </c>
      <c r="J218" s="117">
        <v>45078</v>
      </c>
      <c r="K218" s="203">
        <v>1</v>
      </c>
      <c r="L218" s="90">
        <v>2</v>
      </c>
      <c r="M218" s="90">
        <v>1000</v>
      </c>
      <c r="N218" s="1450"/>
      <c r="O218" s="129" t="s">
        <v>374</v>
      </c>
    </row>
    <row r="219" spans="1:15" x14ac:dyDescent="0.25">
      <c r="A219" s="1444"/>
      <c r="B219" s="1447"/>
      <c r="C219" s="34">
        <v>3</v>
      </c>
      <c r="D219" s="89" t="s">
        <v>367</v>
      </c>
      <c r="E219" s="34" t="s">
        <v>392</v>
      </c>
      <c r="F219" s="203"/>
      <c r="G219" s="203"/>
      <c r="H219" s="203"/>
      <c r="I219" s="99">
        <v>44743</v>
      </c>
      <c r="J219" s="117">
        <v>45078</v>
      </c>
      <c r="K219" s="203">
        <v>0</v>
      </c>
      <c r="L219" s="90">
        <v>2</v>
      </c>
      <c r="M219" s="90">
        <v>100</v>
      </c>
      <c r="N219" s="1450"/>
      <c r="O219" s="129" t="s">
        <v>379</v>
      </c>
    </row>
    <row r="220" spans="1:15" x14ac:dyDescent="0.25">
      <c r="A220" s="1444"/>
      <c r="B220" s="1447"/>
      <c r="C220" s="34">
        <v>4</v>
      </c>
      <c r="D220" s="89">
        <v>1948</v>
      </c>
      <c r="E220" s="34" t="s">
        <v>392</v>
      </c>
      <c r="F220" s="203"/>
      <c r="G220" s="203">
        <v>3</v>
      </c>
      <c r="H220" s="203"/>
      <c r="I220" s="99">
        <v>44743</v>
      </c>
      <c r="J220" s="117">
        <v>45078</v>
      </c>
      <c r="K220" s="203">
        <v>0</v>
      </c>
      <c r="L220" s="90">
        <v>2</v>
      </c>
      <c r="M220" s="90">
        <v>225</v>
      </c>
      <c r="N220" s="1450"/>
      <c r="O220" s="129" t="s">
        <v>380</v>
      </c>
    </row>
    <row r="221" spans="1:15" ht="15.75" thickBot="1" x14ac:dyDescent="0.3">
      <c r="A221" s="1445"/>
      <c r="B221" s="1448"/>
      <c r="C221" s="173">
        <v>5</v>
      </c>
      <c r="D221" s="174">
        <v>1884</v>
      </c>
      <c r="E221" s="173" t="s">
        <v>393</v>
      </c>
      <c r="F221" s="175"/>
      <c r="G221" s="175"/>
      <c r="H221" s="175"/>
      <c r="I221" s="176">
        <v>44743</v>
      </c>
      <c r="J221" s="177">
        <v>45078</v>
      </c>
      <c r="K221" s="175">
        <v>0</v>
      </c>
      <c r="L221" s="178">
        <v>4</v>
      </c>
      <c r="M221" s="178">
        <v>350</v>
      </c>
      <c r="N221" s="1451"/>
      <c r="O221" s="131" t="s">
        <v>381</v>
      </c>
    </row>
    <row r="222" spans="1:15" x14ac:dyDescent="0.25">
      <c r="D222" s="75" t="s">
        <v>94</v>
      </c>
      <c r="E222" s="135">
        <v>216</v>
      </c>
    </row>
    <row r="223" spans="1:15" x14ac:dyDescent="0.25">
      <c r="D223" s="75" t="s">
        <v>394</v>
      </c>
      <c r="E223" s="75">
        <f>COUNTIF(E3:E221,"в работе")</f>
        <v>179</v>
      </c>
    </row>
    <row r="224" spans="1:15" x14ac:dyDescent="0.25">
      <c r="D224" s="75" t="s">
        <v>395</v>
      </c>
      <c r="E224" s="75">
        <f>COUNTIF(E3:E221,"отключен")</f>
        <v>37</v>
      </c>
    </row>
    <row r="225" spans="4:5" x14ac:dyDescent="0.25">
      <c r="D225" s="75" t="s">
        <v>396</v>
      </c>
      <c r="E225" s="75">
        <f>COUNTIF(E3:E221,"демонтирован")</f>
        <v>3</v>
      </c>
    </row>
  </sheetData>
  <customSheetViews>
    <customSheetView guid="{7F9067D3-61AC-47C3-A93D-D80CFE368C36}" scale="70">
      <selection activeCell="D42" sqref="D42"/>
      <pageMargins left="0.7" right="0.7" top="0.75" bottom="0.75" header="0.3" footer="0.3"/>
      <pageSetup paperSize="9" orientation="portrait" r:id="rId1"/>
    </customSheetView>
  </customSheetViews>
  <mergeCells count="26">
    <mergeCell ref="A97:A132"/>
    <mergeCell ref="A1:L1"/>
    <mergeCell ref="A3:A15"/>
    <mergeCell ref="A16:A24"/>
    <mergeCell ref="A25:A58"/>
    <mergeCell ref="A59:A96"/>
    <mergeCell ref="A133:A138"/>
    <mergeCell ref="A139:A146"/>
    <mergeCell ref="N139:N146"/>
    <mergeCell ref="A147:A150"/>
    <mergeCell ref="N147:N148"/>
    <mergeCell ref="N149:N150"/>
    <mergeCell ref="A151:A152"/>
    <mergeCell ref="N151:N152"/>
    <mergeCell ref="A156:A162"/>
    <mergeCell ref="N156:N162"/>
    <mergeCell ref="A163:A195"/>
    <mergeCell ref="B163:B195"/>
    <mergeCell ref="N163:N195"/>
    <mergeCell ref="A153:A155"/>
    <mergeCell ref="A196:A216"/>
    <mergeCell ref="B196:B216"/>
    <mergeCell ref="N196:N216"/>
    <mergeCell ref="A217:A221"/>
    <mergeCell ref="B217:B221"/>
    <mergeCell ref="N217:N221"/>
  </mergeCells>
  <dataValidations count="1">
    <dataValidation type="list" allowBlank="1" showInputMessage="1" showErrorMessage="1" sqref="E3:E221">
      <formula1>$E$179:$E$181</formula1>
    </dataValidation>
  </dataValidation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5"/>
  <sheetViews>
    <sheetView topLeftCell="A202" zoomScale="70" zoomScaleNormal="70" workbookViewId="0">
      <selection activeCell="E1" sqref="E1"/>
    </sheetView>
  </sheetViews>
  <sheetFormatPr defaultRowHeight="15" x14ac:dyDescent="0.25"/>
  <cols>
    <col min="1" max="1" width="10" style="75" customWidth="1"/>
    <col min="2" max="2" width="9" style="75" customWidth="1"/>
    <col min="3" max="3" width="7.5703125" style="75" customWidth="1"/>
    <col min="4" max="4" width="15.28515625" style="75" customWidth="1"/>
    <col min="5" max="5" width="14.85546875" style="75" customWidth="1"/>
    <col min="6" max="8" width="9.140625" style="75"/>
    <col min="9" max="9" width="13.7109375" style="75" customWidth="1"/>
    <col min="10" max="10" width="16.7109375" style="75" customWidth="1"/>
    <col min="11" max="11" width="9.140625" style="75"/>
    <col min="12" max="12" width="10.7109375" style="75" customWidth="1"/>
    <col min="13" max="13" width="9.140625" style="75"/>
    <col min="14" max="14" width="33.7109375" style="75" customWidth="1"/>
    <col min="15" max="15" width="48.28515625" style="75" customWidth="1"/>
    <col min="16" max="16" width="19.85546875" style="75" customWidth="1"/>
    <col min="17" max="17" width="37.140625" style="75" customWidth="1"/>
    <col min="18" max="18" width="9.140625" style="75"/>
    <col min="19" max="19" width="23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5.75" thickBot="1" x14ac:dyDescent="0.3">
      <c r="A1" s="1439" t="s">
        <v>0</v>
      </c>
      <c r="B1" s="1440"/>
      <c r="C1" s="1440"/>
      <c r="D1" s="1440"/>
      <c r="E1" s="1440"/>
      <c r="F1" s="1440"/>
      <c r="G1" s="1440"/>
      <c r="H1" s="1440"/>
      <c r="I1" s="1440"/>
      <c r="J1" s="1440"/>
      <c r="K1" s="1440"/>
      <c r="L1" s="1441"/>
    </row>
    <row r="2" spans="1:21" ht="157.5" thickBot="1" x14ac:dyDescent="0.3">
      <c r="A2" s="226" t="s">
        <v>1</v>
      </c>
      <c r="B2" s="9" t="s">
        <v>3</v>
      </c>
      <c r="C2" s="9" t="s">
        <v>133</v>
      </c>
      <c r="D2" s="52" t="s">
        <v>214</v>
      </c>
      <c r="E2" s="84" t="s">
        <v>4</v>
      </c>
      <c r="F2" s="156" t="s">
        <v>225</v>
      </c>
      <c r="G2" s="9" t="s">
        <v>226</v>
      </c>
      <c r="H2" s="9" t="s">
        <v>5</v>
      </c>
      <c r="I2" s="9" t="s">
        <v>7</v>
      </c>
      <c r="J2" s="9" t="s">
        <v>8</v>
      </c>
      <c r="K2" s="123" t="s">
        <v>131</v>
      </c>
      <c r="L2" s="123" t="s">
        <v>132</v>
      </c>
      <c r="M2" s="103" t="s">
        <v>272</v>
      </c>
      <c r="N2" s="103" t="s">
        <v>369</v>
      </c>
      <c r="O2" s="124" t="s">
        <v>370</v>
      </c>
    </row>
    <row r="3" spans="1:21" ht="18.75" x14ac:dyDescent="0.25">
      <c r="A3" s="1436" t="s">
        <v>271</v>
      </c>
      <c r="B3" s="7" t="s">
        <v>6</v>
      </c>
      <c r="C3" s="7">
        <v>1</v>
      </c>
      <c r="D3" s="7" t="s">
        <v>252</v>
      </c>
      <c r="E3" s="53" t="s">
        <v>392</v>
      </c>
      <c r="F3" s="7"/>
      <c r="G3" s="7"/>
      <c r="H3" s="7"/>
      <c r="I3" s="97">
        <v>45139</v>
      </c>
      <c r="J3" s="97">
        <v>44927</v>
      </c>
      <c r="K3" s="125">
        <v>1</v>
      </c>
      <c r="L3" s="125">
        <v>13</v>
      </c>
      <c r="M3" s="230">
        <v>1350</v>
      </c>
      <c r="N3" s="230" t="s">
        <v>315</v>
      </c>
      <c r="O3" s="126" t="s">
        <v>374</v>
      </c>
      <c r="S3" s="213" t="s">
        <v>232</v>
      </c>
      <c r="T3" s="213" t="s">
        <v>240</v>
      </c>
      <c r="U3" s="213">
        <f>SUM(F16:F24)</f>
        <v>5</v>
      </c>
    </row>
    <row r="4" spans="1:21" ht="18.75" x14ac:dyDescent="0.25">
      <c r="A4" s="1437"/>
      <c r="B4" s="8" t="s">
        <v>6</v>
      </c>
      <c r="C4" s="8">
        <v>2</v>
      </c>
      <c r="D4" s="8" t="s">
        <v>253</v>
      </c>
      <c r="E4" s="8" t="s">
        <v>391</v>
      </c>
      <c r="F4" s="8"/>
      <c r="G4" s="8"/>
      <c r="H4" s="8"/>
      <c r="I4" s="98">
        <v>45139</v>
      </c>
      <c r="J4" s="98">
        <v>44927</v>
      </c>
      <c r="K4" s="128">
        <v>0</v>
      </c>
      <c r="L4" s="128">
        <v>12</v>
      </c>
      <c r="M4" s="231">
        <v>800</v>
      </c>
      <c r="N4" s="231" t="s">
        <v>315</v>
      </c>
      <c r="O4" s="129" t="s">
        <v>374</v>
      </c>
      <c r="S4" s="213"/>
      <c r="T4" s="213" t="s">
        <v>241</v>
      </c>
      <c r="U4" s="213">
        <f>SUM(G16:G24)</f>
        <v>3</v>
      </c>
    </row>
    <row r="5" spans="1:21" ht="18.75" x14ac:dyDescent="0.25">
      <c r="A5" s="1437"/>
      <c r="B5" s="179" t="s">
        <v>6</v>
      </c>
      <c r="C5" s="179">
        <v>3</v>
      </c>
      <c r="D5" s="179" t="s">
        <v>254</v>
      </c>
      <c r="E5" s="179" t="s">
        <v>391</v>
      </c>
      <c r="F5" s="179"/>
      <c r="G5" s="179"/>
      <c r="H5" s="179"/>
      <c r="I5" s="180">
        <v>45139</v>
      </c>
      <c r="J5" s="180">
        <v>44927</v>
      </c>
      <c r="K5" s="181">
        <v>0</v>
      </c>
      <c r="L5" s="181">
        <v>11</v>
      </c>
      <c r="M5" s="182">
        <v>800</v>
      </c>
      <c r="N5" s="182" t="s">
        <v>315</v>
      </c>
      <c r="O5" s="183" t="s">
        <v>374</v>
      </c>
      <c r="S5" s="210" t="s">
        <v>233</v>
      </c>
      <c r="T5" s="210" t="s">
        <v>240</v>
      </c>
      <c r="U5" s="210">
        <f>SUM(F25:F58)</f>
        <v>1</v>
      </c>
    </row>
    <row r="6" spans="1:21" ht="18.75" x14ac:dyDescent="0.25">
      <c r="A6" s="1437"/>
      <c r="B6" s="179" t="s">
        <v>6</v>
      </c>
      <c r="C6" s="179">
        <v>4</v>
      </c>
      <c r="D6" s="179" t="s">
        <v>255</v>
      </c>
      <c r="E6" s="179" t="s">
        <v>391</v>
      </c>
      <c r="F6" s="179"/>
      <c r="G6" s="179"/>
      <c r="H6" s="179"/>
      <c r="I6" s="180">
        <v>45139</v>
      </c>
      <c r="J6" s="180">
        <v>44927</v>
      </c>
      <c r="K6" s="181">
        <v>0</v>
      </c>
      <c r="L6" s="181">
        <v>11</v>
      </c>
      <c r="M6" s="182">
        <v>800</v>
      </c>
      <c r="N6" s="182" t="s">
        <v>315</v>
      </c>
      <c r="O6" s="183" t="s">
        <v>374</v>
      </c>
      <c r="S6" s="210"/>
      <c r="T6" s="210" t="s">
        <v>242</v>
      </c>
      <c r="U6" s="210">
        <f>SUM(G25:G58)</f>
        <v>10</v>
      </c>
    </row>
    <row r="7" spans="1:21" ht="18.75" x14ac:dyDescent="0.25">
      <c r="A7" s="1437"/>
      <c r="B7" s="8" t="s">
        <v>6</v>
      </c>
      <c r="C7" s="8">
        <v>5</v>
      </c>
      <c r="D7" s="8" t="s">
        <v>256</v>
      </c>
      <c r="E7" s="8" t="s">
        <v>392</v>
      </c>
      <c r="F7" s="8"/>
      <c r="G7" s="8"/>
      <c r="H7" s="8"/>
      <c r="I7" s="98">
        <v>45139</v>
      </c>
      <c r="J7" s="98">
        <v>44927</v>
      </c>
      <c r="K7" s="128">
        <v>0</v>
      </c>
      <c r="L7" s="128">
        <v>12</v>
      </c>
      <c r="M7" s="231">
        <v>1000</v>
      </c>
      <c r="N7" s="231" t="s">
        <v>315</v>
      </c>
      <c r="O7" s="129" t="s">
        <v>374</v>
      </c>
      <c r="S7" s="213" t="s">
        <v>234</v>
      </c>
      <c r="T7" s="213" t="s">
        <v>240</v>
      </c>
      <c r="U7" s="213">
        <f>SUM(F59:F138)</f>
        <v>9</v>
      </c>
    </row>
    <row r="8" spans="1:21" ht="18.75" x14ac:dyDescent="0.25">
      <c r="A8" s="1437"/>
      <c r="B8" s="8" t="s">
        <v>6</v>
      </c>
      <c r="C8" s="8">
        <v>6</v>
      </c>
      <c r="D8" s="8" t="s">
        <v>257</v>
      </c>
      <c r="E8" s="8" t="s">
        <v>392</v>
      </c>
      <c r="F8" s="8"/>
      <c r="G8" s="8"/>
      <c r="H8" s="8"/>
      <c r="I8" s="98">
        <v>45139</v>
      </c>
      <c r="J8" s="98">
        <v>44927</v>
      </c>
      <c r="K8" s="128">
        <v>0</v>
      </c>
      <c r="L8" s="128">
        <v>3</v>
      </c>
      <c r="M8" s="231">
        <v>800</v>
      </c>
      <c r="N8" s="231" t="s">
        <v>315</v>
      </c>
      <c r="O8" s="129" t="s">
        <v>374</v>
      </c>
      <c r="S8" s="213"/>
      <c r="T8" s="213" t="s">
        <v>241</v>
      </c>
      <c r="U8" s="213">
        <f>SUM(G59:G138)</f>
        <v>9</v>
      </c>
    </row>
    <row r="9" spans="1:21" ht="18.75" x14ac:dyDescent="0.25">
      <c r="A9" s="1437"/>
      <c r="B9" s="179" t="s">
        <v>6</v>
      </c>
      <c r="C9" s="179">
        <v>7</v>
      </c>
      <c r="D9" s="179" t="s">
        <v>258</v>
      </c>
      <c r="E9" s="179" t="s">
        <v>391</v>
      </c>
      <c r="F9" s="179"/>
      <c r="G9" s="179"/>
      <c r="H9" s="179"/>
      <c r="I9" s="180">
        <v>45139</v>
      </c>
      <c r="J9" s="180">
        <v>44927</v>
      </c>
      <c r="K9" s="181">
        <v>0</v>
      </c>
      <c r="L9" s="181">
        <v>2</v>
      </c>
      <c r="M9" s="182">
        <v>250</v>
      </c>
      <c r="N9" s="182" t="s">
        <v>315</v>
      </c>
      <c r="O9" s="183" t="s">
        <v>377</v>
      </c>
      <c r="S9" s="210" t="s">
        <v>88</v>
      </c>
      <c r="T9" s="210" t="s">
        <v>240</v>
      </c>
      <c r="U9" s="210">
        <f>SUM(F139:F146)</f>
        <v>0</v>
      </c>
    </row>
    <row r="10" spans="1:21" ht="18.75" x14ac:dyDescent="0.25">
      <c r="A10" s="1437"/>
      <c r="B10" s="8" t="s">
        <v>6</v>
      </c>
      <c r="C10" s="8">
        <v>8</v>
      </c>
      <c r="D10" s="8" t="s">
        <v>259</v>
      </c>
      <c r="E10" s="8" t="s">
        <v>392</v>
      </c>
      <c r="F10" s="8"/>
      <c r="G10" s="8"/>
      <c r="H10" s="8"/>
      <c r="I10" s="98">
        <v>45139</v>
      </c>
      <c r="J10" s="98">
        <v>44927</v>
      </c>
      <c r="K10" s="128">
        <v>0</v>
      </c>
      <c r="L10" s="128">
        <v>3</v>
      </c>
      <c r="M10" s="231">
        <v>1000</v>
      </c>
      <c r="N10" s="231" t="s">
        <v>315</v>
      </c>
      <c r="O10" s="129" t="s">
        <v>374</v>
      </c>
      <c r="S10" s="210"/>
      <c r="T10" s="210" t="s">
        <v>241</v>
      </c>
      <c r="U10" s="210">
        <f>SUM(G139:G146)</f>
        <v>1</v>
      </c>
    </row>
    <row r="11" spans="1:21" ht="18.75" x14ac:dyDescent="0.25">
      <c r="A11" s="1437"/>
      <c r="B11" s="8" t="s">
        <v>6</v>
      </c>
      <c r="C11" s="8">
        <v>9</v>
      </c>
      <c r="D11" s="8" t="s">
        <v>260</v>
      </c>
      <c r="E11" s="8" t="s">
        <v>392</v>
      </c>
      <c r="F11" s="8"/>
      <c r="G11" s="8"/>
      <c r="H11" s="8"/>
      <c r="I11" s="98">
        <v>45139</v>
      </c>
      <c r="J11" s="98">
        <v>44927</v>
      </c>
      <c r="K11" s="128">
        <v>0</v>
      </c>
      <c r="L11" s="128">
        <v>3</v>
      </c>
      <c r="M11" s="231">
        <v>1000</v>
      </c>
      <c r="N11" s="231" t="s">
        <v>315</v>
      </c>
      <c r="O11" s="129" t="s">
        <v>374</v>
      </c>
      <c r="S11" s="213" t="s">
        <v>89</v>
      </c>
      <c r="T11" s="213" t="s">
        <v>240</v>
      </c>
      <c r="U11" s="213">
        <f>SUM(F147:F150)</f>
        <v>0</v>
      </c>
    </row>
    <row r="12" spans="1:21" ht="18.75" x14ac:dyDescent="0.25">
      <c r="A12" s="1437"/>
      <c r="B12" s="179" t="s">
        <v>6</v>
      </c>
      <c r="C12" s="179">
        <v>10</v>
      </c>
      <c r="D12" s="179" t="s">
        <v>261</v>
      </c>
      <c r="E12" s="179" t="s">
        <v>391</v>
      </c>
      <c r="F12" s="179"/>
      <c r="G12" s="179"/>
      <c r="H12" s="179"/>
      <c r="I12" s="180">
        <v>45139</v>
      </c>
      <c r="J12" s="180">
        <v>44927</v>
      </c>
      <c r="K12" s="181">
        <v>0</v>
      </c>
      <c r="L12" s="181">
        <v>2</v>
      </c>
      <c r="M12" s="182">
        <v>250</v>
      </c>
      <c r="N12" s="182" t="s">
        <v>315</v>
      </c>
      <c r="O12" s="183" t="s">
        <v>377</v>
      </c>
      <c r="S12" s="213"/>
      <c r="T12" s="213" t="s">
        <v>241</v>
      </c>
      <c r="U12" s="213">
        <f>SUM(G147:G150)</f>
        <v>0</v>
      </c>
    </row>
    <row r="13" spans="1:21" ht="18.75" x14ac:dyDescent="0.25">
      <c r="A13" s="1437"/>
      <c r="B13" s="179" t="s">
        <v>6</v>
      </c>
      <c r="C13" s="179">
        <v>11</v>
      </c>
      <c r="D13" s="179" t="s">
        <v>262</v>
      </c>
      <c r="E13" s="179" t="s">
        <v>391</v>
      </c>
      <c r="F13" s="179"/>
      <c r="G13" s="179"/>
      <c r="H13" s="179"/>
      <c r="I13" s="180">
        <v>45139</v>
      </c>
      <c r="J13" s="180">
        <v>44927</v>
      </c>
      <c r="K13" s="181">
        <v>0</v>
      </c>
      <c r="L13" s="181">
        <v>12</v>
      </c>
      <c r="M13" s="182">
        <v>800</v>
      </c>
      <c r="N13" s="182" t="s">
        <v>315</v>
      </c>
      <c r="O13" s="183" t="s">
        <v>374</v>
      </c>
      <c r="S13" s="210" t="s">
        <v>271</v>
      </c>
      <c r="T13" s="210" t="s">
        <v>240</v>
      </c>
      <c r="U13" s="210">
        <f>SUM(F3:F15)</f>
        <v>0</v>
      </c>
    </row>
    <row r="14" spans="1:21" ht="18.75" x14ac:dyDescent="0.25">
      <c r="A14" s="1437"/>
      <c r="B14" s="179" t="s">
        <v>6</v>
      </c>
      <c r="C14" s="179">
        <v>12</v>
      </c>
      <c r="D14" s="179" t="s">
        <v>263</v>
      </c>
      <c r="E14" s="179" t="s">
        <v>391</v>
      </c>
      <c r="F14" s="179"/>
      <c r="G14" s="179"/>
      <c r="H14" s="179"/>
      <c r="I14" s="180">
        <v>45139</v>
      </c>
      <c r="J14" s="180">
        <v>44927</v>
      </c>
      <c r="K14" s="181">
        <v>0</v>
      </c>
      <c r="L14" s="181">
        <v>12</v>
      </c>
      <c r="M14" s="182">
        <v>800</v>
      </c>
      <c r="N14" s="182" t="s">
        <v>315</v>
      </c>
      <c r="O14" s="183" t="s">
        <v>374</v>
      </c>
      <c r="S14" s="210"/>
      <c r="T14" s="210" t="s">
        <v>241</v>
      </c>
      <c r="U14" s="210">
        <f>SUM(G3:G15)</f>
        <v>0</v>
      </c>
    </row>
    <row r="15" spans="1:21" ht="19.5" thickBot="1" x14ac:dyDescent="0.3">
      <c r="A15" s="1442"/>
      <c r="B15" s="11" t="s">
        <v>6</v>
      </c>
      <c r="C15" s="11">
        <v>13</v>
      </c>
      <c r="D15" s="11" t="s">
        <v>264</v>
      </c>
      <c r="E15" s="11" t="s">
        <v>392</v>
      </c>
      <c r="F15" s="11"/>
      <c r="G15" s="11"/>
      <c r="H15" s="11"/>
      <c r="I15" s="112">
        <v>45139</v>
      </c>
      <c r="J15" s="112">
        <v>44927</v>
      </c>
      <c r="K15" s="130">
        <v>1</v>
      </c>
      <c r="L15" s="130">
        <v>13</v>
      </c>
      <c r="M15" s="233">
        <v>1350</v>
      </c>
      <c r="N15" s="233" t="s">
        <v>315</v>
      </c>
      <c r="O15" s="131" t="s">
        <v>374</v>
      </c>
      <c r="S15" s="213" t="s">
        <v>356</v>
      </c>
      <c r="T15" s="213" t="s">
        <v>240</v>
      </c>
      <c r="U15" s="213">
        <f>SUM(F196:F216)</f>
        <v>4</v>
      </c>
    </row>
    <row r="16" spans="1:21" ht="18.75" x14ac:dyDescent="0.25">
      <c r="A16" s="1436" t="s">
        <v>2</v>
      </c>
      <c r="B16" s="7" t="s">
        <v>6</v>
      </c>
      <c r="C16" s="7">
        <v>1</v>
      </c>
      <c r="D16" s="7" t="s">
        <v>134</v>
      </c>
      <c r="E16" s="53" t="s">
        <v>392</v>
      </c>
      <c r="F16" s="7"/>
      <c r="G16" s="7"/>
      <c r="H16" s="7"/>
      <c r="I16" s="97">
        <v>45108</v>
      </c>
      <c r="J16" s="97">
        <v>44927</v>
      </c>
      <c r="K16" s="227">
        <v>0</v>
      </c>
      <c r="L16" s="227">
        <v>9</v>
      </c>
      <c r="M16" s="230">
        <v>1600</v>
      </c>
      <c r="N16" s="230" t="s">
        <v>316</v>
      </c>
      <c r="O16" s="126" t="s">
        <v>373</v>
      </c>
      <c r="S16" s="213"/>
      <c r="T16" s="213" t="s">
        <v>241</v>
      </c>
      <c r="U16" s="213">
        <f>SUM(G196:G216)</f>
        <v>8</v>
      </c>
    </row>
    <row r="17" spans="1:21" ht="18.75" x14ac:dyDescent="0.25">
      <c r="A17" s="1437"/>
      <c r="B17" s="8" t="s">
        <v>6</v>
      </c>
      <c r="C17" s="8">
        <v>2</v>
      </c>
      <c r="D17" s="8" t="s">
        <v>135</v>
      </c>
      <c r="E17" s="8" t="s">
        <v>392</v>
      </c>
      <c r="F17" s="8">
        <v>2</v>
      </c>
      <c r="G17" s="8">
        <v>1</v>
      </c>
      <c r="H17" s="8"/>
      <c r="I17" s="98">
        <v>45108</v>
      </c>
      <c r="J17" s="98">
        <v>44927</v>
      </c>
      <c r="K17" s="228">
        <v>0</v>
      </c>
      <c r="L17" s="228">
        <v>9</v>
      </c>
      <c r="M17" s="231">
        <v>1600</v>
      </c>
      <c r="N17" s="231" t="s">
        <v>316</v>
      </c>
      <c r="O17" s="129" t="s">
        <v>373</v>
      </c>
      <c r="S17" s="210" t="s">
        <v>322</v>
      </c>
      <c r="T17" s="210" t="s">
        <v>240</v>
      </c>
      <c r="U17" s="210">
        <f>SUM(F163:F195)</f>
        <v>1</v>
      </c>
    </row>
    <row r="18" spans="1:21" ht="18.75" x14ac:dyDescent="0.25">
      <c r="A18" s="1437"/>
      <c r="B18" s="8" t="s">
        <v>6</v>
      </c>
      <c r="C18" s="8">
        <v>3</v>
      </c>
      <c r="D18" s="8" t="s">
        <v>136</v>
      </c>
      <c r="E18" s="8" t="s">
        <v>392</v>
      </c>
      <c r="F18" s="8">
        <v>1</v>
      </c>
      <c r="G18" s="8"/>
      <c r="H18" s="8"/>
      <c r="I18" s="98">
        <v>45108</v>
      </c>
      <c r="J18" s="98">
        <v>44927</v>
      </c>
      <c r="K18" s="228">
        <v>0</v>
      </c>
      <c r="L18" s="228">
        <v>9</v>
      </c>
      <c r="M18" s="231">
        <v>1600</v>
      </c>
      <c r="N18" s="231" t="s">
        <v>316</v>
      </c>
      <c r="O18" s="129" t="s">
        <v>373</v>
      </c>
      <c r="S18" s="210"/>
      <c r="T18" s="210" t="s">
        <v>241</v>
      </c>
      <c r="U18" s="210">
        <f>SUM(G163:G195)</f>
        <v>1</v>
      </c>
    </row>
    <row r="19" spans="1:21" ht="18.75" x14ac:dyDescent="0.25">
      <c r="A19" s="1437"/>
      <c r="B19" s="8" t="s">
        <v>6</v>
      </c>
      <c r="C19" s="8">
        <v>4</v>
      </c>
      <c r="D19" s="8" t="s">
        <v>137</v>
      </c>
      <c r="E19" s="8" t="s">
        <v>392</v>
      </c>
      <c r="F19" s="8">
        <v>1</v>
      </c>
      <c r="G19" s="8">
        <v>1</v>
      </c>
      <c r="H19" s="8"/>
      <c r="I19" s="98">
        <v>45108</v>
      </c>
      <c r="J19" s="98">
        <v>44927</v>
      </c>
      <c r="K19" s="228">
        <v>1</v>
      </c>
      <c r="L19" s="228">
        <v>9</v>
      </c>
      <c r="M19" s="231">
        <v>1600</v>
      </c>
      <c r="N19" s="231" t="s">
        <v>316</v>
      </c>
      <c r="O19" s="129" t="s">
        <v>373</v>
      </c>
      <c r="S19" s="213" t="s">
        <v>368</v>
      </c>
      <c r="T19" s="213" t="s">
        <v>240</v>
      </c>
      <c r="U19" s="213">
        <f>SUM(F151:F162)</f>
        <v>0</v>
      </c>
    </row>
    <row r="20" spans="1:21" ht="18.75" x14ac:dyDescent="0.25">
      <c r="A20" s="1437"/>
      <c r="B20" s="8" t="s">
        <v>6</v>
      </c>
      <c r="C20" s="8">
        <v>5</v>
      </c>
      <c r="D20" s="8" t="s">
        <v>138</v>
      </c>
      <c r="E20" s="8" t="s">
        <v>392</v>
      </c>
      <c r="F20" s="8"/>
      <c r="G20" s="8"/>
      <c r="H20" s="8"/>
      <c r="I20" s="98">
        <v>45108</v>
      </c>
      <c r="J20" s="98">
        <v>44927</v>
      </c>
      <c r="K20" s="228">
        <v>1</v>
      </c>
      <c r="L20" s="228">
        <v>9</v>
      </c>
      <c r="M20" s="231">
        <v>1600</v>
      </c>
      <c r="N20" s="231" t="s">
        <v>316</v>
      </c>
      <c r="O20" s="129" t="s">
        <v>373</v>
      </c>
      <c r="S20" s="213"/>
      <c r="T20" s="213" t="s">
        <v>241</v>
      </c>
      <c r="U20" s="213">
        <f>SUM(G151:G162)</f>
        <v>1</v>
      </c>
    </row>
    <row r="21" spans="1:21" ht="18.75" x14ac:dyDescent="0.25">
      <c r="A21" s="1437"/>
      <c r="B21" s="8" t="s">
        <v>6</v>
      </c>
      <c r="C21" s="8">
        <v>6</v>
      </c>
      <c r="D21" s="8" t="s">
        <v>139</v>
      </c>
      <c r="E21" s="8" t="s">
        <v>392</v>
      </c>
      <c r="F21" s="8"/>
      <c r="G21" s="8"/>
      <c r="H21" s="8"/>
      <c r="I21" s="98">
        <v>45108</v>
      </c>
      <c r="J21" s="98">
        <v>44927</v>
      </c>
      <c r="K21" s="228">
        <v>1</v>
      </c>
      <c r="L21" s="228">
        <v>10</v>
      </c>
      <c r="M21" s="231">
        <v>1275</v>
      </c>
      <c r="N21" s="231" t="s">
        <v>316</v>
      </c>
      <c r="O21" s="129" t="s">
        <v>373</v>
      </c>
      <c r="S21" s="210" t="s">
        <v>363</v>
      </c>
      <c r="T21" s="210" t="s">
        <v>240</v>
      </c>
      <c r="U21" s="210">
        <f>SUM(F217:F221)</f>
        <v>0</v>
      </c>
    </row>
    <row r="22" spans="1:21" ht="18.75" x14ac:dyDescent="0.25">
      <c r="A22" s="1437"/>
      <c r="B22" s="8" t="s">
        <v>6</v>
      </c>
      <c r="C22" s="8">
        <v>7</v>
      </c>
      <c r="D22" s="8" t="s">
        <v>140</v>
      </c>
      <c r="E22" s="8" t="s">
        <v>392</v>
      </c>
      <c r="F22" s="8">
        <v>1</v>
      </c>
      <c r="G22" s="8"/>
      <c r="H22" s="8"/>
      <c r="I22" s="98">
        <v>45108</v>
      </c>
      <c r="J22" s="98">
        <v>44927</v>
      </c>
      <c r="K22" s="228">
        <v>1</v>
      </c>
      <c r="L22" s="228">
        <v>10</v>
      </c>
      <c r="M22" s="231">
        <v>1275</v>
      </c>
      <c r="N22" s="231" t="s">
        <v>316</v>
      </c>
      <c r="O22" s="129" t="s">
        <v>373</v>
      </c>
      <c r="S22" s="210"/>
      <c r="T22" s="210" t="s">
        <v>241</v>
      </c>
      <c r="U22" s="210">
        <f>SUM(G217:G221)</f>
        <v>0</v>
      </c>
    </row>
    <row r="23" spans="1:21" x14ac:dyDescent="0.25">
      <c r="A23" s="1437"/>
      <c r="B23" s="8" t="s">
        <v>6</v>
      </c>
      <c r="C23" s="8">
        <v>8</v>
      </c>
      <c r="D23" s="8" t="s">
        <v>141</v>
      </c>
      <c r="E23" s="8" t="s">
        <v>392</v>
      </c>
      <c r="F23" s="8"/>
      <c r="G23" s="8">
        <v>1</v>
      </c>
      <c r="H23" s="8"/>
      <c r="I23" s="98">
        <v>45108</v>
      </c>
      <c r="J23" s="98">
        <v>44927</v>
      </c>
      <c r="K23" s="228">
        <v>0</v>
      </c>
      <c r="L23" s="228">
        <v>3</v>
      </c>
      <c r="M23" s="231">
        <v>1000</v>
      </c>
      <c r="N23" s="231" t="s">
        <v>316</v>
      </c>
      <c r="O23" s="129" t="s">
        <v>373</v>
      </c>
    </row>
    <row r="24" spans="1:21" ht="15.75" thickBot="1" x14ac:dyDescent="0.3">
      <c r="A24" s="1438"/>
      <c r="B24" s="37" t="s">
        <v>6</v>
      </c>
      <c r="C24" s="37">
        <v>9</v>
      </c>
      <c r="D24" s="37" t="s">
        <v>142</v>
      </c>
      <c r="E24" s="11" t="s">
        <v>392</v>
      </c>
      <c r="F24" s="37"/>
      <c r="G24" s="37"/>
      <c r="H24" s="37"/>
      <c r="I24" s="113">
        <v>45108</v>
      </c>
      <c r="J24" s="113">
        <v>44927</v>
      </c>
      <c r="K24" s="229">
        <v>0</v>
      </c>
      <c r="L24" s="229">
        <v>3</v>
      </c>
      <c r="M24" s="232">
        <v>1000</v>
      </c>
      <c r="N24" s="232" t="s">
        <v>316</v>
      </c>
      <c r="O24" s="133" t="s">
        <v>373</v>
      </c>
    </row>
    <row r="25" spans="1:21" ht="19.5" thickBot="1" x14ac:dyDescent="0.3">
      <c r="A25" s="1436" t="s">
        <v>9</v>
      </c>
      <c r="B25" s="7" t="s">
        <v>39</v>
      </c>
      <c r="C25" s="7">
        <v>1</v>
      </c>
      <c r="D25" s="36" t="s">
        <v>102</v>
      </c>
      <c r="E25" s="53" t="s">
        <v>392</v>
      </c>
      <c r="F25" s="7"/>
      <c r="G25" s="7"/>
      <c r="H25" s="7"/>
      <c r="I25" s="97">
        <v>45108</v>
      </c>
      <c r="J25" s="97">
        <v>44896</v>
      </c>
      <c r="K25" s="227">
        <v>0</v>
      </c>
      <c r="L25" s="227">
        <v>5</v>
      </c>
      <c r="M25" s="230">
        <v>1000</v>
      </c>
      <c r="N25" s="230" t="s">
        <v>273</v>
      </c>
      <c r="O25" s="126" t="s">
        <v>374</v>
      </c>
      <c r="S25" s="211" t="s">
        <v>371</v>
      </c>
      <c r="T25" s="127" t="s">
        <v>240</v>
      </c>
      <c r="U25" s="231">
        <f>SUM(U3+U5+U8+U9+U11+U13+U15+U17+U19+U21)</f>
        <v>20</v>
      </c>
    </row>
    <row r="26" spans="1:21" ht="19.5" thickBot="1" x14ac:dyDescent="0.3">
      <c r="A26" s="1437"/>
      <c r="B26" s="8" t="s">
        <v>40</v>
      </c>
      <c r="C26" s="8">
        <v>2</v>
      </c>
      <c r="D26" s="36">
        <v>708509</v>
      </c>
      <c r="E26" s="8" t="s">
        <v>392</v>
      </c>
      <c r="F26" s="8"/>
      <c r="G26" s="8"/>
      <c r="H26" s="8"/>
      <c r="I26" s="98">
        <v>45108</v>
      </c>
      <c r="J26" s="97">
        <v>44896</v>
      </c>
      <c r="K26" s="228">
        <v>0</v>
      </c>
      <c r="L26" s="228">
        <v>5</v>
      </c>
      <c r="M26" s="230">
        <v>1000</v>
      </c>
      <c r="N26" s="231" t="s">
        <v>274</v>
      </c>
      <c r="O26" s="129" t="s">
        <v>375</v>
      </c>
      <c r="S26" s="231"/>
      <c r="T26" s="127" t="s">
        <v>241</v>
      </c>
      <c r="U26" s="231">
        <f>SUM(U4+U6+U8+U10+U12+U14+U16+U18+U20+U22)</f>
        <v>33</v>
      </c>
    </row>
    <row r="27" spans="1:21" ht="19.5" thickBot="1" x14ac:dyDescent="0.3">
      <c r="A27" s="1437"/>
      <c r="B27" s="8" t="s">
        <v>40</v>
      </c>
      <c r="C27" s="8">
        <v>3</v>
      </c>
      <c r="D27" s="36" t="s">
        <v>101</v>
      </c>
      <c r="E27" s="8" t="s">
        <v>392</v>
      </c>
      <c r="F27" s="8"/>
      <c r="G27" s="8"/>
      <c r="H27" s="8"/>
      <c r="I27" s="98">
        <v>45108</v>
      </c>
      <c r="J27" s="97">
        <v>44896</v>
      </c>
      <c r="K27" s="228">
        <v>0</v>
      </c>
      <c r="L27" s="228">
        <v>5</v>
      </c>
      <c r="M27" s="230">
        <v>1000</v>
      </c>
      <c r="N27" s="231" t="s">
        <v>274</v>
      </c>
      <c r="O27" s="129" t="s">
        <v>374</v>
      </c>
      <c r="S27" s="231"/>
      <c r="T27" s="210" t="s">
        <v>372</v>
      </c>
      <c r="U27" s="212">
        <f>SUM(U25:U26)</f>
        <v>53</v>
      </c>
    </row>
    <row r="28" spans="1:21" ht="15.75" thickBot="1" x14ac:dyDescent="0.3">
      <c r="A28" s="1437"/>
      <c r="B28" s="179" t="s">
        <v>401</v>
      </c>
      <c r="C28" s="179">
        <v>4</v>
      </c>
      <c r="D28" s="216" t="s">
        <v>98</v>
      </c>
      <c r="E28" s="179" t="s">
        <v>391</v>
      </c>
      <c r="F28" s="179"/>
      <c r="G28" s="179"/>
      <c r="H28" s="179"/>
      <c r="I28" s="180">
        <v>45108</v>
      </c>
      <c r="J28" s="184">
        <v>44896</v>
      </c>
      <c r="K28" s="185">
        <v>0</v>
      </c>
      <c r="L28" s="185">
        <v>5</v>
      </c>
      <c r="M28" s="186">
        <v>1000</v>
      </c>
      <c r="N28" s="182" t="s">
        <v>274</v>
      </c>
      <c r="O28" s="183" t="s">
        <v>374</v>
      </c>
    </row>
    <row r="29" spans="1:21" ht="15.75" thickBot="1" x14ac:dyDescent="0.3">
      <c r="A29" s="1437"/>
      <c r="B29" s="8" t="s">
        <v>41</v>
      </c>
      <c r="C29" s="8">
        <v>5</v>
      </c>
      <c r="D29" s="36" t="s">
        <v>100</v>
      </c>
      <c r="E29" s="8" t="s">
        <v>392</v>
      </c>
      <c r="F29" s="8"/>
      <c r="G29" s="8"/>
      <c r="H29" s="8"/>
      <c r="I29" s="98">
        <v>45108</v>
      </c>
      <c r="J29" s="97">
        <v>44896</v>
      </c>
      <c r="K29" s="228">
        <v>0</v>
      </c>
      <c r="L29" s="228">
        <v>5</v>
      </c>
      <c r="M29" s="230">
        <v>1000</v>
      </c>
      <c r="N29" s="231" t="s">
        <v>274</v>
      </c>
      <c r="O29" s="129" t="s">
        <v>374</v>
      </c>
    </row>
    <row r="30" spans="1:21" ht="15.75" thickBot="1" x14ac:dyDescent="0.3">
      <c r="A30" s="1437"/>
      <c r="B30" s="8" t="s">
        <v>41</v>
      </c>
      <c r="C30" s="8">
        <v>6</v>
      </c>
      <c r="D30" s="36">
        <v>708511</v>
      </c>
      <c r="E30" s="8" t="s">
        <v>392</v>
      </c>
      <c r="F30" s="8"/>
      <c r="G30" s="8"/>
      <c r="H30" s="8"/>
      <c r="I30" s="98">
        <v>45108</v>
      </c>
      <c r="J30" s="97">
        <v>44896</v>
      </c>
      <c r="K30" s="228">
        <v>0</v>
      </c>
      <c r="L30" s="228">
        <v>5</v>
      </c>
      <c r="M30" s="230">
        <v>1000</v>
      </c>
      <c r="N30" s="231" t="s">
        <v>274</v>
      </c>
      <c r="O30" s="129" t="s">
        <v>375</v>
      </c>
    </row>
    <row r="31" spans="1:21" ht="15.75" thickBot="1" x14ac:dyDescent="0.3">
      <c r="A31" s="1437"/>
      <c r="B31" s="8" t="s">
        <v>42</v>
      </c>
      <c r="C31" s="8">
        <v>7</v>
      </c>
      <c r="D31" s="36" t="s">
        <v>99</v>
      </c>
      <c r="E31" s="8" t="s">
        <v>392</v>
      </c>
      <c r="F31" s="8"/>
      <c r="G31" s="8"/>
      <c r="H31" s="8"/>
      <c r="I31" s="98">
        <v>45108</v>
      </c>
      <c r="J31" s="97">
        <v>44896</v>
      </c>
      <c r="K31" s="228">
        <v>0</v>
      </c>
      <c r="L31" s="228">
        <v>5</v>
      </c>
      <c r="M31" s="230">
        <v>1000</v>
      </c>
      <c r="N31" s="231" t="s">
        <v>274</v>
      </c>
      <c r="O31" s="129" t="s">
        <v>374</v>
      </c>
    </row>
    <row r="32" spans="1:21" ht="15.75" thickBot="1" x14ac:dyDescent="0.3">
      <c r="A32" s="1437"/>
      <c r="B32" s="8" t="s">
        <v>10</v>
      </c>
      <c r="C32" s="8">
        <v>1</v>
      </c>
      <c r="D32" s="36" t="s">
        <v>103</v>
      </c>
      <c r="E32" s="8" t="s">
        <v>392</v>
      </c>
      <c r="F32" s="8"/>
      <c r="G32" s="8"/>
      <c r="H32" s="8"/>
      <c r="I32" s="98">
        <v>45108</v>
      </c>
      <c r="J32" s="97">
        <v>44896</v>
      </c>
      <c r="K32" s="228">
        <v>0</v>
      </c>
      <c r="L32" s="228">
        <v>5</v>
      </c>
      <c r="M32" s="230">
        <v>1000</v>
      </c>
      <c r="N32" s="231" t="s">
        <v>275</v>
      </c>
      <c r="O32" s="129" t="s">
        <v>374</v>
      </c>
    </row>
    <row r="33" spans="1:15" ht="15.75" thickBot="1" x14ac:dyDescent="0.3">
      <c r="A33" s="1437"/>
      <c r="B33" s="8" t="s">
        <v>11</v>
      </c>
      <c r="C33" s="8">
        <v>2</v>
      </c>
      <c r="D33" s="36" t="s">
        <v>104</v>
      </c>
      <c r="E33" s="8" t="s">
        <v>392</v>
      </c>
      <c r="F33" s="8"/>
      <c r="G33" s="8"/>
      <c r="H33" s="8"/>
      <c r="I33" s="98">
        <v>45108</v>
      </c>
      <c r="J33" s="97">
        <v>44896</v>
      </c>
      <c r="K33" s="228">
        <v>0</v>
      </c>
      <c r="L33" s="228">
        <v>5</v>
      </c>
      <c r="M33" s="230">
        <v>1000</v>
      </c>
      <c r="N33" s="231" t="s">
        <v>275</v>
      </c>
      <c r="O33" s="129" t="s">
        <v>374</v>
      </c>
    </row>
    <row r="34" spans="1:15" ht="15.75" thickBot="1" x14ac:dyDescent="0.3">
      <c r="A34" s="1437"/>
      <c r="B34" s="8" t="s">
        <v>12</v>
      </c>
      <c r="C34" s="8">
        <v>3</v>
      </c>
      <c r="D34" s="36" t="s">
        <v>105</v>
      </c>
      <c r="E34" s="8" t="s">
        <v>392</v>
      </c>
      <c r="F34" s="8"/>
      <c r="G34" s="8"/>
      <c r="H34" s="8"/>
      <c r="I34" s="98">
        <v>45108</v>
      </c>
      <c r="J34" s="97">
        <v>44896</v>
      </c>
      <c r="K34" s="228">
        <v>0</v>
      </c>
      <c r="L34" s="228">
        <v>5</v>
      </c>
      <c r="M34" s="230">
        <v>1000</v>
      </c>
      <c r="N34" s="231" t="s">
        <v>275</v>
      </c>
      <c r="O34" s="129" t="s">
        <v>374</v>
      </c>
    </row>
    <row r="35" spans="1:15" ht="15.75" thickBot="1" x14ac:dyDescent="0.3">
      <c r="A35" s="1437"/>
      <c r="B35" s="8" t="s">
        <v>13</v>
      </c>
      <c r="C35" s="8">
        <v>4</v>
      </c>
      <c r="D35" s="36" t="s">
        <v>106</v>
      </c>
      <c r="E35" s="8" t="s">
        <v>392</v>
      </c>
      <c r="F35" s="8"/>
      <c r="G35" s="8"/>
      <c r="H35" s="8"/>
      <c r="I35" s="98">
        <v>45108</v>
      </c>
      <c r="J35" s="97">
        <v>44896</v>
      </c>
      <c r="K35" s="228">
        <v>0</v>
      </c>
      <c r="L35" s="228">
        <v>5</v>
      </c>
      <c r="M35" s="230">
        <v>1000</v>
      </c>
      <c r="N35" s="231" t="s">
        <v>275</v>
      </c>
      <c r="O35" s="129" t="s">
        <v>374</v>
      </c>
    </row>
    <row r="36" spans="1:15" ht="15.75" thickBot="1" x14ac:dyDescent="0.3">
      <c r="A36" s="1437"/>
      <c r="B36" s="8" t="s">
        <v>14</v>
      </c>
      <c r="C36" s="8">
        <v>1</v>
      </c>
      <c r="D36" s="36" t="s">
        <v>107</v>
      </c>
      <c r="E36" s="8" t="s">
        <v>392</v>
      </c>
      <c r="F36" s="8"/>
      <c r="G36" s="8"/>
      <c r="H36" s="8"/>
      <c r="I36" s="98">
        <v>45108</v>
      </c>
      <c r="J36" s="97">
        <v>44896</v>
      </c>
      <c r="K36" s="228">
        <v>0</v>
      </c>
      <c r="L36" s="228">
        <v>5</v>
      </c>
      <c r="M36" s="230">
        <v>1000</v>
      </c>
      <c r="N36" s="231" t="s">
        <v>276</v>
      </c>
      <c r="O36" s="129" t="s">
        <v>374</v>
      </c>
    </row>
    <row r="37" spans="1:15" ht="15.75" thickBot="1" x14ac:dyDescent="0.3">
      <c r="A37" s="1437"/>
      <c r="B37" s="8" t="s">
        <v>15</v>
      </c>
      <c r="C37" s="8">
        <v>2</v>
      </c>
      <c r="D37" s="36" t="s">
        <v>108</v>
      </c>
      <c r="E37" s="8" t="s">
        <v>392</v>
      </c>
      <c r="F37" s="8"/>
      <c r="G37" s="8">
        <v>1</v>
      </c>
      <c r="H37" s="8"/>
      <c r="I37" s="98">
        <v>45108</v>
      </c>
      <c r="J37" s="97">
        <v>44896</v>
      </c>
      <c r="K37" s="228">
        <v>0</v>
      </c>
      <c r="L37" s="228">
        <v>5</v>
      </c>
      <c r="M37" s="230">
        <v>1000</v>
      </c>
      <c r="N37" s="231" t="s">
        <v>276</v>
      </c>
      <c r="O37" s="129" t="s">
        <v>374</v>
      </c>
    </row>
    <row r="38" spans="1:15" ht="15.75" thickBot="1" x14ac:dyDescent="0.3">
      <c r="A38" s="1437"/>
      <c r="B38" s="8" t="s">
        <v>16</v>
      </c>
      <c r="C38" s="8">
        <v>3</v>
      </c>
      <c r="D38" s="36" t="s">
        <v>109</v>
      </c>
      <c r="E38" s="8" t="s">
        <v>392</v>
      </c>
      <c r="F38" s="8"/>
      <c r="G38" s="8"/>
      <c r="H38" s="8"/>
      <c r="I38" s="98">
        <v>45108</v>
      </c>
      <c r="J38" s="97">
        <v>44896</v>
      </c>
      <c r="K38" s="228">
        <v>0</v>
      </c>
      <c r="L38" s="228">
        <v>5</v>
      </c>
      <c r="M38" s="230">
        <v>1000</v>
      </c>
      <c r="N38" s="231" t="s">
        <v>276</v>
      </c>
      <c r="O38" s="129" t="s">
        <v>374</v>
      </c>
    </row>
    <row r="39" spans="1:15" ht="15.75" thickBot="1" x14ac:dyDescent="0.3">
      <c r="A39" s="1437"/>
      <c r="B39" s="8" t="s">
        <v>17</v>
      </c>
      <c r="C39" s="8">
        <v>4</v>
      </c>
      <c r="D39" s="36" t="s">
        <v>110</v>
      </c>
      <c r="E39" s="8" t="s">
        <v>392</v>
      </c>
      <c r="F39" s="8"/>
      <c r="G39" s="8"/>
      <c r="H39" s="8"/>
      <c r="I39" s="98">
        <v>45108</v>
      </c>
      <c r="J39" s="97">
        <v>44896</v>
      </c>
      <c r="K39" s="228">
        <v>0</v>
      </c>
      <c r="L39" s="228">
        <v>5</v>
      </c>
      <c r="M39" s="230">
        <v>1000</v>
      </c>
      <c r="N39" s="231" t="s">
        <v>276</v>
      </c>
      <c r="O39" s="129" t="s">
        <v>374</v>
      </c>
    </row>
    <row r="40" spans="1:15" ht="15.75" thickBot="1" x14ac:dyDescent="0.3">
      <c r="A40" s="1437"/>
      <c r="B40" s="8" t="s">
        <v>18</v>
      </c>
      <c r="C40" s="8">
        <v>1</v>
      </c>
      <c r="D40" s="36" t="s">
        <v>111</v>
      </c>
      <c r="E40" s="8" t="s">
        <v>392</v>
      </c>
      <c r="F40" s="8"/>
      <c r="G40" s="8"/>
      <c r="H40" s="8"/>
      <c r="I40" s="98">
        <v>45108</v>
      </c>
      <c r="J40" s="97">
        <v>44896</v>
      </c>
      <c r="K40" s="228">
        <v>0</v>
      </c>
      <c r="L40" s="228">
        <v>5</v>
      </c>
      <c r="M40" s="230">
        <v>1000</v>
      </c>
      <c r="N40" s="231" t="s">
        <v>278</v>
      </c>
      <c r="O40" s="129" t="s">
        <v>374</v>
      </c>
    </row>
    <row r="41" spans="1:15" ht="15.75" thickBot="1" x14ac:dyDescent="0.3">
      <c r="A41" s="1437"/>
      <c r="B41" s="8" t="s">
        <v>19</v>
      </c>
      <c r="C41" s="8">
        <v>2</v>
      </c>
      <c r="D41" s="36" t="s">
        <v>112</v>
      </c>
      <c r="E41" s="8" t="s">
        <v>392</v>
      </c>
      <c r="F41" s="8"/>
      <c r="G41" s="8"/>
      <c r="H41" s="8"/>
      <c r="I41" s="98">
        <v>45108</v>
      </c>
      <c r="J41" s="97">
        <v>44896</v>
      </c>
      <c r="K41" s="228">
        <v>0</v>
      </c>
      <c r="L41" s="228">
        <v>5</v>
      </c>
      <c r="M41" s="230">
        <v>1000</v>
      </c>
      <c r="N41" s="231" t="s">
        <v>278</v>
      </c>
      <c r="O41" s="129" t="s">
        <v>374</v>
      </c>
    </row>
    <row r="42" spans="1:15" ht="15.75" thickBot="1" x14ac:dyDescent="0.3">
      <c r="A42" s="1437"/>
      <c r="B42" s="8" t="s">
        <v>20</v>
      </c>
      <c r="C42" s="8">
        <v>3</v>
      </c>
      <c r="D42" s="36" t="s">
        <v>107</v>
      </c>
      <c r="E42" s="8" t="s">
        <v>392</v>
      </c>
      <c r="F42" s="8"/>
      <c r="G42" s="8"/>
      <c r="H42" s="8"/>
      <c r="I42" s="98">
        <v>45108</v>
      </c>
      <c r="J42" s="97">
        <v>44896</v>
      </c>
      <c r="K42" s="228">
        <v>0</v>
      </c>
      <c r="L42" s="228">
        <v>5</v>
      </c>
      <c r="M42" s="230">
        <v>1000</v>
      </c>
      <c r="N42" s="231" t="s">
        <v>278</v>
      </c>
      <c r="O42" s="129" t="s">
        <v>374</v>
      </c>
    </row>
    <row r="43" spans="1:15" ht="15.75" thickBot="1" x14ac:dyDescent="0.3">
      <c r="A43" s="1437"/>
      <c r="B43" s="8" t="s">
        <v>21</v>
      </c>
      <c r="C43" s="8">
        <v>4</v>
      </c>
      <c r="D43" s="36" t="s">
        <v>114</v>
      </c>
      <c r="E43" s="8" t="s">
        <v>392</v>
      </c>
      <c r="F43" s="8"/>
      <c r="G43" s="8"/>
      <c r="H43" s="8"/>
      <c r="I43" s="98">
        <v>45108</v>
      </c>
      <c r="J43" s="97">
        <v>44896</v>
      </c>
      <c r="K43" s="228">
        <v>0</v>
      </c>
      <c r="L43" s="228">
        <v>5</v>
      </c>
      <c r="M43" s="230">
        <v>1000</v>
      </c>
      <c r="N43" s="231" t="s">
        <v>278</v>
      </c>
      <c r="O43" s="129" t="s">
        <v>374</v>
      </c>
    </row>
    <row r="44" spans="1:15" ht="15.75" thickBot="1" x14ac:dyDescent="0.3">
      <c r="A44" s="1437"/>
      <c r="B44" s="8" t="s">
        <v>116</v>
      </c>
      <c r="C44" s="8">
        <v>5</v>
      </c>
      <c r="D44" s="36" t="s">
        <v>115</v>
      </c>
      <c r="E44" s="8" t="s">
        <v>392</v>
      </c>
      <c r="F44" s="8"/>
      <c r="G44" s="8"/>
      <c r="H44" s="8"/>
      <c r="I44" s="98">
        <v>45108</v>
      </c>
      <c r="J44" s="97">
        <v>44896</v>
      </c>
      <c r="K44" s="228">
        <v>0</v>
      </c>
      <c r="L44" s="228">
        <v>5</v>
      </c>
      <c r="M44" s="230">
        <v>1000</v>
      </c>
      <c r="N44" s="231" t="s">
        <v>278</v>
      </c>
      <c r="O44" s="129" t="s">
        <v>374</v>
      </c>
    </row>
    <row r="45" spans="1:15" ht="15.75" thickBot="1" x14ac:dyDescent="0.3">
      <c r="A45" s="1437"/>
      <c r="B45" s="8" t="s">
        <v>22</v>
      </c>
      <c r="C45" s="8">
        <v>1</v>
      </c>
      <c r="D45" s="36" t="s">
        <v>117</v>
      </c>
      <c r="E45" s="8" t="s">
        <v>392</v>
      </c>
      <c r="F45" s="8"/>
      <c r="G45" s="8"/>
      <c r="H45" s="8"/>
      <c r="I45" s="98">
        <v>45108</v>
      </c>
      <c r="J45" s="97">
        <v>44896</v>
      </c>
      <c r="K45" s="228">
        <v>0</v>
      </c>
      <c r="L45" s="228">
        <v>5</v>
      </c>
      <c r="M45" s="230">
        <v>1000</v>
      </c>
      <c r="N45" s="231" t="s">
        <v>277</v>
      </c>
      <c r="O45" s="129" t="s">
        <v>374</v>
      </c>
    </row>
    <row r="46" spans="1:15" ht="15.75" thickBot="1" x14ac:dyDescent="0.3">
      <c r="A46" s="1437"/>
      <c r="B46" s="8" t="s">
        <v>23</v>
      </c>
      <c r="C46" s="8">
        <v>2</v>
      </c>
      <c r="D46" s="36" t="s">
        <v>402</v>
      </c>
      <c r="E46" s="8" t="s">
        <v>392</v>
      </c>
      <c r="F46" s="8"/>
      <c r="G46" s="8"/>
      <c r="H46" s="8"/>
      <c r="I46" s="98">
        <v>45108</v>
      </c>
      <c r="J46" s="97">
        <v>44896</v>
      </c>
      <c r="K46" s="228">
        <v>0</v>
      </c>
      <c r="L46" s="228">
        <v>5</v>
      </c>
      <c r="M46" s="230">
        <v>1000</v>
      </c>
      <c r="N46" s="231" t="s">
        <v>277</v>
      </c>
      <c r="O46" s="129" t="s">
        <v>374</v>
      </c>
    </row>
    <row r="47" spans="1:15" ht="15.75" thickBot="1" x14ac:dyDescent="0.3">
      <c r="A47" s="1437"/>
      <c r="B47" s="8" t="s">
        <v>24</v>
      </c>
      <c r="C47" s="8">
        <v>3</v>
      </c>
      <c r="D47" s="36" t="s">
        <v>119</v>
      </c>
      <c r="E47" s="8" t="s">
        <v>392</v>
      </c>
      <c r="F47" s="8"/>
      <c r="G47" s="8"/>
      <c r="H47" s="8"/>
      <c r="I47" s="98">
        <v>45108</v>
      </c>
      <c r="J47" s="97">
        <v>44896</v>
      </c>
      <c r="K47" s="228">
        <v>0</v>
      </c>
      <c r="L47" s="228">
        <v>5</v>
      </c>
      <c r="M47" s="230">
        <v>1000</v>
      </c>
      <c r="N47" s="231" t="s">
        <v>277</v>
      </c>
      <c r="O47" s="129" t="s">
        <v>374</v>
      </c>
    </row>
    <row r="48" spans="1:15" ht="15.75" thickBot="1" x14ac:dyDescent="0.3">
      <c r="A48" s="1437"/>
      <c r="B48" s="8" t="s">
        <v>25</v>
      </c>
      <c r="C48" s="8">
        <v>4</v>
      </c>
      <c r="D48" s="36" t="s">
        <v>120</v>
      </c>
      <c r="E48" s="8" t="s">
        <v>392</v>
      </c>
      <c r="F48" s="8"/>
      <c r="G48" s="8"/>
      <c r="H48" s="8"/>
      <c r="I48" s="98">
        <v>45108</v>
      </c>
      <c r="J48" s="97">
        <v>44896</v>
      </c>
      <c r="K48" s="228">
        <v>0</v>
      </c>
      <c r="L48" s="228">
        <v>5</v>
      </c>
      <c r="M48" s="230">
        <v>1000</v>
      </c>
      <c r="N48" s="231" t="s">
        <v>277</v>
      </c>
      <c r="O48" s="129" t="s">
        <v>374</v>
      </c>
    </row>
    <row r="49" spans="1:15" ht="15.75" thickBot="1" x14ac:dyDescent="0.3">
      <c r="A49" s="1437"/>
      <c r="B49" s="8" t="s">
        <v>26</v>
      </c>
      <c r="C49" s="8">
        <v>1</v>
      </c>
      <c r="D49" s="36" t="s">
        <v>121</v>
      </c>
      <c r="E49" s="8" t="s">
        <v>392</v>
      </c>
      <c r="F49" s="8"/>
      <c r="G49" s="8"/>
      <c r="H49" s="8"/>
      <c r="I49" s="98">
        <v>45108</v>
      </c>
      <c r="J49" s="97">
        <v>44896</v>
      </c>
      <c r="K49" s="228">
        <v>0</v>
      </c>
      <c r="L49" s="228">
        <v>5</v>
      </c>
      <c r="M49" s="230">
        <v>1000</v>
      </c>
      <c r="N49" s="231" t="s">
        <v>279</v>
      </c>
      <c r="O49" s="129" t="s">
        <v>374</v>
      </c>
    </row>
    <row r="50" spans="1:15" ht="15.75" thickBot="1" x14ac:dyDescent="0.3">
      <c r="A50" s="1437"/>
      <c r="B50" s="8" t="s">
        <v>27</v>
      </c>
      <c r="C50" s="8">
        <v>2</v>
      </c>
      <c r="D50" s="36" t="s">
        <v>122</v>
      </c>
      <c r="E50" s="8" t="s">
        <v>392</v>
      </c>
      <c r="F50" s="8"/>
      <c r="G50" s="8">
        <v>2</v>
      </c>
      <c r="H50" s="8"/>
      <c r="I50" s="98">
        <v>45108</v>
      </c>
      <c r="J50" s="97">
        <v>44896</v>
      </c>
      <c r="K50" s="228">
        <v>0</v>
      </c>
      <c r="L50" s="228">
        <v>5</v>
      </c>
      <c r="M50" s="230">
        <v>1000</v>
      </c>
      <c r="N50" s="231" t="s">
        <v>279</v>
      </c>
      <c r="O50" s="129" t="s">
        <v>374</v>
      </c>
    </row>
    <row r="51" spans="1:15" ht="15.75" thickBot="1" x14ac:dyDescent="0.3">
      <c r="A51" s="1437"/>
      <c r="B51" s="8" t="s">
        <v>28</v>
      </c>
      <c r="C51" s="8">
        <v>3</v>
      </c>
      <c r="D51" s="36" t="s">
        <v>403</v>
      </c>
      <c r="E51" s="8" t="s">
        <v>392</v>
      </c>
      <c r="F51" s="8"/>
      <c r="G51" s="8">
        <v>2</v>
      </c>
      <c r="H51" s="8"/>
      <c r="I51" s="98">
        <v>45108</v>
      </c>
      <c r="J51" s="97">
        <v>44896</v>
      </c>
      <c r="K51" s="228">
        <v>0</v>
      </c>
      <c r="L51" s="228">
        <v>5</v>
      </c>
      <c r="M51" s="230">
        <v>1000</v>
      </c>
      <c r="N51" s="231" t="s">
        <v>279</v>
      </c>
      <c r="O51" s="129" t="s">
        <v>374</v>
      </c>
    </row>
    <row r="52" spans="1:15" ht="15.75" thickBot="1" x14ac:dyDescent="0.3">
      <c r="A52" s="1437"/>
      <c r="B52" s="8" t="s">
        <v>29</v>
      </c>
      <c r="C52" s="8">
        <v>4</v>
      </c>
      <c r="D52" s="214" t="s">
        <v>123</v>
      </c>
      <c r="E52" s="8" t="s">
        <v>392</v>
      </c>
      <c r="F52" s="8"/>
      <c r="G52" s="8">
        <v>1</v>
      </c>
      <c r="H52" s="8"/>
      <c r="I52" s="98">
        <v>45108</v>
      </c>
      <c r="J52" s="97">
        <v>44896</v>
      </c>
      <c r="K52" s="228">
        <v>0</v>
      </c>
      <c r="L52" s="228">
        <v>5</v>
      </c>
      <c r="M52" s="230">
        <v>1000</v>
      </c>
      <c r="N52" s="231" t="s">
        <v>279</v>
      </c>
      <c r="O52" s="129" t="s">
        <v>374</v>
      </c>
    </row>
    <row r="53" spans="1:15" ht="15.75" thickBot="1" x14ac:dyDescent="0.3">
      <c r="A53" s="1437"/>
      <c r="B53" s="8" t="s">
        <v>30</v>
      </c>
      <c r="C53" s="8">
        <v>1</v>
      </c>
      <c r="D53" s="214" t="s">
        <v>124</v>
      </c>
      <c r="E53" s="8" t="s">
        <v>392</v>
      </c>
      <c r="F53" s="8">
        <v>1</v>
      </c>
      <c r="G53" s="8"/>
      <c r="H53" s="8"/>
      <c r="I53" s="98">
        <v>45108</v>
      </c>
      <c r="J53" s="97">
        <v>44896</v>
      </c>
      <c r="K53" s="228">
        <v>0</v>
      </c>
      <c r="L53" s="228">
        <v>5</v>
      </c>
      <c r="M53" s="230">
        <v>1000</v>
      </c>
      <c r="N53" s="231" t="s">
        <v>280</v>
      </c>
      <c r="O53" s="129" t="s">
        <v>374</v>
      </c>
    </row>
    <row r="54" spans="1:15" ht="15.75" thickBot="1" x14ac:dyDescent="0.3">
      <c r="A54" s="1437"/>
      <c r="B54" s="8" t="s">
        <v>31</v>
      </c>
      <c r="C54" s="8">
        <v>1</v>
      </c>
      <c r="D54" s="214" t="s">
        <v>397</v>
      </c>
      <c r="E54" s="8" t="s">
        <v>392</v>
      </c>
      <c r="F54" s="8"/>
      <c r="G54" s="8"/>
      <c r="H54" s="8"/>
      <c r="I54" s="98">
        <v>45108</v>
      </c>
      <c r="J54" s="97">
        <v>44896</v>
      </c>
      <c r="K54" s="228">
        <v>0</v>
      </c>
      <c r="L54" s="228">
        <v>5</v>
      </c>
      <c r="M54" s="230">
        <v>1000</v>
      </c>
      <c r="N54" s="231" t="s">
        <v>281</v>
      </c>
      <c r="O54" s="129" t="s">
        <v>374</v>
      </c>
    </row>
    <row r="55" spans="1:15" ht="15.75" thickBot="1" x14ac:dyDescent="0.3">
      <c r="A55" s="1437"/>
      <c r="B55" s="8" t="s">
        <v>32</v>
      </c>
      <c r="C55" s="8">
        <v>1</v>
      </c>
      <c r="D55" s="214" t="s">
        <v>126</v>
      </c>
      <c r="E55" s="8" t="s">
        <v>392</v>
      </c>
      <c r="F55" s="8"/>
      <c r="G55" s="8">
        <v>3</v>
      </c>
      <c r="H55" s="8"/>
      <c r="I55" s="98">
        <v>45108</v>
      </c>
      <c r="J55" s="97">
        <v>44896</v>
      </c>
      <c r="K55" s="228">
        <v>0</v>
      </c>
      <c r="L55" s="228">
        <v>5</v>
      </c>
      <c r="M55" s="230">
        <v>1000</v>
      </c>
      <c r="N55" s="231" t="s">
        <v>282</v>
      </c>
      <c r="O55" s="129" t="s">
        <v>374</v>
      </c>
    </row>
    <row r="56" spans="1:15" ht="15.75" thickBot="1" x14ac:dyDescent="0.3">
      <c r="A56" s="1437"/>
      <c r="B56" s="8" t="s">
        <v>33</v>
      </c>
      <c r="C56" s="8">
        <v>1</v>
      </c>
      <c r="D56" s="214" t="s">
        <v>128</v>
      </c>
      <c r="E56" s="8" t="s">
        <v>392</v>
      </c>
      <c r="F56" s="8"/>
      <c r="G56" s="8"/>
      <c r="H56" s="8"/>
      <c r="I56" s="98">
        <v>45108</v>
      </c>
      <c r="J56" s="97">
        <v>44896</v>
      </c>
      <c r="K56" s="228">
        <v>0</v>
      </c>
      <c r="L56" s="228">
        <v>5</v>
      </c>
      <c r="M56" s="230">
        <v>1000</v>
      </c>
      <c r="N56" s="231" t="s">
        <v>283</v>
      </c>
      <c r="O56" s="129" t="s">
        <v>374</v>
      </c>
    </row>
    <row r="57" spans="1:15" ht="15.75" thickBot="1" x14ac:dyDescent="0.3">
      <c r="A57" s="1437"/>
      <c r="B57" s="8" t="s">
        <v>34</v>
      </c>
      <c r="C57" s="8">
        <v>1</v>
      </c>
      <c r="D57" s="214" t="s">
        <v>398</v>
      </c>
      <c r="E57" s="8" t="s">
        <v>392</v>
      </c>
      <c r="F57" s="8"/>
      <c r="G57" s="8">
        <v>1</v>
      </c>
      <c r="H57" s="8"/>
      <c r="I57" s="98">
        <v>45108</v>
      </c>
      <c r="J57" s="97">
        <v>44896</v>
      </c>
      <c r="K57" s="228">
        <v>0</v>
      </c>
      <c r="L57" s="228">
        <v>5</v>
      </c>
      <c r="M57" s="230">
        <v>1000</v>
      </c>
      <c r="N57" s="231" t="s">
        <v>284</v>
      </c>
      <c r="O57" s="129" t="s">
        <v>374</v>
      </c>
    </row>
    <row r="58" spans="1:15" ht="15.75" thickBot="1" x14ac:dyDescent="0.3">
      <c r="A58" s="1438"/>
      <c r="B58" s="37" t="s">
        <v>35</v>
      </c>
      <c r="C58" s="37">
        <v>1</v>
      </c>
      <c r="D58" s="215" t="s">
        <v>129</v>
      </c>
      <c r="E58" s="11" t="s">
        <v>392</v>
      </c>
      <c r="F58" s="37"/>
      <c r="G58" s="37"/>
      <c r="H58" s="37"/>
      <c r="I58" s="113">
        <v>45108</v>
      </c>
      <c r="J58" s="97">
        <v>44896</v>
      </c>
      <c r="K58" s="229">
        <v>0</v>
      </c>
      <c r="L58" s="229">
        <v>5</v>
      </c>
      <c r="M58" s="230">
        <v>1000</v>
      </c>
      <c r="N58" s="232" t="s">
        <v>285</v>
      </c>
      <c r="O58" s="133" t="s">
        <v>374</v>
      </c>
    </row>
    <row r="59" spans="1:15" ht="15.75" thickBot="1" x14ac:dyDescent="0.3">
      <c r="A59" s="1436" t="s">
        <v>249</v>
      </c>
      <c r="B59" s="7" t="s">
        <v>39</v>
      </c>
      <c r="C59" s="7">
        <v>1</v>
      </c>
      <c r="D59" s="33" t="s">
        <v>143</v>
      </c>
      <c r="E59" s="53" t="s">
        <v>392</v>
      </c>
      <c r="F59" s="61"/>
      <c r="G59" s="7">
        <v>1</v>
      </c>
      <c r="H59" s="7"/>
      <c r="I59" s="97">
        <v>45108</v>
      </c>
      <c r="J59" s="97">
        <v>44927</v>
      </c>
      <c r="K59" s="227">
        <v>0</v>
      </c>
      <c r="L59" s="227">
        <v>5</v>
      </c>
      <c r="M59" s="230">
        <v>1000</v>
      </c>
      <c r="N59" s="230" t="s">
        <v>286</v>
      </c>
      <c r="O59" s="126" t="s">
        <v>374</v>
      </c>
    </row>
    <row r="60" spans="1:15" ht="15.75" thickBot="1" x14ac:dyDescent="0.3">
      <c r="A60" s="1437"/>
      <c r="B60" s="8" t="s">
        <v>40</v>
      </c>
      <c r="C60" s="8">
        <v>2</v>
      </c>
      <c r="D60" s="34" t="s">
        <v>144</v>
      </c>
      <c r="E60" s="8" t="s">
        <v>392</v>
      </c>
      <c r="F60" s="8"/>
      <c r="G60" s="8">
        <v>1</v>
      </c>
      <c r="H60" s="8"/>
      <c r="I60" s="98">
        <v>45108</v>
      </c>
      <c r="J60" s="98">
        <v>44927</v>
      </c>
      <c r="K60" s="228">
        <v>0</v>
      </c>
      <c r="L60" s="228">
        <v>5</v>
      </c>
      <c r="M60" s="230">
        <v>1000</v>
      </c>
      <c r="N60" s="231" t="s">
        <v>286</v>
      </c>
      <c r="O60" s="129" t="s">
        <v>374</v>
      </c>
    </row>
    <row r="61" spans="1:15" ht="15.75" thickBot="1" x14ac:dyDescent="0.3">
      <c r="A61" s="1437"/>
      <c r="B61" s="8" t="s">
        <v>41</v>
      </c>
      <c r="C61" s="8">
        <v>3</v>
      </c>
      <c r="D61" s="34" t="s">
        <v>145</v>
      </c>
      <c r="E61" s="8" t="s">
        <v>392</v>
      </c>
      <c r="F61" s="8"/>
      <c r="G61" s="8"/>
      <c r="H61" s="8"/>
      <c r="I61" s="98">
        <v>45108</v>
      </c>
      <c r="J61" s="98">
        <v>44927</v>
      </c>
      <c r="K61" s="228">
        <v>0</v>
      </c>
      <c r="L61" s="228">
        <v>5</v>
      </c>
      <c r="M61" s="230">
        <v>1000</v>
      </c>
      <c r="N61" s="231" t="s">
        <v>286</v>
      </c>
      <c r="O61" s="129" t="s">
        <v>374</v>
      </c>
    </row>
    <row r="62" spans="1:15" ht="15.75" thickBot="1" x14ac:dyDescent="0.3">
      <c r="A62" s="1437"/>
      <c r="B62" s="8" t="s">
        <v>42</v>
      </c>
      <c r="C62" s="8">
        <v>4</v>
      </c>
      <c r="D62" s="34" t="s">
        <v>146</v>
      </c>
      <c r="E62" s="8" t="s">
        <v>392</v>
      </c>
      <c r="F62" s="8"/>
      <c r="G62" s="8"/>
      <c r="H62" s="8"/>
      <c r="I62" s="98">
        <v>45108</v>
      </c>
      <c r="J62" s="98">
        <v>44927</v>
      </c>
      <c r="K62" s="228">
        <v>0</v>
      </c>
      <c r="L62" s="228">
        <v>5</v>
      </c>
      <c r="M62" s="230">
        <v>1000</v>
      </c>
      <c r="N62" s="231" t="s">
        <v>286</v>
      </c>
      <c r="O62" s="129" t="s">
        <v>374</v>
      </c>
    </row>
    <row r="63" spans="1:15" ht="15.75" thickBot="1" x14ac:dyDescent="0.3">
      <c r="A63" s="1437"/>
      <c r="B63" s="8" t="s">
        <v>43</v>
      </c>
      <c r="C63" s="8">
        <v>1</v>
      </c>
      <c r="D63" s="34" t="s">
        <v>147</v>
      </c>
      <c r="E63" s="8" t="s">
        <v>392</v>
      </c>
      <c r="F63" s="8"/>
      <c r="G63" s="8"/>
      <c r="H63" s="8"/>
      <c r="I63" s="98">
        <v>45108</v>
      </c>
      <c r="J63" s="98">
        <v>44927</v>
      </c>
      <c r="K63" s="228">
        <v>0</v>
      </c>
      <c r="L63" s="228">
        <v>5</v>
      </c>
      <c r="M63" s="230">
        <v>1000</v>
      </c>
      <c r="N63" s="231" t="s">
        <v>287</v>
      </c>
      <c r="O63" s="129" t="s">
        <v>374</v>
      </c>
    </row>
    <row r="64" spans="1:15" ht="15.75" thickBot="1" x14ac:dyDescent="0.3">
      <c r="A64" s="1437"/>
      <c r="B64" s="8" t="s">
        <v>44</v>
      </c>
      <c r="C64" s="8">
        <v>2</v>
      </c>
      <c r="D64" s="34" t="s">
        <v>148</v>
      </c>
      <c r="E64" s="8" t="s">
        <v>392</v>
      </c>
      <c r="F64" s="8"/>
      <c r="G64" s="8"/>
      <c r="H64" s="8"/>
      <c r="I64" s="98">
        <v>45108</v>
      </c>
      <c r="J64" s="98">
        <v>44927</v>
      </c>
      <c r="K64" s="228">
        <v>0</v>
      </c>
      <c r="L64" s="228">
        <v>5</v>
      </c>
      <c r="M64" s="230">
        <v>1000</v>
      </c>
      <c r="N64" s="231" t="s">
        <v>287</v>
      </c>
      <c r="O64" s="129" t="s">
        <v>374</v>
      </c>
    </row>
    <row r="65" spans="1:15" ht="15.75" thickBot="1" x14ac:dyDescent="0.3">
      <c r="A65" s="1437"/>
      <c r="B65" s="8" t="s">
        <v>45</v>
      </c>
      <c r="C65" s="8">
        <v>3</v>
      </c>
      <c r="D65" s="34" t="s">
        <v>149</v>
      </c>
      <c r="E65" s="8" t="s">
        <v>392</v>
      </c>
      <c r="F65" s="8"/>
      <c r="G65" s="8">
        <v>1</v>
      </c>
      <c r="H65" s="8"/>
      <c r="I65" s="98">
        <v>45108</v>
      </c>
      <c r="J65" s="98">
        <v>44927</v>
      </c>
      <c r="K65" s="228">
        <v>0</v>
      </c>
      <c r="L65" s="228">
        <v>5</v>
      </c>
      <c r="M65" s="230">
        <v>1000</v>
      </c>
      <c r="N65" s="231" t="s">
        <v>287</v>
      </c>
      <c r="O65" s="129" t="s">
        <v>374</v>
      </c>
    </row>
    <row r="66" spans="1:15" ht="15.75" thickBot="1" x14ac:dyDescent="0.3">
      <c r="A66" s="1437"/>
      <c r="B66" s="8" t="s">
        <v>46</v>
      </c>
      <c r="C66" s="8">
        <v>4</v>
      </c>
      <c r="D66" s="34" t="s">
        <v>150</v>
      </c>
      <c r="E66" s="8" t="s">
        <v>392</v>
      </c>
      <c r="F66" s="8"/>
      <c r="G66" s="8"/>
      <c r="H66" s="8"/>
      <c r="I66" s="98">
        <v>45108</v>
      </c>
      <c r="J66" s="98">
        <v>44927</v>
      </c>
      <c r="K66" s="228">
        <v>0</v>
      </c>
      <c r="L66" s="228">
        <v>5</v>
      </c>
      <c r="M66" s="230">
        <v>1000</v>
      </c>
      <c r="N66" s="231" t="s">
        <v>287</v>
      </c>
      <c r="O66" s="129" t="s">
        <v>374</v>
      </c>
    </row>
    <row r="67" spans="1:15" ht="15.75" thickBot="1" x14ac:dyDescent="0.3">
      <c r="A67" s="1437"/>
      <c r="B67" s="8" t="s">
        <v>95</v>
      </c>
      <c r="C67" s="8">
        <v>5</v>
      </c>
      <c r="D67" s="34" t="s">
        <v>151</v>
      </c>
      <c r="E67" s="8" t="s">
        <v>392</v>
      </c>
      <c r="F67" s="8"/>
      <c r="G67" s="8"/>
      <c r="H67" s="8"/>
      <c r="I67" s="98">
        <v>45108</v>
      </c>
      <c r="J67" s="98">
        <v>44927</v>
      </c>
      <c r="K67" s="228">
        <v>0</v>
      </c>
      <c r="L67" s="228">
        <v>5</v>
      </c>
      <c r="M67" s="230">
        <v>1000</v>
      </c>
      <c r="N67" s="231" t="s">
        <v>287</v>
      </c>
      <c r="O67" s="129" t="s">
        <v>374</v>
      </c>
    </row>
    <row r="68" spans="1:15" ht="15.75" thickBot="1" x14ac:dyDescent="0.3">
      <c r="A68" s="1437"/>
      <c r="B68" s="8" t="s">
        <v>47</v>
      </c>
      <c r="C68" s="8">
        <v>1</v>
      </c>
      <c r="D68" s="34" t="s">
        <v>152</v>
      </c>
      <c r="E68" s="8" t="s">
        <v>392</v>
      </c>
      <c r="F68" s="8"/>
      <c r="G68" s="8"/>
      <c r="H68" s="8"/>
      <c r="I68" s="98">
        <v>45108</v>
      </c>
      <c r="J68" s="98">
        <v>44927</v>
      </c>
      <c r="K68" s="228">
        <v>0</v>
      </c>
      <c r="L68" s="228">
        <v>5</v>
      </c>
      <c r="M68" s="230">
        <v>1000</v>
      </c>
      <c r="N68" s="231" t="s">
        <v>288</v>
      </c>
      <c r="O68" s="129" t="s">
        <v>374</v>
      </c>
    </row>
    <row r="69" spans="1:15" ht="15.75" thickBot="1" x14ac:dyDescent="0.3">
      <c r="A69" s="1437"/>
      <c r="B69" s="8" t="s">
        <v>48</v>
      </c>
      <c r="C69" s="8">
        <v>2</v>
      </c>
      <c r="D69" s="34" t="s">
        <v>153</v>
      </c>
      <c r="E69" s="8" t="s">
        <v>392</v>
      </c>
      <c r="F69" s="8"/>
      <c r="G69" s="8">
        <v>1</v>
      </c>
      <c r="H69" s="8"/>
      <c r="I69" s="98">
        <v>45108</v>
      </c>
      <c r="J69" s="98">
        <v>44927</v>
      </c>
      <c r="K69" s="228">
        <v>0</v>
      </c>
      <c r="L69" s="228">
        <v>5</v>
      </c>
      <c r="M69" s="230">
        <v>1000</v>
      </c>
      <c r="N69" s="231" t="s">
        <v>288</v>
      </c>
      <c r="O69" s="129" t="s">
        <v>374</v>
      </c>
    </row>
    <row r="70" spans="1:15" ht="15.75" thickBot="1" x14ac:dyDescent="0.3">
      <c r="A70" s="1437"/>
      <c r="B70" s="8" t="s">
        <v>49</v>
      </c>
      <c r="C70" s="8">
        <v>3</v>
      </c>
      <c r="D70" s="34" t="s">
        <v>154</v>
      </c>
      <c r="E70" s="8" t="s">
        <v>392</v>
      </c>
      <c r="F70" s="8"/>
      <c r="G70" s="8"/>
      <c r="H70" s="8"/>
      <c r="I70" s="98">
        <v>45108</v>
      </c>
      <c r="J70" s="98">
        <v>44927</v>
      </c>
      <c r="K70" s="228">
        <v>0</v>
      </c>
      <c r="L70" s="228">
        <v>5</v>
      </c>
      <c r="M70" s="230">
        <v>1000</v>
      </c>
      <c r="N70" s="231" t="s">
        <v>288</v>
      </c>
      <c r="O70" s="129" t="s">
        <v>374</v>
      </c>
    </row>
    <row r="71" spans="1:15" ht="15.75" thickBot="1" x14ac:dyDescent="0.3">
      <c r="A71" s="1437"/>
      <c r="B71" s="179" t="s">
        <v>50</v>
      </c>
      <c r="C71" s="179">
        <v>1</v>
      </c>
      <c r="D71" s="179" t="s">
        <v>155</v>
      </c>
      <c r="E71" s="179" t="s">
        <v>391</v>
      </c>
      <c r="F71" s="179"/>
      <c r="G71" s="179"/>
      <c r="H71" s="179"/>
      <c r="I71" s="180">
        <v>45108</v>
      </c>
      <c r="J71" s="180">
        <v>44927</v>
      </c>
      <c r="K71" s="185">
        <v>0</v>
      </c>
      <c r="L71" s="185">
        <v>5</v>
      </c>
      <c r="M71" s="186">
        <v>1000</v>
      </c>
      <c r="N71" s="182" t="s">
        <v>289</v>
      </c>
      <c r="O71" s="183" t="s">
        <v>374</v>
      </c>
    </row>
    <row r="72" spans="1:15" ht="15.75" thickBot="1" x14ac:dyDescent="0.3">
      <c r="A72" s="1437"/>
      <c r="B72" s="8" t="s">
        <v>51</v>
      </c>
      <c r="C72" s="8">
        <v>2</v>
      </c>
      <c r="D72" s="34" t="s">
        <v>156</v>
      </c>
      <c r="E72" s="8" t="s">
        <v>392</v>
      </c>
      <c r="F72" s="8"/>
      <c r="G72" s="8"/>
      <c r="H72" s="8"/>
      <c r="I72" s="98">
        <v>45108</v>
      </c>
      <c r="J72" s="98">
        <v>44927</v>
      </c>
      <c r="K72" s="228">
        <v>0</v>
      </c>
      <c r="L72" s="228">
        <v>5</v>
      </c>
      <c r="M72" s="230">
        <v>1000</v>
      </c>
      <c r="N72" s="231" t="s">
        <v>289</v>
      </c>
      <c r="O72" s="129" t="s">
        <v>374</v>
      </c>
    </row>
    <row r="73" spans="1:15" ht="15.75" thickBot="1" x14ac:dyDescent="0.3">
      <c r="A73" s="1437"/>
      <c r="B73" s="179" t="s">
        <v>51</v>
      </c>
      <c r="C73" s="179">
        <v>3</v>
      </c>
      <c r="D73" s="179">
        <v>708514</v>
      </c>
      <c r="E73" s="179" t="s">
        <v>391</v>
      </c>
      <c r="F73" s="179"/>
      <c r="G73" s="179"/>
      <c r="H73" s="179"/>
      <c r="I73" s="180">
        <v>45108</v>
      </c>
      <c r="J73" s="180">
        <v>44927</v>
      </c>
      <c r="K73" s="185">
        <v>0</v>
      </c>
      <c r="L73" s="185">
        <v>5</v>
      </c>
      <c r="M73" s="186">
        <v>1000</v>
      </c>
      <c r="N73" s="182" t="s">
        <v>289</v>
      </c>
      <c r="O73" s="183" t="s">
        <v>375</v>
      </c>
    </row>
    <row r="74" spans="1:15" ht="15.75" thickBot="1" x14ac:dyDescent="0.3">
      <c r="A74" s="1437"/>
      <c r="B74" s="179" t="s">
        <v>52</v>
      </c>
      <c r="C74" s="179">
        <v>4</v>
      </c>
      <c r="D74" s="179" t="s">
        <v>157</v>
      </c>
      <c r="E74" s="179" t="s">
        <v>391</v>
      </c>
      <c r="F74" s="179"/>
      <c r="G74" s="179"/>
      <c r="H74" s="179"/>
      <c r="I74" s="180">
        <v>45108</v>
      </c>
      <c r="J74" s="180">
        <v>44927</v>
      </c>
      <c r="K74" s="185">
        <v>0</v>
      </c>
      <c r="L74" s="185">
        <v>5</v>
      </c>
      <c r="M74" s="186">
        <v>1000</v>
      </c>
      <c r="N74" s="182" t="s">
        <v>289</v>
      </c>
      <c r="O74" s="183" t="s">
        <v>374</v>
      </c>
    </row>
    <row r="75" spans="1:15" ht="15.75" thickBot="1" x14ac:dyDescent="0.3">
      <c r="A75" s="1437"/>
      <c r="B75" s="8" t="s">
        <v>53</v>
      </c>
      <c r="C75" s="8">
        <v>5</v>
      </c>
      <c r="D75" s="34" t="s">
        <v>158</v>
      </c>
      <c r="E75" s="8" t="s">
        <v>392</v>
      </c>
      <c r="F75" s="8"/>
      <c r="G75" s="8"/>
      <c r="H75" s="8"/>
      <c r="I75" s="98">
        <v>45108</v>
      </c>
      <c r="J75" s="98">
        <v>44927</v>
      </c>
      <c r="K75" s="228">
        <v>0</v>
      </c>
      <c r="L75" s="228">
        <v>5</v>
      </c>
      <c r="M75" s="230">
        <v>1000</v>
      </c>
      <c r="N75" s="231" t="s">
        <v>289</v>
      </c>
      <c r="O75" s="129" t="s">
        <v>374</v>
      </c>
    </row>
    <row r="76" spans="1:15" ht="15.75" thickBot="1" x14ac:dyDescent="0.3">
      <c r="A76" s="1437"/>
      <c r="B76" s="179" t="s">
        <v>53</v>
      </c>
      <c r="C76" s="179">
        <v>6</v>
      </c>
      <c r="D76" s="179">
        <v>708513</v>
      </c>
      <c r="E76" s="179" t="s">
        <v>391</v>
      </c>
      <c r="F76" s="179"/>
      <c r="G76" s="179"/>
      <c r="H76" s="179"/>
      <c r="I76" s="180">
        <v>45108</v>
      </c>
      <c r="J76" s="180">
        <v>44927</v>
      </c>
      <c r="K76" s="185">
        <v>0</v>
      </c>
      <c r="L76" s="185">
        <v>5</v>
      </c>
      <c r="M76" s="186">
        <v>1000</v>
      </c>
      <c r="N76" s="182" t="s">
        <v>289</v>
      </c>
      <c r="O76" s="183" t="s">
        <v>375</v>
      </c>
    </row>
    <row r="77" spans="1:15" ht="15.75" thickBot="1" x14ac:dyDescent="0.3">
      <c r="A77" s="1437"/>
      <c r="B77" s="179" t="s">
        <v>54</v>
      </c>
      <c r="C77" s="179">
        <v>7</v>
      </c>
      <c r="D77" s="179" t="s">
        <v>159</v>
      </c>
      <c r="E77" s="179" t="s">
        <v>391</v>
      </c>
      <c r="F77" s="179"/>
      <c r="G77" s="179"/>
      <c r="H77" s="179"/>
      <c r="I77" s="180">
        <v>45108</v>
      </c>
      <c r="J77" s="180">
        <v>44927</v>
      </c>
      <c r="K77" s="185">
        <v>0</v>
      </c>
      <c r="L77" s="185">
        <v>5</v>
      </c>
      <c r="M77" s="186">
        <v>1000</v>
      </c>
      <c r="N77" s="182" t="s">
        <v>289</v>
      </c>
      <c r="O77" s="183" t="s">
        <v>374</v>
      </c>
    </row>
    <row r="78" spans="1:15" ht="15.75" thickBot="1" x14ac:dyDescent="0.3">
      <c r="A78" s="1437"/>
      <c r="B78" s="8" t="s">
        <v>55</v>
      </c>
      <c r="C78" s="8">
        <v>1</v>
      </c>
      <c r="D78" s="34" t="s">
        <v>160</v>
      </c>
      <c r="E78" s="8" t="s">
        <v>392</v>
      </c>
      <c r="F78" s="8"/>
      <c r="G78" s="8"/>
      <c r="H78" s="8"/>
      <c r="I78" s="98">
        <v>45108</v>
      </c>
      <c r="J78" s="98">
        <v>44927</v>
      </c>
      <c r="K78" s="228">
        <v>0</v>
      </c>
      <c r="L78" s="228">
        <v>5</v>
      </c>
      <c r="M78" s="230">
        <v>1000</v>
      </c>
      <c r="N78" s="231" t="s">
        <v>290</v>
      </c>
      <c r="O78" s="129" t="s">
        <v>374</v>
      </c>
    </row>
    <row r="79" spans="1:15" ht="15.75" thickBot="1" x14ac:dyDescent="0.3">
      <c r="A79" s="1437"/>
      <c r="B79" s="8" t="s">
        <v>56</v>
      </c>
      <c r="C79" s="8">
        <v>2</v>
      </c>
      <c r="D79" s="34" t="s">
        <v>161</v>
      </c>
      <c r="E79" s="8" t="s">
        <v>392</v>
      </c>
      <c r="F79" s="8"/>
      <c r="G79" s="8"/>
      <c r="H79" s="8"/>
      <c r="I79" s="98">
        <v>45108</v>
      </c>
      <c r="J79" s="98">
        <v>44927</v>
      </c>
      <c r="K79" s="228">
        <v>0</v>
      </c>
      <c r="L79" s="228">
        <v>5</v>
      </c>
      <c r="M79" s="230">
        <v>1000</v>
      </c>
      <c r="N79" s="231" t="s">
        <v>290</v>
      </c>
      <c r="O79" s="129" t="s">
        <v>374</v>
      </c>
    </row>
    <row r="80" spans="1:15" ht="15.75" thickBot="1" x14ac:dyDescent="0.3">
      <c r="A80" s="1437"/>
      <c r="B80" s="8" t="s">
        <v>57</v>
      </c>
      <c r="C80" s="8">
        <v>3</v>
      </c>
      <c r="D80" s="34" t="s">
        <v>162</v>
      </c>
      <c r="E80" s="8" t="s">
        <v>392</v>
      </c>
      <c r="F80" s="8"/>
      <c r="G80" s="8"/>
      <c r="H80" s="8"/>
      <c r="I80" s="98">
        <v>45108</v>
      </c>
      <c r="J80" s="98">
        <v>44927</v>
      </c>
      <c r="K80" s="228">
        <v>0</v>
      </c>
      <c r="L80" s="228">
        <v>5</v>
      </c>
      <c r="M80" s="230">
        <v>1000</v>
      </c>
      <c r="N80" s="231" t="s">
        <v>290</v>
      </c>
      <c r="O80" s="129" t="s">
        <v>374</v>
      </c>
    </row>
    <row r="81" spans="1:15" ht="15.75" thickBot="1" x14ac:dyDescent="0.3">
      <c r="A81" s="1437"/>
      <c r="B81" s="8" t="s">
        <v>58</v>
      </c>
      <c r="C81" s="8">
        <v>1</v>
      </c>
      <c r="D81" s="34" t="s">
        <v>163</v>
      </c>
      <c r="E81" s="8" t="s">
        <v>392</v>
      </c>
      <c r="F81" s="8"/>
      <c r="G81" s="8"/>
      <c r="H81" s="8"/>
      <c r="I81" s="98">
        <v>45108</v>
      </c>
      <c r="J81" s="98">
        <v>44927</v>
      </c>
      <c r="K81" s="228">
        <v>0</v>
      </c>
      <c r="L81" s="228">
        <v>5</v>
      </c>
      <c r="M81" s="230">
        <v>1000</v>
      </c>
      <c r="N81" s="231" t="s">
        <v>291</v>
      </c>
      <c r="O81" s="129" t="s">
        <v>374</v>
      </c>
    </row>
    <row r="82" spans="1:15" ht="15.75" thickBot="1" x14ac:dyDescent="0.3">
      <c r="A82" s="1437"/>
      <c r="B82" s="8" t="s">
        <v>59</v>
      </c>
      <c r="C82" s="8">
        <v>2</v>
      </c>
      <c r="D82" s="34" t="s">
        <v>164</v>
      </c>
      <c r="E82" s="8" t="s">
        <v>392</v>
      </c>
      <c r="F82" s="8"/>
      <c r="G82" s="8"/>
      <c r="H82" s="8"/>
      <c r="I82" s="98">
        <v>45108</v>
      </c>
      <c r="J82" s="98">
        <v>44927</v>
      </c>
      <c r="K82" s="228">
        <v>0</v>
      </c>
      <c r="L82" s="228">
        <v>5</v>
      </c>
      <c r="M82" s="230">
        <v>1000</v>
      </c>
      <c r="N82" s="231" t="s">
        <v>291</v>
      </c>
      <c r="O82" s="129" t="s">
        <v>374</v>
      </c>
    </row>
    <row r="83" spans="1:15" ht="15.75" thickBot="1" x14ac:dyDescent="0.3">
      <c r="A83" s="1437"/>
      <c r="B83" s="8" t="s">
        <v>60</v>
      </c>
      <c r="C83" s="8">
        <v>3</v>
      </c>
      <c r="D83" s="34" t="s">
        <v>165</v>
      </c>
      <c r="E83" s="8" t="s">
        <v>392</v>
      </c>
      <c r="F83" s="8"/>
      <c r="G83" s="8"/>
      <c r="H83" s="8"/>
      <c r="I83" s="98">
        <v>45108</v>
      </c>
      <c r="J83" s="98">
        <v>44927</v>
      </c>
      <c r="K83" s="228">
        <v>0</v>
      </c>
      <c r="L83" s="228">
        <v>5</v>
      </c>
      <c r="M83" s="230">
        <v>1000</v>
      </c>
      <c r="N83" s="231" t="s">
        <v>291</v>
      </c>
      <c r="O83" s="129" t="s">
        <v>374</v>
      </c>
    </row>
    <row r="84" spans="1:15" ht="15.75" thickBot="1" x14ac:dyDescent="0.3">
      <c r="A84" s="1437"/>
      <c r="B84" s="8" t="s">
        <v>61</v>
      </c>
      <c r="C84" s="8">
        <v>4</v>
      </c>
      <c r="D84" s="34" t="s">
        <v>166</v>
      </c>
      <c r="E84" s="8" t="s">
        <v>392</v>
      </c>
      <c r="F84" s="8"/>
      <c r="G84" s="8"/>
      <c r="H84" s="8"/>
      <c r="I84" s="98">
        <v>45108</v>
      </c>
      <c r="J84" s="98">
        <v>44927</v>
      </c>
      <c r="K84" s="228">
        <v>0</v>
      </c>
      <c r="L84" s="228">
        <v>5</v>
      </c>
      <c r="M84" s="230">
        <v>1000</v>
      </c>
      <c r="N84" s="231" t="s">
        <v>291</v>
      </c>
      <c r="O84" s="129" t="s">
        <v>374</v>
      </c>
    </row>
    <row r="85" spans="1:15" ht="15.75" thickBot="1" x14ac:dyDescent="0.3">
      <c r="A85" s="1437"/>
      <c r="B85" s="8" t="s">
        <v>10</v>
      </c>
      <c r="C85" s="8">
        <v>1</v>
      </c>
      <c r="D85" s="34" t="s">
        <v>167</v>
      </c>
      <c r="E85" s="8" t="s">
        <v>392</v>
      </c>
      <c r="F85" s="8"/>
      <c r="G85" s="8"/>
      <c r="H85" s="8"/>
      <c r="I85" s="98">
        <v>45108</v>
      </c>
      <c r="J85" s="98">
        <v>44927</v>
      </c>
      <c r="K85" s="228">
        <v>0</v>
      </c>
      <c r="L85" s="228">
        <v>5</v>
      </c>
      <c r="M85" s="230">
        <v>1000</v>
      </c>
      <c r="N85" s="231" t="s">
        <v>292</v>
      </c>
      <c r="O85" s="129" t="s">
        <v>374</v>
      </c>
    </row>
    <row r="86" spans="1:15" ht="15.75" thickBot="1" x14ac:dyDescent="0.3">
      <c r="A86" s="1437"/>
      <c r="B86" s="8" t="s">
        <v>11</v>
      </c>
      <c r="C86" s="8">
        <v>2</v>
      </c>
      <c r="D86" s="34" t="s">
        <v>168</v>
      </c>
      <c r="E86" s="8" t="s">
        <v>392</v>
      </c>
      <c r="F86" s="8"/>
      <c r="G86" s="8"/>
      <c r="H86" s="8"/>
      <c r="I86" s="98">
        <v>45108</v>
      </c>
      <c r="J86" s="98">
        <v>44927</v>
      </c>
      <c r="K86" s="228">
        <v>0</v>
      </c>
      <c r="L86" s="228">
        <v>5</v>
      </c>
      <c r="M86" s="230">
        <v>1000</v>
      </c>
      <c r="N86" s="231" t="s">
        <v>292</v>
      </c>
      <c r="O86" s="129" t="s">
        <v>374</v>
      </c>
    </row>
    <row r="87" spans="1:15" ht="15.75" thickBot="1" x14ac:dyDescent="0.3">
      <c r="A87" s="1437"/>
      <c r="B87" s="8" t="s">
        <v>12</v>
      </c>
      <c r="C87" s="8">
        <v>3</v>
      </c>
      <c r="D87" s="34" t="s">
        <v>169</v>
      </c>
      <c r="E87" s="8" t="s">
        <v>392</v>
      </c>
      <c r="F87" s="8"/>
      <c r="G87" s="8"/>
      <c r="H87" s="8"/>
      <c r="I87" s="98">
        <v>45108</v>
      </c>
      <c r="J87" s="98">
        <v>44927</v>
      </c>
      <c r="K87" s="228">
        <v>0</v>
      </c>
      <c r="L87" s="228">
        <v>5</v>
      </c>
      <c r="M87" s="230">
        <v>1000</v>
      </c>
      <c r="N87" s="231" t="s">
        <v>292</v>
      </c>
      <c r="O87" s="129" t="s">
        <v>374</v>
      </c>
    </row>
    <row r="88" spans="1:15" ht="15.75" thickBot="1" x14ac:dyDescent="0.3">
      <c r="A88" s="1437"/>
      <c r="B88" s="8" t="s">
        <v>13</v>
      </c>
      <c r="C88" s="8">
        <v>4</v>
      </c>
      <c r="D88" s="34" t="s">
        <v>170</v>
      </c>
      <c r="E88" s="8" t="s">
        <v>392</v>
      </c>
      <c r="F88" s="8">
        <v>4</v>
      </c>
      <c r="G88" s="8"/>
      <c r="H88" s="8"/>
      <c r="I88" s="98">
        <v>45108</v>
      </c>
      <c r="J88" s="98">
        <v>44927</v>
      </c>
      <c r="K88" s="228">
        <v>0</v>
      </c>
      <c r="L88" s="228">
        <v>5</v>
      </c>
      <c r="M88" s="230">
        <v>1000</v>
      </c>
      <c r="N88" s="231" t="s">
        <v>292</v>
      </c>
      <c r="O88" s="129" t="s">
        <v>374</v>
      </c>
    </row>
    <row r="89" spans="1:15" ht="15.75" thickBot="1" x14ac:dyDescent="0.3">
      <c r="A89" s="1437"/>
      <c r="B89" s="8" t="s">
        <v>14</v>
      </c>
      <c r="C89" s="8">
        <v>1</v>
      </c>
      <c r="D89" s="34" t="s">
        <v>171</v>
      </c>
      <c r="E89" s="8" t="s">
        <v>392</v>
      </c>
      <c r="F89" s="8"/>
      <c r="G89" s="8"/>
      <c r="H89" s="8"/>
      <c r="I89" s="98">
        <v>45108</v>
      </c>
      <c r="J89" s="98">
        <v>44927</v>
      </c>
      <c r="K89" s="228">
        <v>0</v>
      </c>
      <c r="L89" s="228">
        <v>5</v>
      </c>
      <c r="M89" s="230">
        <v>1000</v>
      </c>
      <c r="N89" s="231" t="s">
        <v>293</v>
      </c>
      <c r="O89" s="129" t="s">
        <v>374</v>
      </c>
    </row>
    <row r="90" spans="1:15" ht="15.75" thickBot="1" x14ac:dyDescent="0.3">
      <c r="A90" s="1437"/>
      <c r="B90" s="8" t="s">
        <v>15</v>
      </c>
      <c r="C90" s="8">
        <v>2</v>
      </c>
      <c r="D90" s="34" t="s">
        <v>172</v>
      </c>
      <c r="E90" s="8" t="s">
        <v>392</v>
      </c>
      <c r="F90" s="8"/>
      <c r="G90" s="8"/>
      <c r="H90" s="8"/>
      <c r="I90" s="98">
        <v>45108</v>
      </c>
      <c r="J90" s="98">
        <v>44927</v>
      </c>
      <c r="K90" s="228">
        <v>0</v>
      </c>
      <c r="L90" s="228">
        <v>5</v>
      </c>
      <c r="M90" s="230">
        <v>1000</v>
      </c>
      <c r="N90" s="231" t="s">
        <v>293</v>
      </c>
      <c r="O90" s="129" t="s">
        <v>374</v>
      </c>
    </row>
    <row r="91" spans="1:15" ht="15.75" thickBot="1" x14ac:dyDescent="0.3">
      <c r="A91" s="1437"/>
      <c r="B91" s="8" t="s">
        <v>16</v>
      </c>
      <c r="C91" s="8">
        <v>3</v>
      </c>
      <c r="D91" s="34" t="s">
        <v>173</v>
      </c>
      <c r="E91" s="8" t="s">
        <v>392</v>
      </c>
      <c r="F91" s="8"/>
      <c r="G91" s="8">
        <v>1</v>
      </c>
      <c r="H91" s="8"/>
      <c r="I91" s="98">
        <v>45108</v>
      </c>
      <c r="J91" s="98">
        <v>44927</v>
      </c>
      <c r="K91" s="228">
        <v>0</v>
      </c>
      <c r="L91" s="228">
        <v>5</v>
      </c>
      <c r="M91" s="230">
        <v>1000</v>
      </c>
      <c r="N91" s="231" t="s">
        <v>293</v>
      </c>
      <c r="O91" s="129" t="s">
        <v>374</v>
      </c>
    </row>
    <row r="92" spans="1:15" ht="15.75" thickBot="1" x14ac:dyDescent="0.3">
      <c r="A92" s="1437"/>
      <c r="B92" s="8" t="s">
        <v>17</v>
      </c>
      <c r="C92" s="8">
        <v>4</v>
      </c>
      <c r="D92" s="34" t="s">
        <v>174</v>
      </c>
      <c r="E92" s="8" t="s">
        <v>392</v>
      </c>
      <c r="F92" s="8"/>
      <c r="G92" s="8"/>
      <c r="H92" s="8"/>
      <c r="I92" s="98">
        <v>45108</v>
      </c>
      <c r="J92" s="98">
        <v>44927</v>
      </c>
      <c r="K92" s="228">
        <v>0</v>
      </c>
      <c r="L92" s="228">
        <v>5</v>
      </c>
      <c r="M92" s="230">
        <v>1000</v>
      </c>
      <c r="N92" s="231" t="s">
        <v>293</v>
      </c>
      <c r="O92" s="129" t="s">
        <v>374</v>
      </c>
    </row>
    <row r="93" spans="1:15" ht="15.75" thickBot="1" x14ac:dyDescent="0.3">
      <c r="A93" s="1437"/>
      <c r="B93" s="8" t="s">
        <v>62</v>
      </c>
      <c r="C93" s="8">
        <v>5</v>
      </c>
      <c r="D93" s="34" t="s">
        <v>175</v>
      </c>
      <c r="E93" s="8" t="s">
        <v>392</v>
      </c>
      <c r="F93" s="8">
        <v>1</v>
      </c>
      <c r="G93" s="8">
        <v>1</v>
      </c>
      <c r="H93" s="8"/>
      <c r="I93" s="98">
        <v>45108</v>
      </c>
      <c r="J93" s="98">
        <v>44927</v>
      </c>
      <c r="K93" s="228">
        <v>0</v>
      </c>
      <c r="L93" s="228">
        <v>5</v>
      </c>
      <c r="M93" s="230">
        <v>1000</v>
      </c>
      <c r="N93" s="231" t="s">
        <v>293</v>
      </c>
      <c r="O93" s="129" t="s">
        <v>374</v>
      </c>
    </row>
    <row r="94" spans="1:15" ht="15.75" thickBot="1" x14ac:dyDescent="0.3">
      <c r="A94" s="1437"/>
      <c r="B94" s="8" t="s">
        <v>18</v>
      </c>
      <c r="C94" s="8">
        <v>1</v>
      </c>
      <c r="D94" s="34" t="s">
        <v>176</v>
      </c>
      <c r="E94" s="8" t="s">
        <v>392</v>
      </c>
      <c r="F94" s="8">
        <v>1</v>
      </c>
      <c r="G94" s="8"/>
      <c r="H94" s="8"/>
      <c r="I94" s="98">
        <v>45108</v>
      </c>
      <c r="J94" s="98">
        <v>44927</v>
      </c>
      <c r="K94" s="228">
        <v>0</v>
      </c>
      <c r="L94" s="228">
        <v>5</v>
      </c>
      <c r="M94" s="230">
        <v>1000</v>
      </c>
      <c r="N94" s="231" t="s">
        <v>294</v>
      </c>
      <c r="O94" s="129" t="s">
        <v>374</v>
      </c>
    </row>
    <row r="95" spans="1:15" ht="15.75" thickBot="1" x14ac:dyDescent="0.3">
      <c r="A95" s="1437"/>
      <c r="B95" s="8" t="s">
        <v>19</v>
      </c>
      <c r="C95" s="8">
        <v>2</v>
      </c>
      <c r="D95" s="34" t="s">
        <v>177</v>
      </c>
      <c r="E95" s="8" t="s">
        <v>392</v>
      </c>
      <c r="F95" s="8"/>
      <c r="G95" s="8"/>
      <c r="H95" s="8"/>
      <c r="I95" s="98">
        <v>45108</v>
      </c>
      <c r="J95" s="98">
        <v>44927</v>
      </c>
      <c r="K95" s="228">
        <v>0</v>
      </c>
      <c r="L95" s="228">
        <v>5</v>
      </c>
      <c r="M95" s="230">
        <v>1000</v>
      </c>
      <c r="N95" s="231" t="s">
        <v>294</v>
      </c>
      <c r="O95" s="129" t="s">
        <v>374</v>
      </c>
    </row>
    <row r="96" spans="1:15" ht="15.75" thickBot="1" x14ac:dyDescent="0.3">
      <c r="A96" s="1438"/>
      <c r="B96" s="37" t="s">
        <v>20</v>
      </c>
      <c r="C96" s="37">
        <v>3</v>
      </c>
      <c r="D96" s="38" t="s">
        <v>178</v>
      </c>
      <c r="E96" s="11" t="s">
        <v>392</v>
      </c>
      <c r="F96" s="37"/>
      <c r="G96" s="37"/>
      <c r="H96" s="37"/>
      <c r="I96" s="113">
        <v>45108</v>
      </c>
      <c r="J96" s="113">
        <v>44927</v>
      </c>
      <c r="K96" s="229">
        <v>0</v>
      </c>
      <c r="L96" s="229">
        <v>5</v>
      </c>
      <c r="M96" s="230">
        <v>1000</v>
      </c>
      <c r="N96" s="232" t="s">
        <v>294</v>
      </c>
      <c r="O96" s="133" t="s">
        <v>374</v>
      </c>
    </row>
    <row r="97" spans="1:15" ht="15.75" thickBot="1" x14ac:dyDescent="0.3">
      <c r="A97" s="1436" t="s">
        <v>318</v>
      </c>
      <c r="B97" s="157" t="s">
        <v>22</v>
      </c>
      <c r="C97" s="157">
        <v>1</v>
      </c>
      <c r="D97" s="157">
        <v>707388</v>
      </c>
      <c r="E97" s="158" t="s">
        <v>391</v>
      </c>
      <c r="F97" s="157"/>
      <c r="G97" s="157"/>
      <c r="H97" s="157"/>
      <c r="I97" s="159">
        <v>45108</v>
      </c>
      <c r="J97" s="159">
        <v>44927</v>
      </c>
      <c r="K97" s="160">
        <v>0</v>
      </c>
      <c r="L97" s="160">
        <v>5</v>
      </c>
      <c r="M97" s="161">
        <v>1000</v>
      </c>
      <c r="N97" s="161" t="s">
        <v>295</v>
      </c>
      <c r="O97" s="162" t="s">
        <v>375</v>
      </c>
    </row>
    <row r="98" spans="1:15" ht="15.75" thickBot="1" x14ac:dyDescent="0.3">
      <c r="A98" s="1437"/>
      <c r="B98" s="163" t="s">
        <v>23</v>
      </c>
      <c r="C98" s="163">
        <v>2</v>
      </c>
      <c r="D98" s="163">
        <v>707389</v>
      </c>
      <c r="E98" s="163" t="s">
        <v>391</v>
      </c>
      <c r="F98" s="163"/>
      <c r="G98" s="163"/>
      <c r="H98" s="163"/>
      <c r="I98" s="164">
        <v>45108</v>
      </c>
      <c r="J98" s="164">
        <v>44927</v>
      </c>
      <c r="K98" s="165">
        <v>0</v>
      </c>
      <c r="L98" s="165">
        <v>5</v>
      </c>
      <c r="M98" s="161">
        <v>1000</v>
      </c>
      <c r="N98" s="166" t="s">
        <v>295</v>
      </c>
      <c r="O98" s="167" t="s">
        <v>375</v>
      </c>
    </row>
    <row r="99" spans="1:15" ht="15.75" thickBot="1" x14ac:dyDescent="0.3">
      <c r="A99" s="1437"/>
      <c r="B99" s="163" t="s">
        <v>24</v>
      </c>
      <c r="C99" s="163">
        <v>3</v>
      </c>
      <c r="D99" s="163">
        <v>707390</v>
      </c>
      <c r="E99" s="163" t="s">
        <v>391</v>
      </c>
      <c r="F99" s="163"/>
      <c r="G99" s="163"/>
      <c r="H99" s="163"/>
      <c r="I99" s="164">
        <v>45108</v>
      </c>
      <c r="J99" s="164">
        <v>44927</v>
      </c>
      <c r="K99" s="165">
        <v>0</v>
      </c>
      <c r="L99" s="165">
        <v>5</v>
      </c>
      <c r="M99" s="161">
        <v>1000</v>
      </c>
      <c r="N99" s="166" t="s">
        <v>295</v>
      </c>
      <c r="O99" s="167" t="s">
        <v>375</v>
      </c>
    </row>
    <row r="100" spans="1:15" ht="15.75" thickBot="1" x14ac:dyDescent="0.3">
      <c r="A100" s="1437"/>
      <c r="B100" s="163" t="s">
        <v>25</v>
      </c>
      <c r="C100" s="163">
        <v>4</v>
      </c>
      <c r="D100" s="163">
        <v>707391</v>
      </c>
      <c r="E100" s="163" t="s">
        <v>391</v>
      </c>
      <c r="F100" s="163"/>
      <c r="G100" s="163"/>
      <c r="H100" s="163"/>
      <c r="I100" s="164">
        <v>45108</v>
      </c>
      <c r="J100" s="164">
        <v>44927</v>
      </c>
      <c r="K100" s="165">
        <v>0</v>
      </c>
      <c r="L100" s="165">
        <v>5</v>
      </c>
      <c r="M100" s="161">
        <v>1000</v>
      </c>
      <c r="N100" s="166" t="s">
        <v>295</v>
      </c>
      <c r="O100" s="167" t="s">
        <v>375</v>
      </c>
    </row>
    <row r="101" spans="1:15" ht="15.75" thickBot="1" x14ac:dyDescent="0.3">
      <c r="A101" s="1437"/>
      <c r="B101" s="8" t="s">
        <v>26</v>
      </c>
      <c r="C101" s="8">
        <v>1</v>
      </c>
      <c r="D101" s="34" t="s">
        <v>179</v>
      </c>
      <c r="E101" s="8" t="s">
        <v>392</v>
      </c>
      <c r="F101" s="8"/>
      <c r="G101" s="8"/>
      <c r="H101" s="8"/>
      <c r="I101" s="98">
        <v>45108</v>
      </c>
      <c r="J101" s="98">
        <v>44927</v>
      </c>
      <c r="K101" s="228">
        <v>0</v>
      </c>
      <c r="L101" s="228">
        <v>5</v>
      </c>
      <c r="M101" s="230">
        <v>1000</v>
      </c>
      <c r="N101" s="231" t="s">
        <v>296</v>
      </c>
      <c r="O101" s="129" t="s">
        <v>374</v>
      </c>
    </row>
    <row r="102" spans="1:15" ht="15.75" thickBot="1" x14ac:dyDescent="0.3">
      <c r="A102" s="1437"/>
      <c r="B102" s="8" t="s">
        <v>27</v>
      </c>
      <c r="C102" s="8">
        <v>2</v>
      </c>
      <c r="D102" s="34" t="s">
        <v>180</v>
      </c>
      <c r="E102" s="8" t="s">
        <v>392</v>
      </c>
      <c r="F102" s="8"/>
      <c r="G102" s="8"/>
      <c r="H102" s="8"/>
      <c r="I102" s="98">
        <v>45108</v>
      </c>
      <c r="J102" s="98">
        <v>44927</v>
      </c>
      <c r="K102" s="228">
        <v>0</v>
      </c>
      <c r="L102" s="228">
        <v>5</v>
      </c>
      <c r="M102" s="230">
        <v>1000</v>
      </c>
      <c r="N102" s="231" t="s">
        <v>296</v>
      </c>
      <c r="O102" s="129" t="s">
        <v>374</v>
      </c>
    </row>
    <row r="103" spans="1:15" ht="15.75" thickBot="1" x14ac:dyDescent="0.3">
      <c r="A103" s="1437"/>
      <c r="B103" s="8" t="s">
        <v>28</v>
      </c>
      <c r="C103" s="8">
        <v>3</v>
      </c>
      <c r="D103" s="34" t="s">
        <v>181</v>
      </c>
      <c r="E103" s="8" t="s">
        <v>392</v>
      </c>
      <c r="F103" s="8">
        <v>1</v>
      </c>
      <c r="G103" s="8"/>
      <c r="H103" s="8"/>
      <c r="I103" s="98">
        <v>45108</v>
      </c>
      <c r="J103" s="98">
        <v>44927</v>
      </c>
      <c r="K103" s="228">
        <v>0</v>
      </c>
      <c r="L103" s="228">
        <v>5</v>
      </c>
      <c r="M103" s="230">
        <v>1000</v>
      </c>
      <c r="N103" s="231" t="s">
        <v>296</v>
      </c>
      <c r="O103" s="129" t="s">
        <v>374</v>
      </c>
    </row>
    <row r="104" spans="1:15" ht="15.75" thickBot="1" x14ac:dyDescent="0.3">
      <c r="A104" s="1437"/>
      <c r="B104" s="8" t="s">
        <v>29</v>
      </c>
      <c r="C104" s="8">
        <v>4</v>
      </c>
      <c r="D104" s="34" t="s">
        <v>182</v>
      </c>
      <c r="E104" s="8" t="s">
        <v>392</v>
      </c>
      <c r="F104" s="8"/>
      <c r="G104" s="8"/>
      <c r="H104" s="8"/>
      <c r="I104" s="98">
        <v>45108</v>
      </c>
      <c r="J104" s="98">
        <v>44927</v>
      </c>
      <c r="K104" s="228">
        <v>0</v>
      </c>
      <c r="L104" s="228">
        <v>5</v>
      </c>
      <c r="M104" s="230">
        <v>1000</v>
      </c>
      <c r="N104" s="231" t="s">
        <v>296</v>
      </c>
      <c r="O104" s="129" t="s">
        <v>374</v>
      </c>
    </row>
    <row r="105" spans="1:15" ht="15.75" thickBot="1" x14ac:dyDescent="0.3">
      <c r="A105" s="1437"/>
      <c r="B105" s="8" t="s">
        <v>64</v>
      </c>
      <c r="C105" s="8">
        <v>1</v>
      </c>
      <c r="D105" s="34" t="s">
        <v>183</v>
      </c>
      <c r="E105" s="8" t="s">
        <v>392</v>
      </c>
      <c r="F105" s="8"/>
      <c r="G105" s="8">
        <v>2</v>
      </c>
      <c r="H105" s="8"/>
      <c r="I105" s="98">
        <v>45108</v>
      </c>
      <c r="J105" s="98">
        <v>44927</v>
      </c>
      <c r="K105" s="228">
        <v>0</v>
      </c>
      <c r="L105" s="228">
        <v>5</v>
      </c>
      <c r="M105" s="230">
        <v>1000</v>
      </c>
      <c r="N105" s="231" t="s">
        <v>297</v>
      </c>
      <c r="O105" s="129" t="s">
        <v>374</v>
      </c>
    </row>
    <row r="106" spans="1:15" ht="15.75" thickBot="1" x14ac:dyDescent="0.3">
      <c r="A106" s="1437"/>
      <c r="B106" s="8" t="s">
        <v>65</v>
      </c>
      <c r="C106" s="8">
        <v>2</v>
      </c>
      <c r="D106" s="36" t="s">
        <v>184</v>
      </c>
      <c r="E106" s="8" t="s">
        <v>392</v>
      </c>
      <c r="F106" s="8"/>
      <c r="G106" s="8"/>
      <c r="H106" s="8"/>
      <c r="I106" s="98">
        <v>45108</v>
      </c>
      <c r="J106" s="98">
        <v>44927</v>
      </c>
      <c r="K106" s="228">
        <v>0</v>
      </c>
      <c r="L106" s="228">
        <v>5</v>
      </c>
      <c r="M106" s="230">
        <v>1000</v>
      </c>
      <c r="N106" s="231" t="s">
        <v>297</v>
      </c>
      <c r="O106" s="129" t="s">
        <v>374</v>
      </c>
    </row>
    <row r="107" spans="1:15" ht="15.75" thickBot="1" x14ac:dyDescent="0.3">
      <c r="A107" s="1437"/>
      <c r="B107" s="8" t="s">
        <v>66</v>
      </c>
      <c r="C107" s="8">
        <v>3</v>
      </c>
      <c r="D107" s="34" t="s">
        <v>185</v>
      </c>
      <c r="E107" s="8" t="s">
        <v>392</v>
      </c>
      <c r="F107" s="8"/>
      <c r="G107" s="8"/>
      <c r="H107" s="8"/>
      <c r="I107" s="98">
        <v>45108</v>
      </c>
      <c r="J107" s="98">
        <v>44927</v>
      </c>
      <c r="K107" s="228">
        <v>0</v>
      </c>
      <c r="L107" s="228">
        <v>5</v>
      </c>
      <c r="M107" s="230">
        <v>1000</v>
      </c>
      <c r="N107" s="231" t="s">
        <v>297</v>
      </c>
      <c r="O107" s="129" t="s">
        <v>374</v>
      </c>
    </row>
    <row r="108" spans="1:15" ht="15.75" thickBot="1" x14ac:dyDescent="0.3">
      <c r="A108" s="1437"/>
      <c r="B108" s="8" t="s">
        <v>91</v>
      </c>
      <c r="C108" s="8">
        <v>4</v>
      </c>
      <c r="D108" s="34" t="s">
        <v>186</v>
      </c>
      <c r="E108" s="8" t="s">
        <v>392</v>
      </c>
      <c r="F108" s="8"/>
      <c r="G108" s="8"/>
      <c r="H108" s="8"/>
      <c r="I108" s="98">
        <v>45108</v>
      </c>
      <c r="J108" s="98">
        <v>44927</v>
      </c>
      <c r="K108" s="228">
        <v>0</v>
      </c>
      <c r="L108" s="228">
        <v>5</v>
      </c>
      <c r="M108" s="230">
        <v>1000</v>
      </c>
      <c r="N108" s="231" t="s">
        <v>297</v>
      </c>
      <c r="O108" s="129" t="s">
        <v>374</v>
      </c>
    </row>
    <row r="109" spans="1:15" ht="15.75" thickBot="1" x14ac:dyDescent="0.3">
      <c r="A109" s="1437"/>
      <c r="B109" s="8" t="s">
        <v>30</v>
      </c>
      <c r="C109" s="8">
        <v>1</v>
      </c>
      <c r="D109" s="34" t="s">
        <v>187</v>
      </c>
      <c r="E109" s="8" t="s">
        <v>392</v>
      </c>
      <c r="F109" s="8"/>
      <c r="G109" s="8">
        <v>1</v>
      </c>
      <c r="H109" s="8"/>
      <c r="I109" s="98">
        <v>45108</v>
      </c>
      <c r="J109" s="98">
        <v>44927</v>
      </c>
      <c r="K109" s="228">
        <v>0</v>
      </c>
      <c r="L109" s="228">
        <v>5</v>
      </c>
      <c r="M109" s="230">
        <v>1000</v>
      </c>
      <c r="N109" s="231" t="s">
        <v>298</v>
      </c>
      <c r="O109" s="129" t="s">
        <v>374</v>
      </c>
    </row>
    <row r="110" spans="1:15" ht="15.75" thickBot="1" x14ac:dyDescent="0.3">
      <c r="A110" s="1437"/>
      <c r="B110" s="8" t="s">
        <v>67</v>
      </c>
      <c r="C110" s="8">
        <v>2</v>
      </c>
      <c r="D110" s="34" t="s">
        <v>188</v>
      </c>
      <c r="E110" s="8" t="s">
        <v>392</v>
      </c>
      <c r="F110" s="8"/>
      <c r="G110" s="8"/>
      <c r="H110" s="8"/>
      <c r="I110" s="98">
        <v>45108</v>
      </c>
      <c r="J110" s="98">
        <v>44927</v>
      </c>
      <c r="K110" s="228">
        <v>0</v>
      </c>
      <c r="L110" s="228">
        <v>5</v>
      </c>
      <c r="M110" s="230">
        <v>1000</v>
      </c>
      <c r="N110" s="231" t="s">
        <v>298</v>
      </c>
      <c r="O110" s="129" t="s">
        <v>374</v>
      </c>
    </row>
    <row r="111" spans="1:15" ht="15.75" thickBot="1" x14ac:dyDescent="0.3">
      <c r="A111" s="1437"/>
      <c r="B111" s="8" t="s">
        <v>68</v>
      </c>
      <c r="C111" s="8">
        <v>3</v>
      </c>
      <c r="D111" s="34" t="s">
        <v>189</v>
      </c>
      <c r="E111" s="8" t="s">
        <v>392</v>
      </c>
      <c r="F111" s="8"/>
      <c r="G111" s="8"/>
      <c r="H111" s="8"/>
      <c r="I111" s="98">
        <v>45108</v>
      </c>
      <c r="J111" s="98">
        <v>44927</v>
      </c>
      <c r="K111" s="228">
        <v>0</v>
      </c>
      <c r="L111" s="228">
        <v>5</v>
      </c>
      <c r="M111" s="230">
        <v>1000</v>
      </c>
      <c r="N111" s="231" t="s">
        <v>298</v>
      </c>
      <c r="O111" s="129" t="s">
        <v>374</v>
      </c>
    </row>
    <row r="112" spans="1:15" ht="15.75" thickBot="1" x14ac:dyDescent="0.3">
      <c r="A112" s="1437"/>
      <c r="B112" s="8" t="s">
        <v>69</v>
      </c>
      <c r="C112" s="8">
        <v>4</v>
      </c>
      <c r="D112" s="34" t="s">
        <v>190</v>
      </c>
      <c r="E112" s="8" t="s">
        <v>392</v>
      </c>
      <c r="F112" s="8">
        <v>1</v>
      </c>
      <c r="G112" s="8"/>
      <c r="H112" s="8"/>
      <c r="I112" s="98">
        <v>45108</v>
      </c>
      <c r="J112" s="98">
        <v>44927</v>
      </c>
      <c r="K112" s="228">
        <v>0</v>
      </c>
      <c r="L112" s="228">
        <v>5</v>
      </c>
      <c r="M112" s="230">
        <v>1000</v>
      </c>
      <c r="N112" s="231" t="s">
        <v>298</v>
      </c>
      <c r="O112" s="129" t="s">
        <v>374</v>
      </c>
    </row>
    <row r="113" spans="1:15" ht="15.75" thickBot="1" x14ac:dyDescent="0.3">
      <c r="A113" s="1437"/>
      <c r="B113" s="8" t="s">
        <v>70</v>
      </c>
      <c r="C113" s="8">
        <v>5</v>
      </c>
      <c r="D113" s="34" t="s">
        <v>191</v>
      </c>
      <c r="E113" s="8" t="s">
        <v>392</v>
      </c>
      <c r="F113" s="8"/>
      <c r="G113" s="8"/>
      <c r="H113" s="8"/>
      <c r="I113" s="98">
        <v>45108</v>
      </c>
      <c r="J113" s="98">
        <v>44927</v>
      </c>
      <c r="K113" s="228">
        <v>0</v>
      </c>
      <c r="L113" s="228">
        <v>5</v>
      </c>
      <c r="M113" s="230">
        <v>1000</v>
      </c>
      <c r="N113" s="231" t="s">
        <v>298</v>
      </c>
      <c r="O113" s="129" t="s">
        <v>375</v>
      </c>
    </row>
    <row r="114" spans="1:15" ht="15.75" thickBot="1" x14ac:dyDescent="0.3">
      <c r="A114" s="1437"/>
      <c r="B114" s="163" t="s">
        <v>31</v>
      </c>
      <c r="C114" s="163">
        <v>1</v>
      </c>
      <c r="D114" s="163">
        <v>707367</v>
      </c>
      <c r="E114" s="163" t="s">
        <v>391</v>
      </c>
      <c r="F114" s="163"/>
      <c r="G114" s="163"/>
      <c r="H114" s="163"/>
      <c r="I114" s="164">
        <v>45108</v>
      </c>
      <c r="J114" s="164">
        <v>44927</v>
      </c>
      <c r="K114" s="165">
        <v>0</v>
      </c>
      <c r="L114" s="165">
        <v>5</v>
      </c>
      <c r="M114" s="161">
        <v>1000</v>
      </c>
      <c r="N114" s="166" t="s">
        <v>299</v>
      </c>
      <c r="O114" s="167" t="s">
        <v>375</v>
      </c>
    </row>
    <row r="115" spans="1:15" ht="15.75" thickBot="1" x14ac:dyDescent="0.3">
      <c r="A115" s="1437"/>
      <c r="B115" s="163" t="s">
        <v>71</v>
      </c>
      <c r="C115" s="163">
        <v>2</v>
      </c>
      <c r="D115" s="163">
        <v>707373</v>
      </c>
      <c r="E115" s="163" t="s">
        <v>391</v>
      </c>
      <c r="F115" s="163"/>
      <c r="G115" s="163"/>
      <c r="H115" s="163"/>
      <c r="I115" s="164">
        <v>45108</v>
      </c>
      <c r="J115" s="164">
        <v>44927</v>
      </c>
      <c r="K115" s="165">
        <v>0</v>
      </c>
      <c r="L115" s="165">
        <v>5</v>
      </c>
      <c r="M115" s="161">
        <v>1000</v>
      </c>
      <c r="N115" s="166" t="s">
        <v>299</v>
      </c>
      <c r="O115" s="167" t="s">
        <v>375</v>
      </c>
    </row>
    <row r="116" spans="1:15" ht="15.75" thickBot="1" x14ac:dyDescent="0.3">
      <c r="A116" s="1437"/>
      <c r="B116" s="163" t="s">
        <v>72</v>
      </c>
      <c r="C116" s="163">
        <v>3</v>
      </c>
      <c r="D116" s="163">
        <v>707376</v>
      </c>
      <c r="E116" s="163" t="s">
        <v>391</v>
      </c>
      <c r="F116" s="163"/>
      <c r="G116" s="163"/>
      <c r="H116" s="163"/>
      <c r="I116" s="164">
        <v>45108</v>
      </c>
      <c r="J116" s="164">
        <v>44927</v>
      </c>
      <c r="K116" s="165">
        <v>0</v>
      </c>
      <c r="L116" s="165">
        <v>5</v>
      </c>
      <c r="M116" s="161">
        <v>1000</v>
      </c>
      <c r="N116" s="166" t="s">
        <v>299</v>
      </c>
      <c r="O116" s="167" t="s">
        <v>375</v>
      </c>
    </row>
    <row r="117" spans="1:15" ht="15.75" thickBot="1" x14ac:dyDescent="0.3">
      <c r="A117" s="1437"/>
      <c r="B117" s="163" t="s">
        <v>317</v>
      </c>
      <c r="C117" s="163">
        <v>4</v>
      </c>
      <c r="D117" s="163">
        <v>707362</v>
      </c>
      <c r="E117" s="163" t="s">
        <v>391</v>
      </c>
      <c r="F117" s="163"/>
      <c r="G117" s="163"/>
      <c r="H117" s="163"/>
      <c r="I117" s="164">
        <v>45108</v>
      </c>
      <c r="J117" s="164">
        <v>44927</v>
      </c>
      <c r="K117" s="165">
        <v>0</v>
      </c>
      <c r="L117" s="165">
        <v>5</v>
      </c>
      <c r="M117" s="161">
        <v>1000</v>
      </c>
      <c r="N117" s="166" t="s">
        <v>299</v>
      </c>
      <c r="O117" s="167" t="s">
        <v>375</v>
      </c>
    </row>
    <row r="118" spans="1:15" ht="15.75" thickBot="1" x14ac:dyDescent="0.3">
      <c r="A118" s="1437"/>
      <c r="B118" s="8" t="s">
        <v>32</v>
      </c>
      <c r="C118" s="8">
        <v>1</v>
      </c>
      <c r="D118" s="34" t="s">
        <v>192</v>
      </c>
      <c r="E118" s="8" t="s">
        <v>392</v>
      </c>
      <c r="F118" s="8"/>
      <c r="G118" s="8"/>
      <c r="H118" s="8"/>
      <c r="I118" s="98">
        <v>45108</v>
      </c>
      <c r="J118" s="98">
        <v>44927</v>
      </c>
      <c r="K118" s="228">
        <v>0</v>
      </c>
      <c r="L118" s="228">
        <v>5</v>
      </c>
      <c r="M118" s="230">
        <v>1000</v>
      </c>
      <c r="N118" s="231" t="s">
        <v>300</v>
      </c>
      <c r="O118" s="129" t="s">
        <v>374</v>
      </c>
    </row>
    <row r="119" spans="1:15" ht="15.75" thickBot="1" x14ac:dyDescent="0.3">
      <c r="A119" s="1437"/>
      <c r="B119" s="8" t="s">
        <v>73</v>
      </c>
      <c r="C119" s="8">
        <v>2</v>
      </c>
      <c r="D119" s="34" t="s">
        <v>193</v>
      </c>
      <c r="E119" s="8" t="s">
        <v>392</v>
      </c>
      <c r="F119" s="8"/>
      <c r="G119" s="8"/>
      <c r="H119" s="8"/>
      <c r="I119" s="98">
        <v>45108</v>
      </c>
      <c r="J119" s="98">
        <v>44927</v>
      </c>
      <c r="K119" s="228">
        <v>0</v>
      </c>
      <c r="L119" s="228">
        <v>5</v>
      </c>
      <c r="M119" s="230">
        <v>1000</v>
      </c>
      <c r="N119" s="231" t="s">
        <v>300</v>
      </c>
      <c r="O119" s="129" t="s">
        <v>374</v>
      </c>
    </row>
    <row r="120" spans="1:15" ht="15.75" thickBot="1" x14ac:dyDescent="0.3">
      <c r="A120" s="1437"/>
      <c r="B120" s="8" t="s">
        <v>73</v>
      </c>
      <c r="C120" s="8">
        <v>3</v>
      </c>
      <c r="D120" s="34">
        <v>708510</v>
      </c>
      <c r="E120" s="8" t="s">
        <v>392</v>
      </c>
      <c r="F120" s="8"/>
      <c r="G120" s="8"/>
      <c r="H120" s="8"/>
      <c r="I120" s="98">
        <v>45108</v>
      </c>
      <c r="J120" s="98">
        <v>44927</v>
      </c>
      <c r="K120" s="228">
        <v>0</v>
      </c>
      <c r="L120" s="228">
        <v>5</v>
      </c>
      <c r="M120" s="230">
        <v>1000</v>
      </c>
      <c r="N120" s="231" t="s">
        <v>300</v>
      </c>
      <c r="O120" s="129" t="s">
        <v>375</v>
      </c>
    </row>
    <row r="121" spans="1:15" ht="15.75" thickBot="1" x14ac:dyDescent="0.3">
      <c r="A121" s="1437"/>
      <c r="B121" s="179" t="s">
        <v>74</v>
      </c>
      <c r="C121" s="179">
        <v>4</v>
      </c>
      <c r="D121" s="179" t="s">
        <v>248</v>
      </c>
      <c r="E121" s="179" t="s">
        <v>391</v>
      </c>
      <c r="F121" s="179"/>
      <c r="G121" s="179"/>
      <c r="H121" s="179"/>
      <c r="I121" s="180">
        <v>45108</v>
      </c>
      <c r="J121" s="180">
        <v>44927</v>
      </c>
      <c r="K121" s="185">
        <v>0</v>
      </c>
      <c r="L121" s="185">
        <v>5</v>
      </c>
      <c r="M121" s="186">
        <v>1000</v>
      </c>
      <c r="N121" s="182" t="s">
        <v>300</v>
      </c>
      <c r="O121" s="183" t="s">
        <v>374</v>
      </c>
    </row>
    <row r="122" spans="1:15" ht="15.75" thickBot="1" x14ac:dyDescent="0.3">
      <c r="A122" s="1437"/>
      <c r="B122" s="179" t="s">
        <v>75</v>
      </c>
      <c r="C122" s="179">
        <v>5</v>
      </c>
      <c r="D122" s="179" t="s">
        <v>195</v>
      </c>
      <c r="E122" s="179" t="s">
        <v>391</v>
      </c>
      <c r="F122" s="179"/>
      <c r="G122" s="179"/>
      <c r="H122" s="179"/>
      <c r="I122" s="180">
        <v>45108</v>
      </c>
      <c r="J122" s="180">
        <v>44927</v>
      </c>
      <c r="K122" s="185">
        <v>0</v>
      </c>
      <c r="L122" s="185">
        <v>5</v>
      </c>
      <c r="M122" s="186">
        <v>1000</v>
      </c>
      <c r="N122" s="182" t="s">
        <v>300</v>
      </c>
      <c r="O122" s="183" t="s">
        <v>374</v>
      </c>
    </row>
    <row r="123" spans="1:15" ht="15.75" thickBot="1" x14ac:dyDescent="0.3">
      <c r="A123" s="1437"/>
      <c r="B123" s="8" t="s">
        <v>75</v>
      </c>
      <c r="C123" s="8">
        <v>6</v>
      </c>
      <c r="D123" s="34">
        <v>708512</v>
      </c>
      <c r="E123" s="8" t="s">
        <v>392</v>
      </c>
      <c r="F123" s="8"/>
      <c r="G123" s="8"/>
      <c r="H123" s="8"/>
      <c r="I123" s="98">
        <v>45108</v>
      </c>
      <c r="J123" s="98">
        <v>44927</v>
      </c>
      <c r="K123" s="228">
        <v>0</v>
      </c>
      <c r="L123" s="228">
        <v>5</v>
      </c>
      <c r="M123" s="230">
        <v>1000</v>
      </c>
      <c r="N123" s="231" t="s">
        <v>300</v>
      </c>
      <c r="O123" s="129" t="s">
        <v>375</v>
      </c>
    </row>
    <row r="124" spans="1:15" ht="15.75" thickBot="1" x14ac:dyDescent="0.3">
      <c r="A124" s="1437"/>
      <c r="B124" s="8" t="s">
        <v>90</v>
      </c>
      <c r="C124" s="8">
        <v>7</v>
      </c>
      <c r="D124" s="34" t="s">
        <v>196</v>
      </c>
      <c r="E124" s="8" t="s">
        <v>392</v>
      </c>
      <c r="F124" s="8"/>
      <c r="G124" s="8"/>
      <c r="H124" s="8"/>
      <c r="I124" s="98">
        <v>45108</v>
      </c>
      <c r="J124" s="98">
        <v>44927</v>
      </c>
      <c r="K124" s="228">
        <v>0</v>
      </c>
      <c r="L124" s="228">
        <v>5</v>
      </c>
      <c r="M124" s="230">
        <v>1000</v>
      </c>
      <c r="N124" s="231" t="s">
        <v>300</v>
      </c>
      <c r="O124" s="129" t="s">
        <v>374</v>
      </c>
    </row>
    <row r="125" spans="1:15" ht="15.75" thickBot="1" x14ac:dyDescent="0.3">
      <c r="A125" s="1437"/>
      <c r="B125" s="8" t="s">
        <v>33</v>
      </c>
      <c r="C125" s="8">
        <v>1</v>
      </c>
      <c r="D125" s="34" t="s">
        <v>197</v>
      </c>
      <c r="E125" s="8" t="s">
        <v>392</v>
      </c>
      <c r="F125" s="8">
        <v>1</v>
      </c>
      <c r="G125" s="8"/>
      <c r="H125" s="8"/>
      <c r="I125" s="98">
        <v>45108</v>
      </c>
      <c r="J125" s="98">
        <v>44927</v>
      </c>
      <c r="K125" s="228">
        <v>0</v>
      </c>
      <c r="L125" s="228">
        <v>5</v>
      </c>
      <c r="M125" s="230">
        <v>1000</v>
      </c>
      <c r="N125" s="231" t="s">
        <v>301</v>
      </c>
      <c r="O125" s="129" t="s">
        <v>374</v>
      </c>
    </row>
    <row r="126" spans="1:15" ht="15.75" thickBot="1" x14ac:dyDescent="0.3">
      <c r="A126" s="1437"/>
      <c r="B126" s="8" t="s">
        <v>76</v>
      </c>
      <c r="C126" s="8">
        <v>2</v>
      </c>
      <c r="D126" s="34" t="s">
        <v>198</v>
      </c>
      <c r="E126" s="8" t="s">
        <v>392</v>
      </c>
      <c r="F126" s="8"/>
      <c r="G126" s="8"/>
      <c r="H126" s="8"/>
      <c r="I126" s="98">
        <v>45108</v>
      </c>
      <c r="J126" s="98">
        <v>44927</v>
      </c>
      <c r="K126" s="228">
        <v>0</v>
      </c>
      <c r="L126" s="228">
        <v>5</v>
      </c>
      <c r="M126" s="230">
        <v>1000</v>
      </c>
      <c r="N126" s="231" t="s">
        <v>301</v>
      </c>
      <c r="O126" s="129" t="s">
        <v>374</v>
      </c>
    </row>
    <row r="127" spans="1:15" ht="15.75" thickBot="1" x14ac:dyDescent="0.3">
      <c r="A127" s="1437"/>
      <c r="B127" s="8" t="s">
        <v>77</v>
      </c>
      <c r="C127" s="8">
        <v>3</v>
      </c>
      <c r="D127" s="34" t="s">
        <v>199</v>
      </c>
      <c r="E127" s="8" t="s">
        <v>392</v>
      </c>
      <c r="F127" s="8"/>
      <c r="G127" s="8"/>
      <c r="H127" s="8"/>
      <c r="I127" s="98">
        <v>45108</v>
      </c>
      <c r="J127" s="98">
        <v>44927</v>
      </c>
      <c r="K127" s="228">
        <v>0</v>
      </c>
      <c r="L127" s="228">
        <v>5</v>
      </c>
      <c r="M127" s="230">
        <v>1000</v>
      </c>
      <c r="N127" s="231" t="s">
        <v>301</v>
      </c>
      <c r="O127" s="129" t="s">
        <v>374</v>
      </c>
    </row>
    <row r="128" spans="1:15" ht="15.75" thickBot="1" x14ac:dyDescent="0.3">
      <c r="A128" s="1437"/>
      <c r="B128" s="8" t="s">
        <v>78</v>
      </c>
      <c r="C128" s="8">
        <v>4</v>
      </c>
      <c r="D128" s="34" t="s">
        <v>200</v>
      </c>
      <c r="E128" s="8" t="s">
        <v>392</v>
      </c>
      <c r="F128" s="8"/>
      <c r="G128" s="8"/>
      <c r="H128" s="8"/>
      <c r="I128" s="98">
        <v>45108</v>
      </c>
      <c r="J128" s="98">
        <v>44927</v>
      </c>
      <c r="K128" s="228">
        <v>0</v>
      </c>
      <c r="L128" s="228">
        <v>5</v>
      </c>
      <c r="M128" s="230">
        <v>1000</v>
      </c>
      <c r="N128" s="231" t="s">
        <v>301</v>
      </c>
      <c r="O128" s="129" t="s">
        <v>374</v>
      </c>
    </row>
    <row r="129" spans="1:15" ht="15.75" thickBot="1" x14ac:dyDescent="0.3">
      <c r="A129" s="1437"/>
      <c r="B129" s="179" t="s">
        <v>34</v>
      </c>
      <c r="C129" s="179">
        <v>1</v>
      </c>
      <c r="D129" s="179" t="s">
        <v>201</v>
      </c>
      <c r="E129" s="179" t="s">
        <v>391</v>
      </c>
      <c r="F129" s="179"/>
      <c r="G129" s="179"/>
      <c r="H129" s="179"/>
      <c r="I129" s="180">
        <v>45108</v>
      </c>
      <c r="J129" s="180">
        <v>44927</v>
      </c>
      <c r="K129" s="185">
        <v>0</v>
      </c>
      <c r="L129" s="185">
        <v>5</v>
      </c>
      <c r="M129" s="186">
        <v>1000</v>
      </c>
      <c r="N129" s="182" t="s">
        <v>302</v>
      </c>
      <c r="O129" s="183" t="s">
        <v>374</v>
      </c>
    </row>
    <row r="130" spans="1:15" ht="15.75" thickBot="1" x14ac:dyDescent="0.3">
      <c r="A130" s="1437"/>
      <c r="B130" s="179" t="s">
        <v>79</v>
      </c>
      <c r="C130" s="179">
        <v>2</v>
      </c>
      <c r="D130" s="179" t="s">
        <v>202</v>
      </c>
      <c r="E130" s="179" t="s">
        <v>391</v>
      </c>
      <c r="F130" s="179"/>
      <c r="G130" s="179"/>
      <c r="H130" s="179"/>
      <c r="I130" s="180">
        <v>45108</v>
      </c>
      <c r="J130" s="180">
        <v>44927</v>
      </c>
      <c r="K130" s="185">
        <v>0</v>
      </c>
      <c r="L130" s="185">
        <v>5</v>
      </c>
      <c r="M130" s="186">
        <v>1000</v>
      </c>
      <c r="N130" s="182" t="s">
        <v>302</v>
      </c>
      <c r="O130" s="183" t="s">
        <v>374</v>
      </c>
    </row>
    <row r="131" spans="1:15" ht="15.75" thickBot="1" x14ac:dyDescent="0.3">
      <c r="A131" s="1437"/>
      <c r="B131" s="179" t="s">
        <v>80</v>
      </c>
      <c r="C131" s="179">
        <v>3</v>
      </c>
      <c r="D131" s="179" t="s">
        <v>203</v>
      </c>
      <c r="E131" s="179" t="s">
        <v>391</v>
      </c>
      <c r="F131" s="179"/>
      <c r="G131" s="179"/>
      <c r="H131" s="179"/>
      <c r="I131" s="180">
        <v>45108</v>
      </c>
      <c r="J131" s="180">
        <v>44927</v>
      </c>
      <c r="K131" s="185">
        <v>0</v>
      </c>
      <c r="L131" s="185">
        <v>5</v>
      </c>
      <c r="M131" s="186">
        <v>1000</v>
      </c>
      <c r="N131" s="182" t="s">
        <v>302</v>
      </c>
      <c r="O131" s="183" t="s">
        <v>374</v>
      </c>
    </row>
    <row r="132" spans="1:15" ht="15.75" thickBot="1" x14ac:dyDescent="0.3">
      <c r="A132" s="1442"/>
      <c r="B132" s="187" t="s">
        <v>81</v>
      </c>
      <c r="C132" s="187">
        <v>4</v>
      </c>
      <c r="D132" s="187" t="s">
        <v>204</v>
      </c>
      <c r="E132" s="187" t="s">
        <v>391</v>
      </c>
      <c r="F132" s="187"/>
      <c r="G132" s="187"/>
      <c r="H132" s="187"/>
      <c r="I132" s="188">
        <v>45108</v>
      </c>
      <c r="J132" s="188">
        <v>44927</v>
      </c>
      <c r="K132" s="189">
        <v>0</v>
      </c>
      <c r="L132" s="189">
        <v>5</v>
      </c>
      <c r="M132" s="186">
        <v>1000</v>
      </c>
      <c r="N132" s="190" t="s">
        <v>302</v>
      </c>
      <c r="O132" s="191" t="s">
        <v>374</v>
      </c>
    </row>
    <row r="133" spans="1:15" ht="15.75" thickBot="1" x14ac:dyDescent="0.3">
      <c r="A133" s="1436" t="s">
        <v>251</v>
      </c>
      <c r="B133" s="7" t="s">
        <v>35</v>
      </c>
      <c r="C133" s="7">
        <v>1</v>
      </c>
      <c r="D133" s="33">
        <v>707371</v>
      </c>
      <c r="E133" s="53" t="s">
        <v>392</v>
      </c>
      <c r="F133" s="7"/>
      <c r="G133" s="7"/>
      <c r="H133" s="7"/>
      <c r="I133" s="97">
        <v>45108</v>
      </c>
      <c r="J133" s="97">
        <v>44927</v>
      </c>
      <c r="K133" s="227">
        <v>0</v>
      </c>
      <c r="L133" s="227">
        <v>5</v>
      </c>
      <c r="M133" s="230">
        <v>1000</v>
      </c>
      <c r="N133" s="230" t="s">
        <v>303</v>
      </c>
      <c r="O133" s="126" t="s">
        <v>375</v>
      </c>
    </row>
    <row r="134" spans="1:15" ht="15.75" thickBot="1" x14ac:dyDescent="0.3">
      <c r="A134" s="1437"/>
      <c r="B134" s="8" t="s">
        <v>83</v>
      </c>
      <c r="C134" s="8">
        <v>2</v>
      </c>
      <c r="D134" s="34">
        <v>707372</v>
      </c>
      <c r="E134" s="8" t="s">
        <v>392</v>
      </c>
      <c r="F134" s="8"/>
      <c r="G134" s="8"/>
      <c r="H134" s="8"/>
      <c r="I134" s="98">
        <v>45108</v>
      </c>
      <c r="J134" s="98">
        <v>44927</v>
      </c>
      <c r="K134" s="228">
        <v>0</v>
      </c>
      <c r="L134" s="228">
        <v>5</v>
      </c>
      <c r="M134" s="230">
        <v>1000</v>
      </c>
      <c r="N134" s="231" t="s">
        <v>303</v>
      </c>
      <c r="O134" s="129" t="s">
        <v>375</v>
      </c>
    </row>
    <row r="135" spans="1:15" ht="15.75" thickBot="1" x14ac:dyDescent="0.3">
      <c r="A135" s="1437"/>
      <c r="B135" s="8" t="s">
        <v>84</v>
      </c>
      <c r="C135" s="8">
        <v>3</v>
      </c>
      <c r="D135" s="34">
        <v>707370</v>
      </c>
      <c r="E135" s="8" t="s">
        <v>392</v>
      </c>
      <c r="F135" s="8"/>
      <c r="G135" s="8"/>
      <c r="H135" s="8"/>
      <c r="I135" s="98">
        <v>45108</v>
      </c>
      <c r="J135" s="98">
        <v>44927</v>
      </c>
      <c r="K135" s="228">
        <v>0</v>
      </c>
      <c r="L135" s="228">
        <v>5</v>
      </c>
      <c r="M135" s="230">
        <v>1000</v>
      </c>
      <c r="N135" s="231" t="s">
        <v>303</v>
      </c>
      <c r="O135" s="129" t="s">
        <v>375</v>
      </c>
    </row>
    <row r="136" spans="1:15" ht="15.75" thickBot="1" x14ac:dyDescent="0.3">
      <c r="A136" s="1437"/>
      <c r="B136" s="8" t="s">
        <v>85</v>
      </c>
      <c r="C136" s="8">
        <v>1</v>
      </c>
      <c r="D136" s="34">
        <v>707379</v>
      </c>
      <c r="E136" s="8" t="s">
        <v>392</v>
      </c>
      <c r="F136" s="8"/>
      <c r="G136" s="8"/>
      <c r="H136" s="8"/>
      <c r="I136" s="98">
        <v>45108</v>
      </c>
      <c r="J136" s="98">
        <v>44927</v>
      </c>
      <c r="K136" s="228">
        <v>0</v>
      </c>
      <c r="L136" s="228">
        <v>5</v>
      </c>
      <c r="M136" s="230">
        <v>1000</v>
      </c>
      <c r="N136" s="231" t="s">
        <v>304</v>
      </c>
      <c r="O136" s="129" t="s">
        <v>375</v>
      </c>
    </row>
    <row r="137" spans="1:15" ht="15.75" thickBot="1" x14ac:dyDescent="0.3">
      <c r="A137" s="1437"/>
      <c r="B137" s="8" t="s">
        <v>86</v>
      </c>
      <c r="C137" s="8">
        <v>2</v>
      </c>
      <c r="D137" s="34">
        <v>707378</v>
      </c>
      <c r="E137" s="8" t="s">
        <v>392</v>
      </c>
      <c r="F137" s="8"/>
      <c r="G137" s="8"/>
      <c r="H137" s="8"/>
      <c r="I137" s="98">
        <v>45108</v>
      </c>
      <c r="J137" s="98">
        <v>44927</v>
      </c>
      <c r="K137" s="228">
        <v>0</v>
      </c>
      <c r="L137" s="228">
        <v>5</v>
      </c>
      <c r="M137" s="230">
        <v>1000</v>
      </c>
      <c r="N137" s="231" t="s">
        <v>304</v>
      </c>
      <c r="O137" s="129" t="s">
        <v>375</v>
      </c>
    </row>
    <row r="138" spans="1:15" ht="15.75" thickBot="1" x14ac:dyDescent="0.3">
      <c r="A138" s="1438"/>
      <c r="B138" s="37" t="s">
        <v>87</v>
      </c>
      <c r="C138" s="37">
        <v>3</v>
      </c>
      <c r="D138" s="38">
        <v>707360</v>
      </c>
      <c r="E138" s="11" t="s">
        <v>392</v>
      </c>
      <c r="F138" s="37"/>
      <c r="G138" s="116"/>
      <c r="H138" s="37"/>
      <c r="I138" s="113">
        <v>45108</v>
      </c>
      <c r="J138" s="113">
        <v>44927</v>
      </c>
      <c r="K138" s="229">
        <v>0</v>
      </c>
      <c r="L138" s="229">
        <v>5</v>
      </c>
      <c r="M138" s="230">
        <v>1000</v>
      </c>
      <c r="N138" s="232" t="s">
        <v>304</v>
      </c>
      <c r="O138" s="133" t="s">
        <v>375</v>
      </c>
    </row>
    <row r="139" spans="1:15" x14ac:dyDescent="0.25">
      <c r="A139" s="1436" t="s">
        <v>88</v>
      </c>
      <c r="B139" s="7" t="s">
        <v>6</v>
      </c>
      <c r="C139" s="7">
        <v>1</v>
      </c>
      <c r="D139" s="33" t="s">
        <v>205</v>
      </c>
      <c r="E139" s="53" t="s">
        <v>392</v>
      </c>
      <c r="F139" s="61"/>
      <c r="G139" s="7"/>
      <c r="H139" s="7"/>
      <c r="I139" s="97">
        <v>45108</v>
      </c>
      <c r="J139" s="97">
        <v>44896</v>
      </c>
      <c r="K139" s="227">
        <v>0</v>
      </c>
      <c r="L139" s="227">
        <v>8</v>
      </c>
      <c r="M139" s="230">
        <v>1000</v>
      </c>
      <c r="N139" s="1461" t="s">
        <v>305</v>
      </c>
      <c r="O139" s="126" t="s">
        <v>374</v>
      </c>
    </row>
    <row r="140" spans="1:15" x14ac:dyDescent="0.25">
      <c r="A140" s="1437"/>
      <c r="B140" s="8" t="s">
        <v>6</v>
      </c>
      <c r="C140" s="8">
        <v>2</v>
      </c>
      <c r="D140" s="34" t="s">
        <v>206</v>
      </c>
      <c r="E140" s="8" t="s">
        <v>392</v>
      </c>
      <c r="F140" s="8"/>
      <c r="G140" s="8"/>
      <c r="H140" s="8"/>
      <c r="I140" s="98">
        <v>45108</v>
      </c>
      <c r="J140" s="98">
        <v>44896</v>
      </c>
      <c r="K140" s="228">
        <v>0</v>
      </c>
      <c r="L140" s="228">
        <v>8</v>
      </c>
      <c r="M140" s="231">
        <v>1000</v>
      </c>
      <c r="N140" s="1447"/>
      <c r="O140" s="129" t="s">
        <v>374</v>
      </c>
    </row>
    <row r="141" spans="1:15" x14ac:dyDescent="0.25">
      <c r="A141" s="1437"/>
      <c r="B141" s="8" t="s">
        <v>6</v>
      </c>
      <c r="C141" s="8">
        <v>3</v>
      </c>
      <c r="D141" s="34" t="s">
        <v>207</v>
      </c>
      <c r="E141" s="8" t="s">
        <v>392</v>
      </c>
      <c r="F141" s="8"/>
      <c r="G141" s="8">
        <v>1</v>
      </c>
      <c r="H141" s="8"/>
      <c r="I141" s="98">
        <v>45108</v>
      </c>
      <c r="J141" s="98">
        <v>44896</v>
      </c>
      <c r="K141" s="228">
        <v>0</v>
      </c>
      <c r="L141" s="228">
        <v>8</v>
      </c>
      <c r="M141" s="231">
        <v>1000</v>
      </c>
      <c r="N141" s="1447"/>
      <c r="O141" s="129" t="s">
        <v>374</v>
      </c>
    </row>
    <row r="142" spans="1:15" x14ac:dyDescent="0.25">
      <c r="A142" s="1437"/>
      <c r="B142" s="8" t="s">
        <v>6</v>
      </c>
      <c r="C142" s="8">
        <v>4</v>
      </c>
      <c r="D142" s="34" t="s">
        <v>208</v>
      </c>
      <c r="E142" s="8" t="s">
        <v>392</v>
      </c>
      <c r="F142" s="8"/>
      <c r="G142" s="8"/>
      <c r="H142" s="8"/>
      <c r="I142" s="98">
        <v>45108</v>
      </c>
      <c r="J142" s="98">
        <v>44896</v>
      </c>
      <c r="K142" s="228">
        <v>0</v>
      </c>
      <c r="L142" s="228">
        <v>8</v>
      </c>
      <c r="M142" s="231">
        <v>1000</v>
      </c>
      <c r="N142" s="1447"/>
      <c r="O142" s="129" t="s">
        <v>374</v>
      </c>
    </row>
    <row r="143" spans="1:15" x14ac:dyDescent="0.25">
      <c r="A143" s="1437"/>
      <c r="B143" s="8" t="s">
        <v>6</v>
      </c>
      <c r="C143" s="8">
        <v>5</v>
      </c>
      <c r="D143" s="34" t="s">
        <v>209</v>
      </c>
      <c r="E143" s="8" t="s">
        <v>392</v>
      </c>
      <c r="F143" s="8"/>
      <c r="G143" s="8"/>
      <c r="H143" s="8"/>
      <c r="I143" s="98">
        <v>45108</v>
      </c>
      <c r="J143" s="98">
        <v>44896</v>
      </c>
      <c r="K143" s="228">
        <v>0</v>
      </c>
      <c r="L143" s="228">
        <v>8</v>
      </c>
      <c r="M143" s="231">
        <v>1000</v>
      </c>
      <c r="N143" s="1447"/>
      <c r="O143" s="129" t="s">
        <v>374</v>
      </c>
    </row>
    <row r="144" spans="1:15" x14ac:dyDescent="0.25">
      <c r="A144" s="1437"/>
      <c r="B144" s="8" t="s">
        <v>6</v>
      </c>
      <c r="C144" s="8">
        <v>6</v>
      </c>
      <c r="D144" s="34" t="s">
        <v>210</v>
      </c>
      <c r="E144" s="8" t="s">
        <v>392</v>
      </c>
      <c r="F144" s="8"/>
      <c r="G144" s="8"/>
      <c r="H144" s="8"/>
      <c r="I144" s="98">
        <v>45108</v>
      </c>
      <c r="J144" s="98">
        <v>44896</v>
      </c>
      <c r="K144" s="228">
        <v>0</v>
      </c>
      <c r="L144" s="228">
        <v>8</v>
      </c>
      <c r="M144" s="231">
        <v>1000</v>
      </c>
      <c r="N144" s="1447"/>
      <c r="O144" s="129" t="s">
        <v>374</v>
      </c>
    </row>
    <row r="145" spans="1:15" x14ac:dyDescent="0.25">
      <c r="A145" s="1437"/>
      <c r="B145" s="8" t="s">
        <v>6</v>
      </c>
      <c r="C145" s="8">
        <v>7</v>
      </c>
      <c r="D145" s="34" t="s">
        <v>211</v>
      </c>
      <c r="E145" s="8" t="s">
        <v>392</v>
      </c>
      <c r="F145" s="8"/>
      <c r="G145" s="8"/>
      <c r="H145" s="8"/>
      <c r="I145" s="98">
        <v>45108</v>
      </c>
      <c r="J145" s="98">
        <v>44896</v>
      </c>
      <c r="K145" s="228">
        <v>0</v>
      </c>
      <c r="L145" s="228">
        <v>2</v>
      </c>
      <c r="M145" s="231">
        <v>250</v>
      </c>
      <c r="N145" s="1447"/>
      <c r="O145" s="129" t="s">
        <v>377</v>
      </c>
    </row>
    <row r="146" spans="1:15" ht="15.75" thickBot="1" x14ac:dyDescent="0.3">
      <c r="A146" s="1438"/>
      <c r="B146" s="37" t="s">
        <v>6</v>
      </c>
      <c r="C146" s="37">
        <v>8</v>
      </c>
      <c r="D146" s="38" t="s">
        <v>212</v>
      </c>
      <c r="E146" s="11" t="s">
        <v>392</v>
      </c>
      <c r="F146" s="37"/>
      <c r="G146" s="37"/>
      <c r="H146" s="37"/>
      <c r="I146" s="113">
        <v>45108</v>
      </c>
      <c r="J146" s="113">
        <v>44896</v>
      </c>
      <c r="K146" s="229">
        <v>0</v>
      </c>
      <c r="L146" s="229">
        <v>2</v>
      </c>
      <c r="M146" s="232">
        <v>250</v>
      </c>
      <c r="N146" s="1462"/>
      <c r="O146" s="133" t="s">
        <v>377</v>
      </c>
    </row>
    <row r="147" spans="1:15" x14ac:dyDescent="0.25">
      <c r="A147" s="1436" t="s">
        <v>89</v>
      </c>
      <c r="B147" s="7">
        <v>10</v>
      </c>
      <c r="C147" s="7">
        <v>1</v>
      </c>
      <c r="D147" s="7">
        <v>40269107</v>
      </c>
      <c r="E147" s="53" t="s">
        <v>392</v>
      </c>
      <c r="F147" s="7"/>
      <c r="G147" s="7"/>
      <c r="H147" s="7"/>
      <c r="I147" s="97">
        <v>45017</v>
      </c>
      <c r="J147" s="97">
        <v>45261</v>
      </c>
      <c r="K147" s="227">
        <v>0</v>
      </c>
      <c r="L147" s="227">
        <v>4</v>
      </c>
      <c r="M147" s="230">
        <v>1000</v>
      </c>
      <c r="N147" s="1454" t="s">
        <v>313</v>
      </c>
      <c r="O147" s="126" t="s">
        <v>376</v>
      </c>
    </row>
    <row r="148" spans="1:15" x14ac:dyDescent="0.25">
      <c r="A148" s="1437"/>
      <c r="B148" s="8">
        <v>10</v>
      </c>
      <c r="C148" s="8">
        <v>2</v>
      </c>
      <c r="D148" s="8">
        <v>40269108</v>
      </c>
      <c r="E148" s="8" t="s">
        <v>392</v>
      </c>
      <c r="F148" s="8"/>
      <c r="G148" s="8"/>
      <c r="H148" s="8"/>
      <c r="I148" s="98">
        <v>45017</v>
      </c>
      <c r="J148" s="98">
        <v>45261</v>
      </c>
      <c r="K148" s="228">
        <v>0</v>
      </c>
      <c r="L148" s="228">
        <v>4</v>
      </c>
      <c r="M148" s="231">
        <v>1000</v>
      </c>
      <c r="N148" s="1450"/>
      <c r="O148" s="129" t="s">
        <v>376</v>
      </c>
    </row>
    <row r="149" spans="1:15" x14ac:dyDescent="0.25">
      <c r="A149" s="1437"/>
      <c r="B149" s="8">
        <v>12</v>
      </c>
      <c r="C149" s="8">
        <v>1</v>
      </c>
      <c r="D149" s="8">
        <v>40269105</v>
      </c>
      <c r="E149" s="8" t="s">
        <v>392</v>
      </c>
      <c r="F149" s="8"/>
      <c r="G149" s="8"/>
      <c r="H149" s="8"/>
      <c r="I149" s="98">
        <v>45017</v>
      </c>
      <c r="J149" s="98">
        <v>45261</v>
      </c>
      <c r="K149" s="228">
        <v>0</v>
      </c>
      <c r="L149" s="228">
        <v>4</v>
      </c>
      <c r="M149" s="231">
        <v>1000</v>
      </c>
      <c r="N149" s="1450" t="s">
        <v>314</v>
      </c>
      <c r="O149" s="129" t="s">
        <v>376</v>
      </c>
    </row>
    <row r="150" spans="1:15" ht="15.75" thickBot="1" x14ac:dyDescent="0.3">
      <c r="A150" s="1438"/>
      <c r="B150" s="37">
        <v>12</v>
      </c>
      <c r="C150" s="37">
        <v>2</v>
      </c>
      <c r="D150" s="37">
        <v>40269106</v>
      </c>
      <c r="E150" s="11" t="s">
        <v>392</v>
      </c>
      <c r="F150" s="37"/>
      <c r="G150" s="37"/>
      <c r="H150" s="37"/>
      <c r="I150" s="113">
        <v>45017</v>
      </c>
      <c r="J150" s="113">
        <v>45261</v>
      </c>
      <c r="K150" s="229">
        <v>0</v>
      </c>
      <c r="L150" s="229">
        <v>4</v>
      </c>
      <c r="M150" s="232">
        <v>1000</v>
      </c>
      <c r="N150" s="1455"/>
      <c r="O150" s="133" t="s">
        <v>376</v>
      </c>
    </row>
    <row r="151" spans="1:15" ht="16.5" thickBot="1" x14ac:dyDescent="0.3">
      <c r="A151" s="1452" t="s">
        <v>389</v>
      </c>
      <c r="B151" s="230" t="s">
        <v>6</v>
      </c>
      <c r="C151" s="230">
        <v>1</v>
      </c>
      <c r="D151" s="136">
        <v>6080014931</v>
      </c>
      <c r="E151" s="53" t="s">
        <v>392</v>
      </c>
      <c r="F151" s="230"/>
      <c r="G151" s="230">
        <v>1</v>
      </c>
      <c r="H151" s="230"/>
      <c r="I151" s="100">
        <v>44958</v>
      </c>
      <c r="J151" s="100">
        <v>45047</v>
      </c>
      <c r="K151" s="230">
        <v>0</v>
      </c>
      <c r="L151" s="137">
        <v>4</v>
      </c>
      <c r="M151" s="138">
        <v>1000</v>
      </c>
      <c r="N151" s="1454" t="s">
        <v>319</v>
      </c>
      <c r="O151" s="139" t="s">
        <v>382</v>
      </c>
    </row>
    <row r="152" spans="1:15" ht="21" customHeight="1" thickBot="1" x14ac:dyDescent="0.3">
      <c r="A152" s="1453"/>
      <c r="B152" s="232" t="s">
        <v>6</v>
      </c>
      <c r="C152" s="232">
        <v>2</v>
      </c>
      <c r="D152" s="140">
        <v>6080014932</v>
      </c>
      <c r="E152" s="11" t="s">
        <v>392</v>
      </c>
      <c r="F152" s="232"/>
      <c r="G152" s="232"/>
      <c r="H152" s="232"/>
      <c r="I152" s="100">
        <v>44958</v>
      </c>
      <c r="J152" s="119">
        <v>45047</v>
      </c>
      <c r="K152" s="232">
        <v>0</v>
      </c>
      <c r="L152" s="141">
        <v>4</v>
      </c>
      <c r="M152" s="142">
        <v>1000</v>
      </c>
      <c r="N152" s="1455"/>
      <c r="O152" s="139" t="s">
        <v>382</v>
      </c>
    </row>
    <row r="153" spans="1:15" ht="21" customHeight="1" thickBot="1" x14ac:dyDescent="0.3">
      <c r="A153" s="1464" t="s">
        <v>399</v>
      </c>
      <c r="B153" s="219" t="s">
        <v>6</v>
      </c>
      <c r="C153" s="219">
        <v>1</v>
      </c>
      <c r="D153" s="220">
        <v>6080014742</v>
      </c>
      <c r="E153" s="217" t="s">
        <v>391</v>
      </c>
      <c r="F153" s="219"/>
      <c r="G153" s="219"/>
      <c r="H153" s="219"/>
      <c r="I153" s="100">
        <v>44958</v>
      </c>
      <c r="J153" s="221">
        <v>45047</v>
      </c>
      <c r="K153" s="219">
        <v>0</v>
      </c>
      <c r="L153" s="222">
        <v>4</v>
      </c>
      <c r="M153" s="223">
        <v>1000</v>
      </c>
      <c r="N153" s="235" t="s">
        <v>400</v>
      </c>
      <c r="O153" s="139" t="s">
        <v>382</v>
      </c>
    </row>
    <row r="154" spans="1:15" ht="21" customHeight="1" thickBot="1" x14ac:dyDescent="0.3">
      <c r="A154" s="1464"/>
      <c r="B154" s="219" t="s">
        <v>6</v>
      </c>
      <c r="C154" s="219">
        <v>2</v>
      </c>
      <c r="D154" s="220">
        <v>298412396</v>
      </c>
      <c r="E154" s="217" t="s">
        <v>391</v>
      </c>
      <c r="F154" s="219"/>
      <c r="G154" s="219"/>
      <c r="H154" s="219"/>
      <c r="I154" s="100">
        <v>44958</v>
      </c>
      <c r="J154" s="119">
        <v>45047</v>
      </c>
      <c r="K154" s="219">
        <v>0</v>
      </c>
      <c r="L154" s="222">
        <v>4</v>
      </c>
      <c r="M154" s="223">
        <v>1000</v>
      </c>
      <c r="N154" s="236" t="s">
        <v>400</v>
      </c>
      <c r="O154" s="139" t="s">
        <v>388</v>
      </c>
    </row>
    <row r="155" spans="1:15" ht="21" customHeight="1" thickBot="1" x14ac:dyDescent="0.3">
      <c r="A155" s="1465"/>
      <c r="B155" s="219" t="s">
        <v>6</v>
      </c>
      <c r="C155" s="219">
        <v>3</v>
      </c>
      <c r="D155" s="220">
        <v>6080014743</v>
      </c>
      <c r="E155" s="217" t="s">
        <v>391</v>
      </c>
      <c r="F155" s="219"/>
      <c r="G155" s="219"/>
      <c r="H155" s="219"/>
      <c r="I155" s="100">
        <v>44958</v>
      </c>
      <c r="J155" s="221">
        <v>45047</v>
      </c>
      <c r="K155" s="219">
        <v>0</v>
      </c>
      <c r="L155" s="222">
        <v>4</v>
      </c>
      <c r="M155" s="223">
        <v>1000</v>
      </c>
      <c r="N155" s="218" t="s">
        <v>400</v>
      </c>
      <c r="O155" s="139" t="s">
        <v>382</v>
      </c>
    </row>
    <row r="156" spans="1:15" ht="15.75" customHeight="1" thickBot="1" x14ac:dyDescent="0.3">
      <c r="A156" s="1456" t="s">
        <v>320</v>
      </c>
      <c r="B156" s="230" t="s">
        <v>6</v>
      </c>
      <c r="C156" s="33">
        <v>1</v>
      </c>
      <c r="D156" s="138">
        <v>706901</v>
      </c>
      <c r="E156" s="53" t="s">
        <v>392</v>
      </c>
      <c r="F156" s="230"/>
      <c r="G156" s="230"/>
      <c r="H156" s="230"/>
      <c r="I156" s="100">
        <v>45108</v>
      </c>
      <c r="J156" s="100">
        <v>45047</v>
      </c>
      <c r="K156" s="230">
        <v>0</v>
      </c>
      <c r="L156" s="137">
        <v>4</v>
      </c>
      <c r="M156" s="91">
        <v>1800</v>
      </c>
      <c r="N156" s="1454" t="s">
        <v>321</v>
      </c>
      <c r="O156" s="126" t="s">
        <v>375</v>
      </c>
    </row>
    <row r="157" spans="1:15" ht="16.5" thickBot="1" x14ac:dyDescent="0.3">
      <c r="A157" s="1444"/>
      <c r="B157" s="231" t="s">
        <v>6</v>
      </c>
      <c r="C157" s="34">
        <v>2</v>
      </c>
      <c r="D157" s="143">
        <v>706884</v>
      </c>
      <c r="E157" s="8" t="s">
        <v>392</v>
      </c>
      <c r="F157" s="231"/>
      <c r="G157" s="231"/>
      <c r="H157" s="231"/>
      <c r="I157" s="100">
        <v>45108</v>
      </c>
      <c r="J157" s="117">
        <v>45047</v>
      </c>
      <c r="K157" s="231">
        <v>0</v>
      </c>
      <c r="L157" s="144">
        <v>4</v>
      </c>
      <c r="M157" s="87">
        <v>1800</v>
      </c>
      <c r="N157" s="1450"/>
      <c r="O157" s="129" t="s">
        <v>375</v>
      </c>
    </row>
    <row r="158" spans="1:15" ht="16.5" thickBot="1" x14ac:dyDescent="0.3">
      <c r="A158" s="1444"/>
      <c r="B158" s="231" t="s">
        <v>6</v>
      </c>
      <c r="C158" s="34">
        <v>3</v>
      </c>
      <c r="D158" s="143">
        <v>706881</v>
      </c>
      <c r="E158" s="8" t="s">
        <v>392</v>
      </c>
      <c r="F158" s="231"/>
      <c r="G158" s="231"/>
      <c r="H158" s="231"/>
      <c r="I158" s="100">
        <v>45108</v>
      </c>
      <c r="J158" s="117">
        <v>45047</v>
      </c>
      <c r="K158" s="231">
        <v>1</v>
      </c>
      <c r="L158" s="144">
        <v>4</v>
      </c>
      <c r="M158" s="87">
        <v>1000</v>
      </c>
      <c r="N158" s="1450"/>
      <c r="O158" s="129" t="s">
        <v>375</v>
      </c>
    </row>
    <row r="159" spans="1:15" ht="16.5" thickBot="1" x14ac:dyDescent="0.3">
      <c r="A159" s="1444"/>
      <c r="B159" s="231" t="s">
        <v>6</v>
      </c>
      <c r="C159" s="34">
        <v>4</v>
      </c>
      <c r="D159" s="143">
        <v>706900</v>
      </c>
      <c r="E159" s="8" t="s">
        <v>392</v>
      </c>
      <c r="F159" s="231"/>
      <c r="G159" s="231"/>
      <c r="H159" s="231"/>
      <c r="I159" s="100">
        <v>45108</v>
      </c>
      <c r="J159" s="117">
        <v>45047</v>
      </c>
      <c r="K159" s="231">
        <v>1</v>
      </c>
      <c r="L159" s="144">
        <v>4</v>
      </c>
      <c r="M159" s="87">
        <v>1000</v>
      </c>
      <c r="N159" s="1450"/>
      <c r="O159" s="129" t="s">
        <v>375</v>
      </c>
    </row>
    <row r="160" spans="1:15" ht="16.5" thickBot="1" x14ac:dyDescent="0.3">
      <c r="A160" s="1444"/>
      <c r="B160" s="231" t="s">
        <v>6</v>
      </c>
      <c r="C160" s="34">
        <v>5</v>
      </c>
      <c r="D160" s="143">
        <v>706883</v>
      </c>
      <c r="E160" s="8" t="s">
        <v>392</v>
      </c>
      <c r="F160" s="231"/>
      <c r="G160" s="231"/>
      <c r="H160" s="231"/>
      <c r="I160" s="100">
        <v>45108</v>
      </c>
      <c r="J160" s="117">
        <v>45047</v>
      </c>
      <c r="K160" s="231">
        <v>0</v>
      </c>
      <c r="L160" s="144">
        <v>4</v>
      </c>
      <c r="M160" s="87">
        <v>630</v>
      </c>
      <c r="N160" s="1450"/>
      <c r="O160" s="129" t="s">
        <v>375</v>
      </c>
    </row>
    <row r="161" spans="1:15" ht="16.5" thickBot="1" x14ac:dyDescent="0.3">
      <c r="A161" s="1444"/>
      <c r="B161" s="231" t="s">
        <v>6</v>
      </c>
      <c r="C161" s="34">
        <v>6</v>
      </c>
      <c r="D161" s="143">
        <v>706882</v>
      </c>
      <c r="E161" s="8" t="s">
        <v>392</v>
      </c>
      <c r="F161" s="231"/>
      <c r="G161" s="231"/>
      <c r="H161" s="231"/>
      <c r="I161" s="100">
        <v>45108</v>
      </c>
      <c r="J161" s="117">
        <v>45047</v>
      </c>
      <c r="K161" s="231">
        <v>0</v>
      </c>
      <c r="L161" s="144">
        <v>4</v>
      </c>
      <c r="M161" s="87">
        <v>630</v>
      </c>
      <c r="N161" s="1450"/>
      <c r="O161" s="129" t="s">
        <v>375</v>
      </c>
    </row>
    <row r="162" spans="1:15" ht="16.5" thickBot="1" x14ac:dyDescent="0.3">
      <c r="A162" s="1457"/>
      <c r="B162" s="192" t="s">
        <v>6</v>
      </c>
      <c r="C162" s="193">
        <v>7</v>
      </c>
      <c r="D162" s="194">
        <v>176638</v>
      </c>
      <c r="E162" s="187" t="s">
        <v>391</v>
      </c>
      <c r="F162" s="192"/>
      <c r="G162" s="192"/>
      <c r="H162" s="192"/>
      <c r="I162" s="195">
        <v>45108</v>
      </c>
      <c r="J162" s="196">
        <v>45047</v>
      </c>
      <c r="K162" s="192">
        <v>0</v>
      </c>
      <c r="L162" s="197">
        <v>4</v>
      </c>
      <c r="M162" s="198">
        <v>250</v>
      </c>
      <c r="N162" s="1455"/>
      <c r="O162" s="133" t="s">
        <v>377</v>
      </c>
    </row>
    <row r="163" spans="1:15" ht="15.75" x14ac:dyDescent="0.25">
      <c r="A163" s="1458" t="s">
        <v>322</v>
      </c>
      <c r="B163" s="1461" t="s">
        <v>6</v>
      </c>
      <c r="C163" s="33">
        <v>1</v>
      </c>
      <c r="D163" s="91" t="s">
        <v>323</v>
      </c>
      <c r="E163" s="114" t="s">
        <v>392</v>
      </c>
      <c r="F163" s="230"/>
      <c r="G163" s="230"/>
      <c r="H163" s="230"/>
      <c r="I163" s="100">
        <v>45139</v>
      </c>
      <c r="J163" s="100">
        <v>44927</v>
      </c>
      <c r="K163" s="230">
        <v>0</v>
      </c>
      <c r="L163" s="91">
        <v>3</v>
      </c>
      <c r="M163" s="91">
        <v>1000</v>
      </c>
      <c r="N163" s="1454" t="s">
        <v>324</v>
      </c>
      <c r="O163" s="126" t="s">
        <v>374</v>
      </c>
    </row>
    <row r="164" spans="1:15" ht="16.5" thickBot="1" x14ac:dyDescent="0.3">
      <c r="A164" s="1459"/>
      <c r="B164" s="1447"/>
      <c r="C164" s="34">
        <v>2</v>
      </c>
      <c r="D164" s="87" t="s">
        <v>325</v>
      </c>
      <c r="E164" s="34" t="s">
        <v>392</v>
      </c>
      <c r="F164" s="231"/>
      <c r="G164" s="231"/>
      <c r="H164" s="231"/>
      <c r="I164" s="117">
        <v>45139</v>
      </c>
      <c r="J164" s="117">
        <v>44927</v>
      </c>
      <c r="K164" s="231">
        <v>0</v>
      </c>
      <c r="L164" s="87">
        <v>3</v>
      </c>
      <c r="M164" s="87">
        <v>1000</v>
      </c>
      <c r="N164" s="1450"/>
      <c r="O164" s="129" t="s">
        <v>374</v>
      </c>
    </row>
    <row r="165" spans="1:15" ht="15.75" x14ac:dyDescent="0.25">
      <c r="A165" s="1459"/>
      <c r="B165" s="1447"/>
      <c r="C165" s="34">
        <v>3</v>
      </c>
      <c r="D165" s="87" t="s">
        <v>326</v>
      </c>
      <c r="E165" s="34" t="s">
        <v>392</v>
      </c>
      <c r="F165" s="231"/>
      <c r="G165" s="231"/>
      <c r="H165" s="231"/>
      <c r="I165" s="117">
        <v>45139</v>
      </c>
      <c r="J165" s="117">
        <v>44927</v>
      </c>
      <c r="K165" s="230">
        <v>0</v>
      </c>
      <c r="L165" s="87">
        <v>3</v>
      </c>
      <c r="M165" s="87">
        <v>2000</v>
      </c>
      <c r="N165" s="1450"/>
      <c r="O165" s="129" t="s">
        <v>374</v>
      </c>
    </row>
    <row r="166" spans="1:15" ht="16.5" thickBot="1" x14ac:dyDescent="0.3">
      <c r="A166" s="1459"/>
      <c r="B166" s="1447"/>
      <c r="C166" s="34">
        <v>4</v>
      </c>
      <c r="D166" s="87" t="s">
        <v>327</v>
      </c>
      <c r="E166" s="34" t="s">
        <v>392</v>
      </c>
      <c r="F166" s="231"/>
      <c r="G166" s="231"/>
      <c r="H166" s="231"/>
      <c r="I166" s="117">
        <v>45139</v>
      </c>
      <c r="J166" s="117">
        <v>44927</v>
      </c>
      <c r="K166" s="231">
        <v>0</v>
      </c>
      <c r="L166" s="87">
        <v>3</v>
      </c>
      <c r="M166" s="87">
        <v>2000</v>
      </c>
      <c r="N166" s="1450"/>
      <c r="O166" s="129" t="s">
        <v>374</v>
      </c>
    </row>
    <row r="167" spans="1:15" ht="15.75" x14ac:dyDescent="0.25">
      <c r="A167" s="1459"/>
      <c r="B167" s="1447"/>
      <c r="C167" s="34">
        <v>5</v>
      </c>
      <c r="D167" s="87" t="s">
        <v>328</v>
      </c>
      <c r="E167" s="34" t="s">
        <v>392</v>
      </c>
      <c r="F167" s="231"/>
      <c r="G167" s="231"/>
      <c r="H167" s="231"/>
      <c r="I167" s="117">
        <v>45139</v>
      </c>
      <c r="J167" s="117">
        <v>44927</v>
      </c>
      <c r="K167" s="230">
        <v>0</v>
      </c>
      <c r="L167" s="87">
        <v>2</v>
      </c>
      <c r="M167" s="87">
        <v>2000</v>
      </c>
      <c r="N167" s="1450"/>
      <c r="O167" s="129" t="s">
        <v>374</v>
      </c>
    </row>
    <row r="168" spans="1:15" ht="16.5" thickBot="1" x14ac:dyDescent="0.3">
      <c r="A168" s="1459"/>
      <c r="B168" s="1447"/>
      <c r="C168" s="34">
        <v>6</v>
      </c>
      <c r="D168" s="87" t="s">
        <v>329</v>
      </c>
      <c r="E168" s="34" t="s">
        <v>392</v>
      </c>
      <c r="F168" s="231"/>
      <c r="G168" s="231"/>
      <c r="H168" s="231"/>
      <c r="I168" s="117">
        <v>45139</v>
      </c>
      <c r="J168" s="117">
        <v>44927</v>
      </c>
      <c r="K168" s="231">
        <v>0</v>
      </c>
      <c r="L168" s="87">
        <v>2</v>
      </c>
      <c r="M168" s="87">
        <v>1000</v>
      </c>
      <c r="N168" s="1450"/>
      <c r="O168" s="129" t="s">
        <v>374</v>
      </c>
    </row>
    <row r="169" spans="1:15" ht="15.75" x14ac:dyDescent="0.25">
      <c r="A169" s="1459"/>
      <c r="B169" s="1447"/>
      <c r="C169" s="34">
        <v>7</v>
      </c>
      <c r="D169" s="87" t="s">
        <v>330</v>
      </c>
      <c r="E169" s="34" t="s">
        <v>392</v>
      </c>
      <c r="F169" s="231"/>
      <c r="G169" s="231"/>
      <c r="H169" s="231"/>
      <c r="I169" s="117">
        <v>45139</v>
      </c>
      <c r="J169" s="117">
        <v>44927</v>
      </c>
      <c r="K169" s="230">
        <v>0</v>
      </c>
      <c r="L169" s="87">
        <v>2</v>
      </c>
      <c r="M169" s="87">
        <v>2000</v>
      </c>
      <c r="N169" s="1450"/>
      <c r="O169" s="129" t="s">
        <v>374</v>
      </c>
    </row>
    <row r="170" spans="1:15" ht="16.5" thickBot="1" x14ac:dyDescent="0.3">
      <c r="A170" s="1459"/>
      <c r="B170" s="1447"/>
      <c r="C170" s="34">
        <v>8</v>
      </c>
      <c r="D170" s="87" t="s">
        <v>331</v>
      </c>
      <c r="E170" s="34" t="s">
        <v>392</v>
      </c>
      <c r="F170" s="231"/>
      <c r="G170" s="231"/>
      <c r="H170" s="231"/>
      <c r="I170" s="117">
        <v>45139</v>
      </c>
      <c r="J170" s="117">
        <v>44927</v>
      </c>
      <c r="K170" s="231">
        <v>0</v>
      </c>
      <c r="L170" s="87">
        <v>2</v>
      </c>
      <c r="M170" s="87">
        <v>2000</v>
      </c>
      <c r="N170" s="1450"/>
      <c r="O170" s="129" t="s">
        <v>374</v>
      </c>
    </row>
    <row r="171" spans="1:15" ht="15.75" x14ac:dyDescent="0.25">
      <c r="A171" s="1459"/>
      <c r="B171" s="1447"/>
      <c r="C171" s="179">
        <v>9</v>
      </c>
      <c r="D171" s="199" t="s">
        <v>332</v>
      </c>
      <c r="E171" s="179" t="s">
        <v>391</v>
      </c>
      <c r="F171" s="182"/>
      <c r="G171" s="182"/>
      <c r="H171" s="182"/>
      <c r="I171" s="200">
        <v>45139</v>
      </c>
      <c r="J171" s="200">
        <v>44927</v>
      </c>
      <c r="K171" s="186">
        <v>0</v>
      </c>
      <c r="L171" s="199">
        <v>2</v>
      </c>
      <c r="M171" s="199">
        <v>2000</v>
      </c>
      <c r="N171" s="1450"/>
      <c r="O171" s="129" t="s">
        <v>374</v>
      </c>
    </row>
    <row r="172" spans="1:15" ht="16.5" thickBot="1" x14ac:dyDescent="0.3">
      <c r="A172" s="1459"/>
      <c r="B172" s="1447"/>
      <c r="C172" s="179">
        <v>10</v>
      </c>
      <c r="D172" s="199" t="s">
        <v>333</v>
      </c>
      <c r="E172" s="179" t="s">
        <v>391</v>
      </c>
      <c r="F172" s="182"/>
      <c r="G172" s="182"/>
      <c r="H172" s="182"/>
      <c r="I172" s="200">
        <v>45139</v>
      </c>
      <c r="J172" s="200">
        <v>44927</v>
      </c>
      <c r="K172" s="182">
        <v>0</v>
      </c>
      <c r="L172" s="199">
        <v>2</v>
      </c>
      <c r="M172" s="199">
        <v>2000</v>
      </c>
      <c r="N172" s="1450"/>
      <c r="O172" s="129" t="s">
        <v>374</v>
      </c>
    </row>
    <row r="173" spans="1:15" ht="15.75" x14ac:dyDescent="0.25">
      <c r="A173" s="1459"/>
      <c r="B173" s="1447"/>
      <c r="C173" s="179">
        <v>11</v>
      </c>
      <c r="D173" s="199" t="s">
        <v>334</v>
      </c>
      <c r="E173" s="179" t="s">
        <v>391</v>
      </c>
      <c r="F173" s="182"/>
      <c r="G173" s="182"/>
      <c r="H173" s="182"/>
      <c r="I173" s="200">
        <v>45139</v>
      </c>
      <c r="J173" s="200">
        <v>44927</v>
      </c>
      <c r="K173" s="186">
        <v>0</v>
      </c>
      <c r="L173" s="199">
        <v>2</v>
      </c>
      <c r="M173" s="199">
        <v>2000</v>
      </c>
      <c r="N173" s="1450"/>
      <c r="O173" s="129" t="s">
        <v>374</v>
      </c>
    </row>
    <row r="174" spans="1:15" ht="16.5" thickBot="1" x14ac:dyDescent="0.3">
      <c r="A174" s="1459"/>
      <c r="B174" s="1447"/>
      <c r="C174" s="34">
        <v>12</v>
      </c>
      <c r="D174" s="87" t="s">
        <v>335</v>
      </c>
      <c r="E174" s="34" t="s">
        <v>392</v>
      </c>
      <c r="F174" s="231">
        <v>1</v>
      </c>
      <c r="G174" s="231"/>
      <c r="H174" s="231"/>
      <c r="I174" s="117">
        <v>45139</v>
      </c>
      <c r="J174" s="117">
        <v>44927</v>
      </c>
      <c r="K174" s="231">
        <v>0</v>
      </c>
      <c r="L174" s="87">
        <v>2</v>
      </c>
      <c r="M174" s="87">
        <v>2000</v>
      </c>
      <c r="N174" s="1450"/>
      <c r="O174" s="129" t="s">
        <v>374</v>
      </c>
    </row>
    <row r="175" spans="1:15" ht="15.75" x14ac:dyDescent="0.25">
      <c r="A175" s="1459"/>
      <c r="B175" s="1447"/>
      <c r="C175" s="34">
        <v>13</v>
      </c>
      <c r="D175" s="87" t="s">
        <v>336</v>
      </c>
      <c r="E175" s="34" t="s">
        <v>392</v>
      </c>
      <c r="F175" s="231"/>
      <c r="G175" s="231"/>
      <c r="H175" s="231"/>
      <c r="I175" s="117">
        <v>45139</v>
      </c>
      <c r="J175" s="117">
        <v>44927</v>
      </c>
      <c r="K175" s="230">
        <v>0</v>
      </c>
      <c r="L175" s="87">
        <v>2</v>
      </c>
      <c r="M175" s="87">
        <v>2000</v>
      </c>
      <c r="N175" s="1450"/>
      <c r="O175" s="129" t="s">
        <v>374</v>
      </c>
    </row>
    <row r="176" spans="1:15" ht="16.5" thickBot="1" x14ac:dyDescent="0.3">
      <c r="A176" s="1459"/>
      <c r="B176" s="1447"/>
      <c r="C176" s="34">
        <v>14</v>
      </c>
      <c r="D176" s="87" t="s">
        <v>337</v>
      </c>
      <c r="E176" s="34" t="s">
        <v>392</v>
      </c>
      <c r="F176" s="231"/>
      <c r="G176" s="231"/>
      <c r="H176" s="231"/>
      <c r="I176" s="117">
        <v>45139</v>
      </c>
      <c r="J176" s="117">
        <v>44927</v>
      </c>
      <c r="K176" s="231">
        <v>0</v>
      </c>
      <c r="L176" s="87">
        <v>2</v>
      </c>
      <c r="M176" s="87">
        <v>1600</v>
      </c>
      <c r="N176" s="1450"/>
      <c r="O176" s="129" t="s">
        <v>374</v>
      </c>
    </row>
    <row r="177" spans="1:15" ht="15.75" x14ac:dyDescent="0.25">
      <c r="A177" s="1459"/>
      <c r="B177" s="1447"/>
      <c r="C177" s="34">
        <v>15</v>
      </c>
      <c r="D177" s="87" t="s">
        <v>338</v>
      </c>
      <c r="E177" s="34" t="s">
        <v>392</v>
      </c>
      <c r="F177" s="231"/>
      <c r="G177" s="231"/>
      <c r="H177" s="231"/>
      <c r="I177" s="117">
        <v>45139</v>
      </c>
      <c r="J177" s="117">
        <v>44927</v>
      </c>
      <c r="K177" s="230">
        <v>0</v>
      </c>
      <c r="L177" s="87">
        <v>2</v>
      </c>
      <c r="M177" s="87">
        <v>1600</v>
      </c>
      <c r="N177" s="1450"/>
      <c r="O177" s="129" t="s">
        <v>374</v>
      </c>
    </row>
    <row r="178" spans="1:15" ht="16.5" thickBot="1" x14ac:dyDescent="0.3">
      <c r="A178" s="1459"/>
      <c r="B178" s="1447"/>
      <c r="C178" s="179">
        <v>16</v>
      </c>
      <c r="D178" s="199" t="s">
        <v>339</v>
      </c>
      <c r="E178" s="179" t="s">
        <v>391</v>
      </c>
      <c r="F178" s="182"/>
      <c r="G178" s="182"/>
      <c r="H178" s="182"/>
      <c r="I178" s="200">
        <v>45139</v>
      </c>
      <c r="J178" s="200">
        <v>44927</v>
      </c>
      <c r="K178" s="182">
        <v>0</v>
      </c>
      <c r="L178" s="199">
        <v>2</v>
      </c>
      <c r="M178" s="199">
        <v>1600</v>
      </c>
      <c r="N178" s="1450"/>
      <c r="O178" s="129" t="s">
        <v>374</v>
      </c>
    </row>
    <row r="179" spans="1:15" ht="15.75" x14ac:dyDescent="0.25">
      <c r="A179" s="1459"/>
      <c r="B179" s="1447"/>
      <c r="C179" s="179">
        <v>17</v>
      </c>
      <c r="D179" s="199" t="s">
        <v>340</v>
      </c>
      <c r="E179" s="179" t="s">
        <v>391</v>
      </c>
      <c r="F179" s="182"/>
      <c r="G179" s="182"/>
      <c r="H179" s="182"/>
      <c r="I179" s="200">
        <v>45139</v>
      </c>
      <c r="J179" s="200">
        <v>44927</v>
      </c>
      <c r="K179" s="186">
        <v>0</v>
      </c>
      <c r="L179" s="199">
        <v>2</v>
      </c>
      <c r="M179" s="199">
        <v>1600</v>
      </c>
      <c r="N179" s="1450"/>
      <c r="O179" s="129" t="s">
        <v>374</v>
      </c>
    </row>
    <row r="180" spans="1:15" ht="16.5" thickBot="1" x14ac:dyDescent="0.3">
      <c r="A180" s="1459"/>
      <c r="B180" s="1447"/>
      <c r="C180" s="168">
        <v>18</v>
      </c>
      <c r="D180" s="169" t="s">
        <v>341</v>
      </c>
      <c r="E180" s="168" t="s">
        <v>393</v>
      </c>
      <c r="F180" s="170"/>
      <c r="G180" s="170"/>
      <c r="H180" s="170"/>
      <c r="I180" s="171">
        <v>45139</v>
      </c>
      <c r="J180" s="171">
        <v>44927</v>
      </c>
      <c r="K180" s="170">
        <v>0</v>
      </c>
      <c r="L180" s="169">
        <v>2</v>
      </c>
      <c r="M180" s="169">
        <v>1275</v>
      </c>
      <c r="N180" s="1450"/>
      <c r="O180" s="129" t="s">
        <v>374</v>
      </c>
    </row>
    <row r="181" spans="1:15" ht="15.75" x14ac:dyDescent="0.25">
      <c r="A181" s="1459"/>
      <c r="B181" s="1447"/>
      <c r="C181" s="34">
        <v>19</v>
      </c>
      <c r="D181" s="87" t="s">
        <v>342</v>
      </c>
      <c r="E181" s="34" t="s">
        <v>392</v>
      </c>
      <c r="F181" s="231"/>
      <c r="G181" s="231"/>
      <c r="H181" s="231"/>
      <c r="I181" s="117">
        <v>45139</v>
      </c>
      <c r="J181" s="117">
        <v>44927</v>
      </c>
      <c r="K181" s="230">
        <v>0</v>
      </c>
      <c r="L181" s="87">
        <v>2</v>
      </c>
      <c r="M181" s="87">
        <v>1000</v>
      </c>
      <c r="N181" s="1450"/>
      <c r="O181" s="129" t="s">
        <v>374</v>
      </c>
    </row>
    <row r="182" spans="1:15" ht="16.5" thickBot="1" x14ac:dyDescent="0.3">
      <c r="A182" s="1459"/>
      <c r="B182" s="1447"/>
      <c r="C182" s="34">
        <v>20</v>
      </c>
      <c r="D182" s="87" t="s">
        <v>343</v>
      </c>
      <c r="E182" s="34" t="s">
        <v>392</v>
      </c>
      <c r="F182" s="231"/>
      <c r="G182" s="231"/>
      <c r="H182" s="231"/>
      <c r="I182" s="117">
        <v>45139</v>
      </c>
      <c r="J182" s="117">
        <v>44927</v>
      </c>
      <c r="K182" s="231">
        <v>0</v>
      </c>
      <c r="L182" s="87">
        <v>2</v>
      </c>
      <c r="M182" s="87">
        <v>2000</v>
      </c>
      <c r="N182" s="1450"/>
      <c r="O182" s="129" t="s">
        <v>374</v>
      </c>
    </row>
    <row r="183" spans="1:15" ht="15.75" x14ac:dyDescent="0.25">
      <c r="A183" s="1459"/>
      <c r="B183" s="1447"/>
      <c r="C183" s="168">
        <v>21</v>
      </c>
      <c r="D183" s="169" t="s">
        <v>344</v>
      </c>
      <c r="E183" s="168" t="s">
        <v>393</v>
      </c>
      <c r="F183" s="170"/>
      <c r="G183" s="170"/>
      <c r="H183" s="170"/>
      <c r="I183" s="171">
        <v>45139</v>
      </c>
      <c r="J183" s="171">
        <v>44927</v>
      </c>
      <c r="K183" s="172">
        <v>0</v>
      </c>
      <c r="L183" s="169">
        <v>2</v>
      </c>
      <c r="M183" s="169">
        <v>1275</v>
      </c>
      <c r="N183" s="1450"/>
      <c r="O183" s="129" t="s">
        <v>374</v>
      </c>
    </row>
    <row r="184" spans="1:15" ht="16.5" thickBot="1" x14ac:dyDescent="0.3">
      <c r="A184" s="1459"/>
      <c r="B184" s="1447"/>
      <c r="C184" s="34">
        <v>22</v>
      </c>
      <c r="D184" s="87" t="s">
        <v>345</v>
      </c>
      <c r="E184" s="34" t="s">
        <v>392</v>
      </c>
      <c r="F184" s="231"/>
      <c r="G184" s="231"/>
      <c r="H184" s="231"/>
      <c r="I184" s="117">
        <v>45139</v>
      </c>
      <c r="J184" s="117">
        <v>44927</v>
      </c>
      <c r="K184" s="231">
        <v>0</v>
      </c>
      <c r="L184" s="87">
        <v>2</v>
      </c>
      <c r="M184" s="87">
        <v>1025</v>
      </c>
      <c r="N184" s="1450"/>
      <c r="O184" s="129" t="s">
        <v>374</v>
      </c>
    </row>
    <row r="185" spans="1:15" ht="15.75" x14ac:dyDescent="0.25">
      <c r="A185" s="1459"/>
      <c r="B185" s="1447"/>
      <c r="C185" s="34">
        <v>23</v>
      </c>
      <c r="D185" s="87" t="s">
        <v>346</v>
      </c>
      <c r="E185" s="34" t="s">
        <v>392</v>
      </c>
      <c r="F185" s="231"/>
      <c r="G185" s="231"/>
      <c r="H185" s="231"/>
      <c r="I185" s="117">
        <v>45139</v>
      </c>
      <c r="J185" s="117">
        <v>44927</v>
      </c>
      <c r="K185" s="230">
        <v>0</v>
      </c>
      <c r="L185" s="87">
        <v>2</v>
      </c>
      <c r="M185" s="87">
        <v>1025</v>
      </c>
      <c r="N185" s="1450"/>
      <c r="O185" s="129" t="s">
        <v>374</v>
      </c>
    </row>
    <row r="186" spans="1:15" ht="16.5" thickBot="1" x14ac:dyDescent="0.3">
      <c r="A186" s="1459"/>
      <c r="B186" s="1447"/>
      <c r="C186" s="34">
        <v>24</v>
      </c>
      <c r="D186" s="87" t="s">
        <v>347</v>
      </c>
      <c r="E186" s="34" t="s">
        <v>392</v>
      </c>
      <c r="F186" s="231"/>
      <c r="G186" s="231"/>
      <c r="H186" s="231"/>
      <c r="I186" s="117">
        <v>45139</v>
      </c>
      <c r="J186" s="117">
        <v>44927</v>
      </c>
      <c r="K186" s="231">
        <v>0</v>
      </c>
      <c r="L186" s="87">
        <v>2</v>
      </c>
      <c r="M186" s="87">
        <v>2500</v>
      </c>
      <c r="N186" s="1450"/>
      <c r="O186" s="129" t="s">
        <v>374</v>
      </c>
    </row>
    <row r="187" spans="1:15" ht="15.75" x14ac:dyDescent="0.25">
      <c r="A187" s="1459"/>
      <c r="B187" s="1447"/>
      <c r="C187" s="34">
        <v>25</v>
      </c>
      <c r="D187" s="87" t="s">
        <v>348</v>
      </c>
      <c r="E187" s="34" t="s">
        <v>392</v>
      </c>
      <c r="F187" s="231"/>
      <c r="G187" s="231"/>
      <c r="H187" s="231"/>
      <c r="I187" s="117">
        <v>45139</v>
      </c>
      <c r="J187" s="117">
        <v>44927</v>
      </c>
      <c r="K187" s="230">
        <v>0</v>
      </c>
      <c r="L187" s="87">
        <v>2</v>
      </c>
      <c r="M187" s="87">
        <v>2500</v>
      </c>
      <c r="N187" s="1450"/>
      <c r="O187" s="129" t="s">
        <v>374</v>
      </c>
    </row>
    <row r="188" spans="1:15" ht="16.5" thickBot="1" x14ac:dyDescent="0.3">
      <c r="A188" s="1459"/>
      <c r="B188" s="1447"/>
      <c r="C188" s="179">
        <v>26</v>
      </c>
      <c r="D188" s="199" t="s">
        <v>349</v>
      </c>
      <c r="E188" s="179" t="s">
        <v>391</v>
      </c>
      <c r="F188" s="182"/>
      <c r="G188" s="182"/>
      <c r="H188" s="182"/>
      <c r="I188" s="200">
        <v>45139</v>
      </c>
      <c r="J188" s="200">
        <v>44927</v>
      </c>
      <c r="K188" s="182">
        <v>0</v>
      </c>
      <c r="L188" s="199">
        <v>2</v>
      </c>
      <c r="M188" s="199">
        <v>2500</v>
      </c>
      <c r="N188" s="1450"/>
      <c r="O188" s="129" t="s">
        <v>374</v>
      </c>
    </row>
    <row r="189" spans="1:15" ht="15.75" x14ac:dyDescent="0.25">
      <c r="A189" s="1459"/>
      <c r="B189" s="1447"/>
      <c r="C189" s="34">
        <v>1</v>
      </c>
      <c r="D189" s="87" t="s">
        <v>350</v>
      </c>
      <c r="E189" s="34" t="s">
        <v>392</v>
      </c>
      <c r="F189" s="231"/>
      <c r="G189" s="231"/>
      <c r="H189" s="231"/>
      <c r="I189" s="117">
        <v>45139</v>
      </c>
      <c r="J189" s="117">
        <v>44927</v>
      </c>
      <c r="K189" s="230">
        <v>0</v>
      </c>
      <c r="L189" s="231" t="s">
        <v>6</v>
      </c>
      <c r="M189" s="231" t="s">
        <v>6</v>
      </c>
      <c r="N189" s="1450"/>
      <c r="O189" s="129" t="s">
        <v>383</v>
      </c>
    </row>
    <row r="190" spans="1:15" ht="16.5" thickBot="1" x14ac:dyDescent="0.3">
      <c r="A190" s="1459"/>
      <c r="B190" s="1447"/>
      <c r="C190" s="34">
        <v>2</v>
      </c>
      <c r="D190" s="87" t="s">
        <v>351</v>
      </c>
      <c r="E190" s="34" t="s">
        <v>392</v>
      </c>
      <c r="F190" s="231"/>
      <c r="G190" s="231"/>
      <c r="H190" s="231"/>
      <c r="I190" s="117">
        <v>45139</v>
      </c>
      <c r="J190" s="117">
        <v>44927</v>
      </c>
      <c r="K190" s="231">
        <v>0</v>
      </c>
      <c r="L190" s="231" t="s">
        <v>6</v>
      </c>
      <c r="M190" s="231" t="s">
        <v>6</v>
      </c>
      <c r="N190" s="1450"/>
      <c r="O190" s="129" t="s">
        <v>383</v>
      </c>
    </row>
    <row r="191" spans="1:15" ht="15.75" x14ac:dyDescent="0.25">
      <c r="A191" s="1459"/>
      <c r="B191" s="1447"/>
      <c r="C191" s="34">
        <v>3</v>
      </c>
      <c r="D191" s="87" t="s">
        <v>352</v>
      </c>
      <c r="E191" s="34" t="s">
        <v>392</v>
      </c>
      <c r="F191" s="231"/>
      <c r="G191" s="231"/>
      <c r="H191" s="231"/>
      <c r="I191" s="117">
        <v>45139</v>
      </c>
      <c r="J191" s="117">
        <v>44927</v>
      </c>
      <c r="K191" s="230">
        <v>0</v>
      </c>
      <c r="L191" s="231" t="s">
        <v>6</v>
      </c>
      <c r="M191" s="231" t="s">
        <v>6</v>
      </c>
      <c r="N191" s="1450"/>
      <c r="O191" s="129" t="s">
        <v>383</v>
      </c>
    </row>
    <row r="192" spans="1:15" ht="16.5" thickBot="1" x14ac:dyDescent="0.3">
      <c r="A192" s="1459"/>
      <c r="B192" s="1447"/>
      <c r="C192" s="34">
        <v>4</v>
      </c>
      <c r="D192" s="87" t="s">
        <v>353</v>
      </c>
      <c r="E192" s="34" t="s">
        <v>392</v>
      </c>
      <c r="F192" s="231"/>
      <c r="G192" s="231"/>
      <c r="H192" s="231"/>
      <c r="I192" s="117">
        <v>45139</v>
      </c>
      <c r="J192" s="117">
        <v>44927</v>
      </c>
      <c r="K192" s="231">
        <v>0</v>
      </c>
      <c r="L192" s="231" t="s">
        <v>6</v>
      </c>
      <c r="M192" s="231" t="s">
        <v>6</v>
      </c>
      <c r="N192" s="1450"/>
      <c r="O192" s="129" t="s">
        <v>383</v>
      </c>
    </row>
    <row r="193" spans="1:15" ht="15.75" x14ac:dyDescent="0.25">
      <c r="A193" s="1459"/>
      <c r="B193" s="1447"/>
      <c r="C193" s="34">
        <v>5</v>
      </c>
      <c r="D193" s="87" t="s">
        <v>354</v>
      </c>
      <c r="E193" s="34" t="s">
        <v>392</v>
      </c>
      <c r="F193" s="231"/>
      <c r="G193" s="231"/>
      <c r="H193" s="231"/>
      <c r="I193" s="117">
        <v>45139</v>
      </c>
      <c r="J193" s="117">
        <v>44927</v>
      </c>
      <c r="K193" s="230">
        <v>0</v>
      </c>
      <c r="L193" s="231" t="s">
        <v>6</v>
      </c>
      <c r="M193" s="231" t="s">
        <v>6</v>
      </c>
      <c r="N193" s="1450"/>
      <c r="O193" s="129" t="s">
        <v>383</v>
      </c>
    </row>
    <row r="194" spans="1:15" ht="16.5" thickBot="1" x14ac:dyDescent="0.3">
      <c r="A194" s="1459"/>
      <c r="B194" s="1447"/>
      <c r="C194" s="34">
        <v>6</v>
      </c>
      <c r="D194" s="87" t="s">
        <v>355</v>
      </c>
      <c r="E194" s="34" t="s">
        <v>392</v>
      </c>
      <c r="F194" s="231"/>
      <c r="G194" s="231">
        <v>1</v>
      </c>
      <c r="H194" s="231"/>
      <c r="I194" s="117">
        <v>45139</v>
      </c>
      <c r="J194" s="117">
        <v>44927</v>
      </c>
      <c r="K194" s="231">
        <v>0</v>
      </c>
      <c r="L194" s="231" t="s">
        <v>6</v>
      </c>
      <c r="M194" s="231" t="s">
        <v>6</v>
      </c>
      <c r="N194" s="1450"/>
      <c r="O194" s="129" t="s">
        <v>383</v>
      </c>
    </row>
    <row r="195" spans="1:15" ht="16.5" thickBot="1" x14ac:dyDescent="0.3">
      <c r="A195" s="1460"/>
      <c r="B195" s="1462"/>
      <c r="C195" s="38">
        <v>1</v>
      </c>
      <c r="D195" s="142">
        <v>9319</v>
      </c>
      <c r="E195" s="35" t="s">
        <v>392</v>
      </c>
      <c r="F195" s="232"/>
      <c r="G195" s="232"/>
      <c r="H195" s="232"/>
      <c r="I195" s="119">
        <v>45139</v>
      </c>
      <c r="J195" s="119">
        <v>44927</v>
      </c>
      <c r="K195" s="230">
        <v>0</v>
      </c>
      <c r="L195" s="232">
        <v>2</v>
      </c>
      <c r="M195" s="232">
        <v>325</v>
      </c>
      <c r="N195" s="1455"/>
      <c r="O195" s="133" t="s">
        <v>378</v>
      </c>
    </row>
    <row r="196" spans="1:15" x14ac:dyDescent="0.25">
      <c r="A196" s="1458" t="s">
        <v>356</v>
      </c>
      <c r="B196" s="1461" t="s">
        <v>6</v>
      </c>
      <c r="C196" s="33">
        <v>1</v>
      </c>
      <c r="D196" s="92">
        <v>298412317</v>
      </c>
      <c r="E196" s="114" t="s">
        <v>392</v>
      </c>
      <c r="F196" s="230"/>
      <c r="G196" s="230">
        <v>1</v>
      </c>
      <c r="H196" s="230"/>
      <c r="I196" s="230" t="s">
        <v>390</v>
      </c>
      <c r="J196" s="100">
        <v>45017</v>
      </c>
      <c r="K196" s="230">
        <v>0</v>
      </c>
      <c r="L196" s="92">
        <v>2</v>
      </c>
      <c r="M196" s="92">
        <v>1000</v>
      </c>
      <c r="N196" s="1454" t="s">
        <v>357</v>
      </c>
      <c r="O196" s="126" t="s">
        <v>384</v>
      </c>
    </row>
    <row r="197" spans="1:15" ht="15.75" thickBot="1" x14ac:dyDescent="0.3">
      <c r="A197" s="1459"/>
      <c r="B197" s="1447"/>
      <c r="C197" s="34">
        <v>2</v>
      </c>
      <c r="D197" s="88">
        <v>298412318</v>
      </c>
      <c r="E197" s="34" t="s">
        <v>392</v>
      </c>
      <c r="F197" s="231">
        <v>1</v>
      </c>
      <c r="G197" s="231"/>
      <c r="H197" s="231"/>
      <c r="I197" s="117">
        <v>44896</v>
      </c>
      <c r="J197" s="117">
        <v>45017</v>
      </c>
      <c r="K197" s="231">
        <v>0</v>
      </c>
      <c r="L197" s="88">
        <v>9</v>
      </c>
      <c r="M197" s="88">
        <v>1000</v>
      </c>
      <c r="N197" s="1450"/>
      <c r="O197" s="129" t="s">
        <v>384</v>
      </c>
    </row>
    <row r="198" spans="1:15" ht="15.75" thickBot="1" x14ac:dyDescent="0.3">
      <c r="A198" s="1459"/>
      <c r="B198" s="1447"/>
      <c r="C198" s="34">
        <v>3</v>
      </c>
      <c r="D198" s="88">
        <v>298412319</v>
      </c>
      <c r="E198" s="34" t="s">
        <v>392</v>
      </c>
      <c r="F198" s="231"/>
      <c r="G198" s="231"/>
      <c r="H198" s="231"/>
      <c r="I198" s="117">
        <v>44896</v>
      </c>
      <c r="J198" s="117">
        <v>45017</v>
      </c>
      <c r="K198" s="230">
        <v>0</v>
      </c>
      <c r="L198" s="88">
        <v>9</v>
      </c>
      <c r="M198" s="88">
        <v>1000</v>
      </c>
      <c r="N198" s="1450"/>
      <c r="O198" s="129" t="s">
        <v>384</v>
      </c>
    </row>
    <row r="199" spans="1:15" ht="15.75" thickBot="1" x14ac:dyDescent="0.3">
      <c r="A199" s="1459"/>
      <c r="B199" s="1447"/>
      <c r="C199" s="34">
        <v>4</v>
      </c>
      <c r="D199" s="88">
        <v>298412320</v>
      </c>
      <c r="E199" s="34" t="s">
        <v>392</v>
      </c>
      <c r="F199" s="231"/>
      <c r="G199" s="231"/>
      <c r="H199" s="231"/>
      <c r="I199" s="230" t="s">
        <v>390</v>
      </c>
      <c r="J199" s="117">
        <v>45017</v>
      </c>
      <c r="K199" s="231">
        <v>0</v>
      </c>
      <c r="L199" s="88">
        <v>9</v>
      </c>
      <c r="M199" s="88">
        <v>1000</v>
      </c>
      <c r="N199" s="1450"/>
      <c r="O199" s="129" t="s">
        <v>384</v>
      </c>
    </row>
    <row r="200" spans="1:15" x14ac:dyDescent="0.25">
      <c r="A200" s="1459"/>
      <c r="B200" s="1447"/>
      <c r="C200" s="34">
        <v>5</v>
      </c>
      <c r="D200" s="88">
        <v>298412321</v>
      </c>
      <c r="E200" s="34" t="s">
        <v>392</v>
      </c>
      <c r="F200" s="231"/>
      <c r="G200" s="231"/>
      <c r="H200" s="231"/>
      <c r="I200" s="117">
        <v>44896</v>
      </c>
      <c r="J200" s="117">
        <v>45017</v>
      </c>
      <c r="K200" s="230">
        <v>0</v>
      </c>
      <c r="L200" s="88">
        <v>9</v>
      </c>
      <c r="M200" s="88">
        <v>1000</v>
      </c>
      <c r="N200" s="1450"/>
      <c r="O200" s="129" t="s">
        <v>384</v>
      </c>
    </row>
    <row r="201" spans="1:15" ht="15.75" thickBot="1" x14ac:dyDescent="0.3">
      <c r="A201" s="1459"/>
      <c r="B201" s="1447"/>
      <c r="C201" s="34">
        <v>6</v>
      </c>
      <c r="D201" s="88">
        <v>298412322</v>
      </c>
      <c r="E201" s="34" t="s">
        <v>392</v>
      </c>
      <c r="F201" s="231"/>
      <c r="G201" s="231">
        <v>1</v>
      </c>
      <c r="H201" s="231"/>
      <c r="I201" s="117">
        <v>44896</v>
      </c>
      <c r="J201" s="117">
        <v>45017</v>
      </c>
      <c r="K201" s="231">
        <v>0</v>
      </c>
      <c r="L201" s="88">
        <v>9</v>
      </c>
      <c r="M201" s="88">
        <v>1000</v>
      </c>
      <c r="N201" s="1450"/>
      <c r="O201" s="129" t="s">
        <v>384</v>
      </c>
    </row>
    <row r="202" spans="1:15" x14ac:dyDescent="0.25">
      <c r="A202" s="1459"/>
      <c r="B202" s="1447"/>
      <c r="C202" s="34">
        <v>7</v>
      </c>
      <c r="D202" s="88">
        <v>298412323</v>
      </c>
      <c r="E202" s="34" t="s">
        <v>392</v>
      </c>
      <c r="F202" s="231"/>
      <c r="G202" s="231">
        <v>1</v>
      </c>
      <c r="H202" s="231"/>
      <c r="I202" s="230" t="s">
        <v>390</v>
      </c>
      <c r="J202" s="117">
        <v>45017</v>
      </c>
      <c r="K202" s="230">
        <v>0</v>
      </c>
      <c r="L202" s="88">
        <v>9</v>
      </c>
      <c r="M202" s="88">
        <v>1000</v>
      </c>
      <c r="N202" s="1450"/>
      <c r="O202" s="129" t="s">
        <v>384</v>
      </c>
    </row>
    <row r="203" spans="1:15" ht="15.75" thickBot="1" x14ac:dyDescent="0.3">
      <c r="A203" s="1459"/>
      <c r="B203" s="1447"/>
      <c r="C203" s="34">
        <v>8</v>
      </c>
      <c r="D203" s="88">
        <v>298412324</v>
      </c>
      <c r="E203" s="34" t="s">
        <v>392</v>
      </c>
      <c r="F203" s="231">
        <v>1</v>
      </c>
      <c r="G203" s="231">
        <v>1</v>
      </c>
      <c r="H203" s="231"/>
      <c r="I203" s="117">
        <v>44896</v>
      </c>
      <c r="J203" s="117">
        <v>45017</v>
      </c>
      <c r="K203" s="231">
        <v>0</v>
      </c>
      <c r="L203" s="88">
        <v>8</v>
      </c>
      <c r="M203" s="88">
        <v>1000</v>
      </c>
      <c r="N203" s="1450"/>
      <c r="O203" s="129" t="s">
        <v>388</v>
      </c>
    </row>
    <row r="204" spans="1:15" ht="15.75" thickBot="1" x14ac:dyDescent="0.3">
      <c r="A204" s="1459"/>
      <c r="B204" s="1447"/>
      <c r="C204" s="34">
        <v>9</v>
      </c>
      <c r="D204" s="88">
        <v>298412325</v>
      </c>
      <c r="E204" s="34" t="s">
        <v>392</v>
      </c>
      <c r="F204" s="231"/>
      <c r="G204" s="231">
        <v>1</v>
      </c>
      <c r="H204" s="231"/>
      <c r="I204" s="117">
        <v>44896</v>
      </c>
      <c r="J204" s="117">
        <v>45017</v>
      </c>
      <c r="K204" s="230">
        <v>0</v>
      </c>
      <c r="L204" s="88">
        <v>8</v>
      </c>
      <c r="M204" s="88">
        <v>1000</v>
      </c>
      <c r="N204" s="1450"/>
      <c r="O204" s="129" t="s">
        <v>388</v>
      </c>
    </row>
    <row r="205" spans="1:15" ht="15.75" thickBot="1" x14ac:dyDescent="0.3">
      <c r="A205" s="1459"/>
      <c r="B205" s="1447"/>
      <c r="C205" s="34">
        <v>10</v>
      </c>
      <c r="D205" s="88">
        <v>298412326</v>
      </c>
      <c r="E205" s="34" t="s">
        <v>392</v>
      </c>
      <c r="F205" s="231"/>
      <c r="G205" s="231"/>
      <c r="H205" s="231"/>
      <c r="I205" s="230" t="s">
        <v>390</v>
      </c>
      <c r="J205" s="117">
        <v>45017</v>
      </c>
      <c r="K205" s="231">
        <v>0</v>
      </c>
      <c r="L205" s="88">
        <v>8</v>
      </c>
      <c r="M205" s="88">
        <v>1000</v>
      </c>
      <c r="N205" s="1450"/>
      <c r="O205" s="129" t="s">
        <v>388</v>
      </c>
    </row>
    <row r="206" spans="1:15" x14ac:dyDescent="0.25">
      <c r="A206" s="1459"/>
      <c r="B206" s="1447"/>
      <c r="C206" s="34">
        <v>11</v>
      </c>
      <c r="D206" s="88">
        <v>298412327</v>
      </c>
      <c r="E206" s="34" t="s">
        <v>392</v>
      </c>
      <c r="F206" s="231"/>
      <c r="G206" s="231">
        <v>1</v>
      </c>
      <c r="H206" s="231"/>
      <c r="I206" s="117">
        <v>44896</v>
      </c>
      <c r="J206" s="117">
        <v>45017</v>
      </c>
      <c r="K206" s="230">
        <v>0</v>
      </c>
      <c r="L206" s="88">
        <v>8</v>
      </c>
      <c r="M206" s="88">
        <v>1000</v>
      </c>
      <c r="N206" s="1450"/>
      <c r="O206" s="129" t="s">
        <v>388</v>
      </c>
    </row>
    <row r="207" spans="1:15" ht="15.75" thickBot="1" x14ac:dyDescent="0.3">
      <c r="A207" s="1459"/>
      <c r="B207" s="1447"/>
      <c r="C207" s="34">
        <v>12</v>
      </c>
      <c r="D207" s="88">
        <v>298412328</v>
      </c>
      <c r="E207" s="34" t="s">
        <v>392</v>
      </c>
      <c r="F207" s="231">
        <v>1</v>
      </c>
      <c r="G207" s="231"/>
      <c r="H207" s="231"/>
      <c r="I207" s="117">
        <v>44896</v>
      </c>
      <c r="J207" s="117">
        <v>45017</v>
      </c>
      <c r="K207" s="231">
        <v>0</v>
      </c>
      <c r="L207" s="88">
        <v>2</v>
      </c>
      <c r="M207" s="88">
        <v>1000</v>
      </c>
      <c r="N207" s="1450"/>
      <c r="O207" s="129" t="s">
        <v>384</v>
      </c>
    </row>
    <row r="208" spans="1:15" x14ac:dyDescent="0.25">
      <c r="A208" s="1459"/>
      <c r="B208" s="1447"/>
      <c r="C208" s="34">
        <v>13</v>
      </c>
      <c r="D208" s="88">
        <v>298412329</v>
      </c>
      <c r="E208" s="34" t="s">
        <v>392</v>
      </c>
      <c r="F208" s="231"/>
      <c r="G208" s="231">
        <v>1</v>
      </c>
      <c r="H208" s="231"/>
      <c r="I208" s="230" t="s">
        <v>390</v>
      </c>
      <c r="J208" s="117">
        <v>45017</v>
      </c>
      <c r="K208" s="230">
        <v>0</v>
      </c>
      <c r="L208" s="88">
        <v>2</v>
      </c>
      <c r="M208" s="88">
        <v>1000</v>
      </c>
      <c r="N208" s="1450"/>
      <c r="O208" s="129" t="s">
        <v>384</v>
      </c>
    </row>
    <row r="209" spans="1:15" ht="15.75" thickBot="1" x14ac:dyDescent="0.3">
      <c r="A209" s="1459"/>
      <c r="B209" s="1447"/>
      <c r="C209" s="34">
        <v>14</v>
      </c>
      <c r="D209" s="88">
        <v>298412330</v>
      </c>
      <c r="E209" s="34" t="s">
        <v>392</v>
      </c>
      <c r="F209" s="231">
        <v>1</v>
      </c>
      <c r="G209" s="231">
        <v>1</v>
      </c>
      <c r="H209" s="231"/>
      <c r="I209" s="117">
        <v>44896</v>
      </c>
      <c r="J209" s="117">
        <v>45017</v>
      </c>
      <c r="K209" s="231">
        <v>0</v>
      </c>
      <c r="L209" s="88">
        <v>2</v>
      </c>
      <c r="M209" s="88">
        <v>1000</v>
      </c>
      <c r="N209" s="1450"/>
      <c r="O209" s="129" t="s">
        <v>384</v>
      </c>
    </row>
    <row r="210" spans="1:15" ht="15.75" thickBot="1" x14ac:dyDescent="0.3">
      <c r="A210" s="1459"/>
      <c r="B210" s="1447"/>
      <c r="C210" s="34">
        <v>15</v>
      </c>
      <c r="D210" s="88">
        <v>298412331</v>
      </c>
      <c r="E210" s="34" t="s">
        <v>392</v>
      </c>
      <c r="F210" s="231"/>
      <c r="G210" s="231"/>
      <c r="H210" s="231"/>
      <c r="I210" s="117">
        <v>44896</v>
      </c>
      <c r="J210" s="117">
        <v>45017</v>
      </c>
      <c r="K210" s="230">
        <v>0</v>
      </c>
      <c r="L210" s="88">
        <v>2</v>
      </c>
      <c r="M210" s="88">
        <v>1000</v>
      </c>
      <c r="N210" s="1450"/>
      <c r="O210" s="129" t="s">
        <v>384</v>
      </c>
    </row>
    <row r="211" spans="1:15" ht="15.75" thickBot="1" x14ac:dyDescent="0.3">
      <c r="A211" s="1459"/>
      <c r="B211" s="1447"/>
      <c r="C211" s="34">
        <v>1</v>
      </c>
      <c r="D211" s="88" t="s">
        <v>358</v>
      </c>
      <c r="E211" s="34" t="s">
        <v>392</v>
      </c>
      <c r="F211" s="231"/>
      <c r="G211" s="231"/>
      <c r="H211" s="231"/>
      <c r="I211" s="230" t="s">
        <v>390</v>
      </c>
      <c r="J211" s="117">
        <v>45017</v>
      </c>
      <c r="K211" s="231">
        <v>0</v>
      </c>
      <c r="L211" s="88">
        <v>2</v>
      </c>
      <c r="M211" s="88">
        <v>400</v>
      </c>
      <c r="N211" s="1450"/>
      <c r="O211" s="129" t="s">
        <v>385</v>
      </c>
    </row>
    <row r="212" spans="1:15" x14ac:dyDescent="0.25">
      <c r="A212" s="1459"/>
      <c r="B212" s="1447"/>
      <c r="C212" s="34">
        <v>1</v>
      </c>
      <c r="D212" s="88" t="s">
        <v>359</v>
      </c>
      <c r="E212" s="34" t="s">
        <v>392</v>
      </c>
      <c r="F212" s="231"/>
      <c r="G212" s="231"/>
      <c r="H212" s="231"/>
      <c r="I212" s="117">
        <v>44896</v>
      </c>
      <c r="J212" s="117">
        <v>45017</v>
      </c>
      <c r="K212" s="230">
        <v>0</v>
      </c>
      <c r="L212" s="88">
        <v>3</v>
      </c>
      <c r="M212" s="88">
        <v>1000</v>
      </c>
      <c r="N212" s="1450"/>
      <c r="O212" s="129" t="s">
        <v>374</v>
      </c>
    </row>
    <row r="213" spans="1:15" ht="15.75" thickBot="1" x14ac:dyDescent="0.3">
      <c r="A213" s="1459"/>
      <c r="B213" s="1447"/>
      <c r="C213" s="34">
        <v>2</v>
      </c>
      <c r="D213" s="88" t="s">
        <v>360</v>
      </c>
      <c r="E213" s="34" t="s">
        <v>392</v>
      </c>
      <c r="F213" s="231"/>
      <c r="G213" s="231"/>
      <c r="H213" s="231"/>
      <c r="I213" s="117">
        <v>44896</v>
      </c>
      <c r="J213" s="117">
        <v>45017</v>
      </c>
      <c r="K213" s="231">
        <v>0</v>
      </c>
      <c r="L213" s="88">
        <v>3</v>
      </c>
      <c r="M213" s="88">
        <v>1000</v>
      </c>
      <c r="N213" s="1450"/>
      <c r="O213" s="129" t="s">
        <v>374</v>
      </c>
    </row>
    <row r="214" spans="1:15" x14ac:dyDescent="0.25">
      <c r="A214" s="1459"/>
      <c r="B214" s="1447"/>
      <c r="C214" s="34">
        <v>3</v>
      </c>
      <c r="D214" s="88" t="s">
        <v>361</v>
      </c>
      <c r="E214" s="34" t="s">
        <v>392</v>
      </c>
      <c r="F214" s="231"/>
      <c r="G214" s="231"/>
      <c r="H214" s="231"/>
      <c r="I214" s="230" t="s">
        <v>390</v>
      </c>
      <c r="J214" s="117">
        <v>45017</v>
      </c>
      <c r="K214" s="230">
        <v>0</v>
      </c>
      <c r="L214" s="88">
        <v>3</v>
      </c>
      <c r="M214" s="88">
        <v>1000</v>
      </c>
      <c r="N214" s="1450"/>
      <c r="O214" s="129" t="s">
        <v>374</v>
      </c>
    </row>
    <row r="215" spans="1:15" ht="15.75" thickBot="1" x14ac:dyDescent="0.3">
      <c r="A215" s="1459"/>
      <c r="B215" s="1447"/>
      <c r="C215" s="34">
        <v>1</v>
      </c>
      <c r="D215" s="88">
        <v>8748</v>
      </c>
      <c r="E215" s="34" t="s">
        <v>392</v>
      </c>
      <c r="F215" s="231"/>
      <c r="G215" s="231"/>
      <c r="H215" s="231"/>
      <c r="I215" s="117">
        <v>44896</v>
      </c>
      <c r="J215" s="117">
        <v>45017</v>
      </c>
      <c r="K215" s="231">
        <v>0</v>
      </c>
      <c r="L215" s="88">
        <v>2</v>
      </c>
      <c r="M215" s="88">
        <v>225</v>
      </c>
      <c r="N215" s="1450"/>
      <c r="O215" s="129" t="s">
        <v>386</v>
      </c>
    </row>
    <row r="216" spans="1:15" ht="15.75" thickBot="1" x14ac:dyDescent="0.3">
      <c r="A216" s="1463"/>
      <c r="B216" s="1448"/>
      <c r="C216" s="35">
        <v>1</v>
      </c>
      <c r="D216" s="93" t="s">
        <v>362</v>
      </c>
      <c r="E216" s="35" t="s">
        <v>392</v>
      </c>
      <c r="F216" s="233"/>
      <c r="G216" s="233"/>
      <c r="H216" s="233"/>
      <c r="I216" s="117">
        <v>44896</v>
      </c>
      <c r="J216" s="101">
        <v>45047</v>
      </c>
      <c r="K216" s="230">
        <v>0</v>
      </c>
      <c r="L216" s="93">
        <v>2</v>
      </c>
      <c r="M216" s="93">
        <v>1000</v>
      </c>
      <c r="N216" s="1451"/>
      <c r="O216" s="131" t="s">
        <v>387</v>
      </c>
    </row>
    <row r="217" spans="1:15" x14ac:dyDescent="0.25">
      <c r="A217" s="1443" t="s">
        <v>363</v>
      </c>
      <c r="B217" s="1446" t="s">
        <v>6</v>
      </c>
      <c r="C217" s="114">
        <v>1</v>
      </c>
      <c r="D217" s="121" t="s">
        <v>364</v>
      </c>
      <c r="E217" s="114" t="s">
        <v>392</v>
      </c>
      <c r="F217" s="234"/>
      <c r="G217" s="234"/>
      <c r="H217" s="234"/>
      <c r="I217" s="99">
        <v>44743</v>
      </c>
      <c r="J217" s="99">
        <v>45078</v>
      </c>
      <c r="K217" s="234">
        <v>1</v>
      </c>
      <c r="L217" s="122">
        <v>3</v>
      </c>
      <c r="M217" s="122">
        <v>1000</v>
      </c>
      <c r="N217" s="1449" t="s">
        <v>365</v>
      </c>
      <c r="O217" s="145" t="s">
        <v>374</v>
      </c>
    </row>
    <row r="218" spans="1:15" x14ac:dyDescent="0.25">
      <c r="A218" s="1444"/>
      <c r="B218" s="1447"/>
      <c r="C218" s="34">
        <v>2</v>
      </c>
      <c r="D218" s="89" t="s">
        <v>366</v>
      </c>
      <c r="E218" s="34" t="s">
        <v>392</v>
      </c>
      <c r="F218" s="231"/>
      <c r="G218" s="231"/>
      <c r="H218" s="231"/>
      <c r="I218" s="99">
        <v>44743</v>
      </c>
      <c r="J218" s="117">
        <v>45078</v>
      </c>
      <c r="K218" s="231">
        <v>1</v>
      </c>
      <c r="L218" s="90">
        <v>2</v>
      </c>
      <c r="M218" s="90">
        <v>1000</v>
      </c>
      <c r="N218" s="1450"/>
      <c r="O218" s="129" t="s">
        <v>374</v>
      </c>
    </row>
    <row r="219" spans="1:15" x14ac:dyDescent="0.25">
      <c r="A219" s="1444"/>
      <c r="B219" s="1447"/>
      <c r="C219" s="34">
        <v>3</v>
      </c>
      <c r="D219" s="89" t="s">
        <v>367</v>
      </c>
      <c r="E219" s="34" t="s">
        <v>392</v>
      </c>
      <c r="F219" s="231"/>
      <c r="G219" s="231"/>
      <c r="H219" s="231"/>
      <c r="I219" s="99">
        <v>44743</v>
      </c>
      <c r="J219" s="117">
        <v>45078</v>
      </c>
      <c r="K219" s="231">
        <v>0</v>
      </c>
      <c r="L219" s="90">
        <v>2</v>
      </c>
      <c r="M219" s="90">
        <v>100</v>
      </c>
      <c r="N219" s="1450"/>
      <c r="O219" s="129" t="s">
        <v>379</v>
      </c>
    </row>
    <row r="220" spans="1:15" x14ac:dyDescent="0.25">
      <c r="A220" s="1444"/>
      <c r="B220" s="1447"/>
      <c r="C220" s="34">
        <v>4</v>
      </c>
      <c r="D220" s="89">
        <v>1948</v>
      </c>
      <c r="E220" s="34" t="s">
        <v>392</v>
      </c>
      <c r="F220" s="231"/>
      <c r="G220" s="231"/>
      <c r="H220" s="231"/>
      <c r="I220" s="99">
        <v>44743</v>
      </c>
      <c r="J220" s="117">
        <v>45078</v>
      </c>
      <c r="K220" s="231">
        <v>0</v>
      </c>
      <c r="L220" s="90">
        <v>2</v>
      </c>
      <c r="M220" s="90">
        <v>225</v>
      </c>
      <c r="N220" s="1450"/>
      <c r="O220" s="129" t="s">
        <v>380</v>
      </c>
    </row>
    <row r="221" spans="1:15" ht="15.75" thickBot="1" x14ac:dyDescent="0.3">
      <c r="A221" s="1445"/>
      <c r="B221" s="1448"/>
      <c r="C221" s="173">
        <v>5</v>
      </c>
      <c r="D221" s="174">
        <v>1884</v>
      </c>
      <c r="E221" s="173" t="s">
        <v>393</v>
      </c>
      <c r="F221" s="175"/>
      <c r="G221" s="175"/>
      <c r="H221" s="175"/>
      <c r="I221" s="176">
        <v>44743</v>
      </c>
      <c r="J221" s="177">
        <v>45078</v>
      </c>
      <c r="K221" s="175">
        <v>0</v>
      </c>
      <c r="L221" s="178">
        <v>4</v>
      </c>
      <c r="M221" s="178">
        <v>350</v>
      </c>
      <c r="N221" s="1451"/>
      <c r="O221" s="131" t="s">
        <v>381</v>
      </c>
    </row>
    <row r="222" spans="1:15" x14ac:dyDescent="0.25">
      <c r="D222" s="75" t="s">
        <v>94</v>
      </c>
      <c r="E222" s="135">
        <v>216</v>
      </c>
    </row>
    <row r="223" spans="1:15" x14ac:dyDescent="0.25">
      <c r="D223" s="75" t="s">
        <v>394</v>
      </c>
      <c r="E223" s="75">
        <f>COUNTIF(E3:E221,"в работе")</f>
        <v>179</v>
      </c>
    </row>
    <row r="224" spans="1:15" x14ac:dyDescent="0.25">
      <c r="D224" s="75" t="s">
        <v>395</v>
      </c>
      <c r="E224" s="75">
        <f>COUNTIF(E3:E221,"отключен")</f>
        <v>37</v>
      </c>
    </row>
    <row r="225" spans="4:5" x14ac:dyDescent="0.25">
      <c r="D225" s="75" t="s">
        <v>396</v>
      </c>
      <c r="E225" s="75">
        <f>COUNTIF(E3:E221,"демонтирован")</f>
        <v>3</v>
      </c>
    </row>
  </sheetData>
  <customSheetViews>
    <customSheetView guid="{7F9067D3-61AC-47C3-A93D-D80CFE368C36}" scale="70" topLeftCell="A202">
      <selection activeCell="N151" sqref="N151:N155"/>
      <pageMargins left="0.7" right="0.7" top="0.75" bottom="0.75" header="0.3" footer="0.3"/>
      <pageSetup paperSize="9" orientation="portrait" r:id="rId1"/>
    </customSheetView>
  </customSheetViews>
  <mergeCells count="26">
    <mergeCell ref="A196:A216"/>
    <mergeCell ref="B196:B216"/>
    <mergeCell ref="N196:N216"/>
    <mergeCell ref="A217:A221"/>
    <mergeCell ref="B217:B221"/>
    <mergeCell ref="N217:N221"/>
    <mergeCell ref="A163:A195"/>
    <mergeCell ref="B163:B195"/>
    <mergeCell ref="N163:N195"/>
    <mergeCell ref="A133:A138"/>
    <mergeCell ref="A139:A146"/>
    <mergeCell ref="N139:N146"/>
    <mergeCell ref="A147:A150"/>
    <mergeCell ref="N147:N148"/>
    <mergeCell ref="N149:N150"/>
    <mergeCell ref="A151:A152"/>
    <mergeCell ref="N151:N152"/>
    <mergeCell ref="A153:A155"/>
    <mergeCell ref="A156:A162"/>
    <mergeCell ref="N156:N162"/>
    <mergeCell ref="A97:A132"/>
    <mergeCell ref="A1:L1"/>
    <mergeCell ref="A3:A15"/>
    <mergeCell ref="A16:A24"/>
    <mergeCell ref="A25:A58"/>
    <mergeCell ref="A59:A96"/>
  </mergeCells>
  <dataValidations count="1">
    <dataValidation type="list" allowBlank="1" showInputMessage="1" showErrorMessage="1" sqref="E3:E221">
      <formula1>$E$179:$E$181</formula1>
    </dataValidation>
  </dataValidation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5"/>
  <sheetViews>
    <sheetView topLeftCell="A193" zoomScaleNormal="100" workbookViewId="0">
      <selection activeCell="E1" sqref="E1"/>
    </sheetView>
  </sheetViews>
  <sheetFormatPr defaultRowHeight="15" x14ac:dyDescent="0.25"/>
  <cols>
    <col min="1" max="1" width="10" style="75" customWidth="1"/>
    <col min="2" max="2" width="9" style="75" customWidth="1"/>
    <col min="3" max="3" width="7.5703125" style="75" customWidth="1"/>
    <col min="4" max="4" width="15.28515625" style="75" customWidth="1"/>
    <col min="5" max="5" width="14.85546875" style="75" customWidth="1"/>
    <col min="6" max="8" width="9.140625" style="75"/>
    <col min="9" max="9" width="13.7109375" style="75" customWidth="1"/>
    <col min="10" max="10" width="16.7109375" style="75" customWidth="1"/>
    <col min="11" max="11" width="9.140625" style="75"/>
    <col min="12" max="12" width="10.7109375" style="75" customWidth="1"/>
    <col min="13" max="13" width="9.140625" style="75"/>
    <col min="14" max="14" width="33.7109375" style="75" customWidth="1"/>
    <col min="15" max="15" width="48.28515625" style="75" customWidth="1"/>
    <col min="16" max="16" width="19.85546875" style="75" customWidth="1"/>
    <col min="17" max="17" width="37.140625" style="75" customWidth="1"/>
    <col min="18" max="18" width="9.140625" style="75"/>
    <col min="19" max="19" width="23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5.75" thickBot="1" x14ac:dyDescent="0.3">
      <c r="A1" s="1439" t="s">
        <v>0</v>
      </c>
      <c r="B1" s="1440"/>
      <c r="C1" s="1440"/>
      <c r="D1" s="1440"/>
      <c r="E1" s="1440"/>
      <c r="F1" s="1440"/>
      <c r="G1" s="1440"/>
      <c r="H1" s="1440"/>
      <c r="I1" s="1440"/>
      <c r="J1" s="1440"/>
      <c r="K1" s="1440"/>
      <c r="L1" s="1441"/>
    </row>
    <row r="2" spans="1:21" ht="157.5" thickBot="1" x14ac:dyDescent="0.3">
      <c r="A2" s="237" t="s">
        <v>1</v>
      </c>
      <c r="B2" s="9" t="s">
        <v>3</v>
      </c>
      <c r="C2" s="9" t="s">
        <v>133</v>
      </c>
      <c r="D2" s="52" t="s">
        <v>214</v>
      </c>
      <c r="E2" s="84" t="s">
        <v>4</v>
      </c>
      <c r="F2" s="156" t="s">
        <v>225</v>
      </c>
      <c r="G2" s="9" t="s">
        <v>226</v>
      </c>
      <c r="H2" s="9" t="s">
        <v>5</v>
      </c>
      <c r="I2" s="9" t="s">
        <v>7</v>
      </c>
      <c r="J2" s="9" t="s">
        <v>8</v>
      </c>
      <c r="K2" s="123" t="s">
        <v>131</v>
      </c>
      <c r="L2" s="123" t="s">
        <v>132</v>
      </c>
      <c r="M2" s="103" t="s">
        <v>272</v>
      </c>
      <c r="N2" s="103" t="s">
        <v>369</v>
      </c>
      <c r="O2" s="124" t="s">
        <v>370</v>
      </c>
    </row>
    <row r="3" spans="1:21" ht="18.75" x14ac:dyDescent="0.25">
      <c r="A3" s="1436" t="s">
        <v>271</v>
      </c>
      <c r="B3" s="7" t="s">
        <v>6</v>
      </c>
      <c r="C3" s="7">
        <v>1</v>
      </c>
      <c r="D3" s="7" t="s">
        <v>252</v>
      </c>
      <c r="E3" s="53" t="s">
        <v>392</v>
      </c>
      <c r="F3" s="7"/>
      <c r="G3" s="7"/>
      <c r="H3" s="7"/>
      <c r="I3" s="97">
        <v>45139</v>
      </c>
      <c r="J3" s="97">
        <v>44927</v>
      </c>
      <c r="K3" s="125">
        <v>1</v>
      </c>
      <c r="L3" s="125">
        <v>13</v>
      </c>
      <c r="M3" s="244">
        <v>1350</v>
      </c>
      <c r="N3" s="244" t="s">
        <v>315</v>
      </c>
      <c r="O3" s="126" t="s">
        <v>374</v>
      </c>
      <c r="S3" s="213" t="s">
        <v>232</v>
      </c>
      <c r="T3" s="213" t="s">
        <v>240</v>
      </c>
      <c r="U3" s="213">
        <f>SUM(F16:F24)</f>
        <v>5</v>
      </c>
    </row>
    <row r="4" spans="1:21" ht="18.75" x14ac:dyDescent="0.25">
      <c r="A4" s="1437"/>
      <c r="B4" s="8" t="s">
        <v>6</v>
      </c>
      <c r="C4" s="8">
        <v>2</v>
      </c>
      <c r="D4" s="8" t="s">
        <v>253</v>
      </c>
      <c r="E4" s="8" t="s">
        <v>391</v>
      </c>
      <c r="F4" s="8"/>
      <c r="G4" s="8"/>
      <c r="H4" s="8"/>
      <c r="I4" s="98">
        <v>45139</v>
      </c>
      <c r="J4" s="98">
        <v>44927</v>
      </c>
      <c r="K4" s="128">
        <v>0</v>
      </c>
      <c r="L4" s="128">
        <v>12</v>
      </c>
      <c r="M4" s="239">
        <v>800</v>
      </c>
      <c r="N4" s="239" t="s">
        <v>315</v>
      </c>
      <c r="O4" s="129" t="s">
        <v>374</v>
      </c>
      <c r="S4" s="213"/>
      <c r="T4" s="213" t="s">
        <v>241</v>
      </c>
      <c r="U4" s="213">
        <f>SUM(G16:G24)</f>
        <v>13</v>
      </c>
    </row>
    <row r="5" spans="1:21" ht="18.75" x14ac:dyDescent="0.25">
      <c r="A5" s="1437"/>
      <c r="B5" s="179" t="s">
        <v>6</v>
      </c>
      <c r="C5" s="179">
        <v>3</v>
      </c>
      <c r="D5" s="179" t="s">
        <v>254</v>
      </c>
      <c r="E5" s="179" t="s">
        <v>391</v>
      </c>
      <c r="F5" s="179"/>
      <c r="G5" s="179"/>
      <c r="H5" s="179"/>
      <c r="I5" s="180">
        <v>45139</v>
      </c>
      <c r="J5" s="180">
        <v>44927</v>
      </c>
      <c r="K5" s="181">
        <v>0</v>
      </c>
      <c r="L5" s="181">
        <v>11</v>
      </c>
      <c r="M5" s="182">
        <v>800</v>
      </c>
      <c r="N5" s="182" t="s">
        <v>315</v>
      </c>
      <c r="O5" s="183" t="s">
        <v>374</v>
      </c>
      <c r="S5" s="210" t="s">
        <v>233</v>
      </c>
      <c r="T5" s="210" t="s">
        <v>240</v>
      </c>
      <c r="U5" s="210">
        <f>SUM(F25:F58)</f>
        <v>0</v>
      </c>
    </row>
    <row r="6" spans="1:21" ht="18.75" x14ac:dyDescent="0.25">
      <c r="A6" s="1437"/>
      <c r="B6" s="179" t="s">
        <v>6</v>
      </c>
      <c r="C6" s="179">
        <v>4</v>
      </c>
      <c r="D6" s="179" t="s">
        <v>255</v>
      </c>
      <c r="E6" s="179" t="s">
        <v>391</v>
      </c>
      <c r="F6" s="179"/>
      <c r="G6" s="179"/>
      <c r="H6" s="179"/>
      <c r="I6" s="180">
        <v>45139</v>
      </c>
      <c r="J6" s="180">
        <v>44927</v>
      </c>
      <c r="K6" s="181">
        <v>0</v>
      </c>
      <c r="L6" s="181">
        <v>11</v>
      </c>
      <c r="M6" s="182">
        <v>800</v>
      </c>
      <c r="N6" s="182" t="s">
        <v>315</v>
      </c>
      <c r="O6" s="183" t="s">
        <v>374</v>
      </c>
      <c r="S6" s="210"/>
      <c r="T6" s="210" t="s">
        <v>242</v>
      </c>
      <c r="U6" s="210">
        <f>SUM(G25:G58)</f>
        <v>13</v>
      </c>
    </row>
    <row r="7" spans="1:21" ht="18.75" x14ac:dyDescent="0.25">
      <c r="A7" s="1437"/>
      <c r="B7" s="8" t="s">
        <v>6</v>
      </c>
      <c r="C7" s="8">
        <v>5</v>
      </c>
      <c r="D7" s="8" t="s">
        <v>256</v>
      </c>
      <c r="E7" s="8" t="s">
        <v>392</v>
      </c>
      <c r="F7" s="8"/>
      <c r="G7" s="8"/>
      <c r="H7" s="8"/>
      <c r="I7" s="98">
        <v>45139</v>
      </c>
      <c r="J7" s="98">
        <v>44927</v>
      </c>
      <c r="K7" s="128">
        <v>0</v>
      </c>
      <c r="L7" s="128">
        <v>12</v>
      </c>
      <c r="M7" s="239">
        <v>1000</v>
      </c>
      <c r="N7" s="239" t="s">
        <v>315</v>
      </c>
      <c r="O7" s="129" t="s">
        <v>374</v>
      </c>
      <c r="S7" s="213" t="s">
        <v>234</v>
      </c>
      <c r="T7" s="213" t="s">
        <v>240</v>
      </c>
      <c r="U7" s="213">
        <f>SUM(F59:F138)</f>
        <v>4</v>
      </c>
    </row>
    <row r="8" spans="1:21" ht="18.75" x14ac:dyDescent="0.25">
      <c r="A8" s="1437"/>
      <c r="B8" s="8" t="s">
        <v>6</v>
      </c>
      <c r="C8" s="8">
        <v>6</v>
      </c>
      <c r="D8" s="8" t="s">
        <v>257</v>
      </c>
      <c r="E8" s="8" t="s">
        <v>392</v>
      </c>
      <c r="F8" s="8"/>
      <c r="G8" s="8"/>
      <c r="H8" s="8"/>
      <c r="I8" s="98">
        <v>45139</v>
      </c>
      <c r="J8" s="98">
        <v>44927</v>
      </c>
      <c r="K8" s="128">
        <v>0</v>
      </c>
      <c r="L8" s="128">
        <v>3</v>
      </c>
      <c r="M8" s="239">
        <v>800</v>
      </c>
      <c r="N8" s="239" t="s">
        <v>315</v>
      </c>
      <c r="O8" s="129" t="s">
        <v>374</v>
      </c>
      <c r="S8" s="213"/>
      <c r="T8" s="213" t="s">
        <v>241</v>
      </c>
      <c r="U8" s="213">
        <f>SUM(G59:G138)</f>
        <v>14</v>
      </c>
    </row>
    <row r="9" spans="1:21" ht="18.75" x14ac:dyDescent="0.25">
      <c r="A9" s="1437"/>
      <c r="B9" s="179" t="s">
        <v>6</v>
      </c>
      <c r="C9" s="179">
        <v>7</v>
      </c>
      <c r="D9" s="179" t="s">
        <v>258</v>
      </c>
      <c r="E9" s="179" t="s">
        <v>391</v>
      </c>
      <c r="F9" s="179"/>
      <c r="G9" s="179"/>
      <c r="H9" s="179"/>
      <c r="I9" s="180">
        <v>45139</v>
      </c>
      <c r="J9" s="180">
        <v>44927</v>
      </c>
      <c r="K9" s="181">
        <v>0</v>
      </c>
      <c r="L9" s="181">
        <v>2</v>
      </c>
      <c r="M9" s="182">
        <v>250</v>
      </c>
      <c r="N9" s="182" t="s">
        <v>315</v>
      </c>
      <c r="O9" s="183" t="s">
        <v>377</v>
      </c>
      <c r="S9" s="210" t="s">
        <v>88</v>
      </c>
      <c r="T9" s="210" t="s">
        <v>240</v>
      </c>
      <c r="U9" s="210">
        <f>SUM(F139:F146)</f>
        <v>3</v>
      </c>
    </row>
    <row r="10" spans="1:21" ht="18.75" x14ac:dyDescent="0.25">
      <c r="A10" s="1437"/>
      <c r="B10" s="8" t="s">
        <v>6</v>
      </c>
      <c r="C10" s="8">
        <v>8</v>
      </c>
      <c r="D10" s="8" t="s">
        <v>259</v>
      </c>
      <c r="E10" s="8" t="s">
        <v>392</v>
      </c>
      <c r="F10" s="8"/>
      <c r="G10" s="8"/>
      <c r="H10" s="8"/>
      <c r="I10" s="98">
        <v>45139</v>
      </c>
      <c r="J10" s="98">
        <v>44927</v>
      </c>
      <c r="K10" s="128">
        <v>0</v>
      </c>
      <c r="L10" s="128">
        <v>3</v>
      </c>
      <c r="M10" s="239">
        <v>1000</v>
      </c>
      <c r="N10" s="239" t="s">
        <v>315</v>
      </c>
      <c r="O10" s="129" t="s">
        <v>374</v>
      </c>
      <c r="S10" s="210"/>
      <c r="T10" s="210" t="s">
        <v>241</v>
      </c>
      <c r="U10" s="210">
        <f>SUM(G139:G146)</f>
        <v>1</v>
      </c>
    </row>
    <row r="11" spans="1:21" ht="18.75" x14ac:dyDescent="0.25">
      <c r="A11" s="1437"/>
      <c r="B11" s="8" t="s">
        <v>6</v>
      </c>
      <c r="C11" s="8">
        <v>9</v>
      </c>
      <c r="D11" s="8" t="s">
        <v>260</v>
      </c>
      <c r="E11" s="8" t="s">
        <v>392</v>
      </c>
      <c r="F11" s="8"/>
      <c r="G11" s="8"/>
      <c r="H11" s="8"/>
      <c r="I11" s="98">
        <v>45139</v>
      </c>
      <c r="J11" s="98">
        <v>44927</v>
      </c>
      <c r="K11" s="128">
        <v>0</v>
      </c>
      <c r="L11" s="128">
        <v>3</v>
      </c>
      <c r="M11" s="239">
        <v>1000</v>
      </c>
      <c r="N11" s="239" t="s">
        <v>315</v>
      </c>
      <c r="O11" s="129" t="s">
        <v>374</v>
      </c>
      <c r="S11" s="213" t="s">
        <v>89</v>
      </c>
      <c r="T11" s="213" t="s">
        <v>240</v>
      </c>
      <c r="U11" s="213">
        <f>SUM(F147:F150)</f>
        <v>0</v>
      </c>
    </row>
    <row r="12" spans="1:21" ht="18.75" x14ac:dyDescent="0.25">
      <c r="A12" s="1437"/>
      <c r="B12" s="179" t="s">
        <v>6</v>
      </c>
      <c r="C12" s="179">
        <v>10</v>
      </c>
      <c r="D12" s="179" t="s">
        <v>261</v>
      </c>
      <c r="E12" s="179" t="s">
        <v>391</v>
      </c>
      <c r="F12" s="179"/>
      <c r="G12" s="179"/>
      <c r="H12" s="179"/>
      <c r="I12" s="180">
        <v>45139</v>
      </c>
      <c r="J12" s="180">
        <v>44927</v>
      </c>
      <c r="K12" s="181">
        <v>0</v>
      </c>
      <c r="L12" s="181">
        <v>2</v>
      </c>
      <c r="M12" s="182">
        <v>250</v>
      </c>
      <c r="N12" s="182" t="s">
        <v>315</v>
      </c>
      <c r="O12" s="183" t="s">
        <v>377</v>
      </c>
      <c r="S12" s="213"/>
      <c r="T12" s="213" t="s">
        <v>241</v>
      </c>
      <c r="U12" s="213">
        <f>SUM(G147:G150)</f>
        <v>0</v>
      </c>
    </row>
    <row r="13" spans="1:21" ht="18.75" x14ac:dyDescent="0.25">
      <c r="A13" s="1437"/>
      <c r="B13" s="179" t="s">
        <v>6</v>
      </c>
      <c r="C13" s="179">
        <v>11</v>
      </c>
      <c r="D13" s="179" t="s">
        <v>262</v>
      </c>
      <c r="E13" s="179" t="s">
        <v>391</v>
      </c>
      <c r="F13" s="179"/>
      <c r="G13" s="179"/>
      <c r="H13" s="179"/>
      <c r="I13" s="180">
        <v>45139</v>
      </c>
      <c r="J13" s="180">
        <v>44927</v>
      </c>
      <c r="K13" s="181">
        <v>0</v>
      </c>
      <c r="L13" s="181">
        <v>12</v>
      </c>
      <c r="M13" s="182">
        <v>800</v>
      </c>
      <c r="N13" s="182" t="s">
        <v>315</v>
      </c>
      <c r="O13" s="183" t="s">
        <v>374</v>
      </c>
      <c r="S13" s="210" t="s">
        <v>271</v>
      </c>
      <c r="T13" s="210" t="s">
        <v>240</v>
      </c>
      <c r="U13" s="210">
        <f>SUM(F3:F15)</f>
        <v>0</v>
      </c>
    </row>
    <row r="14" spans="1:21" ht="18.75" x14ac:dyDescent="0.25">
      <c r="A14" s="1437"/>
      <c r="B14" s="179" t="s">
        <v>6</v>
      </c>
      <c r="C14" s="179">
        <v>12</v>
      </c>
      <c r="D14" s="179" t="s">
        <v>263</v>
      </c>
      <c r="E14" s="179" t="s">
        <v>391</v>
      </c>
      <c r="F14" s="179"/>
      <c r="G14" s="179"/>
      <c r="H14" s="179"/>
      <c r="I14" s="180">
        <v>45139</v>
      </c>
      <c r="J14" s="180">
        <v>44927</v>
      </c>
      <c r="K14" s="181">
        <v>0</v>
      </c>
      <c r="L14" s="181">
        <v>12</v>
      </c>
      <c r="M14" s="182">
        <v>800</v>
      </c>
      <c r="N14" s="182" t="s">
        <v>315</v>
      </c>
      <c r="O14" s="183" t="s">
        <v>374</v>
      </c>
      <c r="S14" s="210"/>
      <c r="T14" s="210" t="s">
        <v>241</v>
      </c>
      <c r="U14" s="210">
        <f>SUM(G3:G15)</f>
        <v>0</v>
      </c>
    </row>
    <row r="15" spans="1:21" ht="19.5" thickBot="1" x14ac:dyDescent="0.3">
      <c r="A15" s="1442"/>
      <c r="B15" s="11" t="s">
        <v>6</v>
      </c>
      <c r="C15" s="11">
        <v>13</v>
      </c>
      <c r="D15" s="11" t="s">
        <v>264</v>
      </c>
      <c r="E15" s="11" t="s">
        <v>392</v>
      </c>
      <c r="F15" s="11"/>
      <c r="G15" s="11"/>
      <c r="H15" s="11"/>
      <c r="I15" s="112">
        <v>45139</v>
      </c>
      <c r="J15" s="112">
        <v>44927</v>
      </c>
      <c r="K15" s="130">
        <v>1</v>
      </c>
      <c r="L15" s="130">
        <v>13</v>
      </c>
      <c r="M15" s="240">
        <v>1350</v>
      </c>
      <c r="N15" s="240" t="s">
        <v>315</v>
      </c>
      <c r="O15" s="131" t="s">
        <v>374</v>
      </c>
      <c r="S15" s="213" t="s">
        <v>356</v>
      </c>
      <c r="T15" s="213" t="s">
        <v>240</v>
      </c>
      <c r="U15" s="213">
        <f>SUM(F196:F216)</f>
        <v>5</v>
      </c>
    </row>
    <row r="16" spans="1:21" ht="18.75" x14ac:dyDescent="0.25">
      <c r="A16" s="1436" t="s">
        <v>2</v>
      </c>
      <c r="B16" s="7" t="s">
        <v>6</v>
      </c>
      <c r="C16" s="7">
        <v>1</v>
      </c>
      <c r="D16" s="7" t="s">
        <v>134</v>
      </c>
      <c r="E16" s="53" t="s">
        <v>392</v>
      </c>
      <c r="F16" s="7">
        <v>1</v>
      </c>
      <c r="G16" s="7">
        <v>3</v>
      </c>
      <c r="H16" s="7"/>
      <c r="I16" s="97">
        <v>45108</v>
      </c>
      <c r="J16" s="97">
        <v>44927</v>
      </c>
      <c r="K16" s="242">
        <v>0</v>
      </c>
      <c r="L16" s="242">
        <v>9</v>
      </c>
      <c r="M16" s="244">
        <v>1600</v>
      </c>
      <c r="N16" s="244" t="s">
        <v>316</v>
      </c>
      <c r="O16" s="126" t="s">
        <v>373</v>
      </c>
      <c r="S16" s="213"/>
      <c r="T16" s="213" t="s">
        <v>241</v>
      </c>
      <c r="U16" s="213">
        <f>SUM(G196:G216)</f>
        <v>10</v>
      </c>
    </row>
    <row r="17" spans="1:21" ht="18.75" x14ac:dyDescent="0.25">
      <c r="A17" s="1437"/>
      <c r="B17" s="8" t="s">
        <v>6</v>
      </c>
      <c r="C17" s="8">
        <v>2</v>
      </c>
      <c r="D17" s="8" t="s">
        <v>135</v>
      </c>
      <c r="E17" s="8" t="s">
        <v>392</v>
      </c>
      <c r="F17" s="8">
        <v>1</v>
      </c>
      <c r="G17" s="8">
        <v>3</v>
      </c>
      <c r="H17" s="8"/>
      <c r="I17" s="98">
        <v>45108</v>
      </c>
      <c r="J17" s="98">
        <v>44927</v>
      </c>
      <c r="K17" s="241">
        <v>0</v>
      </c>
      <c r="L17" s="241">
        <v>9</v>
      </c>
      <c r="M17" s="239">
        <v>1600</v>
      </c>
      <c r="N17" s="239" t="s">
        <v>316</v>
      </c>
      <c r="O17" s="129" t="s">
        <v>373</v>
      </c>
      <c r="S17" s="210" t="s">
        <v>322</v>
      </c>
      <c r="T17" s="210" t="s">
        <v>240</v>
      </c>
      <c r="U17" s="210">
        <f>SUM(F163:F195)</f>
        <v>1</v>
      </c>
    </row>
    <row r="18" spans="1:21" ht="18.75" x14ac:dyDescent="0.25">
      <c r="A18" s="1437"/>
      <c r="B18" s="8" t="s">
        <v>6</v>
      </c>
      <c r="C18" s="8">
        <v>3</v>
      </c>
      <c r="D18" s="8" t="s">
        <v>136</v>
      </c>
      <c r="E18" s="8" t="s">
        <v>392</v>
      </c>
      <c r="F18" s="8"/>
      <c r="G18" s="8"/>
      <c r="H18" s="8"/>
      <c r="I18" s="98">
        <v>45108</v>
      </c>
      <c r="J18" s="98">
        <v>44927</v>
      </c>
      <c r="K18" s="241">
        <v>0</v>
      </c>
      <c r="L18" s="241">
        <v>9</v>
      </c>
      <c r="M18" s="239">
        <v>1600</v>
      </c>
      <c r="N18" s="239" t="s">
        <v>316</v>
      </c>
      <c r="O18" s="129" t="s">
        <v>373</v>
      </c>
      <c r="S18" s="210"/>
      <c r="T18" s="210" t="s">
        <v>241</v>
      </c>
      <c r="U18" s="210">
        <f>SUM(G163:G195)</f>
        <v>0</v>
      </c>
    </row>
    <row r="19" spans="1:21" ht="18.75" x14ac:dyDescent="0.25">
      <c r="A19" s="1437"/>
      <c r="B19" s="8" t="s">
        <v>6</v>
      </c>
      <c r="C19" s="8">
        <v>4</v>
      </c>
      <c r="D19" s="8" t="s">
        <v>137</v>
      </c>
      <c r="E19" s="8" t="s">
        <v>392</v>
      </c>
      <c r="F19" s="8"/>
      <c r="G19" s="8">
        <v>1</v>
      </c>
      <c r="H19" s="8"/>
      <c r="I19" s="98">
        <v>45108</v>
      </c>
      <c r="J19" s="98">
        <v>44927</v>
      </c>
      <c r="K19" s="241">
        <v>1</v>
      </c>
      <c r="L19" s="241">
        <v>9</v>
      </c>
      <c r="M19" s="239">
        <v>1600</v>
      </c>
      <c r="N19" s="239" t="s">
        <v>316</v>
      </c>
      <c r="O19" s="129" t="s">
        <v>373</v>
      </c>
      <c r="S19" s="213" t="s">
        <v>368</v>
      </c>
      <c r="T19" s="213" t="s">
        <v>240</v>
      </c>
      <c r="U19" s="213">
        <f>SUM(F151:F162)</f>
        <v>1</v>
      </c>
    </row>
    <row r="20" spans="1:21" ht="18.75" x14ac:dyDescent="0.25">
      <c r="A20" s="1437"/>
      <c r="B20" s="8" t="s">
        <v>6</v>
      </c>
      <c r="C20" s="8">
        <v>5</v>
      </c>
      <c r="D20" s="8" t="s">
        <v>138</v>
      </c>
      <c r="E20" s="8" t="s">
        <v>392</v>
      </c>
      <c r="F20" s="8"/>
      <c r="G20" s="8"/>
      <c r="H20" s="8"/>
      <c r="I20" s="98">
        <v>45108</v>
      </c>
      <c r="J20" s="98">
        <v>44927</v>
      </c>
      <c r="K20" s="241">
        <v>1</v>
      </c>
      <c r="L20" s="241">
        <v>9</v>
      </c>
      <c r="M20" s="239">
        <v>1600</v>
      </c>
      <c r="N20" s="239" t="s">
        <v>316</v>
      </c>
      <c r="O20" s="129" t="s">
        <v>373</v>
      </c>
      <c r="S20" s="213"/>
      <c r="T20" s="213" t="s">
        <v>241</v>
      </c>
      <c r="U20" s="213">
        <f>SUM(G151:G162)</f>
        <v>1</v>
      </c>
    </row>
    <row r="21" spans="1:21" ht="18.75" x14ac:dyDescent="0.25">
      <c r="A21" s="1437"/>
      <c r="B21" s="8" t="s">
        <v>6</v>
      </c>
      <c r="C21" s="8">
        <v>6</v>
      </c>
      <c r="D21" s="8" t="s">
        <v>139</v>
      </c>
      <c r="E21" s="8" t="s">
        <v>392</v>
      </c>
      <c r="F21" s="8"/>
      <c r="G21" s="8">
        <v>3</v>
      </c>
      <c r="H21" s="8"/>
      <c r="I21" s="98">
        <v>45108</v>
      </c>
      <c r="J21" s="98">
        <v>44927</v>
      </c>
      <c r="K21" s="241">
        <v>1</v>
      </c>
      <c r="L21" s="241">
        <v>10</v>
      </c>
      <c r="M21" s="239">
        <v>1275</v>
      </c>
      <c r="N21" s="239" t="s">
        <v>316</v>
      </c>
      <c r="O21" s="129" t="s">
        <v>373</v>
      </c>
      <c r="S21" s="210" t="s">
        <v>363</v>
      </c>
      <c r="T21" s="210" t="s">
        <v>240</v>
      </c>
      <c r="U21" s="210">
        <f>SUM(F217:F221)</f>
        <v>1</v>
      </c>
    </row>
    <row r="22" spans="1:21" ht="18.75" x14ac:dyDescent="0.25">
      <c r="A22" s="1437"/>
      <c r="B22" s="8" t="s">
        <v>6</v>
      </c>
      <c r="C22" s="8">
        <v>7</v>
      </c>
      <c r="D22" s="8" t="s">
        <v>140</v>
      </c>
      <c r="E22" s="8" t="s">
        <v>392</v>
      </c>
      <c r="F22" s="8">
        <v>1</v>
      </c>
      <c r="G22" s="8">
        <v>1</v>
      </c>
      <c r="H22" s="8"/>
      <c r="I22" s="98">
        <v>45108</v>
      </c>
      <c r="J22" s="98">
        <v>44927</v>
      </c>
      <c r="K22" s="241">
        <v>1</v>
      </c>
      <c r="L22" s="241">
        <v>10</v>
      </c>
      <c r="M22" s="239">
        <v>1275</v>
      </c>
      <c r="N22" s="239" t="s">
        <v>316</v>
      </c>
      <c r="O22" s="129" t="s">
        <v>373</v>
      </c>
      <c r="S22" s="210"/>
      <c r="T22" s="210" t="s">
        <v>241</v>
      </c>
      <c r="U22" s="210">
        <f>SUM(G217:G221)</f>
        <v>0</v>
      </c>
    </row>
    <row r="23" spans="1:21" x14ac:dyDescent="0.25">
      <c r="A23" s="1437"/>
      <c r="B23" s="8" t="s">
        <v>6</v>
      </c>
      <c r="C23" s="8">
        <v>8</v>
      </c>
      <c r="D23" s="8" t="s">
        <v>141</v>
      </c>
      <c r="E23" s="8" t="s">
        <v>392</v>
      </c>
      <c r="F23" s="8"/>
      <c r="G23" s="8">
        <v>1</v>
      </c>
      <c r="H23" s="8"/>
      <c r="I23" s="98">
        <v>45108</v>
      </c>
      <c r="J23" s="98">
        <v>44927</v>
      </c>
      <c r="K23" s="241">
        <v>0</v>
      </c>
      <c r="L23" s="241">
        <v>3</v>
      </c>
      <c r="M23" s="239">
        <v>1000</v>
      </c>
      <c r="N23" s="239" t="s">
        <v>316</v>
      </c>
      <c r="O23" s="129" t="s">
        <v>373</v>
      </c>
    </row>
    <row r="24" spans="1:21" ht="15.75" thickBot="1" x14ac:dyDescent="0.3">
      <c r="A24" s="1438"/>
      <c r="B24" s="37" t="s">
        <v>6</v>
      </c>
      <c r="C24" s="37">
        <v>9</v>
      </c>
      <c r="D24" s="37" t="s">
        <v>142</v>
      </c>
      <c r="E24" s="37" t="s">
        <v>392</v>
      </c>
      <c r="F24" s="37">
        <v>2</v>
      </c>
      <c r="G24" s="37">
        <v>1</v>
      </c>
      <c r="H24" s="37"/>
      <c r="I24" s="113">
        <v>45108</v>
      </c>
      <c r="J24" s="113">
        <v>44927</v>
      </c>
      <c r="K24" s="243">
        <v>0</v>
      </c>
      <c r="L24" s="243">
        <v>3</v>
      </c>
      <c r="M24" s="245">
        <v>1000</v>
      </c>
      <c r="N24" s="245" t="s">
        <v>316</v>
      </c>
      <c r="O24" s="133" t="s">
        <v>373</v>
      </c>
    </row>
    <row r="25" spans="1:21" ht="18.75" x14ac:dyDescent="0.25">
      <c r="A25" s="1436" t="s">
        <v>9</v>
      </c>
      <c r="B25" s="7" t="s">
        <v>39</v>
      </c>
      <c r="C25" s="7">
        <v>1</v>
      </c>
      <c r="D25" s="216" t="s">
        <v>102</v>
      </c>
      <c r="E25" s="7" t="s">
        <v>392</v>
      </c>
      <c r="F25" s="7"/>
      <c r="G25" s="7"/>
      <c r="H25" s="7"/>
      <c r="I25" s="97">
        <v>45108</v>
      </c>
      <c r="J25" s="97">
        <v>44896</v>
      </c>
      <c r="K25" s="246">
        <v>0</v>
      </c>
      <c r="L25" s="246">
        <v>5</v>
      </c>
      <c r="M25" s="248">
        <v>1000</v>
      </c>
      <c r="N25" s="248" t="s">
        <v>273</v>
      </c>
      <c r="O25" s="126" t="s">
        <v>374</v>
      </c>
      <c r="S25" s="211" t="s">
        <v>371</v>
      </c>
      <c r="T25" s="127" t="s">
        <v>240</v>
      </c>
      <c r="U25" s="239">
        <f>SUM(U3+U5+U8+U9+U11+U13+U15+U17+U19+U21)</f>
        <v>30</v>
      </c>
    </row>
    <row r="26" spans="1:21" ht="18.75" x14ac:dyDescent="0.25">
      <c r="A26" s="1437"/>
      <c r="B26" s="8" t="s">
        <v>40</v>
      </c>
      <c r="C26" s="8">
        <v>2</v>
      </c>
      <c r="D26" s="36">
        <v>708509</v>
      </c>
      <c r="E26" s="8" t="s">
        <v>392</v>
      </c>
      <c r="F26" s="8"/>
      <c r="G26" s="8"/>
      <c r="H26" s="8"/>
      <c r="I26" s="98">
        <v>45108</v>
      </c>
      <c r="J26" s="98">
        <v>44896</v>
      </c>
      <c r="K26" s="247">
        <v>0</v>
      </c>
      <c r="L26" s="247">
        <v>5</v>
      </c>
      <c r="M26" s="249">
        <v>1000</v>
      </c>
      <c r="N26" s="249" t="s">
        <v>274</v>
      </c>
      <c r="O26" s="129" t="s">
        <v>375</v>
      </c>
      <c r="S26" s="239"/>
      <c r="T26" s="127" t="s">
        <v>241</v>
      </c>
      <c r="U26" s="239">
        <f>SUM(U4+U6+U8+U10+U12+U14+U16+U18+U20+U22)</f>
        <v>52</v>
      </c>
    </row>
    <row r="27" spans="1:21" ht="18.75" x14ac:dyDescent="0.25">
      <c r="A27" s="1437"/>
      <c r="B27" s="8" t="s">
        <v>40</v>
      </c>
      <c r="C27" s="8">
        <v>3</v>
      </c>
      <c r="D27" s="36" t="s">
        <v>101</v>
      </c>
      <c r="E27" s="8" t="s">
        <v>392</v>
      </c>
      <c r="F27" s="8"/>
      <c r="G27" s="8"/>
      <c r="H27" s="8"/>
      <c r="I27" s="98">
        <v>45108</v>
      </c>
      <c r="J27" s="98">
        <v>44896</v>
      </c>
      <c r="K27" s="247">
        <v>0</v>
      </c>
      <c r="L27" s="247">
        <v>5</v>
      </c>
      <c r="M27" s="249">
        <v>1000</v>
      </c>
      <c r="N27" s="249" t="s">
        <v>274</v>
      </c>
      <c r="O27" s="129" t="s">
        <v>374</v>
      </c>
      <c r="S27" s="239"/>
      <c r="T27" s="210" t="s">
        <v>372</v>
      </c>
      <c r="U27" s="212">
        <f>SUM(U25:U26)</f>
        <v>82</v>
      </c>
    </row>
    <row r="28" spans="1:21" x14ac:dyDescent="0.25">
      <c r="A28" s="1437"/>
      <c r="B28" s="179" t="s">
        <v>401</v>
      </c>
      <c r="C28" s="179">
        <v>4</v>
      </c>
      <c r="D28" s="36" t="s">
        <v>98</v>
      </c>
      <c r="E28" s="179" t="s">
        <v>391</v>
      </c>
      <c r="F28" s="179"/>
      <c r="G28" s="179"/>
      <c r="H28" s="179"/>
      <c r="I28" s="180">
        <v>45108</v>
      </c>
      <c r="J28" s="180">
        <v>44896</v>
      </c>
      <c r="K28" s="185">
        <v>0</v>
      </c>
      <c r="L28" s="185">
        <v>5</v>
      </c>
      <c r="M28" s="182">
        <v>1000</v>
      </c>
      <c r="N28" s="182" t="s">
        <v>274</v>
      </c>
      <c r="O28" s="183" t="s">
        <v>374</v>
      </c>
    </row>
    <row r="29" spans="1:21" x14ac:dyDescent="0.25">
      <c r="A29" s="1437"/>
      <c r="B29" s="8" t="s">
        <v>41</v>
      </c>
      <c r="C29" s="8">
        <v>5</v>
      </c>
      <c r="D29" s="36" t="s">
        <v>100</v>
      </c>
      <c r="E29" s="8" t="s">
        <v>392</v>
      </c>
      <c r="F29" s="8"/>
      <c r="G29" s="8"/>
      <c r="H29" s="8"/>
      <c r="I29" s="98">
        <v>45108</v>
      </c>
      <c r="J29" s="98">
        <v>44896</v>
      </c>
      <c r="K29" s="247">
        <v>0</v>
      </c>
      <c r="L29" s="247">
        <v>5</v>
      </c>
      <c r="M29" s="249">
        <v>1000</v>
      </c>
      <c r="N29" s="249" t="s">
        <v>274</v>
      </c>
      <c r="O29" s="129" t="s">
        <v>374</v>
      </c>
    </row>
    <row r="30" spans="1:21" x14ac:dyDescent="0.25">
      <c r="A30" s="1437"/>
      <c r="B30" s="8" t="s">
        <v>41</v>
      </c>
      <c r="C30" s="8">
        <v>6</v>
      </c>
      <c r="D30" s="36">
        <v>708511</v>
      </c>
      <c r="E30" s="8" t="s">
        <v>392</v>
      </c>
      <c r="F30" s="8"/>
      <c r="G30" s="8"/>
      <c r="H30" s="8"/>
      <c r="I30" s="98">
        <v>45108</v>
      </c>
      <c r="J30" s="98">
        <v>44896</v>
      </c>
      <c r="K30" s="247">
        <v>0</v>
      </c>
      <c r="L30" s="247">
        <v>5</v>
      </c>
      <c r="M30" s="249">
        <v>1000</v>
      </c>
      <c r="N30" s="249" t="s">
        <v>274</v>
      </c>
      <c r="O30" s="129" t="s">
        <v>375</v>
      </c>
    </row>
    <row r="31" spans="1:21" x14ac:dyDescent="0.25">
      <c r="A31" s="1437"/>
      <c r="B31" s="8" t="s">
        <v>42</v>
      </c>
      <c r="C31" s="8">
        <v>7</v>
      </c>
      <c r="D31" s="36" t="s">
        <v>99</v>
      </c>
      <c r="E31" s="8" t="s">
        <v>392</v>
      </c>
      <c r="F31" s="8"/>
      <c r="G31" s="8"/>
      <c r="H31" s="8"/>
      <c r="I31" s="98">
        <v>45108</v>
      </c>
      <c r="J31" s="98">
        <v>44896</v>
      </c>
      <c r="K31" s="247">
        <v>0</v>
      </c>
      <c r="L31" s="247">
        <v>5</v>
      </c>
      <c r="M31" s="249">
        <v>1000</v>
      </c>
      <c r="N31" s="249" t="s">
        <v>274</v>
      </c>
      <c r="O31" s="129" t="s">
        <v>374</v>
      </c>
    </row>
    <row r="32" spans="1:21" x14ac:dyDescent="0.25">
      <c r="A32" s="1437"/>
      <c r="B32" s="8" t="s">
        <v>10</v>
      </c>
      <c r="C32" s="8">
        <v>1</v>
      </c>
      <c r="D32" s="36" t="s">
        <v>103</v>
      </c>
      <c r="E32" s="8" t="s">
        <v>392</v>
      </c>
      <c r="F32" s="8"/>
      <c r="G32" s="8"/>
      <c r="H32" s="8"/>
      <c r="I32" s="98">
        <v>45108</v>
      </c>
      <c r="J32" s="98">
        <v>44896</v>
      </c>
      <c r="K32" s="247">
        <v>0</v>
      </c>
      <c r="L32" s="247">
        <v>5</v>
      </c>
      <c r="M32" s="249">
        <v>1000</v>
      </c>
      <c r="N32" s="249" t="s">
        <v>275</v>
      </c>
      <c r="O32" s="129" t="s">
        <v>374</v>
      </c>
    </row>
    <row r="33" spans="1:15" x14ac:dyDescent="0.25">
      <c r="A33" s="1437"/>
      <c r="B33" s="8" t="s">
        <v>11</v>
      </c>
      <c r="C33" s="8">
        <v>2</v>
      </c>
      <c r="D33" s="36" t="s">
        <v>104</v>
      </c>
      <c r="E33" s="8" t="s">
        <v>392</v>
      </c>
      <c r="F33" s="8"/>
      <c r="G33" s="8">
        <v>3</v>
      </c>
      <c r="H33" s="8"/>
      <c r="I33" s="98">
        <v>45108</v>
      </c>
      <c r="J33" s="98">
        <v>44896</v>
      </c>
      <c r="K33" s="247">
        <v>0</v>
      </c>
      <c r="L33" s="247">
        <v>5</v>
      </c>
      <c r="M33" s="249">
        <v>1000</v>
      </c>
      <c r="N33" s="249" t="s">
        <v>275</v>
      </c>
      <c r="O33" s="129" t="s">
        <v>374</v>
      </c>
    </row>
    <row r="34" spans="1:15" x14ac:dyDescent="0.25">
      <c r="A34" s="1437"/>
      <c r="B34" s="8" t="s">
        <v>12</v>
      </c>
      <c r="C34" s="8">
        <v>3</v>
      </c>
      <c r="D34" s="36" t="s">
        <v>105</v>
      </c>
      <c r="E34" s="8" t="s">
        <v>392</v>
      </c>
      <c r="F34" s="8"/>
      <c r="G34" s="8"/>
      <c r="H34" s="8"/>
      <c r="I34" s="98">
        <v>45108</v>
      </c>
      <c r="J34" s="98">
        <v>44896</v>
      </c>
      <c r="K34" s="247">
        <v>0</v>
      </c>
      <c r="L34" s="247">
        <v>5</v>
      </c>
      <c r="M34" s="249">
        <v>1000</v>
      </c>
      <c r="N34" s="249" t="s">
        <v>275</v>
      </c>
      <c r="O34" s="129" t="s">
        <v>374</v>
      </c>
    </row>
    <row r="35" spans="1:15" x14ac:dyDescent="0.25">
      <c r="A35" s="1437"/>
      <c r="B35" s="8" t="s">
        <v>13</v>
      </c>
      <c r="C35" s="8">
        <v>4</v>
      </c>
      <c r="D35" s="36" t="s">
        <v>106</v>
      </c>
      <c r="E35" s="8" t="s">
        <v>392</v>
      </c>
      <c r="F35" s="8"/>
      <c r="G35" s="8"/>
      <c r="H35" s="8"/>
      <c r="I35" s="98">
        <v>45108</v>
      </c>
      <c r="J35" s="98">
        <v>44896</v>
      </c>
      <c r="K35" s="247">
        <v>0</v>
      </c>
      <c r="L35" s="247">
        <v>5</v>
      </c>
      <c r="M35" s="249">
        <v>1000</v>
      </c>
      <c r="N35" s="249" t="s">
        <v>275</v>
      </c>
      <c r="O35" s="129" t="s">
        <v>374</v>
      </c>
    </row>
    <row r="36" spans="1:15" x14ac:dyDescent="0.25">
      <c r="A36" s="1437"/>
      <c r="B36" s="8" t="s">
        <v>14</v>
      </c>
      <c r="C36" s="8">
        <v>1</v>
      </c>
      <c r="D36" s="36" t="s">
        <v>107</v>
      </c>
      <c r="E36" s="8" t="s">
        <v>392</v>
      </c>
      <c r="F36" s="8"/>
      <c r="G36" s="8"/>
      <c r="H36" s="8"/>
      <c r="I36" s="98">
        <v>45108</v>
      </c>
      <c r="J36" s="98">
        <v>44896</v>
      </c>
      <c r="K36" s="247">
        <v>0</v>
      </c>
      <c r="L36" s="247">
        <v>5</v>
      </c>
      <c r="M36" s="249">
        <v>1000</v>
      </c>
      <c r="N36" s="249" t="s">
        <v>276</v>
      </c>
      <c r="O36" s="129" t="s">
        <v>374</v>
      </c>
    </row>
    <row r="37" spans="1:15" x14ac:dyDescent="0.25">
      <c r="A37" s="1437"/>
      <c r="B37" s="8" t="s">
        <v>15</v>
      </c>
      <c r="C37" s="8">
        <v>2</v>
      </c>
      <c r="D37" s="36" t="s">
        <v>108</v>
      </c>
      <c r="E37" s="8" t="s">
        <v>392</v>
      </c>
      <c r="F37" s="8"/>
      <c r="G37" s="8">
        <v>1</v>
      </c>
      <c r="H37" s="8"/>
      <c r="I37" s="98">
        <v>45108</v>
      </c>
      <c r="J37" s="98">
        <v>44896</v>
      </c>
      <c r="K37" s="247">
        <v>0</v>
      </c>
      <c r="L37" s="247">
        <v>5</v>
      </c>
      <c r="M37" s="249">
        <v>1000</v>
      </c>
      <c r="N37" s="249" t="s">
        <v>276</v>
      </c>
      <c r="O37" s="129" t="s">
        <v>374</v>
      </c>
    </row>
    <row r="38" spans="1:15" x14ac:dyDescent="0.25">
      <c r="A38" s="1437"/>
      <c r="B38" s="8" t="s">
        <v>16</v>
      </c>
      <c r="C38" s="8">
        <v>3</v>
      </c>
      <c r="D38" s="36" t="s">
        <v>109</v>
      </c>
      <c r="E38" s="8" t="s">
        <v>392</v>
      </c>
      <c r="F38" s="8"/>
      <c r="G38" s="8">
        <v>1</v>
      </c>
      <c r="H38" s="8"/>
      <c r="I38" s="98">
        <v>45108</v>
      </c>
      <c r="J38" s="98">
        <v>44896</v>
      </c>
      <c r="K38" s="247">
        <v>0</v>
      </c>
      <c r="L38" s="247">
        <v>5</v>
      </c>
      <c r="M38" s="249">
        <v>1000</v>
      </c>
      <c r="N38" s="249" t="s">
        <v>276</v>
      </c>
      <c r="O38" s="129" t="s">
        <v>374</v>
      </c>
    </row>
    <row r="39" spans="1:15" x14ac:dyDescent="0.25">
      <c r="A39" s="1437"/>
      <c r="B39" s="8" t="s">
        <v>17</v>
      </c>
      <c r="C39" s="8">
        <v>4</v>
      </c>
      <c r="D39" s="36" t="s">
        <v>110</v>
      </c>
      <c r="E39" s="8" t="s">
        <v>392</v>
      </c>
      <c r="F39" s="8"/>
      <c r="G39" s="8">
        <v>1</v>
      </c>
      <c r="H39" s="8"/>
      <c r="I39" s="98">
        <v>45108</v>
      </c>
      <c r="J39" s="98">
        <v>44896</v>
      </c>
      <c r="K39" s="247">
        <v>0</v>
      </c>
      <c r="L39" s="247">
        <v>5</v>
      </c>
      <c r="M39" s="249">
        <v>1000</v>
      </c>
      <c r="N39" s="249" t="s">
        <v>276</v>
      </c>
      <c r="O39" s="129" t="s">
        <v>374</v>
      </c>
    </row>
    <row r="40" spans="1:15" x14ac:dyDescent="0.25">
      <c r="A40" s="1437"/>
      <c r="B40" s="8" t="s">
        <v>18</v>
      </c>
      <c r="C40" s="8">
        <v>1</v>
      </c>
      <c r="D40" s="36" t="s">
        <v>111</v>
      </c>
      <c r="E40" s="8" t="s">
        <v>392</v>
      </c>
      <c r="F40" s="8"/>
      <c r="G40" s="8"/>
      <c r="H40" s="8"/>
      <c r="I40" s="98">
        <v>45108</v>
      </c>
      <c r="J40" s="98">
        <v>44896</v>
      </c>
      <c r="K40" s="247">
        <v>0</v>
      </c>
      <c r="L40" s="247">
        <v>5</v>
      </c>
      <c r="M40" s="249">
        <v>1000</v>
      </c>
      <c r="N40" s="249" t="s">
        <v>278</v>
      </c>
      <c r="O40" s="129" t="s">
        <v>374</v>
      </c>
    </row>
    <row r="41" spans="1:15" x14ac:dyDescent="0.25">
      <c r="A41" s="1437"/>
      <c r="B41" s="8" t="s">
        <v>19</v>
      </c>
      <c r="C41" s="8">
        <v>2</v>
      </c>
      <c r="D41" s="36" t="s">
        <v>112</v>
      </c>
      <c r="E41" s="8" t="s">
        <v>392</v>
      </c>
      <c r="F41" s="8"/>
      <c r="G41" s="8"/>
      <c r="H41" s="8"/>
      <c r="I41" s="98">
        <v>45108</v>
      </c>
      <c r="J41" s="98">
        <v>44896</v>
      </c>
      <c r="K41" s="247">
        <v>0</v>
      </c>
      <c r="L41" s="247">
        <v>5</v>
      </c>
      <c r="M41" s="249">
        <v>1000</v>
      </c>
      <c r="N41" s="249" t="s">
        <v>278</v>
      </c>
      <c r="O41" s="129" t="s">
        <v>374</v>
      </c>
    </row>
    <row r="42" spans="1:15" x14ac:dyDescent="0.25">
      <c r="A42" s="1437"/>
      <c r="B42" s="8" t="s">
        <v>20</v>
      </c>
      <c r="C42" s="8">
        <v>3</v>
      </c>
      <c r="D42" s="36" t="s">
        <v>107</v>
      </c>
      <c r="E42" s="8" t="s">
        <v>392</v>
      </c>
      <c r="F42" s="8"/>
      <c r="G42" s="8"/>
      <c r="H42" s="8"/>
      <c r="I42" s="98">
        <v>45108</v>
      </c>
      <c r="J42" s="98">
        <v>44896</v>
      </c>
      <c r="K42" s="247">
        <v>0</v>
      </c>
      <c r="L42" s="247">
        <v>5</v>
      </c>
      <c r="M42" s="249">
        <v>1000</v>
      </c>
      <c r="N42" s="249" t="s">
        <v>278</v>
      </c>
      <c r="O42" s="129" t="s">
        <v>374</v>
      </c>
    </row>
    <row r="43" spans="1:15" x14ac:dyDescent="0.25">
      <c r="A43" s="1437"/>
      <c r="B43" s="8" t="s">
        <v>21</v>
      </c>
      <c r="C43" s="8">
        <v>4</v>
      </c>
      <c r="D43" s="36" t="s">
        <v>114</v>
      </c>
      <c r="E43" s="8" t="s">
        <v>392</v>
      </c>
      <c r="F43" s="8"/>
      <c r="G43" s="8"/>
      <c r="H43" s="8"/>
      <c r="I43" s="98">
        <v>45108</v>
      </c>
      <c r="J43" s="98">
        <v>44896</v>
      </c>
      <c r="K43" s="247">
        <v>0</v>
      </c>
      <c r="L43" s="247">
        <v>5</v>
      </c>
      <c r="M43" s="249">
        <v>1000</v>
      </c>
      <c r="N43" s="249" t="s">
        <v>278</v>
      </c>
      <c r="O43" s="129" t="s">
        <v>374</v>
      </c>
    </row>
    <row r="44" spans="1:15" x14ac:dyDescent="0.25">
      <c r="A44" s="1437"/>
      <c r="B44" s="8" t="s">
        <v>116</v>
      </c>
      <c r="C44" s="8">
        <v>5</v>
      </c>
      <c r="D44" s="36" t="s">
        <v>115</v>
      </c>
      <c r="E44" s="8" t="s">
        <v>392</v>
      </c>
      <c r="F44" s="8"/>
      <c r="G44" s="8"/>
      <c r="H44" s="8"/>
      <c r="I44" s="98">
        <v>45108</v>
      </c>
      <c r="J44" s="98">
        <v>44896</v>
      </c>
      <c r="K44" s="247">
        <v>0</v>
      </c>
      <c r="L44" s="247">
        <v>5</v>
      </c>
      <c r="M44" s="249">
        <v>1000</v>
      </c>
      <c r="N44" s="249" t="s">
        <v>278</v>
      </c>
      <c r="O44" s="129" t="s">
        <v>374</v>
      </c>
    </row>
    <row r="45" spans="1:15" x14ac:dyDescent="0.25">
      <c r="A45" s="1437"/>
      <c r="B45" s="8" t="s">
        <v>22</v>
      </c>
      <c r="C45" s="8">
        <v>1</v>
      </c>
      <c r="D45" s="36" t="s">
        <v>117</v>
      </c>
      <c r="E45" s="8" t="s">
        <v>392</v>
      </c>
      <c r="F45" s="8"/>
      <c r="G45" s="8">
        <v>1</v>
      </c>
      <c r="H45" s="8"/>
      <c r="I45" s="98">
        <v>45108</v>
      </c>
      <c r="J45" s="98">
        <v>44896</v>
      </c>
      <c r="K45" s="247">
        <v>0</v>
      </c>
      <c r="L45" s="247">
        <v>5</v>
      </c>
      <c r="M45" s="249">
        <v>1000</v>
      </c>
      <c r="N45" s="249" t="s">
        <v>277</v>
      </c>
      <c r="O45" s="129" t="s">
        <v>374</v>
      </c>
    </row>
    <row r="46" spans="1:15" x14ac:dyDescent="0.25">
      <c r="A46" s="1437"/>
      <c r="B46" s="8" t="s">
        <v>23</v>
      </c>
      <c r="C46" s="8">
        <v>2</v>
      </c>
      <c r="D46" s="36" t="s">
        <v>402</v>
      </c>
      <c r="E46" s="8" t="s">
        <v>392</v>
      </c>
      <c r="F46" s="8"/>
      <c r="G46" s="8"/>
      <c r="H46" s="8"/>
      <c r="I46" s="98">
        <v>45108</v>
      </c>
      <c r="J46" s="98">
        <v>44896</v>
      </c>
      <c r="K46" s="247">
        <v>0</v>
      </c>
      <c r="L46" s="247">
        <v>5</v>
      </c>
      <c r="M46" s="249">
        <v>1000</v>
      </c>
      <c r="N46" s="249" t="s">
        <v>277</v>
      </c>
      <c r="O46" s="129" t="s">
        <v>374</v>
      </c>
    </row>
    <row r="47" spans="1:15" x14ac:dyDescent="0.25">
      <c r="A47" s="1437"/>
      <c r="B47" s="8" t="s">
        <v>24</v>
      </c>
      <c r="C47" s="8">
        <v>3</v>
      </c>
      <c r="D47" s="36" t="s">
        <v>119</v>
      </c>
      <c r="E47" s="8" t="s">
        <v>392</v>
      </c>
      <c r="F47" s="8"/>
      <c r="G47" s="8">
        <v>1</v>
      </c>
      <c r="H47" s="8"/>
      <c r="I47" s="98">
        <v>45108</v>
      </c>
      <c r="J47" s="98">
        <v>44896</v>
      </c>
      <c r="K47" s="247">
        <v>0</v>
      </c>
      <c r="L47" s="247">
        <v>5</v>
      </c>
      <c r="M47" s="249">
        <v>1000</v>
      </c>
      <c r="N47" s="249" t="s">
        <v>277</v>
      </c>
      <c r="O47" s="129" t="s">
        <v>374</v>
      </c>
    </row>
    <row r="48" spans="1:15" x14ac:dyDescent="0.25">
      <c r="A48" s="1437"/>
      <c r="B48" s="8" t="s">
        <v>25</v>
      </c>
      <c r="C48" s="8">
        <v>4</v>
      </c>
      <c r="D48" s="36" t="s">
        <v>120</v>
      </c>
      <c r="E48" s="8" t="s">
        <v>392</v>
      </c>
      <c r="F48" s="8"/>
      <c r="G48" s="8"/>
      <c r="H48" s="8"/>
      <c r="I48" s="98">
        <v>45108</v>
      </c>
      <c r="J48" s="98">
        <v>44896</v>
      </c>
      <c r="K48" s="247">
        <v>0</v>
      </c>
      <c r="L48" s="247">
        <v>5</v>
      </c>
      <c r="M48" s="249">
        <v>1000</v>
      </c>
      <c r="N48" s="249" t="s">
        <v>277</v>
      </c>
      <c r="O48" s="129" t="s">
        <v>374</v>
      </c>
    </row>
    <row r="49" spans="1:15" x14ac:dyDescent="0.25">
      <c r="A49" s="1437"/>
      <c r="B49" s="8" t="s">
        <v>26</v>
      </c>
      <c r="C49" s="8">
        <v>1</v>
      </c>
      <c r="D49" s="36" t="s">
        <v>121</v>
      </c>
      <c r="E49" s="8" t="s">
        <v>392</v>
      </c>
      <c r="F49" s="8"/>
      <c r="G49" s="8"/>
      <c r="H49" s="8"/>
      <c r="I49" s="98">
        <v>45108</v>
      </c>
      <c r="J49" s="98">
        <v>44896</v>
      </c>
      <c r="K49" s="247">
        <v>0</v>
      </c>
      <c r="L49" s="247">
        <v>5</v>
      </c>
      <c r="M49" s="249">
        <v>1000</v>
      </c>
      <c r="N49" s="249" t="s">
        <v>279</v>
      </c>
      <c r="O49" s="129" t="s">
        <v>374</v>
      </c>
    </row>
    <row r="50" spans="1:15" x14ac:dyDescent="0.25">
      <c r="A50" s="1437"/>
      <c r="B50" s="8" t="s">
        <v>27</v>
      </c>
      <c r="C50" s="8">
        <v>2</v>
      </c>
      <c r="D50" s="36" t="s">
        <v>122</v>
      </c>
      <c r="E50" s="8" t="s">
        <v>392</v>
      </c>
      <c r="F50" s="8"/>
      <c r="G50" s="8"/>
      <c r="H50" s="8"/>
      <c r="I50" s="98">
        <v>45108</v>
      </c>
      <c r="J50" s="98">
        <v>44896</v>
      </c>
      <c r="K50" s="247">
        <v>0</v>
      </c>
      <c r="L50" s="247">
        <v>5</v>
      </c>
      <c r="M50" s="249">
        <v>1000</v>
      </c>
      <c r="N50" s="249" t="s">
        <v>279</v>
      </c>
      <c r="O50" s="129" t="s">
        <v>374</v>
      </c>
    </row>
    <row r="51" spans="1:15" x14ac:dyDescent="0.25">
      <c r="A51" s="1437"/>
      <c r="B51" s="8" t="s">
        <v>28</v>
      </c>
      <c r="C51" s="8">
        <v>3</v>
      </c>
      <c r="D51" s="36" t="s">
        <v>403</v>
      </c>
      <c r="E51" s="8" t="s">
        <v>392</v>
      </c>
      <c r="F51" s="8"/>
      <c r="G51" s="8"/>
      <c r="H51" s="8"/>
      <c r="I51" s="98">
        <v>45108</v>
      </c>
      <c r="J51" s="98">
        <v>44896</v>
      </c>
      <c r="K51" s="247">
        <v>0</v>
      </c>
      <c r="L51" s="247">
        <v>5</v>
      </c>
      <c r="M51" s="249">
        <v>1000</v>
      </c>
      <c r="N51" s="249" t="s">
        <v>279</v>
      </c>
      <c r="O51" s="129" t="s">
        <v>374</v>
      </c>
    </row>
    <row r="52" spans="1:15" x14ac:dyDescent="0.25">
      <c r="A52" s="1437"/>
      <c r="B52" s="8" t="s">
        <v>29</v>
      </c>
      <c r="C52" s="8">
        <v>4</v>
      </c>
      <c r="D52" s="214" t="s">
        <v>123</v>
      </c>
      <c r="E52" s="8" t="s">
        <v>392</v>
      </c>
      <c r="F52" s="8"/>
      <c r="G52" s="8">
        <v>1</v>
      </c>
      <c r="H52" s="8"/>
      <c r="I52" s="98">
        <v>45108</v>
      </c>
      <c r="J52" s="98">
        <v>44896</v>
      </c>
      <c r="K52" s="247">
        <v>0</v>
      </c>
      <c r="L52" s="247">
        <v>5</v>
      </c>
      <c r="M52" s="249">
        <v>1000</v>
      </c>
      <c r="N52" s="249" t="s">
        <v>279</v>
      </c>
      <c r="O52" s="129" t="s">
        <v>374</v>
      </c>
    </row>
    <row r="53" spans="1:15" x14ac:dyDescent="0.25">
      <c r="A53" s="1437"/>
      <c r="B53" s="8" t="s">
        <v>30</v>
      </c>
      <c r="C53" s="8">
        <v>1</v>
      </c>
      <c r="D53" s="214" t="s">
        <v>124</v>
      </c>
      <c r="E53" s="8" t="s">
        <v>392</v>
      </c>
      <c r="F53" s="8"/>
      <c r="G53" s="8"/>
      <c r="H53" s="8"/>
      <c r="I53" s="98">
        <v>45108</v>
      </c>
      <c r="J53" s="98">
        <v>44896</v>
      </c>
      <c r="K53" s="247">
        <v>0</v>
      </c>
      <c r="L53" s="247">
        <v>5</v>
      </c>
      <c r="M53" s="249">
        <v>1000</v>
      </c>
      <c r="N53" s="249" t="s">
        <v>280</v>
      </c>
      <c r="O53" s="129" t="s">
        <v>374</v>
      </c>
    </row>
    <row r="54" spans="1:15" x14ac:dyDescent="0.25">
      <c r="A54" s="1437"/>
      <c r="B54" s="8" t="s">
        <v>31</v>
      </c>
      <c r="C54" s="8">
        <v>1</v>
      </c>
      <c r="D54" s="214" t="s">
        <v>397</v>
      </c>
      <c r="E54" s="8" t="s">
        <v>392</v>
      </c>
      <c r="F54" s="8"/>
      <c r="G54" s="8">
        <v>2</v>
      </c>
      <c r="H54" s="8"/>
      <c r="I54" s="98">
        <v>45108</v>
      </c>
      <c r="J54" s="98">
        <v>44896</v>
      </c>
      <c r="K54" s="247">
        <v>0</v>
      </c>
      <c r="L54" s="247">
        <v>5</v>
      </c>
      <c r="M54" s="249">
        <v>1000</v>
      </c>
      <c r="N54" s="249" t="s">
        <v>281</v>
      </c>
      <c r="O54" s="129" t="s">
        <v>374</v>
      </c>
    </row>
    <row r="55" spans="1:15" x14ac:dyDescent="0.25">
      <c r="A55" s="1437"/>
      <c r="B55" s="8" t="s">
        <v>32</v>
      </c>
      <c r="C55" s="8">
        <v>1</v>
      </c>
      <c r="D55" s="214" t="s">
        <v>126</v>
      </c>
      <c r="E55" s="8" t="s">
        <v>392</v>
      </c>
      <c r="F55" s="8"/>
      <c r="G55" s="8"/>
      <c r="H55" s="8"/>
      <c r="I55" s="98">
        <v>45108</v>
      </c>
      <c r="J55" s="98">
        <v>44896</v>
      </c>
      <c r="K55" s="247">
        <v>0</v>
      </c>
      <c r="L55" s="247">
        <v>5</v>
      </c>
      <c r="M55" s="249">
        <v>1000</v>
      </c>
      <c r="N55" s="249" t="s">
        <v>282</v>
      </c>
      <c r="O55" s="129" t="s">
        <v>374</v>
      </c>
    </row>
    <row r="56" spans="1:15" x14ac:dyDescent="0.25">
      <c r="A56" s="1437"/>
      <c r="B56" s="8" t="s">
        <v>33</v>
      </c>
      <c r="C56" s="8">
        <v>1</v>
      </c>
      <c r="D56" s="214" t="s">
        <v>128</v>
      </c>
      <c r="E56" s="8" t="s">
        <v>392</v>
      </c>
      <c r="F56" s="8"/>
      <c r="G56" s="8"/>
      <c r="H56" s="8"/>
      <c r="I56" s="98">
        <v>45108</v>
      </c>
      <c r="J56" s="98">
        <v>44896</v>
      </c>
      <c r="K56" s="247">
        <v>0</v>
      </c>
      <c r="L56" s="247">
        <v>5</v>
      </c>
      <c r="M56" s="249">
        <v>1000</v>
      </c>
      <c r="N56" s="249" t="s">
        <v>283</v>
      </c>
      <c r="O56" s="129" t="s">
        <v>374</v>
      </c>
    </row>
    <row r="57" spans="1:15" x14ac:dyDescent="0.25">
      <c r="A57" s="1437"/>
      <c r="B57" s="8" t="s">
        <v>34</v>
      </c>
      <c r="C57" s="8">
        <v>1</v>
      </c>
      <c r="D57" s="214" t="s">
        <v>398</v>
      </c>
      <c r="E57" s="8" t="s">
        <v>392</v>
      </c>
      <c r="F57" s="8"/>
      <c r="G57" s="8">
        <v>2</v>
      </c>
      <c r="H57" s="8"/>
      <c r="I57" s="98">
        <v>45108</v>
      </c>
      <c r="J57" s="98">
        <v>44896</v>
      </c>
      <c r="K57" s="247">
        <v>0</v>
      </c>
      <c r="L57" s="247">
        <v>5</v>
      </c>
      <c r="M57" s="249">
        <v>1000</v>
      </c>
      <c r="N57" s="249" t="s">
        <v>284</v>
      </c>
      <c r="O57" s="129" t="s">
        <v>374</v>
      </c>
    </row>
    <row r="58" spans="1:15" ht="15.75" thickBot="1" x14ac:dyDescent="0.3">
      <c r="A58" s="1442"/>
      <c r="B58" s="11" t="s">
        <v>35</v>
      </c>
      <c r="C58" s="11">
        <v>1</v>
      </c>
      <c r="D58" s="284" t="s">
        <v>129</v>
      </c>
      <c r="E58" s="11" t="s">
        <v>392</v>
      </c>
      <c r="F58" s="11"/>
      <c r="G58" s="11"/>
      <c r="H58" s="11"/>
      <c r="I58" s="112">
        <v>45108</v>
      </c>
      <c r="J58" s="112">
        <v>44896</v>
      </c>
      <c r="K58" s="251">
        <v>0</v>
      </c>
      <c r="L58" s="251">
        <v>5</v>
      </c>
      <c r="M58" s="250">
        <v>1000</v>
      </c>
      <c r="N58" s="250" t="s">
        <v>285</v>
      </c>
      <c r="O58" s="131" t="s">
        <v>374</v>
      </c>
    </row>
    <row r="59" spans="1:15" x14ac:dyDescent="0.25">
      <c r="A59" s="1467" t="s">
        <v>249</v>
      </c>
      <c r="B59" s="53" t="s">
        <v>39</v>
      </c>
      <c r="C59" s="53">
        <v>1</v>
      </c>
      <c r="D59" s="114" t="s">
        <v>143</v>
      </c>
      <c r="E59" s="53" t="s">
        <v>392</v>
      </c>
      <c r="F59" s="278"/>
      <c r="G59" s="53"/>
      <c r="H59" s="53"/>
      <c r="I59" s="279">
        <v>45108</v>
      </c>
      <c r="J59" s="279">
        <v>44927</v>
      </c>
      <c r="K59" s="253">
        <v>0</v>
      </c>
      <c r="L59" s="253">
        <v>5</v>
      </c>
      <c r="M59" s="252">
        <v>1000</v>
      </c>
      <c r="N59" s="252" t="s">
        <v>286</v>
      </c>
      <c r="O59" s="145" t="s">
        <v>374</v>
      </c>
    </row>
    <row r="60" spans="1:15" x14ac:dyDescent="0.25">
      <c r="A60" s="1437"/>
      <c r="B60" s="8" t="s">
        <v>40</v>
      </c>
      <c r="C60" s="8">
        <v>2</v>
      </c>
      <c r="D60" s="34" t="s">
        <v>144</v>
      </c>
      <c r="E60" s="8" t="s">
        <v>392</v>
      </c>
      <c r="F60" s="8"/>
      <c r="G60" s="8"/>
      <c r="H60" s="8"/>
      <c r="I60" s="98">
        <v>45108</v>
      </c>
      <c r="J60" s="98">
        <v>44927</v>
      </c>
      <c r="K60" s="247">
        <v>0</v>
      </c>
      <c r="L60" s="247">
        <v>5</v>
      </c>
      <c r="M60" s="249">
        <v>1000</v>
      </c>
      <c r="N60" s="249" t="s">
        <v>286</v>
      </c>
      <c r="O60" s="129" t="s">
        <v>374</v>
      </c>
    </row>
    <row r="61" spans="1:15" x14ac:dyDescent="0.25">
      <c r="A61" s="1437"/>
      <c r="B61" s="8" t="s">
        <v>41</v>
      </c>
      <c r="C61" s="8">
        <v>3</v>
      </c>
      <c r="D61" s="34" t="s">
        <v>145</v>
      </c>
      <c r="E61" s="8" t="s">
        <v>392</v>
      </c>
      <c r="F61" s="8"/>
      <c r="G61" s="8"/>
      <c r="H61" s="8"/>
      <c r="I61" s="98">
        <v>45108</v>
      </c>
      <c r="J61" s="98">
        <v>44927</v>
      </c>
      <c r="K61" s="247">
        <v>0</v>
      </c>
      <c r="L61" s="247">
        <v>5</v>
      </c>
      <c r="M61" s="249">
        <v>1000</v>
      </c>
      <c r="N61" s="249" t="s">
        <v>286</v>
      </c>
      <c r="O61" s="129" t="s">
        <v>374</v>
      </c>
    </row>
    <row r="62" spans="1:15" x14ac:dyDescent="0.25">
      <c r="A62" s="1437"/>
      <c r="B62" s="8" t="s">
        <v>42</v>
      </c>
      <c r="C62" s="8">
        <v>4</v>
      </c>
      <c r="D62" s="34" t="s">
        <v>146</v>
      </c>
      <c r="E62" s="8" t="s">
        <v>392</v>
      </c>
      <c r="F62" s="8"/>
      <c r="G62" s="8"/>
      <c r="H62" s="8"/>
      <c r="I62" s="98">
        <v>45108</v>
      </c>
      <c r="J62" s="98">
        <v>44927</v>
      </c>
      <c r="K62" s="247">
        <v>0</v>
      </c>
      <c r="L62" s="247">
        <v>5</v>
      </c>
      <c r="M62" s="249">
        <v>1000</v>
      </c>
      <c r="N62" s="249" t="s">
        <v>286</v>
      </c>
      <c r="O62" s="129" t="s">
        <v>374</v>
      </c>
    </row>
    <row r="63" spans="1:15" x14ac:dyDescent="0.25">
      <c r="A63" s="1437"/>
      <c r="B63" s="8" t="s">
        <v>43</v>
      </c>
      <c r="C63" s="8">
        <v>1</v>
      </c>
      <c r="D63" s="34" t="s">
        <v>147</v>
      </c>
      <c r="E63" s="8" t="s">
        <v>392</v>
      </c>
      <c r="F63" s="8"/>
      <c r="G63" s="8"/>
      <c r="H63" s="8"/>
      <c r="I63" s="98">
        <v>45108</v>
      </c>
      <c r="J63" s="98">
        <v>44927</v>
      </c>
      <c r="K63" s="247">
        <v>0</v>
      </c>
      <c r="L63" s="247">
        <v>5</v>
      </c>
      <c r="M63" s="249">
        <v>1000</v>
      </c>
      <c r="N63" s="249" t="s">
        <v>287</v>
      </c>
      <c r="O63" s="129" t="s">
        <v>374</v>
      </c>
    </row>
    <row r="64" spans="1:15" x14ac:dyDescent="0.25">
      <c r="A64" s="1437"/>
      <c r="B64" s="8" t="s">
        <v>44</v>
      </c>
      <c r="C64" s="8">
        <v>2</v>
      </c>
      <c r="D64" s="34" t="s">
        <v>148</v>
      </c>
      <c r="E64" s="8" t="s">
        <v>392</v>
      </c>
      <c r="F64" s="8"/>
      <c r="G64" s="8"/>
      <c r="H64" s="8"/>
      <c r="I64" s="98">
        <v>45108</v>
      </c>
      <c r="J64" s="98">
        <v>44927</v>
      </c>
      <c r="K64" s="247">
        <v>0</v>
      </c>
      <c r="L64" s="247">
        <v>5</v>
      </c>
      <c r="M64" s="249">
        <v>1000</v>
      </c>
      <c r="N64" s="249" t="s">
        <v>287</v>
      </c>
      <c r="O64" s="129" t="s">
        <v>374</v>
      </c>
    </row>
    <row r="65" spans="1:15" x14ac:dyDescent="0.25">
      <c r="A65" s="1437"/>
      <c r="B65" s="8" t="s">
        <v>45</v>
      </c>
      <c r="C65" s="8">
        <v>3</v>
      </c>
      <c r="D65" s="34" t="s">
        <v>149</v>
      </c>
      <c r="E65" s="8" t="s">
        <v>392</v>
      </c>
      <c r="F65" s="8"/>
      <c r="G65" s="8"/>
      <c r="H65" s="8"/>
      <c r="I65" s="98">
        <v>45108</v>
      </c>
      <c r="J65" s="98">
        <v>44927</v>
      </c>
      <c r="K65" s="247">
        <v>0</v>
      </c>
      <c r="L65" s="247">
        <v>5</v>
      </c>
      <c r="M65" s="249">
        <v>1000</v>
      </c>
      <c r="N65" s="249" t="s">
        <v>287</v>
      </c>
      <c r="O65" s="129" t="s">
        <v>374</v>
      </c>
    </row>
    <row r="66" spans="1:15" x14ac:dyDescent="0.25">
      <c r="A66" s="1437"/>
      <c r="B66" s="8" t="s">
        <v>46</v>
      </c>
      <c r="C66" s="8">
        <v>4</v>
      </c>
      <c r="D66" s="34" t="s">
        <v>150</v>
      </c>
      <c r="E66" s="8" t="s">
        <v>392</v>
      </c>
      <c r="F66" s="8"/>
      <c r="G66" s="8"/>
      <c r="H66" s="8"/>
      <c r="I66" s="98">
        <v>45108</v>
      </c>
      <c r="J66" s="98">
        <v>44927</v>
      </c>
      <c r="K66" s="247">
        <v>0</v>
      </c>
      <c r="L66" s="247">
        <v>5</v>
      </c>
      <c r="M66" s="249">
        <v>1000</v>
      </c>
      <c r="N66" s="249" t="s">
        <v>287</v>
      </c>
      <c r="O66" s="129" t="s">
        <v>374</v>
      </c>
    </row>
    <row r="67" spans="1:15" x14ac:dyDescent="0.25">
      <c r="A67" s="1437"/>
      <c r="B67" s="8" t="s">
        <v>95</v>
      </c>
      <c r="C67" s="8">
        <v>5</v>
      </c>
      <c r="D67" s="34" t="s">
        <v>151</v>
      </c>
      <c r="E67" s="8" t="s">
        <v>392</v>
      </c>
      <c r="F67" s="8">
        <v>1</v>
      </c>
      <c r="G67" s="8">
        <v>1</v>
      </c>
      <c r="H67" s="8"/>
      <c r="I67" s="98">
        <v>45108</v>
      </c>
      <c r="J67" s="98">
        <v>44927</v>
      </c>
      <c r="K67" s="247">
        <v>0</v>
      </c>
      <c r="L67" s="247">
        <v>5</v>
      </c>
      <c r="M67" s="249">
        <v>1000</v>
      </c>
      <c r="N67" s="249" t="s">
        <v>287</v>
      </c>
      <c r="O67" s="129" t="s">
        <v>374</v>
      </c>
    </row>
    <row r="68" spans="1:15" x14ac:dyDescent="0.25">
      <c r="A68" s="1437"/>
      <c r="B68" s="8" t="s">
        <v>47</v>
      </c>
      <c r="C68" s="8">
        <v>1</v>
      </c>
      <c r="D68" s="34" t="s">
        <v>152</v>
      </c>
      <c r="E68" s="8" t="s">
        <v>392</v>
      </c>
      <c r="F68" s="8"/>
      <c r="G68" s="8"/>
      <c r="H68" s="8"/>
      <c r="I68" s="98">
        <v>45108</v>
      </c>
      <c r="J68" s="98">
        <v>44927</v>
      </c>
      <c r="K68" s="247">
        <v>0</v>
      </c>
      <c r="L68" s="247">
        <v>5</v>
      </c>
      <c r="M68" s="249">
        <v>1000</v>
      </c>
      <c r="N68" s="249" t="s">
        <v>288</v>
      </c>
      <c r="O68" s="129" t="s">
        <v>374</v>
      </c>
    </row>
    <row r="69" spans="1:15" x14ac:dyDescent="0.25">
      <c r="A69" s="1437"/>
      <c r="B69" s="8" t="s">
        <v>48</v>
      </c>
      <c r="C69" s="8">
        <v>2</v>
      </c>
      <c r="D69" s="34" t="s">
        <v>153</v>
      </c>
      <c r="E69" s="8" t="s">
        <v>392</v>
      </c>
      <c r="F69" s="8"/>
      <c r="G69" s="8"/>
      <c r="H69" s="8"/>
      <c r="I69" s="98">
        <v>45108</v>
      </c>
      <c r="J69" s="98">
        <v>44927</v>
      </c>
      <c r="K69" s="247">
        <v>0</v>
      </c>
      <c r="L69" s="247">
        <v>5</v>
      </c>
      <c r="M69" s="249">
        <v>1000</v>
      </c>
      <c r="N69" s="249" t="s">
        <v>288</v>
      </c>
      <c r="O69" s="129" t="s">
        <v>374</v>
      </c>
    </row>
    <row r="70" spans="1:15" x14ac:dyDescent="0.25">
      <c r="A70" s="1437"/>
      <c r="B70" s="8" t="s">
        <v>49</v>
      </c>
      <c r="C70" s="8">
        <v>3</v>
      </c>
      <c r="D70" s="34" t="s">
        <v>154</v>
      </c>
      <c r="E70" s="8" t="s">
        <v>392</v>
      </c>
      <c r="F70" s="8"/>
      <c r="G70" s="8"/>
      <c r="H70" s="8"/>
      <c r="I70" s="98">
        <v>45108</v>
      </c>
      <c r="J70" s="98">
        <v>44927</v>
      </c>
      <c r="K70" s="247">
        <v>0</v>
      </c>
      <c r="L70" s="247">
        <v>5</v>
      </c>
      <c r="M70" s="249">
        <v>1000</v>
      </c>
      <c r="N70" s="249" t="s">
        <v>288</v>
      </c>
      <c r="O70" s="129" t="s">
        <v>374</v>
      </c>
    </row>
    <row r="71" spans="1:15" x14ac:dyDescent="0.25">
      <c r="A71" s="1437"/>
      <c r="B71" s="179" t="s">
        <v>50</v>
      </c>
      <c r="C71" s="179">
        <v>1</v>
      </c>
      <c r="D71" s="179" t="s">
        <v>155</v>
      </c>
      <c r="E71" s="179" t="s">
        <v>391</v>
      </c>
      <c r="F71" s="179"/>
      <c r="G71" s="179"/>
      <c r="H71" s="179"/>
      <c r="I71" s="180">
        <v>45108</v>
      </c>
      <c r="J71" s="180">
        <v>44927</v>
      </c>
      <c r="K71" s="185">
        <v>0</v>
      </c>
      <c r="L71" s="185">
        <v>5</v>
      </c>
      <c r="M71" s="182">
        <v>1000</v>
      </c>
      <c r="N71" s="182" t="s">
        <v>289</v>
      </c>
      <c r="O71" s="183" t="s">
        <v>374</v>
      </c>
    </row>
    <row r="72" spans="1:15" x14ac:dyDescent="0.25">
      <c r="A72" s="1437"/>
      <c r="B72" s="8" t="s">
        <v>51</v>
      </c>
      <c r="C72" s="8">
        <v>2</v>
      </c>
      <c r="D72" s="34" t="s">
        <v>156</v>
      </c>
      <c r="E72" s="8" t="s">
        <v>392</v>
      </c>
      <c r="F72" s="8"/>
      <c r="G72" s="8"/>
      <c r="H72" s="8"/>
      <c r="I72" s="98">
        <v>45108</v>
      </c>
      <c r="J72" s="98">
        <v>44927</v>
      </c>
      <c r="K72" s="247">
        <v>0</v>
      </c>
      <c r="L72" s="247">
        <v>5</v>
      </c>
      <c r="M72" s="249">
        <v>1000</v>
      </c>
      <c r="N72" s="249" t="s">
        <v>289</v>
      </c>
      <c r="O72" s="129" t="s">
        <v>374</v>
      </c>
    </row>
    <row r="73" spans="1:15" x14ac:dyDescent="0.25">
      <c r="A73" s="1437"/>
      <c r="B73" s="179" t="s">
        <v>51</v>
      </c>
      <c r="C73" s="179">
        <v>3</v>
      </c>
      <c r="D73" s="179">
        <v>708514</v>
      </c>
      <c r="E73" s="179" t="s">
        <v>391</v>
      </c>
      <c r="F73" s="179"/>
      <c r="G73" s="179"/>
      <c r="H73" s="179"/>
      <c r="I73" s="180">
        <v>45108</v>
      </c>
      <c r="J73" s="180">
        <v>44927</v>
      </c>
      <c r="K73" s="185">
        <v>0</v>
      </c>
      <c r="L73" s="185">
        <v>5</v>
      </c>
      <c r="M73" s="182">
        <v>1000</v>
      </c>
      <c r="N73" s="182" t="s">
        <v>289</v>
      </c>
      <c r="O73" s="183" t="s">
        <v>375</v>
      </c>
    </row>
    <row r="74" spans="1:15" x14ac:dyDescent="0.25">
      <c r="A74" s="1437"/>
      <c r="B74" s="179" t="s">
        <v>52</v>
      </c>
      <c r="C74" s="179">
        <v>4</v>
      </c>
      <c r="D74" s="179" t="s">
        <v>157</v>
      </c>
      <c r="E74" s="179" t="s">
        <v>391</v>
      </c>
      <c r="F74" s="179"/>
      <c r="G74" s="179"/>
      <c r="H74" s="179"/>
      <c r="I74" s="180">
        <v>45108</v>
      </c>
      <c r="J74" s="180">
        <v>44927</v>
      </c>
      <c r="K74" s="185">
        <v>0</v>
      </c>
      <c r="L74" s="185">
        <v>5</v>
      </c>
      <c r="M74" s="182">
        <v>1000</v>
      </c>
      <c r="N74" s="182" t="s">
        <v>289</v>
      </c>
      <c r="O74" s="183" t="s">
        <v>374</v>
      </c>
    </row>
    <row r="75" spans="1:15" x14ac:dyDescent="0.25">
      <c r="A75" s="1437"/>
      <c r="B75" s="8" t="s">
        <v>53</v>
      </c>
      <c r="C75" s="8">
        <v>5</v>
      </c>
      <c r="D75" s="34" t="s">
        <v>158</v>
      </c>
      <c r="E75" s="8" t="s">
        <v>392</v>
      </c>
      <c r="F75" s="8"/>
      <c r="G75" s="8"/>
      <c r="H75" s="8"/>
      <c r="I75" s="98">
        <v>45108</v>
      </c>
      <c r="J75" s="98">
        <v>44927</v>
      </c>
      <c r="K75" s="247">
        <v>0</v>
      </c>
      <c r="L75" s="247">
        <v>5</v>
      </c>
      <c r="M75" s="249">
        <v>1000</v>
      </c>
      <c r="N75" s="249" t="s">
        <v>289</v>
      </c>
      <c r="O75" s="129" t="s">
        <v>374</v>
      </c>
    </row>
    <row r="76" spans="1:15" x14ac:dyDescent="0.25">
      <c r="A76" s="1437"/>
      <c r="B76" s="179" t="s">
        <v>53</v>
      </c>
      <c r="C76" s="179">
        <v>6</v>
      </c>
      <c r="D76" s="179">
        <v>708513</v>
      </c>
      <c r="E76" s="179" t="s">
        <v>391</v>
      </c>
      <c r="F76" s="179"/>
      <c r="G76" s="179"/>
      <c r="H76" s="179"/>
      <c r="I76" s="180">
        <v>45108</v>
      </c>
      <c r="J76" s="180">
        <v>44927</v>
      </c>
      <c r="K76" s="185">
        <v>0</v>
      </c>
      <c r="L76" s="185">
        <v>5</v>
      </c>
      <c r="M76" s="182">
        <v>1000</v>
      </c>
      <c r="N76" s="182" t="s">
        <v>289</v>
      </c>
      <c r="O76" s="183" t="s">
        <v>375</v>
      </c>
    </row>
    <row r="77" spans="1:15" x14ac:dyDescent="0.25">
      <c r="A77" s="1437"/>
      <c r="B77" s="179" t="s">
        <v>54</v>
      </c>
      <c r="C77" s="179">
        <v>7</v>
      </c>
      <c r="D77" s="179" t="s">
        <v>159</v>
      </c>
      <c r="E77" s="179" t="s">
        <v>391</v>
      </c>
      <c r="F77" s="179"/>
      <c r="G77" s="179"/>
      <c r="H77" s="179"/>
      <c r="I77" s="180">
        <v>45108</v>
      </c>
      <c r="J77" s="180">
        <v>44927</v>
      </c>
      <c r="K77" s="185">
        <v>0</v>
      </c>
      <c r="L77" s="185">
        <v>5</v>
      </c>
      <c r="M77" s="182">
        <v>1000</v>
      </c>
      <c r="N77" s="182" t="s">
        <v>289</v>
      </c>
      <c r="O77" s="183" t="s">
        <v>374</v>
      </c>
    </row>
    <row r="78" spans="1:15" x14ac:dyDescent="0.25">
      <c r="A78" s="1437"/>
      <c r="B78" s="8" t="s">
        <v>55</v>
      </c>
      <c r="C78" s="8">
        <v>1</v>
      </c>
      <c r="D78" s="34" t="s">
        <v>160</v>
      </c>
      <c r="E78" s="8" t="s">
        <v>392</v>
      </c>
      <c r="F78" s="8"/>
      <c r="G78" s="8">
        <v>1</v>
      </c>
      <c r="H78" s="8"/>
      <c r="I78" s="98">
        <v>45108</v>
      </c>
      <c r="J78" s="98">
        <v>44927</v>
      </c>
      <c r="K78" s="247">
        <v>0</v>
      </c>
      <c r="L78" s="247">
        <v>5</v>
      </c>
      <c r="M78" s="249">
        <v>1000</v>
      </c>
      <c r="N78" s="249" t="s">
        <v>290</v>
      </c>
      <c r="O78" s="129" t="s">
        <v>374</v>
      </c>
    </row>
    <row r="79" spans="1:15" x14ac:dyDescent="0.25">
      <c r="A79" s="1437"/>
      <c r="B79" s="8" t="s">
        <v>56</v>
      </c>
      <c r="C79" s="8">
        <v>2</v>
      </c>
      <c r="D79" s="34" t="s">
        <v>161</v>
      </c>
      <c r="E79" s="8" t="s">
        <v>392</v>
      </c>
      <c r="F79" s="8"/>
      <c r="G79" s="8"/>
      <c r="H79" s="8"/>
      <c r="I79" s="98">
        <v>45108</v>
      </c>
      <c r="J79" s="98">
        <v>44927</v>
      </c>
      <c r="K79" s="247">
        <v>0</v>
      </c>
      <c r="L79" s="247">
        <v>5</v>
      </c>
      <c r="M79" s="249">
        <v>1000</v>
      </c>
      <c r="N79" s="249" t="s">
        <v>290</v>
      </c>
      <c r="O79" s="129" t="s">
        <v>374</v>
      </c>
    </row>
    <row r="80" spans="1:15" x14ac:dyDescent="0.25">
      <c r="A80" s="1437"/>
      <c r="B80" s="8" t="s">
        <v>57</v>
      </c>
      <c r="C80" s="8">
        <v>3</v>
      </c>
      <c r="D80" s="34" t="s">
        <v>162</v>
      </c>
      <c r="E80" s="8" t="s">
        <v>392</v>
      </c>
      <c r="F80" s="8"/>
      <c r="G80" s="8"/>
      <c r="H80" s="8"/>
      <c r="I80" s="98">
        <v>45108</v>
      </c>
      <c r="J80" s="98">
        <v>44927</v>
      </c>
      <c r="K80" s="247">
        <v>0</v>
      </c>
      <c r="L80" s="247">
        <v>5</v>
      </c>
      <c r="M80" s="249">
        <v>1000</v>
      </c>
      <c r="N80" s="249" t="s">
        <v>290</v>
      </c>
      <c r="O80" s="129" t="s">
        <v>374</v>
      </c>
    </row>
    <row r="81" spans="1:15" x14ac:dyDescent="0.25">
      <c r="A81" s="1437"/>
      <c r="B81" s="8" t="s">
        <v>58</v>
      </c>
      <c r="C81" s="8">
        <v>1</v>
      </c>
      <c r="D81" s="34" t="s">
        <v>163</v>
      </c>
      <c r="E81" s="8" t="s">
        <v>392</v>
      </c>
      <c r="F81" s="8"/>
      <c r="G81" s="8"/>
      <c r="H81" s="8"/>
      <c r="I81" s="98">
        <v>45108</v>
      </c>
      <c r="J81" s="98">
        <v>44927</v>
      </c>
      <c r="K81" s="247">
        <v>0</v>
      </c>
      <c r="L81" s="247">
        <v>5</v>
      </c>
      <c r="M81" s="249">
        <v>1000</v>
      </c>
      <c r="N81" s="249" t="s">
        <v>291</v>
      </c>
      <c r="O81" s="129" t="s">
        <v>374</v>
      </c>
    </row>
    <row r="82" spans="1:15" x14ac:dyDescent="0.25">
      <c r="A82" s="1437"/>
      <c r="B82" s="8" t="s">
        <v>59</v>
      </c>
      <c r="C82" s="8">
        <v>2</v>
      </c>
      <c r="D82" s="34" t="s">
        <v>164</v>
      </c>
      <c r="E82" s="8" t="s">
        <v>392</v>
      </c>
      <c r="F82" s="8"/>
      <c r="G82" s="8"/>
      <c r="H82" s="8"/>
      <c r="I82" s="98">
        <v>45108</v>
      </c>
      <c r="J82" s="98">
        <v>44927</v>
      </c>
      <c r="K82" s="247">
        <v>0</v>
      </c>
      <c r="L82" s="247">
        <v>5</v>
      </c>
      <c r="M82" s="249">
        <v>1000</v>
      </c>
      <c r="N82" s="249" t="s">
        <v>291</v>
      </c>
      <c r="O82" s="129" t="s">
        <v>374</v>
      </c>
    </row>
    <row r="83" spans="1:15" x14ac:dyDescent="0.25">
      <c r="A83" s="1437"/>
      <c r="B83" s="8" t="s">
        <v>60</v>
      </c>
      <c r="C83" s="8">
        <v>3</v>
      </c>
      <c r="D83" s="34" t="s">
        <v>165</v>
      </c>
      <c r="E83" s="8" t="s">
        <v>392</v>
      </c>
      <c r="F83" s="8"/>
      <c r="G83" s="8"/>
      <c r="H83" s="8"/>
      <c r="I83" s="98">
        <v>45108</v>
      </c>
      <c r="J83" s="98">
        <v>44927</v>
      </c>
      <c r="K83" s="247">
        <v>0</v>
      </c>
      <c r="L83" s="247">
        <v>5</v>
      </c>
      <c r="M83" s="249">
        <v>1000</v>
      </c>
      <c r="N83" s="249" t="s">
        <v>291</v>
      </c>
      <c r="O83" s="129" t="s">
        <v>374</v>
      </c>
    </row>
    <row r="84" spans="1:15" x14ac:dyDescent="0.25">
      <c r="A84" s="1437"/>
      <c r="B84" s="8" t="s">
        <v>61</v>
      </c>
      <c r="C84" s="8">
        <v>4</v>
      </c>
      <c r="D84" s="34" t="s">
        <v>166</v>
      </c>
      <c r="E84" s="8" t="s">
        <v>392</v>
      </c>
      <c r="F84" s="8"/>
      <c r="G84" s="8"/>
      <c r="H84" s="8"/>
      <c r="I84" s="98">
        <v>45108</v>
      </c>
      <c r="J84" s="98">
        <v>44927</v>
      </c>
      <c r="K84" s="247">
        <v>0</v>
      </c>
      <c r="L84" s="247">
        <v>5</v>
      </c>
      <c r="M84" s="249">
        <v>1000</v>
      </c>
      <c r="N84" s="249" t="s">
        <v>291</v>
      </c>
      <c r="O84" s="129" t="s">
        <v>374</v>
      </c>
    </row>
    <row r="85" spans="1:15" x14ac:dyDescent="0.25">
      <c r="A85" s="1437"/>
      <c r="B85" s="8" t="s">
        <v>10</v>
      </c>
      <c r="C85" s="8">
        <v>1</v>
      </c>
      <c r="D85" s="34" t="s">
        <v>167</v>
      </c>
      <c r="E85" s="8" t="s">
        <v>392</v>
      </c>
      <c r="F85" s="8"/>
      <c r="G85" s="8"/>
      <c r="H85" s="8"/>
      <c r="I85" s="98">
        <v>45108</v>
      </c>
      <c r="J85" s="98">
        <v>44927</v>
      </c>
      <c r="K85" s="247">
        <v>0</v>
      </c>
      <c r="L85" s="247">
        <v>5</v>
      </c>
      <c r="M85" s="249">
        <v>1000</v>
      </c>
      <c r="N85" s="249" t="s">
        <v>292</v>
      </c>
      <c r="O85" s="129" t="s">
        <v>374</v>
      </c>
    </row>
    <row r="86" spans="1:15" x14ac:dyDescent="0.25">
      <c r="A86" s="1437"/>
      <c r="B86" s="8" t="s">
        <v>11</v>
      </c>
      <c r="C86" s="8">
        <v>2</v>
      </c>
      <c r="D86" s="34" t="s">
        <v>168</v>
      </c>
      <c r="E86" s="8" t="s">
        <v>392</v>
      </c>
      <c r="F86" s="8"/>
      <c r="G86" s="8"/>
      <c r="H86" s="8"/>
      <c r="I86" s="98">
        <v>45108</v>
      </c>
      <c r="J86" s="98">
        <v>44927</v>
      </c>
      <c r="K86" s="247">
        <v>0</v>
      </c>
      <c r="L86" s="247">
        <v>5</v>
      </c>
      <c r="M86" s="249">
        <v>1000</v>
      </c>
      <c r="N86" s="249" t="s">
        <v>292</v>
      </c>
      <c r="O86" s="129" t="s">
        <v>374</v>
      </c>
    </row>
    <row r="87" spans="1:15" x14ac:dyDescent="0.25">
      <c r="A87" s="1437"/>
      <c r="B87" s="8" t="s">
        <v>12</v>
      </c>
      <c r="C87" s="8">
        <v>3</v>
      </c>
      <c r="D87" s="34" t="s">
        <v>169</v>
      </c>
      <c r="E87" s="8" t="s">
        <v>392</v>
      </c>
      <c r="F87" s="8"/>
      <c r="G87" s="8"/>
      <c r="H87" s="8"/>
      <c r="I87" s="98">
        <v>45108</v>
      </c>
      <c r="J87" s="98">
        <v>44927</v>
      </c>
      <c r="K87" s="247">
        <v>0</v>
      </c>
      <c r="L87" s="247">
        <v>5</v>
      </c>
      <c r="M87" s="249">
        <v>1000</v>
      </c>
      <c r="N87" s="249" t="s">
        <v>292</v>
      </c>
      <c r="O87" s="129" t="s">
        <v>374</v>
      </c>
    </row>
    <row r="88" spans="1:15" x14ac:dyDescent="0.25">
      <c r="A88" s="1437"/>
      <c r="B88" s="8" t="s">
        <v>13</v>
      </c>
      <c r="C88" s="8">
        <v>4</v>
      </c>
      <c r="D88" s="34" t="s">
        <v>170</v>
      </c>
      <c r="E88" s="8" t="s">
        <v>392</v>
      </c>
      <c r="F88" s="8"/>
      <c r="G88" s="8"/>
      <c r="H88" s="8"/>
      <c r="I88" s="98">
        <v>45108</v>
      </c>
      <c r="J88" s="98">
        <v>44927</v>
      </c>
      <c r="K88" s="247">
        <v>0</v>
      </c>
      <c r="L88" s="247">
        <v>5</v>
      </c>
      <c r="M88" s="249">
        <v>1000</v>
      </c>
      <c r="N88" s="249" t="s">
        <v>292</v>
      </c>
      <c r="O88" s="129" t="s">
        <v>374</v>
      </c>
    </row>
    <row r="89" spans="1:15" x14ac:dyDescent="0.25">
      <c r="A89" s="1437"/>
      <c r="B89" s="8" t="s">
        <v>14</v>
      </c>
      <c r="C89" s="8">
        <v>1</v>
      </c>
      <c r="D89" s="34" t="s">
        <v>171</v>
      </c>
      <c r="E89" s="8" t="s">
        <v>392</v>
      </c>
      <c r="F89" s="8"/>
      <c r="G89" s="8"/>
      <c r="H89" s="8"/>
      <c r="I89" s="98">
        <v>45108</v>
      </c>
      <c r="J89" s="98">
        <v>44927</v>
      </c>
      <c r="K89" s="247">
        <v>0</v>
      </c>
      <c r="L89" s="247">
        <v>5</v>
      </c>
      <c r="M89" s="249">
        <v>1000</v>
      </c>
      <c r="N89" s="249" t="s">
        <v>293</v>
      </c>
      <c r="O89" s="129" t="s">
        <v>374</v>
      </c>
    </row>
    <row r="90" spans="1:15" x14ac:dyDescent="0.25">
      <c r="A90" s="1437"/>
      <c r="B90" s="8" t="s">
        <v>15</v>
      </c>
      <c r="C90" s="8">
        <v>2</v>
      </c>
      <c r="D90" s="34" t="s">
        <v>172</v>
      </c>
      <c r="E90" s="8" t="s">
        <v>392</v>
      </c>
      <c r="F90" s="8"/>
      <c r="G90" s="8"/>
      <c r="H90" s="8"/>
      <c r="I90" s="98">
        <v>45108</v>
      </c>
      <c r="J90" s="98">
        <v>44927</v>
      </c>
      <c r="K90" s="247">
        <v>0</v>
      </c>
      <c r="L90" s="247">
        <v>5</v>
      </c>
      <c r="M90" s="249">
        <v>1000</v>
      </c>
      <c r="N90" s="249" t="s">
        <v>293</v>
      </c>
      <c r="O90" s="129" t="s">
        <v>374</v>
      </c>
    </row>
    <row r="91" spans="1:15" x14ac:dyDescent="0.25">
      <c r="A91" s="1437"/>
      <c r="B91" s="8" t="s">
        <v>16</v>
      </c>
      <c r="C91" s="8">
        <v>3</v>
      </c>
      <c r="D91" s="34" t="s">
        <v>173</v>
      </c>
      <c r="E91" s="8" t="s">
        <v>392</v>
      </c>
      <c r="F91" s="8"/>
      <c r="G91" s="8"/>
      <c r="H91" s="8"/>
      <c r="I91" s="98">
        <v>45108</v>
      </c>
      <c r="J91" s="98">
        <v>44927</v>
      </c>
      <c r="K91" s="247">
        <v>0</v>
      </c>
      <c r="L91" s="247">
        <v>5</v>
      </c>
      <c r="M91" s="249">
        <v>1000</v>
      </c>
      <c r="N91" s="249" t="s">
        <v>293</v>
      </c>
      <c r="O91" s="129" t="s">
        <v>374</v>
      </c>
    </row>
    <row r="92" spans="1:15" x14ac:dyDescent="0.25">
      <c r="A92" s="1437"/>
      <c r="B92" s="8" t="s">
        <v>17</v>
      </c>
      <c r="C92" s="8">
        <v>4</v>
      </c>
      <c r="D92" s="34" t="s">
        <v>174</v>
      </c>
      <c r="E92" s="8" t="s">
        <v>392</v>
      </c>
      <c r="F92" s="8"/>
      <c r="G92" s="8"/>
      <c r="H92" s="8"/>
      <c r="I92" s="98">
        <v>45108</v>
      </c>
      <c r="J92" s="98">
        <v>44927</v>
      </c>
      <c r="K92" s="247">
        <v>0</v>
      </c>
      <c r="L92" s="247">
        <v>5</v>
      </c>
      <c r="M92" s="249">
        <v>1000</v>
      </c>
      <c r="N92" s="249" t="s">
        <v>293</v>
      </c>
      <c r="O92" s="129" t="s">
        <v>374</v>
      </c>
    </row>
    <row r="93" spans="1:15" x14ac:dyDescent="0.25">
      <c r="A93" s="1437"/>
      <c r="B93" s="8" t="s">
        <v>62</v>
      </c>
      <c r="C93" s="8">
        <v>5</v>
      </c>
      <c r="D93" s="34" t="s">
        <v>175</v>
      </c>
      <c r="E93" s="8" t="s">
        <v>392</v>
      </c>
      <c r="F93" s="8"/>
      <c r="G93" s="8"/>
      <c r="H93" s="8"/>
      <c r="I93" s="98">
        <v>45108</v>
      </c>
      <c r="J93" s="98">
        <v>44927</v>
      </c>
      <c r="K93" s="247">
        <v>0</v>
      </c>
      <c r="L93" s="247">
        <v>5</v>
      </c>
      <c r="M93" s="249">
        <v>1000</v>
      </c>
      <c r="N93" s="249" t="s">
        <v>293</v>
      </c>
      <c r="O93" s="129" t="s">
        <v>374</v>
      </c>
    </row>
    <row r="94" spans="1:15" x14ac:dyDescent="0.25">
      <c r="A94" s="1437"/>
      <c r="B94" s="8" t="s">
        <v>18</v>
      </c>
      <c r="C94" s="8">
        <v>1</v>
      </c>
      <c r="D94" s="34" t="s">
        <v>176</v>
      </c>
      <c r="E94" s="8" t="s">
        <v>392</v>
      </c>
      <c r="F94" s="8"/>
      <c r="G94" s="8"/>
      <c r="H94" s="8"/>
      <c r="I94" s="98">
        <v>45108</v>
      </c>
      <c r="J94" s="98">
        <v>44927</v>
      </c>
      <c r="K94" s="247">
        <v>0</v>
      </c>
      <c r="L94" s="247">
        <v>5</v>
      </c>
      <c r="M94" s="249">
        <v>1000</v>
      </c>
      <c r="N94" s="249" t="s">
        <v>294</v>
      </c>
      <c r="O94" s="129" t="s">
        <v>374</v>
      </c>
    </row>
    <row r="95" spans="1:15" x14ac:dyDescent="0.25">
      <c r="A95" s="1437"/>
      <c r="B95" s="8" t="s">
        <v>19</v>
      </c>
      <c r="C95" s="8">
        <v>2</v>
      </c>
      <c r="D95" s="34" t="s">
        <v>177</v>
      </c>
      <c r="E95" s="8" t="s">
        <v>392</v>
      </c>
      <c r="F95" s="8"/>
      <c r="G95" s="8"/>
      <c r="H95" s="8"/>
      <c r="I95" s="98">
        <v>45108</v>
      </c>
      <c r="J95" s="98">
        <v>44927</v>
      </c>
      <c r="K95" s="247">
        <v>0</v>
      </c>
      <c r="L95" s="247">
        <v>5</v>
      </c>
      <c r="M95" s="249">
        <v>1000</v>
      </c>
      <c r="N95" s="249" t="s">
        <v>294</v>
      </c>
      <c r="O95" s="129" t="s">
        <v>374</v>
      </c>
    </row>
    <row r="96" spans="1:15" ht="15.75" thickBot="1" x14ac:dyDescent="0.3">
      <c r="A96" s="1442"/>
      <c r="B96" s="11" t="s">
        <v>20</v>
      </c>
      <c r="C96" s="11">
        <v>3</v>
      </c>
      <c r="D96" s="35" t="s">
        <v>178</v>
      </c>
      <c r="E96" s="11" t="s">
        <v>392</v>
      </c>
      <c r="F96" s="11"/>
      <c r="G96" s="11"/>
      <c r="H96" s="11"/>
      <c r="I96" s="112">
        <v>45108</v>
      </c>
      <c r="J96" s="112">
        <v>44927</v>
      </c>
      <c r="K96" s="251">
        <v>0</v>
      </c>
      <c r="L96" s="251">
        <v>5</v>
      </c>
      <c r="M96" s="250">
        <v>1000</v>
      </c>
      <c r="N96" s="250" t="s">
        <v>294</v>
      </c>
      <c r="O96" s="131" t="s">
        <v>374</v>
      </c>
    </row>
    <row r="97" spans="1:15" x14ac:dyDescent="0.25">
      <c r="A97" s="1467" t="s">
        <v>318</v>
      </c>
      <c r="B97" s="158" t="s">
        <v>22</v>
      </c>
      <c r="C97" s="158">
        <v>1</v>
      </c>
      <c r="D97" s="158">
        <v>707388</v>
      </c>
      <c r="E97" s="158" t="s">
        <v>391</v>
      </c>
      <c r="F97" s="158"/>
      <c r="G97" s="158"/>
      <c r="H97" s="158"/>
      <c r="I97" s="280">
        <v>45108</v>
      </c>
      <c r="J97" s="280">
        <v>44927</v>
      </c>
      <c r="K97" s="281">
        <v>0</v>
      </c>
      <c r="L97" s="281">
        <v>5</v>
      </c>
      <c r="M97" s="282">
        <v>1000</v>
      </c>
      <c r="N97" s="282" t="s">
        <v>295</v>
      </c>
      <c r="O97" s="283" t="s">
        <v>375</v>
      </c>
    </row>
    <row r="98" spans="1:15" x14ac:dyDescent="0.25">
      <c r="A98" s="1437"/>
      <c r="B98" s="163" t="s">
        <v>23</v>
      </c>
      <c r="C98" s="163">
        <v>2</v>
      </c>
      <c r="D98" s="163">
        <v>707389</v>
      </c>
      <c r="E98" s="163" t="s">
        <v>391</v>
      </c>
      <c r="F98" s="163"/>
      <c r="G98" s="163"/>
      <c r="H98" s="163"/>
      <c r="I98" s="164">
        <v>45108</v>
      </c>
      <c r="J98" s="164">
        <v>44927</v>
      </c>
      <c r="K98" s="165">
        <v>0</v>
      </c>
      <c r="L98" s="165">
        <v>5</v>
      </c>
      <c r="M98" s="166">
        <v>1000</v>
      </c>
      <c r="N98" s="166" t="s">
        <v>295</v>
      </c>
      <c r="O98" s="167" t="s">
        <v>375</v>
      </c>
    </row>
    <row r="99" spans="1:15" x14ac:dyDescent="0.25">
      <c r="A99" s="1437"/>
      <c r="B99" s="163" t="s">
        <v>24</v>
      </c>
      <c r="C99" s="163">
        <v>3</v>
      </c>
      <c r="D99" s="163">
        <v>707390</v>
      </c>
      <c r="E99" s="163" t="s">
        <v>391</v>
      </c>
      <c r="F99" s="163"/>
      <c r="G99" s="163"/>
      <c r="H99" s="163"/>
      <c r="I99" s="164">
        <v>45108</v>
      </c>
      <c r="J99" s="164">
        <v>44927</v>
      </c>
      <c r="K99" s="165">
        <v>0</v>
      </c>
      <c r="L99" s="165">
        <v>5</v>
      </c>
      <c r="M99" s="166">
        <v>1000</v>
      </c>
      <c r="N99" s="166" t="s">
        <v>295</v>
      </c>
      <c r="O99" s="167" t="s">
        <v>375</v>
      </c>
    </row>
    <row r="100" spans="1:15" x14ac:dyDescent="0.25">
      <c r="A100" s="1437"/>
      <c r="B100" s="163" t="s">
        <v>25</v>
      </c>
      <c r="C100" s="163">
        <v>4</v>
      </c>
      <c r="D100" s="163">
        <v>707391</v>
      </c>
      <c r="E100" s="163" t="s">
        <v>391</v>
      </c>
      <c r="F100" s="163"/>
      <c r="G100" s="163"/>
      <c r="H100" s="163"/>
      <c r="I100" s="164">
        <v>45108</v>
      </c>
      <c r="J100" s="164">
        <v>44927</v>
      </c>
      <c r="K100" s="165">
        <v>0</v>
      </c>
      <c r="L100" s="165">
        <v>5</v>
      </c>
      <c r="M100" s="166">
        <v>1000</v>
      </c>
      <c r="N100" s="166" t="s">
        <v>295</v>
      </c>
      <c r="O100" s="167" t="s">
        <v>375</v>
      </c>
    </row>
    <row r="101" spans="1:15" x14ac:dyDescent="0.25">
      <c r="A101" s="1437"/>
      <c r="B101" s="8" t="s">
        <v>26</v>
      </c>
      <c r="C101" s="8">
        <v>1</v>
      </c>
      <c r="D101" s="34" t="s">
        <v>179</v>
      </c>
      <c r="E101" s="8" t="s">
        <v>392</v>
      </c>
      <c r="F101" s="8"/>
      <c r="G101" s="8"/>
      <c r="H101" s="8"/>
      <c r="I101" s="98">
        <v>45108</v>
      </c>
      <c r="J101" s="98">
        <v>44927</v>
      </c>
      <c r="K101" s="247">
        <v>0</v>
      </c>
      <c r="L101" s="247">
        <v>5</v>
      </c>
      <c r="M101" s="249">
        <v>1000</v>
      </c>
      <c r="N101" s="249" t="s">
        <v>296</v>
      </c>
      <c r="O101" s="129" t="s">
        <v>374</v>
      </c>
    </row>
    <row r="102" spans="1:15" x14ac:dyDescent="0.25">
      <c r="A102" s="1437"/>
      <c r="B102" s="8" t="s">
        <v>27</v>
      </c>
      <c r="C102" s="8">
        <v>2</v>
      </c>
      <c r="D102" s="34" t="s">
        <v>180</v>
      </c>
      <c r="E102" s="8" t="s">
        <v>392</v>
      </c>
      <c r="F102" s="8"/>
      <c r="G102" s="8"/>
      <c r="H102" s="8"/>
      <c r="I102" s="98">
        <v>45108</v>
      </c>
      <c r="J102" s="98">
        <v>44927</v>
      </c>
      <c r="K102" s="247">
        <v>0</v>
      </c>
      <c r="L102" s="247">
        <v>5</v>
      </c>
      <c r="M102" s="249">
        <v>1000</v>
      </c>
      <c r="N102" s="249" t="s">
        <v>296</v>
      </c>
      <c r="O102" s="129" t="s">
        <v>374</v>
      </c>
    </row>
    <row r="103" spans="1:15" x14ac:dyDescent="0.25">
      <c r="A103" s="1437"/>
      <c r="B103" s="8" t="s">
        <v>28</v>
      </c>
      <c r="C103" s="8">
        <v>3</v>
      </c>
      <c r="D103" s="34" t="s">
        <v>181</v>
      </c>
      <c r="E103" s="8" t="s">
        <v>392</v>
      </c>
      <c r="F103" s="8"/>
      <c r="G103" s="8"/>
      <c r="H103" s="8"/>
      <c r="I103" s="98">
        <v>45108</v>
      </c>
      <c r="J103" s="98">
        <v>44927</v>
      </c>
      <c r="K103" s="247">
        <v>0</v>
      </c>
      <c r="L103" s="247">
        <v>5</v>
      </c>
      <c r="M103" s="249">
        <v>1000</v>
      </c>
      <c r="N103" s="249" t="s">
        <v>296</v>
      </c>
      <c r="O103" s="129" t="s">
        <v>374</v>
      </c>
    </row>
    <row r="104" spans="1:15" x14ac:dyDescent="0.25">
      <c r="A104" s="1437"/>
      <c r="B104" s="8" t="s">
        <v>29</v>
      </c>
      <c r="C104" s="8">
        <v>4</v>
      </c>
      <c r="D104" s="34" t="s">
        <v>182</v>
      </c>
      <c r="E104" s="8" t="s">
        <v>392</v>
      </c>
      <c r="F104" s="8">
        <v>1</v>
      </c>
      <c r="G104" s="8"/>
      <c r="H104" s="8"/>
      <c r="I104" s="98">
        <v>45108</v>
      </c>
      <c r="J104" s="98">
        <v>44927</v>
      </c>
      <c r="K104" s="247">
        <v>0</v>
      </c>
      <c r="L104" s="247">
        <v>5</v>
      </c>
      <c r="M104" s="249">
        <v>1000</v>
      </c>
      <c r="N104" s="249" t="s">
        <v>296</v>
      </c>
      <c r="O104" s="129" t="s">
        <v>374</v>
      </c>
    </row>
    <row r="105" spans="1:15" x14ac:dyDescent="0.25">
      <c r="A105" s="1437"/>
      <c r="B105" s="8" t="s">
        <v>64</v>
      </c>
      <c r="C105" s="8">
        <v>1</v>
      </c>
      <c r="D105" s="34" t="s">
        <v>183</v>
      </c>
      <c r="E105" s="8" t="s">
        <v>392</v>
      </c>
      <c r="F105" s="8"/>
      <c r="G105" s="8">
        <v>3</v>
      </c>
      <c r="H105" s="8"/>
      <c r="I105" s="98">
        <v>45108</v>
      </c>
      <c r="J105" s="98">
        <v>44927</v>
      </c>
      <c r="K105" s="247">
        <v>0</v>
      </c>
      <c r="L105" s="247">
        <v>5</v>
      </c>
      <c r="M105" s="249">
        <v>1000</v>
      </c>
      <c r="N105" s="249" t="s">
        <v>297</v>
      </c>
      <c r="O105" s="129" t="s">
        <v>374</v>
      </c>
    </row>
    <row r="106" spans="1:15" x14ac:dyDescent="0.25">
      <c r="A106" s="1437"/>
      <c r="B106" s="8" t="s">
        <v>65</v>
      </c>
      <c r="C106" s="8">
        <v>2</v>
      </c>
      <c r="D106" s="36" t="s">
        <v>184</v>
      </c>
      <c r="E106" s="8" t="s">
        <v>392</v>
      </c>
      <c r="F106" s="8"/>
      <c r="G106" s="8"/>
      <c r="H106" s="8"/>
      <c r="I106" s="98">
        <v>45108</v>
      </c>
      <c r="J106" s="98">
        <v>44927</v>
      </c>
      <c r="K106" s="247">
        <v>0</v>
      </c>
      <c r="L106" s="247">
        <v>5</v>
      </c>
      <c r="M106" s="249">
        <v>1000</v>
      </c>
      <c r="N106" s="249" t="s">
        <v>297</v>
      </c>
      <c r="O106" s="129" t="s">
        <v>374</v>
      </c>
    </row>
    <row r="107" spans="1:15" x14ac:dyDescent="0.25">
      <c r="A107" s="1437"/>
      <c r="B107" s="8" t="s">
        <v>66</v>
      </c>
      <c r="C107" s="8">
        <v>3</v>
      </c>
      <c r="D107" s="34" t="s">
        <v>185</v>
      </c>
      <c r="E107" s="8" t="s">
        <v>392</v>
      </c>
      <c r="F107" s="8"/>
      <c r="G107" s="8"/>
      <c r="H107" s="8"/>
      <c r="I107" s="98">
        <v>45108</v>
      </c>
      <c r="J107" s="98">
        <v>44927</v>
      </c>
      <c r="K107" s="247">
        <v>0</v>
      </c>
      <c r="L107" s="247">
        <v>5</v>
      </c>
      <c r="M107" s="249">
        <v>1000</v>
      </c>
      <c r="N107" s="249" t="s">
        <v>297</v>
      </c>
      <c r="O107" s="129" t="s">
        <v>374</v>
      </c>
    </row>
    <row r="108" spans="1:15" x14ac:dyDescent="0.25">
      <c r="A108" s="1437"/>
      <c r="B108" s="8" t="s">
        <v>91</v>
      </c>
      <c r="C108" s="8">
        <v>4</v>
      </c>
      <c r="D108" s="34" t="s">
        <v>186</v>
      </c>
      <c r="E108" s="8" t="s">
        <v>392</v>
      </c>
      <c r="F108" s="8"/>
      <c r="G108" s="8"/>
      <c r="H108" s="8"/>
      <c r="I108" s="98">
        <v>45108</v>
      </c>
      <c r="J108" s="98">
        <v>44927</v>
      </c>
      <c r="K108" s="247">
        <v>0</v>
      </c>
      <c r="L108" s="247">
        <v>5</v>
      </c>
      <c r="M108" s="249">
        <v>1000</v>
      </c>
      <c r="N108" s="249" t="s">
        <v>297</v>
      </c>
      <c r="O108" s="129" t="s">
        <v>374</v>
      </c>
    </row>
    <row r="109" spans="1:15" x14ac:dyDescent="0.25">
      <c r="A109" s="1437"/>
      <c r="B109" s="8" t="s">
        <v>30</v>
      </c>
      <c r="C109" s="8">
        <v>1</v>
      </c>
      <c r="D109" s="34" t="s">
        <v>187</v>
      </c>
      <c r="E109" s="8" t="s">
        <v>392</v>
      </c>
      <c r="F109" s="8">
        <v>1</v>
      </c>
      <c r="G109" s="8">
        <v>1</v>
      </c>
      <c r="H109" s="8"/>
      <c r="I109" s="98">
        <v>45108</v>
      </c>
      <c r="J109" s="98">
        <v>44927</v>
      </c>
      <c r="K109" s="247">
        <v>0</v>
      </c>
      <c r="L109" s="247">
        <v>5</v>
      </c>
      <c r="M109" s="249">
        <v>1000</v>
      </c>
      <c r="N109" s="249" t="s">
        <v>298</v>
      </c>
      <c r="O109" s="129" t="s">
        <v>374</v>
      </c>
    </row>
    <row r="110" spans="1:15" x14ac:dyDescent="0.25">
      <c r="A110" s="1437"/>
      <c r="B110" s="8" t="s">
        <v>67</v>
      </c>
      <c r="C110" s="8">
        <v>2</v>
      </c>
      <c r="D110" s="34" t="s">
        <v>188</v>
      </c>
      <c r="E110" s="8" t="s">
        <v>392</v>
      </c>
      <c r="F110" s="8"/>
      <c r="G110" s="8">
        <v>1</v>
      </c>
      <c r="H110" s="8"/>
      <c r="I110" s="98">
        <v>45108</v>
      </c>
      <c r="J110" s="98">
        <v>44927</v>
      </c>
      <c r="K110" s="247">
        <v>0</v>
      </c>
      <c r="L110" s="247">
        <v>5</v>
      </c>
      <c r="M110" s="249">
        <v>1000</v>
      </c>
      <c r="N110" s="249" t="s">
        <v>298</v>
      </c>
      <c r="O110" s="129" t="s">
        <v>374</v>
      </c>
    </row>
    <row r="111" spans="1:15" x14ac:dyDescent="0.25">
      <c r="A111" s="1437"/>
      <c r="B111" s="8" t="s">
        <v>68</v>
      </c>
      <c r="C111" s="8">
        <v>3</v>
      </c>
      <c r="D111" s="34" t="s">
        <v>189</v>
      </c>
      <c r="E111" s="8" t="s">
        <v>392</v>
      </c>
      <c r="F111" s="8"/>
      <c r="G111" s="8"/>
      <c r="H111" s="8"/>
      <c r="I111" s="98">
        <v>45108</v>
      </c>
      <c r="J111" s="98">
        <v>44927</v>
      </c>
      <c r="K111" s="247">
        <v>0</v>
      </c>
      <c r="L111" s="247">
        <v>5</v>
      </c>
      <c r="M111" s="249">
        <v>1000</v>
      </c>
      <c r="N111" s="249" t="s">
        <v>298</v>
      </c>
      <c r="O111" s="129" t="s">
        <v>374</v>
      </c>
    </row>
    <row r="112" spans="1:15" x14ac:dyDescent="0.25">
      <c r="A112" s="1437"/>
      <c r="B112" s="8" t="s">
        <v>69</v>
      </c>
      <c r="C112" s="8">
        <v>4</v>
      </c>
      <c r="D112" s="34" t="s">
        <v>190</v>
      </c>
      <c r="E112" s="8" t="s">
        <v>392</v>
      </c>
      <c r="F112" s="8"/>
      <c r="G112" s="8"/>
      <c r="H112" s="8"/>
      <c r="I112" s="98">
        <v>45108</v>
      </c>
      <c r="J112" s="98">
        <v>44927</v>
      </c>
      <c r="K112" s="247">
        <v>0</v>
      </c>
      <c r="L112" s="247">
        <v>5</v>
      </c>
      <c r="M112" s="249">
        <v>1000</v>
      </c>
      <c r="N112" s="249" t="s">
        <v>298</v>
      </c>
      <c r="O112" s="129" t="s">
        <v>374</v>
      </c>
    </row>
    <row r="113" spans="1:15" x14ac:dyDescent="0.25">
      <c r="A113" s="1437"/>
      <c r="B113" s="8" t="s">
        <v>70</v>
      </c>
      <c r="C113" s="8">
        <v>5</v>
      </c>
      <c r="D113" s="34" t="s">
        <v>191</v>
      </c>
      <c r="E113" s="8" t="s">
        <v>392</v>
      </c>
      <c r="F113" s="8"/>
      <c r="G113" s="8"/>
      <c r="H113" s="8"/>
      <c r="I113" s="98">
        <v>45108</v>
      </c>
      <c r="J113" s="98">
        <v>44927</v>
      </c>
      <c r="K113" s="247">
        <v>0</v>
      </c>
      <c r="L113" s="247">
        <v>5</v>
      </c>
      <c r="M113" s="249">
        <v>1000</v>
      </c>
      <c r="N113" s="249" t="s">
        <v>298</v>
      </c>
      <c r="O113" s="129" t="s">
        <v>375</v>
      </c>
    </row>
    <row r="114" spans="1:15" x14ac:dyDescent="0.25">
      <c r="A114" s="1437"/>
      <c r="B114" s="163" t="s">
        <v>31</v>
      </c>
      <c r="C114" s="163">
        <v>1</v>
      </c>
      <c r="D114" s="163">
        <v>707367</v>
      </c>
      <c r="E114" s="163" t="s">
        <v>391</v>
      </c>
      <c r="F114" s="163"/>
      <c r="G114" s="163"/>
      <c r="H114" s="163"/>
      <c r="I114" s="164">
        <v>45108</v>
      </c>
      <c r="J114" s="164">
        <v>44927</v>
      </c>
      <c r="K114" s="165">
        <v>0</v>
      </c>
      <c r="L114" s="165">
        <v>5</v>
      </c>
      <c r="M114" s="166">
        <v>1000</v>
      </c>
      <c r="N114" s="166" t="s">
        <v>299</v>
      </c>
      <c r="O114" s="167" t="s">
        <v>375</v>
      </c>
    </row>
    <row r="115" spans="1:15" x14ac:dyDescent="0.25">
      <c r="A115" s="1437"/>
      <c r="B115" s="163" t="s">
        <v>71</v>
      </c>
      <c r="C115" s="163">
        <v>2</v>
      </c>
      <c r="D115" s="163">
        <v>707373</v>
      </c>
      <c r="E115" s="163" t="s">
        <v>391</v>
      </c>
      <c r="F115" s="163"/>
      <c r="G115" s="163"/>
      <c r="H115" s="163"/>
      <c r="I115" s="164">
        <v>45108</v>
      </c>
      <c r="J115" s="164">
        <v>44927</v>
      </c>
      <c r="K115" s="165">
        <v>0</v>
      </c>
      <c r="L115" s="165">
        <v>5</v>
      </c>
      <c r="M115" s="166">
        <v>1000</v>
      </c>
      <c r="N115" s="166" t="s">
        <v>299</v>
      </c>
      <c r="O115" s="167" t="s">
        <v>375</v>
      </c>
    </row>
    <row r="116" spans="1:15" x14ac:dyDescent="0.25">
      <c r="A116" s="1437"/>
      <c r="B116" s="163" t="s">
        <v>72</v>
      </c>
      <c r="C116" s="163">
        <v>3</v>
      </c>
      <c r="D116" s="163">
        <v>707376</v>
      </c>
      <c r="E116" s="163" t="s">
        <v>391</v>
      </c>
      <c r="F116" s="163"/>
      <c r="G116" s="163"/>
      <c r="H116" s="163"/>
      <c r="I116" s="164">
        <v>45108</v>
      </c>
      <c r="J116" s="164">
        <v>44927</v>
      </c>
      <c r="K116" s="165">
        <v>0</v>
      </c>
      <c r="L116" s="165">
        <v>5</v>
      </c>
      <c r="M116" s="166">
        <v>1000</v>
      </c>
      <c r="N116" s="166" t="s">
        <v>299</v>
      </c>
      <c r="O116" s="167" t="s">
        <v>375</v>
      </c>
    </row>
    <row r="117" spans="1:15" x14ac:dyDescent="0.25">
      <c r="A117" s="1437"/>
      <c r="B117" s="163" t="s">
        <v>317</v>
      </c>
      <c r="C117" s="163">
        <v>4</v>
      </c>
      <c r="D117" s="163">
        <v>707362</v>
      </c>
      <c r="E117" s="163" t="s">
        <v>391</v>
      </c>
      <c r="F117" s="163"/>
      <c r="G117" s="163"/>
      <c r="H117" s="163"/>
      <c r="I117" s="164">
        <v>45108</v>
      </c>
      <c r="J117" s="164">
        <v>44927</v>
      </c>
      <c r="K117" s="165">
        <v>0</v>
      </c>
      <c r="L117" s="165">
        <v>5</v>
      </c>
      <c r="M117" s="166">
        <v>1000</v>
      </c>
      <c r="N117" s="166" t="s">
        <v>299</v>
      </c>
      <c r="O117" s="167" t="s">
        <v>375</v>
      </c>
    </row>
    <row r="118" spans="1:15" x14ac:dyDescent="0.25">
      <c r="A118" s="1437"/>
      <c r="B118" s="8" t="s">
        <v>32</v>
      </c>
      <c r="C118" s="8">
        <v>1</v>
      </c>
      <c r="D118" s="34" t="s">
        <v>192</v>
      </c>
      <c r="E118" s="8" t="s">
        <v>392</v>
      </c>
      <c r="F118" s="8"/>
      <c r="G118" s="8">
        <v>5</v>
      </c>
      <c r="H118" s="8"/>
      <c r="I118" s="98">
        <v>45108</v>
      </c>
      <c r="J118" s="98">
        <v>44927</v>
      </c>
      <c r="K118" s="247">
        <v>0</v>
      </c>
      <c r="L118" s="247">
        <v>5</v>
      </c>
      <c r="M118" s="249">
        <v>1000</v>
      </c>
      <c r="N118" s="249" t="s">
        <v>300</v>
      </c>
      <c r="O118" s="129" t="s">
        <v>374</v>
      </c>
    </row>
    <row r="119" spans="1:15" x14ac:dyDescent="0.25">
      <c r="A119" s="1437"/>
      <c r="B119" s="8" t="s">
        <v>73</v>
      </c>
      <c r="C119" s="8">
        <v>2</v>
      </c>
      <c r="D119" s="34" t="s">
        <v>193</v>
      </c>
      <c r="E119" s="8" t="s">
        <v>392</v>
      </c>
      <c r="F119" s="8"/>
      <c r="G119" s="8">
        <v>1</v>
      </c>
      <c r="H119" s="8"/>
      <c r="I119" s="98">
        <v>45108</v>
      </c>
      <c r="J119" s="98">
        <v>44927</v>
      </c>
      <c r="K119" s="247">
        <v>0</v>
      </c>
      <c r="L119" s="247">
        <v>5</v>
      </c>
      <c r="M119" s="249">
        <v>1000</v>
      </c>
      <c r="N119" s="249" t="s">
        <v>300</v>
      </c>
      <c r="O119" s="129" t="s">
        <v>374</v>
      </c>
    </row>
    <row r="120" spans="1:15" x14ac:dyDescent="0.25">
      <c r="A120" s="1437"/>
      <c r="B120" s="8" t="s">
        <v>73</v>
      </c>
      <c r="C120" s="8">
        <v>3</v>
      </c>
      <c r="D120" s="34">
        <v>708510</v>
      </c>
      <c r="E120" s="8" t="s">
        <v>392</v>
      </c>
      <c r="F120" s="8"/>
      <c r="G120" s="8"/>
      <c r="H120" s="8"/>
      <c r="I120" s="98">
        <v>45108</v>
      </c>
      <c r="J120" s="98">
        <v>44927</v>
      </c>
      <c r="K120" s="247">
        <v>0</v>
      </c>
      <c r="L120" s="247">
        <v>5</v>
      </c>
      <c r="M120" s="249">
        <v>1000</v>
      </c>
      <c r="N120" s="249" t="s">
        <v>300</v>
      </c>
      <c r="O120" s="129" t="s">
        <v>375</v>
      </c>
    </row>
    <row r="121" spans="1:15" x14ac:dyDescent="0.25">
      <c r="A121" s="1437"/>
      <c r="B121" s="179" t="s">
        <v>74</v>
      </c>
      <c r="C121" s="179">
        <v>4</v>
      </c>
      <c r="D121" s="179" t="s">
        <v>248</v>
      </c>
      <c r="E121" s="179" t="s">
        <v>391</v>
      </c>
      <c r="F121" s="179"/>
      <c r="G121" s="179"/>
      <c r="H121" s="179"/>
      <c r="I121" s="180">
        <v>45108</v>
      </c>
      <c r="J121" s="180">
        <v>44927</v>
      </c>
      <c r="K121" s="185">
        <v>0</v>
      </c>
      <c r="L121" s="185">
        <v>5</v>
      </c>
      <c r="M121" s="182">
        <v>1000</v>
      </c>
      <c r="N121" s="182" t="s">
        <v>300</v>
      </c>
      <c r="O121" s="183" t="s">
        <v>374</v>
      </c>
    </row>
    <row r="122" spans="1:15" x14ac:dyDescent="0.25">
      <c r="A122" s="1437"/>
      <c r="B122" s="179" t="s">
        <v>75</v>
      </c>
      <c r="C122" s="179">
        <v>5</v>
      </c>
      <c r="D122" s="179" t="s">
        <v>195</v>
      </c>
      <c r="E122" s="179" t="s">
        <v>391</v>
      </c>
      <c r="F122" s="179"/>
      <c r="G122" s="179"/>
      <c r="H122" s="179"/>
      <c r="I122" s="180">
        <v>45108</v>
      </c>
      <c r="J122" s="180">
        <v>44927</v>
      </c>
      <c r="K122" s="185">
        <v>0</v>
      </c>
      <c r="L122" s="185">
        <v>5</v>
      </c>
      <c r="M122" s="182">
        <v>1000</v>
      </c>
      <c r="N122" s="182" t="s">
        <v>300</v>
      </c>
      <c r="O122" s="183" t="s">
        <v>374</v>
      </c>
    </row>
    <row r="123" spans="1:15" x14ac:dyDescent="0.25">
      <c r="A123" s="1437"/>
      <c r="B123" s="8" t="s">
        <v>75</v>
      </c>
      <c r="C123" s="8">
        <v>6</v>
      </c>
      <c r="D123" s="34">
        <v>708512</v>
      </c>
      <c r="E123" s="8" t="s">
        <v>392</v>
      </c>
      <c r="F123" s="8"/>
      <c r="G123" s="8"/>
      <c r="H123" s="8"/>
      <c r="I123" s="98">
        <v>45108</v>
      </c>
      <c r="J123" s="98">
        <v>44927</v>
      </c>
      <c r="K123" s="247">
        <v>0</v>
      </c>
      <c r="L123" s="247">
        <v>5</v>
      </c>
      <c r="M123" s="249">
        <v>1000</v>
      </c>
      <c r="N123" s="249" t="s">
        <v>300</v>
      </c>
      <c r="O123" s="129" t="s">
        <v>375</v>
      </c>
    </row>
    <row r="124" spans="1:15" x14ac:dyDescent="0.25">
      <c r="A124" s="1437"/>
      <c r="B124" s="8" t="s">
        <v>90</v>
      </c>
      <c r="C124" s="8">
        <v>7</v>
      </c>
      <c r="D124" s="34" t="s">
        <v>196</v>
      </c>
      <c r="E124" s="8" t="s">
        <v>392</v>
      </c>
      <c r="F124" s="8">
        <v>1</v>
      </c>
      <c r="G124" s="8"/>
      <c r="H124" s="8"/>
      <c r="I124" s="98">
        <v>45108</v>
      </c>
      <c r="J124" s="98">
        <v>44927</v>
      </c>
      <c r="K124" s="247">
        <v>0</v>
      </c>
      <c r="L124" s="247">
        <v>5</v>
      </c>
      <c r="M124" s="249">
        <v>1000</v>
      </c>
      <c r="N124" s="249" t="s">
        <v>300</v>
      </c>
      <c r="O124" s="129" t="s">
        <v>374</v>
      </c>
    </row>
    <row r="125" spans="1:15" x14ac:dyDescent="0.25">
      <c r="A125" s="1437"/>
      <c r="B125" s="8" t="s">
        <v>33</v>
      </c>
      <c r="C125" s="8">
        <v>1</v>
      </c>
      <c r="D125" s="34" t="s">
        <v>197</v>
      </c>
      <c r="E125" s="8" t="s">
        <v>392</v>
      </c>
      <c r="F125" s="8"/>
      <c r="G125" s="8">
        <v>1</v>
      </c>
      <c r="H125" s="8"/>
      <c r="I125" s="98">
        <v>45108</v>
      </c>
      <c r="J125" s="98">
        <v>44927</v>
      </c>
      <c r="K125" s="247">
        <v>0</v>
      </c>
      <c r="L125" s="247">
        <v>5</v>
      </c>
      <c r="M125" s="249">
        <v>1000</v>
      </c>
      <c r="N125" s="249" t="s">
        <v>301</v>
      </c>
      <c r="O125" s="129" t="s">
        <v>374</v>
      </c>
    </row>
    <row r="126" spans="1:15" x14ac:dyDescent="0.25">
      <c r="A126" s="1437"/>
      <c r="B126" s="8" t="s">
        <v>76</v>
      </c>
      <c r="C126" s="8">
        <v>2</v>
      </c>
      <c r="D126" s="34" t="s">
        <v>198</v>
      </c>
      <c r="E126" s="8" t="s">
        <v>392</v>
      </c>
      <c r="F126" s="8"/>
      <c r="G126" s="8"/>
      <c r="H126" s="8"/>
      <c r="I126" s="98">
        <v>45108</v>
      </c>
      <c r="J126" s="98">
        <v>44927</v>
      </c>
      <c r="K126" s="247">
        <v>0</v>
      </c>
      <c r="L126" s="247">
        <v>5</v>
      </c>
      <c r="M126" s="249">
        <v>1000</v>
      </c>
      <c r="N126" s="249" t="s">
        <v>301</v>
      </c>
      <c r="O126" s="129" t="s">
        <v>374</v>
      </c>
    </row>
    <row r="127" spans="1:15" x14ac:dyDescent="0.25">
      <c r="A127" s="1437"/>
      <c r="B127" s="8" t="s">
        <v>77</v>
      </c>
      <c r="C127" s="8">
        <v>3</v>
      </c>
      <c r="D127" s="34" t="s">
        <v>199</v>
      </c>
      <c r="E127" s="8" t="s">
        <v>392</v>
      </c>
      <c r="F127" s="8"/>
      <c r="G127" s="8"/>
      <c r="H127" s="8"/>
      <c r="I127" s="98">
        <v>45108</v>
      </c>
      <c r="J127" s="98">
        <v>44927</v>
      </c>
      <c r="K127" s="247">
        <v>0</v>
      </c>
      <c r="L127" s="247">
        <v>5</v>
      </c>
      <c r="M127" s="249">
        <v>1000</v>
      </c>
      <c r="N127" s="249" t="s">
        <v>301</v>
      </c>
      <c r="O127" s="129" t="s">
        <v>374</v>
      </c>
    </row>
    <row r="128" spans="1:15" x14ac:dyDescent="0.25">
      <c r="A128" s="1437"/>
      <c r="B128" s="8" t="s">
        <v>78</v>
      </c>
      <c r="C128" s="8">
        <v>4</v>
      </c>
      <c r="D128" s="34" t="s">
        <v>200</v>
      </c>
      <c r="E128" s="8" t="s">
        <v>392</v>
      </c>
      <c r="F128" s="8"/>
      <c r="G128" s="8"/>
      <c r="H128" s="8"/>
      <c r="I128" s="98">
        <v>45108</v>
      </c>
      <c r="J128" s="98">
        <v>44927</v>
      </c>
      <c r="K128" s="247">
        <v>0</v>
      </c>
      <c r="L128" s="247">
        <v>5</v>
      </c>
      <c r="M128" s="249">
        <v>1000</v>
      </c>
      <c r="N128" s="249" t="s">
        <v>301</v>
      </c>
      <c r="O128" s="129" t="s">
        <v>374</v>
      </c>
    </row>
    <row r="129" spans="1:15" x14ac:dyDescent="0.25">
      <c r="A129" s="1437"/>
      <c r="B129" s="179" t="s">
        <v>34</v>
      </c>
      <c r="C129" s="179">
        <v>1</v>
      </c>
      <c r="D129" s="179" t="s">
        <v>201</v>
      </c>
      <c r="E129" s="179" t="s">
        <v>391</v>
      </c>
      <c r="F129" s="179"/>
      <c r="G129" s="179"/>
      <c r="H129" s="179"/>
      <c r="I129" s="180">
        <v>45108</v>
      </c>
      <c r="J129" s="180">
        <v>44927</v>
      </c>
      <c r="K129" s="185">
        <v>0</v>
      </c>
      <c r="L129" s="185">
        <v>5</v>
      </c>
      <c r="M129" s="182">
        <v>1000</v>
      </c>
      <c r="N129" s="182" t="s">
        <v>302</v>
      </c>
      <c r="O129" s="183" t="s">
        <v>374</v>
      </c>
    </row>
    <row r="130" spans="1:15" x14ac:dyDescent="0.25">
      <c r="A130" s="1437"/>
      <c r="B130" s="179" t="s">
        <v>79</v>
      </c>
      <c r="C130" s="179">
        <v>2</v>
      </c>
      <c r="D130" s="179" t="s">
        <v>202</v>
      </c>
      <c r="E130" s="179" t="s">
        <v>391</v>
      </c>
      <c r="F130" s="179"/>
      <c r="G130" s="179"/>
      <c r="H130" s="179"/>
      <c r="I130" s="180">
        <v>45108</v>
      </c>
      <c r="J130" s="180">
        <v>44927</v>
      </c>
      <c r="K130" s="185">
        <v>0</v>
      </c>
      <c r="L130" s="185">
        <v>5</v>
      </c>
      <c r="M130" s="182">
        <v>1000</v>
      </c>
      <c r="N130" s="182" t="s">
        <v>302</v>
      </c>
      <c r="O130" s="183" t="s">
        <v>374</v>
      </c>
    </row>
    <row r="131" spans="1:15" x14ac:dyDescent="0.25">
      <c r="A131" s="1437"/>
      <c r="B131" s="179" t="s">
        <v>80</v>
      </c>
      <c r="C131" s="179">
        <v>3</v>
      </c>
      <c r="D131" s="179" t="s">
        <v>203</v>
      </c>
      <c r="E131" s="179" t="s">
        <v>391</v>
      </c>
      <c r="F131" s="179"/>
      <c r="G131" s="179"/>
      <c r="H131" s="179"/>
      <c r="I131" s="180">
        <v>45108</v>
      </c>
      <c r="J131" s="180">
        <v>44927</v>
      </c>
      <c r="K131" s="185">
        <v>0</v>
      </c>
      <c r="L131" s="185">
        <v>5</v>
      </c>
      <c r="M131" s="182">
        <v>1000</v>
      </c>
      <c r="N131" s="182" t="s">
        <v>302</v>
      </c>
      <c r="O131" s="183" t="s">
        <v>374</v>
      </c>
    </row>
    <row r="132" spans="1:15" ht="15.75" thickBot="1" x14ac:dyDescent="0.3">
      <c r="A132" s="1442"/>
      <c r="B132" s="187" t="s">
        <v>81</v>
      </c>
      <c r="C132" s="187">
        <v>4</v>
      </c>
      <c r="D132" s="187" t="s">
        <v>204</v>
      </c>
      <c r="E132" s="187" t="s">
        <v>391</v>
      </c>
      <c r="F132" s="187"/>
      <c r="G132" s="187"/>
      <c r="H132" s="187"/>
      <c r="I132" s="188">
        <v>45108</v>
      </c>
      <c r="J132" s="188">
        <v>44927</v>
      </c>
      <c r="K132" s="189">
        <v>0</v>
      </c>
      <c r="L132" s="189">
        <v>5</v>
      </c>
      <c r="M132" s="190">
        <v>1000</v>
      </c>
      <c r="N132" s="190" t="s">
        <v>302</v>
      </c>
      <c r="O132" s="191" t="s">
        <v>374</v>
      </c>
    </row>
    <row r="133" spans="1:15" x14ac:dyDescent="0.25">
      <c r="A133" s="1467" t="s">
        <v>251</v>
      </c>
      <c r="B133" s="53" t="s">
        <v>35</v>
      </c>
      <c r="C133" s="53">
        <v>1</v>
      </c>
      <c r="D133" s="114">
        <v>707371</v>
      </c>
      <c r="E133" s="53" t="s">
        <v>392</v>
      </c>
      <c r="F133" s="53"/>
      <c r="G133" s="53"/>
      <c r="H133" s="53"/>
      <c r="I133" s="279">
        <v>45108</v>
      </c>
      <c r="J133" s="279">
        <v>44927</v>
      </c>
      <c r="K133" s="253">
        <v>0</v>
      </c>
      <c r="L133" s="253">
        <v>5</v>
      </c>
      <c r="M133" s="252">
        <v>1000</v>
      </c>
      <c r="N133" s="252" t="s">
        <v>303</v>
      </c>
      <c r="O133" s="145" t="s">
        <v>375</v>
      </c>
    </row>
    <row r="134" spans="1:15" x14ac:dyDescent="0.25">
      <c r="A134" s="1437"/>
      <c r="B134" s="8" t="s">
        <v>83</v>
      </c>
      <c r="C134" s="8">
        <v>2</v>
      </c>
      <c r="D134" s="34">
        <v>707372</v>
      </c>
      <c r="E134" s="8" t="s">
        <v>392</v>
      </c>
      <c r="F134" s="8"/>
      <c r="G134" s="8"/>
      <c r="H134" s="8"/>
      <c r="I134" s="98">
        <v>45108</v>
      </c>
      <c r="J134" s="98">
        <v>44927</v>
      </c>
      <c r="K134" s="247">
        <v>0</v>
      </c>
      <c r="L134" s="247">
        <v>5</v>
      </c>
      <c r="M134" s="249">
        <v>1000</v>
      </c>
      <c r="N134" s="249" t="s">
        <v>303</v>
      </c>
      <c r="O134" s="129" t="s">
        <v>375</v>
      </c>
    </row>
    <row r="135" spans="1:15" x14ac:dyDescent="0.25">
      <c r="A135" s="1437"/>
      <c r="B135" s="8" t="s">
        <v>84</v>
      </c>
      <c r="C135" s="8">
        <v>3</v>
      </c>
      <c r="D135" s="34">
        <v>707370</v>
      </c>
      <c r="E135" s="8" t="s">
        <v>392</v>
      </c>
      <c r="F135" s="8"/>
      <c r="G135" s="8"/>
      <c r="H135" s="8"/>
      <c r="I135" s="98">
        <v>45108</v>
      </c>
      <c r="J135" s="98">
        <v>44927</v>
      </c>
      <c r="K135" s="247">
        <v>0</v>
      </c>
      <c r="L135" s="247">
        <v>5</v>
      </c>
      <c r="M135" s="249">
        <v>1000</v>
      </c>
      <c r="N135" s="249" t="s">
        <v>303</v>
      </c>
      <c r="O135" s="129" t="s">
        <v>375</v>
      </c>
    </row>
    <row r="136" spans="1:15" x14ac:dyDescent="0.25">
      <c r="A136" s="1437"/>
      <c r="B136" s="8" t="s">
        <v>85</v>
      </c>
      <c r="C136" s="8">
        <v>1</v>
      </c>
      <c r="D136" s="34">
        <v>707379</v>
      </c>
      <c r="E136" s="8" t="s">
        <v>392</v>
      </c>
      <c r="F136" s="8"/>
      <c r="G136" s="8"/>
      <c r="H136" s="8"/>
      <c r="I136" s="98">
        <v>45108</v>
      </c>
      <c r="J136" s="98">
        <v>44927</v>
      </c>
      <c r="K136" s="247">
        <v>0</v>
      </c>
      <c r="L136" s="247">
        <v>5</v>
      </c>
      <c r="M136" s="249">
        <v>1000</v>
      </c>
      <c r="N136" s="249" t="s">
        <v>304</v>
      </c>
      <c r="O136" s="129" t="s">
        <v>375</v>
      </c>
    </row>
    <row r="137" spans="1:15" x14ac:dyDescent="0.25">
      <c r="A137" s="1437"/>
      <c r="B137" s="8" t="s">
        <v>86</v>
      </c>
      <c r="C137" s="8">
        <v>2</v>
      </c>
      <c r="D137" s="34">
        <v>707378</v>
      </c>
      <c r="E137" s="8" t="s">
        <v>392</v>
      </c>
      <c r="F137" s="8"/>
      <c r="G137" s="8"/>
      <c r="H137" s="8"/>
      <c r="I137" s="98">
        <v>45108</v>
      </c>
      <c r="J137" s="98">
        <v>44927</v>
      </c>
      <c r="K137" s="247">
        <v>0</v>
      </c>
      <c r="L137" s="247">
        <v>5</v>
      </c>
      <c r="M137" s="249">
        <v>1000</v>
      </c>
      <c r="N137" s="249" t="s">
        <v>304</v>
      </c>
      <c r="O137" s="129" t="s">
        <v>375</v>
      </c>
    </row>
    <row r="138" spans="1:15" ht="15.75" thickBot="1" x14ac:dyDescent="0.3">
      <c r="A138" s="1442"/>
      <c r="B138" s="11" t="s">
        <v>87</v>
      </c>
      <c r="C138" s="11">
        <v>3</v>
      </c>
      <c r="D138" s="35">
        <v>707360</v>
      </c>
      <c r="E138" s="11" t="s">
        <v>392</v>
      </c>
      <c r="F138" s="11"/>
      <c r="G138" s="65"/>
      <c r="H138" s="11"/>
      <c r="I138" s="112">
        <v>45108</v>
      </c>
      <c r="J138" s="112">
        <v>44927</v>
      </c>
      <c r="K138" s="251">
        <v>0</v>
      </c>
      <c r="L138" s="251">
        <v>5</v>
      </c>
      <c r="M138" s="250">
        <v>1000</v>
      </c>
      <c r="N138" s="250" t="s">
        <v>304</v>
      </c>
      <c r="O138" s="131" t="s">
        <v>375</v>
      </c>
    </row>
    <row r="139" spans="1:15" x14ac:dyDescent="0.25">
      <c r="A139" s="1467" t="s">
        <v>88</v>
      </c>
      <c r="B139" s="53" t="s">
        <v>6</v>
      </c>
      <c r="C139" s="53">
        <v>1</v>
      </c>
      <c r="D139" s="114" t="s">
        <v>205</v>
      </c>
      <c r="E139" s="53" t="s">
        <v>392</v>
      </c>
      <c r="F139" s="278"/>
      <c r="G139" s="53"/>
      <c r="H139" s="53"/>
      <c r="I139" s="279">
        <v>45108</v>
      </c>
      <c r="J139" s="279">
        <v>44896</v>
      </c>
      <c r="K139" s="253">
        <v>0</v>
      </c>
      <c r="L139" s="253">
        <v>8</v>
      </c>
      <c r="M139" s="252">
        <v>1000</v>
      </c>
      <c r="N139" s="1446" t="s">
        <v>305</v>
      </c>
      <c r="O139" s="145" t="s">
        <v>374</v>
      </c>
    </row>
    <row r="140" spans="1:15" x14ac:dyDescent="0.25">
      <c r="A140" s="1437"/>
      <c r="B140" s="8" t="s">
        <v>6</v>
      </c>
      <c r="C140" s="8">
        <v>2</v>
      </c>
      <c r="D140" s="34" t="s">
        <v>206</v>
      </c>
      <c r="E140" s="8" t="s">
        <v>392</v>
      </c>
      <c r="F140" s="8">
        <v>1</v>
      </c>
      <c r="G140" s="8"/>
      <c r="H140" s="8"/>
      <c r="I140" s="98">
        <v>45108</v>
      </c>
      <c r="J140" s="98">
        <v>44896</v>
      </c>
      <c r="K140" s="241">
        <v>0</v>
      </c>
      <c r="L140" s="241">
        <v>8</v>
      </c>
      <c r="M140" s="239">
        <v>1000</v>
      </c>
      <c r="N140" s="1447"/>
      <c r="O140" s="129" t="s">
        <v>374</v>
      </c>
    </row>
    <row r="141" spans="1:15" x14ac:dyDescent="0.25">
      <c r="A141" s="1437"/>
      <c r="B141" s="8" t="s">
        <v>6</v>
      </c>
      <c r="C141" s="8">
        <v>3</v>
      </c>
      <c r="D141" s="34" t="s">
        <v>207</v>
      </c>
      <c r="E141" s="8" t="s">
        <v>392</v>
      </c>
      <c r="F141" s="8">
        <v>1</v>
      </c>
      <c r="G141" s="8"/>
      <c r="H141" s="8"/>
      <c r="I141" s="98">
        <v>45108</v>
      </c>
      <c r="J141" s="98">
        <v>44896</v>
      </c>
      <c r="K141" s="241">
        <v>0</v>
      </c>
      <c r="L141" s="241">
        <v>8</v>
      </c>
      <c r="M141" s="239">
        <v>1000</v>
      </c>
      <c r="N141" s="1447"/>
      <c r="O141" s="129" t="s">
        <v>374</v>
      </c>
    </row>
    <row r="142" spans="1:15" x14ac:dyDescent="0.25">
      <c r="A142" s="1437"/>
      <c r="B142" s="8" t="s">
        <v>6</v>
      </c>
      <c r="C142" s="8">
        <v>4</v>
      </c>
      <c r="D142" s="34" t="s">
        <v>208</v>
      </c>
      <c r="E142" s="8" t="s">
        <v>392</v>
      </c>
      <c r="F142" s="8"/>
      <c r="G142" s="8"/>
      <c r="H142" s="8"/>
      <c r="I142" s="98">
        <v>45108</v>
      </c>
      <c r="J142" s="98">
        <v>44896</v>
      </c>
      <c r="K142" s="241">
        <v>0</v>
      </c>
      <c r="L142" s="241">
        <v>8</v>
      </c>
      <c r="M142" s="239">
        <v>1000</v>
      </c>
      <c r="N142" s="1447"/>
      <c r="O142" s="129" t="s">
        <v>374</v>
      </c>
    </row>
    <row r="143" spans="1:15" x14ac:dyDescent="0.25">
      <c r="A143" s="1437"/>
      <c r="B143" s="8" t="s">
        <v>6</v>
      </c>
      <c r="C143" s="8">
        <v>5</v>
      </c>
      <c r="D143" s="34" t="s">
        <v>209</v>
      </c>
      <c r="E143" s="8" t="s">
        <v>392</v>
      </c>
      <c r="F143" s="8">
        <v>1</v>
      </c>
      <c r="G143" s="8">
        <v>1</v>
      </c>
      <c r="H143" s="8"/>
      <c r="I143" s="98">
        <v>45108</v>
      </c>
      <c r="J143" s="98">
        <v>44896</v>
      </c>
      <c r="K143" s="241">
        <v>0</v>
      </c>
      <c r="L143" s="241">
        <v>8</v>
      </c>
      <c r="M143" s="239">
        <v>1000</v>
      </c>
      <c r="N143" s="1447"/>
      <c r="O143" s="129" t="s">
        <v>374</v>
      </c>
    </row>
    <row r="144" spans="1:15" x14ac:dyDescent="0.25">
      <c r="A144" s="1437"/>
      <c r="B144" s="8" t="s">
        <v>6</v>
      </c>
      <c r="C144" s="8">
        <v>6</v>
      </c>
      <c r="D144" s="34" t="s">
        <v>210</v>
      </c>
      <c r="E144" s="8" t="s">
        <v>392</v>
      </c>
      <c r="F144" s="8"/>
      <c r="G144" s="8"/>
      <c r="H144" s="8"/>
      <c r="I144" s="98">
        <v>45108</v>
      </c>
      <c r="J144" s="98">
        <v>44896</v>
      </c>
      <c r="K144" s="241">
        <v>0</v>
      </c>
      <c r="L144" s="241">
        <v>8</v>
      </c>
      <c r="M144" s="239">
        <v>1000</v>
      </c>
      <c r="N144" s="1447"/>
      <c r="O144" s="129" t="s">
        <v>374</v>
      </c>
    </row>
    <row r="145" spans="1:15" x14ac:dyDescent="0.25">
      <c r="A145" s="1437"/>
      <c r="B145" s="8" t="s">
        <v>6</v>
      </c>
      <c r="C145" s="8">
        <v>7</v>
      </c>
      <c r="D145" s="34" t="s">
        <v>211</v>
      </c>
      <c r="E145" s="8" t="s">
        <v>392</v>
      </c>
      <c r="F145" s="8"/>
      <c r="G145" s="8"/>
      <c r="H145" s="8"/>
      <c r="I145" s="98">
        <v>45108</v>
      </c>
      <c r="J145" s="98">
        <v>44896</v>
      </c>
      <c r="K145" s="241">
        <v>0</v>
      </c>
      <c r="L145" s="241">
        <v>2</v>
      </c>
      <c r="M145" s="239">
        <v>250</v>
      </c>
      <c r="N145" s="1447"/>
      <c r="O145" s="129" t="s">
        <v>377</v>
      </c>
    </row>
    <row r="146" spans="1:15" ht="15.75" thickBot="1" x14ac:dyDescent="0.3">
      <c r="A146" s="1438"/>
      <c r="B146" s="37" t="s">
        <v>6</v>
      </c>
      <c r="C146" s="37">
        <v>8</v>
      </c>
      <c r="D146" s="38" t="s">
        <v>212</v>
      </c>
      <c r="E146" s="11" t="s">
        <v>392</v>
      </c>
      <c r="F146" s="37"/>
      <c r="G146" s="37"/>
      <c r="H146" s="37"/>
      <c r="I146" s="113">
        <v>45108</v>
      </c>
      <c r="J146" s="113">
        <v>44896</v>
      </c>
      <c r="K146" s="243">
        <v>0</v>
      </c>
      <c r="L146" s="243">
        <v>2</v>
      </c>
      <c r="M146" s="245">
        <v>250</v>
      </c>
      <c r="N146" s="1462"/>
      <c r="O146" s="133" t="s">
        <v>377</v>
      </c>
    </row>
    <row r="147" spans="1:15" x14ac:dyDescent="0.25">
      <c r="A147" s="1436" t="s">
        <v>89</v>
      </c>
      <c r="B147" s="7">
        <v>10</v>
      </c>
      <c r="C147" s="7">
        <v>1</v>
      </c>
      <c r="D147" s="7">
        <v>40269107</v>
      </c>
      <c r="E147" s="53" t="s">
        <v>392</v>
      </c>
      <c r="F147" s="7"/>
      <c r="G147" s="7"/>
      <c r="H147" s="7"/>
      <c r="I147" s="97">
        <v>45017</v>
      </c>
      <c r="J147" s="97">
        <v>45261</v>
      </c>
      <c r="K147" s="242">
        <v>0</v>
      </c>
      <c r="L147" s="242">
        <v>4</v>
      </c>
      <c r="M147" s="244">
        <v>1000</v>
      </c>
      <c r="N147" s="1454" t="s">
        <v>313</v>
      </c>
      <c r="O147" s="126" t="s">
        <v>376</v>
      </c>
    </row>
    <row r="148" spans="1:15" x14ac:dyDescent="0.25">
      <c r="A148" s="1437"/>
      <c r="B148" s="8">
        <v>10</v>
      </c>
      <c r="C148" s="8">
        <v>2</v>
      </c>
      <c r="D148" s="8">
        <v>40269108</v>
      </c>
      <c r="E148" s="8" t="s">
        <v>392</v>
      </c>
      <c r="F148" s="8"/>
      <c r="G148" s="8"/>
      <c r="H148" s="8"/>
      <c r="I148" s="98">
        <v>45017</v>
      </c>
      <c r="J148" s="98">
        <v>45261</v>
      </c>
      <c r="K148" s="241">
        <v>0</v>
      </c>
      <c r="L148" s="241">
        <v>4</v>
      </c>
      <c r="M148" s="239">
        <v>1000</v>
      </c>
      <c r="N148" s="1450"/>
      <c r="O148" s="129" t="s">
        <v>376</v>
      </c>
    </row>
    <row r="149" spans="1:15" x14ac:dyDescent="0.25">
      <c r="A149" s="1437"/>
      <c r="B149" s="8">
        <v>12</v>
      </c>
      <c r="C149" s="8">
        <v>1</v>
      </c>
      <c r="D149" s="8">
        <v>40269105</v>
      </c>
      <c r="E149" s="8" t="s">
        <v>392</v>
      </c>
      <c r="F149" s="8"/>
      <c r="G149" s="8"/>
      <c r="H149" s="8"/>
      <c r="I149" s="98">
        <v>45017</v>
      </c>
      <c r="J149" s="98">
        <v>45261</v>
      </c>
      <c r="K149" s="241">
        <v>0</v>
      </c>
      <c r="L149" s="241">
        <v>4</v>
      </c>
      <c r="M149" s="239">
        <v>1000</v>
      </c>
      <c r="N149" s="1450" t="s">
        <v>314</v>
      </c>
      <c r="O149" s="129" t="s">
        <v>376</v>
      </c>
    </row>
    <row r="150" spans="1:15" ht="15.75" thickBot="1" x14ac:dyDescent="0.3">
      <c r="A150" s="1438"/>
      <c r="B150" s="37">
        <v>12</v>
      </c>
      <c r="C150" s="37">
        <v>2</v>
      </c>
      <c r="D150" s="37">
        <v>40269106</v>
      </c>
      <c r="E150" s="37" t="s">
        <v>392</v>
      </c>
      <c r="F150" s="37"/>
      <c r="G150" s="37"/>
      <c r="H150" s="37"/>
      <c r="I150" s="113">
        <v>45017</v>
      </c>
      <c r="J150" s="113">
        <v>45261</v>
      </c>
      <c r="K150" s="243">
        <v>0</v>
      </c>
      <c r="L150" s="243">
        <v>4</v>
      </c>
      <c r="M150" s="245">
        <v>1000</v>
      </c>
      <c r="N150" s="1455"/>
      <c r="O150" s="133" t="s">
        <v>376</v>
      </c>
    </row>
    <row r="151" spans="1:15" ht="15.75" x14ac:dyDescent="0.25">
      <c r="A151" s="1452" t="s">
        <v>389</v>
      </c>
      <c r="B151" s="248" t="s">
        <v>6</v>
      </c>
      <c r="C151" s="248">
        <v>1</v>
      </c>
      <c r="D151" s="136">
        <v>6080014931</v>
      </c>
      <c r="E151" s="7" t="s">
        <v>392</v>
      </c>
      <c r="F151" s="248"/>
      <c r="G151" s="248"/>
      <c r="H151" s="248"/>
      <c r="I151" s="100">
        <v>44958</v>
      </c>
      <c r="J151" s="100">
        <v>45047</v>
      </c>
      <c r="K151" s="248">
        <v>0</v>
      </c>
      <c r="L151" s="137">
        <v>4</v>
      </c>
      <c r="M151" s="138">
        <v>1000</v>
      </c>
      <c r="N151" s="1454" t="s">
        <v>319</v>
      </c>
      <c r="O151" s="139" t="s">
        <v>382</v>
      </c>
    </row>
    <row r="152" spans="1:15" ht="21" customHeight="1" x14ac:dyDescent="0.25">
      <c r="A152" s="1468"/>
      <c r="B152" s="249" t="s">
        <v>6</v>
      </c>
      <c r="C152" s="249">
        <v>2</v>
      </c>
      <c r="D152" s="273">
        <v>6080014932</v>
      </c>
      <c r="E152" s="8" t="s">
        <v>392</v>
      </c>
      <c r="F152" s="249"/>
      <c r="G152" s="249"/>
      <c r="H152" s="249"/>
      <c r="I152" s="117">
        <v>44958</v>
      </c>
      <c r="J152" s="117">
        <v>45047</v>
      </c>
      <c r="K152" s="249">
        <v>0</v>
      </c>
      <c r="L152" s="144">
        <v>4</v>
      </c>
      <c r="M152" s="143">
        <v>1000</v>
      </c>
      <c r="N152" s="1450"/>
      <c r="O152" s="274" t="s">
        <v>382</v>
      </c>
    </row>
    <row r="153" spans="1:15" ht="21" customHeight="1" x14ac:dyDescent="0.25">
      <c r="A153" s="1468" t="s">
        <v>399</v>
      </c>
      <c r="B153" s="249" t="s">
        <v>6</v>
      </c>
      <c r="C153" s="249">
        <v>1</v>
      </c>
      <c r="D153" s="273">
        <v>6080014742</v>
      </c>
      <c r="E153" s="8" t="s">
        <v>391</v>
      </c>
      <c r="F153" s="249"/>
      <c r="G153" s="249"/>
      <c r="H153" s="249"/>
      <c r="I153" s="117">
        <v>44958</v>
      </c>
      <c r="J153" s="117">
        <v>45047</v>
      </c>
      <c r="K153" s="249">
        <v>0</v>
      </c>
      <c r="L153" s="144">
        <v>4</v>
      </c>
      <c r="M153" s="143">
        <v>1000</v>
      </c>
      <c r="N153" s="247" t="s">
        <v>400</v>
      </c>
      <c r="O153" s="274" t="s">
        <v>382</v>
      </c>
    </row>
    <row r="154" spans="1:15" ht="21" customHeight="1" x14ac:dyDescent="0.25">
      <c r="A154" s="1468"/>
      <c r="B154" s="249" t="s">
        <v>6</v>
      </c>
      <c r="C154" s="249">
        <v>2</v>
      </c>
      <c r="D154" s="273">
        <v>298412396</v>
      </c>
      <c r="E154" s="8" t="s">
        <v>391</v>
      </c>
      <c r="F154" s="249"/>
      <c r="G154" s="249"/>
      <c r="H154" s="249"/>
      <c r="I154" s="117">
        <v>44958</v>
      </c>
      <c r="J154" s="117">
        <v>45047</v>
      </c>
      <c r="K154" s="249">
        <v>0</v>
      </c>
      <c r="L154" s="144">
        <v>4</v>
      </c>
      <c r="M154" s="143">
        <v>1000</v>
      </c>
      <c r="N154" s="247" t="s">
        <v>400</v>
      </c>
      <c r="O154" s="274" t="s">
        <v>388</v>
      </c>
    </row>
    <row r="155" spans="1:15" ht="21" customHeight="1" thickBot="1" x14ac:dyDescent="0.3">
      <c r="A155" s="1469"/>
      <c r="B155" s="250" t="s">
        <v>6</v>
      </c>
      <c r="C155" s="250">
        <v>3</v>
      </c>
      <c r="D155" s="275">
        <v>6080014743</v>
      </c>
      <c r="E155" s="11" t="s">
        <v>391</v>
      </c>
      <c r="F155" s="250"/>
      <c r="G155" s="250"/>
      <c r="H155" s="250"/>
      <c r="I155" s="101">
        <v>44958</v>
      </c>
      <c r="J155" s="101">
        <v>45047</v>
      </c>
      <c r="K155" s="250">
        <v>0</v>
      </c>
      <c r="L155" s="276">
        <v>4</v>
      </c>
      <c r="M155" s="266">
        <v>1000</v>
      </c>
      <c r="N155" s="251" t="s">
        <v>400</v>
      </c>
      <c r="O155" s="277" t="s">
        <v>382</v>
      </c>
    </row>
    <row r="156" spans="1:15" ht="15.75" customHeight="1" x14ac:dyDescent="0.25">
      <c r="A156" s="1443" t="s">
        <v>320</v>
      </c>
      <c r="B156" s="252" t="s">
        <v>6</v>
      </c>
      <c r="C156" s="114">
        <v>1</v>
      </c>
      <c r="D156" s="271">
        <v>706901</v>
      </c>
      <c r="E156" s="53" t="s">
        <v>392</v>
      </c>
      <c r="F156" s="252">
        <v>1</v>
      </c>
      <c r="G156" s="252"/>
      <c r="H156" s="252"/>
      <c r="I156" s="99">
        <v>45108</v>
      </c>
      <c r="J156" s="99">
        <v>45047</v>
      </c>
      <c r="K156" s="252">
        <v>0</v>
      </c>
      <c r="L156" s="272">
        <v>4</v>
      </c>
      <c r="M156" s="267">
        <v>1800</v>
      </c>
      <c r="N156" s="1449" t="s">
        <v>321</v>
      </c>
      <c r="O156" s="145" t="s">
        <v>375</v>
      </c>
    </row>
    <row r="157" spans="1:15" ht="15.75" x14ac:dyDescent="0.25">
      <c r="A157" s="1444"/>
      <c r="B157" s="249" t="s">
        <v>6</v>
      </c>
      <c r="C157" s="34">
        <v>2</v>
      </c>
      <c r="D157" s="143">
        <v>706884</v>
      </c>
      <c r="E157" s="8" t="s">
        <v>392</v>
      </c>
      <c r="F157" s="249"/>
      <c r="G157" s="249"/>
      <c r="H157" s="249"/>
      <c r="I157" s="117">
        <v>45108</v>
      </c>
      <c r="J157" s="117">
        <v>45047</v>
      </c>
      <c r="K157" s="249">
        <v>0</v>
      </c>
      <c r="L157" s="144">
        <v>4</v>
      </c>
      <c r="M157" s="87">
        <v>1800</v>
      </c>
      <c r="N157" s="1450"/>
      <c r="O157" s="129" t="s">
        <v>375</v>
      </c>
    </row>
    <row r="158" spans="1:15" ht="15.75" x14ac:dyDescent="0.25">
      <c r="A158" s="1444"/>
      <c r="B158" s="249" t="s">
        <v>6</v>
      </c>
      <c r="C158" s="34">
        <v>3</v>
      </c>
      <c r="D158" s="143">
        <v>706881</v>
      </c>
      <c r="E158" s="8" t="s">
        <v>392</v>
      </c>
      <c r="F158" s="249"/>
      <c r="G158" s="249"/>
      <c r="H158" s="249"/>
      <c r="I158" s="117">
        <v>45108</v>
      </c>
      <c r="J158" s="117">
        <v>45047</v>
      </c>
      <c r="K158" s="249">
        <v>1</v>
      </c>
      <c r="L158" s="144">
        <v>4</v>
      </c>
      <c r="M158" s="87">
        <v>1000</v>
      </c>
      <c r="N158" s="1450"/>
      <c r="O158" s="129" t="s">
        <v>375</v>
      </c>
    </row>
    <row r="159" spans="1:15" ht="15.75" x14ac:dyDescent="0.25">
      <c r="A159" s="1444"/>
      <c r="B159" s="249" t="s">
        <v>6</v>
      </c>
      <c r="C159" s="34">
        <v>4</v>
      </c>
      <c r="D159" s="143">
        <v>706900</v>
      </c>
      <c r="E159" s="8" t="s">
        <v>392</v>
      </c>
      <c r="F159" s="249"/>
      <c r="G159" s="249">
        <v>1</v>
      </c>
      <c r="H159" s="249"/>
      <c r="I159" s="117">
        <v>45108</v>
      </c>
      <c r="J159" s="117">
        <v>45047</v>
      </c>
      <c r="K159" s="249">
        <v>1</v>
      </c>
      <c r="L159" s="144">
        <v>4</v>
      </c>
      <c r="M159" s="87">
        <v>1000</v>
      </c>
      <c r="N159" s="1450"/>
      <c r="O159" s="129" t="s">
        <v>375</v>
      </c>
    </row>
    <row r="160" spans="1:15" ht="15.75" x14ac:dyDescent="0.25">
      <c r="A160" s="1444"/>
      <c r="B160" s="249" t="s">
        <v>6</v>
      </c>
      <c r="C160" s="34">
        <v>5</v>
      </c>
      <c r="D160" s="143">
        <v>706883</v>
      </c>
      <c r="E160" s="8" t="s">
        <v>392</v>
      </c>
      <c r="F160" s="249"/>
      <c r="G160" s="249"/>
      <c r="H160" s="249"/>
      <c r="I160" s="117">
        <v>45108</v>
      </c>
      <c r="J160" s="117">
        <v>45047</v>
      </c>
      <c r="K160" s="249">
        <v>0</v>
      </c>
      <c r="L160" s="144">
        <v>4</v>
      </c>
      <c r="M160" s="87">
        <v>630</v>
      </c>
      <c r="N160" s="1450"/>
      <c r="O160" s="129" t="s">
        <v>375</v>
      </c>
    </row>
    <row r="161" spans="1:15" ht="15.75" x14ac:dyDescent="0.25">
      <c r="A161" s="1444"/>
      <c r="B161" s="249" t="s">
        <v>6</v>
      </c>
      <c r="C161" s="34">
        <v>6</v>
      </c>
      <c r="D161" s="143">
        <v>706882</v>
      </c>
      <c r="E161" s="8" t="s">
        <v>392</v>
      </c>
      <c r="F161" s="249"/>
      <c r="G161" s="249"/>
      <c r="H161" s="249"/>
      <c r="I161" s="117">
        <v>45108</v>
      </c>
      <c r="J161" s="117">
        <v>45047</v>
      </c>
      <c r="K161" s="249">
        <v>0</v>
      </c>
      <c r="L161" s="144">
        <v>4</v>
      </c>
      <c r="M161" s="87">
        <v>630</v>
      </c>
      <c r="N161" s="1450"/>
      <c r="O161" s="129" t="s">
        <v>375</v>
      </c>
    </row>
    <row r="162" spans="1:15" ht="16.5" thickBot="1" x14ac:dyDescent="0.3">
      <c r="A162" s="1445"/>
      <c r="B162" s="190" t="s">
        <v>6</v>
      </c>
      <c r="C162" s="187">
        <v>7</v>
      </c>
      <c r="D162" s="268">
        <v>176638</v>
      </c>
      <c r="E162" s="187" t="s">
        <v>391</v>
      </c>
      <c r="F162" s="190"/>
      <c r="G162" s="190"/>
      <c r="H162" s="190"/>
      <c r="I162" s="269">
        <v>45108</v>
      </c>
      <c r="J162" s="269">
        <v>45047</v>
      </c>
      <c r="K162" s="190">
        <v>0</v>
      </c>
      <c r="L162" s="189">
        <v>4</v>
      </c>
      <c r="M162" s="270">
        <v>250</v>
      </c>
      <c r="N162" s="1451"/>
      <c r="O162" s="131" t="s">
        <v>377</v>
      </c>
    </row>
    <row r="163" spans="1:15" ht="15.75" x14ac:dyDescent="0.25">
      <c r="A163" s="1466" t="s">
        <v>322</v>
      </c>
      <c r="B163" s="1446" t="s">
        <v>6</v>
      </c>
      <c r="C163" s="114">
        <v>1</v>
      </c>
      <c r="D163" s="267" t="s">
        <v>323</v>
      </c>
      <c r="E163" s="114" t="s">
        <v>392</v>
      </c>
      <c r="F163" s="252"/>
      <c r="G163" s="252"/>
      <c r="H163" s="252"/>
      <c r="I163" s="99">
        <v>45139</v>
      </c>
      <c r="J163" s="99">
        <v>44927</v>
      </c>
      <c r="K163" s="252">
        <v>0</v>
      </c>
      <c r="L163" s="267">
        <v>3</v>
      </c>
      <c r="M163" s="267">
        <v>1000</v>
      </c>
      <c r="N163" s="1449" t="s">
        <v>324</v>
      </c>
      <c r="O163" s="145" t="s">
        <v>374</v>
      </c>
    </row>
    <row r="164" spans="1:15" ht="15.75" x14ac:dyDescent="0.25">
      <c r="A164" s="1459"/>
      <c r="B164" s="1447"/>
      <c r="C164" s="34">
        <v>2</v>
      </c>
      <c r="D164" s="87" t="s">
        <v>325</v>
      </c>
      <c r="E164" s="34" t="s">
        <v>392</v>
      </c>
      <c r="F164" s="249"/>
      <c r="G164" s="249"/>
      <c r="H164" s="249"/>
      <c r="I164" s="117">
        <v>45139</v>
      </c>
      <c r="J164" s="117">
        <v>44927</v>
      </c>
      <c r="K164" s="249">
        <v>0</v>
      </c>
      <c r="L164" s="87">
        <v>3</v>
      </c>
      <c r="M164" s="87">
        <v>1000</v>
      </c>
      <c r="N164" s="1450"/>
      <c r="O164" s="129" t="s">
        <v>374</v>
      </c>
    </row>
    <row r="165" spans="1:15" ht="15.75" x14ac:dyDescent="0.25">
      <c r="A165" s="1459"/>
      <c r="B165" s="1447"/>
      <c r="C165" s="34">
        <v>3</v>
      </c>
      <c r="D165" s="87" t="s">
        <v>326</v>
      </c>
      <c r="E165" s="34" t="s">
        <v>392</v>
      </c>
      <c r="F165" s="249"/>
      <c r="G165" s="249"/>
      <c r="H165" s="249"/>
      <c r="I165" s="117">
        <v>45139</v>
      </c>
      <c r="J165" s="117">
        <v>44927</v>
      </c>
      <c r="K165" s="249">
        <v>0</v>
      </c>
      <c r="L165" s="87">
        <v>3</v>
      </c>
      <c r="M165" s="87">
        <v>2000</v>
      </c>
      <c r="N165" s="1450"/>
      <c r="O165" s="129" t="s">
        <v>374</v>
      </c>
    </row>
    <row r="166" spans="1:15" ht="15.75" x14ac:dyDescent="0.25">
      <c r="A166" s="1459"/>
      <c r="B166" s="1447"/>
      <c r="C166" s="34">
        <v>4</v>
      </c>
      <c r="D166" s="87" t="s">
        <v>327</v>
      </c>
      <c r="E166" s="34" t="s">
        <v>392</v>
      </c>
      <c r="F166" s="249"/>
      <c r="G166" s="249"/>
      <c r="H166" s="249"/>
      <c r="I166" s="117">
        <v>45139</v>
      </c>
      <c r="J166" s="117">
        <v>44927</v>
      </c>
      <c r="K166" s="249">
        <v>0</v>
      </c>
      <c r="L166" s="87">
        <v>3</v>
      </c>
      <c r="M166" s="87">
        <v>2000</v>
      </c>
      <c r="N166" s="1450"/>
      <c r="O166" s="129" t="s">
        <v>374</v>
      </c>
    </row>
    <row r="167" spans="1:15" ht="15.75" x14ac:dyDescent="0.25">
      <c r="A167" s="1459"/>
      <c r="B167" s="1447"/>
      <c r="C167" s="34">
        <v>5</v>
      </c>
      <c r="D167" s="87" t="s">
        <v>328</v>
      </c>
      <c r="E167" s="34" t="s">
        <v>392</v>
      </c>
      <c r="F167" s="249"/>
      <c r="G167" s="249"/>
      <c r="H167" s="249"/>
      <c r="I167" s="117">
        <v>45139</v>
      </c>
      <c r="J167" s="117">
        <v>44927</v>
      </c>
      <c r="K167" s="249">
        <v>0</v>
      </c>
      <c r="L167" s="87">
        <v>2</v>
      </c>
      <c r="M167" s="87">
        <v>2000</v>
      </c>
      <c r="N167" s="1450"/>
      <c r="O167" s="129" t="s">
        <v>374</v>
      </c>
    </row>
    <row r="168" spans="1:15" ht="15.75" x14ac:dyDescent="0.25">
      <c r="A168" s="1459"/>
      <c r="B168" s="1447"/>
      <c r="C168" s="34">
        <v>6</v>
      </c>
      <c r="D168" s="87" t="s">
        <v>329</v>
      </c>
      <c r="E168" s="34" t="s">
        <v>392</v>
      </c>
      <c r="F168" s="249"/>
      <c r="G168" s="249"/>
      <c r="H168" s="249"/>
      <c r="I168" s="117">
        <v>45139</v>
      </c>
      <c r="J168" s="117">
        <v>44927</v>
      </c>
      <c r="K168" s="249">
        <v>0</v>
      </c>
      <c r="L168" s="87">
        <v>2</v>
      </c>
      <c r="M168" s="87">
        <v>1000</v>
      </c>
      <c r="N168" s="1450"/>
      <c r="O168" s="129" t="s">
        <v>374</v>
      </c>
    </row>
    <row r="169" spans="1:15" ht="15.75" x14ac:dyDescent="0.25">
      <c r="A169" s="1459"/>
      <c r="B169" s="1447"/>
      <c r="C169" s="34">
        <v>7</v>
      </c>
      <c r="D169" s="87" t="s">
        <v>330</v>
      </c>
      <c r="E169" s="34" t="s">
        <v>392</v>
      </c>
      <c r="F169" s="249"/>
      <c r="G169" s="249"/>
      <c r="H169" s="249"/>
      <c r="I169" s="117">
        <v>45139</v>
      </c>
      <c r="J169" s="117">
        <v>44927</v>
      </c>
      <c r="K169" s="249">
        <v>0</v>
      </c>
      <c r="L169" s="87">
        <v>2</v>
      </c>
      <c r="M169" s="87">
        <v>2000</v>
      </c>
      <c r="N169" s="1450"/>
      <c r="O169" s="129" t="s">
        <v>374</v>
      </c>
    </row>
    <row r="170" spans="1:15" ht="15.75" x14ac:dyDescent="0.25">
      <c r="A170" s="1459"/>
      <c r="B170" s="1447"/>
      <c r="C170" s="34">
        <v>8</v>
      </c>
      <c r="D170" s="87" t="s">
        <v>331</v>
      </c>
      <c r="E170" s="34" t="s">
        <v>392</v>
      </c>
      <c r="F170" s="249"/>
      <c r="G170" s="249"/>
      <c r="H170" s="249"/>
      <c r="I170" s="117">
        <v>45139</v>
      </c>
      <c r="J170" s="117">
        <v>44927</v>
      </c>
      <c r="K170" s="249">
        <v>0</v>
      </c>
      <c r="L170" s="87">
        <v>2</v>
      </c>
      <c r="M170" s="87">
        <v>2000</v>
      </c>
      <c r="N170" s="1450"/>
      <c r="O170" s="129" t="s">
        <v>374</v>
      </c>
    </row>
    <row r="171" spans="1:15" ht="15.75" x14ac:dyDescent="0.25">
      <c r="A171" s="1459"/>
      <c r="B171" s="1447"/>
      <c r="C171" s="179">
        <v>9</v>
      </c>
      <c r="D171" s="199" t="s">
        <v>332</v>
      </c>
      <c r="E171" s="179" t="s">
        <v>391</v>
      </c>
      <c r="F171" s="182"/>
      <c r="G171" s="182"/>
      <c r="H171" s="182"/>
      <c r="I171" s="200">
        <v>45139</v>
      </c>
      <c r="J171" s="200">
        <v>44927</v>
      </c>
      <c r="K171" s="182">
        <v>0</v>
      </c>
      <c r="L171" s="199">
        <v>2</v>
      </c>
      <c r="M171" s="199">
        <v>2000</v>
      </c>
      <c r="N171" s="1450"/>
      <c r="O171" s="129" t="s">
        <v>374</v>
      </c>
    </row>
    <row r="172" spans="1:15" ht="15.75" x14ac:dyDescent="0.25">
      <c r="A172" s="1459"/>
      <c r="B172" s="1447"/>
      <c r="C172" s="179">
        <v>10</v>
      </c>
      <c r="D172" s="199" t="s">
        <v>333</v>
      </c>
      <c r="E172" s="179" t="s">
        <v>391</v>
      </c>
      <c r="F172" s="182"/>
      <c r="G172" s="182"/>
      <c r="H172" s="182"/>
      <c r="I172" s="200">
        <v>45139</v>
      </c>
      <c r="J172" s="200">
        <v>44927</v>
      </c>
      <c r="K172" s="182">
        <v>0</v>
      </c>
      <c r="L172" s="199">
        <v>2</v>
      </c>
      <c r="M172" s="199">
        <v>2000</v>
      </c>
      <c r="N172" s="1450"/>
      <c r="O172" s="129" t="s">
        <v>374</v>
      </c>
    </row>
    <row r="173" spans="1:15" ht="15.75" x14ac:dyDescent="0.25">
      <c r="A173" s="1459"/>
      <c r="B173" s="1447"/>
      <c r="C173" s="179">
        <v>11</v>
      </c>
      <c r="D173" s="199" t="s">
        <v>334</v>
      </c>
      <c r="E173" s="179" t="s">
        <v>391</v>
      </c>
      <c r="F173" s="182"/>
      <c r="G173" s="182"/>
      <c r="H173" s="182"/>
      <c r="I173" s="200">
        <v>45139</v>
      </c>
      <c r="J173" s="200">
        <v>44927</v>
      </c>
      <c r="K173" s="182">
        <v>0</v>
      </c>
      <c r="L173" s="199">
        <v>2</v>
      </c>
      <c r="M173" s="199">
        <v>2000</v>
      </c>
      <c r="N173" s="1450"/>
      <c r="O173" s="129" t="s">
        <v>374</v>
      </c>
    </row>
    <row r="174" spans="1:15" ht="15.75" x14ac:dyDescent="0.25">
      <c r="A174" s="1459"/>
      <c r="B174" s="1447"/>
      <c r="C174" s="34">
        <v>12</v>
      </c>
      <c r="D174" s="87" t="s">
        <v>335</v>
      </c>
      <c r="E174" s="34" t="s">
        <v>392</v>
      </c>
      <c r="F174" s="249"/>
      <c r="G174" s="249"/>
      <c r="H174" s="249"/>
      <c r="I174" s="117">
        <v>45139</v>
      </c>
      <c r="J174" s="117">
        <v>44927</v>
      </c>
      <c r="K174" s="249">
        <v>0</v>
      </c>
      <c r="L174" s="87">
        <v>2</v>
      </c>
      <c r="M174" s="87">
        <v>2000</v>
      </c>
      <c r="N174" s="1450"/>
      <c r="O174" s="129" t="s">
        <v>374</v>
      </c>
    </row>
    <row r="175" spans="1:15" ht="15.75" x14ac:dyDescent="0.25">
      <c r="A175" s="1459"/>
      <c r="B175" s="1447"/>
      <c r="C175" s="34">
        <v>13</v>
      </c>
      <c r="D175" s="87" t="s">
        <v>336</v>
      </c>
      <c r="E175" s="34" t="s">
        <v>392</v>
      </c>
      <c r="F175" s="249"/>
      <c r="G175" s="249"/>
      <c r="H175" s="249"/>
      <c r="I175" s="117">
        <v>45139</v>
      </c>
      <c r="J175" s="117">
        <v>44927</v>
      </c>
      <c r="K175" s="249">
        <v>0</v>
      </c>
      <c r="L175" s="87">
        <v>2</v>
      </c>
      <c r="M175" s="87">
        <v>2000</v>
      </c>
      <c r="N175" s="1450"/>
      <c r="O175" s="129" t="s">
        <v>374</v>
      </c>
    </row>
    <row r="176" spans="1:15" ht="15.75" x14ac:dyDescent="0.25">
      <c r="A176" s="1459"/>
      <c r="B176" s="1447"/>
      <c r="C176" s="34">
        <v>14</v>
      </c>
      <c r="D176" s="87" t="s">
        <v>337</v>
      </c>
      <c r="E176" s="34" t="s">
        <v>392</v>
      </c>
      <c r="F176" s="249"/>
      <c r="G176" s="249"/>
      <c r="H176" s="249"/>
      <c r="I176" s="117">
        <v>45139</v>
      </c>
      <c r="J176" s="117">
        <v>44927</v>
      </c>
      <c r="K176" s="249">
        <v>0</v>
      </c>
      <c r="L176" s="87">
        <v>2</v>
      </c>
      <c r="M176" s="87">
        <v>1600</v>
      </c>
      <c r="N176" s="1450"/>
      <c r="O176" s="129" t="s">
        <v>374</v>
      </c>
    </row>
    <row r="177" spans="1:15" ht="15.75" x14ac:dyDescent="0.25">
      <c r="A177" s="1459"/>
      <c r="B177" s="1447"/>
      <c r="C177" s="34">
        <v>15</v>
      </c>
      <c r="D177" s="87" t="s">
        <v>338</v>
      </c>
      <c r="E177" s="34" t="s">
        <v>392</v>
      </c>
      <c r="F177" s="249"/>
      <c r="G177" s="249"/>
      <c r="H177" s="249"/>
      <c r="I177" s="117">
        <v>45139</v>
      </c>
      <c r="J177" s="117">
        <v>44927</v>
      </c>
      <c r="K177" s="249">
        <v>0</v>
      </c>
      <c r="L177" s="87">
        <v>2</v>
      </c>
      <c r="M177" s="87">
        <v>1600</v>
      </c>
      <c r="N177" s="1450"/>
      <c r="O177" s="129" t="s">
        <v>374</v>
      </c>
    </row>
    <row r="178" spans="1:15" ht="15.75" x14ac:dyDescent="0.25">
      <c r="A178" s="1459"/>
      <c r="B178" s="1447"/>
      <c r="C178" s="179">
        <v>16</v>
      </c>
      <c r="D178" s="199" t="s">
        <v>339</v>
      </c>
      <c r="E178" s="179" t="s">
        <v>391</v>
      </c>
      <c r="F178" s="182"/>
      <c r="G178" s="182"/>
      <c r="H178" s="182"/>
      <c r="I178" s="200">
        <v>45139</v>
      </c>
      <c r="J178" s="200">
        <v>44927</v>
      </c>
      <c r="K178" s="182">
        <v>0</v>
      </c>
      <c r="L178" s="199">
        <v>2</v>
      </c>
      <c r="M178" s="199">
        <v>1600</v>
      </c>
      <c r="N178" s="1450"/>
      <c r="O178" s="129" t="s">
        <v>374</v>
      </c>
    </row>
    <row r="179" spans="1:15" ht="15.75" x14ac:dyDescent="0.25">
      <c r="A179" s="1459"/>
      <c r="B179" s="1447"/>
      <c r="C179" s="179">
        <v>17</v>
      </c>
      <c r="D179" s="199" t="s">
        <v>340</v>
      </c>
      <c r="E179" s="179" t="s">
        <v>391</v>
      </c>
      <c r="F179" s="182"/>
      <c r="G179" s="182"/>
      <c r="H179" s="182"/>
      <c r="I179" s="200">
        <v>45139</v>
      </c>
      <c r="J179" s="200">
        <v>44927</v>
      </c>
      <c r="K179" s="182">
        <v>0</v>
      </c>
      <c r="L179" s="199">
        <v>2</v>
      </c>
      <c r="M179" s="199">
        <v>1600</v>
      </c>
      <c r="N179" s="1450"/>
      <c r="O179" s="129" t="s">
        <v>374</v>
      </c>
    </row>
    <row r="180" spans="1:15" ht="15.75" x14ac:dyDescent="0.25">
      <c r="A180" s="1459"/>
      <c r="B180" s="1447"/>
      <c r="C180" s="168">
        <v>18</v>
      </c>
      <c r="D180" s="169" t="s">
        <v>341</v>
      </c>
      <c r="E180" s="168" t="s">
        <v>393</v>
      </c>
      <c r="F180" s="170"/>
      <c r="G180" s="170"/>
      <c r="H180" s="170"/>
      <c r="I180" s="171">
        <v>45139</v>
      </c>
      <c r="J180" s="171">
        <v>44927</v>
      </c>
      <c r="K180" s="170">
        <v>0</v>
      </c>
      <c r="L180" s="169">
        <v>2</v>
      </c>
      <c r="M180" s="169">
        <v>1275</v>
      </c>
      <c r="N180" s="1450"/>
      <c r="O180" s="129" t="s">
        <v>374</v>
      </c>
    </row>
    <row r="181" spans="1:15" ht="15.75" x14ac:dyDescent="0.25">
      <c r="A181" s="1459"/>
      <c r="B181" s="1447"/>
      <c r="C181" s="34">
        <v>19</v>
      </c>
      <c r="D181" s="87" t="s">
        <v>342</v>
      </c>
      <c r="E181" s="34" t="s">
        <v>392</v>
      </c>
      <c r="F181" s="249"/>
      <c r="G181" s="249"/>
      <c r="H181" s="249"/>
      <c r="I181" s="117">
        <v>45139</v>
      </c>
      <c r="J181" s="117">
        <v>44927</v>
      </c>
      <c r="K181" s="249">
        <v>0</v>
      </c>
      <c r="L181" s="87">
        <v>2</v>
      </c>
      <c r="M181" s="87">
        <v>1000</v>
      </c>
      <c r="N181" s="1450"/>
      <c r="O181" s="129" t="s">
        <v>374</v>
      </c>
    </row>
    <row r="182" spans="1:15" ht="15.75" x14ac:dyDescent="0.25">
      <c r="A182" s="1459"/>
      <c r="B182" s="1447"/>
      <c r="C182" s="34">
        <v>20</v>
      </c>
      <c r="D182" s="87" t="s">
        <v>343</v>
      </c>
      <c r="E182" s="34" t="s">
        <v>392</v>
      </c>
      <c r="F182" s="249"/>
      <c r="G182" s="249"/>
      <c r="H182" s="249"/>
      <c r="I182" s="117">
        <v>45139</v>
      </c>
      <c r="J182" s="117">
        <v>44927</v>
      </c>
      <c r="K182" s="249">
        <v>0</v>
      </c>
      <c r="L182" s="87">
        <v>2</v>
      </c>
      <c r="M182" s="87">
        <v>2000</v>
      </c>
      <c r="N182" s="1450"/>
      <c r="O182" s="129" t="s">
        <v>374</v>
      </c>
    </row>
    <row r="183" spans="1:15" ht="15.75" x14ac:dyDescent="0.25">
      <c r="A183" s="1459"/>
      <c r="B183" s="1447"/>
      <c r="C183" s="168">
        <v>21</v>
      </c>
      <c r="D183" s="169" t="s">
        <v>344</v>
      </c>
      <c r="E183" s="168" t="s">
        <v>393</v>
      </c>
      <c r="F183" s="170"/>
      <c r="G183" s="170"/>
      <c r="H183" s="170"/>
      <c r="I183" s="171">
        <v>45139</v>
      </c>
      <c r="J183" s="171">
        <v>44927</v>
      </c>
      <c r="K183" s="170">
        <v>0</v>
      </c>
      <c r="L183" s="169">
        <v>2</v>
      </c>
      <c r="M183" s="169">
        <v>1275</v>
      </c>
      <c r="N183" s="1450"/>
      <c r="O183" s="129" t="s">
        <v>374</v>
      </c>
    </row>
    <row r="184" spans="1:15" ht="15.75" x14ac:dyDescent="0.25">
      <c r="A184" s="1459"/>
      <c r="B184" s="1447"/>
      <c r="C184" s="34">
        <v>22</v>
      </c>
      <c r="D184" s="87" t="s">
        <v>345</v>
      </c>
      <c r="E184" s="34" t="s">
        <v>392</v>
      </c>
      <c r="F184" s="249"/>
      <c r="G184" s="249"/>
      <c r="H184" s="249"/>
      <c r="I184" s="117">
        <v>45139</v>
      </c>
      <c r="J184" s="117">
        <v>44927</v>
      </c>
      <c r="K184" s="249">
        <v>0</v>
      </c>
      <c r="L184" s="87">
        <v>2</v>
      </c>
      <c r="M184" s="87">
        <v>1025</v>
      </c>
      <c r="N184" s="1450"/>
      <c r="O184" s="129" t="s">
        <v>374</v>
      </c>
    </row>
    <row r="185" spans="1:15" ht="15.75" x14ac:dyDescent="0.25">
      <c r="A185" s="1459"/>
      <c r="B185" s="1447"/>
      <c r="C185" s="34">
        <v>23</v>
      </c>
      <c r="D185" s="87" t="s">
        <v>346</v>
      </c>
      <c r="E185" s="34" t="s">
        <v>392</v>
      </c>
      <c r="F185" s="249"/>
      <c r="G185" s="249"/>
      <c r="H185" s="249"/>
      <c r="I185" s="117">
        <v>45139</v>
      </c>
      <c r="J185" s="117">
        <v>44927</v>
      </c>
      <c r="K185" s="249">
        <v>0</v>
      </c>
      <c r="L185" s="87">
        <v>2</v>
      </c>
      <c r="M185" s="87">
        <v>1025</v>
      </c>
      <c r="N185" s="1450"/>
      <c r="O185" s="129" t="s">
        <v>374</v>
      </c>
    </row>
    <row r="186" spans="1:15" ht="15.75" x14ac:dyDescent="0.25">
      <c r="A186" s="1459"/>
      <c r="B186" s="1447"/>
      <c r="C186" s="34">
        <v>24</v>
      </c>
      <c r="D186" s="87" t="s">
        <v>347</v>
      </c>
      <c r="E186" s="34" t="s">
        <v>392</v>
      </c>
      <c r="F186" s="249"/>
      <c r="G186" s="249"/>
      <c r="H186" s="249"/>
      <c r="I186" s="117">
        <v>45139</v>
      </c>
      <c r="J186" s="117">
        <v>44927</v>
      </c>
      <c r="K186" s="249">
        <v>0</v>
      </c>
      <c r="L186" s="87">
        <v>2</v>
      </c>
      <c r="M186" s="87">
        <v>2500</v>
      </c>
      <c r="N186" s="1450"/>
      <c r="O186" s="129" t="s">
        <v>374</v>
      </c>
    </row>
    <row r="187" spans="1:15" ht="15.75" x14ac:dyDescent="0.25">
      <c r="A187" s="1459"/>
      <c r="B187" s="1447"/>
      <c r="C187" s="34">
        <v>25</v>
      </c>
      <c r="D187" s="87" t="s">
        <v>348</v>
      </c>
      <c r="E187" s="34" t="s">
        <v>392</v>
      </c>
      <c r="F187" s="249"/>
      <c r="G187" s="249"/>
      <c r="H187" s="249"/>
      <c r="I187" s="117">
        <v>45139</v>
      </c>
      <c r="J187" s="117">
        <v>44927</v>
      </c>
      <c r="K187" s="249">
        <v>0</v>
      </c>
      <c r="L187" s="87">
        <v>2</v>
      </c>
      <c r="M187" s="87">
        <v>2500</v>
      </c>
      <c r="N187" s="1450"/>
      <c r="O187" s="129" t="s">
        <v>374</v>
      </c>
    </row>
    <row r="188" spans="1:15" ht="15.75" x14ac:dyDescent="0.25">
      <c r="A188" s="1459"/>
      <c r="B188" s="1447"/>
      <c r="C188" s="179">
        <v>26</v>
      </c>
      <c r="D188" s="199" t="s">
        <v>349</v>
      </c>
      <c r="E188" s="179" t="s">
        <v>391</v>
      </c>
      <c r="F188" s="182"/>
      <c r="G188" s="182"/>
      <c r="H188" s="182"/>
      <c r="I188" s="200">
        <v>45139</v>
      </c>
      <c r="J188" s="200">
        <v>44927</v>
      </c>
      <c r="K188" s="182">
        <v>0</v>
      </c>
      <c r="L188" s="199">
        <v>2</v>
      </c>
      <c r="M188" s="199">
        <v>2500</v>
      </c>
      <c r="N188" s="1450"/>
      <c r="O188" s="129" t="s">
        <v>374</v>
      </c>
    </row>
    <row r="189" spans="1:15" ht="15.75" x14ac:dyDescent="0.25">
      <c r="A189" s="1459"/>
      <c r="B189" s="1447"/>
      <c r="C189" s="34">
        <v>1</v>
      </c>
      <c r="D189" s="87" t="s">
        <v>350</v>
      </c>
      <c r="E189" s="34" t="s">
        <v>392</v>
      </c>
      <c r="F189" s="249">
        <v>1</v>
      </c>
      <c r="G189" s="249"/>
      <c r="H189" s="249"/>
      <c r="I189" s="117">
        <v>45139</v>
      </c>
      <c r="J189" s="117">
        <v>44927</v>
      </c>
      <c r="K189" s="249">
        <v>0</v>
      </c>
      <c r="L189" s="249" t="s">
        <v>6</v>
      </c>
      <c r="M189" s="249" t="s">
        <v>6</v>
      </c>
      <c r="N189" s="1450"/>
      <c r="O189" s="129" t="s">
        <v>383</v>
      </c>
    </row>
    <row r="190" spans="1:15" ht="15.75" x14ac:dyDescent="0.25">
      <c r="A190" s="1459"/>
      <c r="B190" s="1447"/>
      <c r="C190" s="34">
        <v>2</v>
      </c>
      <c r="D190" s="87" t="s">
        <v>351</v>
      </c>
      <c r="E190" s="34" t="s">
        <v>392</v>
      </c>
      <c r="F190" s="249"/>
      <c r="G190" s="249"/>
      <c r="H190" s="249"/>
      <c r="I190" s="117">
        <v>45139</v>
      </c>
      <c r="J190" s="117">
        <v>44927</v>
      </c>
      <c r="K190" s="249">
        <v>0</v>
      </c>
      <c r="L190" s="249" t="s">
        <v>6</v>
      </c>
      <c r="M190" s="249" t="s">
        <v>6</v>
      </c>
      <c r="N190" s="1450"/>
      <c r="O190" s="129" t="s">
        <v>383</v>
      </c>
    </row>
    <row r="191" spans="1:15" ht="15.75" x14ac:dyDescent="0.25">
      <c r="A191" s="1459"/>
      <c r="B191" s="1447"/>
      <c r="C191" s="34">
        <v>3</v>
      </c>
      <c r="D191" s="87" t="s">
        <v>352</v>
      </c>
      <c r="E191" s="34" t="s">
        <v>392</v>
      </c>
      <c r="F191" s="249"/>
      <c r="G191" s="249"/>
      <c r="H191" s="249"/>
      <c r="I191" s="117">
        <v>45139</v>
      </c>
      <c r="J191" s="117">
        <v>44927</v>
      </c>
      <c r="K191" s="249">
        <v>0</v>
      </c>
      <c r="L191" s="249" t="s">
        <v>6</v>
      </c>
      <c r="M191" s="249" t="s">
        <v>6</v>
      </c>
      <c r="N191" s="1450"/>
      <c r="O191" s="129" t="s">
        <v>383</v>
      </c>
    </row>
    <row r="192" spans="1:15" ht="15.75" x14ac:dyDescent="0.25">
      <c r="A192" s="1459"/>
      <c r="B192" s="1447"/>
      <c r="C192" s="34">
        <v>4</v>
      </c>
      <c r="D192" s="87" t="s">
        <v>353</v>
      </c>
      <c r="E192" s="34" t="s">
        <v>392</v>
      </c>
      <c r="F192" s="249"/>
      <c r="G192" s="249"/>
      <c r="H192" s="249"/>
      <c r="I192" s="117">
        <v>45139</v>
      </c>
      <c r="J192" s="117">
        <v>44927</v>
      </c>
      <c r="K192" s="249">
        <v>0</v>
      </c>
      <c r="L192" s="249" t="s">
        <v>6</v>
      </c>
      <c r="M192" s="249" t="s">
        <v>6</v>
      </c>
      <c r="N192" s="1450"/>
      <c r="O192" s="129" t="s">
        <v>383</v>
      </c>
    </row>
    <row r="193" spans="1:15" ht="15.75" x14ac:dyDescent="0.25">
      <c r="A193" s="1459"/>
      <c r="B193" s="1447"/>
      <c r="C193" s="34">
        <v>5</v>
      </c>
      <c r="D193" s="87" t="s">
        <v>354</v>
      </c>
      <c r="E193" s="34" t="s">
        <v>392</v>
      </c>
      <c r="F193" s="249"/>
      <c r="G193" s="249"/>
      <c r="H193" s="249"/>
      <c r="I193" s="117">
        <v>45139</v>
      </c>
      <c r="J193" s="117">
        <v>44927</v>
      </c>
      <c r="K193" s="249">
        <v>0</v>
      </c>
      <c r="L193" s="249" t="s">
        <v>6</v>
      </c>
      <c r="M193" s="249" t="s">
        <v>6</v>
      </c>
      <c r="N193" s="1450"/>
      <c r="O193" s="129" t="s">
        <v>383</v>
      </c>
    </row>
    <row r="194" spans="1:15" ht="15.75" x14ac:dyDescent="0.25">
      <c r="A194" s="1459"/>
      <c r="B194" s="1447"/>
      <c r="C194" s="34">
        <v>6</v>
      </c>
      <c r="D194" s="87" t="s">
        <v>355</v>
      </c>
      <c r="E194" s="34" t="s">
        <v>392</v>
      </c>
      <c r="F194" s="249"/>
      <c r="G194" s="249"/>
      <c r="H194" s="249"/>
      <c r="I194" s="117">
        <v>45139</v>
      </c>
      <c r="J194" s="117">
        <v>44927</v>
      </c>
      <c r="K194" s="249">
        <v>0</v>
      </c>
      <c r="L194" s="249" t="s">
        <v>6</v>
      </c>
      <c r="M194" s="249" t="s">
        <v>6</v>
      </c>
      <c r="N194" s="1450"/>
      <c r="O194" s="129" t="s">
        <v>383</v>
      </c>
    </row>
    <row r="195" spans="1:15" ht="16.5" thickBot="1" x14ac:dyDescent="0.3">
      <c r="A195" s="1463"/>
      <c r="B195" s="1448"/>
      <c r="C195" s="35">
        <v>1</v>
      </c>
      <c r="D195" s="266">
        <v>9319</v>
      </c>
      <c r="E195" s="35" t="s">
        <v>392</v>
      </c>
      <c r="F195" s="250"/>
      <c r="G195" s="250"/>
      <c r="H195" s="250"/>
      <c r="I195" s="101">
        <v>45139</v>
      </c>
      <c r="J195" s="101">
        <v>44927</v>
      </c>
      <c r="K195" s="250">
        <v>0</v>
      </c>
      <c r="L195" s="250">
        <v>2</v>
      </c>
      <c r="M195" s="250">
        <v>325</v>
      </c>
      <c r="N195" s="1451"/>
      <c r="O195" s="131" t="s">
        <v>378</v>
      </c>
    </row>
    <row r="196" spans="1:15" x14ac:dyDescent="0.25">
      <c r="A196" s="1466" t="s">
        <v>356</v>
      </c>
      <c r="B196" s="1446" t="s">
        <v>6</v>
      </c>
      <c r="C196" s="114">
        <v>1</v>
      </c>
      <c r="D196" s="265">
        <v>298412317</v>
      </c>
      <c r="E196" s="114" t="s">
        <v>392</v>
      </c>
      <c r="F196" s="252">
        <v>3</v>
      </c>
      <c r="G196" s="252">
        <v>2</v>
      </c>
      <c r="H196" s="252"/>
      <c r="I196" s="252" t="s">
        <v>390</v>
      </c>
      <c r="J196" s="99">
        <v>45017</v>
      </c>
      <c r="K196" s="252">
        <v>0</v>
      </c>
      <c r="L196" s="265">
        <v>2</v>
      </c>
      <c r="M196" s="265">
        <v>1000</v>
      </c>
      <c r="N196" s="1449" t="s">
        <v>357</v>
      </c>
      <c r="O196" s="145" t="s">
        <v>384</v>
      </c>
    </row>
    <row r="197" spans="1:15" x14ac:dyDescent="0.25">
      <c r="A197" s="1459"/>
      <c r="B197" s="1447"/>
      <c r="C197" s="34">
        <v>2</v>
      </c>
      <c r="D197" s="88">
        <v>298412318</v>
      </c>
      <c r="E197" s="34" t="s">
        <v>392</v>
      </c>
      <c r="F197" s="249"/>
      <c r="G197" s="249"/>
      <c r="H197" s="249"/>
      <c r="I197" s="117">
        <v>44896</v>
      </c>
      <c r="J197" s="117">
        <v>45017</v>
      </c>
      <c r="K197" s="249">
        <v>0</v>
      </c>
      <c r="L197" s="88">
        <v>9</v>
      </c>
      <c r="M197" s="88">
        <v>1000</v>
      </c>
      <c r="N197" s="1450"/>
      <c r="O197" s="129" t="s">
        <v>384</v>
      </c>
    </row>
    <row r="198" spans="1:15" x14ac:dyDescent="0.25">
      <c r="A198" s="1459"/>
      <c r="B198" s="1447"/>
      <c r="C198" s="34">
        <v>3</v>
      </c>
      <c r="D198" s="88">
        <v>298412319</v>
      </c>
      <c r="E198" s="34" t="s">
        <v>392</v>
      </c>
      <c r="F198" s="249">
        <v>1</v>
      </c>
      <c r="G198" s="249"/>
      <c r="H198" s="249"/>
      <c r="I198" s="117">
        <v>44896</v>
      </c>
      <c r="J198" s="117">
        <v>45017</v>
      </c>
      <c r="K198" s="249">
        <v>0</v>
      </c>
      <c r="L198" s="88">
        <v>9</v>
      </c>
      <c r="M198" s="88">
        <v>1000</v>
      </c>
      <c r="N198" s="1450"/>
      <c r="O198" s="129" t="s">
        <v>384</v>
      </c>
    </row>
    <row r="199" spans="1:15" x14ac:dyDescent="0.25">
      <c r="A199" s="1459"/>
      <c r="B199" s="1447"/>
      <c r="C199" s="34">
        <v>4</v>
      </c>
      <c r="D199" s="88">
        <v>298412320</v>
      </c>
      <c r="E199" s="34" t="s">
        <v>392</v>
      </c>
      <c r="F199" s="249"/>
      <c r="G199" s="249"/>
      <c r="H199" s="249"/>
      <c r="I199" s="249" t="s">
        <v>390</v>
      </c>
      <c r="J199" s="117">
        <v>45017</v>
      </c>
      <c r="K199" s="249">
        <v>0</v>
      </c>
      <c r="L199" s="88">
        <v>9</v>
      </c>
      <c r="M199" s="88">
        <v>1000</v>
      </c>
      <c r="N199" s="1450"/>
      <c r="O199" s="129" t="s">
        <v>384</v>
      </c>
    </row>
    <row r="200" spans="1:15" x14ac:dyDescent="0.25">
      <c r="A200" s="1459"/>
      <c r="B200" s="1447"/>
      <c r="C200" s="34">
        <v>5</v>
      </c>
      <c r="D200" s="88">
        <v>298412321</v>
      </c>
      <c r="E200" s="34" t="s">
        <v>392</v>
      </c>
      <c r="F200" s="249"/>
      <c r="G200" s="249">
        <v>3</v>
      </c>
      <c r="H200" s="249"/>
      <c r="I200" s="117">
        <v>44896</v>
      </c>
      <c r="J200" s="117">
        <v>45017</v>
      </c>
      <c r="K200" s="249">
        <v>0</v>
      </c>
      <c r="L200" s="88">
        <v>9</v>
      </c>
      <c r="M200" s="88">
        <v>1000</v>
      </c>
      <c r="N200" s="1450"/>
      <c r="O200" s="129" t="s">
        <v>384</v>
      </c>
    </row>
    <row r="201" spans="1:15" x14ac:dyDescent="0.25">
      <c r="A201" s="1459"/>
      <c r="B201" s="1447"/>
      <c r="C201" s="34">
        <v>6</v>
      </c>
      <c r="D201" s="88">
        <v>298412322</v>
      </c>
      <c r="E201" s="34" t="s">
        <v>392</v>
      </c>
      <c r="F201" s="249"/>
      <c r="G201" s="249"/>
      <c r="H201" s="249"/>
      <c r="I201" s="117">
        <v>44896</v>
      </c>
      <c r="J201" s="117">
        <v>45017</v>
      </c>
      <c r="K201" s="249">
        <v>0</v>
      </c>
      <c r="L201" s="88">
        <v>9</v>
      </c>
      <c r="M201" s="88">
        <v>1000</v>
      </c>
      <c r="N201" s="1450"/>
      <c r="O201" s="129" t="s">
        <v>384</v>
      </c>
    </row>
    <row r="202" spans="1:15" x14ac:dyDescent="0.25">
      <c r="A202" s="1459"/>
      <c r="B202" s="1447"/>
      <c r="C202" s="34">
        <v>7</v>
      </c>
      <c r="D202" s="88">
        <v>298412323</v>
      </c>
      <c r="E202" s="34" t="s">
        <v>392</v>
      </c>
      <c r="F202" s="249">
        <v>1</v>
      </c>
      <c r="G202" s="249">
        <v>3</v>
      </c>
      <c r="H202" s="249"/>
      <c r="I202" s="249" t="s">
        <v>390</v>
      </c>
      <c r="J202" s="117">
        <v>45017</v>
      </c>
      <c r="K202" s="249">
        <v>0</v>
      </c>
      <c r="L202" s="88">
        <v>9</v>
      </c>
      <c r="M202" s="88">
        <v>1000</v>
      </c>
      <c r="N202" s="1450"/>
      <c r="O202" s="129" t="s">
        <v>384</v>
      </c>
    </row>
    <row r="203" spans="1:15" x14ac:dyDescent="0.25">
      <c r="A203" s="1459"/>
      <c r="B203" s="1447"/>
      <c r="C203" s="34">
        <v>8</v>
      </c>
      <c r="D203" s="88">
        <v>298412324</v>
      </c>
      <c r="E203" s="34" t="s">
        <v>392</v>
      </c>
      <c r="F203" s="249"/>
      <c r="G203" s="249"/>
      <c r="H203" s="249"/>
      <c r="I203" s="117">
        <v>44896</v>
      </c>
      <c r="J203" s="117">
        <v>45017</v>
      </c>
      <c r="K203" s="249">
        <v>0</v>
      </c>
      <c r="L203" s="88">
        <v>8</v>
      </c>
      <c r="M203" s="88">
        <v>1000</v>
      </c>
      <c r="N203" s="1450"/>
      <c r="O203" s="129" t="s">
        <v>388</v>
      </c>
    </row>
    <row r="204" spans="1:15" x14ac:dyDescent="0.25">
      <c r="A204" s="1459"/>
      <c r="B204" s="1447"/>
      <c r="C204" s="34">
        <v>9</v>
      </c>
      <c r="D204" s="88">
        <v>298412325</v>
      </c>
      <c r="E204" s="34" t="s">
        <v>392</v>
      </c>
      <c r="F204" s="249"/>
      <c r="G204" s="249"/>
      <c r="H204" s="249"/>
      <c r="I204" s="117">
        <v>44896</v>
      </c>
      <c r="J204" s="117">
        <v>45017</v>
      </c>
      <c r="K204" s="249">
        <v>0</v>
      </c>
      <c r="L204" s="88">
        <v>8</v>
      </c>
      <c r="M204" s="88">
        <v>1000</v>
      </c>
      <c r="N204" s="1450"/>
      <c r="O204" s="129" t="s">
        <v>388</v>
      </c>
    </row>
    <row r="205" spans="1:15" x14ac:dyDescent="0.25">
      <c r="A205" s="1459"/>
      <c r="B205" s="1447"/>
      <c r="C205" s="34">
        <v>10</v>
      </c>
      <c r="D205" s="88">
        <v>298412326</v>
      </c>
      <c r="E205" s="34" t="s">
        <v>392</v>
      </c>
      <c r="F205" s="249"/>
      <c r="G205" s="249"/>
      <c r="H205" s="249"/>
      <c r="I205" s="249" t="s">
        <v>390</v>
      </c>
      <c r="J205" s="117">
        <v>45017</v>
      </c>
      <c r="K205" s="249">
        <v>0</v>
      </c>
      <c r="L205" s="88">
        <v>8</v>
      </c>
      <c r="M205" s="88">
        <v>1000</v>
      </c>
      <c r="N205" s="1450"/>
      <c r="O205" s="129" t="s">
        <v>388</v>
      </c>
    </row>
    <row r="206" spans="1:15" x14ac:dyDescent="0.25">
      <c r="A206" s="1459"/>
      <c r="B206" s="1447"/>
      <c r="C206" s="34">
        <v>11</v>
      </c>
      <c r="D206" s="88">
        <v>298412327</v>
      </c>
      <c r="E206" s="34" t="s">
        <v>392</v>
      </c>
      <c r="F206" s="249"/>
      <c r="G206" s="249">
        <v>1</v>
      </c>
      <c r="H206" s="249"/>
      <c r="I206" s="117">
        <v>44896</v>
      </c>
      <c r="J206" s="117">
        <v>45017</v>
      </c>
      <c r="K206" s="249">
        <v>0</v>
      </c>
      <c r="L206" s="88">
        <v>8</v>
      </c>
      <c r="M206" s="88">
        <v>1000</v>
      </c>
      <c r="N206" s="1450"/>
      <c r="O206" s="129" t="s">
        <v>388</v>
      </c>
    </row>
    <row r="207" spans="1:15" x14ac:dyDescent="0.25">
      <c r="A207" s="1459"/>
      <c r="B207" s="1447"/>
      <c r="C207" s="34">
        <v>12</v>
      </c>
      <c r="D207" s="88">
        <v>298412328</v>
      </c>
      <c r="E207" s="34" t="s">
        <v>392</v>
      </c>
      <c r="F207" s="249"/>
      <c r="G207" s="249"/>
      <c r="H207" s="249"/>
      <c r="I207" s="117">
        <v>44896</v>
      </c>
      <c r="J207" s="117">
        <v>45017</v>
      </c>
      <c r="K207" s="249">
        <v>0</v>
      </c>
      <c r="L207" s="88">
        <v>2</v>
      </c>
      <c r="M207" s="88">
        <v>1000</v>
      </c>
      <c r="N207" s="1450"/>
      <c r="O207" s="129" t="s">
        <v>384</v>
      </c>
    </row>
    <row r="208" spans="1:15" x14ac:dyDescent="0.25">
      <c r="A208" s="1459"/>
      <c r="B208" s="1447"/>
      <c r="C208" s="34">
        <v>13</v>
      </c>
      <c r="D208" s="88">
        <v>298412329</v>
      </c>
      <c r="E208" s="34" t="s">
        <v>392</v>
      </c>
      <c r="F208" s="249"/>
      <c r="G208" s="249"/>
      <c r="H208" s="249"/>
      <c r="I208" s="249" t="s">
        <v>390</v>
      </c>
      <c r="J208" s="117">
        <v>45017</v>
      </c>
      <c r="K208" s="249">
        <v>0</v>
      </c>
      <c r="L208" s="88">
        <v>2</v>
      </c>
      <c r="M208" s="88">
        <v>1000</v>
      </c>
      <c r="N208" s="1450"/>
      <c r="O208" s="129" t="s">
        <v>384</v>
      </c>
    </row>
    <row r="209" spans="1:15" x14ac:dyDescent="0.25">
      <c r="A209" s="1459"/>
      <c r="B209" s="1447"/>
      <c r="C209" s="34">
        <v>14</v>
      </c>
      <c r="D209" s="88">
        <v>298412330</v>
      </c>
      <c r="E209" s="34" t="s">
        <v>392</v>
      </c>
      <c r="F209" s="249"/>
      <c r="G209" s="249"/>
      <c r="H209" s="249"/>
      <c r="I209" s="117">
        <v>44896</v>
      </c>
      <c r="J209" s="117">
        <v>45017</v>
      </c>
      <c r="K209" s="249">
        <v>0</v>
      </c>
      <c r="L209" s="88">
        <v>2</v>
      </c>
      <c r="M209" s="88">
        <v>1000</v>
      </c>
      <c r="N209" s="1450"/>
      <c r="O209" s="129" t="s">
        <v>384</v>
      </c>
    </row>
    <row r="210" spans="1:15" x14ac:dyDescent="0.25">
      <c r="A210" s="1459"/>
      <c r="B210" s="1447"/>
      <c r="C210" s="34">
        <v>15</v>
      </c>
      <c r="D210" s="88">
        <v>298412331</v>
      </c>
      <c r="E210" s="34" t="s">
        <v>392</v>
      </c>
      <c r="F210" s="249"/>
      <c r="G210" s="249">
        <v>1</v>
      </c>
      <c r="H210" s="249"/>
      <c r="I210" s="117">
        <v>44896</v>
      </c>
      <c r="J210" s="117">
        <v>45017</v>
      </c>
      <c r="K210" s="249">
        <v>0</v>
      </c>
      <c r="L210" s="88">
        <v>2</v>
      </c>
      <c r="M210" s="88">
        <v>1000</v>
      </c>
      <c r="N210" s="1450"/>
      <c r="O210" s="129" t="s">
        <v>384</v>
      </c>
    </row>
    <row r="211" spans="1:15" x14ac:dyDescent="0.25">
      <c r="A211" s="1459"/>
      <c r="B211" s="1447"/>
      <c r="C211" s="34">
        <v>1</v>
      </c>
      <c r="D211" s="88" t="s">
        <v>358</v>
      </c>
      <c r="E211" s="34" t="s">
        <v>392</v>
      </c>
      <c r="F211" s="249"/>
      <c r="G211" s="249"/>
      <c r="H211" s="249"/>
      <c r="I211" s="249" t="s">
        <v>390</v>
      </c>
      <c r="J211" s="117">
        <v>45017</v>
      </c>
      <c r="K211" s="249">
        <v>0</v>
      </c>
      <c r="L211" s="88">
        <v>2</v>
      </c>
      <c r="M211" s="88">
        <v>400</v>
      </c>
      <c r="N211" s="1450"/>
      <c r="O211" s="129" t="s">
        <v>385</v>
      </c>
    </row>
    <row r="212" spans="1:15" x14ac:dyDescent="0.25">
      <c r="A212" s="1459"/>
      <c r="B212" s="1447"/>
      <c r="C212" s="34">
        <v>1</v>
      </c>
      <c r="D212" s="88" t="s">
        <v>359</v>
      </c>
      <c r="E212" s="34" t="s">
        <v>392</v>
      </c>
      <c r="F212" s="249"/>
      <c r="G212" s="249"/>
      <c r="H212" s="249"/>
      <c r="I212" s="117">
        <v>44896</v>
      </c>
      <c r="J212" s="117">
        <v>45017</v>
      </c>
      <c r="K212" s="249">
        <v>0</v>
      </c>
      <c r="L212" s="88">
        <v>3</v>
      </c>
      <c r="M212" s="88">
        <v>1000</v>
      </c>
      <c r="N212" s="1450"/>
      <c r="O212" s="129" t="s">
        <v>374</v>
      </c>
    </row>
    <row r="213" spans="1:15" x14ac:dyDescent="0.25">
      <c r="A213" s="1459"/>
      <c r="B213" s="1447"/>
      <c r="C213" s="34">
        <v>2</v>
      </c>
      <c r="D213" s="88" t="s">
        <v>360</v>
      </c>
      <c r="E213" s="34" t="s">
        <v>392</v>
      </c>
      <c r="F213" s="249"/>
      <c r="G213" s="249"/>
      <c r="H213" s="249"/>
      <c r="I213" s="117">
        <v>44896</v>
      </c>
      <c r="J213" s="117">
        <v>45017</v>
      </c>
      <c r="K213" s="249">
        <v>0</v>
      </c>
      <c r="L213" s="88">
        <v>3</v>
      </c>
      <c r="M213" s="88">
        <v>1000</v>
      </c>
      <c r="N213" s="1450"/>
      <c r="O213" s="129" t="s">
        <v>374</v>
      </c>
    </row>
    <row r="214" spans="1:15" x14ac:dyDescent="0.25">
      <c r="A214" s="1459"/>
      <c r="B214" s="1447"/>
      <c r="C214" s="34">
        <v>3</v>
      </c>
      <c r="D214" s="88" t="s">
        <v>361</v>
      </c>
      <c r="E214" s="34" t="s">
        <v>392</v>
      </c>
      <c r="F214" s="249"/>
      <c r="G214" s="249"/>
      <c r="H214" s="249"/>
      <c r="I214" s="249" t="s">
        <v>390</v>
      </c>
      <c r="J214" s="117">
        <v>45017</v>
      </c>
      <c r="K214" s="249">
        <v>0</v>
      </c>
      <c r="L214" s="88">
        <v>3</v>
      </c>
      <c r="M214" s="88">
        <v>1000</v>
      </c>
      <c r="N214" s="1450"/>
      <c r="O214" s="129" t="s">
        <v>374</v>
      </c>
    </row>
    <row r="215" spans="1:15" x14ac:dyDescent="0.25">
      <c r="A215" s="1459"/>
      <c r="B215" s="1447"/>
      <c r="C215" s="34">
        <v>1</v>
      </c>
      <c r="D215" s="88">
        <v>8748</v>
      </c>
      <c r="E215" s="34" t="s">
        <v>392</v>
      </c>
      <c r="F215" s="249"/>
      <c r="G215" s="249"/>
      <c r="H215" s="249"/>
      <c r="I215" s="117">
        <v>44896</v>
      </c>
      <c r="J215" s="117">
        <v>45017</v>
      </c>
      <c r="K215" s="249">
        <v>0</v>
      </c>
      <c r="L215" s="88">
        <v>2</v>
      </c>
      <c r="M215" s="88">
        <v>225</v>
      </c>
      <c r="N215" s="1450"/>
      <c r="O215" s="129" t="s">
        <v>386</v>
      </c>
    </row>
    <row r="216" spans="1:15" ht="15.75" thickBot="1" x14ac:dyDescent="0.3">
      <c r="A216" s="1463"/>
      <c r="B216" s="1448"/>
      <c r="C216" s="35">
        <v>1</v>
      </c>
      <c r="D216" s="93" t="s">
        <v>362</v>
      </c>
      <c r="E216" s="35" t="s">
        <v>392</v>
      </c>
      <c r="F216" s="250"/>
      <c r="G216" s="250"/>
      <c r="H216" s="250"/>
      <c r="I216" s="101">
        <v>44896</v>
      </c>
      <c r="J216" s="101">
        <v>45047</v>
      </c>
      <c r="K216" s="250">
        <v>0</v>
      </c>
      <c r="L216" s="93">
        <v>2</v>
      </c>
      <c r="M216" s="93">
        <v>1000</v>
      </c>
      <c r="N216" s="1451"/>
      <c r="O216" s="131" t="s">
        <v>387</v>
      </c>
    </row>
    <row r="217" spans="1:15" x14ac:dyDescent="0.25">
      <c r="A217" s="1443" t="s">
        <v>363</v>
      </c>
      <c r="B217" s="1446" t="s">
        <v>6</v>
      </c>
      <c r="C217" s="114">
        <v>1</v>
      </c>
      <c r="D217" s="121" t="s">
        <v>364</v>
      </c>
      <c r="E217" s="114" t="s">
        <v>392</v>
      </c>
      <c r="F217" s="238"/>
      <c r="G217" s="238"/>
      <c r="H217" s="238"/>
      <c r="I217" s="99">
        <v>44743</v>
      </c>
      <c r="J217" s="99">
        <v>45078</v>
      </c>
      <c r="K217" s="238">
        <v>1</v>
      </c>
      <c r="L217" s="122">
        <v>3</v>
      </c>
      <c r="M217" s="122">
        <v>1000</v>
      </c>
      <c r="N217" s="1449" t="s">
        <v>365</v>
      </c>
      <c r="O217" s="145" t="s">
        <v>374</v>
      </c>
    </row>
    <row r="218" spans="1:15" x14ac:dyDescent="0.25">
      <c r="A218" s="1444"/>
      <c r="B218" s="1447"/>
      <c r="C218" s="34">
        <v>2</v>
      </c>
      <c r="D218" s="89" t="s">
        <v>366</v>
      </c>
      <c r="E218" s="34" t="s">
        <v>392</v>
      </c>
      <c r="F218" s="239">
        <v>1</v>
      </c>
      <c r="G218" s="239"/>
      <c r="H218" s="239"/>
      <c r="I218" s="99">
        <v>44743</v>
      </c>
      <c r="J218" s="117">
        <v>45078</v>
      </c>
      <c r="K218" s="239">
        <v>1</v>
      </c>
      <c r="L218" s="90">
        <v>2</v>
      </c>
      <c r="M218" s="90">
        <v>1000</v>
      </c>
      <c r="N218" s="1450"/>
      <c r="O218" s="129" t="s">
        <v>374</v>
      </c>
    </row>
    <row r="219" spans="1:15" x14ac:dyDescent="0.25">
      <c r="A219" s="1444"/>
      <c r="B219" s="1447"/>
      <c r="C219" s="34">
        <v>3</v>
      </c>
      <c r="D219" s="89" t="s">
        <v>367</v>
      </c>
      <c r="E219" s="34" t="s">
        <v>392</v>
      </c>
      <c r="F219" s="239"/>
      <c r="G219" s="239"/>
      <c r="H219" s="239"/>
      <c r="I219" s="99">
        <v>44743</v>
      </c>
      <c r="J219" s="117">
        <v>45078</v>
      </c>
      <c r="K219" s="239">
        <v>0</v>
      </c>
      <c r="L219" s="90">
        <v>2</v>
      </c>
      <c r="M219" s="90">
        <v>100</v>
      </c>
      <c r="N219" s="1450"/>
      <c r="O219" s="129" t="s">
        <v>379</v>
      </c>
    </row>
    <row r="220" spans="1:15" x14ac:dyDescent="0.25">
      <c r="A220" s="1444"/>
      <c r="B220" s="1447"/>
      <c r="C220" s="34">
        <v>4</v>
      </c>
      <c r="D220" s="89">
        <v>1948</v>
      </c>
      <c r="E220" s="34" t="s">
        <v>392</v>
      </c>
      <c r="F220" s="239"/>
      <c r="G220" s="239"/>
      <c r="H220" s="239"/>
      <c r="I220" s="99">
        <v>44743</v>
      </c>
      <c r="J220" s="117">
        <v>45078</v>
      </c>
      <c r="K220" s="239">
        <v>0</v>
      </c>
      <c r="L220" s="90">
        <v>2</v>
      </c>
      <c r="M220" s="90">
        <v>225</v>
      </c>
      <c r="N220" s="1450"/>
      <c r="O220" s="129" t="s">
        <v>380</v>
      </c>
    </row>
    <row r="221" spans="1:15" ht="15.75" thickBot="1" x14ac:dyDescent="0.3">
      <c r="A221" s="1445"/>
      <c r="B221" s="1448"/>
      <c r="C221" s="173">
        <v>5</v>
      </c>
      <c r="D221" s="174">
        <v>1884</v>
      </c>
      <c r="E221" s="173" t="s">
        <v>393</v>
      </c>
      <c r="F221" s="175"/>
      <c r="G221" s="175"/>
      <c r="H221" s="175"/>
      <c r="I221" s="176">
        <v>44743</v>
      </c>
      <c r="J221" s="177">
        <v>45078</v>
      </c>
      <c r="K221" s="175">
        <v>0</v>
      </c>
      <c r="L221" s="178">
        <v>4</v>
      </c>
      <c r="M221" s="178">
        <v>350</v>
      </c>
      <c r="N221" s="1451"/>
      <c r="O221" s="131" t="s">
        <v>381</v>
      </c>
    </row>
    <row r="222" spans="1:15" x14ac:dyDescent="0.25">
      <c r="D222" s="75" t="s">
        <v>94</v>
      </c>
      <c r="E222" s="135">
        <v>216</v>
      </c>
    </row>
    <row r="223" spans="1:15" x14ac:dyDescent="0.25">
      <c r="D223" s="75" t="s">
        <v>394</v>
      </c>
      <c r="E223" s="75">
        <f>COUNTIF(E3:E221,"в работе")</f>
        <v>179</v>
      </c>
    </row>
    <row r="224" spans="1:15" x14ac:dyDescent="0.25">
      <c r="D224" s="75" t="s">
        <v>395</v>
      </c>
      <c r="E224" s="75">
        <f>COUNTIF(E3:E221,"отключен")</f>
        <v>37</v>
      </c>
    </row>
    <row r="225" spans="4:5" x14ac:dyDescent="0.25">
      <c r="D225" s="75" t="s">
        <v>396</v>
      </c>
      <c r="E225" s="75">
        <f>COUNTIF(E3:E221,"демонтирован")</f>
        <v>3</v>
      </c>
    </row>
  </sheetData>
  <customSheetViews>
    <customSheetView guid="{7F9067D3-61AC-47C3-A93D-D80CFE368C36}" topLeftCell="A193">
      <selection activeCell="O21" sqref="O21"/>
      <pageMargins left="0.7" right="0.7" top="0.75" bottom="0.75" header="0.3" footer="0.3"/>
      <pageSetup paperSize="9" orientation="portrait" r:id="rId1"/>
    </customSheetView>
  </customSheetViews>
  <mergeCells count="26">
    <mergeCell ref="A97:A132"/>
    <mergeCell ref="A1:L1"/>
    <mergeCell ref="A3:A15"/>
    <mergeCell ref="A16:A24"/>
    <mergeCell ref="A25:A58"/>
    <mergeCell ref="A59:A96"/>
    <mergeCell ref="A163:A195"/>
    <mergeCell ref="B163:B195"/>
    <mergeCell ref="N163:N195"/>
    <mergeCell ref="A133:A138"/>
    <mergeCell ref="A139:A146"/>
    <mergeCell ref="N139:N146"/>
    <mergeCell ref="A147:A150"/>
    <mergeCell ref="N147:N148"/>
    <mergeCell ref="N149:N150"/>
    <mergeCell ref="A151:A152"/>
    <mergeCell ref="N151:N152"/>
    <mergeCell ref="A153:A155"/>
    <mergeCell ref="A156:A162"/>
    <mergeCell ref="N156:N162"/>
    <mergeCell ref="A196:A216"/>
    <mergeCell ref="B196:B216"/>
    <mergeCell ref="N196:N216"/>
    <mergeCell ref="A217:A221"/>
    <mergeCell ref="B217:B221"/>
    <mergeCell ref="N217:N221"/>
  </mergeCells>
  <dataValidations count="1">
    <dataValidation type="list" allowBlank="1" showInputMessage="1" showErrorMessage="1" sqref="E3:E221">
      <formula1>$E$179:$E$181</formula1>
    </dataValidation>
  </dataValidation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5"/>
  <sheetViews>
    <sheetView topLeftCell="K16" zoomScaleNormal="100" workbookViewId="0">
      <selection activeCell="E1" sqref="E1"/>
    </sheetView>
  </sheetViews>
  <sheetFormatPr defaultRowHeight="15" x14ac:dyDescent="0.25"/>
  <cols>
    <col min="1" max="1" width="10" style="75" customWidth="1"/>
    <col min="2" max="2" width="9" style="75" customWidth="1"/>
    <col min="3" max="3" width="7.5703125" style="75" customWidth="1"/>
    <col min="4" max="4" width="15.28515625" style="75" customWidth="1"/>
    <col min="5" max="5" width="14.85546875" style="75" customWidth="1"/>
    <col min="6" max="8" width="9.140625" style="75"/>
    <col min="9" max="9" width="13.7109375" style="75" customWidth="1"/>
    <col min="10" max="10" width="16.7109375" style="75" customWidth="1"/>
    <col min="11" max="11" width="9.140625" style="75"/>
    <col min="12" max="12" width="10.7109375" style="75" customWidth="1"/>
    <col min="13" max="13" width="9.140625" style="75"/>
    <col min="14" max="14" width="33.7109375" style="75" customWidth="1"/>
    <col min="15" max="15" width="48.28515625" style="75" customWidth="1"/>
    <col min="16" max="16" width="19.85546875" style="75" customWidth="1"/>
    <col min="17" max="17" width="37.140625" style="75" customWidth="1"/>
    <col min="18" max="18" width="9.140625" style="75"/>
    <col min="19" max="19" width="23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5.75" thickBot="1" x14ac:dyDescent="0.3">
      <c r="A1" s="1439" t="s">
        <v>0</v>
      </c>
      <c r="B1" s="1440"/>
      <c r="C1" s="1440"/>
      <c r="D1" s="1440"/>
      <c r="E1" s="1440"/>
      <c r="F1" s="1440"/>
      <c r="G1" s="1440"/>
      <c r="H1" s="1440"/>
      <c r="I1" s="1440"/>
      <c r="J1" s="1440"/>
      <c r="K1" s="1440"/>
      <c r="L1" s="1441"/>
    </row>
    <row r="2" spans="1:21" ht="157.5" thickBot="1" x14ac:dyDescent="0.3">
      <c r="A2" s="254" t="s">
        <v>1</v>
      </c>
      <c r="B2" s="9" t="s">
        <v>3</v>
      </c>
      <c r="C2" s="9" t="s">
        <v>133</v>
      </c>
      <c r="D2" s="52" t="s">
        <v>214</v>
      </c>
      <c r="E2" s="84" t="s">
        <v>4</v>
      </c>
      <c r="F2" s="156" t="s">
        <v>225</v>
      </c>
      <c r="G2" s="9" t="s">
        <v>226</v>
      </c>
      <c r="H2" s="9" t="s">
        <v>5</v>
      </c>
      <c r="I2" s="9" t="s">
        <v>7</v>
      </c>
      <c r="J2" s="9" t="s">
        <v>8</v>
      </c>
      <c r="K2" s="123" t="s">
        <v>131</v>
      </c>
      <c r="L2" s="123" t="s">
        <v>132</v>
      </c>
      <c r="M2" s="103" t="s">
        <v>272</v>
      </c>
      <c r="N2" s="103" t="s">
        <v>369</v>
      </c>
      <c r="O2" s="124" t="s">
        <v>370</v>
      </c>
    </row>
    <row r="3" spans="1:21" ht="18.75" x14ac:dyDescent="0.25">
      <c r="A3" s="1436" t="s">
        <v>271</v>
      </c>
      <c r="B3" s="7" t="s">
        <v>6</v>
      </c>
      <c r="C3" s="7">
        <v>1</v>
      </c>
      <c r="D3" s="7" t="s">
        <v>252</v>
      </c>
      <c r="E3" s="53" t="s">
        <v>392</v>
      </c>
      <c r="F3" s="7"/>
      <c r="G3" s="7"/>
      <c r="H3" s="7"/>
      <c r="I3" s="97">
        <v>45139</v>
      </c>
      <c r="J3" s="97">
        <v>45292</v>
      </c>
      <c r="K3" s="125">
        <v>1</v>
      </c>
      <c r="L3" s="125">
        <v>13</v>
      </c>
      <c r="M3" s="263">
        <v>1350</v>
      </c>
      <c r="N3" s="263" t="s">
        <v>315</v>
      </c>
      <c r="O3" s="126" t="s">
        <v>374</v>
      </c>
      <c r="S3" s="213" t="s">
        <v>232</v>
      </c>
      <c r="T3" s="213" t="s">
        <v>240</v>
      </c>
      <c r="U3" s="213">
        <f>SUM(F16:F24)</f>
        <v>2</v>
      </c>
    </row>
    <row r="4" spans="1:21" ht="19.5" thickBot="1" x14ac:dyDescent="0.3">
      <c r="A4" s="1437"/>
      <c r="B4" s="8" t="s">
        <v>6</v>
      </c>
      <c r="C4" s="8">
        <v>2</v>
      </c>
      <c r="D4" s="8" t="s">
        <v>253</v>
      </c>
      <c r="E4" s="8" t="s">
        <v>391</v>
      </c>
      <c r="F4" s="8"/>
      <c r="G4" s="8"/>
      <c r="H4" s="8"/>
      <c r="I4" s="98">
        <v>45139</v>
      </c>
      <c r="J4" s="98">
        <v>45292</v>
      </c>
      <c r="K4" s="128">
        <v>0</v>
      </c>
      <c r="L4" s="128">
        <v>12</v>
      </c>
      <c r="M4" s="256">
        <v>800</v>
      </c>
      <c r="N4" s="256" t="s">
        <v>315</v>
      </c>
      <c r="O4" s="129" t="s">
        <v>374</v>
      </c>
      <c r="S4" s="213"/>
      <c r="T4" s="213" t="s">
        <v>241</v>
      </c>
      <c r="U4" s="213">
        <f>SUM(G16:G24)</f>
        <v>8</v>
      </c>
    </row>
    <row r="5" spans="1:21" ht="18.75" x14ac:dyDescent="0.25">
      <c r="A5" s="1437"/>
      <c r="B5" s="179" t="s">
        <v>6</v>
      </c>
      <c r="C5" s="179">
        <v>3</v>
      </c>
      <c r="D5" s="179" t="s">
        <v>254</v>
      </c>
      <c r="E5" s="179" t="s">
        <v>391</v>
      </c>
      <c r="F5" s="179"/>
      <c r="G5" s="179"/>
      <c r="H5" s="179"/>
      <c r="I5" s="180">
        <v>45139</v>
      </c>
      <c r="J5" s="97">
        <v>45292</v>
      </c>
      <c r="K5" s="181">
        <v>0</v>
      </c>
      <c r="L5" s="181">
        <v>11</v>
      </c>
      <c r="M5" s="182">
        <v>800</v>
      </c>
      <c r="N5" s="182" t="s">
        <v>315</v>
      </c>
      <c r="O5" s="183" t="s">
        <v>374</v>
      </c>
      <c r="S5" s="210" t="s">
        <v>233</v>
      </c>
      <c r="T5" s="210" t="s">
        <v>240</v>
      </c>
      <c r="U5" s="210">
        <f>SUM(F25:F58)</f>
        <v>5</v>
      </c>
    </row>
    <row r="6" spans="1:21" ht="19.5" thickBot="1" x14ac:dyDescent="0.3">
      <c r="A6" s="1437"/>
      <c r="B6" s="179" t="s">
        <v>6</v>
      </c>
      <c r="C6" s="179">
        <v>4</v>
      </c>
      <c r="D6" s="179" t="s">
        <v>255</v>
      </c>
      <c r="E6" s="179" t="s">
        <v>391</v>
      </c>
      <c r="F6" s="179"/>
      <c r="G6" s="179"/>
      <c r="H6" s="179"/>
      <c r="I6" s="180">
        <v>45139</v>
      </c>
      <c r="J6" s="98">
        <v>45292</v>
      </c>
      <c r="K6" s="181">
        <v>0</v>
      </c>
      <c r="L6" s="181">
        <v>11</v>
      </c>
      <c r="M6" s="182">
        <v>800</v>
      </c>
      <c r="N6" s="182" t="s">
        <v>315</v>
      </c>
      <c r="O6" s="183" t="s">
        <v>374</v>
      </c>
      <c r="S6" s="210"/>
      <c r="T6" s="210" t="s">
        <v>242</v>
      </c>
      <c r="U6" s="210">
        <f>SUM(G25:G58)</f>
        <v>8</v>
      </c>
    </row>
    <row r="7" spans="1:21" ht="18.75" x14ac:dyDescent="0.25">
      <c r="A7" s="1437"/>
      <c r="B7" s="8" t="s">
        <v>6</v>
      </c>
      <c r="C7" s="8">
        <v>5</v>
      </c>
      <c r="D7" s="8" t="s">
        <v>256</v>
      </c>
      <c r="E7" s="8" t="s">
        <v>392</v>
      </c>
      <c r="F7" s="8">
        <v>1</v>
      </c>
      <c r="G7" s="8">
        <v>4</v>
      </c>
      <c r="H7" s="8"/>
      <c r="I7" s="98">
        <v>45139</v>
      </c>
      <c r="J7" s="97">
        <v>45292</v>
      </c>
      <c r="K7" s="128">
        <v>0</v>
      </c>
      <c r="L7" s="128">
        <v>12</v>
      </c>
      <c r="M7" s="256">
        <v>1000</v>
      </c>
      <c r="N7" s="256" t="s">
        <v>315</v>
      </c>
      <c r="O7" s="129" t="s">
        <v>374</v>
      </c>
      <c r="S7" s="213" t="s">
        <v>234</v>
      </c>
      <c r="T7" s="213" t="s">
        <v>240</v>
      </c>
      <c r="U7" s="213">
        <f>SUM(F59:F138)</f>
        <v>3</v>
      </c>
    </row>
    <row r="8" spans="1:21" ht="19.5" thickBot="1" x14ac:dyDescent="0.3">
      <c r="A8" s="1437"/>
      <c r="B8" s="8" t="s">
        <v>6</v>
      </c>
      <c r="C8" s="8">
        <v>6</v>
      </c>
      <c r="D8" s="8" t="s">
        <v>257</v>
      </c>
      <c r="E8" s="8" t="s">
        <v>392</v>
      </c>
      <c r="F8" s="8"/>
      <c r="G8" s="8"/>
      <c r="H8" s="8"/>
      <c r="I8" s="98">
        <v>45139</v>
      </c>
      <c r="J8" s="98">
        <v>45292</v>
      </c>
      <c r="K8" s="128">
        <v>0</v>
      </c>
      <c r="L8" s="128">
        <v>3</v>
      </c>
      <c r="M8" s="256">
        <v>800</v>
      </c>
      <c r="N8" s="256" t="s">
        <v>315</v>
      </c>
      <c r="O8" s="129" t="s">
        <v>374</v>
      </c>
      <c r="S8" s="213"/>
      <c r="T8" s="213" t="s">
        <v>241</v>
      </c>
      <c r="U8" s="213">
        <f>SUM(G59:G138)</f>
        <v>8</v>
      </c>
    </row>
    <row r="9" spans="1:21" ht="18.75" x14ac:dyDescent="0.25">
      <c r="A9" s="1437"/>
      <c r="B9" s="179" t="s">
        <v>6</v>
      </c>
      <c r="C9" s="179">
        <v>7</v>
      </c>
      <c r="D9" s="179" t="s">
        <v>258</v>
      </c>
      <c r="E9" s="179" t="s">
        <v>391</v>
      </c>
      <c r="F9" s="179"/>
      <c r="G9" s="179"/>
      <c r="H9" s="179"/>
      <c r="I9" s="180">
        <v>45139</v>
      </c>
      <c r="J9" s="97">
        <v>45292</v>
      </c>
      <c r="K9" s="181">
        <v>0</v>
      </c>
      <c r="L9" s="181">
        <v>2</v>
      </c>
      <c r="M9" s="182">
        <v>250</v>
      </c>
      <c r="N9" s="182" t="s">
        <v>315</v>
      </c>
      <c r="O9" s="183" t="s">
        <v>377</v>
      </c>
      <c r="S9" s="210" t="s">
        <v>88</v>
      </c>
      <c r="T9" s="210" t="s">
        <v>240</v>
      </c>
      <c r="U9" s="210">
        <f>SUM(F139:F146)</f>
        <v>0</v>
      </c>
    </row>
    <row r="10" spans="1:21" ht="19.5" thickBot="1" x14ac:dyDescent="0.3">
      <c r="A10" s="1437"/>
      <c r="B10" s="8" t="s">
        <v>6</v>
      </c>
      <c r="C10" s="8">
        <v>8</v>
      </c>
      <c r="D10" s="8" t="s">
        <v>259</v>
      </c>
      <c r="E10" s="8" t="s">
        <v>392</v>
      </c>
      <c r="F10" s="8"/>
      <c r="G10" s="8"/>
      <c r="H10" s="8"/>
      <c r="I10" s="98">
        <v>45139</v>
      </c>
      <c r="J10" s="98">
        <v>45292</v>
      </c>
      <c r="K10" s="128">
        <v>0</v>
      </c>
      <c r="L10" s="128">
        <v>3</v>
      </c>
      <c r="M10" s="256">
        <v>1000</v>
      </c>
      <c r="N10" s="256" t="s">
        <v>315</v>
      </c>
      <c r="O10" s="129" t="s">
        <v>374</v>
      </c>
      <c r="S10" s="210"/>
      <c r="T10" s="210" t="s">
        <v>241</v>
      </c>
      <c r="U10" s="210">
        <f>SUM(G139:G146)</f>
        <v>3</v>
      </c>
    </row>
    <row r="11" spans="1:21" ht="18.75" x14ac:dyDescent="0.25">
      <c r="A11" s="1437"/>
      <c r="B11" s="8" t="s">
        <v>6</v>
      </c>
      <c r="C11" s="8">
        <v>9</v>
      </c>
      <c r="D11" s="8" t="s">
        <v>260</v>
      </c>
      <c r="E11" s="8" t="s">
        <v>392</v>
      </c>
      <c r="F11" s="8"/>
      <c r="G11" s="8"/>
      <c r="H11" s="8"/>
      <c r="I11" s="98">
        <v>45139</v>
      </c>
      <c r="J11" s="97">
        <v>45292</v>
      </c>
      <c r="K11" s="128">
        <v>0</v>
      </c>
      <c r="L11" s="128">
        <v>3</v>
      </c>
      <c r="M11" s="256">
        <v>1000</v>
      </c>
      <c r="N11" s="256" t="s">
        <v>315</v>
      </c>
      <c r="O11" s="129" t="s">
        <v>374</v>
      </c>
      <c r="S11" s="213" t="s">
        <v>89</v>
      </c>
      <c r="T11" s="213" t="s">
        <v>240</v>
      </c>
      <c r="U11" s="213">
        <f>SUM(F147:F150)</f>
        <v>0</v>
      </c>
    </row>
    <row r="12" spans="1:21" ht="19.5" thickBot="1" x14ac:dyDescent="0.3">
      <c r="A12" s="1437"/>
      <c r="B12" s="179" t="s">
        <v>6</v>
      </c>
      <c r="C12" s="179">
        <v>10</v>
      </c>
      <c r="D12" s="179" t="s">
        <v>261</v>
      </c>
      <c r="E12" s="179" t="s">
        <v>391</v>
      </c>
      <c r="F12" s="179"/>
      <c r="G12" s="179"/>
      <c r="H12" s="179"/>
      <c r="I12" s="180">
        <v>45139</v>
      </c>
      <c r="J12" s="98">
        <v>45292</v>
      </c>
      <c r="K12" s="181">
        <v>0</v>
      </c>
      <c r="L12" s="181">
        <v>2</v>
      </c>
      <c r="M12" s="182">
        <v>250</v>
      </c>
      <c r="N12" s="182" t="s">
        <v>315</v>
      </c>
      <c r="O12" s="183" t="s">
        <v>377</v>
      </c>
      <c r="S12" s="213"/>
      <c r="T12" s="213" t="s">
        <v>241</v>
      </c>
      <c r="U12" s="213">
        <f>SUM(G147:G150)</f>
        <v>0</v>
      </c>
    </row>
    <row r="13" spans="1:21" ht="18.75" x14ac:dyDescent="0.25">
      <c r="A13" s="1437"/>
      <c r="B13" s="179" t="s">
        <v>6</v>
      </c>
      <c r="C13" s="179">
        <v>11</v>
      </c>
      <c r="D13" s="179" t="s">
        <v>262</v>
      </c>
      <c r="E13" s="179" t="s">
        <v>391</v>
      </c>
      <c r="F13" s="179"/>
      <c r="G13" s="179"/>
      <c r="H13" s="179"/>
      <c r="I13" s="180">
        <v>45139</v>
      </c>
      <c r="J13" s="97">
        <v>45292</v>
      </c>
      <c r="K13" s="181">
        <v>0</v>
      </c>
      <c r="L13" s="181">
        <v>12</v>
      </c>
      <c r="M13" s="182">
        <v>800</v>
      </c>
      <c r="N13" s="182" t="s">
        <v>315</v>
      </c>
      <c r="O13" s="183" t="s">
        <v>374</v>
      </c>
      <c r="S13" s="210" t="s">
        <v>271</v>
      </c>
      <c r="T13" s="210" t="s">
        <v>240</v>
      </c>
      <c r="U13" s="210">
        <f>SUM(F3:F15)</f>
        <v>1</v>
      </c>
    </row>
    <row r="14" spans="1:21" ht="19.5" thickBot="1" x14ac:dyDescent="0.3">
      <c r="A14" s="1437"/>
      <c r="B14" s="179" t="s">
        <v>6</v>
      </c>
      <c r="C14" s="179">
        <v>12</v>
      </c>
      <c r="D14" s="179" t="s">
        <v>263</v>
      </c>
      <c r="E14" s="179" t="s">
        <v>391</v>
      </c>
      <c r="F14" s="179"/>
      <c r="G14" s="179"/>
      <c r="H14" s="179"/>
      <c r="I14" s="180">
        <v>45139</v>
      </c>
      <c r="J14" s="98">
        <v>45292</v>
      </c>
      <c r="K14" s="181">
        <v>0</v>
      </c>
      <c r="L14" s="181">
        <v>12</v>
      </c>
      <c r="M14" s="182">
        <v>800</v>
      </c>
      <c r="N14" s="182" t="s">
        <v>315</v>
      </c>
      <c r="O14" s="183" t="s">
        <v>374</v>
      </c>
      <c r="S14" s="210"/>
      <c r="T14" s="210" t="s">
        <v>241</v>
      </c>
      <c r="U14" s="210">
        <f>SUM(G3:G15)</f>
        <v>5</v>
      </c>
    </row>
    <row r="15" spans="1:21" ht="19.5" thickBot="1" x14ac:dyDescent="0.3">
      <c r="A15" s="1442"/>
      <c r="B15" s="11" t="s">
        <v>6</v>
      </c>
      <c r="C15" s="11">
        <v>13</v>
      </c>
      <c r="D15" s="11" t="s">
        <v>264</v>
      </c>
      <c r="E15" s="11" t="s">
        <v>392</v>
      </c>
      <c r="F15" s="11"/>
      <c r="G15" s="11">
        <v>1</v>
      </c>
      <c r="H15" s="11"/>
      <c r="I15" s="112">
        <v>45139</v>
      </c>
      <c r="J15" s="97">
        <v>45292</v>
      </c>
      <c r="K15" s="130">
        <v>1</v>
      </c>
      <c r="L15" s="130">
        <v>13</v>
      </c>
      <c r="M15" s="257">
        <v>1350</v>
      </c>
      <c r="N15" s="257" t="s">
        <v>315</v>
      </c>
      <c r="O15" s="131" t="s">
        <v>374</v>
      </c>
      <c r="S15" s="213" t="s">
        <v>356</v>
      </c>
      <c r="T15" s="213" t="s">
        <v>240</v>
      </c>
      <c r="U15" s="213">
        <f>SUM(F196:F216)</f>
        <v>2</v>
      </c>
    </row>
    <row r="16" spans="1:21" ht="18.75" x14ac:dyDescent="0.25">
      <c r="A16" s="1436" t="s">
        <v>2</v>
      </c>
      <c r="B16" s="7" t="s">
        <v>6</v>
      </c>
      <c r="C16" s="7">
        <v>1</v>
      </c>
      <c r="D16" s="7" t="s">
        <v>134</v>
      </c>
      <c r="E16" s="53" t="s">
        <v>392</v>
      </c>
      <c r="F16" s="7">
        <v>1</v>
      </c>
      <c r="G16" s="7"/>
      <c r="H16" s="7"/>
      <c r="I16" s="97">
        <v>45108</v>
      </c>
      <c r="J16" s="97">
        <v>45292</v>
      </c>
      <c r="K16" s="261">
        <v>0</v>
      </c>
      <c r="L16" s="261">
        <v>9</v>
      </c>
      <c r="M16" s="263">
        <v>1600</v>
      </c>
      <c r="N16" s="263" t="s">
        <v>316</v>
      </c>
      <c r="O16" s="126" t="s">
        <v>373</v>
      </c>
      <c r="S16" s="213"/>
      <c r="T16" s="213" t="s">
        <v>241</v>
      </c>
      <c r="U16" s="213">
        <f>SUM(G196:G216)</f>
        <v>5</v>
      </c>
    </row>
    <row r="17" spans="1:21" ht="19.5" thickBot="1" x14ac:dyDescent="0.3">
      <c r="A17" s="1437"/>
      <c r="B17" s="8" t="s">
        <v>6</v>
      </c>
      <c r="C17" s="8">
        <v>2</v>
      </c>
      <c r="D17" s="8" t="s">
        <v>135</v>
      </c>
      <c r="E17" s="8" t="s">
        <v>392</v>
      </c>
      <c r="F17" s="8"/>
      <c r="G17" s="8">
        <v>2</v>
      </c>
      <c r="H17" s="8"/>
      <c r="I17" s="98">
        <v>45108</v>
      </c>
      <c r="J17" s="98">
        <v>45292</v>
      </c>
      <c r="K17" s="259">
        <v>0</v>
      </c>
      <c r="L17" s="259">
        <v>9</v>
      </c>
      <c r="M17" s="256">
        <v>1600</v>
      </c>
      <c r="N17" s="256" t="s">
        <v>316</v>
      </c>
      <c r="O17" s="129" t="s">
        <v>373</v>
      </c>
      <c r="S17" s="210" t="s">
        <v>322</v>
      </c>
      <c r="T17" s="210" t="s">
        <v>240</v>
      </c>
      <c r="U17" s="210">
        <f>SUM(F163:F195)</f>
        <v>1</v>
      </c>
    </row>
    <row r="18" spans="1:21" ht="18.75" x14ac:dyDescent="0.25">
      <c r="A18" s="1437"/>
      <c r="B18" s="8" t="s">
        <v>6</v>
      </c>
      <c r="C18" s="8">
        <v>3</v>
      </c>
      <c r="D18" s="8" t="s">
        <v>136</v>
      </c>
      <c r="E18" s="8" t="s">
        <v>392</v>
      </c>
      <c r="F18" s="8"/>
      <c r="G18" s="8"/>
      <c r="H18" s="8"/>
      <c r="I18" s="98">
        <v>45108</v>
      </c>
      <c r="J18" s="97">
        <v>45292</v>
      </c>
      <c r="K18" s="259">
        <v>0</v>
      </c>
      <c r="L18" s="259">
        <v>9</v>
      </c>
      <c r="M18" s="256">
        <v>1600</v>
      </c>
      <c r="N18" s="256" t="s">
        <v>316</v>
      </c>
      <c r="O18" s="129" t="s">
        <v>373</v>
      </c>
      <c r="S18" s="210"/>
      <c r="T18" s="210" t="s">
        <v>241</v>
      </c>
      <c r="U18" s="210">
        <f>SUM(G163:G195)</f>
        <v>1</v>
      </c>
    </row>
    <row r="19" spans="1:21" ht="19.5" thickBot="1" x14ac:dyDescent="0.3">
      <c r="A19" s="1437"/>
      <c r="B19" s="8" t="s">
        <v>6</v>
      </c>
      <c r="C19" s="8">
        <v>4</v>
      </c>
      <c r="D19" s="8" t="s">
        <v>137</v>
      </c>
      <c r="E19" s="8" t="s">
        <v>392</v>
      </c>
      <c r="F19" s="8">
        <v>1</v>
      </c>
      <c r="G19" s="8"/>
      <c r="H19" s="8"/>
      <c r="I19" s="98">
        <v>45108</v>
      </c>
      <c r="J19" s="98">
        <v>45292</v>
      </c>
      <c r="K19" s="259">
        <v>1</v>
      </c>
      <c r="L19" s="259">
        <v>9</v>
      </c>
      <c r="M19" s="256">
        <v>1600</v>
      </c>
      <c r="N19" s="256" t="s">
        <v>316</v>
      </c>
      <c r="O19" s="129" t="s">
        <v>373</v>
      </c>
      <c r="S19" s="213" t="s">
        <v>368</v>
      </c>
      <c r="T19" s="213" t="s">
        <v>240</v>
      </c>
      <c r="U19" s="213">
        <f>SUM(F151:F162)</f>
        <v>1</v>
      </c>
    </row>
    <row r="20" spans="1:21" ht="18.75" x14ac:dyDescent="0.25">
      <c r="A20" s="1437"/>
      <c r="B20" s="8" t="s">
        <v>6</v>
      </c>
      <c r="C20" s="8">
        <v>5</v>
      </c>
      <c r="D20" s="8" t="s">
        <v>138</v>
      </c>
      <c r="E20" s="8" t="s">
        <v>392</v>
      </c>
      <c r="F20" s="8"/>
      <c r="G20" s="8"/>
      <c r="H20" s="8"/>
      <c r="I20" s="98">
        <v>45108</v>
      </c>
      <c r="J20" s="97">
        <v>45292</v>
      </c>
      <c r="K20" s="259">
        <v>1</v>
      </c>
      <c r="L20" s="259">
        <v>9</v>
      </c>
      <c r="M20" s="256">
        <v>1600</v>
      </c>
      <c r="N20" s="256" t="s">
        <v>316</v>
      </c>
      <c r="O20" s="129" t="s">
        <v>373</v>
      </c>
      <c r="S20" s="213"/>
      <c r="T20" s="213" t="s">
        <v>241</v>
      </c>
      <c r="U20" s="213">
        <f>SUM(G151:G162)</f>
        <v>0</v>
      </c>
    </row>
    <row r="21" spans="1:21" ht="19.5" thickBot="1" x14ac:dyDescent="0.3">
      <c r="A21" s="1437"/>
      <c r="B21" s="8" t="s">
        <v>6</v>
      </c>
      <c r="C21" s="8">
        <v>6</v>
      </c>
      <c r="D21" s="8" t="s">
        <v>139</v>
      </c>
      <c r="E21" s="8" t="s">
        <v>392</v>
      </c>
      <c r="F21" s="8"/>
      <c r="G21" s="8">
        <v>3</v>
      </c>
      <c r="H21" s="8"/>
      <c r="I21" s="98">
        <v>45108</v>
      </c>
      <c r="J21" s="98">
        <v>45292</v>
      </c>
      <c r="K21" s="259">
        <v>1</v>
      </c>
      <c r="L21" s="259">
        <v>10</v>
      </c>
      <c r="M21" s="256">
        <v>1275</v>
      </c>
      <c r="N21" s="256" t="s">
        <v>316</v>
      </c>
      <c r="O21" s="129" t="s">
        <v>373</v>
      </c>
      <c r="S21" s="210" t="s">
        <v>363</v>
      </c>
      <c r="T21" s="210" t="s">
        <v>240</v>
      </c>
      <c r="U21" s="210">
        <f>SUM(F217:F221)</f>
        <v>1</v>
      </c>
    </row>
    <row r="22" spans="1:21" ht="18.75" x14ac:dyDescent="0.25">
      <c r="A22" s="1437"/>
      <c r="B22" s="8" t="s">
        <v>6</v>
      </c>
      <c r="C22" s="8">
        <v>7</v>
      </c>
      <c r="D22" s="8" t="s">
        <v>140</v>
      </c>
      <c r="E22" s="8" t="s">
        <v>392</v>
      </c>
      <c r="F22" s="8"/>
      <c r="G22" s="8"/>
      <c r="H22" s="8"/>
      <c r="I22" s="98">
        <v>45108</v>
      </c>
      <c r="J22" s="97">
        <v>45292</v>
      </c>
      <c r="K22" s="259">
        <v>1</v>
      </c>
      <c r="L22" s="259">
        <v>10</v>
      </c>
      <c r="M22" s="256">
        <v>1275</v>
      </c>
      <c r="N22" s="256" t="s">
        <v>316</v>
      </c>
      <c r="O22" s="129" t="s">
        <v>373</v>
      </c>
      <c r="S22" s="210"/>
      <c r="T22" s="210" t="s">
        <v>241</v>
      </c>
      <c r="U22" s="210">
        <f>SUM(G217:G221)</f>
        <v>0</v>
      </c>
    </row>
    <row r="23" spans="1:21" ht="15.75" thickBot="1" x14ac:dyDescent="0.3">
      <c r="A23" s="1437"/>
      <c r="B23" s="8" t="s">
        <v>6</v>
      </c>
      <c r="C23" s="8">
        <v>8</v>
      </c>
      <c r="D23" s="8" t="s">
        <v>141</v>
      </c>
      <c r="E23" s="8" t="s">
        <v>392</v>
      </c>
      <c r="F23" s="8"/>
      <c r="G23" s="8">
        <v>3</v>
      </c>
      <c r="H23" s="8"/>
      <c r="I23" s="98">
        <v>45108</v>
      </c>
      <c r="J23" s="98">
        <v>45292</v>
      </c>
      <c r="K23" s="259">
        <v>0</v>
      </c>
      <c r="L23" s="259">
        <v>3</v>
      </c>
      <c r="M23" s="256">
        <v>1000</v>
      </c>
      <c r="N23" s="256" t="s">
        <v>316</v>
      </c>
      <c r="O23" s="129" t="s">
        <v>373</v>
      </c>
    </row>
    <row r="24" spans="1:21" ht="15.75" thickBot="1" x14ac:dyDescent="0.3">
      <c r="A24" s="1438"/>
      <c r="B24" s="37" t="s">
        <v>6</v>
      </c>
      <c r="C24" s="37">
        <v>9</v>
      </c>
      <c r="D24" s="37" t="s">
        <v>142</v>
      </c>
      <c r="E24" s="37" t="s">
        <v>392</v>
      </c>
      <c r="F24" s="37"/>
      <c r="G24" s="37"/>
      <c r="H24" s="37"/>
      <c r="I24" s="113">
        <v>45108</v>
      </c>
      <c r="J24" s="97">
        <v>45292</v>
      </c>
      <c r="K24" s="262">
        <v>0</v>
      </c>
      <c r="L24" s="262">
        <v>3</v>
      </c>
      <c r="M24" s="264">
        <v>1000</v>
      </c>
      <c r="N24" s="264" t="s">
        <v>316</v>
      </c>
      <c r="O24" s="133" t="s">
        <v>373</v>
      </c>
    </row>
    <row r="25" spans="1:21" ht="19.5" thickBot="1" x14ac:dyDescent="0.3">
      <c r="A25" s="1436" t="s">
        <v>9</v>
      </c>
      <c r="B25" s="7" t="s">
        <v>39</v>
      </c>
      <c r="C25" s="7">
        <v>1</v>
      </c>
      <c r="D25" s="216" t="s">
        <v>102</v>
      </c>
      <c r="E25" s="7" t="s">
        <v>392</v>
      </c>
      <c r="F25" s="7"/>
      <c r="G25" s="7"/>
      <c r="H25" s="7"/>
      <c r="I25" s="97">
        <v>45108</v>
      </c>
      <c r="J25" s="98">
        <v>45292</v>
      </c>
      <c r="K25" s="261">
        <v>0</v>
      </c>
      <c r="L25" s="261">
        <v>5</v>
      </c>
      <c r="M25" s="263">
        <v>1000</v>
      </c>
      <c r="N25" s="263" t="s">
        <v>273</v>
      </c>
      <c r="O25" s="126" t="s">
        <v>374</v>
      </c>
      <c r="S25" s="211" t="s">
        <v>371</v>
      </c>
      <c r="T25" s="127" t="s">
        <v>240</v>
      </c>
      <c r="U25" s="256">
        <f>SUM(U3+U5+U8+U9+U11+U13+U15+U17+U19+U21)</f>
        <v>21</v>
      </c>
    </row>
    <row r="26" spans="1:21" ht="18.75" x14ac:dyDescent="0.25">
      <c r="A26" s="1437"/>
      <c r="B26" s="8" t="s">
        <v>40</v>
      </c>
      <c r="C26" s="8">
        <v>2</v>
      </c>
      <c r="D26" s="36">
        <v>708509</v>
      </c>
      <c r="E26" s="8" t="s">
        <v>392</v>
      </c>
      <c r="F26" s="8"/>
      <c r="G26" s="8"/>
      <c r="H26" s="8"/>
      <c r="I26" s="98">
        <v>45108</v>
      </c>
      <c r="J26" s="97">
        <v>45292</v>
      </c>
      <c r="K26" s="259">
        <v>0</v>
      </c>
      <c r="L26" s="259">
        <v>5</v>
      </c>
      <c r="M26" s="256">
        <v>1000</v>
      </c>
      <c r="N26" s="256" t="s">
        <v>274</v>
      </c>
      <c r="O26" s="129" t="s">
        <v>375</v>
      </c>
      <c r="S26" s="256"/>
      <c r="T26" s="127" t="s">
        <v>241</v>
      </c>
      <c r="U26" s="256">
        <f>SUM(U4+U6+U8+U10+U12+U14+U16+U18+U20+U22)</f>
        <v>38</v>
      </c>
    </row>
    <row r="27" spans="1:21" ht="19.5" thickBot="1" x14ac:dyDescent="0.3">
      <c r="A27" s="1437"/>
      <c r="B27" s="8" t="s">
        <v>40</v>
      </c>
      <c r="C27" s="8">
        <v>3</v>
      </c>
      <c r="D27" s="36" t="s">
        <v>101</v>
      </c>
      <c r="E27" s="8" t="s">
        <v>392</v>
      </c>
      <c r="F27" s="8"/>
      <c r="G27" s="8"/>
      <c r="H27" s="8"/>
      <c r="I27" s="98">
        <v>45108</v>
      </c>
      <c r="J27" s="98">
        <v>45292</v>
      </c>
      <c r="K27" s="259">
        <v>0</v>
      </c>
      <c r="L27" s="259">
        <v>5</v>
      </c>
      <c r="M27" s="256">
        <v>1000</v>
      </c>
      <c r="N27" s="256" t="s">
        <v>274</v>
      </c>
      <c r="O27" s="129" t="s">
        <v>374</v>
      </c>
      <c r="S27" s="256"/>
      <c r="T27" s="210" t="s">
        <v>372</v>
      </c>
      <c r="U27" s="212">
        <f>SUM(U25:U26)</f>
        <v>59</v>
      </c>
    </row>
    <row r="28" spans="1:21" x14ac:dyDescent="0.25">
      <c r="A28" s="1437"/>
      <c r="B28" s="179" t="s">
        <v>401</v>
      </c>
      <c r="C28" s="179">
        <v>4</v>
      </c>
      <c r="D28" s="36" t="s">
        <v>98</v>
      </c>
      <c r="E28" s="179" t="s">
        <v>391</v>
      </c>
      <c r="F28" s="179"/>
      <c r="G28" s="179"/>
      <c r="H28" s="179"/>
      <c r="I28" s="180">
        <v>45108</v>
      </c>
      <c r="J28" s="97">
        <v>45292</v>
      </c>
      <c r="K28" s="185">
        <v>0</v>
      </c>
      <c r="L28" s="185">
        <v>5</v>
      </c>
      <c r="M28" s="182">
        <v>1000</v>
      </c>
      <c r="N28" s="182" t="s">
        <v>274</v>
      </c>
      <c r="O28" s="183" t="s">
        <v>374</v>
      </c>
    </row>
    <row r="29" spans="1:21" ht="15.75" thickBot="1" x14ac:dyDescent="0.3">
      <c r="A29" s="1437"/>
      <c r="B29" s="8" t="s">
        <v>41</v>
      </c>
      <c r="C29" s="8">
        <v>5</v>
      </c>
      <c r="D29" s="36" t="s">
        <v>100</v>
      </c>
      <c r="E29" s="8" t="s">
        <v>392</v>
      </c>
      <c r="F29" s="8"/>
      <c r="G29" s="8"/>
      <c r="H29" s="8"/>
      <c r="I29" s="98">
        <v>45108</v>
      </c>
      <c r="J29" s="98">
        <v>45292</v>
      </c>
      <c r="K29" s="259">
        <v>0</v>
      </c>
      <c r="L29" s="259">
        <v>5</v>
      </c>
      <c r="M29" s="256">
        <v>1000</v>
      </c>
      <c r="N29" s="256" t="s">
        <v>274</v>
      </c>
      <c r="O29" s="129" t="s">
        <v>374</v>
      </c>
    </row>
    <row r="30" spans="1:21" x14ac:dyDescent="0.25">
      <c r="A30" s="1437"/>
      <c r="B30" s="8" t="s">
        <v>41</v>
      </c>
      <c r="C30" s="8">
        <v>6</v>
      </c>
      <c r="D30" s="36">
        <v>708511</v>
      </c>
      <c r="E30" s="8" t="s">
        <v>392</v>
      </c>
      <c r="F30" s="8"/>
      <c r="G30" s="8"/>
      <c r="H30" s="8"/>
      <c r="I30" s="98">
        <v>45108</v>
      </c>
      <c r="J30" s="97">
        <v>45292</v>
      </c>
      <c r="K30" s="259">
        <v>0</v>
      </c>
      <c r="L30" s="259">
        <v>5</v>
      </c>
      <c r="M30" s="256">
        <v>1000</v>
      </c>
      <c r="N30" s="256" t="s">
        <v>274</v>
      </c>
      <c r="O30" s="129" t="s">
        <v>375</v>
      </c>
    </row>
    <row r="31" spans="1:21" ht="15.75" thickBot="1" x14ac:dyDescent="0.3">
      <c r="A31" s="1437"/>
      <c r="B31" s="8" t="s">
        <v>42</v>
      </c>
      <c r="C31" s="8">
        <v>7</v>
      </c>
      <c r="D31" s="36" t="s">
        <v>99</v>
      </c>
      <c r="E31" s="8" t="s">
        <v>392</v>
      </c>
      <c r="F31" s="8"/>
      <c r="G31" s="8"/>
      <c r="H31" s="8"/>
      <c r="I31" s="98">
        <v>45108</v>
      </c>
      <c r="J31" s="98">
        <v>45292</v>
      </c>
      <c r="K31" s="259">
        <v>0</v>
      </c>
      <c r="L31" s="259">
        <v>5</v>
      </c>
      <c r="M31" s="256">
        <v>1000</v>
      </c>
      <c r="N31" s="256" t="s">
        <v>274</v>
      </c>
      <c r="O31" s="129" t="s">
        <v>374</v>
      </c>
    </row>
    <row r="32" spans="1:21" x14ac:dyDescent="0.25">
      <c r="A32" s="1437"/>
      <c r="B32" s="8" t="s">
        <v>10</v>
      </c>
      <c r="C32" s="8">
        <v>1</v>
      </c>
      <c r="D32" s="36" t="s">
        <v>103</v>
      </c>
      <c r="E32" s="8" t="s">
        <v>392</v>
      </c>
      <c r="F32" s="8"/>
      <c r="G32" s="8">
        <v>1</v>
      </c>
      <c r="H32" s="8"/>
      <c r="I32" s="98">
        <v>45108</v>
      </c>
      <c r="J32" s="97">
        <v>45292</v>
      </c>
      <c r="K32" s="259">
        <v>0</v>
      </c>
      <c r="L32" s="259">
        <v>5</v>
      </c>
      <c r="M32" s="256">
        <v>1000</v>
      </c>
      <c r="N32" s="256" t="s">
        <v>275</v>
      </c>
      <c r="O32" s="129" t="s">
        <v>374</v>
      </c>
    </row>
    <row r="33" spans="1:15" ht="15.75" thickBot="1" x14ac:dyDescent="0.3">
      <c r="A33" s="1437"/>
      <c r="B33" s="8" t="s">
        <v>11</v>
      </c>
      <c r="C33" s="8">
        <v>2</v>
      </c>
      <c r="D33" s="36" t="s">
        <v>104</v>
      </c>
      <c r="E33" s="8" t="s">
        <v>392</v>
      </c>
      <c r="F33" s="8"/>
      <c r="G33" s="8">
        <v>1</v>
      </c>
      <c r="H33" s="8"/>
      <c r="I33" s="98">
        <v>45108</v>
      </c>
      <c r="J33" s="98">
        <v>45292</v>
      </c>
      <c r="K33" s="259">
        <v>0</v>
      </c>
      <c r="L33" s="259">
        <v>5</v>
      </c>
      <c r="M33" s="256">
        <v>1000</v>
      </c>
      <c r="N33" s="256" t="s">
        <v>275</v>
      </c>
      <c r="O33" s="129" t="s">
        <v>374</v>
      </c>
    </row>
    <row r="34" spans="1:15" x14ac:dyDescent="0.25">
      <c r="A34" s="1437"/>
      <c r="B34" s="8" t="s">
        <v>12</v>
      </c>
      <c r="C34" s="8">
        <v>3</v>
      </c>
      <c r="D34" s="36" t="s">
        <v>105</v>
      </c>
      <c r="E34" s="8" t="s">
        <v>392</v>
      </c>
      <c r="F34" s="8"/>
      <c r="G34" s="8"/>
      <c r="H34" s="8"/>
      <c r="I34" s="98">
        <v>45108</v>
      </c>
      <c r="J34" s="97">
        <v>45292</v>
      </c>
      <c r="K34" s="259">
        <v>0</v>
      </c>
      <c r="L34" s="259">
        <v>5</v>
      </c>
      <c r="M34" s="256">
        <v>1000</v>
      </c>
      <c r="N34" s="256" t="s">
        <v>275</v>
      </c>
      <c r="O34" s="129" t="s">
        <v>374</v>
      </c>
    </row>
    <row r="35" spans="1:15" ht="15.75" thickBot="1" x14ac:dyDescent="0.3">
      <c r="A35" s="1437"/>
      <c r="B35" s="8" t="s">
        <v>13</v>
      </c>
      <c r="C35" s="8">
        <v>4</v>
      </c>
      <c r="D35" s="36" t="s">
        <v>106</v>
      </c>
      <c r="E35" s="8" t="s">
        <v>392</v>
      </c>
      <c r="F35" s="8"/>
      <c r="G35" s="8"/>
      <c r="H35" s="8"/>
      <c r="I35" s="98">
        <v>45108</v>
      </c>
      <c r="J35" s="98">
        <v>45292</v>
      </c>
      <c r="K35" s="259">
        <v>0</v>
      </c>
      <c r="L35" s="259">
        <v>5</v>
      </c>
      <c r="M35" s="256">
        <v>1000</v>
      </c>
      <c r="N35" s="256" t="s">
        <v>275</v>
      </c>
      <c r="O35" s="129" t="s">
        <v>374</v>
      </c>
    </row>
    <row r="36" spans="1:15" x14ac:dyDescent="0.25">
      <c r="A36" s="1437"/>
      <c r="B36" s="8" t="s">
        <v>14</v>
      </c>
      <c r="C36" s="8">
        <v>1</v>
      </c>
      <c r="D36" s="36" t="s">
        <v>107</v>
      </c>
      <c r="E36" s="8" t="s">
        <v>392</v>
      </c>
      <c r="F36" s="8"/>
      <c r="G36" s="8"/>
      <c r="H36" s="8"/>
      <c r="I36" s="98">
        <v>45108</v>
      </c>
      <c r="J36" s="97">
        <v>45292</v>
      </c>
      <c r="K36" s="259">
        <v>0</v>
      </c>
      <c r="L36" s="259">
        <v>5</v>
      </c>
      <c r="M36" s="256">
        <v>1000</v>
      </c>
      <c r="N36" s="256" t="s">
        <v>276</v>
      </c>
      <c r="O36" s="129" t="s">
        <v>374</v>
      </c>
    </row>
    <row r="37" spans="1:15" ht="15.75" thickBot="1" x14ac:dyDescent="0.3">
      <c r="A37" s="1437"/>
      <c r="B37" s="8" t="s">
        <v>15</v>
      </c>
      <c r="C37" s="8">
        <v>2</v>
      </c>
      <c r="D37" s="36" t="s">
        <v>108</v>
      </c>
      <c r="E37" s="8" t="s">
        <v>392</v>
      </c>
      <c r="F37" s="8"/>
      <c r="G37" s="8"/>
      <c r="H37" s="8"/>
      <c r="I37" s="98">
        <v>45108</v>
      </c>
      <c r="J37" s="98">
        <v>45292</v>
      </c>
      <c r="K37" s="259">
        <v>0</v>
      </c>
      <c r="L37" s="259">
        <v>5</v>
      </c>
      <c r="M37" s="256">
        <v>1000</v>
      </c>
      <c r="N37" s="256" t="s">
        <v>276</v>
      </c>
      <c r="O37" s="129" t="s">
        <v>374</v>
      </c>
    </row>
    <row r="38" spans="1:15" x14ac:dyDescent="0.25">
      <c r="A38" s="1437"/>
      <c r="B38" s="8" t="s">
        <v>16</v>
      </c>
      <c r="C38" s="8">
        <v>3</v>
      </c>
      <c r="D38" s="36" t="s">
        <v>109</v>
      </c>
      <c r="E38" s="8" t="s">
        <v>392</v>
      </c>
      <c r="F38" s="8"/>
      <c r="G38" s="8"/>
      <c r="H38" s="8"/>
      <c r="I38" s="98">
        <v>45108</v>
      </c>
      <c r="J38" s="97">
        <v>45292</v>
      </c>
      <c r="K38" s="259">
        <v>0</v>
      </c>
      <c r="L38" s="259">
        <v>5</v>
      </c>
      <c r="M38" s="256">
        <v>1000</v>
      </c>
      <c r="N38" s="256" t="s">
        <v>276</v>
      </c>
      <c r="O38" s="129" t="s">
        <v>374</v>
      </c>
    </row>
    <row r="39" spans="1:15" ht="15.75" thickBot="1" x14ac:dyDescent="0.3">
      <c r="A39" s="1437"/>
      <c r="B39" s="8" t="s">
        <v>17</v>
      </c>
      <c r="C39" s="8">
        <v>4</v>
      </c>
      <c r="D39" s="36" t="s">
        <v>110</v>
      </c>
      <c r="E39" s="8" t="s">
        <v>392</v>
      </c>
      <c r="F39" s="8"/>
      <c r="G39" s="8"/>
      <c r="H39" s="8"/>
      <c r="I39" s="98">
        <v>45108</v>
      </c>
      <c r="J39" s="98">
        <v>45292</v>
      </c>
      <c r="K39" s="259">
        <v>0</v>
      </c>
      <c r="L39" s="259">
        <v>5</v>
      </c>
      <c r="M39" s="256">
        <v>1000</v>
      </c>
      <c r="N39" s="256" t="s">
        <v>276</v>
      </c>
      <c r="O39" s="129" t="s">
        <v>374</v>
      </c>
    </row>
    <row r="40" spans="1:15" x14ac:dyDescent="0.25">
      <c r="A40" s="1437"/>
      <c r="B40" s="8" t="s">
        <v>18</v>
      </c>
      <c r="C40" s="8">
        <v>1</v>
      </c>
      <c r="D40" s="36" t="s">
        <v>111</v>
      </c>
      <c r="E40" s="8" t="s">
        <v>392</v>
      </c>
      <c r="F40" s="8"/>
      <c r="G40" s="8"/>
      <c r="H40" s="8"/>
      <c r="I40" s="98">
        <v>45108</v>
      </c>
      <c r="J40" s="97">
        <v>45292</v>
      </c>
      <c r="K40" s="259">
        <v>0</v>
      </c>
      <c r="L40" s="259">
        <v>5</v>
      </c>
      <c r="M40" s="256">
        <v>1000</v>
      </c>
      <c r="N40" s="256" t="s">
        <v>278</v>
      </c>
      <c r="O40" s="129" t="s">
        <v>374</v>
      </c>
    </row>
    <row r="41" spans="1:15" ht="15.75" thickBot="1" x14ac:dyDescent="0.3">
      <c r="A41" s="1437"/>
      <c r="B41" s="8" t="s">
        <v>19</v>
      </c>
      <c r="C41" s="8">
        <v>2</v>
      </c>
      <c r="D41" s="36" t="s">
        <v>112</v>
      </c>
      <c r="E41" s="8" t="s">
        <v>392</v>
      </c>
      <c r="F41" s="8"/>
      <c r="G41" s="8"/>
      <c r="H41" s="8"/>
      <c r="I41" s="98">
        <v>45108</v>
      </c>
      <c r="J41" s="98">
        <v>45292</v>
      </c>
      <c r="K41" s="259">
        <v>0</v>
      </c>
      <c r="L41" s="259">
        <v>5</v>
      </c>
      <c r="M41" s="256">
        <v>1000</v>
      </c>
      <c r="N41" s="256" t="s">
        <v>278</v>
      </c>
      <c r="O41" s="129" t="s">
        <v>374</v>
      </c>
    </row>
    <row r="42" spans="1:15" x14ac:dyDescent="0.25">
      <c r="A42" s="1437"/>
      <c r="B42" s="8" t="s">
        <v>20</v>
      </c>
      <c r="C42" s="8">
        <v>3</v>
      </c>
      <c r="D42" s="36" t="s">
        <v>107</v>
      </c>
      <c r="E42" s="8" t="s">
        <v>392</v>
      </c>
      <c r="F42" s="8"/>
      <c r="G42" s="8"/>
      <c r="H42" s="8"/>
      <c r="I42" s="98">
        <v>45108</v>
      </c>
      <c r="J42" s="97">
        <v>45292</v>
      </c>
      <c r="K42" s="259">
        <v>0</v>
      </c>
      <c r="L42" s="259">
        <v>5</v>
      </c>
      <c r="M42" s="256">
        <v>1000</v>
      </c>
      <c r="N42" s="256" t="s">
        <v>278</v>
      </c>
      <c r="O42" s="129" t="s">
        <v>374</v>
      </c>
    </row>
    <row r="43" spans="1:15" ht="15.75" thickBot="1" x14ac:dyDescent="0.3">
      <c r="A43" s="1437"/>
      <c r="B43" s="8" t="s">
        <v>21</v>
      </c>
      <c r="C43" s="8">
        <v>4</v>
      </c>
      <c r="D43" s="36" t="s">
        <v>114</v>
      </c>
      <c r="E43" s="8" t="s">
        <v>392</v>
      </c>
      <c r="F43" s="8"/>
      <c r="G43" s="8"/>
      <c r="H43" s="8"/>
      <c r="I43" s="98">
        <v>45108</v>
      </c>
      <c r="J43" s="98">
        <v>45292</v>
      </c>
      <c r="K43" s="259">
        <v>0</v>
      </c>
      <c r="L43" s="259">
        <v>5</v>
      </c>
      <c r="M43" s="256">
        <v>1000</v>
      </c>
      <c r="N43" s="256" t="s">
        <v>278</v>
      </c>
      <c r="O43" s="129" t="s">
        <v>374</v>
      </c>
    </row>
    <row r="44" spans="1:15" x14ac:dyDescent="0.25">
      <c r="A44" s="1437"/>
      <c r="B44" s="8" t="s">
        <v>116</v>
      </c>
      <c r="C44" s="8">
        <v>5</v>
      </c>
      <c r="D44" s="36" t="s">
        <v>115</v>
      </c>
      <c r="E44" s="8" t="s">
        <v>392</v>
      </c>
      <c r="F44" s="8"/>
      <c r="G44" s="8"/>
      <c r="H44" s="8"/>
      <c r="I44" s="98">
        <v>45108</v>
      </c>
      <c r="J44" s="97">
        <v>45292</v>
      </c>
      <c r="K44" s="259">
        <v>0</v>
      </c>
      <c r="L44" s="259">
        <v>5</v>
      </c>
      <c r="M44" s="256">
        <v>1000</v>
      </c>
      <c r="N44" s="256" t="s">
        <v>278</v>
      </c>
      <c r="O44" s="129" t="s">
        <v>374</v>
      </c>
    </row>
    <row r="45" spans="1:15" ht="15.75" thickBot="1" x14ac:dyDescent="0.3">
      <c r="A45" s="1437"/>
      <c r="B45" s="8" t="s">
        <v>22</v>
      </c>
      <c r="C45" s="8">
        <v>1</v>
      </c>
      <c r="D45" s="36" t="s">
        <v>117</v>
      </c>
      <c r="E45" s="8" t="s">
        <v>392</v>
      </c>
      <c r="F45" s="8"/>
      <c r="G45" s="8"/>
      <c r="H45" s="8"/>
      <c r="I45" s="98">
        <v>45108</v>
      </c>
      <c r="J45" s="98">
        <v>45292</v>
      </c>
      <c r="K45" s="259">
        <v>0</v>
      </c>
      <c r="L45" s="259">
        <v>5</v>
      </c>
      <c r="M45" s="256">
        <v>1000</v>
      </c>
      <c r="N45" s="256" t="s">
        <v>277</v>
      </c>
      <c r="O45" s="129" t="s">
        <v>374</v>
      </c>
    </row>
    <row r="46" spans="1:15" x14ac:dyDescent="0.25">
      <c r="A46" s="1437"/>
      <c r="B46" s="8" t="s">
        <v>23</v>
      </c>
      <c r="C46" s="8">
        <v>2</v>
      </c>
      <c r="D46" s="36" t="s">
        <v>402</v>
      </c>
      <c r="E46" s="8" t="s">
        <v>392</v>
      </c>
      <c r="F46" s="8"/>
      <c r="G46" s="8"/>
      <c r="H46" s="8"/>
      <c r="I46" s="98">
        <v>45108</v>
      </c>
      <c r="J46" s="97">
        <v>45292</v>
      </c>
      <c r="K46" s="259">
        <v>0</v>
      </c>
      <c r="L46" s="259">
        <v>5</v>
      </c>
      <c r="M46" s="256">
        <v>1000</v>
      </c>
      <c r="N46" s="256" t="s">
        <v>277</v>
      </c>
      <c r="O46" s="129" t="s">
        <v>374</v>
      </c>
    </row>
    <row r="47" spans="1:15" ht="15.75" thickBot="1" x14ac:dyDescent="0.3">
      <c r="A47" s="1437"/>
      <c r="B47" s="8" t="s">
        <v>24</v>
      </c>
      <c r="C47" s="8">
        <v>3</v>
      </c>
      <c r="D47" s="36" t="s">
        <v>119</v>
      </c>
      <c r="E47" s="8" t="s">
        <v>392</v>
      </c>
      <c r="F47" s="8"/>
      <c r="G47" s="8"/>
      <c r="H47" s="8"/>
      <c r="I47" s="98">
        <v>45108</v>
      </c>
      <c r="J47" s="98">
        <v>45292</v>
      </c>
      <c r="K47" s="259">
        <v>0</v>
      </c>
      <c r="L47" s="259">
        <v>5</v>
      </c>
      <c r="M47" s="256">
        <v>1000</v>
      </c>
      <c r="N47" s="256" t="s">
        <v>277</v>
      </c>
      <c r="O47" s="129" t="s">
        <v>374</v>
      </c>
    </row>
    <row r="48" spans="1:15" x14ac:dyDescent="0.25">
      <c r="A48" s="1437"/>
      <c r="B48" s="8" t="s">
        <v>25</v>
      </c>
      <c r="C48" s="8">
        <v>4</v>
      </c>
      <c r="D48" s="36" t="s">
        <v>120</v>
      </c>
      <c r="E48" s="8" t="s">
        <v>392</v>
      </c>
      <c r="F48" s="8"/>
      <c r="G48" s="8"/>
      <c r="H48" s="8"/>
      <c r="I48" s="98">
        <v>45108</v>
      </c>
      <c r="J48" s="97">
        <v>45292</v>
      </c>
      <c r="K48" s="259">
        <v>0</v>
      </c>
      <c r="L48" s="259">
        <v>5</v>
      </c>
      <c r="M48" s="256">
        <v>1000</v>
      </c>
      <c r="N48" s="256" t="s">
        <v>277</v>
      </c>
      <c r="O48" s="129" t="s">
        <v>374</v>
      </c>
    </row>
    <row r="49" spans="1:15" ht="15.75" thickBot="1" x14ac:dyDescent="0.3">
      <c r="A49" s="1437"/>
      <c r="B49" s="8" t="s">
        <v>26</v>
      </c>
      <c r="C49" s="8">
        <v>1</v>
      </c>
      <c r="D49" s="36" t="s">
        <v>121</v>
      </c>
      <c r="E49" s="8" t="s">
        <v>392</v>
      </c>
      <c r="F49" s="8"/>
      <c r="G49" s="8"/>
      <c r="H49" s="8"/>
      <c r="I49" s="98">
        <v>45108</v>
      </c>
      <c r="J49" s="98">
        <v>45292</v>
      </c>
      <c r="K49" s="259">
        <v>0</v>
      </c>
      <c r="L49" s="259">
        <v>5</v>
      </c>
      <c r="M49" s="256">
        <v>1000</v>
      </c>
      <c r="N49" s="256" t="s">
        <v>279</v>
      </c>
      <c r="O49" s="129" t="s">
        <v>374</v>
      </c>
    </row>
    <row r="50" spans="1:15" x14ac:dyDescent="0.25">
      <c r="A50" s="1437"/>
      <c r="B50" s="8" t="s">
        <v>27</v>
      </c>
      <c r="C50" s="8">
        <v>2</v>
      </c>
      <c r="D50" s="36" t="s">
        <v>122</v>
      </c>
      <c r="E50" s="8" t="s">
        <v>392</v>
      </c>
      <c r="F50" s="8"/>
      <c r="G50" s="8">
        <v>1</v>
      </c>
      <c r="H50" s="8"/>
      <c r="I50" s="98">
        <v>45108</v>
      </c>
      <c r="J50" s="97">
        <v>45292</v>
      </c>
      <c r="K50" s="259">
        <v>0</v>
      </c>
      <c r="L50" s="259">
        <v>5</v>
      </c>
      <c r="M50" s="256">
        <v>1000</v>
      </c>
      <c r="N50" s="256" t="s">
        <v>279</v>
      </c>
      <c r="O50" s="129" t="s">
        <v>374</v>
      </c>
    </row>
    <row r="51" spans="1:15" ht="15.75" thickBot="1" x14ac:dyDescent="0.3">
      <c r="A51" s="1437"/>
      <c r="B51" s="8" t="s">
        <v>28</v>
      </c>
      <c r="C51" s="8">
        <v>3</v>
      </c>
      <c r="D51" s="36" t="s">
        <v>403</v>
      </c>
      <c r="E51" s="8" t="s">
        <v>392</v>
      </c>
      <c r="F51" s="8"/>
      <c r="G51" s="8"/>
      <c r="H51" s="8"/>
      <c r="I51" s="98">
        <v>45108</v>
      </c>
      <c r="J51" s="98">
        <v>45292</v>
      </c>
      <c r="K51" s="259">
        <v>0</v>
      </c>
      <c r="L51" s="259">
        <v>5</v>
      </c>
      <c r="M51" s="256">
        <v>1000</v>
      </c>
      <c r="N51" s="256" t="s">
        <v>279</v>
      </c>
      <c r="O51" s="129" t="s">
        <v>374</v>
      </c>
    </row>
    <row r="52" spans="1:15" x14ac:dyDescent="0.25">
      <c r="A52" s="1437"/>
      <c r="B52" s="8" t="s">
        <v>29</v>
      </c>
      <c r="C52" s="8">
        <v>4</v>
      </c>
      <c r="D52" s="214" t="s">
        <v>123</v>
      </c>
      <c r="E52" s="8" t="s">
        <v>392</v>
      </c>
      <c r="F52" s="8"/>
      <c r="G52" s="8">
        <v>1</v>
      </c>
      <c r="H52" s="8"/>
      <c r="I52" s="98">
        <v>45108</v>
      </c>
      <c r="J52" s="97">
        <v>45292</v>
      </c>
      <c r="K52" s="259">
        <v>0</v>
      </c>
      <c r="L52" s="259">
        <v>5</v>
      </c>
      <c r="M52" s="256">
        <v>1000</v>
      </c>
      <c r="N52" s="256" t="s">
        <v>279</v>
      </c>
      <c r="O52" s="129" t="s">
        <v>374</v>
      </c>
    </row>
    <row r="53" spans="1:15" ht="15.75" thickBot="1" x14ac:dyDescent="0.3">
      <c r="A53" s="1437"/>
      <c r="B53" s="8" t="s">
        <v>30</v>
      </c>
      <c r="C53" s="8">
        <v>1</v>
      </c>
      <c r="D53" s="214" t="s">
        <v>124</v>
      </c>
      <c r="E53" s="8" t="s">
        <v>392</v>
      </c>
      <c r="F53" s="8"/>
      <c r="G53" s="8"/>
      <c r="H53" s="8"/>
      <c r="I53" s="98">
        <v>45108</v>
      </c>
      <c r="J53" s="98">
        <v>45292</v>
      </c>
      <c r="K53" s="259">
        <v>0</v>
      </c>
      <c r="L53" s="259">
        <v>5</v>
      </c>
      <c r="M53" s="256">
        <v>1000</v>
      </c>
      <c r="N53" s="256" t="s">
        <v>280</v>
      </c>
      <c r="O53" s="129" t="s">
        <v>374</v>
      </c>
    </row>
    <row r="54" spans="1:15" x14ac:dyDescent="0.25">
      <c r="A54" s="1437"/>
      <c r="B54" s="8" t="s">
        <v>31</v>
      </c>
      <c r="C54" s="8">
        <v>1</v>
      </c>
      <c r="D54" s="214" t="s">
        <v>397</v>
      </c>
      <c r="E54" s="8" t="s">
        <v>392</v>
      </c>
      <c r="F54" s="8">
        <v>1</v>
      </c>
      <c r="G54" s="8">
        <v>1</v>
      </c>
      <c r="H54" s="8"/>
      <c r="I54" s="98">
        <v>45108</v>
      </c>
      <c r="J54" s="97">
        <v>45292</v>
      </c>
      <c r="K54" s="259">
        <v>0</v>
      </c>
      <c r="L54" s="259">
        <v>5</v>
      </c>
      <c r="M54" s="256">
        <v>1000</v>
      </c>
      <c r="N54" s="256" t="s">
        <v>281</v>
      </c>
      <c r="O54" s="129" t="s">
        <v>374</v>
      </c>
    </row>
    <row r="55" spans="1:15" ht="15.75" thickBot="1" x14ac:dyDescent="0.3">
      <c r="A55" s="1437"/>
      <c r="B55" s="8" t="s">
        <v>32</v>
      </c>
      <c r="C55" s="8">
        <v>1</v>
      </c>
      <c r="D55" s="214" t="s">
        <v>126</v>
      </c>
      <c r="E55" s="8" t="s">
        <v>392</v>
      </c>
      <c r="F55" s="8">
        <v>2</v>
      </c>
      <c r="G55" s="8">
        <v>1</v>
      </c>
      <c r="H55" s="8"/>
      <c r="I55" s="98">
        <v>45108</v>
      </c>
      <c r="J55" s="98">
        <v>45292</v>
      </c>
      <c r="K55" s="259">
        <v>0</v>
      </c>
      <c r="L55" s="259">
        <v>5</v>
      </c>
      <c r="M55" s="256">
        <v>1000</v>
      </c>
      <c r="N55" s="256" t="s">
        <v>282</v>
      </c>
      <c r="O55" s="129" t="s">
        <v>374</v>
      </c>
    </row>
    <row r="56" spans="1:15" x14ac:dyDescent="0.25">
      <c r="A56" s="1437"/>
      <c r="B56" s="8" t="s">
        <v>33</v>
      </c>
      <c r="C56" s="8">
        <v>1</v>
      </c>
      <c r="D56" s="214" t="s">
        <v>128</v>
      </c>
      <c r="E56" s="8" t="s">
        <v>392</v>
      </c>
      <c r="F56" s="8"/>
      <c r="G56" s="8"/>
      <c r="H56" s="8"/>
      <c r="I56" s="98">
        <v>45108</v>
      </c>
      <c r="J56" s="97">
        <v>45292</v>
      </c>
      <c r="K56" s="259">
        <v>0</v>
      </c>
      <c r="L56" s="259">
        <v>5</v>
      </c>
      <c r="M56" s="256">
        <v>1000</v>
      </c>
      <c r="N56" s="256" t="s">
        <v>283</v>
      </c>
      <c r="O56" s="129" t="s">
        <v>374</v>
      </c>
    </row>
    <row r="57" spans="1:15" ht="15.75" thickBot="1" x14ac:dyDescent="0.3">
      <c r="A57" s="1437"/>
      <c r="B57" s="8" t="s">
        <v>34</v>
      </c>
      <c r="C57" s="8">
        <v>1</v>
      </c>
      <c r="D57" s="214" t="s">
        <v>398</v>
      </c>
      <c r="E57" s="8" t="s">
        <v>392</v>
      </c>
      <c r="F57" s="8">
        <v>2</v>
      </c>
      <c r="G57" s="8">
        <v>2</v>
      </c>
      <c r="H57" s="8"/>
      <c r="I57" s="98">
        <v>45108</v>
      </c>
      <c r="J57" s="98">
        <v>45292</v>
      </c>
      <c r="K57" s="259">
        <v>0</v>
      </c>
      <c r="L57" s="259">
        <v>5</v>
      </c>
      <c r="M57" s="256">
        <v>1000</v>
      </c>
      <c r="N57" s="256" t="s">
        <v>284</v>
      </c>
      <c r="O57" s="129" t="s">
        <v>374</v>
      </c>
    </row>
    <row r="58" spans="1:15" ht="15.75" thickBot="1" x14ac:dyDescent="0.3">
      <c r="A58" s="1442"/>
      <c r="B58" s="11" t="s">
        <v>35</v>
      </c>
      <c r="C58" s="11">
        <v>1</v>
      </c>
      <c r="D58" s="284" t="s">
        <v>129</v>
      </c>
      <c r="E58" s="11" t="s">
        <v>392</v>
      </c>
      <c r="F58" s="11"/>
      <c r="G58" s="11"/>
      <c r="H58" s="11"/>
      <c r="I58" s="112">
        <v>45108</v>
      </c>
      <c r="J58" s="97">
        <v>45292</v>
      </c>
      <c r="K58" s="260">
        <v>0</v>
      </c>
      <c r="L58" s="260">
        <v>5</v>
      </c>
      <c r="M58" s="257">
        <v>1000</v>
      </c>
      <c r="N58" s="257" t="s">
        <v>285</v>
      </c>
      <c r="O58" s="131" t="s">
        <v>374</v>
      </c>
    </row>
    <row r="59" spans="1:15" ht="15.75" thickBot="1" x14ac:dyDescent="0.3">
      <c r="A59" s="1467" t="s">
        <v>249</v>
      </c>
      <c r="B59" s="53" t="s">
        <v>39</v>
      </c>
      <c r="C59" s="53">
        <v>1</v>
      </c>
      <c r="D59" s="114" t="s">
        <v>143</v>
      </c>
      <c r="E59" s="53" t="s">
        <v>392</v>
      </c>
      <c r="F59" s="278"/>
      <c r="G59" s="53"/>
      <c r="H59" s="53"/>
      <c r="I59" s="279">
        <v>45108</v>
      </c>
      <c r="J59" s="98">
        <v>45292</v>
      </c>
      <c r="K59" s="258">
        <v>0</v>
      </c>
      <c r="L59" s="258">
        <v>5</v>
      </c>
      <c r="M59" s="255">
        <v>1000</v>
      </c>
      <c r="N59" s="255" t="s">
        <v>286</v>
      </c>
      <c r="O59" s="145" t="s">
        <v>374</v>
      </c>
    </row>
    <row r="60" spans="1:15" x14ac:dyDescent="0.25">
      <c r="A60" s="1437"/>
      <c r="B60" s="8" t="s">
        <v>40</v>
      </c>
      <c r="C60" s="8">
        <v>2</v>
      </c>
      <c r="D60" s="34" t="s">
        <v>144</v>
      </c>
      <c r="E60" s="8" t="s">
        <v>392</v>
      </c>
      <c r="F60" s="8"/>
      <c r="G60" s="8"/>
      <c r="H60" s="8"/>
      <c r="I60" s="98">
        <v>45108</v>
      </c>
      <c r="J60" s="97">
        <v>45292</v>
      </c>
      <c r="K60" s="259">
        <v>0</v>
      </c>
      <c r="L60" s="259">
        <v>5</v>
      </c>
      <c r="M60" s="256">
        <v>1000</v>
      </c>
      <c r="N60" s="256" t="s">
        <v>286</v>
      </c>
      <c r="O60" s="129" t="s">
        <v>374</v>
      </c>
    </row>
    <row r="61" spans="1:15" ht="15.75" thickBot="1" x14ac:dyDescent="0.3">
      <c r="A61" s="1437"/>
      <c r="B61" s="8" t="s">
        <v>41</v>
      </c>
      <c r="C61" s="8">
        <v>3</v>
      </c>
      <c r="D61" s="34" t="s">
        <v>145</v>
      </c>
      <c r="E61" s="8" t="s">
        <v>392</v>
      </c>
      <c r="F61" s="8"/>
      <c r="G61" s="8"/>
      <c r="H61" s="8"/>
      <c r="I61" s="98">
        <v>45108</v>
      </c>
      <c r="J61" s="98">
        <v>45292</v>
      </c>
      <c r="K61" s="259">
        <v>0</v>
      </c>
      <c r="L61" s="259">
        <v>5</v>
      </c>
      <c r="M61" s="256">
        <v>1000</v>
      </c>
      <c r="N61" s="256" t="s">
        <v>286</v>
      </c>
      <c r="O61" s="129" t="s">
        <v>374</v>
      </c>
    </row>
    <row r="62" spans="1:15" x14ac:dyDescent="0.25">
      <c r="A62" s="1437"/>
      <c r="B62" s="8" t="s">
        <v>42</v>
      </c>
      <c r="C62" s="8">
        <v>4</v>
      </c>
      <c r="D62" s="34" t="s">
        <v>146</v>
      </c>
      <c r="E62" s="8" t="s">
        <v>392</v>
      </c>
      <c r="F62" s="8">
        <v>1</v>
      </c>
      <c r="G62" s="8"/>
      <c r="H62" s="8"/>
      <c r="I62" s="98">
        <v>45108</v>
      </c>
      <c r="J62" s="97">
        <v>45292</v>
      </c>
      <c r="K62" s="259">
        <v>0</v>
      </c>
      <c r="L62" s="259">
        <v>5</v>
      </c>
      <c r="M62" s="256">
        <v>1000</v>
      </c>
      <c r="N62" s="256" t="s">
        <v>286</v>
      </c>
      <c r="O62" s="129" t="s">
        <v>374</v>
      </c>
    </row>
    <row r="63" spans="1:15" ht="15.75" thickBot="1" x14ac:dyDescent="0.3">
      <c r="A63" s="1437"/>
      <c r="B63" s="8" t="s">
        <v>43</v>
      </c>
      <c r="C63" s="8">
        <v>1</v>
      </c>
      <c r="D63" s="34" t="s">
        <v>147</v>
      </c>
      <c r="E63" s="8" t="s">
        <v>392</v>
      </c>
      <c r="F63" s="8"/>
      <c r="G63" s="8"/>
      <c r="H63" s="8"/>
      <c r="I63" s="98">
        <v>45108</v>
      </c>
      <c r="J63" s="98">
        <v>45292</v>
      </c>
      <c r="K63" s="259">
        <v>0</v>
      </c>
      <c r="L63" s="259">
        <v>5</v>
      </c>
      <c r="M63" s="256">
        <v>1000</v>
      </c>
      <c r="N63" s="256" t="s">
        <v>287</v>
      </c>
      <c r="O63" s="129" t="s">
        <v>374</v>
      </c>
    </row>
    <row r="64" spans="1:15" x14ac:dyDescent="0.25">
      <c r="A64" s="1437"/>
      <c r="B64" s="8" t="s">
        <v>44</v>
      </c>
      <c r="C64" s="8">
        <v>2</v>
      </c>
      <c r="D64" s="34" t="s">
        <v>148</v>
      </c>
      <c r="E64" s="8" t="s">
        <v>392</v>
      </c>
      <c r="F64" s="8"/>
      <c r="G64" s="8"/>
      <c r="H64" s="8"/>
      <c r="I64" s="98">
        <v>45108</v>
      </c>
      <c r="J64" s="97">
        <v>45292</v>
      </c>
      <c r="K64" s="259">
        <v>0</v>
      </c>
      <c r="L64" s="259">
        <v>5</v>
      </c>
      <c r="M64" s="256">
        <v>1000</v>
      </c>
      <c r="N64" s="256" t="s">
        <v>287</v>
      </c>
      <c r="O64" s="129" t="s">
        <v>374</v>
      </c>
    </row>
    <row r="65" spans="1:15" ht="15.75" thickBot="1" x14ac:dyDescent="0.3">
      <c r="A65" s="1437"/>
      <c r="B65" s="8" t="s">
        <v>45</v>
      </c>
      <c r="C65" s="8">
        <v>3</v>
      </c>
      <c r="D65" s="34" t="s">
        <v>149</v>
      </c>
      <c r="E65" s="8" t="s">
        <v>392</v>
      </c>
      <c r="F65" s="8"/>
      <c r="G65" s="8">
        <v>1</v>
      </c>
      <c r="H65" s="8"/>
      <c r="I65" s="98">
        <v>45108</v>
      </c>
      <c r="J65" s="98">
        <v>45292</v>
      </c>
      <c r="K65" s="259">
        <v>0</v>
      </c>
      <c r="L65" s="259">
        <v>5</v>
      </c>
      <c r="M65" s="256">
        <v>1000</v>
      </c>
      <c r="N65" s="256" t="s">
        <v>287</v>
      </c>
      <c r="O65" s="129" t="s">
        <v>374</v>
      </c>
    </row>
    <row r="66" spans="1:15" x14ac:dyDescent="0.25">
      <c r="A66" s="1437"/>
      <c r="B66" s="8" t="s">
        <v>46</v>
      </c>
      <c r="C66" s="8">
        <v>4</v>
      </c>
      <c r="D66" s="34" t="s">
        <v>150</v>
      </c>
      <c r="E66" s="8" t="s">
        <v>392</v>
      </c>
      <c r="F66" s="8"/>
      <c r="G66" s="8">
        <v>1</v>
      </c>
      <c r="H66" s="8"/>
      <c r="I66" s="98">
        <v>45108</v>
      </c>
      <c r="J66" s="97">
        <v>45292</v>
      </c>
      <c r="K66" s="259">
        <v>0</v>
      </c>
      <c r="L66" s="259">
        <v>5</v>
      </c>
      <c r="M66" s="256">
        <v>1000</v>
      </c>
      <c r="N66" s="256" t="s">
        <v>287</v>
      </c>
      <c r="O66" s="129" t="s">
        <v>374</v>
      </c>
    </row>
    <row r="67" spans="1:15" ht="15.75" thickBot="1" x14ac:dyDescent="0.3">
      <c r="A67" s="1437"/>
      <c r="B67" s="8" t="s">
        <v>95</v>
      </c>
      <c r="C67" s="8">
        <v>5</v>
      </c>
      <c r="D67" s="34" t="s">
        <v>151</v>
      </c>
      <c r="E67" s="8" t="s">
        <v>392</v>
      </c>
      <c r="F67" s="8"/>
      <c r="G67" s="8"/>
      <c r="H67" s="8"/>
      <c r="I67" s="98">
        <v>45108</v>
      </c>
      <c r="J67" s="98">
        <v>45292</v>
      </c>
      <c r="K67" s="259">
        <v>0</v>
      </c>
      <c r="L67" s="259">
        <v>5</v>
      </c>
      <c r="M67" s="256">
        <v>1000</v>
      </c>
      <c r="N67" s="256" t="s">
        <v>287</v>
      </c>
      <c r="O67" s="129" t="s">
        <v>374</v>
      </c>
    </row>
    <row r="68" spans="1:15" x14ac:dyDescent="0.25">
      <c r="A68" s="1437"/>
      <c r="B68" s="8" t="s">
        <v>47</v>
      </c>
      <c r="C68" s="8">
        <v>1</v>
      </c>
      <c r="D68" s="34" t="s">
        <v>152</v>
      </c>
      <c r="E68" s="8" t="s">
        <v>392</v>
      </c>
      <c r="F68" s="8"/>
      <c r="G68" s="8"/>
      <c r="H68" s="8"/>
      <c r="I68" s="98">
        <v>45108</v>
      </c>
      <c r="J68" s="97">
        <v>45292</v>
      </c>
      <c r="K68" s="259">
        <v>0</v>
      </c>
      <c r="L68" s="259">
        <v>5</v>
      </c>
      <c r="M68" s="256">
        <v>1000</v>
      </c>
      <c r="N68" s="256" t="s">
        <v>288</v>
      </c>
      <c r="O68" s="129" t="s">
        <v>374</v>
      </c>
    </row>
    <row r="69" spans="1:15" ht="15.75" thickBot="1" x14ac:dyDescent="0.3">
      <c r="A69" s="1437"/>
      <c r="B69" s="8" t="s">
        <v>48</v>
      </c>
      <c r="C69" s="8">
        <v>2</v>
      </c>
      <c r="D69" s="34" t="s">
        <v>153</v>
      </c>
      <c r="E69" s="8" t="s">
        <v>392</v>
      </c>
      <c r="F69" s="8"/>
      <c r="G69" s="8"/>
      <c r="H69" s="8"/>
      <c r="I69" s="98">
        <v>45108</v>
      </c>
      <c r="J69" s="98">
        <v>45292</v>
      </c>
      <c r="K69" s="259">
        <v>0</v>
      </c>
      <c r="L69" s="259">
        <v>5</v>
      </c>
      <c r="M69" s="256">
        <v>1000</v>
      </c>
      <c r="N69" s="256" t="s">
        <v>288</v>
      </c>
      <c r="O69" s="129" t="s">
        <v>374</v>
      </c>
    </row>
    <row r="70" spans="1:15" x14ac:dyDescent="0.25">
      <c r="A70" s="1437"/>
      <c r="B70" s="8" t="s">
        <v>49</v>
      </c>
      <c r="C70" s="8">
        <v>3</v>
      </c>
      <c r="D70" s="34" t="s">
        <v>154</v>
      </c>
      <c r="E70" s="8" t="s">
        <v>392</v>
      </c>
      <c r="F70" s="8"/>
      <c r="G70" s="8"/>
      <c r="H70" s="8"/>
      <c r="I70" s="98">
        <v>45108</v>
      </c>
      <c r="J70" s="97">
        <v>45292</v>
      </c>
      <c r="K70" s="259">
        <v>0</v>
      </c>
      <c r="L70" s="259">
        <v>5</v>
      </c>
      <c r="M70" s="256">
        <v>1000</v>
      </c>
      <c r="N70" s="256" t="s">
        <v>288</v>
      </c>
      <c r="O70" s="129" t="s">
        <v>374</v>
      </c>
    </row>
    <row r="71" spans="1:15" ht="15.75" thickBot="1" x14ac:dyDescent="0.3">
      <c r="A71" s="1437"/>
      <c r="B71" s="179" t="s">
        <v>50</v>
      </c>
      <c r="C71" s="179">
        <v>1</v>
      </c>
      <c r="D71" s="179" t="s">
        <v>155</v>
      </c>
      <c r="E71" s="179" t="s">
        <v>391</v>
      </c>
      <c r="F71" s="179"/>
      <c r="G71" s="179"/>
      <c r="H71" s="179"/>
      <c r="I71" s="180">
        <v>45108</v>
      </c>
      <c r="J71" s="98">
        <v>45292</v>
      </c>
      <c r="K71" s="185">
        <v>0</v>
      </c>
      <c r="L71" s="185">
        <v>5</v>
      </c>
      <c r="M71" s="182">
        <v>1000</v>
      </c>
      <c r="N71" s="182" t="s">
        <v>289</v>
      </c>
      <c r="O71" s="183" t="s">
        <v>374</v>
      </c>
    </row>
    <row r="72" spans="1:15" x14ac:dyDescent="0.25">
      <c r="A72" s="1437"/>
      <c r="B72" s="8" t="s">
        <v>51</v>
      </c>
      <c r="C72" s="8">
        <v>2</v>
      </c>
      <c r="D72" s="34" t="s">
        <v>156</v>
      </c>
      <c r="E72" s="8" t="s">
        <v>392</v>
      </c>
      <c r="F72" s="8"/>
      <c r="G72" s="8"/>
      <c r="H72" s="8"/>
      <c r="I72" s="98">
        <v>45108</v>
      </c>
      <c r="J72" s="97">
        <v>45292</v>
      </c>
      <c r="K72" s="259">
        <v>0</v>
      </c>
      <c r="L72" s="259">
        <v>5</v>
      </c>
      <c r="M72" s="256">
        <v>1000</v>
      </c>
      <c r="N72" s="256" t="s">
        <v>289</v>
      </c>
      <c r="O72" s="129" t="s">
        <v>374</v>
      </c>
    </row>
    <row r="73" spans="1:15" ht="15.75" thickBot="1" x14ac:dyDescent="0.3">
      <c r="A73" s="1437"/>
      <c r="B73" s="179" t="s">
        <v>51</v>
      </c>
      <c r="C73" s="179">
        <v>3</v>
      </c>
      <c r="D73" s="179">
        <v>708514</v>
      </c>
      <c r="E73" s="179" t="s">
        <v>391</v>
      </c>
      <c r="F73" s="179"/>
      <c r="G73" s="179"/>
      <c r="H73" s="179"/>
      <c r="I73" s="180">
        <v>45108</v>
      </c>
      <c r="J73" s="98">
        <v>45292</v>
      </c>
      <c r="K73" s="185">
        <v>0</v>
      </c>
      <c r="L73" s="185">
        <v>5</v>
      </c>
      <c r="M73" s="182">
        <v>1000</v>
      </c>
      <c r="N73" s="182" t="s">
        <v>289</v>
      </c>
      <c r="O73" s="183" t="s">
        <v>375</v>
      </c>
    </row>
    <row r="74" spans="1:15" x14ac:dyDescent="0.25">
      <c r="A74" s="1437"/>
      <c r="B74" s="179" t="s">
        <v>52</v>
      </c>
      <c r="C74" s="179">
        <v>4</v>
      </c>
      <c r="D74" s="179" t="s">
        <v>157</v>
      </c>
      <c r="E74" s="179" t="s">
        <v>391</v>
      </c>
      <c r="F74" s="179"/>
      <c r="G74" s="179"/>
      <c r="H74" s="179"/>
      <c r="I74" s="180">
        <v>45108</v>
      </c>
      <c r="J74" s="97">
        <v>45292</v>
      </c>
      <c r="K74" s="185">
        <v>0</v>
      </c>
      <c r="L74" s="185">
        <v>5</v>
      </c>
      <c r="M74" s="182">
        <v>1000</v>
      </c>
      <c r="N74" s="182" t="s">
        <v>289</v>
      </c>
      <c r="O74" s="183" t="s">
        <v>374</v>
      </c>
    </row>
    <row r="75" spans="1:15" ht="15.75" thickBot="1" x14ac:dyDescent="0.3">
      <c r="A75" s="1437"/>
      <c r="B75" s="8" t="s">
        <v>53</v>
      </c>
      <c r="C75" s="8">
        <v>5</v>
      </c>
      <c r="D75" s="34" t="s">
        <v>158</v>
      </c>
      <c r="E75" s="8" t="s">
        <v>392</v>
      </c>
      <c r="F75" s="8"/>
      <c r="G75" s="8"/>
      <c r="H75" s="8"/>
      <c r="I75" s="98">
        <v>45108</v>
      </c>
      <c r="J75" s="98">
        <v>45292</v>
      </c>
      <c r="K75" s="259">
        <v>0</v>
      </c>
      <c r="L75" s="259">
        <v>5</v>
      </c>
      <c r="M75" s="256">
        <v>1000</v>
      </c>
      <c r="N75" s="256" t="s">
        <v>289</v>
      </c>
      <c r="O75" s="129" t="s">
        <v>374</v>
      </c>
    </row>
    <row r="76" spans="1:15" x14ac:dyDescent="0.25">
      <c r="A76" s="1437"/>
      <c r="B76" s="179" t="s">
        <v>53</v>
      </c>
      <c r="C76" s="179">
        <v>6</v>
      </c>
      <c r="D76" s="179">
        <v>708513</v>
      </c>
      <c r="E76" s="179" t="s">
        <v>391</v>
      </c>
      <c r="F76" s="179"/>
      <c r="G76" s="179"/>
      <c r="H76" s="179"/>
      <c r="I76" s="180">
        <v>45108</v>
      </c>
      <c r="J76" s="97">
        <v>45292</v>
      </c>
      <c r="K76" s="185">
        <v>0</v>
      </c>
      <c r="L76" s="185">
        <v>5</v>
      </c>
      <c r="M76" s="182">
        <v>1000</v>
      </c>
      <c r="N76" s="182" t="s">
        <v>289</v>
      </c>
      <c r="O76" s="183" t="s">
        <v>375</v>
      </c>
    </row>
    <row r="77" spans="1:15" ht="15.75" thickBot="1" x14ac:dyDescent="0.3">
      <c r="A77" s="1437"/>
      <c r="B77" s="179" t="s">
        <v>54</v>
      </c>
      <c r="C77" s="179">
        <v>7</v>
      </c>
      <c r="D77" s="179" t="s">
        <v>159</v>
      </c>
      <c r="E77" s="179" t="s">
        <v>391</v>
      </c>
      <c r="F77" s="179"/>
      <c r="G77" s="179"/>
      <c r="H77" s="179"/>
      <c r="I77" s="180">
        <v>45108</v>
      </c>
      <c r="J77" s="98">
        <v>45292</v>
      </c>
      <c r="K77" s="185">
        <v>0</v>
      </c>
      <c r="L77" s="185">
        <v>5</v>
      </c>
      <c r="M77" s="182">
        <v>1000</v>
      </c>
      <c r="N77" s="182" t="s">
        <v>289</v>
      </c>
      <c r="O77" s="183" t="s">
        <v>374</v>
      </c>
    </row>
    <row r="78" spans="1:15" x14ac:dyDescent="0.25">
      <c r="A78" s="1437"/>
      <c r="B78" s="8" t="s">
        <v>55</v>
      </c>
      <c r="C78" s="8">
        <v>1</v>
      </c>
      <c r="D78" s="34" t="s">
        <v>160</v>
      </c>
      <c r="E78" s="8" t="s">
        <v>392</v>
      </c>
      <c r="F78" s="8"/>
      <c r="G78" s="8"/>
      <c r="H78" s="8"/>
      <c r="I78" s="98">
        <v>45108</v>
      </c>
      <c r="J78" s="97">
        <v>45292</v>
      </c>
      <c r="K78" s="259">
        <v>0</v>
      </c>
      <c r="L78" s="259">
        <v>5</v>
      </c>
      <c r="M78" s="256">
        <v>1000</v>
      </c>
      <c r="N78" s="256" t="s">
        <v>290</v>
      </c>
      <c r="O78" s="129" t="s">
        <v>374</v>
      </c>
    </row>
    <row r="79" spans="1:15" ht="15.75" thickBot="1" x14ac:dyDescent="0.3">
      <c r="A79" s="1437"/>
      <c r="B79" s="8" t="s">
        <v>56</v>
      </c>
      <c r="C79" s="8">
        <v>2</v>
      </c>
      <c r="D79" s="34" t="s">
        <v>161</v>
      </c>
      <c r="E79" s="8" t="s">
        <v>392</v>
      </c>
      <c r="F79" s="8"/>
      <c r="G79" s="8"/>
      <c r="H79" s="8"/>
      <c r="I79" s="98">
        <v>45108</v>
      </c>
      <c r="J79" s="98">
        <v>45292</v>
      </c>
      <c r="K79" s="259">
        <v>0</v>
      </c>
      <c r="L79" s="259">
        <v>5</v>
      </c>
      <c r="M79" s="256">
        <v>1000</v>
      </c>
      <c r="N79" s="256" t="s">
        <v>290</v>
      </c>
      <c r="O79" s="129" t="s">
        <v>374</v>
      </c>
    </row>
    <row r="80" spans="1:15" x14ac:dyDescent="0.25">
      <c r="A80" s="1437"/>
      <c r="B80" s="8" t="s">
        <v>57</v>
      </c>
      <c r="C80" s="8">
        <v>3</v>
      </c>
      <c r="D80" s="34" t="s">
        <v>162</v>
      </c>
      <c r="E80" s="8" t="s">
        <v>392</v>
      </c>
      <c r="F80" s="8"/>
      <c r="G80" s="8"/>
      <c r="H80" s="8"/>
      <c r="I80" s="98">
        <v>45108</v>
      </c>
      <c r="J80" s="97">
        <v>45292</v>
      </c>
      <c r="K80" s="259">
        <v>0</v>
      </c>
      <c r="L80" s="259">
        <v>5</v>
      </c>
      <c r="M80" s="256">
        <v>1000</v>
      </c>
      <c r="N80" s="256" t="s">
        <v>290</v>
      </c>
      <c r="O80" s="129" t="s">
        <v>374</v>
      </c>
    </row>
    <row r="81" spans="1:15" ht="15.75" thickBot="1" x14ac:dyDescent="0.3">
      <c r="A81" s="1437"/>
      <c r="B81" s="8" t="s">
        <v>58</v>
      </c>
      <c r="C81" s="8">
        <v>1</v>
      </c>
      <c r="D81" s="34" t="s">
        <v>163</v>
      </c>
      <c r="E81" s="8" t="s">
        <v>392</v>
      </c>
      <c r="F81" s="8"/>
      <c r="G81" s="8"/>
      <c r="H81" s="8"/>
      <c r="I81" s="98">
        <v>45108</v>
      </c>
      <c r="J81" s="98">
        <v>45292</v>
      </c>
      <c r="K81" s="259">
        <v>0</v>
      </c>
      <c r="L81" s="259">
        <v>5</v>
      </c>
      <c r="M81" s="256">
        <v>1000</v>
      </c>
      <c r="N81" s="256" t="s">
        <v>291</v>
      </c>
      <c r="O81" s="129" t="s">
        <v>374</v>
      </c>
    </row>
    <row r="82" spans="1:15" x14ac:dyDescent="0.25">
      <c r="A82" s="1437"/>
      <c r="B82" s="8" t="s">
        <v>59</v>
      </c>
      <c r="C82" s="8">
        <v>2</v>
      </c>
      <c r="D82" s="34" t="s">
        <v>164</v>
      </c>
      <c r="E82" s="8" t="s">
        <v>392</v>
      </c>
      <c r="F82" s="8"/>
      <c r="G82" s="8"/>
      <c r="H82" s="8"/>
      <c r="I82" s="98">
        <v>45108</v>
      </c>
      <c r="J82" s="97">
        <v>45292</v>
      </c>
      <c r="K82" s="259">
        <v>0</v>
      </c>
      <c r="L82" s="259">
        <v>5</v>
      </c>
      <c r="M82" s="256">
        <v>1000</v>
      </c>
      <c r="N82" s="256" t="s">
        <v>291</v>
      </c>
      <c r="O82" s="129" t="s">
        <v>374</v>
      </c>
    </row>
    <row r="83" spans="1:15" ht="15.75" thickBot="1" x14ac:dyDescent="0.3">
      <c r="A83" s="1437"/>
      <c r="B83" s="8" t="s">
        <v>60</v>
      </c>
      <c r="C83" s="8">
        <v>3</v>
      </c>
      <c r="D83" s="34" t="s">
        <v>165</v>
      </c>
      <c r="E83" s="8" t="s">
        <v>392</v>
      </c>
      <c r="F83" s="8"/>
      <c r="G83" s="8"/>
      <c r="H83" s="8"/>
      <c r="I83" s="98">
        <v>45108</v>
      </c>
      <c r="J83" s="98">
        <v>45292</v>
      </c>
      <c r="K83" s="259">
        <v>0</v>
      </c>
      <c r="L83" s="259">
        <v>5</v>
      </c>
      <c r="M83" s="256">
        <v>1000</v>
      </c>
      <c r="N83" s="256" t="s">
        <v>291</v>
      </c>
      <c r="O83" s="129" t="s">
        <v>374</v>
      </c>
    </row>
    <row r="84" spans="1:15" x14ac:dyDescent="0.25">
      <c r="A84" s="1437"/>
      <c r="B84" s="8" t="s">
        <v>61</v>
      </c>
      <c r="C84" s="8">
        <v>4</v>
      </c>
      <c r="D84" s="34" t="s">
        <v>166</v>
      </c>
      <c r="E84" s="8" t="s">
        <v>392</v>
      </c>
      <c r="F84" s="8"/>
      <c r="G84" s="8"/>
      <c r="H84" s="8"/>
      <c r="I84" s="98">
        <v>45108</v>
      </c>
      <c r="J84" s="97">
        <v>45292</v>
      </c>
      <c r="K84" s="259">
        <v>0</v>
      </c>
      <c r="L84" s="259">
        <v>5</v>
      </c>
      <c r="M84" s="256">
        <v>1000</v>
      </c>
      <c r="N84" s="256" t="s">
        <v>291</v>
      </c>
      <c r="O84" s="129" t="s">
        <v>374</v>
      </c>
    </row>
    <row r="85" spans="1:15" ht="15.75" thickBot="1" x14ac:dyDescent="0.3">
      <c r="A85" s="1437"/>
      <c r="B85" s="8" t="s">
        <v>10</v>
      </c>
      <c r="C85" s="8">
        <v>1</v>
      </c>
      <c r="D85" s="34" t="s">
        <v>167</v>
      </c>
      <c r="E85" s="8" t="s">
        <v>392</v>
      </c>
      <c r="F85" s="8"/>
      <c r="G85" s="8"/>
      <c r="H85" s="8"/>
      <c r="I85" s="98">
        <v>45108</v>
      </c>
      <c r="J85" s="98">
        <v>45292</v>
      </c>
      <c r="K85" s="259">
        <v>0</v>
      </c>
      <c r="L85" s="259">
        <v>5</v>
      </c>
      <c r="M85" s="256">
        <v>1000</v>
      </c>
      <c r="N85" s="256" t="s">
        <v>292</v>
      </c>
      <c r="O85" s="129" t="s">
        <v>374</v>
      </c>
    </row>
    <row r="86" spans="1:15" x14ac:dyDescent="0.25">
      <c r="A86" s="1437"/>
      <c r="B86" s="8" t="s">
        <v>11</v>
      </c>
      <c r="C86" s="8">
        <v>2</v>
      </c>
      <c r="D86" s="34" t="s">
        <v>168</v>
      </c>
      <c r="E86" s="8" t="s">
        <v>392</v>
      </c>
      <c r="F86" s="8"/>
      <c r="G86" s="8"/>
      <c r="H86" s="8"/>
      <c r="I86" s="98">
        <v>45108</v>
      </c>
      <c r="J86" s="97">
        <v>45292</v>
      </c>
      <c r="K86" s="259">
        <v>0</v>
      </c>
      <c r="L86" s="259">
        <v>5</v>
      </c>
      <c r="M86" s="256">
        <v>1000</v>
      </c>
      <c r="N86" s="256" t="s">
        <v>292</v>
      </c>
      <c r="O86" s="129" t="s">
        <v>374</v>
      </c>
    </row>
    <row r="87" spans="1:15" ht="15.75" thickBot="1" x14ac:dyDescent="0.3">
      <c r="A87" s="1437"/>
      <c r="B87" s="8" t="s">
        <v>12</v>
      </c>
      <c r="C87" s="8">
        <v>3</v>
      </c>
      <c r="D87" s="34" t="s">
        <v>169</v>
      </c>
      <c r="E87" s="8" t="s">
        <v>392</v>
      </c>
      <c r="F87" s="8"/>
      <c r="G87" s="8"/>
      <c r="H87" s="8"/>
      <c r="I87" s="98">
        <v>45108</v>
      </c>
      <c r="J87" s="98">
        <v>45292</v>
      </c>
      <c r="K87" s="259">
        <v>0</v>
      </c>
      <c r="L87" s="259">
        <v>5</v>
      </c>
      <c r="M87" s="256">
        <v>1000</v>
      </c>
      <c r="N87" s="256" t="s">
        <v>292</v>
      </c>
      <c r="O87" s="129" t="s">
        <v>374</v>
      </c>
    </row>
    <row r="88" spans="1:15" x14ac:dyDescent="0.25">
      <c r="A88" s="1437"/>
      <c r="B88" s="8" t="s">
        <v>13</v>
      </c>
      <c r="C88" s="8">
        <v>4</v>
      </c>
      <c r="D88" s="34" t="s">
        <v>170</v>
      </c>
      <c r="E88" s="8" t="s">
        <v>392</v>
      </c>
      <c r="F88" s="8">
        <v>1</v>
      </c>
      <c r="G88" s="8"/>
      <c r="H88" s="8"/>
      <c r="I88" s="98">
        <v>45108</v>
      </c>
      <c r="J88" s="97">
        <v>45292</v>
      </c>
      <c r="K88" s="259">
        <v>0</v>
      </c>
      <c r="L88" s="259">
        <v>5</v>
      </c>
      <c r="M88" s="256">
        <v>1000</v>
      </c>
      <c r="N88" s="256" t="s">
        <v>292</v>
      </c>
      <c r="O88" s="129" t="s">
        <v>374</v>
      </c>
    </row>
    <row r="89" spans="1:15" ht="15.75" thickBot="1" x14ac:dyDescent="0.3">
      <c r="A89" s="1437"/>
      <c r="B89" s="8" t="s">
        <v>14</v>
      </c>
      <c r="C89" s="8">
        <v>1</v>
      </c>
      <c r="D89" s="34" t="s">
        <v>171</v>
      </c>
      <c r="E89" s="8" t="s">
        <v>392</v>
      </c>
      <c r="F89" s="8"/>
      <c r="G89" s="8"/>
      <c r="H89" s="8"/>
      <c r="I89" s="98">
        <v>45108</v>
      </c>
      <c r="J89" s="98">
        <v>45292</v>
      </c>
      <c r="K89" s="259">
        <v>0</v>
      </c>
      <c r="L89" s="259">
        <v>5</v>
      </c>
      <c r="M89" s="256">
        <v>1000</v>
      </c>
      <c r="N89" s="256" t="s">
        <v>293</v>
      </c>
      <c r="O89" s="129" t="s">
        <v>374</v>
      </c>
    </row>
    <row r="90" spans="1:15" x14ac:dyDescent="0.25">
      <c r="A90" s="1437"/>
      <c r="B90" s="8" t="s">
        <v>15</v>
      </c>
      <c r="C90" s="8">
        <v>2</v>
      </c>
      <c r="D90" s="34" t="s">
        <v>172</v>
      </c>
      <c r="E90" s="8" t="s">
        <v>392</v>
      </c>
      <c r="F90" s="8"/>
      <c r="G90" s="8"/>
      <c r="H90" s="8"/>
      <c r="I90" s="98">
        <v>45108</v>
      </c>
      <c r="J90" s="97">
        <v>45292</v>
      </c>
      <c r="K90" s="259">
        <v>0</v>
      </c>
      <c r="L90" s="259">
        <v>5</v>
      </c>
      <c r="M90" s="256">
        <v>1000</v>
      </c>
      <c r="N90" s="256" t="s">
        <v>293</v>
      </c>
      <c r="O90" s="129" t="s">
        <v>374</v>
      </c>
    </row>
    <row r="91" spans="1:15" ht="15.75" thickBot="1" x14ac:dyDescent="0.3">
      <c r="A91" s="1437"/>
      <c r="B91" s="8" t="s">
        <v>16</v>
      </c>
      <c r="C91" s="8">
        <v>3</v>
      </c>
      <c r="D91" s="34" t="s">
        <v>173</v>
      </c>
      <c r="E91" s="8" t="s">
        <v>392</v>
      </c>
      <c r="F91" s="8"/>
      <c r="G91" s="8"/>
      <c r="H91" s="8"/>
      <c r="I91" s="98">
        <v>45108</v>
      </c>
      <c r="J91" s="98">
        <v>45292</v>
      </c>
      <c r="K91" s="259">
        <v>0</v>
      </c>
      <c r="L91" s="259">
        <v>5</v>
      </c>
      <c r="M91" s="256">
        <v>1000</v>
      </c>
      <c r="N91" s="256" t="s">
        <v>293</v>
      </c>
      <c r="O91" s="129" t="s">
        <v>374</v>
      </c>
    </row>
    <row r="92" spans="1:15" x14ac:dyDescent="0.25">
      <c r="A92" s="1437"/>
      <c r="B92" s="8" t="s">
        <v>17</v>
      </c>
      <c r="C92" s="8">
        <v>4</v>
      </c>
      <c r="D92" s="34" t="s">
        <v>174</v>
      </c>
      <c r="E92" s="8" t="s">
        <v>392</v>
      </c>
      <c r="F92" s="8"/>
      <c r="G92" s="8"/>
      <c r="H92" s="8"/>
      <c r="I92" s="98">
        <v>45108</v>
      </c>
      <c r="J92" s="97">
        <v>45292</v>
      </c>
      <c r="K92" s="259">
        <v>0</v>
      </c>
      <c r="L92" s="259">
        <v>5</v>
      </c>
      <c r="M92" s="256">
        <v>1000</v>
      </c>
      <c r="N92" s="256" t="s">
        <v>293</v>
      </c>
      <c r="O92" s="129" t="s">
        <v>374</v>
      </c>
    </row>
    <row r="93" spans="1:15" ht="15.75" thickBot="1" x14ac:dyDescent="0.3">
      <c r="A93" s="1437"/>
      <c r="B93" s="8" t="s">
        <v>62</v>
      </c>
      <c r="C93" s="8">
        <v>5</v>
      </c>
      <c r="D93" s="34" t="s">
        <v>175</v>
      </c>
      <c r="E93" s="8" t="s">
        <v>392</v>
      </c>
      <c r="F93" s="8"/>
      <c r="G93" s="8"/>
      <c r="H93" s="8"/>
      <c r="I93" s="98">
        <v>45108</v>
      </c>
      <c r="J93" s="98">
        <v>45292</v>
      </c>
      <c r="K93" s="259">
        <v>0</v>
      </c>
      <c r="L93" s="259">
        <v>5</v>
      </c>
      <c r="M93" s="256">
        <v>1000</v>
      </c>
      <c r="N93" s="256" t="s">
        <v>293</v>
      </c>
      <c r="O93" s="129" t="s">
        <v>374</v>
      </c>
    </row>
    <row r="94" spans="1:15" x14ac:dyDescent="0.25">
      <c r="A94" s="1437"/>
      <c r="B94" s="8" t="s">
        <v>18</v>
      </c>
      <c r="C94" s="8">
        <v>1</v>
      </c>
      <c r="D94" s="34" t="s">
        <v>176</v>
      </c>
      <c r="E94" s="8" t="s">
        <v>392</v>
      </c>
      <c r="F94" s="8"/>
      <c r="G94" s="8"/>
      <c r="H94" s="8"/>
      <c r="I94" s="98">
        <v>45108</v>
      </c>
      <c r="J94" s="97">
        <v>45292</v>
      </c>
      <c r="K94" s="259">
        <v>0</v>
      </c>
      <c r="L94" s="259">
        <v>5</v>
      </c>
      <c r="M94" s="256">
        <v>1000</v>
      </c>
      <c r="N94" s="256" t="s">
        <v>294</v>
      </c>
      <c r="O94" s="129" t="s">
        <v>374</v>
      </c>
    </row>
    <row r="95" spans="1:15" ht="15.75" thickBot="1" x14ac:dyDescent="0.3">
      <c r="A95" s="1437"/>
      <c r="B95" s="8" t="s">
        <v>19</v>
      </c>
      <c r="C95" s="8">
        <v>2</v>
      </c>
      <c r="D95" s="34" t="s">
        <v>177</v>
      </c>
      <c r="E95" s="8" t="s">
        <v>392</v>
      </c>
      <c r="F95" s="8"/>
      <c r="G95" s="8"/>
      <c r="H95" s="8"/>
      <c r="I95" s="98">
        <v>45108</v>
      </c>
      <c r="J95" s="98">
        <v>45292</v>
      </c>
      <c r="K95" s="259">
        <v>0</v>
      </c>
      <c r="L95" s="259">
        <v>5</v>
      </c>
      <c r="M95" s="256">
        <v>1000</v>
      </c>
      <c r="N95" s="256" t="s">
        <v>294</v>
      </c>
      <c r="O95" s="129" t="s">
        <v>374</v>
      </c>
    </row>
    <row r="96" spans="1:15" ht="15.75" thickBot="1" x14ac:dyDescent="0.3">
      <c r="A96" s="1442"/>
      <c r="B96" s="11" t="s">
        <v>20</v>
      </c>
      <c r="C96" s="11">
        <v>3</v>
      </c>
      <c r="D96" s="35" t="s">
        <v>178</v>
      </c>
      <c r="E96" s="11" t="s">
        <v>392</v>
      </c>
      <c r="F96" s="11"/>
      <c r="G96" s="11"/>
      <c r="H96" s="11"/>
      <c r="I96" s="112">
        <v>45108</v>
      </c>
      <c r="J96" s="97">
        <v>45292</v>
      </c>
      <c r="K96" s="260">
        <v>0</v>
      </c>
      <c r="L96" s="260">
        <v>5</v>
      </c>
      <c r="M96" s="257">
        <v>1000</v>
      </c>
      <c r="N96" s="257" t="s">
        <v>294</v>
      </c>
      <c r="O96" s="131" t="s">
        <v>374</v>
      </c>
    </row>
    <row r="97" spans="1:15" ht="15.75" thickBot="1" x14ac:dyDescent="0.3">
      <c r="A97" s="1467" t="s">
        <v>318</v>
      </c>
      <c r="B97" s="158" t="s">
        <v>22</v>
      </c>
      <c r="C97" s="158">
        <v>1</v>
      </c>
      <c r="D97" s="158">
        <v>707388</v>
      </c>
      <c r="E97" s="158" t="s">
        <v>391</v>
      </c>
      <c r="F97" s="158"/>
      <c r="G97" s="158"/>
      <c r="H97" s="158"/>
      <c r="I97" s="280">
        <v>45108</v>
      </c>
      <c r="J97" s="98">
        <v>45292</v>
      </c>
      <c r="K97" s="281">
        <v>0</v>
      </c>
      <c r="L97" s="281">
        <v>5</v>
      </c>
      <c r="M97" s="282">
        <v>1000</v>
      </c>
      <c r="N97" s="282" t="s">
        <v>295</v>
      </c>
      <c r="O97" s="283" t="s">
        <v>375</v>
      </c>
    </row>
    <row r="98" spans="1:15" x14ac:dyDescent="0.25">
      <c r="A98" s="1437"/>
      <c r="B98" s="163" t="s">
        <v>23</v>
      </c>
      <c r="C98" s="163">
        <v>2</v>
      </c>
      <c r="D98" s="163">
        <v>707389</v>
      </c>
      <c r="E98" s="163" t="s">
        <v>391</v>
      </c>
      <c r="F98" s="163"/>
      <c r="G98" s="163"/>
      <c r="H98" s="163"/>
      <c r="I98" s="164">
        <v>45108</v>
      </c>
      <c r="J98" s="97">
        <v>45292</v>
      </c>
      <c r="K98" s="165">
        <v>0</v>
      </c>
      <c r="L98" s="165">
        <v>5</v>
      </c>
      <c r="M98" s="166">
        <v>1000</v>
      </c>
      <c r="N98" s="166" t="s">
        <v>295</v>
      </c>
      <c r="O98" s="167" t="s">
        <v>375</v>
      </c>
    </row>
    <row r="99" spans="1:15" ht="15.75" thickBot="1" x14ac:dyDescent="0.3">
      <c r="A99" s="1437"/>
      <c r="B99" s="163" t="s">
        <v>24</v>
      </c>
      <c r="C99" s="163">
        <v>3</v>
      </c>
      <c r="D99" s="163">
        <v>707390</v>
      </c>
      <c r="E99" s="163" t="s">
        <v>391</v>
      </c>
      <c r="F99" s="163"/>
      <c r="G99" s="163"/>
      <c r="H99" s="163"/>
      <c r="I99" s="164">
        <v>45108</v>
      </c>
      <c r="J99" s="98">
        <v>45292</v>
      </c>
      <c r="K99" s="165">
        <v>0</v>
      </c>
      <c r="L99" s="165">
        <v>5</v>
      </c>
      <c r="M99" s="166">
        <v>1000</v>
      </c>
      <c r="N99" s="166" t="s">
        <v>295</v>
      </c>
      <c r="O99" s="167" t="s">
        <v>375</v>
      </c>
    </row>
    <row r="100" spans="1:15" x14ac:dyDescent="0.25">
      <c r="A100" s="1437"/>
      <c r="B100" s="163" t="s">
        <v>25</v>
      </c>
      <c r="C100" s="163">
        <v>4</v>
      </c>
      <c r="D100" s="163">
        <v>707391</v>
      </c>
      <c r="E100" s="163" t="s">
        <v>391</v>
      </c>
      <c r="F100" s="163"/>
      <c r="G100" s="163"/>
      <c r="H100" s="163"/>
      <c r="I100" s="164">
        <v>45108</v>
      </c>
      <c r="J100" s="97">
        <v>45292</v>
      </c>
      <c r="K100" s="165">
        <v>0</v>
      </c>
      <c r="L100" s="165">
        <v>5</v>
      </c>
      <c r="M100" s="166">
        <v>1000</v>
      </c>
      <c r="N100" s="166" t="s">
        <v>295</v>
      </c>
      <c r="O100" s="167" t="s">
        <v>375</v>
      </c>
    </row>
    <row r="101" spans="1:15" ht="15.75" thickBot="1" x14ac:dyDescent="0.3">
      <c r="A101" s="1437"/>
      <c r="B101" s="8" t="s">
        <v>26</v>
      </c>
      <c r="C101" s="8">
        <v>1</v>
      </c>
      <c r="D101" s="34" t="s">
        <v>179</v>
      </c>
      <c r="E101" s="8" t="s">
        <v>392</v>
      </c>
      <c r="F101" s="8"/>
      <c r="G101" s="8"/>
      <c r="H101" s="8"/>
      <c r="I101" s="98">
        <v>45108</v>
      </c>
      <c r="J101" s="98">
        <v>45292</v>
      </c>
      <c r="K101" s="259">
        <v>0</v>
      </c>
      <c r="L101" s="259">
        <v>5</v>
      </c>
      <c r="M101" s="256">
        <v>1000</v>
      </c>
      <c r="N101" s="256" t="s">
        <v>296</v>
      </c>
      <c r="O101" s="129" t="s">
        <v>374</v>
      </c>
    </row>
    <row r="102" spans="1:15" x14ac:dyDescent="0.25">
      <c r="A102" s="1437"/>
      <c r="B102" s="8" t="s">
        <v>27</v>
      </c>
      <c r="C102" s="8">
        <v>2</v>
      </c>
      <c r="D102" s="34" t="s">
        <v>180</v>
      </c>
      <c r="E102" s="8" t="s">
        <v>392</v>
      </c>
      <c r="F102" s="8"/>
      <c r="G102" s="8"/>
      <c r="H102" s="8"/>
      <c r="I102" s="98">
        <v>45108</v>
      </c>
      <c r="J102" s="97">
        <v>45292</v>
      </c>
      <c r="K102" s="259">
        <v>0</v>
      </c>
      <c r="L102" s="259">
        <v>5</v>
      </c>
      <c r="M102" s="256">
        <v>1000</v>
      </c>
      <c r="N102" s="256" t="s">
        <v>296</v>
      </c>
      <c r="O102" s="129" t="s">
        <v>374</v>
      </c>
    </row>
    <row r="103" spans="1:15" ht="15.75" thickBot="1" x14ac:dyDescent="0.3">
      <c r="A103" s="1437"/>
      <c r="B103" s="8" t="s">
        <v>28</v>
      </c>
      <c r="C103" s="8">
        <v>3</v>
      </c>
      <c r="D103" s="34" t="s">
        <v>181</v>
      </c>
      <c r="E103" s="8" t="s">
        <v>392</v>
      </c>
      <c r="F103" s="8"/>
      <c r="G103" s="8"/>
      <c r="H103" s="8"/>
      <c r="I103" s="98">
        <v>45108</v>
      </c>
      <c r="J103" s="98">
        <v>45292</v>
      </c>
      <c r="K103" s="259">
        <v>0</v>
      </c>
      <c r="L103" s="259">
        <v>5</v>
      </c>
      <c r="M103" s="256">
        <v>1000</v>
      </c>
      <c r="N103" s="256" t="s">
        <v>296</v>
      </c>
      <c r="O103" s="129" t="s">
        <v>374</v>
      </c>
    </row>
    <row r="104" spans="1:15" x14ac:dyDescent="0.25">
      <c r="A104" s="1437"/>
      <c r="B104" s="8" t="s">
        <v>29</v>
      </c>
      <c r="C104" s="8">
        <v>4</v>
      </c>
      <c r="D104" s="34" t="s">
        <v>182</v>
      </c>
      <c r="E104" s="8" t="s">
        <v>392</v>
      </c>
      <c r="F104" s="8"/>
      <c r="G104" s="8"/>
      <c r="H104" s="8"/>
      <c r="I104" s="98">
        <v>45108</v>
      </c>
      <c r="J104" s="97">
        <v>45292</v>
      </c>
      <c r="K104" s="259">
        <v>0</v>
      </c>
      <c r="L104" s="259">
        <v>5</v>
      </c>
      <c r="M104" s="256">
        <v>1000</v>
      </c>
      <c r="N104" s="256" t="s">
        <v>296</v>
      </c>
      <c r="O104" s="129" t="s">
        <v>374</v>
      </c>
    </row>
    <row r="105" spans="1:15" ht="15.75" thickBot="1" x14ac:dyDescent="0.3">
      <c r="A105" s="1437"/>
      <c r="B105" s="8" t="s">
        <v>64</v>
      </c>
      <c r="C105" s="8">
        <v>1</v>
      </c>
      <c r="D105" s="34" t="s">
        <v>183</v>
      </c>
      <c r="E105" s="8" t="s">
        <v>392</v>
      </c>
      <c r="F105" s="8"/>
      <c r="G105" s="8"/>
      <c r="H105" s="8"/>
      <c r="I105" s="98">
        <v>45108</v>
      </c>
      <c r="J105" s="98">
        <v>45292</v>
      </c>
      <c r="K105" s="259">
        <v>0</v>
      </c>
      <c r="L105" s="259">
        <v>5</v>
      </c>
      <c r="M105" s="256">
        <v>1000</v>
      </c>
      <c r="N105" s="256" t="s">
        <v>297</v>
      </c>
      <c r="O105" s="129" t="s">
        <v>374</v>
      </c>
    </row>
    <row r="106" spans="1:15" x14ac:dyDescent="0.25">
      <c r="A106" s="1437"/>
      <c r="B106" s="8" t="s">
        <v>65</v>
      </c>
      <c r="C106" s="8">
        <v>2</v>
      </c>
      <c r="D106" s="36" t="s">
        <v>184</v>
      </c>
      <c r="E106" s="8" t="s">
        <v>392</v>
      </c>
      <c r="F106" s="8"/>
      <c r="G106" s="8"/>
      <c r="H106" s="8"/>
      <c r="I106" s="98">
        <v>45108</v>
      </c>
      <c r="J106" s="97">
        <v>45292</v>
      </c>
      <c r="K106" s="259">
        <v>0</v>
      </c>
      <c r="L106" s="259">
        <v>5</v>
      </c>
      <c r="M106" s="256">
        <v>1000</v>
      </c>
      <c r="N106" s="256" t="s">
        <v>297</v>
      </c>
      <c r="O106" s="129" t="s">
        <v>374</v>
      </c>
    </row>
    <row r="107" spans="1:15" ht="15.75" thickBot="1" x14ac:dyDescent="0.3">
      <c r="A107" s="1437"/>
      <c r="B107" s="8" t="s">
        <v>66</v>
      </c>
      <c r="C107" s="8">
        <v>3</v>
      </c>
      <c r="D107" s="34" t="s">
        <v>185</v>
      </c>
      <c r="E107" s="8" t="s">
        <v>392</v>
      </c>
      <c r="F107" s="8"/>
      <c r="G107" s="8">
        <v>2</v>
      </c>
      <c r="H107" s="8"/>
      <c r="I107" s="98">
        <v>45108</v>
      </c>
      <c r="J107" s="98">
        <v>45292</v>
      </c>
      <c r="K107" s="259">
        <v>0</v>
      </c>
      <c r="L107" s="259">
        <v>5</v>
      </c>
      <c r="M107" s="256">
        <v>1000</v>
      </c>
      <c r="N107" s="256" t="s">
        <v>297</v>
      </c>
      <c r="O107" s="129" t="s">
        <v>374</v>
      </c>
    </row>
    <row r="108" spans="1:15" x14ac:dyDescent="0.25">
      <c r="A108" s="1437"/>
      <c r="B108" s="8" t="s">
        <v>91</v>
      </c>
      <c r="C108" s="8">
        <v>4</v>
      </c>
      <c r="D108" s="34" t="s">
        <v>186</v>
      </c>
      <c r="E108" s="8" t="s">
        <v>392</v>
      </c>
      <c r="F108" s="8"/>
      <c r="G108" s="8"/>
      <c r="H108" s="8"/>
      <c r="I108" s="98">
        <v>45108</v>
      </c>
      <c r="J108" s="97">
        <v>45292</v>
      </c>
      <c r="K108" s="259">
        <v>0</v>
      </c>
      <c r="L108" s="259">
        <v>5</v>
      </c>
      <c r="M108" s="256">
        <v>1000</v>
      </c>
      <c r="N108" s="256" t="s">
        <v>297</v>
      </c>
      <c r="O108" s="129" t="s">
        <v>374</v>
      </c>
    </row>
    <row r="109" spans="1:15" ht="15.75" thickBot="1" x14ac:dyDescent="0.3">
      <c r="A109" s="1437"/>
      <c r="B109" s="8" t="s">
        <v>30</v>
      </c>
      <c r="C109" s="8">
        <v>1</v>
      </c>
      <c r="D109" s="34" t="s">
        <v>187</v>
      </c>
      <c r="E109" s="8" t="s">
        <v>392</v>
      </c>
      <c r="F109" s="8"/>
      <c r="G109" s="8">
        <v>1</v>
      </c>
      <c r="H109" s="8"/>
      <c r="I109" s="98">
        <v>45108</v>
      </c>
      <c r="J109" s="98">
        <v>45292</v>
      </c>
      <c r="K109" s="259">
        <v>0</v>
      </c>
      <c r="L109" s="259">
        <v>5</v>
      </c>
      <c r="M109" s="256">
        <v>1000</v>
      </c>
      <c r="N109" s="256" t="s">
        <v>298</v>
      </c>
      <c r="O109" s="129" t="s">
        <v>374</v>
      </c>
    </row>
    <row r="110" spans="1:15" x14ac:dyDescent="0.25">
      <c r="A110" s="1437"/>
      <c r="B110" s="8" t="s">
        <v>67</v>
      </c>
      <c r="C110" s="8">
        <v>2</v>
      </c>
      <c r="D110" s="34" t="s">
        <v>188</v>
      </c>
      <c r="E110" s="8" t="s">
        <v>392</v>
      </c>
      <c r="F110" s="8"/>
      <c r="G110" s="8"/>
      <c r="H110" s="8"/>
      <c r="I110" s="98">
        <v>45108</v>
      </c>
      <c r="J110" s="97">
        <v>45292</v>
      </c>
      <c r="K110" s="259">
        <v>0</v>
      </c>
      <c r="L110" s="259">
        <v>5</v>
      </c>
      <c r="M110" s="256">
        <v>1000</v>
      </c>
      <c r="N110" s="256" t="s">
        <v>298</v>
      </c>
      <c r="O110" s="129" t="s">
        <v>374</v>
      </c>
    </row>
    <row r="111" spans="1:15" ht="15.75" thickBot="1" x14ac:dyDescent="0.3">
      <c r="A111" s="1437"/>
      <c r="B111" s="8" t="s">
        <v>68</v>
      </c>
      <c r="C111" s="8">
        <v>3</v>
      </c>
      <c r="D111" s="34" t="s">
        <v>189</v>
      </c>
      <c r="E111" s="8" t="s">
        <v>392</v>
      </c>
      <c r="F111" s="8"/>
      <c r="G111" s="8"/>
      <c r="H111" s="8"/>
      <c r="I111" s="98">
        <v>45108</v>
      </c>
      <c r="J111" s="98">
        <v>45292</v>
      </c>
      <c r="K111" s="259">
        <v>0</v>
      </c>
      <c r="L111" s="259">
        <v>5</v>
      </c>
      <c r="M111" s="256">
        <v>1000</v>
      </c>
      <c r="N111" s="256" t="s">
        <v>298</v>
      </c>
      <c r="O111" s="129" t="s">
        <v>374</v>
      </c>
    </row>
    <row r="112" spans="1:15" x14ac:dyDescent="0.25">
      <c r="A112" s="1437"/>
      <c r="B112" s="8" t="s">
        <v>69</v>
      </c>
      <c r="C112" s="8">
        <v>4</v>
      </c>
      <c r="D112" s="34" t="s">
        <v>190</v>
      </c>
      <c r="E112" s="8" t="s">
        <v>392</v>
      </c>
      <c r="F112" s="8"/>
      <c r="G112" s="8"/>
      <c r="H112" s="8"/>
      <c r="I112" s="98">
        <v>45108</v>
      </c>
      <c r="J112" s="97">
        <v>45292</v>
      </c>
      <c r="K112" s="259">
        <v>0</v>
      </c>
      <c r="L112" s="259">
        <v>5</v>
      </c>
      <c r="M112" s="256">
        <v>1000</v>
      </c>
      <c r="N112" s="256" t="s">
        <v>298</v>
      </c>
      <c r="O112" s="129" t="s">
        <v>374</v>
      </c>
    </row>
    <row r="113" spans="1:15" ht="15.75" thickBot="1" x14ac:dyDescent="0.3">
      <c r="A113" s="1437"/>
      <c r="B113" s="8" t="s">
        <v>70</v>
      </c>
      <c r="C113" s="8">
        <v>5</v>
      </c>
      <c r="D113" s="34" t="s">
        <v>191</v>
      </c>
      <c r="E113" s="8" t="s">
        <v>392</v>
      </c>
      <c r="F113" s="8"/>
      <c r="G113" s="8"/>
      <c r="H113" s="8"/>
      <c r="I113" s="98">
        <v>45108</v>
      </c>
      <c r="J113" s="98">
        <v>45292</v>
      </c>
      <c r="K113" s="259">
        <v>0</v>
      </c>
      <c r="L113" s="259">
        <v>5</v>
      </c>
      <c r="M113" s="256">
        <v>1000</v>
      </c>
      <c r="N113" s="256" t="s">
        <v>298</v>
      </c>
      <c r="O113" s="129" t="s">
        <v>375</v>
      </c>
    </row>
    <row r="114" spans="1:15" x14ac:dyDescent="0.25">
      <c r="A114" s="1437"/>
      <c r="B114" s="163" t="s">
        <v>31</v>
      </c>
      <c r="C114" s="163">
        <v>1</v>
      </c>
      <c r="D114" s="163">
        <v>707367</v>
      </c>
      <c r="E114" s="163" t="s">
        <v>391</v>
      </c>
      <c r="F114" s="163"/>
      <c r="G114" s="163"/>
      <c r="H114" s="163"/>
      <c r="I114" s="164">
        <v>45108</v>
      </c>
      <c r="J114" s="97">
        <v>45292</v>
      </c>
      <c r="K114" s="165">
        <v>0</v>
      </c>
      <c r="L114" s="165">
        <v>5</v>
      </c>
      <c r="M114" s="166">
        <v>1000</v>
      </c>
      <c r="N114" s="166" t="s">
        <v>299</v>
      </c>
      <c r="O114" s="167" t="s">
        <v>375</v>
      </c>
    </row>
    <row r="115" spans="1:15" ht="15.75" thickBot="1" x14ac:dyDescent="0.3">
      <c r="A115" s="1437"/>
      <c r="B115" s="163" t="s">
        <v>71</v>
      </c>
      <c r="C115" s="163">
        <v>2</v>
      </c>
      <c r="D115" s="163">
        <v>707373</v>
      </c>
      <c r="E115" s="163" t="s">
        <v>391</v>
      </c>
      <c r="F115" s="163"/>
      <c r="G115" s="163"/>
      <c r="H115" s="163"/>
      <c r="I115" s="164">
        <v>45108</v>
      </c>
      <c r="J115" s="98">
        <v>45292</v>
      </c>
      <c r="K115" s="165">
        <v>0</v>
      </c>
      <c r="L115" s="165">
        <v>5</v>
      </c>
      <c r="M115" s="166">
        <v>1000</v>
      </c>
      <c r="N115" s="166" t="s">
        <v>299</v>
      </c>
      <c r="O115" s="167" t="s">
        <v>375</v>
      </c>
    </row>
    <row r="116" spans="1:15" x14ac:dyDescent="0.25">
      <c r="A116" s="1437"/>
      <c r="B116" s="163" t="s">
        <v>72</v>
      </c>
      <c r="C116" s="163">
        <v>3</v>
      </c>
      <c r="D116" s="163">
        <v>707376</v>
      </c>
      <c r="E116" s="163" t="s">
        <v>391</v>
      </c>
      <c r="F116" s="163"/>
      <c r="G116" s="163"/>
      <c r="H116" s="163"/>
      <c r="I116" s="164">
        <v>45108</v>
      </c>
      <c r="J116" s="97">
        <v>45292</v>
      </c>
      <c r="K116" s="165">
        <v>0</v>
      </c>
      <c r="L116" s="165">
        <v>5</v>
      </c>
      <c r="M116" s="166">
        <v>1000</v>
      </c>
      <c r="N116" s="166" t="s">
        <v>299</v>
      </c>
      <c r="O116" s="167" t="s">
        <v>375</v>
      </c>
    </row>
    <row r="117" spans="1:15" ht="15.75" thickBot="1" x14ac:dyDescent="0.3">
      <c r="A117" s="1437"/>
      <c r="B117" s="163" t="s">
        <v>317</v>
      </c>
      <c r="C117" s="163">
        <v>4</v>
      </c>
      <c r="D117" s="163">
        <v>707362</v>
      </c>
      <c r="E117" s="163" t="s">
        <v>391</v>
      </c>
      <c r="F117" s="163"/>
      <c r="G117" s="163"/>
      <c r="H117" s="163"/>
      <c r="I117" s="164">
        <v>45108</v>
      </c>
      <c r="J117" s="98">
        <v>45292</v>
      </c>
      <c r="K117" s="165">
        <v>0</v>
      </c>
      <c r="L117" s="165">
        <v>5</v>
      </c>
      <c r="M117" s="166">
        <v>1000</v>
      </c>
      <c r="N117" s="166" t="s">
        <v>299</v>
      </c>
      <c r="O117" s="167" t="s">
        <v>375</v>
      </c>
    </row>
    <row r="118" spans="1:15" x14ac:dyDescent="0.25">
      <c r="A118" s="1437"/>
      <c r="B118" s="8" t="s">
        <v>32</v>
      </c>
      <c r="C118" s="8">
        <v>1</v>
      </c>
      <c r="D118" s="34" t="s">
        <v>192</v>
      </c>
      <c r="E118" s="8" t="s">
        <v>392</v>
      </c>
      <c r="F118" s="8">
        <v>1</v>
      </c>
      <c r="G118" s="8"/>
      <c r="H118" s="8"/>
      <c r="I118" s="98">
        <v>45108</v>
      </c>
      <c r="J118" s="97">
        <v>45292</v>
      </c>
      <c r="K118" s="259">
        <v>0</v>
      </c>
      <c r="L118" s="259">
        <v>5</v>
      </c>
      <c r="M118" s="256">
        <v>1000</v>
      </c>
      <c r="N118" s="256" t="s">
        <v>300</v>
      </c>
      <c r="O118" s="129" t="s">
        <v>374</v>
      </c>
    </row>
    <row r="119" spans="1:15" ht="15.75" thickBot="1" x14ac:dyDescent="0.3">
      <c r="A119" s="1437"/>
      <c r="B119" s="8" t="s">
        <v>73</v>
      </c>
      <c r="C119" s="8">
        <v>2</v>
      </c>
      <c r="D119" s="34" t="s">
        <v>193</v>
      </c>
      <c r="E119" s="8" t="s">
        <v>392</v>
      </c>
      <c r="F119" s="8"/>
      <c r="G119" s="8">
        <v>1</v>
      </c>
      <c r="H119" s="8"/>
      <c r="I119" s="98">
        <v>45108</v>
      </c>
      <c r="J119" s="98">
        <v>45292</v>
      </c>
      <c r="K119" s="259">
        <v>0</v>
      </c>
      <c r="L119" s="259">
        <v>5</v>
      </c>
      <c r="M119" s="256">
        <v>1000</v>
      </c>
      <c r="N119" s="256" t="s">
        <v>300</v>
      </c>
      <c r="O119" s="129" t="s">
        <v>374</v>
      </c>
    </row>
    <row r="120" spans="1:15" x14ac:dyDescent="0.25">
      <c r="A120" s="1437"/>
      <c r="B120" s="8" t="s">
        <v>73</v>
      </c>
      <c r="C120" s="8">
        <v>3</v>
      </c>
      <c r="D120" s="34">
        <v>708510</v>
      </c>
      <c r="E120" s="8" t="s">
        <v>392</v>
      </c>
      <c r="F120" s="8"/>
      <c r="G120" s="8">
        <v>1</v>
      </c>
      <c r="H120" s="8"/>
      <c r="I120" s="98">
        <v>45108</v>
      </c>
      <c r="J120" s="97">
        <v>45292</v>
      </c>
      <c r="K120" s="259">
        <v>0</v>
      </c>
      <c r="L120" s="259">
        <v>5</v>
      </c>
      <c r="M120" s="256">
        <v>1000</v>
      </c>
      <c r="N120" s="256" t="s">
        <v>300</v>
      </c>
      <c r="O120" s="129" t="s">
        <v>375</v>
      </c>
    </row>
    <row r="121" spans="1:15" ht="15.75" thickBot="1" x14ac:dyDescent="0.3">
      <c r="A121" s="1437"/>
      <c r="B121" s="179" t="s">
        <v>74</v>
      </c>
      <c r="C121" s="179">
        <v>4</v>
      </c>
      <c r="D121" s="179" t="s">
        <v>248</v>
      </c>
      <c r="E121" s="179" t="s">
        <v>391</v>
      </c>
      <c r="F121" s="179"/>
      <c r="G121" s="179"/>
      <c r="H121" s="179"/>
      <c r="I121" s="180">
        <v>45108</v>
      </c>
      <c r="J121" s="98">
        <v>45292</v>
      </c>
      <c r="K121" s="185">
        <v>0</v>
      </c>
      <c r="L121" s="185">
        <v>5</v>
      </c>
      <c r="M121" s="182">
        <v>1000</v>
      </c>
      <c r="N121" s="182" t="s">
        <v>300</v>
      </c>
      <c r="O121" s="183" t="s">
        <v>374</v>
      </c>
    </row>
    <row r="122" spans="1:15" x14ac:dyDescent="0.25">
      <c r="A122" s="1437"/>
      <c r="B122" s="179" t="s">
        <v>75</v>
      </c>
      <c r="C122" s="179">
        <v>5</v>
      </c>
      <c r="D122" s="179" t="s">
        <v>195</v>
      </c>
      <c r="E122" s="179" t="s">
        <v>391</v>
      </c>
      <c r="F122" s="179"/>
      <c r="G122" s="179"/>
      <c r="H122" s="179"/>
      <c r="I122" s="180">
        <v>45108</v>
      </c>
      <c r="J122" s="97">
        <v>45292</v>
      </c>
      <c r="K122" s="185">
        <v>0</v>
      </c>
      <c r="L122" s="185">
        <v>5</v>
      </c>
      <c r="M122" s="182">
        <v>1000</v>
      </c>
      <c r="N122" s="182" t="s">
        <v>300</v>
      </c>
      <c r="O122" s="183" t="s">
        <v>374</v>
      </c>
    </row>
    <row r="123" spans="1:15" ht="15.75" thickBot="1" x14ac:dyDescent="0.3">
      <c r="A123" s="1437"/>
      <c r="B123" s="8" t="s">
        <v>75</v>
      </c>
      <c r="C123" s="8">
        <v>6</v>
      </c>
      <c r="D123" s="34">
        <v>708512</v>
      </c>
      <c r="E123" s="8" t="s">
        <v>392</v>
      </c>
      <c r="F123" s="8"/>
      <c r="G123" s="8"/>
      <c r="H123" s="8"/>
      <c r="I123" s="98">
        <v>45108</v>
      </c>
      <c r="J123" s="98">
        <v>45292</v>
      </c>
      <c r="K123" s="259">
        <v>0</v>
      </c>
      <c r="L123" s="259">
        <v>5</v>
      </c>
      <c r="M123" s="256">
        <v>1000</v>
      </c>
      <c r="N123" s="256" t="s">
        <v>300</v>
      </c>
      <c r="O123" s="129" t="s">
        <v>375</v>
      </c>
    </row>
    <row r="124" spans="1:15" x14ac:dyDescent="0.25">
      <c r="A124" s="1437"/>
      <c r="B124" s="8" t="s">
        <v>90</v>
      </c>
      <c r="C124" s="8">
        <v>7</v>
      </c>
      <c r="D124" s="34" t="s">
        <v>196</v>
      </c>
      <c r="E124" s="8" t="s">
        <v>392</v>
      </c>
      <c r="F124" s="8"/>
      <c r="G124" s="8">
        <v>1</v>
      </c>
      <c r="H124" s="8"/>
      <c r="I124" s="98">
        <v>45108</v>
      </c>
      <c r="J124" s="97">
        <v>45292</v>
      </c>
      <c r="K124" s="259">
        <v>0</v>
      </c>
      <c r="L124" s="259">
        <v>5</v>
      </c>
      <c r="M124" s="256">
        <v>1000</v>
      </c>
      <c r="N124" s="256" t="s">
        <v>300</v>
      </c>
      <c r="O124" s="129" t="s">
        <v>374</v>
      </c>
    </row>
    <row r="125" spans="1:15" ht="15.75" thickBot="1" x14ac:dyDescent="0.3">
      <c r="A125" s="1437"/>
      <c r="B125" s="8" t="s">
        <v>33</v>
      </c>
      <c r="C125" s="8">
        <v>1</v>
      </c>
      <c r="D125" s="34" t="s">
        <v>197</v>
      </c>
      <c r="E125" s="8" t="s">
        <v>392</v>
      </c>
      <c r="F125" s="8"/>
      <c r="G125" s="8"/>
      <c r="H125" s="8"/>
      <c r="I125" s="98">
        <v>45108</v>
      </c>
      <c r="J125" s="98">
        <v>45292</v>
      </c>
      <c r="K125" s="259">
        <v>0</v>
      </c>
      <c r="L125" s="259">
        <v>5</v>
      </c>
      <c r="M125" s="256">
        <v>1000</v>
      </c>
      <c r="N125" s="256" t="s">
        <v>301</v>
      </c>
      <c r="O125" s="129" t="s">
        <v>374</v>
      </c>
    </row>
    <row r="126" spans="1:15" x14ac:dyDescent="0.25">
      <c r="A126" s="1437"/>
      <c r="B126" s="8" t="s">
        <v>76</v>
      </c>
      <c r="C126" s="8">
        <v>2</v>
      </c>
      <c r="D126" s="34" t="s">
        <v>198</v>
      </c>
      <c r="E126" s="8" t="s">
        <v>392</v>
      </c>
      <c r="F126" s="8"/>
      <c r="G126" s="8"/>
      <c r="H126" s="8"/>
      <c r="I126" s="98">
        <v>45108</v>
      </c>
      <c r="J126" s="97">
        <v>45292</v>
      </c>
      <c r="K126" s="259">
        <v>0</v>
      </c>
      <c r="L126" s="259">
        <v>5</v>
      </c>
      <c r="M126" s="256">
        <v>1000</v>
      </c>
      <c r="N126" s="256" t="s">
        <v>301</v>
      </c>
      <c r="O126" s="129" t="s">
        <v>374</v>
      </c>
    </row>
    <row r="127" spans="1:15" ht="15.75" thickBot="1" x14ac:dyDescent="0.3">
      <c r="A127" s="1437"/>
      <c r="B127" s="8" t="s">
        <v>77</v>
      </c>
      <c r="C127" s="8">
        <v>3</v>
      </c>
      <c r="D127" s="34" t="s">
        <v>199</v>
      </c>
      <c r="E127" s="8" t="s">
        <v>392</v>
      </c>
      <c r="F127" s="8"/>
      <c r="G127" s="8"/>
      <c r="H127" s="8"/>
      <c r="I127" s="98">
        <v>45108</v>
      </c>
      <c r="J127" s="98">
        <v>45292</v>
      </c>
      <c r="K127" s="259">
        <v>0</v>
      </c>
      <c r="L127" s="259">
        <v>5</v>
      </c>
      <c r="M127" s="256">
        <v>1000</v>
      </c>
      <c r="N127" s="256" t="s">
        <v>301</v>
      </c>
      <c r="O127" s="129" t="s">
        <v>374</v>
      </c>
    </row>
    <row r="128" spans="1:15" x14ac:dyDescent="0.25">
      <c r="A128" s="1437"/>
      <c r="B128" s="8" t="s">
        <v>78</v>
      </c>
      <c r="C128" s="8">
        <v>4</v>
      </c>
      <c r="D128" s="34" t="s">
        <v>200</v>
      </c>
      <c r="E128" s="8" t="s">
        <v>392</v>
      </c>
      <c r="F128" s="8"/>
      <c r="G128" s="8"/>
      <c r="H128" s="8"/>
      <c r="I128" s="98">
        <v>45108</v>
      </c>
      <c r="J128" s="97">
        <v>45292</v>
      </c>
      <c r="K128" s="259">
        <v>0</v>
      </c>
      <c r="L128" s="259">
        <v>5</v>
      </c>
      <c r="M128" s="256">
        <v>1000</v>
      </c>
      <c r="N128" s="256" t="s">
        <v>301</v>
      </c>
      <c r="O128" s="129" t="s">
        <v>374</v>
      </c>
    </row>
    <row r="129" spans="1:15" ht="15.75" thickBot="1" x14ac:dyDescent="0.3">
      <c r="A129" s="1437"/>
      <c r="B129" s="179" t="s">
        <v>34</v>
      </c>
      <c r="C129" s="179">
        <v>1</v>
      </c>
      <c r="D129" s="179" t="s">
        <v>201</v>
      </c>
      <c r="E129" s="179" t="s">
        <v>391</v>
      </c>
      <c r="F129" s="179"/>
      <c r="G129" s="179"/>
      <c r="H129" s="179"/>
      <c r="I129" s="180">
        <v>45108</v>
      </c>
      <c r="J129" s="98">
        <v>45292</v>
      </c>
      <c r="K129" s="185">
        <v>0</v>
      </c>
      <c r="L129" s="185">
        <v>5</v>
      </c>
      <c r="M129" s="182">
        <v>1000</v>
      </c>
      <c r="N129" s="182" t="s">
        <v>302</v>
      </c>
      <c r="O129" s="183" t="s">
        <v>374</v>
      </c>
    </row>
    <row r="130" spans="1:15" x14ac:dyDescent="0.25">
      <c r="A130" s="1437"/>
      <c r="B130" s="179" t="s">
        <v>79</v>
      </c>
      <c r="C130" s="179">
        <v>2</v>
      </c>
      <c r="D130" s="179" t="s">
        <v>202</v>
      </c>
      <c r="E130" s="179" t="s">
        <v>391</v>
      </c>
      <c r="F130" s="179"/>
      <c r="G130" s="179"/>
      <c r="H130" s="179"/>
      <c r="I130" s="180">
        <v>45108</v>
      </c>
      <c r="J130" s="97">
        <v>45292</v>
      </c>
      <c r="K130" s="185">
        <v>0</v>
      </c>
      <c r="L130" s="185">
        <v>5</v>
      </c>
      <c r="M130" s="182">
        <v>1000</v>
      </c>
      <c r="N130" s="182" t="s">
        <v>302</v>
      </c>
      <c r="O130" s="183" t="s">
        <v>374</v>
      </c>
    </row>
    <row r="131" spans="1:15" ht="15.75" thickBot="1" x14ac:dyDescent="0.3">
      <c r="A131" s="1437"/>
      <c r="B131" s="179" t="s">
        <v>80</v>
      </c>
      <c r="C131" s="179">
        <v>3</v>
      </c>
      <c r="D131" s="179" t="s">
        <v>203</v>
      </c>
      <c r="E131" s="179" t="s">
        <v>391</v>
      </c>
      <c r="F131" s="179"/>
      <c r="G131" s="179"/>
      <c r="H131" s="179"/>
      <c r="I131" s="180">
        <v>45108</v>
      </c>
      <c r="J131" s="98">
        <v>45292</v>
      </c>
      <c r="K131" s="185">
        <v>0</v>
      </c>
      <c r="L131" s="185">
        <v>5</v>
      </c>
      <c r="M131" s="182">
        <v>1000</v>
      </c>
      <c r="N131" s="182" t="s">
        <v>302</v>
      </c>
      <c r="O131" s="183" t="s">
        <v>374</v>
      </c>
    </row>
    <row r="132" spans="1:15" ht="15.75" thickBot="1" x14ac:dyDescent="0.3">
      <c r="A132" s="1442"/>
      <c r="B132" s="187" t="s">
        <v>81</v>
      </c>
      <c r="C132" s="187">
        <v>4</v>
      </c>
      <c r="D132" s="187" t="s">
        <v>204</v>
      </c>
      <c r="E132" s="187" t="s">
        <v>391</v>
      </c>
      <c r="F132" s="187"/>
      <c r="G132" s="187"/>
      <c r="H132" s="187"/>
      <c r="I132" s="188">
        <v>45108</v>
      </c>
      <c r="J132" s="97">
        <v>45292</v>
      </c>
      <c r="K132" s="189">
        <v>0</v>
      </c>
      <c r="L132" s="189">
        <v>5</v>
      </c>
      <c r="M132" s="190">
        <v>1000</v>
      </c>
      <c r="N132" s="190" t="s">
        <v>302</v>
      </c>
      <c r="O132" s="191" t="s">
        <v>374</v>
      </c>
    </row>
    <row r="133" spans="1:15" ht="15.75" thickBot="1" x14ac:dyDescent="0.3">
      <c r="A133" s="1467" t="s">
        <v>251</v>
      </c>
      <c r="B133" s="53" t="s">
        <v>35</v>
      </c>
      <c r="C133" s="53">
        <v>1</v>
      </c>
      <c r="D133" s="114">
        <v>707371</v>
      </c>
      <c r="E133" s="53" t="s">
        <v>392</v>
      </c>
      <c r="F133" s="53"/>
      <c r="G133" s="53"/>
      <c r="H133" s="53"/>
      <c r="I133" s="279">
        <v>45108</v>
      </c>
      <c r="J133" s="98">
        <v>45292</v>
      </c>
      <c r="K133" s="258">
        <v>0</v>
      </c>
      <c r="L133" s="258">
        <v>5</v>
      </c>
      <c r="M133" s="255">
        <v>1000</v>
      </c>
      <c r="N133" s="255" t="s">
        <v>303</v>
      </c>
      <c r="O133" s="145" t="s">
        <v>375</v>
      </c>
    </row>
    <row r="134" spans="1:15" x14ac:dyDescent="0.25">
      <c r="A134" s="1437"/>
      <c r="B134" s="8" t="s">
        <v>83</v>
      </c>
      <c r="C134" s="8">
        <v>2</v>
      </c>
      <c r="D134" s="34">
        <v>707372</v>
      </c>
      <c r="E134" s="8" t="s">
        <v>392</v>
      </c>
      <c r="F134" s="8"/>
      <c r="G134" s="8"/>
      <c r="H134" s="8"/>
      <c r="I134" s="98">
        <v>45108</v>
      </c>
      <c r="J134" s="97">
        <v>45292</v>
      </c>
      <c r="K134" s="259">
        <v>0</v>
      </c>
      <c r="L134" s="259">
        <v>5</v>
      </c>
      <c r="M134" s="256">
        <v>1000</v>
      </c>
      <c r="N134" s="256" t="s">
        <v>303</v>
      </c>
      <c r="O134" s="129" t="s">
        <v>375</v>
      </c>
    </row>
    <row r="135" spans="1:15" ht="15.75" thickBot="1" x14ac:dyDescent="0.3">
      <c r="A135" s="1437"/>
      <c r="B135" s="8" t="s">
        <v>84</v>
      </c>
      <c r="C135" s="8">
        <v>3</v>
      </c>
      <c r="D135" s="34">
        <v>707370</v>
      </c>
      <c r="E135" s="8" t="s">
        <v>392</v>
      </c>
      <c r="F135" s="8"/>
      <c r="G135" s="8"/>
      <c r="H135" s="8"/>
      <c r="I135" s="98">
        <v>45108</v>
      </c>
      <c r="J135" s="98">
        <v>45292</v>
      </c>
      <c r="K135" s="259">
        <v>0</v>
      </c>
      <c r="L135" s="259">
        <v>5</v>
      </c>
      <c r="M135" s="256">
        <v>1000</v>
      </c>
      <c r="N135" s="256" t="s">
        <v>303</v>
      </c>
      <c r="O135" s="129" t="s">
        <v>375</v>
      </c>
    </row>
    <row r="136" spans="1:15" x14ac:dyDescent="0.25">
      <c r="A136" s="1437"/>
      <c r="B136" s="8" t="s">
        <v>85</v>
      </c>
      <c r="C136" s="8">
        <v>1</v>
      </c>
      <c r="D136" s="34">
        <v>707379</v>
      </c>
      <c r="E136" s="8" t="s">
        <v>392</v>
      </c>
      <c r="F136" s="8"/>
      <c r="G136" s="8"/>
      <c r="H136" s="8"/>
      <c r="I136" s="98">
        <v>45108</v>
      </c>
      <c r="J136" s="97">
        <v>45292</v>
      </c>
      <c r="K136" s="259">
        <v>0</v>
      </c>
      <c r="L136" s="259">
        <v>5</v>
      </c>
      <c r="M136" s="256">
        <v>1000</v>
      </c>
      <c r="N136" s="256" t="s">
        <v>304</v>
      </c>
      <c r="O136" s="129" t="s">
        <v>375</v>
      </c>
    </row>
    <row r="137" spans="1:15" ht="15.75" thickBot="1" x14ac:dyDescent="0.3">
      <c r="A137" s="1437"/>
      <c r="B137" s="8" t="s">
        <v>86</v>
      </c>
      <c r="C137" s="8">
        <v>2</v>
      </c>
      <c r="D137" s="34">
        <v>707378</v>
      </c>
      <c r="E137" s="8" t="s">
        <v>392</v>
      </c>
      <c r="F137" s="8"/>
      <c r="G137" s="8"/>
      <c r="H137" s="8"/>
      <c r="I137" s="98">
        <v>45108</v>
      </c>
      <c r="J137" s="98">
        <v>45292</v>
      </c>
      <c r="K137" s="259">
        <v>0</v>
      </c>
      <c r="L137" s="259">
        <v>5</v>
      </c>
      <c r="M137" s="256">
        <v>1000</v>
      </c>
      <c r="N137" s="256" t="s">
        <v>304</v>
      </c>
      <c r="O137" s="129" t="s">
        <v>375</v>
      </c>
    </row>
    <row r="138" spans="1:15" ht="15.75" thickBot="1" x14ac:dyDescent="0.3">
      <c r="A138" s="1442"/>
      <c r="B138" s="11" t="s">
        <v>87</v>
      </c>
      <c r="C138" s="11">
        <v>3</v>
      </c>
      <c r="D138" s="35">
        <v>707360</v>
      </c>
      <c r="E138" s="11" t="s">
        <v>392</v>
      </c>
      <c r="F138" s="11"/>
      <c r="G138" s="65"/>
      <c r="H138" s="11"/>
      <c r="I138" s="112">
        <v>45108</v>
      </c>
      <c r="J138" s="97">
        <v>45292</v>
      </c>
      <c r="K138" s="260">
        <v>0</v>
      </c>
      <c r="L138" s="260">
        <v>5</v>
      </c>
      <c r="M138" s="257">
        <v>1000</v>
      </c>
      <c r="N138" s="257" t="s">
        <v>304</v>
      </c>
      <c r="O138" s="131" t="s">
        <v>375</v>
      </c>
    </row>
    <row r="139" spans="1:15" ht="15.75" thickBot="1" x14ac:dyDescent="0.3">
      <c r="A139" s="1467" t="s">
        <v>88</v>
      </c>
      <c r="B139" s="53" t="s">
        <v>6</v>
      </c>
      <c r="C139" s="53">
        <v>1</v>
      </c>
      <c r="D139" s="114" t="s">
        <v>205</v>
      </c>
      <c r="E139" s="53" t="s">
        <v>392</v>
      </c>
      <c r="F139" s="278"/>
      <c r="G139" s="53"/>
      <c r="H139" s="53"/>
      <c r="I139" s="279">
        <v>45108</v>
      </c>
      <c r="J139" s="98">
        <v>45292</v>
      </c>
      <c r="K139" s="258">
        <v>0</v>
      </c>
      <c r="L139" s="258">
        <v>8</v>
      </c>
      <c r="M139" s="255">
        <v>1000</v>
      </c>
      <c r="N139" s="1446" t="s">
        <v>305</v>
      </c>
      <c r="O139" s="145" t="s">
        <v>374</v>
      </c>
    </row>
    <row r="140" spans="1:15" x14ac:dyDescent="0.25">
      <c r="A140" s="1437"/>
      <c r="B140" s="8" t="s">
        <v>6</v>
      </c>
      <c r="C140" s="8">
        <v>2</v>
      </c>
      <c r="D140" s="34" t="s">
        <v>206</v>
      </c>
      <c r="E140" s="8" t="s">
        <v>392</v>
      </c>
      <c r="F140" s="8"/>
      <c r="G140" s="8"/>
      <c r="H140" s="8"/>
      <c r="I140" s="98">
        <v>45108</v>
      </c>
      <c r="J140" s="97">
        <v>45292</v>
      </c>
      <c r="K140" s="259">
        <v>0</v>
      </c>
      <c r="L140" s="259">
        <v>8</v>
      </c>
      <c r="M140" s="256">
        <v>1000</v>
      </c>
      <c r="N140" s="1447"/>
      <c r="O140" s="129" t="s">
        <v>374</v>
      </c>
    </row>
    <row r="141" spans="1:15" ht="15.75" thickBot="1" x14ac:dyDescent="0.3">
      <c r="A141" s="1437"/>
      <c r="B141" s="8" t="s">
        <v>6</v>
      </c>
      <c r="C141" s="8">
        <v>3</v>
      </c>
      <c r="D141" s="34" t="s">
        <v>207</v>
      </c>
      <c r="E141" s="8" t="s">
        <v>392</v>
      </c>
      <c r="F141" s="8"/>
      <c r="G141" s="8">
        <v>1</v>
      </c>
      <c r="H141" s="8"/>
      <c r="I141" s="98">
        <v>45108</v>
      </c>
      <c r="J141" s="98">
        <v>45292</v>
      </c>
      <c r="K141" s="259">
        <v>0</v>
      </c>
      <c r="L141" s="259">
        <v>8</v>
      </c>
      <c r="M141" s="256">
        <v>1000</v>
      </c>
      <c r="N141" s="1447"/>
      <c r="O141" s="129" t="s">
        <v>374</v>
      </c>
    </row>
    <row r="142" spans="1:15" x14ac:dyDescent="0.25">
      <c r="A142" s="1437"/>
      <c r="B142" s="8" t="s">
        <v>6</v>
      </c>
      <c r="C142" s="8">
        <v>4</v>
      </c>
      <c r="D142" s="34" t="s">
        <v>208</v>
      </c>
      <c r="E142" s="8" t="s">
        <v>392</v>
      </c>
      <c r="F142" s="8"/>
      <c r="G142" s="8"/>
      <c r="H142" s="8"/>
      <c r="I142" s="98">
        <v>45108</v>
      </c>
      <c r="J142" s="97">
        <v>45292</v>
      </c>
      <c r="K142" s="259">
        <v>0</v>
      </c>
      <c r="L142" s="259">
        <v>8</v>
      </c>
      <c r="M142" s="256">
        <v>1000</v>
      </c>
      <c r="N142" s="1447"/>
      <c r="O142" s="129" t="s">
        <v>374</v>
      </c>
    </row>
    <row r="143" spans="1:15" ht="15.75" thickBot="1" x14ac:dyDescent="0.3">
      <c r="A143" s="1437"/>
      <c r="B143" s="8" t="s">
        <v>6</v>
      </c>
      <c r="C143" s="8">
        <v>5</v>
      </c>
      <c r="D143" s="34" t="s">
        <v>209</v>
      </c>
      <c r="E143" s="8" t="s">
        <v>392</v>
      </c>
      <c r="F143" s="8"/>
      <c r="G143" s="8">
        <v>2</v>
      </c>
      <c r="H143" s="8"/>
      <c r="I143" s="98">
        <v>45108</v>
      </c>
      <c r="J143" s="98">
        <v>45292</v>
      </c>
      <c r="K143" s="259">
        <v>1</v>
      </c>
      <c r="L143" s="259">
        <v>8</v>
      </c>
      <c r="M143" s="256">
        <v>1000</v>
      </c>
      <c r="N143" s="1447"/>
      <c r="O143" s="129" t="s">
        <v>374</v>
      </c>
    </row>
    <row r="144" spans="1:15" x14ac:dyDescent="0.25">
      <c r="A144" s="1437"/>
      <c r="B144" s="8" t="s">
        <v>6</v>
      </c>
      <c r="C144" s="8">
        <v>6</v>
      </c>
      <c r="D144" s="34" t="s">
        <v>210</v>
      </c>
      <c r="E144" s="8" t="s">
        <v>392</v>
      </c>
      <c r="F144" s="8"/>
      <c r="G144" s="8"/>
      <c r="H144" s="8"/>
      <c r="I144" s="98">
        <v>45108</v>
      </c>
      <c r="J144" s="97">
        <v>45292</v>
      </c>
      <c r="K144" s="259">
        <v>1</v>
      </c>
      <c r="L144" s="259">
        <v>8</v>
      </c>
      <c r="M144" s="256">
        <v>1000</v>
      </c>
      <c r="N144" s="1447"/>
      <c r="O144" s="129" t="s">
        <v>374</v>
      </c>
    </row>
    <row r="145" spans="1:15" ht="15.75" thickBot="1" x14ac:dyDescent="0.3">
      <c r="A145" s="1437"/>
      <c r="B145" s="8" t="s">
        <v>6</v>
      </c>
      <c r="C145" s="8">
        <v>7</v>
      </c>
      <c r="D145" s="34" t="s">
        <v>211</v>
      </c>
      <c r="E145" s="8" t="s">
        <v>392</v>
      </c>
      <c r="F145" s="8"/>
      <c r="G145" s="8"/>
      <c r="H145" s="8"/>
      <c r="I145" s="98">
        <v>45108</v>
      </c>
      <c r="J145" s="98">
        <v>45292</v>
      </c>
      <c r="K145" s="259">
        <v>0</v>
      </c>
      <c r="L145" s="259">
        <v>2</v>
      </c>
      <c r="M145" s="256">
        <v>250</v>
      </c>
      <c r="N145" s="1447"/>
      <c r="O145" s="129" t="s">
        <v>377</v>
      </c>
    </row>
    <row r="146" spans="1:15" ht="15.75" thickBot="1" x14ac:dyDescent="0.3">
      <c r="A146" s="1438"/>
      <c r="B146" s="37" t="s">
        <v>6</v>
      </c>
      <c r="C146" s="37">
        <v>8</v>
      </c>
      <c r="D146" s="38" t="s">
        <v>212</v>
      </c>
      <c r="E146" s="11" t="s">
        <v>392</v>
      </c>
      <c r="F146" s="37"/>
      <c r="G146" s="37"/>
      <c r="H146" s="37"/>
      <c r="I146" s="113">
        <v>45108</v>
      </c>
      <c r="J146" s="97">
        <v>45292</v>
      </c>
      <c r="K146" s="262">
        <v>0</v>
      </c>
      <c r="L146" s="262">
        <v>2</v>
      </c>
      <c r="M146" s="264">
        <v>250</v>
      </c>
      <c r="N146" s="1462"/>
      <c r="O146" s="133" t="s">
        <v>377</v>
      </c>
    </row>
    <row r="147" spans="1:15" x14ac:dyDescent="0.25">
      <c r="A147" s="1436" t="s">
        <v>89</v>
      </c>
      <c r="B147" s="7">
        <v>10</v>
      </c>
      <c r="C147" s="7">
        <v>1</v>
      </c>
      <c r="D147" s="7">
        <v>40269107</v>
      </c>
      <c r="E147" s="53" t="s">
        <v>392</v>
      </c>
      <c r="F147" s="7"/>
      <c r="G147" s="7"/>
      <c r="H147" s="7"/>
      <c r="I147" s="97">
        <v>45017</v>
      </c>
      <c r="J147" s="97">
        <v>45627</v>
      </c>
      <c r="K147" s="261">
        <v>0</v>
      </c>
      <c r="L147" s="261">
        <v>4</v>
      </c>
      <c r="M147" s="263">
        <v>1000</v>
      </c>
      <c r="N147" s="1454" t="s">
        <v>313</v>
      </c>
      <c r="O147" s="126" t="s">
        <v>376</v>
      </c>
    </row>
    <row r="148" spans="1:15" ht="15.75" thickBot="1" x14ac:dyDescent="0.3">
      <c r="A148" s="1437"/>
      <c r="B148" s="8">
        <v>10</v>
      </c>
      <c r="C148" s="8">
        <v>2</v>
      </c>
      <c r="D148" s="8">
        <v>40269108</v>
      </c>
      <c r="E148" s="8" t="s">
        <v>392</v>
      </c>
      <c r="F148" s="8"/>
      <c r="G148" s="8"/>
      <c r="H148" s="8"/>
      <c r="I148" s="98">
        <v>45017</v>
      </c>
      <c r="J148" s="98">
        <v>45627</v>
      </c>
      <c r="K148" s="259">
        <v>0</v>
      </c>
      <c r="L148" s="259">
        <v>4</v>
      </c>
      <c r="M148" s="256">
        <v>1000</v>
      </c>
      <c r="N148" s="1450"/>
      <c r="O148" s="129" t="s">
        <v>376</v>
      </c>
    </row>
    <row r="149" spans="1:15" x14ac:dyDescent="0.25">
      <c r="A149" s="1437"/>
      <c r="B149" s="8">
        <v>12</v>
      </c>
      <c r="C149" s="8">
        <v>1</v>
      </c>
      <c r="D149" s="8">
        <v>40269105</v>
      </c>
      <c r="E149" s="8" t="s">
        <v>392</v>
      </c>
      <c r="F149" s="8"/>
      <c r="G149" s="8"/>
      <c r="H149" s="8"/>
      <c r="I149" s="98">
        <v>45017</v>
      </c>
      <c r="J149" s="97">
        <v>45627</v>
      </c>
      <c r="K149" s="259">
        <v>0</v>
      </c>
      <c r="L149" s="259">
        <v>4</v>
      </c>
      <c r="M149" s="256">
        <v>1000</v>
      </c>
      <c r="N149" s="1450" t="s">
        <v>314</v>
      </c>
      <c r="O149" s="129" t="s">
        <v>376</v>
      </c>
    </row>
    <row r="150" spans="1:15" ht="15.75" thickBot="1" x14ac:dyDescent="0.3">
      <c r="A150" s="1438"/>
      <c r="B150" s="37">
        <v>12</v>
      </c>
      <c r="C150" s="37">
        <v>2</v>
      </c>
      <c r="D150" s="37">
        <v>40269106</v>
      </c>
      <c r="E150" s="37" t="s">
        <v>392</v>
      </c>
      <c r="F150" s="37"/>
      <c r="G150" s="37"/>
      <c r="H150" s="37"/>
      <c r="I150" s="113">
        <v>45017</v>
      </c>
      <c r="J150" s="98">
        <v>45627</v>
      </c>
      <c r="K150" s="262">
        <v>0</v>
      </c>
      <c r="L150" s="262">
        <v>4</v>
      </c>
      <c r="M150" s="264">
        <v>1000</v>
      </c>
      <c r="N150" s="1455"/>
      <c r="O150" s="133" t="s">
        <v>376</v>
      </c>
    </row>
    <row r="151" spans="1:15" ht="15.75" x14ac:dyDescent="0.25">
      <c r="A151" s="1452" t="s">
        <v>389</v>
      </c>
      <c r="B151" s="263" t="s">
        <v>6</v>
      </c>
      <c r="C151" s="263">
        <v>1</v>
      </c>
      <c r="D151" s="136">
        <v>6080014931</v>
      </c>
      <c r="E151" s="7" t="s">
        <v>392</v>
      </c>
      <c r="F151" s="263"/>
      <c r="G151" s="263"/>
      <c r="H151" s="263"/>
      <c r="I151" s="100">
        <v>44958</v>
      </c>
      <c r="J151" s="100">
        <v>45047</v>
      </c>
      <c r="K151" s="263">
        <v>0</v>
      </c>
      <c r="L151" s="137">
        <v>4</v>
      </c>
      <c r="M151" s="138">
        <v>1000</v>
      </c>
      <c r="N151" s="1454" t="s">
        <v>319</v>
      </c>
      <c r="O151" s="139" t="s">
        <v>382</v>
      </c>
    </row>
    <row r="152" spans="1:15" ht="21" customHeight="1" x14ac:dyDescent="0.25">
      <c r="A152" s="1468"/>
      <c r="B152" s="256" t="s">
        <v>6</v>
      </c>
      <c r="C152" s="256">
        <v>2</v>
      </c>
      <c r="D152" s="273">
        <v>6080014932</v>
      </c>
      <c r="E152" s="8" t="s">
        <v>392</v>
      </c>
      <c r="F152" s="256"/>
      <c r="G152" s="256"/>
      <c r="H152" s="256"/>
      <c r="I152" s="117">
        <v>44958</v>
      </c>
      <c r="J152" s="117">
        <v>45047</v>
      </c>
      <c r="K152" s="256">
        <v>0</v>
      </c>
      <c r="L152" s="144">
        <v>4</v>
      </c>
      <c r="M152" s="143">
        <v>1000</v>
      </c>
      <c r="N152" s="1450"/>
      <c r="O152" s="274" t="s">
        <v>382</v>
      </c>
    </row>
    <row r="153" spans="1:15" ht="21" customHeight="1" x14ac:dyDescent="0.25">
      <c r="A153" s="1468" t="s">
        <v>399</v>
      </c>
      <c r="B153" s="256" t="s">
        <v>6</v>
      </c>
      <c r="C153" s="256">
        <v>1</v>
      </c>
      <c r="D153" s="273">
        <v>6080014742</v>
      </c>
      <c r="E153" s="8" t="s">
        <v>391</v>
      </c>
      <c r="F153" s="256"/>
      <c r="G153" s="256"/>
      <c r="H153" s="256"/>
      <c r="I153" s="117">
        <v>44958</v>
      </c>
      <c r="J153" s="117">
        <v>45047</v>
      </c>
      <c r="K153" s="256">
        <v>0</v>
      </c>
      <c r="L153" s="144">
        <v>4</v>
      </c>
      <c r="M153" s="143">
        <v>1000</v>
      </c>
      <c r="N153" s="259" t="s">
        <v>400</v>
      </c>
      <c r="O153" s="274" t="s">
        <v>382</v>
      </c>
    </row>
    <row r="154" spans="1:15" ht="21" customHeight="1" x14ac:dyDescent="0.25">
      <c r="A154" s="1468"/>
      <c r="B154" s="256" t="s">
        <v>6</v>
      </c>
      <c r="C154" s="256">
        <v>2</v>
      </c>
      <c r="D154" s="273">
        <v>298412396</v>
      </c>
      <c r="E154" s="8" t="s">
        <v>391</v>
      </c>
      <c r="F154" s="256"/>
      <c r="G154" s="256"/>
      <c r="H154" s="256"/>
      <c r="I154" s="117">
        <v>44958</v>
      </c>
      <c r="J154" s="117">
        <v>45047</v>
      </c>
      <c r="K154" s="256">
        <v>0</v>
      </c>
      <c r="L154" s="144">
        <v>4</v>
      </c>
      <c r="M154" s="143">
        <v>1000</v>
      </c>
      <c r="N154" s="259" t="s">
        <v>400</v>
      </c>
      <c r="O154" s="274" t="s">
        <v>388</v>
      </c>
    </row>
    <row r="155" spans="1:15" ht="21" customHeight="1" thickBot="1" x14ac:dyDescent="0.3">
      <c r="A155" s="1469"/>
      <c r="B155" s="257" t="s">
        <v>6</v>
      </c>
      <c r="C155" s="257">
        <v>3</v>
      </c>
      <c r="D155" s="275">
        <v>6080014743</v>
      </c>
      <c r="E155" s="11" t="s">
        <v>391</v>
      </c>
      <c r="F155" s="257"/>
      <c r="G155" s="257"/>
      <c r="H155" s="257"/>
      <c r="I155" s="101">
        <v>44958</v>
      </c>
      <c r="J155" s="101">
        <v>45047</v>
      </c>
      <c r="K155" s="257">
        <v>0</v>
      </c>
      <c r="L155" s="276">
        <v>4</v>
      </c>
      <c r="M155" s="266">
        <v>1000</v>
      </c>
      <c r="N155" s="260" t="s">
        <v>400</v>
      </c>
      <c r="O155" s="277" t="s">
        <v>382</v>
      </c>
    </row>
    <row r="156" spans="1:15" ht="15.75" customHeight="1" x14ac:dyDescent="0.25">
      <c r="A156" s="1443" t="s">
        <v>320</v>
      </c>
      <c r="B156" s="255" t="s">
        <v>6</v>
      </c>
      <c r="C156" s="114">
        <v>1</v>
      </c>
      <c r="D156" s="271">
        <v>706901</v>
      </c>
      <c r="E156" s="53" t="s">
        <v>392</v>
      </c>
      <c r="F156" s="255">
        <v>1</v>
      </c>
      <c r="G156" s="255"/>
      <c r="H156" s="255"/>
      <c r="I156" s="99">
        <v>45108</v>
      </c>
      <c r="J156" s="99">
        <v>45047</v>
      </c>
      <c r="K156" s="255">
        <v>0</v>
      </c>
      <c r="L156" s="272">
        <v>4</v>
      </c>
      <c r="M156" s="267">
        <v>1800</v>
      </c>
      <c r="N156" s="1449" t="s">
        <v>321</v>
      </c>
      <c r="O156" s="145" t="s">
        <v>375</v>
      </c>
    </row>
    <row r="157" spans="1:15" ht="15.75" x14ac:dyDescent="0.25">
      <c r="A157" s="1444"/>
      <c r="B157" s="256" t="s">
        <v>6</v>
      </c>
      <c r="C157" s="34">
        <v>2</v>
      </c>
      <c r="D157" s="143">
        <v>706884</v>
      </c>
      <c r="E157" s="8" t="s">
        <v>392</v>
      </c>
      <c r="F157" s="256"/>
      <c r="G157" s="256"/>
      <c r="H157" s="256"/>
      <c r="I157" s="117">
        <v>45108</v>
      </c>
      <c r="J157" s="117">
        <v>45047</v>
      </c>
      <c r="K157" s="256">
        <v>0</v>
      </c>
      <c r="L157" s="144">
        <v>4</v>
      </c>
      <c r="M157" s="87">
        <v>1800</v>
      </c>
      <c r="N157" s="1450"/>
      <c r="O157" s="129" t="s">
        <v>375</v>
      </c>
    </row>
    <row r="158" spans="1:15" ht="15.75" x14ac:dyDescent="0.25">
      <c r="A158" s="1444"/>
      <c r="B158" s="256" t="s">
        <v>6</v>
      </c>
      <c r="C158" s="34">
        <v>3</v>
      </c>
      <c r="D158" s="143">
        <v>706881</v>
      </c>
      <c r="E158" s="8" t="s">
        <v>392</v>
      </c>
      <c r="F158" s="256"/>
      <c r="G158" s="256"/>
      <c r="H158" s="256"/>
      <c r="I158" s="117">
        <v>45108</v>
      </c>
      <c r="J158" s="117">
        <v>45047</v>
      </c>
      <c r="K158" s="256">
        <v>1</v>
      </c>
      <c r="L158" s="144">
        <v>4</v>
      </c>
      <c r="M158" s="87">
        <v>1000</v>
      </c>
      <c r="N158" s="1450"/>
      <c r="O158" s="129" t="s">
        <v>375</v>
      </c>
    </row>
    <row r="159" spans="1:15" ht="15.75" x14ac:dyDescent="0.25">
      <c r="A159" s="1444"/>
      <c r="B159" s="256" t="s">
        <v>6</v>
      </c>
      <c r="C159" s="34">
        <v>4</v>
      </c>
      <c r="D159" s="143">
        <v>706900</v>
      </c>
      <c r="E159" s="8" t="s">
        <v>392</v>
      </c>
      <c r="F159" s="256"/>
      <c r="G159" s="256"/>
      <c r="H159" s="256"/>
      <c r="I159" s="117">
        <v>45108</v>
      </c>
      <c r="J159" s="117">
        <v>45047</v>
      </c>
      <c r="K159" s="256">
        <v>1</v>
      </c>
      <c r="L159" s="144">
        <v>4</v>
      </c>
      <c r="M159" s="87">
        <v>1000</v>
      </c>
      <c r="N159" s="1450"/>
      <c r="O159" s="129" t="s">
        <v>375</v>
      </c>
    </row>
    <row r="160" spans="1:15" ht="15.75" x14ac:dyDescent="0.25">
      <c r="A160" s="1444"/>
      <c r="B160" s="256" t="s">
        <v>6</v>
      </c>
      <c r="C160" s="34">
        <v>5</v>
      </c>
      <c r="D160" s="143">
        <v>706883</v>
      </c>
      <c r="E160" s="8" t="s">
        <v>392</v>
      </c>
      <c r="F160" s="256"/>
      <c r="G160" s="256"/>
      <c r="H160" s="256"/>
      <c r="I160" s="117">
        <v>45108</v>
      </c>
      <c r="J160" s="117">
        <v>45047</v>
      </c>
      <c r="K160" s="256">
        <v>0</v>
      </c>
      <c r="L160" s="144">
        <v>4</v>
      </c>
      <c r="M160" s="87">
        <v>630</v>
      </c>
      <c r="N160" s="1450"/>
      <c r="O160" s="129" t="s">
        <v>375</v>
      </c>
    </row>
    <row r="161" spans="1:15" ht="15.75" x14ac:dyDescent="0.25">
      <c r="A161" s="1444"/>
      <c r="B161" s="256" t="s">
        <v>6</v>
      </c>
      <c r="C161" s="34">
        <v>6</v>
      </c>
      <c r="D161" s="143">
        <v>706882</v>
      </c>
      <c r="E161" s="8" t="s">
        <v>392</v>
      </c>
      <c r="F161" s="256"/>
      <c r="G161" s="256"/>
      <c r="H161" s="256"/>
      <c r="I161" s="117">
        <v>45108</v>
      </c>
      <c r="J161" s="117">
        <v>45047</v>
      </c>
      <c r="K161" s="256">
        <v>0</v>
      </c>
      <c r="L161" s="144">
        <v>4</v>
      </c>
      <c r="M161" s="87">
        <v>630</v>
      </c>
      <c r="N161" s="1450"/>
      <c r="O161" s="129" t="s">
        <v>375</v>
      </c>
    </row>
    <row r="162" spans="1:15" ht="16.5" thickBot="1" x14ac:dyDescent="0.3">
      <c r="A162" s="1445"/>
      <c r="B162" s="190" t="s">
        <v>6</v>
      </c>
      <c r="C162" s="187">
        <v>7</v>
      </c>
      <c r="D162" s="268">
        <v>176638</v>
      </c>
      <c r="E162" s="187" t="s">
        <v>391</v>
      </c>
      <c r="F162" s="190"/>
      <c r="G162" s="190"/>
      <c r="H162" s="190"/>
      <c r="I162" s="269">
        <v>45108</v>
      </c>
      <c r="J162" s="269">
        <v>45047</v>
      </c>
      <c r="K162" s="190">
        <v>0</v>
      </c>
      <c r="L162" s="189">
        <v>4</v>
      </c>
      <c r="M162" s="270">
        <v>250</v>
      </c>
      <c r="N162" s="1451"/>
      <c r="O162" s="131" t="s">
        <v>377</v>
      </c>
    </row>
    <row r="163" spans="1:15" ht="15.75" x14ac:dyDescent="0.25">
      <c r="A163" s="1466" t="s">
        <v>322</v>
      </c>
      <c r="B163" s="1446" t="s">
        <v>6</v>
      </c>
      <c r="C163" s="114">
        <v>1</v>
      </c>
      <c r="D163" s="267" t="s">
        <v>323</v>
      </c>
      <c r="E163" s="114" t="s">
        <v>392</v>
      </c>
      <c r="F163" s="255"/>
      <c r="G163" s="255"/>
      <c r="H163" s="255"/>
      <c r="I163" s="99">
        <v>45139</v>
      </c>
      <c r="J163" s="99">
        <v>45292</v>
      </c>
      <c r="K163" s="255">
        <v>0</v>
      </c>
      <c r="L163" s="267">
        <v>3</v>
      </c>
      <c r="M163" s="267">
        <v>1000</v>
      </c>
      <c r="N163" s="1449" t="s">
        <v>324</v>
      </c>
      <c r="O163" s="145" t="s">
        <v>374</v>
      </c>
    </row>
    <row r="164" spans="1:15" ht="15.75" x14ac:dyDescent="0.25">
      <c r="A164" s="1459"/>
      <c r="B164" s="1447"/>
      <c r="C164" s="34">
        <v>2</v>
      </c>
      <c r="D164" s="87" t="s">
        <v>325</v>
      </c>
      <c r="E164" s="34" t="s">
        <v>392</v>
      </c>
      <c r="F164" s="256"/>
      <c r="G164" s="256"/>
      <c r="H164" s="256"/>
      <c r="I164" s="117">
        <v>45139</v>
      </c>
      <c r="J164" s="117">
        <v>45292</v>
      </c>
      <c r="K164" s="256">
        <v>0</v>
      </c>
      <c r="L164" s="87">
        <v>3</v>
      </c>
      <c r="M164" s="87">
        <v>1000</v>
      </c>
      <c r="N164" s="1450"/>
      <c r="O164" s="129" t="s">
        <v>374</v>
      </c>
    </row>
    <row r="165" spans="1:15" ht="15.75" x14ac:dyDescent="0.25">
      <c r="A165" s="1459"/>
      <c r="B165" s="1447"/>
      <c r="C165" s="34">
        <v>3</v>
      </c>
      <c r="D165" s="87" t="s">
        <v>326</v>
      </c>
      <c r="E165" s="34" t="s">
        <v>392</v>
      </c>
      <c r="F165" s="256"/>
      <c r="G165" s="256"/>
      <c r="H165" s="256"/>
      <c r="I165" s="117">
        <v>45139</v>
      </c>
      <c r="J165" s="99">
        <v>45292</v>
      </c>
      <c r="K165" s="256">
        <v>0</v>
      </c>
      <c r="L165" s="87">
        <v>3</v>
      </c>
      <c r="M165" s="87">
        <v>2000</v>
      </c>
      <c r="N165" s="1450"/>
      <c r="O165" s="129" t="s">
        <v>374</v>
      </c>
    </row>
    <row r="166" spans="1:15" ht="15.75" x14ac:dyDescent="0.25">
      <c r="A166" s="1459"/>
      <c r="B166" s="1447"/>
      <c r="C166" s="34">
        <v>4</v>
      </c>
      <c r="D166" s="87" t="s">
        <v>327</v>
      </c>
      <c r="E166" s="34" t="s">
        <v>392</v>
      </c>
      <c r="F166" s="256"/>
      <c r="G166" s="256"/>
      <c r="H166" s="256"/>
      <c r="I166" s="117">
        <v>45139</v>
      </c>
      <c r="J166" s="117">
        <v>45292</v>
      </c>
      <c r="K166" s="256">
        <v>0</v>
      </c>
      <c r="L166" s="87">
        <v>3</v>
      </c>
      <c r="M166" s="87">
        <v>2000</v>
      </c>
      <c r="N166" s="1450"/>
      <c r="O166" s="129" t="s">
        <v>374</v>
      </c>
    </row>
    <row r="167" spans="1:15" ht="15.75" x14ac:dyDescent="0.25">
      <c r="A167" s="1459"/>
      <c r="B167" s="1447"/>
      <c r="C167" s="34">
        <v>5</v>
      </c>
      <c r="D167" s="87" t="s">
        <v>328</v>
      </c>
      <c r="E167" s="34" t="s">
        <v>392</v>
      </c>
      <c r="F167" s="256"/>
      <c r="G167" s="256"/>
      <c r="H167" s="256"/>
      <c r="I167" s="117">
        <v>45139</v>
      </c>
      <c r="J167" s="99">
        <v>45292</v>
      </c>
      <c r="K167" s="256">
        <v>0</v>
      </c>
      <c r="L167" s="87">
        <v>2</v>
      </c>
      <c r="M167" s="87">
        <v>2000</v>
      </c>
      <c r="N167" s="1450"/>
      <c r="O167" s="129" t="s">
        <v>374</v>
      </c>
    </row>
    <row r="168" spans="1:15" ht="15.75" x14ac:dyDescent="0.25">
      <c r="A168" s="1459"/>
      <c r="B168" s="1447"/>
      <c r="C168" s="34">
        <v>6</v>
      </c>
      <c r="D168" s="87" t="s">
        <v>329</v>
      </c>
      <c r="E168" s="34" t="s">
        <v>392</v>
      </c>
      <c r="F168" s="256"/>
      <c r="G168" s="256"/>
      <c r="H168" s="256"/>
      <c r="I168" s="117">
        <v>45139</v>
      </c>
      <c r="J168" s="117">
        <v>45292</v>
      </c>
      <c r="K168" s="256">
        <v>0</v>
      </c>
      <c r="L168" s="87">
        <v>2</v>
      </c>
      <c r="M168" s="87">
        <v>1000</v>
      </c>
      <c r="N168" s="1450"/>
      <c r="O168" s="129" t="s">
        <v>374</v>
      </c>
    </row>
    <row r="169" spans="1:15" ht="15.75" x14ac:dyDescent="0.25">
      <c r="A169" s="1459"/>
      <c r="B169" s="1447"/>
      <c r="C169" s="34">
        <v>7</v>
      </c>
      <c r="D169" s="87" t="s">
        <v>330</v>
      </c>
      <c r="E169" s="34" t="s">
        <v>392</v>
      </c>
      <c r="F169" s="256"/>
      <c r="G169" s="256">
        <v>1</v>
      </c>
      <c r="H169" s="256"/>
      <c r="I169" s="117">
        <v>45139</v>
      </c>
      <c r="J169" s="99">
        <v>45292</v>
      </c>
      <c r="K169" s="256">
        <v>0</v>
      </c>
      <c r="L169" s="87">
        <v>2</v>
      </c>
      <c r="M169" s="87">
        <v>2000</v>
      </c>
      <c r="N169" s="1450"/>
      <c r="O169" s="129" t="s">
        <v>374</v>
      </c>
    </row>
    <row r="170" spans="1:15" ht="15.75" x14ac:dyDescent="0.25">
      <c r="A170" s="1459"/>
      <c r="B170" s="1447"/>
      <c r="C170" s="34">
        <v>8</v>
      </c>
      <c r="D170" s="87" t="s">
        <v>331</v>
      </c>
      <c r="E170" s="34" t="s">
        <v>392</v>
      </c>
      <c r="F170" s="256"/>
      <c r="G170" s="256"/>
      <c r="H170" s="256"/>
      <c r="I170" s="117">
        <v>45139</v>
      </c>
      <c r="J170" s="117">
        <v>45292</v>
      </c>
      <c r="K170" s="256">
        <v>0</v>
      </c>
      <c r="L170" s="87">
        <v>2</v>
      </c>
      <c r="M170" s="87">
        <v>2000</v>
      </c>
      <c r="N170" s="1450"/>
      <c r="O170" s="129" t="s">
        <v>374</v>
      </c>
    </row>
    <row r="171" spans="1:15" ht="15.75" x14ac:dyDescent="0.25">
      <c r="A171" s="1459"/>
      <c r="B171" s="1447"/>
      <c r="C171" s="179">
        <v>9</v>
      </c>
      <c r="D171" s="199" t="s">
        <v>332</v>
      </c>
      <c r="E171" s="179" t="s">
        <v>391</v>
      </c>
      <c r="F171" s="182"/>
      <c r="G171" s="182"/>
      <c r="H171" s="182"/>
      <c r="I171" s="200">
        <v>45139</v>
      </c>
      <c r="J171" s="99">
        <v>45292</v>
      </c>
      <c r="K171" s="182">
        <v>0</v>
      </c>
      <c r="L171" s="199">
        <v>2</v>
      </c>
      <c r="M171" s="199">
        <v>2000</v>
      </c>
      <c r="N171" s="1450"/>
      <c r="O171" s="129" t="s">
        <v>374</v>
      </c>
    </row>
    <row r="172" spans="1:15" ht="15.75" x14ac:dyDescent="0.25">
      <c r="A172" s="1459"/>
      <c r="B172" s="1447"/>
      <c r="C172" s="179">
        <v>10</v>
      </c>
      <c r="D172" s="199" t="s">
        <v>333</v>
      </c>
      <c r="E172" s="179" t="s">
        <v>391</v>
      </c>
      <c r="F172" s="182"/>
      <c r="G172" s="182"/>
      <c r="H172" s="182"/>
      <c r="I172" s="200">
        <v>45139</v>
      </c>
      <c r="J172" s="117">
        <v>45292</v>
      </c>
      <c r="K172" s="182">
        <v>0</v>
      </c>
      <c r="L172" s="199">
        <v>2</v>
      </c>
      <c r="M172" s="199">
        <v>2000</v>
      </c>
      <c r="N172" s="1450"/>
      <c r="O172" s="129" t="s">
        <v>374</v>
      </c>
    </row>
    <row r="173" spans="1:15" ht="15.75" x14ac:dyDescent="0.25">
      <c r="A173" s="1459"/>
      <c r="B173" s="1447"/>
      <c r="C173" s="285" t="s">
        <v>405</v>
      </c>
      <c r="D173" s="199" t="s">
        <v>334</v>
      </c>
      <c r="E173" s="179" t="s">
        <v>391</v>
      </c>
      <c r="F173" s="182"/>
      <c r="G173" s="182"/>
      <c r="H173" s="182"/>
      <c r="I173" s="200">
        <v>45139</v>
      </c>
      <c r="J173" s="99">
        <v>45292</v>
      </c>
      <c r="K173" s="182">
        <v>0</v>
      </c>
      <c r="L173" s="199">
        <v>2</v>
      </c>
      <c r="M173" s="199">
        <v>2000</v>
      </c>
      <c r="N173" s="1450"/>
      <c r="O173" s="129" t="s">
        <v>374</v>
      </c>
    </row>
    <row r="174" spans="1:15" ht="15.75" x14ac:dyDescent="0.25">
      <c r="A174" s="1459"/>
      <c r="B174" s="1447"/>
      <c r="C174" s="285" t="s">
        <v>405</v>
      </c>
      <c r="D174" s="87" t="s">
        <v>335</v>
      </c>
      <c r="E174" s="34" t="s">
        <v>392</v>
      </c>
      <c r="F174" s="256"/>
      <c r="G174" s="256"/>
      <c r="H174" s="256"/>
      <c r="I174" s="117">
        <v>45139</v>
      </c>
      <c r="J174" s="117">
        <v>45292</v>
      </c>
      <c r="K174" s="256">
        <v>0</v>
      </c>
      <c r="L174" s="87">
        <v>2</v>
      </c>
      <c r="M174" s="87">
        <v>2000</v>
      </c>
      <c r="N174" s="1450"/>
      <c r="O174" s="129" t="s">
        <v>374</v>
      </c>
    </row>
    <row r="175" spans="1:15" ht="15.75" x14ac:dyDescent="0.25">
      <c r="A175" s="1459"/>
      <c r="B175" s="1447"/>
      <c r="C175" s="34">
        <v>13</v>
      </c>
      <c r="D175" s="87" t="s">
        <v>336</v>
      </c>
      <c r="E175" s="34" t="s">
        <v>392</v>
      </c>
      <c r="F175" s="256"/>
      <c r="G175" s="256"/>
      <c r="H175" s="256"/>
      <c r="I175" s="117">
        <v>45139</v>
      </c>
      <c r="J175" s="99">
        <v>45292</v>
      </c>
      <c r="K175" s="256">
        <v>0</v>
      </c>
      <c r="L175" s="87">
        <v>2</v>
      </c>
      <c r="M175" s="87">
        <v>2000</v>
      </c>
      <c r="N175" s="1450"/>
      <c r="O175" s="129" t="s">
        <v>374</v>
      </c>
    </row>
    <row r="176" spans="1:15" ht="15.75" x14ac:dyDescent="0.25">
      <c r="A176" s="1459"/>
      <c r="B176" s="1447"/>
      <c r="C176" s="34">
        <v>11</v>
      </c>
      <c r="D176" s="87" t="s">
        <v>337</v>
      </c>
      <c r="E176" s="34" t="s">
        <v>392</v>
      </c>
      <c r="F176" s="256"/>
      <c r="G176" s="256"/>
      <c r="H176" s="256"/>
      <c r="I176" s="117">
        <v>45139</v>
      </c>
      <c r="J176" s="117">
        <v>45292</v>
      </c>
      <c r="K176" s="256">
        <v>0</v>
      </c>
      <c r="L176" s="87">
        <v>2</v>
      </c>
      <c r="M176" s="87">
        <v>1600</v>
      </c>
      <c r="N176" s="1450"/>
      <c r="O176" s="129" t="s">
        <v>374</v>
      </c>
    </row>
    <row r="177" spans="1:15" ht="15.75" x14ac:dyDescent="0.25">
      <c r="A177" s="1459"/>
      <c r="B177" s="1447"/>
      <c r="C177" s="34">
        <v>12</v>
      </c>
      <c r="D177" s="87" t="s">
        <v>338</v>
      </c>
      <c r="E177" s="34" t="s">
        <v>392</v>
      </c>
      <c r="F177" s="256"/>
      <c r="G177" s="256"/>
      <c r="H177" s="256"/>
      <c r="I177" s="117">
        <v>45139</v>
      </c>
      <c r="J177" s="99">
        <v>45292</v>
      </c>
      <c r="K177" s="256">
        <v>0</v>
      </c>
      <c r="L177" s="87">
        <v>2</v>
      </c>
      <c r="M177" s="87">
        <v>1600</v>
      </c>
      <c r="N177" s="1450"/>
      <c r="O177" s="129" t="s">
        <v>374</v>
      </c>
    </row>
    <row r="178" spans="1:15" ht="15.75" x14ac:dyDescent="0.25">
      <c r="A178" s="1459"/>
      <c r="B178" s="1447"/>
      <c r="C178" s="179">
        <v>16</v>
      </c>
      <c r="D178" s="199" t="s">
        <v>339</v>
      </c>
      <c r="E178" s="179" t="s">
        <v>391</v>
      </c>
      <c r="F178" s="182"/>
      <c r="G178" s="182"/>
      <c r="H178" s="182"/>
      <c r="I178" s="200">
        <v>45139</v>
      </c>
      <c r="J178" s="117">
        <v>45292</v>
      </c>
      <c r="K178" s="182">
        <v>0</v>
      </c>
      <c r="L178" s="199">
        <v>2</v>
      </c>
      <c r="M178" s="199">
        <v>1600</v>
      </c>
      <c r="N178" s="1450"/>
      <c r="O178" s="129" t="s">
        <v>374</v>
      </c>
    </row>
    <row r="179" spans="1:15" ht="15.75" x14ac:dyDescent="0.25">
      <c r="A179" s="1459"/>
      <c r="B179" s="1447"/>
      <c r="C179" s="179">
        <v>17</v>
      </c>
      <c r="D179" s="199" t="s">
        <v>340</v>
      </c>
      <c r="E179" s="179" t="s">
        <v>391</v>
      </c>
      <c r="F179" s="182"/>
      <c r="G179" s="182"/>
      <c r="H179" s="182"/>
      <c r="I179" s="200">
        <v>45139</v>
      </c>
      <c r="J179" s="99">
        <v>45292</v>
      </c>
      <c r="K179" s="182">
        <v>0</v>
      </c>
      <c r="L179" s="199">
        <v>2</v>
      </c>
      <c r="M179" s="199">
        <v>1600</v>
      </c>
      <c r="N179" s="1450"/>
      <c r="O179" s="129" t="s">
        <v>374</v>
      </c>
    </row>
    <row r="180" spans="1:15" ht="15.75" x14ac:dyDescent="0.25">
      <c r="A180" s="1459"/>
      <c r="B180" s="1447"/>
      <c r="C180" s="168">
        <v>18</v>
      </c>
      <c r="D180" s="169" t="s">
        <v>341</v>
      </c>
      <c r="E180" s="168" t="s">
        <v>393</v>
      </c>
      <c r="F180" s="170"/>
      <c r="G180" s="170"/>
      <c r="H180" s="170"/>
      <c r="I180" s="171">
        <v>45139</v>
      </c>
      <c r="J180" s="117">
        <v>45292</v>
      </c>
      <c r="K180" s="170">
        <v>0</v>
      </c>
      <c r="L180" s="169">
        <v>2</v>
      </c>
      <c r="M180" s="169">
        <v>1275</v>
      </c>
      <c r="N180" s="1450"/>
      <c r="O180" s="129" t="s">
        <v>374</v>
      </c>
    </row>
    <row r="181" spans="1:15" ht="15.75" x14ac:dyDescent="0.25">
      <c r="A181" s="1459"/>
      <c r="B181" s="1447"/>
      <c r="C181" s="34">
        <v>19</v>
      </c>
      <c r="D181" s="87" t="s">
        <v>342</v>
      </c>
      <c r="E181" s="34" t="s">
        <v>392</v>
      </c>
      <c r="F181" s="256"/>
      <c r="G181" s="256"/>
      <c r="H181" s="256"/>
      <c r="I181" s="117">
        <v>45139</v>
      </c>
      <c r="J181" s="99">
        <v>45292</v>
      </c>
      <c r="K181" s="256">
        <v>0</v>
      </c>
      <c r="L181" s="87">
        <v>2</v>
      </c>
      <c r="M181" s="87">
        <v>1000</v>
      </c>
      <c r="N181" s="1450"/>
      <c r="O181" s="129" t="s">
        <v>374</v>
      </c>
    </row>
    <row r="182" spans="1:15" ht="15.75" x14ac:dyDescent="0.25">
      <c r="A182" s="1459"/>
      <c r="B182" s="1447"/>
      <c r="C182" s="285" t="s">
        <v>405</v>
      </c>
      <c r="D182" s="87" t="s">
        <v>343</v>
      </c>
      <c r="E182" s="34" t="s">
        <v>392</v>
      </c>
      <c r="F182" s="256"/>
      <c r="G182" s="256"/>
      <c r="H182" s="256"/>
      <c r="I182" s="117">
        <v>45139</v>
      </c>
      <c r="J182" s="117">
        <v>45292</v>
      </c>
      <c r="K182" s="256">
        <v>0</v>
      </c>
      <c r="L182" s="87">
        <v>2</v>
      </c>
      <c r="M182" s="87">
        <v>2000</v>
      </c>
      <c r="N182" s="1450"/>
      <c r="O182" s="129" t="s">
        <v>374</v>
      </c>
    </row>
    <row r="183" spans="1:15" ht="15.75" x14ac:dyDescent="0.25">
      <c r="A183" s="1459"/>
      <c r="B183" s="1447"/>
      <c r="C183" s="168"/>
      <c r="D183" s="169" t="s">
        <v>344</v>
      </c>
      <c r="E183" s="168" t="s">
        <v>393</v>
      </c>
      <c r="F183" s="170"/>
      <c r="G183" s="170"/>
      <c r="H183" s="170"/>
      <c r="I183" s="171">
        <v>45139</v>
      </c>
      <c r="J183" s="99">
        <v>45292</v>
      </c>
      <c r="K183" s="170">
        <v>0</v>
      </c>
      <c r="L183" s="169">
        <v>2</v>
      </c>
      <c r="M183" s="169">
        <v>1275</v>
      </c>
      <c r="N183" s="1450"/>
      <c r="O183" s="129" t="s">
        <v>374</v>
      </c>
    </row>
    <row r="184" spans="1:15" ht="15.75" x14ac:dyDescent="0.25">
      <c r="A184" s="1459"/>
      <c r="B184" s="1447"/>
      <c r="C184" s="34">
        <v>20</v>
      </c>
      <c r="D184" s="87" t="s">
        <v>345</v>
      </c>
      <c r="E184" s="34" t="s">
        <v>392</v>
      </c>
      <c r="F184" s="256"/>
      <c r="G184" s="256"/>
      <c r="H184" s="256"/>
      <c r="I184" s="117">
        <v>45139</v>
      </c>
      <c r="J184" s="117">
        <v>45292</v>
      </c>
      <c r="K184" s="256">
        <v>0</v>
      </c>
      <c r="L184" s="87">
        <v>2</v>
      </c>
      <c r="M184" s="87">
        <v>1025</v>
      </c>
      <c r="N184" s="1450"/>
      <c r="O184" s="129" t="s">
        <v>374</v>
      </c>
    </row>
    <row r="185" spans="1:15" ht="15.75" x14ac:dyDescent="0.25">
      <c r="A185" s="1459"/>
      <c r="B185" s="1447"/>
      <c r="C185" s="34">
        <v>21</v>
      </c>
      <c r="D185" s="87" t="s">
        <v>346</v>
      </c>
      <c r="E185" s="34" t="s">
        <v>392</v>
      </c>
      <c r="F185" s="256"/>
      <c r="G185" s="256"/>
      <c r="H185" s="256"/>
      <c r="I185" s="117">
        <v>45139</v>
      </c>
      <c r="J185" s="99">
        <v>45292</v>
      </c>
      <c r="K185" s="256">
        <v>0</v>
      </c>
      <c r="L185" s="87">
        <v>2</v>
      </c>
      <c r="M185" s="87">
        <v>1025</v>
      </c>
      <c r="N185" s="1450"/>
      <c r="O185" s="129" t="s">
        <v>374</v>
      </c>
    </row>
    <row r="186" spans="1:15" ht="15.75" x14ac:dyDescent="0.25">
      <c r="A186" s="1459"/>
      <c r="B186" s="1447"/>
      <c r="C186" s="34">
        <v>24</v>
      </c>
      <c r="D186" s="87" t="s">
        <v>347</v>
      </c>
      <c r="E186" s="34" t="s">
        <v>392</v>
      </c>
      <c r="F186" s="256"/>
      <c r="G186" s="256"/>
      <c r="H186" s="256"/>
      <c r="I186" s="117">
        <v>45139</v>
      </c>
      <c r="J186" s="117">
        <v>45292</v>
      </c>
      <c r="K186" s="256">
        <v>0</v>
      </c>
      <c r="L186" s="87">
        <v>2</v>
      </c>
      <c r="M186" s="87">
        <v>2500</v>
      </c>
      <c r="N186" s="1450"/>
      <c r="O186" s="129" t="s">
        <v>374</v>
      </c>
    </row>
    <row r="187" spans="1:15" ht="15.75" x14ac:dyDescent="0.25">
      <c r="A187" s="1459"/>
      <c r="B187" s="1447"/>
      <c r="C187" s="34">
        <v>25</v>
      </c>
      <c r="D187" s="87" t="s">
        <v>348</v>
      </c>
      <c r="E187" s="34" t="s">
        <v>392</v>
      </c>
      <c r="F187" s="256"/>
      <c r="G187" s="256"/>
      <c r="H187" s="256"/>
      <c r="I187" s="117">
        <v>45139</v>
      </c>
      <c r="J187" s="99">
        <v>45292</v>
      </c>
      <c r="K187" s="256">
        <v>0</v>
      </c>
      <c r="L187" s="87">
        <v>2</v>
      </c>
      <c r="M187" s="87">
        <v>2500</v>
      </c>
      <c r="N187" s="1450"/>
      <c r="O187" s="129" t="s">
        <v>374</v>
      </c>
    </row>
    <row r="188" spans="1:15" ht="15.75" x14ac:dyDescent="0.25">
      <c r="A188" s="1459"/>
      <c r="B188" s="1447"/>
      <c r="C188" s="179">
        <v>26</v>
      </c>
      <c r="D188" s="199" t="s">
        <v>349</v>
      </c>
      <c r="E188" s="179" t="s">
        <v>391</v>
      </c>
      <c r="F188" s="182"/>
      <c r="G188" s="182"/>
      <c r="H188" s="182"/>
      <c r="I188" s="200">
        <v>45139</v>
      </c>
      <c r="J188" s="117">
        <v>45292</v>
      </c>
      <c r="K188" s="182">
        <v>0</v>
      </c>
      <c r="L188" s="199">
        <v>2</v>
      </c>
      <c r="M188" s="199">
        <v>2500</v>
      </c>
      <c r="N188" s="1450"/>
      <c r="O188" s="129" t="s">
        <v>374</v>
      </c>
    </row>
    <row r="189" spans="1:15" ht="15.75" x14ac:dyDescent="0.25">
      <c r="A189" s="1459"/>
      <c r="B189" s="1447"/>
      <c r="C189" s="34">
        <v>1</v>
      </c>
      <c r="D189" s="87" t="s">
        <v>350</v>
      </c>
      <c r="E189" s="34" t="s">
        <v>392</v>
      </c>
      <c r="F189" s="256">
        <v>1</v>
      </c>
      <c r="G189" s="256"/>
      <c r="H189" s="256"/>
      <c r="I189" s="117">
        <v>45139</v>
      </c>
      <c r="J189" s="99">
        <v>45292</v>
      </c>
      <c r="K189" s="256">
        <v>0</v>
      </c>
      <c r="L189" s="256" t="s">
        <v>6</v>
      </c>
      <c r="M189" s="256" t="s">
        <v>6</v>
      </c>
      <c r="N189" s="1450"/>
      <c r="O189" s="129" t="s">
        <v>383</v>
      </c>
    </row>
    <row r="190" spans="1:15" ht="15.75" x14ac:dyDescent="0.25">
      <c r="A190" s="1459"/>
      <c r="B190" s="1447"/>
      <c r="C190" s="34">
        <v>2</v>
      </c>
      <c r="D190" s="87" t="s">
        <v>351</v>
      </c>
      <c r="E190" s="34" t="s">
        <v>392</v>
      </c>
      <c r="F190" s="256"/>
      <c r="G190" s="256"/>
      <c r="H190" s="256"/>
      <c r="I190" s="117">
        <v>45139</v>
      </c>
      <c r="J190" s="117">
        <v>45292</v>
      </c>
      <c r="K190" s="256">
        <v>0</v>
      </c>
      <c r="L190" s="256" t="s">
        <v>6</v>
      </c>
      <c r="M190" s="256" t="s">
        <v>6</v>
      </c>
      <c r="N190" s="1450"/>
      <c r="O190" s="129" t="s">
        <v>383</v>
      </c>
    </row>
    <row r="191" spans="1:15" ht="15.75" x14ac:dyDescent="0.25">
      <c r="A191" s="1459"/>
      <c r="B191" s="1447"/>
      <c r="C191" s="34">
        <v>3</v>
      </c>
      <c r="D191" s="87" t="s">
        <v>352</v>
      </c>
      <c r="E191" s="34" t="s">
        <v>392</v>
      </c>
      <c r="F191" s="256"/>
      <c r="G191" s="256"/>
      <c r="H191" s="256"/>
      <c r="I191" s="117">
        <v>45139</v>
      </c>
      <c r="J191" s="99">
        <v>45292</v>
      </c>
      <c r="K191" s="256">
        <v>0</v>
      </c>
      <c r="L191" s="256" t="s">
        <v>6</v>
      </c>
      <c r="M191" s="256" t="s">
        <v>6</v>
      </c>
      <c r="N191" s="1450"/>
      <c r="O191" s="129" t="s">
        <v>383</v>
      </c>
    </row>
    <row r="192" spans="1:15" ht="15.75" x14ac:dyDescent="0.25">
      <c r="A192" s="1459"/>
      <c r="B192" s="1447"/>
      <c r="C192" s="34">
        <v>4</v>
      </c>
      <c r="D192" s="87" t="s">
        <v>353</v>
      </c>
      <c r="E192" s="34" t="s">
        <v>392</v>
      </c>
      <c r="F192" s="256"/>
      <c r="G192" s="256"/>
      <c r="H192" s="256"/>
      <c r="I192" s="117">
        <v>45139</v>
      </c>
      <c r="J192" s="117">
        <v>45292</v>
      </c>
      <c r="K192" s="256">
        <v>0</v>
      </c>
      <c r="L192" s="256" t="s">
        <v>6</v>
      </c>
      <c r="M192" s="256" t="s">
        <v>6</v>
      </c>
      <c r="N192" s="1450"/>
      <c r="O192" s="129" t="s">
        <v>383</v>
      </c>
    </row>
    <row r="193" spans="1:15" ht="15.75" x14ac:dyDescent="0.25">
      <c r="A193" s="1459"/>
      <c r="B193" s="1447"/>
      <c r="C193" s="34">
        <v>5</v>
      </c>
      <c r="D193" s="87" t="s">
        <v>354</v>
      </c>
      <c r="E193" s="34" t="s">
        <v>392</v>
      </c>
      <c r="F193" s="256"/>
      <c r="G193" s="256"/>
      <c r="H193" s="256"/>
      <c r="I193" s="117">
        <v>45139</v>
      </c>
      <c r="J193" s="99">
        <v>45292</v>
      </c>
      <c r="K193" s="256">
        <v>0</v>
      </c>
      <c r="L193" s="256" t="s">
        <v>6</v>
      </c>
      <c r="M193" s="256" t="s">
        <v>6</v>
      </c>
      <c r="N193" s="1450"/>
      <c r="O193" s="129" t="s">
        <v>383</v>
      </c>
    </row>
    <row r="194" spans="1:15" ht="15.75" x14ac:dyDescent="0.25">
      <c r="A194" s="1459"/>
      <c r="B194" s="1447"/>
      <c r="C194" s="34">
        <v>6</v>
      </c>
      <c r="D194" s="87" t="s">
        <v>355</v>
      </c>
      <c r="E194" s="34" t="s">
        <v>392</v>
      </c>
      <c r="F194" s="256"/>
      <c r="G194" s="256"/>
      <c r="H194" s="256"/>
      <c r="I194" s="117">
        <v>45139</v>
      </c>
      <c r="J194" s="117">
        <v>45292</v>
      </c>
      <c r="K194" s="256">
        <v>0</v>
      </c>
      <c r="L194" s="256" t="s">
        <v>6</v>
      </c>
      <c r="M194" s="256" t="s">
        <v>6</v>
      </c>
      <c r="N194" s="1450"/>
      <c r="O194" s="129" t="s">
        <v>383</v>
      </c>
    </row>
    <row r="195" spans="1:15" ht="16.5" thickBot="1" x14ac:dyDescent="0.3">
      <c r="A195" s="1463"/>
      <c r="B195" s="1448"/>
      <c r="C195" s="35">
        <v>1</v>
      </c>
      <c r="D195" s="266">
        <v>9319</v>
      </c>
      <c r="E195" s="35" t="s">
        <v>392</v>
      </c>
      <c r="F195" s="257"/>
      <c r="G195" s="257"/>
      <c r="H195" s="257"/>
      <c r="I195" s="101">
        <v>45139</v>
      </c>
      <c r="J195" s="99">
        <v>45292</v>
      </c>
      <c r="K195" s="257">
        <v>0</v>
      </c>
      <c r="L195" s="257">
        <v>2</v>
      </c>
      <c r="M195" s="257">
        <v>325</v>
      </c>
      <c r="N195" s="1451"/>
      <c r="O195" s="131" t="s">
        <v>378</v>
      </c>
    </row>
    <row r="196" spans="1:15" x14ac:dyDescent="0.25">
      <c r="A196" s="1466" t="s">
        <v>356</v>
      </c>
      <c r="B196" s="1446" t="s">
        <v>6</v>
      </c>
      <c r="C196" s="114">
        <v>1</v>
      </c>
      <c r="D196" s="265">
        <v>298412317</v>
      </c>
      <c r="E196" s="114" t="s">
        <v>392</v>
      </c>
      <c r="F196" s="255"/>
      <c r="G196" s="255">
        <v>1</v>
      </c>
      <c r="H196" s="255"/>
      <c r="I196" s="255" t="s">
        <v>390</v>
      </c>
      <c r="J196" s="99">
        <v>45017</v>
      </c>
      <c r="K196" s="255">
        <v>0</v>
      </c>
      <c r="L196" s="265">
        <v>2</v>
      </c>
      <c r="M196" s="265">
        <v>1000</v>
      </c>
      <c r="N196" s="1449" t="s">
        <v>357</v>
      </c>
      <c r="O196" s="145" t="s">
        <v>384</v>
      </c>
    </row>
    <row r="197" spans="1:15" x14ac:dyDescent="0.25">
      <c r="A197" s="1459"/>
      <c r="B197" s="1447"/>
      <c r="C197" s="34">
        <v>2</v>
      </c>
      <c r="D197" s="88">
        <v>298412318</v>
      </c>
      <c r="E197" s="34" t="s">
        <v>392</v>
      </c>
      <c r="F197" s="256"/>
      <c r="G197" s="256"/>
      <c r="H197" s="256"/>
      <c r="I197" s="117">
        <v>44896</v>
      </c>
      <c r="J197" s="117">
        <v>45017</v>
      </c>
      <c r="K197" s="256">
        <v>0</v>
      </c>
      <c r="L197" s="88">
        <v>9</v>
      </c>
      <c r="M197" s="88">
        <v>1000</v>
      </c>
      <c r="N197" s="1450"/>
      <c r="O197" s="129" t="s">
        <v>384</v>
      </c>
    </row>
    <row r="198" spans="1:15" x14ac:dyDescent="0.25">
      <c r="A198" s="1459"/>
      <c r="B198" s="1447"/>
      <c r="C198" s="34">
        <v>3</v>
      </c>
      <c r="D198" s="88">
        <v>298412319</v>
      </c>
      <c r="E198" s="34" t="s">
        <v>392</v>
      </c>
      <c r="F198" s="256">
        <v>1</v>
      </c>
      <c r="G198" s="256"/>
      <c r="H198" s="256"/>
      <c r="I198" s="117">
        <v>44896</v>
      </c>
      <c r="J198" s="117">
        <v>45017</v>
      </c>
      <c r="K198" s="256">
        <v>0</v>
      </c>
      <c r="L198" s="88">
        <v>9</v>
      </c>
      <c r="M198" s="88">
        <v>1000</v>
      </c>
      <c r="N198" s="1450"/>
      <c r="O198" s="129" t="s">
        <v>384</v>
      </c>
    </row>
    <row r="199" spans="1:15" x14ac:dyDescent="0.25">
      <c r="A199" s="1459"/>
      <c r="B199" s="1447"/>
      <c r="C199" s="34">
        <v>4</v>
      </c>
      <c r="D199" s="88">
        <v>298412320</v>
      </c>
      <c r="E199" s="34" t="s">
        <v>392</v>
      </c>
      <c r="F199" s="256"/>
      <c r="G199" s="256">
        <v>1</v>
      </c>
      <c r="H199" s="256"/>
      <c r="I199" s="256" t="s">
        <v>390</v>
      </c>
      <c r="J199" s="117">
        <v>45017</v>
      </c>
      <c r="K199" s="256">
        <v>0</v>
      </c>
      <c r="L199" s="88">
        <v>9</v>
      </c>
      <c r="M199" s="88">
        <v>1000</v>
      </c>
      <c r="N199" s="1450"/>
      <c r="O199" s="129" t="s">
        <v>384</v>
      </c>
    </row>
    <row r="200" spans="1:15" x14ac:dyDescent="0.25">
      <c r="A200" s="1459"/>
      <c r="B200" s="1447"/>
      <c r="C200" s="34">
        <v>5</v>
      </c>
      <c r="D200" s="88">
        <v>298412321</v>
      </c>
      <c r="E200" s="34" t="s">
        <v>392</v>
      </c>
      <c r="F200" s="256"/>
      <c r="G200" s="256"/>
      <c r="H200" s="256"/>
      <c r="I200" s="117">
        <v>44896</v>
      </c>
      <c r="J200" s="117">
        <v>45017</v>
      </c>
      <c r="K200" s="256">
        <v>0</v>
      </c>
      <c r="L200" s="88">
        <v>9</v>
      </c>
      <c r="M200" s="88">
        <v>1000</v>
      </c>
      <c r="N200" s="1450"/>
      <c r="O200" s="129" t="s">
        <v>384</v>
      </c>
    </row>
    <row r="201" spans="1:15" x14ac:dyDescent="0.25">
      <c r="A201" s="1459"/>
      <c r="B201" s="1447"/>
      <c r="C201" s="34">
        <v>6</v>
      </c>
      <c r="D201" s="88">
        <v>298412322</v>
      </c>
      <c r="E201" s="34" t="s">
        <v>392</v>
      </c>
      <c r="F201" s="256"/>
      <c r="G201" s="256"/>
      <c r="H201" s="256"/>
      <c r="I201" s="117">
        <v>44896</v>
      </c>
      <c r="J201" s="117">
        <v>45017</v>
      </c>
      <c r="K201" s="256">
        <v>0</v>
      </c>
      <c r="L201" s="88">
        <v>9</v>
      </c>
      <c r="M201" s="88">
        <v>1000</v>
      </c>
      <c r="N201" s="1450"/>
      <c r="O201" s="129" t="s">
        <v>384</v>
      </c>
    </row>
    <row r="202" spans="1:15" x14ac:dyDescent="0.25">
      <c r="A202" s="1459"/>
      <c r="B202" s="1447"/>
      <c r="C202" s="34">
        <v>7</v>
      </c>
      <c r="D202" s="88">
        <v>298412323</v>
      </c>
      <c r="E202" s="34" t="s">
        <v>392</v>
      </c>
      <c r="F202" s="256"/>
      <c r="G202" s="256">
        <v>2</v>
      </c>
      <c r="H202" s="256"/>
      <c r="I202" s="256" t="s">
        <v>390</v>
      </c>
      <c r="J202" s="117">
        <v>45017</v>
      </c>
      <c r="K202" s="256">
        <v>0</v>
      </c>
      <c r="L202" s="88">
        <v>9</v>
      </c>
      <c r="M202" s="88">
        <v>1000</v>
      </c>
      <c r="N202" s="1450"/>
      <c r="O202" s="129" t="s">
        <v>384</v>
      </c>
    </row>
    <row r="203" spans="1:15" x14ac:dyDescent="0.25">
      <c r="A203" s="1459"/>
      <c r="B203" s="1447"/>
      <c r="C203" s="34">
        <v>8</v>
      </c>
      <c r="D203" s="88">
        <v>298412324</v>
      </c>
      <c r="E203" s="34" t="s">
        <v>392</v>
      </c>
      <c r="F203" s="256"/>
      <c r="G203" s="256"/>
      <c r="H203" s="256"/>
      <c r="I203" s="117">
        <v>44896</v>
      </c>
      <c r="J203" s="117">
        <v>45017</v>
      </c>
      <c r="K203" s="256">
        <v>0</v>
      </c>
      <c r="L203" s="88">
        <v>8</v>
      </c>
      <c r="M203" s="88">
        <v>1000</v>
      </c>
      <c r="N203" s="1450"/>
      <c r="O203" s="129" t="s">
        <v>388</v>
      </c>
    </row>
    <row r="204" spans="1:15" x14ac:dyDescent="0.25">
      <c r="A204" s="1459"/>
      <c r="B204" s="1447"/>
      <c r="C204" s="34">
        <v>9</v>
      </c>
      <c r="D204" s="88">
        <v>298412325</v>
      </c>
      <c r="E204" s="34" t="s">
        <v>392</v>
      </c>
      <c r="F204" s="256"/>
      <c r="G204" s="256"/>
      <c r="H204" s="256"/>
      <c r="I204" s="117">
        <v>44896</v>
      </c>
      <c r="J204" s="117">
        <v>45017</v>
      </c>
      <c r="K204" s="256">
        <v>0</v>
      </c>
      <c r="L204" s="88">
        <v>8</v>
      </c>
      <c r="M204" s="88">
        <v>1000</v>
      </c>
      <c r="N204" s="1450"/>
      <c r="O204" s="129" t="s">
        <v>388</v>
      </c>
    </row>
    <row r="205" spans="1:15" x14ac:dyDescent="0.25">
      <c r="A205" s="1459"/>
      <c r="B205" s="1447"/>
      <c r="C205" s="34">
        <v>10</v>
      </c>
      <c r="D205" s="88">
        <v>298412326</v>
      </c>
      <c r="E205" s="34" t="s">
        <v>392</v>
      </c>
      <c r="F205" s="256"/>
      <c r="G205" s="256"/>
      <c r="H205" s="256"/>
      <c r="I205" s="256" t="s">
        <v>390</v>
      </c>
      <c r="J205" s="117">
        <v>45017</v>
      </c>
      <c r="K205" s="256">
        <v>0</v>
      </c>
      <c r="L205" s="88">
        <v>8</v>
      </c>
      <c r="M205" s="88">
        <v>1000</v>
      </c>
      <c r="N205" s="1450"/>
      <c r="O205" s="129" t="s">
        <v>388</v>
      </c>
    </row>
    <row r="206" spans="1:15" x14ac:dyDescent="0.25">
      <c r="A206" s="1459"/>
      <c r="B206" s="1447"/>
      <c r="C206" s="34">
        <v>11</v>
      </c>
      <c r="D206" s="88">
        <v>298412327</v>
      </c>
      <c r="E206" s="34" t="s">
        <v>392</v>
      </c>
      <c r="F206" s="256"/>
      <c r="G206" s="256">
        <v>1</v>
      </c>
      <c r="H206" s="256"/>
      <c r="I206" s="117">
        <v>44896</v>
      </c>
      <c r="J206" s="117">
        <v>45017</v>
      </c>
      <c r="K206" s="256">
        <v>0</v>
      </c>
      <c r="L206" s="88">
        <v>8</v>
      </c>
      <c r="M206" s="88">
        <v>1000</v>
      </c>
      <c r="N206" s="1450"/>
      <c r="O206" s="129" t="s">
        <v>388</v>
      </c>
    </row>
    <row r="207" spans="1:15" x14ac:dyDescent="0.25">
      <c r="A207" s="1459"/>
      <c r="B207" s="1447"/>
      <c r="C207" s="34">
        <v>12</v>
      </c>
      <c r="D207" s="88">
        <v>298412328</v>
      </c>
      <c r="E207" s="34" t="s">
        <v>392</v>
      </c>
      <c r="F207" s="256"/>
      <c r="G207" s="256"/>
      <c r="H207" s="256"/>
      <c r="I207" s="117">
        <v>44896</v>
      </c>
      <c r="J207" s="117">
        <v>45017</v>
      </c>
      <c r="K207" s="256">
        <v>0</v>
      </c>
      <c r="L207" s="88">
        <v>2</v>
      </c>
      <c r="M207" s="88">
        <v>1000</v>
      </c>
      <c r="N207" s="1450"/>
      <c r="O207" s="129" t="s">
        <v>384</v>
      </c>
    </row>
    <row r="208" spans="1:15" x14ac:dyDescent="0.25">
      <c r="A208" s="1459"/>
      <c r="B208" s="1447"/>
      <c r="C208" s="34">
        <v>13</v>
      </c>
      <c r="D208" s="88">
        <v>298412329</v>
      </c>
      <c r="E208" s="34" t="s">
        <v>392</v>
      </c>
      <c r="F208" s="256"/>
      <c r="G208" s="256"/>
      <c r="H208" s="256"/>
      <c r="I208" s="256" t="s">
        <v>390</v>
      </c>
      <c r="J208" s="117">
        <v>45017</v>
      </c>
      <c r="K208" s="256">
        <v>0</v>
      </c>
      <c r="L208" s="88">
        <v>2</v>
      </c>
      <c r="M208" s="88">
        <v>1000</v>
      </c>
      <c r="N208" s="1450"/>
      <c r="O208" s="129" t="s">
        <v>384</v>
      </c>
    </row>
    <row r="209" spans="1:15" x14ac:dyDescent="0.25">
      <c r="A209" s="1459"/>
      <c r="B209" s="1447"/>
      <c r="C209" s="34">
        <v>14</v>
      </c>
      <c r="D209" s="88">
        <v>298412330</v>
      </c>
      <c r="E209" s="34" t="s">
        <v>392</v>
      </c>
      <c r="F209" s="256">
        <v>1</v>
      </c>
      <c r="G209" s="256"/>
      <c r="H209" s="256"/>
      <c r="I209" s="117">
        <v>44896</v>
      </c>
      <c r="J209" s="117">
        <v>45017</v>
      </c>
      <c r="K209" s="256">
        <v>0</v>
      </c>
      <c r="L209" s="88">
        <v>2</v>
      </c>
      <c r="M209" s="88">
        <v>1000</v>
      </c>
      <c r="N209" s="1450"/>
      <c r="O209" s="129" t="s">
        <v>384</v>
      </c>
    </row>
    <row r="210" spans="1:15" x14ac:dyDescent="0.25">
      <c r="A210" s="1459"/>
      <c r="B210" s="1447"/>
      <c r="C210" s="34">
        <v>15</v>
      </c>
      <c r="D210" s="88">
        <v>298412331</v>
      </c>
      <c r="E210" s="34" t="s">
        <v>392</v>
      </c>
      <c r="F210" s="256"/>
      <c r="G210" s="256"/>
      <c r="H210" s="256"/>
      <c r="I210" s="117">
        <v>44896</v>
      </c>
      <c r="J210" s="117">
        <v>45017</v>
      </c>
      <c r="K210" s="256">
        <v>0</v>
      </c>
      <c r="L210" s="88">
        <v>2</v>
      </c>
      <c r="M210" s="88">
        <v>1000</v>
      </c>
      <c r="N210" s="1450"/>
      <c r="O210" s="129" t="s">
        <v>384</v>
      </c>
    </row>
    <row r="211" spans="1:15" x14ac:dyDescent="0.25">
      <c r="A211" s="1459"/>
      <c r="B211" s="1447"/>
      <c r="C211" s="34">
        <v>1</v>
      </c>
      <c r="D211" s="88" t="s">
        <v>358</v>
      </c>
      <c r="E211" s="34" t="s">
        <v>392</v>
      </c>
      <c r="F211" s="256"/>
      <c r="G211" s="256"/>
      <c r="H211" s="256"/>
      <c r="I211" s="256" t="s">
        <v>390</v>
      </c>
      <c r="J211" s="117">
        <v>45017</v>
      </c>
      <c r="K211" s="256">
        <v>0</v>
      </c>
      <c r="L211" s="88">
        <v>2</v>
      </c>
      <c r="M211" s="88">
        <v>400</v>
      </c>
      <c r="N211" s="1450"/>
      <c r="O211" s="129" t="s">
        <v>385</v>
      </c>
    </row>
    <row r="212" spans="1:15" x14ac:dyDescent="0.25">
      <c r="A212" s="1459"/>
      <c r="B212" s="1447"/>
      <c r="C212" s="34">
        <v>1</v>
      </c>
      <c r="D212" s="88" t="s">
        <v>359</v>
      </c>
      <c r="E212" s="34" t="s">
        <v>392</v>
      </c>
      <c r="F212" s="256"/>
      <c r="G212" s="256"/>
      <c r="H212" s="256"/>
      <c r="I212" s="117">
        <v>44896</v>
      </c>
      <c r="J212" s="117">
        <v>45017</v>
      </c>
      <c r="K212" s="256">
        <v>0</v>
      </c>
      <c r="L212" s="88">
        <v>3</v>
      </c>
      <c r="M212" s="88">
        <v>1000</v>
      </c>
      <c r="N212" s="1450"/>
      <c r="O212" s="129" t="s">
        <v>374</v>
      </c>
    </row>
    <row r="213" spans="1:15" x14ac:dyDescent="0.25">
      <c r="A213" s="1459"/>
      <c r="B213" s="1447"/>
      <c r="C213" s="34">
        <v>2</v>
      </c>
      <c r="D213" s="88" t="s">
        <v>360</v>
      </c>
      <c r="E213" s="34" t="s">
        <v>392</v>
      </c>
      <c r="F213" s="256"/>
      <c r="G213" s="256"/>
      <c r="H213" s="256"/>
      <c r="I213" s="117">
        <v>44896</v>
      </c>
      <c r="J213" s="117">
        <v>45017</v>
      </c>
      <c r="K213" s="256">
        <v>0</v>
      </c>
      <c r="L213" s="88">
        <v>3</v>
      </c>
      <c r="M213" s="88">
        <v>1000</v>
      </c>
      <c r="N213" s="1450"/>
      <c r="O213" s="129" t="s">
        <v>374</v>
      </c>
    </row>
    <row r="214" spans="1:15" x14ac:dyDescent="0.25">
      <c r="A214" s="1459"/>
      <c r="B214" s="1447"/>
      <c r="C214" s="34">
        <v>3</v>
      </c>
      <c r="D214" s="88" t="s">
        <v>361</v>
      </c>
      <c r="E214" s="34" t="s">
        <v>392</v>
      </c>
      <c r="F214" s="256"/>
      <c r="G214" s="256"/>
      <c r="H214" s="256"/>
      <c r="I214" s="256" t="s">
        <v>390</v>
      </c>
      <c r="J214" s="117">
        <v>45017</v>
      </c>
      <c r="K214" s="256">
        <v>0</v>
      </c>
      <c r="L214" s="88">
        <v>3</v>
      </c>
      <c r="M214" s="88">
        <v>1000</v>
      </c>
      <c r="N214" s="1450"/>
      <c r="O214" s="129" t="s">
        <v>374</v>
      </c>
    </row>
    <row r="215" spans="1:15" x14ac:dyDescent="0.25">
      <c r="A215" s="1459"/>
      <c r="B215" s="1447"/>
      <c r="C215" s="34">
        <v>1</v>
      </c>
      <c r="D215" s="88">
        <v>8748</v>
      </c>
      <c r="E215" s="34" t="s">
        <v>392</v>
      </c>
      <c r="F215" s="256"/>
      <c r="G215" s="256"/>
      <c r="H215" s="256"/>
      <c r="I215" s="117">
        <v>44896</v>
      </c>
      <c r="J215" s="117">
        <v>45017</v>
      </c>
      <c r="K215" s="256">
        <v>0</v>
      </c>
      <c r="L215" s="88">
        <v>2</v>
      </c>
      <c r="M215" s="88">
        <v>225</v>
      </c>
      <c r="N215" s="1450"/>
      <c r="O215" s="129" t="s">
        <v>386</v>
      </c>
    </row>
    <row r="216" spans="1:15" ht="15.75" thickBot="1" x14ac:dyDescent="0.3">
      <c r="A216" s="1463"/>
      <c r="B216" s="1448"/>
      <c r="C216" s="35">
        <v>1</v>
      </c>
      <c r="D216" s="93" t="s">
        <v>362</v>
      </c>
      <c r="E216" s="35" t="s">
        <v>392</v>
      </c>
      <c r="F216" s="257"/>
      <c r="G216" s="257"/>
      <c r="H216" s="257"/>
      <c r="I216" s="101">
        <v>44896</v>
      </c>
      <c r="J216" s="101">
        <v>45047</v>
      </c>
      <c r="K216" s="257">
        <v>0</v>
      </c>
      <c r="L216" s="93">
        <v>2</v>
      </c>
      <c r="M216" s="93">
        <v>1000</v>
      </c>
      <c r="N216" s="1451"/>
      <c r="O216" s="131" t="s">
        <v>387</v>
      </c>
    </row>
    <row r="217" spans="1:15" x14ac:dyDescent="0.25">
      <c r="A217" s="1443" t="s">
        <v>363</v>
      </c>
      <c r="B217" s="1446" t="s">
        <v>6</v>
      </c>
      <c r="C217" s="114">
        <v>1</v>
      </c>
      <c r="D217" s="121" t="s">
        <v>364</v>
      </c>
      <c r="E217" s="114" t="s">
        <v>392</v>
      </c>
      <c r="F217" s="255"/>
      <c r="G217" s="255"/>
      <c r="H217" s="255"/>
      <c r="I217" s="99">
        <v>44743</v>
      </c>
      <c r="J217" s="99">
        <v>45078</v>
      </c>
      <c r="K217" s="255">
        <v>1</v>
      </c>
      <c r="L217" s="122">
        <v>3</v>
      </c>
      <c r="M217" s="122">
        <v>1000</v>
      </c>
      <c r="N217" s="1449" t="s">
        <v>365</v>
      </c>
      <c r="O217" s="145" t="s">
        <v>374</v>
      </c>
    </row>
    <row r="218" spans="1:15" x14ac:dyDescent="0.25">
      <c r="A218" s="1444"/>
      <c r="B218" s="1447"/>
      <c r="C218" s="34">
        <v>2</v>
      </c>
      <c r="D218" s="89" t="s">
        <v>366</v>
      </c>
      <c r="E218" s="34" t="s">
        <v>392</v>
      </c>
      <c r="F218" s="256">
        <v>1</v>
      </c>
      <c r="G218" s="256"/>
      <c r="H218" s="256"/>
      <c r="I218" s="99">
        <v>44743</v>
      </c>
      <c r="J218" s="117">
        <v>45078</v>
      </c>
      <c r="K218" s="256">
        <v>1</v>
      </c>
      <c r="L218" s="90">
        <v>2</v>
      </c>
      <c r="M218" s="90">
        <v>1000</v>
      </c>
      <c r="N218" s="1450"/>
      <c r="O218" s="129" t="s">
        <v>374</v>
      </c>
    </row>
    <row r="219" spans="1:15" x14ac:dyDescent="0.25">
      <c r="A219" s="1444"/>
      <c r="B219" s="1447"/>
      <c r="C219" s="34">
        <v>3</v>
      </c>
      <c r="D219" s="89" t="s">
        <v>367</v>
      </c>
      <c r="E219" s="34" t="s">
        <v>392</v>
      </c>
      <c r="F219" s="256"/>
      <c r="G219" s="256"/>
      <c r="H219" s="256"/>
      <c r="I219" s="99">
        <v>44743</v>
      </c>
      <c r="J219" s="117">
        <v>45078</v>
      </c>
      <c r="K219" s="256">
        <v>0</v>
      </c>
      <c r="L219" s="90">
        <v>2</v>
      </c>
      <c r="M219" s="90">
        <v>100</v>
      </c>
      <c r="N219" s="1450"/>
      <c r="O219" s="129" t="s">
        <v>379</v>
      </c>
    </row>
    <row r="220" spans="1:15" x14ac:dyDescent="0.25">
      <c r="A220" s="1444"/>
      <c r="B220" s="1447"/>
      <c r="C220" s="34">
        <v>4</v>
      </c>
      <c r="D220" s="89">
        <v>1948</v>
      </c>
      <c r="E220" s="34" t="s">
        <v>392</v>
      </c>
      <c r="F220" s="256"/>
      <c r="G220" s="256"/>
      <c r="H220" s="256"/>
      <c r="I220" s="99">
        <v>44743</v>
      </c>
      <c r="J220" s="117">
        <v>45078</v>
      </c>
      <c r="K220" s="256">
        <v>0</v>
      </c>
      <c r="L220" s="90">
        <v>2</v>
      </c>
      <c r="M220" s="90">
        <v>225</v>
      </c>
      <c r="N220" s="1450"/>
      <c r="O220" s="129" t="s">
        <v>380</v>
      </c>
    </row>
    <row r="221" spans="1:15" ht="15.75" thickBot="1" x14ac:dyDescent="0.3">
      <c r="A221" s="1445"/>
      <c r="B221" s="1448"/>
      <c r="C221" s="173">
        <v>5</v>
      </c>
      <c r="D221" s="174">
        <v>1884</v>
      </c>
      <c r="E221" s="173" t="s">
        <v>393</v>
      </c>
      <c r="F221" s="175"/>
      <c r="G221" s="175"/>
      <c r="H221" s="175"/>
      <c r="I221" s="176">
        <v>44743</v>
      </c>
      <c r="J221" s="177">
        <v>45078</v>
      </c>
      <c r="K221" s="175">
        <v>0</v>
      </c>
      <c r="L221" s="178">
        <v>4</v>
      </c>
      <c r="M221" s="178">
        <v>350</v>
      </c>
      <c r="N221" s="1451"/>
      <c r="O221" s="131" t="s">
        <v>381</v>
      </c>
    </row>
    <row r="222" spans="1:15" x14ac:dyDescent="0.25">
      <c r="D222" s="75" t="s">
        <v>94</v>
      </c>
      <c r="E222" s="135">
        <v>216</v>
      </c>
    </row>
    <row r="223" spans="1:15" x14ac:dyDescent="0.25">
      <c r="D223" s="75" t="s">
        <v>394</v>
      </c>
      <c r="E223" s="75">
        <f>COUNTIF(E3:E221,"в работе")</f>
        <v>179</v>
      </c>
    </row>
    <row r="224" spans="1:15" x14ac:dyDescent="0.25">
      <c r="D224" s="75" t="s">
        <v>395</v>
      </c>
      <c r="E224" s="75">
        <f>COUNTIF(E3:E221,"отключен")</f>
        <v>37</v>
      </c>
    </row>
    <row r="225" spans="4:5" x14ac:dyDescent="0.25">
      <c r="D225" s="75" t="s">
        <v>396</v>
      </c>
      <c r="E225" s="75">
        <f>COUNTIF(E3:E221,"демонтирован")</f>
        <v>3</v>
      </c>
    </row>
  </sheetData>
  <customSheetViews>
    <customSheetView guid="{7F9067D3-61AC-47C3-A93D-D80CFE368C36}" topLeftCell="K16">
      <selection activeCell="K144" sqref="K144"/>
      <pageMargins left="0.7" right="0.7" top="0.75" bottom="0.75" header="0.3" footer="0.3"/>
      <pageSetup paperSize="9" orientation="portrait" r:id="rId1"/>
    </customSheetView>
  </customSheetViews>
  <mergeCells count="26">
    <mergeCell ref="A97:A132"/>
    <mergeCell ref="A1:L1"/>
    <mergeCell ref="A3:A15"/>
    <mergeCell ref="A16:A24"/>
    <mergeCell ref="A25:A58"/>
    <mergeCell ref="A59:A96"/>
    <mergeCell ref="A163:A195"/>
    <mergeCell ref="B163:B195"/>
    <mergeCell ref="N163:N195"/>
    <mergeCell ref="A133:A138"/>
    <mergeCell ref="A139:A146"/>
    <mergeCell ref="N139:N146"/>
    <mergeCell ref="A147:A150"/>
    <mergeCell ref="N147:N148"/>
    <mergeCell ref="N149:N150"/>
    <mergeCell ref="A151:A152"/>
    <mergeCell ref="N151:N152"/>
    <mergeCell ref="A153:A155"/>
    <mergeCell ref="A156:A162"/>
    <mergeCell ref="N156:N162"/>
    <mergeCell ref="A196:A216"/>
    <mergeCell ref="B196:B216"/>
    <mergeCell ref="N196:N216"/>
    <mergeCell ref="A217:A221"/>
    <mergeCell ref="B217:B221"/>
    <mergeCell ref="N217:N221"/>
  </mergeCells>
  <dataValidations count="1">
    <dataValidation type="list" allowBlank="1" showInputMessage="1" showErrorMessage="1" sqref="E3:E221">
      <formula1>$E$179:$E$181</formula1>
    </dataValidation>
  </dataValidation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5"/>
  <sheetViews>
    <sheetView zoomScaleNormal="100" workbookViewId="0">
      <selection activeCell="E1" sqref="E1"/>
    </sheetView>
  </sheetViews>
  <sheetFormatPr defaultRowHeight="15" x14ac:dyDescent="0.25"/>
  <cols>
    <col min="1" max="1" width="10" style="75" customWidth="1"/>
    <col min="2" max="2" width="9" style="75" customWidth="1"/>
    <col min="3" max="3" width="7.5703125" style="75" customWidth="1"/>
    <col min="4" max="4" width="15.28515625" style="75" customWidth="1"/>
    <col min="5" max="5" width="14.85546875" style="75" customWidth="1"/>
    <col min="6" max="8" width="9.140625" style="75"/>
    <col min="9" max="9" width="13.7109375" style="75" customWidth="1"/>
    <col min="10" max="10" width="16.7109375" style="75" customWidth="1"/>
    <col min="11" max="11" width="9.140625" style="75"/>
    <col min="12" max="12" width="10.7109375" style="75" customWidth="1"/>
    <col min="13" max="13" width="9.140625" style="75"/>
    <col min="14" max="14" width="33.7109375" style="75" customWidth="1"/>
    <col min="15" max="15" width="48.28515625" style="75" customWidth="1"/>
    <col min="16" max="16" width="19.85546875" style="75" customWidth="1"/>
    <col min="17" max="17" width="37.140625" style="75" customWidth="1"/>
    <col min="18" max="18" width="9.140625" style="75"/>
    <col min="19" max="19" width="23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5.75" thickBot="1" x14ac:dyDescent="0.3">
      <c r="A1" s="1439" t="s">
        <v>0</v>
      </c>
      <c r="B1" s="1440"/>
      <c r="C1" s="1440"/>
      <c r="D1" s="1440"/>
      <c r="E1" s="1440"/>
      <c r="F1" s="1440"/>
      <c r="G1" s="1440"/>
      <c r="H1" s="1440"/>
      <c r="I1" s="1440"/>
      <c r="J1" s="1440"/>
      <c r="K1" s="1440"/>
      <c r="L1" s="1441"/>
    </row>
    <row r="2" spans="1:21" ht="157.5" thickBot="1" x14ac:dyDescent="0.3">
      <c r="A2" s="286" t="s">
        <v>1</v>
      </c>
      <c r="B2" s="9" t="s">
        <v>3</v>
      </c>
      <c r="C2" s="9" t="s">
        <v>133</v>
      </c>
      <c r="D2" s="52" t="s">
        <v>214</v>
      </c>
      <c r="E2" s="84" t="s">
        <v>4</v>
      </c>
      <c r="F2" s="156" t="s">
        <v>225</v>
      </c>
      <c r="G2" s="9" t="s">
        <v>226</v>
      </c>
      <c r="H2" s="9" t="s">
        <v>5</v>
      </c>
      <c r="I2" s="9" t="s">
        <v>7</v>
      </c>
      <c r="J2" s="9" t="s">
        <v>8</v>
      </c>
      <c r="K2" s="123" t="s">
        <v>131</v>
      </c>
      <c r="L2" s="123" t="s">
        <v>132</v>
      </c>
      <c r="M2" s="103" t="s">
        <v>272</v>
      </c>
      <c r="N2" s="103" t="s">
        <v>369</v>
      </c>
      <c r="O2" s="124" t="s">
        <v>370</v>
      </c>
    </row>
    <row r="3" spans="1:21" ht="18.75" x14ac:dyDescent="0.25">
      <c r="A3" s="1436" t="s">
        <v>271</v>
      </c>
      <c r="B3" s="7" t="s">
        <v>6</v>
      </c>
      <c r="C3" s="7">
        <v>1</v>
      </c>
      <c r="D3" s="7" t="s">
        <v>252</v>
      </c>
      <c r="E3" s="53" t="s">
        <v>392</v>
      </c>
      <c r="F3" s="7">
        <v>1</v>
      </c>
      <c r="G3" s="7"/>
      <c r="H3" s="7"/>
      <c r="I3" s="97">
        <v>45139</v>
      </c>
      <c r="J3" s="97">
        <v>45292</v>
      </c>
      <c r="K3" s="125">
        <v>1</v>
      </c>
      <c r="L3" s="125">
        <v>13</v>
      </c>
      <c r="M3" s="290">
        <v>1350</v>
      </c>
      <c r="N3" s="290" t="s">
        <v>315</v>
      </c>
      <c r="O3" s="126" t="s">
        <v>374</v>
      </c>
      <c r="S3" s="213" t="s">
        <v>232</v>
      </c>
      <c r="T3" s="213" t="s">
        <v>240</v>
      </c>
      <c r="U3" s="213">
        <f>SUM(F16:F24)</f>
        <v>1</v>
      </c>
    </row>
    <row r="4" spans="1:21" ht="19.5" thickBot="1" x14ac:dyDescent="0.3">
      <c r="A4" s="1437"/>
      <c r="B4" s="8" t="s">
        <v>6</v>
      </c>
      <c r="C4" s="8">
        <v>2</v>
      </c>
      <c r="D4" s="8" t="s">
        <v>253</v>
      </c>
      <c r="E4" s="8" t="s">
        <v>391</v>
      </c>
      <c r="F4" s="8"/>
      <c r="G4" s="8"/>
      <c r="H4" s="8"/>
      <c r="I4" s="98">
        <v>45139</v>
      </c>
      <c r="J4" s="98">
        <v>45292</v>
      </c>
      <c r="K4" s="128">
        <v>0</v>
      </c>
      <c r="L4" s="128">
        <v>12</v>
      </c>
      <c r="M4" s="291">
        <v>800</v>
      </c>
      <c r="N4" s="291" t="s">
        <v>315</v>
      </c>
      <c r="O4" s="129" t="s">
        <v>374</v>
      </c>
      <c r="S4" s="213"/>
      <c r="T4" s="213" t="s">
        <v>241</v>
      </c>
      <c r="U4" s="213">
        <f>SUM(G16:G24)</f>
        <v>6</v>
      </c>
    </row>
    <row r="5" spans="1:21" ht="18.75" x14ac:dyDescent="0.25">
      <c r="A5" s="1437"/>
      <c r="B5" s="179" t="s">
        <v>6</v>
      </c>
      <c r="C5" s="179">
        <v>3</v>
      </c>
      <c r="D5" s="179" t="s">
        <v>254</v>
      </c>
      <c r="E5" s="179" t="s">
        <v>391</v>
      </c>
      <c r="F5" s="179"/>
      <c r="G5" s="179"/>
      <c r="H5" s="179"/>
      <c r="I5" s="180">
        <v>45139</v>
      </c>
      <c r="J5" s="97">
        <v>45292</v>
      </c>
      <c r="K5" s="181">
        <v>0</v>
      </c>
      <c r="L5" s="181">
        <v>11</v>
      </c>
      <c r="M5" s="182">
        <v>800</v>
      </c>
      <c r="N5" s="182" t="s">
        <v>315</v>
      </c>
      <c r="O5" s="183" t="s">
        <v>374</v>
      </c>
      <c r="S5" s="210" t="s">
        <v>233</v>
      </c>
      <c r="T5" s="210" t="s">
        <v>240</v>
      </c>
      <c r="U5" s="210">
        <f>SUM(F25:F58)</f>
        <v>3</v>
      </c>
    </row>
    <row r="6" spans="1:21" ht="19.5" thickBot="1" x14ac:dyDescent="0.3">
      <c r="A6" s="1437"/>
      <c r="B6" s="179" t="s">
        <v>6</v>
      </c>
      <c r="C6" s="179">
        <v>4</v>
      </c>
      <c r="D6" s="179" t="s">
        <v>255</v>
      </c>
      <c r="E6" s="179" t="s">
        <v>391</v>
      </c>
      <c r="F6" s="179"/>
      <c r="G6" s="179"/>
      <c r="H6" s="179"/>
      <c r="I6" s="180">
        <v>45139</v>
      </c>
      <c r="J6" s="98">
        <v>45292</v>
      </c>
      <c r="K6" s="181">
        <v>0</v>
      </c>
      <c r="L6" s="181">
        <v>11</v>
      </c>
      <c r="M6" s="182">
        <v>800</v>
      </c>
      <c r="N6" s="182" t="s">
        <v>315</v>
      </c>
      <c r="O6" s="183" t="s">
        <v>374</v>
      </c>
      <c r="S6" s="210"/>
      <c r="T6" s="210" t="s">
        <v>242</v>
      </c>
      <c r="U6" s="210">
        <f>SUM(G25:G58)</f>
        <v>12</v>
      </c>
    </row>
    <row r="7" spans="1:21" ht="18.75" x14ac:dyDescent="0.25">
      <c r="A7" s="1437"/>
      <c r="B7" s="8" t="s">
        <v>6</v>
      </c>
      <c r="C7" s="8">
        <v>5</v>
      </c>
      <c r="D7" s="8" t="s">
        <v>256</v>
      </c>
      <c r="E7" s="8" t="s">
        <v>392</v>
      </c>
      <c r="F7" s="8"/>
      <c r="G7" s="8"/>
      <c r="H7" s="8"/>
      <c r="I7" s="98">
        <v>45139</v>
      </c>
      <c r="J7" s="97">
        <v>45292</v>
      </c>
      <c r="K7" s="128">
        <v>0</v>
      </c>
      <c r="L7" s="128">
        <v>12</v>
      </c>
      <c r="M7" s="291">
        <v>1000</v>
      </c>
      <c r="N7" s="291" t="s">
        <v>315</v>
      </c>
      <c r="O7" s="129" t="s">
        <v>374</v>
      </c>
      <c r="S7" s="213" t="s">
        <v>234</v>
      </c>
      <c r="T7" s="213" t="s">
        <v>240</v>
      </c>
      <c r="U7" s="213">
        <f>SUM(F59:F138)</f>
        <v>11</v>
      </c>
    </row>
    <row r="8" spans="1:21" ht="19.5" thickBot="1" x14ac:dyDescent="0.3">
      <c r="A8" s="1437"/>
      <c r="B8" s="8" t="s">
        <v>6</v>
      </c>
      <c r="C8" s="8">
        <v>6</v>
      </c>
      <c r="D8" s="8" t="s">
        <v>257</v>
      </c>
      <c r="E8" s="8" t="s">
        <v>392</v>
      </c>
      <c r="F8" s="8"/>
      <c r="G8" s="8"/>
      <c r="H8" s="8"/>
      <c r="I8" s="98">
        <v>45139</v>
      </c>
      <c r="J8" s="98">
        <v>45292</v>
      </c>
      <c r="K8" s="128">
        <v>0</v>
      </c>
      <c r="L8" s="128">
        <v>3</v>
      </c>
      <c r="M8" s="291">
        <v>800</v>
      </c>
      <c r="N8" s="291" t="s">
        <v>315</v>
      </c>
      <c r="O8" s="129" t="s">
        <v>374</v>
      </c>
      <c r="S8" s="213"/>
      <c r="T8" s="213" t="s">
        <v>241</v>
      </c>
      <c r="U8" s="213">
        <f>SUM(G59:G138)</f>
        <v>13</v>
      </c>
    </row>
    <row r="9" spans="1:21" ht="18.75" x14ac:dyDescent="0.25">
      <c r="A9" s="1437"/>
      <c r="B9" s="179" t="s">
        <v>6</v>
      </c>
      <c r="C9" s="179">
        <v>7</v>
      </c>
      <c r="D9" s="179" t="s">
        <v>258</v>
      </c>
      <c r="E9" s="179" t="s">
        <v>391</v>
      </c>
      <c r="F9" s="179"/>
      <c r="G9" s="179"/>
      <c r="H9" s="179"/>
      <c r="I9" s="180">
        <v>45139</v>
      </c>
      <c r="J9" s="97">
        <v>45292</v>
      </c>
      <c r="K9" s="181">
        <v>0</v>
      </c>
      <c r="L9" s="181">
        <v>2</v>
      </c>
      <c r="M9" s="182">
        <v>250</v>
      </c>
      <c r="N9" s="182" t="s">
        <v>315</v>
      </c>
      <c r="O9" s="183" t="s">
        <v>377</v>
      </c>
      <c r="S9" s="210" t="s">
        <v>88</v>
      </c>
      <c r="T9" s="210" t="s">
        <v>240</v>
      </c>
      <c r="U9" s="210">
        <f>SUM(F139:F146)</f>
        <v>2</v>
      </c>
    </row>
    <row r="10" spans="1:21" ht="19.5" thickBot="1" x14ac:dyDescent="0.3">
      <c r="A10" s="1437"/>
      <c r="B10" s="8" t="s">
        <v>6</v>
      </c>
      <c r="C10" s="8">
        <v>8</v>
      </c>
      <c r="D10" s="8" t="s">
        <v>259</v>
      </c>
      <c r="E10" s="8" t="s">
        <v>392</v>
      </c>
      <c r="F10" s="8"/>
      <c r="G10" s="8"/>
      <c r="H10" s="8"/>
      <c r="I10" s="98">
        <v>45139</v>
      </c>
      <c r="J10" s="98">
        <v>45292</v>
      </c>
      <c r="K10" s="128">
        <v>0</v>
      </c>
      <c r="L10" s="128">
        <v>3</v>
      </c>
      <c r="M10" s="291">
        <v>1000</v>
      </c>
      <c r="N10" s="291" t="s">
        <v>315</v>
      </c>
      <c r="O10" s="129" t="s">
        <v>374</v>
      </c>
      <c r="S10" s="210"/>
      <c r="T10" s="210" t="s">
        <v>241</v>
      </c>
      <c r="U10" s="210">
        <f>SUM(G139:G146)</f>
        <v>11</v>
      </c>
    </row>
    <row r="11" spans="1:21" ht="18.75" x14ac:dyDescent="0.25">
      <c r="A11" s="1437"/>
      <c r="B11" s="8" t="s">
        <v>6</v>
      </c>
      <c r="C11" s="8">
        <v>9</v>
      </c>
      <c r="D11" s="8" t="s">
        <v>260</v>
      </c>
      <c r="E11" s="8" t="s">
        <v>392</v>
      </c>
      <c r="F11" s="8"/>
      <c r="G11" s="8"/>
      <c r="H11" s="8"/>
      <c r="I11" s="98">
        <v>45139</v>
      </c>
      <c r="J11" s="97">
        <v>45292</v>
      </c>
      <c r="K11" s="128">
        <v>0</v>
      </c>
      <c r="L11" s="128">
        <v>3</v>
      </c>
      <c r="M11" s="291">
        <v>1000</v>
      </c>
      <c r="N11" s="291" t="s">
        <v>315</v>
      </c>
      <c r="O11" s="129" t="s">
        <v>374</v>
      </c>
      <c r="S11" s="213" t="s">
        <v>89</v>
      </c>
      <c r="T11" s="213" t="s">
        <v>240</v>
      </c>
      <c r="U11" s="213">
        <f>SUM(F147:F150)</f>
        <v>0</v>
      </c>
    </row>
    <row r="12" spans="1:21" ht="19.5" thickBot="1" x14ac:dyDescent="0.3">
      <c r="A12" s="1437"/>
      <c r="B12" s="179" t="s">
        <v>6</v>
      </c>
      <c r="C12" s="179">
        <v>10</v>
      </c>
      <c r="D12" s="179" t="s">
        <v>261</v>
      </c>
      <c r="E12" s="179" t="s">
        <v>391</v>
      </c>
      <c r="F12" s="179"/>
      <c r="G12" s="179"/>
      <c r="H12" s="179"/>
      <c r="I12" s="180">
        <v>45139</v>
      </c>
      <c r="J12" s="98">
        <v>45292</v>
      </c>
      <c r="K12" s="181">
        <v>0</v>
      </c>
      <c r="L12" s="181">
        <v>2</v>
      </c>
      <c r="M12" s="182">
        <v>250</v>
      </c>
      <c r="N12" s="182" t="s">
        <v>315</v>
      </c>
      <c r="O12" s="183" t="s">
        <v>377</v>
      </c>
      <c r="S12" s="213"/>
      <c r="T12" s="213" t="s">
        <v>241</v>
      </c>
      <c r="U12" s="213">
        <f>SUM(G147:G150)</f>
        <v>1</v>
      </c>
    </row>
    <row r="13" spans="1:21" ht="18.75" x14ac:dyDescent="0.25">
      <c r="A13" s="1437"/>
      <c r="B13" s="179" t="s">
        <v>6</v>
      </c>
      <c r="C13" s="179">
        <v>11</v>
      </c>
      <c r="D13" s="179" t="s">
        <v>262</v>
      </c>
      <c r="E13" s="179" t="s">
        <v>391</v>
      </c>
      <c r="F13" s="179"/>
      <c r="G13" s="179"/>
      <c r="H13" s="179"/>
      <c r="I13" s="180">
        <v>45139</v>
      </c>
      <c r="J13" s="97">
        <v>45292</v>
      </c>
      <c r="K13" s="181">
        <v>0</v>
      </c>
      <c r="L13" s="181">
        <v>12</v>
      </c>
      <c r="M13" s="182">
        <v>800</v>
      </c>
      <c r="N13" s="182" t="s">
        <v>315</v>
      </c>
      <c r="O13" s="183" t="s">
        <v>374</v>
      </c>
      <c r="S13" s="210" t="s">
        <v>271</v>
      </c>
      <c r="T13" s="210" t="s">
        <v>240</v>
      </c>
      <c r="U13" s="210">
        <f>SUM(F3:F15)</f>
        <v>1</v>
      </c>
    </row>
    <row r="14" spans="1:21" ht="19.5" thickBot="1" x14ac:dyDescent="0.3">
      <c r="A14" s="1437"/>
      <c r="B14" s="179" t="s">
        <v>6</v>
      </c>
      <c r="C14" s="179">
        <v>12</v>
      </c>
      <c r="D14" s="179" t="s">
        <v>263</v>
      </c>
      <c r="E14" s="179" t="s">
        <v>391</v>
      </c>
      <c r="F14" s="179"/>
      <c r="G14" s="179"/>
      <c r="H14" s="179"/>
      <c r="I14" s="180">
        <v>45139</v>
      </c>
      <c r="J14" s="98">
        <v>45292</v>
      </c>
      <c r="K14" s="181">
        <v>0</v>
      </c>
      <c r="L14" s="181">
        <v>12</v>
      </c>
      <c r="M14" s="182">
        <v>800</v>
      </c>
      <c r="N14" s="182" t="s">
        <v>315</v>
      </c>
      <c r="O14" s="183" t="s">
        <v>374</v>
      </c>
      <c r="S14" s="210"/>
      <c r="T14" s="210" t="s">
        <v>241</v>
      </c>
      <c r="U14" s="210">
        <f>SUM(G3:G15)</f>
        <v>0</v>
      </c>
    </row>
    <row r="15" spans="1:21" ht="19.5" thickBot="1" x14ac:dyDescent="0.3">
      <c r="A15" s="1442"/>
      <c r="B15" s="11" t="s">
        <v>6</v>
      </c>
      <c r="C15" s="11">
        <v>13</v>
      </c>
      <c r="D15" s="11" t="s">
        <v>264</v>
      </c>
      <c r="E15" s="11" t="s">
        <v>392</v>
      </c>
      <c r="F15" s="11"/>
      <c r="G15" s="11"/>
      <c r="H15" s="11"/>
      <c r="I15" s="112">
        <v>45139</v>
      </c>
      <c r="J15" s="97">
        <v>45292</v>
      </c>
      <c r="K15" s="130">
        <v>1</v>
      </c>
      <c r="L15" s="130">
        <v>13</v>
      </c>
      <c r="M15" s="293">
        <v>1350</v>
      </c>
      <c r="N15" s="293" t="s">
        <v>315</v>
      </c>
      <c r="O15" s="131" t="s">
        <v>374</v>
      </c>
      <c r="S15" s="213" t="s">
        <v>356</v>
      </c>
      <c r="T15" s="213" t="s">
        <v>240</v>
      </c>
      <c r="U15" s="213">
        <f>SUM(F196:F216)</f>
        <v>5</v>
      </c>
    </row>
    <row r="16" spans="1:21" ht="18.75" x14ac:dyDescent="0.25">
      <c r="A16" s="1436" t="s">
        <v>2</v>
      </c>
      <c r="B16" s="7" t="s">
        <v>6</v>
      </c>
      <c r="C16" s="7">
        <v>1</v>
      </c>
      <c r="D16" s="7" t="s">
        <v>134</v>
      </c>
      <c r="E16" s="53" t="s">
        <v>392</v>
      </c>
      <c r="F16" s="7"/>
      <c r="G16" s="7"/>
      <c r="H16" s="7"/>
      <c r="I16" s="97">
        <v>45108</v>
      </c>
      <c r="J16" s="97">
        <v>45292</v>
      </c>
      <c r="K16" s="287">
        <v>0</v>
      </c>
      <c r="L16" s="287">
        <v>9</v>
      </c>
      <c r="M16" s="290">
        <v>1600</v>
      </c>
      <c r="N16" s="290" t="s">
        <v>316</v>
      </c>
      <c r="O16" s="126" t="s">
        <v>373</v>
      </c>
      <c r="S16" s="213"/>
      <c r="T16" s="213" t="s">
        <v>241</v>
      </c>
      <c r="U16" s="213">
        <f>SUM(G196:G216)</f>
        <v>3</v>
      </c>
    </row>
    <row r="17" spans="1:21" ht="19.5" thickBot="1" x14ac:dyDescent="0.3">
      <c r="A17" s="1437"/>
      <c r="B17" s="8" t="s">
        <v>6</v>
      </c>
      <c r="C17" s="8">
        <v>2</v>
      </c>
      <c r="D17" s="8" t="s">
        <v>135</v>
      </c>
      <c r="E17" s="8" t="s">
        <v>392</v>
      </c>
      <c r="F17" s="8"/>
      <c r="G17" s="8">
        <v>3</v>
      </c>
      <c r="H17" s="8"/>
      <c r="I17" s="98">
        <v>45108</v>
      </c>
      <c r="J17" s="98">
        <v>45292</v>
      </c>
      <c r="K17" s="288">
        <v>0</v>
      </c>
      <c r="L17" s="288">
        <v>9</v>
      </c>
      <c r="M17" s="291">
        <v>1600</v>
      </c>
      <c r="N17" s="291" t="s">
        <v>316</v>
      </c>
      <c r="O17" s="129" t="s">
        <v>373</v>
      </c>
      <c r="S17" s="210" t="s">
        <v>322</v>
      </c>
      <c r="T17" s="210" t="s">
        <v>240</v>
      </c>
      <c r="U17" s="210">
        <f>SUM(F163:F195)</f>
        <v>0</v>
      </c>
    </row>
    <row r="18" spans="1:21" ht="18.75" x14ac:dyDescent="0.25">
      <c r="A18" s="1437"/>
      <c r="B18" s="8" t="s">
        <v>6</v>
      </c>
      <c r="C18" s="8">
        <v>3</v>
      </c>
      <c r="D18" s="8" t="s">
        <v>136</v>
      </c>
      <c r="E18" s="8" t="s">
        <v>392</v>
      </c>
      <c r="F18" s="8"/>
      <c r="G18" s="8"/>
      <c r="H18" s="8"/>
      <c r="I18" s="98">
        <v>45108</v>
      </c>
      <c r="J18" s="97">
        <v>45292</v>
      </c>
      <c r="K18" s="288">
        <v>0</v>
      </c>
      <c r="L18" s="288">
        <v>9</v>
      </c>
      <c r="M18" s="291">
        <v>1600</v>
      </c>
      <c r="N18" s="291" t="s">
        <v>316</v>
      </c>
      <c r="O18" s="129" t="s">
        <v>373</v>
      </c>
      <c r="S18" s="210"/>
      <c r="T18" s="210" t="s">
        <v>241</v>
      </c>
      <c r="U18" s="210">
        <f>SUM(G163:G195)</f>
        <v>6</v>
      </c>
    </row>
    <row r="19" spans="1:21" ht="19.5" thickBot="1" x14ac:dyDescent="0.3">
      <c r="A19" s="1437"/>
      <c r="B19" s="8" t="s">
        <v>6</v>
      </c>
      <c r="C19" s="8">
        <v>4</v>
      </c>
      <c r="D19" s="8" t="s">
        <v>137</v>
      </c>
      <c r="E19" s="8" t="s">
        <v>392</v>
      </c>
      <c r="F19" s="8">
        <v>1</v>
      </c>
      <c r="G19" s="8"/>
      <c r="H19" s="8"/>
      <c r="I19" s="98">
        <v>45108</v>
      </c>
      <c r="J19" s="98">
        <v>45292</v>
      </c>
      <c r="K19" s="288">
        <v>1</v>
      </c>
      <c r="L19" s="288">
        <v>9</v>
      </c>
      <c r="M19" s="291">
        <v>1600</v>
      </c>
      <c r="N19" s="291" t="s">
        <v>316</v>
      </c>
      <c r="O19" s="129" t="s">
        <v>373</v>
      </c>
      <c r="S19" s="213" t="s">
        <v>368</v>
      </c>
      <c r="T19" s="213" t="s">
        <v>240</v>
      </c>
      <c r="U19" s="213">
        <f>SUM(F151:F162)</f>
        <v>2</v>
      </c>
    </row>
    <row r="20" spans="1:21" ht="18.75" x14ac:dyDescent="0.25">
      <c r="A20" s="1437"/>
      <c r="B20" s="8" t="s">
        <v>6</v>
      </c>
      <c r="C20" s="8">
        <v>5</v>
      </c>
      <c r="D20" s="8" t="s">
        <v>138</v>
      </c>
      <c r="E20" s="8" t="s">
        <v>392</v>
      </c>
      <c r="F20" s="8"/>
      <c r="G20" s="8">
        <v>1</v>
      </c>
      <c r="H20" s="8"/>
      <c r="I20" s="98">
        <v>45108</v>
      </c>
      <c r="J20" s="97">
        <v>45292</v>
      </c>
      <c r="K20" s="288">
        <v>1</v>
      </c>
      <c r="L20" s="288">
        <v>9</v>
      </c>
      <c r="M20" s="291">
        <v>1600</v>
      </c>
      <c r="N20" s="291" t="s">
        <v>316</v>
      </c>
      <c r="O20" s="129" t="s">
        <v>373</v>
      </c>
      <c r="S20" s="213"/>
      <c r="T20" s="213" t="s">
        <v>241</v>
      </c>
      <c r="U20" s="213">
        <f>SUM(G151:G162)</f>
        <v>3</v>
      </c>
    </row>
    <row r="21" spans="1:21" ht="19.5" thickBot="1" x14ac:dyDescent="0.3">
      <c r="A21" s="1437"/>
      <c r="B21" s="8" t="s">
        <v>6</v>
      </c>
      <c r="C21" s="8">
        <v>6</v>
      </c>
      <c r="D21" s="8" t="s">
        <v>139</v>
      </c>
      <c r="E21" s="8" t="s">
        <v>392</v>
      </c>
      <c r="F21" s="8"/>
      <c r="G21" s="8"/>
      <c r="H21" s="8"/>
      <c r="I21" s="98">
        <v>45108</v>
      </c>
      <c r="J21" s="98">
        <v>45292</v>
      </c>
      <c r="K21" s="288">
        <v>1</v>
      </c>
      <c r="L21" s="288">
        <v>10</v>
      </c>
      <c r="M21" s="291">
        <v>1275</v>
      </c>
      <c r="N21" s="291" t="s">
        <v>316</v>
      </c>
      <c r="O21" s="129" t="s">
        <v>373</v>
      </c>
      <c r="S21" s="210" t="s">
        <v>363</v>
      </c>
      <c r="T21" s="210" t="s">
        <v>240</v>
      </c>
      <c r="U21" s="210">
        <f>SUM(F217:F221)</f>
        <v>0</v>
      </c>
    </row>
    <row r="22" spans="1:21" ht="18.75" x14ac:dyDescent="0.25">
      <c r="A22" s="1437"/>
      <c r="B22" s="8" t="s">
        <v>6</v>
      </c>
      <c r="C22" s="8">
        <v>7</v>
      </c>
      <c r="D22" s="8" t="s">
        <v>140</v>
      </c>
      <c r="E22" s="8" t="s">
        <v>392</v>
      </c>
      <c r="F22" s="8"/>
      <c r="G22" s="8">
        <v>2</v>
      </c>
      <c r="H22" s="8"/>
      <c r="I22" s="98">
        <v>45108</v>
      </c>
      <c r="J22" s="97">
        <v>45292</v>
      </c>
      <c r="K22" s="288">
        <v>1</v>
      </c>
      <c r="L22" s="288">
        <v>10</v>
      </c>
      <c r="M22" s="291">
        <v>1275</v>
      </c>
      <c r="N22" s="291" t="s">
        <v>316</v>
      </c>
      <c r="O22" s="129" t="s">
        <v>373</v>
      </c>
      <c r="S22" s="210"/>
      <c r="T22" s="210" t="s">
        <v>241</v>
      </c>
      <c r="U22" s="210">
        <f>SUM(G217:G221)</f>
        <v>2</v>
      </c>
    </row>
    <row r="23" spans="1:21" ht="15.75" thickBot="1" x14ac:dyDescent="0.3">
      <c r="A23" s="1437"/>
      <c r="B23" s="8" t="s">
        <v>6</v>
      </c>
      <c r="C23" s="8">
        <v>8</v>
      </c>
      <c r="D23" s="8" t="s">
        <v>141</v>
      </c>
      <c r="E23" s="8" t="s">
        <v>392</v>
      </c>
      <c r="F23" s="8"/>
      <c r="G23" s="8"/>
      <c r="H23" s="8"/>
      <c r="I23" s="98">
        <v>45108</v>
      </c>
      <c r="J23" s="98">
        <v>45292</v>
      </c>
      <c r="K23" s="288">
        <v>0</v>
      </c>
      <c r="L23" s="288">
        <v>3</v>
      </c>
      <c r="M23" s="291">
        <v>1000</v>
      </c>
      <c r="N23" s="291" t="s">
        <v>316</v>
      </c>
      <c r="O23" s="129" t="s">
        <v>373</v>
      </c>
    </row>
    <row r="24" spans="1:21" ht="15.75" thickBot="1" x14ac:dyDescent="0.3">
      <c r="A24" s="1438"/>
      <c r="B24" s="37" t="s">
        <v>6</v>
      </c>
      <c r="C24" s="37">
        <v>9</v>
      </c>
      <c r="D24" s="37" t="s">
        <v>142</v>
      </c>
      <c r="E24" s="37" t="s">
        <v>392</v>
      </c>
      <c r="F24" s="37"/>
      <c r="G24" s="37"/>
      <c r="H24" s="37"/>
      <c r="I24" s="113">
        <v>45108</v>
      </c>
      <c r="J24" s="97">
        <v>45292</v>
      </c>
      <c r="K24" s="289">
        <v>0</v>
      </c>
      <c r="L24" s="289">
        <v>3</v>
      </c>
      <c r="M24" s="292">
        <v>1000</v>
      </c>
      <c r="N24" s="292" t="s">
        <v>316</v>
      </c>
      <c r="O24" s="133" t="s">
        <v>373</v>
      </c>
    </row>
    <row r="25" spans="1:21" ht="19.5" thickBot="1" x14ac:dyDescent="0.3">
      <c r="A25" s="1436" t="s">
        <v>9</v>
      </c>
      <c r="B25" s="7" t="s">
        <v>39</v>
      </c>
      <c r="C25" s="7">
        <v>1</v>
      </c>
      <c r="D25" s="216" t="s">
        <v>102</v>
      </c>
      <c r="E25" s="7" t="s">
        <v>392</v>
      </c>
      <c r="F25" s="7"/>
      <c r="G25" s="7"/>
      <c r="H25" s="7"/>
      <c r="I25" s="97">
        <v>45108</v>
      </c>
      <c r="J25" s="98">
        <v>45292</v>
      </c>
      <c r="K25" s="287">
        <v>0</v>
      </c>
      <c r="L25" s="287">
        <v>5</v>
      </c>
      <c r="M25" s="290">
        <v>1000</v>
      </c>
      <c r="N25" s="290" t="s">
        <v>273</v>
      </c>
      <c r="O25" s="126" t="s">
        <v>374</v>
      </c>
      <c r="S25" s="211" t="s">
        <v>371</v>
      </c>
      <c r="T25" s="127" t="s">
        <v>240</v>
      </c>
      <c r="U25" s="291">
        <f>SUM(U3+U5+U8+U9+U11+U13+U15+U17+U19+U21)</f>
        <v>27</v>
      </c>
    </row>
    <row r="26" spans="1:21" ht="18.75" x14ac:dyDescent="0.25">
      <c r="A26" s="1437"/>
      <c r="B26" s="8" t="s">
        <v>40</v>
      </c>
      <c r="C26" s="8">
        <v>2</v>
      </c>
      <c r="D26" s="36">
        <v>708509</v>
      </c>
      <c r="E26" s="8" t="s">
        <v>392</v>
      </c>
      <c r="F26" s="8"/>
      <c r="G26" s="8"/>
      <c r="H26" s="8"/>
      <c r="I26" s="98">
        <v>45108</v>
      </c>
      <c r="J26" s="97">
        <v>45292</v>
      </c>
      <c r="K26" s="288">
        <v>0</v>
      </c>
      <c r="L26" s="288">
        <v>5</v>
      </c>
      <c r="M26" s="291">
        <v>1000</v>
      </c>
      <c r="N26" s="291" t="s">
        <v>274</v>
      </c>
      <c r="O26" s="129" t="s">
        <v>375</v>
      </c>
      <c r="S26" s="291"/>
      <c r="T26" s="127" t="s">
        <v>241</v>
      </c>
      <c r="U26" s="291">
        <f>SUM(U4+U6+U8+U10+U12+U14+U16+U18+U20+U22)</f>
        <v>57</v>
      </c>
    </row>
    <row r="27" spans="1:21" ht="19.5" thickBot="1" x14ac:dyDescent="0.3">
      <c r="A27" s="1437"/>
      <c r="B27" s="8" t="s">
        <v>40</v>
      </c>
      <c r="C27" s="8">
        <v>3</v>
      </c>
      <c r="D27" s="36" t="s">
        <v>101</v>
      </c>
      <c r="E27" s="8" t="s">
        <v>392</v>
      </c>
      <c r="F27" s="8"/>
      <c r="G27" s="8">
        <v>1</v>
      </c>
      <c r="H27" s="8"/>
      <c r="I27" s="98">
        <v>45108</v>
      </c>
      <c r="J27" s="98">
        <v>45292</v>
      </c>
      <c r="K27" s="288">
        <v>0</v>
      </c>
      <c r="L27" s="288">
        <v>5</v>
      </c>
      <c r="M27" s="291">
        <v>1000</v>
      </c>
      <c r="N27" s="291" t="s">
        <v>274</v>
      </c>
      <c r="O27" s="129" t="s">
        <v>374</v>
      </c>
      <c r="S27" s="291"/>
      <c r="T27" s="210" t="s">
        <v>372</v>
      </c>
      <c r="U27" s="212">
        <f>SUM(U25:U26)</f>
        <v>84</v>
      </c>
    </row>
    <row r="28" spans="1:21" x14ac:dyDescent="0.25">
      <c r="A28" s="1437"/>
      <c r="B28" s="179" t="s">
        <v>401</v>
      </c>
      <c r="C28" s="179">
        <v>4</v>
      </c>
      <c r="D28" s="36" t="s">
        <v>98</v>
      </c>
      <c r="E28" s="179" t="s">
        <v>391</v>
      </c>
      <c r="F28" s="179"/>
      <c r="G28" s="179"/>
      <c r="H28" s="179"/>
      <c r="I28" s="180">
        <v>45108</v>
      </c>
      <c r="J28" s="97">
        <v>45292</v>
      </c>
      <c r="K28" s="185">
        <v>0</v>
      </c>
      <c r="L28" s="185">
        <v>5</v>
      </c>
      <c r="M28" s="182">
        <v>1000</v>
      </c>
      <c r="N28" s="182" t="s">
        <v>274</v>
      </c>
      <c r="O28" s="183" t="s">
        <v>374</v>
      </c>
    </row>
    <row r="29" spans="1:21" ht="15.75" thickBot="1" x14ac:dyDescent="0.3">
      <c r="A29" s="1437"/>
      <c r="B29" s="8" t="s">
        <v>41</v>
      </c>
      <c r="C29" s="8">
        <v>5</v>
      </c>
      <c r="D29" s="36" t="s">
        <v>100</v>
      </c>
      <c r="E29" s="8" t="s">
        <v>392</v>
      </c>
      <c r="F29" s="8"/>
      <c r="G29" s="8"/>
      <c r="H29" s="8"/>
      <c r="I29" s="98">
        <v>45108</v>
      </c>
      <c r="J29" s="98">
        <v>45292</v>
      </c>
      <c r="K29" s="288">
        <v>0</v>
      </c>
      <c r="L29" s="288">
        <v>5</v>
      </c>
      <c r="M29" s="291">
        <v>1000</v>
      </c>
      <c r="N29" s="291" t="s">
        <v>274</v>
      </c>
      <c r="O29" s="129" t="s">
        <v>374</v>
      </c>
    </row>
    <row r="30" spans="1:21" x14ac:dyDescent="0.25">
      <c r="A30" s="1437"/>
      <c r="B30" s="8" t="s">
        <v>41</v>
      </c>
      <c r="C30" s="8">
        <v>6</v>
      </c>
      <c r="D30" s="36">
        <v>708511</v>
      </c>
      <c r="E30" s="8" t="s">
        <v>392</v>
      </c>
      <c r="F30" s="8"/>
      <c r="G30" s="8"/>
      <c r="H30" s="8"/>
      <c r="I30" s="98">
        <v>45108</v>
      </c>
      <c r="J30" s="97">
        <v>45292</v>
      </c>
      <c r="K30" s="288">
        <v>0</v>
      </c>
      <c r="L30" s="288">
        <v>5</v>
      </c>
      <c r="M30" s="291">
        <v>1000</v>
      </c>
      <c r="N30" s="291" t="s">
        <v>274</v>
      </c>
      <c r="O30" s="129" t="s">
        <v>375</v>
      </c>
    </row>
    <row r="31" spans="1:21" ht="15.75" thickBot="1" x14ac:dyDescent="0.3">
      <c r="A31" s="1437"/>
      <c r="B31" s="8" t="s">
        <v>42</v>
      </c>
      <c r="C31" s="8">
        <v>7</v>
      </c>
      <c r="D31" s="36" t="s">
        <v>99</v>
      </c>
      <c r="E31" s="8" t="s">
        <v>392</v>
      </c>
      <c r="F31" s="8"/>
      <c r="G31" s="8"/>
      <c r="H31" s="8"/>
      <c r="I31" s="98">
        <v>45108</v>
      </c>
      <c r="J31" s="98">
        <v>45292</v>
      </c>
      <c r="K31" s="288">
        <v>0</v>
      </c>
      <c r="L31" s="288">
        <v>5</v>
      </c>
      <c r="M31" s="291">
        <v>1000</v>
      </c>
      <c r="N31" s="291" t="s">
        <v>274</v>
      </c>
      <c r="O31" s="129" t="s">
        <v>374</v>
      </c>
    </row>
    <row r="32" spans="1:21" x14ac:dyDescent="0.25">
      <c r="A32" s="1437"/>
      <c r="B32" s="8" t="s">
        <v>10</v>
      </c>
      <c r="C32" s="8">
        <v>1</v>
      </c>
      <c r="D32" s="36" t="s">
        <v>103</v>
      </c>
      <c r="E32" s="8" t="s">
        <v>392</v>
      </c>
      <c r="F32" s="8"/>
      <c r="G32" s="8">
        <v>2</v>
      </c>
      <c r="H32" s="8"/>
      <c r="I32" s="98">
        <v>45108</v>
      </c>
      <c r="J32" s="97">
        <v>45292</v>
      </c>
      <c r="K32" s="288">
        <v>0</v>
      </c>
      <c r="L32" s="288">
        <v>5</v>
      </c>
      <c r="M32" s="291">
        <v>1000</v>
      </c>
      <c r="N32" s="291" t="s">
        <v>275</v>
      </c>
      <c r="O32" s="129" t="s">
        <v>374</v>
      </c>
    </row>
    <row r="33" spans="1:15" ht="15.75" thickBot="1" x14ac:dyDescent="0.3">
      <c r="A33" s="1437"/>
      <c r="B33" s="8" t="s">
        <v>11</v>
      </c>
      <c r="C33" s="8">
        <v>2</v>
      </c>
      <c r="D33" s="36" t="s">
        <v>104</v>
      </c>
      <c r="E33" s="8" t="s">
        <v>392</v>
      </c>
      <c r="F33" s="8"/>
      <c r="G33" s="8">
        <v>1</v>
      </c>
      <c r="H33" s="8"/>
      <c r="I33" s="98">
        <v>45108</v>
      </c>
      <c r="J33" s="98">
        <v>45292</v>
      </c>
      <c r="K33" s="288">
        <v>0</v>
      </c>
      <c r="L33" s="288">
        <v>5</v>
      </c>
      <c r="M33" s="291">
        <v>1000</v>
      </c>
      <c r="N33" s="291" t="s">
        <v>275</v>
      </c>
      <c r="O33" s="129" t="s">
        <v>374</v>
      </c>
    </row>
    <row r="34" spans="1:15" x14ac:dyDescent="0.25">
      <c r="A34" s="1437"/>
      <c r="B34" s="8" t="s">
        <v>12</v>
      </c>
      <c r="C34" s="8">
        <v>3</v>
      </c>
      <c r="D34" s="36" t="s">
        <v>105</v>
      </c>
      <c r="E34" s="8" t="s">
        <v>392</v>
      </c>
      <c r="F34" s="8"/>
      <c r="G34" s="8">
        <v>1</v>
      </c>
      <c r="H34" s="8"/>
      <c r="I34" s="98">
        <v>45108</v>
      </c>
      <c r="J34" s="97">
        <v>45292</v>
      </c>
      <c r="K34" s="288">
        <v>0</v>
      </c>
      <c r="L34" s="288">
        <v>5</v>
      </c>
      <c r="M34" s="291">
        <v>1000</v>
      </c>
      <c r="N34" s="291" t="s">
        <v>275</v>
      </c>
      <c r="O34" s="129" t="s">
        <v>374</v>
      </c>
    </row>
    <row r="35" spans="1:15" ht="15.75" thickBot="1" x14ac:dyDescent="0.3">
      <c r="A35" s="1437"/>
      <c r="B35" s="8" t="s">
        <v>13</v>
      </c>
      <c r="C35" s="8">
        <v>4</v>
      </c>
      <c r="D35" s="36" t="s">
        <v>106</v>
      </c>
      <c r="E35" s="8" t="s">
        <v>392</v>
      </c>
      <c r="F35" s="8"/>
      <c r="G35" s="8"/>
      <c r="H35" s="8"/>
      <c r="I35" s="98">
        <v>45108</v>
      </c>
      <c r="J35" s="98">
        <v>45292</v>
      </c>
      <c r="K35" s="288">
        <v>0</v>
      </c>
      <c r="L35" s="288">
        <v>5</v>
      </c>
      <c r="M35" s="291">
        <v>1000</v>
      </c>
      <c r="N35" s="291" t="s">
        <v>275</v>
      </c>
      <c r="O35" s="129" t="s">
        <v>374</v>
      </c>
    </row>
    <row r="36" spans="1:15" x14ac:dyDescent="0.25">
      <c r="A36" s="1437"/>
      <c r="B36" s="8" t="s">
        <v>14</v>
      </c>
      <c r="C36" s="8">
        <v>1</v>
      </c>
      <c r="D36" s="36" t="s">
        <v>107</v>
      </c>
      <c r="E36" s="8" t="s">
        <v>392</v>
      </c>
      <c r="F36" s="8"/>
      <c r="G36" s="8"/>
      <c r="H36" s="8"/>
      <c r="I36" s="98">
        <v>45108</v>
      </c>
      <c r="J36" s="97">
        <v>45292</v>
      </c>
      <c r="K36" s="288">
        <v>0</v>
      </c>
      <c r="L36" s="288">
        <v>5</v>
      </c>
      <c r="M36" s="291">
        <v>1000</v>
      </c>
      <c r="N36" s="291" t="s">
        <v>276</v>
      </c>
      <c r="O36" s="129" t="s">
        <v>374</v>
      </c>
    </row>
    <row r="37" spans="1:15" ht="15.75" thickBot="1" x14ac:dyDescent="0.3">
      <c r="A37" s="1437"/>
      <c r="B37" s="8" t="s">
        <v>15</v>
      </c>
      <c r="C37" s="8">
        <v>2</v>
      </c>
      <c r="D37" s="36" t="s">
        <v>108</v>
      </c>
      <c r="E37" s="8" t="s">
        <v>392</v>
      </c>
      <c r="F37" s="8"/>
      <c r="G37" s="8">
        <v>1</v>
      </c>
      <c r="H37" s="8"/>
      <c r="I37" s="98">
        <v>45108</v>
      </c>
      <c r="J37" s="98">
        <v>45292</v>
      </c>
      <c r="K37" s="288">
        <v>0</v>
      </c>
      <c r="L37" s="288">
        <v>5</v>
      </c>
      <c r="M37" s="291">
        <v>1000</v>
      </c>
      <c r="N37" s="291" t="s">
        <v>276</v>
      </c>
      <c r="O37" s="129" t="s">
        <v>374</v>
      </c>
    </row>
    <row r="38" spans="1:15" x14ac:dyDescent="0.25">
      <c r="A38" s="1437"/>
      <c r="B38" s="8" t="s">
        <v>16</v>
      </c>
      <c r="C38" s="8">
        <v>3</v>
      </c>
      <c r="D38" s="36" t="s">
        <v>109</v>
      </c>
      <c r="E38" s="8" t="s">
        <v>392</v>
      </c>
      <c r="F38" s="8"/>
      <c r="G38" s="8"/>
      <c r="H38" s="8"/>
      <c r="I38" s="98">
        <v>45108</v>
      </c>
      <c r="J38" s="97">
        <v>45292</v>
      </c>
      <c r="K38" s="288">
        <v>0</v>
      </c>
      <c r="L38" s="288">
        <v>5</v>
      </c>
      <c r="M38" s="291">
        <v>1000</v>
      </c>
      <c r="N38" s="291" t="s">
        <v>276</v>
      </c>
      <c r="O38" s="129" t="s">
        <v>374</v>
      </c>
    </row>
    <row r="39" spans="1:15" ht="15.75" thickBot="1" x14ac:dyDescent="0.3">
      <c r="A39" s="1437"/>
      <c r="B39" s="8" t="s">
        <v>17</v>
      </c>
      <c r="C39" s="8">
        <v>4</v>
      </c>
      <c r="D39" s="36" t="s">
        <v>110</v>
      </c>
      <c r="E39" s="8" t="s">
        <v>392</v>
      </c>
      <c r="F39" s="8"/>
      <c r="G39" s="8"/>
      <c r="H39" s="8"/>
      <c r="I39" s="98">
        <v>45108</v>
      </c>
      <c r="J39" s="98">
        <v>45292</v>
      </c>
      <c r="K39" s="288">
        <v>0</v>
      </c>
      <c r="L39" s="288">
        <v>5</v>
      </c>
      <c r="M39" s="291">
        <v>1000</v>
      </c>
      <c r="N39" s="291" t="s">
        <v>276</v>
      </c>
      <c r="O39" s="129" t="s">
        <v>374</v>
      </c>
    </row>
    <row r="40" spans="1:15" x14ac:dyDescent="0.25">
      <c r="A40" s="1437"/>
      <c r="B40" s="8" t="s">
        <v>18</v>
      </c>
      <c r="C40" s="8">
        <v>1</v>
      </c>
      <c r="D40" s="36" t="s">
        <v>111</v>
      </c>
      <c r="E40" s="8" t="s">
        <v>392</v>
      </c>
      <c r="F40" s="8"/>
      <c r="G40" s="8"/>
      <c r="H40" s="8"/>
      <c r="I40" s="98">
        <v>45108</v>
      </c>
      <c r="J40" s="97">
        <v>45292</v>
      </c>
      <c r="K40" s="288">
        <v>0</v>
      </c>
      <c r="L40" s="288">
        <v>5</v>
      </c>
      <c r="M40" s="291">
        <v>1000</v>
      </c>
      <c r="N40" s="291" t="s">
        <v>278</v>
      </c>
      <c r="O40" s="129" t="s">
        <v>374</v>
      </c>
    </row>
    <row r="41" spans="1:15" ht="15.75" thickBot="1" x14ac:dyDescent="0.3">
      <c r="A41" s="1437"/>
      <c r="B41" s="8" t="s">
        <v>19</v>
      </c>
      <c r="C41" s="8">
        <v>2</v>
      </c>
      <c r="D41" s="36" t="s">
        <v>112</v>
      </c>
      <c r="E41" s="8" t="s">
        <v>392</v>
      </c>
      <c r="F41" s="8"/>
      <c r="G41" s="8"/>
      <c r="H41" s="8"/>
      <c r="I41" s="98">
        <v>45108</v>
      </c>
      <c r="J41" s="98">
        <v>45292</v>
      </c>
      <c r="K41" s="288">
        <v>0</v>
      </c>
      <c r="L41" s="288">
        <v>5</v>
      </c>
      <c r="M41" s="291">
        <v>1000</v>
      </c>
      <c r="N41" s="291" t="s">
        <v>278</v>
      </c>
      <c r="O41" s="129" t="s">
        <v>374</v>
      </c>
    </row>
    <row r="42" spans="1:15" x14ac:dyDescent="0.25">
      <c r="A42" s="1437"/>
      <c r="B42" s="8" t="s">
        <v>20</v>
      </c>
      <c r="C42" s="8">
        <v>3</v>
      </c>
      <c r="D42" s="36" t="s">
        <v>107</v>
      </c>
      <c r="E42" s="8" t="s">
        <v>392</v>
      </c>
      <c r="F42" s="8"/>
      <c r="G42" s="8"/>
      <c r="H42" s="8"/>
      <c r="I42" s="98">
        <v>45108</v>
      </c>
      <c r="J42" s="97">
        <v>45292</v>
      </c>
      <c r="K42" s="288">
        <v>0</v>
      </c>
      <c r="L42" s="288">
        <v>5</v>
      </c>
      <c r="M42" s="291">
        <v>1000</v>
      </c>
      <c r="N42" s="291" t="s">
        <v>278</v>
      </c>
      <c r="O42" s="129" t="s">
        <v>374</v>
      </c>
    </row>
    <row r="43" spans="1:15" ht="15.75" thickBot="1" x14ac:dyDescent="0.3">
      <c r="A43" s="1437"/>
      <c r="B43" s="8" t="s">
        <v>21</v>
      </c>
      <c r="C43" s="8">
        <v>4</v>
      </c>
      <c r="D43" s="36" t="s">
        <v>114</v>
      </c>
      <c r="E43" s="8" t="s">
        <v>392</v>
      </c>
      <c r="F43" s="8">
        <v>1</v>
      </c>
      <c r="G43" s="8"/>
      <c r="H43" s="8"/>
      <c r="I43" s="98">
        <v>45108</v>
      </c>
      <c r="J43" s="98">
        <v>45292</v>
      </c>
      <c r="K43" s="288">
        <v>0</v>
      </c>
      <c r="L43" s="288">
        <v>5</v>
      </c>
      <c r="M43" s="291">
        <v>1000</v>
      </c>
      <c r="N43" s="291" t="s">
        <v>278</v>
      </c>
      <c r="O43" s="129" t="s">
        <v>374</v>
      </c>
    </row>
    <row r="44" spans="1:15" x14ac:dyDescent="0.25">
      <c r="A44" s="1437"/>
      <c r="B44" s="8" t="s">
        <v>116</v>
      </c>
      <c r="C44" s="8">
        <v>5</v>
      </c>
      <c r="D44" s="36" t="s">
        <v>115</v>
      </c>
      <c r="E44" s="8" t="s">
        <v>392</v>
      </c>
      <c r="F44" s="8"/>
      <c r="G44" s="8"/>
      <c r="H44" s="8"/>
      <c r="I44" s="98">
        <v>45108</v>
      </c>
      <c r="J44" s="97">
        <v>45292</v>
      </c>
      <c r="K44" s="288">
        <v>0</v>
      </c>
      <c r="L44" s="288">
        <v>5</v>
      </c>
      <c r="M44" s="291">
        <v>1000</v>
      </c>
      <c r="N44" s="291" t="s">
        <v>278</v>
      </c>
      <c r="O44" s="129" t="s">
        <v>374</v>
      </c>
    </row>
    <row r="45" spans="1:15" ht="15.75" thickBot="1" x14ac:dyDescent="0.3">
      <c r="A45" s="1437"/>
      <c r="B45" s="8" t="s">
        <v>22</v>
      </c>
      <c r="C45" s="8">
        <v>1</v>
      </c>
      <c r="D45" s="36" t="s">
        <v>117</v>
      </c>
      <c r="E45" s="8" t="s">
        <v>392</v>
      </c>
      <c r="F45" s="8"/>
      <c r="G45" s="8"/>
      <c r="H45" s="8"/>
      <c r="I45" s="98">
        <v>45108</v>
      </c>
      <c r="J45" s="98">
        <v>45292</v>
      </c>
      <c r="K45" s="288">
        <v>0</v>
      </c>
      <c r="L45" s="288">
        <v>5</v>
      </c>
      <c r="M45" s="291">
        <v>1000</v>
      </c>
      <c r="N45" s="291" t="s">
        <v>277</v>
      </c>
      <c r="O45" s="129" t="s">
        <v>374</v>
      </c>
    </row>
    <row r="46" spans="1:15" x14ac:dyDescent="0.25">
      <c r="A46" s="1437"/>
      <c r="B46" s="8" t="s">
        <v>23</v>
      </c>
      <c r="C46" s="8">
        <v>2</v>
      </c>
      <c r="D46" s="36" t="s">
        <v>402</v>
      </c>
      <c r="E46" s="8" t="s">
        <v>392</v>
      </c>
      <c r="F46" s="8"/>
      <c r="G46" s="8"/>
      <c r="H46" s="8"/>
      <c r="I46" s="98">
        <v>45108</v>
      </c>
      <c r="J46" s="97">
        <v>45292</v>
      </c>
      <c r="K46" s="288">
        <v>0</v>
      </c>
      <c r="L46" s="288">
        <v>5</v>
      </c>
      <c r="M46" s="291">
        <v>1000</v>
      </c>
      <c r="N46" s="291" t="s">
        <v>277</v>
      </c>
      <c r="O46" s="129" t="s">
        <v>374</v>
      </c>
    </row>
    <row r="47" spans="1:15" ht="15.75" thickBot="1" x14ac:dyDescent="0.3">
      <c r="A47" s="1437"/>
      <c r="B47" s="8" t="s">
        <v>24</v>
      </c>
      <c r="C47" s="8">
        <v>3</v>
      </c>
      <c r="D47" s="36" t="s">
        <v>119</v>
      </c>
      <c r="E47" s="8" t="s">
        <v>392</v>
      </c>
      <c r="F47" s="8"/>
      <c r="G47" s="8"/>
      <c r="H47" s="8"/>
      <c r="I47" s="98">
        <v>45108</v>
      </c>
      <c r="J47" s="98">
        <v>45292</v>
      </c>
      <c r="K47" s="288">
        <v>0</v>
      </c>
      <c r="L47" s="288">
        <v>5</v>
      </c>
      <c r="M47" s="291">
        <v>1000</v>
      </c>
      <c r="N47" s="291" t="s">
        <v>277</v>
      </c>
      <c r="O47" s="129" t="s">
        <v>374</v>
      </c>
    </row>
    <row r="48" spans="1:15" x14ac:dyDescent="0.25">
      <c r="A48" s="1437"/>
      <c r="B48" s="8" t="s">
        <v>25</v>
      </c>
      <c r="C48" s="8">
        <v>4</v>
      </c>
      <c r="D48" s="36" t="s">
        <v>120</v>
      </c>
      <c r="E48" s="8" t="s">
        <v>392</v>
      </c>
      <c r="F48" s="8"/>
      <c r="G48" s="8">
        <v>2</v>
      </c>
      <c r="H48" s="8"/>
      <c r="I48" s="98">
        <v>45108</v>
      </c>
      <c r="J48" s="97">
        <v>45292</v>
      </c>
      <c r="K48" s="288">
        <v>0</v>
      </c>
      <c r="L48" s="288">
        <v>5</v>
      </c>
      <c r="M48" s="291">
        <v>1000</v>
      </c>
      <c r="N48" s="291" t="s">
        <v>277</v>
      </c>
      <c r="O48" s="129" t="s">
        <v>374</v>
      </c>
    </row>
    <row r="49" spans="1:15" ht="15.75" thickBot="1" x14ac:dyDescent="0.3">
      <c r="A49" s="1437"/>
      <c r="B49" s="8" t="s">
        <v>26</v>
      </c>
      <c r="C49" s="8">
        <v>1</v>
      </c>
      <c r="D49" s="36" t="s">
        <v>121</v>
      </c>
      <c r="E49" s="8" t="s">
        <v>392</v>
      </c>
      <c r="F49" s="8"/>
      <c r="G49" s="8"/>
      <c r="H49" s="8"/>
      <c r="I49" s="98">
        <v>45108</v>
      </c>
      <c r="J49" s="98">
        <v>45292</v>
      </c>
      <c r="K49" s="288">
        <v>0</v>
      </c>
      <c r="L49" s="288">
        <v>5</v>
      </c>
      <c r="M49" s="291">
        <v>1000</v>
      </c>
      <c r="N49" s="291" t="s">
        <v>279</v>
      </c>
      <c r="O49" s="129" t="s">
        <v>374</v>
      </c>
    </row>
    <row r="50" spans="1:15" x14ac:dyDescent="0.25">
      <c r="A50" s="1437"/>
      <c r="B50" s="8" t="s">
        <v>27</v>
      </c>
      <c r="C50" s="8">
        <v>2</v>
      </c>
      <c r="D50" s="36" t="s">
        <v>122</v>
      </c>
      <c r="E50" s="8" t="s">
        <v>392</v>
      </c>
      <c r="F50" s="8"/>
      <c r="G50" s="8"/>
      <c r="H50" s="8"/>
      <c r="I50" s="98">
        <v>45108</v>
      </c>
      <c r="J50" s="97">
        <v>45292</v>
      </c>
      <c r="K50" s="288">
        <v>0</v>
      </c>
      <c r="L50" s="288">
        <v>5</v>
      </c>
      <c r="M50" s="291">
        <v>1000</v>
      </c>
      <c r="N50" s="291" t="s">
        <v>279</v>
      </c>
      <c r="O50" s="129" t="s">
        <v>374</v>
      </c>
    </row>
    <row r="51" spans="1:15" ht="15.75" thickBot="1" x14ac:dyDescent="0.3">
      <c r="A51" s="1437"/>
      <c r="B51" s="8" t="s">
        <v>28</v>
      </c>
      <c r="C51" s="8">
        <v>3</v>
      </c>
      <c r="D51" s="36" t="s">
        <v>403</v>
      </c>
      <c r="E51" s="8" t="s">
        <v>392</v>
      </c>
      <c r="F51" s="8"/>
      <c r="G51" s="8"/>
      <c r="H51" s="8"/>
      <c r="I51" s="98">
        <v>45108</v>
      </c>
      <c r="J51" s="98">
        <v>45292</v>
      </c>
      <c r="K51" s="288">
        <v>0</v>
      </c>
      <c r="L51" s="288">
        <v>5</v>
      </c>
      <c r="M51" s="291">
        <v>1000</v>
      </c>
      <c r="N51" s="291" t="s">
        <v>279</v>
      </c>
      <c r="O51" s="129" t="s">
        <v>374</v>
      </c>
    </row>
    <row r="52" spans="1:15" x14ac:dyDescent="0.25">
      <c r="A52" s="1437"/>
      <c r="B52" s="8" t="s">
        <v>29</v>
      </c>
      <c r="C52" s="8">
        <v>4</v>
      </c>
      <c r="D52" s="214" t="s">
        <v>123</v>
      </c>
      <c r="E52" s="8" t="s">
        <v>392</v>
      </c>
      <c r="F52" s="8">
        <v>1</v>
      </c>
      <c r="G52" s="8">
        <v>1</v>
      </c>
      <c r="H52" s="8"/>
      <c r="I52" s="98">
        <v>45108</v>
      </c>
      <c r="J52" s="97">
        <v>45292</v>
      </c>
      <c r="K52" s="288">
        <v>0</v>
      </c>
      <c r="L52" s="288">
        <v>5</v>
      </c>
      <c r="M52" s="291">
        <v>1000</v>
      </c>
      <c r="N52" s="291" t="s">
        <v>279</v>
      </c>
      <c r="O52" s="129" t="s">
        <v>374</v>
      </c>
    </row>
    <row r="53" spans="1:15" ht="15.75" thickBot="1" x14ac:dyDescent="0.3">
      <c r="A53" s="1437"/>
      <c r="B53" s="8" t="s">
        <v>30</v>
      </c>
      <c r="C53" s="8">
        <v>1</v>
      </c>
      <c r="D53" s="214" t="s">
        <v>124</v>
      </c>
      <c r="E53" s="8" t="s">
        <v>392</v>
      </c>
      <c r="F53" s="8">
        <v>1</v>
      </c>
      <c r="G53" s="8"/>
      <c r="H53" s="8"/>
      <c r="I53" s="98">
        <v>45108</v>
      </c>
      <c r="J53" s="98">
        <v>45292</v>
      </c>
      <c r="K53" s="288">
        <v>0</v>
      </c>
      <c r="L53" s="288">
        <v>5</v>
      </c>
      <c r="M53" s="291">
        <v>1000</v>
      </c>
      <c r="N53" s="291" t="s">
        <v>280</v>
      </c>
      <c r="O53" s="129" t="s">
        <v>374</v>
      </c>
    </row>
    <row r="54" spans="1:15" x14ac:dyDescent="0.25">
      <c r="A54" s="1437"/>
      <c r="B54" s="8" t="s">
        <v>31</v>
      </c>
      <c r="C54" s="8">
        <v>1</v>
      </c>
      <c r="D54" s="214" t="s">
        <v>397</v>
      </c>
      <c r="E54" s="8" t="s">
        <v>392</v>
      </c>
      <c r="F54" s="8"/>
      <c r="G54" s="8"/>
      <c r="H54" s="8"/>
      <c r="I54" s="98">
        <v>45108</v>
      </c>
      <c r="J54" s="97">
        <v>45292</v>
      </c>
      <c r="K54" s="288">
        <v>0</v>
      </c>
      <c r="L54" s="288">
        <v>5</v>
      </c>
      <c r="M54" s="291">
        <v>1000</v>
      </c>
      <c r="N54" s="291" t="s">
        <v>281</v>
      </c>
      <c r="O54" s="129" t="s">
        <v>374</v>
      </c>
    </row>
    <row r="55" spans="1:15" ht="15.75" thickBot="1" x14ac:dyDescent="0.3">
      <c r="A55" s="1437"/>
      <c r="B55" s="8" t="s">
        <v>32</v>
      </c>
      <c r="C55" s="8">
        <v>1</v>
      </c>
      <c r="D55" s="214" t="s">
        <v>126</v>
      </c>
      <c r="E55" s="8" t="s">
        <v>392</v>
      </c>
      <c r="F55" s="8"/>
      <c r="G55" s="8"/>
      <c r="H55" s="8"/>
      <c r="I55" s="98">
        <v>45108</v>
      </c>
      <c r="J55" s="98">
        <v>45292</v>
      </c>
      <c r="K55" s="288">
        <v>0</v>
      </c>
      <c r="L55" s="288">
        <v>5</v>
      </c>
      <c r="M55" s="291">
        <v>1000</v>
      </c>
      <c r="N55" s="291" t="s">
        <v>282</v>
      </c>
      <c r="O55" s="129" t="s">
        <v>374</v>
      </c>
    </row>
    <row r="56" spans="1:15" x14ac:dyDescent="0.25">
      <c r="A56" s="1437"/>
      <c r="B56" s="8" t="s">
        <v>33</v>
      </c>
      <c r="C56" s="8">
        <v>1</v>
      </c>
      <c r="D56" s="214" t="s">
        <v>128</v>
      </c>
      <c r="E56" s="8" t="s">
        <v>392</v>
      </c>
      <c r="F56" s="8"/>
      <c r="G56" s="8"/>
      <c r="H56" s="8"/>
      <c r="I56" s="98">
        <v>45108</v>
      </c>
      <c r="J56" s="97">
        <v>45292</v>
      </c>
      <c r="K56" s="288">
        <v>0</v>
      </c>
      <c r="L56" s="288">
        <v>5</v>
      </c>
      <c r="M56" s="291">
        <v>1000</v>
      </c>
      <c r="N56" s="291" t="s">
        <v>283</v>
      </c>
      <c r="O56" s="129" t="s">
        <v>374</v>
      </c>
    </row>
    <row r="57" spans="1:15" ht="15.75" thickBot="1" x14ac:dyDescent="0.3">
      <c r="A57" s="1437"/>
      <c r="B57" s="8" t="s">
        <v>34</v>
      </c>
      <c r="C57" s="8">
        <v>1</v>
      </c>
      <c r="D57" s="214" t="s">
        <v>398</v>
      </c>
      <c r="E57" s="8" t="s">
        <v>392</v>
      </c>
      <c r="F57" s="8"/>
      <c r="G57" s="8"/>
      <c r="H57" s="8"/>
      <c r="I57" s="98">
        <v>45108</v>
      </c>
      <c r="J57" s="98">
        <v>45292</v>
      </c>
      <c r="K57" s="288">
        <v>0</v>
      </c>
      <c r="L57" s="288">
        <v>5</v>
      </c>
      <c r="M57" s="291">
        <v>1000</v>
      </c>
      <c r="N57" s="291" t="s">
        <v>284</v>
      </c>
      <c r="O57" s="129" t="s">
        <v>374</v>
      </c>
    </row>
    <row r="58" spans="1:15" ht="15.75" thickBot="1" x14ac:dyDescent="0.3">
      <c r="A58" s="1442"/>
      <c r="B58" s="11" t="s">
        <v>35</v>
      </c>
      <c r="C58" s="11">
        <v>1</v>
      </c>
      <c r="D58" s="284" t="s">
        <v>129</v>
      </c>
      <c r="E58" s="11" t="s">
        <v>392</v>
      </c>
      <c r="F58" s="11"/>
      <c r="G58" s="11">
        <v>3</v>
      </c>
      <c r="H58" s="11"/>
      <c r="I58" s="112">
        <v>45108</v>
      </c>
      <c r="J58" s="97">
        <v>45292</v>
      </c>
      <c r="K58" s="294">
        <v>0</v>
      </c>
      <c r="L58" s="294">
        <v>5</v>
      </c>
      <c r="M58" s="293">
        <v>1000</v>
      </c>
      <c r="N58" s="293" t="s">
        <v>285</v>
      </c>
      <c r="O58" s="131" t="s">
        <v>374</v>
      </c>
    </row>
    <row r="59" spans="1:15" ht="15.75" thickBot="1" x14ac:dyDescent="0.3">
      <c r="A59" s="1467" t="s">
        <v>249</v>
      </c>
      <c r="B59" s="53" t="s">
        <v>39</v>
      </c>
      <c r="C59" s="53">
        <v>1</v>
      </c>
      <c r="D59" s="114" t="s">
        <v>143</v>
      </c>
      <c r="E59" s="53" t="s">
        <v>392</v>
      </c>
      <c r="F59" s="278"/>
      <c r="G59" s="53"/>
      <c r="H59" s="53"/>
      <c r="I59" s="279">
        <v>45108</v>
      </c>
      <c r="J59" s="98">
        <v>45292</v>
      </c>
      <c r="K59" s="296">
        <v>0</v>
      </c>
      <c r="L59" s="296">
        <v>5</v>
      </c>
      <c r="M59" s="295">
        <v>1000</v>
      </c>
      <c r="N59" s="295" t="s">
        <v>286</v>
      </c>
      <c r="O59" s="145" t="s">
        <v>374</v>
      </c>
    </row>
    <row r="60" spans="1:15" x14ac:dyDescent="0.25">
      <c r="A60" s="1437"/>
      <c r="B60" s="8" t="s">
        <v>40</v>
      </c>
      <c r="C60" s="8">
        <v>2</v>
      </c>
      <c r="D60" s="34" t="s">
        <v>144</v>
      </c>
      <c r="E60" s="8" t="s">
        <v>392</v>
      </c>
      <c r="F60" s="8"/>
      <c r="G60" s="8"/>
      <c r="H60" s="8"/>
      <c r="I60" s="98">
        <v>45108</v>
      </c>
      <c r="J60" s="97">
        <v>45292</v>
      </c>
      <c r="K60" s="288">
        <v>0</v>
      </c>
      <c r="L60" s="288">
        <v>5</v>
      </c>
      <c r="M60" s="291">
        <v>1000</v>
      </c>
      <c r="N60" s="291" t="s">
        <v>286</v>
      </c>
      <c r="O60" s="129" t="s">
        <v>374</v>
      </c>
    </row>
    <row r="61" spans="1:15" ht="15.75" thickBot="1" x14ac:dyDescent="0.3">
      <c r="A61" s="1437"/>
      <c r="B61" s="8" t="s">
        <v>41</v>
      </c>
      <c r="C61" s="8">
        <v>3</v>
      </c>
      <c r="D61" s="34" t="s">
        <v>145</v>
      </c>
      <c r="E61" s="8" t="s">
        <v>392</v>
      </c>
      <c r="F61" s="8"/>
      <c r="G61" s="8"/>
      <c r="H61" s="8"/>
      <c r="I61" s="98">
        <v>45108</v>
      </c>
      <c r="J61" s="98">
        <v>45292</v>
      </c>
      <c r="K61" s="288">
        <v>0</v>
      </c>
      <c r="L61" s="288">
        <v>5</v>
      </c>
      <c r="M61" s="291">
        <v>1000</v>
      </c>
      <c r="N61" s="291" t="s">
        <v>286</v>
      </c>
      <c r="O61" s="129" t="s">
        <v>374</v>
      </c>
    </row>
    <row r="62" spans="1:15" x14ac:dyDescent="0.25">
      <c r="A62" s="1437"/>
      <c r="B62" s="8" t="s">
        <v>42</v>
      </c>
      <c r="C62" s="8">
        <v>4</v>
      </c>
      <c r="D62" s="34" t="s">
        <v>146</v>
      </c>
      <c r="E62" s="8" t="s">
        <v>392</v>
      </c>
      <c r="F62" s="8"/>
      <c r="G62" s="8"/>
      <c r="H62" s="8"/>
      <c r="I62" s="98">
        <v>45108</v>
      </c>
      <c r="J62" s="97">
        <v>45292</v>
      </c>
      <c r="K62" s="288">
        <v>0</v>
      </c>
      <c r="L62" s="288">
        <v>5</v>
      </c>
      <c r="M62" s="291">
        <v>1000</v>
      </c>
      <c r="N62" s="291" t="s">
        <v>286</v>
      </c>
      <c r="O62" s="129" t="s">
        <v>374</v>
      </c>
    </row>
    <row r="63" spans="1:15" ht="15.75" thickBot="1" x14ac:dyDescent="0.3">
      <c r="A63" s="1437"/>
      <c r="B63" s="8" t="s">
        <v>43</v>
      </c>
      <c r="C63" s="8">
        <v>1</v>
      </c>
      <c r="D63" s="34" t="s">
        <v>147</v>
      </c>
      <c r="E63" s="8" t="s">
        <v>392</v>
      </c>
      <c r="F63" s="8"/>
      <c r="G63" s="8"/>
      <c r="H63" s="8"/>
      <c r="I63" s="98">
        <v>45108</v>
      </c>
      <c r="J63" s="98">
        <v>45292</v>
      </c>
      <c r="K63" s="288">
        <v>0</v>
      </c>
      <c r="L63" s="288">
        <v>5</v>
      </c>
      <c r="M63" s="291">
        <v>1000</v>
      </c>
      <c r="N63" s="291" t="s">
        <v>287</v>
      </c>
      <c r="O63" s="129" t="s">
        <v>374</v>
      </c>
    </row>
    <row r="64" spans="1:15" x14ac:dyDescent="0.25">
      <c r="A64" s="1437"/>
      <c r="B64" s="8" t="s">
        <v>44</v>
      </c>
      <c r="C64" s="8">
        <v>2</v>
      </c>
      <c r="D64" s="34" t="s">
        <v>148</v>
      </c>
      <c r="E64" s="8" t="s">
        <v>392</v>
      </c>
      <c r="F64" s="8"/>
      <c r="G64" s="8">
        <v>1</v>
      </c>
      <c r="H64" s="8"/>
      <c r="I64" s="98">
        <v>45108</v>
      </c>
      <c r="J64" s="97">
        <v>45292</v>
      </c>
      <c r="K64" s="288">
        <v>0</v>
      </c>
      <c r="L64" s="288">
        <v>5</v>
      </c>
      <c r="M64" s="291">
        <v>1000</v>
      </c>
      <c r="N64" s="291" t="s">
        <v>287</v>
      </c>
      <c r="O64" s="129" t="s">
        <v>374</v>
      </c>
    </row>
    <row r="65" spans="1:15" ht="15.75" thickBot="1" x14ac:dyDescent="0.3">
      <c r="A65" s="1437"/>
      <c r="B65" s="8" t="s">
        <v>45</v>
      </c>
      <c r="C65" s="8">
        <v>3</v>
      </c>
      <c r="D65" s="34" t="s">
        <v>149</v>
      </c>
      <c r="E65" s="8" t="s">
        <v>392</v>
      </c>
      <c r="F65" s="8"/>
      <c r="G65" s="8">
        <v>3</v>
      </c>
      <c r="H65" s="8"/>
      <c r="I65" s="98">
        <v>45108</v>
      </c>
      <c r="J65" s="98">
        <v>45292</v>
      </c>
      <c r="K65" s="288">
        <v>0</v>
      </c>
      <c r="L65" s="288">
        <v>5</v>
      </c>
      <c r="M65" s="291">
        <v>1000</v>
      </c>
      <c r="N65" s="291" t="s">
        <v>287</v>
      </c>
      <c r="O65" s="129" t="s">
        <v>374</v>
      </c>
    </row>
    <row r="66" spans="1:15" x14ac:dyDescent="0.25">
      <c r="A66" s="1437"/>
      <c r="B66" s="8" t="s">
        <v>46</v>
      </c>
      <c r="C66" s="8">
        <v>4</v>
      </c>
      <c r="D66" s="34" t="s">
        <v>150</v>
      </c>
      <c r="E66" s="8" t="s">
        <v>392</v>
      </c>
      <c r="F66" s="8"/>
      <c r="G66" s="8"/>
      <c r="H66" s="8"/>
      <c r="I66" s="98">
        <v>45108</v>
      </c>
      <c r="J66" s="97">
        <v>45292</v>
      </c>
      <c r="K66" s="288">
        <v>0</v>
      </c>
      <c r="L66" s="288">
        <v>5</v>
      </c>
      <c r="M66" s="291">
        <v>1000</v>
      </c>
      <c r="N66" s="291" t="s">
        <v>287</v>
      </c>
      <c r="O66" s="129" t="s">
        <v>374</v>
      </c>
    </row>
    <row r="67" spans="1:15" ht="15.75" thickBot="1" x14ac:dyDescent="0.3">
      <c r="A67" s="1437"/>
      <c r="B67" s="8" t="s">
        <v>95</v>
      </c>
      <c r="C67" s="8">
        <v>5</v>
      </c>
      <c r="D67" s="34" t="s">
        <v>151</v>
      </c>
      <c r="E67" s="8" t="s">
        <v>392</v>
      </c>
      <c r="F67" s="8"/>
      <c r="G67" s="8"/>
      <c r="H67" s="8"/>
      <c r="I67" s="98">
        <v>45108</v>
      </c>
      <c r="J67" s="98">
        <v>45292</v>
      </c>
      <c r="K67" s="288">
        <v>0</v>
      </c>
      <c r="L67" s="288">
        <v>5</v>
      </c>
      <c r="M67" s="291">
        <v>1000</v>
      </c>
      <c r="N67" s="291" t="s">
        <v>287</v>
      </c>
      <c r="O67" s="129" t="s">
        <v>374</v>
      </c>
    </row>
    <row r="68" spans="1:15" x14ac:dyDescent="0.25">
      <c r="A68" s="1437"/>
      <c r="B68" s="8" t="s">
        <v>47</v>
      </c>
      <c r="C68" s="8">
        <v>1</v>
      </c>
      <c r="D68" s="34" t="s">
        <v>152</v>
      </c>
      <c r="E68" s="8" t="s">
        <v>392</v>
      </c>
      <c r="F68" s="8"/>
      <c r="G68" s="8"/>
      <c r="H68" s="8"/>
      <c r="I68" s="98">
        <v>45108</v>
      </c>
      <c r="J68" s="97">
        <v>45292</v>
      </c>
      <c r="K68" s="288">
        <v>0</v>
      </c>
      <c r="L68" s="288">
        <v>5</v>
      </c>
      <c r="M68" s="291">
        <v>1000</v>
      </c>
      <c r="N68" s="291" t="s">
        <v>288</v>
      </c>
      <c r="O68" s="129" t="s">
        <v>374</v>
      </c>
    </row>
    <row r="69" spans="1:15" ht="15.75" thickBot="1" x14ac:dyDescent="0.3">
      <c r="A69" s="1437"/>
      <c r="B69" s="8" t="s">
        <v>48</v>
      </c>
      <c r="C69" s="8">
        <v>2</v>
      </c>
      <c r="D69" s="34" t="s">
        <v>153</v>
      </c>
      <c r="E69" s="8" t="s">
        <v>392</v>
      </c>
      <c r="F69" s="8"/>
      <c r="G69" s="8">
        <v>1</v>
      </c>
      <c r="H69" s="8"/>
      <c r="I69" s="98">
        <v>45108</v>
      </c>
      <c r="J69" s="98">
        <v>45292</v>
      </c>
      <c r="K69" s="288">
        <v>0</v>
      </c>
      <c r="L69" s="288">
        <v>5</v>
      </c>
      <c r="M69" s="291">
        <v>1000</v>
      </c>
      <c r="N69" s="291" t="s">
        <v>288</v>
      </c>
      <c r="O69" s="129" t="s">
        <v>374</v>
      </c>
    </row>
    <row r="70" spans="1:15" x14ac:dyDescent="0.25">
      <c r="A70" s="1437"/>
      <c r="B70" s="8" t="s">
        <v>49</v>
      </c>
      <c r="C70" s="8">
        <v>3</v>
      </c>
      <c r="D70" s="34" t="s">
        <v>154</v>
      </c>
      <c r="E70" s="8" t="s">
        <v>392</v>
      </c>
      <c r="F70" s="8"/>
      <c r="G70" s="8"/>
      <c r="H70" s="8"/>
      <c r="I70" s="98">
        <v>45108</v>
      </c>
      <c r="J70" s="97">
        <v>45292</v>
      </c>
      <c r="K70" s="288">
        <v>0</v>
      </c>
      <c r="L70" s="288">
        <v>5</v>
      </c>
      <c r="M70" s="291">
        <v>1000</v>
      </c>
      <c r="N70" s="291" t="s">
        <v>288</v>
      </c>
      <c r="O70" s="129" t="s">
        <v>374</v>
      </c>
    </row>
    <row r="71" spans="1:15" ht="15.75" thickBot="1" x14ac:dyDescent="0.3">
      <c r="A71" s="1437"/>
      <c r="B71" s="36" t="s">
        <v>50</v>
      </c>
      <c r="C71" s="36">
        <v>1</v>
      </c>
      <c r="D71" s="36" t="s">
        <v>155</v>
      </c>
      <c r="E71" s="36" t="s">
        <v>392</v>
      </c>
      <c r="F71" s="36"/>
      <c r="G71" s="36"/>
      <c r="H71" s="36"/>
      <c r="I71" s="308">
        <v>45108</v>
      </c>
      <c r="J71" s="308">
        <v>45292</v>
      </c>
      <c r="K71" s="309">
        <v>0</v>
      </c>
      <c r="L71" s="309">
        <v>5</v>
      </c>
      <c r="M71" s="310">
        <v>1000</v>
      </c>
      <c r="N71" s="310" t="s">
        <v>289</v>
      </c>
      <c r="O71" s="311" t="s">
        <v>374</v>
      </c>
    </row>
    <row r="72" spans="1:15" x14ac:dyDescent="0.25">
      <c r="A72" s="1437"/>
      <c r="B72" s="36" t="s">
        <v>51</v>
      </c>
      <c r="C72" s="36">
        <v>2</v>
      </c>
      <c r="D72" s="36" t="s">
        <v>156</v>
      </c>
      <c r="E72" s="36" t="s">
        <v>392</v>
      </c>
      <c r="F72" s="36"/>
      <c r="G72" s="36"/>
      <c r="H72" s="36"/>
      <c r="I72" s="308">
        <v>45108</v>
      </c>
      <c r="J72" s="312">
        <v>45292</v>
      </c>
      <c r="K72" s="309">
        <v>0</v>
      </c>
      <c r="L72" s="309">
        <v>5</v>
      </c>
      <c r="M72" s="310">
        <v>1000</v>
      </c>
      <c r="N72" s="310" t="s">
        <v>289</v>
      </c>
      <c r="O72" s="311" t="s">
        <v>374</v>
      </c>
    </row>
    <row r="73" spans="1:15" ht="15.75" thickBot="1" x14ac:dyDescent="0.3">
      <c r="A73" s="1437"/>
      <c r="B73" s="36" t="s">
        <v>51</v>
      </c>
      <c r="C73" s="36">
        <v>3</v>
      </c>
      <c r="D73" s="36">
        <v>708514</v>
      </c>
      <c r="E73" s="36" t="s">
        <v>392</v>
      </c>
      <c r="F73" s="36"/>
      <c r="G73" s="36"/>
      <c r="H73" s="36"/>
      <c r="I73" s="308">
        <v>45108</v>
      </c>
      <c r="J73" s="308">
        <v>45292</v>
      </c>
      <c r="K73" s="309">
        <v>0</v>
      </c>
      <c r="L73" s="309">
        <v>5</v>
      </c>
      <c r="M73" s="310">
        <v>1000</v>
      </c>
      <c r="N73" s="310" t="s">
        <v>289</v>
      </c>
      <c r="O73" s="311" t="s">
        <v>375</v>
      </c>
    </row>
    <row r="74" spans="1:15" x14ac:dyDescent="0.25">
      <c r="A74" s="1437"/>
      <c r="B74" s="179" t="s">
        <v>52</v>
      </c>
      <c r="C74" s="179">
        <v>4</v>
      </c>
      <c r="D74" s="179" t="s">
        <v>157</v>
      </c>
      <c r="E74" s="179" t="s">
        <v>391</v>
      </c>
      <c r="F74" s="179"/>
      <c r="G74" s="179"/>
      <c r="H74" s="179"/>
      <c r="I74" s="180">
        <v>45108</v>
      </c>
      <c r="J74" s="184">
        <v>45292</v>
      </c>
      <c r="K74" s="185">
        <v>0</v>
      </c>
      <c r="L74" s="185">
        <v>5</v>
      </c>
      <c r="M74" s="182">
        <v>1000</v>
      </c>
      <c r="N74" s="182" t="s">
        <v>289</v>
      </c>
      <c r="O74" s="183" t="s">
        <v>374</v>
      </c>
    </row>
    <row r="75" spans="1:15" ht="15.75" thickBot="1" x14ac:dyDescent="0.3">
      <c r="A75" s="1437"/>
      <c r="B75" s="36" t="s">
        <v>53</v>
      </c>
      <c r="C75" s="36">
        <v>5</v>
      </c>
      <c r="D75" s="36" t="s">
        <v>158</v>
      </c>
      <c r="E75" s="36" t="s">
        <v>392</v>
      </c>
      <c r="F75" s="36"/>
      <c r="G75" s="36"/>
      <c r="H75" s="36"/>
      <c r="I75" s="308">
        <v>45108</v>
      </c>
      <c r="J75" s="308">
        <v>45292</v>
      </c>
      <c r="K75" s="309">
        <v>0</v>
      </c>
      <c r="L75" s="309">
        <v>5</v>
      </c>
      <c r="M75" s="310">
        <v>1000</v>
      </c>
      <c r="N75" s="310" t="s">
        <v>289</v>
      </c>
      <c r="O75" s="311" t="s">
        <v>374</v>
      </c>
    </row>
    <row r="76" spans="1:15" x14ac:dyDescent="0.25">
      <c r="A76" s="1437"/>
      <c r="B76" s="179" t="s">
        <v>53</v>
      </c>
      <c r="C76" s="179">
        <v>6</v>
      </c>
      <c r="D76" s="179">
        <v>708513</v>
      </c>
      <c r="E76" s="179" t="s">
        <v>391</v>
      </c>
      <c r="F76" s="179"/>
      <c r="G76" s="179"/>
      <c r="H76" s="179"/>
      <c r="I76" s="180">
        <v>45108</v>
      </c>
      <c r="J76" s="184">
        <v>45292</v>
      </c>
      <c r="K76" s="185">
        <v>0</v>
      </c>
      <c r="L76" s="185">
        <v>5</v>
      </c>
      <c r="M76" s="182">
        <v>1000</v>
      </c>
      <c r="N76" s="182" t="s">
        <v>289</v>
      </c>
      <c r="O76" s="183" t="s">
        <v>375</v>
      </c>
    </row>
    <row r="77" spans="1:15" ht="15.75" thickBot="1" x14ac:dyDescent="0.3">
      <c r="A77" s="1437"/>
      <c r="B77" s="36" t="s">
        <v>54</v>
      </c>
      <c r="C77" s="36">
        <v>7</v>
      </c>
      <c r="D77" s="36" t="s">
        <v>159</v>
      </c>
      <c r="E77" s="36" t="s">
        <v>392</v>
      </c>
      <c r="F77" s="36"/>
      <c r="G77" s="36">
        <v>1</v>
      </c>
      <c r="H77" s="36"/>
      <c r="I77" s="308">
        <v>45108</v>
      </c>
      <c r="J77" s="308">
        <v>45292</v>
      </c>
      <c r="K77" s="309">
        <v>0</v>
      </c>
      <c r="L77" s="309">
        <v>5</v>
      </c>
      <c r="M77" s="310">
        <v>1000</v>
      </c>
      <c r="N77" s="310" t="s">
        <v>289</v>
      </c>
      <c r="O77" s="311" t="s">
        <v>374</v>
      </c>
    </row>
    <row r="78" spans="1:15" x14ac:dyDescent="0.25">
      <c r="A78" s="1437"/>
      <c r="B78" s="8" t="s">
        <v>55</v>
      </c>
      <c r="C78" s="8">
        <v>1</v>
      </c>
      <c r="D78" s="34" t="s">
        <v>160</v>
      </c>
      <c r="E78" s="8" t="s">
        <v>392</v>
      </c>
      <c r="F78" s="8"/>
      <c r="G78" s="8"/>
      <c r="H78" s="8"/>
      <c r="I78" s="98">
        <v>45108</v>
      </c>
      <c r="J78" s="97">
        <v>45292</v>
      </c>
      <c r="K78" s="288">
        <v>0</v>
      </c>
      <c r="L78" s="288">
        <v>5</v>
      </c>
      <c r="M78" s="291">
        <v>1000</v>
      </c>
      <c r="N78" s="291" t="s">
        <v>290</v>
      </c>
      <c r="O78" s="129" t="s">
        <v>374</v>
      </c>
    </row>
    <row r="79" spans="1:15" ht="15.75" thickBot="1" x14ac:dyDescent="0.3">
      <c r="A79" s="1437"/>
      <c r="B79" s="8" t="s">
        <v>56</v>
      </c>
      <c r="C79" s="8">
        <v>2</v>
      </c>
      <c r="D79" s="34" t="s">
        <v>161</v>
      </c>
      <c r="E79" s="8" t="s">
        <v>392</v>
      </c>
      <c r="F79" s="8"/>
      <c r="G79" s="8"/>
      <c r="H79" s="8"/>
      <c r="I79" s="98">
        <v>45108</v>
      </c>
      <c r="J79" s="98">
        <v>45292</v>
      </c>
      <c r="K79" s="288">
        <v>0</v>
      </c>
      <c r="L79" s="288">
        <v>5</v>
      </c>
      <c r="M79" s="291">
        <v>1000</v>
      </c>
      <c r="N79" s="291" t="s">
        <v>290</v>
      </c>
      <c r="O79" s="129" t="s">
        <v>374</v>
      </c>
    </row>
    <row r="80" spans="1:15" x14ac:dyDescent="0.25">
      <c r="A80" s="1437"/>
      <c r="B80" s="8" t="s">
        <v>57</v>
      </c>
      <c r="C80" s="8">
        <v>3</v>
      </c>
      <c r="D80" s="34" t="s">
        <v>162</v>
      </c>
      <c r="E80" s="8" t="s">
        <v>392</v>
      </c>
      <c r="F80" s="8"/>
      <c r="G80" s="8"/>
      <c r="H80" s="8"/>
      <c r="I80" s="98">
        <v>45108</v>
      </c>
      <c r="J80" s="97">
        <v>45292</v>
      </c>
      <c r="K80" s="288">
        <v>0</v>
      </c>
      <c r="L80" s="288">
        <v>5</v>
      </c>
      <c r="M80" s="291">
        <v>1000</v>
      </c>
      <c r="N80" s="291" t="s">
        <v>290</v>
      </c>
      <c r="O80" s="129" t="s">
        <v>374</v>
      </c>
    </row>
    <row r="81" spans="1:15" ht="75.75" thickBot="1" x14ac:dyDescent="0.3">
      <c r="A81" s="1437"/>
      <c r="B81" s="8" t="s">
        <v>58</v>
      </c>
      <c r="C81" s="8">
        <v>1</v>
      </c>
      <c r="D81" s="34" t="s">
        <v>163</v>
      </c>
      <c r="E81" s="8" t="s">
        <v>392</v>
      </c>
      <c r="F81" s="8">
        <v>1</v>
      </c>
      <c r="G81" s="8"/>
      <c r="H81" s="8" t="s">
        <v>406</v>
      </c>
      <c r="I81" s="98">
        <v>45108</v>
      </c>
      <c r="J81" s="98">
        <v>45292</v>
      </c>
      <c r="K81" s="288">
        <v>0</v>
      </c>
      <c r="L81" s="288">
        <v>5</v>
      </c>
      <c r="M81" s="291">
        <v>1000</v>
      </c>
      <c r="N81" s="291" t="s">
        <v>291</v>
      </c>
      <c r="O81" s="129" t="s">
        <v>374</v>
      </c>
    </row>
    <row r="82" spans="1:15" x14ac:dyDescent="0.25">
      <c r="A82" s="1437"/>
      <c r="B82" s="8" t="s">
        <v>59</v>
      </c>
      <c r="C82" s="8">
        <v>2</v>
      </c>
      <c r="D82" s="34" t="s">
        <v>164</v>
      </c>
      <c r="E82" s="8" t="s">
        <v>392</v>
      </c>
      <c r="F82" s="8"/>
      <c r="G82" s="8"/>
      <c r="H82" s="8"/>
      <c r="I82" s="98">
        <v>45108</v>
      </c>
      <c r="J82" s="97">
        <v>45292</v>
      </c>
      <c r="K82" s="288">
        <v>0</v>
      </c>
      <c r="L82" s="288">
        <v>5</v>
      </c>
      <c r="M82" s="291">
        <v>1000</v>
      </c>
      <c r="N82" s="291" t="s">
        <v>291</v>
      </c>
      <c r="O82" s="129" t="s">
        <v>374</v>
      </c>
    </row>
    <row r="83" spans="1:15" ht="15.75" thickBot="1" x14ac:dyDescent="0.3">
      <c r="A83" s="1437"/>
      <c r="B83" s="8" t="s">
        <v>60</v>
      </c>
      <c r="C83" s="8">
        <v>3</v>
      </c>
      <c r="D83" s="34" t="s">
        <v>165</v>
      </c>
      <c r="E83" s="8" t="s">
        <v>392</v>
      </c>
      <c r="F83" s="8"/>
      <c r="G83" s="8"/>
      <c r="H83" s="8"/>
      <c r="I83" s="98">
        <v>45108</v>
      </c>
      <c r="J83" s="98">
        <v>45292</v>
      </c>
      <c r="K83" s="288">
        <v>0</v>
      </c>
      <c r="L83" s="288">
        <v>5</v>
      </c>
      <c r="M83" s="291">
        <v>1000</v>
      </c>
      <c r="N83" s="291" t="s">
        <v>291</v>
      </c>
      <c r="O83" s="129" t="s">
        <v>374</v>
      </c>
    </row>
    <row r="84" spans="1:15" x14ac:dyDescent="0.25">
      <c r="A84" s="1437"/>
      <c r="B84" s="8" t="s">
        <v>61</v>
      </c>
      <c r="C84" s="8">
        <v>4</v>
      </c>
      <c r="D84" s="34" t="s">
        <v>166</v>
      </c>
      <c r="E84" s="8" t="s">
        <v>392</v>
      </c>
      <c r="F84" s="8"/>
      <c r="G84" s="8"/>
      <c r="H84" s="8"/>
      <c r="I84" s="98">
        <v>45108</v>
      </c>
      <c r="J84" s="97">
        <v>45292</v>
      </c>
      <c r="K84" s="288">
        <v>0</v>
      </c>
      <c r="L84" s="288">
        <v>5</v>
      </c>
      <c r="M84" s="291">
        <v>1000</v>
      </c>
      <c r="N84" s="291" t="s">
        <v>291</v>
      </c>
      <c r="O84" s="129" t="s">
        <v>374</v>
      </c>
    </row>
    <row r="85" spans="1:15" ht="15.75" thickBot="1" x14ac:dyDescent="0.3">
      <c r="A85" s="1437"/>
      <c r="B85" s="8" t="s">
        <v>10</v>
      </c>
      <c r="C85" s="8">
        <v>1</v>
      </c>
      <c r="D85" s="34" t="s">
        <v>167</v>
      </c>
      <c r="E85" s="8" t="s">
        <v>392</v>
      </c>
      <c r="F85" s="8"/>
      <c r="G85" s="8"/>
      <c r="H85" s="8"/>
      <c r="I85" s="98">
        <v>45108</v>
      </c>
      <c r="J85" s="98">
        <v>45292</v>
      </c>
      <c r="K85" s="288">
        <v>0</v>
      </c>
      <c r="L85" s="288">
        <v>5</v>
      </c>
      <c r="M85" s="291">
        <v>1000</v>
      </c>
      <c r="N85" s="291" t="s">
        <v>292</v>
      </c>
      <c r="O85" s="129" t="s">
        <v>374</v>
      </c>
    </row>
    <row r="86" spans="1:15" x14ac:dyDescent="0.25">
      <c r="A86" s="1437"/>
      <c r="B86" s="8" t="s">
        <v>11</v>
      </c>
      <c r="C86" s="8">
        <v>2</v>
      </c>
      <c r="D86" s="34" t="s">
        <v>168</v>
      </c>
      <c r="E86" s="8" t="s">
        <v>392</v>
      </c>
      <c r="F86" s="8">
        <v>2</v>
      </c>
      <c r="G86" s="8"/>
      <c r="H86" s="8"/>
      <c r="I86" s="98">
        <v>45108</v>
      </c>
      <c r="J86" s="97">
        <v>45292</v>
      </c>
      <c r="K86" s="288">
        <v>0</v>
      </c>
      <c r="L86" s="288">
        <v>5</v>
      </c>
      <c r="M86" s="291">
        <v>1000</v>
      </c>
      <c r="N86" s="291" t="s">
        <v>292</v>
      </c>
      <c r="O86" s="129" t="s">
        <v>374</v>
      </c>
    </row>
    <row r="87" spans="1:15" ht="15.75" thickBot="1" x14ac:dyDescent="0.3">
      <c r="A87" s="1437"/>
      <c r="B87" s="8" t="s">
        <v>12</v>
      </c>
      <c r="C87" s="8">
        <v>3</v>
      </c>
      <c r="D87" s="34" t="s">
        <v>169</v>
      </c>
      <c r="E87" s="8" t="s">
        <v>392</v>
      </c>
      <c r="F87" s="8">
        <v>1</v>
      </c>
      <c r="G87" s="8"/>
      <c r="H87" s="8"/>
      <c r="I87" s="98">
        <v>45108</v>
      </c>
      <c r="J87" s="98">
        <v>45292</v>
      </c>
      <c r="K87" s="288">
        <v>0</v>
      </c>
      <c r="L87" s="288">
        <v>5</v>
      </c>
      <c r="M87" s="291">
        <v>1000</v>
      </c>
      <c r="N87" s="291" t="s">
        <v>292</v>
      </c>
      <c r="O87" s="129" t="s">
        <v>374</v>
      </c>
    </row>
    <row r="88" spans="1:15" x14ac:dyDescent="0.25">
      <c r="A88" s="1437"/>
      <c r="B88" s="8" t="s">
        <v>13</v>
      </c>
      <c r="C88" s="8">
        <v>4</v>
      </c>
      <c r="D88" s="34" t="s">
        <v>170</v>
      </c>
      <c r="E88" s="8" t="s">
        <v>392</v>
      </c>
      <c r="F88" s="8"/>
      <c r="G88" s="8">
        <v>1</v>
      </c>
      <c r="H88" s="8"/>
      <c r="I88" s="98">
        <v>45108</v>
      </c>
      <c r="J88" s="97">
        <v>45292</v>
      </c>
      <c r="K88" s="288">
        <v>0</v>
      </c>
      <c r="L88" s="288">
        <v>5</v>
      </c>
      <c r="M88" s="291">
        <v>1000</v>
      </c>
      <c r="N88" s="291" t="s">
        <v>292</v>
      </c>
      <c r="O88" s="129" t="s">
        <v>374</v>
      </c>
    </row>
    <row r="89" spans="1:15" ht="15.75" thickBot="1" x14ac:dyDescent="0.3">
      <c r="A89" s="1437"/>
      <c r="B89" s="8" t="s">
        <v>14</v>
      </c>
      <c r="C89" s="8">
        <v>1</v>
      </c>
      <c r="D89" s="34" t="s">
        <v>171</v>
      </c>
      <c r="E89" s="8" t="s">
        <v>392</v>
      </c>
      <c r="F89" s="8"/>
      <c r="G89" s="8"/>
      <c r="H89" s="8"/>
      <c r="I89" s="98">
        <v>45108</v>
      </c>
      <c r="J89" s="98">
        <v>45292</v>
      </c>
      <c r="K89" s="288">
        <v>0</v>
      </c>
      <c r="L89" s="288">
        <v>5</v>
      </c>
      <c r="M89" s="291">
        <v>1000</v>
      </c>
      <c r="N89" s="291" t="s">
        <v>293</v>
      </c>
      <c r="O89" s="129" t="s">
        <v>374</v>
      </c>
    </row>
    <row r="90" spans="1:15" x14ac:dyDescent="0.25">
      <c r="A90" s="1437"/>
      <c r="B90" s="8" t="s">
        <v>15</v>
      </c>
      <c r="C90" s="8">
        <v>2</v>
      </c>
      <c r="D90" s="34" t="s">
        <v>172</v>
      </c>
      <c r="E90" s="8" t="s">
        <v>392</v>
      </c>
      <c r="F90" s="8"/>
      <c r="G90" s="8"/>
      <c r="H90" s="8"/>
      <c r="I90" s="98">
        <v>45108</v>
      </c>
      <c r="J90" s="97">
        <v>45292</v>
      </c>
      <c r="K90" s="288">
        <v>0</v>
      </c>
      <c r="L90" s="288">
        <v>5</v>
      </c>
      <c r="M90" s="291">
        <v>1000</v>
      </c>
      <c r="N90" s="291" t="s">
        <v>293</v>
      </c>
      <c r="O90" s="129" t="s">
        <v>374</v>
      </c>
    </row>
    <row r="91" spans="1:15" ht="15.75" thickBot="1" x14ac:dyDescent="0.3">
      <c r="A91" s="1437"/>
      <c r="B91" s="8" t="s">
        <v>16</v>
      </c>
      <c r="C91" s="8">
        <v>3</v>
      </c>
      <c r="D91" s="34" t="s">
        <v>173</v>
      </c>
      <c r="E91" s="8" t="s">
        <v>392</v>
      </c>
      <c r="F91" s="8"/>
      <c r="G91" s="8"/>
      <c r="H91" s="8"/>
      <c r="I91" s="98">
        <v>45108</v>
      </c>
      <c r="J91" s="98">
        <v>45292</v>
      </c>
      <c r="K91" s="288">
        <v>0</v>
      </c>
      <c r="L91" s="288">
        <v>5</v>
      </c>
      <c r="M91" s="291">
        <v>1000</v>
      </c>
      <c r="N91" s="291" t="s">
        <v>293</v>
      </c>
      <c r="O91" s="129" t="s">
        <v>374</v>
      </c>
    </row>
    <row r="92" spans="1:15" x14ac:dyDescent="0.25">
      <c r="A92" s="1437"/>
      <c r="B92" s="8" t="s">
        <v>17</v>
      </c>
      <c r="C92" s="8">
        <v>4</v>
      </c>
      <c r="D92" s="34" t="s">
        <v>174</v>
      </c>
      <c r="E92" s="8" t="s">
        <v>392</v>
      </c>
      <c r="F92" s="8">
        <v>1</v>
      </c>
      <c r="G92" s="8"/>
      <c r="H92" s="8"/>
      <c r="I92" s="98">
        <v>45108</v>
      </c>
      <c r="J92" s="97">
        <v>45292</v>
      </c>
      <c r="K92" s="288">
        <v>0</v>
      </c>
      <c r="L92" s="288">
        <v>5</v>
      </c>
      <c r="M92" s="291">
        <v>1000</v>
      </c>
      <c r="N92" s="291" t="s">
        <v>293</v>
      </c>
      <c r="O92" s="129" t="s">
        <v>374</v>
      </c>
    </row>
    <row r="93" spans="1:15" ht="15.75" thickBot="1" x14ac:dyDescent="0.3">
      <c r="A93" s="1437"/>
      <c r="B93" s="8" t="s">
        <v>62</v>
      </c>
      <c r="C93" s="8">
        <v>5</v>
      </c>
      <c r="D93" s="34" t="s">
        <v>175</v>
      </c>
      <c r="E93" s="8" t="s">
        <v>392</v>
      </c>
      <c r="F93" s="8"/>
      <c r="G93" s="8"/>
      <c r="H93" s="8"/>
      <c r="I93" s="98">
        <v>45108</v>
      </c>
      <c r="J93" s="98">
        <v>45292</v>
      </c>
      <c r="K93" s="288">
        <v>0</v>
      </c>
      <c r="L93" s="288">
        <v>5</v>
      </c>
      <c r="M93" s="291">
        <v>1000</v>
      </c>
      <c r="N93" s="291" t="s">
        <v>293</v>
      </c>
      <c r="O93" s="129" t="s">
        <v>374</v>
      </c>
    </row>
    <row r="94" spans="1:15" x14ac:dyDescent="0.25">
      <c r="A94" s="1437"/>
      <c r="B94" s="8" t="s">
        <v>18</v>
      </c>
      <c r="C94" s="8">
        <v>1</v>
      </c>
      <c r="D94" s="34" t="s">
        <v>176</v>
      </c>
      <c r="E94" s="8" t="s">
        <v>392</v>
      </c>
      <c r="F94" s="8"/>
      <c r="G94" s="8"/>
      <c r="H94" s="8"/>
      <c r="I94" s="98">
        <v>45108</v>
      </c>
      <c r="J94" s="97">
        <v>45292</v>
      </c>
      <c r="K94" s="288">
        <v>0</v>
      </c>
      <c r="L94" s="288">
        <v>5</v>
      </c>
      <c r="M94" s="291">
        <v>1000</v>
      </c>
      <c r="N94" s="291" t="s">
        <v>294</v>
      </c>
      <c r="O94" s="129" t="s">
        <v>374</v>
      </c>
    </row>
    <row r="95" spans="1:15" ht="15.75" thickBot="1" x14ac:dyDescent="0.3">
      <c r="A95" s="1437"/>
      <c r="B95" s="8" t="s">
        <v>19</v>
      </c>
      <c r="C95" s="8">
        <v>2</v>
      </c>
      <c r="D95" s="34" t="s">
        <v>177</v>
      </c>
      <c r="E95" s="8" t="s">
        <v>392</v>
      </c>
      <c r="F95" s="8"/>
      <c r="G95" s="8"/>
      <c r="H95" s="8"/>
      <c r="I95" s="98">
        <v>45108</v>
      </c>
      <c r="J95" s="98">
        <v>45292</v>
      </c>
      <c r="K95" s="288">
        <v>0</v>
      </c>
      <c r="L95" s="288">
        <v>5</v>
      </c>
      <c r="M95" s="291">
        <v>1000</v>
      </c>
      <c r="N95" s="291" t="s">
        <v>294</v>
      </c>
      <c r="O95" s="129" t="s">
        <v>374</v>
      </c>
    </row>
    <row r="96" spans="1:15" ht="15.75" thickBot="1" x14ac:dyDescent="0.3">
      <c r="A96" s="1442"/>
      <c r="B96" s="11" t="s">
        <v>20</v>
      </c>
      <c r="C96" s="11">
        <v>3</v>
      </c>
      <c r="D96" s="35" t="s">
        <v>178</v>
      </c>
      <c r="E96" s="11" t="s">
        <v>392</v>
      </c>
      <c r="F96" s="11"/>
      <c r="G96" s="11"/>
      <c r="H96" s="11"/>
      <c r="I96" s="112">
        <v>45108</v>
      </c>
      <c r="J96" s="97">
        <v>45292</v>
      </c>
      <c r="K96" s="294">
        <v>0</v>
      </c>
      <c r="L96" s="294">
        <v>5</v>
      </c>
      <c r="M96" s="293">
        <v>1000</v>
      </c>
      <c r="N96" s="293" t="s">
        <v>294</v>
      </c>
      <c r="O96" s="131" t="s">
        <v>374</v>
      </c>
    </row>
    <row r="97" spans="1:15" ht="15.75" thickBot="1" x14ac:dyDescent="0.3">
      <c r="A97" s="1467" t="s">
        <v>318</v>
      </c>
      <c r="B97" s="158" t="s">
        <v>22</v>
      </c>
      <c r="C97" s="158">
        <v>1</v>
      </c>
      <c r="D97" s="158">
        <v>707388</v>
      </c>
      <c r="E97" s="158" t="s">
        <v>391</v>
      </c>
      <c r="F97" s="158"/>
      <c r="G97" s="158"/>
      <c r="H97" s="158"/>
      <c r="I97" s="280">
        <v>45108</v>
      </c>
      <c r="J97" s="98">
        <v>45292</v>
      </c>
      <c r="K97" s="281">
        <v>0</v>
      </c>
      <c r="L97" s="281">
        <v>5</v>
      </c>
      <c r="M97" s="282">
        <v>1000</v>
      </c>
      <c r="N97" s="282" t="s">
        <v>295</v>
      </c>
      <c r="O97" s="283" t="s">
        <v>375</v>
      </c>
    </row>
    <row r="98" spans="1:15" x14ac:dyDescent="0.25">
      <c r="A98" s="1437"/>
      <c r="B98" s="163" t="s">
        <v>23</v>
      </c>
      <c r="C98" s="163">
        <v>2</v>
      </c>
      <c r="D98" s="163">
        <v>707389</v>
      </c>
      <c r="E98" s="163" t="s">
        <v>391</v>
      </c>
      <c r="F98" s="163"/>
      <c r="G98" s="163"/>
      <c r="H98" s="163"/>
      <c r="I98" s="164">
        <v>45108</v>
      </c>
      <c r="J98" s="97">
        <v>45292</v>
      </c>
      <c r="K98" s="165">
        <v>0</v>
      </c>
      <c r="L98" s="165">
        <v>5</v>
      </c>
      <c r="M98" s="166">
        <v>1000</v>
      </c>
      <c r="N98" s="166" t="s">
        <v>295</v>
      </c>
      <c r="O98" s="167" t="s">
        <v>375</v>
      </c>
    </row>
    <row r="99" spans="1:15" ht="15.75" thickBot="1" x14ac:dyDescent="0.3">
      <c r="A99" s="1437"/>
      <c r="B99" s="163" t="s">
        <v>24</v>
      </c>
      <c r="C99" s="163">
        <v>3</v>
      </c>
      <c r="D99" s="163">
        <v>707390</v>
      </c>
      <c r="E99" s="163" t="s">
        <v>391</v>
      </c>
      <c r="F99" s="163"/>
      <c r="G99" s="163"/>
      <c r="H99" s="163"/>
      <c r="I99" s="164">
        <v>45108</v>
      </c>
      <c r="J99" s="98">
        <v>45292</v>
      </c>
      <c r="K99" s="165">
        <v>0</v>
      </c>
      <c r="L99" s="165">
        <v>5</v>
      </c>
      <c r="M99" s="166">
        <v>1000</v>
      </c>
      <c r="N99" s="166" t="s">
        <v>295</v>
      </c>
      <c r="O99" s="167" t="s">
        <v>375</v>
      </c>
    </row>
    <row r="100" spans="1:15" x14ac:dyDescent="0.25">
      <c r="A100" s="1437"/>
      <c r="B100" s="163" t="s">
        <v>25</v>
      </c>
      <c r="C100" s="163">
        <v>4</v>
      </c>
      <c r="D100" s="163">
        <v>707391</v>
      </c>
      <c r="E100" s="163" t="s">
        <v>391</v>
      </c>
      <c r="F100" s="163"/>
      <c r="G100" s="163"/>
      <c r="H100" s="163"/>
      <c r="I100" s="164">
        <v>45108</v>
      </c>
      <c r="J100" s="97">
        <v>45292</v>
      </c>
      <c r="K100" s="165">
        <v>0</v>
      </c>
      <c r="L100" s="165">
        <v>5</v>
      </c>
      <c r="M100" s="166">
        <v>1000</v>
      </c>
      <c r="N100" s="166" t="s">
        <v>295</v>
      </c>
      <c r="O100" s="167" t="s">
        <v>375</v>
      </c>
    </row>
    <row r="101" spans="1:15" ht="15.75" thickBot="1" x14ac:dyDescent="0.3">
      <c r="A101" s="1437"/>
      <c r="B101" s="8" t="s">
        <v>26</v>
      </c>
      <c r="C101" s="8">
        <v>1</v>
      </c>
      <c r="D101" s="34" t="s">
        <v>179</v>
      </c>
      <c r="E101" s="8" t="s">
        <v>392</v>
      </c>
      <c r="F101" s="8">
        <v>1</v>
      </c>
      <c r="G101" s="8"/>
      <c r="H101" s="8"/>
      <c r="I101" s="98">
        <v>45108</v>
      </c>
      <c r="J101" s="98">
        <v>45292</v>
      </c>
      <c r="K101" s="288">
        <v>0</v>
      </c>
      <c r="L101" s="288">
        <v>5</v>
      </c>
      <c r="M101" s="291">
        <v>1000</v>
      </c>
      <c r="N101" s="291" t="s">
        <v>296</v>
      </c>
      <c r="O101" s="129" t="s">
        <v>374</v>
      </c>
    </row>
    <row r="102" spans="1:15" x14ac:dyDescent="0.25">
      <c r="A102" s="1437"/>
      <c r="B102" s="8" t="s">
        <v>27</v>
      </c>
      <c r="C102" s="8">
        <v>2</v>
      </c>
      <c r="D102" s="34" t="s">
        <v>180</v>
      </c>
      <c r="E102" s="8" t="s">
        <v>392</v>
      </c>
      <c r="F102" s="8"/>
      <c r="G102" s="8"/>
      <c r="H102" s="8"/>
      <c r="I102" s="98">
        <v>45108</v>
      </c>
      <c r="J102" s="97">
        <v>45292</v>
      </c>
      <c r="K102" s="288">
        <v>0</v>
      </c>
      <c r="L102" s="288">
        <v>5</v>
      </c>
      <c r="M102" s="291">
        <v>1000</v>
      </c>
      <c r="N102" s="291" t="s">
        <v>296</v>
      </c>
      <c r="O102" s="129" t="s">
        <v>374</v>
      </c>
    </row>
    <row r="103" spans="1:15" ht="15.75" thickBot="1" x14ac:dyDescent="0.3">
      <c r="A103" s="1437"/>
      <c r="B103" s="8" t="s">
        <v>28</v>
      </c>
      <c r="C103" s="8">
        <v>3</v>
      </c>
      <c r="D103" s="34" t="s">
        <v>181</v>
      </c>
      <c r="E103" s="8" t="s">
        <v>392</v>
      </c>
      <c r="F103" s="8">
        <v>1</v>
      </c>
      <c r="G103" s="8"/>
      <c r="H103" s="8"/>
      <c r="I103" s="98">
        <v>45108</v>
      </c>
      <c r="J103" s="98">
        <v>45292</v>
      </c>
      <c r="K103" s="288">
        <v>0</v>
      </c>
      <c r="L103" s="288">
        <v>5</v>
      </c>
      <c r="M103" s="291">
        <v>1000</v>
      </c>
      <c r="N103" s="291" t="s">
        <v>296</v>
      </c>
      <c r="O103" s="129" t="s">
        <v>374</v>
      </c>
    </row>
    <row r="104" spans="1:15" x14ac:dyDescent="0.25">
      <c r="A104" s="1437"/>
      <c r="B104" s="8" t="s">
        <v>29</v>
      </c>
      <c r="C104" s="8">
        <v>4</v>
      </c>
      <c r="D104" s="34" t="s">
        <v>182</v>
      </c>
      <c r="E104" s="8" t="s">
        <v>392</v>
      </c>
      <c r="F104" s="8"/>
      <c r="G104" s="8">
        <v>1</v>
      </c>
      <c r="H104" s="8"/>
      <c r="I104" s="98">
        <v>45108</v>
      </c>
      <c r="J104" s="97">
        <v>45292</v>
      </c>
      <c r="K104" s="288">
        <v>0</v>
      </c>
      <c r="L104" s="288">
        <v>5</v>
      </c>
      <c r="M104" s="291">
        <v>1000</v>
      </c>
      <c r="N104" s="291" t="s">
        <v>296</v>
      </c>
      <c r="O104" s="129" t="s">
        <v>374</v>
      </c>
    </row>
    <row r="105" spans="1:15" ht="15.75" thickBot="1" x14ac:dyDescent="0.3">
      <c r="A105" s="1437"/>
      <c r="B105" s="8" t="s">
        <v>64</v>
      </c>
      <c r="C105" s="8">
        <v>1</v>
      </c>
      <c r="D105" s="34" t="s">
        <v>183</v>
      </c>
      <c r="E105" s="8" t="s">
        <v>392</v>
      </c>
      <c r="F105" s="8"/>
      <c r="G105" s="8"/>
      <c r="H105" s="8"/>
      <c r="I105" s="98">
        <v>45108</v>
      </c>
      <c r="J105" s="98">
        <v>45292</v>
      </c>
      <c r="K105" s="288">
        <v>0</v>
      </c>
      <c r="L105" s="288">
        <v>5</v>
      </c>
      <c r="M105" s="291">
        <v>1000</v>
      </c>
      <c r="N105" s="291" t="s">
        <v>297</v>
      </c>
      <c r="O105" s="129" t="s">
        <v>374</v>
      </c>
    </row>
    <row r="106" spans="1:15" x14ac:dyDescent="0.25">
      <c r="A106" s="1437"/>
      <c r="B106" s="8" t="s">
        <v>65</v>
      </c>
      <c r="C106" s="8">
        <v>2</v>
      </c>
      <c r="D106" s="36" t="s">
        <v>184</v>
      </c>
      <c r="E106" s="8" t="s">
        <v>392</v>
      </c>
      <c r="F106" s="8"/>
      <c r="G106" s="8"/>
      <c r="H106" s="8"/>
      <c r="I106" s="98">
        <v>45108</v>
      </c>
      <c r="J106" s="97">
        <v>45292</v>
      </c>
      <c r="K106" s="288">
        <v>0</v>
      </c>
      <c r="L106" s="288">
        <v>5</v>
      </c>
      <c r="M106" s="291">
        <v>1000</v>
      </c>
      <c r="N106" s="291" t="s">
        <v>297</v>
      </c>
      <c r="O106" s="129" t="s">
        <v>374</v>
      </c>
    </row>
    <row r="107" spans="1:15" ht="15.75" thickBot="1" x14ac:dyDescent="0.3">
      <c r="A107" s="1437"/>
      <c r="B107" s="8" t="s">
        <v>66</v>
      </c>
      <c r="C107" s="8">
        <v>3</v>
      </c>
      <c r="D107" s="34" t="s">
        <v>185</v>
      </c>
      <c r="E107" s="8" t="s">
        <v>392</v>
      </c>
      <c r="F107" s="8"/>
      <c r="G107" s="8"/>
      <c r="H107" s="8"/>
      <c r="I107" s="98">
        <v>45108</v>
      </c>
      <c r="J107" s="98">
        <v>45292</v>
      </c>
      <c r="K107" s="288">
        <v>0</v>
      </c>
      <c r="L107" s="288">
        <v>5</v>
      </c>
      <c r="M107" s="291">
        <v>1000</v>
      </c>
      <c r="N107" s="291" t="s">
        <v>297</v>
      </c>
      <c r="O107" s="129" t="s">
        <v>374</v>
      </c>
    </row>
    <row r="108" spans="1:15" x14ac:dyDescent="0.25">
      <c r="A108" s="1437"/>
      <c r="B108" s="8" t="s">
        <v>91</v>
      </c>
      <c r="C108" s="8">
        <v>4</v>
      </c>
      <c r="D108" s="34" t="s">
        <v>186</v>
      </c>
      <c r="E108" s="8" t="s">
        <v>392</v>
      </c>
      <c r="F108" s="8"/>
      <c r="G108" s="8"/>
      <c r="H108" s="8"/>
      <c r="I108" s="98">
        <v>45108</v>
      </c>
      <c r="J108" s="97">
        <v>45292</v>
      </c>
      <c r="K108" s="288">
        <v>0</v>
      </c>
      <c r="L108" s="288">
        <v>5</v>
      </c>
      <c r="M108" s="291">
        <v>1000</v>
      </c>
      <c r="N108" s="291" t="s">
        <v>297</v>
      </c>
      <c r="O108" s="129" t="s">
        <v>374</v>
      </c>
    </row>
    <row r="109" spans="1:15" ht="15.75" thickBot="1" x14ac:dyDescent="0.3">
      <c r="A109" s="1437"/>
      <c r="B109" s="8" t="s">
        <v>30</v>
      </c>
      <c r="C109" s="8">
        <v>1</v>
      </c>
      <c r="D109" s="34" t="s">
        <v>187</v>
      </c>
      <c r="E109" s="8" t="s">
        <v>392</v>
      </c>
      <c r="F109" s="8"/>
      <c r="G109" s="8">
        <v>1</v>
      </c>
      <c r="H109" s="8"/>
      <c r="I109" s="98">
        <v>45108</v>
      </c>
      <c r="J109" s="98">
        <v>45292</v>
      </c>
      <c r="K109" s="288">
        <v>0</v>
      </c>
      <c r="L109" s="288">
        <v>5</v>
      </c>
      <c r="M109" s="291">
        <v>1000</v>
      </c>
      <c r="N109" s="291" t="s">
        <v>298</v>
      </c>
      <c r="O109" s="129" t="s">
        <v>374</v>
      </c>
    </row>
    <row r="110" spans="1:15" x14ac:dyDescent="0.25">
      <c r="A110" s="1437"/>
      <c r="B110" s="8" t="s">
        <v>67</v>
      </c>
      <c r="C110" s="8">
        <v>2</v>
      </c>
      <c r="D110" s="34" t="s">
        <v>188</v>
      </c>
      <c r="E110" s="8" t="s">
        <v>392</v>
      </c>
      <c r="F110" s="8">
        <v>1</v>
      </c>
      <c r="G110" s="8"/>
      <c r="H110" s="8"/>
      <c r="I110" s="98">
        <v>45108</v>
      </c>
      <c r="J110" s="97">
        <v>45292</v>
      </c>
      <c r="K110" s="288">
        <v>0</v>
      </c>
      <c r="L110" s="288">
        <v>5</v>
      </c>
      <c r="M110" s="291">
        <v>1000</v>
      </c>
      <c r="N110" s="291" t="s">
        <v>298</v>
      </c>
      <c r="O110" s="129" t="s">
        <v>374</v>
      </c>
    </row>
    <row r="111" spans="1:15" ht="15.75" thickBot="1" x14ac:dyDescent="0.3">
      <c r="A111" s="1437"/>
      <c r="B111" s="8" t="s">
        <v>68</v>
      </c>
      <c r="C111" s="8">
        <v>3</v>
      </c>
      <c r="D111" s="34" t="s">
        <v>189</v>
      </c>
      <c r="E111" s="8" t="s">
        <v>392</v>
      </c>
      <c r="F111" s="8">
        <v>1</v>
      </c>
      <c r="G111" s="8"/>
      <c r="H111" s="8"/>
      <c r="I111" s="98">
        <v>45108</v>
      </c>
      <c r="J111" s="98">
        <v>45292</v>
      </c>
      <c r="K111" s="288">
        <v>0</v>
      </c>
      <c r="L111" s="288">
        <v>5</v>
      </c>
      <c r="M111" s="291">
        <v>1000</v>
      </c>
      <c r="N111" s="291" t="s">
        <v>298</v>
      </c>
      <c r="O111" s="129" t="s">
        <v>374</v>
      </c>
    </row>
    <row r="112" spans="1:15" x14ac:dyDescent="0.25">
      <c r="A112" s="1437"/>
      <c r="B112" s="8" t="s">
        <v>69</v>
      </c>
      <c r="C112" s="8">
        <v>4</v>
      </c>
      <c r="D112" s="34" t="s">
        <v>190</v>
      </c>
      <c r="E112" s="8" t="s">
        <v>392</v>
      </c>
      <c r="F112" s="8">
        <v>1</v>
      </c>
      <c r="G112" s="8"/>
      <c r="H112" s="8"/>
      <c r="I112" s="98">
        <v>45108</v>
      </c>
      <c r="J112" s="97">
        <v>45292</v>
      </c>
      <c r="K112" s="288">
        <v>0</v>
      </c>
      <c r="L112" s="288">
        <v>5</v>
      </c>
      <c r="M112" s="291">
        <v>1000</v>
      </c>
      <c r="N112" s="291" t="s">
        <v>298</v>
      </c>
      <c r="O112" s="129" t="s">
        <v>374</v>
      </c>
    </row>
    <row r="113" spans="1:15" ht="15.75" thickBot="1" x14ac:dyDescent="0.3">
      <c r="A113" s="1437"/>
      <c r="B113" s="8" t="s">
        <v>70</v>
      </c>
      <c r="C113" s="8">
        <v>5</v>
      </c>
      <c r="D113" s="34" t="s">
        <v>191</v>
      </c>
      <c r="E113" s="8" t="s">
        <v>392</v>
      </c>
      <c r="F113" s="8"/>
      <c r="G113" s="8"/>
      <c r="H113" s="8"/>
      <c r="I113" s="98">
        <v>45108</v>
      </c>
      <c r="J113" s="98">
        <v>45292</v>
      </c>
      <c r="K113" s="288">
        <v>0</v>
      </c>
      <c r="L113" s="288">
        <v>5</v>
      </c>
      <c r="M113" s="291">
        <v>1000</v>
      </c>
      <c r="N113" s="291" t="s">
        <v>298</v>
      </c>
      <c r="O113" s="129" t="s">
        <v>375</v>
      </c>
    </row>
    <row r="114" spans="1:15" x14ac:dyDescent="0.25">
      <c r="A114" s="1437"/>
      <c r="B114" s="163" t="s">
        <v>31</v>
      </c>
      <c r="C114" s="163">
        <v>1</v>
      </c>
      <c r="D114" s="163">
        <v>707367</v>
      </c>
      <c r="E114" s="163" t="s">
        <v>391</v>
      </c>
      <c r="F114" s="163"/>
      <c r="G114" s="163"/>
      <c r="H114" s="163"/>
      <c r="I114" s="164">
        <v>45108</v>
      </c>
      <c r="J114" s="97">
        <v>45292</v>
      </c>
      <c r="K114" s="165">
        <v>0</v>
      </c>
      <c r="L114" s="165">
        <v>5</v>
      </c>
      <c r="M114" s="166">
        <v>1000</v>
      </c>
      <c r="N114" s="166" t="s">
        <v>299</v>
      </c>
      <c r="O114" s="167" t="s">
        <v>375</v>
      </c>
    </row>
    <row r="115" spans="1:15" ht="15.75" thickBot="1" x14ac:dyDescent="0.3">
      <c r="A115" s="1437"/>
      <c r="B115" s="163" t="s">
        <v>71</v>
      </c>
      <c r="C115" s="163">
        <v>2</v>
      </c>
      <c r="D115" s="163">
        <v>707373</v>
      </c>
      <c r="E115" s="163" t="s">
        <v>391</v>
      </c>
      <c r="F115" s="163"/>
      <c r="G115" s="163"/>
      <c r="H115" s="163"/>
      <c r="I115" s="164">
        <v>45108</v>
      </c>
      <c r="J115" s="98">
        <v>45292</v>
      </c>
      <c r="K115" s="165">
        <v>0</v>
      </c>
      <c r="L115" s="165">
        <v>5</v>
      </c>
      <c r="M115" s="166">
        <v>1000</v>
      </c>
      <c r="N115" s="166" t="s">
        <v>299</v>
      </c>
      <c r="O115" s="167" t="s">
        <v>375</v>
      </c>
    </row>
    <row r="116" spans="1:15" x14ac:dyDescent="0.25">
      <c r="A116" s="1437"/>
      <c r="B116" s="163" t="s">
        <v>72</v>
      </c>
      <c r="C116" s="163">
        <v>3</v>
      </c>
      <c r="D116" s="163">
        <v>707376</v>
      </c>
      <c r="E116" s="163" t="s">
        <v>391</v>
      </c>
      <c r="F116" s="163"/>
      <c r="G116" s="163"/>
      <c r="H116" s="163"/>
      <c r="I116" s="164">
        <v>45108</v>
      </c>
      <c r="J116" s="97">
        <v>45292</v>
      </c>
      <c r="K116" s="165">
        <v>0</v>
      </c>
      <c r="L116" s="165">
        <v>5</v>
      </c>
      <c r="M116" s="166">
        <v>1000</v>
      </c>
      <c r="N116" s="166" t="s">
        <v>299</v>
      </c>
      <c r="O116" s="167" t="s">
        <v>375</v>
      </c>
    </row>
    <row r="117" spans="1:15" ht="15.75" thickBot="1" x14ac:dyDescent="0.3">
      <c r="A117" s="1437"/>
      <c r="B117" s="163" t="s">
        <v>317</v>
      </c>
      <c r="C117" s="163">
        <v>4</v>
      </c>
      <c r="D117" s="163">
        <v>707362</v>
      </c>
      <c r="E117" s="163" t="s">
        <v>391</v>
      </c>
      <c r="F117" s="163"/>
      <c r="G117" s="163"/>
      <c r="H117" s="163"/>
      <c r="I117" s="164">
        <v>45108</v>
      </c>
      <c r="J117" s="98">
        <v>45292</v>
      </c>
      <c r="K117" s="165">
        <v>0</v>
      </c>
      <c r="L117" s="165">
        <v>5</v>
      </c>
      <c r="M117" s="166">
        <v>1000</v>
      </c>
      <c r="N117" s="166" t="s">
        <v>299</v>
      </c>
      <c r="O117" s="167" t="s">
        <v>375</v>
      </c>
    </row>
    <row r="118" spans="1:15" x14ac:dyDescent="0.25">
      <c r="A118" s="1437"/>
      <c r="B118" s="8" t="s">
        <v>32</v>
      </c>
      <c r="C118" s="8">
        <v>1</v>
      </c>
      <c r="D118" s="34" t="s">
        <v>192</v>
      </c>
      <c r="E118" s="8" t="s">
        <v>392</v>
      </c>
      <c r="F118" s="8"/>
      <c r="G118" s="8">
        <v>1</v>
      </c>
      <c r="H118" s="8"/>
      <c r="I118" s="98">
        <v>45108</v>
      </c>
      <c r="J118" s="97">
        <v>45292</v>
      </c>
      <c r="K118" s="288">
        <v>0</v>
      </c>
      <c r="L118" s="288">
        <v>5</v>
      </c>
      <c r="M118" s="291">
        <v>1000</v>
      </c>
      <c r="N118" s="291" t="s">
        <v>300</v>
      </c>
      <c r="O118" s="129" t="s">
        <v>374</v>
      </c>
    </row>
    <row r="119" spans="1:15" ht="15.75" thickBot="1" x14ac:dyDescent="0.3">
      <c r="A119" s="1437"/>
      <c r="B119" s="8" t="s">
        <v>73</v>
      </c>
      <c r="C119" s="8">
        <v>2</v>
      </c>
      <c r="D119" s="34" t="s">
        <v>193</v>
      </c>
      <c r="E119" s="8" t="s">
        <v>392</v>
      </c>
      <c r="F119" s="8"/>
      <c r="G119" s="8"/>
      <c r="H119" s="8"/>
      <c r="I119" s="98">
        <v>45108</v>
      </c>
      <c r="J119" s="98">
        <v>45292</v>
      </c>
      <c r="K119" s="288">
        <v>0</v>
      </c>
      <c r="L119" s="288">
        <v>5</v>
      </c>
      <c r="M119" s="291">
        <v>1000</v>
      </c>
      <c r="N119" s="291" t="s">
        <v>300</v>
      </c>
      <c r="O119" s="129" t="s">
        <v>374</v>
      </c>
    </row>
    <row r="120" spans="1:15" x14ac:dyDescent="0.25">
      <c r="A120" s="1437"/>
      <c r="B120" s="8" t="s">
        <v>73</v>
      </c>
      <c r="C120" s="8">
        <v>3</v>
      </c>
      <c r="D120" s="34">
        <v>708510</v>
      </c>
      <c r="E120" s="8" t="s">
        <v>392</v>
      </c>
      <c r="F120" s="8"/>
      <c r="G120" s="8"/>
      <c r="H120" s="8"/>
      <c r="I120" s="98">
        <v>45108</v>
      </c>
      <c r="J120" s="97">
        <v>45292</v>
      </c>
      <c r="K120" s="288">
        <v>0</v>
      </c>
      <c r="L120" s="288">
        <v>5</v>
      </c>
      <c r="M120" s="291">
        <v>1000</v>
      </c>
      <c r="N120" s="291" t="s">
        <v>300</v>
      </c>
      <c r="O120" s="129" t="s">
        <v>375</v>
      </c>
    </row>
    <row r="121" spans="1:15" ht="15.75" thickBot="1" x14ac:dyDescent="0.3">
      <c r="A121" s="1437"/>
      <c r="B121" s="179" t="s">
        <v>74</v>
      </c>
      <c r="C121" s="179">
        <v>4</v>
      </c>
      <c r="D121" s="179" t="s">
        <v>248</v>
      </c>
      <c r="E121" s="179" t="s">
        <v>391</v>
      </c>
      <c r="F121" s="179"/>
      <c r="G121" s="179"/>
      <c r="H121" s="179"/>
      <c r="I121" s="180">
        <v>45108</v>
      </c>
      <c r="J121" s="98">
        <v>45292</v>
      </c>
      <c r="K121" s="185">
        <v>0</v>
      </c>
      <c r="L121" s="185">
        <v>5</v>
      </c>
      <c r="M121" s="182">
        <v>1000</v>
      </c>
      <c r="N121" s="182" t="s">
        <v>300</v>
      </c>
      <c r="O121" s="183" t="s">
        <v>374</v>
      </c>
    </row>
    <row r="122" spans="1:15" x14ac:dyDescent="0.25">
      <c r="A122" s="1437"/>
      <c r="B122" s="179" t="s">
        <v>75</v>
      </c>
      <c r="C122" s="179">
        <v>5</v>
      </c>
      <c r="D122" s="179" t="s">
        <v>195</v>
      </c>
      <c r="E122" s="179" t="s">
        <v>391</v>
      </c>
      <c r="F122" s="179"/>
      <c r="G122" s="179"/>
      <c r="H122" s="179"/>
      <c r="I122" s="180">
        <v>45108</v>
      </c>
      <c r="J122" s="97">
        <v>45292</v>
      </c>
      <c r="K122" s="185">
        <v>0</v>
      </c>
      <c r="L122" s="185">
        <v>5</v>
      </c>
      <c r="M122" s="182">
        <v>1000</v>
      </c>
      <c r="N122" s="182" t="s">
        <v>300</v>
      </c>
      <c r="O122" s="183" t="s">
        <v>374</v>
      </c>
    </row>
    <row r="123" spans="1:15" ht="15.75" thickBot="1" x14ac:dyDescent="0.3">
      <c r="A123" s="1437"/>
      <c r="B123" s="8" t="s">
        <v>75</v>
      </c>
      <c r="C123" s="8">
        <v>6</v>
      </c>
      <c r="D123" s="34">
        <v>708512</v>
      </c>
      <c r="E123" s="8" t="s">
        <v>392</v>
      </c>
      <c r="F123" s="8"/>
      <c r="G123" s="8"/>
      <c r="H123" s="8"/>
      <c r="I123" s="98">
        <v>45108</v>
      </c>
      <c r="J123" s="98">
        <v>45292</v>
      </c>
      <c r="K123" s="288">
        <v>0</v>
      </c>
      <c r="L123" s="288">
        <v>5</v>
      </c>
      <c r="M123" s="291">
        <v>1000</v>
      </c>
      <c r="N123" s="291" t="s">
        <v>300</v>
      </c>
      <c r="O123" s="129" t="s">
        <v>375</v>
      </c>
    </row>
    <row r="124" spans="1:15" x14ac:dyDescent="0.25">
      <c r="A124" s="1437"/>
      <c r="B124" s="8" t="s">
        <v>90</v>
      </c>
      <c r="C124" s="8">
        <v>7</v>
      </c>
      <c r="D124" s="34" t="s">
        <v>196</v>
      </c>
      <c r="E124" s="8" t="s">
        <v>392</v>
      </c>
      <c r="F124" s="8"/>
      <c r="G124" s="8"/>
      <c r="H124" s="8"/>
      <c r="I124" s="98">
        <v>45108</v>
      </c>
      <c r="J124" s="97">
        <v>45292</v>
      </c>
      <c r="K124" s="288">
        <v>0</v>
      </c>
      <c r="L124" s="288">
        <v>5</v>
      </c>
      <c r="M124" s="291">
        <v>1000</v>
      </c>
      <c r="N124" s="291" t="s">
        <v>300</v>
      </c>
      <c r="O124" s="129" t="s">
        <v>374</v>
      </c>
    </row>
    <row r="125" spans="1:15" ht="15.75" thickBot="1" x14ac:dyDescent="0.3">
      <c r="A125" s="1437"/>
      <c r="B125" s="8" t="s">
        <v>33</v>
      </c>
      <c r="C125" s="8">
        <v>1</v>
      </c>
      <c r="D125" s="34" t="s">
        <v>197</v>
      </c>
      <c r="E125" s="8" t="s">
        <v>392</v>
      </c>
      <c r="F125" s="8">
        <v>1</v>
      </c>
      <c r="G125" s="8">
        <v>1</v>
      </c>
      <c r="H125" s="8"/>
      <c r="I125" s="98">
        <v>45108</v>
      </c>
      <c r="J125" s="98">
        <v>45292</v>
      </c>
      <c r="K125" s="288">
        <v>0</v>
      </c>
      <c r="L125" s="288">
        <v>5</v>
      </c>
      <c r="M125" s="291">
        <v>1000</v>
      </c>
      <c r="N125" s="291" t="s">
        <v>301</v>
      </c>
      <c r="O125" s="129" t="s">
        <v>374</v>
      </c>
    </row>
    <row r="126" spans="1:15" x14ac:dyDescent="0.25">
      <c r="A126" s="1437"/>
      <c r="B126" s="8" t="s">
        <v>76</v>
      </c>
      <c r="C126" s="8">
        <v>2</v>
      </c>
      <c r="D126" s="34" t="s">
        <v>198</v>
      </c>
      <c r="E126" s="8" t="s">
        <v>392</v>
      </c>
      <c r="F126" s="8"/>
      <c r="G126" s="8"/>
      <c r="H126" s="8"/>
      <c r="I126" s="98">
        <v>45108</v>
      </c>
      <c r="J126" s="97">
        <v>45292</v>
      </c>
      <c r="K126" s="288">
        <v>0</v>
      </c>
      <c r="L126" s="288">
        <v>5</v>
      </c>
      <c r="M126" s="291">
        <v>1000</v>
      </c>
      <c r="N126" s="291" t="s">
        <v>301</v>
      </c>
      <c r="O126" s="129" t="s">
        <v>374</v>
      </c>
    </row>
    <row r="127" spans="1:15" ht="15.75" thickBot="1" x14ac:dyDescent="0.3">
      <c r="A127" s="1437"/>
      <c r="B127" s="8" t="s">
        <v>77</v>
      </c>
      <c r="C127" s="8">
        <v>3</v>
      </c>
      <c r="D127" s="34" t="s">
        <v>199</v>
      </c>
      <c r="E127" s="8" t="s">
        <v>392</v>
      </c>
      <c r="F127" s="8"/>
      <c r="G127" s="8">
        <v>1</v>
      </c>
      <c r="H127" s="8"/>
      <c r="I127" s="98">
        <v>45108</v>
      </c>
      <c r="J127" s="98">
        <v>45292</v>
      </c>
      <c r="K127" s="288">
        <v>0</v>
      </c>
      <c r="L127" s="288">
        <v>5</v>
      </c>
      <c r="M127" s="291">
        <v>1000</v>
      </c>
      <c r="N127" s="291" t="s">
        <v>301</v>
      </c>
      <c r="O127" s="129" t="s">
        <v>374</v>
      </c>
    </row>
    <row r="128" spans="1:15" x14ac:dyDescent="0.25">
      <c r="A128" s="1437"/>
      <c r="B128" s="8" t="s">
        <v>78</v>
      </c>
      <c r="C128" s="8">
        <v>4</v>
      </c>
      <c r="D128" s="34" t="s">
        <v>200</v>
      </c>
      <c r="E128" s="8" t="s">
        <v>392</v>
      </c>
      <c r="F128" s="8"/>
      <c r="G128" s="8"/>
      <c r="H128" s="8"/>
      <c r="I128" s="98">
        <v>45108</v>
      </c>
      <c r="J128" s="97">
        <v>45292</v>
      </c>
      <c r="K128" s="288">
        <v>0</v>
      </c>
      <c r="L128" s="288">
        <v>5</v>
      </c>
      <c r="M128" s="291">
        <v>1000</v>
      </c>
      <c r="N128" s="291" t="s">
        <v>301</v>
      </c>
      <c r="O128" s="129" t="s">
        <v>374</v>
      </c>
    </row>
    <row r="129" spans="1:15" ht="15.75" thickBot="1" x14ac:dyDescent="0.3">
      <c r="A129" s="1437"/>
      <c r="B129" s="179" t="s">
        <v>34</v>
      </c>
      <c r="C129" s="179">
        <v>1</v>
      </c>
      <c r="D129" s="179" t="s">
        <v>201</v>
      </c>
      <c r="E129" s="179" t="s">
        <v>391</v>
      </c>
      <c r="F129" s="179"/>
      <c r="G129" s="179"/>
      <c r="H129" s="179"/>
      <c r="I129" s="180">
        <v>45108</v>
      </c>
      <c r="J129" s="98">
        <v>45292</v>
      </c>
      <c r="K129" s="185">
        <v>0</v>
      </c>
      <c r="L129" s="185">
        <v>5</v>
      </c>
      <c r="M129" s="182">
        <v>1000</v>
      </c>
      <c r="N129" s="182" t="s">
        <v>302</v>
      </c>
      <c r="O129" s="183" t="s">
        <v>374</v>
      </c>
    </row>
    <row r="130" spans="1:15" x14ac:dyDescent="0.25">
      <c r="A130" s="1437"/>
      <c r="B130" s="179" t="s">
        <v>79</v>
      </c>
      <c r="C130" s="179">
        <v>2</v>
      </c>
      <c r="D130" s="179" t="s">
        <v>202</v>
      </c>
      <c r="E130" s="179" t="s">
        <v>391</v>
      </c>
      <c r="F130" s="179"/>
      <c r="G130" s="179"/>
      <c r="H130" s="179"/>
      <c r="I130" s="180">
        <v>45108</v>
      </c>
      <c r="J130" s="97">
        <v>45292</v>
      </c>
      <c r="K130" s="185">
        <v>0</v>
      </c>
      <c r="L130" s="185">
        <v>5</v>
      </c>
      <c r="M130" s="182">
        <v>1000</v>
      </c>
      <c r="N130" s="182" t="s">
        <v>302</v>
      </c>
      <c r="O130" s="183" t="s">
        <v>374</v>
      </c>
    </row>
    <row r="131" spans="1:15" ht="15.75" thickBot="1" x14ac:dyDescent="0.3">
      <c r="A131" s="1437"/>
      <c r="B131" s="179" t="s">
        <v>80</v>
      </c>
      <c r="C131" s="179">
        <v>3</v>
      </c>
      <c r="D131" s="179" t="s">
        <v>203</v>
      </c>
      <c r="E131" s="179" t="s">
        <v>391</v>
      </c>
      <c r="F131" s="179"/>
      <c r="G131" s="179"/>
      <c r="H131" s="179"/>
      <c r="I131" s="180">
        <v>45108</v>
      </c>
      <c r="J131" s="98">
        <v>45292</v>
      </c>
      <c r="K131" s="185">
        <v>0</v>
      </c>
      <c r="L131" s="185">
        <v>5</v>
      </c>
      <c r="M131" s="182">
        <v>1000</v>
      </c>
      <c r="N131" s="182" t="s">
        <v>302</v>
      </c>
      <c r="O131" s="183" t="s">
        <v>374</v>
      </c>
    </row>
    <row r="132" spans="1:15" ht="15.75" thickBot="1" x14ac:dyDescent="0.3">
      <c r="A132" s="1442"/>
      <c r="B132" s="187" t="s">
        <v>81</v>
      </c>
      <c r="C132" s="187">
        <v>4</v>
      </c>
      <c r="D132" s="187" t="s">
        <v>204</v>
      </c>
      <c r="E132" s="187" t="s">
        <v>391</v>
      </c>
      <c r="F132" s="187"/>
      <c r="G132" s="187"/>
      <c r="H132" s="187"/>
      <c r="I132" s="188">
        <v>45108</v>
      </c>
      <c r="J132" s="97">
        <v>45292</v>
      </c>
      <c r="K132" s="189">
        <v>0</v>
      </c>
      <c r="L132" s="189">
        <v>5</v>
      </c>
      <c r="M132" s="190">
        <v>1000</v>
      </c>
      <c r="N132" s="190" t="s">
        <v>302</v>
      </c>
      <c r="O132" s="191" t="s">
        <v>374</v>
      </c>
    </row>
    <row r="133" spans="1:15" ht="15.75" thickBot="1" x14ac:dyDescent="0.3">
      <c r="A133" s="1467" t="s">
        <v>251</v>
      </c>
      <c r="B133" s="53" t="s">
        <v>35</v>
      </c>
      <c r="C133" s="53">
        <v>1</v>
      </c>
      <c r="D133" s="114">
        <v>707371</v>
      </c>
      <c r="E133" s="53" t="s">
        <v>392</v>
      </c>
      <c r="F133" s="53"/>
      <c r="G133" s="53"/>
      <c r="H133" s="53"/>
      <c r="I133" s="279">
        <v>45108</v>
      </c>
      <c r="J133" s="98">
        <v>45292</v>
      </c>
      <c r="K133" s="296">
        <v>0</v>
      </c>
      <c r="L133" s="296">
        <v>5</v>
      </c>
      <c r="M133" s="295">
        <v>1000</v>
      </c>
      <c r="N133" s="295" t="s">
        <v>303</v>
      </c>
      <c r="O133" s="145" t="s">
        <v>375</v>
      </c>
    </row>
    <row r="134" spans="1:15" x14ac:dyDescent="0.25">
      <c r="A134" s="1437"/>
      <c r="B134" s="8" t="s">
        <v>83</v>
      </c>
      <c r="C134" s="8">
        <v>2</v>
      </c>
      <c r="D134" s="34">
        <v>707372</v>
      </c>
      <c r="E134" s="8" t="s">
        <v>392</v>
      </c>
      <c r="F134" s="8"/>
      <c r="G134" s="8"/>
      <c r="H134" s="8"/>
      <c r="I134" s="98">
        <v>45108</v>
      </c>
      <c r="J134" s="97">
        <v>45292</v>
      </c>
      <c r="K134" s="288">
        <v>0</v>
      </c>
      <c r="L134" s="288">
        <v>5</v>
      </c>
      <c r="M134" s="291">
        <v>1000</v>
      </c>
      <c r="N134" s="291" t="s">
        <v>303</v>
      </c>
      <c r="O134" s="129" t="s">
        <v>375</v>
      </c>
    </row>
    <row r="135" spans="1:15" ht="15.75" thickBot="1" x14ac:dyDescent="0.3">
      <c r="A135" s="1437"/>
      <c r="B135" s="8" t="s">
        <v>84</v>
      </c>
      <c r="C135" s="8">
        <v>3</v>
      </c>
      <c r="D135" s="34">
        <v>707370</v>
      </c>
      <c r="E135" s="8" t="s">
        <v>392</v>
      </c>
      <c r="F135" s="8"/>
      <c r="G135" s="8"/>
      <c r="H135" s="8"/>
      <c r="I135" s="98">
        <v>45108</v>
      </c>
      <c r="J135" s="98">
        <v>45292</v>
      </c>
      <c r="K135" s="288">
        <v>0</v>
      </c>
      <c r="L135" s="288">
        <v>5</v>
      </c>
      <c r="M135" s="291">
        <v>1000</v>
      </c>
      <c r="N135" s="291" t="s">
        <v>303</v>
      </c>
      <c r="O135" s="129" t="s">
        <v>375</v>
      </c>
    </row>
    <row r="136" spans="1:15" x14ac:dyDescent="0.25">
      <c r="A136" s="1437"/>
      <c r="B136" s="8" t="s">
        <v>85</v>
      </c>
      <c r="C136" s="8">
        <v>1</v>
      </c>
      <c r="D136" s="34">
        <v>707379</v>
      </c>
      <c r="E136" s="8" t="s">
        <v>392</v>
      </c>
      <c r="F136" s="8"/>
      <c r="G136" s="8">
        <v>1</v>
      </c>
      <c r="H136" s="8"/>
      <c r="I136" s="98">
        <v>45108</v>
      </c>
      <c r="J136" s="97">
        <v>45292</v>
      </c>
      <c r="K136" s="288">
        <v>0</v>
      </c>
      <c r="L136" s="288">
        <v>5</v>
      </c>
      <c r="M136" s="291">
        <v>1000</v>
      </c>
      <c r="N136" s="291" t="s">
        <v>304</v>
      </c>
      <c r="O136" s="129" t="s">
        <v>375</v>
      </c>
    </row>
    <row r="137" spans="1:15" ht="15.75" thickBot="1" x14ac:dyDescent="0.3">
      <c r="A137" s="1437"/>
      <c r="B137" s="8" t="s">
        <v>86</v>
      </c>
      <c r="C137" s="8">
        <v>2</v>
      </c>
      <c r="D137" s="34">
        <v>707378</v>
      </c>
      <c r="E137" s="8" t="s">
        <v>392</v>
      </c>
      <c r="F137" s="8"/>
      <c r="G137" s="8"/>
      <c r="H137" s="8"/>
      <c r="I137" s="98">
        <v>45108</v>
      </c>
      <c r="J137" s="98">
        <v>45292</v>
      </c>
      <c r="K137" s="288">
        <v>0</v>
      </c>
      <c r="L137" s="288">
        <v>5</v>
      </c>
      <c r="M137" s="291">
        <v>1000</v>
      </c>
      <c r="N137" s="291" t="s">
        <v>304</v>
      </c>
      <c r="O137" s="129" t="s">
        <v>375</v>
      </c>
    </row>
    <row r="138" spans="1:15" ht="15.75" thickBot="1" x14ac:dyDescent="0.3">
      <c r="A138" s="1442"/>
      <c r="B138" s="11" t="s">
        <v>87</v>
      </c>
      <c r="C138" s="11">
        <v>3</v>
      </c>
      <c r="D138" s="35">
        <v>707360</v>
      </c>
      <c r="E138" s="11" t="s">
        <v>392</v>
      </c>
      <c r="F138" s="11"/>
      <c r="G138" s="65"/>
      <c r="H138" s="11"/>
      <c r="I138" s="112">
        <v>45108</v>
      </c>
      <c r="J138" s="97">
        <v>45292</v>
      </c>
      <c r="K138" s="294">
        <v>0</v>
      </c>
      <c r="L138" s="294">
        <v>5</v>
      </c>
      <c r="M138" s="293">
        <v>1000</v>
      </c>
      <c r="N138" s="293" t="s">
        <v>304</v>
      </c>
      <c r="O138" s="131" t="s">
        <v>375</v>
      </c>
    </row>
    <row r="139" spans="1:15" ht="15.75" thickBot="1" x14ac:dyDescent="0.3">
      <c r="A139" s="1467" t="s">
        <v>88</v>
      </c>
      <c r="B139" s="53" t="s">
        <v>6</v>
      </c>
      <c r="C139" s="53">
        <v>1</v>
      </c>
      <c r="D139" s="114" t="s">
        <v>205</v>
      </c>
      <c r="E139" s="53" t="s">
        <v>392</v>
      </c>
      <c r="F139" s="278"/>
      <c r="G139" s="53"/>
      <c r="H139" s="53"/>
      <c r="I139" s="279">
        <v>45108</v>
      </c>
      <c r="J139" s="98">
        <v>45292</v>
      </c>
      <c r="K139" s="296">
        <v>0</v>
      </c>
      <c r="L139" s="296">
        <v>8</v>
      </c>
      <c r="M139" s="295">
        <v>1000</v>
      </c>
      <c r="N139" s="1446" t="s">
        <v>305</v>
      </c>
      <c r="O139" s="145" t="s">
        <v>374</v>
      </c>
    </row>
    <row r="140" spans="1:15" x14ac:dyDescent="0.25">
      <c r="A140" s="1437"/>
      <c r="B140" s="8" t="s">
        <v>6</v>
      </c>
      <c r="C140" s="8">
        <v>2</v>
      </c>
      <c r="D140" s="34" t="s">
        <v>206</v>
      </c>
      <c r="E140" s="8" t="s">
        <v>392</v>
      </c>
      <c r="F140" s="8"/>
      <c r="G140" s="8"/>
      <c r="H140" s="8"/>
      <c r="I140" s="98">
        <v>45108</v>
      </c>
      <c r="J140" s="97">
        <v>45292</v>
      </c>
      <c r="K140" s="288">
        <v>0</v>
      </c>
      <c r="L140" s="288">
        <v>8</v>
      </c>
      <c r="M140" s="291">
        <v>1000</v>
      </c>
      <c r="N140" s="1447"/>
      <c r="O140" s="129" t="s">
        <v>374</v>
      </c>
    </row>
    <row r="141" spans="1:15" ht="15.75" thickBot="1" x14ac:dyDescent="0.3">
      <c r="A141" s="1437"/>
      <c r="B141" s="8" t="s">
        <v>6</v>
      </c>
      <c r="C141" s="8">
        <v>3</v>
      </c>
      <c r="D141" s="34" t="s">
        <v>207</v>
      </c>
      <c r="E141" s="8" t="s">
        <v>392</v>
      </c>
      <c r="F141" s="8"/>
      <c r="G141" s="8"/>
      <c r="H141" s="8"/>
      <c r="I141" s="98">
        <v>45108</v>
      </c>
      <c r="J141" s="98">
        <v>45292</v>
      </c>
      <c r="K141" s="288">
        <v>0</v>
      </c>
      <c r="L141" s="288">
        <v>8</v>
      </c>
      <c r="M141" s="291">
        <v>1000</v>
      </c>
      <c r="N141" s="1447"/>
      <c r="O141" s="129" t="s">
        <v>374</v>
      </c>
    </row>
    <row r="142" spans="1:15" x14ac:dyDescent="0.25">
      <c r="A142" s="1437"/>
      <c r="B142" s="8" t="s">
        <v>6</v>
      </c>
      <c r="C142" s="8">
        <v>4</v>
      </c>
      <c r="D142" s="34" t="s">
        <v>208</v>
      </c>
      <c r="E142" s="8" t="s">
        <v>392</v>
      </c>
      <c r="F142" s="8"/>
      <c r="G142" s="8">
        <v>8</v>
      </c>
      <c r="H142" s="8"/>
      <c r="I142" s="98">
        <v>45108</v>
      </c>
      <c r="J142" s="97">
        <v>45292</v>
      </c>
      <c r="K142" s="288">
        <v>0</v>
      </c>
      <c r="L142" s="288">
        <v>8</v>
      </c>
      <c r="M142" s="291">
        <v>1000</v>
      </c>
      <c r="N142" s="1447"/>
      <c r="O142" s="129" t="s">
        <v>374</v>
      </c>
    </row>
    <row r="143" spans="1:15" ht="15.75" thickBot="1" x14ac:dyDescent="0.3">
      <c r="A143" s="1437"/>
      <c r="B143" s="8" t="s">
        <v>6</v>
      </c>
      <c r="C143" s="8">
        <v>5</v>
      </c>
      <c r="D143" s="34" t="s">
        <v>209</v>
      </c>
      <c r="E143" s="8" t="s">
        <v>392</v>
      </c>
      <c r="F143" s="8">
        <v>1</v>
      </c>
      <c r="G143" s="8">
        <v>1</v>
      </c>
      <c r="H143" s="8"/>
      <c r="I143" s="98">
        <v>45108</v>
      </c>
      <c r="J143" s="98">
        <v>45292</v>
      </c>
      <c r="K143" s="288">
        <v>1</v>
      </c>
      <c r="L143" s="288">
        <v>8</v>
      </c>
      <c r="M143" s="291">
        <v>1000</v>
      </c>
      <c r="N143" s="1447"/>
      <c r="O143" s="129" t="s">
        <v>374</v>
      </c>
    </row>
    <row r="144" spans="1:15" x14ac:dyDescent="0.25">
      <c r="A144" s="1437"/>
      <c r="B144" s="8" t="s">
        <v>6</v>
      </c>
      <c r="C144" s="8">
        <v>6</v>
      </c>
      <c r="D144" s="34" t="s">
        <v>210</v>
      </c>
      <c r="E144" s="8" t="s">
        <v>392</v>
      </c>
      <c r="F144" s="8">
        <v>1</v>
      </c>
      <c r="G144" s="8">
        <v>1</v>
      </c>
      <c r="H144" s="8"/>
      <c r="I144" s="98">
        <v>45108</v>
      </c>
      <c r="J144" s="97">
        <v>45292</v>
      </c>
      <c r="K144" s="288">
        <v>1</v>
      </c>
      <c r="L144" s="288">
        <v>8</v>
      </c>
      <c r="M144" s="291">
        <v>1000</v>
      </c>
      <c r="N144" s="1447"/>
      <c r="O144" s="129" t="s">
        <v>374</v>
      </c>
    </row>
    <row r="145" spans="1:15" ht="15.75" thickBot="1" x14ac:dyDescent="0.3">
      <c r="A145" s="1437"/>
      <c r="B145" s="8" t="s">
        <v>6</v>
      </c>
      <c r="C145" s="8">
        <v>7</v>
      </c>
      <c r="D145" s="34" t="s">
        <v>211</v>
      </c>
      <c r="E145" s="8" t="s">
        <v>392</v>
      </c>
      <c r="F145" s="8"/>
      <c r="G145" s="8"/>
      <c r="H145" s="8"/>
      <c r="I145" s="98">
        <v>45108</v>
      </c>
      <c r="J145" s="98">
        <v>45292</v>
      </c>
      <c r="K145" s="288">
        <v>0</v>
      </c>
      <c r="L145" s="288">
        <v>2</v>
      </c>
      <c r="M145" s="291">
        <v>250</v>
      </c>
      <c r="N145" s="1447"/>
      <c r="O145" s="129" t="s">
        <v>377</v>
      </c>
    </row>
    <row r="146" spans="1:15" ht="15.75" thickBot="1" x14ac:dyDescent="0.3">
      <c r="A146" s="1438"/>
      <c r="B146" s="37" t="s">
        <v>6</v>
      </c>
      <c r="C146" s="37">
        <v>8</v>
      </c>
      <c r="D146" s="38" t="s">
        <v>212</v>
      </c>
      <c r="E146" s="11" t="s">
        <v>392</v>
      </c>
      <c r="F146" s="37"/>
      <c r="G146" s="37">
        <v>1</v>
      </c>
      <c r="H146" s="37"/>
      <c r="I146" s="113">
        <v>45108</v>
      </c>
      <c r="J146" s="97">
        <v>45292</v>
      </c>
      <c r="K146" s="289">
        <v>0</v>
      </c>
      <c r="L146" s="289">
        <v>2</v>
      </c>
      <c r="M146" s="292">
        <v>250</v>
      </c>
      <c r="N146" s="1462"/>
      <c r="O146" s="133" t="s">
        <v>377</v>
      </c>
    </row>
    <row r="147" spans="1:15" x14ac:dyDescent="0.25">
      <c r="A147" s="1436" t="s">
        <v>89</v>
      </c>
      <c r="B147" s="7">
        <v>10</v>
      </c>
      <c r="C147" s="7">
        <v>1</v>
      </c>
      <c r="D147" s="7">
        <v>40269107</v>
      </c>
      <c r="E147" s="53" t="s">
        <v>392</v>
      </c>
      <c r="F147" s="7"/>
      <c r="G147" s="7"/>
      <c r="H147" s="7"/>
      <c r="I147" s="97">
        <v>45017</v>
      </c>
      <c r="J147" s="97">
        <v>45627</v>
      </c>
      <c r="K147" s="287">
        <v>0</v>
      </c>
      <c r="L147" s="287">
        <v>4</v>
      </c>
      <c r="M147" s="290">
        <v>1000</v>
      </c>
      <c r="N147" s="1454" t="s">
        <v>313</v>
      </c>
      <c r="O147" s="126" t="s">
        <v>376</v>
      </c>
    </row>
    <row r="148" spans="1:15" ht="15.75" thickBot="1" x14ac:dyDescent="0.3">
      <c r="A148" s="1437"/>
      <c r="B148" s="8">
        <v>10</v>
      </c>
      <c r="C148" s="8">
        <v>2</v>
      </c>
      <c r="D148" s="8">
        <v>40269108</v>
      </c>
      <c r="E148" s="8" t="s">
        <v>392</v>
      </c>
      <c r="F148" s="8"/>
      <c r="G148" s="8"/>
      <c r="H148" s="8"/>
      <c r="I148" s="98">
        <v>45017</v>
      </c>
      <c r="J148" s="98">
        <v>45627</v>
      </c>
      <c r="K148" s="288">
        <v>0</v>
      </c>
      <c r="L148" s="288">
        <v>4</v>
      </c>
      <c r="M148" s="291">
        <v>1000</v>
      </c>
      <c r="N148" s="1450"/>
      <c r="O148" s="129" t="s">
        <v>376</v>
      </c>
    </row>
    <row r="149" spans="1:15" x14ac:dyDescent="0.25">
      <c r="A149" s="1437"/>
      <c r="B149" s="8">
        <v>12</v>
      </c>
      <c r="C149" s="8">
        <v>1</v>
      </c>
      <c r="D149" s="8">
        <v>40269105</v>
      </c>
      <c r="E149" s="8" t="s">
        <v>392</v>
      </c>
      <c r="F149" s="8"/>
      <c r="G149" s="8">
        <v>1</v>
      </c>
      <c r="H149" s="8"/>
      <c r="I149" s="98">
        <v>45017</v>
      </c>
      <c r="J149" s="97">
        <v>45627</v>
      </c>
      <c r="K149" s="288">
        <v>0</v>
      </c>
      <c r="L149" s="288">
        <v>4</v>
      </c>
      <c r="M149" s="291">
        <v>1000</v>
      </c>
      <c r="N149" s="1450" t="s">
        <v>314</v>
      </c>
      <c r="O149" s="129" t="s">
        <v>376</v>
      </c>
    </row>
    <row r="150" spans="1:15" ht="15.75" thickBot="1" x14ac:dyDescent="0.3">
      <c r="A150" s="1438"/>
      <c r="B150" s="37">
        <v>12</v>
      </c>
      <c r="C150" s="37">
        <v>2</v>
      </c>
      <c r="D150" s="37">
        <v>40269106</v>
      </c>
      <c r="E150" s="37" t="s">
        <v>392</v>
      </c>
      <c r="F150" s="37"/>
      <c r="G150" s="37"/>
      <c r="H150" s="37"/>
      <c r="I150" s="113">
        <v>45017</v>
      </c>
      <c r="J150" s="98">
        <v>45627</v>
      </c>
      <c r="K150" s="289">
        <v>0</v>
      </c>
      <c r="L150" s="289">
        <v>4</v>
      </c>
      <c r="M150" s="292">
        <v>1000</v>
      </c>
      <c r="N150" s="1455"/>
      <c r="O150" s="133" t="s">
        <v>376</v>
      </c>
    </row>
    <row r="151" spans="1:15" ht="15.75" x14ac:dyDescent="0.25">
      <c r="A151" s="1452" t="s">
        <v>389</v>
      </c>
      <c r="B151" s="290" t="s">
        <v>6</v>
      </c>
      <c r="C151" s="290">
        <v>1</v>
      </c>
      <c r="D151" s="136">
        <v>6080014931</v>
      </c>
      <c r="E151" s="7" t="s">
        <v>392</v>
      </c>
      <c r="F151" s="290"/>
      <c r="G151" s="290"/>
      <c r="H151" s="290"/>
      <c r="I151" s="100">
        <v>44958</v>
      </c>
      <c r="J151" s="100">
        <v>45047</v>
      </c>
      <c r="K151" s="290">
        <v>0</v>
      </c>
      <c r="L151" s="137">
        <v>4</v>
      </c>
      <c r="M151" s="138">
        <v>1000</v>
      </c>
      <c r="N151" s="1454" t="s">
        <v>319</v>
      </c>
      <c r="O151" s="139" t="s">
        <v>382</v>
      </c>
    </row>
    <row r="152" spans="1:15" ht="21" customHeight="1" x14ac:dyDescent="0.25">
      <c r="A152" s="1468"/>
      <c r="B152" s="291" t="s">
        <v>6</v>
      </c>
      <c r="C152" s="291">
        <v>2</v>
      </c>
      <c r="D152" s="273">
        <v>6080014932</v>
      </c>
      <c r="E152" s="8" t="s">
        <v>392</v>
      </c>
      <c r="F152" s="291"/>
      <c r="G152" s="291"/>
      <c r="H152" s="291"/>
      <c r="I152" s="117">
        <v>44958</v>
      </c>
      <c r="J152" s="117">
        <v>45047</v>
      </c>
      <c r="K152" s="291">
        <v>0</v>
      </c>
      <c r="L152" s="144">
        <v>4</v>
      </c>
      <c r="M152" s="143">
        <v>1000</v>
      </c>
      <c r="N152" s="1450"/>
      <c r="O152" s="274" t="s">
        <v>382</v>
      </c>
    </row>
    <row r="153" spans="1:15" ht="21" customHeight="1" x14ac:dyDescent="0.25">
      <c r="A153" s="1468" t="s">
        <v>399</v>
      </c>
      <c r="B153" s="291" t="s">
        <v>6</v>
      </c>
      <c r="C153" s="291">
        <v>1</v>
      </c>
      <c r="D153" s="273">
        <v>6080014742</v>
      </c>
      <c r="E153" s="8" t="s">
        <v>391</v>
      </c>
      <c r="F153" s="291"/>
      <c r="G153" s="291"/>
      <c r="H153" s="291"/>
      <c r="I153" s="117">
        <v>44958</v>
      </c>
      <c r="J153" s="117">
        <v>45047</v>
      </c>
      <c r="K153" s="291">
        <v>0</v>
      </c>
      <c r="L153" s="144">
        <v>4</v>
      </c>
      <c r="M153" s="143">
        <v>1000</v>
      </c>
      <c r="N153" s="288" t="s">
        <v>400</v>
      </c>
      <c r="O153" s="274" t="s">
        <v>382</v>
      </c>
    </row>
    <row r="154" spans="1:15" ht="21" customHeight="1" x14ac:dyDescent="0.25">
      <c r="A154" s="1468"/>
      <c r="B154" s="291" t="s">
        <v>6</v>
      </c>
      <c r="C154" s="291">
        <v>2</v>
      </c>
      <c r="D154" s="273">
        <v>298412396</v>
      </c>
      <c r="E154" s="8" t="s">
        <v>391</v>
      </c>
      <c r="F154" s="291"/>
      <c r="G154" s="291"/>
      <c r="H154" s="291"/>
      <c r="I154" s="117">
        <v>44958</v>
      </c>
      <c r="J154" s="117">
        <v>45047</v>
      </c>
      <c r="K154" s="291">
        <v>0</v>
      </c>
      <c r="L154" s="144">
        <v>4</v>
      </c>
      <c r="M154" s="143">
        <v>1000</v>
      </c>
      <c r="N154" s="288" t="s">
        <v>400</v>
      </c>
      <c r="O154" s="274" t="s">
        <v>388</v>
      </c>
    </row>
    <row r="155" spans="1:15" ht="21" customHeight="1" thickBot="1" x14ac:dyDescent="0.3">
      <c r="A155" s="1469"/>
      <c r="B155" s="293" t="s">
        <v>6</v>
      </c>
      <c r="C155" s="293">
        <v>3</v>
      </c>
      <c r="D155" s="275">
        <v>6080014743</v>
      </c>
      <c r="E155" s="11" t="s">
        <v>391</v>
      </c>
      <c r="F155" s="293"/>
      <c r="G155" s="293"/>
      <c r="H155" s="293"/>
      <c r="I155" s="101">
        <v>44958</v>
      </c>
      <c r="J155" s="101">
        <v>45047</v>
      </c>
      <c r="K155" s="293">
        <v>0</v>
      </c>
      <c r="L155" s="276">
        <v>4</v>
      </c>
      <c r="M155" s="266">
        <v>1000</v>
      </c>
      <c r="N155" s="294" t="s">
        <v>400</v>
      </c>
      <c r="O155" s="277" t="s">
        <v>382</v>
      </c>
    </row>
    <row r="156" spans="1:15" ht="15.75" customHeight="1" x14ac:dyDescent="0.25">
      <c r="A156" s="1443" t="s">
        <v>320</v>
      </c>
      <c r="B156" s="295" t="s">
        <v>6</v>
      </c>
      <c r="C156" s="114">
        <v>1</v>
      </c>
      <c r="D156" s="271">
        <v>706901</v>
      </c>
      <c r="E156" s="53" t="s">
        <v>392</v>
      </c>
      <c r="F156" s="295"/>
      <c r="G156" s="295">
        <v>1</v>
      </c>
      <c r="H156" s="295"/>
      <c r="I156" s="99">
        <v>45108</v>
      </c>
      <c r="J156" s="99">
        <v>45047</v>
      </c>
      <c r="K156" s="295">
        <v>0</v>
      </c>
      <c r="L156" s="272">
        <v>4</v>
      </c>
      <c r="M156" s="267">
        <v>1800</v>
      </c>
      <c r="N156" s="1449" t="s">
        <v>321</v>
      </c>
      <c r="O156" s="145" t="s">
        <v>375</v>
      </c>
    </row>
    <row r="157" spans="1:15" ht="15.75" x14ac:dyDescent="0.25">
      <c r="A157" s="1444"/>
      <c r="B157" s="291" t="s">
        <v>6</v>
      </c>
      <c r="C157" s="34">
        <v>2</v>
      </c>
      <c r="D157" s="143">
        <v>706884</v>
      </c>
      <c r="E157" s="8" t="s">
        <v>392</v>
      </c>
      <c r="F157" s="291"/>
      <c r="G157" s="291">
        <v>1</v>
      </c>
      <c r="H157" s="291"/>
      <c r="I157" s="117">
        <v>45108</v>
      </c>
      <c r="J157" s="117">
        <v>45047</v>
      </c>
      <c r="K157" s="291">
        <v>0</v>
      </c>
      <c r="L157" s="144">
        <v>4</v>
      </c>
      <c r="M157" s="87">
        <v>1800</v>
      </c>
      <c r="N157" s="1450"/>
      <c r="O157" s="129" t="s">
        <v>375</v>
      </c>
    </row>
    <row r="158" spans="1:15" ht="15.75" x14ac:dyDescent="0.25">
      <c r="A158" s="1444"/>
      <c r="B158" s="291" t="s">
        <v>6</v>
      </c>
      <c r="C158" s="34">
        <v>3</v>
      </c>
      <c r="D158" s="143">
        <v>706881</v>
      </c>
      <c r="E158" s="8" t="s">
        <v>392</v>
      </c>
      <c r="F158" s="291">
        <v>1</v>
      </c>
      <c r="G158" s="291"/>
      <c r="H158" s="291"/>
      <c r="I158" s="117">
        <v>45108</v>
      </c>
      <c r="J158" s="117">
        <v>45047</v>
      </c>
      <c r="K158" s="291">
        <v>1</v>
      </c>
      <c r="L158" s="144">
        <v>4</v>
      </c>
      <c r="M158" s="87">
        <v>1000</v>
      </c>
      <c r="N158" s="1450"/>
      <c r="O158" s="129" t="s">
        <v>375</v>
      </c>
    </row>
    <row r="159" spans="1:15" ht="15.75" x14ac:dyDescent="0.25">
      <c r="A159" s="1444"/>
      <c r="B159" s="291" t="s">
        <v>6</v>
      </c>
      <c r="C159" s="34">
        <v>4</v>
      </c>
      <c r="D159" s="143">
        <v>706900</v>
      </c>
      <c r="E159" s="8" t="s">
        <v>392</v>
      </c>
      <c r="F159" s="291">
        <v>1</v>
      </c>
      <c r="G159" s="291">
        <v>1</v>
      </c>
      <c r="H159" s="291"/>
      <c r="I159" s="117">
        <v>45108</v>
      </c>
      <c r="J159" s="117">
        <v>45047</v>
      </c>
      <c r="K159" s="291">
        <v>1</v>
      </c>
      <c r="L159" s="144">
        <v>4</v>
      </c>
      <c r="M159" s="87">
        <v>1000</v>
      </c>
      <c r="N159" s="1450"/>
      <c r="O159" s="129" t="s">
        <v>375</v>
      </c>
    </row>
    <row r="160" spans="1:15" ht="15.75" x14ac:dyDescent="0.25">
      <c r="A160" s="1444"/>
      <c r="B160" s="291" t="s">
        <v>6</v>
      </c>
      <c r="C160" s="34">
        <v>5</v>
      </c>
      <c r="D160" s="143">
        <v>706883</v>
      </c>
      <c r="E160" s="8" t="s">
        <v>392</v>
      </c>
      <c r="F160" s="291"/>
      <c r="G160" s="291"/>
      <c r="H160" s="291"/>
      <c r="I160" s="117">
        <v>45108</v>
      </c>
      <c r="J160" s="117">
        <v>45047</v>
      </c>
      <c r="K160" s="291">
        <v>0</v>
      </c>
      <c r="L160" s="144">
        <v>4</v>
      </c>
      <c r="M160" s="87">
        <v>630</v>
      </c>
      <c r="N160" s="1450"/>
      <c r="O160" s="129" t="s">
        <v>375</v>
      </c>
    </row>
    <row r="161" spans="1:15" ht="15.75" x14ac:dyDescent="0.25">
      <c r="A161" s="1444"/>
      <c r="B161" s="291" t="s">
        <v>6</v>
      </c>
      <c r="C161" s="34">
        <v>6</v>
      </c>
      <c r="D161" s="143">
        <v>706882</v>
      </c>
      <c r="E161" s="8" t="s">
        <v>392</v>
      </c>
      <c r="F161" s="291"/>
      <c r="G161" s="291"/>
      <c r="H161" s="291"/>
      <c r="I161" s="117">
        <v>45108</v>
      </c>
      <c r="J161" s="117">
        <v>45047</v>
      </c>
      <c r="K161" s="291">
        <v>0</v>
      </c>
      <c r="L161" s="144">
        <v>4</v>
      </c>
      <c r="M161" s="87">
        <v>630</v>
      </c>
      <c r="N161" s="1450"/>
      <c r="O161" s="129" t="s">
        <v>375</v>
      </c>
    </row>
    <row r="162" spans="1:15" ht="16.5" thickBot="1" x14ac:dyDescent="0.3">
      <c r="A162" s="1445"/>
      <c r="B162" s="190" t="s">
        <v>6</v>
      </c>
      <c r="C162" s="187">
        <v>7</v>
      </c>
      <c r="D162" s="268">
        <v>176638</v>
      </c>
      <c r="E162" s="187" t="s">
        <v>391</v>
      </c>
      <c r="F162" s="190"/>
      <c r="G162" s="190"/>
      <c r="H162" s="190"/>
      <c r="I162" s="269">
        <v>45108</v>
      </c>
      <c r="J162" s="269">
        <v>45047</v>
      </c>
      <c r="K162" s="190">
        <v>0</v>
      </c>
      <c r="L162" s="189">
        <v>4</v>
      </c>
      <c r="M162" s="270">
        <v>250</v>
      </c>
      <c r="N162" s="1451"/>
      <c r="O162" s="131" t="s">
        <v>377</v>
      </c>
    </row>
    <row r="163" spans="1:15" ht="15.75" x14ac:dyDescent="0.25">
      <c r="A163" s="1466" t="s">
        <v>322</v>
      </c>
      <c r="B163" s="1446" t="s">
        <v>6</v>
      </c>
      <c r="C163" s="114">
        <v>1</v>
      </c>
      <c r="D163" s="267" t="s">
        <v>323</v>
      </c>
      <c r="E163" s="114" t="s">
        <v>392</v>
      </c>
      <c r="F163" s="295"/>
      <c r="G163" s="295"/>
      <c r="H163" s="295"/>
      <c r="I163" s="99">
        <v>45139</v>
      </c>
      <c r="J163" s="99">
        <v>45292</v>
      </c>
      <c r="K163" s="295">
        <v>0</v>
      </c>
      <c r="L163" s="267">
        <v>3</v>
      </c>
      <c r="M163" s="267">
        <v>1000</v>
      </c>
      <c r="N163" s="1449" t="s">
        <v>324</v>
      </c>
      <c r="O163" s="145" t="s">
        <v>374</v>
      </c>
    </row>
    <row r="164" spans="1:15" ht="15.75" x14ac:dyDescent="0.25">
      <c r="A164" s="1459"/>
      <c r="B164" s="1447"/>
      <c r="C164" s="34">
        <v>2</v>
      </c>
      <c r="D164" s="87" t="s">
        <v>325</v>
      </c>
      <c r="E164" s="34" t="s">
        <v>392</v>
      </c>
      <c r="F164" s="291"/>
      <c r="G164" s="291"/>
      <c r="H164" s="291"/>
      <c r="I164" s="117">
        <v>45139</v>
      </c>
      <c r="J164" s="117">
        <v>45292</v>
      </c>
      <c r="K164" s="291">
        <v>0</v>
      </c>
      <c r="L164" s="87">
        <v>3</v>
      </c>
      <c r="M164" s="87">
        <v>1000</v>
      </c>
      <c r="N164" s="1450"/>
      <c r="O164" s="129" t="s">
        <v>374</v>
      </c>
    </row>
    <row r="165" spans="1:15" ht="15.75" x14ac:dyDescent="0.25">
      <c r="A165" s="1459"/>
      <c r="B165" s="1447"/>
      <c r="C165" s="34">
        <v>3</v>
      </c>
      <c r="D165" s="87" t="s">
        <v>326</v>
      </c>
      <c r="E165" s="34" t="s">
        <v>392</v>
      </c>
      <c r="F165" s="291"/>
      <c r="G165" s="291"/>
      <c r="H165" s="291"/>
      <c r="I165" s="117">
        <v>45139</v>
      </c>
      <c r="J165" s="99">
        <v>45292</v>
      </c>
      <c r="K165" s="291">
        <v>0</v>
      </c>
      <c r="L165" s="87">
        <v>3</v>
      </c>
      <c r="M165" s="87">
        <v>2000</v>
      </c>
      <c r="N165" s="1450"/>
      <c r="O165" s="129" t="s">
        <v>374</v>
      </c>
    </row>
    <row r="166" spans="1:15" ht="15.75" x14ac:dyDescent="0.25">
      <c r="A166" s="1459"/>
      <c r="B166" s="1447"/>
      <c r="C166" s="34">
        <v>4</v>
      </c>
      <c r="D166" s="87" t="s">
        <v>327</v>
      </c>
      <c r="E166" s="34" t="s">
        <v>392</v>
      </c>
      <c r="F166" s="291"/>
      <c r="G166" s="291"/>
      <c r="H166" s="291"/>
      <c r="I166" s="117">
        <v>45139</v>
      </c>
      <c r="J166" s="117">
        <v>45292</v>
      </c>
      <c r="K166" s="291">
        <v>0</v>
      </c>
      <c r="L166" s="87">
        <v>3</v>
      </c>
      <c r="M166" s="87">
        <v>2000</v>
      </c>
      <c r="N166" s="1450"/>
      <c r="O166" s="129" t="s">
        <v>374</v>
      </c>
    </row>
    <row r="167" spans="1:15" ht="15.75" x14ac:dyDescent="0.25">
      <c r="A167" s="1459"/>
      <c r="B167" s="1447"/>
      <c r="C167" s="34">
        <v>5</v>
      </c>
      <c r="D167" s="87" t="s">
        <v>328</v>
      </c>
      <c r="E167" s="34" t="s">
        <v>392</v>
      </c>
      <c r="F167" s="291"/>
      <c r="G167" s="291"/>
      <c r="H167" s="291"/>
      <c r="I167" s="117">
        <v>45139</v>
      </c>
      <c r="J167" s="99">
        <v>45292</v>
      </c>
      <c r="K167" s="291">
        <v>0</v>
      </c>
      <c r="L167" s="87">
        <v>2</v>
      </c>
      <c r="M167" s="87">
        <v>2000</v>
      </c>
      <c r="N167" s="1450"/>
      <c r="O167" s="129" t="s">
        <v>374</v>
      </c>
    </row>
    <row r="168" spans="1:15" ht="15.75" x14ac:dyDescent="0.25">
      <c r="A168" s="1459"/>
      <c r="B168" s="1447"/>
      <c r="C168" s="34">
        <v>6</v>
      </c>
      <c r="D168" s="87" t="s">
        <v>329</v>
      </c>
      <c r="E168" s="34" t="s">
        <v>392</v>
      </c>
      <c r="F168" s="291"/>
      <c r="G168" s="291"/>
      <c r="H168" s="291"/>
      <c r="I168" s="117">
        <v>45139</v>
      </c>
      <c r="J168" s="117">
        <v>45292</v>
      </c>
      <c r="K168" s="291">
        <v>0</v>
      </c>
      <c r="L168" s="87">
        <v>2</v>
      </c>
      <c r="M168" s="87">
        <v>1000</v>
      </c>
      <c r="N168" s="1450"/>
      <c r="O168" s="129" t="s">
        <v>374</v>
      </c>
    </row>
    <row r="169" spans="1:15" ht="15.75" x14ac:dyDescent="0.25">
      <c r="A169" s="1459"/>
      <c r="B169" s="1447"/>
      <c r="C169" s="34">
        <v>7</v>
      </c>
      <c r="D169" s="87" t="s">
        <v>330</v>
      </c>
      <c r="E169" s="34" t="s">
        <v>392</v>
      </c>
      <c r="F169" s="291"/>
      <c r="G169" s="291"/>
      <c r="H169" s="291"/>
      <c r="I169" s="117">
        <v>45139</v>
      </c>
      <c r="J169" s="99">
        <v>45292</v>
      </c>
      <c r="K169" s="291">
        <v>0</v>
      </c>
      <c r="L169" s="87">
        <v>2</v>
      </c>
      <c r="M169" s="87">
        <v>2000</v>
      </c>
      <c r="N169" s="1450"/>
      <c r="O169" s="129" t="s">
        <v>374</v>
      </c>
    </row>
    <row r="170" spans="1:15" ht="15.75" x14ac:dyDescent="0.25">
      <c r="A170" s="1459"/>
      <c r="B170" s="1447"/>
      <c r="C170" s="34">
        <v>8</v>
      </c>
      <c r="D170" s="87" t="s">
        <v>331</v>
      </c>
      <c r="E170" s="34" t="s">
        <v>392</v>
      </c>
      <c r="F170" s="291"/>
      <c r="G170" s="291"/>
      <c r="H170" s="291"/>
      <c r="I170" s="117">
        <v>45139</v>
      </c>
      <c r="J170" s="117">
        <v>45292</v>
      </c>
      <c r="K170" s="291">
        <v>0</v>
      </c>
      <c r="L170" s="87">
        <v>2</v>
      </c>
      <c r="M170" s="87">
        <v>2000</v>
      </c>
      <c r="N170" s="1450"/>
      <c r="O170" s="129" t="s">
        <v>374</v>
      </c>
    </row>
    <row r="171" spans="1:15" ht="15.75" x14ac:dyDescent="0.25">
      <c r="A171" s="1459"/>
      <c r="B171" s="1447"/>
      <c r="C171" s="179">
        <v>9</v>
      </c>
      <c r="D171" s="199" t="s">
        <v>332</v>
      </c>
      <c r="E171" s="179" t="s">
        <v>391</v>
      </c>
      <c r="F171" s="182"/>
      <c r="G171" s="182"/>
      <c r="H171" s="182"/>
      <c r="I171" s="200">
        <v>45139</v>
      </c>
      <c r="J171" s="99">
        <v>45292</v>
      </c>
      <c r="K171" s="182">
        <v>0</v>
      </c>
      <c r="L171" s="199">
        <v>2</v>
      </c>
      <c r="M171" s="199">
        <v>2000</v>
      </c>
      <c r="N171" s="1450"/>
      <c r="O171" s="129" t="s">
        <v>374</v>
      </c>
    </row>
    <row r="172" spans="1:15" ht="15.75" x14ac:dyDescent="0.25">
      <c r="A172" s="1459"/>
      <c r="B172" s="1447"/>
      <c r="C172" s="179">
        <v>10</v>
      </c>
      <c r="D172" s="199" t="s">
        <v>333</v>
      </c>
      <c r="E172" s="179" t="s">
        <v>391</v>
      </c>
      <c r="F172" s="182"/>
      <c r="G172" s="182"/>
      <c r="H172" s="182"/>
      <c r="I172" s="200">
        <v>45139</v>
      </c>
      <c r="J172" s="117">
        <v>45292</v>
      </c>
      <c r="K172" s="182">
        <v>0</v>
      </c>
      <c r="L172" s="199">
        <v>2</v>
      </c>
      <c r="M172" s="199">
        <v>2000</v>
      </c>
      <c r="N172" s="1450"/>
      <c r="O172" s="129" t="s">
        <v>374</v>
      </c>
    </row>
    <row r="173" spans="1:15" ht="15.75" x14ac:dyDescent="0.25">
      <c r="A173" s="1459"/>
      <c r="B173" s="1447"/>
      <c r="C173" s="285" t="s">
        <v>405</v>
      </c>
      <c r="D173" s="199" t="s">
        <v>334</v>
      </c>
      <c r="E173" s="179" t="s">
        <v>391</v>
      </c>
      <c r="F173" s="182"/>
      <c r="G173" s="182"/>
      <c r="H173" s="182"/>
      <c r="I173" s="200">
        <v>45139</v>
      </c>
      <c r="J173" s="99">
        <v>45292</v>
      </c>
      <c r="K173" s="182">
        <v>0</v>
      </c>
      <c r="L173" s="199">
        <v>2</v>
      </c>
      <c r="M173" s="199">
        <v>2000</v>
      </c>
      <c r="N173" s="1450"/>
      <c r="O173" s="129" t="s">
        <v>374</v>
      </c>
    </row>
    <row r="174" spans="1:15" ht="15.75" x14ac:dyDescent="0.25">
      <c r="A174" s="1459"/>
      <c r="B174" s="1447"/>
      <c r="C174" s="285" t="s">
        <v>405</v>
      </c>
      <c r="D174" s="87" t="s">
        <v>335</v>
      </c>
      <c r="E174" s="34" t="s">
        <v>392</v>
      </c>
      <c r="F174" s="291"/>
      <c r="G174" s="291"/>
      <c r="H174" s="291"/>
      <c r="I174" s="117">
        <v>45139</v>
      </c>
      <c r="J174" s="117">
        <v>45292</v>
      </c>
      <c r="K174" s="291">
        <v>0</v>
      </c>
      <c r="L174" s="87">
        <v>2</v>
      </c>
      <c r="M174" s="87">
        <v>2000</v>
      </c>
      <c r="N174" s="1450"/>
      <c r="O174" s="129" t="s">
        <v>374</v>
      </c>
    </row>
    <row r="175" spans="1:15" ht="15.75" x14ac:dyDescent="0.25">
      <c r="A175" s="1459"/>
      <c r="B175" s="1447"/>
      <c r="C175" s="34">
        <v>13</v>
      </c>
      <c r="D175" s="87" t="s">
        <v>336</v>
      </c>
      <c r="E175" s="34" t="s">
        <v>392</v>
      </c>
      <c r="F175" s="291"/>
      <c r="G175" s="291"/>
      <c r="H175" s="291"/>
      <c r="I175" s="117">
        <v>45139</v>
      </c>
      <c r="J175" s="99">
        <v>45292</v>
      </c>
      <c r="K175" s="291">
        <v>0</v>
      </c>
      <c r="L175" s="87">
        <v>2</v>
      </c>
      <c r="M175" s="87">
        <v>2000</v>
      </c>
      <c r="N175" s="1450"/>
      <c r="O175" s="129" t="s">
        <v>374</v>
      </c>
    </row>
    <row r="176" spans="1:15" ht="15.75" x14ac:dyDescent="0.25">
      <c r="A176" s="1459"/>
      <c r="B176" s="1447"/>
      <c r="C176" s="34">
        <v>11</v>
      </c>
      <c r="D176" s="87" t="s">
        <v>337</v>
      </c>
      <c r="E176" s="34" t="s">
        <v>392</v>
      </c>
      <c r="F176" s="291"/>
      <c r="G176" s="291">
        <v>3</v>
      </c>
      <c r="H176" s="291"/>
      <c r="I176" s="117">
        <v>45139</v>
      </c>
      <c r="J176" s="117">
        <v>45292</v>
      </c>
      <c r="K176" s="291">
        <v>0</v>
      </c>
      <c r="L176" s="87">
        <v>2</v>
      </c>
      <c r="M176" s="87">
        <v>1600</v>
      </c>
      <c r="N176" s="1450"/>
      <c r="O176" s="129" t="s">
        <v>374</v>
      </c>
    </row>
    <row r="177" spans="1:15" ht="15.75" x14ac:dyDescent="0.25">
      <c r="A177" s="1459"/>
      <c r="B177" s="1447"/>
      <c r="C177" s="34">
        <v>12</v>
      </c>
      <c r="D177" s="87" t="s">
        <v>338</v>
      </c>
      <c r="E177" s="34" t="s">
        <v>392</v>
      </c>
      <c r="F177" s="291"/>
      <c r="G177" s="291">
        <v>3</v>
      </c>
      <c r="H177" s="291"/>
      <c r="I177" s="117">
        <v>45139</v>
      </c>
      <c r="J177" s="99">
        <v>45292</v>
      </c>
      <c r="K177" s="291">
        <v>0</v>
      </c>
      <c r="L177" s="87">
        <v>2</v>
      </c>
      <c r="M177" s="87">
        <v>1600</v>
      </c>
      <c r="N177" s="1450"/>
      <c r="O177" s="129" t="s">
        <v>374</v>
      </c>
    </row>
    <row r="178" spans="1:15" ht="15.75" x14ac:dyDescent="0.25">
      <c r="A178" s="1459"/>
      <c r="B178" s="1447"/>
      <c r="C178" s="179">
        <v>16</v>
      </c>
      <c r="D178" s="199" t="s">
        <v>339</v>
      </c>
      <c r="E178" s="179" t="s">
        <v>391</v>
      </c>
      <c r="F178" s="182"/>
      <c r="G178" s="182"/>
      <c r="H178" s="182"/>
      <c r="I178" s="200">
        <v>45139</v>
      </c>
      <c r="J178" s="117">
        <v>45292</v>
      </c>
      <c r="K178" s="182">
        <v>0</v>
      </c>
      <c r="L178" s="199">
        <v>2</v>
      </c>
      <c r="M178" s="199">
        <v>1600</v>
      </c>
      <c r="N178" s="1450"/>
      <c r="O178" s="129" t="s">
        <v>374</v>
      </c>
    </row>
    <row r="179" spans="1:15" ht="15.75" x14ac:dyDescent="0.25">
      <c r="A179" s="1459"/>
      <c r="B179" s="1447"/>
      <c r="C179" s="179">
        <v>17</v>
      </c>
      <c r="D179" s="199" t="s">
        <v>340</v>
      </c>
      <c r="E179" s="179" t="s">
        <v>391</v>
      </c>
      <c r="F179" s="182"/>
      <c r="G179" s="182"/>
      <c r="H179" s="182"/>
      <c r="I179" s="200">
        <v>45139</v>
      </c>
      <c r="J179" s="99">
        <v>45292</v>
      </c>
      <c r="K179" s="182">
        <v>0</v>
      </c>
      <c r="L179" s="199">
        <v>2</v>
      </c>
      <c r="M179" s="199">
        <v>1600</v>
      </c>
      <c r="N179" s="1450"/>
      <c r="O179" s="129" t="s">
        <v>374</v>
      </c>
    </row>
    <row r="180" spans="1:15" ht="15.75" x14ac:dyDescent="0.25">
      <c r="A180" s="1459"/>
      <c r="B180" s="1447"/>
      <c r="C180" s="168">
        <v>18</v>
      </c>
      <c r="D180" s="169" t="s">
        <v>341</v>
      </c>
      <c r="E180" s="168" t="s">
        <v>393</v>
      </c>
      <c r="F180" s="170"/>
      <c r="G180" s="170"/>
      <c r="H180" s="170"/>
      <c r="I180" s="171">
        <v>45139</v>
      </c>
      <c r="J180" s="117">
        <v>45292</v>
      </c>
      <c r="K180" s="170">
        <v>0</v>
      </c>
      <c r="L180" s="169">
        <v>2</v>
      </c>
      <c r="M180" s="169">
        <v>1275</v>
      </c>
      <c r="N180" s="1450"/>
      <c r="O180" s="129" t="s">
        <v>374</v>
      </c>
    </row>
    <row r="181" spans="1:15" ht="15.75" x14ac:dyDescent="0.25">
      <c r="A181" s="1459"/>
      <c r="B181" s="1447"/>
      <c r="C181" s="34">
        <v>19</v>
      </c>
      <c r="D181" s="87" t="s">
        <v>342</v>
      </c>
      <c r="E181" s="34" t="s">
        <v>392</v>
      </c>
      <c r="F181" s="291"/>
      <c r="G181" s="291"/>
      <c r="H181" s="291"/>
      <c r="I181" s="117">
        <v>45139</v>
      </c>
      <c r="J181" s="99">
        <v>45292</v>
      </c>
      <c r="K181" s="291">
        <v>0</v>
      </c>
      <c r="L181" s="87">
        <v>2</v>
      </c>
      <c r="M181" s="87">
        <v>1000</v>
      </c>
      <c r="N181" s="1450"/>
      <c r="O181" s="129" t="s">
        <v>374</v>
      </c>
    </row>
    <row r="182" spans="1:15" ht="15.75" x14ac:dyDescent="0.25">
      <c r="A182" s="1459"/>
      <c r="B182" s="1447"/>
      <c r="C182" s="285" t="s">
        <v>405</v>
      </c>
      <c r="D182" s="87" t="s">
        <v>343</v>
      </c>
      <c r="E182" s="34" t="s">
        <v>392</v>
      </c>
      <c r="F182" s="291"/>
      <c r="G182" s="291"/>
      <c r="H182" s="291"/>
      <c r="I182" s="117">
        <v>45139</v>
      </c>
      <c r="J182" s="117">
        <v>45292</v>
      </c>
      <c r="K182" s="291">
        <v>0</v>
      </c>
      <c r="L182" s="87">
        <v>2</v>
      </c>
      <c r="M182" s="87">
        <v>2000</v>
      </c>
      <c r="N182" s="1450"/>
      <c r="O182" s="129" t="s">
        <v>374</v>
      </c>
    </row>
    <row r="183" spans="1:15" ht="15.75" x14ac:dyDescent="0.25">
      <c r="A183" s="1459"/>
      <c r="B183" s="1447"/>
      <c r="C183" s="168"/>
      <c r="D183" s="169" t="s">
        <v>344</v>
      </c>
      <c r="E183" s="168" t="s">
        <v>393</v>
      </c>
      <c r="F183" s="170"/>
      <c r="G183" s="170"/>
      <c r="H183" s="170"/>
      <c r="I183" s="171">
        <v>45139</v>
      </c>
      <c r="J183" s="99">
        <v>45292</v>
      </c>
      <c r="K183" s="170">
        <v>0</v>
      </c>
      <c r="L183" s="169">
        <v>2</v>
      </c>
      <c r="M183" s="169">
        <v>1275</v>
      </c>
      <c r="N183" s="1450"/>
      <c r="O183" s="129" t="s">
        <v>374</v>
      </c>
    </row>
    <row r="184" spans="1:15" ht="15.75" x14ac:dyDescent="0.25">
      <c r="A184" s="1459"/>
      <c r="B184" s="1447"/>
      <c r="C184" s="34">
        <v>20</v>
      </c>
      <c r="D184" s="87" t="s">
        <v>345</v>
      </c>
      <c r="E184" s="34" t="s">
        <v>392</v>
      </c>
      <c r="F184" s="291"/>
      <c r="G184" s="291"/>
      <c r="H184" s="291"/>
      <c r="I184" s="117">
        <v>45139</v>
      </c>
      <c r="J184" s="117">
        <v>45292</v>
      </c>
      <c r="K184" s="291">
        <v>0</v>
      </c>
      <c r="L184" s="87">
        <v>2</v>
      </c>
      <c r="M184" s="87">
        <v>1025</v>
      </c>
      <c r="N184" s="1450"/>
      <c r="O184" s="129" t="s">
        <v>374</v>
      </c>
    </row>
    <row r="185" spans="1:15" ht="15.75" x14ac:dyDescent="0.25">
      <c r="A185" s="1459"/>
      <c r="B185" s="1447"/>
      <c r="C185" s="34">
        <v>21</v>
      </c>
      <c r="D185" s="87" t="s">
        <v>346</v>
      </c>
      <c r="E185" s="34" t="s">
        <v>392</v>
      </c>
      <c r="F185" s="291"/>
      <c r="G185" s="291"/>
      <c r="H185" s="291"/>
      <c r="I185" s="117">
        <v>45139</v>
      </c>
      <c r="J185" s="99">
        <v>45292</v>
      </c>
      <c r="K185" s="291">
        <v>0</v>
      </c>
      <c r="L185" s="87">
        <v>2</v>
      </c>
      <c r="M185" s="87">
        <v>1025</v>
      </c>
      <c r="N185" s="1450"/>
      <c r="O185" s="129" t="s">
        <v>374</v>
      </c>
    </row>
    <row r="186" spans="1:15" ht="15.75" x14ac:dyDescent="0.25">
      <c r="A186" s="1459"/>
      <c r="B186" s="1447"/>
      <c r="C186" s="34">
        <v>24</v>
      </c>
      <c r="D186" s="87" t="s">
        <v>347</v>
      </c>
      <c r="E186" s="34" t="s">
        <v>392</v>
      </c>
      <c r="F186" s="291"/>
      <c r="G186" s="291"/>
      <c r="H186" s="291"/>
      <c r="I186" s="117">
        <v>45139</v>
      </c>
      <c r="J186" s="117">
        <v>45292</v>
      </c>
      <c r="K186" s="291">
        <v>0</v>
      </c>
      <c r="L186" s="87">
        <v>2</v>
      </c>
      <c r="M186" s="87">
        <v>2500</v>
      </c>
      <c r="N186" s="1450"/>
      <c r="O186" s="129" t="s">
        <v>374</v>
      </c>
    </row>
    <row r="187" spans="1:15" ht="15.75" x14ac:dyDescent="0.25">
      <c r="A187" s="1459"/>
      <c r="B187" s="1447"/>
      <c r="C187" s="34">
        <v>25</v>
      </c>
      <c r="D187" s="87" t="s">
        <v>348</v>
      </c>
      <c r="E187" s="34" t="s">
        <v>392</v>
      </c>
      <c r="F187" s="291"/>
      <c r="G187" s="291"/>
      <c r="H187" s="291"/>
      <c r="I187" s="117">
        <v>45139</v>
      </c>
      <c r="J187" s="99">
        <v>45292</v>
      </c>
      <c r="K187" s="291">
        <v>0</v>
      </c>
      <c r="L187" s="87">
        <v>2</v>
      </c>
      <c r="M187" s="87">
        <v>2500</v>
      </c>
      <c r="N187" s="1450"/>
      <c r="O187" s="129" t="s">
        <v>374</v>
      </c>
    </row>
    <row r="188" spans="1:15" ht="15.75" x14ac:dyDescent="0.25">
      <c r="A188" s="1459"/>
      <c r="B188" s="1447"/>
      <c r="C188" s="179">
        <v>26</v>
      </c>
      <c r="D188" s="199" t="s">
        <v>349</v>
      </c>
      <c r="E188" s="179" t="s">
        <v>391</v>
      </c>
      <c r="F188" s="182"/>
      <c r="G188" s="182"/>
      <c r="H188" s="182"/>
      <c r="I188" s="200">
        <v>45139</v>
      </c>
      <c r="J188" s="117">
        <v>45292</v>
      </c>
      <c r="K188" s="182">
        <v>0</v>
      </c>
      <c r="L188" s="199">
        <v>2</v>
      </c>
      <c r="M188" s="199">
        <v>2500</v>
      </c>
      <c r="N188" s="1450"/>
      <c r="O188" s="129" t="s">
        <v>374</v>
      </c>
    </row>
    <row r="189" spans="1:15" ht="15.75" x14ac:dyDescent="0.25">
      <c r="A189" s="1459"/>
      <c r="B189" s="1447"/>
      <c r="C189" s="34">
        <v>1</v>
      </c>
      <c r="D189" s="87" t="s">
        <v>350</v>
      </c>
      <c r="E189" s="34" t="s">
        <v>392</v>
      </c>
      <c r="F189" s="291"/>
      <c r="G189" s="291"/>
      <c r="H189" s="291"/>
      <c r="I189" s="117">
        <v>45139</v>
      </c>
      <c r="J189" s="99">
        <v>45292</v>
      </c>
      <c r="K189" s="291">
        <v>0</v>
      </c>
      <c r="L189" s="291" t="s">
        <v>6</v>
      </c>
      <c r="M189" s="291" t="s">
        <v>6</v>
      </c>
      <c r="N189" s="1450"/>
      <c r="O189" s="129" t="s">
        <v>383</v>
      </c>
    </row>
    <row r="190" spans="1:15" ht="15.75" x14ac:dyDescent="0.25">
      <c r="A190" s="1459"/>
      <c r="B190" s="1447"/>
      <c r="C190" s="34">
        <v>2</v>
      </c>
      <c r="D190" s="87" t="s">
        <v>351</v>
      </c>
      <c r="E190" s="34" t="s">
        <v>392</v>
      </c>
      <c r="F190" s="291"/>
      <c r="G190" s="291"/>
      <c r="H190" s="291"/>
      <c r="I190" s="117">
        <v>45139</v>
      </c>
      <c r="J190" s="117">
        <v>45292</v>
      </c>
      <c r="K190" s="291">
        <v>0</v>
      </c>
      <c r="L190" s="291" t="s">
        <v>6</v>
      </c>
      <c r="M190" s="291" t="s">
        <v>6</v>
      </c>
      <c r="N190" s="1450"/>
      <c r="O190" s="129" t="s">
        <v>383</v>
      </c>
    </row>
    <row r="191" spans="1:15" ht="15.75" x14ac:dyDescent="0.25">
      <c r="A191" s="1459"/>
      <c r="B191" s="1447"/>
      <c r="C191" s="34">
        <v>3</v>
      </c>
      <c r="D191" s="87" t="s">
        <v>352</v>
      </c>
      <c r="E191" s="34" t="s">
        <v>392</v>
      </c>
      <c r="F191" s="291"/>
      <c r="G191" s="291"/>
      <c r="H191" s="291"/>
      <c r="I191" s="117">
        <v>45139</v>
      </c>
      <c r="J191" s="99">
        <v>45292</v>
      </c>
      <c r="K191" s="291">
        <v>0</v>
      </c>
      <c r="L191" s="291" t="s">
        <v>6</v>
      </c>
      <c r="M191" s="291" t="s">
        <v>6</v>
      </c>
      <c r="N191" s="1450"/>
      <c r="O191" s="129" t="s">
        <v>383</v>
      </c>
    </row>
    <row r="192" spans="1:15" ht="15.75" x14ac:dyDescent="0.25">
      <c r="A192" s="1459"/>
      <c r="B192" s="1447"/>
      <c r="C192" s="34">
        <v>4</v>
      </c>
      <c r="D192" s="87" t="s">
        <v>353</v>
      </c>
      <c r="E192" s="34" t="s">
        <v>392</v>
      </c>
      <c r="F192" s="291"/>
      <c r="G192" s="291"/>
      <c r="H192" s="291"/>
      <c r="I192" s="117">
        <v>45139</v>
      </c>
      <c r="J192" s="117">
        <v>45292</v>
      </c>
      <c r="K192" s="291">
        <v>0</v>
      </c>
      <c r="L192" s="291" t="s">
        <v>6</v>
      </c>
      <c r="M192" s="291" t="s">
        <v>6</v>
      </c>
      <c r="N192" s="1450"/>
      <c r="O192" s="129" t="s">
        <v>383</v>
      </c>
    </row>
    <row r="193" spans="1:15" ht="15.75" x14ac:dyDescent="0.25">
      <c r="A193" s="1459"/>
      <c r="B193" s="1447"/>
      <c r="C193" s="34">
        <v>5</v>
      </c>
      <c r="D193" s="87" t="s">
        <v>354</v>
      </c>
      <c r="E193" s="34" t="s">
        <v>392</v>
      </c>
      <c r="F193" s="291"/>
      <c r="G193" s="291"/>
      <c r="H193" s="291"/>
      <c r="I193" s="117">
        <v>45139</v>
      </c>
      <c r="J193" s="99">
        <v>45292</v>
      </c>
      <c r="K193" s="291">
        <v>0</v>
      </c>
      <c r="L193" s="291" t="s">
        <v>6</v>
      </c>
      <c r="M193" s="291" t="s">
        <v>6</v>
      </c>
      <c r="N193" s="1450"/>
      <c r="O193" s="129" t="s">
        <v>383</v>
      </c>
    </row>
    <row r="194" spans="1:15" ht="15.75" x14ac:dyDescent="0.25">
      <c r="A194" s="1459"/>
      <c r="B194" s="1447"/>
      <c r="C194" s="34">
        <v>6</v>
      </c>
      <c r="D194" s="87" t="s">
        <v>355</v>
      </c>
      <c r="E194" s="34" t="s">
        <v>392</v>
      </c>
      <c r="F194" s="291"/>
      <c r="G194" s="291"/>
      <c r="H194" s="291"/>
      <c r="I194" s="117">
        <v>45139</v>
      </c>
      <c r="J194" s="117">
        <v>45292</v>
      </c>
      <c r="K194" s="291">
        <v>0</v>
      </c>
      <c r="L194" s="291" t="s">
        <v>6</v>
      </c>
      <c r="M194" s="291" t="s">
        <v>6</v>
      </c>
      <c r="N194" s="1450"/>
      <c r="O194" s="129" t="s">
        <v>383</v>
      </c>
    </row>
    <row r="195" spans="1:15" ht="16.5" thickBot="1" x14ac:dyDescent="0.3">
      <c r="A195" s="1463"/>
      <c r="B195" s="1448"/>
      <c r="C195" s="35">
        <v>1</v>
      </c>
      <c r="D195" s="266">
        <v>9319</v>
      </c>
      <c r="E195" s="35" t="s">
        <v>392</v>
      </c>
      <c r="F195" s="293"/>
      <c r="G195" s="293"/>
      <c r="H195" s="293"/>
      <c r="I195" s="101">
        <v>45139</v>
      </c>
      <c r="J195" s="99">
        <v>45292</v>
      </c>
      <c r="K195" s="293">
        <v>0</v>
      </c>
      <c r="L195" s="293">
        <v>2</v>
      </c>
      <c r="M195" s="293">
        <v>325</v>
      </c>
      <c r="N195" s="1451"/>
      <c r="O195" s="131" t="s">
        <v>378</v>
      </c>
    </row>
    <row r="196" spans="1:15" x14ac:dyDescent="0.25">
      <c r="A196" s="1466" t="s">
        <v>356</v>
      </c>
      <c r="B196" s="1446" t="s">
        <v>6</v>
      </c>
      <c r="C196" s="114">
        <v>1</v>
      </c>
      <c r="D196" s="265">
        <v>298412317</v>
      </c>
      <c r="E196" s="114" t="s">
        <v>392</v>
      </c>
      <c r="F196" s="295"/>
      <c r="G196" s="295">
        <v>2</v>
      </c>
      <c r="H196" s="295"/>
      <c r="I196" s="295" t="s">
        <v>390</v>
      </c>
      <c r="J196" s="99">
        <v>45017</v>
      </c>
      <c r="K196" s="295">
        <v>0</v>
      </c>
      <c r="L196" s="265">
        <v>2</v>
      </c>
      <c r="M196" s="265">
        <v>1000</v>
      </c>
      <c r="N196" s="1449" t="s">
        <v>357</v>
      </c>
      <c r="O196" s="145" t="s">
        <v>384</v>
      </c>
    </row>
    <row r="197" spans="1:15" x14ac:dyDescent="0.25">
      <c r="A197" s="1459"/>
      <c r="B197" s="1447"/>
      <c r="C197" s="34">
        <v>2</v>
      </c>
      <c r="D197" s="88">
        <v>298412318</v>
      </c>
      <c r="E197" s="34" t="s">
        <v>392</v>
      </c>
      <c r="F197" s="291"/>
      <c r="G197" s="291"/>
      <c r="H197" s="291"/>
      <c r="I197" s="117">
        <v>44896</v>
      </c>
      <c r="J197" s="117">
        <v>45017</v>
      </c>
      <c r="K197" s="291">
        <v>0</v>
      </c>
      <c r="L197" s="88">
        <v>9</v>
      </c>
      <c r="M197" s="88">
        <v>1000</v>
      </c>
      <c r="N197" s="1450"/>
      <c r="O197" s="129" t="s">
        <v>384</v>
      </c>
    </row>
    <row r="198" spans="1:15" x14ac:dyDescent="0.25">
      <c r="A198" s="1459"/>
      <c r="B198" s="1447"/>
      <c r="C198" s="34">
        <v>3</v>
      </c>
      <c r="D198" s="88">
        <v>298412319</v>
      </c>
      <c r="E198" s="34" t="s">
        <v>392</v>
      </c>
      <c r="F198" s="291"/>
      <c r="G198" s="291"/>
      <c r="H198" s="291"/>
      <c r="I198" s="117">
        <v>44896</v>
      </c>
      <c r="J198" s="117">
        <v>45017</v>
      </c>
      <c r="K198" s="291">
        <v>0</v>
      </c>
      <c r="L198" s="88">
        <v>9</v>
      </c>
      <c r="M198" s="88">
        <v>1000</v>
      </c>
      <c r="N198" s="1450"/>
      <c r="O198" s="129" t="s">
        <v>384</v>
      </c>
    </row>
    <row r="199" spans="1:15" x14ac:dyDescent="0.25">
      <c r="A199" s="1459"/>
      <c r="B199" s="1447"/>
      <c r="C199" s="34">
        <v>4</v>
      </c>
      <c r="D199" s="88">
        <v>298412320</v>
      </c>
      <c r="E199" s="34" t="s">
        <v>392</v>
      </c>
      <c r="F199" s="291"/>
      <c r="G199" s="291"/>
      <c r="H199" s="291"/>
      <c r="I199" s="291" t="s">
        <v>390</v>
      </c>
      <c r="J199" s="117">
        <v>45017</v>
      </c>
      <c r="K199" s="291">
        <v>0</v>
      </c>
      <c r="L199" s="88">
        <v>9</v>
      </c>
      <c r="M199" s="88">
        <v>1000</v>
      </c>
      <c r="N199" s="1450"/>
      <c r="O199" s="129" t="s">
        <v>384</v>
      </c>
    </row>
    <row r="200" spans="1:15" x14ac:dyDescent="0.25">
      <c r="A200" s="1459"/>
      <c r="B200" s="1447"/>
      <c r="C200" s="34">
        <v>5</v>
      </c>
      <c r="D200" s="88">
        <v>298412321</v>
      </c>
      <c r="E200" s="34" t="s">
        <v>392</v>
      </c>
      <c r="F200" s="291"/>
      <c r="G200" s="291"/>
      <c r="H200" s="291"/>
      <c r="I200" s="117">
        <v>44896</v>
      </c>
      <c r="J200" s="117">
        <v>45017</v>
      </c>
      <c r="K200" s="291">
        <v>0</v>
      </c>
      <c r="L200" s="88">
        <v>9</v>
      </c>
      <c r="M200" s="88">
        <v>1000</v>
      </c>
      <c r="N200" s="1450"/>
      <c r="O200" s="129" t="s">
        <v>384</v>
      </c>
    </row>
    <row r="201" spans="1:15" x14ac:dyDescent="0.25">
      <c r="A201" s="1459"/>
      <c r="B201" s="1447"/>
      <c r="C201" s="34">
        <v>6</v>
      </c>
      <c r="D201" s="88">
        <v>298412322</v>
      </c>
      <c r="E201" s="34" t="s">
        <v>392</v>
      </c>
      <c r="F201" s="291"/>
      <c r="G201" s="291"/>
      <c r="H201" s="291"/>
      <c r="I201" s="117">
        <v>44896</v>
      </c>
      <c r="J201" s="117">
        <v>45017</v>
      </c>
      <c r="K201" s="291">
        <v>0</v>
      </c>
      <c r="L201" s="88">
        <v>9</v>
      </c>
      <c r="M201" s="88">
        <v>1000</v>
      </c>
      <c r="N201" s="1450"/>
      <c r="O201" s="129" t="s">
        <v>384</v>
      </c>
    </row>
    <row r="202" spans="1:15" x14ac:dyDescent="0.25">
      <c r="A202" s="1459"/>
      <c r="B202" s="1447"/>
      <c r="C202" s="34">
        <v>7</v>
      </c>
      <c r="D202" s="88">
        <v>298412323</v>
      </c>
      <c r="E202" s="34" t="s">
        <v>392</v>
      </c>
      <c r="F202" s="291">
        <v>1</v>
      </c>
      <c r="G202" s="291">
        <v>1</v>
      </c>
      <c r="H202" s="291"/>
      <c r="I202" s="291" t="s">
        <v>390</v>
      </c>
      <c r="J202" s="117">
        <v>45017</v>
      </c>
      <c r="K202" s="291">
        <v>0</v>
      </c>
      <c r="L202" s="88">
        <v>9</v>
      </c>
      <c r="M202" s="88">
        <v>1000</v>
      </c>
      <c r="N202" s="1450"/>
      <c r="O202" s="129" t="s">
        <v>384</v>
      </c>
    </row>
    <row r="203" spans="1:15" x14ac:dyDescent="0.25">
      <c r="A203" s="1459"/>
      <c r="B203" s="1447"/>
      <c r="C203" s="34">
        <v>8</v>
      </c>
      <c r="D203" s="88">
        <v>298412324</v>
      </c>
      <c r="E203" s="34" t="s">
        <v>392</v>
      </c>
      <c r="F203" s="291"/>
      <c r="G203" s="291"/>
      <c r="H203" s="291"/>
      <c r="I203" s="117">
        <v>44896</v>
      </c>
      <c r="J203" s="117">
        <v>45017</v>
      </c>
      <c r="K203" s="291">
        <v>0</v>
      </c>
      <c r="L203" s="88">
        <v>8</v>
      </c>
      <c r="M203" s="88">
        <v>1000</v>
      </c>
      <c r="N203" s="1450"/>
      <c r="O203" s="129" t="s">
        <v>388</v>
      </c>
    </row>
    <row r="204" spans="1:15" x14ac:dyDescent="0.25">
      <c r="A204" s="1459"/>
      <c r="B204" s="1447"/>
      <c r="C204" s="34">
        <v>9</v>
      </c>
      <c r="D204" s="88">
        <v>298412325</v>
      </c>
      <c r="E204" s="34" t="s">
        <v>392</v>
      </c>
      <c r="F204" s="291"/>
      <c r="G204" s="291"/>
      <c r="H204" s="291"/>
      <c r="I204" s="117">
        <v>44896</v>
      </c>
      <c r="J204" s="117">
        <v>45017</v>
      </c>
      <c r="K204" s="291">
        <v>0</v>
      </c>
      <c r="L204" s="88">
        <v>8</v>
      </c>
      <c r="M204" s="88">
        <v>1000</v>
      </c>
      <c r="N204" s="1450"/>
      <c r="O204" s="129" t="s">
        <v>388</v>
      </c>
    </row>
    <row r="205" spans="1:15" x14ac:dyDescent="0.25">
      <c r="A205" s="1459"/>
      <c r="B205" s="1447"/>
      <c r="C205" s="34">
        <v>10</v>
      </c>
      <c r="D205" s="88">
        <v>298412326</v>
      </c>
      <c r="E205" s="34" t="s">
        <v>392</v>
      </c>
      <c r="F205" s="291">
        <v>2</v>
      </c>
      <c r="G205" s="291"/>
      <c r="H205" s="291"/>
      <c r="I205" s="291" t="s">
        <v>390</v>
      </c>
      <c r="J205" s="117">
        <v>45017</v>
      </c>
      <c r="K205" s="291">
        <v>0</v>
      </c>
      <c r="L205" s="88">
        <v>8</v>
      </c>
      <c r="M205" s="88">
        <v>1000</v>
      </c>
      <c r="N205" s="1450"/>
      <c r="O205" s="129" t="s">
        <v>388</v>
      </c>
    </row>
    <row r="206" spans="1:15" x14ac:dyDescent="0.25">
      <c r="A206" s="1459"/>
      <c r="B206" s="1447"/>
      <c r="C206" s="34">
        <v>11</v>
      </c>
      <c r="D206" s="88">
        <v>298412327</v>
      </c>
      <c r="E206" s="34" t="s">
        <v>392</v>
      </c>
      <c r="F206" s="291">
        <v>2</v>
      </c>
      <c r="G206" s="291"/>
      <c r="H206" s="291"/>
      <c r="I206" s="117">
        <v>44896</v>
      </c>
      <c r="J206" s="117">
        <v>45017</v>
      </c>
      <c r="K206" s="291">
        <v>0</v>
      </c>
      <c r="L206" s="88">
        <v>8</v>
      </c>
      <c r="M206" s="88">
        <v>1000</v>
      </c>
      <c r="N206" s="1450"/>
      <c r="O206" s="129" t="s">
        <v>388</v>
      </c>
    </row>
    <row r="207" spans="1:15" x14ac:dyDescent="0.25">
      <c r="A207" s="1459"/>
      <c r="B207" s="1447"/>
      <c r="C207" s="34">
        <v>12</v>
      </c>
      <c r="D207" s="88">
        <v>298412328</v>
      </c>
      <c r="E207" s="34" t="s">
        <v>392</v>
      </c>
      <c r="F207" s="291"/>
      <c r="G207" s="291"/>
      <c r="H207" s="291"/>
      <c r="I207" s="117">
        <v>44896</v>
      </c>
      <c r="J207" s="117">
        <v>45017</v>
      </c>
      <c r="K207" s="291">
        <v>0</v>
      </c>
      <c r="L207" s="88">
        <v>2</v>
      </c>
      <c r="M207" s="88">
        <v>1000</v>
      </c>
      <c r="N207" s="1450"/>
      <c r="O207" s="129" t="s">
        <v>384</v>
      </c>
    </row>
    <row r="208" spans="1:15" x14ac:dyDescent="0.25">
      <c r="A208" s="1459"/>
      <c r="B208" s="1447"/>
      <c r="C208" s="34">
        <v>13</v>
      </c>
      <c r="D208" s="88">
        <v>298412329</v>
      </c>
      <c r="E208" s="34" t="s">
        <v>392</v>
      </c>
      <c r="F208" s="291"/>
      <c r="G208" s="291"/>
      <c r="H208" s="291"/>
      <c r="I208" s="291" t="s">
        <v>390</v>
      </c>
      <c r="J208" s="117">
        <v>45017</v>
      </c>
      <c r="K208" s="291">
        <v>0</v>
      </c>
      <c r="L208" s="88">
        <v>2</v>
      </c>
      <c r="M208" s="88">
        <v>1000</v>
      </c>
      <c r="N208" s="1450"/>
      <c r="O208" s="129" t="s">
        <v>384</v>
      </c>
    </row>
    <row r="209" spans="1:15" x14ac:dyDescent="0.25">
      <c r="A209" s="1459"/>
      <c r="B209" s="1447"/>
      <c r="C209" s="34">
        <v>14</v>
      </c>
      <c r="D209" s="88">
        <v>298412330</v>
      </c>
      <c r="E209" s="34" t="s">
        <v>392</v>
      </c>
      <c r="F209" s="291"/>
      <c r="G209" s="291"/>
      <c r="H209" s="291"/>
      <c r="I209" s="117">
        <v>44896</v>
      </c>
      <c r="J209" s="117">
        <v>45017</v>
      </c>
      <c r="K209" s="291">
        <v>0</v>
      </c>
      <c r="L209" s="88">
        <v>2</v>
      </c>
      <c r="M209" s="88">
        <v>1000</v>
      </c>
      <c r="N209" s="1450"/>
      <c r="O209" s="129" t="s">
        <v>384</v>
      </c>
    </row>
    <row r="210" spans="1:15" x14ac:dyDescent="0.25">
      <c r="A210" s="1459"/>
      <c r="B210" s="1447"/>
      <c r="C210" s="34">
        <v>15</v>
      </c>
      <c r="D210" s="88">
        <v>298412331</v>
      </c>
      <c r="E210" s="34" t="s">
        <v>392</v>
      </c>
      <c r="F210" s="291"/>
      <c r="G210" s="291"/>
      <c r="H210" s="291"/>
      <c r="I210" s="117">
        <v>44896</v>
      </c>
      <c r="J210" s="117">
        <v>45017</v>
      </c>
      <c r="K210" s="291">
        <v>0</v>
      </c>
      <c r="L210" s="88">
        <v>2</v>
      </c>
      <c r="M210" s="88">
        <v>1000</v>
      </c>
      <c r="N210" s="1450"/>
      <c r="O210" s="129" t="s">
        <v>384</v>
      </c>
    </row>
    <row r="211" spans="1:15" x14ac:dyDescent="0.25">
      <c r="A211" s="1459"/>
      <c r="B211" s="1447"/>
      <c r="C211" s="34">
        <v>1</v>
      </c>
      <c r="D211" s="88" t="s">
        <v>358</v>
      </c>
      <c r="E211" s="34" t="s">
        <v>392</v>
      </c>
      <c r="F211" s="291"/>
      <c r="G211" s="291"/>
      <c r="H211" s="291"/>
      <c r="I211" s="291" t="s">
        <v>390</v>
      </c>
      <c r="J211" s="117">
        <v>45017</v>
      </c>
      <c r="K211" s="291">
        <v>0</v>
      </c>
      <c r="L211" s="88">
        <v>2</v>
      </c>
      <c r="M211" s="88">
        <v>400</v>
      </c>
      <c r="N211" s="1450"/>
      <c r="O211" s="129" t="s">
        <v>385</v>
      </c>
    </row>
    <row r="212" spans="1:15" x14ac:dyDescent="0.25">
      <c r="A212" s="1459"/>
      <c r="B212" s="1447"/>
      <c r="C212" s="34">
        <v>1</v>
      </c>
      <c r="D212" s="88" t="s">
        <v>359</v>
      </c>
      <c r="E212" s="34" t="s">
        <v>392</v>
      </c>
      <c r="F212" s="291"/>
      <c r="G212" s="291"/>
      <c r="H212" s="291"/>
      <c r="I212" s="117">
        <v>44896</v>
      </c>
      <c r="J212" s="117">
        <v>45017</v>
      </c>
      <c r="K212" s="291">
        <v>0</v>
      </c>
      <c r="L212" s="88">
        <v>3</v>
      </c>
      <c r="M212" s="88">
        <v>1000</v>
      </c>
      <c r="N212" s="1450"/>
      <c r="O212" s="129" t="s">
        <v>374</v>
      </c>
    </row>
    <row r="213" spans="1:15" x14ac:dyDescent="0.25">
      <c r="A213" s="1459"/>
      <c r="B213" s="1447"/>
      <c r="C213" s="34">
        <v>2</v>
      </c>
      <c r="D213" s="88" t="s">
        <v>360</v>
      </c>
      <c r="E213" s="34" t="s">
        <v>392</v>
      </c>
      <c r="F213" s="291"/>
      <c r="G213" s="291"/>
      <c r="H213" s="291"/>
      <c r="I213" s="117">
        <v>44896</v>
      </c>
      <c r="J213" s="117">
        <v>45017</v>
      </c>
      <c r="K213" s="291">
        <v>0</v>
      </c>
      <c r="L213" s="88">
        <v>3</v>
      </c>
      <c r="M213" s="88">
        <v>1000</v>
      </c>
      <c r="N213" s="1450"/>
      <c r="O213" s="129" t="s">
        <v>374</v>
      </c>
    </row>
    <row r="214" spans="1:15" x14ac:dyDescent="0.25">
      <c r="A214" s="1459"/>
      <c r="B214" s="1447"/>
      <c r="C214" s="34">
        <v>3</v>
      </c>
      <c r="D214" s="88" t="s">
        <v>361</v>
      </c>
      <c r="E214" s="34" t="s">
        <v>392</v>
      </c>
      <c r="F214" s="291"/>
      <c r="G214" s="291"/>
      <c r="H214" s="291"/>
      <c r="I214" s="291" t="s">
        <v>390</v>
      </c>
      <c r="J214" s="117">
        <v>45017</v>
      </c>
      <c r="K214" s="291">
        <v>0</v>
      </c>
      <c r="L214" s="88">
        <v>3</v>
      </c>
      <c r="M214" s="88">
        <v>1000</v>
      </c>
      <c r="N214" s="1450"/>
      <c r="O214" s="129" t="s">
        <v>374</v>
      </c>
    </row>
    <row r="215" spans="1:15" x14ac:dyDescent="0.25">
      <c r="A215" s="1459"/>
      <c r="B215" s="1447"/>
      <c r="C215" s="34">
        <v>1</v>
      </c>
      <c r="D215" s="88">
        <v>8748</v>
      </c>
      <c r="E215" s="34" t="s">
        <v>392</v>
      </c>
      <c r="F215" s="291"/>
      <c r="G215" s="291"/>
      <c r="H215" s="291"/>
      <c r="I215" s="117">
        <v>44896</v>
      </c>
      <c r="J215" s="117">
        <v>45017</v>
      </c>
      <c r="K215" s="291">
        <v>0</v>
      </c>
      <c r="L215" s="88">
        <v>2</v>
      </c>
      <c r="M215" s="88">
        <v>225</v>
      </c>
      <c r="N215" s="1450"/>
      <c r="O215" s="129" t="s">
        <v>386</v>
      </c>
    </row>
    <row r="216" spans="1:15" ht="15.75" thickBot="1" x14ac:dyDescent="0.3">
      <c r="A216" s="1463"/>
      <c r="B216" s="1448"/>
      <c r="C216" s="35">
        <v>1</v>
      </c>
      <c r="D216" s="93" t="s">
        <v>362</v>
      </c>
      <c r="E216" s="35" t="s">
        <v>392</v>
      </c>
      <c r="F216" s="293"/>
      <c r="G216" s="293"/>
      <c r="H216" s="293"/>
      <c r="I216" s="101">
        <v>44896</v>
      </c>
      <c r="J216" s="101">
        <v>45047</v>
      </c>
      <c r="K216" s="293">
        <v>0</v>
      </c>
      <c r="L216" s="93">
        <v>2</v>
      </c>
      <c r="M216" s="93">
        <v>1000</v>
      </c>
      <c r="N216" s="1451"/>
      <c r="O216" s="131" t="s">
        <v>387</v>
      </c>
    </row>
    <row r="217" spans="1:15" x14ac:dyDescent="0.25">
      <c r="A217" s="1443" t="s">
        <v>363</v>
      </c>
      <c r="B217" s="1446" t="s">
        <v>6</v>
      </c>
      <c r="C217" s="114">
        <v>1</v>
      </c>
      <c r="D217" s="121" t="s">
        <v>364</v>
      </c>
      <c r="E217" s="114" t="s">
        <v>392</v>
      </c>
      <c r="F217" s="295"/>
      <c r="G217" s="295"/>
      <c r="H217" s="295"/>
      <c r="I217" s="99">
        <v>44743</v>
      </c>
      <c r="J217" s="99">
        <v>45078</v>
      </c>
      <c r="K217" s="295">
        <v>1</v>
      </c>
      <c r="L217" s="122">
        <v>3</v>
      </c>
      <c r="M217" s="122">
        <v>1000</v>
      </c>
      <c r="N217" s="1449" t="s">
        <v>365</v>
      </c>
      <c r="O217" s="145" t="s">
        <v>374</v>
      </c>
    </row>
    <row r="218" spans="1:15" x14ac:dyDescent="0.25">
      <c r="A218" s="1444"/>
      <c r="B218" s="1447"/>
      <c r="C218" s="34">
        <v>2</v>
      </c>
      <c r="D218" s="89" t="s">
        <v>366</v>
      </c>
      <c r="E218" s="34" t="s">
        <v>392</v>
      </c>
      <c r="F218" s="291"/>
      <c r="G218" s="291"/>
      <c r="H218" s="291"/>
      <c r="I218" s="99">
        <v>44743</v>
      </c>
      <c r="J218" s="117">
        <v>45078</v>
      </c>
      <c r="K218" s="291">
        <v>1</v>
      </c>
      <c r="L218" s="90">
        <v>2</v>
      </c>
      <c r="M218" s="90">
        <v>1000</v>
      </c>
      <c r="N218" s="1450"/>
      <c r="O218" s="129" t="s">
        <v>374</v>
      </c>
    </row>
    <row r="219" spans="1:15" x14ac:dyDescent="0.25">
      <c r="A219" s="1444"/>
      <c r="B219" s="1447"/>
      <c r="C219" s="34">
        <v>3</v>
      </c>
      <c r="D219" s="89" t="s">
        <v>367</v>
      </c>
      <c r="E219" s="34" t="s">
        <v>392</v>
      </c>
      <c r="F219" s="291"/>
      <c r="G219" s="291"/>
      <c r="H219" s="291"/>
      <c r="I219" s="99">
        <v>44743</v>
      </c>
      <c r="J219" s="117">
        <v>45078</v>
      </c>
      <c r="K219" s="291">
        <v>0</v>
      </c>
      <c r="L219" s="90">
        <v>2</v>
      </c>
      <c r="M219" s="90">
        <v>100</v>
      </c>
      <c r="N219" s="1450"/>
      <c r="O219" s="129" t="s">
        <v>379</v>
      </c>
    </row>
    <row r="220" spans="1:15" x14ac:dyDescent="0.25">
      <c r="A220" s="1444"/>
      <c r="B220" s="1447"/>
      <c r="C220" s="34">
        <v>4</v>
      </c>
      <c r="D220" s="89">
        <v>1948</v>
      </c>
      <c r="E220" s="34" t="s">
        <v>392</v>
      </c>
      <c r="F220" s="291"/>
      <c r="G220" s="291">
        <v>2</v>
      </c>
      <c r="H220" s="291"/>
      <c r="I220" s="99">
        <v>44743</v>
      </c>
      <c r="J220" s="117">
        <v>45078</v>
      </c>
      <c r="K220" s="291">
        <v>0</v>
      </c>
      <c r="L220" s="90">
        <v>2</v>
      </c>
      <c r="M220" s="90">
        <v>225</v>
      </c>
      <c r="N220" s="1450"/>
      <c r="O220" s="129" t="s">
        <v>380</v>
      </c>
    </row>
    <row r="221" spans="1:15" ht="15.75" thickBot="1" x14ac:dyDescent="0.3">
      <c r="A221" s="1445"/>
      <c r="B221" s="1448"/>
      <c r="C221" s="173">
        <v>5</v>
      </c>
      <c r="D221" s="174">
        <v>1884</v>
      </c>
      <c r="E221" s="173" t="s">
        <v>393</v>
      </c>
      <c r="F221" s="175"/>
      <c r="G221" s="175"/>
      <c r="H221" s="175"/>
      <c r="I221" s="176">
        <v>44743</v>
      </c>
      <c r="J221" s="177">
        <v>45078</v>
      </c>
      <c r="K221" s="175">
        <v>0</v>
      </c>
      <c r="L221" s="178">
        <v>4</v>
      </c>
      <c r="M221" s="178">
        <v>350</v>
      </c>
      <c r="N221" s="1451"/>
      <c r="O221" s="131" t="s">
        <v>381</v>
      </c>
    </row>
    <row r="222" spans="1:15" x14ac:dyDescent="0.25">
      <c r="D222" s="75" t="s">
        <v>94</v>
      </c>
      <c r="E222" s="135">
        <v>216</v>
      </c>
    </row>
    <row r="223" spans="1:15" x14ac:dyDescent="0.25">
      <c r="D223" s="75" t="s">
        <v>394</v>
      </c>
      <c r="E223" s="75">
        <f>COUNTIF(E3:E221,"в работе")</f>
        <v>182</v>
      </c>
    </row>
    <row r="224" spans="1:15" x14ac:dyDescent="0.25">
      <c r="D224" s="75" t="s">
        <v>395</v>
      </c>
      <c r="E224" s="75">
        <f>COUNTIF(E3:E221,"отключен")</f>
        <v>34</v>
      </c>
    </row>
    <row r="225" spans="4:5" x14ac:dyDescent="0.25">
      <c r="D225" s="75" t="s">
        <v>396</v>
      </c>
      <c r="E225" s="75">
        <f>COUNTIF(E3:E221,"демонтирован")</f>
        <v>3</v>
      </c>
    </row>
  </sheetData>
  <customSheetViews>
    <customSheetView guid="{7F9067D3-61AC-47C3-A93D-D80CFE368C36}">
      <selection activeCell="B76" sqref="B76:O76"/>
      <pageMargins left="0.7" right="0.7" top="0.75" bottom="0.75" header="0.3" footer="0.3"/>
      <pageSetup paperSize="9" orientation="portrait" r:id="rId1"/>
    </customSheetView>
  </customSheetViews>
  <mergeCells count="26">
    <mergeCell ref="A196:A216"/>
    <mergeCell ref="B196:B216"/>
    <mergeCell ref="N196:N216"/>
    <mergeCell ref="A217:A221"/>
    <mergeCell ref="B217:B221"/>
    <mergeCell ref="N217:N221"/>
    <mergeCell ref="A163:A195"/>
    <mergeCell ref="B163:B195"/>
    <mergeCell ref="N163:N195"/>
    <mergeCell ref="A133:A138"/>
    <mergeCell ref="A139:A146"/>
    <mergeCell ref="N139:N146"/>
    <mergeCell ref="A147:A150"/>
    <mergeCell ref="N147:N148"/>
    <mergeCell ref="N149:N150"/>
    <mergeCell ref="A151:A152"/>
    <mergeCell ref="N151:N152"/>
    <mergeCell ref="A153:A155"/>
    <mergeCell ref="A156:A162"/>
    <mergeCell ref="N156:N162"/>
    <mergeCell ref="A97:A132"/>
    <mergeCell ref="A1:L1"/>
    <mergeCell ref="A3:A15"/>
    <mergeCell ref="A16:A24"/>
    <mergeCell ref="A25:A58"/>
    <mergeCell ref="A59:A96"/>
  </mergeCells>
  <dataValidations count="1">
    <dataValidation type="list" allowBlank="1" showInputMessage="1" showErrorMessage="1" sqref="E3:E221">
      <formula1>$E$179:$E$181</formula1>
    </dataValidation>
  </dataValidation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3"/>
  <sheetViews>
    <sheetView topLeftCell="A329" zoomScale="70" zoomScaleNormal="70" workbookViewId="0">
      <selection activeCell="E1" sqref="E1"/>
    </sheetView>
  </sheetViews>
  <sheetFormatPr defaultRowHeight="15" x14ac:dyDescent="0.25"/>
  <cols>
    <col min="1" max="1" width="10" style="75" customWidth="1"/>
    <col min="2" max="2" width="9" style="75" customWidth="1"/>
    <col min="3" max="3" width="7.5703125" style="75" customWidth="1"/>
    <col min="4" max="4" width="15.28515625" style="75" customWidth="1"/>
    <col min="5" max="5" width="14.85546875" style="75" customWidth="1"/>
    <col min="6" max="8" width="9.140625" style="75"/>
    <col min="9" max="9" width="13.7109375" style="75" customWidth="1"/>
    <col min="10" max="10" width="16.7109375" style="75" customWidth="1"/>
    <col min="11" max="11" width="9.140625" style="75"/>
    <col min="12" max="12" width="10.7109375" style="75" customWidth="1"/>
    <col min="13" max="13" width="9.140625" style="75"/>
    <col min="14" max="14" width="33.7109375" style="75" customWidth="1"/>
    <col min="15" max="15" width="48.28515625" style="75" customWidth="1"/>
    <col min="16" max="16" width="19.85546875" style="75" customWidth="1"/>
    <col min="17" max="17" width="37.140625" style="75" customWidth="1"/>
    <col min="18" max="18" width="9.140625" style="75"/>
    <col min="19" max="19" width="23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5.75" thickBot="1" x14ac:dyDescent="0.3">
      <c r="A1" s="1439" t="s">
        <v>0</v>
      </c>
      <c r="B1" s="1440"/>
      <c r="C1" s="1440"/>
      <c r="D1" s="1440"/>
      <c r="E1" s="1440"/>
      <c r="F1" s="1440"/>
      <c r="G1" s="1440"/>
      <c r="H1" s="1440"/>
      <c r="I1" s="1440"/>
      <c r="J1" s="1440"/>
      <c r="K1" s="1440"/>
      <c r="L1" s="1441"/>
    </row>
    <row r="2" spans="1:21" ht="157.5" thickBot="1" x14ac:dyDescent="0.3">
      <c r="A2" s="297" t="s">
        <v>1</v>
      </c>
      <c r="B2" s="9" t="s">
        <v>3</v>
      </c>
      <c r="C2" s="9" t="s">
        <v>133</v>
      </c>
      <c r="D2" s="52" t="s">
        <v>214</v>
      </c>
      <c r="E2" s="84" t="s">
        <v>4</v>
      </c>
      <c r="F2" s="156" t="s">
        <v>225</v>
      </c>
      <c r="G2" s="9" t="s">
        <v>226</v>
      </c>
      <c r="H2" s="9" t="s">
        <v>5</v>
      </c>
      <c r="I2" s="9" t="s">
        <v>7</v>
      </c>
      <c r="J2" s="9" t="s">
        <v>8</v>
      </c>
      <c r="K2" s="123" t="s">
        <v>131</v>
      </c>
      <c r="L2" s="123" t="s">
        <v>132</v>
      </c>
      <c r="M2" s="103" t="s">
        <v>272</v>
      </c>
      <c r="N2" s="103" t="s">
        <v>369</v>
      </c>
      <c r="O2" s="124" t="s">
        <v>370</v>
      </c>
    </row>
    <row r="3" spans="1:21" ht="18.75" x14ac:dyDescent="0.25">
      <c r="A3" s="1436" t="s">
        <v>271</v>
      </c>
      <c r="B3" s="7" t="s">
        <v>6</v>
      </c>
      <c r="C3" s="7">
        <v>1</v>
      </c>
      <c r="D3" s="7" t="s">
        <v>252</v>
      </c>
      <c r="E3" s="53" t="s">
        <v>392</v>
      </c>
      <c r="F3" s="7"/>
      <c r="G3" s="7">
        <v>2</v>
      </c>
      <c r="H3" s="7"/>
      <c r="I3" s="97">
        <v>45139</v>
      </c>
      <c r="J3" s="97">
        <v>45292</v>
      </c>
      <c r="K3" s="125">
        <v>1</v>
      </c>
      <c r="L3" s="125">
        <v>13</v>
      </c>
      <c r="M3" s="306">
        <v>1350</v>
      </c>
      <c r="N3" s="306" t="s">
        <v>315</v>
      </c>
      <c r="O3" s="126" t="s">
        <v>374</v>
      </c>
      <c r="S3" s="213" t="s">
        <v>232</v>
      </c>
      <c r="T3" s="213" t="s">
        <v>240</v>
      </c>
      <c r="U3" s="213">
        <f>SUM(F16:F24)</f>
        <v>1</v>
      </c>
    </row>
    <row r="4" spans="1:21" ht="19.5" thickBot="1" x14ac:dyDescent="0.3">
      <c r="A4" s="1437"/>
      <c r="B4" s="8" t="s">
        <v>6</v>
      </c>
      <c r="C4" s="8">
        <v>2</v>
      </c>
      <c r="D4" s="8" t="s">
        <v>253</v>
      </c>
      <c r="E4" s="8" t="s">
        <v>391</v>
      </c>
      <c r="F4" s="8"/>
      <c r="G4" s="8"/>
      <c r="H4" s="8"/>
      <c r="I4" s="98">
        <v>45139</v>
      </c>
      <c r="J4" s="98">
        <v>45292</v>
      </c>
      <c r="K4" s="128">
        <v>0</v>
      </c>
      <c r="L4" s="128">
        <v>12</v>
      </c>
      <c r="M4" s="299">
        <v>800</v>
      </c>
      <c r="N4" s="299" t="s">
        <v>315</v>
      </c>
      <c r="O4" s="129" t="s">
        <v>374</v>
      </c>
      <c r="S4" s="213"/>
      <c r="T4" s="213" t="s">
        <v>241</v>
      </c>
      <c r="U4" s="213">
        <f>SUM(G16:G24)</f>
        <v>6</v>
      </c>
    </row>
    <row r="5" spans="1:21" ht="18.75" x14ac:dyDescent="0.25">
      <c r="A5" s="1437"/>
      <c r="B5" s="179" t="s">
        <v>6</v>
      </c>
      <c r="C5" s="179">
        <v>3</v>
      </c>
      <c r="D5" s="179" t="s">
        <v>254</v>
      </c>
      <c r="E5" s="179" t="s">
        <v>391</v>
      </c>
      <c r="F5" s="179"/>
      <c r="G5" s="179"/>
      <c r="H5" s="179"/>
      <c r="I5" s="180">
        <v>45139</v>
      </c>
      <c r="J5" s="97">
        <v>45292</v>
      </c>
      <c r="K5" s="181">
        <v>0</v>
      </c>
      <c r="L5" s="181">
        <v>11</v>
      </c>
      <c r="M5" s="182">
        <v>800</v>
      </c>
      <c r="N5" s="182" t="s">
        <v>315</v>
      </c>
      <c r="O5" s="183" t="s">
        <v>374</v>
      </c>
      <c r="S5" s="210" t="s">
        <v>233</v>
      </c>
      <c r="T5" s="210" t="s">
        <v>240</v>
      </c>
      <c r="U5" s="210">
        <f>SUM(F25:F58)</f>
        <v>5</v>
      </c>
    </row>
    <row r="6" spans="1:21" ht="19.5" thickBot="1" x14ac:dyDescent="0.3">
      <c r="A6" s="1437"/>
      <c r="B6" s="179" t="s">
        <v>6</v>
      </c>
      <c r="C6" s="179">
        <v>4</v>
      </c>
      <c r="D6" s="179" t="s">
        <v>255</v>
      </c>
      <c r="E6" s="179" t="s">
        <v>391</v>
      </c>
      <c r="F6" s="179"/>
      <c r="G6" s="179"/>
      <c r="H6" s="179"/>
      <c r="I6" s="180">
        <v>45139</v>
      </c>
      <c r="J6" s="98">
        <v>45292</v>
      </c>
      <c r="K6" s="181">
        <v>0</v>
      </c>
      <c r="L6" s="181">
        <v>11</v>
      </c>
      <c r="M6" s="182">
        <v>800</v>
      </c>
      <c r="N6" s="182" t="s">
        <v>315</v>
      </c>
      <c r="O6" s="183" t="s">
        <v>374</v>
      </c>
      <c r="S6" s="210"/>
      <c r="T6" s="210" t="s">
        <v>242</v>
      </c>
      <c r="U6" s="210">
        <f>SUM(G25:G58)</f>
        <v>9</v>
      </c>
    </row>
    <row r="7" spans="1:21" ht="18.75" x14ac:dyDescent="0.25">
      <c r="A7" s="1437"/>
      <c r="B7" s="8" t="s">
        <v>6</v>
      </c>
      <c r="C7" s="8">
        <v>5</v>
      </c>
      <c r="D7" s="8" t="s">
        <v>256</v>
      </c>
      <c r="E7" s="8" t="s">
        <v>392</v>
      </c>
      <c r="F7" s="8"/>
      <c r="G7" s="8"/>
      <c r="H7" s="8"/>
      <c r="I7" s="98">
        <v>45139</v>
      </c>
      <c r="J7" s="97">
        <v>45292</v>
      </c>
      <c r="K7" s="128">
        <v>0</v>
      </c>
      <c r="L7" s="128">
        <v>12</v>
      </c>
      <c r="M7" s="299">
        <v>1000</v>
      </c>
      <c r="N7" s="299" t="s">
        <v>315</v>
      </c>
      <c r="O7" s="129" t="s">
        <v>374</v>
      </c>
      <c r="S7" s="213" t="s">
        <v>234</v>
      </c>
      <c r="T7" s="213" t="s">
        <v>240</v>
      </c>
      <c r="U7" s="213">
        <f>SUM(F73:F152)</f>
        <v>12</v>
      </c>
    </row>
    <row r="8" spans="1:21" ht="19.5" thickBot="1" x14ac:dyDescent="0.3">
      <c r="A8" s="1437"/>
      <c r="B8" s="8" t="s">
        <v>6</v>
      </c>
      <c r="C8" s="8">
        <v>6</v>
      </c>
      <c r="D8" s="8" t="s">
        <v>257</v>
      </c>
      <c r="E8" s="8" t="s">
        <v>392</v>
      </c>
      <c r="F8" s="8"/>
      <c r="G8" s="8"/>
      <c r="H8" s="8"/>
      <c r="I8" s="98">
        <v>45139</v>
      </c>
      <c r="J8" s="98">
        <v>45292</v>
      </c>
      <c r="K8" s="128">
        <v>0</v>
      </c>
      <c r="L8" s="128">
        <v>3</v>
      </c>
      <c r="M8" s="299">
        <v>800</v>
      </c>
      <c r="N8" s="299" t="s">
        <v>315</v>
      </c>
      <c r="O8" s="129" t="s">
        <v>374</v>
      </c>
      <c r="S8" s="213"/>
      <c r="T8" s="213" t="s">
        <v>241</v>
      </c>
      <c r="U8" s="213">
        <f>SUM(G73:G152)</f>
        <v>7</v>
      </c>
    </row>
    <row r="9" spans="1:21" ht="18.75" x14ac:dyDescent="0.25">
      <c r="A9" s="1437"/>
      <c r="B9" s="179" t="s">
        <v>6</v>
      </c>
      <c r="C9" s="179">
        <v>7</v>
      </c>
      <c r="D9" s="179" t="s">
        <v>258</v>
      </c>
      <c r="E9" s="179" t="s">
        <v>391</v>
      </c>
      <c r="F9" s="179"/>
      <c r="G9" s="179"/>
      <c r="H9" s="179"/>
      <c r="I9" s="180">
        <v>45139</v>
      </c>
      <c r="J9" s="97">
        <v>45292</v>
      </c>
      <c r="K9" s="181">
        <v>0</v>
      </c>
      <c r="L9" s="181">
        <v>2</v>
      </c>
      <c r="M9" s="182">
        <v>250</v>
      </c>
      <c r="N9" s="182" t="s">
        <v>315</v>
      </c>
      <c r="O9" s="183" t="s">
        <v>377</v>
      </c>
      <c r="S9" s="210" t="s">
        <v>88</v>
      </c>
      <c r="T9" s="210" t="s">
        <v>240</v>
      </c>
      <c r="U9" s="210">
        <f>SUM(F153:F160)</f>
        <v>1</v>
      </c>
    </row>
    <row r="10" spans="1:21" ht="19.5" thickBot="1" x14ac:dyDescent="0.3">
      <c r="A10" s="1437"/>
      <c r="B10" s="8" t="s">
        <v>6</v>
      </c>
      <c r="C10" s="8">
        <v>8</v>
      </c>
      <c r="D10" s="8" t="s">
        <v>259</v>
      </c>
      <c r="E10" s="8" t="s">
        <v>392</v>
      </c>
      <c r="F10" s="8"/>
      <c r="G10" s="8"/>
      <c r="H10" s="8"/>
      <c r="I10" s="98">
        <v>45139</v>
      </c>
      <c r="J10" s="98">
        <v>45292</v>
      </c>
      <c r="K10" s="128">
        <v>0</v>
      </c>
      <c r="L10" s="128">
        <v>3</v>
      </c>
      <c r="M10" s="299">
        <v>1000</v>
      </c>
      <c r="N10" s="299" t="s">
        <v>315</v>
      </c>
      <c r="O10" s="129" t="s">
        <v>374</v>
      </c>
      <c r="S10" s="210"/>
      <c r="T10" s="210" t="s">
        <v>241</v>
      </c>
      <c r="U10" s="210">
        <f>SUM(G153:G160)</f>
        <v>0</v>
      </c>
    </row>
    <row r="11" spans="1:21" ht="18.75" x14ac:dyDescent="0.25">
      <c r="A11" s="1437"/>
      <c r="B11" s="8" t="s">
        <v>6</v>
      </c>
      <c r="C11" s="8">
        <v>9</v>
      </c>
      <c r="D11" s="8" t="s">
        <v>260</v>
      </c>
      <c r="E11" s="8" t="s">
        <v>392</v>
      </c>
      <c r="F11" s="8"/>
      <c r="G11" s="8"/>
      <c r="H11" s="8"/>
      <c r="I11" s="98">
        <v>45139</v>
      </c>
      <c r="J11" s="97">
        <v>45292</v>
      </c>
      <c r="K11" s="128">
        <v>0</v>
      </c>
      <c r="L11" s="128">
        <v>3</v>
      </c>
      <c r="M11" s="299">
        <v>1000</v>
      </c>
      <c r="N11" s="299" t="s">
        <v>315</v>
      </c>
      <c r="O11" s="129" t="s">
        <v>374</v>
      </c>
      <c r="S11" s="213" t="s">
        <v>407</v>
      </c>
      <c r="T11" s="349" t="s">
        <v>240</v>
      </c>
      <c r="U11" s="213">
        <v>0</v>
      </c>
    </row>
    <row r="12" spans="1:21" ht="19.5" thickBot="1" x14ac:dyDescent="0.3">
      <c r="A12" s="1437"/>
      <c r="B12" s="179" t="s">
        <v>6</v>
      </c>
      <c r="C12" s="179">
        <v>10</v>
      </c>
      <c r="D12" s="179" t="s">
        <v>261</v>
      </c>
      <c r="E12" s="179" t="s">
        <v>391</v>
      </c>
      <c r="F12" s="179"/>
      <c r="G12" s="179"/>
      <c r="H12" s="179"/>
      <c r="I12" s="180">
        <v>45139</v>
      </c>
      <c r="J12" s="98">
        <v>45292</v>
      </c>
      <c r="K12" s="181">
        <v>0</v>
      </c>
      <c r="L12" s="181">
        <v>2</v>
      </c>
      <c r="M12" s="182">
        <v>250</v>
      </c>
      <c r="N12" s="182" t="s">
        <v>315</v>
      </c>
      <c r="O12" s="183" t="s">
        <v>377</v>
      </c>
      <c r="S12" s="213"/>
      <c r="T12" s="349" t="s">
        <v>241</v>
      </c>
      <c r="U12" s="213">
        <v>0</v>
      </c>
    </row>
    <row r="13" spans="1:21" ht="18.75" x14ac:dyDescent="0.25">
      <c r="A13" s="1437"/>
      <c r="B13" s="179" t="s">
        <v>6</v>
      </c>
      <c r="C13" s="179">
        <v>11</v>
      </c>
      <c r="D13" s="179" t="s">
        <v>262</v>
      </c>
      <c r="E13" s="179" t="s">
        <v>391</v>
      </c>
      <c r="F13" s="179"/>
      <c r="G13" s="179"/>
      <c r="H13" s="179"/>
      <c r="I13" s="180">
        <v>45139</v>
      </c>
      <c r="J13" s="97">
        <v>45292</v>
      </c>
      <c r="K13" s="181">
        <v>0</v>
      </c>
      <c r="L13" s="181">
        <v>12</v>
      </c>
      <c r="M13" s="182">
        <v>800</v>
      </c>
      <c r="N13" s="182" t="s">
        <v>315</v>
      </c>
      <c r="O13" s="183" t="s">
        <v>374</v>
      </c>
      <c r="S13" s="210" t="s">
        <v>271</v>
      </c>
      <c r="T13" s="210" t="s">
        <v>240</v>
      </c>
      <c r="U13" s="210">
        <f>SUM(F3:F15)</f>
        <v>0</v>
      </c>
    </row>
    <row r="14" spans="1:21" ht="19.5" thickBot="1" x14ac:dyDescent="0.3">
      <c r="A14" s="1437"/>
      <c r="B14" s="179" t="s">
        <v>6</v>
      </c>
      <c r="C14" s="179">
        <v>12</v>
      </c>
      <c r="D14" s="179" t="s">
        <v>263</v>
      </c>
      <c r="E14" s="179" t="s">
        <v>391</v>
      </c>
      <c r="F14" s="179"/>
      <c r="G14" s="179"/>
      <c r="H14" s="179"/>
      <c r="I14" s="180">
        <v>45139</v>
      </c>
      <c r="J14" s="98">
        <v>45292</v>
      </c>
      <c r="K14" s="181">
        <v>0</v>
      </c>
      <c r="L14" s="181">
        <v>12</v>
      </c>
      <c r="M14" s="182">
        <v>800</v>
      </c>
      <c r="N14" s="182" t="s">
        <v>315</v>
      </c>
      <c r="O14" s="183" t="s">
        <v>374</v>
      </c>
      <c r="S14" s="210"/>
      <c r="T14" s="210" t="s">
        <v>241</v>
      </c>
      <c r="U14" s="210">
        <f>SUM(G3:G15)</f>
        <v>2</v>
      </c>
    </row>
    <row r="15" spans="1:21" ht="19.5" thickBot="1" x14ac:dyDescent="0.3">
      <c r="A15" s="1442"/>
      <c r="B15" s="11" t="s">
        <v>6</v>
      </c>
      <c r="C15" s="11">
        <v>13</v>
      </c>
      <c r="D15" s="11" t="s">
        <v>264</v>
      </c>
      <c r="E15" s="11" t="s">
        <v>392</v>
      </c>
      <c r="F15" s="11"/>
      <c r="G15" s="11"/>
      <c r="H15" s="11"/>
      <c r="I15" s="112">
        <v>45139</v>
      </c>
      <c r="J15" s="97">
        <v>45292</v>
      </c>
      <c r="K15" s="130">
        <v>1</v>
      </c>
      <c r="L15" s="130">
        <v>13</v>
      </c>
      <c r="M15" s="300">
        <v>1350</v>
      </c>
      <c r="N15" s="300" t="s">
        <v>315</v>
      </c>
      <c r="O15" s="131" t="s">
        <v>374</v>
      </c>
      <c r="S15" s="213" t="s">
        <v>356</v>
      </c>
      <c r="T15" s="213" t="s">
        <v>240</v>
      </c>
      <c r="U15" s="213">
        <f>SUM(F206:F226)</f>
        <v>14</v>
      </c>
    </row>
    <row r="16" spans="1:21" ht="18.75" x14ac:dyDescent="0.25">
      <c r="A16" s="1436" t="s">
        <v>2</v>
      </c>
      <c r="B16" s="7" t="s">
        <v>6</v>
      </c>
      <c r="C16" s="7">
        <v>1</v>
      </c>
      <c r="D16" s="7" t="s">
        <v>134</v>
      </c>
      <c r="E16" s="53" t="s">
        <v>392</v>
      </c>
      <c r="F16" s="7">
        <v>1</v>
      </c>
      <c r="G16" s="7">
        <v>1</v>
      </c>
      <c r="H16" s="7"/>
      <c r="I16" s="97">
        <v>45108</v>
      </c>
      <c r="J16" s="97">
        <v>45292</v>
      </c>
      <c r="K16" s="304">
        <v>0</v>
      </c>
      <c r="L16" s="304">
        <v>9</v>
      </c>
      <c r="M16" s="306">
        <v>1600</v>
      </c>
      <c r="N16" s="306" t="s">
        <v>316</v>
      </c>
      <c r="O16" s="126" t="s">
        <v>373</v>
      </c>
      <c r="S16" s="213"/>
      <c r="T16" s="213" t="s">
        <v>241</v>
      </c>
      <c r="U16" s="213">
        <f>SUM(G206:G226)</f>
        <v>13</v>
      </c>
    </row>
    <row r="17" spans="1:21" ht="19.5" thickBot="1" x14ac:dyDescent="0.3">
      <c r="A17" s="1437"/>
      <c r="B17" s="8" t="s">
        <v>6</v>
      </c>
      <c r="C17" s="8">
        <v>2</v>
      </c>
      <c r="D17" s="8" t="s">
        <v>135</v>
      </c>
      <c r="E17" s="8" t="s">
        <v>392</v>
      </c>
      <c r="F17" s="8"/>
      <c r="G17" s="8">
        <v>2</v>
      </c>
      <c r="H17" s="8"/>
      <c r="I17" s="98">
        <v>45108</v>
      </c>
      <c r="J17" s="98">
        <v>45292</v>
      </c>
      <c r="K17" s="302">
        <v>0</v>
      </c>
      <c r="L17" s="302">
        <v>9</v>
      </c>
      <c r="M17" s="299">
        <v>1600</v>
      </c>
      <c r="N17" s="299" t="s">
        <v>316</v>
      </c>
      <c r="O17" s="129" t="s">
        <v>373</v>
      </c>
      <c r="S17" s="210" t="s">
        <v>322</v>
      </c>
      <c r="T17" s="210" t="s">
        <v>240</v>
      </c>
      <c r="U17" s="210">
        <f>SUM(F173:F205)</f>
        <v>3</v>
      </c>
    </row>
    <row r="18" spans="1:21" ht="18.75" x14ac:dyDescent="0.25">
      <c r="A18" s="1437"/>
      <c r="B18" s="8" t="s">
        <v>6</v>
      </c>
      <c r="C18" s="8">
        <v>3</v>
      </c>
      <c r="D18" s="8" t="s">
        <v>136</v>
      </c>
      <c r="E18" s="8" t="s">
        <v>392</v>
      </c>
      <c r="F18" s="8"/>
      <c r="G18" s="8"/>
      <c r="H18" s="8"/>
      <c r="I18" s="98">
        <v>45108</v>
      </c>
      <c r="J18" s="97">
        <v>45292</v>
      </c>
      <c r="K18" s="302">
        <v>0</v>
      </c>
      <c r="L18" s="302">
        <v>9</v>
      </c>
      <c r="M18" s="299">
        <v>1600</v>
      </c>
      <c r="N18" s="299" t="s">
        <v>316</v>
      </c>
      <c r="O18" s="129" t="s">
        <v>373</v>
      </c>
      <c r="S18" s="210"/>
      <c r="T18" s="210" t="s">
        <v>241</v>
      </c>
      <c r="U18" s="210">
        <f>SUM(G173:G205)</f>
        <v>7</v>
      </c>
    </row>
    <row r="19" spans="1:21" ht="19.5" thickBot="1" x14ac:dyDescent="0.3">
      <c r="A19" s="1437"/>
      <c r="B19" s="8" t="s">
        <v>6</v>
      </c>
      <c r="C19" s="8">
        <v>4</v>
      </c>
      <c r="D19" s="8" t="s">
        <v>137</v>
      </c>
      <c r="E19" s="8" t="s">
        <v>392</v>
      </c>
      <c r="F19" s="8"/>
      <c r="G19" s="8"/>
      <c r="H19" s="8"/>
      <c r="I19" s="98">
        <v>45108</v>
      </c>
      <c r="J19" s="98">
        <v>45292</v>
      </c>
      <c r="K19" s="302">
        <v>1</v>
      </c>
      <c r="L19" s="302">
        <v>9</v>
      </c>
      <c r="M19" s="299">
        <v>1600</v>
      </c>
      <c r="N19" s="299" t="s">
        <v>316</v>
      </c>
      <c r="O19" s="129" t="s">
        <v>373</v>
      </c>
      <c r="S19" s="213" t="s">
        <v>368</v>
      </c>
      <c r="T19" s="213" t="s">
        <v>240</v>
      </c>
      <c r="U19" s="213">
        <f>SUM(F161:F172)</f>
        <v>0</v>
      </c>
    </row>
    <row r="20" spans="1:21" ht="18.75" x14ac:dyDescent="0.25">
      <c r="A20" s="1437"/>
      <c r="B20" s="8" t="s">
        <v>6</v>
      </c>
      <c r="C20" s="8">
        <v>5</v>
      </c>
      <c r="D20" s="8" t="s">
        <v>138</v>
      </c>
      <c r="E20" s="8" t="s">
        <v>392</v>
      </c>
      <c r="F20" s="8"/>
      <c r="G20" s="8">
        <v>1</v>
      </c>
      <c r="H20" s="8"/>
      <c r="I20" s="98">
        <v>45108</v>
      </c>
      <c r="J20" s="97">
        <v>45292</v>
      </c>
      <c r="K20" s="302">
        <v>1</v>
      </c>
      <c r="L20" s="302">
        <v>9</v>
      </c>
      <c r="M20" s="299">
        <v>1600</v>
      </c>
      <c r="N20" s="299" t="s">
        <v>316</v>
      </c>
      <c r="O20" s="129" t="s">
        <v>373</v>
      </c>
      <c r="S20" s="213"/>
      <c r="T20" s="213" t="s">
        <v>241</v>
      </c>
      <c r="U20" s="213">
        <f>SUM(G161:G172)</f>
        <v>2</v>
      </c>
    </row>
    <row r="21" spans="1:21" ht="19.5" thickBot="1" x14ac:dyDescent="0.3">
      <c r="A21" s="1437"/>
      <c r="B21" s="8" t="s">
        <v>6</v>
      </c>
      <c r="C21" s="8">
        <v>6</v>
      </c>
      <c r="D21" s="8" t="s">
        <v>139</v>
      </c>
      <c r="E21" s="8" t="s">
        <v>392</v>
      </c>
      <c r="F21" s="8"/>
      <c r="G21" s="8"/>
      <c r="H21" s="8"/>
      <c r="I21" s="98">
        <v>45108</v>
      </c>
      <c r="J21" s="98">
        <v>45292</v>
      </c>
      <c r="K21" s="302">
        <v>1</v>
      </c>
      <c r="L21" s="302">
        <v>10</v>
      </c>
      <c r="M21" s="299">
        <v>1275</v>
      </c>
      <c r="N21" s="299" t="s">
        <v>316</v>
      </c>
      <c r="O21" s="129" t="s">
        <v>373</v>
      </c>
      <c r="S21" s="210" t="s">
        <v>363</v>
      </c>
      <c r="T21" s="210" t="s">
        <v>240</v>
      </c>
      <c r="U21" s="210">
        <f>SUM(F227:F231)</f>
        <v>0</v>
      </c>
    </row>
    <row r="22" spans="1:21" ht="18.75" x14ac:dyDescent="0.25">
      <c r="A22" s="1437"/>
      <c r="B22" s="8" t="s">
        <v>6</v>
      </c>
      <c r="C22" s="8">
        <v>7</v>
      </c>
      <c r="D22" s="8" t="s">
        <v>140</v>
      </c>
      <c r="E22" s="8" t="s">
        <v>392</v>
      </c>
      <c r="F22" s="8"/>
      <c r="G22" s="8">
        <v>1</v>
      </c>
      <c r="H22" s="8"/>
      <c r="I22" s="98">
        <v>45108</v>
      </c>
      <c r="J22" s="97">
        <v>45292</v>
      </c>
      <c r="K22" s="302">
        <v>1</v>
      </c>
      <c r="L22" s="302">
        <v>10</v>
      </c>
      <c r="M22" s="299">
        <v>1275</v>
      </c>
      <c r="N22" s="299" t="s">
        <v>316</v>
      </c>
      <c r="O22" s="129" t="s">
        <v>373</v>
      </c>
      <c r="S22" s="210"/>
      <c r="T22" s="210" t="s">
        <v>241</v>
      </c>
      <c r="U22" s="210">
        <f>SUM(G227:G231)</f>
        <v>2</v>
      </c>
    </row>
    <row r="23" spans="1:21" ht="15.75" thickBot="1" x14ac:dyDescent="0.3">
      <c r="A23" s="1437"/>
      <c r="B23" s="8" t="s">
        <v>6</v>
      </c>
      <c r="C23" s="8">
        <v>8</v>
      </c>
      <c r="D23" s="8" t="s">
        <v>141</v>
      </c>
      <c r="E23" s="8" t="s">
        <v>392</v>
      </c>
      <c r="F23" s="8"/>
      <c r="G23" s="8">
        <v>1</v>
      </c>
      <c r="H23" s="8"/>
      <c r="I23" s="98">
        <v>45108</v>
      </c>
      <c r="J23" s="98">
        <v>45292</v>
      </c>
      <c r="K23" s="302">
        <v>0</v>
      </c>
      <c r="L23" s="302">
        <v>3</v>
      </c>
      <c r="M23" s="299">
        <v>1000</v>
      </c>
      <c r="N23" s="299" t="s">
        <v>316</v>
      </c>
      <c r="O23" s="129" t="s">
        <v>373</v>
      </c>
    </row>
    <row r="24" spans="1:21" ht="15.75" thickBot="1" x14ac:dyDescent="0.3">
      <c r="A24" s="1438"/>
      <c r="B24" s="37" t="s">
        <v>6</v>
      </c>
      <c r="C24" s="37">
        <v>9</v>
      </c>
      <c r="D24" s="37" t="s">
        <v>142</v>
      </c>
      <c r="E24" s="37" t="s">
        <v>392</v>
      </c>
      <c r="F24" s="37"/>
      <c r="G24" s="37"/>
      <c r="H24" s="37"/>
      <c r="I24" s="113">
        <v>45108</v>
      </c>
      <c r="J24" s="351">
        <v>45292</v>
      </c>
      <c r="K24" s="305">
        <v>0</v>
      </c>
      <c r="L24" s="305">
        <v>3</v>
      </c>
      <c r="M24" s="307">
        <v>1000</v>
      </c>
      <c r="N24" s="307" t="s">
        <v>316</v>
      </c>
      <c r="O24" s="133" t="s">
        <v>373</v>
      </c>
    </row>
    <row r="25" spans="1:21" ht="19.5" customHeight="1" thickBot="1" x14ac:dyDescent="0.3">
      <c r="A25" s="1429" t="s">
        <v>9</v>
      </c>
      <c r="B25" s="7" t="s">
        <v>39</v>
      </c>
      <c r="C25" s="7">
        <v>1</v>
      </c>
      <c r="D25" s="216" t="s">
        <v>102</v>
      </c>
      <c r="E25" s="7" t="s">
        <v>392</v>
      </c>
      <c r="F25" s="7"/>
      <c r="G25" s="7"/>
      <c r="H25" s="7"/>
      <c r="I25" s="97">
        <v>45108</v>
      </c>
      <c r="J25" s="97">
        <v>45292</v>
      </c>
      <c r="K25" s="345">
        <v>0</v>
      </c>
      <c r="L25" s="345">
        <v>5</v>
      </c>
      <c r="M25" s="347">
        <v>1000</v>
      </c>
      <c r="N25" s="347" t="s">
        <v>273</v>
      </c>
      <c r="O25" s="126" t="s">
        <v>374</v>
      </c>
      <c r="S25" s="211" t="s">
        <v>371</v>
      </c>
      <c r="T25" s="127" t="s">
        <v>240</v>
      </c>
      <c r="U25" s="299">
        <f>SUM(U3+U5+U8+U9+U11+U13+U15+U17+U19+U21)</f>
        <v>31</v>
      </c>
    </row>
    <row r="26" spans="1:21" ht="18.75" x14ac:dyDescent="0.25">
      <c r="A26" s="1430"/>
      <c r="B26" s="8" t="s">
        <v>40</v>
      </c>
      <c r="C26" s="8">
        <v>2</v>
      </c>
      <c r="D26" s="36">
        <v>708509</v>
      </c>
      <c r="E26" s="8" t="s">
        <v>392</v>
      </c>
      <c r="F26" s="8"/>
      <c r="G26" s="8">
        <v>1</v>
      </c>
      <c r="H26" s="8"/>
      <c r="I26" s="98">
        <v>45108</v>
      </c>
      <c r="J26" s="97">
        <v>45292</v>
      </c>
      <c r="K26" s="344">
        <v>0</v>
      </c>
      <c r="L26" s="344">
        <v>5</v>
      </c>
      <c r="M26" s="341">
        <v>1000</v>
      </c>
      <c r="N26" s="341" t="s">
        <v>274</v>
      </c>
      <c r="O26" s="129" t="s">
        <v>375</v>
      </c>
      <c r="S26" s="299"/>
      <c r="T26" s="127" t="s">
        <v>241</v>
      </c>
      <c r="U26" s="299">
        <f>SUM(U4+U6+U8+U10+U12+U14+U16+U18+U20+U22)</f>
        <v>48</v>
      </c>
    </row>
    <row r="27" spans="1:21" ht="19.5" thickBot="1" x14ac:dyDescent="0.3">
      <c r="A27" s="1430"/>
      <c r="B27" s="8" t="s">
        <v>40</v>
      </c>
      <c r="C27" s="8">
        <v>3</v>
      </c>
      <c r="D27" s="36" t="s">
        <v>101</v>
      </c>
      <c r="E27" s="8" t="s">
        <v>392</v>
      </c>
      <c r="F27" s="8"/>
      <c r="G27" s="8">
        <v>1</v>
      </c>
      <c r="H27" s="8"/>
      <c r="I27" s="98">
        <v>45108</v>
      </c>
      <c r="J27" s="98">
        <v>45292</v>
      </c>
      <c r="K27" s="344">
        <v>0</v>
      </c>
      <c r="L27" s="344">
        <v>5</v>
      </c>
      <c r="M27" s="341">
        <v>1000</v>
      </c>
      <c r="N27" s="341" t="s">
        <v>274</v>
      </c>
      <c r="O27" s="129" t="s">
        <v>374</v>
      </c>
      <c r="S27" s="299"/>
      <c r="T27" s="210" t="s">
        <v>372</v>
      </c>
      <c r="U27" s="212">
        <f>SUM(U25:U26)</f>
        <v>79</v>
      </c>
    </row>
    <row r="28" spans="1:21" x14ac:dyDescent="0.25">
      <c r="A28" s="1430"/>
      <c r="B28" s="179" t="s">
        <v>401</v>
      </c>
      <c r="C28" s="179">
        <v>4</v>
      </c>
      <c r="D28" s="36" t="s">
        <v>98</v>
      </c>
      <c r="E28" s="179" t="s">
        <v>391</v>
      </c>
      <c r="F28" s="179"/>
      <c r="G28" s="179"/>
      <c r="H28" s="179"/>
      <c r="I28" s="180">
        <v>45108</v>
      </c>
      <c r="J28" s="97">
        <v>45292</v>
      </c>
      <c r="K28" s="185">
        <v>0</v>
      </c>
      <c r="L28" s="185">
        <v>5</v>
      </c>
      <c r="M28" s="182">
        <v>1000</v>
      </c>
      <c r="N28" s="182" t="s">
        <v>274</v>
      </c>
      <c r="O28" s="183" t="s">
        <v>374</v>
      </c>
    </row>
    <row r="29" spans="1:21" ht="15.75" thickBot="1" x14ac:dyDescent="0.3">
      <c r="A29" s="1430"/>
      <c r="B29" s="8" t="s">
        <v>41</v>
      </c>
      <c r="C29" s="8">
        <v>5</v>
      </c>
      <c r="D29" s="36" t="s">
        <v>100</v>
      </c>
      <c r="E29" s="8" t="s">
        <v>392</v>
      </c>
      <c r="F29" s="8"/>
      <c r="G29" s="8"/>
      <c r="H29" s="8"/>
      <c r="I29" s="98">
        <v>45108</v>
      </c>
      <c r="J29" s="98">
        <v>45292</v>
      </c>
      <c r="K29" s="344">
        <v>0</v>
      </c>
      <c r="L29" s="344">
        <v>5</v>
      </c>
      <c r="M29" s="341">
        <v>1000</v>
      </c>
      <c r="N29" s="341" t="s">
        <v>274</v>
      </c>
      <c r="O29" s="129" t="s">
        <v>374</v>
      </c>
    </row>
    <row r="30" spans="1:21" x14ac:dyDescent="0.25">
      <c r="A30" s="1430"/>
      <c r="B30" s="8" t="s">
        <v>41</v>
      </c>
      <c r="C30" s="8">
        <v>6</v>
      </c>
      <c r="D30" s="36">
        <v>708511</v>
      </c>
      <c r="E30" s="8" t="s">
        <v>392</v>
      </c>
      <c r="F30" s="8"/>
      <c r="G30" s="8"/>
      <c r="H30" s="8"/>
      <c r="I30" s="98">
        <v>45108</v>
      </c>
      <c r="J30" s="97">
        <v>45292</v>
      </c>
      <c r="K30" s="344">
        <v>0</v>
      </c>
      <c r="L30" s="344">
        <v>5</v>
      </c>
      <c r="M30" s="341">
        <v>1000</v>
      </c>
      <c r="N30" s="341" t="s">
        <v>274</v>
      </c>
      <c r="O30" s="129" t="s">
        <v>375</v>
      </c>
      <c r="S30" s="75" t="s">
        <v>94</v>
      </c>
      <c r="T30" s="135">
        <f>COUNT(C3:C353)</f>
        <v>347</v>
      </c>
    </row>
    <row r="31" spans="1:21" ht="15.75" thickBot="1" x14ac:dyDescent="0.3">
      <c r="A31" s="1430"/>
      <c r="B31" s="8" t="s">
        <v>42</v>
      </c>
      <c r="C31" s="8">
        <v>7</v>
      </c>
      <c r="D31" s="36" t="s">
        <v>99</v>
      </c>
      <c r="E31" s="8" t="s">
        <v>392</v>
      </c>
      <c r="F31" s="8"/>
      <c r="G31" s="8"/>
      <c r="H31" s="8"/>
      <c r="I31" s="98">
        <v>45108</v>
      </c>
      <c r="J31" s="98">
        <v>45292</v>
      </c>
      <c r="K31" s="344">
        <v>0</v>
      </c>
      <c r="L31" s="344">
        <v>5</v>
      </c>
      <c r="M31" s="341">
        <v>1000</v>
      </c>
      <c r="N31" s="341" t="s">
        <v>274</v>
      </c>
      <c r="O31" s="129" t="s">
        <v>374</v>
      </c>
      <c r="S31" s="75" t="s">
        <v>394</v>
      </c>
      <c r="T31" s="75">
        <f>COUNTIF(E3:E353,"в работе")</f>
        <v>267</v>
      </c>
    </row>
    <row r="32" spans="1:21" x14ac:dyDescent="0.25">
      <c r="A32" s="1430"/>
      <c r="B32" s="8" t="s">
        <v>10</v>
      </c>
      <c r="C32" s="8">
        <v>1</v>
      </c>
      <c r="D32" s="36" t="s">
        <v>103</v>
      </c>
      <c r="E32" s="8" t="s">
        <v>392</v>
      </c>
      <c r="F32" s="8"/>
      <c r="G32" s="8"/>
      <c r="H32" s="8"/>
      <c r="I32" s="98">
        <v>45108</v>
      </c>
      <c r="J32" s="97">
        <v>45292</v>
      </c>
      <c r="K32" s="344">
        <v>0</v>
      </c>
      <c r="L32" s="344">
        <v>5</v>
      </c>
      <c r="M32" s="341">
        <v>1000</v>
      </c>
      <c r="N32" s="341" t="s">
        <v>275</v>
      </c>
      <c r="O32" s="129" t="s">
        <v>374</v>
      </c>
      <c r="S32" s="75" t="s">
        <v>395</v>
      </c>
      <c r="T32" s="75">
        <f>COUNTIF(E3:E353,"отключен")</f>
        <v>81</v>
      </c>
    </row>
    <row r="33" spans="1:20" ht="15.75" thickBot="1" x14ac:dyDescent="0.3">
      <c r="A33" s="1430"/>
      <c r="B33" s="8" t="s">
        <v>11</v>
      </c>
      <c r="C33" s="8">
        <v>2</v>
      </c>
      <c r="D33" s="36" t="s">
        <v>104</v>
      </c>
      <c r="E33" s="8" t="s">
        <v>392</v>
      </c>
      <c r="F33" s="8"/>
      <c r="G33" s="8"/>
      <c r="H33" s="8"/>
      <c r="I33" s="98">
        <v>45108</v>
      </c>
      <c r="J33" s="98">
        <v>45292</v>
      </c>
      <c r="K33" s="344">
        <v>0</v>
      </c>
      <c r="L33" s="344">
        <v>5</v>
      </c>
      <c r="M33" s="341">
        <v>1000</v>
      </c>
      <c r="N33" s="341" t="s">
        <v>275</v>
      </c>
      <c r="O33" s="129" t="s">
        <v>374</v>
      </c>
      <c r="S33" s="75" t="s">
        <v>396</v>
      </c>
      <c r="T33" s="75">
        <f>COUNTIF(E3:E231,"демонтирован")</f>
        <v>3</v>
      </c>
    </row>
    <row r="34" spans="1:20" x14ac:dyDescent="0.25">
      <c r="A34" s="1430"/>
      <c r="B34" s="8" t="s">
        <v>12</v>
      </c>
      <c r="C34" s="8">
        <v>3</v>
      </c>
      <c r="D34" s="36" t="s">
        <v>105</v>
      </c>
      <c r="E34" s="8" t="s">
        <v>392</v>
      </c>
      <c r="F34" s="8">
        <v>1</v>
      </c>
      <c r="G34" s="8"/>
      <c r="H34" s="8"/>
      <c r="I34" s="98">
        <v>45108</v>
      </c>
      <c r="J34" s="97">
        <v>45292</v>
      </c>
      <c r="K34" s="344">
        <v>0</v>
      </c>
      <c r="L34" s="344">
        <v>5</v>
      </c>
      <c r="M34" s="341">
        <v>1000</v>
      </c>
      <c r="N34" s="341" t="s">
        <v>275</v>
      </c>
      <c r="O34" s="129" t="s">
        <v>374</v>
      </c>
    </row>
    <row r="35" spans="1:20" ht="15.75" thickBot="1" x14ac:dyDescent="0.3">
      <c r="A35" s="1430"/>
      <c r="B35" s="8" t="s">
        <v>13</v>
      </c>
      <c r="C35" s="8">
        <v>4</v>
      </c>
      <c r="D35" s="36" t="s">
        <v>106</v>
      </c>
      <c r="E35" s="8" t="s">
        <v>392</v>
      </c>
      <c r="F35" s="8">
        <v>1</v>
      </c>
      <c r="G35" s="8"/>
      <c r="H35" s="8"/>
      <c r="I35" s="98">
        <v>45108</v>
      </c>
      <c r="J35" s="98">
        <v>45292</v>
      </c>
      <c r="K35" s="344">
        <v>0</v>
      </c>
      <c r="L35" s="344">
        <v>5</v>
      </c>
      <c r="M35" s="341">
        <v>1000</v>
      </c>
      <c r="N35" s="341" t="s">
        <v>275</v>
      </c>
      <c r="O35" s="129" t="s">
        <v>374</v>
      </c>
    </row>
    <row r="36" spans="1:20" x14ac:dyDescent="0.25">
      <c r="A36" s="1430"/>
      <c r="B36" s="8" t="s">
        <v>14</v>
      </c>
      <c r="C36" s="8">
        <v>1</v>
      </c>
      <c r="D36" s="36" t="s">
        <v>107</v>
      </c>
      <c r="E36" s="8" t="s">
        <v>392</v>
      </c>
      <c r="F36" s="8"/>
      <c r="G36" s="8"/>
      <c r="H36" s="8"/>
      <c r="I36" s="98">
        <v>45108</v>
      </c>
      <c r="J36" s="97">
        <v>45292</v>
      </c>
      <c r="K36" s="344">
        <v>0</v>
      </c>
      <c r="L36" s="344">
        <v>5</v>
      </c>
      <c r="M36" s="341">
        <v>1000</v>
      </c>
      <c r="N36" s="341" t="s">
        <v>276</v>
      </c>
      <c r="O36" s="129" t="s">
        <v>374</v>
      </c>
    </row>
    <row r="37" spans="1:20" ht="15.75" thickBot="1" x14ac:dyDescent="0.3">
      <c r="A37" s="1430"/>
      <c r="B37" s="8" t="s">
        <v>15</v>
      </c>
      <c r="C37" s="8">
        <v>2</v>
      </c>
      <c r="D37" s="36" t="s">
        <v>108</v>
      </c>
      <c r="E37" s="8" t="s">
        <v>392</v>
      </c>
      <c r="F37" s="8"/>
      <c r="G37" s="8"/>
      <c r="H37" s="8"/>
      <c r="I37" s="98">
        <v>45108</v>
      </c>
      <c r="J37" s="98">
        <v>45292</v>
      </c>
      <c r="K37" s="344">
        <v>0</v>
      </c>
      <c r="L37" s="344">
        <v>5</v>
      </c>
      <c r="M37" s="341">
        <v>1000</v>
      </c>
      <c r="N37" s="341" t="s">
        <v>276</v>
      </c>
      <c r="O37" s="129" t="s">
        <v>374</v>
      </c>
    </row>
    <row r="38" spans="1:20" x14ac:dyDescent="0.25">
      <c r="A38" s="1430"/>
      <c r="B38" s="8" t="s">
        <v>16</v>
      </c>
      <c r="C38" s="8">
        <v>3</v>
      </c>
      <c r="D38" s="36" t="s">
        <v>109</v>
      </c>
      <c r="E38" s="8" t="s">
        <v>392</v>
      </c>
      <c r="F38" s="8"/>
      <c r="G38" s="8"/>
      <c r="H38" s="8"/>
      <c r="I38" s="98">
        <v>45108</v>
      </c>
      <c r="J38" s="97">
        <v>45292</v>
      </c>
      <c r="K38" s="344">
        <v>0</v>
      </c>
      <c r="L38" s="344">
        <v>5</v>
      </c>
      <c r="M38" s="341">
        <v>1000</v>
      </c>
      <c r="N38" s="341" t="s">
        <v>276</v>
      </c>
      <c r="O38" s="129" t="s">
        <v>374</v>
      </c>
    </row>
    <row r="39" spans="1:20" ht="15.75" thickBot="1" x14ac:dyDescent="0.3">
      <c r="A39" s="1430"/>
      <c r="B39" s="8" t="s">
        <v>17</v>
      </c>
      <c r="C39" s="8">
        <v>4</v>
      </c>
      <c r="D39" s="36" t="s">
        <v>110</v>
      </c>
      <c r="E39" s="8" t="s">
        <v>392</v>
      </c>
      <c r="F39" s="8"/>
      <c r="G39" s="8"/>
      <c r="H39" s="8"/>
      <c r="I39" s="98">
        <v>45108</v>
      </c>
      <c r="J39" s="98">
        <v>45292</v>
      </c>
      <c r="K39" s="344">
        <v>0</v>
      </c>
      <c r="L39" s="344">
        <v>5</v>
      </c>
      <c r="M39" s="341">
        <v>1000</v>
      </c>
      <c r="N39" s="341" t="s">
        <v>276</v>
      </c>
      <c r="O39" s="129" t="s">
        <v>374</v>
      </c>
    </row>
    <row r="40" spans="1:20" x14ac:dyDescent="0.25">
      <c r="A40" s="1430"/>
      <c r="B40" s="8" t="s">
        <v>18</v>
      </c>
      <c r="C40" s="8">
        <v>1</v>
      </c>
      <c r="D40" s="36" t="s">
        <v>111</v>
      </c>
      <c r="E40" s="8" t="s">
        <v>392</v>
      </c>
      <c r="F40" s="8"/>
      <c r="G40" s="8"/>
      <c r="H40" s="8"/>
      <c r="I40" s="98">
        <v>45108</v>
      </c>
      <c r="J40" s="97">
        <v>45292</v>
      </c>
      <c r="K40" s="344">
        <v>0</v>
      </c>
      <c r="L40" s="344">
        <v>5</v>
      </c>
      <c r="M40" s="341">
        <v>1000</v>
      </c>
      <c r="N40" s="341" t="s">
        <v>278</v>
      </c>
      <c r="O40" s="129" t="s">
        <v>374</v>
      </c>
    </row>
    <row r="41" spans="1:20" ht="15.75" thickBot="1" x14ac:dyDescent="0.3">
      <c r="A41" s="1430"/>
      <c r="B41" s="8" t="s">
        <v>19</v>
      </c>
      <c r="C41" s="8">
        <v>2</v>
      </c>
      <c r="D41" s="36" t="s">
        <v>112</v>
      </c>
      <c r="E41" s="8" t="s">
        <v>392</v>
      </c>
      <c r="F41" s="8"/>
      <c r="G41" s="8"/>
      <c r="H41" s="8"/>
      <c r="I41" s="98">
        <v>45108</v>
      </c>
      <c r="J41" s="98">
        <v>45292</v>
      </c>
      <c r="K41" s="344">
        <v>0</v>
      </c>
      <c r="L41" s="344">
        <v>5</v>
      </c>
      <c r="M41" s="341">
        <v>1000</v>
      </c>
      <c r="N41" s="341" t="s">
        <v>278</v>
      </c>
      <c r="O41" s="129" t="s">
        <v>374</v>
      </c>
    </row>
    <row r="42" spans="1:20" x14ac:dyDescent="0.25">
      <c r="A42" s="1430"/>
      <c r="B42" s="8" t="s">
        <v>20</v>
      </c>
      <c r="C42" s="8">
        <v>3</v>
      </c>
      <c r="D42" s="36" t="s">
        <v>107</v>
      </c>
      <c r="E42" s="8" t="s">
        <v>392</v>
      </c>
      <c r="F42" s="8">
        <v>1</v>
      </c>
      <c r="G42" s="8"/>
      <c r="H42" s="8"/>
      <c r="I42" s="98">
        <v>45108</v>
      </c>
      <c r="J42" s="97">
        <v>45292</v>
      </c>
      <c r="K42" s="344">
        <v>0</v>
      </c>
      <c r="L42" s="344">
        <v>5</v>
      </c>
      <c r="M42" s="341">
        <v>1000</v>
      </c>
      <c r="N42" s="341" t="s">
        <v>278</v>
      </c>
      <c r="O42" s="129" t="s">
        <v>374</v>
      </c>
    </row>
    <row r="43" spans="1:20" ht="15.75" thickBot="1" x14ac:dyDescent="0.3">
      <c r="A43" s="1430"/>
      <c r="B43" s="8" t="s">
        <v>21</v>
      </c>
      <c r="C43" s="8">
        <v>4</v>
      </c>
      <c r="D43" s="36" t="s">
        <v>114</v>
      </c>
      <c r="E43" s="8" t="s">
        <v>392</v>
      </c>
      <c r="F43" s="8"/>
      <c r="G43" s="8"/>
      <c r="H43" s="8"/>
      <c r="I43" s="98">
        <v>45108</v>
      </c>
      <c r="J43" s="98">
        <v>45292</v>
      </c>
      <c r="K43" s="344">
        <v>0</v>
      </c>
      <c r="L43" s="344">
        <v>5</v>
      </c>
      <c r="M43" s="341">
        <v>1000</v>
      </c>
      <c r="N43" s="341" t="s">
        <v>278</v>
      </c>
      <c r="O43" s="129" t="s">
        <v>374</v>
      </c>
    </row>
    <row r="44" spans="1:20" x14ac:dyDescent="0.25">
      <c r="A44" s="1430"/>
      <c r="B44" s="8" t="s">
        <v>116</v>
      </c>
      <c r="C44" s="8">
        <v>5</v>
      </c>
      <c r="D44" s="36" t="s">
        <v>115</v>
      </c>
      <c r="E44" s="8" t="s">
        <v>392</v>
      </c>
      <c r="F44" s="8"/>
      <c r="G44" s="8"/>
      <c r="H44" s="8"/>
      <c r="I44" s="98">
        <v>45108</v>
      </c>
      <c r="J44" s="97">
        <v>45292</v>
      </c>
      <c r="K44" s="344">
        <v>0</v>
      </c>
      <c r="L44" s="344">
        <v>5</v>
      </c>
      <c r="M44" s="341">
        <v>1000</v>
      </c>
      <c r="N44" s="341" t="s">
        <v>278</v>
      </c>
      <c r="O44" s="129" t="s">
        <v>374</v>
      </c>
    </row>
    <row r="45" spans="1:20" ht="15.75" thickBot="1" x14ac:dyDescent="0.3">
      <c r="A45" s="1430"/>
      <c r="B45" s="8" t="s">
        <v>22</v>
      </c>
      <c r="C45" s="8">
        <v>1</v>
      </c>
      <c r="D45" s="36" t="s">
        <v>117</v>
      </c>
      <c r="E45" s="8" t="s">
        <v>392</v>
      </c>
      <c r="F45" s="8"/>
      <c r="G45" s="8"/>
      <c r="H45" s="8"/>
      <c r="I45" s="98">
        <v>45108</v>
      </c>
      <c r="J45" s="98">
        <v>45292</v>
      </c>
      <c r="K45" s="344">
        <v>0</v>
      </c>
      <c r="L45" s="344">
        <v>5</v>
      </c>
      <c r="M45" s="341">
        <v>1000</v>
      </c>
      <c r="N45" s="341" t="s">
        <v>277</v>
      </c>
      <c r="O45" s="129" t="s">
        <v>374</v>
      </c>
    </row>
    <row r="46" spans="1:20" x14ac:dyDescent="0.25">
      <c r="A46" s="1430"/>
      <c r="B46" s="8" t="s">
        <v>23</v>
      </c>
      <c r="C46" s="8">
        <v>2</v>
      </c>
      <c r="D46" s="36" t="s">
        <v>402</v>
      </c>
      <c r="E46" s="8" t="s">
        <v>392</v>
      </c>
      <c r="F46" s="8">
        <v>2</v>
      </c>
      <c r="G46" s="8"/>
      <c r="H46" s="8"/>
      <c r="I46" s="98">
        <v>45108</v>
      </c>
      <c r="J46" s="97">
        <v>45292</v>
      </c>
      <c r="K46" s="344">
        <v>0</v>
      </c>
      <c r="L46" s="344">
        <v>5</v>
      </c>
      <c r="M46" s="341">
        <v>1000</v>
      </c>
      <c r="N46" s="341" t="s">
        <v>277</v>
      </c>
      <c r="O46" s="129" t="s">
        <v>374</v>
      </c>
    </row>
    <row r="47" spans="1:20" ht="15.75" thickBot="1" x14ac:dyDescent="0.3">
      <c r="A47" s="1430"/>
      <c r="B47" s="8" t="s">
        <v>24</v>
      </c>
      <c r="C47" s="8">
        <v>3</v>
      </c>
      <c r="D47" s="36" t="s">
        <v>119</v>
      </c>
      <c r="E47" s="8" t="s">
        <v>392</v>
      </c>
      <c r="F47" s="8"/>
      <c r="G47" s="8"/>
      <c r="H47" s="8"/>
      <c r="I47" s="98">
        <v>45108</v>
      </c>
      <c r="J47" s="98">
        <v>45292</v>
      </c>
      <c r="K47" s="344">
        <v>0</v>
      </c>
      <c r="L47" s="344">
        <v>5</v>
      </c>
      <c r="M47" s="341">
        <v>1000</v>
      </c>
      <c r="N47" s="341" t="s">
        <v>277</v>
      </c>
      <c r="O47" s="129" t="s">
        <v>374</v>
      </c>
    </row>
    <row r="48" spans="1:20" x14ac:dyDescent="0.25">
      <c r="A48" s="1430"/>
      <c r="B48" s="8" t="s">
        <v>25</v>
      </c>
      <c r="C48" s="8">
        <v>4</v>
      </c>
      <c r="D48" s="36" t="s">
        <v>120</v>
      </c>
      <c r="E48" s="8" t="s">
        <v>392</v>
      </c>
      <c r="F48" s="8"/>
      <c r="G48" s="8"/>
      <c r="H48" s="8"/>
      <c r="I48" s="98">
        <v>45108</v>
      </c>
      <c r="J48" s="97">
        <v>45292</v>
      </c>
      <c r="K48" s="344">
        <v>0</v>
      </c>
      <c r="L48" s="344">
        <v>5</v>
      </c>
      <c r="M48" s="341">
        <v>1000</v>
      </c>
      <c r="N48" s="341" t="s">
        <v>277</v>
      </c>
      <c r="O48" s="129" t="s">
        <v>374</v>
      </c>
    </row>
    <row r="49" spans="1:15" ht="15.75" thickBot="1" x14ac:dyDescent="0.3">
      <c r="A49" s="1430"/>
      <c r="B49" s="8" t="s">
        <v>26</v>
      </c>
      <c r="C49" s="8">
        <v>1</v>
      </c>
      <c r="D49" s="36" t="s">
        <v>121</v>
      </c>
      <c r="E49" s="8" t="s">
        <v>392</v>
      </c>
      <c r="F49" s="8"/>
      <c r="G49" s="8"/>
      <c r="H49" s="8"/>
      <c r="I49" s="98">
        <v>45108</v>
      </c>
      <c r="J49" s="98">
        <v>45292</v>
      </c>
      <c r="K49" s="344">
        <v>0</v>
      </c>
      <c r="L49" s="344">
        <v>5</v>
      </c>
      <c r="M49" s="341">
        <v>1000</v>
      </c>
      <c r="N49" s="341" t="s">
        <v>279</v>
      </c>
      <c r="O49" s="129" t="s">
        <v>374</v>
      </c>
    </row>
    <row r="50" spans="1:15" x14ac:dyDescent="0.25">
      <c r="A50" s="1430"/>
      <c r="B50" s="8" t="s">
        <v>27</v>
      </c>
      <c r="C50" s="8">
        <v>2</v>
      </c>
      <c r="D50" s="36" t="s">
        <v>122</v>
      </c>
      <c r="E50" s="8" t="s">
        <v>392</v>
      </c>
      <c r="F50" s="8"/>
      <c r="G50" s="8"/>
      <c r="H50" s="8"/>
      <c r="I50" s="98">
        <v>45108</v>
      </c>
      <c r="J50" s="97">
        <v>45292</v>
      </c>
      <c r="K50" s="344">
        <v>0</v>
      </c>
      <c r="L50" s="344">
        <v>5</v>
      </c>
      <c r="M50" s="341">
        <v>1000</v>
      </c>
      <c r="N50" s="341" t="s">
        <v>279</v>
      </c>
      <c r="O50" s="129" t="s">
        <v>374</v>
      </c>
    </row>
    <row r="51" spans="1:15" ht="15.75" thickBot="1" x14ac:dyDescent="0.3">
      <c r="A51" s="1430"/>
      <c r="B51" s="8" t="s">
        <v>28</v>
      </c>
      <c r="C51" s="8">
        <v>3</v>
      </c>
      <c r="D51" s="36" t="s">
        <v>403</v>
      </c>
      <c r="E51" s="8" t="s">
        <v>392</v>
      </c>
      <c r="F51" s="8"/>
      <c r="G51" s="8"/>
      <c r="H51" s="8"/>
      <c r="I51" s="98">
        <v>45108</v>
      </c>
      <c r="J51" s="98">
        <v>45292</v>
      </c>
      <c r="K51" s="344">
        <v>0</v>
      </c>
      <c r="L51" s="344">
        <v>5</v>
      </c>
      <c r="M51" s="341">
        <v>1000</v>
      </c>
      <c r="N51" s="341" t="s">
        <v>279</v>
      </c>
      <c r="O51" s="129" t="s">
        <v>374</v>
      </c>
    </row>
    <row r="52" spans="1:15" x14ac:dyDescent="0.25">
      <c r="A52" s="1430"/>
      <c r="B52" s="8" t="s">
        <v>29</v>
      </c>
      <c r="C52" s="8">
        <v>4</v>
      </c>
      <c r="D52" s="214" t="s">
        <v>123</v>
      </c>
      <c r="E52" s="8" t="s">
        <v>392</v>
      </c>
      <c r="F52" s="8"/>
      <c r="G52" s="8">
        <v>6</v>
      </c>
      <c r="H52" s="8"/>
      <c r="I52" s="98">
        <v>45108</v>
      </c>
      <c r="J52" s="97">
        <v>45292</v>
      </c>
      <c r="K52" s="344">
        <v>0</v>
      </c>
      <c r="L52" s="344">
        <v>5</v>
      </c>
      <c r="M52" s="341">
        <v>1000</v>
      </c>
      <c r="N52" s="341" t="s">
        <v>279</v>
      </c>
      <c r="O52" s="129" t="s">
        <v>374</v>
      </c>
    </row>
    <row r="53" spans="1:15" ht="15.75" thickBot="1" x14ac:dyDescent="0.3">
      <c r="A53" s="1430"/>
      <c r="B53" s="8" t="s">
        <v>30</v>
      </c>
      <c r="C53" s="8">
        <v>1</v>
      </c>
      <c r="D53" s="214" t="s">
        <v>124</v>
      </c>
      <c r="E53" s="8" t="s">
        <v>392</v>
      </c>
      <c r="F53" s="8"/>
      <c r="G53" s="8"/>
      <c r="H53" s="8"/>
      <c r="I53" s="98">
        <v>45108</v>
      </c>
      <c r="J53" s="98">
        <v>45292</v>
      </c>
      <c r="K53" s="344">
        <v>0</v>
      </c>
      <c r="L53" s="344">
        <v>5</v>
      </c>
      <c r="M53" s="341">
        <v>1000</v>
      </c>
      <c r="N53" s="341" t="s">
        <v>280</v>
      </c>
      <c r="O53" s="129" t="s">
        <v>374</v>
      </c>
    </row>
    <row r="54" spans="1:15" x14ac:dyDescent="0.25">
      <c r="A54" s="1430"/>
      <c r="B54" s="8" t="s">
        <v>31</v>
      </c>
      <c r="C54" s="8">
        <v>1</v>
      </c>
      <c r="D54" s="214" t="s">
        <v>397</v>
      </c>
      <c r="E54" s="8" t="s">
        <v>392</v>
      </c>
      <c r="F54" s="8"/>
      <c r="G54" s="8"/>
      <c r="H54" s="8"/>
      <c r="I54" s="98">
        <v>45108</v>
      </c>
      <c r="J54" s="97">
        <v>45292</v>
      </c>
      <c r="K54" s="344">
        <v>0</v>
      </c>
      <c r="L54" s="344">
        <v>5</v>
      </c>
      <c r="M54" s="341">
        <v>1000</v>
      </c>
      <c r="N54" s="341" t="s">
        <v>281</v>
      </c>
      <c r="O54" s="129" t="s">
        <v>374</v>
      </c>
    </row>
    <row r="55" spans="1:15" ht="15.75" thickBot="1" x14ac:dyDescent="0.3">
      <c r="A55" s="1430"/>
      <c r="B55" s="8" t="s">
        <v>32</v>
      </c>
      <c r="C55" s="8">
        <v>1</v>
      </c>
      <c r="D55" s="214" t="s">
        <v>126</v>
      </c>
      <c r="E55" s="8" t="s">
        <v>392</v>
      </c>
      <c r="F55" s="8"/>
      <c r="G55" s="8"/>
      <c r="H55" s="8"/>
      <c r="I55" s="98">
        <v>45108</v>
      </c>
      <c r="J55" s="98">
        <v>45292</v>
      </c>
      <c r="K55" s="344">
        <v>0</v>
      </c>
      <c r="L55" s="344">
        <v>5</v>
      </c>
      <c r="M55" s="341">
        <v>1000</v>
      </c>
      <c r="N55" s="341" t="s">
        <v>563</v>
      </c>
      <c r="O55" s="129" t="s">
        <v>374</v>
      </c>
    </row>
    <row r="56" spans="1:15" x14ac:dyDescent="0.25">
      <c r="A56" s="1430"/>
      <c r="B56" s="8" t="s">
        <v>33</v>
      </c>
      <c r="C56" s="8">
        <v>1</v>
      </c>
      <c r="D56" s="214" t="s">
        <v>128</v>
      </c>
      <c r="E56" s="8" t="s">
        <v>392</v>
      </c>
      <c r="F56" s="8"/>
      <c r="G56" s="8"/>
      <c r="H56" s="8"/>
      <c r="I56" s="98">
        <v>45108</v>
      </c>
      <c r="J56" s="97">
        <v>45292</v>
      </c>
      <c r="K56" s="344">
        <v>0</v>
      </c>
      <c r="L56" s="344">
        <v>5</v>
      </c>
      <c r="M56" s="341">
        <v>1000</v>
      </c>
      <c r="N56" s="341" t="s">
        <v>283</v>
      </c>
      <c r="O56" s="129" t="s">
        <v>374</v>
      </c>
    </row>
    <row r="57" spans="1:15" ht="15.75" thickBot="1" x14ac:dyDescent="0.3">
      <c r="A57" s="1430"/>
      <c r="B57" s="8" t="s">
        <v>34</v>
      </c>
      <c r="C57" s="8">
        <v>1</v>
      </c>
      <c r="D57" s="214" t="s">
        <v>398</v>
      </c>
      <c r="E57" s="8" t="s">
        <v>392</v>
      </c>
      <c r="F57" s="8"/>
      <c r="G57" s="8"/>
      <c r="H57" s="8"/>
      <c r="I57" s="98">
        <v>45108</v>
      </c>
      <c r="J57" s="98">
        <v>45292</v>
      </c>
      <c r="K57" s="344">
        <v>0</v>
      </c>
      <c r="L57" s="344">
        <v>5</v>
      </c>
      <c r="M57" s="341">
        <v>1000</v>
      </c>
      <c r="N57" s="341" t="s">
        <v>284</v>
      </c>
      <c r="O57" s="129" t="s">
        <v>374</v>
      </c>
    </row>
    <row r="58" spans="1:15" ht="15.75" thickBot="1" x14ac:dyDescent="0.3">
      <c r="A58" s="1430"/>
      <c r="B58" s="37" t="s">
        <v>35</v>
      </c>
      <c r="C58" s="37">
        <v>1</v>
      </c>
      <c r="D58" s="215" t="s">
        <v>129</v>
      </c>
      <c r="E58" s="37" t="s">
        <v>392</v>
      </c>
      <c r="F58" s="37"/>
      <c r="G58" s="37">
        <v>1</v>
      </c>
      <c r="H58" s="37"/>
      <c r="I58" s="113">
        <v>45108</v>
      </c>
      <c r="J58" s="351">
        <v>45292</v>
      </c>
      <c r="K58" s="346">
        <v>0</v>
      </c>
      <c r="L58" s="346">
        <v>5</v>
      </c>
      <c r="M58" s="348">
        <v>1000</v>
      </c>
      <c r="N58" s="348" t="s">
        <v>285</v>
      </c>
      <c r="O58" s="133" t="s">
        <v>374</v>
      </c>
    </row>
    <row r="59" spans="1:15" x14ac:dyDescent="0.25">
      <c r="A59" s="1430"/>
      <c r="B59" s="350" t="s">
        <v>547</v>
      </c>
      <c r="C59" s="8">
        <v>1</v>
      </c>
      <c r="D59" s="341">
        <v>15265</v>
      </c>
      <c r="E59" s="8" t="s">
        <v>392</v>
      </c>
      <c r="F59" s="8"/>
      <c r="G59" s="8"/>
      <c r="H59" s="8"/>
      <c r="I59" s="98" t="s">
        <v>562</v>
      </c>
      <c r="J59" s="97">
        <v>45292</v>
      </c>
      <c r="K59" s="344">
        <v>0</v>
      </c>
      <c r="L59" s="344">
        <v>2</v>
      </c>
      <c r="M59" s="341">
        <v>250</v>
      </c>
      <c r="N59" s="341" t="s">
        <v>275</v>
      </c>
      <c r="O59" s="129" t="s">
        <v>561</v>
      </c>
    </row>
    <row r="60" spans="1:15" ht="15.75" thickBot="1" x14ac:dyDescent="0.3">
      <c r="A60" s="1430"/>
      <c r="B60" s="350" t="s">
        <v>548</v>
      </c>
      <c r="C60" s="8">
        <v>2</v>
      </c>
      <c r="D60" s="341">
        <v>15190</v>
      </c>
      <c r="E60" s="8" t="s">
        <v>392</v>
      </c>
      <c r="F60" s="8"/>
      <c r="G60" s="8"/>
      <c r="H60" s="8"/>
      <c r="I60" s="98" t="s">
        <v>562</v>
      </c>
      <c r="J60" s="98">
        <v>45292</v>
      </c>
      <c r="K60" s="346">
        <v>0</v>
      </c>
      <c r="L60" s="344">
        <v>2</v>
      </c>
      <c r="M60" s="341">
        <v>250</v>
      </c>
      <c r="N60" s="341" t="s">
        <v>276</v>
      </c>
      <c r="O60" s="129" t="s">
        <v>561</v>
      </c>
    </row>
    <row r="61" spans="1:15" ht="15.75" thickBot="1" x14ac:dyDescent="0.3">
      <c r="A61" s="1430"/>
      <c r="B61" s="350" t="s">
        <v>549</v>
      </c>
      <c r="C61" s="8">
        <v>3</v>
      </c>
      <c r="D61" s="341">
        <v>15234</v>
      </c>
      <c r="E61" s="8" t="s">
        <v>392</v>
      </c>
      <c r="F61" s="8"/>
      <c r="G61" s="8"/>
      <c r="H61" s="8"/>
      <c r="I61" s="98" t="s">
        <v>562</v>
      </c>
      <c r="J61" s="351">
        <v>45292</v>
      </c>
      <c r="K61" s="344">
        <v>0</v>
      </c>
      <c r="L61" s="344">
        <v>2</v>
      </c>
      <c r="M61" s="341">
        <v>250</v>
      </c>
      <c r="N61" s="341" t="s">
        <v>278</v>
      </c>
      <c r="O61" s="129" t="s">
        <v>561</v>
      </c>
    </row>
    <row r="62" spans="1:15" x14ac:dyDescent="0.25">
      <c r="A62" s="1430"/>
      <c r="B62" s="350" t="s">
        <v>550</v>
      </c>
      <c r="C62" s="8">
        <v>4</v>
      </c>
      <c r="D62" s="341">
        <v>15182</v>
      </c>
      <c r="E62" s="8" t="s">
        <v>392</v>
      </c>
      <c r="F62" s="8"/>
      <c r="G62" s="8"/>
      <c r="H62" s="8"/>
      <c r="I62" s="98" t="s">
        <v>562</v>
      </c>
      <c r="J62" s="97">
        <v>45292</v>
      </c>
      <c r="K62" s="346">
        <v>0</v>
      </c>
      <c r="L62" s="344">
        <v>2</v>
      </c>
      <c r="M62" s="341">
        <v>250</v>
      </c>
      <c r="N62" s="341" t="s">
        <v>278</v>
      </c>
      <c r="O62" s="129" t="s">
        <v>561</v>
      </c>
    </row>
    <row r="63" spans="1:15" ht="15.75" thickBot="1" x14ac:dyDescent="0.3">
      <c r="A63" s="1430"/>
      <c r="B63" s="350" t="s">
        <v>551</v>
      </c>
      <c r="C63" s="8">
        <v>5</v>
      </c>
      <c r="D63" s="341">
        <v>15179</v>
      </c>
      <c r="E63" s="8" t="s">
        <v>392</v>
      </c>
      <c r="F63" s="8"/>
      <c r="G63" s="8"/>
      <c r="H63" s="8"/>
      <c r="I63" s="98" t="s">
        <v>562</v>
      </c>
      <c r="J63" s="98">
        <v>45292</v>
      </c>
      <c r="K63" s="344">
        <v>0</v>
      </c>
      <c r="L63" s="344">
        <v>2</v>
      </c>
      <c r="M63" s="341">
        <v>250</v>
      </c>
      <c r="N63" s="341" t="s">
        <v>278</v>
      </c>
      <c r="O63" s="129" t="s">
        <v>561</v>
      </c>
    </row>
    <row r="64" spans="1:15" ht="15.75" thickBot="1" x14ac:dyDescent="0.3">
      <c r="A64" s="1430"/>
      <c r="B64" s="350" t="s">
        <v>552</v>
      </c>
      <c r="C64" s="8">
        <v>6</v>
      </c>
      <c r="D64" s="341">
        <v>15236</v>
      </c>
      <c r="E64" s="8" t="s">
        <v>392</v>
      </c>
      <c r="F64" s="8"/>
      <c r="G64" s="8"/>
      <c r="H64" s="8"/>
      <c r="I64" s="98" t="s">
        <v>562</v>
      </c>
      <c r="J64" s="351">
        <v>45292</v>
      </c>
      <c r="K64" s="346">
        <v>0</v>
      </c>
      <c r="L64" s="344">
        <v>2</v>
      </c>
      <c r="M64" s="341">
        <v>250</v>
      </c>
      <c r="N64" s="341" t="s">
        <v>278</v>
      </c>
      <c r="O64" s="129" t="s">
        <v>561</v>
      </c>
    </row>
    <row r="65" spans="1:15" x14ac:dyDescent="0.25">
      <c r="A65" s="1430"/>
      <c r="B65" s="350" t="s">
        <v>553</v>
      </c>
      <c r="C65" s="8">
        <v>7</v>
      </c>
      <c r="D65" s="341">
        <v>15242</v>
      </c>
      <c r="E65" s="8" t="s">
        <v>392</v>
      </c>
      <c r="F65" s="8"/>
      <c r="G65" s="8"/>
      <c r="H65" s="8"/>
      <c r="I65" s="98" t="s">
        <v>562</v>
      </c>
      <c r="J65" s="97">
        <v>45292</v>
      </c>
      <c r="K65" s="344">
        <v>0</v>
      </c>
      <c r="L65" s="344">
        <v>2</v>
      </c>
      <c r="M65" s="341">
        <v>250</v>
      </c>
      <c r="N65" s="341" t="s">
        <v>278</v>
      </c>
      <c r="O65" s="129" t="s">
        <v>561</v>
      </c>
    </row>
    <row r="66" spans="1:15" ht="15.75" thickBot="1" x14ac:dyDescent="0.3">
      <c r="A66" s="1430"/>
      <c r="B66" s="350" t="s">
        <v>554</v>
      </c>
      <c r="C66" s="8">
        <v>8</v>
      </c>
      <c r="D66" s="341">
        <v>15280</v>
      </c>
      <c r="E66" s="8" t="s">
        <v>392</v>
      </c>
      <c r="F66" s="8"/>
      <c r="G66" s="8"/>
      <c r="H66" s="8"/>
      <c r="I66" s="98" t="s">
        <v>562</v>
      </c>
      <c r="J66" s="98">
        <v>45292</v>
      </c>
      <c r="K66" s="346">
        <v>0</v>
      </c>
      <c r="L66" s="344">
        <v>2</v>
      </c>
      <c r="M66" s="341">
        <v>250</v>
      </c>
      <c r="N66" s="341" t="s">
        <v>277</v>
      </c>
      <c r="O66" s="129" t="s">
        <v>561</v>
      </c>
    </row>
    <row r="67" spans="1:15" ht="15.75" thickBot="1" x14ac:dyDescent="0.3">
      <c r="A67" s="1430"/>
      <c r="B67" s="350" t="s">
        <v>555</v>
      </c>
      <c r="C67" s="8">
        <v>9</v>
      </c>
      <c r="D67" s="341">
        <v>15287</v>
      </c>
      <c r="E67" s="8" t="s">
        <v>392</v>
      </c>
      <c r="F67" s="8"/>
      <c r="G67" s="8"/>
      <c r="H67" s="8"/>
      <c r="I67" s="98" t="s">
        <v>562</v>
      </c>
      <c r="J67" s="351">
        <v>45292</v>
      </c>
      <c r="K67" s="344">
        <v>0</v>
      </c>
      <c r="L67" s="344">
        <v>2</v>
      </c>
      <c r="M67" s="341">
        <v>250</v>
      </c>
      <c r="N67" s="341" t="s">
        <v>277</v>
      </c>
      <c r="O67" s="129" t="s">
        <v>561</v>
      </c>
    </row>
    <row r="68" spans="1:15" x14ac:dyDescent="0.25">
      <c r="A68" s="1430"/>
      <c r="B68" s="350" t="s">
        <v>556</v>
      </c>
      <c r="C68" s="8">
        <v>10</v>
      </c>
      <c r="D68" s="341">
        <v>15281</v>
      </c>
      <c r="E68" s="8" t="s">
        <v>392</v>
      </c>
      <c r="F68" s="8"/>
      <c r="G68" s="8"/>
      <c r="H68" s="8"/>
      <c r="I68" s="98" t="s">
        <v>562</v>
      </c>
      <c r="J68" s="97">
        <v>45292</v>
      </c>
      <c r="K68" s="346">
        <v>0</v>
      </c>
      <c r="L68" s="344">
        <v>2</v>
      </c>
      <c r="M68" s="341">
        <v>250</v>
      </c>
      <c r="N68" s="341" t="s">
        <v>279</v>
      </c>
      <c r="O68" s="129" t="s">
        <v>561</v>
      </c>
    </row>
    <row r="69" spans="1:15" ht="15.75" thickBot="1" x14ac:dyDescent="0.3">
      <c r="A69" s="1430"/>
      <c r="B69" s="350" t="s">
        <v>557</v>
      </c>
      <c r="C69" s="8">
        <v>11</v>
      </c>
      <c r="D69" s="341">
        <v>15195</v>
      </c>
      <c r="E69" s="8" t="s">
        <v>392</v>
      </c>
      <c r="F69" s="8"/>
      <c r="G69" s="8"/>
      <c r="H69" s="8"/>
      <c r="I69" s="98" t="s">
        <v>562</v>
      </c>
      <c r="J69" s="98">
        <v>45292</v>
      </c>
      <c r="K69" s="344">
        <v>0</v>
      </c>
      <c r="L69" s="344">
        <v>2</v>
      </c>
      <c r="M69" s="341">
        <v>250</v>
      </c>
      <c r="N69" s="341" t="s">
        <v>279</v>
      </c>
      <c r="O69" s="129" t="s">
        <v>561</v>
      </c>
    </row>
    <row r="70" spans="1:15" ht="15.75" thickBot="1" x14ac:dyDescent="0.3">
      <c r="A70" s="1430"/>
      <c r="B70" s="350" t="s">
        <v>558</v>
      </c>
      <c r="C70" s="8">
        <v>12</v>
      </c>
      <c r="D70" s="341">
        <v>15231</v>
      </c>
      <c r="E70" s="8" t="s">
        <v>392</v>
      </c>
      <c r="F70" s="8"/>
      <c r="G70" s="8"/>
      <c r="H70" s="8"/>
      <c r="I70" s="98" t="s">
        <v>562</v>
      </c>
      <c r="J70" s="351">
        <v>45292</v>
      </c>
      <c r="K70" s="346">
        <v>0</v>
      </c>
      <c r="L70" s="344">
        <v>2</v>
      </c>
      <c r="M70" s="341">
        <v>250</v>
      </c>
      <c r="N70" s="341" t="s">
        <v>563</v>
      </c>
      <c r="O70" s="129" t="s">
        <v>561</v>
      </c>
    </row>
    <row r="71" spans="1:15" x14ac:dyDescent="0.25">
      <c r="A71" s="1430"/>
      <c r="B71" s="350" t="s">
        <v>559</v>
      </c>
      <c r="C71" s="8">
        <v>13</v>
      </c>
      <c r="D71" s="341">
        <v>15240</v>
      </c>
      <c r="E71" s="8" t="s">
        <v>392</v>
      </c>
      <c r="F71" s="8"/>
      <c r="G71" s="8"/>
      <c r="H71" s="8"/>
      <c r="I71" s="98" t="s">
        <v>562</v>
      </c>
      <c r="J71" s="97">
        <v>45292</v>
      </c>
      <c r="K71" s="344">
        <v>0</v>
      </c>
      <c r="L71" s="344">
        <v>2</v>
      </c>
      <c r="M71" s="341">
        <v>250</v>
      </c>
      <c r="N71" s="341" t="s">
        <v>283</v>
      </c>
      <c r="O71" s="129" t="s">
        <v>561</v>
      </c>
    </row>
    <row r="72" spans="1:15" ht="15.75" thickBot="1" x14ac:dyDescent="0.3">
      <c r="A72" s="1431"/>
      <c r="B72" s="352" t="s">
        <v>560</v>
      </c>
      <c r="C72" s="8">
        <v>14</v>
      </c>
      <c r="D72" s="342">
        <v>15232</v>
      </c>
      <c r="E72" s="11" t="s">
        <v>392</v>
      </c>
      <c r="F72" s="11"/>
      <c r="G72" s="11"/>
      <c r="H72" s="11"/>
      <c r="I72" s="98" t="s">
        <v>562</v>
      </c>
      <c r="J72" s="98">
        <v>45292</v>
      </c>
      <c r="K72" s="346">
        <v>0</v>
      </c>
      <c r="L72" s="344">
        <v>2</v>
      </c>
      <c r="M72" s="342">
        <v>250</v>
      </c>
      <c r="N72" s="342" t="s">
        <v>564</v>
      </c>
      <c r="O72" s="131" t="s">
        <v>561</v>
      </c>
    </row>
    <row r="73" spans="1:15" x14ac:dyDescent="0.25">
      <c r="A73" s="1467" t="s">
        <v>249</v>
      </c>
      <c r="B73" s="53" t="s">
        <v>39</v>
      </c>
      <c r="C73" s="53">
        <v>1</v>
      </c>
      <c r="D73" s="114" t="s">
        <v>143</v>
      </c>
      <c r="E73" s="53" t="s">
        <v>392</v>
      </c>
      <c r="F73" s="278"/>
      <c r="G73" s="53"/>
      <c r="H73" s="53"/>
      <c r="I73" s="279">
        <v>45108</v>
      </c>
      <c r="J73" s="279">
        <v>45292</v>
      </c>
      <c r="K73" s="343">
        <v>0</v>
      </c>
      <c r="L73" s="343">
        <v>5</v>
      </c>
      <c r="M73" s="340">
        <v>1000</v>
      </c>
      <c r="N73" s="340" t="s">
        <v>286</v>
      </c>
      <c r="O73" s="340" t="s">
        <v>374</v>
      </c>
    </row>
    <row r="74" spans="1:15" x14ac:dyDescent="0.25">
      <c r="A74" s="1437"/>
      <c r="B74" s="53" t="s">
        <v>40</v>
      </c>
      <c r="C74" s="53">
        <v>2</v>
      </c>
      <c r="D74" s="114" t="s">
        <v>144</v>
      </c>
      <c r="E74" s="53" t="s">
        <v>392</v>
      </c>
      <c r="F74" s="53"/>
      <c r="G74" s="53"/>
      <c r="H74" s="53"/>
      <c r="I74" s="279">
        <v>45108</v>
      </c>
      <c r="J74" s="279">
        <v>45292</v>
      </c>
      <c r="K74" s="343">
        <v>0</v>
      </c>
      <c r="L74" s="343">
        <v>5</v>
      </c>
      <c r="M74" s="340">
        <v>1000</v>
      </c>
      <c r="N74" s="340" t="s">
        <v>286</v>
      </c>
      <c r="O74" s="145" t="s">
        <v>374</v>
      </c>
    </row>
    <row r="75" spans="1:15" ht="15.75" thickBot="1" x14ac:dyDescent="0.3">
      <c r="A75" s="1437"/>
      <c r="B75" s="8" t="s">
        <v>41</v>
      </c>
      <c r="C75" s="8">
        <v>3</v>
      </c>
      <c r="D75" s="34" t="s">
        <v>145</v>
      </c>
      <c r="E75" s="8" t="s">
        <v>392</v>
      </c>
      <c r="F75" s="8">
        <v>1</v>
      </c>
      <c r="G75" s="8"/>
      <c r="H75" s="8"/>
      <c r="I75" s="98">
        <v>45108</v>
      </c>
      <c r="J75" s="98">
        <v>45292</v>
      </c>
      <c r="K75" s="302">
        <v>0</v>
      </c>
      <c r="L75" s="302">
        <v>5</v>
      </c>
      <c r="M75" s="299">
        <v>1000</v>
      </c>
      <c r="N75" s="299" t="s">
        <v>286</v>
      </c>
      <c r="O75" s="129" t="s">
        <v>374</v>
      </c>
    </row>
    <row r="76" spans="1:15" x14ac:dyDescent="0.25">
      <c r="A76" s="1437"/>
      <c r="B76" s="8" t="s">
        <v>42</v>
      </c>
      <c r="C76" s="8">
        <v>4</v>
      </c>
      <c r="D76" s="34" t="s">
        <v>146</v>
      </c>
      <c r="E76" s="8" t="s">
        <v>392</v>
      </c>
      <c r="F76" s="8"/>
      <c r="G76" s="8"/>
      <c r="H76" s="8"/>
      <c r="I76" s="98">
        <v>45108</v>
      </c>
      <c r="J76" s="97">
        <v>45292</v>
      </c>
      <c r="K76" s="302">
        <v>0</v>
      </c>
      <c r="L76" s="302">
        <v>5</v>
      </c>
      <c r="M76" s="299">
        <v>1000</v>
      </c>
      <c r="N76" s="299" t="s">
        <v>286</v>
      </c>
      <c r="O76" s="129" t="s">
        <v>374</v>
      </c>
    </row>
    <row r="77" spans="1:15" ht="15.75" thickBot="1" x14ac:dyDescent="0.3">
      <c r="A77" s="1437"/>
      <c r="B77" s="8" t="s">
        <v>43</v>
      </c>
      <c r="C77" s="8">
        <v>1</v>
      </c>
      <c r="D77" s="34" t="s">
        <v>147</v>
      </c>
      <c r="E77" s="8" t="s">
        <v>392</v>
      </c>
      <c r="F77" s="8"/>
      <c r="G77" s="8"/>
      <c r="H77" s="8"/>
      <c r="I77" s="98">
        <v>45108</v>
      </c>
      <c r="J77" s="98">
        <v>45292</v>
      </c>
      <c r="K77" s="302">
        <v>0</v>
      </c>
      <c r="L77" s="302">
        <v>5</v>
      </c>
      <c r="M77" s="299">
        <v>1000</v>
      </c>
      <c r="N77" s="299" t="s">
        <v>287</v>
      </c>
      <c r="O77" s="129" t="s">
        <v>374</v>
      </c>
    </row>
    <row r="78" spans="1:15" x14ac:dyDescent="0.25">
      <c r="A78" s="1437"/>
      <c r="B78" s="8" t="s">
        <v>44</v>
      </c>
      <c r="C78" s="8">
        <v>2</v>
      </c>
      <c r="D78" s="34" t="s">
        <v>148</v>
      </c>
      <c r="E78" s="8" t="s">
        <v>392</v>
      </c>
      <c r="F78" s="8"/>
      <c r="G78" s="8"/>
      <c r="H78" s="8"/>
      <c r="I78" s="98">
        <v>45108</v>
      </c>
      <c r="J78" s="97">
        <v>45292</v>
      </c>
      <c r="K78" s="302">
        <v>0</v>
      </c>
      <c r="L78" s="302">
        <v>5</v>
      </c>
      <c r="M78" s="299">
        <v>1000</v>
      </c>
      <c r="N78" s="299" t="s">
        <v>287</v>
      </c>
      <c r="O78" s="129" t="s">
        <v>374</v>
      </c>
    </row>
    <row r="79" spans="1:15" ht="15.75" thickBot="1" x14ac:dyDescent="0.3">
      <c r="A79" s="1437"/>
      <c r="B79" s="8" t="s">
        <v>45</v>
      </c>
      <c r="C79" s="8">
        <v>3</v>
      </c>
      <c r="D79" s="34" t="s">
        <v>149</v>
      </c>
      <c r="E79" s="8" t="s">
        <v>392</v>
      </c>
      <c r="F79" s="8"/>
      <c r="G79" s="8"/>
      <c r="H79" s="8"/>
      <c r="I79" s="98">
        <v>45108</v>
      </c>
      <c r="J79" s="98">
        <v>45292</v>
      </c>
      <c r="K79" s="302">
        <v>0</v>
      </c>
      <c r="L79" s="302">
        <v>5</v>
      </c>
      <c r="M79" s="299">
        <v>1000</v>
      </c>
      <c r="N79" s="299" t="s">
        <v>287</v>
      </c>
      <c r="O79" s="129" t="s">
        <v>374</v>
      </c>
    </row>
    <row r="80" spans="1:15" x14ac:dyDescent="0.25">
      <c r="A80" s="1437"/>
      <c r="B80" s="8" t="s">
        <v>46</v>
      </c>
      <c r="C80" s="8">
        <v>4</v>
      </c>
      <c r="D80" s="34" t="s">
        <v>150</v>
      </c>
      <c r="E80" s="8" t="s">
        <v>392</v>
      </c>
      <c r="F80" s="8"/>
      <c r="G80" s="8"/>
      <c r="H80" s="8"/>
      <c r="I80" s="98">
        <v>45108</v>
      </c>
      <c r="J80" s="97">
        <v>45292</v>
      </c>
      <c r="K80" s="302">
        <v>0</v>
      </c>
      <c r="L80" s="302">
        <v>5</v>
      </c>
      <c r="M80" s="299">
        <v>1000</v>
      </c>
      <c r="N80" s="299" t="s">
        <v>287</v>
      </c>
      <c r="O80" s="129" t="s">
        <v>374</v>
      </c>
    </row>
    <row r="81" spans="1:15" ht="15.75" thickBot="1" x14ac:dyDescent="0.3">
      <c r="A81" s="1437"/>
      <c r="B81" s="8" t="s">
        <v>95</v>
      </c>
      <c r="C81" s="8">
        <v>5</v>
      </c>
      <c r="D81" s="34" t="s">
        <v>151</v>
      </c>
      <c r="E81" s="8" t="s">
        <v>392</v>
      </c>
      <c r="F81" s="8"/>
      <c r="G81" s="8"/>
      <c r="H81" s="8"/>
      <c r="I81" s="98">
        <v>45108</v>
      </c>
      <c r="J81" s="98">
        <v>45292</v>
      </c>
      <c r="K81" s="302">
        <v>0</v>
      </c>
      <c r="L81" s="302">
        <v>5</v>
      </c>
      <c r="M81" s="299">
        <v>1000</v>
      </c>
      <c r="N81" s="299" t="s">
        <v>287</v>
      </c>
      <c r="O81" s="129" t="s">
        <v>374</v>
      </c>
    </row>
    <row r="82" spans="1:15" x14ac:dyDescent="0.25">
      <c r="A82" s="1437"/>
      <c r="B82" s="8" t="s">
        <v>47</v>
      </c>
      <c r="C82" s="8">
        <v>1</v>
      </c>
      <c r="D82" s="34" t="s">
        <v>152</v>
      </c>
      <c r="E82" s="8" t="s">
        <v>392</v>
      </c>
      <c r="F82" s="8"/>
      <c r="G82" s="8"/>
      <c r="H82" s="8"/>
      <c r="I82" s="98">
        <v>45108</v>
      </c>
      <c r="J82" s="97">
        <v>45292</v>
      </c>
      <c r="K82" s="302">
        <v>0</v>
      </c>
      <c r="L82" s="302">
        <v>5</v>
      </c>
      <c r="M82" s="299">
        <v>1000</v>
      </c>
      <c r="N82" s="299" t="s">
        <v>288</v>
      </c>
      <c r="O82" s="129" t="s">
        <v>374</v>
      </c>
    </row>
    <row r="83" spans="1:15" ht="15.75" thickBot="1" x14ac:dyDescent="0.3">
      <c r="A83" s="1437"/>
      <c r="B83" s="8" t="s">
        <v>48</v>
      </c>
      <c r="C83" s="8">
        <v>2</v>
      </c>
      <c r="D83" s="34" t="s">
        <v>153</v>
      </c>
      <c r="E83" s="8" t="s">
        <v>392</v>
      </c>
      <c r="F83" s="8"/>
      <c r="G83" s="8"/>
      <c r="H83" s="8"/>
      <c r="I83" s="98">
        <v>45108</v>
      </c>
      <c r="J83" s="98">
        <v>45292</v>
      </c>
      <c r="K83" s="302">
        <v>0</v>
      </c>
      <c r="L83" s="302">
        <v>5</v>
      </c>
      <c r="M83" s="299">
        <v>1000</v>
      </c>
      <c r="N83" s="299" t="s">
        <v>288</v>
      </c>
      <c r="O83" s="129" t="s">
        <v>374</v>
      </c>
    </row>
    <row r="84" spans="1:15" x14ac:dyDescent="0.25">
      <c r="A84" s="1437"/>
      <c r="B84" s="8" t="s">
        <v>49</v>
      </c>
      <c r="C84" s="8">
        <v>3</v>
      </c>
      <c r="D84" s="34" t="s">
        <v>154</v>
      </c>
      <c r="E84" s="8" t="s">
        <v>392</v>
      </c>
      <c r="F84" s="8"/>
      <c r="G84" s="8"/>
      <c r="H84" s="8"/>
      <c r="I84" s="98">
        <v>45108</v>
      </c>
      <c r="J84" s="97">
        <v>45292</v>
      </c>
      <c r="K84" s="302">
        <v>0</v>
      </c>
      <c r="L84" s="302">
        <v>5</v>
      </c>
      <c r="M84" s="299">
        <v>1000</v>
      </c>
      <c r="N84" s="299" t="s">
        <v>288</v>
      </c>
      <c r="O84" s="129" t="s">
        <v>374</v>
      </c>
    </row>
    <row r="85" spans="1:15" ht="15.75" thickBot="1" x14ac:dyDescent="0.3">
      <c r="A85" s="1437"/>
      <c r="B85" s="36" t="s">
        <v>50</v>
      </c>
      <c r="C85" s="36">
        <v>1</v>
      </c>
      <c r="D85" s="36" t="s">
        <v>155</v>
      </c>
      <c r="E85" s="36" t="s">
        <v>392</v>
      </c>
      <c r="F85" s="36"/>
      <c r="G85" s="36"/>
      <c r="H85" s="36"/>
      <c r="I85" s="308">
        <v>45108</v>
      </c>
      <c r="J85" s="308">
        <v>45292</v>
      </c>
      <c r="K85" s="309">
        <v>0</v>
      </c>
      <c r="L85" s="309">
        <v>5</v>
      </c>
      <c r="M85" s="310">
        <v>1000</v>
      </c>
      <c r="N85" s="310" t="s">
        <v>289</v>
      </c>
      <c r="O85" s="311" t="s">
        <v>374</v>
      </c>
    </row>
    <row r="86" spans="1:15" x14ac:dyDescent="0.25">
      <c r="A86" s="1437"/>
      <c r="B86" s="36" t="s">
        <v>51</v>
      </c>
      <c r="C86" s="36">
        <v>2</v>
      </c>
      <c r="D86" s="36" t="s">
        <v>156</v>
      </c>
      <c r="E86" s="36" t="s">
        <v>392</v>
      </c>
      <c r="F86" s="36"/>
      <c r="G86" s="36"/>
      <c r="H86" s="36"/>
      <c r="I86" s="308">
        <v>45108</v>
      </c>
      <c r="J86" s="312">
        <v>45292</v>
      </c>
      <c r="K86" s="309">
        <v>0</v>
      </c>
      <c r="L86" s="309">
        <v>5</v>
      </c>
      <c r="M86" s="310">
        <v>1000</v>
      </c>
      <c r="N86" s="310" t="s">
        <v>289</v>
      </c>
      <c r="O86" s="311" t="s">
        <v>374</v>
      </c>
    </row>
    <row r="87" spans="1:15" ht="15.75" thickBot="1" x14ac:dyDescent="0.3">
      <c r="A87" s="1437"/>
      <c r="B87" s="36" t="s">
        <v>51</v>
      </c>
      <c r="C87" s="36">
        <v>3</v>
      </c>
      <c r="D87" s="36">
        <v>708514</v>
      </c>
      <c r="E87" s="36" t="s">
        <v>392</v>
      </c>
      <c r="F87" s="36"/>
      <c r="G87" s="36"/>
      <c r="H87" s="36"/>
      <c r="I87" s="308">
        <v>45108</v>
      </c>
      <c r="J87" s="308">
        <v>45292</v>
      </c>
      <c r="K87" s="309">
        <v>0</v>
      </c>
      <c r="L87" s="309">
        <v>5</v>
      </c>
      <c r="M87" s="310">
        <v>1000</v>
      </c>
      <c r="N87" s="310" t="s">
        <v>289</v>
      </c>
      <c r="O87" s="311" t="s">
        <v>375</v>
      </c>
    </row>
    <row r="88" spans="1:15" x14ac:dyDescent="0.25">
      <c r="A88" s="1437"/>
      <c r="B88" s="179" t="s">
        <v>52</v>
      </c>
      <c r="C88" s="179">
        <v>4</v>
      </c>
      <c r="D88" s="179" t="s">
        <v>157</v>
      </c>
      <c r="E88" s="179" t="s">
        <v>391</v>
      </c>
      <c r="F88" s="179"/>
      <c r="G88" s="179"/>
      <c r="H88" s="179"/>
      <c r="I88" s="180">
        <v>45108</v>
      </c>
      <c r="J88" s="184">
        <v>45292</v>
      </c>
      <c r="K88" s="185">
        <v>0</v>
      </c>
      <c r="L88" s="185">
        <v>5</v>
      </c>
      <c r="M88" s="182">
        <v>1000</v>
      </c>
      <c r="N88" s="182" t="s">
        <v>289</v>
      </c>
      <c r="O88" s="183" t="s">
        <v>374</v>
      </c>
    </row>
    <row r="89" spans="1:15" ht="15.75" thickBot="1" x14ac:dyDescent="0.3">
      <c r="A89" s="1437"/>
      <c r="B89" s="36" t="s">
        <v>53</v>
      </c>
      <c r="C89" s="36">
        <v>5</v>
      </c>
      <c r="D89" s="36" t="s">
        <v>158</v>
      </c>
      <c r="E89" s="36" t="s">
        <v>392</v>
      </c>
      <c r="F89" s="36"/>
      <c r="G89" s="36"/>
      <c r="H89" s="36"/>
      <c r="I89" s="308">
        <v>45108</v>
      </c>
      <c r="J89" s="308">
        <v>45292</v>
      </c>
      <c r="K89" s="309">
        <v>0</v>
      </c>
      <c r="L89" s="309">
        <v>5</v>
      </c>
      <c r="M89" s="310">
        <v>1000</v>
      </c>
      <c r="N89" s="310" t="s">
        <v>289</v>
      </c>
      <c r="O89" s="311" t="s">
        <v>374</v>
      </c>
    </row>
    <row r="90" spans="1:15" x14ac:dyDescent="0.25">
      <c r="A90" s="1437"/>
      <c r="B90" s="179" t="s">
        <v>53</v>
      </c>
      <c r="C90" s="179">
        <v>6</v>
      </c>
      <c r="D90" s="179">
        <v>708513</v>
      </c>
      <c r="E90" s="179" t="s">
        <v>391</v>
      </c>
      <c r="F90" s="179"/>
      <c r="G90" s="179"/>
      <c r="H90" s="179"/>
      <c r="I90" s="180">
        <v>45108</v>
      </c>
      <c r="J90" s="184">
        <v>45292</v>
      </c>
      <c r="K90" s="185">
        <v>0</v>
      </c>
      <c r="L90" s="185">
        <v>5</v>
      </c>
      <c r="M90" s="182">
        <v>1000</v>
      </c>
      <c r="N90" s="182" t="s">
        <v>289</v>
      </c>
      <c r="O90" s="183" t="s">
        <v>375</v>
      </c>
    </row>
    <row r="91" spans="1:15" ht="15.75" thickBot="1" x14ac:dyDescent="0.3">
      <c r="A91" s="1437"/>
      <c r="B91" s="36" t="s">
        <v>54</v>
      </c>
      <c r="C91" s="36">
        <v>7</v>
      </c>
      <c r="D91" s="36" t="s">
        <v>159</v>
      </c>
      <c r="E91" s="36" t="s">
        <v>392</v>
      </c>
      <c r="F91" s="36"/>
      <c r="G91" s="36"/>
      <c r="H91" s="36"/>
      <c r="I91" s="308">
        <v>45108</v>
      </c>
      <c r="J91" s="308">
        <v>45292</v>
      </c>
      <c r="K91" s="309">
        <v>0</v>
      </c>
      <c r="L91" s="309">
        <v>5</v>
      </c>
      <c r="M91" s="310">
        <v>1000</v>
      </c>
      <c r="N91" s="310" t="s">
        <v>289</v>
      </c>
      <c r="O91" s="311" t="s">
        <v>374</v>
      </c>
    </row>
    <row r="92" spans="1:15" x14ac:dyDescent="0.25">
      <c r="A92" s="1437"/>
      <c r="B92" s="8" t="s">
        <v>55</v>
      </c>
      <c r="C92" s="8">
        <v>1</v>
      </c>
      <c r="D92" s="34" t="s">
        <v>160</v>
      </c>
      <c r="E92" s="8" t="s">
        <v>392</v>
      </c>
      <c r="F92" s="8"/>
      <c r="G92" s="8"/>
      <c r="H92" s="8"/>
      <c r="I92" s="98">
        <v>45108</v>
      </c>
      <c r="J92" s="97">
        <v>45292</v>
      </c>
      <c r="K92" s="302">
        <v>0</v>
      </c>
      <c r="L92" s="302">
        <v>5</v>
      </c>
      <c r="M92" s="299">
        <v>1000</v>
      </c>
      <c r="N92" s="299" t="s">
        <v>290</v>
      </c>
      <c r="O92" s="129" t="s">
        <v>374</v>
      </c>
    </row>
    <row r="93" spans="1:15" ht="15.75" thickBot="1" x14ac:dyDescent="0.3">
      <c r="A93" s="1437"/>
      <c r="B93" s="8" t="s">
        <v>56</v>
      </c>
      <c r="C93" s="8">
        <v>2</v>
      </c>
      <c r="D93" s="34" t="s">
        <v>161</v>
      </c>
      <c r="E93" s="8" t="s">
        <v>392</v>
      </c>
      <c r="F93" s="8"/>
      <c r="G93" s="8"/>
      <c r="H93" s="8"/>
      <c r="I93" s="98">
        <v>45108</v>
      </c>
      <c r="J93" s="98">
        <v>45292</v>
      </c>
      <c r="K93" s="302">
        <v>0</v>
      </c>
      <c r="L93" s="302">
        <v>5</v>
      </c>
      <c r="M93" s="299">
        <v>1000</v>
      </c>
      <c r="N93" s="299" t="s">
        <v>290</v>
      </c>
      <c r="O93" s="129" t="s">
        <v>374</v>
      </c>
    </row>
    <row r="94" spans="1:15" x14ac:dyDescent="0.25">
      <c r="A94" s="1437"/>
      <c r="B94" s="8" t="s">
        <v>57</v>
      </c>
      <c r="C94" s="8">
        <v>3</v>
      </c>
      <c r="D94" s="34" t="s">
        <v>162</v>
      </c>
      <c r="E94" s="8" t="s">
        <v>392</v>
      </c>
      <c r="F94" s="8"/>
      <c r="G94" s="8"/>
      <c r="H94" s="8"/>
      <c r="I94" s="98">
        <v>45108</v>
      </c>
      <c r="J94" s="97">
        <v>45292</v>
      </c>
      <c r="K94" s="302">
        <v>0</v>
      </c>
      <c r="L94" s="302">
        <v>5</v>
      </c>
      <c r="M94" s="299">
        <v>1000</v>
      </c>
      <c r="N94" s="299" t="s">
        <v>290</v>
      </c>
      <c r="O94" s="129" t="s">
        <v>374</v>
      </c>
    </row>
    <row r="95" spans="1:15" ht="15.75" thickBot="1" x14ac:dyDescent="0.3">
      <c r="A95" s="1437"/>
      <c r="B95" s="8" t="s">
        <v>58</v>
      </c>
      <c r="C95" s="8">
        <v>1</v>
      </c>
      <c r="D95" s="34" t="s">
        <v>163</v>
      </c>
      <c r="E95" s="8" t="s">
        <v>392</v>
      </c>
      <c r="F95" s="8">
        <v>1</v>
      </c>
      <c r="G95" s="8"/>
      <c r="H95" s="8"/>
      <c r="I95" s="98">
        <v>45108</v>
      </c>
      <c r="J95" s="98">
        <v>45292</v>
      </c>
      <c r="K95" s="302">
        <v>0</v>
      </c>
      <c r="L95" s="302">
        <v>5</v>
      </c>
      <c r="M95" s="299">
        <v>1000</v>
      </c>
      <c r="N95" s="299" t="s">
        <v>291</v>
      </c>
      <c r="O95" s="129" t="s">
        <v>374</v>
      </c>
    </row>
    <row r="96" spans="1:15" x14ac:dyDescent="0.25">
      <c r="A96" s="1437"/>
      <c r="B96" s="8" t="s">
        <v>59</v>
      </c>
      <c r="C96" s="8">
        <v>2</v>
      </c>
      <c r="D96" s="34" t="s">
        <v>164</v>
      </c>
      <c r="E96" s="8" t="s">
        <v>392</v>
      </c>
      <c r="F96" s="8"/>
      <c r="G96" s="8"/>
      <c r="H96" s="8"/>
      <c r="I96" s="98">
        <v>45108</v>
      </c>
      <c r="J96" s="97">
        <v>45292</v>
      </c>
      <c r="K96" s="302">
        <v>0</v>
      </c>
      <c r="L96" s="302">
        <v>5</v>
      </c>
      <c r="M96" s="299">
        <v>1000</v>
      </c>
      <c r="N96" s="299" t="s">
        <v>291</v>
      </c>
      <c r="O96" s="129" t="s">
        <v>374</v>
      </c>
    </row>
    <row r="97" spans="1:15" ht="15.75" thickBot="1" x14ac:dyDescent="0.3">
      <c r="A97" s="1437"/>
      <c r="B97" s="8" t="s">
        <v>60</v>
      </c>
      <c r="C97" s="8">
        <v>3</v>
      </c>
      <c r="D97" s="34" t="s">
        <v>165</v>
      </c>
      <c r="E97" s="8" t="s">
        <v>392</v>
      </c>
      <c r="F97" s="8"/>
      <c r="G97" s="8"/>
      <c r="H97" s="8"/>
      <c r="I97" s="98">
        <v>45108</v>
      </c>
      <c r="J97" s="98">
        <v>45292</v>
      </c>
      <c r="K97" s="302">
        <v>0</v>
      </c>
      <c r="L97" s="302">
        <v>5</v>
      </c>
      <c r="M97" s="299">
        <v>1000</v>
      </c>
      <c r="N97" s="299" t="s">
        <v>291</v>
      </c>
      <c r="O97" s="129" t="s">
        <v>374</v>
      </c>
    </row>
    <row r="98" spans="1:15" x14ac:dyDescent="0.25">
      <c r="A98" s="1437"/>
      <c r="B98" s="8" t="s">
        <v>61</v>
      </c>
      <c r="C98" s="8">
        <v>4</v>
      </c>
      <c r="D98" s="34" t="s">
        <v>166</v>
      </c>
      <c r="E98" s="8" t="s">
        <v>392</v>
      </c>
      <c r="F98" s="8"/>
      <c r="G98" s="8"/>
      <c r="H98" s="8"/>
      <c r="I98" s="98">
        <v>45108</v>
      </c>
      <c r="J98" s="97">
        <v>45292</v>
      </c>
      <c r="K98" s="302">
        <v>0</v>
      </c>
      <c r="L98" s="302">
        <v>5</v>
      </c>
      <c r="M98" s="299">
        <v>1000</v>
      </c>
      <c r="N98" s="299" t="s">
        <v>291</v>
      </c>
      <c r="O98" s="129" t="s">
        <v>374</v>
      </c>
    </row>
    <row r="99" spans="1:15" ht="15.75" thickBot="1" x14ac:dyDescent="0.3">
      <c r="A99" s="1437"/>
      <c r="B99" s="8" t="s">
        <v>10</v>
      </c>
      <c r="C99" s="8">
        <v>1</v>
      </c>
      <c r="D99" s="34" t="s">
        <v>167</v>
      </c>
      <c r="E99" s="8" t="s">
        <v>392</v>
      </c>
      <c r="F99" s="8"/>
      <c r="G99" s="8"/>
      <c r="H99" s="8"/>
      <c r="I99" s="98">
        <v>45108</v>
      </c>
      <c r="J99" s="98">
        <v>45292</v>
      </c>
      <c r="K99" s="302">
        <v>0</v>
      </c>
      <c r="L99" s="302">
        <v>5</v>
      </c>
      <c r="M99" s="299">
        <v>1000</v>
      </c>
      <c r="N99" s="299" t="s">
        <v>292</v>
      </c>
      <c r="O99" s="129" t="s">
        <v>374</v>
      </c>
    </row>
    <row r="100" spans="1:15" x14ac:dyDescent="0.25">
      <c r="A100" s="1437"/>
      <c r="B100" s="8" t="s">
        <v>11</v>
      </c>
      <c r="C100" s="8">
        <v>2</v>
      </c>
      <c r="D100" s="34" t="s">
        <v>168</v>
      </c>
      <c r="E100" s="8" t="s">
        <v>392</v>
      </c>
      <c r="F100" s="8">
        <v>3</v>
      </c>
      <c r="G100" s="8"/>
      <c r="H100" s="8"/>
      <c r="I100" s="98">
        <v>45108</v>
      </c>
      <c r="J100" s="97">
        <v>45292</v>
      </c>
      <c r="K100" s="302">
        <v>0</v>
      </c>
      <c r="L100" s="302">
        <v>5</v>
      </c>
      <c r="M100" s="299">
        <v>1000</v>
      </c>
      <c r="N100" s="299" t="s">
        <v>292</v>
      </c>
      <c r="O100" s="129" t="s">
        <v>374</v>
      </c>
    </row>
    <row r="101" spans="1:15" ht="15.75" thickBot="1" x14ac:dyDescent="0.3">
      <c r="A101" s="1437"/>
      <c r="B101" s="8" t="s">
        <v>12</v>
      </c>
      <c r="C101" s="8">
        <v>3</v>
      </c>
      <c r="D101" s="34" t="s">
        <v>169</v>
      </c>
      <c r="E101" s="8" t="s">
        <v>392</v>
      </c>
      <c r="F101" s="8"/>
      <c r="G101" s="8"/>
      <c r="H101" s="8"/>
      <c r="I101" s="98">
        <v>45108</v>
      </c>
      <c r="J101" s="98">
        <v>45292</v>
      </c>
      <c r="K101" s="302">
        <v>0</v>
      </c>
      <c r="L101" s="302">
        <v>5</v>
      </c>
      <c r="M101" s="299">
        <v>1000</v>
      </c>
      <c r="N101" s="299" t="s">
        <v>292</v>
      </c>
      <c r="O101" s="129" t="s">
        <v>374</v>
      </c>
    </row>
    <row r="102" spans="1:15" x14ac:dyDescent="0.25">
      <c r="A102" s="1437"/>
      <c r="B102" s="8" t="s">
        <v>13</v>
      </c>
      <c r="C102" s="8">
        <v>4</v>
      </c>
      <c r="D102" s="34" t="s">
        <v>170</v>
      </c>
      <c r="E102" s="8" t="s">
        <v>392</v>
      </c>
      <c r="F102" s="8"/>
      <c r="G102" s="8"/>
      <c r="H102" s="8"/>
      <c r="I102" s="98">
        <v>45108</v>
      </c>
      <c r="J102" s="97">
        <v>45292</v>
      </c>
      <c r="K102" s="302">
        <v>0</v>
      </c>
      <c r="L102" s="302">
        <v>5</v>
      </c>
      <c r="M102" s="299">
        <v>1000</v>
      </c>
      <c r="N102" s="299" t="s">
        <v>292</v>
      </c>
      <c r="O102" s="129" t="s">
        <v>374</v>
      </c>
    </row>
    <row r="103" spans="1:15" ht="15.75" thickBot="1" x14ac:dyDescent="0.3">
      <c r="A103" s="1437"/>
      <c r="B103" s="8" t="s">
        <v>14</v>
      </c>
      <c r="C103" s="8">
        <v>1</v>
      </c>
      <c r="D103" s="34" t="s">
        <v>171</v>
      </c>
      <c r="E103" s="8" t="s">
        <v>392</v>
      </c>
      <c r="F103" s="8"/>
      <c r="G103" s="8"/>
      <c r="H103" s="8"/>
      <c r="I103" s="98">
        <v>45108</v>
      </c>
      <c r="J103" s="98">
        <v>45292</v>
      </c>
      <c r="K103" s="302">
        <v>0</v>
      </c>
      <c r="L103" s="302">
        <v>5</v>
      </c>
      <c r="M103" s="299">
        <v>1000</v>
      </c>
      <c r="N103" s="299" t="s">
        <v>293</v>
      </c>
      <c r="O103" s="129" t="s">
        <v>374</v>
      </c>
    </row>
    <row r="104" spans="1:15" x14ac:dyDescent="0.25">
      <c r="A104" s="1437"/>
      <c r="B104" s="8" t="s">
        <v>15</v>
      </c>
      <c r="C104" s="8">
        <v>2</v>
      </c>
      <c r="D104" s="34" t="s">
        <v>172</v>
      </c>
      <c r="E104" s="8" t="s">
        <v>392</v>
      </c>
      <c r="F104" s="8"/>
      <c r="G104" s="8"/>
      <c r="H104" s="8"/>
      <c r="I104" s="98">
        <v>45108</v>
      </c>
      <c r="J104" s="97">
        <v>45292</v>
      </c>
      <c r="K104" s="302">
        <v>0</v>
      </c>
      <c r="L104" s="302">
        <v>5</v>
      </c>
      <c r="M104" s="299">
        <v>1000</v>
      </c>
      <c r="N104" s="299" t="s">
        <v>293</v>
      </c>
      <c r="O104" s="129" t="s">
        <v>374</v>
      </c>
    </row>
    <row r="105" spans="1:15" ht="15.75" thickBot="1" x14ac:dyDescent="0.3">
      <c r="A105" s="1437"/>
      <c r="B105" s="8" t="s">
        <v>16</v>
      </c>
      <c r="C105" s="8">
        <v>3</v>
      </c>
      <c r="D105" s="34" t="s">
        <v>173</v>
      </c>
      <c r="E105" s="8" t="s">
        <v>392</v>
      </c>
      <c r="F105" s="8"/>
      <c r="G105" s="8"/>
      <c r="H105" s="8"/>
      <c r="I105" s="98">
        <v>45108</v>
      </c>
      <c r="J105" s="98">
        <v>45292</v>
      </c>
      <c r="K105" s="302">
        <v>0</v>
      </c>
      <c r="L105" s="302">
        <v>5</v>
      </c>
      <c r="M105" s="299">
        <v>1000</v>
      </c>
      <c r="N105" s="299" t="s">
        <v>293</v>
      </c>
      <c r="O105" s="129" t="s">
        <v>374</v>
      </c>
    </row>
    <row r="106" spans="1:15" x14ac:dyDescent="0.25">
      <c r="A106" s="1437"/>
      <c r="B106" s="8" t="s">
        <v>17</v>
      </c>
      <c r="C106" s="8">
        <v>4</v>
      </c>
      <c r="D106" s="34" t="s">
        <v>174</v>
      </c>
      <c r="E106" s="8" t="s">
        <v>392</v>
      </c>
      <c r="F106" s="8"/>
      <c r="G106" s="8"/>
      <c r="H106" s="8"/>
      <c r="I106" s="98">
        <v>45108</v>
      </c>
      <c r="J106" s="97">
        <v>45292</v>
      </c>
      <c r="K106" s="302">
        <v>0</v>
      </c>
      <c r="L106" s="302">
        <v>5</v>
      </c>
      <c r="M106" s="299">
        <v>1000</v>
      </c>
      <c r="N106" s="299" t="s">
        <v>293</v>
      </c>
      <c r="O106" s="129" t="s">
        <v>374</v>
      </c>
    </row>
    <row r="107" spans="1:15" ht="15.75" thickBot="1" x14ac:dyDescent="0.3">
      <c r="A107" s="1437"/>
      <c r="B107" s="8" t="s">
        <v>62</v>
      </c>
      <c r="C107" s="8">
        <v>5</v>
      </c>
      <c r="D107" s="34" t="s">
        <v>175</v>
      </c>
      <c r="E107" s="8" t="s">
        <v>392</v>
      </c>
      <c r="F107" s="8"/>
      <c r="G107" s="8"/>
      <c r="H107" s="8"/>
      <c r="I107" s="98">
        <v>45108</v>
      </c>
      <c r="J107" s="98">
        <v>45292</v>
      </c>
      <c r="K107" s="302">
        <v>0</v>
      </c>
      <c r="L107" s="302">
        <v>5</v>
      </c>
      <c r="M107" s="299">
        <v>1000</v>
      </c>
      <c r="N107" s="299" t="s">
        <v>293</v>
      </c>
      <c r="O107" s="129" t="s">
        <v>374</v>
      </c>
    </row>
    <row r="108" spans="1:15" x14ac:dyDescent="0.25">
      <c r="A108" s="1437"/>
      <c r="B108" s="8" t="s">
        <v>18</v>
      </c>
      <c r="C108" s="8">
        <v>1</v>
      </c>
      <c r="D108" s="34" t="s">
        <v>176</v>
      </c>
      <c r="E108" s="8" t="s">
        <v>392</v>
      </c>
      <c r="F108" s="8"/>
      <c r="G108" s="8"/>
      <c r="H108" s="8"/>
      <c r="I108" s="98">
        <v>45108</v>
      </c>
      <c r="J108" s="97">
        <v>45292</v>
      </c>
      <c r="K108" s="302">
        <v>0</v>
      </c>
      <c r="L108" s="302">
        <v>5</v>
      </c>
      <c r="M108" s="299">
        <v>1000</v>
      </c>
      <c r="N108" s="299" t="s">
        <v>294</v>
      </c>
      <c r="O108" s="129" t="s">
        <v>374</v>
      </c>
    </row>
    <row r="109" spans="1:15" ht="15.75" thickBot="1" x14ac:dyDescent="0.3">
      <c r="A109" s="1437"/>
      <c r="B109" s="8" t="s">
        <v>19</v>
      </c>
      <c r="C109" s="8">
        <v>2</v>
      </c>
      <c r="D109" s="34" t="s">
        <v>177</v>
      </c>
      <c r="E109" s="8" t="s">
        <v>392</v>
      </c>
      <c r="F109" s="8"/>
      <c r="G109" s="8"/>
      <c r="H109" s="8"/>
      <c r="I109" s="98">
        <v>45108</v>
      </c>
      <c r="J109" s="98">
        <v>45292</v>
      </c>
      <c r="K109" s="302">
        <v>0</v>
      </c>
      <c r="L109" s="302">
        <v>5</v>
      </c>
      <c r="M109" s="299">
        <v>1000</v>
      </c>
      <c r="N109" s="299" t="s">
        <v>294</v>
      </c>
      <c r="O109" s="129" t="s">
        <v>374</v>
      </c>
    </row>
    <row r="110" spans="1:15" ht="15.75" thickBot="1" x14ac:dyDescent="0.3">
      <c r="A110" s="1442"/>
      <c r="B110" s="11" t="s">
        <v>20</v>
      </c>
      <c r="C110" s="11">
        <v>3</v>
      </c>
      <c r="D110" s="35" t="s">
        <v>178</v>
      </c>
      <c r="E110" s="11" t="s">
        <v>392</v>
      </c>
      <c r="F110" s="11"/>
      <c r="G110" s="11"/>
      <c r="H110" s="11"/>
      <c r="I110" s="112">
        <v>45108</v>
      </c>
      <c r="J110" s="97">
        <v>45292</v>
      </c>
      <c r="K110" s="303">
        <v>0</v>
      </c>
      <c r="L110" s="303">
        <v>5</v>
      </c>
      <c r="M110" s="300">
        <v>1000</v>
      </c>
      <c r="N110" s="300" t="s">
        <v>294</v>
      </c>
      <c r="O110" s="131" t="s">
        <v>374</v>
      </c>
    </row>
    <row r="111" spans="1:15" ht="15.75" thickBot="1" x14ac:dyDescent="0.3">
      <c r="A111" s="1467" t="s">
        <v>318</v>
      </c>
      <c r="B111" s="158" t="s">
        <v>22</v>
      </c>
      <c r="C111" s="158">
        <v>1</v>
      </c>
      <c r="D111" s="158">
        <v>707388</v>
      </c>
      <c r="E111" s="158" t="s">
        <v>391</v>
      </c>
      <c r="F111" s="158"/>
      <c r="G111" s="158"/>
      <c r="H111" s="158"/>
      <c r="I111" s="280">
        <v>45108</v>
      </c>
      <c r="J111" s="98">
        <v>45292</v>
      </c>
      <c r="K111" s="281">
        <v>0</v>
      </c>
      <c r="L111" s="281">
        <v>5</v>
      </c>
      <c r="M111" s="282">
        <v>1000</v>
      </c>
      <c r="N111" s="282" t="s">
        <v>295</v>
      </c>
      <c r="O111" s="283" t="s">
        <v>375</v>
      </c>
    </row>
    <row r="112" spans="1:15" x14ac:dyDescent="0.25">
      <c r="A112" s="1437"/>
      <c r="B112" s="163" t="s">
        <v>23</v>
      </c>
      <c r="C112" s="163">
        <v>2</v>
      </c>
      <c r="D112" s="163">
        <v>707389</v>
      </c>
      <c r="E112" s="163" t="s">
        <v>391</v>
      </c>
      <c r="F112" s="163"/>
      <c r="G112" s="163"/>
      <c r="H112" s="163"/>
      <c r="I112" s="164">
        <v>45108</v>
      </c>
      <c r="J112" s="97">
        <v>45292</v>
      </c>
      <c r="K112" s="165">
        <v>0</v>
      </c>
      <c r="L112" s="165">
        <v>5</v>
      </c>
      <c r="M112" s="166">
        <v>1000</v>
      </c>
      <c r="N112" s="166" t="s">
        <v>295</v>
      </c>
      <c r="O112" s="167" t="s">
        <v>375</v>
      </c>
    </row>
    <row r="113" spans="1:15" ht="15.75" thickBot="1" x14ac:dyDescent="0.3">
      <c r="A113" s="1437"/>
      <c r="B113" s="163" t="s">
        <v>24</v>
      </c>
      <c r="C113" s="163">
        <v>3</v>
      </c>
      <c r="D113" s="163">
        <v>707390</v>
      </c>
      <c r="E113" s="163" t="s">
        <v>391</v>
      </c>
      <c r="F113" s="163"/>
      <c r="G113" s="163"/>
      <c r="H113" s="163"/>
      <c r="I113" s="164">
        <v>45108</v>
      </c>
      <c r="J113" s="98">
        <v>45292</v>
      </c>
      <c r="K113" s="165">
        <v>0</v>
      </c>
      <c r="L113" s="165">
        <v>5</v>
      </c>
      <c r="M113" s="166">
        <v>1000</v>
      </c>
      <c r="N113" s="166" t="s">
        <v>295</v>
      </c>
      <c r="O113" s="167" t="s">
        <v>375</v>
      </c>
    </row>
    <row r="114" spans="1:15" x14ac:dyDescent="0.25">
      <c r="A114" s="1437"/>
      <c r="B114" s="163" t="s">
        <v>25</v>
      </c>
      <c r="C114" s="163">
        <v>4</v>
      </c>
      <c r="D114" s="163">
        <v>707391</v>
      </c>
      <c r="E114" s="163" t="s">
        <v>391</v>
      </c>
      <c r="F114" s="163"/>
      <c r="G114" s="163"/>
      <c r="H114" s="163"/>
      <c r="I114" s="164">
        <v>45108</v>
      </c>
      <c r="J114" s="97">
        <v>45292</v>
      </c>
      <c r="K114" s="165">
        <v>0</v>
      </c>
      <c r="L114" s="165">
        <v>5</v>
      </c>
      <c r="M114" s="166">
        <v>1000</v>
      </c>
      <c r="N114" s="166" t="s">
        <v>295</v>
      </c>
      <c r="O114" s="167" t="s">
        <v>375</v>
      </c>
    </row>
    <row r="115" spans="1:15" ht="15.75" thickBot="1" x14ac:dyDescent="0.3">
      <c r="A115" s="1437"/>
      <c r="B115" s="8" t="s">
        <v>26</v>
      </c>
      <c r="C115" s="8">
        <v>1</v>
      </c>
      <c r="D115" s="34" t="s">
        <v>179</v>
      </c>
      <c r="E115" s="8" t="s">
        <v>392</v>
      </c>
      <c r="F115" s="8"/>
      <c r="G115" s="8"/>
      <c r="H115" s="8"/>
      <c r="I115" s="98">
        <v>45108</v>
      </c>
      <c r="J115" s="98">
        <v>45292</v>
      </c>
      <c r="K115" s="302">
        <v>0</v>
      </c>
      <c r="L115" s="302">
        <v>5</v>
      </c>
      <c r="M115" s="299">
        <v>1000</v>
      </c>
      <c r="N115" s="299" t="s">
        <v>296</v>
      </c>
      <c r="O115" s="129" t="s">
        <v>374</v>
      </c>
    </row>
    <row r="116" spans="1:15" x14ac:dyDescent="0.25">
      <c r="A116" s="1437"/>
      <c r="B116" s="8" t="s">
        <v>27</v>
      </c>
      <c r="C116" s="8">
        <v>2</v>
      </c>
      <c r="D116" s="34" t="s">
        <v>180</v>
      </c>
      <c r="E116" s="8" t="s">
        <v>392</v>
      </c>
      <c r="F116" s="8"/>
      <c r="G116" s="8"/>
      <c r="H116" s="8"/>
      <c r="I116" s="98">
        <v>45108</v>
      </c>
      <c r="J116" s="97">
        <v>45292</v>
      </c>
      <c r="K116" s="302">
        <v>0</v>
      </c>
      <c r="L116" s="302">
        <v>5</v>
      </c>
      <c r="M116" s="299">
        <v>1000</v>
      </c>
      <c r="N116" s="299" t="s">
        <v>296</v>
      </c>
      <c r="O116" s="129" t="s">
        <v>374</v>
      </c>
    </row>
    <row r="117" spans="1:15" ht="15.75" thickBot="1" x14ac:dyDescent="0.3">
      <c r="A117" s="1437"/>
      <c r="B117" s="8" t="s">
        <v>28</v>
      </c>
      <c r="C117" s="8">
        <v>3</v>
      </c>
      <c r="D117" s="34" t="s">
        <v>181</v>
      </c>
      <c r="E117" s="8" t="s">
        <v>392</v>
      </c>
      <c r="F117" s="8"/>
      <c r="G117" s="8"/>
      <c r="H117" s="8"/>
      <c r="I117" s="98">
        <v>45108</v>
      </c>
      <c r="J117" s="98">
        <v>45292</v>
      </c>
      <c r="K117" s="302">
        <v>0</v>
      </c>
      <c r="L117" s="302">
        <v>5</v>
      </c>
      <c r="M117" s="299">
        <v>1000</v>
      </c>
      <c r="N117" s="299" t="s">
        <v>296</v>
      </c>
      <c r="O117" s="129" t="s">
        <v>374</v>
      </c>
    </row>
    <row r="118" spans="1:15" x14ac:dyDescent="0.25">
      <c r="A118" s="1437"/>
      <c r="B118" s="8" t="s">
        <v>29</v>
      </c>
      <c r="C118" s="8">
        <v>4</v>
      </c>
      <c r="D118" s="34" t="s">
        <v>182</v>
      </c>
      <c r="E118" s="8" t="s">
        <v>392</v>
      </c>
      <c r="F118" s="8"/>
      <c r="G118" s="8"/>
      <c r="H118" s="8"/>
      <c r="I118" s="98">
        <v>45108</v>
      </c>
      <c r="J118" s="97">
        <v>45292</v>
      </c>
      <c r="K118" s="302">
        <v>0</v>
      </c>
      <c r="L118" s="302">
        <v>5</v>
      </c>
      <c r="M118" s="299">
        <v>1000</v>
      </c>
      <c r="N118" s="299" t="s">
        <v>296</v>
      </c>
      <c r="O118" s="129" t="s">
        <v>374</v>
      </c>
    </row>
    <row r="119" spans="1:15" ht="15.75" thickBot="1" x14ac:dyDescent="0.3">
      <c r="A119" s="1437"/>
      <c r="B119" s="8" t="s">
        <v>64</v>
      </c>
      <c r="C119" s="8">
        <v>1</v>
      </c>
      <c r="D119" s="34" t="s">
        <v>183</v>
      </c>
      <c r="E119" s="8" t="s">
        <v>392</v>
      </c>
      <c r="F119" s="8"/>
      <c r="G119" s="8"/>
      <c r="H119" s="8"/>
      <c r="I119" s="98">
        <v>45108</v>
      </c>
      <c r="J119" s="98">
        <v>45292</v>
      </c>
      <c r="K119" s="302">
        <v>0</v>
      </c>
      <c r="L119" s="302">
        <v>5</v>
      </c>
      <c r="M119" s="299">
        <v>1000</v>
      </c>
      <c r="N119" s="299" t="s">
        <v>297</v>
      </c>
      <c r="O119" s="129" t="s">
        <v>374</v>
      </c>
    </row>
    <row r="120" spans="1:15" x14ac:dyDescent="0.25">
      <c r="A120" s="1437"/>
      <c r="B120" s="8" t="s">
        <v>65</v>
      </c>
      <c r="C120" s="8">
        <v>2</v>
      </c>
      <c r="D120" s="36" t="s">
        <v>184</v>
      </c>
      <c r="E120" s="8" t="s">
        <v>392</v>
      </c>
      <c r="F120" s="8">
        <v>1</v>
      </c>
      <c r="G120" s="8"/>
      <c r="H120" s="8"/>
      <c r="I120" s="98">
        <v>45108</v>
      </c>
      <c r="J120" s="97">
        <v>45292</v>
      </c>
      <c r="K120" s="302">
        <v>0</v>
      </c>
      <c r="L120" s="302">
        <v>5</v>
      </c>
      <c r="M120" s="299">
        <v>1000</v>
      </c>
      <c r="N120" s="299" t="s">
        <v>297</v>
      </c>
      <c r="O120" s="129" t="s">
        <v>374</v>
      </c>
    </row>
    <row r="121" spans="1:15" ht="15.75" thickBot="1" x14ac:dyDescent="0.3">
      <c r="A121" s="1437"/>
      <c r="B121" s="8" t="s">
        <v>66</v>
      </c>
      <c r="C121" s="8">
        <v>3</v>
      </c>
      <c r="D121" s="34" t="s">
        <v>185</v>
      </c>
      <c r="E121" s="8" t="s">
        <v>392</v>
      </c>
      <c r="F121" s="8">
        <v>1</v>
      </c>
      <c r="G121" s="8">
        <v>4</v>
      </c>
      <c r="H121" s="8"/>
      <c r="I121" s="98">
        <v>45108</v>
      </c>
      <c r="J121" s="98">
        <v>45292</v>
      </c>
      <c r="K121" s="302">
        <v>0</v>
      </c>
      <c r="L121" s="302">
        <v>5</v>
      </c>
      <c r="M121" s="299">
        <v>1000</v>
      </c>
      <c r="N121" s="299" t="s">
        <v>297</v>
      </c>
      <c r="O121" s="129" t="s">
        <v>374</v>
      </c>
    </row>
    <row r="122" spans="1:15" x14ac:dyDescent="0.25">
      <c r="A122" s="1437"/>
      <c r="B122" s="8" t="s">
        <v>91</v>
      </c>
      <c r="C122" s="8">
        <v>4</v>
      </c>
      <c r="D122" s="34" t="s">
        <v>186</v>
      </c>
      <c r="E122" s="8" t="s">
        <v>392</v>
      </c>
      <c r="F122" s="8"/>
      <c r="G122" s="8"/>
      <c r="H122" s="8"/>
      <c r="I122" s="98">
        <v>45108</v>
      </c>
      <c r="J122" s="97">
        <v>45292</v>
      </c>
      <c r="K122" s="302">
        <v>0</v>
      </c>
      <c r="L122" s="302">
        <v>5</v>
      </c>
      <c r="M122" s="299">
        <v>1000</v>
      </c>
      <c r="N122" s="299" t="s">
        <v>297</v>
      </c>
      <c r="O122" s="129" t="s">
        <v>374</v>
      </c>
    </row>
    <row r="123" spans="1:15" ht="15.75" thickBot="1" x14ac:dyDescent="0.3">
      <c r="A123" s="1437"/>
      <c r="B123" s="8" t="s">
        <v>30</v>
      </c>
      <c r="C123" s="8">
        <v>1</v>
      </c>
      <c r="D123" s="34" t="s">
        <v>187</v>
      </c>
      <c r="E123" s="8" t="s">
        <v>392</v>
      </c>
      <c r="F123" s="8">
        <v>1</v>
      </c>
      <c r="G123" s="8"/>
      <c r="H123" s="8"/>
      <c r="I123" s="98">
        <v>45108</v>
      </c>
      <c r="J123" s="98">
        <v>45292</v>
      </c>
      <c r="K123" s="302">
        <v>0</v>
      </c>
      <c r="L123" s="302">
        <v>5</v>
      </c>
      <c r="M123" s="299">
        <v>1000</v>
      </c>
      <c r="N123" s="299" t="s">
        <v>298</v>
      </c>
      <c r="O123" s="129" t="s">
        <v>374</v>
      </c>
    </row>
    <row r="124" spans="1:15" x14ac:dyDescent="0.25">
      <c r="A124" s="1437"/>
      <c r="B124" s="8" t="s">
        <v>67</v>
      </c>
      <c r="C124" s="8">
        <v>2</v>
      </c>
      <c r="D124" s="34" t="s">
        <v>188</v>
      </c>
      <c r="E124" s="8" t="s">
        <v>392</v>
      </c>
      <c r="F124" s="8"/>
      <c r="G124" s="8"/>
      <c r="H124" s="8"/>
      <c r="I124" s="98">
        <v>45108</v>
      </c>
      <c r="J124" s="97">
        <v>45292</v>
      </c>
      <c r="K124" s="302">
        <v>0</v>
      </c>
      <c r="L124" s="302">
        <v>5</v>
      </c>
      <c r="M124" s="299">
        <v>1000</v>
      </c>
      <c r="N124" s="299" t="s">
        <v>298</v>
      </c>
      <c r="O124" s="129" t="s">
        <v>374</v>
      </c>
    </row>
    <row r="125" spans="1:15" ht="15.75" thickBot="1" x14ac:dyDescent="0.3">
      <c r="A125" s="1437"/>
      <c r="B125" s="8" t="s">
        <v>68</v>
      </c>
      <c r="C125" s="8">
        <v>3</v>
      </c>
      <c r="D125" s="34" t="s">
        <v>189</v>
      </c>
      <c r="E125" s="8" t="s">
        <v>392</v>
      </c>
      <c r="F125" s="8"/>
      <c r="G125" s="8"/>
      <c r="H125" s="8"/>
      <c r="I125" s="98">
        <v>45108</v>
      </c>
      <c r="J125" s="98">
        <v>45292</v>
      </c>
      <c r="K125" s="302">
        <v>0</v>
      </c>
      <c r="L125" s="302">
        <v>5</v>
      </c>
      <c r="M125" s="299">
        <v>1000</v>
      </c>
      <c r="N125" s="299" t="s">
        <v>298</v>
      </c>
      <c r="O125" s="129" t="s">
        <v>374</v>
      </c>
    </row>
    <row r="126" spans="1:15" x14ac:dyDescent="0.25">
      <c r="A126" s="1437"/>
      <c r="B126" s="8" t="s">
        <v>69</v>
      </c>
      <c r="C126" s="8">
        <v>4</v>
      </c>
      <c r="D126" s="34" t="s">
        <v>190</v>
      </c>
      <c r="E126" s="8" t="s">
        <v>392</v>
      </c>
      <c r="F126" s="8"/>
      <c r="G126" s="8"/>
      <c r="H126" s="8"/>
      <c r="I126" s="98">
        <v>45108</v>
      </c>
      <c r="J126" s="97">
        <v>45292</v>
      </c>
      <c r="K126" s="302">
        <v>0</v>
      </c>
      <c r="L126" s="302">
        <v>5</v>
      </c>
      <c r="M126" s="299">
        <v>1000</v>
      </c>
      <c r="N126" s="299" t="s">
        <v>298</v>
      </c>
      <c r="O126" s="129" t="s">
        <v>374</v>
      </c>
    </row>
    <row r="127" spans="1:15" ht="15.75" thickBot="1" x14ac:dyDescent="0.3">
      <c r="A127" s="1437"/>
      <c r="B127" s="8" t="s">
        <v>70</v>
      </c>
      <c r="C127" s="8">
        <v>5</v>
      </c>
      <c r="D127" s="34" t="s">
        <v>191</v>
      </c>
      <c r="E127" s="8" t="s">
        <v>392</v>
      </c>
      <c r="F127" s="8"/>
      <c r="G127" s="8"/>
      <c r="H127" s="8"/>
      <c r="I127" s="98">
        <v>45108</v>
      </c>
      <c r="J127" s="98">
        <v>45292</v>
      </c>
      <c r="K127" s="302">
        <v>0</v>
      </c>
      <c r="L127" s="302">
        <v>5</v>
      </c>
      <c r="M127" s="299">
        <v>1000</v>
      </c>
      <c r="N127" s="299" t="s">
        <v>298</v>
      </c>
      <c r="O127" s="129" t="s">
        <v>375</v>
      </c>
    </row>
    <row r="128" spans="1:15" x14ac:dyDescent="0.25">
      <c r="A128" s="1437"/>
      <c r="B128" s="163" t="s">
        <v>31</v>
      </c>
      <c r="C128" s="163">
        <v>1</v>
      </c>
      <c r="D128" s="163">
        <v>707367</v>
      </c>
      <c r="E128" s="163" t="s">
        <v>391</v>
      </c>
      <c r="F128" s="163"/>
      <c r="G128" s="163"/>
      <c r="H128" s="163"/>
      <c r="I128" s="164">
        <v>45108</v>
      </c>
      <c r="J128" s="97">
        <v>45292</v>
      </c>
      <c r="K128" s="165">
        <v>0</v>
      </c>
      <c r="L128" s="165">
        <v>5</v>
      </c>
      <c r="M128" s="166">
        <v>1000</v>
      </c>
      <c r="N128" s="166" t="s">
        <v>299</v>
      </c>
      <c r="O128" s="167" t="s">
        <v>375</v>
      </c>
    </row>
    <row r="129" spans="1:15" ht="15.75" thickBot="1" x14ac:dyDescent="0.3">
      <c r="A129" s="1437"/>
      <c r="B129" s="163" t="s">
        <v>71</v>
      </c>
      <c r="C129" s="163">
        <v>2</v>
      </c>
      <c r="D129" s="163">
        <v>707373</v>
      </c>
      <c r="E129" s="163" t="s">
        <v>391</v>
      </c>
      <c r="F129" s="163"/>
      <c r="G129" s="163"/>
      <c r="H129" s="163"/>
      <c r="I129" s="164">
        <v>45108</v>
      </c>
      <c r="J129" s="98">
        <v>45292</v>
      </c>
      <c r="K129" s="165">
        <v>0</v>
      </c>
      <c r="L129" s="165">
        <v>5</v>
      </c>
      <c r="M129" s="166">
        <v>1000</v>
      </c>
      <c r="N129" s="166" t="s">
        <v>299</v>
      </c>
      <c r="O129" s="167" t="s">
        <v>375</v>
      </c>
    </row>
    <row r="130" spans="1:15" x14ac:dyDescent="0.25">
      <c r="A130" s="1437"/>
      <c r="B130" s="163" t="s">
        <v>72</v>
      </c>
      <c r="C130" s="163">
        <v>3</v>
      </c>
      <c r="D130" s="163">
        <v>707376</v>
      </c>
      <c r="E130" s="163" t="s">
        <v>391</v>
      </c>
      <c r="F130" s="163"/>
      <c r="G130" s="163"/>
      <c r="H130" s="163"/>
      <c r="I130" s="164">
        <v>45108</v>
      </c>
      <c r="J130" s="97">
        <v>45292</v>
      </c>
      <c r="K130" s="165">
        <v>0</v>
      </c>
      <c r="L130" s="165">
        <v>5</v>
      </c>
      <c r="M130" s="166">
        <v>1000</v>
      </c>
      <c r="N130" s="166" t="s">
        <v>299</v>
      </c>
      <c r="O130" s="167" t="s">
        <v>375</v>
      </c>
    </row>
    <row r="131" spans="1:15" ht="15.75" thickBot="1" x14ac:dyDescent="0.3">
      <c r="A131" s="1437"/>
      <c r="B131" s="163" t="s">
        <v>317</v>
      </c>
      <c r="C131" s="163">
        <v>4</v>
      </c>
      <c r="D131" s="163">
        <v>707362</v>
      </c>
      <c r="E131" s="163" t="s">
        <v>391</v>
      </c>
      <c r="F131" s="163"/>
      <c r="G131" s="163"/>
      <c r="H131" s="163"/>
      <c r="I131" s="164">
        <v>45108</v>
      </c>
      <c r="J131" s="98">
        <v>45292</v>
      </c>
      <c r="K131" s="165">
        <v>0</v>
      </c>
      <c r="L131" s="165">
        <v>5</v>
      </c>
      <c r="M131" s="166">
        <v>1000</v>
      </c>
      <c r="N131" s="166" t="s">
        <v>299</v>
      </c>
      <c r="O131" s="167" t="s">
        <v>375</v>
      </c>
    </row>
    <row r="132" spans="1:15" x14ac:dyDescent="0.25">
      <c r="A132" s="1437"/>
      <c r="B132" s="8" t="s">
        <v>32</v>
      </c>
      <c r="C132" s="8">
        <v>1</v>
      </c>
      <c r="D132" s="34" t="s">
        <v>192</v>
      </c>
      <c r="E132" s="8" t="s">
        <v>392</v>
      </c>
      <c r="F132" s="8">
        <v>1</v>
      </c>
      <c r="G132" s="8"/>
      <c r="H132" s="8"/>
      <c r="I132" s="98">
        <v>45108</v>
      </c>
      <c r="J132" s="97">
        <v>45292</v>
      </c>
      <c r="K132" s="302">
        <v>0</v>
      </c>
      <c r="L132" s="302">
        <v>5</v>
      </c>
      <c r="M132" s="299">
        <v>1000</v>
      </c>
      <c r="N132" s="299" t="s">
        <v>300</v>
      </c>
      <c r="O132" s="129" t="s">
        <v>374</v>
      </c>
    </row>
    <row r="133" spans="1:15" ht="15.75" thickBot="1" x14ac:dyDescent="0.3">
      <c r="A133" s="1437"/>
      <c r="B133" s="8" t="s">
        <v>73</v>
      </c>
      <c r="C133" s="8">
        <v>2</v>
      </c>
      <c r="D133" s="34" t="s">
        <v>193</v>
      </c>
      <c r="E133" s="8" t="s">
        <v>392</v>
      </c>
      <c r="F133" s="8"/>
      <c r="G133" s="8"/>
      <c r="H133" s="8"/>
      <c r="I133" s="98">
        <v>45108</v>
      </c>
      <c r="J133" s="98">
        <v>45292</v>
      </c>
      <c r="K133" s="302">
        <v>0</v>
      </c>
      <c r="L133" s="302">
        <v>5</v>
      </c>
      <c r="M133" s="299">
        <v>1000</v>
      </c>
      <c r="N133" s="299" t="s">
        <v>300</v>
      </c>
      <c r="O133" s="129" t="s">
        <v>374</v>
      </c>
    </row>
    <row r="134" spans="1:15" x14ac:dyDescent="0.25">
      <c r="A134" s="1437"/>
      <c r="B134" s="8" t="s">
        <v>73</v>
      </c>
      <c r="C134" s="8">
        <v>3</v>
      </c>
      <c r="D134" s="34">
        <v>708510</v>
      </c>
      <c r="E134" s="8" t="s">
        <v>392</v>
      </c>
      <c r="F134" s="8"/>
      <c r="G134" s="8"/>
      <c r="H134" s="8"/>
      <c r="I134" s="98">
        <v>45108</v>
      </c>
      <c r="J134" s="97">
        <v>45292</v>
      </c>
      <c r="K134" s="302">
        <v>0</v>
      </c>
      <c r="L134" s="302">
        <v>5</v>
      </c>
      <c r="M134" s="299">
        <v>1000</v>
      </c>
      <c r="N134" s="299" t="s">
        <v>300</v>
      </c>
      <c r="O134" s="129" t="s">
        <v>375</v>
      </c>
    </row>
    <row r="135" spans="1:15" ht="15.75" thickBot="1" x14ac:dyDescent="0.3">
      <c r="A135" s="1437"/>
      <c r="B135" s="179" t="s">
        <v>74</v>
      </c>
      <c r="C135" s="179">
        <v>4</v>
      </c>
      <c r="D135" s="179" t="s">
        <v>248</v>
      </c>
      <c r="E135" s="179" t="s">
        <v>391</v>
      </c>
      <c r="F135" s="179"/>
      <c r="G135" s="179"/>
      <c r="H135" s="179"/>
      <c r="I135" s="180">
        <v>45108</v>
      </c>
      <c r="J135" s="98">
        <v>45292</v>
      </c>
      <c r="K135" s="185">
        <v>0</v>
      </c>
      <c r="L135" s="185">
        <v>5</v>
      </c>
      <c r="M135" s="182">
        <v>1000</v>
      </c>
      <c r="N135" s="182" t="s">
        <v>300</v>
      </c>
      <c r="O135" s="183" t="s">
        <v>374</v>
      </c>
    </row>
    <row r="136" spans="1:15" x14ac:dyDescent="0.25">
      <c r="A136" s="1437"/>
      <c r="B136" s="179" t="s">
        <v>75</v>
      </c>
      <c r="C136" s="179">
        <v>5</v>
      </c>
      <c r="D136" s="179" t="s">
        <v>195</v>
      </c>
      <c r="E136" s="179" t="s">
        <v>391</v>
      </c>
      <c r="F136" s="179"/>
      <c r="G136" s="179"/>
      <c r="H136" s="179"/>
      <c r="I136" s="180">
        <v>45108</v>
      </c>
      <c r="J136" s="97">
        <v>45292</v>
      </c>
      <c r="K136" s="185">
        <v>0</v>
      </c>
      <c r="L136" s="185">
        <v>5</v>
      </c>
      <c r="M136" s="182">
        <v>1000</v>
      </c>
      <c r="N136" s="182" t="s">
        <v>300</v>
      </c>
      <c r="O136" s="183" t="s">
        <v>374</v>
      </c>
    </row>
    <row r="137" spans="1:15" ht="15.75" thickBot="1" x14ac:dyDescent="0.3">
      <c r="A137" s="1437"/>
      <c r="B137" s="8" t="s">
        <v>75</v>
      </c>
      <c r="C137" s="8">
        <v>6</v>
      </c>
      <c r="D137" s="34">
        <v>708512</v>
      </c>
      <c r="E137" s="8" t="s">
        <v>392</v>
      </c>
      <c r="F137" s="8">
        <v>1</v>
      </c>
      <c r="G137" s="8"/>
      <c r="H137" s="8"/>
      <c r="I137" s="98">
        <v>45108</v>
      </c>
      <c r="J137" s="98">
        <v>45292</v>
      </c>
      <c r="K137" s="302">
        <v>0</v>
      </c>
      <c r="L137" s="302">
        <v>5</v>
      </c>
      <c r="M137" s="299">
        <v>1000</v>
      </c>
      <c r="N137" s="299" t="s">
        <v>300</v>
      </c>
      <c r="O137" s="129" t="s">
        <v>375</v>
      </c>
    </row>
    <row r="138" spans="1:15" x14ac:dyDescent="0.25">
      <c r="A138" s="1437"/>
      <c r="B138" s="8" t="s">
        <v>90</v>
      </c>
      <c r="C138" s="8">
        <v>7</v>
      </c>
      <c r="D138" s="34" t="s">
        <v>196</v>
      </c>
      <c r="E138" s="8" t="s">
        <v>392</v>
      </c>
      <c r="F138" s="8"/>
      <c r="G138" s="8"/>
      <c r="H138" s="8"/>
      <c r="I138" s="98">
        <v>45108</v>
      </c>
      <c r="J138" s="97">
        <v>45292</v>
      </c>
      <c r="K138" s="302">
        <v>0</v>
      </c>
      <c r="L138" s="302">
        <v>5</v>
      </c>
      <c r="M138" s="299">
        <v>1000</v>
      </c>
      <c r="N138" s="299" t="s">
        <v>300</v>
      </c>
      <c r="O138" s="129" t="s">
        <v>374</v>
      </c>
    </row>
    <row r="139" spans="1:15" ht="15.75" thickBot="1" x14ac:dyDescent="0.3">
      <c r="A139" s="1437"/>
      <c r="B139" s="8" t="s">
        <v>33</v>
      </c>
      <c r="C139" s="8">
        <v>1</v>
      </c>
      <c r="D139" s="34" t="s">
        <v>197</v>
      </c>
      <c r="E139" s="8" t="s">
        <v>392</v>
      </c>
      <c r="F139" s="8"/>
      <c r="G139" s="8">
        <v>2</v>
      </c>
      <c r="H139" s="8"/>
      <c r="I139" s="98">
        <v>45108</v>
      </c>
      <c r="J139" s="98">
        <v>45292</v>
      </c>
      <c r="K139" s="302">
        <v>0</v>
      </c>
      <c r="L139" s="302">
        <v>5</v>
      </c>
      <c r="M139" s="299">
        <v>1000</v>
      </c>
      <c r="N139" s="299" t="s">
        <v>301</v>
      </c>
      <c r="O139" s="129" t="s">
        <v>374</v>
      </c>
    </row>
    <row r="140" spans="1:15" x14ac:dyDescent="0.25">
      <c r="A140" s="1437"/>
      <c r="B140" s="8" t="s">
        <v>76</v>
      </c>
      <c r="C140" s="8">
        <v>2</v>
      </c>
      <c r="D140" s="34" t="s">
        <v>198</v>
      </c>
      <c r="E140" s="8" t="s">
        <v>392</v>
      </c>
      <c r="F140" s="8">
        <v>1</v>
      </c>
      <c r="G140" s="8">
        <v>1</v>
      </c>
      <c r="H140" s="8"/>
      <c r="I140" s="98">
        <v>45108</v>
      </c>
      <c r="J140" s="97">
        <v>45292</v>
      </c>
      <c r="K140" s="302">
        <v>0</v>
      </c>
      <c r="L140" s="302">
        <v>5</v>
      </c>
      <c r="M140" s="299">
        <v>1000</v>
      </c>
      <c r="N140" s="299" t="s">
        <v>301</v>
      </c>
      <c r="O140" s="129" t="s">
        <v>374</v>
      </c>
    </row>
    <row r="141" spans="1:15" ht="15.75" thickBot="1" x14ac:dyDescent="0.3">
      <c r="A141" s="1437"/>
      <c r="B141" s="8" t="s">
        <v>77</v>
      </c>
      <c r="C141" s="8">
        <v>3</v>
      </c>
      <c r="D141" s="34" t="s">
        <v>199</v>
      </c>
      <c r="E141" s="8" t="s">
        <v>392</v>
      </c>
      <c r="F141" s="8"/>
      <c r="G141" s="8"/>
      <c r="H141" s="8"/>
      <c r="I141" s="98">
        <v>45108</v>
      </c>
      <c r="J141" s="98">
        <v>45292</v>
      </c>
      <c r="K141" s="302">
        <v>0</v>
      </c>
      <c r="L141" s="302">
        <v>5</v>
      </c>
      <c r="M141" s="299">
        <v>1000</v>
      </c>
      <c r="N141" s="299" t="s">
        <v>301</v>
      </c>
      <c r="O141" s="129" t="s">
        <v>374</v>
      </c>
    </row>
    <row r="142" spans="1:15" x14ac:dyDescent="0.25">
      <c r="A142" s="1437"/>
      <c r="B142" s="8" t="s">
        <v>78</v>
      </c>
      <c r="C142" s="8">
        <v>4</v>
      </c>
      <c r="D142" s="34" t="s">
        <v>200</v>
      </c>
      <c r="E142" s="8" t="s">
        <v>392</v>
      </c>
      <c r="F142" s="8"/>
      <c r="G142" s="8"/>
      <c r="H142" s="8"/>
      <c r="I142" s="98">
        <v>45108</v>
      </c>
      <c r="J142" s="97">
        <v>45292</v>
      </c>
      <c r="K142" s="302">
        <v>0</v>
      </c>
      <c r="L142" s="302">
        <v>5</v>
      </c>
      <c r="M142" s="299">
        <v>1000</v>
      </c>
      <c r="N142" s="299" t="s">
        <v>301</v>
      </c>
      <c r="O142" s="129" t="s">
        <v>374</v>
      </c>
    </row>
    <row r="143" spans="1:15" ht="15.75" thickBot="1" x14ac:dyDescent="0.3">
      <c r="A143" s="1437"/>
      <c r="B143" s="179" t="s">
        <v>34</v>
      </c>
      <c r="C143" s="179">
        <v>1</v>
      </c>
      <c r="D143" s="179" t="s">
        <v>201</v>
      </c>
      <c r="E143" s="179" t="s">
        <v>391</v>
      </c>
      <c r="F143" s="179"/>
      <c r="G143" s="179"/>
      <c r="H143" s="179"/>
      <c r="I143" s="180">
        <v>45108</v>
      </c>
      <c r="J143" s="98">
        <v>45292</v>
      </c>
      <c r="K143" s="185">
        <v>0</v>
      </c>
      <c r="L143" s="185">
        <v>5</v>
      </c>
      <c r="M143" s="182">
        <v>1000</v>
      </c>
      <c r="N143" s="182" t="s">
        <v>302</v>
      </c>
      <c r="O143" s="183" t="s">
        <v>374</v>
      </c>
    </row>
    <row r="144" spans="1:15" x14ac:dyDescent="0.25">
      <c r="A144" s="1437"/>
      <c r="B144" s="179" t="s">
        <v>79</v>
      </c>
      <c r="C144" s="179">
        <v>2</v>
      </c>
      <c r="D144" s="179" t="s">
        <v>202</v>
      </c>
      <c r="E144" s="179" t="s">
        <v>391</v>
      </c>
      <c r="F144" s="179"/>
      <c r="G144" s="179"/>
      <c r="H144" s="179"/>
      <c r="I144" s="180">
        <v>45108</v>
      </c>
      <c r="J144" s="97">
        <v>45292</v>
      </c>
      <c r="K144" s="185">
        <v>0</v>
      </c>
      <c r="L144" s="185">
        <v>5</v>
      </c>
      <c r="M144" s="182">
        <v>1000</v>
      </c>
      <c r="N144" s="182" t="s">
        <v>302</v>
      </c>
      <c r="O144" s="183" t="s">
        <v>374</v>
      </c>
    </row>
    <row r="145" spans="1:15" ht="15.75" thickBot="1" x14ac:dyDescent="0.3">
      <c r="A145" s="1437"/>
      <c r="B145" s="179" t="s">
        <v>80</v>
      </c>
      <c r="C145" s="179">
        <v>3</v>
      </c>
      <c r="D145" s="179" t="s">
        <v>203</v>
      </c>
      <c r="E145" s="179" t="s">
        <v>391</v>
      </c>
      <c r="F145" s="179"/>
      <c r="G145" s="179"/>
      <c r="H145" s="179"/>
      <c r="I145" s="180">
        <v>45108</v>
      </c>
      <c r="J145" s="98">
        <v>45292</v>
      </c>
      <c r="K145" s="185">
        <v>0</v>
      </c>
      <c r="L145" s="185">
        <v>5</v>
      </c>
      <c r="M145" s="182">
        <v>1000</v>
      </c>
      <c r="N145" s="182" t="s">
        <v>302</v>
      </c>
      <c r="O145" s="183" t="s">
        <v>374</v>
      </c>
    </row>
    <row r="146" spans="1:15" ht="15.75" thickBot="1" x14ac:dyDescent="0.3">
      <c r="A146" s="1442"/>
      <c r="B146" s="187" t="s">
        <v>81</v>
      </c>
      <c r="C146" s="187">
        <v>4</v>
      </c>
      <c r="D146" s="187" t="s">
        <v>204</v>
      </c>
      <c r="E146" s="187" t="s">
        <v>391</v>
      </c>
      <c r="F146" s="187"/>
      <c r="G146" s="187"/>
      <c r="H146" s="187"/>
      <c r="I146" s="188">
        <v>45108</v>
      </c>
      <c r="J146" s="97">
        <v>45292</v>
      </c>
      <c r="K146" s="189">
        <v>0</v>
      </c>
      <c r="L146" s="189">
        <v>5</v>
      </c>
      <c r="M146" s="190">
        <v>1000</v>
      </c>
      <c r="N146" s="190" t="s">
        <v>302</v>
      </c>
      <c r="O146" s="191" t="s">
        <v>374</v>
      </c>
    </row>
    <row r="147" spans="1:15" ht="15.75" thickBot="1" x14ac:dyDescent="0.3">
      <c r="A147" s="1467" t="s">
        <v>251</v>
      </c>
      <c r="B147" s="53" t="s">
        <v>35</v>
      </c>
      <c r="C147" s="53">
        <v>1</v>
      </c>
      <c r="D147" s="114">
        <v>707371</v>
      </c>
      <c r="E147" s="53" t="s">
        <v>392</v>
      </c>
      <c r="F147" s="53"/>
      <c r="G147" s="53"/>
      <c r="H147" s="53"/>
      <c r="I147" s="279">
        <v>45108</v>
      </c>
      <c r="J147" s="98">
        <v>45292</v>
      </c>
      <c r="K147" s="301">
        <v>0</v>
      </c>
      <c r="L147" s="301">
        <v>5</v>
      </c>
      <c r="M147" s="298">
        <v>1000</v>
      </c>
      <c r="N147" s="298" t="s">
        <v>303</v>
      </c>
      <c r="O147" s="145" t="s">
        <v>375</v>
      </c>
    </row>
    <row r="148" spans="1:15" x14ac:dyDescent="0.25">
      <c r="A148" s="1437"/>
      <c r="B148" s="8" t="s">
        <v>83</v>
      </c>
      <c r="C148" s="8">
        <v>2</v>
      </c>
      <c r="D148" s="34">
        <v>707372</v>
      </c>
      <c r="E148" s="8" t="s">
        <v>392</v>
      </c>
      <c r="F148" s="8"/>
      <c r="G148" s="8"/>
      <c r="H148" s="8"/>
      <c r="I148" s="98">
        <v>45108</v>
      </c>
      <c r="J148" s="97">
        <v>45292</v>
      </c>
      <c r="K148" s="302">
        <v>0</v>
      </c>
      <c r="L148" s="302">
        <v>5</v>
      </c>
      <c r="M148" s="299">
        <v>1000</v>
      </c>
      <c r="N148" s="299" t="s">
        <v>303</v>
      </c>
      <c r="O148" s="129" t="s">
        <v>375</v>
      </c>
    </row>
    <row r="149" spans="1:15" ht="15.75" thickBot="1" x14ac:dyDescent="0.3">
      <c r="A149" s="1437"/>
      <c r="B149" s="8" t="s">
        <v>84</v>
      </c>
      <c r="C149" s="8">
        <v>3</v>
      </c>
      <c r="D149" s="34">
        <v>707370</v>
      </c>
      <c r="E149" s="8" t="s">
        <v>392</v>
      </c>
      <c r="F149" s="8"/>
      <c r="G149" s="8"/>
      <c r="H149" s="8"/>
      <c r="I149" s="98">
        <v>45108</v>
      </c>
      <c r="J149" s="98">
        <v>45292</v>
      </c>
      <c r="K149" s="302">
        <v>0</v>
      </c>
      <c r="L149" s="302">
        <v>5</v>
      </c>
      <c r="M149" s="299">
        <v>1000</v>
      </c>
      <c r="N149" s="299" t="s">
        <v>303</v>
      </c>
      <c r="O149" s="129" t="s">
        <v>375</v>
      </c>
    </row>
    <row r="150" spans="1:15" x14ac:dyDescent="0.25">
      <c r="A150" s="1437"/>
      <c r="B150" s="8" t="s">
        <v>85</v>
      </c>
      <c r="C150" s="8">
        <v>1</v>
      </c>
      <c r="D150" s="34">
        <v>707379</v>
      </c>
      <c r="E150" s="8" t="s">
        <v>392</v>
      </c>
      <c r="F150" s="8"/>
      <c r="G150" s="8"/>
      <c r="H150" s="8"/>
      <c r="I150" s="98">
        <v>45108</v>
      </c>
      <c r="J150" s="97">
        <v>45292</v>
      </c>
      <c r="K150" s="302">
        <v>0</v>
      </c>
      <c r="L150" s="302">
        <v>5</v>
      </c>
      <c r="M150" s="299">
        <v>1000</v>
      </c>
      <c r="N150" s="299" t="s">
        <v>304</v>
      </c>
      <c r="O150" s="129" t="s">
        <v>375</v>
      </c>
    </row>
    <row r="151" spans="1:15" ht="15.75" thickBot="1" x14ac:dyDescent="0.3">
      <c r="A151" s="1437"/>
      <c r="B151" s="8" t="s">
        <v>86</v>
      </c>
      <c r="C151" s="8">
        <v>2</v>
      </c>
      <c r="D151" s="34">
        <v>707378</v>
      </c>
      <c r="E151" s="8" t="s">
        <v>392</v>
      </c>
      <c r="F151" s="8">
        <v>1</v>
      </c>
      <c r="G151" s="8"/>
      <c r="H151" s="8"/>
      <c r="I151" s="98">
        <v>45108</v>
      </c>
      <c r="J151" s="98">
        <v>45292</v>
      </c>
      <c r="K151" s="302">
        <v>0</v>
      </c>
      <c r="L151" s="302">
        <v>5</v>
      </c>
      <c r="M151" s="299">
        <v>1000</v>
      </c>
      <c r="N151" s="299" t="s">
        <v>304</v>
      </c>
      <c r="O151" s="129" t="s">
        <v>375</v>
      </c>
    </row>
    <row r="152" spans="1:15" ht="15.75" thickBot="1" x14ac:dyDescent="0.3">
      <c r="A152" s="1442"/>
      <c r="B152" s="11" t="s">
        <v>87</v>
      </c>
      <c r="C152" s="11">
        <v>3</v>
      </c>
      <c r="D152" s="35">
        <v>707360</v>
      </c>
      <c r="E152" s="11" t="s">
        <v>392</v>
      </c>
      <c r="F152" s="11"/>
      <c r="G152" s="65"/>
      <c r="H152" s="11"/>
      <c r="I152" s="112">
        <v>45108</v>
      </c>
      <c r="J152" s="97">
        <v>45292</v>
      </c>
      <c r="K152" s="303">
        <v>0</v>
      </c>
      <c r="L152" s="303">
        <v>5</v>
      </c>
      <c r="M152" s="300">
        <v>1000</v>
      </c>
      <c r="N152" s="300" t="s">
        <v>304</v>
      </c>
      <c r="O152" s="131" t="s">
        <v>375</v>
      </c>
    </row>
    <row r="153" spans="1:15" ht="15.75" thickBot="1" x14ac:dyDescent="0.3">
      <c r="A153" s="1467" t="s">
        <v>88</v>
      </c>
      <c r="B153" s="53" t="s">
        <v>6</v>
      </c>
      <c r="C153" s="53">
        <v>1</v>
      </c>
      <c r="D153" s="114" t="s">
        <v>205</v>
      </c>
      <c r="E153" s="53" t="s">
        <v>392</v>
      </c>
      <c r="F153" s="278"/>
      <c r="G153" s="53"/>
      <c r="H153" s="53"/>
      <c r="I153" s="279">
        <v>45108</v>
      </c>
      <c r="J153" s="98">
        <v>45292</v>
      </c>
      <c r="K153" s="301">
        <v>0</v>
      </c>
      <c r="L153" s="301">
        <v>8</v>
      </c>
      <c r="M153" s="298">
        <v>1000</v>
      </c>
      <c r="N153" s="1446" t="s">
        <v>305</v>
      </c>
      <c r="O153" s="145" t="s">
        <v>374</v>
      </c>
    </row>
    <row r="154" spans="1:15" x14ac:dyDescent="0.25">
      <c r="A154" s="1437"/>
      <c r="B154" s="8" t="s">
        <v>6</v>
      </c>
      <c r="C154" s="8">
        <v>2</v>
      </c>
      <c r="D154" s="34" t="s">
        <v>206</v>
      </c>
      <c r="E154" s="8" t="s">
        <v>392</v>
      </c>
      <c r="F154" s="8"/>
      <c r="G154" s="8"/>
      <c r="H154" s="8"/>
      <c r="I154" s="98">
        <v>45108</v>
      </c>
      <c r="J154" s="97">
        <v>45292</v>
      </c>
      <c r="K154" s="302">
        <v>0</v>
      </c>
      <c r="L154" s="302">
        <v>8</v>
      </c>
      <c r="M154" s="299">
        <v>1000</v>
      </c>
      <c r="N154" s="1447"/>
      <c r="O154" s="129" t="s">
        <v>374</v>
      </c>
    </row>
    <row r="155" spans="1:15" ht="15.75" thickBot="1" x14ac:dyDescent="0.3">
      <c r="A155" s="1437"/>
      <c r="B155" s="8" t="s">
        <v>6</v>
      </c>
      <c r="C155" s="8">
        <v>3</v>
      </c>
      <c r="D155" s="34" t="s">
        <v>207</v>
      </c>
      <c r="E155" s="8" t="s">
        <v>392</v>
      </c>
      <c r="F155" s="8">
        <v>1</v>
      </c>
      <c r="G155" s="8"/>
      <c r="H155" s="8"/>
      <c r="I155" s="98">
        <v>45108</v>
      </c>
      <c r="J155" s="98">
        <v>45292</v>
      </c>
      <c r="K155" s="302">
        <v>0</v>
      </c>
      <c r="L155" s="302">
        <v>8</v>
      </c>
      <c r="M155" s="299">
        <v>1000</v>
      </c>
      <c r="N155" s="1447"/>
      <c r="O155" s="129" t="s">
        <v>374</v>
      </c>
    </row>
    <row r="156" spans="1:15" x14ac:dyDescent="0.25">
      <c r="A156" s="1437"/>
      <c r="B156" s="8" t="s">
        <v>6</v>
      </c>
      <c r="C156" s="8">
        <v>4</v>
      </c>
      <c r="D156" s="34" t="s">
        <v>208</v>
      </c>
      <c r="E156" s="8" t="s">
        <v>392</v>
      </c>
      <c r="F156" s="8"/>
      <c r="G156" s="8"/>
      <c r="H156" s="8"/>
      <c r="I156" s="98">
        <v>45108</v>
      </c>
      <c r="J156" s="97">
        <v>45292</v>
      </c>
      <c r="K156" s="302">
        <v>0</v>
      </c>
      <c r="L156" s="302">
        <v>8</v>
      </c>
      <c r="M156" s="299">
        <v>1000</v>
      </c>
      <c r="N156" s="1447"/>
      <c r="O156" s="129" t="s">
        <v>374</v>
      </c>
    </row>
    <row r="157" spans="1:15" ht="15.75" thickBot="1" x14ac:dyDescent="0.3">
      <c r="A157" s="1437"/>
      <c r="B157" s="8" t="s">
        <v>6</v>
      </c>
      <c r="C157" s="8">
        <v>5</v>
      </c>
      <c r="D157" s="34" t="s">
        <v>209</v>
      </c>
      <c r="E157" s="8" t="s">
        <v>392</v>
      </c>
      <c r="F157" s="8"/>
      <c r="G157" s="8"/>
      <c r="H157" s="8"/>
      <c r="I157" s="98">
        <v>45108</v>
      </c>
      <c r="J157" s="98">
        <v>45292</v>
      </c>
      <c r="K157" s="302">
        <v>1</v>
      </c>
      <c r="L157" s="302">
        <v>8</v>
      </c>
      <c r="M157" s="299">
        <v>1000</v>
      </c>
      <c r="N157" s="1447"/>
      <c r="O157" s="129" t="s">
        <v>374</v>
      </c>
    </row>
    <row r="158" spans="1:15" x14ac:dyDescent="0.25">
      <c r="A158" s="1437"/>
      <c r="B158" s="8" t="s">
        <v>6</v>
      </c>
      <c r="C158" s="8">
        <v>6</v>
      </c>
      <c r="D158" s="34" t="s">
        <v>210</v>
      </c>
      <c r="E158" s="8" t="s">
        <v>392</v>
      </c>
      <c r="F158" s="8"/>
      <c r="G158" s="8"/>
      <c r="H158" s="8"/>
      <c r="I158" s="98">
        <v>45108</v>
      </c>
      <c r="J158" s="97">
        <v>45292</v>
      </c>
      <c r="K158" s="302">
        <v>1</v>
      </c>
      <c r="L158" s="302">
        <v>8</v>
      </c>
      <c r="M158" s="299">
        <v>1000</v>
      </c>
      <c r="N158" s="1447"/>
      <c r="O158" s="129" t="s">
        <v>374</v>
      </c>
    </row>
    <row r="159" spans="1:15" ht="15.75" thickBot="1" x14ac:dyDescent="0.3">
      <c r="A159" s="1437"/>
      <c r="B159" s="8" t="s">
        <v>6</v>
      </c>
      <c r="C159" s="8">
        <v>7</v>
      </c>
      <c r="D159" s="34" t="s">
        <v>211</v>
      </c>
      <c r="E159" s="8" t="s">
        <v>392</v>
      </c>
      <c r="F159" s="8"/>
      <c r="G159" s="8"/>
      <c r="H159" s="8"/>
      <c r="I159" s="98">
        <v>45108</v>
      </c>
      <c r="J159" s="98">
        <v>45292</v>
      </c>
      <c r="K159" s="302">
        <v>0</v>
      </c>
      <c r="L159" s="302">
        <v>2</v>
      </c>
      <c r="M159" s="299">
        <v>250</v>
      </c>
      <c r="N159" s="1447"/>
      <c r="O159" s="129" t="s">
        <v>377</v>
      </c>
    </row>
    <row r="160" spans="1:15" ht="15.75" thickBot="1" x14ac:dyDescent="0.3">
      <c r="A160" s="1438"/>
      <c r="B160" s="37" t="s">
        <v>6</v>
      </c>
      <c r="C160" s="37">
        <v>8</v>
      </c>
      <c r="D160" s="38" t="s">
        <v>212</v>
      </c>
      <c r="E160" s="11" t="s">
        <v>392</v>
      </c>
      <c r="F160" s="37"/>
      <c r="G160" s="37"/>
      <c r="H160" s="37"/>
      <c r="I160" s="113">
        <v>45108</v>
      </c>
      <c r="J160" s="97">
        <v>45292</v>
      </c>
      <c r="K160" s="305">
        <v>0</v>
      </c>
      <c r="L160" s="305">
        <v>2</v>
      </c>
      <c r="M160" s="307">
        <v>250</v>
      </c>
      <c r="N160" s="1462"/>
      <c r="O160" s="133" t="s">
        <v>377</v>
      </c>
    </row>
    <row r="161" spans="1:15" ht="15" customHeight="1" x14ac:dyDescent="0.25">
      <c r="A161" s="1452" t="s">
        <v>389</v>
      </c>
      <c r="B161" s="306" t="s">
        <v>6</v>
      </c>
      <c r="C161" s="306">
        <v>1</v>
      </c>
      <c r="D161" s="136">
        <v>6080014931</v>
      </c>
      <c r="E161" s="7" t="s">
        <v>392</v>
      </c>
      <c r="F161" s="306"/>
      <c r="G161" s="306"/>
      <c r="H161" s="306"/>
      <c r="I161" s="100">
        <v>44958</v>
      </c>
      <c r="J161" s="100">
        <v>45047</v>
      </c>
      <c r="K161" s="306">
        <v>0</v>
      </c>
      <c r="L161" s="137">
        <v>4</v>
      </c>
      <c r="M161" s="138">
        <v>1000</v>
      </c>
      <c r="N161" s="1454" t="s">
        <v>319</v>
      </c>
      <c r="O161" s="139" t="s">
        <v>382</v>
      </c>
    </row>
    <row r="162" spans="1:15" ht="15.75" x14ac:dyDescent="0.25">
      <c r="A162" s="1468"/>
      <c r="B162" s="299" t="s">
        <v>6</v>
      </c>
      <c r="C162" s="299">
        <v>2</v>
      </c>
      <c r="D162" s="273">
        <v>6080014932</v>
      </c>
      <c r="E162" s="8" t="s">
        <v>392</v>
      </c>
      <c r="F162" s="299"/>
      <c r="G162" s="299"/>
      <c r="H162" s="299"/>
      <c r="I162" s="117">
        <v>44958</v>
      </c>
      <c r="J162" s="117">
        <v>45047</v>
      </c>
      <c r="K162" s="299">
        <v>0</v>
      </c>
      <c r="L162" s="144">
        <v>4</v>
      </c>
      <c r="M162" s="143">
        <v>1000</v>
      </c>
      <c r="N162" s="1450"/>
      <c r="O162" s="274" t="s">
        <v>382</v>
      </c>
    </row>
    <row r="163" spans="1:15" ht="15.75" x14ac:dyDescent="0.25">
      <c r="A163" s="1468" t="s">
        <v>399</v>
      </c>
      <c r="B163" s="299" t="s">
        <v>6</v>
      </c>
      <c r="C163" s="299">
        <v>1</v>
      </c>
      <c r="D163" s="273">
        <v>6080014742</v>
      </c>
      <c r="E163" s="8" t="s">
        <v>391</v>
      </c>
      <c r="F163" s="299"/>
      <c r="G163" s="299"/>
      <c r="H163" s="299"/>
      <c r="I163" s="117">
        <v>44958</v>
      </c>
      <c r="J163" s="117">
        <v>45047</v>
      </c>
      <c r="K163" s="299">
        <v>0</v>
      </c>
      <c r="L163" s="144">
        <v>4</v>
      </c>
      <c r="M163" s="143">
        <v>1000</v>
      </c>
      <c r="N163" s="302" t="s">
        <v>400</v>
      </c>
      <c r="O163" s="274" t="s">
        <v>382</v>
      </c>
    </row>
    <row r="164" spans="1:15" ht="15.75" x14ac:dyDescent="0.25">
      <c r="A164" s="1468"/>
      <c r="B164" s="299" t="s">
        <v>6</v>
      </c>
      <c r="C164" s="299">
        <v>2</v>
      </c>
      <c r="D164" s="273">
        <v>298412396</v>
      </c>
      <c r="E164" s="8" t="s">
        <v>391</v>
      </c>
      <c r="F164" s="299"/>
      <c r="G164" s="299"/>
      <c r="H164" s="299"/>
      <c r="I164" s="117">
        <v>44958</v>
      </c>
      <c r="J164" s="117">
        <v>45047</v>
      </c>
      <c r="K164" s="299">
        <v>0</v>
      </c>
      <c r="L164" s="144">
        <v>4</v>
      </c>
      <c r="M164" s="143">
        <v>1000</v>
      </c>
      <c r="N164" s="302" t="s">
        <v>400</v>
      </c>
      <c r="O164" s="274" t="s">
        <v>388</v>
      </c>
    </row>
    <row r="165" spans="1:15" ht="16.5" thickBot="1" x14ac:dyDescent="0.3">
      <c r="A165" s="1469"/>
      <c r="B165" s="300" t="s">
        <v>6</v>
      </c>
      <c r="C165" s="300">
        <v>3</v>
      </c>
      <c r="D165" s="275">
        <v>6080014743</v>
      </c>
      <c r="E165" s="11" t="s">
        <v>391</v>
      </c>
      <c r="F165" s="300"/>
      <c r="G165" s="300"/>
      <c r="H165" s="300"/>
      <c r="I165" s="101">
        <v>44958</v>
      </c>
      <c r="J165" s="101">
        <v>45047</v>
      </c>
      <c r="K165" s="300">
        <v>0</v>
      </c>
      <c r="L165" s="276">
        <v>4</v>
      </c>
      <c r="M165" s="266">
        <v>1000</v>
      </c>
      <c r="N165" s="303" t="s">
        <v>400</v>
      </c>
      <c r="O165" s="277" t="s">
        <v>382</v>
      </c>
    </row>
    <row r="166" spans="1:15" ht="21" customHeight="1" x14ac:dyDescent="0.25">
      <c r="A166" s="1443" t="s">
        <v>320</v>
      </c>
      <c r="B166" s="298" t="s">
        <v>6</v>
      </c>
      <c r="C166" s="114">
        <v>1</v>
      </c>
      <c r="D166" s="271">
        <v>706901</v>
      </c>
      <c r="E166" s="53" t="s">
        <v>392</v>
      </c>
      <c r="F166" s="298"/>
      <c r="G166" s="298"/>
      <c r="H166" s="298"/>
      <c r="I166" s="99">
        <v>45108</v>
      </c>
      <c r="J166" s="99">
        <v>45047</v>
      </c>
      <c r="K166" s="298">
        <v>0</v>
      </c>
      <c r="L166" s="272">
        <v>4</v>
      </c>
      <c r="M166" s="267">
        <v>1800</v>
      </c>
      <c r="N166" s="1449" t="s">
        <v>321</v>
      </c>
      <c r="O166" s="145" t="s">
        <v>375</v>
      </c>
    </row>
    <row r="167" spans="1:15" ht="21" customHeight="1" x14ac:dyDescent="0.25">
      <c r="A167" s="1444"/>
      <c r="B167" s="299" t="s">
        <v>6</v>
      </c>
      <c r="C167" s="34">
        <v>2</v>
      </c>
      <c r="D167" s="143">
        <v>706884</v>
      </c>
      <c r="E167" s="8" t="s">
        <v>392</v>
      </c>
      <c r="F167" s="299"/>
      <c r="G167" s="299"/>
      <c r="H167" s="299"/>
      <c r="I167" s="117">
        <v>45108</v>
      </c>
      <c r="J167" s="117">
        <v>45047</v>
      </c>
      <c r="K167" s="299">
        <v>0</v>
      </c>
      <c r="L167" s="144">
        <v>4</v>
      </c>
      <c r="M167" s="87">
        <v>1800</v>
      </c>
      <c r="N167" s="1450"/>
      <c r="O167" s="129" t="s">
        <v>375</v>
      </c>
    </row>
    <row r="168" spans="1:15" ht="21" customHeight="1" x14ac:dyDescent="0.25">
      <c r="A168" s="1444"/>
      <c r="B168" s="299" t="s">
        <v>6</v>
      </c>
      <c r="C168" s="34">
        <v>3</v>
      </c>
      <c r="D168" s="143">
        <v>706881</v>
      </c>
      <c r="E168" s="8" t="s">
        <v>392</v>
      </c>
      <c r="F168" s="299"/>
      <c r="G168" s="299">
        <v>1</v>
      </c>
      <c r="H168" s="299"/>
      <c r="I168" s="117">
        <v>45108</v>
      </c>
      <c r="J168" s="117">
        <v>45047</v>
      </c>
      <c r="K168" s="299">
        <v>1</v>
      </c>
      <c r="L168" s="144">
        <v>4</v>
      </c>
      <c r="M168" s="87">
        <v>1000</v>
      </c>
      <c r="N168" s="1450"/>
      <c r="O168" s="129" t="s">
        <v>375</v>
      </c>
    </row>
    <row r="169" spans="1:15" ht="21" customHeight="1" x14ac:dyDescent="0.25">
      <c r="A169" s="1444"/>
      <c r="B169" s="299" t="s">
        <v>6</v>
      </c>
      <c r="C169" s="34">
        <v>4</v>
      </c>
      <c r="D169" s="143">
        <v>706900</v>
      </c>
      <c r="E169" s="8" t="s">
        <v>392</v>
      </c>
      <c r="F169" s="299"/>
      <c r="G169" s="299"/>
      <c r="H169" s="299"/>
      <c r="I169" s="117">
        <v>45108</v>
      </c>
      <c r="J169" s="117">
        <v>45047</v>
      </c>
      <c r="K169" s="299">
        <v>1</v>
      </c>
      <c r="L169" s="144">
        <v>4</v>
      </c>
      <c r="M169" s="87">
        <v>1000</v>
      </c>
      <c r="N169" s="1450"/>
      <c r="O169" s="129" t="s">
        <v>375</v>
      </c>
    </row>
    <row r="170" spans="1:15" ht="15.75" customHeight="1" x14ac:dyDescent="0.25">
      <c r="A170" s="1444"/>
      <c r="B170" s="299" t="s">
        <v>6</v>
      </c>
      <c r="C170" s="34">
        <v>5</v>
      </c>
      <c r="D170" s="143">
        <v>706883</v>
      </c>
      <c r="E170" s="8" t="s">
        <v>392</v>
      </c>
      <c r="F170" s="299"/>
      <c r="G170" s="299"/>
      <c r="H170" s="299"/>
      <c r="I170" s="117">
        <v>45108</v>
      </c>
      <c r="J170" s="117">
        <v>45047</v>
      </c>
      <c r="K170" s="299">
        <v>0</v>
      </c>
      <c r="L170" s="144">
        <v>4</v>
      </c>
      <c r="M170" s="87">
        <v>630</v>
      </c>
      <c r="N170" s="1450"/>
      <c r="O170" s="129" t="s">
        <v>375</v>
      </c>
    </row>
    <row r="171" spans="1:15" ht="15.75" x14ac:dyDescent="0.25">
      <c r="A171" s="1444"/>
      <c r="B171" s="299" t="s">
        <v>6</v>
      </c>
      <c r="C171" s="34">
        <v>6</v>
      </c>
      <c r="D171" s="143">
        <v>706882</v>
      </c>
      <c r="E171" s="8" t="s">
        <v>392</v>
      </c>
      <c r="F171" s="299"/>
      <c r="G171" s="299">
        <v>1</v>
      </c>
      <c r="H171" s="299"/>
      <c r="I171" s="117">
        <v>45108</v>
      </c>
      <c r="J171" s="117">
        <v>45047</v>
      </c>
      <c r="K171" s="299">
        <v>0</v>
      </c>
      <c r="L171" s="144">
        <v>4</v>
      </c>
      <c r="M171" s="87">
        <v>630</v>
      </c>
      <c r="N171" s="1450"/>
      <c r="O171" s="129" t="s">
        <v>375</v>
      </c>
    </row>
    <row r="172" spans="1:15" ht="16.5" thickBot="1" x14ac:dyDescent="0.3">
      <c r="A172" s="1445"/>
      <c r="B172" s="190" t="s">
        <v>6</v>
      </c>
      <c r="C172" s="187">
        <v>7</v>
      </c>
      <c r="D172" s="268">
        <v>176638</v>
      </c>
      <c r="E172" s="187" t="s">
        <v>391</v>
      </c>
      <c r="F172" s="190"/>
      <c r="G172" s="190"/>
      <c r="H172" s="190"/>
      <c r="I172" s="269">
        <v>45108</v>
      </c>
      <c r="J172" s="269">
        <v>45047</v>
      </c>
      <c r="K172" s="190">
        <v>0</v>
      </c>
      <c r="L172" s="189">
        <v>4</v>
      </c>
      <c r="M172" s="270">
        <v>250</v>
      </c>
      <c r="N172" s="1451"/>
      <c r="O172" s="131" t="s">
        <v>377</v>
      </c>
    </row>
    <row r="173" spans="1:15" ht="15.75" x14ac:dyDescent="0.25">
      <c r="A173" s="1466" t="s">
        <v>322</v>
      </c>
      <c r="B173" s="1446" t="s">
        <v>6</v>
      </c>
      <c r="C173" s="114">
        <v>1</v>
      </c>
      <c r="D173" s="367" t="s">
        <v>323</v>
      </c>
      <c r="E173" s="114" t="s">
        <v>392</v>
      </c>
      <c r="F173" s="298"/>
      <c r="G173" s="298"/>
      <c r="H173" s="298"/>
      <c r="I173" s="99">
        <v>45139</v>
      </c>
      <c r="J173" s="99">
        <v>45292</v>
      </c>
      <c r="K173" s="298">
        <v>0</v>
      </c>
      <c r="L173" s="267">
        <v>3</v>
      </c>
      <c r="M173" s="267">
        <v>1000</v>
      </c>
      <c r="N173" s="1449" t="s">
        <v>324</v>
      </c>
      <c r="O173" s="145" t="s">
        <v>374</v>
      </c>
    </row>
    <row r="174" spans="1:15" ht="15.75" x14ac:dyDescent="0.25">
      <c r="A174" s="1459"/>
      <c r="B174" s="1447"/>
      <c r="C174" s="34">
        <v>2</v>
      </c>
      <c r="D174" s="353" t="s">
        <v>325</v>
      </c>
      <c r="E174" s="34" t="s">
        <v>392</v>
      </c>
      <c r="F174" s="299"/>
      <c r="G174" s="299"/>
      <c r="H174" s="299"/>
      <c r="I174" s="117">
        <v>45139</v>
      </c>
      <c r="J174" s="117">
        <v>45292</v>
      </c>
      <c r="K174" s="299">
        <v>0</v>
      </c>
      <c r="L174" s="87">
        <v>3</v>
      </c>
      <c r="M174" s="87">
        <v>1000</v>
      </c>
      <c r="N174" s="1450"/>
      <c r="O174" s="129" t="s">
        <v>374</v>
      </c>
    </row>
    <row r="175" spans="1:15" ht="15.75" x14ac:dyDescent="0.25">
      <c r="A175" s="1459"/>
      <c r="B175" s="1447"/>
      <c r="C175" s="34">
        <v>3</v>
      </c>
      <c r="D175" s="353" t="s">
        <v>326</v>
      </c>
      <c r="E175" s="34" t="s">
        <v>392</v>
      </c>
      <c r="F175" s="299"/>
      <c r="G175" s="299"/>
      <c r="H175" s="299"/>
      <c r="I175" s="117">
        <v>45139</v>
      </c>
      <c r="J175" s="99">
        <v>45292</v>
      </c>
      <c r="K175" s="299">
        <v>0</v>
      </c>
      <c r="L175" s="87">
        <v>3</v>
      </c>
      <c r="M175" s="87">
        <v>2000</v>
      </c>
      <c r="N175" s="1450"/>
      <c r="O175" s="129" t="s">
        <v>374</v>
      </c>
    </row>
    <row r="176" spans="1:15" ht="15.75" x14ac:dyDescent="0.25">
      <c r="A176" s="1459"/>
      <c r="B176" s="1447"/>
      <c r="C176" s="34">
        <v>4</v>
      </c>
      <c r="D176" s="353" t="s">
        <v>327</v>
      </c>
      <c r="E176" s="34" t="s">
        <v>392</v>
      </c>
      <c r="F176" s="299"/>
      <c r="G176" s="299"/>
      <c r="H176" s="299"/>
      <c r="I176" s="117">
        <v>45139</v>
      </c>
      <c r="J176" s="117">
        <v>45292</v>
      </c>
      <c r="K176" s="299">
        <v>0</v>
      </c>
      <c r="L176" s="87">
        <v>3</v>
      </c>
      <c r="M176" s="87">
        <v>2000</v>
      </c>
      <c r="N176" s="1450"/>
      <c r="O176" s="129" t="s">
        <v>374</v>
      </c>
    </row>
    <row r="177" spans="1:15" ht="15.75" x14ac:dyDescent="0.25">
      <c r="A177" s="1459"/>
      <c r="B177" s="1447"/>
      <c r="C177" s="34">
        <v>5</v>
      </c>
      <c r="D177" s="353" t="s">
        <v>328</v>
      </c>
      <c r="E177" s="34" t="s">
        <v>392</v>
      </c>
      <c r="F177" s="299"/>
      <c r="G177" s="299"/>
      <c r="H177" s="299"/>
      <c r="I177" s="117">
        <v>45139</v>
      </c>
      <c r="J177" s="99">
        <v>45292</v>
      </c>
      <c r="K177" s="299">
        <v>0</v>
      </c>
      <c r="L177" s="87">
        <v>2</v>
      </c>
      <c r="M177" s="87">
        <v>2000</v>
      </c>
      <c r="N177" s="1450"/>
      <c r="O177" s="129" t="s">
        <v>374</v>
      </c>
    </row>
    <row r="178" spans="1:15" ht="15.75" x14ac:dyDescent="0.25">
      <c r="A178" s="1459"/>
      <c r="B178" s="1447"/>
      <c r="C178" s="34">
        <v>6</v>
      </c>
      <c r="D178" s="353" t="s">
        <v>329</v>
      </c>
      <c r="E178" s="34" t="s">
        <v>392</v>
      </c>
      <c r="F178" s="299"/>
      <c r="G178" s="299"/>
      <c r="H178" s="299"/>
      <c r="I178" s="117">
        <v>45139</v>
      </c>
      <c r="J178" s="117">
        <v>45292</v>
      </c>
      <c r="K178" s="299">
        <v>0</v>
      </c>
      <c r="L178" s="87">
        <v>2</v>
      </c>
      <c r="M178" s="87">
        <v>1000</v>
      </c>
      <c r="N178" s="1450"/>
      <c r="O178" s="129" t="s">
        <v>374</v>
      </c>
    </row>
    <row r="179" spans="1:15" ht="15.75" x14ac:dyDescent="0.25">
      <c r="A179" s="1459"/>
      <c r="B179" s="1447"/>
      <c r="C179" s="34">
        <v>7</v>
      </c>
      <c r="D179" s="353" t="s">
        <v>330</v>
      </c>
      <c r="E179" s="34" t="s">
        <v>392</v>
      </c>
      <c r="F179" s="299"/>
      <c r="G179" s="299">
        <v>1</v>
      </c>
      <c r="H179" s="299"/>
      <c r="I179" s="117">
        <v>45139</v>
      </c>
      <c r="J179" s="99">
        <v>45292</v>
      </c>
      <c r="K179" s="299">
        <v>0</v>
      </c>
      <c r="L179" s="87">
        <v>2</v>
      </c>
      <c r="M179" s="87">
        <v>2000</v>
      </c>
      <c r="N179" s="1450"/>
      <c r="O179" s="129" t="s">
        <v>374</v>
      </c>
    </row>
    <row r="180" spans="1:15" ht="15.75" x14ac:dyDescent="0.25">
      <c r="A180" s="1459"/>
      <c r="B180" s="1447"/>
      <c r="C180" s="34">
        <v>8</v>
      </c>
      <c r="D180" s="353" t="s">
        <v>331</v>
      </c>
      <c r="E180" s="34" t="s">
        <v>392</v>
      </c>
      <c r="F180" s="299"/>
      <c r="G180" s="299"/>
      <c r="H180" s="299"/>
      <c r="I180" s="117">
        <v>45139</v>
      </c>
      <c r="J180" s="117">
        <v>45292</v>
      </c>
      <c r="K180" s="299">
        <v>0</v>
      </c>
      <c r="L180" s="87">
        <v>2</v>
      </c>
      <c r="M180" s="87">
        <v>2000</v>
      </c>
      <c r="N180" s="1450"/>
      <c r="O180" s="129" t="s">
        <v>374</v>
      </c>
    </row>
    <row r="181" spans="1:15" ht="15.75" x14ac:dyDescent="0.25">
      <c r="A181" s="1459"/>
      <c r="B181" s="1447"/>
      <c r="C181" s="179">
        <v>9</v>
      </c>
      <c r="D181" s="353" t="s">
        <v>332</v>
      </c>
      <c r="E181" s="179" t="s">
        <v>391</v>
      </c>
      <c r="F181" s="182"/>
      <c r="G181" s="182"/>
      <c r="H181" s="182"/>
      <c r="I181" s="200">
        <v>45139</v>
      </c>
      <c r="J181" s="99">
        <v>45292</v>
      </c>
      <c r="K181" s="182">
        <v>0</v>
      </c>
      <c r="L181" s="199">
        <v>2</v>
      </c>
      <c r="M181" s="199">
        <v>2000</v>
      </c>
      <c r="N181" s="1450"/>
      <c r="O181" s="129" t="s">
        <v>374</v>
      </c>
    </row>
    <row r="182" spans="1:15" ht="15.75" x14ac:dyDescent="0.25">
      <c r="A182" s="1459"/>
      <c r="B182" s="1447"/>
      <c r="C182" s="179">
        <v>10</v>
      </c>
      <c r="D182" s="353" t="s">
        <v>333</v>
      </c>
      <c r="E182" s="179" t="s">
        <v>391</v>
      </c>
      <c r="F182" s="182"/>
      <c r="G182" s="182"/>
      <c r="H182" s="182"/>
      <c r="I182" s="200">
        <v>45139</v>
      </c>
      <c r="J182" s="117">
        <v>45292</v>
      </c>
      <c r="K182" s="182">
        <v>0</v>
      </c>
      <c r="L182" s="199">
        <v>2</v>
      </c>
      <c r="M182" s="199">
        <v>2000</v>
      </c>
      <c r="N182" s="1450"/>
      <c r="O182" s="129" t="s">
        <v>374</v>
      </c>
    </row>
    <row r="183" spans="1:15" ht="15.75" x14ac:dyDescent="0.25">
      <c r="A183" s="1459"/>
      <c r="B183" s="1447"/>
      <c r="C183" s="285" t="s">
        <v>405</v>
      </c>
      <c r="D183" s="353" t="s">
        <v>334</v>
      </c>
      <c r="E183" s="179" t="s">
        <v>391</v>
      </c>
      <c r="F183" s="182"/>
      <c r="G183" s="182"/>
      <c r="H183" s="182"/>
      <c r="I183" s="200">
        <v>45139</v>
      </c>
      <c r="J183" s="99">
        <v>45292</v>
      </c>
      <c r="K183" s="182">
        <v>0</v>
      </c>
      <c r="L183" s="199">
        <v>2</v>
      </c>
      <c r="M183" s="199">
        <v>2000</v>
      </c>
      <c r="N183" s="1450"/>
      <c r="O183" s="129" t="s">
        <v>374</v>
      </c>
    </row>
    <row r="184" spans="1:15" ht="15.75" x14ac:dyDescent="0.25">
      <c r="A184" s="1459"/>
      <c r="B184" s="1447"/>
      <c r="C184" s="285" t="s">
        <v>405</v>
      </c>
      <c r="D184" s="353" t="s">
        <v>335</v>
      </c>
      <c r="E184" s="34" t="s">
        <v>392</v>
      </c>
      <c r="F184" s="299"/>
      <c r="G184" s="299">
        <v>2</v>
      </c>
      <c r="H184" s="299"/>
      <c r="I184" s="117">
        <v>45139</v>
      </c>
      <c r="J184" s="117">
        <v>45292</v>
      </c>
      <c r="K184" s="299">
        <v>0</v>
      </c>
      <c r="L184" s="87">
        <v>2</v>
      </c>
      <c r="M184" s="87">
        <v>2000</v>
      </c>
      <c r="N184" s="1450"/>
      <c r="O184" s="129" t="s">
        <v>374</v>
      </c>
    </row>
    <row r="185" spans="1:15" ht="15.75" x14ac:dyDescent="0.25">
      <c r="A185" s="1459"/>
      <c r="B185" s="1447"/>
      <c r="C185" s="34">
        <v>13</v>
      </c>
      <c r="D185" s="353" t="s">
        <v>336</v>
      </c>
      <c r="E185" s="34" t="s">
        <v>392</v>
      </c>
      <c r="F185" s="299"/>
      <c r="G185" s="299"/>
      <c r="H185" s="299"/>
      <c r="I185" s="117">
        <v>45139</v>
      </c>
      <c r="J185" s="99">
        <v>45292</v>
      </c>
      <c r="K185" s="299">
        <v>0</v>
      </c>
      <c r="L185" s="87">
        <v>2</v>
      </c>
      <c r="M185" s="87">
        <v>2000</v>
      </c>
      <c r="N185" s="1450"/>
      <c r="O185" s="129" t="s">
        <v>374</v>
      </c>
    </row>
    <row r="186" spans="1:15" ht="15.75" x14ac:dyDescent="0.25">
      <c r="A186" s="1459"/>
      <c r="B186" s="1447"/>
      <c r="C186" s="34">
        <v>11</v>
      </c>
      <c r="D186" s="353" t="s">
        <v>337</v>
      </c>
      <c r="E186" s="34" t="s">
        <v>392</v>
      </c>
      <c r="F186" s="299"/>
      <c r="G186" s="299"/>
      <c r="H186" s="299"/>
      <c r="I186" s="117">
        <v>45139</v>
      </c>
      <c r="J186" s="117">
        <v>45292</v>
      </c>
      <c r="K186" s="299">
        <v>0</v>
      </c>
      <c r="L186" s="87">
        <v>2</v>
      </c>
      <c r="M186" s="87">
        <v>1600</v>
      </c>
      <c r="N186" s="1450"/>
      <c r="O186" s="129" t="s">
        <v>374</v>
      </c>
    </row>
    <row r="187" spans="1:15" ht="15.75" x14ac:dyDescent="0.25">
      <c r="A187" s="1459"/>
      <c r="B187" s="1447"/>
      <c r="C187" s="34">
        <v>12</v>
      </c>
      <c r="D187" s="353" t="s">
        <v>338</v>
      </c>
      <c r="E187" s="34" t="s">
        <v>392</v>
      </c>
      <c r="F187" s="299"/>
      <c r="G187" s="299">
        <v>3</v>
      </c>
      <c r="H187" s="299"/>
      <c r="I187" s="117">
        <v>45139</v>
      </c>
      <c r="J187" s="99">
        <v>45292</v>
      </c>
      <c r="K187" s="299">
        <v>0</v>
      </c>
      <c r="L187" s="87">
        <v>2</v>
      </c>
      <c r="M187" s="87">
        <v>1600</v>
      </c>
      <c r="N187" s="1450"/>
      <c r="O187" s="129" t="s">
        <v>374</v>
      </c>
    </row>
    <row r="188" spans="1:15" ht="15.75" x14ac:dyDescent="0.25">
      <c r="A188" s="1459"/>
      <c r="B188" s="1447"/>
      <c r="C188" s="179">
        <v>16</v>
      </c>
      <c r="D188" s="353" t="s">
        <v>339</v>
      </c>
      <c r="E188" s="179" t="s">
        <v>391</v>
      </c>
      <c r="F188" s="182"/>
      <c r="G188" s="182"/>
      <c r="H188" s="182"/>
      <c r="I188" s="200">
        <v>45139</v>
      </c>
      <c r="J188" s="117">
        <v>45292</v>
      </c>
      <c r="K188" s="182">
        <v>0</v>
      </c>
      <c r="L188" s="199">
        <v>2</v>
      </c>
      <c r="M188" s="199">
        <v>1600</v>
      </c>
      <c r="N188" s="1450"/>
      <c r="O188" s="129" t="s">
        <v>374</v>
      </c>
    </row>
    <row r="189" spans="1:15" ht="15.75" x14ac:dyDescent="0.25">
      <c r="A189" s="1459"/>
      <c r="B189" s="1447"/>
      <c r="C189" s="179">
        <v>17</v>
      </c>
      <c r="D189" s="353" t="s">
        <v>340</v>
      </c>
      <c r="E189" s="179" t="s">
        <v>391</v>
      </c>
      <c r="F189" s="182"/>
      <c r="G189" s="182"/>
      <c r="H189" s="182"/>
      <c r="I189" s="200">
        <v>45139</v>
      </c>
      <c r="J189" s="99">
        <v>45292</v>
      </c>
      <c r="K189" s="182">
        <v>0</v>
      </c>
      <c r="L189" s="199">
        <v>2</v>
      </c>
      <c r="M189" s="199">
        <v>1600</v>
      </c>
      <c r="N189" s="1450"/>
      <c r="O189" s="129" t="s">
        <v>374</v>
      </c>
    </row>
    <row r="190" spans="1:15" ht="15.75" x14ac:dyDescent="0.25">
      <c r="A190" s="1459"/>
      <c r="B190" s="1447"/>
      <c r="C190" s="168">
        <v>18</v>
      </c>
      <c r="D190" s="169" t="s">
        <v>341</v>
      </c>
      <c r="E190" s="168" t="s">
        <v>393</v>
      </c>
      <c r="F190" s="170"/>
      <c r="G190" s="170"/>
      <c r="H190" s="170"/>
      <c r="I190" s="171">
        <v>45139</v>
      </c>
      <c r="J190" s="117">
        <v>45292</v>
      </c>
      <c r="K190" s="170">
        <v>0</v>
      </c>
      <c r="L190" s="169">
        <v>2</v>
      </c>
      <c r="M190" s="169">
        <v>1275</v>
      </c>
      <c r="N190" s="1450"/>
      <c r="O190" s="129" t="s">
        <v>374</v>
      </c>
    </row>
    <row r="191" spans="1:15" ht="15.75" x14ac:dyDescent="0.25">
      <c r="A191" s="1459"/>
      <c r="B191" s="1447"/>
      <c r="C191" s="34">
        <v>19</v>
      </c>
      <c r="D191" s="353" t="s">
        <v>342</v>
      </c>
      <c r="E191" s="34" t="s">
        <v>392</v>
      </c>
      <c r="F191" s="299"/>
      <c r="G191" s="299"/>
      <c r="H191" s="299"/>
      <c r="I191" s="117">
        <v>45139</v>
      </c>
      <c r="J191" s="99">
        <v>45292</v>
      </c>
      <c r="K191" s="299">
        <v>0</v>
      </c>
      <c r="L191" s="87">
        <v>2</v>
      </c>
      <c r="M191" s="87">
        <v>1000</v>
      </c>
      <c r="N191" s="1450"/>
      <c r="O191" s="129" t="s">
        <v>374</v>
      </c>
    </row>
    <row r="192" spans="1:15" ht="15.75" x14ac:dyDescent="0.25">
      <c r="A192" s="1459"/>
      <c r="B192" s="1447"/>
      <c r="C192" s="285" t="s">
        <v>405</v>
      </c>
      <c r="D192" s="353" t="s">
        <v>343</v>
      </c>
      <c r="E192" s="34" t="s">
        <v>392</v>
      </c>
      <c r="F192" s="299"/>
      <c r="G192" s="299"/>
      <c r="H192" s="299"/>
      <c r="I192" s="117">
        <v>45139</v>
      </c>
      <c r="J192" s="117">
        <v>45292</v>
      </c>
      <c r="K192" s="299">
        <v>0</v>
      </c>
      <c r="L192" s="87">
        <v>2</v>
      </c>
      <c r="M192" s="87">
        <v>2000</v>
      </c>
      <c r="N192" s="1450"/>
      <c r="O192" s="129" t="s">
        <v>374</v>
      </c>
    </row>
    <row r="193" spans="1:15" ht="15.75" x14ac:dyDescent="0.25">
      <c r="A193" s="1459"/>
      <c r="B193" s="1447"/>
      <c r="C193" s="168"/>
      <c r="D193" s="169" t="s">
        <v>344</v>
      </c>
      <c r="E193" s="168" t="s">
        <v>393</v>
      </c>
      <c r="F193" s="170"/>
      <c r="G193" s="170"/>
      <c r="H193" s="170"/>
      <c r="I193" s="171">
        <v>45139</v>
      </c>
      <c r="J193" s="99">
        <v>45292</v>
      </c>
      <c r="K193" s="170">
        <v>0</v>
      </c>
      <c r="L193" s="169">
        <v>2</v>
      </c>
      <c r="M193" s="169">
        <v>1275</v>
      </c>
      <c r="N193" s="1450"/>
      <c r="O193" s="129" t="s">
        <v>374</v>
      </c>
    </row>
    <row r="194" spans="1:15" ht="15.75" x14ac:dyDescent="0.25">
      <c r="A194" s="1459"/>
      <c r="B194" s="1447"/>
      <c r="C194" s="34">
        <v>20</v>
      </c>
      <c r="D194" s="353" t="s">
        <v>345</v>
      </c>
      <c r="E194" s="34" t="s">
        <v>392</v>
      </c>
      <c r="F194" s="299"/>
      <c r="G194" s="299"/>
      <c r="H194" s="299"/>
      <c r="I194" s="117">
        <v>45139</v>
      </c>
      <c r="J194" s="117">
        <v>45292</v>
      </c>
      <c r="K194" s="299">
        <v>0</v>
      </c>
      <c r="L194" s="87">
        <v>2</v>
      </c>
      <c r="M194" s="87">
        <v>1025</v>
      </c>
      <c r="N194" s="1450"/>
      <c r="O194" s="129" t="s">
        <v>374</v>
      </c>
    </row>
    <row r="195" spans="1:15" ht="15.75" x14ac:dyDescent="0.25">
      <c r="A195" s="1459"/>
      <c r="B195" s="1447"/>
      <c r="C195" s="34">
        <v>21</v>
      </c>
      <c r="D195" s="353" t="s">
        <v>346</v>
      </c>
      <c r="E195" s="34" t="s">
        <v>392</v>
      </c>
      <c r="F195" s="299">
        <v>3</v>
      </c>
      <c r="G195" s="299"/>
      <c r="H195" s="299"/>
      <c r="I195" s="117">
        <v>45139</v>
      </c>
      <c r="J195" s="99">
        <v>45292</v>
      </c>
      <c r="K195" s="299">
        <v>0</v>
      </c>
      <c r="L195" s="87">
        <v>2</v>
      </c>
      <c r="M195" s="87">
        <v>1025</v>
      </c>
      <c r="N195" s="1450"/>
      <c r="O195" s="129" t="s">
        <v>374</v>
      </c>
    </row>
    <row r="196" spans="1:15" ht="15.75" x14ac:dyDescent="0.25">
      <c r="A196" s="1459"/>
      <c r="B196" s="1447"/>
      <c r="C196" s="34">
        <v>24</v>
      </c>
      <c r="D196" s="353" t="s">
        <v>347</v>
      </c>
      <c r="E196" s="34" t="s">
        <v>392</v>
      </c>
      <c r="F196" s="299"/>
      <c r="G196" s="299">
        <v>1</v>
      </c>
      <c r="H196" s="299"/>
      <c r="I196" s="117">
        <v>45139</v>
      </c>
      <c r="J196" s="117">
        <v>45292</v>
      </c>
      <c r="K196" s="299">
        <v>0</v>
      </c>
      <c r="L196" s="87">
        <v>2</v>
      </c>
      <c r="M196" s="87">
        <v>2500</v>
      </c>
      <c r="N196" s="1450"/>
      <c r="O196" s="129" t="s">
        <v>374</v>
      </c>
    </row>
    <row r="197" spans="1:15" ht="15.75" x14ac:dyDescent="0.25">
      <c r="A197" s="1459"/>
      <c r="B197" s="1447"/>
      <c r="C197" s="34">
        <v>25</v>
      </c>
      <c r="D197" s="353" t="s">
        <v>348</v>
      </c>
      <c r="E197" s="34" t="s">
        <v>392</v>
      </c>
      <c r="F197" s="299"/>
      <c r="G197" s="299"/>
      <c r="H197" s="299"/>
      <c r="I197" s="117">
        <v>45139</v>
      </c>
      <c r="J197" s="99">
        <v>45292</v>
      </c>
      <c r="K197" s="299">
        <v>0</v>
      </c>
      <c r="L197" s="87">
        <v>2</v>
      </c>
      <c r="M197" s="87">
        <v>2500</v>
      </c>
      <c r="N197" s="1450"/>
      <c r="O197" s="129" t="s">
        <v>374</v>
      </c>
    </row>
    <row r="198" spans="1:15" ht="15.75" x14ac:dyDescent="0.25">
      <c r="A198" s="1459"/>
      <c r="B198" s="1447"/>
      <c r="C198" s="179">
        <v>26</v>
      </c>
      <c r="D198" s="353" t="s">
        <v>349</v>
      </c>
      <c r="E198" s="179" t="s">
        <v>391</v>
      </c>
      <c r="F198" s="182"/>
      <c r="G198" s="182"/>
      <c r="H198" s="182"/>
      <c r="I198" s="200">
        <v>45139</v>
      </c>
      <c r="J198" s="117">
        <v>45292</v>
      </c>
      <c r="K198" s="182">
        <v>0</v>
      </c>
      <c r="L198" s="199">
        <v>2</v>
      </c>
      <c r="M198" s="199">
        <v>2500</v>
      </c>
      <c r="N198" s="1450"/>
      <c r="O198" s="129" t="s">
        <v>374</v>
      </c>
    </row>
    <row r="199" spans="1:15" ht="15.75" x14ac:dyDescent="0.25">
      <c r="A199" s="1459"/>
      <c r="B199" s="1447"/>
      <c r="C199" s="34">
        <v>1</v>
      </c>
      <c r="D199" s="353" t="s">
        <v>350</v>
      </c>
      <c r="E199" s="34" t="s">
        <v>392</v>
      </c>
      <c r="F199" s="299"/>
      <c r="G199" s="299"/>
      <c r="H199" s="299"/>
      <c r="I199" s="117">
        <v>45139</v>
      </c>
      <c r="J199" s="99">
        <v>45292</v>
      </c>
      <c r="K199" s="299">
        <v>0</v>
      </c>
      <c r="L199" s="299" t="s">
        <v>6</v>
      </c>
      <c r="M199" s="299" t="s">
        <v>6</v>
      </c>
      <c r="N199" s="1450"/>
      <c r="O199" s="129" t="s">
        <v>383</v>
      </c>
    </row>
    <row r="200" spans="1:15" ht="15.75" x14ac:dyDescent="0.25">
      <c r="A200" s="1459"/>
      <c r="B200" s="1447"/>
      <c r="C200" s="34">
        <v>2</v>
      </c>
      <c r="D200" s="353" t="s">
        <v>351</v>
      </c>
      <c r="E200" s="34" t="s">
        <v>392</v>
      </c>
      <c r="F200" s="299"/>
      <c r="G200" s="299"/>
      <c r="H200" s="299"/>
      <c r="I200" s="117">
        <v>45139</v>
      </c>
      <c r="J200" s="117">
        <v>45292</v>
      </c>
      <c r="K200" s="299">
        <v>0</v>
      </c>
      <c r="L200" s="299" t="s">
        <v>6</v>
      </c>
      <c r="M200" s="299" t="s">
        <v>6</v>
      </c>
      <c r="N200" s="1450"/>
      <c r="O200" s="129" t="s">
        <v>383</v>
      </c>
    </row>
    <row r="201" spans="1:15" ht="15.75" x14ac:dyDescent="0.25">
      <c r="A201" s="1459"/>
      <c r="B201" s="1447"/>
      <c r="C201" s="34">
        <v>3</v>
      </c>
      <c r="D201" s="353" t="s">
        <v>352</v>
      </c>
      <c r="E201" s="34" t="s">
        <v>392</v>
      </c>
      <c r="F201" s="299"/>
      <c r="G201" s="299"/>
      <c r="H201" s="299"/>
      <c r="I201" s="117">
        <v>45139</v>
      </c>
      <c r="J201" s="99">
        <v>45292</v>
      </c>
      <c r="K201" s="299">
        <v>0</v>
      </c>
      <c r="L201" s="299" t="s">
        <v>6</v>
      </c>
      <c r="M201" s="299" t="s">
        <v>6</v>
      </c>
      <c r="N201" s="1450"/>
      <c r="O201" s="129" t="s">
        <v>383</v>
      </c>
    </row>
    <row r="202" spans="1:15" ht="15.75" x14ac:dyDescent="0.25">
      <c r="A202" s="1459"/>
      <c r="B202" s="1447"/>
      <c r="C202" s="34">
        <v>4</v>
      </c>
      <c r="D202" s="353" t="s">
        <v>353</v>
      </c>
      <c r="E202" s="34" t="s">
        <v>392</v>
      </c>
      <c r="F202" s="299"/>
      <c r="G202" s="299"/>
      <c r="H202" s="299"/>
      <c r="I202" s="117">
        <v>45139</v>
      </c>
      <c r="J202" s="117">
        <v>45292</v>
      </c>
      <c r="K202" s="299">
        <v>0</v>
      </c>
      <c r="L202" s="299" t="s">
        <v>6</v>
      </c>
      <c r="M202" s="299" t="s">
        <v>6</v>
      </c>
      <c r="N202" s="1450"/>
      <c r="O202" s="129" t="s">
        <v>383</v>
      </c>
    </row>
    <row r="203" spans="1:15" ht="15.75" x14ac:dyDescent="0.25">
      <c r="A203" s="1459"/>
      <c r="B203" s="1447"/>
      <c r="C203" s="34">
        <v>5</v>
      </c>
      <c r="D203" s="353" t="s">
        <v>354</v>
      </c>
      <c r="E203" s="34" t="s">
        <v>392</v>
      </c>
      <c r="F203" s="299"/>
      <c r="G203" s="299"/>
      <c r="H203" s="299"/>
      <c r="I203" s="117">
        <v>45139</v>
      </c>
      <c r="J203" s="99">
        <v>45292</v>
      </c>
      <c r="K203" s="299">
        <v>0</v>
      </c>
      <c r="L203" s="299" t="s">
        <v>6</v>
      </c>
      <c r="M203" s="299" t="s">
        <v>6</v>
      </c>
      <c r="N203" s="1450"/>
      <c r="O203" s="129" t="s">
        <v>383</v>
      </c>
    </row>
    <row r="204" spans="1:15" ht="15.75" x14ac:dyDescent="0.25">
      <c r="A204" s="1459"/>
      <c r="B204" s="1447"/>
      <c r="C204" s="34">
        <v>6</v>
      </c>
      <c r="D204" s="353" t="s">
        <v>355</v>
      </c>
      <c r="E204" s="34" t="s">
        <v>392</v>
      </c>
      <c r="F204" s="299"/>
      <c r="G204" s="299"/>
      <c r="H204" s="299"/>
      <c r="I204" s="117">
        <v>45139</v>
      </c>
      <c r="J204" s="117">
        <v>45292</v>
      </c>
      <c r="K204" s="299">
        <v>0</v>
      </c>
      <c r="L204" s="299" t="s">
        <v>6</v>
      </c>
      <c r="M204" s="299" t="s">
        <v>6</v>
      </c>
      <c r="N204" s="1450"/>
      <c r="O204" s="129" t="s">
        <v>383</v>
      </c>
    </row>
    <row r="205" spans="1:15" ht="16.5" thickBot="1" x14ac:dyDescent="0.3">
      <c r="A205" s="1463"/>
      <c r="B205" s="1448"/>
      <c r="C205" s="35">
        <v>1</v>
      </c>
      <c r="D205" s="368">
        <v>9319</v>
      </c>
      <c r="E205" s="35" t="s">
        <v>392</v>
      </c>
      <c r="F205" s="300"/>
      <c r="G205" s="300"/>
      <c r="H205" s="300"/>
      <c r="I205" s="101">
        <v>45139</v>
      </c>
      <c r="J205" s="99">
        <v>45292</v>
      </c>
      <c r="K205" s="300">
        <v>0</v>
      </c>
      <c r="L205" s="300">
        <v>2</v>
      </c>
      <c r="M205" s="300">
        <v>325</v>
      </c>
      <c r="N205" s="1451"/>
      <c r="O205" s="131" t="s">
        <v>378</v>
      </c>
    </row>
    <row r="206" spans="1:15" x14ac:dyDescent="0.25">
      <c r="A206" s="1466" t="s">
        <v>356</v>
      </c>
      <c r="B206" s="1446" t="s">
        <v>6</v>
      </c>
      <c r="C206" s="114">
        <v>1</v>
      </c>
      <c r="D206" s="265">
        <v>298412317</v>
      </c>
      <c r="E206" s="114" t="s">
        <v>392</v>
      </c>
      <c r="F206" s="298"/>
      <c r="G206" s="298"/>
      <c r="H206" s="298"/>
      <c r="I206" s="298" t="s">
        <v>390</v>
      </c>
      <c r="J206" s="99">
        <v>45017</v>
      </c>
      <c r="K206" s="298">
        <v>0</v>
      </c>
      <c r="L206" s="265">
        <v>2</v>
      </c>
      <c r="M206" s="265">
        <v>1000</v>
      </c>
      <c r="N206" s="1449" t="s">
        <v>357</v>
      </c>
      <c r="O206" s="145" t="s">
        <v>384</v>
      </c>
    </row>
    <row r="207" spans="1:15" x14ac:dyDescent="0.25">
      <c r="A207" s="1459"/>
      <c r="B207" s="1447"/>
      <c r="C207" s="34">
        <v>2</v>
      </c>
      <c r="D207" s="88">
        <v>298412318</v>
      </c>
      <c r="E207" s="34" t="s">
        <v>392</v>
      </c>
      <c r="F207" s="299">
        <v>2</v>
      </c>
      <c r="G207" s="299">
        <v>1</v>
      </c>
      <c r="H207" s="299"/>
      <c r="I207" s="117">
        <v>44896</v>
      </c>
      <c r="J207" s="117">
        <v>45017</v>
      </c>
      <c r="K207" s="299">
        <v>0</v>
      </c>
      <c r="L207" s="88">
        <v>9</v>
      </c>
      <c r="M207" s="88">
        <v>1000</v>
      </c>
      <c r="N207" s="1450"/>
      <c r="O207" s="129" t="s">
        <v>384</v>
      </c>
    </row>
    <row r="208" spans="1:15" x14ac:dyDescent="0.25">
      <c r="A208" s="1459"/>
      <c r="B208" s="1447"/>
      <c r="C208" s="34">
        <v>3</v>
      </c>
      <c r="D208" s="88">
        <v>298412319</v>
      </c>
      <c r="E208" s="34" t="s">
        <v>392</v>
      </c>
      <c r="F208" s="299">
        <v>2</v>
      </c>
      <c r="G208" s="299">
        <v>1</v>
      </c>
      <c r="H208" s="299"/>
      <c r="I208" s="117">
        <v>44896</v>
      </c>
      <c r="J208" s="117">
        <v>45017</v>
      </c>
      <c r="K208" s="299">
        <v>0</v>
      </c>
      <c r="L208" s="88">
        <v>9</v>
      </c>
      <c r="M208" s="88">
        <v>1000</v>
      </c>
      <c r="N208" s="1450"/>
      <c r="O208" s="129" t="s">
        <v>384</v>
      </c>
    </row>
    <row r="209" spans="1:15" x14ac:dyDescent="0.25">
      <c r="A209" s="1459"/>
      <c r="B209" s="1447"/>
      <c r="C209" s="34">
        <v>4</v>
      </c>
      <c r="D209" s="88">
        <v>298412320</v>
      </c>
      <c r="E209" s="34" t="s">
        <v>392</v>
      </c>
      <c r="F209" s="299">
        <v>1</v>
      </c>
      <c r="G209" s="299"/>
      <c r="H209" s="299"/>
      <c r="I209" s="299" t="s">
        <v>390</v>
      </c>
      <c r="J209" s="117">
        <v>45017</v>
      </c>
      <c r="K209" s="299">
        <v>0</v>
      </c>
      <c r="L209" s="88">
        <v>9</v>
      </c>
      <c r="M209" s="88">
        <v>1000</v>
      </c>
      <c r="N209" s="1450"/>
      <c r="O209" s="129" t="s">
        <v>384</v>
      </c>
    </row>
    <row r="210" spans="1:15" x14ac:dyDescent="0.25">
      <c r="A210" s="1459"/>
      <c r="B210" s="1447"/>
      <c r="C210" s="34">
        <v>5</v>
      </c>
      <c r="D210" s="88">
        <v>298412321</v>
      </c>
      <c r="E210" s="34" t="s">
        <v>392</v>
      </c>
      <c r="F210" s="299"/>
      <c r="G210" s="299">
        <v>2</v>
      </c>
      <c r="H210" s="299"/>
      <c r="I210" s="117">
        <v>44896</v>
      </c>
      <c r="J210" s="117">
        <v>45017</v>
      </c>
      <c r="K210" s="299">
        <v>0</v>
      </c>
      <c r="L210" s="88">
        <v>9</v>
      </c>
      <c r="M210" s="88">
        <v>1000</v>
      </c>
      <c r="N210" s="1450"/>
      <c r="O210" s="129" t="s">
        <v>384</v>
      </c>
    </row>
    <row r="211" spans="1:15" x14ac:dyDescent="0.25">
      <c r="A211" s="1459"/>
      <c r="B211" s="1447"/>
      <c r="C211" s="34">
        <v>6</v>
      </c>
      <c r="D211" s="88">
        <v>298412322</v>
      </c>
      <c r="E211" s="34" t="s">
        <v>392</v>
      </c>
      <c r="F211" s="299">
        <v>1</v>
      </c>
      <c r="G211" s="299">
        <v>1</v>
      </c>
      <c r="H211" s="299"/>
      <c r="I211" s="117">
        <v>44896</v>
      </c>
      <c r="J211" s="117">
        <v>45017</v>
      </c>
      <c r="K211" s="299">
        <v>0</v>
      </c>
      <c r="L211" s="88">
        <v>9</v>
      </c>
      <c r="M211" s="88">
        <v>1000</v>
      </c>
      <c r="N211" s="1450"/>
      <c r="O211" s="129" t="s">
        <v>384</v>
      </c>
    </row>
    <row r="212" spans="1:15" x14ac:dyDescent="0.25">
      <c r="A212" s="1459"/>
      <c r="B212" s="1447"/>
      <c r="C212" s="34">
        <v>7</v>
      </c>
      <c r="D212" s="88">
        <v>298412323</v>
      </c>
      <c r="E212" s="34" t="s">
        <v>392</v>
      </c>
      <c r="F212" s="299"/>
      <c r="G212" s="299">
        <v>1</v>
      </c>
      <c r="H212" s="299"/>
      <c r="I212" s="299" t="s">
        <v>390</v>
      </c>
      <c r="J212" s="117">
        <v>45017</v>
      </c>
      <c r="K212" s="299">
        <v>0</v>
      </c>
      <c r="L212" s="88">
        <v>9</v>
      </c>
      <c r="M212" s="88">
        <v>1000</v>
      </c>
      <c r="N212" s="1450"/>
      <c r="O212" s="129" t="s">
        <v>384</v>
      </c>
    </row>
    <row r="213" spans="1:15" x14ac:dyDescent="0.25">
      <c r="A213" s="1459"/>
      <c r="B213" s="1447"/>
      <c r="C213" s="34">
        <v>8</v>
      </c>
      <c r="D213" s="88">
        <v>298412324</v>
      </c>
      <c r="E213" s="34" t="s">
        <v>392</v>
      </c>
      <c r="F213" s="299">
        <v>3</v>
      </c>
      <c r="G213" s="299">
        <v>4</v>
      </c>
      <c r="H213" s="299"/>
      <c r="I213" s="117">
        <v>44896</v>
      </c>
      <c r="J213" s="117">
        <v>45017</v>
      </c>
      <c r="K213" s="299">
        <v>0</v>
      </c>
      <c r="L213" s="88">
        <v>8</v>
      </c>
      <c r="M213" s="88">
        <v>1000</v>
      </c>
      <c r="N213" s="1450"/>
      <c r="O213" s="129" t="s">
        <v>388</v>
      </c>
    </row>
    <row r="214" spans="1:15" x14ac:dyDescent="0.25">
      <c r="A214" s="1459"/>
      <c r="B214" s="1447"/>
      <c r="C214" s="34">
        <v>9</v>
      </c>
      <c r="D214" s="88">
        <v>298412325</v>
      </c>
      <c r="E214" s="34" t="s">
        <v>392</v>
      </c>
      <c r="F214" s="299"/>
      <c r="G214" s="299"/>
      <c r="H214" s="299"/>
      <c r="I214" s="117">
        <v>44896</v>
      </c>
      <c r="J214" s="117">
        <v>45017</v>
      </c>
      <c r="K214" s="299">
        <v>0</v>
      </c>
      <c r="L214" s="88">
        <v>8</v>
      </c>
      <c r="M214" s="88">
        <v>1000</v>
      </c>
      <c r="N214" s="1450"/>
      <c r="O214" s="129" t="s">
        <v>388</v>
      </c>
    </row>
    <row r="215" spans="1:15" x14ac:dyDescent="0.25">
      <c r="A215" s="1459"/>
      <c r="B215" s="1447"/>
      <c r="C215" s="34">
        <v>10</v>
      </c>
      <c r="D215" s="88">
        <v>298412326</v>
      </c>
      <c r="E215" s="34" t="s">
        <v>392</v>
      </c>
      <c r="F215" s="299">
        <v>3</v>
      </c>
      <c r="G215" s="299"/>
      <c r="H215" s="299"/>
      <c r="I215" s="299" t="s">
        <v>390</v>
      </c>
      <c r="J215" s="117">
        <v>45017</v>
      </c>
      <c r="K215" s="299">
        <v>0</v>
      </c>
      <c r="L215" s="88">
        <v>8</v>
      </c>
      <c r="M215" s="88">
        <v>1000</v>
      </c>
      <c r="N215" s="1450"/>
      <c r="O215" s="129" t="s">
        <v>388</v>
      </c>
    </row>
    <row r="216" spans="1:15" x14ac:dyDescent="0.25">
      <c r="A216" s="1459"/>
      <c r="B216" s="1447"/>
      <c r="C216" s="34">
        <v>11</v>
      </c>
      <c r="D216" s="88">
        <v>298412327</v>
      </c>
      <c r="E216" s="34" t="s">
        <v>392</v>
      </c>
      <c r="F216" s="299"/>
      <c r="G216" s="299"/>
      <c r="H216" s="299"/>
      <c r="I216" s="117">
        <v>44896</v>
      </c>
      <c r="J216" s="117">
        <v>45017</v>
      </c>
      <c r="K216" s="299">
        <v>0</v>
      </c>
      <c r="L216" s="88">
        <v>8</v>
      </c>
      <c r="M216" s="88">
        <v>1000</v>
      </c>
      <c r="N216" s="1450"/>
      <c r="O216" s="129" t="s">
        <v>388</v>
      </c>
    </row>
    <row r="217" spans="1:15" x14ac:dyDescent="0.25">
      <c r="A217" s="1459"/>
      <c r="B217" s="1447"/>
      <c r="C217" s="34">
        <v>12</v>
      </c>
      <c r="D217" s="88">
        <v>298412328</v>
      </c>
      <c r="E217" s="34" t="s">
        <v>392</v>
      </c>
      <c r="F217" s="299"/>
      <c r="G217" s="299"/>
      <c r="H217" s="299"/>
      <c r="I217" s="117">
        <v>44896</v>
      </c>
      <c r="J217" s="117">
        <v>45017</v>
      </c>
      <c r="K217" s="299">
        <v>0</v>
      </c>
      <c r="L217" s="88">
        <v>2</v>
      </c>
      <c r="M217" s="88">
        <v>1000</v>
      </c>
      <c r="N217" s="1450"/>
      <c r="O217" s="129" t="s">
        <v>384</v>
      </c>
    </row>
    <row r="218" spans="1:15" x14ac:dyDescent="0.25">
      <c r="A218" s="1459"/>
      <c r="B218" s="1447"/>
      <c r="C218" s="34">
        <v>13</v>
      </c>
      <c r="D218" s="88">
        <v>298412329</v>
      </c>
      <c r="E218" s="34" t="s">
        <v>392</v>
      </c>
      <c r="F218" s="299"/>
      <c r="G218" s="299"/>
      <c r="H218" s="299"/>
      <c r="I218" s="299" t="s">
        <v>390</v>
      </c>
      <c r="J218" s="117">
        <v>45017</v>
      </c>
      <c r="K218" s="299">
        <v>0</v>
      </c>
      <c r="L218" s="88">
        <v>2</v>
      </c>
      <c r="M218" s="88">
        <v>1000</v>
      </c>
      <c r="N218" s="1450"/>
      <c r="O218" s="129" t="s">
        <v>384</v>
      </c>
    </row>
    <row r="219" spans="1:15" x14ac:dyDescent="0.25">
      <c r="A219" s="1459"/>
      <c r="B219" s="1447"/>
      <c r="C219" s="34">
        <v>14</v>
      </c>
      <c r="D219" s="88">
        <v>298412330</v>
      </c>
      <c r="E219" s="34" t="s">
        <v>392</v>
      </c>
      <c r="F219" s="299"/>
      <c r="G219" s="299">
        <v>3</v>
      </c>
      <c r="H219" s="299"/>
      <c r="I219" s="117">
        <v>44896</v>
      </c>
      <c r="J219" s="117">
        <v>45017</v>
      </c>
      <c r="K219" s="299">
        <v>0</v>
      </c>
      <c r="L219" s="88">
        <v>2</v>
      </c>
      <c r="M219" s="88">
        <v>1000</v>
      </c>
      <c r="N219" s="1450"/>
      <c r="O219" s="129" t="s">
        <v>384</v>
      </c>
    </row>
    <row r="220" spans="1:15" x14ac:dyDescent="0.25">
      <c r="A220" s="1459"/>
      <c r="B220" s="1447"/>
      <c r="C220" s="34">
        <v>15</v>
      </c>
      <c r="D220" s="88">
        <v>298412331</v>
      </c>
      <c r="E220" s="34" t="s">
        <v>392</v>
      </c>
      <c r="F220" s="299"/>
      <c r="G220" s="299"/>
      <c r="H220" s="299"/>
      <c r="I220" s="117">
        <v>44896</v>
      </c>
      <c r="J220" s="117">
        <v>45017</v>
      </c>
      <c r="K220" s="299">
        <v>0</v>
      </c>
      <c r="L220" s="88">
        <v>2</v>
      </c>
      <c r="M220" s="88">
        <v>1000</v>
      </c>
      <c r="N220" s="1450"/>
      <c r="O220" s="129" t="s">
        <v>384</v>
      </c>
    </row>
    <row r="221" spans="1:15" x14ac:dyDescent="0.25">
      <c r="A221" s="1459"/>
      <c r="B221" s="1447"/>
      <c r="C221" s="34">
        <v>1</v>
      </c>
      <c r="D221" s="88" t="s">
        <v>358</v>
      </c>
      <c r="E221" s="34" t="s">
        <v>392</v>
      </c>
      <c r="F221" s="299"/>
      <c r="G221" s="299"/>
      <c r="H221" s="299"/>
      <c r="I221" s="299" t="s">
        <v>390</v>
      </c>
      <c r="J221" s="117">
        <v>45017</v>
      </c>
      <c r="K221" s="299">
        <v>0</v>
      </c>
      <c r="L221" s="88">
        <v>2</v>
      </c>
      <c r="M221" s="88">
        <v>400</v>
      </c>
      <c r="N221" s="1450"/>
      <c r="O221" s="129" t="s">
        <v>385</v>
      </c>
    </row>
    <row r="222" spans="1:15" x14ac:dyDescent="0.25">
      <c r="A222" s="1459"/>
      <c r="B222" s="1447"/>
      <c r="C222" s="34">
        <v>1</v>
      </c>
      <c r="D222" s="88" t="s">
        <v>359</v>
      </c>
      <c r="E222" s="34" t="s">
        <v>392</v>
      </c>
      <c r="F222" s="299"/>
      <c r="G222" s="299"/>
      <c r="H222" s="299"/>
      <c r="I222" s="117">
        <v>44896</v>
      </c>
      <c r="J222" s="117">
        <v>45017</v>
      </c>
      <c r="K222" s="299">
        <v>0</v>
      </c>
      <c r="L222" s="88">
        <v>3</v>
      </c>
      <c r="M222" s="88">
        <v>1000</v>
      </c>
      <c r="N222" s="1450"/>
      <c r="O222" s="129" t="s">
        <v>374</v>
      </c>
    </row>
    <row r="223" spans="1:15" x14ac:dyDescent="0.25">
      <c r="A223" s="1459"/>
      <c r="B223" s="1447"/>
      <c r="C223" s="34">
        <v>2</v>
      </c>
      <c r="D223" s="88" t="s">
        <v>360</v>
      </c>
      <c r="E223" s="34" t="s">
        <v>392</v>
      </c>
      <c r="F223" s="299"/>
      <c r="G223" s="299"/>
      <c r="H223" s="299"/>
      <c r="I223" s="117">
        <v>44896</v>
      </c>
      <c r="J223" s="117">
        <v>45017</v>
      </c>
      <c r="K223" s="299">
        <v>0</v>
      </c>
      <c r="L223" s="88">
        <v>3</v>
      </c>
      <c r="M223" s="88">
        <v>1000</v>
      </c>
      <c r="N223" s="1450"/>
      <c r="O223" s="129" t="s">
        <v>374</v>
      </c>
    </row>
    <row r="224" spans="1:15" x14ac:dyDescent="0.25">
      <c r="A224" s="1459"/>
      <c r="B224" s="1447"/>
      <c r="C224" s="34">
        <v>3</v>
      </c>
      <c r="D224" s="88" t="s">
        <v>361</v>
      </c>
      <c r="E224" s="34" t="s">
        <v>392</v>
      </c>
      <c r="F224" s="299"/>
      <c r="G224" s="299"/>
      <c r="H224" s="299"/>
      <c r="I224" s="299" t="s">
        <v>390</v>
      </c>
      <c r="J224" s="117">
        <v>45017</v>
      </c>
      <c r="K224" s="299">
        <v>0</v>
      </c>
      <c r="L224" s="88">
        <v>3</v>
      </c>
      <c r="M224" s="88">
        <v>1000</v>
      </c>
      <c r="N224" s="1450"/>
      <c r="O224" s="129" t="s">
        <v>374</v>
      </c>
    </row>
    <row r="225" spans="1:15" x14ac:dyDescent="0.25">
      <c r="A225" s="1459"/>
      <c r="B225" s="1447"/>
      <c r="C225" s="34">
        <v>1</v>
      </c>
      <c r="D225" s="88">
        <v>8748</v>
      </c>
      <c r="E225" s="34" t="s">
        <v>392</v>
      </c>
      <c r="F225" s="299"/>
      <c r="G225" s="299"/>
      <c r="H225" s="299"/>
      <c r="I225" s="117">
        <v>44896</v>
      </c>
      <c r="J225" s="117">
        <v>45017</v>
      </c>
      <c r="K225" s="299">
        <v>0</v>
      </c>
      <c r="L225" s="88">
        <v>2</v>
      </c>
      <c r="M225" s="88">
        <v>225</v>
      </c>
      <c r="N225" s="1450"/>
      <c r="O225" s="129" t="s">
        <v>386</v>
      </c>
    </row>
    <row r="226" spans="1:15" ht="15.75" thickBot="1" x14ac:dyDescent="0.3">
      <c r="A226" s="1463"/>
      <c r="B226" s="1448"/>
      <c r="C226" s="35">
        <v>1</v>
      </c>
      <c r="D226" s="93" t="s">
        <v>362</v>
      </c>
      <c r="E226" s="35" t="s">
        <v>392</v>
      </c>
      <c r="F226" s="300">
        <v>2</v>
      </c>
      <c r="G226" s="300"/>
      <c r="H226" s="300"/>
      <c r="I226" s="101">
        <v>44896</v>
      </c>
      <c r="J226" s="101">
        <v>45047</v>
      </c>
      <c r="K226" s="300">
        <v>0</v>
      </c>
      <c r="L226" s="93">
        <v>2</v>
      </c>
      <c r="M226" s="93">
        <v>1000</v>
      </c>
      <c r="N226" s="1451"/>
      <c r="O226" s="131" t="s">
        <v>387</v>
      </c>
    </row>
    <row r="227" spans="1:15" x14ac:dyDescent="0.25">
      <c r="A227" s="1443" t="s">
        <v>363</v>
      </c>
      <c r="B227" s="1446" t="s">
        <v>6</v>
      </c>
      <c r="C227" s="114">
        <v>1</v>
      </c>
      <c r="D227" s="121" t="s">
        <v>364</v>
      </c>
      <c r="E227" s="114" t="s">
        <v>392</v>
      </c>
      <c r="F227" s="298"/>
      <c r="G227" s="298"/>
      <c r="H227" s="298"/>
      <c r="I227" s="99">
        <v>44743</v>
      </c>
      <c r="J227" s="99">
        <v>45078</v>
      </c>
      <c r="K227" s="298">
        <v>1</v>
      </c>
      <c r="L227" s="122">
        <v>3</v>
      </c>
      <c r="M227" s="122">
        <v>1000</v>
      </c>
      <c r="N227" s="1449" t="s">
        <v>365</v>
      </c>
      <c r="O227" s="145" t="s">
        <v>374</v>
      </c>
    </row>
    <row r="228" spans="1:15" x14ac:dyDescent="0.25">
      <c r="A228" s="1444"/>
      <c r="B228" s="1447"/>
      <c r="C228" s="34">
        <v>2</v>
      </c>
      <c r="D228" s="89" t="s">
        <v>366</v>
      </c>
      <c r="E228" s="34" t="s">
        <v>392</v>
      </c>
      <c r="F228" s="299"/>
      <c r="G228" s="299"/>
      <c r="H228" s="299"/>
      <c r="I228" s="99">
        <v>44743</v>
      </c>
      <c r="J228" s="117">
        <v>45078</v>
      </c>
      <c r="K228" s="299">
        <v>1</v>
      </c>
      <c r="L228" s="90">
        <v>2</v>
      </c>
      <c r="M228" s="90">
        <v>1000</v>
      </c>
      <c r="N228" s="1450"/>
      <c r="O228" s="129" t="s">
        <v>374</v>
      </c>
    </row>
    <row r="229" spans="1:15" x14ac:dyDescent="0.25">
      <c r="A229" s="1444"/>
      <c r="B229" s="1447"/>
      <c r="C229" s="34">
        <v>3</v>
      </c>
      <c r="D229" s="89" t="s">
        <v>367</v>
      </c>
      <c r="E229" s="34" t="s">
        <v>392</v>
      </c>
      <c r="F229" s="299"/>
      <c r="G229" s="299">
        <v>2</v>
      </c>
      <c r="H229" s="299"/>
      <c r="I229" s="99">
        <v>44743</v>
      </c>
      <c r="J229" s="117">
        <v>45078</v>
      </c>
      <c r="K229" s="299">
        <v>0</v>
      </c>
      <c r="L229" s="90">
        <v>2</v>
      </c>
      <c r="M229" s="90">
        <v>100</v>
      </c>
      <c r="N229" s="1450"/>
      <c r="O229" s="129" t="s">
        <v>379</v>
      </c>
    </row>
    <row r="230" spans="1:15" x14ac:dyDescent="0.25">
      <c r="A230" s="1444"/>
      <c r="B230" s="1447"/>
      <c r="C230" s="34">
        <v>4</v>
      </c>
      <c r="D230" s="89">
        <v>1948</v>
      </c>
      <c r="E230" s="34" t="s">
        <v>392</v>
      </c>
      <c r="F230" s="299"/>
      <c r="G230" s="299"/>
      <c r="H230" s="299"/>
      <c r="I230" s="99">
        <v>44743</v>
      </c>
      <c r="J230" s="117">
        <v>45078</v>
      </c>
      <c r="K230" s="299">
        <v>0</v>
      </c>
      <c r="L230" s="90">
        <v>2</v>
      </c>
      <c r="M230" s="90">
        <v>225</v>
      </c>
      <c r="N230" s="1450"/>
      <c r="O230" s="129" t="s">
        <v>380</v>
      </c>
    </row>
    <row r="231" spans="1:15" ht="15.75" thickBot="1" x14ac:dyDescent="0.3">
      <c r="A231" s="1457"/>
      <c r="B231" s="1462"/>
      <c r="C231" s="322">
        <v>5</v>
      </c>
      <c r="D231" s="323">
        <v>1884</v>
      </c>
      <c r="E231" s="322" t="s">
        <v>393</v>
      </c>
      <c r="F231" s="324"/>
      <c r="G231" s="324"/>
      <c r="H231" s="324"/>
      <c r="I231" s="325">
        <v>44743</v>
      </c>
      <c r="J231" s="326">
        <v>45078</v>
      </c>
      <c r="K231" s="324">
        <v>0</v>
      </c>
      <c r="L231" s="327">
        <v>4</v>
      </c>
      <c r="M231" s="327">
        <v>350</v>
      </c>
      <c r="N231" s="1455"/>
      <c r="O231" s="133" t="s">
        <v>381</v>
      </c>
    </row>
    <row r="232" spans="1:15" ht="31.5" x14ac:dyDescent="0.25">
      <c r="A232" s="1456" t="s">
        <v>407</v>
      </c>
      <c r="B232" s="1470" t="s">
        <v>408</v>
      </c>
      <c r="C232" s="315">
        <v>1</v>
      </c>
      <c r="D232" s="328">
        <v>40268721</v>
      </c>
      <c r="E232" s="315" t="s">
        <v>391</v>
      </c>
      <c r="F232" s="315"/>
      <c r="G232" s="315"/>
      <c r="H232" s="315"/>
      <c r="I232" s="100"/>
      <c r="J232" s="315"/>
      <c r="K232" s="315">
        <v>0</v>
      </c>
      <c r="L232" s="328" t="s">
        <v>540</v>
      </c>
      <c r="M232" s="328">
        <v>630</v>
      </c>
      <c r="N232" s="329" t="s">
        <v>478</v>
      </c>
      <c r="O232" s="330" t="s">
        <v>473</v>
      </c>
    </row>
    <row r="233" spans="1:15" ht="31.5" x14ac:dyDescent="0.25">
      <c r="A233" s="1444"/>
      <c r="B233" s="1471"/>
      <c r="C233" s="313">
        <v>2</v>
      </c>
      <c r="D233" s="317">
        <v>40268103</v>
      </c>
      <c r="E233" s="8" t="s">
        <v>392</v>
      </c>
      <c r="F233" s="313"/>
      <c r="G233" s="313"/>
      <c r="H233" s="313"/>
      <c r="I233" s="313"/>
      <c r="J233" s="313"/>
      <c r="K233" s="313">
        <v>1</v>
      </c>
      <c r="L233" s="317" t="s">
        <v>540</v>
      </c>
      <c r="M233" s="317">
        <v>1600</v>
      </c>
      <c r="N233" s="316" t="s">
        <v>478</v>
      </c>
      <c r="O233" s="331" t="s">
        <v>473</v>
      </c>
    </row>
    <row r="234" spans="1:15" ht="31.5" x14ac:dyDescent="0.25">
      <c r="A234" s="1444"/>
      <c r="B234" s="1471" t="s">
        <v>409</v>
      </c>
      <c r="C234" s="313">
        <v>1</v>
      </c>
      <c r="D234" s="318">
        <v>40268151</v>
      </c>
      <c r="E234" s="8" t="s">
        <v>392</v>
      </c>
      <c r="F234" s="313"/>
      <c r="G234" s="313"/>
      <c r="H234" s="313"/>
      <c r="I234" s="313"/>
      <c r="J234" s="313"/>
      <c r="K234" s="313">
        <v>1</v>
      </c>
      <c r="L234" s="317" t="s">
        <v>540</v>
      </c>
      <c r="M234" s="317" t="s">
        <v>536</v>
      </c>
      <c r="N234" s="316" t="s">
        <v>479</v>
      </c>
      <c r="O234" s="331" t="s">
        <v>473</v>
      </c>
    </row>
    <row r="235" spans="1:15" ht="31.5" x14ac:dyDescent="0.25">
      <c r="A235" s="1444"/>
      <c r="B235" s="1471"/>
      <c r="C235" s="313">
        <v>2</v>
      </c>
      <c r="D235" s="318">
        <v>40268689</v>
      </c>
      <c r="E235" s="313" t="s">
        <v>391</v>
      </c>
      <c r="F235" s="313"/>
      <c r="G235" s="313"/>
      <c r="H235" s="313"/>
      <c r="I235" s="313"/>
      <c r="J235" s="313"/>
      <c r="K235" s="313">
        <v>0</v>
      </c>
      <c r="L235" s="317" t="s">
        <v>540</v>
      </c>
      <c r="M235" s="317" t="s">
        <v>537</v>
      </c>
      <c r="N235" s="316" t="s">
        <v>479</v>
      </c>
      <c r="O235" s="331" t="s">
        <v>473</v>
      </c>
    </row>
    <row r="236" spans="1:15" ht="31.5" x14ac:dyDescent="0.25">
      <c r="A236" s="1444"/>
      <c r="B236" s="1471" t="s">
        <v>410</v>
      </c>
      <c r="C236" s="313">
        <v>1</v>
      </c>
      <c r="D236" s="318">
        <v>40268157</v>
      </c>
      <c r="E236" s="8" t="s">
        <v>392</v>
      </c>
      <c r="F236" s="313"/>
      <c r="G236" s="313"/>
      <c r="H236" s="313"/>
      <c r="I236" s="313"/>
      <c r="J236" s="313"/>
      <c r="K236" s="313">
        <v>1</v>
      </c>
      <c r="L236" s="317" t="s">
        <v>540</v>
      </c>
      <c r="M236" s="317" t="s">
        <v>536</v>
      </c>
      <c r="N236" s="316" t="s">
        <v>480</v>
      </c>
      <c r="O236" s="331" t="s">
        <v>473</v>
      </c>
    </row>
    <row r="237" spans="1:15" ht="31.5" x14ac:dyDescent="0.25">
      <c r="A237" s="1444"/>
      <c r="B237" s="1471"/>
      <c r="C237" s="313">
        <v>2</v>
      </c>
      <c r="D237" s="318">
        <v>40268690</v>
      </c>
      <c r="E237" s="313" t="s">
        <v>391</v>
      </c>
      <c r="F237" s="313"/>
      <c r="G237" s="313"/>
      <c r="H237" s="313"/>
      <c r="I237" s="313"/>
      <c r="J237" s="313"/>
      <c r="K237" s="313">
        <v>0</v>
      </c>
      <c r="L237" s="317" t="s">
        <v>540</v>
      </c>
      <c r="M237" s="317" t="s">
        <v>537</v>
      </c>
      <c r="N237" s="316" t="s">
        <v>480</v>
      </c>
      <c r="O237" s="331" t="s">
        <v>473</v>
      </c>
    </row>
    <row r="238" spans="1:15" ht="31.5" x14ac:dyDescent="0.25">
      <c r="A238" s="1444"/>
      <c r="B238" s="1471" t="s">
        <v>411</v>
      </c>
      <c r="C238" s="313">
        <v>1</v>
      </c>
      <c r="D238" s="318">
        <v>40268159</v>
      </c>
      <c r="E238" s="8" t="s">
        <v>392</v>
      </c>
      <c r="F238" s="313"/>
      <c r="G238" s="313"/>
      <c r="H238" s="313"/>
      <c r="I238" s="313"/>
      <c r="J238" s="313"/>
      <c r="K238" s="313">
        <v>1</v>
      </c>
      <c r="L238" s="317" t="s">
        <v>540</v>
      </c>
      <c r="M238" s="317" t="s">
        <v>536</v>
      </c>
      <c r="N238" s="316" t="s">
        <v>481</v>
      </c>
      <c r="O238" s="331" t="s">
        <v>473</v>
      </c>
    </row>
    <row r="239" spans="1:15" ht="31.5" x14ac:dyDescent="0.25">
      <c r="A239" s="1444"/>
      <c r="B239" s="1471"/>
      <c r="C239" s="313">
        <v>2</v>
      </c>
      <c r="D239" s="318">
        <v>40268692</v>
      </c>
      <c r="E239" s="313" t="s">
        <v>391</v>
      </c>
      <c r="F239" s="313"/>
      <c r="G239" s="313"/>
      <c r="H239" s="313"/>
      <c r="I239" s="313"/>
      <c r="J239" s="313"/>
      <c r="K239" s="313">
        <v>0</v>
      </c>
      <c r="L239" s="317" t="s">
        <v>540</v>
      </c>
      <c r="M239" s="317" t="s">
        <v>537</v>
      </c>
      <c r="N239" s="316" t="s">
        <v>481</v>
      </c>
      <c r="O239" s="331" t="s">
        <v>473</v>
      </c>
    </row>
    <row r="240" spans="1:15" ht="31.5" x14ac:dyDescent="0.25">
      <c r="A240" s="1444"/>
      <c r="B240" s="1471" t="s">
        <v>412</v>
      </c>
      <c r="C240" s="313">
        <v>1</v>
      </c>
      <c r="D240" s="318">
        <v>40268129</v>
      </c>
      <c r="E240" s="8" t="s">
        <v>392</v>
      </c>
      <c r="F240" s="313"/>
      <c r="G240" s="313"/>
      <c r="H240" s="313"/>
      <c r="I240" s="313"/>
      <c r="J240" s="313"/>
      <c r="K240" s="313">
        <v>1</v>
      </c>
      <c r="L240" s="317" t="s">
        <v>540</v>
      </c>
      <c r="M240" s="317" t="s">
        <v>536</v>
      </c>
      <c r="N240" s="316" t="s">
        <v>482</v>
      </c>
      <c r="O240" s="331" t="s">
        <v>473</v>
      </c>
    </row>
    <row r="241" spans="1:15" ht="31.5" x14ac:dyDescent="0.25">
      <c r="A241" s="1444"/>
      <c r="B241" s="1471"/>
      <c r="C241" s="313">
        <v>2</v>
      </c>
      <c r="D241" s="317">
        <v>40268722</v>
      </c>
      <c r="E241" s="313" t="s">
        <v>391</v>
      </c>
      <c r="F241" s="313"/>
      <c r="G241" s="313"/>
      <c r="H241" s="313"/>
      <c r="I241" s="313"/>
      <c r="J241" s="313"/>
      <c r="K241" s="313">
        <v>0</v>
      </c>
      <c r="L241" s="317" t="s">
        <v>540</v>
      </c>
      <c r="M241" s="317" t="s">
        <v>537</v>
      </c>
      <c r="N241" s="316" t="s">
        <v>482</v>
      </c>
      <c r="O241" s="331" t="s">
        <v>473</v>
      </c>
    </row>
    <row r="242" spans="1:15" ht="31.5" x14ac:dyDescent="0.25">
      <c r="A242" s="1444"/>
      <c r="B242" s="1471" t="s">
        <v>413</v>
      </c>
      <c r="C242" s="313">
        <v>1</v>
      </c>
      <c r="D242" s="317">
        <v>40268688</v>
      </c>
      <c r="E242" s="8" t="s">
        <v>392</v>
      </c>
      <c r="F242" s="313"/>
      <c r="G242" s="313"/>
      <c r="H242" s="313"/>
      <c r="I242" s="313"/>
      <c r="J242" s="313"/>
      <c r="K242" s="313">
        <v>0</v>
      </c>
      <c r="L242" s="317" t="s">
        <v>540</v>
      </c>
      <c r="M242" s="317" t="s">
        <v>538</v>
      </c>
      <c r="N242" s="317" t="s">
        <v>483</v>
      </c>
      <c r="O242" s="331" t="s">
        <v>473</v>
      </c>
    </row>
    <row r="243" spans="1:15" ht="31.5" x14ac:dyDescent="0.25">
      <c r="A243" s="1444"/>
      <c r="B243" s="1471"/>
      <c r="C243" s="313">
        <v>2</v>
      </c>
      <c r="D243" s="317">
        <v>40268723</v>
      </c>
      <c r="E243" s="313" t="s">
        <v>391</v>
      </c>
      <c r="F243" s="313"/>
      <c r="G243" s="313"/>
      <c r="H243" s="313"/>
      <c r="I243" s="313"/>
      <c r="J243" s="313"/>
      <c r="K243" s="313">
        <v>0</v>
      </c>
      <c r="L243" s="317" t="s">
        <v>540</v>
      </c>
      <c r="M243" s="317" t="s">
        <v>537</v>
      </c>
      <c r="N243" s="317" t="s">
        <v>483</v>
      </c>
      <c r="O243" s="331" t="s">
        <v>473</v>
      </c>
    </row>
    <row r="244" spans="1:15" ht="31.5" x14ac:dyDescent="0.25">
      <c r="A244" s="1444"/>
      <c r="B244" s="1471" t="s">
        <v>414</v>
      </c>
      <c r="C244" s="313">
        <v>1</v>
      </c>
      <c r="D244" s="317">
        <v>40268137</v>
      </c>
      <c r="E244" s="8" t="s">
        <v>392</v>
      </c>
      <c r="F244" s="313"/>
      <c r="G244" s="313"/>
      <c r="H244" s="313"/>
      <c r="I244" s="313"/>
      <c r="J244" s="313"/>
      <c r="K244" s="313">
        <v>1</v>
      </c>
      <c r="L244" s="317" t="s">
        <v>540</v>
      </c>
      <c r="M244" s="317" t="s">
        <v>536</v>
      </c>
      <c r="N244" s="317" t="s">
        <v>484</v>
      </c>
      <c r="O244" s="331" t="s">
        <v>473</v>
      </c>
    </row>
    <row r="245" spans="1:15" ht="31.5" x14ac:dyDescent="0.25">
      <c r="A245" s="1444"/>
      <c r="B245" s="1471"/>
      <c r="C245" s="313">
        <v>2</v>
      </c>
      <c r="D245" s="317">
        <v>40268730</v>
      </c>
      <c r="E245" s="313" t="s">
        <v>391</v>
      </c>
      <c r="F245" s="313"/>
      <c r="G245" s="313"/>
      <c r="H245" s="313"/>
      <c r="I245" s="313"/>
      <c r="J245" s="313"/>
      <c r="K245" s="313">
        <v>0</v>
      </c>
      <c r="L245" s="317" t="s">
        <v>540</v>
      </c>
      <c r="M245" s="317" t="s">
        <v>537</v>
      </c>
      <c r="N245" s="317" t="s">
        <v>484</v>
      </c>
      <c r="O245" s="331" t="s">
        <v>473</v>
      </c>
    </row>
    <row r="246" spans="1:15" ht="31.5" x14ac:dyDescent="0.25">
      <c r="A246" s="1444"/>
      <c r="B246" s="1472" t="s">
        <v>415</v>
      </c>
      <c r="C246" s="313">
        <v>1</v>
      </c>
      <c r="D246" s="319">
        <v>40268160</v>
      </c>
      <c r="E246" s="8" t="s">
        <v>392</v>
      </c>
      <c r="F246" s="313"/>
      <c r="G246" s="313"/>
      <c r="H246" s="313"/>
      <c r="I246" s="313"/>
      <c r="J246" s="313"/>
      <c r="K246" s="313">
        <v>1</v>
      </c>
      <c r="L246" s="321" t="s">
        <v>540</v>
      </c>
      <c r="M246" s="321" t="s">
        <v>536</v>
      </c>
      <c r="N246" s="317" t="s">
        <v>485</v>
      </c>
      <c r="O246" s="331" t="s">
        <v>473</v>
      </c>
    </row>
    <row r="247" spans="1:15" ht="31.5" x14ac:dyDescent="0.25">
      <c r="A247" s="1444"/>
      <c r="B247" s="1472"/>
      <c r="C247" s="313">
        <v>2</v>
      </c>
      <c r="D247" s="319">
        <v>40268711</v>
      </c>
      <c r="E247" s="313" t="s">
        <v>391</v>
      </c>
      <c r="F247" s="313"/>
      <c r="G247" s="313"/>
      <c r="H247" s="313"/>
      <c r="I247" s="313"/>
      <c r="J247" s="313"/>
      <c r="K247" s="313">
        <v>0</v>
      </c>
      <c r="L247" s="321" t="s">
        <v>540</v>
      </c>
      <c r="M247" s="321" t="s">
        <v>537</v>
      </c>
      <c r="N247" s="317" t="s">
        <v>485</v>
      </c>
      <c r="O247" s="331" t="s">
        <v>473</v>
      </c>
    </row>
    <row r="248" spans="1:15" ht="31.5" x14ac:dyDescent="0.25">
      <c r="A248" s="1444"/>
      <c r="B248" s="1471" t="s">
        <v>416</v>
      </c>
      <c r="C248" s="313">
        <v>1</v>
      </c>
      <c r="D248" s="318">
        <v>40268341</v>
      </c>
      <c r="E248" s="8" t="s">
        <v>392</v>
      </c>
      <c r="F248" s="313"/>
      <c r="G248" s="313"/>
      <c r="H248" s="313"/>
      <c r="I248" s="313"/>
      <c r="J248" s="313"/>
      <c r="K248" s="313">
        <v>1</v>
      </c>
      <c r="L248" s="317" t="s">
        <v>540</v>
      </c>
      <c r="M248" s="317" t="s">
        <v>536</v>
      </c>
      <c r="N248" s="317" t="s">
        <v>486</v>
      </c>
      <c r="O248" s="331" t="s">
        <v>473</v>
      </c>
    </row>
    <row r="249" spans="1:15" ht="31.5" x14ac:dyDescent="0.25">
      <c r="A249" s="1444"/>
      <c r="B249" s="1471"/>
      <c r="C249" s="313">
        <v>2</v>
      </c>
      <c r="D249" s="318">
        <v>40268713</v>
      </c>
      <c r="E249" s="313" t="s">
        <v>391</v>
      </c>
      <c r="F249" s="313"/>
      <c r="G249" s="313"/>
      <c r="H249" s="313"/>
      <c r="I249" s="313"/>
      <c r="J249" s="313"/>
      <c r="K249" s="313">
        <v>0</v>
      </c>
      <c r="L249" s="317" t="s">
        <v>540</v>
      </c>
      <c r="M249" s="317" t="s">
        <v>537</v>
      </c>
      <c r="N249" s="317" t="s">
        <v>486</v>
      </c>
      <c r="O249" s="331" t="s">
        <v>473</v>
      </c>
    </row>
    <row r="250" spans="1:15" ht="31.5" x14ac:dyDescent="0.25">
      <c r="A250" s="1444"/>
      <c r="B250" s="1471" t="s">
        <v>417</v>
      </c>
      <c r="C250" s="313">
        <v>1</v>
      </c>
      <c r="D250" s="318">
        <v>40268139</v>
      </c>
      <c r="E250" s="8" t="s">
        <v>392</v>
      </c>
      <c r="F250" s="313"/>
      <c r="G250" s="313"/>
      <c r="H250" s="313"/>
      <c r="I250" s="313"/>
      <c r="J250" s="313"/>
      <c r="K250" s="313">
        <v>1</v>
      </c>
      <c r="L250" s="317" t="s">
        <v>540</v>
      </c>
      <c r="M250" s="318" t="s">
        <v>536</v>
      </c>
      <c r="N250" s="317" t="s">
        <v>487</v>
      </c>
      <c r="O250" s="331" t="s">
        <v>473</v>
      </c>
    </row>
    <row r="251" spans="1:15" ht="31.5" x14ac:dyDescent="0.25">
      <c r="A251" s="1444"/>
      <c r="B251" s="1471"/>
      <c r="C251" s="313">
        <v>2</v>
      </c>
      <c r="D251" s="318">
        <v>40268731</v>
      </c>
      <c r="E251" s="313" t="s">
        <v>391</v>
      </c>
      <c r="F251" s="313"/>
      <c r="G251" s="313"/>
      <c r="H251" s="313"/>
      <c r="I251" s="313"/>
      <c r="J251" s="313"/>
      <c r="K251" s="313">
        <v>0</v>
      </c>
      <c r="L251" s="317" t="s">
        <v>540</v>
      </c>
      <c r="M251" s="317" t="s">
        <v>537</v>
      </c>
      <c r="N251" s="317" t="s">
        <v>487</v>
      </c>
      <c r="O251" s="331" t="s">
        <v>473</v>
      </c>
    </row>
    <row r="252" spans="1:15" ht="31.5" x14ac:dyDescent="0.25">
      <c r="A252" s="1444"/>
      <c r="B252" s="1471" t="s">
        <v>418</v>
      </c>
      <c r="C252" s="313">
        <v>1</v>
      </c>
      <c r="D252" s="318">
        <v>40268342</v>
      </c>
      <c r="E252" s="8" t="s">
        <v>392</v>
      </c>
      <c r="F252" s="313"/>
      <c r="G252" s="313"/>
      <c r="H252" s="313"/>
      <c r="I252" s="313"/>
      <c r="J252" s="313"/>
      <c r="K252" s="313">
        <v>1</v>
      </c>
      <c r="L252" s="317" t="s">
        <v>540</v>
      </c>
      <c r="M252" s="317" t="s">
        <v>536</v>
      </c>
      <c r="N252" s="317" t="s">
        <v>488</v>
      </c>
      <c r="O252" s="331" t="s">
        <v>473</v>
      </c>
    </row>
    <row r="253" spans="1:15" ht="31.5" x14ac:dyDescent="0.25">
      <c r="A253" s="1444"/>
      <c r="B253" s="1471"/>
      <c r="C253" s="313">
        <v>2</v>
      </c>
      <c r="D253" s="318">
        <v>40268714</v>
      </c>
      <c r="E253" s="313" t="s">
        <v>391</v>
      </c>
      <c r="F253" s="313"/>
      <c r="G253" s="313"/>
      <c r="H253" s="313"/>
      <c r="I253" s="313"/>
      <c r="J253" s="313"/>
      <c r="K253" s="313">
        <v>0</v>
      </c>
      <c r="L253" s="317" t="s">
        <v>540</v>
      </c>
      <c r="M253" s="317" t="s">
        <v>537</v>
      </c>
      <c r="N253" s="317" t="s">
        <v>488</v>
      </c>
      <c r="O253" s="331" t="s">
        <v>473</v>
      </c>
    </row>
    <row r="254" spans="1:15" ht="31.5" x14ac:dyDescent="0.25">
      <c r="A254" s="1444"/>
      <c r="B254" s="1471" t="s">
        <v>419</v>
      </c>
      <c r="C254" s="313">
        <v>1</v>
      </c>
      <c r="D254" s="318">
        <v>40268968</v>
      </c>
      <c r="E254" s="8" t="s">
        <v>392</v>
      </c>
      <c r="F254" s="313"/>
      <c r="G254" s="313"/>
      <c r="H254" s="313"/>
      <c r="I254" s="337">
        <v>45413</v>
      </c>
      <c r="J254" s="337">
        <v>45413</v>
      </c>
      <c r="K254" s="313">
        <v>0</v>
      </c>
      <c r="L254" s="317" t="s">
        <v>541</v>
      </c>
      <c r="M254" s="318" t="s">
        <v>538</v>
      </c>
      <c r="N254" s="317" t="s">
        <v>489</v>
      </c>
      <c r="O254" s="331" t="s">
        <v>473</v>
      </c>
    </row>
    <row r="255" spans="1:15" ht="31.5" x14ac:dyDescent="0.25">
      <c r="A255" s="1444"/>
      <c r="B255" s="1471"/>
      <c r="C255" s="313">
        <v>2</v>
      </c>
      <c r="D255" s="318">
        <v>40269004</v>
      </c>
      <c r="E255" s="313" t="s">
        <v>391</v>
      </c>
      <c r="F255" s="313"/>
      <c r="G255" s="313"/>
      <c r="H255" s="313"/>
      <c r="I255" s="337">
        <v>45413</v>
      </c>
      <c r="J255" s="337">
        <v>45413</v>
      </c>
      <c r="K255" s="313">
        <v>0</v>
      </c>
      <c r="L255" s="317" t="s">
        <v>541</v>
      </c>
      <c r="M255" s="317" t="s">
        <v>537</v>
      </c>
      <c r="N255" s="317" t="s">
        <v>489</v>
      </c>
      <c r="O255" s="331" t="s">
        <v>473</v>
      </c>
    </row>
    <row r="256" spans="1:15" ht="31.5" x14ac:dyDescent="0.25">
      <c r="A256" s="1444"/>
      <c r="B256" s="1471" t="s">
        <v>420</v>
      </c>
      <c r="C256" s="313">
        <v>1</v>
      </c>
      <c r="D256" s="318">
        <v>40268970</v>
      </c>
      <c r="E256" s="8" t="s">
        <v>392</v>
      </c>
      <c r="F256" s="313"/>
      <c r="G256" s="313"/>
      <c r="H256" s="313"/>
      <c r="I256" s="337">
        <v>45413</v>
      </c>
      <c r="J256" s="337">
        <v>45413</v>
      </c>
      <c r="K256" s="313">
        <v>0</v>
      </c>
      <c r="L256" s="317" t="s">
        <v>541</v>
      </c>
      <c r="M256" s="317" t="s">
        <v>538</v>
      </c>
      <c r="N256" s="317" t="s">
        <v>490</v>
      </c>
      <c r="O256" s="331" t="s">
        <v>473</v>
      </c>
    </row>
    <row r="257" spans="1:15" ht="31.5" x14ac:dyDescent="0.25">
      <c r="A257" s="1444"/>
      <c r="B257" s="1471"/>
      <c r="C257" s="313">
        <v>2</v>
      </c>
      <c r="D257" s="318">
        <v>40269007</v>
      </c>
      <c r="E257" s="313" t="s">
        <v>391</v>
      </c>
      <c r="F257" s="313"/>
      <c r="G257" s="313"/>
      <c r="H257" s="313"/>
      <c r="I257" s="337">
        <v>45413</v>
      </c>
      <c r="J257" s="337">
        <v>45413</v>
      </c>
      <c r="K257" s="313">
        <v>0</v>
      </c>
      <c r="L257" s="317" t="s">
        <v>541</v>
      </c>
      <c r="M257" s="317" t="s">
        <v>537</v>
      </c>
      <c r="N257" s="317" t="s">
        <v>490</v>
      </c>
      <c r="O257" s="331" t="s">
        <v>473</v>
      </c>
    </row>
    <row r="258" spans="1:15" ht="31.5" x14ac:dyDescent="0.25">
      <c r="A258" s="1444"/>
      <c r="B258" s="1471" t="s">
        <v>421</v>
      </c>
      <c r="C258" s="313">
        <v>1</v>
      </c>
      <c r="D258" s="318">
        <v>40269011</v>
      </c>
      <c r="E258" s="8" t="s">
        <v>392</v>
      </c>
      <c r="F258" s="313"/>
      <c r="G258" s="313"/>
      <c r="H258" s="313"/>
      <c r="I258" s="337">
        <v>45413</v>
      </c>
      <c r="J258" s="337">
        <v>45413</v>
      </c>
      <c r="K258" s="313">
        <v>0</v>
      </c>
      <c r="L258" s="317" t="s">
        <v>541</v>
      </c>
      <c r="M258" s="317">
        <v>630</v>
      </c>
      <c r="N258" s="317" t="s">
        <v>491</v>
      </c>
      <c r="O258" s="331" t="s">
        <v>473</v>
      </c>
    </row>
    <row r="259" spans="1:15" ht="31.5" x14ac:dyDescent="0.25">
      <c r="A259" s="1444"/>
      <c r="B259" s="1471"/>
      <c r="C259" s="313">
        <v>2</v>
      </c>
      <c r="D259" s="320">
        <v>40268976</v>
      </c>
      <c r="E259" s="8" t="s">
        <v>392</v>
      </c>
      <c r="F259" s="313"/>
      <c r="G259" s="313"/>
      <c r="H259" s="313"/>
      <c r="I259" s="337">
        <v>45413</v>
      </c>
      <c r="J259" s="337">
        <v>45413</v>
      </c>
      <c r="K259" s="313">
        <v>0</v>
      </c>
      <c r="L259" s="317" t="s">
        <v>541</v>
      </c>
      <c r="M259" s="317">
        <v>1000</v>
      </c>
      <c r="N259" s="317" t="s">
        <v>491</v>
      </c>
      <c r="O259" s="331" t="s">
        <v>473</v>
      </c>
    </row>
    <row r="260" spans="1:15" ht="31.5" x14ac:dyDescent="0.25">
      <c r="A260" s="1444"/>
      <c r="B260" s="1471" t="s">
        <v>422</v>
      </c>
      <c r="C260" s="313">
        <v>1</v>
      </c>
      <c r="D260" s="318">
        <v>40268978</v>
      </c>
      <c r="E260" s="313" t="s">
        <v>392</v>
      </c>
      <c r="F260" s="313"/>
      <c r="G260" s="313"/>
      <c r="H260" s="313"/>
      <c r="I260" s="337">
        <v>45413</v>
      </c>
      <c r="J260" s="337">
        <v>45413</v>
      </c>
      <c r="K260" s="313">
        <v>0</v>
      </c>
      <c r="L260" s="317" t="s">
        <v>541</v>
      </c>
      <c r="M260" s="317" t="s">
        <v>538</v>
      </c>
      <c r="N260" s="317" t="s">
        <v>492</v>
      </c>
      <c r="O260" s="331" t="s">
        <v>473</v>
      </c>
    </row>
    <row r="261" spans="1:15" ht="31.5" x14ac:dyDescent="0.25">
      <c r="A261" s="1444"/>
      <c r="B261" s="1471"/>
      <c r="C261" s="313">
        <v>2</v>
      </c>
      <c r="D261" s="318">
        <v>40269014</v>
      </c>
      <c r="E261" s="313" t="s">
        <v>391</v>
      </c>
      <c r="F261" s="313"/>
      <c r="G261" s="313"/>
      <c r="H261" s="313"/>
      <c r="I261" s="337">
        <v>45413</v>
      </c>
      <c r="J261" s="337">
        <v>45413</v>
      </c>
      <c r="K261" s="313">
        <v>0</v>
      </c>
      <c r="L261" s="317" t="s">
        <v>541</v>
      </c>
      <c r="M261" s="317" t="s">
        <v>537</v>
      </c>
      <c r="N261" s="317" t="s">
        <v>492</v>
      </c>
      <c r="O261" s="331" t="s">
        <v>473</v>
      </c>
    </row>
    <row r="262" spans="1:15" ht="31.5" x14ac:dyDescent="0.25">
      <c r="A262" s="1444"/>
      <c r="B262" s="1471" t="s">
        <v>423</v>
      </c>
      <c r="C262" s="313">
        <v>1</v>
      </c>
      <c r="D262" s="318">
        <v>40269021</v>
      </c>
      <c r="E262" s="8" t="s">
        <v>392</v>
      </c>
      <c r="F262" s="313"/>
      <c r="G262" s="313"/>
      <c r="H262" s="313"/>
      <c r="I262" s="337">
        <v>45413</v>
      </c>
      <c r="J262" s="337">
        <v>45413</v>
      </c>
      <c r="K262" s="313">
        <v>0</v>
      </c>
      <c r="L262" s="317" t="s">
        <v>541</v>
      </c>
      <c r="M262" s="317" t="s">
        <v>538</v>
      </c>
      <c r="N262" s="317" t="s">
        <v>493</v>
      </c>
      <c r="O262" s="331" t="s">
        <v>473</v>
      </c>
    </row>
    <row r="263" spans="1:15" ht="31.5" x14ac:dyDescent="0.25">
      <c r="A263" s="1444"/>
      <c r="B263" s="1471"/>
      <c r="C263" s="313">
        <v>2</v>
      </c>
      <c r="D263" s="318">
        <v>40269040</v>
      </c>
      <c r="E263" s="313" t="s">
        <v>391</v>
      </c>
      <c r="F263" s="313"/>
      <c r="G263" s="313"/>
      <c r="H263" s="313"/>
      <c r="I263" s="337">
        <v>45413</v>
      </c>
      <c r="J263" s="337">
        <v>45413</v>
      </c>
      <c r="K263" s="313">
        <v>0</v>
      </c>
      <c r="L263" s="317" t="s">
        <v>541</v>
      </c>
      <c r="M263" s="317" t="s">
        <v>537</v>
      </c>
      <c r="N263" s="317" t="s">
        <v>493</v>
      </c>
      <c r="O263" s="331" t="s">
        <v>473</v>
      </c>
    </row>
    <row r="264" spans="1:15" ht="31.5" x14ac:dyDescent="0.25">
      <c r="A264" s="1444"/>
      <c r="B264" s="1471" t="s">
        <v>424</v>
      </c>
      <c r="C264" s="313">
        <v>1</v>
      </c>
      <c r="D264" s="318">
        <v>40269048</v>
      </c>
      <c r="E264" s="8" t="s">
        <v>392</v>
      </c>
      <c r="F264" s="313"/>
      <c r="G264" s="313"/>
      <c r="H264" s="313"/>
      <c r="I264" s="337">
        <v>45413</v>
      </c>
      <c r="J264" s="337">
        <v>45413</v>
      </c>
      <c r="K264" s="313">
        <v>0</v>
      </c>
      <c r="L264" s="317" t="s">
        <v>541</v>
      </c>
      <c r="M264" s="317" t="s">
        <v>538</v>
      </c>
      <c r="N264" s="317" t="s">
        <v>494</v>
      </c>
      <c r="O264" s="331" t="s">
        <v>473</v>
      </c>
    </row>
    <row r="265" spans="1:15" ht="31.5" x14ac:dyDescent="0.25">
      <c r="A265" s="1444"/>
      <c r="B265" s="1471"/>
      <c r="C265" s="313">
        <v>2</v>
      </c>
      <c r="D265" s="318">
        <v>40269054</v>
      </c>
      <c r="E265" s="313" t="s">
        <v>391</v>
      </c>
      <c r="F265" s="313"/>
      <c r="G265" s="313"/>
      <c r="H265" s="313"/>
      <c r="I265" s="337">
        <v>45413</v>
      </c>
      <c r="J265" s="337">
        <v>45413</v>
      </c>
      <c r="K265" s="313">
        <v>0</v>
      </c>
      <c r="L265" s="317" t="s">
        <v>541</v>
      </c>
      <c r="M265" s="317" t="s">
        <v>537</v>
      </c>
      <c r="N265" s="317" t="s">
        <v>494</v>
      </c>
      <c r="O265" s="331" t="s">
        <v>473</v>
      </c>
    </row>
    <row r="266" spans="1:15" ht="31.5" x14ac:dyDescent="0.25">
      <c r="A266" s="1444"/>
      <c r="B266" s="1471" t="s">
        <v>425</v>
      </c>
      <c r="C266" s="313">
        <v>1</v>
      </c>
      <c r="D266" s="318">
        <v>40269027</v>
      </c>
      <c r="E266" s="8" t="s">
        <v>392</v>
      </c>
      <c r="F266" s="313"/>
      <c r="G266" s="313"/>
      <c r="H266" s="313"/>
      <c r="I266" s="337">
        <v>45413</v>
      </c>
      <c r="J266" s="337">
        <v>45413</v>
      </c>
      <c r="K266" s="313">
        <v>0</v>
      </c>
      <c r="L266" s="317" t="s">
        <v>541</v>
      </c>
      <c r="M266" s="317" t="s">
        <v>538</v>
      </c>
      <c r="N266" s="317" t="s">
        <v>495</v>
      </c>
      <c r="O266" s="331" t="s">
        <v>473</v>
      </c>
    </row>
    <row r="267" spans="1:15" ht="31.5" x14ac:dyDescent="0.25">
      <c r="A267" s="1444"/>
      <c r="B267" s="1471"/>
      <c r="C267" s="313">
        <v>2</v>
      </c>
      <c r="D267" s="318">
        <v>40269045</v>
      </c>
      <c r="E267" s="313" t="s">
        <v>391</v>
      </c>
      <c r="F267" s="313"/>
      <c r="G267" s="313"/>
      <c r="H267" s="313"/>
      <c r="I267" s="337">
        <v>45413</v>
      </c>
      <c r="J267" s="337">
        <v>45413</v>
      </c>
      <c r="K267" s="313">
        <v>0</v>
      </c>
      <c r="L267" s="317" t="s">
        <v>541</v>
      </c>
      <c r="M267" s="317" t="s">
        <v>537</v>
      </c>
      <c r="N267" s="317" t="s">
        <v>495</v>
      </c>
      <c r="O267" s="331" t="s">
        <v>473</v>
      </c>
    </row>
    <row r="268" spans="1:15" ht="31.5" x14ac:dyDescent="0.25">
      <c r="A268" s="1444"/>
      <c r="B268" s="1471" t="s">
        <v>426</v>
      </c>
      <c r="C268" s="313">
        <v>1</v>
      </c>
      <c r="D268" s="318">
        <v>40268980</v>
      </c>
      <c r="E268" s="8" t="s">
        <v>392</v>
      </c>
      <c r="F268" s="313"/>
      <c r="G268" s="313"/>
      <c r="H268" s="313"/>
      <c r="I268" s="337">
        <v>45413</v>
      </c>
      <c r="J268" s="337">
        <v>45413</v>
      </c>
      <c r="K268" s="313">
        <v>0</v>
      </c>
      <c r="L268" s="317" t="s">
        <v>541</v>
      </c>
      <c r="M268" s="317" t="s">
        <v>538</v>
      </c>
      <c r="N268" s="317" t="s">
        <v>496</v>
      </c>
      <c r="O268" s="331" t="s">
        <v>473</v>
      </c>
    </row>
    <row r="269" spans="1:15" ht="31.5" x14ac:dyDescent="0.25">
      <c r="A269" s="1444"/>
      <c r="B269" s="1471"/>
      <c r="C269" s="313">
        <v>2</v>
      </c>
      <c r="D269" s="318">
        <v>40269015</v>
      </c>
      <c r="E269" s="313" t="s">
        <v>391</v>
      </c>
      <c r="F269" s="313"/>
      <c r="G269" s="313"/>
      <c r="H269" s="313"/>
      <c r="I269" s="337">
        <v>45413</v>
      </c>
      <c r="J269" s="337">
        <v>45413</v>
      </c>
      <c r="K269" s="313">
        <v>0</v>
      </c>
      <c r="L269" s="317" t="s">
        <v>541</v>
      </c>
      <c r="M269" s="317" t="s">
        <v>537</v>
      </c>
      <c r="N269" s="317" t="s">
        <v>496</v>
      </c>
      <c r="O269" s="331" t="s">
        <v>473</v>
      </c>
    </row>
    <row r="270" spans="1:15" ht="31.5" x14ac:dyDescent="0.25">
      <c r="A270" s="1444"/>
      <c r="B270" s="1471" t="s">
        <v>427</v>
      </c>
      <c r="C270" s="313">
        <v>1</v>
      </c>
      <c r="D270" s="318">
        <v>40269051</v>
      </c>
      <c r="E270" s="8" t="s">
        <v>392</v>
      </c>
      <c r="F270" s="313"/>
      <c r="G270" s="313"/>
      <c r="H270" s="313"/>
      <c r="I270" s="337">
        <v>45413</v>
      </c>
      <c r="J270" s="337">
        <v>45413</v>
      </c>
      <c r="K270" s="313">
        <v>0</v>
      </c>
      <c r="L270" s="317" t="s">
        <v>541</v>
      </c>
      <c r="M270" s="317" t="s">
        <v>538</v>
      </c>
      <c r="N270" s="317" t="s">
        <v>497</v>
      </c>
      <c r="O270" s="331" t="s">
        <v>473</v>
      </c>
    </row>
    <row r="271" spans="1:15" ht="31.5" x14ac:dyDescent="0.25">
      <c r="A271" s="1444"/>
      <c r="B271" s="1471"/>
      <c r="C271" s="313">
        <v>2</v>
      </c>
      <c r="D271" s="318">
        <v>40269057</v>
      </c>
      <c r="E271" s="313" t="s">
        <v>391</v>
      </c>
      <c r="F271" s="313"/>
      <c r="G271" s="313"/>
      <c r="H271" s="313"/>
      <c r="I271" s="337">
        <v>45413</v>
      </c>
      <c r="J271" s="337">
        <v>45413</v>
      </c>
      <c r="K271" s="313">
        <v>0</v>
      </c>
      <c r="L271" s="317" t="s">
        <v>541</v>
      </c>
      <c r="M271" s="317" t="s">
        <v>537</v>
      </c>
      <c r="N271" s="317" t="s">
        <v>497</v>
      </c>
      <c r="O271" s="331" t="s">
        <v>473</v>
      </c>
    </row>
    <row r="272" spans="1:15" ht="31.5" x14ac:dyDescent="0.25">
      <c r="A272" s="1444"/>
      <c r="B272" s="1471" t="s">
        <v>428</v>
      </c>
      <c r="C272" s="313">
        <v>1</v>
      </c>
      <c r="D272" s="318">
        <v>40269002</v>
      </c>
      <c r="E272" s="8" t="s">
        <v>392</v>
      </c>
      <c r="F272" s="313"/>
      <c r="G272" s="313"/>
      <c r="H272" s="313"/>
      <c r="I272" s="337">
        <v>45413</v>
      </c>
      <c r="J272" s="337">
        <v>45413</v>
      </c>
      <c r="K272" s="313">
        <v>0</v>
      </c>
      <c r="L272" s="317" t="s">
        <v>541</v>
      </c>
      <c r="M272" s="317" t="s">
        <v>538</v>
      </c>
      <c r="N272" s="317" t="s">
        <v>498</v>
      </c>
      <c r="O272" s="331" t="s">
        <v>473</v>
      </c>
    </row>
    <row r="273" spans="1:15" ht="31.5" x14ac:dyDescent="0.25">
      <c r="A273" s="1444"/>
      <c r="B273" s="1471"/>
      <c r="C273" s="313">
        <v>2</v>
      </c>
      <c r="D273" s="318">
        <v>40269017</v>
      </c>
      <c r="E273" s="313" t="s">
        <v>391</v>
      </c>
      <c r="F273" s="313"/>
      <c r="G273" s="313"/>
      <c r="H273" s="313"/>
      <c r="I273" s="337">
        <v>45413</v>
      </c>
      <c r="J273" s="337">
        <v>45413</v>
      </c>
      <c r="K273" s="313">
        <v>0</v>
      </c>
      <c r="L273" s="317" t="s">
        <v>541</v>
      </c>
      <c r="M273" s="317" t="s">
        <v>537</v>
      </c>
      <c r="N273" s="317" t="s">
        <v>498</v>
      </c>
      <c r="O273" s="331" t="s">
        <v>473</v>
      </c>
    </row>
    <row r="274" spans="1:15" ht="31.5" x14ac:dyDescent="0.25">
      <c r="A274" s="1444"/>
      <c r="B274" s="1471" t="s">
        <v>429</v>
      </c>
      <c r="C274" s="313">
        <v>1</v>
      </c>
      <c r="D274" s="318">
        <v>40269086</v>
      </c>
      <c r="E274" s="8" t="s">
        <v>392</v>
      </c>
      <c r="F274" s="313"/>
      <c r="G274" s="313"/>
      <c r="H274" s="313"/>
      <c r="I274" s="337">
        <v>45413</v>
      </c>
      <c r="J274" s="337">
        <v>45413</v>
      </c>
      <c r="K274" s="313">
        <v>0</v>
      </c>
      <c r="L274" s="317" t="s">
        <v>541</v>
      </c>
      <c r="M274" s="317" t="s">
        <v>538</v>
      </c>
      <c r="N274" s="317" t="s">
        <v>499</v>
      </c>
      <c r="O274" s="331" t="s">
        <v>473</v>
      </c>
    </row>
    <row r="275" spans="1:15" ht="31.5" x14ac:dyDescent="0.25">
      <c r="A275" s="1444"/>
      <c r="B275" s="1471"/>
      <c r="C275" s="313">
        <v>2</v>
      </c>
      <c r="D275" s="318">
        <v>40269095</v>
      </c>
      <c r="E275" s="313" t="s">
        <v>391</v>
      </c>
      <c r="F275" s="313"/>
      <c r="G275" s="313"/>
      <c r="H275" s="313"/>
      <c r="I275" s="337">
        <v>45413</v>
      </c>
      <c r="J275" s="337">
        <v>45413</v>
      </c>
      <c r="K275" s="313">
        <v>0</v>
      </c>
      <c r="L275" s="317" t="s">
        <v>541</v>
      </c>
      <c r="M275" s="317" t="s">
        <v>537</v>
      </c>
      <c r="N275" s="317" t="s">
        <v>499</v>
      </c>
      <c r="O275" s="331" t="s">
        <v>473</v>
      </c>
    </row>
    <row r="276" spans="1:15" ht="31.5" x14ac:dyDescent="0.25">
      <c r="A276" s="1444"/>
      <c r="B276" s="1471" t="s">
        <v>430</v>
      </c>
      <c r="C276" s="313">
        <v>1</v>
      </c>
      <c r="D276" s="316">
        <v>40269098</v>
      </c>
      <c r="E276" s="313" t="s">
        <v>391</v>
      </c>
      <c r="F276" s="313"/>
      <c r="G276" s="313"/>
      <c r="H276" s="313"/>
      <c r="I276" s="337">
        <v>45413</v>
      </c>
      <c r="J276" s="337">
        <v>45413</v>
      </c>
      <c r="K276" s="313">
        <v>0</v>
      </c>
      <c r="L276" s="317" t="s">
        <v>541</v>
      </c>
      <c r="M276" s="317">
        <v>630</v>
      </c>
      <c r="N276" s="317" t="s">
        <v>500</v>
      </c>
      <c r="O276" s="331" t="s">
        <v>473</v>
      </c>
    </row>
    <row r="277" spans="1:15" ht="31.5" x14ac:dyDescent="0.25">
      <c r="A277" s="1444"/>
      <c r="B277" s="1471"/>
      <c r="C277" s="313">
        <v>2</v>
      </c>
      <c r="D277" s="316">
        <v>40269090</v>
      </c>
      <c r="E277" s="8" t="s">
        <v>392</v>
      </c>
      <c r="F277" s="313"/>
      <c r="G277" s="313"/>
      <c r="H277" s="313"/>
      <c r="I277" s="337">
        <v>45413</v>
      </c>
      <c r="J277" s="337">
        <v>45413</v>
      </c>
      <c r="K277" s="313">
        <v>0</v>
      </c>
      <c r="L277" s="317" t="s">
        <v>541</v>
      </c>
      <c r="M277" s="317">
        <v>1000</v>
      </c>
      <c r="N277" s="317" t="s">
        <v>500</v>
      </c>
      <c r="O277" s="331" t="s">
        <v>473</v>
      </c>
    </row>
    <row r="278" spans="1:15" ht="31.5" x14ac:dyDescent="0.25">
      <c r="A278" s="1444"/>
      <c r="B278" s="1471" t="s">
        <v>431</v>
      </c>
      <c r="C278" s="313">
        <v>1</v>
      </c>
      <c r="D278" s="318">
        <v>40269092</v>
      </c>
      <c r="E278" s="313" t="s">
        <v>391</v>
      </c>
      <c r="F278" s="313"/>
      <c r="G278" s="313"/>
      <c r="H278" s="313"/>
      <c r="I278" s="337">
        <v>45413</v>
      </c>
      <c r="J278" s="337">
        <v>45413</v>
      </c>
      <c r="K278" s="313">
        <v>0</v>
      </c>
      <c r="L278" s="317" t="s">
        <v>541</v>
      </c>
      <c r="M278" s="317" t="s">
        <v>538</v>
      </c>
      <c r="N278" s="317" t="s">
        <v>501</v>
      </c>
      <c r="O278" s="331" t="s">
        <v>473</v>
      </c>
    </row>
    <row r="279" spans="1:15" ht="31.5" x14ac:dyDescent="0.25">
      <c r="A279" s="1444"/>
      <c r="B279" s="1471"/>
      <c r="C279" s="313">
        <v>2</v>
      </c>
      <c r="D279" s="318">
        <v>40269099</v>
      </c>
      <c r="E279" s="313" t="s">
        <v>392</v>
      </c>
      <c r="F279" s="313"/>
      <c r="G279" s="313"/>
      <c r="H279" s="313"/>
      <c r="I279" s="337">
        <v>45413</v>
      </c>
      <c r="J279" s="337">
        <v>45413</v>
      </c>
      <c r="K279" s="313">
        <v>0</v>
      </c>
      <c r="L279" s="317" t="s">
        <v>541</v>
      </c>
      <c r="M279" s="317" t="s">
        <v>537</v>
      </c>
      <c r="N279" s="317" t="s">
        <v>501</v>
      </c>
      <c r="O279" s="331" t="s">
        <v>473</v>
      </c>
    </row>
    <row r="280" spans="1:15" ht="31.5" x14ac:dyDescent="0.25">
      <c r="A280" s="1444"/>
      <c r="B280" s="1471" t="s">
        <v>432</v>
      </c>
      <c r="C280" s="313">
        <v>1</v>
      </c>
      <c r="D280" s="318">
        <v>40269093</v>
      </c>
      <c r="E280" s="8" t="s">
        <v>392</v>
      </c>
      <c r="F280" s="313"/>
      <c r="G280" s="313"/>
      <c r="H280" s="313"/>
      <c r="I280" s="337">
        <v>45413</v>
      </c>
      <c r="J280" s="337">
        <v>45413</v>
      </c>
      <c r="K280" s="313">
        <v>0</v>
      </c>
      <c r="L280" s="317" t="s">
        <v>541</v>
      </c>
      <c r="M280" s="317" t="s">
        <v>538</v>
      </c>
      <c r="N280" s="317" t="s">
        <v>502</v>
      </c>
      <c r="O280" s="331" t="s">
        <v>473</v>
      </c>
    </row>
    <row r="281" spans="1:15" ht="31.5" x14ac:dyDescent="0.25">
      <c r="A281" s="1444"/>
      <c r="B281" s="1471"/>
      <c r="C281" s="313">
        <v>2</v>
      </c>
      <c r="D281" s="318">
        <v>40269100</v>
      </c>
      <c r="E281" s="313" t="s">
        <v>391</v>
      </c>
      <c r="F281" s="313"/>
      <c r="G281" s="313"/>
      <c r="H281" s="313"/>
      <c r="I281" s="337">
        <v>45413</v>
      </c>
      <c r="J281" s="337">
        <v>45413</v>
      </c>
      <c r="K281" s="313">
        <v>0</v>
      </c>
      <c r="L281" s="317" t="s">
        <v>541</v>
      </c>
      <c r="M281" s="317" t="s">
        <v>537</v>
      </c>
      <c r="N281" s="317" t="s">
        <v>502</v>
      </c>
      <c r="O281" s="331" t="s">
        <v>473</v>
      </c>
    </row>
    <row r="282" spans="1:15" ht="31.5" x14ac:dyDescent="0.25">
      <c r="A282" s="1444"/>
      <c r="B282" s="1471" t="s">
        <v>433</v>
      </c>
      <c r="C282" s="313">
        <v>1</v>
      </c>
      <c r="D282" s="318">
        <v>40269101</v>
      </c>
      <c r="E282" s="8" t="s">
        <v>392</v>
      </c>
      <c r="F282" s="313"/>
      <c r="G282" s="313"/>
      <c r="H282" s="313"/>
      <c r="I282" s="337">
        <v>45413</v>
      </c>
      <c r="J282" s="337">
        <v>45413</v>
      </c>
      <c r="K282" s="313">
        <v>0</v>
      </c>
      <c r="L282" s="317" t="s">
        <v>542</v>
      </c>
      <c r="M282" s="317" t="s">
        <v>538</v>
      </c>
      <c r="N282" s="317" t="s">
        <v>503</v>
      </c>
      <c r="O282" s="331" t="s">
        <v>473</v>
      </c>
    </row>
    <row r="283" spans="1:15" ht="31.5" x14ac:dyDescent="0.25">
      <c r="A283" s="1444"/>
      <c r="B283" s="1471"/>
      <c r="C283" s="313">
        <v>2</v>
      </c>
      <c r="D283" s="318">
        <v>40269103</v>
      </c>
      <c r="E283" s="313" t="s">
        <v>391</v>
      </c>
      <c r="F283" s="313"/>
      <c r="G283" s="313"/>
      <c r="H283" s="313"/>
      <c r="I283" s="337">
        <v>45413</v>
      </c>
      <c r="J283" s="337">
        <v>45413</v>
      </c>
      <c r="K283" s="313">
        <v>0</v>
      </c>
      <c r="L283" s="317" t="s">
        <v>542</v>
      </c>
      <c r="M283" s="317" t="s">
        <v>537</v>
      </c>
      <c r="N283" s="317" t="s">
        <v>503</v>
      </c>
      <c r="O283" s="331" t="s">
        <v>473</v>
      </c>
    </row>
    <row r="284" spans="1:15" ht="31.5" x14ac:dyDescent="0.25">
      <c r="A284" s="1444"/>
      <c r="B284" s="1471" t="s">
        <v>434</v>
      </c>
      <c r="C284" s="313">
        <v>1</v>
      </c>
      <c r="D284" s="318">
        <v>40269102</v>
      </c>
      <c r="E284" s="8" t="s">
        <v>392</v>
      </c>
      <c r="F284" s="313"/>
      <c r="G284" s="313"/>
      <c r="H284" s="313"/>
      <c r="I284" s="337">
        <v>45413</v>
      </c>
      <c r="J284" s="337">
        <v>45413</v>
      </c>
      <c r="K284" s="313">
        <v>0</v>
      </c>
      <c r="L284" s="317" t="s">
        <v>542</v>
      </c>
      <c r="M284" s="317" t="s">
        <v>538</v>
      </c>
      <c r="N284" s="317" t="s">
        <v>504</v>
      </c>
      <c r="O284" s="331" t="s">
        <v>473</v>
      </c>
    </row>
    <row r="285" spans="1:15" ht="31.5" x14ac:dyDescent="0.25">
      <c r="A285" s="1444"/>
      <c r="B285" s="1471"/>
      <c r="C285" s="313">
        <v>2</v>
      </c>
      <c r="D285" s="318">
        <v>40269104</v>
      </c>
      <c r="E285" s="313" t="s">
        <v>391</v>
      </c>
      <c r="F285" s="313"/>
      <c r="G285" s="313"/>
      <c r="H285" s="313"/>
      <c r="I285" s="337">
        <v>45413</v>
      </c>
      <c r="J285" s="337">
        <v>45413</v>
      </c>
      <c r="K285" s="313">
        <v>0</v>
      </c>
      <c r="L285" s="317" t="s">
        <v>542</v>
      </c>
      <c r="M285" s="317" t="s">
        <v>537</v>
      </c>
      <c r="N285" s="317" t="s">
        <v>504</v>
      </c>
      <c r="O285" s="331" t="s">
        <v>473</v>
      </c>
    </row>
    <row r="286" spans="1:15" ht="31.5" x14ac:dyDescent="0.25">
      <c r="A286" s="1444"/>
      <c r="B286" s="1471" t="s">
        <v>435</v>
      </c>
      <c r="C286" s="313">
        <v>1</v>
      </c>
      <c r="D286" s="318">
        <v>40269109</v>
      </c>
      <c r="E286" s="8" t="s">
        <v>392</v>
      </c>
      <c r="F286" s="313"/>
      <c r="G286" s="313"/>
      <c r="H286" s="313"/>
      <c r="I286" s="337">
        <v>45413</v>
      </c>
      <c r="J286" s="337">
        <v>45413</v>
      </c>
      <c r="K286" s="313">
        <v>0</v>
      </c>
      <c r="L286" s="317" t="s">
        <v>543</v>
      </c>
      <c r="M286" s="317" t="s">
        <v>538</v>
      </c>
      <c r="N286" s="317" t="s">
        <v>505</v>
      </c>
      <c r="O286" s="331" t="s">
        <v>473</v>
      </c>
    </row>
    <row r="287" spans="1:15" ht="31.5" x14ac:dyDescent="0.25">
      <c r="A287" s="1444"/>
      <c r="B287" s="1471"/>
      <c r="C287" s="313">
        <v>2</v>
      </c>
      <c r="D287" s="318">
        <v>40269110</v>
      </c>
      <c r="E287" s="313" t="s">
        <v>391</v>
      </c>
      <c r="F287" s="313"/>
      <c r="G287" s="313"/>
      <c r="H287" s="313"/>
      <c r="I287" s="337">
        <v>45413</v>
      </c>
      <c r="J287" s="337">
        <v>45413</v>
      </c>
      <c r="K287" s="313">
        <v>0</v>
      </c>
      <c r="L287" s="317" t="s">
        <v>543</v>
      </c>
      <c r="M287" s="317" t="s">
        <v>538</v>
      </c>
      <c r="N287" s="317" t="s">
        <v>505</v>
      </c>
      <c r="O287" s="331" t="s">
        <v>473</v>
      </c>
    </row>
    <row r="288" spans="1:15" ht="31.5" x14ac:dyDescent="0.25">
      <c r="A288" s="1444"/>
      <c r="B288" s="1471" t="s">
        <v>436</v>
      </c>
      <c r="C288" s="313">
        <v>1</v>
      </c>
      <c r="D288" s="318">
        <v>40269111</v>
      </c>
      <c r="E288" s="8" t="s">
        <v>392</v>
      </c>
      <c r="F288" s="313"/>
      <c r="G288" s="313"/>
      <c r="H288" s="313"/>
      <c r="I288" s="337">
        <v>45413</v>
      </c>
      <c r="J288" s="337">
        <v>45413</v>
      </c>
      <c r="K288" s="313">
        <v>0</v>
      </c>
      <c r="L288" s="317" t="s">
        <v>543</v>
      </c>
      <c r="M288" s="317" t="s">
        <v>538</v>
      </c>
      <c r="N288" s="317" t="s">
        <v>506</v>
      </c>
      <c r="O288" s="331" t="s">
        <v>473</v>
      </c>
    </row>
    <row r="289" spans="1:15" ht="31.5" x14ac:dyDescent="0.25">
      <c r="A289" s="1444"/>
      <c r="B289" s="1471"/>
      <c r="C289" s="313">
        <v>2</v>
      </c>
      <c r="D289" s="318">
        <v>40269112</v>
      </c>
      <c r="E289" s="313" t="s">
        <v>391</v>
      </c>
      <c r="F289" s="313"/>
      <c r="G289" s="313"/>
      <c r="H289" s="313"/>
      <c r="I289" s="337">
        <v>45413</v>
      </c>
      <c r="J289" s="337">
        <v>45413</v>
      </c>
      <c r="K289" s="313">
        <v>0</v>
      </c>
      <c r="L289" s="317" t="s">
        <v>543</v>
      </c>
      <c r="M289" s="317" t="s">
        <v>538</v>
      </c>
      <c r="N289" s="317" t="s">
        <v>506</v>
      </c>
      <c r="O289" s="331" t="s">
        <v>473</v>
      </c>
    </row>
    <row r="290" spans="1:15" ht="31.5" x14ac:dyDescent="0.25">
      <c r="A290" s="1444"/>
      <c r="B290" s="365" t="s">
        <v>437</v>
      </c>
      <c r="C290" s="313">
        <v>1</v>
      </c>
      <c r="D290" s="318">
        <v>40269113</v>
      </c>
      <c r="E290" s="8" t="s">
        <v>392</v>
      </c>
      <c r="F290" s="313"/>
      <c r="G290" s="313"/>
      <c r="H290" s="313"/>
      <c r="I290" s="337">
        <v>45413</v>
      </c>
      <c r="J290" s="337">
        <v>45413</v>
      </c>
      <c r="K290" s="313">
        <v>0</v>
      </c>
      <c r="L290" s="317" t="s">
        <v>543</v>
      </c>
      <c r="M290" s="317" t="s">
        <v>538</v>
      </c>
      <c r="N290" s="317" t="s">
        <v>507</v>
      </c>
      <c r="O290" s="331" t="s">
        <v>473</v>
      </c>
    </row>
    <row r="291" spans="1:15" ht="31.5" x14ac:dyDescent="0.25">
      <c r="A291" s="1444"/>
      <c r="B291" s="1471" t="s">
        <v>438</v>
      </c>
      <c r="C291" s="313">
        <v>1</v>
      </c>
      <c r="D291" s="318">
        <v>40269114</v>
      </c>
      <c r="E291" s="8" t="s">
        <v>392</v>
      </c>
      <c r="F291" s="313"/>
      <c r="G291" s="313"/>
      <c r="H291" s="313"/>
      <c r="I291" s="337">
        <v>45413</v>
      </c>
      <c r="J291" s="337">
        <v>45413</v>
      </c>
      <c r="K291" s="313">
        <v>0</v>
      </c>
      <c r="L291" s="317" t="s">
        <v>541</v>
      </c>
      <c r="M291" s="317" t="s">
        <v>538</v>
      </c>
      <c r="N291" s="317" t="s">
        <v>508</v>
      </c>
      <c r="O291" s="331" t="s">
        <v>473</v>
      </c>
    </row>
    <row r="292" spans="1:15" ht="31.5" x14ac:dyDescent="0.25">
      <c r="A292" s="1444"/>
      <c r="B292" s="1471"/>
      <c r="C292" s="313">
        <v>2</v>
      </c>
      <c r="D292" s="318">
        <v>40269118</v>
      </c>
      <c r="E292" s="313" t="s">
        <v>391</v>
      </c>
      <c r="F292" s="313"/>
      <c r="G292" s="313"/>
      <c r="H292" s="313"/>
      <c r="I292" s="337">
        <v>45413</v>
      </c>
      <c r="J292" s="337">
        <v>45413</v>
      </c>
      <c r="K292" s="313">
        <v>0</v>
      </c>
      <c r="L292" s="317" t="s">
        <v>541</v>
      </c>
      <c r="M292" s="317" t="s">
        <v>537</v>
      </c>
      <c r="N292" s="317" t="s">
        <v>508</v>
      </c>
      <c r="O292" s="331" t="s">
        <v>473</v>
      </c>
    </row>
    <row r="293" spans="1:15" ht="31.5" x14ac:dyDescent="0.25">
      <c r="A293" s="1444"/>
      <c r="B293" s="1471" t="s">
        <v>439</v>
      </c>
      <c r="C293" s="313">
        <v>1</v>
      </c>
      <c r="D293" s="316">
        <v>40269119</v>
      </c>
      <c r="E293" s="313" t="s">
        <v>391</v>
      </c>
      <c r="F293" s="313"/>
      <c r="G293" s="313"/>
      <c r="H293" s="313"/>
      <c r="I293" s="337">
        <v>45413</v>
      </c>
      <c r="J293" s="337">
        <v>45413</v>
      </c>
      <c r="K293" s="313">
        <v>0</v>
      </c>
      <c r="L293" s="317" t="s">
        <v>541</v>
      </c>
      <c r="M293" s="317">
        <v>630</v>
      </c>
      <c r="N293" s="317" t="s">
        <v>509</v>
      </c>
      <c r="O293" s="331" t="s">
        <v>473</v>
      </c>
    </row>
    <row r="294" spans="1:15" ht="31.5" x14ac:dyDescent="0.25">
      <c r="A294" s="1444"/>
      <c r="B294" s="1471"/>
      <c r="C294" s="313">
        <v>2</v>
      </c>
      <c r="D294" s="316">
        <v>40269115</v>
      </c>
      <c r="E294" s="8" t="s">
        <v>392</v>
      </c>
      <c r="F294" s="313"/>
      <c r="G294" s="313"/>
      <c r="H294" s="313"/>
      <c r="I294" s="337">
        <v>45413</v>
      </c>
      <c r="J294" s="337">
        <v>45413</v>
      </c>
      <c r="K294" s="313">
        <v>0</v>
      </c>
      <c r="L294" s="317" t="s">
        <v>541</v>
      </c>
      <c r="M294" s="317">
        <v>1000</v>
      </c>
      <c r="N294" s="317" t="s">
        <v>509</v>
      </c>
      <c r="O294" s="331" t="s">
        <v>473</v>
      </c>
    </row>
    <row r="295" spans="1:15" ht="31.5" x14ac:dyDescent="0.25">
      <c r="A295" s="1444"/>
      <c r="B295" s="1472" t="s">
        <v>440</v>
      </c>
      <c r="C295" s="313">
        <v>1</v>
      </c>
      <c r="D295" s="318">
        <v>40269123</v>
      </c>
      <c r="E295" s="8" t="s">
        <v>392</v>
      </c>
      <c r="F295" s="313"/>
      <c r="G295" s="313"/>
      <c r="H295" s="313"/>
      <c r="I295" s="337">
        <v>45413</v>
      </c>
      <c r="J295" s="337">
        <v>45413</v>
      </c>
      <c r="K295" s="313">
        <v>0</v>
      </c>
      <c r="L295" s="317" t="s">
        <v>541</v>
      </c>
      <c r="M295" s="317" t="s">
        <v>538</v>
      </c>
      <c r="N295" s="317" t="s">
        <v>510</v>
      </c>
      <c r="O295" s="331" t="s">
        <v>473</v>
      </c>
    </row>
    <row r="296" spans="1:15" ht="31.5" x14ac:dyDescent="0.25">
      <c r="A296" s="1444"/>
      <c r="B296" s="1472"/>
      <c r="C296" s="313">
        <v>2</v>
      </c>
      <c r="D296" s="318">
        <v>40269130</v>
      </c>
      <c r="E296" s="313" t="s">
        <v>391</v>
      </c>
      <c r="F296" s="313"/>
      <c r="G296" s="313"/>
      <c r="H296" s="313"/>
      <c r="I296" s="337">
        <v>45413</v>
      </c>
      <c r="J296" s="337">
        <v>45413</v>
      </c>
      <c r="K296" s="313">
        <v>0</v>
      </c>
      <c r="L296" s="317" t="s">
        <v>541</v>
      </c>
      <c r="M296" s="317" t="s">
        <v>537</v>
      </c>
      <c r="N296" s="317" t="s">
        <v>510</v>
      </c>
      <c r="O296" s="331" t="s">
        <v>473</v>
      </c>
    </row>
    <row r="297" spans="1:15" ht="31.5" x14ac:dyDescent="0.25">
      <c r="A297" s="1444"/>
      <c r="B297" s="365" t="s">
        <v>441</v>
      </c>
      <c r="C297" s="313">
        <v>1</v>
      </c>
      <c r="D297" s="318">
        <v>40269126</v>
      </c>
      <c r="E297" s="8" t="s">
        <v>392</v>
      </c>
      <c r="F297" s="313"/>
      <c r="G297" s="313"/>
      <c r="H297" s="313"/>
      <c r="I297" s="337">
        <v>45413</v>
      </c>
      <c r="J297" s="337">
        <v>45413</v>
      </c>
      <c r="K297" s="313">
        <v>0</v>
      </c>
      <c r="L297" s="317" t="s">
        <v>544</v>
      </c>
      <c r="M297" s="317" t="s">
        <v>538</v>
      </c>
      <c r="N297" s="317" t="s">
        <v>511</v>
      </c>
      <c r="O297" s="331" t="s">
        <v>473</v>
      </c>
    </row>
    <row r="298" spans="1:15" ht="31.5" x14ac:dyDescent="0.25">
      <c r="A298" s="1444"/>
      <c r="B298" s="365" t="s">
        <v>442</v>
      </c>
      <c r="C298" s="313">
        <v>1</v>
      </c>
      <c r="D298" s="318">
        <v>40269127</v>
      </c>
      <c r="E298" s="313" t="s">
        <v>392</v>
      </c>
      <c r="F298" s="313"/>
      <c r="G298" s="313"/>
      <c r="H298" s="313"/>
      <c r="I298" s="337">
        <v>45413</v>
      </c>
      <c r="J298" s="337">
        <v>45413</v>
      </c>
      <c r="K298" s="313">
        <v>0</v>
      </c>
      <c r="L298" s="317" t="s">
        <v>544</v>
      </c>
      <c r="M298" s="317">
        <v>1000</v>
      </c>
      <c r="N298" s="317" t="s">
        <v>512</v>
      </c>
      <c r="O298" s="331" t="s">
        <v>473</v>
      </c>
    </row>
    <row r="299" spans="1:15" ht="31.5" x14ac:dyDescent="0.25">
      <c r="A299" s="1444"/>
      <c r="B299" s="1471" t="s">
        <v>443</v>
      </c>
      <c r="C299" s="313">
        <v>1</v>
      </c>
      <c r="D299" s="318">
        <v>40269116</v>
      </c>
      <c r="E299" s="8" t="s">
        <v>392</v>
      </c>
      <c r="F299" s="313"/>
      <c r="G299" s="313"/>
      <c r="H299" s="313"/>
      <c r="I299" s="337">
        <v>45413</v>
      </c>
      <c r="J299" s="337">
        <v>45413</v>
      </c>
      <c r="K299" s="313">
        <v>0</v>
      </c>
      <c r="L299" s="317" t="s">
        <v>541</v>
      </c>
      <c r="M299" s="317" t="s">
        <v>538</v>
      </c>
      <c r="N299" s="317" t="s">
        <v>513</v>
      </c>
      <c r="O299" s="331" t="s">
        <v>473</v>
      </c>
    </row>
    <row r="300" spans="1:15" ht="31.5" x14ac:dyDescent="0.25">
      <c r="A300" s="1444"/>
      <c r="B300" s="1471"/>
      <c r="C300" s="313">
        <v>2</v>
      </c>
      <c r="D300" s="318">
        <v>40269120</v>
      </c>
      <c r="E300" s="313" t="s">
        <v>391</v>
      </c>
      <c r="F300" s="313"/>
      <c r="G300" s="313"/>
      <c r="H300" s="313"/>
      <c r="I300" s="337">
        <v>45413</v>
      </c>
      <c r="J300" s="337">
        <v>45413</v>
      </c>
      <c r="K300" s="313">
        <v>0</v>
      </c>
      <c r="L300" s="317" t="s">
        <v>541</v>
      </c>
      <c r="M300" s="317" t="s">
        <v>537</v>
      </c>
      <c r="N300" s="317" t="s">
        <v>513</v>
      </c>
      <c r="O300" s="331" t="s">
        <v>473</v>
      </c>
    </row>
    <row r="301" spans="1:15" ht="31.5" x14ac:dyDescent="0.25">
      <c r="A301" s="1444"/>
      <c r="B301" s="1471" t="s">
        <v>444</v>
      </c>
      <c r="C301" s="313">
        <v>1</v>
      </c>
      <c r="D301" s="318">
        <v>40269117</v>
      </c>
      <c r="E301" s="8" t="s">
        <v>392</v>
      </c>
      <c r="F301" s="313"/>
      <c r="G301" s="313"/>
      <c r="H301" s="313"/>
      <c r="I301" s="337">
        <v>45413</v>
      </c>
      <c r="J301" s="337">
        <v>45413</v>
      </c>
      <c r="K301" s="313">
        <v>0</v>
      </c>
      <c r="L301" s="317" t="s">
        <v>541</v>
      </c>
      <c r="M301" s="317" t="s">
        <v>538</v>
      </c>
      <c r="N301" s="317" t="s">
        <v>514</v>
      </c>
      <c r="O301" s="331" t="s">
        <v>473</v>
      </c>
    </row>
    <row r="302" spans="1:15" ht="31.5" x14ac:dyDescent="0.25">
      <c r="A302" s="1444"/>
      <c r="B302" s="1471"/>
      <c r="C302" s="313">
        <v>2</v>
      </c>
      <c r="D302" s="318">
        <v>40269122</v>
      </c>
      <c r="E302" s="313" t="s">
        <v>392</v>
      </c>
      <c r="F302" s="313"/>
      <c r="G302" s="313"/>
      <c r="H302" s="313"/>
      <c r="I302" s="337">
        <v>45413</v>
      </c>
      <c r="J302" s="337">
        <v>45413</v>
      </c>
      <c r="K302" s="313">
        <v>0</v>
      </c>
      <c r="L302" s="317">
        <v>5</v>
      </c>
      <c r="M302" s="317" t="s">
        <v>537</v>
      </c>
      <c r="N302" s="317" t="s">
        <v>514</v>
      </c>
      <c r="O302" s="331" t="s">
        <v>473</v>
      </c>
    </row>
    <row r="303" spans="1:15" ht="31.5" x14ac:dyDescent="0.25">
      <c r="A303" s="1444"/>
      <c r="B303" s="1471"/>
      <c r="C303" s="313">
        <v>3</v>
      </c>
      <c r="D303" s="318">
        <v>40269121</v>
      </c>
      <c r="E303" s="313" t="s">
        <v>391</v>
      </c>
      <c r="F303" s="313"/>
      <c r="G303" s="313"/>
      <c r="H303" s="313"/>
      <c r="I303" s="337">
        <v>45413</v>
      </c>
      <c r="J303" s="337">
        <v>45413</v>
      </c>
      <c r="K303" s="313">
        <v>0</v>
      </c>
      <c r="L303" s="318">
        <v>6</v>
      </c>
      <c r="M303" s="318" t="s">
        <v>537</v>
      </c>
      <c r="N303" s="317" t="s">
        <v>514</v>
      </c>
      <c r="O303" s="331" t="s">
        <v>473</v>
      </c>
    </row>
    <row r="304" spans="1:15" ht="31.5" x14ac:dyDescent="0.25">
      <c r="A304" s="1444"/>
      <c r="B304" s="1471" t="s">
        <v>445</v>
      </c>
      <c r="C304" s="313">
        <v>1</v>
      </c>
      <c r="D304" s="318">
        <v>40269124</v>
      </c>
      <c r="E304" s="8" t="s">
        <v>392</v>
      </c>
      <c r="F304" s="313"/>
      <c r="G304" s="313"/>
      <c r="H304" s="313"/>
      <c r="I304" s="337">
        <v>45413</v>
      </c>
      <c r="J304" s="337">
        <v>45413</v>
      </c>
      <c r="K304" s="313">
        <v>0</v>
      </c>
      <c r="L304" s="317" t="s">
        <v>541</v>
      </c>
      <c r="M304" s="317" t="s">
        <v>538</v>
      </c>
      <c r="N304" s="317" t="s">
        <v>515</v>
      </c>
      <c r="O304" s="331" t="s">
        <v>473</v>
      </c>
    </row>
    <row r="305" spans="1:15" ht="31.5" x14ac:dyDescent="0.25">
      <c r="A305" s="1444"/>
      <c r="B305" s="1471"/>
      <c r="C305" s="313">
        <v>2</v>
      </c>
      <c r="D305" s="318">
        <v>40269131</v>
      </c>
      <c r="E305" s="313" t="s">
        <v>391</v>
      </c>
      <c r="F305" s="313"/>
      <c r="G305" s="313"/>
      <c r="H305" s="313"/>
      <c r="I305" s="337">
        <v>45413</v>
      </c>
      <c r="J305" s="337">
        <v>45413</v>
      </c>
      <c r="K305" s="313">
        <v>0</v>
      </c>
      <c r="L305" s="317" t="s">
        <v>541</v>
      </c>
      <c r="M305" s="317" t="s">
        <v>537</v>
      </c>
      <c r="N305" s="317" t="s">
        <v>515</v>
      </c>
      <c r="O305" s="331" t="s">
        <v>473</v>
      </c>
    </row>
    <row r="306" spans="1:15" ht="31.5" x14ac:dyDescent="0.25">
      <c r="A306" s="1444"/>
      <c r="B306" s="365" t="s">
        <v>446</v>
      </c>
      <c r="C306" s="313">
        <v>1</v>
      </c>
      <c r="D306" s="318">
        <v>40269128</v>
      </c>
      <c r="E306" s="8" t="s">
        <v>392</v>
      </c>
      <c r="F306" s="313"/>
      <c r="G306" s="313"/>
      <c r="H306" s="313"/>
      <c r="I306" s="337">
        <v>45413</v>
      </c>
      <c r="J306" s="337">
        <v>45413</v>
      </c>
      <c r="K306" s="313">
        <v>0</v>
      </c>
      <c r="L306" s="317" t="s">
        <v>544</v>
      </c>
      <c r="M306" s="317" t="s">
        <v>538</v>
      </c>
      <c r="N306" s="317" t="s">
        <v>516</v>
      </c>
      <c r="O306" s="331" t="s">
        <v>473</v>
      </c>
    </row>
    <row r="307" spans="1:15" ht="31.5" x14ac:dyDescent="0.25">
      <c r="A307" s="1444"/>
      <c r="B307" s="365" t="s">
        <v>447</v>
      </c>
      <c r="C307" s="313">
        <v>1</v>
      </c>
      <c r="D307" s="318">
        <v>40269129</v>
      </c>
      <c r="E307" s="8" t="s">
        <v>392</v>
      </c>
      <c r="F307" s="313"/>
      <c r="G307" s="313"/>
      <c r="H307" s="313"/>
      <c r="I307" s="337">
        <v>45413</v>
      </c>
      <c r="J307" s="337">
        <v>45413</v>
      </c>
      <c r="K307" s="313">
        <v>0</v>
      </c>
      <c r="L307" s="317" t="s">
        <v>544</v>
      </c>
      <c r="M307" s="317" t="s">
        <v>538</v>
      </c>
      <c r="N307" s="317" t="s">
        <v>545</v>
      </c>
      <c r="O307" s="331" t="s">
        <v>473</v>
      </c>
    </row>
    <row r="308" spans="1:15" ht="31.5" x14ac:dyDescent="0.25">
      <c r="A308" s="1444"/>
      <c r="B308" s="1471" t="s">
        <v>448</v>
      </c>
      <c r="C308" s="313">
        <v>1</v>
      </c>
      <c r="D308" s="318">
        <v>40268737</v>
      </c>
      <c r="E308" s="8" t="s">
        <v>392</v>
      </c>
      <c r="F308" s="313"/>
      <c r="G308" s="313"/>
      <c r="H308" s="313"/>
      <c r="I308" s="337">
        <v>45413</v>
      </c>
      <c r="J308" s="337">
        <v>45413</v>
      </c>
      <c r="K308" s="313">
        <v>1</v>
      </c>
      <c r="L308" s="317" t="s">
        <v>542</v>
      </c>
      <c r="M308" s="317" t="s">
        <v>536</v>
      </c>
      <c r="N308" s="316" t="s">
        <v>517</v>
      </c>
      <c r="O308" s="331" t="s">
        <v>473</v>
      </c>
    </row>
    <row r="309" spans="1:15" ht="31.5" x14ac:dyDescent="0.25">
      <c r="A309" s="1444"/>
      <c r="B309" s="1471"/>
      <c r="C309" s="313">
        <v>2</v>
      </c>
      <c r="D309" s="318">
        <v>40268739</v>
      </c>
      <c r="E309" s="313" t="s">
        <v>392</v>
      </c>
      <c r="F309" s="313"/>
      <c r="G309" s="313"/>
      <c r="H309" s="313"/>
      <c r="I309" s="337">
        <v>45413</v>
      </c>
      <c r="J309" s="337">
        <v>45413</v>
      </c>
      <c r="K309" s="313">
        <v>1</v>
      </c>
      <c r="L309" s="317" t="s">
        <v>542</v>
      </c>
      <c r="M309" s="317" t="s">
        <v>539</v>
      </c>
      <c r="N309" s="316" t="s">
        <v>517</v>
      </c>
      <c r="O309" s="331" t="s">
        <v>473</v>
      </c>
    </row>
    <row r="310" spans="1:15" ht="31.5" x14ac:dyDescent="0.25">
      <c r="A310" s="1444"/>
      <c r="B310" s="1471"/>
      <c r="C310" s="182">
        <v>3</v>
      </c>
      <c r="D310" s="334">
        <v>40268743</v>
      </c>
      <c r="E310" s="182" t="s">
        <v>391</v>
      </c>
      <c r="F310" s="182"/>
      <c r="G310" s="182"/>
      <c r="H310" s="182"/>
      <c r="I310" s="337">
        <v>45413</v>
      </c>
      <c r="J310" s="337">
        <v>45413</v>
      </c>
      <c r="K310" s="182">
        <v>1</v>
      </c>
      <c r="L310" s="335" t="s">
        <v>541</v>
      </c>
      <c r="M310" s="335" t="s">
        <v>539</v>
      </c>
      <c r="N310" s="199" t="s">
        <v>517</v>
      </c>
      <c r="O310" s="336" t="s">
        <v>473</v>
      </c>
    </row>
    <row r="311" spans="1:15" ht="31.5" x14ac:dyDescent="0.25">
      <c r="A311" s="1444"/>
      <c r="B311" s="1471" t="s">
        <v>449</v>
      </c>
      <c r="C311" s="313">
        <v>1</v>
      </c>
      <c r="D311" s="318">
        <v>40268766</v>
      </c>
      <c r="E311" s="8" t="s">
        <v>392</v>
      </c>
      <c r="F311" s="313"/>
      <c r="G311" s="313"/>
      <c r="H311" s="313"/>
      <c r="I311" s="337">
        <v>45413</v>
      </c>
      <c r="J311" s="337">
        <v>45413</v>
      </c>
      <c r="K311" s="313">
        <v>1</v>
      </c>
      <c r="L311" s="317" t="s">
        <v>543</v>
      </c>
      <c r="M311" s="317" t="s">
        <v>536</v>
      </c>
      <c r="N311" s="316" t="s">
        <v>518</v>
      </c>
      <c r="O311" s="331" t="s">
        <v>473</v>
      </c>
    </row>
    <row r="312" spans="1:15" ht="31.5" x14ac:dyDescent="0.25">
      <c r="A312" s="1444"/>
      <c r="B312" s="1471"/>
      <c r="C312" s="313">
        <v>2</v>
      </c>
      <c r="D312" s="318">
        <v>40268768</v>
      </c>
      <c r="E312" s="8" t="s">
        <v>392</v>
      </c>
      <c r="F312" s="313"/>
      <c r="G312" s="313"/>
      <c r="H312" s="313"/>
      <c r="I312" s="337">
        <v>45413</v>
      </c>
      <c r="J312" s="337">
        <v>45413</v>
      </c>
      <c r="K312" s="313">
        <v>1</v>
      </c>
      <c r="L312" s="317" t="s">
        <v>543</v>
      </c>
      <c r="M312" s="317" t="s">
        <v>536</v>
      </c>
      <c r="N312" s="316" t="s">
        <v>518</v>
      </c>
      <c r="O312" s="331" t="s">
        <v>473</v>
      </c>
    </row>
    <row r="313" spans="1:15" ht="31.5" x14ac:dyDescent="0.25">
      <c r="A313" s="1444"/>
      <c r="B313" s="1471" t="s">
        <v>450</v>
      </c>
      <c r="C313" s="313">
        <v>1</v>
      </c>
      <c r="D313" s="318">
        <v>40268774</v>
      </c>
      <c r="E313" s="8" t="s">
        <v>392</v>
      </c>
      <c r="F313" s="313"/>
      <c r="G313" s="313"/>
      <c r="H313" s="313"/>
      <c r="I313" s="337">
        <v>45413</v>
      </c>
      <c r="J313" s="337">
        <v>45413</v>
      </c>
      <c r="K313" s="313">
        <v>1</v>
      </c>
      <c r="L313" s="317" t="s">
        <v>543</v>
      </c>
      <c r="M313" s="317" t="s">
        <v>536</v>
      </c>
      <c r="N313" s="316" t="s">
        <v>519</v>
      </c>
      <c r="O313" s="331" t="s">
        <v>473</v>
      </c>
    </row>
    <row r="314" spans="1:15" ht="31.5" x14ac:dyDescent="0.25">
      <c r="A314" s="1444"/>
      <c r="B314" s="1471"/>
      <c r="C314" s="313">
        <v>2</v>
      </c>
      <c r="D314" s="318">
        <v>40268778</v>
      </c>
      <c r="E314" s="8" t="s">
        <v>392</v>
      </c>
      <c r="F314" s="313"/>
      <c r="G314" s="313"/>
      <c r="H314" s="313"/>
      <c r="I314" s="337">
        <v>45413</v>
      </c>
      <c r="J314" s="337">
        <v>45413</v>
      </c>
      <c r="K314" s="313">
        <v>1</v>
      </c>
      <c r="L314" s="317" t="s">
        <v>543</v>
      </c>
      <c r="M314" s="317" t="s">
        <v>536</v>
      </c>
      <c r="N314" s="316" t="s">
        <v>519</v>
      </c>
      <c r="O314" s="331" t="s">
        <v>473</v>
      </c>
    </row>
    <row r="315" spans="1:15" ht="31.5" x14ac:dyDescent="0.25">
      <c r="A315" s="1444"/>
      <c r="B315" s="1471" t="s">
        <v>451</v>
      </c>
      <c r="C315" s="313">
        <v>1</v>
      </c>
      <c r="D315" s="318">
        <v>40268781</v>
      </c>
      <c r="E315" s="8" t="s">
        <v>392</v>
      </c>
      <c r="F315" s="313"/>
      <c r="G315" s="313"/>
      <c r="H315" s="313"/>
      <c r="I315" s="337">
        <v>45413</v>
      </c>
      <c r="J315" s="337">
        <v>45413</v>
      </c>
      <c r="K315" s="313">
        <v>1</v>
      </c>
      <c r="L315" s="317" t="s">
        <v>543</v>
      </c>
      <c r="M315" s="317" t="s">
        <v>536</v>
      </c>
      <c r="N315" s="316" t="s">
        <v>520</v>
      </c>
      <c r="O315" s="331" t="s">
        <v>473</v>
      </c>
    </row>
    <row r="316" spans="1:15" ht="31.5" x14ac:dyDescent="0.25">
      <c r="A316" s="1444"/>
      <c r="B316" s="1471"/>
      <c r="C316" s="313">
        <v>2</v>
      </c>
      <c r="D316" s="318">
        <v>40268783</v>
      </c>
      <c r="E316" s="8" t="s">
        <v>392</v>
      </c>
      <c r="F316" s="313"/>
      <c r="G316" s="313"/>
      <c r="H316" s="313"/>
      <c r="I316" s="337">
        <v>45413</v>
      </c>
      <c r="J316" s="337">
        <v>45413</v>
      </c>
      <c r="K316" s="313">
        <v>1</v>
      </c>
      <c r="L316" s="317" t="s">
        <v>543</v>
      </c>
      <c r="M316" s="317" t="s">
        <v>536</v>
      </c>
      <c r="N316" s="316" t="s">
        <v>520</v>
      </c>
      <c r="O316" s="331" t="s">
        <v>473</v>
      </c>
    </row>
    <row r="317" spans="1:15" ht="31.5" x14ac:dyDescent="0.25">
      <c r="A317" s="1444"/>
      <c r="B317" s="1471" t="s">
        <v>452</v>
      </c>
      <c r="C317" s="313">
        <v>1</v>
      </c>
      <c r="D317" s="318">
        <v>40268793</v>
      </c>
      <c r="E317" s="8" t="s">
        <v>392</v>
      </c>
      <c r="F317" s="313"/>
      <c r="G317" s="313"/>
      <c r="H317" s="313"/>
      <c r="I317" s="337">
        <v>45413</v>
      </c>
      <c r="J317" s="337">
        <v>45413</v>
      </c>
      <c r="K317" s="313">
        <v>1</v>
      </c>
      <c r="L317" s="317" t="s">
        <v>543</v>
      </c>
      <c r="M317" s="317" t="s">
        <v>536</v>
      </c>
      <c r="N317" s="316" t="s">
        <v>518</v>
      </c>
      <c r="O317" s="331" t="s">
        <v>473</v>
      </c>
    </row>
    <row r="318" spans="1:15" ht="31.5" x14ac:dyDescent="0.25">
      <c r="A318" s="1444"/>
      <c r="B318" s="1471"/>
      <c r="C318" s="313">
        <v>2</v>
      </c>
      <c r="D318" s="318">
        <v>40268788</v>
      </c>
      <c r="E318" s="8" t="s">
        <v>392</v>
      </c>
      <c r="F318" s="313"/>
      <c r="G318" s="313"/>
      <c r="H318" s="313"/>
      <c r="I318" s="337">
        <v>45413</v>
      </c>
      <c r="J318" s="337">
        <v>45413</v>
      </c>
      <c r="K318" s="313">
        <v>1</v>
      </c>
      <c r="L318" s="317" t="s">
        <v>543</v>
      </c>
      <c r="M318" s="317" t="s">
        <v>536</v>
      </c>
      <c r="N318" s="316" t="s">
        <v>518</v>
      </c>
      <c r="O318" s="331" t="s">
        <v>473</v>
      </c>
    </row>
    <row r="319" spans="1:15" ht="31.5" x14ac:dyDescent="0.25">
      <c r="A319" s="1444"/>
      <c r="B319" s="1471" t="s">
        <v>453</v>
      </c>
      <c r="C319" s="313">
        <v>1</v>
      </c>
      <c r="D319" s="318">
        <v>40268794</v>
      </c>
      <c r="E319" s="8" t="s">
        <v>392</v>
      </c>
      <c r="F319" s="313"/>
      <c r="G319" s="313"/>
      <c r="H319" s="313"/>
      <c r="I319" s="337">
        <v>45413</v>
      </c>
      <c r="J319" s="337">
        <v>45413</v>
      </c>
      <c r="K319" s="313">
        <v>1</v>
      </c>
      <c r="L319" s="317" t="s">
        <v>543</v>
      </c>
      <c r="M319" s="317" t="s">
        <v>536</v>
      </c>
      <c r="N319" s="316" t="s">
        <v>521</v>
      </c>
      <c r="O319" s="331" t="s">
        <v>473</v>
      </c>
    </row>
    <row r="320" spans="1:15" ht="31.5" x14ac:dyDescent="0.25">
      <c r="A320" s="1444"/>
      <c r="B320" s="1471"/>
      <c r="C320" s="313">
        <v>2</v>
      </c>
      <c r="D320" s="318">
        <v>40268797</v>
      </c>
      <c r="E320" s="8" t="s">
        <v>392</v>
      </c>
      <c r="F320" s="313"/>
      <c r="G320" s="313"/>
      <c r="H320" s="313"/>
      <c r="I320" s="337">
        <v>45413</v>
      </c>
      <c r="J320" s="337">
        <v>45413</v>
      </c>
      <c r="K320" s="313">
        <v>1</v>
      </c>
      <c r="L320" s="317" t="s">
        <v>543</v>
      </c>
      <c r="M320" s="317" t="s">
        <v>536</v>
      </c>
      <c r="N320" s="316" t="s">
        <v>521</v>
      </c>
      <c r="O320" s="331" t="s">
        <v>473</v>
      </c>
    </row>
    <row r="321" spans="1:15" ht="31.5" x14ac:dyDescent="0.25">
      <c r="A321" s="1444"/>
      <c r="B321" s="365" t="s">
        <v>454</v>
      </c>
      <c r="C321" s="313">
        <v>1</v>
      </c>
      <c r="D321" s="318">
        <v>40268848</v>
      </c>
      <c r="E321" s="8" t="s">
        <v>392</v>
      </c>
      <c r="F321" s="313"/>
      <c r="G321" s="313"/>
      <c r="H321" s="313"/>
      <c r="I321" s="337">
        <v>45413</v>
      </c>
      <c r="J321" s="337">
        <v>45413</v>
      </c>
      <c r="K321" s="313">
        <v>1</v>
      </c>
      <c r="L321" s="317" t="s">
        <v>544</v>
      </c>
      <c r="M321" s="317" t="s">
        <v>536</v>
      </c>
      <c r="N321" s="316" t="s">
        <v>522</v>
      </c>
      <c r="O321" s="331" t="s">
        <v>473</v>
      </c>
    </row>
    <row r="322" spans="1:15" ht="31.5" x14ac:dyDescent="0.25">
      <c r="A322" s="1444"/>
      <c r="B322" s="1471" t="s">
        <v>455</v>
      </c>
      <c r="C322" s="313">
        <v>1</v>
      </c>
      <c r="D322" s="318">
        <v>40268798</v>
      </c>
      <c r="E322" s="8" t="s">
        <v>392</v>
      </c>
      <c r="F322" s="313"/>
      <c r="G322" s="313"/>
      <c r="H322" s="313"/>
      <c r="I322" s="337">
        <v>45413</v>
      </c>
      <c r="J322" s="337">
        <v>45413</v>
      </c>
      <c r="K322" s="313">
        <v>1</v>
      </c>
      <c r="L322" s="317" t="s">
        <v>543</v>
      </c>
      <c r="M322" s="317" t="s">
        <v>536</v>
      </c>
      <c r="N322" s="316" t="s">
        <v>523</v>
      </c>
      <c r="O322" s="331" t="s">
        <v>473</v>
      </c>
    </row>
    <row r="323" spans="1:15" ht="31.5" x14ac:dyDescent="0.25">
      <c r="A323" s="1444"/>
      <c r="B323" s="1471"/>
      <c r="C323" s="313">
        <v>2</v>
      </c>
      <c r="D323" s="318">
        <v>40268799</v>
      </c>
      <c r="E323" s="8" t="s">
        <v>392</v>
      </c>
      <c r="F323" s="313"/>
      <c r="G323" s="313"/>
      <c r="H323" s="313"/>
      <c r="I323" s="337">
        <v>45413</v>
      </c>
      <c r="J323" s="337">
        <v>45413</v>
      </c>
      <c r="K323" s="313">
        <v>1</v>
      </c>
      <c r="L323" s="317" t="s">
        <v>543</v>
      </c>
      <c r="M323" s="317" t="s">
        <v>536</v>
      </c>
      <c r="N323" s="316" t="s">
        <v>523</v>
      </c>
      <c r="O323" s="331" t="s">
        <v>473</v>
      </c>
    </row>
    <row r="324" spans="1:15" ht="31.5" x14ac:dyDescent="0.25">
      <c r="A324" s="1444"/>
      <c r="B324" s="365" t="s">
        <v>456</v>
      </c>
      <c r="C324" s="313">
        <v>1</v>
      </c>
      <c r="D324" s="318">
        <v>40268850</v>
      </c>
      <c r="E324" s="8" t="s">
        <v>392</v>
      </c>
      <c r="F324" s="313"/>
      <c r="G324" s="313"/>
      <c r="H324" s="313"/>
      <c r="I324" s="337">
        <v>45413</v>
      </c>
      <c r="J324" s="337">
        <v>45413</v>
      </c>
      <c r="K324" s="313">
        <v>1</v>
      </c>
      <c r="L324" s="317" t="s">
        <v>544</v>
      </c>
      <c r="M324" s="317" t="s">
        <v>536</v>
      </c>
      <c r="N324" s="316" t="s">
        <v>524</v>
      </c>
      <c r="O324" s="331" t="s">
        <v>473</v>
      </c>
    </row>
    <row r="325" spans="1:15" ht="31.5" x14ac:dyDescent="0.25">
      <c r="A325" s="1444"/>
      <c r="B325" s="1471" t="s">
        <v>457</v>
      </c>
      <c r="C325" s="313">
        <v>1</v>
      </c>
      <c r="D325" s="318">
        <v>40268801</v>
      </c>
      <c r="E325" s="8" t="s">
        <v>392</v>
      </c>
      <c r="F325" s="313"/>
      <c r="G325" s="313"/>
      <c r="H325" s="313"/>
      <c r="I325" s="337">
        <v>45413</v>
      </c>
      <c r="J325" s="337">
        <v>45413</v>
      </c>
      <c r="K325" s="313">
        <v>1</v>
      </c>
      <c r="L325" s="317" t="s">
        <v>543</v>
      </c>
      <c r="M325" s="317" t="s">
        <v>536</v>
      </c>
      <c r="N325" s="316" t="s">
        <v>525</v>
      </c>
      <c r="O325" s="331" t="s">
        <v>473</v>
      </c>
    </row>
    <row r="326" spans="1:15" ht="31.5" x14ac:dyDescent="0.25">
      <c r="A326" s="1444"/>
      <c r="B326" s="1471"/>
      <c r="C326" s="313">
        <v>2</v>
      </c>
      <c r="D326" s="318">
        <v>40268802</v>
      </c>
      <c r="E326" s="8" t="s">
        <v>392</v>
      </c>
      <c r="F326" s="313"/>
      <c r="G326" s="313"/>
      <c r="H326" s="313"/>
      <c r="I326" s="337">
        <v>45413</v>
      </c>
      <c r="J326" s="337">
        <v>45413</v>
      </c>
      <c r="K326" s="313">
        <v>1</v>
      </c>
      <c r="L326" s="317" t="s">
        <v>543</v>
      </c>
      <c r="M326" s="317" t="s">
        <v>536</v>
      </c>
      <c r="N326" s="316" t="s">
        <v>525</v>
      </c>
      <c r="O326" s="331" t="s">
        <v>473</v>
      </c>
    </row>
    <row r="327" spans="1:15" ht="31.5" x14ac:dyDescent="0.25">
      <c r="A327" s="1444"/>
      <c r="B327" s="365" t="s">
        <v>458</v>
      </c>
      <c r="C327" s="313">
        <v>1</v>
      </c>
      <c r="D327" s="318">
        <v>40268851</v>
      </c>
      <c r="E327" s="8" t="s">
        <v>392</v>
      </c>
      <c r="F327" s="313"/>
      <c r="G327" s="313"/>
      <c r="H327" s="313"/>
      <c r="I327" s="337">
        <v>45413</v>
      </c>
      <c r="J327" s="337">
        <v>45413</v>
      </c>
      <c r="K327" s="313">
        <v>1</v>
      </c>
      <c r="L327" s="317" t="s">
        <v>544</v>
      </c>
      <c r="M327" s="317" t="s">
        <v>536</v>
      </c>
      <c r="N327" s="316" t="s">
        <v>526</v>
      </c>
      <c r="O327" s="331" t="s">
        <v>473</v>
      </c>
    </row>
    <row r="328" spans="1:15" ht="31.5" x14ac:dyDescent="0.25">
      <c r="A328" s="1444"/>
      <c r="B328" s="1471" t="s">
        <v>459</v>
      </c>
      <c r="C328" s="313">
        <v>1</v>
      </c>
      <c r="D328" s="318">
        <v>40268818</v>
      </c>
      <c r="E328" s="8" t="s">
        <v>392</v>
      </c>
      <c r="F328" s="313"/>
      <c r="G328" s="313"/>
      <c r="H328" s="313"/>
      <c r="I328" s="337">
        <v>45413</v>
      </c>
      <c r="J328" s="337">
        <v>45413</v>
      </c>
      <c r="K328" s="313">
        <v>1</v>
      </c>
      <c r="L328" s="317">
        <v>4</v>
      </c>
      <c r="M328" s="317" t="s">
        <v>536</v>
      </c>
      <c r="N328" s="316" t="s">
        <v>527</v>
      </c>
      <c r="O328" s="331" t="s">
        <v>473</v>
      </c>
    </row>
    <row r="329" spans="1:15" ht="31.5" x14ac:dyDescent="0.25">
      <c r="A329" s="1444"/>
      <c r="B329" s="1471"/>
      <c r="C329" s="313">
        <v>2</v>
      </c>
      <c r="D329" s="318">
        <v>40268824</v>
      </c>
      <c r="E329" s="8" t="s">
        <v>392</v>
      </c>
      <c r="F329" s="313"/>
      <c r="G329" s="313"/>
      <c r="H329" s="313"/>
      <c r="I329" s="337">
        <v>45413</v>
      </c>
      <c r="J329" s="337">
        <v>45413</v>
      </c>
      <c r="K329" s="313">
        <v>1</v>
      </c>
      <c r="L329" s="317" t="s">
        <v>543</v>
      </c>
      <c r="M329" s="317" t="s">
        <v>536</v>
      </c>
      <c r="N329" s="316" t="s">
        <v>527</v>
      </c>
      <c r="O329" s="331" t="s">
        <v>473</v>
      </c>
    </row>
    <row r="330" spans="1:15" ht="31.5" x14ac:dyDescent="0.25">
      <c r="A330" s="1444"/>
      <c r="B330" s="365" t="s">
        <v>460</v>
      </c>
      <c r="C330" s="313">
        <v>1</v>
      </c>
      <c r="D330" s="318">
        <v>40268863</v>
      </c>
      <c r="E330" s="8" t="s">
        <v>392</v>
      </c>
      <c r="F330" s="313"/>
      <c r="G330" s="313"/>
      <c r="H330" s="313"/>
      <c r="I330" s="337">
        <v>45413</v>
      </c>
      <c r="J330" s="337">
        <v>45413</v>
      </c>
      <c r="K330" s="313">
        <v>1</v>
      </c>
      <c r="L330" s="317" t="s">
        <v>544</v>
      </c>
      <c r="M330" s="317" t="s">
        <v>536</v>
      </c>
      <c r="N330" s="316" t="s">
        <v>528</v>
      </c>
      <c r="O330" s="331" t="s">
        <v>473</v>
      </c>
    </row>
    <row r="331" spans="1:15" ht="31.5" x14ac:dyDescent="0.25">
      <c r="A331" s="1444"/>
      <c r="B331" s="1471" t="s">
        <v>461</v>
      </c>
      <c r="C331" s="313">
        <v>1</v>
      </c>
      <c r="D331" s="318">
        <v>40268828</v>
      </c>
      <c r="E331" s="8" t="s">
        <v>392</v>
      </c>
      <c r="F331" s="313"/>
      <c r="G331" s="313"/>
      <c r="H331" s="313"/>
      <c r="I331" s="337">
        <v>45413</v>
      </c>
      <c r="J331" s="337">
        <v>45413</v>
      </c>
      <c r="K331" s="313">
        <v>1</v>
      </c>
      <c r="L331" s="317" t="s">
        <v>543</v>
      </c>
      <c r="M331" s="317" t="s">
        <v>536</v>
      </c>
      <c r="N331" s="316" t="s">
        <v>529</v>
      </c>
      <c r="O331" s="331" t="s">
        <v>473</v>
      </c>
    </row>
    <row r="332" spans="1:15" ht="31.5" x14ac:dyDescent="0.25">
      <c r="A332" s="1444"/>
      <c r="B332" s="1471"/>
      <c r="C332" s="313">
        <v>2</v>
      </c>
      <c r="D332" s="318">
        <v>40268825</v>
      </c>
      <c r="E332" s="8" t="s">
        <v>392</v>
      </c>
      <c r="F332" s="313"/>
      <c r="G332" s="313"/>
      <c r="H332" s="313"/>
      <c r="I332" s="337">
        <v>45413</v>
      </c>
      <c r="J332" s="337">
        <v>45413</v>
      </c>
      <c r="K332" s="313">
        <v>1</v>
      </c>
      <c r="L332" s="317" t="s">
        <v>543</v>
      </c>
      <c r="M332" s="317" t="s">
        <v>536</v>
      </c>
      <c r="N332" s="316" t="s">
        <v>529</v>
      </c>
      <c r="O332" s="331" t="s">
        <v>473</v>
      </c>
    </row>
    <row r="333" spans="1:15" ht="31.5" x14ac:dyDescent="0.25">
      <c r="A333" s="1444"/>
      <c r="B333" s="1471" t="s">
        <v>462</v>
      </c>
      <c r="C333" s="313">
        <v>1</v>
      </c>
      <c r="D333" s="318">
        <v>40268832</v>
      </c>
      <c r="E333" s="8" t="s">
        <v>392</v>
      </c>
      <c r="F333" s="313"/>
      <c r="G333" s="313"/>
      <c r="H333" s="313"/>
      <c r="I333" s="337">
        <v>45413</v>
      </c>
      <c r="J333" s="337">
        <v>45413</v>
      </c>
      <c r="K333" s="313">
        <v>1</v>
      </c>
      <c r="L333" s="317">
        <v>4</v>
      </c>
      <c r="M333" s="317">
        <v>1600</v>
      </c>
      <c r="N333" s="316" t="s">
        <v>530</v>
      </c>
      <c r="O333" s="331" t="s">
        <v>473</v>
      </c>
    </row>
    <row r="334" spans="1:15" ht="31.5" x14ac:dyDescent="0.25">
      <c r="A334" s="1444"/>
      <c r="B334" s="1471"/>
      <c r="C334" s="313">
        <v>2</v>
      </c>
      <c r="D334" s="318">
        <v>40268841</v>
      </c>
      <c r="E334" s="313" t="s">
        <v>392</v>
      </c>
      <c r="F334" s="313"/>
      <c r="G334" s="313"/>
      <c r="H334" s="313"/>
      <c r="I334" s="337">
        <v>45413</v>
      </c>
      <c r="J334" s="337">
        <v>45413</v>
      </c>
      <c r="K334" s="313">
        <v>1</v>
      </c>
      <c r="L334" s="317" t="s">
        <v>543</v>
      </c>
      <c r="M334" s="317" t="s">
        <v>536</v>
      </c>
      <c r="N334" s="316" t="s">
        <v>530</v>
      </c>
      <c r="O334" s="331" t="s">
        <v>473</v>
      </c>
    </row>
    <row r="335" spans="1:15" ht="31.5" x14ac:dyDescent="0.25">
      <c r="A335" s="1444"/>
      <c r="B335" s="1471"/>
      <c r="C335" s="182">
        <v>3</v>
      </c>
      <c r="D335" s="334">
        <v>40268845</v>
      </c>
      <c r="E335" s="182" t="s">
        <v>391</v>
      </c>
      <c r="F335" s="182"/>
      <c r="G335" s="182"/>
      <c r="H335" s="182"/>
      <c r="I335" s="337">
        <v>45413</v>
      </c>
      <c r="J335" s="337">
        <v>45413</v>
      </c>
      <c r="K335" s="182">
        <v>1</v>
      </c>
      <c r="L335" s="335">
        <v>3</v>
      </c>
      <c r="M335" s="335">
        <v>1275</v>
      </c>
      <c r="N335" s="199" t="s">
        <v>530</v>
      </c>
      <c r="O335" s="336" t="s">
        <v>473</v>
      </c>
    </row>
    <row r="336" spans="1:15" ht="31.5" x14ac:dyDescent="0.25">
      <c r="A336" s="1444"/>
      <c r="B336" s="1471" t="s">
        <v>463</v>
      </c>
      <c r="C336" s="313">
        <v>1</v>
      </c>
      <c r="D336" s="318">
        <v>40268784</v>
      </c>
      <c r="E336" s="8" t="s">
        <v>392</v>
      </c>
      <c r="F336" s="313"/>
      <c r="G336" s="313"/>
      <c r="H336" s="313"/>
      <c r="I336" s="337">
        <v>45413</v>
      </c>
      <c r="J336" s="337">
        <v>45413</v>
      </c>
      <c r="K336" s="313">
        <v>1</v>
      </c>
      <c r="L336" s="317" t="s">
        <v>543</v>
      </c>
      <c r="M336" s="317" t="s">
        <v>536</v>
      </c>
      <c r="N336" s="316" t="s">
        <v>531</v>
      </c>
      <c r="O336" s="331" t="s">
        <v>473</v>
      </c>
    </row>
    <row r="337" spans="1:15" ht="31.5" x14ac:dyDescent="0.25">
      <c r="A337" s="1444"/>
      <c r="B337" s="1471"/>
      <c r="C337" s="313">
        <v>2</v>
      </c>
      <c r="D337" s="318">
        <v>40268785</v>
      </c>
      <c r="E337" s="8" t="s">
        <v>392</v>
      </c>
      <c r="F337" s="313"/>
      <c r="G337" s="313"/>
      <c r="H337" s="313"/>
      <c r="I337" s="337">
        <v>45413</v>
      </c>
      <c r="J337" s="337">
        <v>45413</v>
      </c>
      <c r="K337" s="313">
        <v>1</v>
      </c>
      <c r="L337" s="317" t="s">
        <v>543</v>
      </c>
      <c r="M337" s="317" t="s">
        <v>536</v>
      </c>
      <c r="N337" s="316" t="s">
        <v>531</v>
      </c>
      <c r="O337" s="331" t="s">
        <v>473</v>
      </c>
    </row>
    <row r="338" spans="1:15" ht="31.5" x14ac:dyDescent="0.25">
      <c r="A338" s="1444"/>
      <c r="B338" s="1473" t="s">
        <v>464</v>
      </c>
      <c r="C338" s="313">
        <v>1</v>
      </c>
      <c r="D338" s="316" t="s">
        <v>467</v>
      </c>
      <c r="E338" s="8" t="s">
        <v>392</v>
      </c>
      <c r="F338" s="313"/>
      <c r="G338" s="313"/>
      <c r="H338" s="313"/>
      <c r="I338" s="313"/>
      <c r="J338" s="337">
        <v>45413</v>
      </c>
      <c r="K338" s="313">
        <v>0</v>
      </c>
      <c r="L338" s="317">
        <v>7</v>
      </c>
      <c r="M338" s="317">
        <v>1250</v>
      </c>
      <c r="N338" s="316" t="s">
        <v>532</v>
      </c>
      <c r="O338" s="331" t="s">
        <v>474</v>
      </c>
    </row>
    <row r="339" spans="1:15" ht="31.5" x14ac:dyDescent="0.25">
      <c r="A339" s="1444"/>
      <c r="B339" s="1473"/>
      <c r="C339" s="313">
        <v>2</v>
      </c>
      <c r="D339" s="316" t="s">
        <v>468</v>
      </c>
      <c r="E339" s="313" t="s">
        <v>391</v>
      </c>
      <c r="F339" s="313"/>
      <c r="G339" s="313"/>
      <c r="H339" s="313"/>
      <c r="I339" s="313"/>
      <c r="J339" s="337">
        <v>45413</v>
      </c>
      <c r="K339" s="313">
        <v>0</v>
      </c>
      <c r="L339" s="317">
        <v>7</v>
      </c>
      <c r="M339" s="317">
        <v>1250</v>
      </c>
      <c r="N339" s="316" t="s">
        <v>532</v>
      </c>
      <c r="O339" s="331" t="s">
        <v>474</v>
      </c>
    </row>
    <row r="340" spans="1:15" ht="31.5" x14ac:dyDescent="0.25">
      <c r="A340" s="1444"/>
      <c r="B340" s="1473"/>
      <c r="C340" s="313">
        <v>3</v>
      </c>
      <c r="D340" s="316" t="s">
        <v>469</v>
      </c>
      <c r="E340" s="313" t="s">
        <v>391</v>
      </c>
      <c r="F340" s="313"/>
      <c r="G340" s="313"/>
      <c r="H340" s="313"/>
      <c r="I340" s="313"/>
      <c r="J340" s="337">
        <v>45413</v>
      </c>
      <c r="K340" s="313">
        <v>0</v>
      </c>
      <c r="L340" s="317">
        <v>7</v>
      </c>
      <c r="M340" s="317">
        <v>1250</v>
      </c>
      <c r="N340" s="316" t="s">
        <v>532</v>
      </c>
      <c r="O340" s="331" t="s">
        <v>474</v>
      </c>
    </row>
    <row r="341" spans="1:15" ht="31.5" x14ac:dyDescent="0.25">
      <c r="A341" s="1444"/>
      <c r="B341" s="1473"/>
      <c r="C341" s="313">
        <v>4</v>
      </c>
      <c r="D341" s="316" t="s">
        <v>470</v>
      </c>
      <c r="E341" s="313" t="s">
        <v>391</v>
      </c>
      <c r="F341" s="313"/>
      <c r="G341" s="313"/>
      <c r="H341" s="313"/>
      <c r="I341" s="313"/>
      <c r="J341" s="337">
        <v>45413</v>
      </c>
      <c r="K341" s="313">
        <v>0</v>
      </c>
      <c r="L341" s="317">
        <v>2</v>
      </c>
      <c r="M341" s="317">
        <v>1000</v>
      </c>
      <c r="N341" s="316" t="s">
        <v>532</v>
      </c>
      <c r="O341" s="331" t="s">
        <v>474</v>
      </c>
    </row>
    <row r="342" spans="1:15" ht="31.5" x14ac:dyDescent="0.25">
      <c r="A342" s="1444"/>
      <c r="B342" s="1473"/>
      <c r="C342" s="313">
        <v>5</v>
      </c>
      <c r="D342" s="316" t="s">
        <v>471</v>
      </c>
      <c r="E342" s="313" t="s">
        <v>391</v>
      </c>
      <c r="F342" s="313"/>
      <c r="G342" s="313"/>
      <c r="H342" s="313"/>
      <c r="I342" s="313"/>
      <c r="J342" s="337">
        <v>45413</v>
      </c>
      <c r="K342" s="313">
        <v>0</v>
      </c>
      <c r="L342" s="317">
        <v>8</v>
      </c>
      <c r="M342" s="317">
        <v>1500</v>
      </c>
      <c r="N342" s="316" t="s">
        <v>532</v>
      </c>
      <c r="O342" s="331" t="s">
        <v>474</v>
      </c>
    </row>
    <row r="343" spans="1:15" ht="31.5" x14ac:dyDescent="0.25">
      <c r="A343" s="1444"/>
      <c r="B343" s="1473"/>
      <c r="C343" s="313">
        <v>6</v>
      </c>
      <c r="D343" s="316" t="s">
        <v>472</v>
      </c>
      <c r="E343" s="313" t="s">
        <v>391</v>
      </c>
      <c r="F343" s="313"/>
      <c r="G343" s="313"/>
      <c r="H343" s="313"/>
      <c r="I343" s="313"/>
      <c r="J343" s="337">
        <v>45413</v>
      </c>
      <c r="K343" s="313">
        <v>1</v>
      </c>
      <c r="L343" s="317">
        <v>8</v>
      </c>
      <c r="M343" s="317">
        <v>1500</v>
      </c>
      <c r="N343" s="316" t="s">
        <v>532</v>
      </c>
      <c r="O343" s="331" t="s">
        <v>474</v>
      </c>
    </row>
    <row r="344" spans="1:15" ht="31.5" x14ac:dyDescent="0.25">
      <c r="A344" s="1444"/>
      <c r="B344" s="1473"/>
      <c r="C344" s="313">
        <v>7</v>
      </c>
      <c r="D344" s="316">
        <v>6080015637</v>
      </c>
      <c r="E344" s="313" t="s">
        <v>391</v>
      </c>
      <c r="F344" s="313"/>
      <c r="G344" s="313"/>
      <c r="H344" s="313"/>
      <c r="I344" s="313"/>
      <c r="J344" s="337">
        <v>45413</v>
      </c>
      <c r="K344" s="313">
        <v>0</v>
      </c>
      <c r="L344" s="317">
        <v>2</v>
      </c>
      <c r="M344" s="317">
        <v>1000</v>
      </c>
      <c r="N344" s="316" t="s">
        <v>532</v>
      </c>
      <c r="O344" s="331" t="s">
        <v>475</v>
      </c>
    </row>
    <row r="345" spans="1:15" ht="31.5" x14ac:dyDescent="0.25">
      <c r="A345" s="1444"/>
      <c r="B345" s="1473"/>
      <c r="C345" s="313">
        <v>8</v>
      </c>
      <c r="D345" s="316">
        <v>6080015638</v>
      </c>
      <c r="E345" s="313" t="s">
        <v>391</v>
      </c>
      <c r="F345" s="313"/>
      <c r="G345" s="313"/>
      <c r="H345" s="313"/>
      <c r="I345" s="313"/>
      <c r="J345" s="337">
        <v>45413</v>
      </c>
      <c r="K345" s="313">
        <v>0</v>
      </c>
      <c r="L345" s="317">
        <v>2</v>
      </c>
      <c r="M345" s="317">
        <v>1000</v>
      </c>
      <c r="N345" s="316" t="s">
        <v>532</v>
      </c>
      <c r="O345" s="331" t="s">
        <v>475</v>
      </c>
    </row>
    <row r="346" spans="1:15" ht="31.5" x14ac:dyDescent="0.25">
      <c r="A346" s="1444"/>
      <c r="B346" s="1473"/>
      <c r="C346" s="313">
        <v>9</v>
      </c>
      <c r="D346" s="316">
        <v>6080015639</v>
      </c>
      <c r="E346" s="313" t="s">
        <v>391</v>
      </c>
      <c r="F346" s="313"/>
      <c r="G346" s="313"/>
      <c r="H346" s="313"/>
      <c r="I346" s="313"/>
      <c r="J346" s="337">
        <v>45413</v>
      </c>
      <c r="K346" s="313">
        <v>0</v>
      </c>
      <c r="L346" s="317">
        <v>2</v>
      </c>
      <c r="M346" s="317">
        <v>1000</v>
      </c>
      <c r="N346" s="316" t="s">
        <v>532</v>
      </c>
      <c r="O346" s="331" t="s">
        <v>475</v>
      </c>
    </row>
    <row r="347" spans="1:15" ht="31.5" x14ac:dyDescent="0.25">
      <c r="A347" s="1444"/>
      <c r="B347" s="1473"/>
      <c r="C347" s="313">
        <v>10</v>
      </c>
      <c r="D347" s="316">
        <v>80600</v>
      </c>
      <c r="E347" s="313" t="s">
        <v>391</v>
      </c>
      <c r="F347" s="313"/>
      <c r="G347" s="313"/>
      <c r="H347" s="313"/>
      <c r="I347" s="313"/>
      <c r="J347" s="337">
        <v>45413</v>
      </c>
      <c r="K347" s="313">
        <v>0</v>
      </c>
      <c r="L347" s="317">
        <v>2</v>
      </c>
      <c r="M347" s="317">
        <v>250</v>
      </c>
      <c r="N347" s="316" t="s">
        <v>532</v>
      </c>
      <c r="O347" s="331" t="s">
        <v>476</v>
      </c>
    </row>
    <row r="348" spans="1:15" ht="31.5" x14ac:dyDescent="0.25">
      <c r="A348" s="1444"/>
      <c r="B348" s="1473"/>
      <c r="C348" s="313">
        <v>11</v>
      </c>
      <c r="D348" s="316">
        <v>80601</v>
      </c>
      <c r="E348" s="313" t="s">
        <v>391</v>
      </c>
      <c r="F348" s="313"/>
      <c r="G348" s="313"/>
      <c r="H348" s="313"/>
      <c r="I348" s="313"/>
      <c r="J348" s="337">
        <v>45413</v>
      </c>
      <c r="K348" s="313">
        <v>0</v>
      </c>
      <c r="L348" s="317">
        <v>2</v>
      </c>
      <c r="M348" s="317">
        <v>250</v>
      </c>
      <c r="N348" s="316" t="s">
        <v>532</v>
      </c>
      <c r="O348" s="331" t="s">
        <v>476</v>
      </c>
    </row>
    <row r="349" spans="1:15" ht="47.25" x14ac:dyDescent="0.25">
      <c r="A349" s="1444"/>
      <c r="B349" s="369" t="s">
        <v>465</v>
      </c>
      <c r="C349" s="313">
        <v>1</v>
      </c>
      <c r="D349" s="316">
        <v>40269107</v>
      </c>
      <c r="E349" s="8" t="s">
        <v>392</v>
      </c>
      <c r="F349" s="313"/>
      <c r="G349" s="313"/>
      <c r="H349" s="313"/>
      <c r="I349" s="337">
        <v>45413</v>
      </c>
      <c r="J349" s="337">
        <v>45413</v>
      </c>
      <c r="K349" s="313">
        <v>0</v>
      </c>
      <c r="L349" s="317">
        <v>4</v>
      </c>
      <c r="M349" s="316">
        <v>1000</v>
      </c>
      <c r="N349" s="316" t="s">
        <v>533</v>
      </c>
      <c r="O349" s="331" t="s">
        <v>473</v>
      </c>
    </row>
    <row r="350" spans="1:15" ht="47.25" x14ac:dyDescent="0.25">
      <c r="A350" s="1444"/>
      <c r="B350" s="369" t="s">
        <v>465</v>
      </c>
      <c r="C350" s="313">
        <v>2</v>
      </c>
      <c r="D350" s="316">
        <v>40269108</v>
      </c>
      <c r="E350" s="8" t="s">
        <v>392</v>
      </c>
      <c r="F350" s="313"/>
      <c r="G350" s="313"/>
      <c r="H350" s="313"/>
      <c r="I350" s="337">
        <v>45413</v>
      </c>
      <c r="J350" s="337">
        <v>45413</v>
      </c>
      <c r="K350" s="313">
        <v>0</v>
      </c>
      <c r="L350" s="317">
        <v>4</v>
      </c>
      <c r="M350" s="316">
        <v>1000</v>
      </c>
      <c r="N350" s="316" t="s">
        <v>533</v>
      </c>
      <c r="O350" s="331" t="s">
        <v>473</v>
      </c>
    </row>
    <row r="351" spans="1:15" ht="47.25" x14ac:dyDescent="0.25">
      <c r="A351" s="1444"/>
      <c r="B351" s="369" t="s">
        <v>465</v>
      </c>
      <c r="C351" s="313">
        <v>1</v>
      </c>
      <c r="D351" s="316">
        <v>40269105</v>
      </c>
      <c r="E351" s="8" t="s">
        <v>392</v>
      </c>
      <c r="F351" s="313"/>
      <c r="G351" s="313"/>
      <c r="H351" s="313"/>
      <c r="I351" s="337">
        <v>45413</v>
      </c>
      <c r="J351" s="337">
        <v>45413</v>
      </c>
      <c r="K351" s="313">
        <v>0</v>
      </c>
      <c r="L351" s="317">
        <v>4</v>
      </c>
      <c r="M351" s="316">
        <v>1000</v>
      </c>
      <c r="N351" s="316" t="s">
        <v>534</v>
      </c>
      <c r="O351" s="331" t="s">
        <v>473</v>
      </c>
    </row>
    <row r="352" spans="1:15" ht="47.25" x14ac:dyDescent="0.25">
      <c r="A352" s="1444"/>
      <c r="B352" s="369" t="s">
        <v>465</v>
      </c>
      <c r="C352" s="313">
        <v>2</v>
      </c>
      <c r="D352" s="316">
        <v>40269106</v>
      </c>
      <c r="E352" s="8" t="s">
        <v>392</v>
      </c>
      <c r="F352" s="313"/>
      <c r="G352" s="313"/>
      <c r="H352" s="313"/>
      <c r="I352" s="337">
        <v>45413</v>
      </c>
      <c r="J352" s="337">
        <v>45413</v>
      </c>
      <c r="K352" s="313">
        <v>0</v>
      </c>
      <c r="L352" s="317">
        <v>4</v>
      </c>
      <c r="M352" s="316">
        <v>1000</v>
      </c>
      <c r="N352" s="316" t="s">
        <v>534</v>
      </c>
      <c r="O352" s="331" t="s">
        <v>473</v>
      </c>
    </row>
    <row r="353" spans="1:15" ht="32.25" thickBot="1" x14ac:dyDescent="0.3">
      <c r="A353" s="1445"/>
      <c r="B353" s="370" t="s">
        <v>466</v>
      </c>
      <c r="C353" s="314">
        <v>1</v>
      </c>
      <c r="D353" s="332">
        <v>298410225</v>
      </c>
      <c r="E353" s="314" t="s">
        <v>391</v>
      </c>
      <c r="F353" s="314"/>
      <c r="G353" s="314"/>
      <c r="H353" s="314"/>
      <c r="I353" s="338">
        <v>45413</v>
      </c>
      <c r="J353" s="314"/>
      <c r="K353" s="339" t="s">
        <v>546</v>
      </c>
      <c r="L353" s="332">
        <v>2</v>
      </c>
      <c r="M353" s="332">
        <v>1000</v>
      </c>
      <c r="N353" s="332" t="s">
        <v>535</v>
      </c>
      <c r="O353" s="333" t="s">
        <v>477</v>
      </c>
    </row>
  </sheetData>
  <customSheetViews>
    <customSheetView guid="{7F9067D3-61AC-47C3-A93D-D80CFE368C36}" scale="70" topLeftCell="A329">
      <selection activeCell="B338" sqref="A232:B353"/>
      <pageMargins left="0.7" right="0.7" top="0.75" bottom="0.75" header="0.3" footer="0.3"/>
      <pageSetup paperSize="9" orientation="portrait" r:id="rId1"/>
    </customSheetView>
  </customSheetViews>
  <mergeCells count="72">
    <mergeCell ref="B331:B332"/>
    <mergeCell ref="B333:B335"/>
    <mergeCell ref="B336:B337"/>
    <mergeCell ref="B338:B348"/>
    <mergeCell ref="A232:A353"/>
    <mergeCell ref="B317:B318"/>
    <mergeCell ref="B319:B320"/>
    <mergeCell ref="B322:B323"/>
    <mergeCell ref="B325:B326"/>
    <mergeCell ref="B328:B329"/>
    <mergeCell ref="B304:B305"/>
    <mergeCell ref="B308:B310"/>
    <mergeCell ref="B311:B312"/>
    <mergeCell ref="B313:B314"/>
    <mergeCell ref="B315:B316"/>
    <mergeCell ref="B291:B292"/>
    <mergeCell ref="B293:B294"/>
    <mergeCell ref="B295:B296"/>
    <mergeCell ref="B299:B300"/>
    <mergeCell ref="B301:B303"/>
    <mergeCell ref="B280:B281"/>
    <mergeCell ref="B282:B283"/>
    <mergeCell ref="B284:B285"/>
    <mergeCell ref="B286:B287"/>
    <mergeCell ref="B288:B289"/>
    <mergeCell ref="B270:B271"/>
    <mergeCell ref="B272:B273"/>
    <mergeCell ref="B274:B275"/>
    <mergeCell ref="B276:B277"/>
    <mergeCell ref="B278:B279"/>
    <mergeCell ref="B260:B261"/>
    <mergeCell ref="B262:B263"/>
    <mergeCell ref="B264:B265"/>
    <mergeCell ref="B266:B267"/>
    <mergeCell ref="B268:B269"/>
    <mergeCell ref="B250:B251"/>
    <mergeCell ref="B252:B253"/>
    <mergeCell ref="B254:B255"/>
    <mergeCell ref="B256:B257"/>
    <mergeCell ref="B258:B259"/>
    <mergeCell ref="B240:B241"/>
    <mergeCell ref="B242:B243"/>
    <mergeCell ref="B244:B245"/>
    <mergeCell ref="B246:B247"/>
    <mergeCell ref="B248:B249"/>
    <mergeCell ref="A111:A146"/>
    <mergeCell ref="B232:B233"/>
    <mergeCell ref="B234:B235"/>
    <mergeCell ref="B236:B237"/>
    <mergeCell ref="B238:B239"/>
    <mergeCell ref="A173:A205"/>
    <mergeCell ref="B173:B205"/>
    <mergeCell ref="A206:A226"/>
    <mergeCell ref="B206:B226"/>
    <mergeCell ref="A161:A162"/>
    <mergeCell ref="A1:L1"/>
    <mergeCell ref="A3:A15"/>
    <mergeCell ref="A16:A24"/>
    <mergeCell ref="A73:A110"/>
    <mergeCell ref="A25:A72"/>
    <mergeCell ref="N161:N162"/>
    <mergeCell ref="A163:A165"/>
    <mergeCell ref="A166:A172"/>
    <mergeCell ref="N166:N172"/>
    <mergeCell ref="A147:A152"/>
    <mergeCell ref="A153:A160"/>
    <mergeCell ref="N153:N160"/>
    <mergeCell ref="N206:N226"/>
    <mergeCell ref="A227:A231"/>
    <mergeCell ref="B227:B231"/>
    <mergeCell ref="N227:N231"/>
    <mergeCell ref="N173:N205"/>
  </mergeCells>
  <dataValidations count="1">
    <dataValidation type="list" allowBlank="1" showInputMessage="1" showErrorMessage="1" sqref="E233:E234 E349:E352 E336:E338 E311:E333 E306:E308 E304 E301 E299 E297 E294:E295 E290:E291 E288 E286 E284 E282 E280 E277 E274 E272 E270 E268 E266 E264 E262 E258:E259 E256 E254 E252 E250 E248 E246 E244 E242 E240 E238 E236 E3:E231">
      <formula1>$E$189:$E$191</formula1>
    </dataValidation>
  </dataValidation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3"/>
  <sheetViews>
    <sheetView topLeftCell="A205" zoomScale="70" zoomScaleNormal="70" workbookViewId="0">
      <selection activeCell="E1" sqref="E1"/>
    </sheetView>
  </sheetViews>
  <sheetFormatPr defaultRowHeight="15" x14ac:dyDescent="0.25"/>
  <cols>
    <col min="1" max="1" width="10" style="75" customWidth="1"/>
    <col min="2" max="2" width="9" style="75" customWidth="1"/>
    <col min="3" max="3" width="7.5703125" style="75" customWidth="1"/>
    <col min="4" max="4" width="15.28515625" style="75" customWidth="1"/>
    <col min="5" max="5" width="14.85546875" style="75" customWidth="1"/>
    <col min="6" max="8" width="9.140625" style="75"/>
    <col min="9" max="9" width="13.7109375" style="75" customWidth="1"/>
    <col min="10" max="10" width="16.7109375" style="75" customWidth="1"/>
    <col min="11" max="11" width="9.140625" style="75"/>
    <col min="12" max="12" width="10.7109375" style="75" customWidth="1"/>
    <col min="13" max="13" width="9.140625" style="75"/>
    <col min="14" max="14" width="33.7109375" style="75" customWidth="1"/>
    <col min="15" max="15" width="48.28515625" style="75" customWidth="1"/>
    <col min="16" max="16" width="19.85546875" style="75" customWidth="1"/>
    <col min="17" max="17" width="37.140625" style="75" customWidth="1"/>
    <col min="18" max="18" width="9.140625" style="75"/>
    <col min="19" max="19" width="23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5.75" thickBot="1" x14ac:dyDescent="0.3">
      <c r="A1" s="1439" t="s">
        <v>0</v>
      </c>
      <c r="B1" s="1440"/>
      <c r="C1" s="1440"/>
      <c r="D1" s="1440"/>
      <c r="E1" s="1440"/>
      <c r="F1" s="1440"/>
      <c r="G1" s="1440"/>
      <c r="H1" s="1440"/>
      <c r="I1" s="1440"/>
      <c r="J1" s="1440"/>
      <c r="K1" s="1440"/>
      <c r="L1" s="1441"/>
    </row>
    <row r="2" spans="1:21" ht="157.5" thickBot="1" x14ac:dyDescent="0.3">
      <c r="A2" s="354" t="s">
        <v>1</v>
      </c>
      <c r="B2" s="9" t="s">
        <v>3</v>
      </c>
      <c r="C2" s="9" t="s">
        <v>133</v>
      </c>
      <c r="D2" s="52" t="s">
        <v>214</v>
      </c>
      <c r="E2" s="84" t="s">
        <v>4</v>
      </c>
      <c r="F2" s="156" t="s">
        <v>225</v>
      </c>
      <c r="G2" s="9" t="s">
        <v>226</v>
      </c>
      <c r="H2" s="9" t="s">
        <v>5</v>
      </c>
      <c r="I2" s="9" t="s">
        <v>7</v>
      </c>
      <c r="J2" s="9" t="s">
        <v>8</v>
      </c>
      <c r="K2" s="123" t="s">
        <v>131</v>
      </c>
      <c r="L2" s="123" t="s">
        <v>132</v>
      </c>
      <c r="M2" s="103" t="s">
        <v>272</v>
      </c>
      <c r="N2" s="103" t="s">
        <v>369</v>
      </c>
      <c r="O2" s="124" t="s">
        <v>370</v>
      </c>
    </row>
    <row r="3" spans="1:21" ht="18.75" x14ac:dyDescent="0.25">
      <c r="A3" s="1436" t="s">
        <v>271</v>
      </c>
      <c r="B3" s="7" t="s">
        <v>6</v>
      </c>
      <c r="C3" s="7">
        <v>1</v>
      </c>
      <c r="D3" s="7" t="s">
        <v>252</v>
      </c>
      <c r="E3" s="53" t="s">
        <v>392</v>
      </c>
      <c r="F3" s="7"/>
      <c r="G3" s="7"/>
      <c r="H3" s="7"/>
      <c r="I3" s="97">
        <v>45139</v>
      </c>
      <c r="J3" s="97">
        <v>45292</v>
      </c>
      <c r="K3" s="125">
        <v>1</v>
      </c>
      <c r="L3" s="125">
        <v>13</v>
      </c>
      <c r="M3" s="358">
        <v>1350</v>
      </c>
      <c r="N3" s="358" t="s">
        <v>315</v>
      </c>
      <c r="O3" s="126" t="s">
        <v>374</v>
      </c>
      <c r="S3" s="213" t="s">
        <v>232</v>
      </c>
      <c r="T3" s="213" t="s">
        <v>240</v>
      </c>
      <c r="U3" s="213">
        <f>SUM(F16:F24)</f>
        <v>4</v>
      </c>
    </row>
    <row r="4" spans="1:21" ht="19.5" thickBot="1" x14ac:dyDescent="0.3">
      <c r="A4" s="1437"/>
      <c r="B4" s="8" t="s">
        <v>6</v>
      </c>
      <c r="C4" s="8">
        <v>2</v>
      </c>
      <c r="D4" s="8" t="s">
        <v>253</v>
      </c>
      <c r="E4" s="8" t="s">
        <v>391</v>
      </c>
      <c r="F4" s="8"/>
      <c r="G4" s="8"/>
      <c r="H4" s="8"/>
      <c r="I4" s="98">
        <v>45139</v>
      </c>
      <c r="J4" s="98">
        <v>45292</v>
      </c>
      <c r="K4" s="128">
        <v>0</v>
      </c>
      <c r="L4" s="128">
        <v>12</v>
      </c>
      <c r="M4" s="359">
        <v>800</v>
      </c>
      <c r="N4" s="359" t="s">
        <v>315</v>
      </c>
      <c r="O4" s="129" t="s">
        <v>374</v>
      </c>
      <c r="S4" s="213"/>
      <c r="T4" s="213" t="s">
        <v>241</v>
      </c>
      <c r="U4" s="213">
        <f>SUM(G16:G24)</f>
        <v>5</v>
      </c>
    </row>
    <row r="5" spans="1:21" ht="18.75" x14ac:dyDescent="0.25">
      <c r="A5" s="1437"/>
      <c r="B5" s="179" t="s">
        <v>6</v>
      </c>
      <c r="C5" s="179">
        <v>3</v>
      </c>
      <c r="D5" s="179" t="s">
        <v>254</v>
      </c>
      <c r="E5" s="179" t="s">
        <v>391</v>
      </c>
      <c r="F5" s="179"/>
      <c r="G5" s="179"/>
      <c r="H5" s="179"/>
      <c r="I5" s="180">
        <v>45139</v>
      </c>
      <c r="J5" s="97">
        <v>45292</v>
      </c>
      <c r="K5" s="181">
        <v>0</v>
      </c>
      <c r="L5" s="181">
        <v>11</v>
      </c>
      <c r="M5" s="182">
        <v>800</v>
      </c>
      <c r="N5" s="182" t="s">
        <v>315</v>
      </c>
      <c r="O5" s="183" t="s">
        <v>374</v>
      </c>
      <c r="S5" s="210" t="s">
        <v>233</v>
      </c>
      <c r="T5" s="210" t="s">
        <v>240</v>
      </c>
      <c r="U5" s="210">
        <f>SUM(F25:F58)</f>
        <v>2</v>
      </c>
    </row>
    <row r="6" spans="1:21" ht="19.5" thickBot="1" x14ac:dyDescent="0.3">
      <c r="A6" s="1437"/>
      <c r="B6" s="179" t="s">
        <v>6</v>
      </c>
      <c r="C6" s="179">
        <v>4</v>
      </c>
      <c r="D6" s="179" t="s">
        <v>255</v>
      </c>
      <c r="E6" s="179" t="s">
        <v>391</v>
      </c>
      <c r="F6" s="179"/>
      <c r="G6" s="179"/>
      <c r="H6" s="179"/>
      <c r="I6" s="180">
        <v>45139</v>
      </c>
      <c r="J6" s="98">
        <v>45292</v>
      </c>
      <c r="K6" s="181">
        <v>0</v>
      </c>
      <c r="L6" s="181">
        <v>11</v>
      </c>
      <c r="M6" s="182">
        <v>800</v>
      </c>
      <c r="N6" s="182" t="s">
        <v>315</v>
      </c>
      <c r="O6" s="183" t="s">
        <v>374</v>
      </c>
      <c r="S6" s="210"/>
      <c r="T6" s="210" t="s">
        <v>242</v>
      </c>
      <c r="U6" s="210">
        <f>SUM(G25:G58)</f>
        <v>5</v>
      </c>
    </row>
    <row r="7" spans="1:21" ht="18.75" x14ac:dyDescent="0.25">
      <c r="A7" s="1437"/>
      <c r="B7" s="8" t="s">
        <v>6</v>
      </c>
      <c r="C7" s="8">
        <v>5</v>
      </c>
      <c r="D7" s="8" t="s">
        <v>256</v>
      </c>
      <c r="E7" s="8" t="s">
        <v>392</v>
      </c>
      <c r="F7" s="8"/>
      <c r="G7" s="8">
        <v>1</v>
      </c>
      <c r="H7" s="8"/>
      <c r="I7" s="98">
        <v>45139</v>
      </c>
      <c r="J7" s="97">
        <v>45292</v>
      </c>
      <c r="K7" s="128">
        <v>0</v>
      </c>
      <c r="L7" s="128">
        <v>12</v>
      </c>
      <c r="M7" s="359">
        <v>1000</v>
      </c>
      <c r="N7" s="359" t="s">
        <v>315</v>
      </c>
      <c r="O7" s="129" t="s">
        <v>374</v>
      </c>
      <c r="S7" s="213" t="s">
        <v>234</v>
      </c>
      <c r="T7" s="213" t="s">
        <v>240</v>
      </c>
      <c r="U7" s="213">
        <f>SUM(F73:F152)</f>
        <v>5</v>
      </c>
    </row>
    <row r="8" spans="1:21" ht="19.5" thickBot="1" x14ac:dyDescent="0.3">
      <c r="A8" s="1437"/>
      <c r="B8" s="8" t="s">
        <v>6</v>
      </c>
      <c r="C8" s="8">
        <v>6</v>
      </c>
      <c r="D8" s="8" t="s">
        <v>257</v>
      </c>
      <c r="E8" s="8" t="s">
        <v>392</v>
      </c>
      <c r="F8" s="8"/>
      <c r="G8" s="8"/>
      <c r="H8" s="8"/>
      <c r="I8" s="98">
        <v>45139</v>
      </c>
      <c r="J8" s="98">
        <v>45292</v>
      </c>
      <c r="K8" s="128">
        <v>0</v>
      </c>
      <c r="L8" s="128">
        <v>3</v>
      </c>
      <c r="M8" s="359">
        <v>800</v>
      </c>
      <c r="N8" s="359" t="s">
        <v>315</v>
      </c>
      <c r="O8" s="129" t="s">
        <v>374</v>
      </c>
      <c r="S8" s="213"/>
      <c r="T8" s="213" t="s">
        <v>241</v>
      </c>
      <c r="U8" s="213">
        <f>SUM(G73:G152)</f>
        <v>12</v>
      </c>
    </row>
    <row r="9" spans="1:21" ht="18.75" x14ac:dyDescent="0.25">
      <c r="A9" s="1437"/>
      <c r="B9" s="179" t="s">
        <v>6</v>
      </c>
      <c r="C9" s="179">
        <v>7</v>
      </c>
      <c r="D9" s="179" t="s">
        <v>258</v>
      </c>
      <c r="E9" s="179" t="s">
        <v>391</v>
      </c>
      <c r="F9" s="179"/>
      <c r="G9" s="179"/>
      <c r="H9" s="179"/>
      <c r="I9" s="180">
        <v>45139</v>
      </c>
      <c r="J9" s="97">
        <v>45292</v>
      </c>
      <c r="K9" s="181">
        <v>0</v>
      </c>
      <c r="L9" s="181">
        <v>2</v>
      </c>
      <c r="M9" s="182">
        <v>250</v>
      </c>
      <c r="N9" s="182" t="s">
        <v>315</v>
      </c>
      <c r="O9" s="183" t="s">
        <v>377</v>
      </c>
      <c r="S9" s="210" t="s">
        <v>88</v>
      </c>
      <c r="T9" s="210" t="s">
        <v>240</v>
      </c>
      <c r="U9" s="210">
        <f>SUM(F153:F160)</f>
        <v>0</v>
      </c>
    </row>
    <row r="10" spans="1:21" ht="19.5" thickBot="1" x14ac:dyDescent="0.3">
      <c r="A10" s="1437"/>
      <c r="B10" s="8" t="s">
        <v>6</v>
      </c>
      <c r="C10" s="8">
        <v>8</v>
      </c>
      <c r="D10" s="8" t="s">
        <v>259</v>
      </c>
      <c r="E10" s="8" t="s">
        <v>392</v>
      </c>
      <c r="F10" s="8"/>
      <c r="G10" s="8"/>
      <c r="H10" s="8"/>
      <c r="I10" s="98">
        <v>45139</v>
      </c>
      <c r="J10" s="98">
        <v>45292</v>
      </c>
      <c r="K10" s="128">
        <v>0</v>
      </c>
      <c r="L10" s="128">
        <v>3</v>
      </c>
      <c r="M10" s="359">
        <v>1000</v>
      </c>
      <c r="N10" s="359" t="s">
        <v>315</v>
      </c>
      <c r="O10" s="129" t="s">
        <v>374</v>
      </c>
      <c r="S10" s="210"/>
      <c r="T10" s="210" t="s">
        <v>241</v>
      </c>
      <c r="U10" s="210">
        <f>SUM(G153:G160)</f>
        <v>2</v>
      </c>
    </row>
    <row r="11" spans="1:21" ht="18.75" x14ac:dyDescent="0.25">
      <c r="A11" s="1437"/>
      <c r="B11" s="8" t="s">
        <v>6</v>
      </c>
      <c r="C11" s="8">
        <v>9</v>
      </c>
      <c r="D11" s="8" t="s">
        <v>260</v>
      </c>
      <c r="E11" s="8" t="s">
        <v>392</v>
      </c>
      <c r="F11" s="8"/>
      <c r="G11" s="8"/>
      <c r="H11" s="8"/>
      <c r="I11" s="98">
        <v>45139</v>
      </c>
      <c r="J11" s="97">
        <v>45292</v>
      </c>
      <c r="K11" s="128">
        <v>0</v>
      </c>
      <c r="L11" s="128">
        <v>3</v>
      </c>
      <c r="M11" s="359">
        <v>1000</v>
      </c>
      <c r="N11" s="359" t="s">
        <v>315</v>
      </c>
      <c r="O11" s="129" t="s">
        <v>374</v>
      </c>
      <c r="S11" s="213" t="s">
        <v>407</v>
      </c>
      <c r="T11" s="349" t="s">
        <v>240</v>
      </c>
      <c r="U11" s="213">
        <v>0</v>
      </c>
    </row>
    <row r="12" spans="1:21" ht="19.5" thickBot="1" x14ac:dyDescent="0.3">
      <c r="A12" s="1437"/>
      <c r="B12" s="179" t="s">
        <v>6</v>
      </c>
      <c r="C12" s="179">
        <v>10</v>
      </c>
      <c r="D12" s="179" t="s">
        <v>261</v>
      </c>
      <c r="E12" s="179" t="s">
        <v>391</v>
      </c>
      <c r="F12" s="179"/>
      <c r="G12" s="179"/>
      <c r="H12" s="179"/>
      <c r="I12" s="180">
        <v>45139</v>
      </c>
      <c r="J12" s="98">
        <v>45292</v>
      </c>
      <c r="K12" s="181">
        <v>0</v>
      </c>
      <c r="L12" s="181">
        <v>2</v>
      </c>
      <c r="M12" s="182">
        <v>250</v>
      </c>
      <c r="N12" s="182" t="s">
        <v>315</v>
      </c>
      <c r="O12" s="183" t="s">
        <v>377</v>
      </c>
      <c r="S12" s="213"/>
      <c r="T12" s="349" t="s">
        <v>241</v>
      </c>
      <c r="U12" s="213">
        <v>0</v>
      </c>
    </row>
    <row r="13" spans="1:21" ht="18.75" x14ac:dyDescent="0.25">
      <c r="A13" s="1437"/>
      <c r="B13" s="179" t="s">
        <v>6</v>
      </c>
      <c r="C13" s="179">
        <v>11</v>
      </c>
      <c r="D13" s="179" t="s">
        <v>262</v>
      </c>
      <c r="E13" s="179" t="s">
        <v>391</v>
      </c>
      <c r="F13" s="179"/>
      <c r="G13" s="179"/>
      <c r="H13" s="179"/>
      <c r="I13" s="180">
        <v>45139</v>
      </c>
      <c r="J13" s="97">
        <v>45292</v>
      </c>
      <c r="K13" s="181">
        <v>0</v>
      </c>
      <c r="L13" s="181">
        <v>12</v>
      </c>
      <c r="M13" s="182">
        <v>800</v>
      </c>
      <c r="N13" s="182" t="s">
        <v>315</v>
      </c>
      <c r="O13" s="183" t="s">
        <v>374</v>
      </c>
      <c r="S13" s="210" t="s">
        <v>271</v>
      </c>
      <c r="T13" s="210" t="s">
        <v>240</v>
      </c>
      <c r="U13" s="210">
        <f>SUM(F3:F15)</f>
        <v>0</v>
      </c>
    </row>
    <row r="14" spans="1:21" ht="19.5" thickBot="1" x14ac:dyDescent="0.3">
      <c r="A14" s="1437"/>
      <c r="B14" s="179" t="s">
        <v>6</v>
      </c>
      <c r="C14" s="179">
        <v>12</v>
      </c>
      <c r="D14" s="179" t="s">
        <v>263</v>
      </c>
      <c r="E14" s="179" t="s">
        <v>391</v>
      </c>
      <c r="F14" s="179"/>
      <c r="G14" s="179"/>
      <c r="H14" s="179"/>
      <c r="I14" s="180">
        <v>45139</v>
      </c>
      <c r="J14" s="98">
        <v>45292</v>
      </c>
      <c r="K14" s="181">
        <v>0</v>
      </c>
      <c r="L14" s="181">
        <v>12</v>
      </c>
      <c r="M14" s="182">
        <v>800</v>
      </c>
      <c r="N14" s="182" t="s">
        <v>315</v>
      </c>
      <c r="O14" s="183" t="s">
        <v>374</v>
      </c>
      <c r="S14" s="210"/>
      <c r="T14" s="210" t="s">
        <v>241</v>
      </c>
      <c r="U14" s="210">
        <f>SUM(G3:G15)</f>
        <v>1</v>
      </c>
    </row>
    <row r="15" spans="1:21" ht="19.5" thickBot="1" x14ac:dyDescent="0.3">
      <c r="A15" s="1442"/>
      <c r="B15" s="11" t="s">
        <v>6</v>
      </c>
      <c r="C15" s="11">
        <v>13</v>
      </c>
      <c r="D15" s="11" t="s">
        <v>264</v>
      </c>
      <c r="E15" s="11" t="s">
        <v>392</v>
      </c>
      <c r="F15" s="11"/>
      <c r="G15" s="11"/>
      <c r="H15" s="11"/>
      <c r="I15" s="112">
        <v>45139</v>
      </c>
      <c r="J15" s="97">
        <v>45292</v>
      </c>
      <c r="K15" s="130">
        <v>1</v>
      </c>
      <c r="L15" s="130">
        <v>13</v>
      </c>
      <c r="M15" s="361">
        <v>1350</v>
      </c>
      <c r="N15" s="361" t="s">
        <v>315</v>
      </c>
      <c r="O15" s="131" t="s">
        <v>374</v>
      </c>
      <c r="S15" s="213" t="s">
        <v>356</v>
      </c>
      <c r="T15" s="213" t="s">
        <v>240</v>
      </c>
      <c r="U15" s="213">
        <f>SUM(F206:F226)</f>
        <v>6</v>
      </c>
    </row>
    <row r="16" spans="1:21" ht="18.75" x14ac:dyDescent="0.25">
      <c r="A16" s="1436" t="s">
        <v>2</v>
      </c>
      <c r="B16" s="7" t="s">
        <v>6</v>
      </c>
      <c r="C16" s="7">
        <v>1</v>
      </c>
      <c r="D16" s="7" t="s">
        <v>134</v>
      </c>
      <c r="E16" s="53" t="s">
        <v>392</v>
      </c>
      <c r="F16" s="7"/>
      <c r="G16" s="7">
        <v>1</v>
      </c>
      <c r="H16" s="7"/>
      <c r="I16" s="97">
        <v>45108</v>
      </c>
      <c r="J16" s="97">
        <v>45292</v>
      </c>
      <c r="K16" s="355">
        <v>0</v>
      </c>
      <c r="L16" s="355">
        <v>9</v>
      </c>
      <c r="M16" s="358">
        <v>1600</v>
      </c>
      <c r="N16" s="358" t="s">
        <v>316</v>
      </c>
      <c r="O16" s="126" t="s">
        <v>373</v>
      </c>
      <c r="S16" s="213"/>
      <c r="T16" s="213" t="s">
        <v>241</v>
      </c>
      <c r="U16" s="213">
        <f>SUM(G206:G226)</f>
        <v>5</v>
      </c>
    </row>
    <row r="17" spans="1:21" ht="19.5" thickBot="1" x14ac:dyDescent="0.3">
      <c r="A17" s="1437"/>
      <c r="B17" s="8" t="s">
        <v>6</v>
      </c>
      <c r="C17" s="8">
        <v>2</v>
      </c>
      <c r="D17" s="8" t="s">
        <v>135</v>
      </c>
      <c r="E17" s="8" t="s">
        <v>392</v>
      </c>
      <c r="F17" s="8"/>
      <c r="G17" s="8">
        <v>1</v>
      </c>
      <c r="H17" s="8"/>
      <c r="I17" s="98">
        <v>45108</v>
      </c>
      <c r="J17" s="98">
        <v>45292</v>
      </c>
      <c r="K17" s="356">
        <v>0</v>
      </c>
      <c r="L17" s="356">
        <v>9</v>
      </c>
      <c r="M17" s="359">
        <v>1600</v>
      </c>
      <c r="N17" s="359" t="s">
        <v>316</v>
      </c>
      <c r="O17" s="129" t="s">
        <v>373</v>
      </c>
      <c r="S17" s="210" t="s">
        <v>322</v>
      </c>
      <c r="T17" s="210" t="s">
        <v>240</v>
      </c>
      <c r="U17" s="210">
        <f>SUM(F173:F205)</f>
        <v>3</v>
      </c>
    </row>
    <row r="18" spans="1:21" ht="18.75" x14ac:dyDescent="0.25">
      <c r="A18" s="1437"/>
      <c r="B18" s="8" t="s">
        <v>6</v>
      </c>
      <c r="C18" s="8">
        <v>3</v>
      </c>
      <c r="D18" s="8" t="s">
        <v>136</v>
      </c>
      <c r="E18" s="8" t="s">
        <v>392</v>
      </c>
      <c r="F18" s="8"/>
      <c r="G18" s="8"/>
      <c r="H18" s="8"/>
      <c r="I18" s="98">
        <v>45108</v>
      </c>
      <c r="J18" s="97">
        <v>45292</v>
      </c>
      <c r="K18" s="356">
        <v>0</v>
      </c>
      <c r="L18" s="356">
        <v>9</v>
      </c>
      <c r="M18" s="359">
        <v>1600</v>
      </c>
      <c r="N18" s="359" t="s">
        <v>316</v>
      </c>
      <c r="O18" s="129" t="s">
        <v>373</v>
      </c>
      <c r="S18" s="210"/>
      <c r="T18" s="210" t="s">
        <v>241</v>
      </c>
      <c r="U18" s="210">
        <f>SUM(G173:G205)</f>
        <v>3</v>
      </c>
    </row>
    <row r="19" spans="1:21" ht="19.5" thickBot="1" x14ac:dyDescent="0.3">
      <c r="A19" s="1437"/>
      <c r="B19" s="8" t="s">
        <v>6</v>
      </c>
      <c r="C19" s="8">
        <v>4</v>
      </c>
      <c r="D19" s="8" t="s">
        <v>137</v>
      </c>
      <c r="E19" s="8" t="s">
        <v>392</v>
      </c>
      <c r="F19" s="8"/>
      <c r="G19" s="8"/>
      <c r="H19" s="8"/>
      <c r="I19" s="98">
        <v>45108</v>
      </c>
      <c r="J19" s="98">
        <v>45292</v>
      </c>
      <c r="K19" s="356">
        <v>1</v>
      </c>
      <c r="L19" s="356">
        <v>9</v>
      </c>
      <c r="M19" s="359">
        <v>1600</v>
      </c>
      <c r="N19" s="359" t="s">
        <v>316</v>
      </c>
      <c r="O19" s="129" t="s">
        <v>373</v>
      </c>
      <c r="S19" s="213" t="s">
        <v>368</v>
      </c>
      <c r="T19" s="213" t="s">
        <v>240</v>
      </c>
      <c r="U19" s="213">
        <f>SUM(F161:F172)</f>
        <v>0</v>
      </c>
    </row>
    <row r="20" spans="1:21" ht="18.75" x14ac:dyDescent="0.25">
      <c r="A20" s="1437"/>
      <c r="B20" s="8" t="s">
        <v>6</v>
      </c>
      <c r="C20" s="8">
        <v>5</v>
      </c>
      <c r="D20" s="8" t="s">
        <v>138</v>
      </c>
      <c r="E20" s="8" t="s">
        <v>392</v>
      </c>
      <c r="F20" s="8"/>
      <c r="G20" s="8">
        <v>1</v>
      </c>
      <c r="H20" s="8"/>
      <c r="I20" s="98">
        <v>45108</v>
      </c>
      <c r="J20" s="97">
        <v>45292</v>
      </c>
      <c r="K20" s="356">
        <v>1</v>
      </c>
      <c r="L20" s="356">
        <v>9</v>
      </c>
      <c r="M20" s="359">
        <v>1600</v>
      </c>
      <c r="N20" s="359" t="s">
        <v>316</v>
      </c>
      <c r="O20" s="129" t="s">
        <v>373</v>
      </c>
      <c r="S20" s="213"/>
      <c r="T20" s="213" t="s">
        <v>241</v>
      </c>
      <c r="U20" s="213">
        <f>SUM(G161:G172)</f>
        <v>1</v>
      </c>
    </row>
    <row r="21" spans="1:21" ht="19.5" thickBot="1" x14ac:dyDescent="0.3">
      <c r="A21" s="1437"/>
      <c r="B21" s="8" t="s">
        <v>6</v>
      </c>
      <c r="C21" s="8">
        <v>6</v>
      </c>
      <c r="D21" s="8" t="s">
        <v>139</v>
      </c>
      <c r="E21" s="8" t="s">
        <v>392</v>
      </c>
      <c r="F21" s="8">
        <v>3</v>
      </c>
      <c r="G21" s="8"/>
      <c r="H21" s="8"/>
      <c r="I21" s="98">
        <v>45108</v>
      </c>
      <c r="J21" s="98">
        <v>45292</v>
      </c>
      <c r="K21" s="356">
        <v>1</v>
      </c>
      <c r="L21" s="356">
        <v>10</v>
      </c>
      <c r="M21" s="359">
        <v>1275</v>
      </c>
      <c r="N21" s="359" t="s">
        <v>316</v>
      </c>
      <c r="O21" s="129" t="s">
        <v>373</v>
      </c>
      <c r="S21" s="210" t="s">
        <v>363</v>
      </c>
      <c r="T21" s="210" t="s">
        <v>240</v>
      </c>
      <c r="U21" s="210">
        <f>SUM(F227:F231)</f>
        <v>0</v>
      </c>
    </row>
    <row r="22" spans="1:21" ht="18.75" x14ac:dyDescent="0.25">
      <c r="A22" s="1437"/>
      <c r="B22" s="8" t="s">
        <v>6</v>
      </c>
      <c r="C22" s="8">
        <v>7</v>
      </c>
      <c r="D22" s="8" t="s">
        <v>140</v>
      </c>
      <c r="E22" s="8" t="s">
        <v>392</v>
      </c>
      <c r="F22" s="8">
        <v>1</v>
      </c>
      <c r="G22" s="8">
        <v>1</v>
      </c>
      <c r="H22" s="8"/>
      <c r="I22" s="98">
        <v>45108</v>
      </c>
      <c r="J22" s="97">
        <v>45292</v>
      </c>
      <c r="K22" s="356">
        <v>1</v>
      </c>
      <c r="L22" s="356">
        <v>10</v>
      </c>
      <c r="M22" s="359">
        <v>1275</v>
      </c>
      <c r="N22" s="359" t="s">
        <v>316</v>
      </c>
      <c r="O22" s="129" t="s">
        <v>373</v>
      </c>
      <c r="S22" s="210"/>
      <c r="T22" s="210" t="s">
        <v>241</v>
      </c>
      <c r="U22" s="210">
        <f>SUM(G227:G231)</f>
        <v>1</v>
      </c>
    </row>
    <row r="23" spans="1:21" ht="15.75" thickBot="1" x14ac:dyDescent="0.3">
      <c r="A23" s="1437"/>
      <c r="B23" s="8" t="s">
        <v>6</v>
      </c>
      <c r="C23" s="8">
        <v>8</v>
      </c>
      <c r="D23" s="8" t="s">
        <v>141</v>
      </c>
      <c r="E23" s="8" t="s">
        <v>392</v>
      </c>
      <c r="F23" s="8"/>
      <c r="G23" s="8">
        <v>1</v>
      </c>
      <c r="H23" s="8"/>
      <c r="I23" s="98">
        <v>45108</v>
      </c>
      <c r="J23" s="98">
        <v>45292</v>
      </c>
      <c r="K23" s="356">
        <v>0</v>
      </c>
      <c r="L23" s="356">
        <v>3</v>
      </c>
      <c r="M23" s="359">
        <v>1000</v>
      </c>
      <c r="N23" s="359" t="s">
        <v>316</v>
      </c>
      <c r="O23" s="129" t="s">
        <v>373</v>
      </c>
    </row>
    <row r="24" spans="1:21" ht="15.75" thickBot="1" x14ac:dyDescent="0.3">
      <c r="A24" s="1438"/>
      <c r="B24" s="37" t="s">
        <v>6</v>
      </c>
      <c r="C24" s="37">
        <v>9</v>
      </c>
      <c r="D24" s="37" t="s">
        <v>142</v>
      </c>
      <c r="E24" s="37" t="s">
        <v>392</v>
      </c>
      <c r="F24" s="37"/>
      <c r="G24" s="37"/>
      <c r="H24" s="37"/>
      <c r="I24" s="113">
        <v>45108</v>
      </c>
      <c r="J24" s="351">
        <v>45292</v>
      </c>
      <c r="K24" s="357">
        <v>0</v>
      </c>
      <c r="L24" s="357">
        <v>3</v>
      </c>
      <c r="M24" s="360">
        <v>1000</v>
      </c>
      <c r="N24" s="360" t="s">
        <v>316</v>
      </c>
      <c r="O24" s="133" t="s">
        <v>373</v>
      </c>
    </row>
    <row r="25" spans="1:21" ht="19.5" customHeight="1" thickBot="1" x14ac:dyDescent="0.3">
      <c r="A25" s="1429" t="s">
        <v>9</v>
      </c>
      <c r="B25" s="7" t="s">
        <v>39</v>
      </c>
      <c r="C25" s="7">
        <v>1</v>
      </c>
      <c r="D25" s="216" t="s">
        <v>102</v>
      </c>
      <c r="E25" s="7" t="s">
        <v>392</v>
      </c>
      <c r="F25" s="7">
        <v>1</v>
      </c>
      <c r="G25" s="7"/>
      <c r="H25" s="7"/>
      <c r="I25" s="97">
        <v>45108</v>
      </c>
      <c r="J25" s="97">
        <v>45292</v>
      </c>
      <c r="K25" s="355">
        <v>0</v>
      </c>
      <c r="L25" s="355">
        <v>5</v>
      </c>
      <c r="M25" s="358">
        <v>1000</v>
      </c>
      <c r="N25" s="358" t="s">
        <v>273</v>
      </c>
      <c r="O25" s="126" t="s">
        <v>374</v>
      </c>
      <c r="S25" s="211" t="s">
        <v>371</v>
      </c>
      <c r="T25" s="127" t="s">
        <v>240</v>
      </c>
      <c r="U25" s="359">
        <f>SUM(U3+U5+U8+U9+U11+U13+U15+U17+U19+U21)</f>
        <v>27</v>
      </c>
    </row>
    <row r="26" spans="1:21" ht="18.75" x14ac:dyDescent="0.25">
      <c r="A26" s="1430"/>
      <c r="B26" s="8" t="s">
        <v>40</v>
      </c>
      <c r="C26" s="8">
        <v>2</v>
      </c>
      <c r="D26" s="36">
        <v>708509</v>
      </c>
      <c r="E26" s="8" t="s">
        <v>392</v>
      </c>
      <c r="F26" s="8"/>
      <c r="G26" s="8"/>
      <c r="H26" s="8"/>
      <c r="I26" s="98">
        <v>45108</v>
      </c>
      <c r="J26" s="97">
        <v>45292</v>
      </c>
      <c r="K26" s="356">
        <v>0</v>
      </c>
      <c r="L26" s="356">
        <v>5</v>
      </c>
      <c r="M26" s="359">
        <v>1000</v>
      </c>
      <c r="N26" s="359" t="s">
        <v>274</v>
      </c>
      <c r="O26" s="129" t="s">
        <v>375</v>
      </c>
      <c r="S26" s="359"/>
      <c r="T26" s="127" t="s">
        <v>241</v>
      </c>
      <c r="U26" s="359">
        <f>SUM(U4+U6+U8+U10+U12+U14+U16+U18+U20+U22)</f>
        <v>35</v>
      </c>
    </row>
    <row r="27" spans="1:21" ht="19.5" thickBot="1" x14ac:dyDescent="0.3">
      <c r="A27" s="1430"/>
      <c r="B27" s="8" t="s">
        <v>40</v>
      </c>
      <c r="C27" s="8">
        <v>3</v>
      </c>
      <c r="D27" s="36" t="s">
        <v>101</v>
      </c>
      <c r="E27" s="8" t="s">
        <v>392</v>
      </c>
      <c r="F27" s="8"/>
      <c r="G27" s="8"/>
      <c r="H27" s="8"/>
      <c r="I27" s="98">
        <v>45108</v>
      </c>
      <c r="J27" s="98">
        <v>45292</v>
      </c>
      <c r="K27" s="356">
        <v>0</v>
      </c>
      <c r="L27" s="356">
        <v>5</v>
      </c>
      <c r="M27" s="359">
        <v>1000</v>
      </c>
      <c r="N27" s="359" t="s">
        <v>274</v>
      </c>
      <c r="O27" s="129" t="s">
        <v>374</v>
      </c>
      <c r="S27" s="359"/>
      <c r="T27" s="210" t="s">
        <v>372</v>
      </c>
      <c r="U27" s="212">
        <f>SUM(U25:U26)</f>
        <v>62</v>
      </c>
    </row>
    <row r="28" spans="1:21" x14ac:dyDescent="0.25">
      <c r="A28" s="1430"/>
      <c r="B28" s="179" t="s">
        <v>401</v>
      </c>
      <c r="C28" s="179">
        <v>4</v>
      </c>
      <c r="D28" s="36" t="s">
        <v>98</v>
      </c>
      <c r="E28" s="179" t="s">
        <v>391</v>
      </c>
      <c r="F28" s="179"/>
      <c r="G28" s="179"/>
      <c r="H28" s="179"/>
      <c r="I28" s="180">
        <v>45108</v>
      </c>
      <c r="J28" s="97">
        <v>45292</v>
      </c>
      <c r="K28" s="185">
        <v>0</v>
      </c>
      <c r="L28" s="185">
        <v>5</v>
      </c>
      <c r="M28" s="182">
        <v>1000</v>
      </c>
      <c r="N28" s="182" t="s">
        <v>274</v>
      </c>
      <c r="O28" s="183" t="s">
        <v>374</v>
      </c>
    </row>
    <row r="29" spans="1:21" ht="15.75" thickBot="1" x14ac:dyDescent="0.3">
      <c r="A29" s="1430"/>
      <c r="B29" s="8" t="s">
        <v>41</v>
      </c>
      <c r="C29" s="8">
        <v>5</v>
      </c>
      <c r="D29" s="36" t="s">
        <v>100</v>
      </c>
      <c r="E29" s="8" t="s">
        <v>392</v>
      </c>
      <c r="F29" s="8"/>
      <c r="G29" s="8"/>
      <c r="H29" s="8"/>
      <c r="I29" s="98">
        <v>45108</v>
      </c>
      <c r="J29" s="98">
        <v>45292</v>
      </c>
      <c r="K29" s="356">
        <v>0</v>
      </c>
      <c r="L29" s="356">
        <v>5</v>
      </c>
      <c r="M29" s="359">
        <v>1000</v>
      </c>
      <c r="N29" s="359" t="s">
        <v>274</v>
      </c>
      <c r="O29" s="129" t="s">
        <v>374</v>
      </c>
    </row>
    <row r="30" spans="1:21" x14ac:dyDescent="0.25">
      <c r="A30" s="1430"/>
      <c r="B30" s="8" t="s">
        <v>41</v>
      </c>
      <c r="C30" s="8">
        <v>6</v>
      </c>
      <c r="D30" s="36">
        <v>708511</v>
      </c>
      <c r="E30" s="8" t="s">
        <v>392</v>
      </c>
      <c r="F30" s="8"/>
      <c r="G30" s="8"/>
      <c r="H30" s="8"/>
      <c r="I30" s="98">
        <v>45108</v>
      </c>
      <c r="J30" s="97">
        <v>45292</v>
      </c>
      <c r="K30" s="356">
        <v>0</v>
      </c>
      <c r="L30" s="356">
        <v>5</v>
      </c>
      <c r="M30" s="359">
        <v>1000</v>
      </c>
      <c r="N30" s="359" t="s">
        <v>274</v>
      </c>
      <c r="O30" s="129" t="s">
        <v>375</v>
      </c>
      <c r="S30" s="75" t="s">
        <v>94</v>
      </c>
      <c r="T30" s="135">
        <f>COUNT(C3:C353)</f>
        <v>349</v>
      </c>
    </row>
    <row r="31" spans="1:21" ht="15.75" thickBot="1" x14ac:dyDescent="0.3">
      <c r="A31" s="1430"/>
      <c r="B31" s="8" t="s">
        <v>42</v>
      </c>
      <c r="C31" s="8">
        <v>7</v>
      </c>
      <c r="D31" s="36" t="s">
        <v>99</v>
      </c>
      <c r="E31" s="8" t="s">
        <v>392</v>
      </c>
      <c r="F31" s="8"/>
      <c r="G31" s="8"/>
      <c r="H31" s="8"/>
      <c r="I31" s="98">
        <v>45108</v>
      </c>
      <c r="J31" s="98">
        <v>45292</v>
      </c>
      <c r="K31" s="356">
        <v>0</v>
      </c>
      <c r="L31" s="356">
        <v>5</v>
      </c>
      <c r="M31" s="359">
        <v>1000</v>
      </c>
      <c r="N31" s="359" t="s">
        <v>274</v>
      </c>
      <c r="O31" s="129" t="s">
        <v>374</v>
      </c>
      <c r="S31" s="75" t="s">
        <v>394</v>
      </c>
      <c r="T31" s="75">
        <f>COUNTIF(E3:E353,"в работе")</f>
        <v>260</v>
      </c>
    </row>
    <row r="32" spans="1:21" x14ac:dyDescent="0.25">
      <c r="A32" s="1430"/>
      <c r="B32" s="8" t="s">
        <v>10</v>
      </c>
      <c r="C32" s="8">
        <v>1</v>
      </c>
      <c r="D32" s="36" t="s">
        <v>103</v>
      </c>
      <c r="E32" s="8" t="s">
        <v>392</v>
      </c>
      <c r="F32" s="8"/>
      <c r="G32" s="8"/>
      <c r="H32" s="8"/>
      <c r="I32" s="98">
        <v>45108</v>
      </c>
      <c r="J32" s="97">
        <v>45292</v>
      </c>
      <c r="K32" s="356">
        <v>0</v>
      </c>
      <c r="L32" s="356">
        <v>5</v>
      </c>
      <c r="M32" s="359">
        <v>1000</v>
      </c>
      <c r="N32" s="359" t="s">
        <v>275</v>
      </c>
      <c r="O32" s="129" t="s">
        <v>374</v>
      </c>
      <c r="S32" s="75" t="s">
        <v>395</v>
      </c>
      <c r="T32" s="75">
        <f>COUNTIF(E3:E353,"отключен")</f>
        <v>88</v>
      </c>
    </row>
    <row r="33" spans="1:20" ht="15.75" thickBot="1" x14ac:dyDescent="0.3">
      <c r="A33" s="1430"/>
      <c r="B33" s="8" t="s">
        <v>11</v>
      </c>
      <c r="C33" s="8">
        <v>2</v>
      </c>
      <c r="D33" s="36" t="s">
        <v>104</v>
      </c>
      <c r="E33" s="8" t="s">
        <v>392</v>
      </c>
      <c r="F33" s="8">
        <v>1</v>
      </c>
      <c r="G33" s="8"/>
      <c r="H33" s="8"/>
      <c r="I33" s="98">
        <v>45108</v>
      </c>
      <c r="J33" s="98">
        <v>45292</v>
      </c>
      <c r="K33" s="356">
        <v>0</v>
      </c>
      <c r="L33" s="356">
        <v>5</v>
      </c>
      <c r="M33" s="359">
        <v>1000</v>
      </c>
      <c r="N33" s="359" t="s">
        <v>275</v>
      </c>
      <c r="O33" s="129" t="s">
        <v>374</v>
      </c>
      <c r="S33" s="75" t="s">
        <v>396</v>
      </c>
      <c r="T33" s="75">
        <f>COUNTIF(E3:E231,"демонтирован")</f>
        <v>3</v>
      </c>
    </row>
    <row r="34" spans="1:20" x14ac:dyDescent="0.25">
      <c r="A34" s="1430"/>
      <c r="B34" s="8" t="s">
        <v>12</v>
      </c>
      <c r="C34" s="8">
        <v>3</v>
      </c>
      <c r="D34" s="36" t="s">
        <v>105</v>
      </c>
      <c r="E34" s="8" t="s">
        <v>392</v>
      </c>
      <c r="F34" s="8"/>
      <c r="G34" s="8"/>
      <c r="H34" s="8"/>
      <c r="I34" s="98">
        <v>45108</v>
      </c>
      <c r="J34" s="97">
        <v>45292</v>
      </c>
      <c r="K34" s="356">
        <v>0</v>
      </c>
      <c r="L34" s="356">
        <v>5</v>
      </c>
      <c r="M34" s="359">
        <v>1000</v>
      </c>
      <c r="N34" s="359" t="s">
        <v>275</v>
      </c>
      <c r="O34" s="129" t="s">
        <v>374</v>
      </c>
    </row>
    <row r="35" spans="1:20" ht="15.75" thickBot="1" x14ac:dyDescent="0.3">
      <c r="A35" s="1430"/>
      <c r="B35" s="8" t="s">
        <v>13</v>
      </c>
      <c r="C35" s="8">
        <v>4</v>
      </c>
      <c r="D35" s="36" t="s">
        <v>106</v>
      </c>
      <c r="E35" s="8" t="s">
        <v>392</v>
      </c>
      <c r="F35" s="8"/>
      <c r="G35" s="8"/>
      <c r="H35" s="8"/>
      <c r="I35" s="98">
        <v>45108</v>
      </c>
      <c r="J35" s="98">
        <v>45292</v>
      </c>
      <c r="K35" s="356">
        <v>0</v>
      </c>
      <c r="L35" s="356">
        <v>5</v>
      </c>
      <c r="M35" s="359">
        <v>1000</v>
      </c>
      <c r="N35" s="359" t="s">
        <v>275</v>
      </c>
      <c r="O35" s="129" t="s">
        <v>374</v>
      </c>
    </row>
    <row r="36" spans="1:20" x14ac:dyDescent="0.25">
      <c r="A36" s="1430"/>
      <c r="B36" s="8" t="s">
        <v>14</v>
      </c>
      <c r="C36" s="8">
        <v>1</v>
      </c>
      <c r="D36" s="36" t="s">
        <v>107</v>
      </c>
      <c r="E36" s="8" t="s">
        <v>392</v>
      </c>
      <c r="F36" s="8"/>
      <c r="G36" s="8"/>
      <c r="H36" s="8"/>
      <c r="I36" s="98">
        <v>45108</v>
      </c>
      <c r="J36" s="97">
        <v>45292</v>
      </c>
      <c r="K36" s="356">
        <v>0</v>
      </c>
      <c r="L36" s="356">
        <v>5</v>
      </c>
      <c r="M36" s="359">
        <v>1000</v>
      </c>
      <c r="N36" s="359" t="s">
        <v>276</v>
      </c>
      <c r="O36" s="129" t="s">
        <v>374</v>
      </c>
    </row>
    <row r="37" spans="1:20" ht="15.75" thickBot="1" x14ac:dyDescent="0.3">
      <c r="A37" s="1430"/>
      <c r="B37" s="8" t="s">
        <v>15</v>
      </c>
      <c r="C37" s="8">
        <v>2</v>
      </c>
      <c r="D37" s="36" t="s">
        <v>108</v>
      </c>
      <c r="E37" s="8" t="s">
        <v>392</v>
      </c>
      <c r="F37" s="8"/>
      <c r="G37" s="8"/>
      <c r="H37" s="8"/>
      <c r="I37" s="98">
        <v>45108</v>
      </c>
      <c r="J37" s="98">
        <v>45292</v>
      </c>
      <c r="K37" s="356">
        <v>0</v>
      </c>
      <c r="L37" s="356">
        <v>5</v>
      </c>
      <c r="M37" s="359">
        <v>1000</v>
      </c>
      <c r="N37" s="359" t="s">
        <v>276</v>
      </c>
      <c r="O37" s="129" t="s">
        <v>374</v>
      </c>
    </row>
    <row r="38" spans="1:20" x14ac:dyDescent="0.25">
      <c r="A38" s="1430"/>
      <c r="B38" s="8" t="s">
        <v>16</v>
      </c>
      <c r="C38" s="8">
        <v>3</v>
      </c>
      <c r="D38" s="36" t="s">
        <v>109</v>
      </c>
      <c r="E38" s="8" t="s">
        <v>392</v>
      </c>
      <c r="F38" s="8"/>
      <c r="G38" s="8"/>
      <c r="H38" s="8"/>
      <c r="I38" s="98">
        <v>45108</v>
      </c>
      <c r="J38" s="97">
        <v>45292</v>
      </c>
      <c r="K38" s="356">
        <v>0</v>
      </c>
      <c r="L38" s="356">
        <v>5</v>
      </c>
      <c r="M38" s="359">
        <v>1000</v>
      </c>
      <c r="N38" s="359" t="s">
        <v>276</v>
      </c>
      <c r="O38" s="129" t="s">
        <v>374</v>
      </c>
    </row>
    <row r="39" spans="1:20" ht="15.75" thickBot="1" x14ac:dyDescent="0.3">
      <c r="A39" s="1430"/>
      <c r="B39" s="8" t="s">
        <v>17</v>
      </c>
      <c r="C39" s="8">
        <v>4</v>
      </c>
      <c r="D39" s="36" t="s">
        <v>110</v>
      </c>
      <c r="E39" s="8" t="s">
        <v>392</v>
      </c>
      <c r="F39" s="8"/>
      <c r="G39" s="8"/>
      <c r="H39" s="8"/>
      <c r="I39" s="98">
        <v>45108</v>
      </c>
      <c r="J39" s="98">
        <v>45292</v>
      </c>
      <c r="K39" s="356">
        <v>0</v>
      </c>
      <c r="L39" s="356">
        <v>5</v>
      </c>
      <c r="M39" s="359">
        <v>1000</v>
      </c>
      <c r="N39" s="359" t="s">
        <v>276</v>
      </c>
      <c r="O39" s="129" t="s">
        <v>374</v>
      </c>
    </row>
    <row r="40" spans="1:20" x14ac:dyDescent="0.25">
      <c r="A40" s="1430"/>
      <c r="B40" s="8" t="s">
        <v>18</v>
      </c>
      <c r="C40" s="8">
        <v>1</v>
      </c>
      <c r="D40" s="36" t="s">
        <v>111</v>
      </c>
      <c r="E40" s="8" t="s">
        <v>392</v>
      </c>
      <c r="F40" s="8"/>
      <c r="G40" s="8"/>
      <c r="H40" s="8"/>
      <c r="I40" s="98">
        <v>45108</v>
      </c>
      <c r="J40" s="97">
        <v>45292</v>
      </c>
      <c r="K40" s="356">
        <v>0</v>
      </c>
      <c r="L40" s="356">
        <v>5</v>
      </c>
      <c r="M40" s="359">
        <v>1000</v>
      </c>
      <c r="N40" s="359" t="s">
        <v>278</v>
      </c>
      <c r="O40" s="129" t="s">
        <v>374</v>
      </c>
    </row>
    <row r="41" spans="1:20" ht="15.75" thickBot="1" x14ac:dyDescent="0.3">
      <c r="A41" s="1430"/>
      <c r="B41" s="8" t="s">
        <v>19</v>
      </c>
      <c r="C41" s="8">
        <v>2</v>
      </c>
      <c r="D41" s="36" t="s">
        <v>112</v>
      </c>
      <c r="E41" s="8" t="s">
        <v>392</v>
      </c>
      <c r="F41" s="8"/>
      <c r="G41" s="8"/>
      <c r="H41" s="8"/>
      <c r="I41" s="98">
        <v>45108</v>
      </c>
      <c r="J41" s="98">
        <v>45292</v>
      </c>
      <c r="K41" s="356">
        <v>0</v>
      </c>
      <c r="L41" s="356">
        <v>5</v>
      </c>
      <c r="M41" s="359">
        <v>1000</v>
      </c>
      <c r="N41" s="359" t="s">
        <v>278</v>
      </c>
      <c r="O41" s="129" t="s">
        <v>374</v>
      </c>
    </row>
    <row r="42" spans="1:20" x14ac:dyDescent="0.25">
      <c r="A42" s="1430"/>
      <c r="B42" s="8" t="s">
        <v>20</v>
      </c>
      <c r="C42" s="8">
        <v>3</v>
      </c>
      <c r="D42" s="36" t="s">
        <v>107</v>
      </c>
      <c r="E42" s="8" t="s">
        <v>392</v>
      </c>
      <c r="F42" s="8"/>
      <c r="G42" s="8"/>
      <c r="H42" s="8"/>
      <c r="I42" s="98">
        <v>45108</v>
      </c>
      <c r="J42" s="97">
        <v>45292</v>
      </c>
      <c r="K42" s="356">
        <v>0</v>
      </c>
      <c r="L42" s="356">
        <v>5</v>
      </c>
      <c r="M42" s="359">
        <v>1000</v>
      </c>
      <c r="N42" s="359" t="s">
        <v>278</v>
      </c>
      <c r="O42" s="129" t="s">
        <v>374</v>
      </c>
    </row>
    <row r="43" spans="1:20" ht="15.75" thickBot="1" x14ac:dyDescent="0.3">
      <c r="A43" s="1430"/>
      <c r="B43" s="8" t="s">
        <v>21</v>
      </c>
      <c r="C43" s="8">
        <v>4</v>
      </c>
      <c r="D43" s="36" t="s">
        <v>114</v>
      </c>
      <c r="E43" s="8" t="s">
        <v>392</v>
      </c>
      <c r="F43" s="8"/>
      <c r="G43" s="8"/>
      <c r="H43" s="8"/>
      <c r="I43" s="98">
        <v>45108</v>
      </c>
      <c r="J43" s="98">
        <v>45292</v>
      </c>
      <c r="K43" s="356">
        <v>0</v>
      </c>
      <c r="L43" s="356">
        <v>5</v>
      </c>
      <c r="M43" s="359">
        <v>1000</v>
      </c>
      <c r="N43" s="359" t="s">
        <v>278</v>
      </c>
      <c r="O43" s="129" t="s">
        <v>374</v>
      </c>
    </row>
    <row r="44" spans="1:20" x14ac:dyDescent="0.25">
      <c r="A44" s="1430"/>
      <c r="B44" s="8" t="s">
        <v>116</v>
      </c>
      <c r="C44" s="8">
        <v>5</v>
      </c>
      <c r="D44" s="36" t="s">
        <v>115</v>
      </c>
      <c r="E44" s="8" t="s">
        <v>392</v>
      </c>
      <c r="F44" s="8"/>
      <c r="G44" s="8"/>
      <c r="H44" s="8"/>
      <c r="I44" s="98">
        <v>45108</v>
      </c>
      <c r="J44" s="97">
        <v>45292</v>
      </c>
      <c r="K44" s="356">
        <v>0</v>
      </c>
      <c r="L44" s="356">
        <v>5</v>
      </c>
      <c r="M44" s="359">
        <v>1000</v>
      </c>
      <c r="N44" s="359" t="s">
        <v>278</v>
      </c>
      <c r="O44" s="129" t="s">
        <v>374</v>
      </c>
    </row>
    <row r="45" spans="1:20" ht="15.75" thickBot="1" x14ac:dyDescent="0.3">
      <c r="A45" s="1430"/>
      <c r="B45" s="8" t="s">
        <v>22</v>
      </c>
      <c r="C45" s="8">
        <v>1</v>
      </c>
      <c r="D45" s="36" t="s">
        <v>117</v>
      </c>
      <c r="E45" s="8" t="s">
        <v>392</v>
      </c>
      <c r="F45" s="8"/>
      <c r="G45" s="8"/>
      <c r="H45" s="8"/>
      <c r="I45" s="98">
        <v>45108</v>
      </c>
      <c r="J45" s="98">
        <v>45292</v>
      </c>
      <c r="K45" s="356">
        <v>0</v>
      </c>
      <c r="L45" s="356">
        <v>5</v>
      </c>
      <c r="M45" s="359">
        <v>1000</v>
      </c>
      <c r="N45" s="359" t="s">
        <v>277</v>
      </c>
      <c r="O45" s="129" t="s">
        <v>374</v>
      </c>
    </row>
    <row r="46" spans="1:20" x14ac:dyDescent="0.25">
      <c r="A46" s="1430"/>
      <c r="B46" s="8" t="s">
        <v>23</v>
      </c>
      <c r="C46" s="8">
        <v>2</v>
      </c>
      <c r="D46" s="36" t="s">
        <v>402</v>
      </c>
      <c r="E46" s="8" t="s">
        <v>392</v>
      </c>
      <c r="F46" s="8"/>
      <c r="G46" s="8">
        <v>1</v>
      </c>
      <c r="H46" s="8"/>
      <c r="I46" s="98">
        <v>45108</v>
      </c>
      <c r="J46" s="97">
        <v>45292</v>
      </c>
      <c r="K46" s="356">
        <v>0</v>
      </c>
      <c r="L46" s="356">
        <v>5</v>
      </c>
      <c r="M46" s="359">
        <v>1000</v>
      </c>
      <c r="N46" s="359" t="s">
        <v>277</v>
      </c>
      <c r="O46" s="129" t="s">
        <v>374</v>
      </c>
    </row>
    <row r="47" spans="1:20" ht="15.75" thickBot="1" x14ac:dyDescent="0.3">
      <c r="A47" s="1430"/>
      <c r="B47" s="8" t="s">
        <v>24</v>
      </c>
      <c r="C47" s="8">
        <v>3</v>
      </c>
      <c r="D47" s="36" t="s">
        <v>119</v>
      </c>
      <c r="E47" s="8" t="s">
        <v>392</v>
      </c>
      <c r="F47" s="8"/>
      <c r="G47" s="8">
        <v>1</v>
      </c>
      <c r="H47" s="8"/>
      <c r="I47" s="98">
        <v>45108</v>
      </c>
      <c r="J47" s="98">
        <v>45292</v>
      </c>
      <c r="K47" s="356">
        <v>0</v>
      </c>
      <c r="L47" s="356">
        <v>5</v>
      </c>
      <c r="M47" s="359">
        <v>1000</v>
      </c>
      <c r="N47" s="359" t="s">
        <v>277</v>
      </c>
      <c r="O47" s="129" t="s">
        <v>374</v>
      </c>
    </row>
    <row r="48" spans="1:20" x14ac:dyDescent="0.25">
      <c r="A48" s="1430"/>
      <c r="B48" s="8" t="s">
        <v>25</v>
      </c>
      <c r="C48" s="8">
        <v>4</v>
      </c>
      <c r="D48" s="36" t="s">
        <v>120</v>
      </c>
      <c r="E48" s="8" t="s">
        <v>392</v>
      </c>
      <c r="F48" s="8"/>
      <c r="G48" s="8"/>
      <c r="H48" s="8"/>
      <c r="I48" s="98">
        <v>45108</v>
      </c>
      <c r="J48" s="97">
        <v>45292</v>
      </c>
      <c r="K48" s="356">
        <v>0</v>
      </c>
      <c r="L48" s="356">
        <v>5</v>
      </c>
      <c r="M48" s="359">
        <v>1000</v>
      </c>
      <c r="N48" s="359" t="s">
        <v>277</v>
      </c>
      <c r="O48" s="129" t="s">
        <v>374</v>
      </c>
    </row>
    <row r="49" spans="1:15" ht="15.75" thickBot="1" x14ac:dyDescent="0.3">
      <c r="A49" s="1430"/>
      <c r="B49" s="8" t="s">
        <v>26</v>
      </c>
      <c r="C49" s="8">
        <v>1</v>
      </c>
      <c r="D49" s="36" t="s">
        <v>121</v>
      </c>
      <c r="E49" s="8" t="s">
        <v>392</v>
      </c>
      <c r="F49" s="8"/>
      <c r="G49" s="8"/>
      <c r="H49" s="8"/>
      <c r="I49" s="98">
        <v>45108</v>
      </c>
      <c r="J49" s="98">
        <v>45292</v>
      </c>
      <c r="K49" s="356">
        <v>0</v>
      </c>
      <c r="L49" s="356">
        <v>5</v>
      </c>
      <c r="M49" s="359">
        <v>1000</v>
      </c>
      <c r="N49" s="359" t="s">
        <v>279</v>
      </c>
      <c r="O49" s="129" t="s">
        <v>374</v>
      </c>
    </row>
    <row r="50" spans="1:15" x14ac:dyDescent="0.25">
      <c r="A50" s="1430"/>
      <c r="B50" s="8" t="s">
        <v>27</v>
      </c>
      <c r="C50" s="8">
        <v>2</v>
      </c>
      <c r="D50" s="36" t="s">
        <v>122</v>
      </c>
      <c r="E50" s="8" t="s">
        <v>392</v>
      </c>
      <c r="F50" s="8"/>
      <c r="G50" s="8">
        <v>1</v>
      </c>
      <c r="H50" s="8"/>
      <c r="I50" s="98">
        <v>45108</v>
      </c>
      <c r="J50" s="97">
        <v>45292</v>
      </c>
      <c r="K50" s="356">
        <v>0</v>
      </c>
      <c r="L50" s="356">
        <v>5</v>
      </c>
      <c r="M50" s="359">
        <v>1000</v>
      </c>
      <c r="N50" s="359" t="s">
        <v>279</v>
      </c>
      <c r="O50" s="129" t="s">
        <v>374</v>
      </c>
    </row>
    <row r="51" spans="1:15" ht="15.75" thickBot="1" x14ac:dyDescent="0.3">
      <c r="A51" s="1430"/>
      <c r="B51" s="8" t="s">
        <v>28</v>
      </c>
      <c r="C51" s="8">
        <v>3</v>
      </c>
      <c r="D51" s="36" t="s">
        <v>403</v>
      </c>
      <c r="E51" s="8" t="s">
        <v>392</v>
      </c>
      <c r="F51" s="8"/>
      <c r="G51" s="8"/>
      <c r="H51" s="8"/>
      <c r="I51" s="98">
        <v>45108</v>
      </c>
      <c r="J51" s="98">
        <v>45292</v>
      </c>
      <c r="K51" s="356">
        <v>0</v>
      </c>
      <c r="L51" s="356">
        <v>5</v>
      </c>
      <c r="M51" s="359">
        <v>1000</v>
      </c>
      <c r="N51" s="359" t="s">
        <v>279</v>
      </c>
      <c r="O51" s="129" t="s">
        <v>374</v>
      </c>
    </row>
    <row r="52" spans="1:15" x14ac:dyDescent="0.25">
      <c r="A52" s="1430"/>
      <c r="B52" s="8" t="s">
        <v>29</v>
      </c>
      <c r="C52" s="8">
        <v>4</v>
      </c>
      <c r="D52" s="214" t="s">
        <v>123</v>
      </c>
      <c r="E52" s="8" t="s">
        <v>392</v>
      </c>
      <c r="F52" s="8"/>
      <c r="G52" s="8"/>
      <c r="H52" s="8"/>
      <c r="I52" s="98">
        <v>45108</v>
      </c>
      <c r="J52" s="97">
        <v>45292</v>
      </c>
      <c r="K52" s="356">
        <v>0</v>
      </c>
      <c r="L52" s="356">
        <v>5</v>
      </c>
      <c r="M52" s="359">
        <v>1000</v>
      </c>
      <c r="N52" s="359" t="s">
        <v>279</v>
      </c>
      <c r="O52" s="129" t="s">
        <v>374</v>
      </c>
    </row>
    <row r="53" spans="1:15" ht="15.75" thickBot="1" x14ac:dyDescent="0.3">
      <c r="A53" s="1430"/>
      <c r="B53" s="8" t="s">
        <v>30</v>
      </c>
      <c r="C53" s="8">
        <v>1</v>
      </c>
      <c r="D53" s="214" t="s">
        <v>124</v>
      </c>
      <c r="E53" s="8" t="s">
        <v>392</v>
      </c>
      <c r="F53" s="8"/>
      <c r="G53" s="8">
        <v>1</v>
      </c>
      <c r="H53" s="8"/>
      <c r="I53" s="98">
        <v>45108</v>
      </c>
      <c r="J53" s="98">
        <v>45292</v>
      </c>
      <c r="K53" s="356">
        <v>0</v>
      </c>
      <c r="L53" s="356">
        <v>5</v>
      </c>
      <c r="M53" s="359">
        <v>1000</v>
      </c>
      <c r="N53" s="359" t="s">
        <v>280</v>
      </c>
      <c r="O53" s="129" t="s">
        <v>374</v>
      </c>
    </row>
    <row r="54" spans="1:15" x14ac:dyDescent="0.25">
      <c r="A54" s="1430"/>
      <c r="B54" s="8" t="s">
        <v>31</v>
      </c>
      <c r="C54" s="8">
        <v>1</v>
      </c>
      <c r="D54" s="214" t="s">
        <v>397</v>
      </c>
      <c r="E54" s="8" t="s">
        <v>392</v>
      </c>
      <c r="F54" s="8"/>
      <c r="G54" s="8"/>
      <c r="H54" s="8"/>
      <c r="I54" s="98">
        <v>45108</v>
      </c>
      <c r="J54" s="97">
        <v>45292</v>
      </c>
      <c r="K54" s="356">
        <v>0</v>
      </c>
      <c r="L54" s="356">
        <v>5</v>
      </c>
      <c r="M54" s="359">
        <v>1000</v>
      </c>
      <c r="N54" s="359" t="s">
        <v>281</v>
      </c>
      <c r="O54" s="129" t="s">
        <v>374</v>
      </c>
    </row>
    <row r="55" spans="1:15" ht="15.75" thickBot="1" x14ac:dyDescent="0.3">
      <c r="A55" s="1430"/>
      <c r="B55" s="8" t="s">
        <v>32</v>
      </c>
      <c r="C55" s="8">
        <v>1</v>
      </c>
      <c r="D55" s="214" t="s">
        <v>126</v>
      </c>
      <c r="E55" s="8" t="s">
        <v>392</v>
      </c>
      <c r="F55" s="8"/>
      <c r="G55" s="8">
        <v>1</v>
      </c>
      <c r="H55" s="8"/>
      <c r="I55" s="98">
        <v>45108</v>
      </c>
      <c r="J55" s="98">
        <v>45292</v>
      </c>
      <c r="K55" s="356">
        <v>0</v>
      </c>
      <c r="L55" s="356">
        <v>5</v>
      </c>
      <c r="M55" s="359">
        <v>1000</v>
      </c>
      <c r="N55" s="359" t="s">
        <v>563</v>
      </c>
      <c r="O55" s="129" t="s">
        <v>374</v>
      </c>
    </row>
    <row r="56" spans="1:15" x14ac:dyDescent="0.25">
      <c r="A56" s="1430"/>
      <c r="B56" s="8" t="s">
        <v>33</v>
      </c>
      <c r="C56" s="8">
        <v>1</v>
      </c>
      <c r="D56" s="214" t="s">
        <v>128</v>
      </c>
      <c r="E56" s="8" t="s">
        <v>392</v>
      </c>
      <c r="F56" s="8"/>
      <c r="G56" s="8"/>
      <c r="H56" s="8"/>
      <c r="I56" s="98">
        <v>45108</v>
      </c>
      <c r="J56" s="97">
        <v>45292</v>
      </c>
      <c r="K56" s="356">
        <v>0</v>
      </c>
      <c r="L56" s="356">
        <v>5</v>
      </c>
      <c r="M56" s="359">
        <v>1000</v>
      </c>
      <c r="N56" s="359" t="s">
        <v>283</v>
      </c>
      <c r="O56" s="129" t="s">
        <v>374</v>
      </c>
    </row>
    <row r="57" spans="1:15" ht="15.75" thickBot="1" x14ac:dyDescent="0.3">
      <c r="A57" s="1430"/>
      <c r="B57" s="8" t="s">
        <v>34</v>
      </c>
      <c r="C57" s="8">
        <v>1</v>
      </c>
      <c r="D57" s="214" t="s">
        <v>398</v>
      </c>
      <c r="E57" s="8" t="s">
        <v>392</v>
      </c>
      <c r="F57" s="8"/>
      <c r="G57" s="8"/>
      <c r="H57" s="8"/>
      <c r="I57" s="98">
        <v>45108</v>
      </c>
      <c r="J57" s="98">
        <v>45292</v>
      </c>
      <c r="K57" s="356">
        <v>0</v>
      </c>
      <c r="L57" s="356">
        <v>5</v>
      </c>
      <c r="M57" s="359">
        <v>1000</v>
      </c>
      <c r="N57" s="359" t="s">
        <v>284</v>
      </c>
      <c r="O57" s="129" t="s">
        <v>374</v>
      </c>
    </row>
    <row r="58" spans="1:15" ht="15.75" thickBot="1" x14ac:dyDescent="0.3">
      <c r="A58" s="1430"/>
      <c r="B58" s="37" t="s">
        <v>35</v>
      </c>
      <c r="C58" s="37">
        <v>1</v>
      </c>
      <c r="D58" s="215" t="s">
        <v>129</v>
      </c>
      <c r="E58" s="37" t="s">
        <v>392</v>
      </c>
      <c r="F58" s="37"/>
      <c r="G58" s="37"/>
      <c r="H58" s="37"/>
      <c r="I58" s="113">
        <v>45108</v>
      </c>
      <c r="J58" s="351">
        <v>45292</v>
      </c>
      <c r="K58" s="357">
        <v>0</v>
      </c>
      <c r="L58" s="357">
        <v>5</v>
      </c>
      <c r="M58" s="360">
        <v>1000</v>
      </c>
      <c r="N58" s="360" t="s">
        <v>285</v>
      </c>
      <c r="O58" s="133" t="s">
        <v>374</v>
      </c>
    </row>
    <row r="59" spans="1:15" x14ac:dyDescent="0.25">
      <c r="A59" s="1430"/>
      <c r="B59" s="350" t="s">
        <v>547</v>
      </c>
      <c r="C59" s="8">
        <v>1</v>
      </c>
      <c r="D59" s="359">
        <v>15265</v>
      </c>
      <c r="E59" s="8" t="s">
        <v>392</v>
      </c>
      <c r="F59" s="8"/>
      <c r="G59" s="8"/>
      <c r="H59" s="8"/>
      <c r="I59" s="98" t="s">
        <v>562</v>
      </c>
      <c r="J59" s="97">
        <v>45292</v>
      </c>
      <c r="K59" s="356">
        <v>0</v>
      </c>
      <c r="L59" s="356">
        <v>2</v>
      </c>
      <c r="M59" s="359">
        <v>250</v>
      </c>
      <c r="N59" s="359" t="s">
        <v>275</v>
      </c>
      <c r="O59" s="129" t="s">
        <v>561</v>
      </c>
    </row>
    <row r="60" spans="1:15" ht="15.75" thickBot="1" x14ac:dyDescent="0.3">
      <c r="A60" s="1430"/>
      <c r="B60" s="350" t="s">
        <v>548</v>
      </c>
      <c r="C60" s="8">
        <v>2</v>
      </c>
      <c r="D60" s="359">
        <v>15190</v>
      </c>
      <c r="E60" s="8" t="s">
        <v>392</v>
      </c>
      <c r="F60" s="8"/>
      <c r="G60" s="8"/>
      <c r="H60" s="8"/>
      <c r="I60" s="98" t="s">
        <v>562</v>
      </c>
      <c r="J60" s="98">
        <v>45292</v>
      </c>
      <c r="K60" s="357">
        <v>0</v>
      </c>
      <c r="L60" s="356">
        <v>2</v>
      </c>
      <c r="M60" s="359">
        <v>250</v>
      </c>
      <c r="N60" s="359" t="s">
        <v>276</v>
      </c>
      <c r="O60" s="129" t="s">
        <v>561</v>
      </c>
    </row>
    <row r="61" spans="1:15" ht="15.75" thickBot="1" x14ac:dyDescent="0.3">
      <c r="A61" s="1430"/>
      <c r="B61" s="350" t="s">
        <v>549</v>
      </c>
      <c r="C61" s="8">
        <v>3</v>
      </c>
      <c r="D61" s="359">
        <v>15234</v>
      </c>
      <c r="E61" s="8" t="s">
        <v>392</v>
      </c>
      <c r="F61" s="8"/>
      <c r="G61" s="8"/>
      <c r="H61" s="8"/>
      <c r="I61" s="98" t="s">
        <v>562</v>
      </c>
      <c r="J61" s="351">
        <v>45292</v>
      </c>
      <c r="K61" s="356">
        <v>0</v>
      </c>
      <c r="L61" s="356">
        <v>2</v>
      </c>
      <c r="M61" s="359">
        <v>250</v>
      </c>
      <c r="N61" s="359" t="s">
        <v>278</v>
      </c>
      <c r="O61" s="129" t="s">
        <v>561</v>
      </c>
    </row>
    <row r="62" spans="1:15" x14ac:dyDescent="0.25">
      <c r="A62" s="1430"/>
      <c r="B62" s="350" t="s">
        <v>550</v>
      </c>
      <c r="C62" s="8">
        <v>4</v>
      </c>
      <c r="D62" s="359">
        <v>15182</v>
      </c>
      <c r="E62" s="8" t="s">
        <v>392</v>
      </c>
      <c r="F62" s="8"/>
      <c r="G62" s="8"/>
      <c r="H62" s="8"/>
      <c r="I62" s="98" t="s">
        <v>562</v>
      </c>
      <c r="J62" s="97">
        <v>45292</v>
      </c>
      <c r="K62" s="357">
        <v>0</v>
      </c>
      <c r="L62" s="356">
        <v>2</v>
      </c>
      <c r="M62" s="359">
        <v>250</v>
      </c>
      <c r="N62" s="359" t="s">
        <v>278</v>
      </c>
      <c r="O62" s="129" t="s">
        <v>561</v>
      </c>
    </row>
    <row r="63" spans="1:15" ht="15.75" thickBot="1" x14ac:dyDescent="0.3">
      <c r="A63" s="1430"/>
      <c r="B63" s="350" t="s">
        <v>551</v>
      </c>
      <c r="C63" s="8">
        <v>5</v>
      </c>
      <c r="D63" s="359">
        <v>15179</v>
      </c>
      <c r="E63" s="8" t="s">
        <v>392</v>
      </c>
      <c r="F63" s="8"/>
      <c r="G63" s="8"/>
      <c r="H63" s="8"/>
      <c r="I63" s="98" t="s">
        <v>562</v>
      </c>
      <c r="J63" s="98">
        <v>45292</v>
      </c>
      <c r="K63" s="356">
        <v>0</v>
      </c>
      <c r="L63" s="356">
        <v>2</v>
      </c>
      <c r="M63" s="359">
        <v>250</v>
      </c>
      <c r="N63" s="359" t="s">
        <v>278</v>
      </c>
      <c r="O63" s="129" t="s">
        <v>561</v>
      </c>
    </row>
    <row r="64" spans="1:15" ht="15.75" thickBot="1" x14ac:dyDescent="0.3">
      <c r="A64" s="1430"/>
      <c r="B64" s="350" t="s">
        <v>552</v>
      </c>
      <c r="C64" s="8">
        <v>6</v>
      </c>
      <c r="D64" s="359">
        <v>15236</v>
      </c>
      <c r="E64" s="8" t="s">
        <v>392</v>
      </c>
      <c r="F64" s="8"/>
      <c r="G64" s="8"/>
      <c r="H64" s="8"/>
      <c r="I64" s="98" t="s">
        <v>562</v>
      </c>
      <c r="J64" s="351">
        <v>45292</v>
      </c>
      <c r="K64" s="357">
        <v>0</v>
      </c>
      <c r="L64" s="356">
        <v>2</v>
      </c>
      <c r="M64" s="359">
        <v>250</v>
      </c>
      <c r="N64" s="359" t="s">
        <v>278</v>
      </c>
      <c r="O64" s="129" t="s">
        <v>561</v>
      </c>
    </row>
    <row r="65" spans="1:15" x14ac:dyDescent="0.25">
      <c r="A65" s="1430"/>
      <c r="B65" s="350" t="s">
        <v>553</v>
      </c>
      <c r="C65" s="8">
        <v>7</v>
      </c>
      <c r="D65" s="359">
        <v>15242</v>
      </c>
      <c r="E65" s="8" t="s">
        <v>392</v>
      </c>
      <c r="F65" s="8"/>
      <c r="G65" s="8"/>
      <c r="H65" s="8"/>
      <c r="I65" s="98" t="s">
        <v>562</v>
      </c>
      <c r="J65" s="97">
        <v>45292</v>
      </c>
      <c r="K65" s="356">
        <v>0</v>
      </c>
      <c r="L65" s="356">
        <v>2</v>
      </c>
      <c r="M65" s="359">
        <v>250</v>
      </c>
      <c r="N65" s="359" t="s">
        <v>278</v>
      </c>
      <c r="O65" s="129" t="s">
        <v>561</v>
      </c>
    </row>
    <row r="66" spans="1:15" ht="15.75" thickBot="1" x14ac:dyDescent="0.3">
      <c r="A66" s="1430"/>
      <c r="B66" s="350" t="s">
        <v>554</v>
      </c>
      <c r="C66" s="8">
        <v>8</v>
      </c>
      <c r="D66" s="359">
        <v>15280</v>
      </c>
      <c r="E66" s="8" t="s">
        <v>392</v>
      </c>
      <c r="F66" s="8"/>
      <c r="G66" s="8"/>
      <c r="H66" s="8"/>
      <c r="I66" s="98" t="s">
        <v>562</v>
      </c>
      <c r="J66" s="98">
        <v>45292</v>
      </c>
      <c r="K66" s="357">
        <v>0</v>
      </c>
      <c r="L66" s="356">
        <v>2</v>
      </c>
      <c r="M66" s="359">
        <v>250</v>
      </c>
      <c r="N66" s="359" t="s">
        <v>277</v>
      </c>
      <c r="O66" s="129" t="s">
        <v>561</v>
      </c>
    </row>
    <row r="67" spans="1:15" ht="15.75" thickBot="1" x14ac:dyDescent="0.3">
      <c r="A67" s="1430"/>
      <c r="B67" s="350" t="s">
        <v>555</v>
      </c>
      <c r="C67" s="8">
        <v>9</v>
      </c>
      <c r="D67" s="359">
        <v>15287</v>
      </c>
      <c r="E67" s="8" t="s">
        <v>392</v>
      </c>
      <c r="F67" s="8"/>
      <c r="G67" s="8"/>
      <c r="H67" s="8"/>
      <c r="I67" s="98" t="s">
        <v>562</v>
      </c>
      <c r="J67" s="351">
        <v>45292</v>
      </c>
      <c r="K67" s="356">
        <v>0</v>
      </c>
      <c r="L67" s="356">
        <v>2</v>
      </c>
      <c r="M67" s="359">
        <v>250</v>
      </c>
      <c r="N67" s="359" t="s">
        <v>277</v>
      </c>
      <c r="O67" s="129" t="s">
        <v>561</v>
      </c>
    </row>
    <row r="68" spans="1:15" x14ac:dyDescent="0.25">
      <c r="A68" s="1430"/>
      <c r="B68" s="350" t="s">
        <v>556</v>
      </c>
      <c r="C68" s="8">
        <v>10</v>
      </c>
      <c r="D68" s="359">
        <v>15281</v>
      </c>
      <c r="E68" s="8" t="s">
        <v>392</v>
      </c>
      <c r="F68" s="8"/>
      <c r="G68" s="8"/>
      <c r="H68" s="8"/>
      <c r="I68" s="98" t="s">
        <v>562</v>
      </c>
      <c r="J68" s="97">
        <v>45292</v>
      </c>
      <c r="K68" s="357">
        <v>0</v>
      </c>
      <c r="L68" s="356">
        <v>2</v>
      </c>
      <c r="M68" s="359">
        <v>250</v>
      </c>
      <c r="N68" s="359" t="s">
        <v>279</v>
      </c>
      <c r="O68" s="129" t="s">
        <v>561</v>
      </c>
    </row>
    <row r="69" spans="1:15" ht="15.75" thickBot="1" x14ac:dyDescent="0.3">
      <c r="A69" s="1430"/>
      <c r="B69" s="350" t="s">
        <v>557</v>
      </c>
      <c r="C69" s="8">
        <v>11</v>
      </c>
      <c r="D69" s="359">
        <v>15195</v>
      </c>
      <c r="E69" s="8" t="s">
        <v>392</v>
      </c>
      <c r="F69" s="8"/>
      <c r="G69" s="8"/>
      <c r="H69" s="8"/>
      <c r="I69" s="98" t="s">
        <v>562</v>
      </c>
      <c r="J69" s="98">
        <v>45292</v>
      </c>
      <c r="K69" s="356">
        <v>0</v>
      </c>
      <c r="L69" s="356">
        <v>2</v>
      </c>
      <c r="M69" s="359">
        <v>250</v>
      </c>
      <c r="N69" s="359" t="s">
        <v>279</v>
      </c>
      <c r="O69" s="129" t="s">
        <v>561</v>
      </c>
    </row>
    <row r="70" spans="1:15" ht="15.75" thickBot="1" x14ac:dyDescent="0.3">
      <c r="A70" s="1430"/>
      <c r="B70" s="350" t="s">
        <v>558</v>
      </c>
      <c r="C70" s="8">
        <v>12</v>
      </c>
      <c r="D70" s="359">
        <v>15231</v>
      </c>
      <c r="E70" s="8" t="s">
        <v>392</v>
      </c>
      <c r="F70" s="8"/>
      <c r="G70" s="8"/>
      <c r="H70" s="8"/>
      <c r="I70" s="98" t="s">
        <v>562</v>
      </c>
      <c r="J70" s="351">
        <v>45292</v>
      </c>
      <c r="K70" s="357">
        <v>0</v>
      </c>
      <c r="L70" s="356">
        <v>2</v>
      </c>
      <c r="M70" s="359">
        <v>250</v>
      </c>
      <c r="N70" s="359" t="s">
        <v>563</v>
      </c>
      <c r="O70" s="129" t="s">
        <v>561</v>
      </c>
    </row>
    <row r="71" spans="1:15" x14ac:dyDescent="0.25">
      <c r="A71" s="1430"/>
      <c r="B71" s="350" t="s">
        <v>559</v>
      </c>
      <c r="C71" s="8">
        <v>13</v>
      </c>
      <c r="D71" s="359">
        <v>15240</v>
      </c>
      <c r="E71" s="8" t="s">
        <v>392</v>
      </c>
      <c r="F71" s="8"/>
      <c r="G71" s="8"/>
      <c r="H71" s="8"/>
      <c r="I71" s="98" t="s">
        <v>562</v>
      </c>
      <c r="J71" s="97">
        <v>45292</v>
      </c>
      <c r="K71" s="356">
        <v>0</v>
      </c>
      <c r="L71" s="356">
        <v>2</v>
      </c>
      <c r="M71" s="359">
        <v>250</v>
      </c>
      <c r="N71" s="359" t="s">
        <v>283</v>
      </c>
      <c r="O71" s="129" t="s">
        <v>561</v>
      </c>
    </row>
    <row r="72" spans="1:15" ht="15.75" thickBot="1" x14ac:dyDescent="0.3">
      <c r="A72" s="1431"/>
      <c r="B72" s="352" t="s">
        <v>560</v>
      </c>
      <c r="C72" s="8">
        <v>14</v>
      </c>
      <c r="D72" s="361">
        <v>15232</v>
      </c>
      <c r="E72" s="11" t="s">
        <v>392</v>
      </c>
      <c r="F72" s="11"/>
      <c r="G72" s="11"/>
      <c r="H72" s="11"/>
      <c r="I72" s="98" t="s">
        <v>562</v>
      </c>
      <c r="J72" s="98">
        <v>45292</v>
      </c>
      <c r="K72" s="357">
        <v>0</v>
      </c>
      <c r="L72" s="356">
        <v>2</v>
      </c>
      <c r="M72" s="361">
        <v>250</v>
      </c>
      <c r="N72" s="361" t="s">
        <v>564</v>
      </c>
      <c r="O72" s="131" t="s">
        <v>561</v>
      </c>
    </row>
    <row r="73" spans="1:15" x14ac:dyDescent="0.25">
      <c r="A73" s="1467" t="s">
        <v>249</v>
      </c>
      <c r="B73" s="53" t="s">
        <v>39</v>
      </c>
      <c r="C73" s="53">
        <v>1</v>
      </c>
      <c r="D73" s="114" t="s">
        <v>143</v>
      </c>
      <c r="E73" s="53" t="s">
        <v>392</v>
      </c>
      <c r="F73" s="278"/>
      <c r="G73" s="53"/>
      <c r="H73" s="53"/>
      <c r="I73" s="279">
        <v>45108</v>
      </c>
      <c r="J73" s="279">
        <v>45292</v>
      </c>
      <c r="K73" s="364">
        <v>0</v>
      </c>
      <c r="L73" s="364">
        <v>5</v>
      </c>
      <c r="M73" s="363">
        <v>1000</v>
      </c>
      <c r="N73" s="363" t="s">
        <v>286</v>
      </c>
      <c r="O73" s="363" t="s">
        <v>374</v>
      </c>
    </row>
    <row r="74" spans="1:15" x14ac:dyDescent="0.25">
      <c r="A74" s="1437"/>
      <c r="B74" s="53" t="s">
        <v>40</v>
      </c>
      <c r="C74" s="53">
        <v>2</v>
      </c>
      <c r="D74" s="114" t="s">
        <v>144</v>
      </c>
      <c r="E74" s="53" t="s">
        <v>392</v>
      </c>
      <c r="F74" s="53"/>
      <c r="G74" s="53"/>
      <c r="H74" s="53"/>
      <c r="I74" s="279">
        <v>45108</v>
      </c>
      <c r="J74" s="279">
        <v>45292</v>
      </c>
      <c r="K74" s="364">
        <v>0</v>
      </c>
      <c r="L74" s="364">
        <v>5</v>
      </c>
      <c r="M74" s="363">
        <v>1000</v>
      </c>
      <c r="N74" s="363" t="s">
        <v>286</v>
      </c>
      <c r="O74" s="145" t="s">
        <v>374</v>
      </c>
    </row>
    <row r="75" spans="1:15" ht="15.75" thickBot="1" x14ac:dyDescent="0.3">
      <c r="A75" s="1437"/>
      <c r="B75" s="8" t="s">
        <v>41</v>
      </c>
      <c r="C75" s="8">
        <v>3</v>
      </c>
      <c r="D75" s="34" t="s">
        <v>145</v>
      </c>
      <c r="E75" s="8" t="s">
        <v>392</v>
      </c>
      <c r="F75" s="8">
        <v>1</v>
      </c>
      <c r="G75" s="8"/>
      <c r="H75" s="8"/>
      <c r="I75" s="98">
        <v>45108</v>
      </c>
      <c r="J75" s="98">
        <v>45292</v>
      </c>
      <c r="K75" s="356">
        <v>0</v>
      </c>
      <c r="L75" s="356">
        <v>5</v>
      </c>
      <c r="M75" s="359">
        <v>1000</v>
      </c>
      <c r="N75" s="359" t="s">
        <v>286</v>
      </c>
      <c r="O75" s="129" t="s">
        <v>374</v>
      </c>
    </row>
    <row r="76" spans="1:15" x14ac:dyDescent="0.25">
      <c r="A76" s="1437"/>
      <c r="B76" s="8" t="s">
        <v>42</v>
      </c>
      <c r="C76" s="8">
        <v>4</v>
      </c>
      <c r="D76" s="34" t="s">
        <v>146</v>
      </c>
      <c r="E76" s="8" t="s">
        <v>392</v>
      </c>
      <c r="F76" s="8"/>
      <c r="G76" s="8"/>
      <c r="H76" s="8"/>
      <c r="I76" s="98">
        <v>45108</v>
      </c>
      <c r="J76" s="97">
        <v>45292</v>
      </c>
      <c r="K76" s="356">
        <v>0</v>
      </c>
      <c r="L76" s="356">
        <v>5</v>
      </c>
      <c r="M76" s="359">
        <v>1000</v>
      </c>
      <c r="N76" s="359" t="s">
        <v>286</v>
      </c>
      <c r="O76" s="129" t="s">
        <v>374</v>
      </c>
    </row>
    <row r="77" spans="1:15" ht="15.75" thickBot="1" x14ac:dyDescent="0.3">
      <c r="A77" s="1437"/>
      <c r="B77" s="8" t="s">
        <v>43</v>
      </c>
      <c r="C77" s="8">
        <v>1</v>
      </c>
      <c r="D77" s="34" t="s">
        <v>147</v>
      </c>
      <c r="E77" s="8" t="s">
        <v>391</v>
      </c>
      <c r="F77" s="8"/>
      <c r="G77" s="8"/>
      <c r="H77" s="8"/>
      <c r="I77" s="98">
        <v>45108</v>
      </c>
      <c r="J77" s="98">
        <v>45292</v>
      </c>
      <c r="K77" s="356">
        <v>0</v>
      </c>
      <c r="L77" s="356">
        <v>5</v>
      </c>
      <c r="M77" s="359">
        <v>1000</v>
      </c>
      <c r="N77" s="359" t="s">
        <v>287</v>
      </c>
      <c r="O77" s="129" t="s">
        <v>374</v>
      </c>
    </row>
    <row r="78" spans="1:15" x14ac:dyDescent="0.25">
      <c r="A78" s="1437"/>
      <c r="B78" s="8" t="s">
        <v>44</v>
      </c>
      <c r="C78" s="8">
        <v>2</v>
      </c>
      <c r="D78" s="34" t="s">
        <v>148</v>
      </c>
      <c r="E78" s="8" t="s">
        <v>391</v>
      </c>
      <c r="F78" s="8"/>
      <c r="G78" s="8"/>
      <c r="H78" s="8"/>
      <c r="I78" s="98">
        <v>45108</v>
      </c>
      <c r="J78" s="97">
        <v>45292</v>
      </c>
      <c r="K78" s="356">
        <v>0</v>
      </c>
      <c r="L78" s="356">
        <v>5</v>
      </c>
      <c r="M78" s="359">
        <v>1000</v>
      </c>
      <c r="N78" s="359" t="s">
        <v>287</v>
      </c>
      <c r="O78" s="129" t="s">
        <v>374</v>
      </c>
    </row>
    <row r="79" spans="1:15" ht="15.75" thickBot="1" x14ac:dyDescent="0.3">
      <c r="A79" s="1437"/>
      <c r="B79" s="8" t="s">
        <v>45</v>
      </c>
      <c r="C79" s="8">
        <v>3</v>
      </c>
      <c r="D79" s="34" t="s">
        <v>149</v>
      </c>
      <c r="E79" s="8" t="s">
        <v>391</v>
      </c>
      <c r="F79" s="8"/>
      <c r="G79" s="8"/>
      <c r="H79" s="8"/>
      <c r="I79" s="98">
        <v>45108</v>
      </c>
      <c r="J79" s="98">
        <v>45292</v>
      </c>
      <c r="K79" s="356">
        <v>0</v>
      </c>
      <c r="L79" s="356">
        <v>5</v>
      </c>
      <c r="M79" s="359">
        <v>1000</v>
      </c>
      <c r="N79" s="359" t="s">
        <v>287</v>
      </c>
      <c r="O79" s="129" t="s">
        <v>374</v>
      </c>
    </row>
    <row r="80" spans="1:15" x14ac:dyDescent="0.25">
      <c r="A80" s="1437"/>
      <c r="B80" s="8" t="s">
        <v>46</v>
      </c>
      <c r="C80" s="8">
        <v>4</v>
      </c>
      <c r="D80" s="34" t="s">
        <v>150</v>
      </c>
      <c r="E80" s="8" t="s">
        <v>391</v>
      </c>
      <c r="F80" s="8"/>
      <c r="G80" s="8">
        <v>1</v>
      </c>
      <c r="H80" s="8"/>
      <c r="I80" s="98">
        <v>45108</v>
      </c>
      <c r="J80" s="97">
        <v>45292</v>
      </c>
      <c r="K80" s="356">
        <v>0</v>
      </c>
      <c r="L80" s="356">
        <v>5</v>
      </c>
      <c r="M80" s="359">
        <v>1000</v>
      </c>
      <c r="N80" s="359" t="s">
        <v>287</v>
      </c>
      <c r="O80" s="129" t="s">
        <v>374</v>
      </c>
    </row>
    <row r="81" spans="1:15" ht="15.75" thickBot="1" x14ac:dyDescent="0.3">
      <c r="A81" s="1437"/>
      <c r="B81" s="8" t="s">
        <v>95</v>
      </c>
      <c r="C81" s="8">
        <v>5</v>
      </c>
      <c r="D81" s="34" t="s">
        <v>151</v>
      </c>
      <c r="E81" s="8" t="s">
        <v>391</v>
      </c>
      <c r="F81" s="8"/>
      <c r="G81" s="8"/>
      <c r="H81" s="8"/>
      <c r="I81" s="98">
        <v>45108</v>
      </c>
      <c r="J81" s="98">
        <v>45292</v>
      </c>
      <c r="K81" s="356">
        <v>0</v>
      </c>
      <c r="L81" s="356">
        <v>5</v>
      </c>
      <c r="M81" s="359">
        <v>1000</v>
      </c>
      <c r="N81" s="359" t="s">
        <v>287</v>
      </c>
      <c r="O81" s="129" t="s">
        <v>374</v>
      </c>
    </row>
    <row r="82" spans="1:15" x14ac:dyDescent="0.25">
      <c r="A82" s="1437"/>
      <c r="B82" s="8" t="s">
        <v>47</v>
      </c>
      <c r="C82" s="8">
        <v>1</v>
      </c>
      <c r="D82" s="34" t="s">
        <v>152</v>
      </c>
      <c r="E82" s="8" t="s">
        <v>392</v>
      </c>
      <c r="F82" s="8">
        <v>1</v>
      </c>
      <c r="G82" s="8"/>
      <c r="H82" s="8"/>
      <c r="I82" s="98">
        <v>45108</v>
      </c>
      <c r="J82" s="97">
        <v>45292</v>
      </c>
      <c r="K82" s="356">
        <v>0</v>
      </c>
      <c r="L82" s="356">
        <v>5</v>
      </c>
      <c r="M82" s="359">
        <v>1000</v>
      </c>
      <c r="N82" s="359" t="s">
        <v>288</v>
      </c>
      <c r="O82" s="129" t="s">
        <v>374</v>
      </c>
    </row>
    <row r="83" spans="1:15" ht="15.75" thickBot="1" x14ac:dyDescent="0.3">
      <c r="A83" s="1437"/>
      <c r="B83" s="8" t="s">
        <v>48</v>
      </c>
      <c r="C83" s="8">
        <v>2</v>
      </c>
      <c r="D83" s="34" t="s">
        <v>153</v>
      </c>
      <c r="E83" s="8" t="s">
        <v>392</v>
      </c>
      <c r="F83" s="8"/>
      <c r="G83" s="8"/>
      <c r="H83" s="8"/>
      <c r="I83" s="98">
        <v>45108</v>
      </c>
      <c r="J83" s="98">
        <v>45292</v>
      </c>
      <c r="K83" s="356">
        <v>0</v>
      </c>
      <c r="L83" s="356">
        <v>5</v>
      </c>
      <c r="M83" s="359">
        <v>1000</v>
      </c>
      <c r="N83" s="359" t="s">
        <v>288</v>
      </c>
      <c r="O83" s="129" t="s">
        <v>374</v>
      </c>
    </row>
    <row r="84" spans="1:15" x14ac:dyDescent="0.25">
      <c r="A84" s="1437"/>
      <c r="B84" s="8" t="s">
        <v>49</v>
      </c>
      <c r="C84" s="8">
        <v>3</v>
      </c>
      <c r="D84" s="34" t="s">
        <v>154</v>
      </c>
      <c r="E84" s="8" t="s">
        <v>392</v>
      </c>
      <c r="F84" s="8"/>
      <c r="G84" s="8"/>
      <c r="H84" s="8"/>
      <c r="I84" s="98">
        <v>45108</v>
      </c>
      <c r="J84" s="97">
        <v>45292</v>
      </c>
      <c r="K84" s="356">
        <v>0</v>
      </c>
      <c r="L84" s="356">
        <v>5</v>
      </c>
      <c r="M84" s="359">
        <v>1000</v>
      </c>
      <c r="N84" s="359" t="s">
        <v>288</v>
      </c>
      <c r="O84" s="129" t="s">
        <v>374</v>
      </c>
    </row>
    <row r="85" spans="1:15" ht="15.75" thickBot="1" x14ac:dyDescent="0.3">
      <c r="A85" s="1437"/>
      <c r="B85" s="36" t="s">
        <v>50</v>
      </c>
      <c r="C85" s="36">
        <v>1</v>
      </c>
      <c r="D85" s="36" t="s">
        <v>155</v>
      </c>
      <c r="E85" s="36" t="s">
        <v>392</v>
      </c>
      <c r="F85" s="36"/>
      <c r="G85" s="36"/>
      <c r="H85" s="36"/>
      <c r="I85" s="308">
        <v>45108</v>
      </c>
      <c r="J85" s="308">
        <v>45292</v>
      </c>
      <c r="K85" s="309">
        <v>0</v>
      </c>
      <c r="L85" s="309">
        <v>5</v>
      </c>
      <c r="M85" s="310">
        <v>1000</v>
      </c>
      <c r="N85" s="310" t="s">
        <v>289</v>
      </c>
      <c r="O85" s="311" t="s">
        <v>374</v>
      </c>
    </row>
    <row r="86" spans="1:15" x14ac:dyDescent="0.25">
      <c r="A86" s="1437"/>
      <c r="B86" s="36" t="s">
        <v>51</v>
      </c>
      <c r="C86" s="36">
        <v>2</v>
      </c>
      <c r="D86" s="36" t="s">
        <v>156</v>
      </c>
      <c r="E86" s="36" t="s">
        <v>392</v>
      </c>
      <c r="F86" s="36"/>
      <c r="G86" s="36"/>
      <c r="H86" s="36"/>
      <c r="I86" s="308">
        <v>45108</v>
      </c>
      <c r="J86" s="312">
        <v>45292</v>
      </c>
      <c r="K86" s="309">
        <v>0</v>
      </c>
      <c r="L86" s="309">
        <v>5</v>
      </c>
      <c r="M86" s="310">
        <v>1000</v>
      </c>
      <c r="N86" s="310" t="s">
        <v>289</v>
      </c>
      <c r="O86" s="311" t="s">
        <v>374</v>
      </c>
    </row>
    <row r="87" spans="1:15" ht="15.75" thickBot="1" x14ac:dyDescent="0.3">
      <c r="A87" s="1437"/>
      <c r="B87" s="36" t="s">
        <v>51</v>
      </c>
      <c r="C87" s="36">
        <v>3</v>
      </c>
      <c r="D87" s="36">
        <v>708514</v>
      </c>
      <c r="E87" s="36" t="s">
        <v>392</v>
      </c>
      <c r="F87" s="36"/>
      <c r="G87" s="36"/>
      <c r="H87" s="36"/>
      <c r="I87" s="308">
        <v>45108</v>
      </c>
      <c r="J87" s="308">
        <v>45292</v>
      </c>
      <c r="K87" s="309">
        <v>0</v>
      </c>
      <c r="L87" s="309">
        <v>5</v>
      </c>
      <c r="M87" s="310">
        <v>1000</v>
      </c>
      <c r="N87" s="310" t="s">
        <v>289</v>
      </c>
      <c r="O87" s="311" t="s">
        <v>375</v>
      </c>
    </row>
    <row r="88" spans="1:15" x14ac:dyDescent="0.25">
      <c r="A88" s="1437"/>
      <c r="B88" s="179" t="s">
        <v>52</v>
      </c>
      <c r="C88" s="179">
        <v>4</v>
      </c>
      <c r="D88" s="179" t="s">
        <v>157</v>
      </c>
      <c r="E88" s="179" t="s">
        <v>391</v>
      </c>
      <c r="F88" s="179"/>
      <c r="G88" s="179"/>
      <c r="H88" s="179"/>
      <c r="I88" s="180">
        <v>45108</v>
      </c>
      <c r="J88" s="184">
        <v>45292</v>
      </c>
      <c r="K88" s="185">
        <v>0</v>
      </c>
      <c r="L88" s="185">
        <v>5</v>
      </c>
      <c r="M88" s="182">
        <v>1000</v>
      </c>
      <c r="N88" s="182" t="s">
        <v>289</v>
      </c>
      <c r="O88" s="183" t="s">
        <v>374</v>
      </c>
    </row>
    <row r="89" spans="1:15" ht="15.75" thickBot="1" x14ac:dyDescent="0.3">
      <c r="A89" s="1437"/>
      <c r="B89" s="36" t="s">
        <v>53</v>
      </c>
      <c r="C89" s="36">
        <v>5</v>
      </c>
      <c r="D89" s="36" t="s">
        <v>158</v>
      </c>
      <c r="E89" s="36" t="s">
        <v>392</v>
      </c>
      <c r="F89" s="36">
        <v>1</v>
      </c>
      <c r="G89" s="36">
        <v>1</v>
      </c>
      <c r="H89" s="36"/>
      <c r="I89" s="308">
        <v>45108</v>
      </c>
      <c r="J89" s="308">
        <v>45292</v>
      </c>
      <c r="K89" s="309">
        <v>0</v>
      </c>
      <c r="L89" s="309">
        <v>5</v>
      </c>
      <c r="M89" s="310">
        <v>1000</v>
      </c>
      <c r="N89" s="310" t="s">
        <v>289</v>
      </c>
      <c r="O89" s="311" t="s">
        <v>374</v>
      </c>
    </row>
    <row r="90" spans="1:15" x14ac:dyDescent="0.25">
      <c r="A90" s="1437"/>
      <c r="B90" s="179" t="s">
        <v>53</v>
      </c>
      <c r="C90" s="179">
        <v>6</v>
      </c>
      <c r="D90" s="179">
        <v>708513</v>
      </c>
      <c r="E90" s="179" t="s">
        <v>391</v>
      </c>
      <c r="F90" s="179"/>
      <c r="G90" s="179"/>
      <c r="H90" s="179"/>
      <c r="I90" s="180">
        <v>45108</v>
      </c>
      <c r="J90" s="184">
        <v>45292</v>
      </c>
      <c r="K90" s="185">
        <v>0</v>
      </c>
      <c r="L90" s="185">
        <v>5</v>
      </c>
      <c r="M90" s="182">
        <v>1000</v>
      </c>
      <c r="N90" s="182" t="s">
        <v>289</v>
      </c>
      <c r="O90" s="183" t="s">
        <v>375</v>
      </c>
    </row>
    <row r="91" spans="1:15" ht="15.75" thickBot="1" x14ac:dyDescent="0.3">
      <c r="A91" s="1437"/>
      <c r="B91" s="36" t="s">
        <v>54</v>
      </c>
      <c r="C91" s="36">
        <v>7</v>
      </c>
      <c r="D91" s="36" t="s">
        <v>159</v>
      </c>
      <c r="E91" s="36" t="s">
        <v>392</v>
      </c>
      <c r="F91" s="36"/>
      <c r="G91" s="36"/>
      <c r="H91" s="36"/>
      <c r="I91" s="308">
        <v>45108</v>
      </c>
      <c r="J91" s="308">
        <v>45292</v>
      </c>
      <c r="K91" s="309">
        <v>0</v>
      </c>
      <c r="L91" s="309">
        <v>5</v>
      </c>
      <c r="M91" s="310">
        <v>1000</v>
      </c>
      <c r="N91" s="310" t="s">
        <v>289</v>
      </c>
      <c r="O91" s="311" t="s">
        <v>374</v>
      </c>
    </row>
    <row r="92" spans="1:15" x14ac:dyDescent="0.25">
      <c r="A92" s="1437"/>
      <c r="B92" s="8" t="s">
        <v>55</v>
      </c>
      <c r="C92" s="8">
        <v>1</v>
      </c>
      <c r="D92" s="34" t="s">
        <v>160</v>
      </c>
      <c r="E92" s="8" t="s">
        <v>392</v>
      </c>
      <c r="F92" s="8"/>
      <c r="G92" s="8"/>
      <c r="H92" s="8"/>
      <c r="I92" s="98">
        <v>45108</v>
      </c>
      <c r="J92" s="97">
        <v>45292</v>
      </c>
      <c r="K92" s="356">
        <v>0</v>
      </c>
      <c r="L92" s="356">
        <v>5</v>
      </c>
      <c r="M92" s="359">
        <v>1000</v>
      </c>
      <c r="N92" s="359" t="s">
        <v>290</v>
      </c>
      <c r="O92" s="129" t="s">
        <v>374</v>
      </c>
    </row>
    <row r="93" spans="1:15" ht="15.75" thickBot="1" x14ac:dyDescent="0.3">
      <c r="A93" s="1437"/>
      <c r="B93" s="8" t="s">
        <v>56</v>
      </c>
      <c r="C93" s="8">
        <v>2</v>
      </c>
      <c r="D93" s="34" t="s">
        <v>161</v>
      </c>
      <c r="E93" s="8" t="s">
        <v>392</v>
      </c>
      <c r="F93" s="8"/>
      <c r="G93" s="8"/>
      <c r="H93" s="8"/>
      <c r="I93" s="98">
        <v>45108</v>
      </c>
      <c r="J93" s="98">
        <v>45292</v>
      </c>
      <c r="K93" s="356">
        <v>0</v>
      </c>
      <c r="L93" s="356">
        <v>5</v>
      </c>
      <c r="M93" s="359">
        <v>1000</v>
      </c>
      <c r="N93" s="359" t="s">
        <v>290</v>
      </c>
      <c r="O93" s="129" t="s">
        <v>374</v>
      </c>
    </row>
    <row r="94" spans="1:15" x14ac:dyDescent="0.25">
      <c r="A94" s="1437"/>
      <c r="B94" s="8" t="s">
        <v>57</v>
      </c>
      <c r="C94" s="8">
        <v>3</v>
      </c>
      <c r="D94" s="34" t="s">
        <v>162</v>
      </c>
      <c r="E94" s="8" t="s">
        <v>392</v>
      </c>
      <c r="F94" s="8"/>
      <c r="G94" s="8"/>
      <c r="H94" s="8"/>
      <c r="I94" s="98">
        <v>45108</v>
      </c>
      <c r="J94" s="97">
        <v>45292</v>
      </c>
      <c r="K94" s="356">
        <v>0</v>
      </c>
      <c r="L94" s="356">
        <v>5</v>
      </c>
      <c r="M94" s="359">
        <v>1000</v>
      </c>
      <c r="N94" s="359" t="s">
        <v>290</v>
      </c>
      <c r="O94" s="129" t="s">
        <v>374</v>
      </c>
    </row>
    <row r="95" spans="1:15" ht="15.75" thickBot="1" x14ac:dyDescent="0.3">
      <c r="A95" s="1437"/>
      <c r="B95" s="8" t="s">
        <v>58</v>
      </c>
      <c r="C95" s="8">
        <v>1</v>
      </c>
      <c r="D95" s="34" t="s">
        <v>163</v>
      </c>
      <c r="E95" s="8" t="s">
        <v>392</v>
      </c>
      <c r="F95" s="8"/>
      <c r="G95" s="8"/>
      <c r="H95" s="8"/>
      <c r="I95" s="98">
        <v>45108</v>
      </c>
      <c r="J95" s="98">
        <v>45292</v>
      </c>
      <c r="K95" s="356">
        <v>0</v>
      </c>
      <c r="L95" s="356">
        <v>5</v>
      </c>
      <c r="M95" s="359">
        <v>1000</v>
      </c>
      <c r="N95" s="359" t="s">
        <v>291</v>
      </c>
      <c r="O95" s="129" t="s">
        <v>374</v>
      </c>
    </row>
    <row r="96" spans="1:15" x14ac:dyDescent="0.25">
      <c r="A96" s="1437"/>
      <c r="B96" s="8" t="s">
        <v>59</v>
      </c>
      <c r="C96" s="8">
        <v>2</v>
      </c>
      <c r="D96" s="34" t="s">
        <v>164</v>
      </c>
      <c r="E96" s="8" t="s">
        <v>392</v>
      </c>
      <c r="F96" s="8"/>
      <c r="G96" s="8"/>
      <c r="H96" s="8"/>
      <c r="I96" s="98">
        <v>45108</v>
      </c>
      <c r="J96" s="97">
        <v>45292</v>
      </c>
      <c r="K96" s="356">
        <v>0</v>
      </c>
      <c r="L96" s="356">
        <v>5</v>
      </c>
      <c r="M96" s="359">
        <v>1000</v>
      </c>
      <c r="N96" s="359" t="s">
        <v>291</v>
      </c>
      <c r="O96" s="129" t="s">
        <v>374</v>
      </c>
    </row>
    <row r="97" spans="1:15" ht="15.75" thickBot="1" x14ac:dyDescent="0.3">
      <c r="A97" s="1437"/>
      <c r="B97" s="8" t="s">
        <v>60</v>
      </c>
      <c r="C97" s="8">
        <v>3</v>
      </c>
      <c r="D97" s="34" t="s">
        <v>165</v>
      </c>
      <c r="E97" s="8" t="s">
        <v>392</v>
      </c>
      <c r="F97" s="8">
        <v>1</v>
      </c>
      <c r="G97" s="8"/>
      <c r="H97" s="8"/>
      <c r="I97" s="98">
        <v>45108</v>
      </c>
      <c r="J97" s="98">
        <v>45292</v>
      </c>
      <c r="K97" s="356">
        <v>0</v>
      </c>
      <c r="L97" s="356">
        <v>5</v>
      </c>
      <c r="M97" s="359">
        <v>1000</v>
      </c>
      <c r="N97" s="359" t="s">
        <v>291</v>
      </c>
      <c r="O97" s="129" t="s">
        <v>374</v>
      </c>
    </row>
    <row r="98" spans="1:15" x14ac:dyDescent="0.25">
      <c r="A98" s="1437"/>
      <c r="B98" s="8" t="s">
        <v>61</v>
      </c>
      <c r="C98" s="8">
        <v>4</v>
      </c>
      <c r="D98" s="34" t="s">
        <v>166</v>
      </c>
      <c r="E98" s="8" t="s">
        <v>392</v>
      </c>
      <c r="F98" s="8"/>
      <c r="G98" s="8"/>
      <c r="H98" s="8"/>
      <c r="I98" s="98">
        <v>45108</v>
      </c>
      <c r="J98" s="97">
        <v>45292</v>
      </c>
      <c r="K98" s="356">
        <v>0</v>
      </c>
      <c r="L98" s="356">
        <v>5</v>
      </c>
      <c r="M98" s="359">
        <v>1000</v>
      </c>
      <c r="N98" s="359" t="s">
        <v>291</v>
      </c>
      <c r="O98" s="129" t="s">
        <v>374</v>
      </c>
    </row>
    <row r="99" spans="1:15" ht="15.75" thickBot="1" x14ac:dyDescent="0.3">
      <c r="A99" s="1437"/>
      <c r="B99" s="8" t="s">
        <v>10</v>
      </c>
      <c r="C99" s="8">
        <v>1</v>
      </c>
      <c r="D99" s="34" t="s">
        <v>167</v>
      </c>
      <c r="E99" s="8" t="s">
        <v>392</v>
      </c>
      <c r="F99" s="8"/>
      <c r="G99" s="8"/>
      <c r="H99" s="8"/>
      <c r="I99" s="98">
        <v>45108</v>
      </c>
      <c r="J99" s="98">
        <v>45292</v>
      </c>
      <c r="K99" s="356">
        <v>0</v>
      </c>
      <c r="L99" s="356">
        <v>5</v>
      </c>
      <c r="M99" s="359">
        <v>1000</v>
      </c>
      <c r="N99" s="359" t="s">
        <v>292</v>
      </c>
      <c r="O99" s="129" t="s">
        <v>374</v>
      </c>
    </row>
    <row r="100" spans="1:15" x14ac:dyDescent="0.25">
      <c r="A100" s="1437"/>
      <c r="B100" s="8" t="s">
        <v>11</v>
      </c>
      <c r="C100" s="8">
        <v>2</v>
      </c>
      <c r="D100" s="34" t="s">
        <v>168</v>
      </c>
      <c r="E100" s="8" t="s">
        <v>392</v>
      </c>
      <c r="F100" s="8"/>
      <c r="G100" s="8"/>
      <c r="H100" s="8"/>
      <c r="I100" s="98">
        <v>45108</v>
      </c>
      <c r="J100" s="97">
        <v>45292</v>
      </c>
      <c r="K100" s="356">
        <v>0</v>
      </c>
      <c r="L100" s="356">
        <v>5</v>
      </c>
      <c r="M100" s="359">
        <v>1000</v>
      </c>
      <c r="N100" s="359" t="s">
        <v>292</v>
      </c>
      <c r="O100" s="129" t="s">
        <v>374</v>
      </c>
    </row>
    <row r="101" spans="1:15" ht="15.75" thickBot="1" x14ac:dyDescent="0.3">
      <c r="A101" s="1437"/>
      <c r="B101" s="8" t="s">
        <v>12</v>
      </c>
      <c r="C101" s="8">
        <v>3</v>
      </c>
      <c r="D101" s="34" t="s">
        <v>169</v>
      </c>
      <c r="E101" s="8" t="s">
        <v>392</v>
      </c>
      <c r="F101" s="8"/>
      <c r="G101" s="8"/>
      <c r="H101" s="8"/>
      <c r="I101" s="98">
        <v>45108</v>
      </c>
      <c r="J101" s="98">
        <v>45292</v>
      </c>
      <c r="K101" s="356">
        <v>0</v>
      </c>
      <c r="L101" s="356">
        <v>5</v>
      </c>
      <c r="M101" s="359">
        <v>1000</v>
      </c>
      <c r="N101" s="359" t="s">
        <v>292</v>
      </c>
      <c r="O101" s="129" t="s">
        <v>374</v>
      </c>
    </row>
    <row r="102" spans="1:15" x14ac:dyDescent="0.25">
      <c r="A102" s="1437"/>
      <c r="B102" s="8" t="s">
        <v>13</v>
      </c>
      <c r="C102" s="8">
        <v>4</v>
      </c>
      <c r="D102" s="34" t="s">
        <v>170</v>
      </c>
      <c r="E102" s="8" t="s">
        <v>392</v>
      </c>
      <c r="F102" s="8"/>
      <c r="G102" s="8"/>
      <c r="H102" s="8"/>
      <c r="I102" s="98">
        <v>45108</v>
      </c>
      <c r="J102" s="97">
        <v>45292</v>
      </c>
      <c r="K102" s="356">
        <v>0</v>
      </c>
      <c r="L102" s="356">
        <v>5</v>
      </c>
      <c r="M102" s="359">
        <v>1000</v>
      </c>
      <c r="N102" s="359" t="s">
        <v>292</v>
      </c>
      <c r="O102" s="129" t="s">
        <v>374</v>
      </c>
    </row>
    <row r="103" spans="1:15" ht="15.75" thickBot="1" x14ac:dyDescent="0.3">
      <c r="A103" s="1437"/>
      <c r="B103" s="8" t="s">
        <v>14</v>
      </c>
      <c r="C103" s="8">
        <v>1</v>
      </c>
      <c r="D103" s="34" t="s">
        <v>171</v>
      </c>
      <c r="E103" s="8" t="s">
        <v>392</v>
      </c>
      <c r="F103" s="8"/>
      <c r="G103" s="8"/>
      <c r="H103" s="8"/>
      <c r="I103" s="98">
        <v>45108</v>
      </c>
      <c r="J103" s="98">
        <v>45292</v>
      </c>
      <c r="K103" s="356">
        <v>0</v>
      </c>
      <c r="L103" s="356">
        <v>5</v>
      </c>
      <c r="M103" s="359">
        <v>1000</v>
      </c>
      <c r="N103" s="359" t="s">
        <v>293</v>
      </c>
      <c r="O103" s="129" t="s">
        <v>374</v>
      </c>
    </row>
    <row r="104" spans="1:15" x14ac:dyDescent="0.25">
      <c r="A104" s="1437"/>
      <c r="B104" s="8" t="s">
        <v>15</v>
      </c>
      <c r="C104" s="8">
        <v>2</v>
      </c>
      <c r="D104" s="34" t="s">
        <v>172</v>
      </c>
      <c r="E104" s="8" t="s">
        <v>392</v>
      </c>
      <c r="F104" s="8"/>
      <c r="G104" s="8"/>
      <c r="H104" s="8"/>
      <c r="I104" s="98">
        <v>45108</v>
      </c>
      <c r="J104" s="97">
        <v>45292</v>
      </c>
      <c r="K104" s="356">
        <v>0</v>
      </c>
      <c r="L104" s="356">
        <v>5</v>
      </c>
      <c r="M104" s="359">
        <v>1000</v>
      </c>
      <c r="N104" s="359" t="s">
        <v>293</v>
      </c>
      <c r="O104" s="129" t="s">
        <v>374</v>
      </c>
    </row>
    <row r="105" spans="1:15" ht="15.75" thickBot="1" x14ac:dyDescent="0.3">
      <c r="A105" s="1437"/>
      <c r="B105" s="8" t="s">
        <v>16</v>
      </c>
      <c r="C105" s="8">
        <v>3</v>
      </c>
      <c r="D105" s="34" t="s">
        <v>173</v>
      </c>
      <c r="E105" s="8" t="s">
        <v>392</v>
      </c>
      <c r="F105" s="8"/>
      <c r="G105" s="8"/>
      <c r="H105" s="8"/>
      <c r="I105" s="98">
        <v>45108</v>
      </c>
      <c r="J105" s="98">
        <v>45292</v>
      </c>
      <c r="K105" s="356">
        <v>0</v>
      </c>
      <c r="L105" s="356">
        <v>5</v>
      </c>
      <c r="M105" s="359">
        <v>1000</v>
      </c>
      <c r="N105" s="359" t="s">
        <v>293</v>
      </c>
      <c r="O105" s="129" t="s">
        <v>374</v>
      </c>
    </row>
    <row r="106" spans="1:15" x14ac:dyDescent="0.25">
      <c r="A106" s="1437"/>
      <c r="B106" s="8" t="s">
        <v>17</v>
      </c>
      <c r="C106" s="8">
        <v>4</v>
      </c>
      <c r="D106" s="34" t="s">
        <v>174</v>
      </c>
      <c r="E106" s="8" t="s">
        <v>392</v>
      </c>
      <c r="F106" s="8">
        <v>1</v>
      </c>
      <c r="G106" s="8"/>
      <c r="H106" s="8"/>
      <c r="I106" s="98">
        <v>45108</v>
      </c>
      <c r="J106" s="97">
        <v>45292</v>
      </c>
      <c r="K106" s="356">
        <v>0</v>
      </c>
      <c r="L106" s="356">
        <v>5</v>
      </c>
      <c r="M106" s="359">
        <v>1000</v>
      </c>
      <c r="N106" s="359" t="s">
        <v>293</v>
      </c>
      <c r="O106" s="129" t="s">
        <v>374</v>
      </c>
    </row>
    <row r="107" spans="1:15" ht="15.75" thickBot="1" x14ac:dyDescent="0.3">
      <c r="A107" s="1437"/>
      <c r="B107" s="8" t="s">
        <v>62</v>
      </c>
      <c r="C107" s="8">
        <v>5</v>
      </c>
      <c r="D107" s="34" t="s">
        <v>175</v>
      </c>
      <c r="E107" s="8" t="s">
        <v>392</v>
      </c>
      <c r="F107" s="8"/>
      <c r="G107" s="8"/>
      <c r="H107" s="8"/>
      <c r="I107" s="98">
        <v>45108</v>
      </c>
      <c r="J107" s="98">
        <v>45292</v>
      </c>
      <c r="K107" s="356">
        <v>0</v>
      </c>
      <c r="L107" s="356">
        <v>5</v>
      </c>
      <c r="M107" s="359">
        <v>1000</v>
      </c>
      <c r="N107" s="359" t="s">
        <v>293</v>
      </c>
      <c r="O107" s="129" t="s">
        <v>374</v>
      </c>
    </row>
    <row r="108" spans="1:15" x14ac:dyDescent="0.25">
      <c r="A108" s="1437"/>
      <c r="B108" s="8" t="s">
        <v>18</v>
      </c>
      <c r="C108" s="8">
        <v>1</v>
      </c>
      <c r="D108" s="34" t="s">
        <v>176</v>
      </c>
      <c r="E108" s="8" t="s">
        <v>392</v>
      </c>
      <c r="F108" s="8"/>
      <c r="G108" s="8"/>
      <c r="H108" s="8"/>
      <c r="I108" s="98">
        <v>45108</v>
      </c>
      <c r="J108" s="97">
        <v>45292</v>
      </c>
      <c r="K108" s="356">
        <v>0</v>
      </c>
      <c r="L108" s="356">
        <v>5</v>
      </c>
      <c r="M108" s="359">
        <v>1000</v>
      </c>
      <c r="N108" s="359" t="s">
        <v>294</v>
      </c>
      <c r="O108" s="129" t="s">
        <v>374</v>
      </c>
    </row>
    <row r="109" spans="1:15" ht="15.75" thickBot="1" x14ac:dyDescent="0.3">
      <c r="A109" s="1437"/>
      <c r="B109" s="8" t="s">
        <v>19</v>
      </c>
      <c r="C109" s="8">
        <v>2</v>
      </c>
      <c r="D109" s="34" t="s">
        <v>177</v>
      </c>
      <c r="E109" s="8" t="s">
        <v>392</v>
      </c>
      <c r="F109" s="8"/>
      <c r="G109" s="8"/>
      <c r="H109" s="8"/>
      <c r="I109" s="98">
        <v>45108</v>
      </c>
      <c r="J109" s="98">
        <v>45292</v>
      </c>
      <c r="K109" s="356">
        <v>0</v>
      </c>
      <c r="L109" s="356">
        <v>5</v>
      </c>
      <c r="M109" s="359">
        <v>1000</v>
      </c>
      <c r="N109" s="359" t="s">
        <v>294</v>
      </c>
      <c r="O109" s="129" t="s">
        <v>374</v>
      </c>
    </row>
    <row r="110" spans="1:15" ht="15.75" thickBot="1" x14ac:dyDescent="0.3">
      <c r="A110" s="1442"/>
      <c r="B110" s="11" t="s">
        <v>20</v>
      </c>
      <c r="C110" s="11">
        <v>3</v>
      </c>
      <c r="D110" s="35" t="s">
        <v>178</v>
      </c>
      <c r="E110" s="11" t="s">
        <v>392</v>
      </c>
      <c r="F110" s="11"/>
      <c r="G110" s="11"/>
      <c r="H110" s="11"/>
      <c r="I110" s="112">
        <v>45108</v>
      </c>
      <c r="J110" s="97">
        <v>45292</v>
      </c>
      <c r="K110" s="362">
        <v>0</v>
      </c>
      <c r="L110" s="362">
        <v>5</v>
      </c>
      <c r="M110" s="361">
        <v>1000</v>
      </c>
      <c r="N110" s="361" t="s">
        <v>294</v>
      </c>
      <c r="O110" s="131" t="s">
        <v>374</v>
      </c>
    </row>
    <row r="111" spans="1:15" ht="15.75" thickBot="1" x14ac:dyDescent="0.3">
      <c r="A111" s="1467" t="s">
        <v>318</v>
      </c>
      <c r="B111" s="158" t="s">
        <v>22</v>
      </c>
      <c r="C111" s="158">
        <v>1</v>
      </c>
      <c r="D111" s="158">
        <v>707388</v>
      </c>
      <c r="E111" s="158" t="s">
        <v>391</v>
      </c>
      <c r="F111" s="158"/>
      <c r="G111" s="158"/>
      <c r="H111" s="158"/>
      <c r="I111" s="280">
        <v>45108</v>
      </c>
      <c r="J111" s="98">
        <v>45292</v>
      </c>
      <c r="K111" s="281">
        <v>0</v>
      </c>
      <c r="L111" s="281">
        <v>5</v>
      </c>
      <c r="M111" s="282">
        <v>1000</v>
      </c>
      <c r="N111" s="282" t="s">
        <v>295</v>
      </c>
      <c r="O111" s="283" t="s">
        <v>375</v>
      </c>
    </row>
    <row r="112" spans="1:15" x14ac:dyDescent="0.25">
      <c r="A112" s="1437"/>
      <c r="B112" s="163" t="s">
        <v>23</v>
      </c>
      <c r="C112" s="163">
        <v>2</v>
      </c>
      <c r="D112" s="163">
        <v>707389</v>
      </c>
      <c r="E112" s="163" t="s">
        <v>391</v>
      </c>
      <c r="F112" s="163"/>
      <c r="G112" s="163"/>
      <c r="H112" s="163"/>
      <c r="I112" s="164">
        <v>45108</v>
      </c>
      <c r="J112" s="97">
        <v>45292</v>
      </c>
      <c r="K112" s="165">
        <v>0</v>
      </c>
      <c r="L112" s="165">
        <v>5</v>
      </c>
      <c r="M112" s="166">
        <v>1000</v>
      </c>
      <c r="N112" s="166" t="s">
        <v>295</v>
      </c>
      <c r="O112" s="167" t="s">
        <v>375</v>
      </c>
    </row>
    <row r="113" spans="1:15" ht="15.75" thickBot="1" x14ac:dyDescent="0.3">
      <c r="A113" s="1437"/>
      <c r="B113" s="163" t="s">
        <v>24</v>
      </c>
      <c r="C113" s="163">
        <v>3</v>
      </c>
      <c r="D113" s="163">
        <v>707390</v>
      </c>
      <c r="E113" s="163" t="s">
        <v>391</v>
      </c>
      <c r="F113" s="163"/>
      <c r="G113" s="163"/>
      <c r="H113" s="163"/>
      <c r="I113" s="164">
        <v>45108</v>
      </c>
      <c r="J113" s="98">
        <v>45292</v>
      </c>
      <c r="K113" s="165">
        <v>0</v>
      </c>
      <c r="L113" s="165">
        <v>5</v>
      </c>
      <c r="M113" s="166">
        <v>1000</v>
      </c>
      <c r="N113" s="166" t="s">
        <v>295</v>
      </c>
      <c r="O113" s="167" t="s">
        <v>375</v>
      </c>
    </row>
    <row r="114" spans="1:15" x14ac:dyDescent="0.25">
      <c r="A114" s="1437"/>
      <c r="B114" s="163" t="s">
        <v>25</v>
      </c>
      <c r="C114" s="163">
        <v>4</v>
      </c>
      <c r="D114" s="163">
        <v>707391</v>
      </c>
      <c r="E114" s="163" t="s">
        <v>391</v>
      </c>
      <c r="F114" s="163"/>
      <c r="G114" s="163"/>
      <c r="H114" s="163"/>
      <c r="I114" s="164">
        <v>45108</v>
      </c>
      <c r="J114" s="97">
        <v>45292</v>
      </c>
      <c r="K114" s="165">
        <v>0</v>
      </c>
      <c r="L114" s="165">
        <v>5</v>
      </c>
      <c r="M114" s="166">
        <v>1000</v>
      </c>
      <c r="N114" s="166" t="s">
        <v>295</v>
      </c>
      <c r="O114" s="167" t="s">
        <v>375</v>
      </c>
    </row>
    <row r="115" spans="1:15" ht="15.75" thickBot="1" x14ac:dyDescent="0.3">
      <c r="A115" s="1437"/>
      <c r="B115" s="8" t="s">
        <v>26</v>
      </c>
      <c r="C115" s="8">
        <v>1</v>
      </c>
      <c r="D115" s="34" t="s">
        <v>179</v>
      </c>
      <c r="E115" s="8" t="s">
        <v>392</v>
      </c>
      <c r="F115" s="8"/>
      <c r="G115" s="8"/>
      <c r="H115" s="8"/>
      <c r="I115" s="98">
        <v>45108</v>
      </c>
      <c r="J115" s="98">
        <v>45292</v>
      </c>
      <c r="K115" s="356">
        <v>0</v>
      </c>
      <c r="L115" s="356">
        <v>5</v>
      </c>
      <c r="M115" s="359">
        <v>1000</v>
      </c>
      <c r="N115" s="359" t="s">
        <v>296</v>
      </c>
      <c r="O115" s="129" t="s">
        <v>374</v>
      </c>
    </row>
    <row r="116" spans="1:15" x14ac:dyDescent="0.25">
      <c r="A116" s="1437"/>
      <c r="B116" s="8" t="s">
        <v>27</v>
      </c>
      <c r="C116" s="8">
        <v>2</v>
      </c>
      <c r="D116" s="34" t="s">
        <v>180</v>
      </c>
      <c r="E116" s="8" t="s">
        <v>392</v>
      </c>
      <c r="F116" s="8"/>
      <c r="G116" s="8"/>
      <c r="H116" s="8"/>
      <c r="I116" s="98">
        <v>45108</v>
      </c>
      <c r="J116" s="97">
        <v>45292</v>
      </c>
      <c r="K116" s="356">
        <v>0</v>
      </c>
      <c r="L116" s="356">
        <v>5</v>
      </c>
      <c r="M116" s="359">
        <v>1000</v>
      </c>
      <c r="N116" s="359" t="s">
        <v>296</v>
      </c>
      <c r="O116" s="129" t="s">
        <v>374</v>
      </c>
    </row>
    <row r="117" spans="1:15" ht="15.75" thickBot="1" x14ac:dyDescent="0.3">
      <c r="A117" s="1437"/>
      <c r="B117" s="8" t="s">
        <v>28</v>
      </c>
      <c r="C117" s="8">
        <v>3</v>
      </c>
      <c r="D117" s="34" t="s">
        <v>181</v>
      </c>
      <c r="E117" s="8" t="s">
        <v>392</v>
      </c>
      <c r="F117" s="8"/>
      <c r="G117" s="8"/>
      <c r="H117" s="8"/>
      <c r="I117" s="98">
        <v>45108</v>
      </c>
      <c r="J117" s="98">
        <v>45292</v>
      </c>
      <c r="K117" s="356">
        <v>0</v>
      </c>
      <c r="L117" s="356">
        <v>5</v>
      </c>
      <c r="M117" s="359">
        <v>1000</v>
      </c>
      <c r="N117" s="359" t="s">
        <v>296</v>
      </c>
      <c r="O117" s="129" t="s">
        <v>374</v>
      </c>
    </row>
    <row r="118" spans="1:15" x14ac:dyDescent="0.25">
      <c r="A118" s="1437"/>
      <c r="B118" s="8" t="s">
        <v>29</v>
      </c>
      <c r="C118" s="8">
        <v>4</v>
      </c>
      <c r="D118" s="34" t="s">
        <v>182</v>
      </c>
      <c r="E118" s="8" t="s">
        <v>392</v>
      </c>
      <c r="F118" s="8"/>
      <c r="G118" s="8"/>
      <c r="H118" s="8"/>
      <c r="I118" s="98">
        <v>45108</v>
      </c>
      <c r="J118" s="97">
        <v>45292</v>
      </c>
      <c r="K118" s="356">
        <v>0</v>
      </c>
      <c r="L118" s="356">
        <v>5</v>
      </c>
      <c r="M118" s="359">
        <v>1000</v>
      </c>
      <c r="N118" s="359" t="s">
        <v>296</v>
      </c>
      <c r="O118" s="129" t="s">
        <v>374</v>
      </c>
    </row>
    <row r="119" spans="1:15" ht="15.75" thickBot="1" x14ac:dyDescent="0.3">
      <c r="A119" s="1437"/>
      <c r="B119" s="8" t="s">
        <v>64</v>
      </c>
      <c r="C119" s="8">
        <v>1</v>
      </c>
      <c r="D119" s="34" t="s">
        <v>183</v>
      </c>
      <c r="E119" s="8" t="s">
        <v>392</v>
      </c>
      <c r="F119" s="8"/>
      <c r="G119" s="8"/>
      <c r="H119" s="8"/>
      <c r="I119" s="98">
        <v>45108</v>
      </c>
      <c r="J119" s="98">
        <v>45292</v>
      </c>
      <c r="K119" s="356">
        <v>0</v>
      </c>
      <c r="L119" s="356">
        <v>5</v>
      </c>
      <c r="M119" s="359">
        <v>1000</v>
      </c>
      <c r="N119" s="359" t="s">
        <v>297</v>
      </c>
      <c r="O119" s="129" t="s">
        <v>374</v>
      </c>
    </row>
    <row r="120" spans="1:15" x14ac:dyDescent="0.25">
      <c r="A120" s="1437"/>
      <c r="B120" s="8" t="s">
        <v>65</v>
      </c>
      <c r="C120" s="8">
        <v>2</v>
      </c>
      <c r="D120" s="36" t="s">
        <v>184</v>
      </c>
      <c r="E120" s="8" t="s">
        <v>392</v>
      </c>
      <c r="F120" s="8"/>
      <c r="G120" s="8"/>
      <c r="H120" s="8"/>
      <c r="I120" s="98">
        <v>45108</v>
      </c>
      <c r="J120" s="97">
        <v>45292</v>
      </c>
      <c r="K120" s="356">
        <v>0</v>
      </c>
      <c r="L120" s="356">
        <v>5</v>
      </c>
      <c r="M120" s="359">
        <v>1000</v>
      </c>
      <c r="N120" s="359" t="s">
        <v>297</v>
      </c>
      <c r="O120" s="129" t="s">
        <v>374</v>
      </c>
    </row>
    <row r="121" spans="1:15" ht="15.75" thickBot="1" x14ac:dyDescent="0.3">
      <c r="A121" s="1437"/>
      <c r="B121" s="8" t="s">
        <v>66</v>
      </c>
      <c r="C121" s="8">
        <v>3</v>
      </c>
      <c r="D121" s="34" t="s">
        <v>185</v>
      </c>
      <c r="E121" s="8" t="s">
        <v>392</v>
      </c>
      <c r="F121" s="8"/>
      <c r="G121" s="8"/>
      <c r="H121" s="8"/>
      <c r="I121" s="98">
        <v>45108</v>
      </c>
      <c r="J121" s="98">
        <v>45292</v>
      </c>
      <c r="K121" s="356">
        <v>0</v>
      </c>
      <c r="L121" s="356">
        <v>5</v>
      </c>
      <c r="M121" s="359">
        <v>1000</v>
      </c>
      <c r="N121" s="359" t="s">
        <v>297</v>
      </c>
      <c r="O121" s="129" t="s">
        <v>374</v>
      </c>
    </row>
    <row r="122" spans="1:15" x14ac:dyDescent="0.25">
      <c r="A122" s="1437"/>
      <c r="B122" s="8" t="s">
        <v>91</v>
      </c>
      <c r="C122" s="8">
        <v>4</v>
      </c>
      <c r="D122" s="34" t="s">
        <v>186</v>
      </c>
      <c r="E122" s="8" t="s">
        <v>392</v>
      </c>
      <c r="F122" s="8"/>
      <c r="G122" s="8"/>
      <c r="H122" s="8"/>
      <c r="I122" s="98">
        <v>45108</v>
      </c>
      <c r="J122" s="97">
        <v>45292</v>
      </c>
      <c r="K122" s="356">
        <v>0</v>
      </c>
      <c r="L122" s="356">
        <v>5</v>
      </c>
      <c r="M122" s="359">
        <v>1000</v>
      </c>
      <c r="N122" s="359" t="s">
        <v>297</v>
      </c>
      <c r="O122" s="129" t="s">
        <v>374</v>
      </c>
    </row>
    <row r="123" spans="1:15" ht="15.75" thickBot="1" x14ac:dyDescent="0.3">
      <c r="A123" s="1437"/>
      <c r="B123" s="8" t="s">
        <v>30</v>
      </c>
      <c r="C123" s="8">
        <v>1</v>
      </c>
      <c r="D123" s="34" t="s">
        <v>187</v>
      </c>
      <c r="E123" s="8" t="s">
        <v>392</v>
      </c>
      <c r="F123" s="8"/>
      <c r="G123" s="8">
        <v>1</v>
      </c>
      <c r="H123" s="8"/>
      <c r="I123" s="98">
        <v>45108</v>
      </c>
      <c r="J123" s="98">
        <v>45292</v>
      </c>
      <c r="K123" s="356">
        <v>0</v>
      </c>
      <c r="L123" s="356">
        <v>5</v>
      </c>
      <c r="M123" s="359">
        <v>1000</v>
      </c>
      <c r="N123" s="359" t="s">
        <v>298</v>
      </c>
      <c r="O123" s="129" t="s">
        <v>374</v>
      </c>
    </row>
    <row r="124" spans="1:15" x14ac:dyDescent="0.25">
      <c r="A124" s="1437"/>
      <c r="B124" s="8" t="s">
        <v>67</v>
      </c>
      <c r="C124" s="8">
        <v>2</v>
      </c>
      <c r="D124" s="34" t="s">
        <v>188</v>
      </c>
      <c r="E124" s="8" t="s">
        <v>392</v>
      </c>
      <c r="F124" s="8"/>
      <c r="G124" s="8"/>
      <c r="H124" s="8"/>
      <c r="I124" s="98">
        <v>45108</v>
      </c>
      <c r="J124" s="97">
        <v>45292</v>
      </c>
      <c r="K124" s="356">
        <v>0</v>
      </c>
      <c r="L124" s="356">
        <v>5</v>
      </c>
      <c r="M124" s="359">
        <v>1000</v>
      </c>
      <c r="N124" s="359" t="s">
        <v>298</v>
      </c>
      <c r="O124" s="129" t="s">
        <v>374</v>
      </c>
    </row>
    <row r="125" spans="1:15" ht="15.75" thickBot="1" x14ac:dyDescent="0.3">
      <c r="A125" s="1437"/>
      <c r="B125" s="8" t="s">
        <v>68</v>
      </c>
      <c r="C125" s="8">
        <v>3</v>
      </c>
      <c r="D125" s="34" t="s">
        <v>189</v>
      </c>
      <c r="E125" s="8" t="s">
        <v>392</v>
      </c>
      <c r="F125" s="8"/>
      <c r="G125" s="8">
        <v>2</v>
      </c>
      <c r="H125" s="8"/>
      <c r="I125" s="98">
        <v>45108</v>
      </c>
      <c r="J125" s="98">
        <v>45292</v>
      </c>
      <c r="K125" s="356">
        <v>0</v>
      </c>
      <c r="L125" s="356">
        <v>5</v>
      </c>
      <c r="M125" s="359">
        <v>1000</v>
      </c>
      <c r="N125" s="359" t="s">
        <v>298</v>
      </c>
      <c r="O125" s="129" t="s">
        <v>374</v>
      </c>
    </row>
    <row r="126" spans="1:15" x14ac:dyDescent="0.25">
      <c r="A126" s="1437"/>
      <c r="B126" s="8" t="s">
        <v>69</v>
      </c>
      <c r="C126" s="8">
        <v>4</v>
      </c>
      <c r="D126" s="34" t="s">
        <v>190</v>
      </c>
      <c r="E126" s="8" t="s">
        <v>392</v>
      </c>
      <c r="F126" s="8"/>
      <c r="G126" s="8"/>
      <c r="H126" s="8"/>
      <c r="I126" s="98">
        <v>45108</v>
      </c>
      <c r="J126" s="97">
        <v>45292</v>
      </c>
      <c r="K126" s="356">
        <v>0</v>
      </c>
      <c r="L126" s="356">
        <v>5</v>
      </c>
      <c r="M126" s="359">
        <v>1000</v>
      </c>
      <c r="N126" s="359" t="s">
        <v>298</v>
      </c>
      <c r="O126" s="129" t="s">
        <v>374</v>
      </c>
    </row>
    <row r="127" spans="1:15" ht="15.75" thickBot="1" x14ac:dyDescent="0.3">
      <c r="A127" s="1437"/>
      <c r="B127" s="8" t="s">
        <v>70</v>
      </c>
      <c r="C127" s="8">
        <v>5</v>
      </c>
      <c r="D127" s="34" t="s">
        <v>191</v>
      </c>
      <c r="E127" s="8" t="s">
        <v>392</v>
      </c>
      <c r="F127" s="8"/>
      <c r="G127" s="8"/>
      <c r="H127" s="8"/>
      <c r="I127" s="98">
        <v>45108</v>
      </c>
      <c r="J127" s="98">
        <v>45292</v>
      </c>
      <c r="K127" s="356">
        <v>0</v>
      </c>
      <c r="L127" s="356">
        <v>5</v>
      </c>
      <c r="M127" s="359">
        <v>1000</v>
      </c>
      <c r="N127" s="359" t="s">
        <v>298</v>
      </c>
      <c r="O127" s="129" t="s">
        <v>375</v>
      </c>
    </row>
    <row r="128" spans="1:15" x14ac:dyDescent="0.25">
      <c r="A128" s="1437"/>
      <c r="B128" s="163" t="s">
        <v>31</v>
      </c>
      <c r="C128" s="163">
        <v>1</v>
      </c>
      <c r="D128" s="163">
        <v>707367</v>
      </c>
      <c r="E128" s="163" t="s">
        <v>391</v>
      </c>
      <c r="F128" s="163"/>
      <c r="G128" s="163"/>
      <c r="H128" s="163"/>
      <c r="I128" s="164">
        <v>45108</v>
      </c>
      <c r="J128" s="97">
        <v>45292</v>
      </c>
      <c r="K128" s="165">
        <v>0</v>
      </c>
      <c r="L128" s="165">
        <v>5</v>
      </c>
      <c r="M128" s="166">
        <v>1000</v>
      </c>
      <c r="N128" s="166" t="s">
        <v>299</v>
      </c>
      <c r="O128" s="167" t="s">
        <v>375</v>
      </c>
    </row>
    <row r="129" spans="1:15" ht="15.75" thickBot="1" x14ac:dyDescent="0.3">
      <c r="A129" s="1437"/>
      <c r="B129" s="163" t="s">
        <v>71</v>
      </c>
      <c r="C129" s="163">
        <v>2</v>
      </c>
      <c r="D129" s="163">
        <v>707373</v>
      </c>
      <c r="E129" s="163" t="s">
        <v>391</v>
      </c>
      <c r="F129" s="163"/>
      <c r="G129" s="163"/>
      <c r="H129" s="163"/>
      <c r="I129" s="164">
        <v>45108</v>
      </c>
      <c r="J129" s="98">
        <v>45292</v>
      </c>
      <c r="K129" s="165">
        <v>0</v>
      </c>
      <c r="L129" s="165">
        <v>5</v>
      </c>
      <c r="M129" s="166">
        <v>1000</v>
      </c>
      <c r="N129" s="166" t="s">
        <v>299</v>
      </c>
      <c r="O129" s="167" t="s">
        <v>375</v>
      </c>
    </row>
    <row r="130" spans="1:15" x14ac:dyDescent="0.25">
      <c r="A130" s="1437"/>
      <c r="B130" s="163" t="s">
        <v>72</v>
      </c>
      <c r="C130" s="163">
        <v>3</v>
      </c>
      <c r="D130" s="163">
        <v>707376</v>
      </c>
      <c r="E130" s="163" t="s">
        <v>391</v>
      </c>
      <c r="F130" s="163"/>
      <c r="G130" s="163"/>
      <c r="H130" s="163"/>
      <c r="I130" s="164">
        <v>45108</v>
      </c>
      <c r="J130" s="97">
        <v>45292</v>
      </c>
      <c r="K130" s="165">
        <v>0</v>
      </c>
      <c r="L130" s="165">
        <v>5</v>
      </c>
      <c r="M130" s="166">
        <v>1000</v>
      </c>
      <c r="N130" s="166" t="s">
        <v>299</v>
      </c>
      <c r="O130" s="167" t="s">
        <v>375</v>
      </c>
    </row>
    <row r="131" spans="1:15" ht="15.75" thickBot="1" x14ac:dyDescent="0.3">
      <c r="A131" s="1437"/>
      <c r="B131" s="163" t="s">
        <v>317</v>
      </c>
      <c r="C131" s="163">
        <v>4</v>
      </c>
      <c r="D131" s="163">
        <v>707362</v>
      </c>
      <c r="E131" s="163" t="s">
        <v>391</v>
      </c>
      <c r="F131" s="163"/>
      <c r="G131" s="163"/>
      <c r="H131" s="163"/>
      <c r="I131" s="164">
        <v>45108</v>
      </c>
      <c r="J131" s="98">
        <v>45292</v>
      </c>
      <c r="K131" s="165">
        <v>0</v>
      </c>
      <c r="L131" s="165">
        <v>5</v>
      </c>
      <c r="M131" s="166">
        <v>1000</v>
      </c>
      <c r="N131" s="166" t="s">
        <v>299</v>
      </c>
      <c r="O131" s="167" t="s">
        <v>375</v>
      </c>
    </row>
    <row r="132" spans="1:15" x14ac:dyDescent="0.25">
      <c r="A132" s="1437"/>
      <c r="B132" s="8" t="s">
        <v>32</v>
      </c>
      <c r="C132" s="8">
        <v>1</v>
      </c>
      <c r="D132" s="34" t="s">
        <v>192</v>
      </c>
      <c r="E132" s="8" t="s">
        <v>392</v>
      </c>
      <c r="F132" s="8"/>
      <c r="G132" s="8"/>
      <c r="H132" s="8"/>
      <c r="I132" s="98">
        <v>45108</v>
      </c>
      <c r="J132" s="97">
        <v>45292</v>
      </c>
      <c r="K132" s="356">
        <v>0</v>
      </c>
      <c r="L132" s="356">
        <v>5</v>
      </c>
      <c r="M132" s="359">
        <v>1000</v>
      </c>
      <c r="N132" s="359" t="s">
        <v>300</v>
      </c>
      <c r="O132" s="129" t="s">
        <v>374</v>
      </c>
    </row>
    <row r="133" spans="1:15" ht="15.75" thickBot="1" x14ac:dyDescent="0.3">
      <c r="A133" s="1437"/>
      <c r="B133" s="8" t="s">
        <v>73</v>
      </c>
      <c r="C133" s="8">
        <v>2</v>
      </c>
      <c r="D133" s="34" t="s">
        <v>193</v>
      </c>
      <c r="E133" s="8" t="s">
        <v>392</v>
      </c>
      <c r="F133" s="8"/>
      <c r="G133" s="8"/>
      <c r="H133" s="8"/>
      <c r="I133" s="98">
        <v>45108</v>
      </c>
      <c r="J133" s="98">
        <v>45292</v>
      </c>
      <c r="K133" s="356">
        <v>0</v>
      </c>
      <c r="L133" s="356">
        <v>5</v>
      </c>
      <c r="M133" s="359">
        <v>1000</v>
      </c>
      <c r="N133" s="359" t="s">
        <v>300</v>
      </c>
      <c r="O133" s="129" t="s">
        <v>374</v>
      </c>
    </row>
    <row r="134" spans="1:15" x14ac:dyDescent="0.25">
      <c r="A134" s="1437"/>
      <c r="B134" s="8" t="s">
        <v>73</v>
      </c>
      <c r="C134" s="8">
        <v>3</v>
      </c>
      <c r="D134" s="34">
        <v>708510</v>
      </c>
      <c r="E134" s="8" t="s">
        <v>392</v>
      </c>
      <c r="F134" s="8"/>
      <c r="G134" s="8"/>
      <c r="H134" s="8"/>
      <c r="I134" s="98">
        <v>45108</v>
      </c>
      <c r="J134" s="97">
        <v>45292</v>
      </c>
      <c r="K134" s="356">
        <v>0</v>
      </c>
      <c r="L134" s="356">
        <v>5</v>
      </c>
      <c r="M134" s="359">
        <v>1000</v>
      </c>
      <c r="N134" s="359" t="s">
        <v>300</v>
      </c>
      <c r="O134" s="129" t="s">
        <v>375</v>
      </c>
    </row>
    <row r="135" spans="1:15" ht="15.75" thickBot="1" x14ac:dyDescent="0.3">
      <c r="A135" s="1437"/>
      <c r="B135" s="179" t="s">
        <v>74</v>
      </c>
      <c r="C135" s="179">
        <v>4</v>
      </c>
      <c r="D135" s="179" t="s">
        <v>248</v>
      </c>
      <c r="E135" s="179" t="s">
        <v>391</v>
      </c>
      <c r="F135" s="179"/>
      <c r="G135" s="179"/>
      <c r="H135" s="179"/>
      <c r="I135" s="180">
        <v>45108</v>
      </c>
      <c r="J135" s="98">
        <v>45292</v>
      </c>
      <c r="K135" s="185">
        <v>0</v>
      </c>
      <c r="L135" s="185">
        <v>5</v>
      </c>
      <c r="M135" s="182">
        <v>1000</v>
      </c>
      <c r="N135" s="182" t="s">
        <v>300</v>
      </c>
      <c r="O135" s="183" t="s">
        <v>374</v>
      </c>
    </row>
    <row r="136" spans="1:15" x14ac:dyDescent="0.25">
      <c r="A136" s="1437"/>
      <c r="B136" s="179" t="s">
        <v>75</v>
      </c>
      <c r="C136" s="179">
        <v>5</v>
      </c>
      <c r="D136" s="179" t="s">
        <v>195</v>
      </c>
      <c r="E136" s="179" t="s">
        <v>391</v>
      </c>
      <c r="F136" s="179"/>
      <c r="G136" s="179"/>
      <c r="H136" s="179"/>
      <c r="I136" s="180">
        <v>45108</v>
      </c>
      <c r="J136" s="97">
        <v>45292</v>
      </c>
      <c r="K136" s="185">
        <v>0</v>
      </c>
      <c r="L136" s="185">
        <v>5</v>
      </c>
      <c r="M136" s="182">
        <v>1000</v>
      </c>
      <c r="N136" s="182" t="s">
        <v>300</v>
      </c>
      <c r="O136" s="183" t="s">
        <v>374</v>
      </c>
    </row>
    <row r="137" spans="1:15" ht="15.75" thickBot="1" x14ac:dyDescent="0.3">
      <c r="A137" s="1437"/>
      <c r="B137" s="8" t="s">
        <v>75</v>
      </c>
      <c r="C137" s="8">
        <v>6</v>
      </c>
      <c r="D137" s="34">
        <v>708512</v>
      </c>
      <c r="E137" s="8" t="s">
        <v>392</v>
      </c>
      <c r="F137" s="8"/>
      <c r="G137" s="8"/>
      <c r="H137" s="8"/>
      <c r="I137" s="98">
        <v>45108</v>
      </c>
      <c r="J137" s="98">
        <v>45292</v>
      </c>
      <c r="K137" s="356">
        <v>0</v>
      </c>
      <c r="L137" s="356">
        <v>5</v>
      </c>
      <c r="M137" s="359">
        <v>1000</v>
      </c>
      <c r="N137" s="359" t="s">
        <v>300</v>
      </c>
      <c r="O137" s="129" t="s">
        <v>375</v>
      </c>
    </row>
    <row r="138" spans="1:15" x14ac:dyDescent="0.25">
      <c r="A138" s="1437"/>
      <c r="B138" s="8" t="s">
        <v>90</v>
      </c>
      <c r="C138" s="8">
        <v>7</v>
      </c>
      <c r="D138" s="34" t="s">
        <v>196</v>
      </c>
      <c r="E138" s="8" t="s">
        <v>392</v>
      </c>
      <c r="F138" s="8"/>
      <c r="G138" s="8">
        <v>1</v>
      </c>
      <c r="H138" s="8"/>
      <c r="I138" s="98">
        <v>45108</v>
      </c>
      <c r="J138" s="97">
        <v>45292</v>
      </c>
      <c r="K138" s="356">
        <v>0</v>
      </c>
      <c r="L138" s="356">
        <v>5</v>
      </c>
      <c r="M138" s="359">
        <v>1000</v>
      </c>
      <c r="N138" s="359" t="s">
        <v>300</v>
      </c>
      <c r="O138" s="129" t="s">
        <v>374</v>
      </c>
    </row>
    <row r="139" spans="1:15" ht="15.75" thickBot="1" x14ac:dyDescent="0.3">
      <c r="A139" s="1437"/>
      <c r="B139" s="8" t="s">
        <v>33</v>
      </c>
      <c r="C139" s="8">
        <v>1</v>
      </c>
      <c r="D139" s="34" t="s">
        <v>197</v>
      </c>
      <c r="E139" s="8" t="s">
        <v>392</v>
      </c>
      <c r="F139" s="8"/>
      <c r="G139" s="8">
        <v>3</v>
      </c>
      <c r="H139" s="8"/>
      <c r="I139" s="98">
        <v>45108</v>
      </c>
      <c r="J139" s="98">
        <v>45292</v>
      </c>
      <c r="K139" s="356">
        <v>0</v>
      </c>
      <c r="L139" s="356">
        <v>5</v>
      </c>
      <c r="M139" s="359">
        <v>1000</v>
      </c>
      <c r="N139" s="359" t="s">
        <v>301</v>
      </c>
      <c r="O139" s="129" t="s">
        <v>374</v>
      </c>
    </row>
    <row r="140" spans="1:15" x14ac:dyDescent="0.25">
      <c r="A140" s="1437"/>
      <c r="B140" s="8" t="s">
        <v>76</v>
      </c>
      <c r="C140" s="8">
        <v>2</v>
      </c>
      <c r="D140" s="34" t="s">
        <v>198</v>
      </c>
      <c r="E140" s="8" t="s">
        <v>392</v>
      </c>
      <c r="F140" s="8"/>
      <c r="G140" s="8">
        <v>1</v>
      </c>
      <c r="H140" s="8"/>
      <c r="I140" s="98">
        <v>45108</v>
      </c>
      <c r="J140" s="97">
        <v>45292</v>
      </c>
      <c r="K140" s="356">
        <v>0</v>
      </c>
      <c r="L140" s="356">
        <v>5</v>
      </c>
      <c r="M140" s="359">
        <v>1000</v>
      </c>
      <c r="N140" s="359" t="s">
        <v>301</v>
      </c>
      <c r="O140" s="129" t="s">
        <v>374</v>
      </c>
    </row>
    <row r="141" spans="1:15" ht="15.75" thickBot="1" x14ac:dyDescent="0.3">
      <c r="A141" s="1437"/>
      <c r="B141" s="8" t="s">
        <v>77</v>
      </c>
      <c r="C141" s="8">
        <v>3</v>
      </c>
      <c r="D141" s="34" t="s">
        <v>199</v>
      </c>
      <c r="E141" s="8" t="s">
        <v>392</v>
      </c>
      <c r="F141" s="8"/>
      <c r="G141" s="8"/>
      <c r="H141" s="8"/>
      <c r="I141" s="98">
        <v>45108</v>
      </c>
      <c r="J141" s="98">
        <v>45292</v>
      </c>
      <c r="K141" s="356">
        <v>0</v>
      </c>
      <c r="L141" s="356">
        <v>5</v>
      </c>
      <c r="M141" s="359">
        <v>1000</v>
      </c>
      <c r="N141" s="359" t="s">
        <v>301</v>
      </c>
      <c r="O141" s="129" t="s">
        <v>374</v>
      </c>
    </row>
    <row r="142" spans="1:15" x14ac:dyDescent="0.25">
      <c r="A142" s="1437"/>
      <c r="B142" s="8" t="s">
        <v>78</v>
      </c>
      <c r="C142" s="8">
        <v>4</v>
      </c>
      <c r="D142" s="34" t="s">
        <v>200</v>
      </c>
      <c r="E142" s="8" t="s">
        <v>392</v>
      </c>
      <c r="F142" s="8"/>
      <c r="G142" s="8"/>
      <c r="H142" s="8"/>
      <c r="I142" s="98">
        <v>45108</v>
      </c>
      <c r="J142" s="97">
        <v>45292</v>
      </c>
      <c r="K142" s="356">
        <v>0</v>
      </c>
      <c r="L142" s="356">
        <v>5</v>
      </c>
      <c r="M142" s="359">
        <v>1000</v>
      </c>
      <c r="N142" s="359" t="s">
        <v>301</v>
      </c>
      <c r="O142" s="129" t="s">
        <v>374</v>
      </c>
    </row>
    <row r="143" spans="1:15" ht="15.75" thickBot="1" x14ac:dyDescent="0.3">
      <c r="A143" s="1437"/>
      <c r="B143" s="179" t="s">
        <v>34</v>
      </c>
      <c r="C143" s="179">
        <v>1</v>
      </c>
      <c r="D143" s="179" t="s">
        <v>201</v>
      </c>
      <c r="E143" s="179" t="s">
        <v>391</v>
      </c>
      <c r="F143" s="179"/>
      <c r="G143" s="179"/>
      <c r="H143" s="179"/>
      <c r="I143" s="180">
        <v>45108</v>
      </c>
      <c r="J143" s="98">
        <v>45292</v>
      </c>
      <c r="K143" s="185">
        <v>0</v>
      </c>
      <c r="L143" s="185">
        <v>5</v>
      </c>
      <c r="M143" s="182">
        <v>1000</v>
      </c>
      <c r="N143" s="182" t="s">
        <v>302</v>
      </c>
      <c r="O143" s="183" t="s">
        <v>374</v>
      </c>
    </row>
    <row r="144" spans="1:15" x14ac:dyDescent="0.25">
      <c r="A144" s="1437"/>
      <c r="B144" s="179" t="s">
        <v>79</v>
      </c>
      <c r="C144" s="179">
        <v>2</v>
      </c>
      <c r="D144" s="179" t="s">
        <v>202</v>
      </c>
      <c r="E144" s="179" t="s">
        <v>391</v>
      </c>
      <c r="F144" s="179"/>
      <c r="G144" s="179"/>
      <c r="H144" s="179"/>
      <c r="I144" s="180">
        <v>45108</v>
      </c>
      <c r="J144" s="97">
        <v>45292</v>
      </c>
      <c r="K144" s="185">
        <v>0</v>
      </c>
      <c r="L144" s="185">
        <v>5</v>
      </c>
      <c r="M144" s="182">
        <v>1000</v>
      </c>
      <c r="N144" s="182" t="s">
        <v>302</v>
      </c>
      <c r="O144" s="183" t="s">
        <v>374</v>
      </c>
    </row>
    <row r="145" spans="1:15" ht="15.75" thickBot="1" x14ac:dyDescent="0.3">
      <c r="A145" s="1437"/>
      <c r="B145" s="179" t="s">
        <v>80</v>
      </c>
      <c r="C145" s="179">
        <v>3</v>
      </c>
      <c r="D145" s="179" t="s">
        <v>203</v>
      </c>
      <c r="E145" s="179" t="s">
        <v>391</v>
      </c>
      <c r="F145" s="179"/>
      <c r="G145" s="179"/>
      <c r="H145" s="179"/>
      <c r="I145" s="180">
        <v>45108</v>
      </c>
      <c r="J145" s="98">
        <v>45292</v>
      </c>
      <c r="K145" s="185">
        <v>0</v>
      </c>
      <c r="L145" s="185">
        <v>5</v>
      </c>
      <c r="M145" s="182">
        <v>1000</v>
      </c>
      <c r="N145" s="182" t="s">
        <v>302</v>
      </c>
      <c r="O145" s="183" t="s">
        <v>374</v>
      </c>
    </row>
    <row r="146" spans="1:15" ht="15.75" thickBot="1" x14ac:dyDescent="0.3">
      <c r="A146" s="1442"/>
      <c r="B146" s="187" t="s">
        <v>81</v>
      </c>
      <c r="C146" s="187">
        <v>4</v>
      </c>
      <c r="D146" s="187" t="s">
        <v>204</v>
      </c>
      <c r="E146" s="187" t="s">
        <v>391</v>
      </c>
      <c r="F146" s="187"/>
      <c r="G146" s="187"/>
      <c r="H146" s="187"/>
      <c r="I146" s="188">
        <v>45108</v>
      </c>
      <c r="J146" s="97">
        <v>45292</v>
      </c>
      <c r="K146" s="189">
        <v>0</v>
      </c>
      <c r="L146" s="189">
        <v>5</v>
      </c>
      <c r="M146" s="190">
        <v>1000</v>
      </c>
      <c r="N146" s="190" t="s">
        <v>302</v>
      </c>
      <c r="O146" s="191" t="s">
        <v>374</v>
      </c>
    </row>
    <row r="147" spans="1:15" ht="15.75" thickBot="1" x14ac:dyDescent="0.3">
      <c r="A147" s="1467" t="s">
        <v>251</v>
      </c>
      <c r="B147" s="53" t="s">
        <v>35</v>
      </c>
      <c r="C147" s="53">
        <v>1</v>
      </c>
      <c r="D147" s="114">
        <v>707371</v>
      </c>
      <c r="E147" s="53" t="s">
        <v>392</v>
      </c>
      <c r="F147" s="53"/>
      <c r="G147" s="53">
        <v>2</v>
      </c>
      <c r="H147" s="53"/>
      <c r="I147" s="279">
        <v>45108</v>
      </c>
      <c r="J147" s="98">
        <v>45292</v>
      </c>
      <c r="K147" s="364">
        <v>0</v>
      </c>
      <c r="L147" s="364">
        <v>5</v>
      </c>
      <c r="M147" s="363">
        <v>1000</v>
      </c>
      <c r="N147" s="363" t="s">
        <v>303</v>
      </c>
      <c r="O147" s="145" t="s">
        <v>375</v>
      </c>
    </row>
    <row r="148" spans="1:15" x14ac:dyDescent="0.25">
      <c r="A148" s="1437"/>
      <c r="B148" s="8" t="s">
        <v>83</v>
      </c>
      <c r="C148" s="8">
        <v>2</v>
      </c>
      <c r="D148" s="34">
        <v>707372</v>
      </c>
      <c r="E148" s="8" t="s">
        <v>392</v>
      </c>
      <c r="F148" s="8"/>
      <c r="G148" s="8"/>
      <c r="H148" s="8"/>
      <c r="I148" s="98">
        <v>45108</v>
      </c>
      <c r="J148" s="97">
        <v>45292</v>
      </c>
      <c r="K148" s="356">
        <v>0</v>
      </c>
      <c r="L148" s="356">
        <v>5</v>
      </c>
      <c r="M148" s="359">
        <v>1000</v>
      </c>
      <c r="N148" s="359" t="s">
        <v>303</v>
      </c>
      <c r="O148" s="129" t="s">
        <v>375</v>
      </c>
    </row>
    <row r="149" spans="1:15" ht="15.75" thickBot="1" x14ac:dyDescent="0.3">
      <c r="A149" s="1437"/>
      <c r="B149" s="8" t="s">
        <v>84</v>
      </c>
      <c r="C149" s="8">
        <v>3</v>
      </c>
      <c r="D149" s="34">
        <v>707370</v>
      </c>
      <c r="E149" s="8" t="s">
        <v>392</v>
      </c>
      <c r="F149" s="8"/>
      <c r="G149" s="8"/>
      <c r="H149" s="8"/>
      <c r="I149" s="98">
        <v>45108</v>
      </c>
      <c r="J149" s="98">
        <v>45292</v>
      </c>
      <c r="K149" s="356">
        <v>0</v>
      </c>
      <c r="L149" s="356">
        <v>5</v>
      </c>
      <c r="M149" s="359">
        <v>1000</v>
      </c>
      <c r="N149" s="359" t="s">
        <v>303</v>
      </c>
      <c r="O149" s="129" t="s">
        <v>375</v>
      </c>
    </row>
    <row r="150" spans="1:15" x14ac:dyDescent="0.25">
      <c r="A150" s="1437"/>
      <c r="B150" s="8" t="s">
        <v>85</v>
      </c>
      <c r="C150" s="8">
        <v>1</v>
      </c>
      <c r="D150" s="34">
        <v>707379</v>
      </c>
      <c r="E150" s="8" t="s">
        <v>392</v>
      </c>
      <c r="F150" s="8"/>
      <c r="G150" s="8"/>
      <c r="H150" s="8"/>
      <c r="I150" s="98">
        <v>45108</v>
      </c>
      <c r="J150" s="97">
        <v>45292</v>
      </c>
      <c r="K150" s="356">
        <v>0</v>
      </c>
      <c r="L150" s="356">
        <v>5</v>
      </c>
      <c r="M150" s="359">
        <v>1000</v>
      </c>
      <c r="N150" s="359" t="s">
        <v>304</v>
      </c>
      <c r="O150" s="129" t="s">
        <v>375</v>
      </c>
    </row>
    <row r="151" spans="1:15" ht="15.75" thickBot="1" x14ac:dyDescent="0.3">
      <c r="A151" s="1437"/>
      <c r="B151" s="8" t="s">
        <v>86</v>
      </c>
      <c r="C151" s="8">
        <v>2</v>
      </c>
      <c r="D151" s="34">
        <v>707378</v>
      </c>
      <c r="E151" s="8" t="s">
        <v>392</v>
      </c>
      <c r="F151" s="8"/>
      <c r="G151" s="8"/>
      <c r="H151" s="8"/>
      <c r="I151" s="98">
        <v>45108</v>
      </c>
      <c r="J151" s="98">
        <v>45292</v>
      </c>
      <c r="K151" s="356">
        <v>0</v>
      </c>
      <c r="L151" s="356">
        <v>5</v>
      </c>
      <c r="M151" s="359">
        <v>1000</v>
      </c>
      <c r="N151" s="359" t="s">
        <v>304</v>
      </c>
      <c r="O151" s="129" t="s">
        <v>375</v>
      </c>
    </row>
    <row r="152" spans="1:15" ht="15.75" thickBot="1" x14ac:dyDescent="0.3">
      <c r="A152" s="1442"/>
      <c r="B152" s="11" t="s">
        <v>87</v>
      </c>
      <c r="C152" s="11">
        <v>3</v>
      </c>
      <c r="D152" s="35">
        <v>707360</v>
      </c>
      <c r="E152" s="11" t="s">
        <v>392</v>
      </c>
      <c r="F152" s="11"/>
      <c r="G152" s="65"/>
      <c r="H152" s="11"/>
      <c r="I152" s="112">
        <v>45108</v>
      </c>
      <c r="J152" s="97">
        <v>45292</v>
      </c>
      <c r="K152" s="362">
        <v>0</v>
      </c>
      <c r="L152" s="362">
        <v>5</v>
      </c>
      <c r="M152" s="361">
        <v>1000</v>
      </c>
      <c r="N152" s="361" t="s">
        <v>304</v>
      </c>
      <c r="O152" s="131" t="s">
        <v>375</v>
      </c>
    </row>
    <row r="153" spans="1:15" ht="15.75" thickBot="1" x14ac:dyDescent="0.3">
      <c r="A153" s="1467" t="s">
        <v>88</v>
      </c>
      <c r="B153" s="53" t="s">
        <v>6</v>
      </c>
      <c r="C153" s="53">
        <v>1</v>
      </c>
      <c r="D153" s="114" t="s">
        <v>205</v>
      </c>
      <c r="E153" s="53" t="s">
        <v>392</v>
      </c>
      <c r="F153" s="278"/>
      <c r="G153" s="53"/>
      <c r="H153" s="53"/>
      <c r="I153" s="279">
        <v>45108</v>
      </c>
      <c r="J153" s="98">
        <v>45292</v>
      </c>
      <c r="K153" s="364">
        <v>0</v>
      </c>
      <c r="L153" s="364">
        <v>8</v>
      </c>
      <c r="M153" s="363">
        <v>1000</v>
      </c>
      <c r="N153" s="1446" t="s">
        <v>305</v>
      </c>
      <c r="O153" s="145" t="s">
        <v>374</v>
      </c>
    </row>
    <row r="154" spans="1:15" x14ac:dyDescent="0.25">
      <c r="A154" s="1437"/>
      <c r="B154" s="8" t="s">
        <v>6</v>
      </c>
      <c r="C154" s="8">
        <v>2</v>
      </c>
      <c r="D154" s="34" t="s">
        <v>206</v>
      </c>
      <c r="E154" s="8" t="s">
        <v>392</v>
      </c>
      <c r="F154" s="8"/>
      <c r="G154" s="8"/>
      <c r="H154" s="8"/>
      <c r="I154" s="98">
        <v>45108</v>
      </c>
      <c r="J154" s="97">
        <v>45292</v>
      </c>
      <c r="K154" s="356">
        <v>0</v>
      </c>
      <c r="L154" s="356">
        <v>8</v>
      </c>
      <c r="M154" s="359">
        <v>1000</v>
      </c>
      <c r="N154" s="1447"/>
      <c r="O154" s="129" t="s">
        <v>374</v>
      </c>
    </row>
    <row r="155" spans="1:15" ht="15.75" thickBot="1" x14ac:dyDescent="0.3">
      <c r="A155" s="1437"/>
      <c r="B155" s="8" t="s">
        <v>6</v>
      </c>
      <c r="C155" s="8">
        <v>3</v>
      </c>
      <c r="D155" s="34" t="s">
        <v>207</v>
      </c>
      <c r="E155" s="8" t="s">
        <v>392</v>
      </c>
      <c r="F155" s="8"/>
      <c r="G155" s="8"/>
      <c r="H155" s="8"/>
      <c r="I155" s="98">
        <v>45108</v>
      </c>
      <c r="J155" s="98">
        <v>45292</v>
      </c>
      <c r="K155" s="356">
        <v>0</v>
      </c>
      <c r="L155" s="356">
        <v>8</v>
      </c>
      <c r="M155" s="359">
        <v>1000</v>
      </c>
      <c r="N155" s="1447"/>
      <c r="O155" s="129" t="s">
        <v>374</v>
      </c>
    </row>
    <row r="156" spans="1:15" x14ac:dyDescent="0.25">
      <c r="A156" s="1437"/>
      <c r="B156" s="8" t="s">
        <v>6</v>
      </c>
      <c r="C156" s="8">
        <v>4</v>
      </c>
      <c r="D156" s="34" t="s">
        <v>208</v>
      </c>
      <c r="E156" s="8" t="s">
        <v>392</v>
      </c>
      <c r="F156" s="8"/>
      <c r="G156" s="8"/>
      <c r="H156" s="8"/>
      <c r="I156" s="98">
        <v>45108</v>
      </c>
      <c r="J156" s="97">
        <v>45292</v>
      </c>
      <c r="K156" s="356">
        <v>0</v>
      </c>
      <c r="L156" s="356">
        <v>8</v>
      </c>
      <c r="M156" s="359">
        <v>1000</v>
      </c>
      <c r="N156" s="1447"/>
      <c r="O156" s="129" t="s">
        <v>374</v>
      </c>
    </row>
    <row r="157" spans="1:15" ht="15.75" thickBot="1" x14ac:dyDescent="0.3">
      <c r="A157" s="1437"/>
      <c r="B157" s="8" t="s">
        <v>6</v>
      </c>
      <c r="C157" s="8">
        <v>5</v>
      </c>
      <c r="D157" s="34" t="s">
        <v>209</v>
      </c>
      <c r="E157" s="8" t="s">
        <v>392</v>
      </c>
      <c r="F157" s="8"/>
      <c r="G157" s="8">
        <v>1</v>
      </c>
      <c r="H157" s="8"/>
      <c r="I157" s="98">
        <v>45108</v>
      </c>
      <c r="J157" s="98">
        <v>45292</v>
      </c>
      <c r="K157" s="356">
        <v>1</v>
      </c>
      <c r="L157" s="356">
        <v>8</v>
      </c>
      <c r="M157" s="359">
        <v>1000</v>
      </c>
      <c r="N157" s="1447"/>
      <c r="O157" s="129" t="s">
        <v>374</v>
      </c>
    </row>
    <row r="158" spans="1:15" x14ac:dyDescent="0.25">
      <c r="A158" s="1437"/>
      <c r="B158" s="8" t="s">
        <v>6</v>
      </c>
      <c r="C158" s="8">
        <v>6</v>
      </c>
      <c r="D158" s="34" t="s">
        <v>210</v>
      </c>
      <c r="E158" s="8" t="s">
        <v>392</v>
      </c>
      <c r="F158" s="8"/>
      <c r="G158" s="8"/>
      <c r="H158" s="8"/>
      <c r="I158" s="98">
        <v>45108</v>
      </c>
      <c r="J158" s="97">
        <v>45292</v>
      </c>
      <c r="K158" s="356">
        <v>1</v>
      </c>
      <c r="L158" s="356">
        <v>8</v>
      </c>
      <c r="M158" s="359">
        <v>1000</v>
      </c>
      <c r="N158" s="1447"/>
      <c r="O158" s="129" t="s">
        <v>374</v>
      </c>
    </row>
    <row r="159" spans="1:15" ht="15.75" thickBot="1" x14ac:dyDescent="0.3">
      <c r="A159" s="1437"/>
      <c r="B159" s="8" t="s">
        <v>6</v>
      </c>
      <c r="C159" s="8">
        <v>7</v>
      </c>
      <c r="D159" s="34" t="s">
        <v>211</v>
      </c>
      <c r="E159" s="8" t="s">
        <v>392</v>
      </c>
      <c r="F159" s="8"/>
      <c r="G159" s="8">
        <v>1</v>
      </c>
      <c r="H159" s="8"/>
      <c r="I159" s="98">
        <v>45108</v>
      </c>
      <c r="J159" s="98">
        <v>45292</v>
      </c>
      <c r="K159" s="356">
        <v>0</v>
      </c>
      <c r="L159" s="356">
        <v>2</v>
      </c>
      <c r="M159" s="359">
        <v>250</v>
      </c>
      <c r="N159" s="1447"/>
      <c r="O159" s="129" t="s">
        <v>377</v>
      </c>
    </row>
    <row r="160" spans="1:15" ht="15.75" thickBot="1" x14ac:dyDescent="0.3">
      <c r="A160" s="1438"/>
      <c r="B160" s="37" t="s">
        <v>6</v>
      </c>
      <c r="C160" s="37">
        <v>8</v>
      </c>
      <c r="D160" s="38" t="s">
        <v>212</v>
      </c>
      <c r="E160" s="11" t="s">
        <v>392</v>
      </c>
      <c r="F160" s="37"/>
      <c r="G160" s="37"/>
      <c r="H160" s="37"/>
      <c r="I160" s="113">
        <v>45108</v>
      </c>
      <c r="J160" s="97">
        <v>45292</v>
      </c>
      <c r="K160" s="357">
        <v>0</v>
      </c>
      <c r="L160" s="357">
        <v>2</v>
      </c>
      <c r="M160" s="360">
        <v>250</v>
      </c>
      <c r="N160" s="1462"/>
      <c r="O160" s="133" t="s">
        <v>377</v>
      </c>
    </row>
    <row r="161" spans="1:15" ht="15" customHeight="1" x14ac:dyDescent="0.25">
      <c r="A161" s="1452" t="s">
        <v>389</v>
      </c>
      <c r="B161" s="358" t="s">
        <v>6</v>
      </c>
      <c r="C161" s="358">
        <v>1</v>
      </c>
      <c r="D161" s="136">
        <v>6080014931</v>
      </c>
      <c r="E161" s="7" t="s">
        <v>392</v>
      </c>
      <c r="F161" s="358"/>
      <c r="G161" s="358"/>
      <c r="H161" s="358"/>
      <c r="I161" s="100">
        <v>44958</v>
      </c>
      <c r="J161" s="100">
        <v>45047</v>
      </c>
      <c r="K161" s="358">
        <v>0</v>
      </c>
      <c r="L161" s="137">
        <v>4</v>
      </c>
      <c r="M161" s="138">
        <v>1000</v>
      </c>
      <c r="N161" s="1454" t="s">
        <v>319</v>
      </c>
      <c r="O161" s="139" t="s">
        <v>382</v>
      </c>
    </row>
    <row r="162" spans="1:15" ht="15.75" x14ac:dyDescent="0.25">
      <c r="A162" s="1468"/>
      <c r="B162" s="359" t="s">
        <v>6</v>
      </c>
      <c r="C162" s="359">
        <v>2</v>
      </c>
      <c r="D162" s="273">
        <v>6080014932</v>
      </c>
      <c r="E162" s="8" t="s">
        <v>392</v>
      </c>
      <c r="F162" s="359"/>
      <c r="G162" s="359"/>
      <c r="H162" s="359"/>
      <c r="I162" s="117">
        <v>44958</v>
      </c>
      <c r="J162" s="117">
        <v>45047</v>
      </c>
      <c r="K162" s="359">
        <v>0</v>
      </c>
      <c r="L162" s="144">
        <v>4</v>
      </c>
      <c r="M162" s="143">
        <v>1000</v>
      </c>
      <c r="N162" s="1450"/>
      <c r="O162" s="274" t="s">
        <v>382</v>
      </c>
    </row>
    <row r="163" spans="1:15" ht="15.75" x14ac:dyDescent="0.25">
      <c r="A163" s="1468" t="s">
        <v>399</v>
      </c>
      <c r="B163" s="359" t="s">
        <v>6</v>
      </c>
      <c r="C163" s="359">
        <v>1</v>
      </c>
      <c r="D163" s="273">
        <v>6080014742</v>
      </c>
      <c r="E163" s="8" t="s">
        <v>391</v>
      </c>
      <c r="F163" s="359"/>
      <c r="G163" s="359"/>
      <c r="H163" s="359"/>
      <c r="I163" s="117">
        <v>44958</v>
      </c>
      <c r="J163" s="117">
        <v>45047</v>
      </c>
      <c r="K163" s="359">
        <v>0</v>
      </c>
      <c r="L163" s="144">
        <v>4</v>
      </c>
      <c r="M163" s="143">
        <v>1000</v>
      </c>
      <c r="N163" s="356" t="s">
        <v>400</v>
      </c>
      <c r="O163" s="274" t="s">
        <v>382</v>
      </c>
    </row>
    <row r="164" spans="1:15" ht="15.75" x14ac:dyDescent="0.25">
      <c r="A164" s="1468"/>
      <c r="B164" s="359" t="s">
        <v>6</v>
      </c>
      <c r="C164" s="359">
        <v>2</v>
      </c>
      <c r="D164" s="273">
        <v>298412396</v>
      </c>
      <c r="E164" s="8" t="s">
        <v>391</v>
      </c>
      <c r="F164" s="359"/>
      <c r="G164" s="359"/>
      <c r="H164" s="359"/>
      <c r="I164" s="117">
        <v>44958</v>
      </c>
      <c r="J164" s="117">
        <v>45047</v>
      </c>
      <c r="K164" s="359">
        <v>0</v>
      </c>
      <c r="L164" s="144">
        <v>4</v>
      </c>
      <c r="M164" s="143">
        <v>1000</v>
      </c>
      <c r="N164" s="356" t="s">
        <v>400</v>
      </c>
      <c r="O164" s="274" t="s">
        <v>388</v>
      </c>
    </row>
    <row r="165" spans="1:15" ht="16.5" thickBot="1" x14ac:dyDescent="0.3">
      <c r="A165" s="1469"/>
      <c r="B165" s="361" t="s">
        <v>6</v>
      </c>
      <c r="C165" s="361">
        <v>3</v>
      </c>
      <c r="D165" s="275">
        <v>6080014743</v>
      </c>
      <c r="E165" s="11" t="s">
        <v>391</v>
      </c>
      <c r="F165" s="361"/>
      <c r="G165" s="361"/>
      <c r="H165" s="361"/>
      <c r="I165" s="101">
        <v>44958</v>
      </c>
      <c r="J165" s="101">
        <v>45047</v>
      </c>
      <c r="K165" s="361">
        <v>0</v>
      </c>
      <c r="L165" s="276">
        <v>4</v>
      </c>
      <c r="M165" s="266">
        <v>1000</v>
      </c>
      <c r="N165" s="362" t="s">
        <v>400</v>
      </c>
      <c r="O165" s="277" t="s">
        <v>382</v>
      </c>
    </row>
    <row r="166" spans="1:15" ht="21" customHeight="1" x14ac:dyDescent="0.25">
      <c r="A166" s="1443" t="s">
        <v>320</v>
      </c>
      <c r="B166" s="363" t="s">
        <v>6</v>
      </c>
      <c r="C166" s="114">
        <v>1</v>
      </c>
      <c r="D166" s="271">
        <v>706884</v>
      </c>
      <c r="E166" s="53" t="s">
        <v>392</v>
      </c>
      <c r="F166" s="363"/>
      <c r="G166" s="363"/>
      <c r="H166" s="363"/>
      <c r="I166" s="99">
        <v>45108</v>
      </c>
      <c r="J166" s="99">
        <v>45047</v>
      </c>
      <c r="K166" s="363">
        <v>0</v>
      </c>
      <c r="L166" s="272">
        <v>4</v>
      </c>
      <c r="M166" s="267">
        <v>1800</v>
      </c>
      <c r="N166" s="1449" t="s">
        <v>321</v>
      </c>
      <c r="O166" s="145" t="s">
        <v>375</v>
      </c>
    </row>
    <row r="167" spans="1:15" ht="21" customHeight="1" x14ac:dyDescent="0.25">
      <c r="A167" s="1444"/>
      <c r="B167" s="359" t="s">
        <v>6</v>
      </c>
      <c r="C167" s="34">
        <v>2</v>
      </c>
      <c r="D167" s="143">
        <v>706881</v>
      </c>
      <c r="E167" s="8" t="s">
        <v>392</v>
      </c>
      <c r="F167" s="359"/>
      <c r="G167" s="359"/>
      <c r="H167" s="359"/>
      <c r="I167" s="117">
        <v>45108</v>
      </c>
      <c r="J167" s="117">
        <v>45047</v>
      </c>
      <c r="K167" s="359">
        <v>0</v>
      </c>
      <c r="L167" s="144">
        <v>4</v>
      </c>
      <c r="M167" s="87">
        <v>1800</v>
      </c>
      <c r="N167" s="1450"/>
      <c r="O167" s="129" t="s">
        <v>375</v>
      </c>
    </row>
    <row r="168" spans="1:15" ht="21" customHeight="1" x14ac:dyDescent="0.25">
      <c r="A168" s="1444"/>
      <c r="B168" s="359" t="s">
        <v>6</v>
      </c>
      <c r="C168" s="34">
        <v>3</v>
      </c>
      <c r="D168" s="143">
        <v>706900</v>
      </c>
      <c r="E168" s="8" t="s">
        <v>392</v>
      </c>
      <c r="F168" s="359"/>
      <c r="G168" s="359"/>
      <c r="H168" s="359"/>
      <c r="I168" s="117">
        <v>45108</v>
      </c>
      <c r="J168" s="117">
        <v>45047</v>
      </c>
      <c r="K168" s="359">
        <v>1</v>
      </c>
      <c r="L168" s="144">
        <v>4</v>
      </c>
      <c r="M168" s="87">
        <v>1000</v>
      </c>
      <c r="N168" s="1450"/>
      <c r="O168" s="129" t="s">
        <v>375</v>
      </c>
    </row>
    <row r="169" spans="1:15" ht="21" customHeight="1" x14ac:dyDescent="0.25">
      <c r="A169" s="1444"/>
      <c r="B169" s="359" t="s">
        <v>6</v>
      </c>
      <c r="C169" s="34">
        <v>4</v>
      </c>
      <c r="D169" s="143">
        <v>706901</v>
      </c>
      <c r="E169" s="8" t="s">
        <v>392</v>
      </c>
      <c r="F169" s="359"/>
      <c r="G169" s="359">
        <v>1</v>
      </c>
      <c r="H169" s="359"/>
      <c r="I169" s="117">
        <v>45108</v>
      </c>
      <c r="J169" s="117">
        <v>45047</v>
      </c>
      <c r="K169" s="359">
        <v>1</v>
      </c>
      <c r="L169" s="144">
        <v>4</v>
      </c>
      <c r="M169" s="87">
        <v>1000</v>
      </c>
      <c r="N169" s="1450"/>
      <c r="O169" s="129" t="s">
        <v>375</v>
      </c>
    </row>
    <row r="170" spans="1:15" ht="15.75" customHeight="1" x14ac:dyDescent="0.25">
      <c r="A170" s="1444"/>
      <c r="B170" s="359" t="s">
        <v>6</v>
      </c>
      <c r="C170" s="34">
        <v>5</v>
      </c>
      <c r="D170" s="143">
        <v>706882</v>
      </c>
      <c r="E170" s="8" t="s">
        <v>392</v>
      </c>
      <c r="F170" s="359"/>
      <c r="G170" s="359"/>
      <c r="H170" s="359"/>
      <c r="I170" s="117">
        <v>45108</v>
      </c>
      <c r="J170" s="117">
        <v>45047</v>
      </c>
      <c r="K170" s="359">
        <v>0</v>
      </c>
      <c r="L170" s="144">
        <v>4</v>
      </c>
      <c r="M170" s="87">
        <v>630</v>
      </c>
      <c r="N170" s="1450"/>
      <c r="O170" s="129" t="s">
        <v>375</v>
      </c>
    </row>
    <row r="171" spans="1:15" ht="15.75" x14ac:dyDescent="0.25">
      <c r="A171" s="1444"/>
      <c r="B171" s="359" t="s">
        <v>6</v>
      </c>
      <c r="C171" s="34">
        <v>6</v>
      </c>
      <c r="D171" s="143">
        <v>706883</v>
      </c>
      <c r="E171" s="8" t="s">
        <v>392</v>
      </c>
      <c r="F171" s="359"/>
      <c r="G171" s="359"/>
      <c r="H171" s="359"/>
      <c r="I171" s="117">
        <v>45108</v>
      </c>
      <c r="J171" s="117">
        <v>45047</v>
      </c>
      <c r="K171" s="359">
        <v>0</v>
      </c>
      <c r="L171" s="144">
        <v>4</v>
      </c>
      <c r="M171" s="87">
        <v>630</v>
      </c>
      <c r="N171" s="1450"/>
      <c r="O171" s="129" t="s">
        <v>375</v>
      </c>
    </row>
    <row r="172" spans="1:15" ht="16.5" thickBot="1" x14ac:dyDescent="0.3">
      <c r="A172" s="1445"/>
      <c r="B172" s="190" t="s">
        <v>6</v>
      </c>
      <c r="C172" s="187">
        <v>7</v>
      </c>
      <c r="D172" s="268">
        <v>176638</v>
      </c>
      <c r="E172" s="187" t="s">
        <v>391</v>
      </c>
      <c r="F172" s="190"/>
      <c r="G172" s="190"/>
      <c r="H172" s="190"/>
      <c r="I172" s="269">
        <v>45108</v>
      </c>
      <c r="J172" s="269">
        <v>45047</v>
      </c>
      <c r="K172" s="190">
        <v>0</v>
      </c>
      <c r="L172" s="189">
        <v>4</v>
      </c>
      <c r="M172" s="270">
        <v>250</v>
      </c>
      <c r="N172" s="1451"/>
      <c r="O172" s="131" t="s">
        <v>377</v>
      </c>
    </row>
    <row r="173" spans="1:15" ht="15.75" x14ac:dyDescent="0.25">
      <c r="A173" s="1466" t="s">
        <v>322</v>
      </c>
      <c r="B173" s="1446" t="s">
        <v>6</v>
      </c>
      <c r="C173" s="114">
        <v>1</v>
      </c>
      <c r="D173" s="367" t="s">
        <v>323</v>
      </c>
      <c r="E173" s="114" t="s">
        <v>392</v>
      </c>
      <c r="F173" s="363"/>
      <c r="G173" s="363"/>
      <c r="H173" s="363"/>
      <c r="I173" s="99">
        <v>45139</v>
      </c>
      <c r="J173" s="99">
        <v>45292</v>
      </c>
      <c r="K173" s="363">
        <v>0</v>
      </c>
      <c r="L173" s="267">
        <v>3</v>
      </c>
      <c r="M173" s="267">
        <v>1000</v>
      </c>
      <c r="N173" s="1449" t="s">
        <v>324</v>
      </c>
      <c r="O173" s="145" t="s">
        <v>374</v>
      </c>
    </row>
    <row r="174" spans="1:15" ht="15.75" x14ac:dyDescent="0.25">
      <c r="A174" s="1459"/>
      <c r="B174" s="1447"/>
      <c r="C174" s="34">
        <v>2</v>
      </c>
      <c r="D174" s="366" t="s">
        <v>325</v>
      </c>
      <c r="E174" s="34" t="s">
        <v>392</v>
      </c>
      <c r="F174" s="359"/>
      <c r="G174" s="359"/>
      <c r="H174" s="359"/>
      <c r="I174" s="117">
        <v>45139</v>
      </c>
      <c r="J174" s="117">
        <v>45292</v>
      </c>
      <c r="K174" s="359">
        <v>0</v>
      </c>
      <c r="L174" s="87">
        <v>3</v>
      </c>
      <c r="M174" s="87">
        <v>1000</v>
      </c>
      <c r="N174" s="1450"/>
      <c r="O174" s="129" t="s">
        <v>374</v>
      </c>
    </row>
    <row r="175" spans="1:15" ht="15.75" x14ac:dyDescent="0.25">
      <c r="A175" s="1459"/>
      <c r="B175" s="1447"/>
      <c r="C175" s="179">
        <v>3</v>
      </c>
      <c r="D175" s="199" t="s">
        <v>329</v>
      </c>
      <c r="E175" s="179" t="s">
        <v>391</v>
      </c>
      <c r="F175" s="182"/>
      <c r="G175" s="182"/>
      <c r="H175" s="182" t="s">
        <v>565</v>
      </c>
      <c r="I175" s="200">
        <v>45139</v>
      </c>
      <c r="J175" s="373">
        <v>45292</v>
      </c>
      <c r="K175" s="182">
        <v>0</v>
      </c>
      <c r="L175" s="199">
        <v>3</v>
      </c>
      <c r="M175" s="199">
        <v>2000</v>
      </c>
      <c r="N175" s="1450"/>
      <c r="O175" s="129" t="s">
        <v>374</v>
      </c>
    </row>
    <row r="176" spans="1:15" ht="15.75" x14ac:dyDescent="0.25">
      <c r="A176" s="1459"/>
      <c r="B176" s="1447"/>
      <c r="C176" s="179">
        <v>4</v>
      </c>
      <c r="D176" s="199" t="s">
        <v>328</v>
      </c>
      <c r="E176" s="179" t="s">
        <v>391</v>
      </c>
      <c r="F176" s="182"/>
      <c r="G176" s="182"/>
      <c r="H176" s="182" t="s">
        <v>565</v>
      </c>
      <c r="I176" s="200">
        <v>45139</v>
      </c>
      <c r="J176" s="200">
        <v>45292</v>
      </c>
      <c r="K176" s="182">
        <v>0</v>
      </c>
      <c r="L176" s="199">
        <v>3</v>
      </c>
      <c r="M176" s="199">
        <v>2000</v>
      </c>
      <c r="N176" s="1450"/>
      <c r="O176" s="129" t="s">
        <v>374</v>
      </c>
    </row>
    <row r="177" spans="1:15" ht="15.75" x14ac:dyDescent="0.25">
      <c r="A177" s="1459"/>
      <c r="B177" s="1447"/>
      <c r="C177" s="34">
        <v>5</v>
      </c>
      <c r="D177" s="366" t="s">
        <v>331</v>
      </c>
      <c r="E177" s="34" t="s">
        <v>392</v>
      </c>
      <c r="F177" s="359"/>
      <c r="G177" s="359">
        <v>1</v>
      </c>
      <c r="H177" s="359"/>
      <c r="I177" s="117">
        <v>45139</v>
      </c>
      <c r="J177" s="99">
        <v>45292</v>
      </c>
      <c r="K177" s="359">
        <v>0</v>
      </c>
      <c r="L177" s="87">
        <v>2</v>
      </c>
      <c r="M177" s="87">
        <v>2000</v>
      </c>
      <c r="N177" s="1450"/>
      <c r="O177" s="129" t="s">
        <v>374</v>
      </c>
    </row>
    <row r="178" spans="1:15" ht="15.75" x14ac:dyDescent="0.25">
      <c r="A178" s="1459"/>
      <c r="B178" s="1447"/>
      <c r="C178" s="34">
        <v>6</v>
      </c>
      <c r="D178" s="366" t="s">
        <v>330</v>
      </c>
      <c r="E178" s="34" t="s">
        <v>392</v>
      </c>
      <c r="F178" s="359"/>
      <c r="G178" s="359"/>
      <c r="H178" s="359"/>
      <c r="I178" s="117">
        <v>45139</v>
      </c>
      <c r="J178" s="117">
        <v>45292</v>
      </c>
      <c r="K178" s="359">
        <v>0</v>
      </c>
      <c r="L178" s="87">
        <v>2</v>
      </c>
      <c r="M178" s="87">
        <v>1000</v>
      </c>
      <c r="N178" s="1450"/>
      <c r="O178" s="129" t="s">
        <v>374</v>
      </c>
    </row>
    <row r="179" spans="1:15" ht="15.75" x14ac:dyDescent="0.25">
      <c r="A179" s="1459"/>
      <c r="B179" s="1447"/>
      <c r="C179" s="34" t="s">
        <v>566</v>
      </c>
      <c r="D179" s="366" t="s">
        <v>326</v>
      </c>
      <c r="E179" s="34" t="s">
        <v>392</v>
      </c>
      <c r="F179" s="359"/>
      <c r="G179" s="359"/>
      <c r="H179" s="359"/>
      <c r="I179" s="117">
        <v>45139</v>
      </c>
      <c r="J179" s="99">
        <v>45292</v>
      </c>
      <c r="K179" s="359">
        <v>0</v>
      </c>
      <c r="L179" s="87">
        <v>2</v>
      </c>
      <c r="M179" s="87">
        <v>2000</v>
      </c>
      <c r="N179" s="1450"/>
      <c r="O179" s="129" t="s">
        <v>374</v>
      </c>
    </row>
    <row r="180" spans="1:15" ht="15.75" x14ac:dyDescent="0.25">
      <c r="A180" s="1459"/>
      <c r="B180" s="1447"/>
      <c r="C180" s="34" t="s">
        <v>567</v>
      </c>
      <c r="D180" s="366" t="s">
        <v>327</v>
      </c>
      <c r="E180" s="34" t="s">
        <v>392</v>
      </c>
      <c r="F180" s="359"/>
      <c r="G180" s="359"/>
      <c r="H180" s="359"/>
      <c r="I180" s="117">
        <v>45139</v>
      </c>
      <c r="J180" s="117">
        <v>45292</v>
      </c>
      <c r="K180" s="359">
        <v>0</v>
      </c>
      <c r="L180" s="87">
        <v>2</v>
      </c>
      <c r="M180" s="87">
        <v>2000</v>
      </c>
      <c r="N180" s="1450"/>
      <c r="O180" s="129" t="s">
        <v>374</v>
      </c>
    </row>
    <row r="181" spans="1:15" ht="15.75" x14ac:dyDescent="0.25">
      <c r="A181" s="1459"/>
      <c r="B181" s="1447"/>
      <c r="C181" s="179">
        <v>8</v>
      </c>
      <c r="D181" s="199" t="s">
        <v>333</v>
      </c>
      <c r="E181" s="179" t="s">
        <v>391</v>
      </c>
      <c r="F181" s="182"/>
      <c r="G181" s="182"/>
      <c r="H181" s="182" t="s">
        <v>565</v>
      </c>
      <c r="I181" s="200">
        <v>45139</v>
      </c>
      <c r="J181" s="373">
        <v>45292</v>
      </c>
      <c r="K181" s="182">
        <v>0</v>
      </c>
      <c r="L181" s="199">
        <v>2</v>
      </c>
      <c r="M181" s="199">
        <v>2000</v>
      </c>
      <c r="N181" s="1450"/>
      <c r="O181" s="129" t="s">
        <v>374</v>
      </c>
    </row>
    <row r="182" spans="1:15" ht="15.75" x14ac:dyDescent="0.25">
      <c r="A182" s="1459"/>
      <c r="B182" s="1447"/>
      <c r="C182" s="179">
        <v>9</v>
      </c>
      <c r="D182" s="199" t="s">
        <v>334</v>
      </c>
      <c r="E182" s="179" t="s">
        <v>391</v>
      </c>
      <c r="F182" s="182"/>
      <c r="G182" s="182"/>
      <c r="H182" s="182" t="s">
        <v>565</v>
      </c>
      <c r="I182" s="200">
        <v>45139</v>
      </c>
      <c r="J182" s="200">
        <v>45292</v>
      </c>
      <c r="K182" s="182">
        <v>0</v>
      </c>
      <c r="L182" s="199">
        <v>2</v>
      </c>
      <c r="M182" s="199">
        <v>2000</v>
      </c>
      <c r="N182" s="1450"/>
      <c r="O182" s="129" t="s">
        <v>374</v>
      </c>
    </row>
    <row r="183" spans="1:15" ht="15.75" x14ac:dyDescent="0.25">
      <c r="A183" s="1459"/>
      <c r="B183" s="1447"/>
      <c r="C183" s="179">
        <v>10</v>
      </c>
      <c r="D183" s="199" t="s">
        <v>332</v>
      </c>
      <c r="E183" s="179" t="s">
        <v>391</v>
      </c>
      <c r="F183" s="182"/>
      <c r="G183" s="182"/>
      <c r="H183" s="182" t="s">
        <v>565</v>
      </c>
      <c r="I183" s="200">
        <v>45139</v>
      </c>
      <c r="J183" s="373">
        <v>45292</v>
      </c>
      <c r="K183" s="182">
        <v>0</v>
      </c>
      <c r="L183" s="199">
        <v>2</v>
      </c>
      <c r="M183" s="199">
        <v>2000</v>
      </c>
      <c r="N183" s="1450"/>
      <c r="O183" s="129" t="s">
        <v>374</v>
      </c>
    </row>
    <row r="184" spans="1:15" ht="15.75" x14ac:dyDescent="0.25">
      <c r="A184" s="1459"/>
      <c r="B184" s="1447"/>
      <c r="C184" s="36">
        <v>11</v>
      </c>
      <c r="D184" s="366" t="s">
        <v>337</v>
      </c>
      <c r="E184" s="34" t="s">
        <v>392</v>
      </c>
      <c r="F184" s="359"/>
      <c r="G184" s="359"/>
      <c r="H184" s="359"/>
      <c r="I184" s="117">
        <v>45139</v>
      </c>
      <c r="J184" s="117">
        <v>45292</v>
      </c>
      <c r="K184" s="359">
        <v>0</v>
      </c>
      <c r="L184" s="87">
        <v>2</v>
      </c>
      <c r="M184" s="87">
        <v>2000</v>
      </c>
      <c r="N184" s="1450"/>
      <c r="O184" s="129" t="s">
        <v>374</v>
      </c>
    </row>
    <row r="185" spans="1:15" ht="15.75" x14ac:dyDescent="0.25">
      <c r="A185" s="1459"/>
      <c r="B185" s="1447"/>
      <c r="C185" s="34">
        <v>12</v>
      </c>
      <c r="D185" s="366" t="s">
        <v>338</v>
      </c>
      <c r="E185" s="34" t="s">
        <v>392</v>
      </c>
      <c r="F185" s="359"/>
      <c r="G185" s="359"/>
      <c r="H185" s="359"/>
      <c r="I185" s="117">
        <v>45139</v>
      </c>
      <c r="J185" s="99">
        <v>45292</v>
      </c>
      <c r="K185" s="359">
        <v>0</v>
      </c>
      <c r="L185" s="87">
        <v>2</v>
      </c>
      <c r="M185" s="87">
        <v>2000</v>
      </c>
      <c r="N185" s="1450"/>
      <c r="O185" s="129" t="s">
        <v>374</v>
      </c>
    </row>
    <row r="186" spans="1:15" ht="15.75" x14ac:dyDescent="0.25">
      <c r="A186" s="1459"/>
      <c r="B186" s="1447"/>
      <c r="C186" s="168">
        <v>13</v>
      </c>
      <c r="D186" s="169" t="s">
        <v>341</v>
      </c>
      <c r="E186" s="168" t="s">
        <v>393</v>
      </c>
      <c r="F186" s="170"/>
      <c r="G186" s="170"/>
      <c r="H186" s="170"/>
      <c r="I186" s="171">
        <v>45139</v>
      </c>
      <c r="J186" s="171">
        <v>45292</v>
      </c>
      <c r="K186" s="170">
        <v>0</v>
      </c>
      <c r="L186" s="169">
        <v>2</v>
      </c>
      <c r="M186" s="169">
        <v>1600</v>
      </c>
      <c r="N186" s="1450"/>
      <c r="O186" s="129" t="s">
        <v>374</v>
      </c>
    </row>
    <row r="187" spans="1:15" ht="15.75" x14ac:dyDescent="0.25">
      <c r="A187" s="1459"/>
      <c r="B187" s="1447"/>
      <c r="C187" s="168">
        <v>14</v>
      </c>
      <c r="D187" s="169" t="s">
        <v>344</v>
      </c>
      <c r="E187" s="168" t="s">
        <v>393</v>
      </c>
      <c r="F187" s="170"/>
      <c r="G187" s="170">
        <v>1</v>
      </c>
      <c r="H187" s="170"/>
      <c r="I187" s="171">
        <v>45139</v>
      </c>
      <c r="J187" s="176">
        <v>45292</v>
      </c>
      <c r="K187" s="170">
        <v>0</v>
      </c>
      <c r="L187" s="169">
        <v>2</v>
      </c>
      <c r="M187" s="169">
        <v>1600</v>
      </c>
      <c r="N187" s="1450"/>
      <c r="O187" s="129" t="s">
        <v>374</v>
      </c>
    </row>
    <row r="188" spans="1:15" ht="15.75" x14ac:dyDescent="0.25">
      <c r="A188" s="1459"/>
      <c r="B188" s="1447"/>
      <c r="C188" s="179">
        <v>15</v>
      </c>
      <c r="D188" s="199" t="s">
        <v>349</v>
      </c>
      <c r="E188" s="179" t="s">
        <v>391</v>
      </c>
      <c r="F188" s="182">
        <v>1</v>
      </c>
      <c r="G188" s="182"/>
      <c r="H188" s="182" t="s">
        <v>565</v>
      </c>
      <c r="I188" s="200">
        <v>45139</v>
      </c>
      <c r="J188" s="200">
        <v>45292</v>
      </c>
      <c r="K188" s="182">
        <v>0</v>
      </c>
      <c r="L188" s="199">
        <v>2</v>
      </c>
      <c r="M188" s="199">
        <v>1600</v>
      </c>
      <c r="N188" s="1450"/>
      <c r="O188" s="129" t="s">
        <v>374</v>
      </c>
    </row>
    <row r="189" spans="1:15" ht="15.75" x14ac:dyDescent="0.25">
      <c r="A189" s="1459"/>
      <c r="B189" s="1447"/>
      <c r="C189" s="36">
        <v>16</v>
      </c>
      <c r="D189" s="366" t="s">
        <v>336</v>
      </c>
      <c r="E189" s="36" t="s">
        <v>392</v>
      </c>
      <c r="F189" s="310">
        <v>1</v>
      </c>
      <c r="G189" s="310"/>
      <c r="H189" s="310"/>
      <c r="I189" s="371">
        <v>45139</v>
      </c>
      <c r="J189" s="372">
        <v>45292</v>
      </c>
      <c r="K189" s="310">
        <v>0</v>
      </c>
      <c r="L189" s="366">
        <v>2</v>
      </c>
      <c r="M189" s="366">
        <v>1600</v>
      </c>
      <c r="N189" s="1450"/>
      <c r="O189" s="129" t="s">
        <v>374</v>
      </c>
    </row>
    <row r="190" spans="1:15" ht="15.75" x14ac:dyDescent="0.25">
      <c r="A190" s="1459"/>
      <c r="B190" s="1447"/>
      <c r="C190" s="36">
        <v>17</v>
      </c>
      <c r="D190" s="366" t="s">
        <v>335</v>
      </c>
      <c r="E190" s="36" t="s">
        <v>392</v>
      </c>
      <c r="F190" s="310"/>
      <c r="G190" s="310"/>
      <c r="H190" s="310"/>
      <c r="I190" s="371">
        <v>45139</v>
      </c>
      <c r="J190" s="371">
        <v>45292</v>
      </c>
      <c r="K190" s="310">
        <v>0</v>
      </c>
      <c r="L190" s="366">
        <v>2</v>
      </c>
      <c r="M190" s="366">
        <v>1275</v>
      </c>
      <c r="N190" s="1450"/>
      <c r="O190" s="129" t="s">
        <v>374</v>
      </c>
    </row>
    <row r="191" spans="1:15" ht="15.75" x14ac:dyDescent="0.25">
      <c r="A191" s="1459"/>
      <c r="B191" s="1447"/>
      <c r="C191" s="179">
        <v>18</v>
      </c>
      <c r="D191" s="199" t="s">
        <v>339</v>
      </c>
      <c r="E191" s="179" t="s">
        <v>391</v>
      </c>
      <c r="F191" s="182"/>
      <c r="G191" s="182"/>
      <c r="H191" s="182" t="s">
        <v>565</v>
      </c>
      <c r="I191" s="200">
        <v>45139</v>
      </c>
      <c r="J191" s="373">
        <v>45292</v>
      </c>
      <c r="K191" s="182">
        <v>0</v>
      </c>
      <c r="L191" s="199">
        <v>2</v>
      </c>
      <c r="M191" s="199">
        <v>1000</v>
      </c>
      <c r="N191" s="1450"/>
      <c r="O191" s="129" t="s">
        <v>374</v>
      </c>
    </row>
    <row r="192" spans="1:15" ht="15.75" x14ac:dyDescent="0.25">
      <c r="A192" s="1459"/>
      <c r="B192" s="1447"/>
      <c r="C192" s="179">
        <v>19</v>
      </c>
      <c r="D192" s="199" t="s">
        <v>340</v>
      </c>
      <c r="E192" s="179" t="s">
        <v>391</v>
      </c>
      <c r="F192" s="182"/>
      <c r="G192" s="182"/>
      <c r="H192" s="182" t="s">
        <v>565</v>
      </c>
      <c r="I192" s="200">
        <v>45139</v>
      </c>
      <c r="J192" s="200">
        <v>45292</v>
      </c>
      <c r="K192" s="182">
        <v>0</v>
      </c>
      <c r="L192" s="199">
        <v>2</v>
      </c>
      <c r="M192" s="199">
        <v>2000</v>
      </c>
      <c r="N192" s="1450"/>
      <c r="O192" s="129" t="s">
        <v>374</v>
      </c>
    </row>
    <row r="193" spans="1:15" ht="15.75" x14ac:dyDescent="0.25">
      <c r="A193" s="1459"/>
      <c r="B193" s="1447"/>
      <c r="C193" s="36">
        <v>20</v>
      </c>
      <c r="D193" s="366" t="s">
        <v>345</v>
      </c>
      <c r="E193" s="36" t="s">
        <v>392</v>
      </c>
      <c r="F193" s="310"/>
      <c r="G193" s="310"/>
      <c r="H193" s="310"/>
      <c r="I193" s="371">
        <v>45139</v>
      </c>
      <c r="J193" s="372">
        <v>45292</v>
      </c>
      <c r="K193" s="310">
        <v>0</v>
      </c>
      <c r="L193" s="366">
        <v>2</v>
      </c>
      <c r="M193" s="366">
        <v>1275</v>
      </c>
      <c r="N193" s="1450"/>
      <c r="O193" s="129" t="s">
        <v>374</v>
      </c>
    </row>
    <row r="194" spans="1:15" ht="15.75" x14ac:dyDescent="0.25">
      <c r="A194" s="1459"/>
      <c r="B194" s="1447"/>
      <c r="C194" s="36">
        <v>21</v>
      </c>
      <c r="D194" s="366" t="s">
        <v>346</v>
      </c>
      <c r="E194" s="36" t="s">
        <v>392</v>
      </c>
      <c r="F194" s="310"/>
      <c r="G194" s="310">
        <v>1</v>
      </c>
      <c r="H194" s="310"/>
      <c r="I194" s="371">
        <v>45139</v>
      </c>
      <c r="J194" s="371">
        <v>45292</v>
      </c>
      <c r="K194" s="310">
        <v>0</v>
      </c>
      <c r="L194" s="366">
        <v>2</v>
      </c>
      <c r="M194" s="366">
        <v>1025</v>
      </c>
      <c r="N194" s="1450"/>
      <c r="O194" s="129" t="s">
        <v>374</v>
      </c>
    </row>
    <row r="195" spans="1:15" ht="15.75" x14ac:dyDescent="0.25">
      <c r="A195" s="1459"/>
      <c r="B195" s="1447"/>
      <c r="C195" s="34">
        <v>22</v>
      </c>
      <c r="D195" s="366" t="s">
        <v>347</v>
      </c>
      <c r="E195" s="34" t="s">
        <v>392</v>
      </c>
      <c r="F195" s="359">
        <v>1</v>
      </c>
      <c r="G195" s="359"/>
      <c r="H195" s="359"/>
      <c r="I195" s="117">
        <v>45139</v>
      </c>
      <c r="J195" s="99">
        <v>45292</v>
      </c>
      <c r="K195" s="359">
        <v>0</v>
      </c>
      <c r="L195" s="87">
        <v>2</v>
      </c>
      <c r="M195" s="87">
        <v>1025</v>
      </c>
      <c r="N195" s="1450"/>
      <c r="O195" s="129" t="s">
        <v>374</v>
      </c>
    </row>
    <row r="196" spans="1:15" ht="15.75" x14ac:dyDescent="0.25">
      <c r="A196" s="1459"/>
      <c r="B196" s="1447"/>
      <c r="C196" s="34">
        <v>23</v>
      </c>
      <c r="D196" s="366" t="s">
        <v>348</v>
      </c>
      <c r="E196" s="34" t="s">
        <v>392</v>
      </c>
      <c r="F196" s="359"/>
      <c r="G196" s="359"/>
      <c r="H196" s="359"/>
      <c r="I196" s="117">
        <v>45139</v>
      </c>
      <c r="J196" s="117">
        <v>45292</v>
      </c>
      <c r="K196" s="359">
        <v>0</v>
      </c>
      <c r="L196" s="87">
        <v>2</v>
      </c>
      <c r="M196" s="87">
        <v>2500</v>
      </c>
      <c r="N196" s="1450"/>
      <c r="O196" s="129" t="s">
        <v>374</v>
      </c>
    </row>
    <row r="197" spans="1:15" ht="15.75" x14ac:dyDescent="0.25">
      <c r="A197" s="1459"/>
      <c r="B197" s="1447"/>
      <c r="C197" s="34">
        <v>24</v>
      </c>
      <c r="D197" s="366" t="s">
        <v>342</v>
      </c>
      <c r="E197" s="34" t="s">
        <v>392</v>
      </c>
      <c r="F197" s="359"/>
      <c r="G197" s="359"/>
      <c r="H197" s="359"/>
      <c r="I197" s="117">
        <v>45139</v>
      </c>
      <c r="J197" s="99">
        <v>45292</v>
      </c>
      <c r="K197" s="359">
        <v>0</v>
      </c>
      <c r="L197" s="87">
        <v>2</v>
      </c>
      <c r="M197" s="87">
        <v>2500</v>
      </c>
      <c r="N197" s="1450"/>
      <c r="O197" s="129" t="s">
        <v>374</v>
      </c>
    </row>
    <row r="198" spans="1:15" ht="15.75" x14ac:dyDescent="0.25">
      <c r="A198" s="1459"/>
      <c r="B198" s="1447"/>
      <c r="C198" s="179">
        <v>25</v>
      </c>
      <c r="D198" s="199" t="s">
        <v>343</v>
      </c>
      <c r="E198" s="179" t="s">
        <v>391</v>
      </c>
      <c r="F198" s="182"/>
      <c r="G198" s="182"/>
      <c r="H198" s="182" t="s">
        <v>565</v>
      </c>
      <c r="I198" s="200">
        <v>45139</v>
      </c>
      <c r="J198" s="200">
        <v>45292</v>
      </c>
      <c r="K198" s="182">
        <v>0</v>
      </c>
      <c r="L198" s="199">
        <v>2</v>
      </c>
      <c r="M198" s="199">
        <v>2500</v>
      </c>
      <c r="N198" s="1450"/>
      <c r="O198" s="129" t="s">
        <v>374</v>
      </c>
    </row>
    <row r="199" spans="1:15" ht="15.75" x14ac:dyDescent="0.25">
      <c r="A199" s="1459"/>
      <c r="B199" s="1447"/>
      <c r="C199" s="34">
        <v>1</v>
      </c>
      <c r="D199" s="366" t="s">
        <v>350</v>
      </c>
      <c r="E199" s="34" t="s">
        <v>392</v>
      </c>
      <c r="F199" s="359"/>
      <c r="G199" s="359"/>
      <c r="H199" s="359"/>
      <c r="I199" s="117">
        <v>45139</v>
      </c>
      <c r="J199" s="99">
        <v>45292</v>
      </c>
      <c r="K199" s="359">
        <v>0</v>
      </c>
      <c r="L199" s="359" t="s">
        <v>6</v>
      </c>
      <c r="M199" s="359" t="s">
        <v>6</v>
      </c>
      <c r="N199" s="1450"/>
      <c r="O199" s="129" t="s">
        <v>383</v>
      </c>
    </row>
    <row r="200" spans="1:15" ht="15.75" x14ac:dyDescent="0.25">
      <c r="A200" s="1459"/>
      <c r="B200" s="1447"/>
      <c r="C200" s="34">
        <v>2</v>
      </c>
      <c r="D200" s="366" t="s">
        <v>351</v>
      </c>
      <c r="E200" s="34" t="s">
        <v>392</v>
      </c>
      <c r="F200" s="359"/>
      <c r="G200" s="359"/>
      <c r="H200" s="359"/>
      <c r="I200" s="117">
        <v>45139</v>
      </c>
      <c r="J200" s="117">
        <v>45292</v>
      </c>
      <c r="K200" s="359">
        <v>0</v>
      </c>
      <c r="L200" s="359" t="s">
        <v>6</v>
      </c>
      <c r="M200" s="359" t="s">
        <v>6</v>
      </c>
      <c r="N200" s="1450"/>
      <c r="O200" s="129" t="s">
        <v>383</v>
      </c>
    </row>
    <row r="201" spans="1:15" ht="15.75" x14ac:dyDescent="0.25">
      <c r="A201" s="1459"/>
      <c r="B201" s="1447"/>
      <c r="C201" s="34">
        <v>3</v>
      </c>
      <c r="D201" s="366" t="s">
        <v>352</v>
      </c>
      <c r="E201" s="34" t="s">
        <v>392</v>
      </c>
      <c r="F201" s="359"/>
      <c r="G201" s="359"/>
      <c r="H201" s="359"/>
      <c r="I201" s="117">
        <v>45139</v>
      </c>
      <c r="J201" s="99">
        <v>45292</v>
      </c>
      <c r="K201" s="359">
        <v>0</v>
      </c>
      <c r="L201" s="359" t="s">
        <v>6</v>
      </c>
      <c r="M201" s="359" t="s">
        <v>6</v>
      </c>
      <c r="N201" s="1450"/>
      <c r="O201" s="129" t="s">
        <v>383</v>
      </c>
    </row>
    <row r="202" spans="1:15" ht="15.75" x14ac:dyDescent="0.25">
      <c r="A202" s="1459"/>
      <c r="B202" s="1447"/>
      <c r="C202" s="34">
        <v>4</v>
      </c>
      <c r="D202" s="366" t="s">
        <v>353</v>
      </c>
      <c r="E202" s="34" t="s">
        <v>392</v>
      </c>
      <c r="F202" s="359"/>
      <c r="G202" s="359"/>
      <c r="H202" s="359"/>
      <c r="I202" s="117">
        <v>45139</v>
      </c>
      <c r="J202" s="117">
        <v>45292</v>
      </c>
      <c r="K202" s="359">
        <v>0</v>
      </c>
      <c r="L202" s="359" t="s">
        <v>6</v>
      </c>
      <c r="M202" s="359" t="s">
        <v>6</v>
      </c>
      <c r="N202" s="1450"/>
      <c r="O202" s="129" t="s">
        <v>383</v>
      </c>
    </row>
    <row r="203" spans="1:15" ht="15.75" x14ac:dyDescent="0.25">
      <c r="A203" s="1459"/>
      <c r="B203" s="1447"/>
      <c r="C203" s="34">
        <v>5</v>
      </c>
      <c r="D203" s="366" t="s">
        <v>354</v>
      </c>
      <c r="E203" s="34" t="s">
        <v>392</v>
      </c>
      <c r="F203" s="359"/>
      <c r="G203" s="359"/>
      <c r="H203" s="359"/>
      <c r="I203" s="117">
        <v>45139</v>
      </c>
      <c r="J203" s="99">
        <v>45292</v>
      </c>
      <c r="K203" s="359">
        <v>0</v>
      </c>
      <c r="L203" s="359" t="s">
        <v>6</v>
      </c>
      <c r="M203" s="359" t="s">
        <v>6</v>
      </c>
      <c r="N203" s="1450"/>
      <c r="O203" s="129" t="s">
        <v>383</v>
      </c>
    </row>
    <row r="204" spans="1:15" ht="15.75" x14ac:dyDescent="0.25">
      <c r="A204" s="1459"/>
      <c r="B204" s="1447"/>
      <c r="C204" s="34">
        <v>6</v>
      </c>
      <c r="D204" s="366" t="s">
        <v>355</v>
      </c>
      <c r="E204" s="34" t="s">
        <v>392</v>
      </c>
      <c r="F204" s="359"/>
      <c r="G204" s="359"/>
      <c r="H204" s="359"/>
      <c r="I204" s="117">
        <v>45139</v>
      </c>
      <c r="J204" s="117">
        <v>45292</v>
      </c>
      <c r="K204" s="359">
        <v>0</v>
      </c>
      <c r="L204" s="359" t="s">
        <v>6</v>
      </c>
      <c r="M204" s="359" t="s">
        <v>6</v>
      </c>
      <c r="N204" s="1450"/>
      <c r="O204" s="129" t="s">
        <v>383</v>
      </c>
    </row>
    <row r="205" spans="1:15" ht="16.5" thickBot="1" x14ac:dyDescent="0.3">
      <c r="A205" s="1463"/>
      <c r="B205" s="1448"/>
      <c r="C205" s="35">
        <v>1</v>
      </c>
      <c r="D205" s="368">
        <v>9319</v>
      </c>
      <c r="E205" s="35" t="s">
        <v>392</v>
      </c>
      <c r="F205" s="361"/>
      <c r="G205" s="361"/>
      <c r="H205" s="361"/>
      <c r="I205" s="101">
        <v>45139</v>
      </c>
      <c r="J205" s="99">
        <v>45292</v>
      </c>
      <c r="K205" s="361">
        <v>0</v>
      </c>
      <c r="L205" s="361">
        <v>2</v>
      </c>
      <c r="M205" s="361">
        <v>325</v>
      </c>
      <c r="N205" s="1451"/>
      <c r="O205" s="131" t="s">
        <v>378</v>
      </c>
    </row>
    <row r="206" spans="1:15" x14ac:dyDescent="0.25">
      <c r="A206" s="1466" t="s">
        <v>356</v>
      </c>
      <c r="B206" s="1446" t="s">
        <v>6</v>
      </c>
      <c r="C206" s="114">
        <v>1</v>
      </c>
      <c r="D206" s="265">
        <v>298412317</v>
      </c>
      <c r="E206" s="114" t="s">
        <v>392</v>
      </c>
      <c r="F206" s="363"/>
      <c r="G206" s="363"/>
      <c r="H206" s="363"/>
      <c r="I206" s="363" t="s">
        <v>390</v>
      </c>
      <c r="J206" s="99">
        <v>45017</v>
      </c>
      <c r="K206" s="363">
        <v>0</v>
      </c>
      <c r="L206" s="265">
        <v>2</v>
      </c>
      <c r="M206" s="265">
        <v>1000</v>
      </c>
      <c r="N206" s="1449" t="s">
        <v>357</v>
      </c>
      <c r="O206" s="145" t="s">
        <v>384</v>
      </c>
    </row>
    <row r="207" spans="1:15" x14ac:dyDescent="0.25">
      <c r="A207" s="1459"/>
      <c r="B207" s="1447"/>
      <c r="C207" s="34">
        <v>2</v>
      </c>
      <c r="D207" s="88">
        <v>298412318</v>
      </c>
      <c r="E207" s="34" t="s">
        <v>392</v>
      </c>
      <c r="F207" s="359">
        <v>1</v>
      </c>
      <c r="G207" s="359"/>
      <c r="H207" s="359"/>
      <c r="I207" s="117">
        <v>44896</v>
      </c>
      <c r="J207" s="117">
        <v>45017</v>
      </c>
      <c r="K207" s="359">
        <v>0</v>
      </c>
      <c r="L207" s="88">
        <v>9</v>
      </c>
      <c r="M207" s="88">
        <v>1000</v>
      </c>
      <c r="N207" s="1450"/>
      <c r="O207" s="129" t="s">
        <v>384</v>
      </c>
    </row>
    <row r="208" spans="1:15" x14ac:dyDescent="0.25">
      <c r="A208" s="1459"/>
      <c r="B208" s="1447"/>
      <c r="C208" s="34">
        <v>3</v>
      </c>
      <c r="D208" s="88">
        <v>298412319</v>
      </c>
      <c r="E208" s="34" t="s">
        <v>392</v>
      </c>
      <c r="F208" s="359"/>
      <c r="G208" s="359">
        <v>1</v>
      </c>
      <c r="H208" s="359"/>
      <c r="I208" s="117">
        <v>44896</v>
      </c>
      <c r="J208" s="117">
        <v>45017</v>
      </c>
      <c r="K208" s="359">
        <v>0</v>
      </c>
      <c r="L208" s="88">
        <v>9</v>
      </c>
      <c r="M208" s="88">
        <v>1000</v>
      </c>
      <c r="N208" s="1450"/>
      <c r="O208" s="129" t="s">
        <v>384</v>
      </c>
    </row>
    <row r="209" spans="1:15" x14ac:dyDescent="0.25">
      <c r="A209" s="1459"/>
      <c r="B209" s="1447"/>
      <c r="C209" s="34">
        <v>4</v>
      </c>
      <c r="D209" s="88">
        <v>298412320</v>
      </c>
      <c r="E209" s="34" t="s">
        <v>392</v>
      </c>
      <c r="F209" s="359">
        <v>2</v>
      </c>
      <c r="G209" s="359"/>
      <c r="H209" s="359"/>
      <c r="I209" s="359" t="s">
        <v>390</v>
      </c>
      <c r="J209" s="117">
        <v>45017</v>
      </c>
      <c r="K209" s="359">
        <v>0</v>
      </c>
      <c r="L209" s="88">
        <v>9</v>
      </c>
      <c r="M209" s="88">
        <v>1000</v>
      </c>
      <c r="N209" s="1450"/>
      <c r="O209" s="129" t="s">
        <v>384</v>
      </c>
    </row>
    <row r="210" spans="1:15" x14ac:dyDescent="0.25">
      <c r="A210" s="1459"/>
      <c r="B210" s="1447"/>
      <c r="C210" s="34">
        <v>5</v>
      </c>
      <c r="D210" s="88">
        <v>298412321</v>
      </c>
      <c r="E210" s="34" t="s">
        <v>392</v>
      </c>
      <c r="F210" s="359"/>
      <c r="G210" s="359">
        <v>2</v>
      </c>
      <c r="H210" s="359"/>
      <c r="I210" s="117">
        <v>44896</v>
      </c>
      <c r="J210" s="117">
        <v>45017</v>
      </c>
      <c r="K210" s="359">
        <v>0</v>
      </c>
      <c r="L210" s="88">
        <v>9</v>
      </c>
      <c r="M210" s="88">
        <v>1000</v>
      </c>
      <c r="N210" s="1450"/>
      <c r="O210" s="129" t="s">
        <v>384</v>
      </c>
    </row>
    <row r="211" spans="1:15" x14ac:dyDescent="0.25">
      <c r="A211" s="1459"/>
      <c r="B211" s="1447"/>
      <c r="C211" s="34">
        <v>6</v>
      </c>
      <c r="D211" s="88">
        <v>298412322</v>
      </c>
      <c r="E211" s="34" t="s">
        <v>392</v>
      </c>
      <c r="F211" s="359">
        <v>1</v>
      </c>
      <c r="G211" s="359"/>
      <c r="H211" s="359"/>
      <c r="I211" s="117">
        <v>44896</v>
      </c>
      <c r="J211" s="117">
        <v>45017</v>
      </c>
      <c r="K211" s="359">
        <v>0</v>
      </c>
      <c r="L211" s="88">
        <v>9</v>
      </c>
      <c r="M211" s="88">
        <v>1000</v>
      </c>
      <c r="N211" s="1450"/>
      <c r="O211" s="129" t="s">
        <v>384</v>
      </c>
    </row>
    <row r="212" spans="1:15" x14ac:dyDescent="0.25">
      <c r="A212" s="1459"/>
      <c r="B212" s="1447"/>
      <c r="C212" s="34">
        <v>7</v>
      </c>
      <c r="D212" s="88">
        <v>298412323</v>
      </c>
      <c r="E212" s="34" t="s">
        <v>392</v>
      </c>
      <c r="F212" s="359"/>
      <c r="G212" s="359">
        <v>1</v>
      </c>
      <c r="H212" s="359"/>
      <c r="I212" s="359" t="s">
        <v>390</v>
      </c>
      <c r="J212" s="117">
        <v>45017</v>
      </c>
      <c r="K212" s="359">
        <v>0</v>
      </c>
      <c r="L212" s="88">
        <v>9</v>
      </c>
      <c r="M212" s="88">
        <v>1000</v>
      </c>
      <c r="N212" s="1450"/>
      <c r="O212" s="129" t="s">
        <v>384</v>
      </c>
    </row>
    <row r="213" spans="1:15" x14ac:dyDescent="0.25">
      <c r="A213" s="1459"/>
      <c r="B213" s="1447"/>
      <c r="C213" s="34">
        <v>8</v>
      </c>
      <c r="D213" s="88">
        <v>298412324</v>
      </c>
      <c r="E213" s="34" t="s">
        <v>392</v>
      </c>
      <c r="F213" s="359"/>
      <c r="G213" s="359"/>
      <c r="H213" s="359"/>
      <c r="I213" s="117">
        <v>44896</v>
      </c>
      <c r="J213" s="117">
        <v>45017</v>
      </c>
      <c r="K213" s="359">
        <v>0</v>
      </c>
      <c r="L213" s="88">
        <v>8</v>
      </c>
      <c r="M213" s="88">
        <v>1000</v>
      </c>
      <c r="N213" s="1450"/>
      <c r="O213" s="129" t="s">
        <v>388</v>
      </c>
    </row>
    <row r="214" spans="1:15" x14ac:dyDescent="0.25">
      <c r="A214" s="1459"/>
      <c r="B214" s="1447"/>
      <c r="C214" s="34">
        <v>9</v>
      </c>
      <c r="D214" s="88">
        <v>298412325</v>
      </c>
      <c r="E214" s="34" t="s">
        <v>392</v>
      </c>
      <c r="F214" s="359"/>
      <c r="G214" s="359"/>
      <c r="H214" s="359"/>
      <c r="I214" s="117">
        <v>44896</v>
      </c>
      <c r="J214" s="117">
        <v>45017</v>
      </c>
      <c r="K214" s="359">
        <v>0</v>
      </c>
      <c r="L214" s="88">
        <v>8</v>
      </c>
      <c r="M214" s="88">
        <v>1000</v>
      </c>
      <c r="N214" s="1450"/>
      <c r="O214" s="129" t="s">
        <v>388</v>
      </c>
    </row>
    <row r="215" spans="1:15" x14ac:dyDescent="0.25">
      <c r="A215" s="1459"/>
      <c r="B215" s="1447"/>
      <c r="C215" s="34">
        <v>10</v>
      </c>
      <c r="D215" s="88">
        <v>298412326</v>
      </c>
      <c r="E215" s="34" t="s">
        <v>392</v>
      </c>
      <c r="F215" s="359"/>
      <c r="G215" s="359"/>
      <c r="H215" s="359"/>
      <c r="I215" s="359" t="s">
        <v>390</v>
      </c>
      <c r="J215" s="117">
        <v>45017</v>
      </c>
      <c r="K215" s="359">
        <v>0</v>
      </c>
      <c r="L215" s="88">
        <v>8</v>
      </c>
      <c r="M215" s="88">
        <v>1000</v>
      </c>
      <c r="N215" s="1450"/>
      <c r="O215" s="129" t="s">
        <v>388</v>
      </c>
    </row>
    <row r="216" spans="1:15" x14ac:dyDescent="0.25">
      <c r="A216" s="1459"/>
      <c r="B216" s="1447"/>
      <c r="C216" s="34">
        <v>11</v>
      </c>
      <c r="D216" s="88">
        <v>298412327</v>
      </c>
      <c r="E216" s="34" t="s">
        <v>392</v>
      </c>
      <c r="F216" s="359"/>
      <c r="G216" s="359"/>
      <c r="H216" s="359"/>
      <c r="I216" s="117">
        <v>44896</v>
      </c>
      <c r="J216" s="117">
        <v>45017</v>
      </c>
      <c r="K216" s="359">
        <v>0</v>
      </c>
      <c r="L216" s="88">
        <v>8</v>
      </c>
      <c r="M216" s="88">
        <v>1000</v>
      </c>
      <c r="N216" s="1450"/>
      <c r="O216" s="129" t="s">
        <v>388</v>
      </c>
    </row>
    <row r="217" spans="1:15" x14ac:dyDescent="0.25">
      <c r="A217" s="1459"/>
      <c r="B217" s="1447"/>
      <c r="C217" s="34">
        <v>12</v>
      </c>
      <c r="D217" s="88">
        <v>298412328</v>
      </c>
      <c r="E217" s="34" t="s">
        <v>392</v>
      </c>
      <c r="F217" s="359"/>
      <c r="G217" s="359"/>
      <c r="H217" s="359"/>
      <c r="I217" s="117">
        <v>44896</v>
      </c>
      <c r="J217" s="117">
        <v>45017</v>
      </c>
      <c r="K217" s="359">
        <v>0</v>
      </c>
      <c r="L217" s="88">
        <v>2</v>
      </c>
      <c r="M217" s="88">
        <v>1000</v>
      </c>
      <c r="N217" s="1450"/>
      <c r="O217" s="129" t="s">
        <v>384</v>
      </c>
    </row>
    <row r="218" spans="1:15" x14ac:dyDescent="0.25">
      <c r="A218" s="1459"/>
      <c r="B218" s="1447"/>
      <c r="C218" s="34">
        <v>13</v>
      </c>
      <c r="D218" s="88">
        <v>298412329</v>
      </c>
      <c r="E218" s="34" t="s">
        <v>392</v>
      </c>
      <c r="F218" s="359"/>
      <c r="G218" s="359"/>
      <c r="H218" s="359"/>
      <c r="I218" s="359" t="s">
        <v>390</v>
      </c>
      <c r="J218" s="117">
        <v>45017</v>
      </c>
      <c r="K218" s="359">
        <v>0</v>
      </c>
      <c r="L218" s="88">
        <v>2</v>
      </c>
      <c r="M218" s="88">
        <v>1000</v>
      </c>
      <c r="N218" s="1450"/>
      <c r="O218" s="129" t="s">
        <v>384</v>
      </c>
    </row>
    <row r="219" spans="1:15" x14ac:dyDescent="0.25">
      <c r="A219" s="1459"/>
      <c r="B219" s="1447"/>
      <c r="C219" s="34">
        <v>14</v>
      </c>
      <c r="D219" s="88">
        <v>298412330</v>
      </c>
      <c r="E219" s="34" t="s">
        <v>392</v>
      </c>
      <c r="F219" s="359">
        <v>1</v>
      </c>
      <c r="G219" s="359">
        <v>1</v>
      </c>
      <c r="H219" s="359"/>
      <c r="I219" s="117">
        <v>44896</v>
      </c>
      <c r="J219" s="117">
        <v>45017</v>
      </c>
      <c r="K219" s="359">
        <v>0</v>
      </c>
      <c r="L219" s="88">
        <v>2</v>
      </c>
      <c r="M219" s="88">
        <v>1000</v>
      </c>
      <c r="N219" s="1450"/>
      <c r="O219" s="129" t="s">
        <v>384</v>
      </c>
    </row>
    <row r="220" spans="1:15" x14ac:dyDescent="0.25">
      <c r="A220" s="1459"/>
      <c r="B220" s="1447"/>
      <c r="C220" s="34">
        <v>15</v>
      </c>
      <c r="D220" s="88">
        <v>298412331</v>
      </c>
      <c r="E220" s="34" t="s">
        <v>392</v>
      </c>
      <c r="F220" s="359"/>
      <c r="G220" s="359"/>
      <c r="H220" s="359"/>
      <c r="I220" s="117">
        <v>44896</v>
      </c>
      <c r="J220" s="117">
        <v>45017</v>
      </c>
      <c r="K220" s="359">
        <v>0</v>
      </c>
      <c r="L220" s="88">
        <v>2</v>
      </c>
      <c r="M220" s="88">
        <v>1000</v>
      </c>
      <c r="N220" s="1450"/>
      <c r="O220" s="129" t="s">
        <v>384</v>
      </c>
    </row>
    <row r="221" spans="1:15" x14ac:dyDescent="0.25">
      <c r="A221" s="1459"/>
      <c r="B221" s="1447"/>
      <c r="C221" s="34">
        <v>1</v>
      </c>
      <c r="D221" s="88" t="s">
        <v>358</v>
      </c>
      <c r="E221" s="34" t="s">
        <v>392</v>
      </c>
      <c r="F221" s="359"/>
      <c r="G221" s="359"/>
      <c r="H221" s="359"/>
      <c r="I221" s="359" t="s">
        <v>390</v>
      </c>
      <c r="J221" s="117">
        <v>45017</v>
      </c>
      <c r="K221" s="359">
        <v>0</v>
      </c>
      <c r="L221" s="88">
        <v>2</v>
      </c>
      <c r="M221" s="88">
        <v>400</v>
      </c>
      <c r="N221" s="1450"/>
      <c r="O221" s="129" t="s">
        <v>385</v>
      </c>
    </row>
    <row r="222" spans="1:15" x14ac:dyDescent="0.25">
      <c r="A222" s="1459"/>
      <c r="B222" s="1447"/>
      <c r="C222" s="34">
        <v>1</v>
      </c>
      <c r="D222" s="88" t="s">
        <v>359</v>
      </c>
      <c r="E222" s="34" t="s">
        <v>392</v>
      </c>
      <c r="F222" s="359"/>
      <c r="G222" s="359"/>
      <c r="H222" s="359"/>
      <c r="I222" s="117">
        <v>44896</v>
      </c>
      <c r="J222" s="117">
        <v>45017</v>
      </c>
      <c r="K222" s="359">
        <v>0</v>
      </c>
      <c r="L222" s="88">
        <v>3</v>
      </c>
      <c r="M222" s="88">
        <v>1000</v>
      </c>
      <c r="N222" s="1450"/>
      <c r="O222" s="129" t="s">
        <v>374</v>
      </c>
    </row>
    <row r="223" spans="1:15" x14ac:dyDescent="0.25">
      <c r="A223" s="1459"/>
      <c r="B223" s="1447"/>
      <c r="C223" s="34">
        <v>2</v>
      </c>
      <c r="D223" s="88" t="s">
        <v>360</v>
      </c>
      <c r="E223" s="34" t="s">
        <v>392</v>
      </c>
      <c r="F223" s="359"/>
      <c r="G223" s="359"/>
      <c r="H223" s="359"/>
      <c r="I223" s="117">
        <v>44896</v>
      </c>
      <c r="J223" s="117">
        <v>45017</v>
      </c>
      <c r="K223" s="359">
        <v>0</v>
      </c>
      <c r="L223" s="88">
        <v>3</v>
      </c>
      <c r="M223" s="88">
        <v>1000</v>
      </c>
      <c r="N223" s="1450"/>
      <c r="O223" s="129" t="s">
        <v>374</v>
      </c>
    </row>
    <row r="224" spans="1:15" x14ac:dyDescent="0.25">
      <c r="A224" s="1459"/>
      <c r="B224" s="1447"/>
      <c r="C224" s="34">
        <v>3</v>
      </c>
      <c r="D224" s="88" t="s">
        <v>361</v>
      </c>
      <c r="E224" s="34" t="s">
        <v>392</v>
      </c>
      <c r="F224" s="359"/>
      <c r="G224" s="359"/>
      <c r="H224" s="359"/>
      <c r="I224" s="359" t="s">
        <v>390</v>
      </c>
      <c r="J224" s="117">
        <v>45017</v>
      </c>
      <c r="K224" s="359">
        <v>0</v>
      </c>
      <c r="L224" s="88">
        <v>3</v>
      </c>
      <c r="M224" s="88">
        <v>1000</v>
      </c>
      <c r="N224" s="1450"/>
      <c r="O224" s="129" t="s">
        <v>374</v>
      </c>
    </row>
    <row r="225" spans="1:15" x14ac:dyDescent="0.25">
      <c r="A225" s="1459"/>
      <c r="B225" s="1447"/>
      <c r="C225" s="34">
        <v>1</v>
      </c>
      <c r="D225" s="88">
        <v>8748</v>
      </c>
      <c r="E225" s="34" t="s">
        <v>392</v>
      </c>
      <c r="F225" s="359"/>
      <c r="G225" s="359"/>
      <c r="H225" s="359"/>
      <c r="I225" s="117">
        <v>44896</v>
      </c>
      <c r="J225" s="117">
        <v>45017</v>
      </c>
      <c r="K225" s="359">
        <v>0</v>
      </c>
      <c r="L225" s="88">
        <v>2</v>
      </c>
      <c r="M225" s="88">
        <v>225</v>
      </c>
      <c r="N225" s="1450"/>
      <c r="O225" s="129" t="s">
        <v>386</v>
      </c>
    </row>
    <row r="226" spans="1:15" ht="15.75" thickBot="1" x14ac:dyDescent="0.3">
      <c r="A226" s="1463"/>
      <c r="B226" s="1448"/>
      <c r="C226" s="35">
        <v>1</v>
      </c>
      <c r="D226" s="93" t="s">
        <v>362</v>
      </c>
      <c r="E226" s="35" t="s">
        <v>392</v>
      </c>
      <c r="F226" s="361">
        <v>1</v>
      </c>
      <c r="G226" s="361"/>
      <c r="H226" s="361"/>
      <c r="I226" s="101">
        <v>44896</v>
      </c>
      <c r="J226" s="101">
        <v>45047</v>
      </c>
      <c r="K226" s="361">
        <v>0</v>
      </c>
      <c r="L226" s="93">
        <v>2</v>
      </c>
      <c r="M226" s="93">
        <v>1000</v>
      </c>
      <c r="N226" s="1451"/>
      <c r="O226" s="131" t="s">
        <v>387</v>
      </c>
    </row>
    <row r="227" spans="1:15" x14ac:dyDescent="0.25">
      <c r="A227" s="1443" t="s">
        <v>363</v>
      </c>
      <c r="B227" s="1446" t="s">
        <v>6</v>
      </c>
      <c r="C227" s="114">
        <v>1</v>
      </c>
      <c r="D227" s="121" t="s">
        <v>364</v>
      </c>
      <c r="E227" s="114" t="s">
        <v>392</v>
      </c>
      <c r="F227" s="363"/>
      <c r="G227" s="363"/>
      <c r="H227" s="363"/>
      <c r="I227" s="99">
        <v>44743</v>
      </c>
      <c r="J227" s="99">
        <v>45078</v>
      </c>
      <c r="K227" s="363">
        <v>1</v>
      </c>
      <c r="L227" s="122">
        <v>3</v>
      </c>
      <c r="M227" s="122">
        <v>1000</v>
      </c>
      <c r="N227" s="1449" t="s">
        <v>365</v>
      </c>
      <c r="O227" s="145" t="s">
        <v>374</v>
      </c>
    </row>
    <row r="228" spans="1:15" x14ac:dyDescent="0.25">
      <c r="A228" s="1444"/>
      <c r="B228" s="1447"/>
      <c r="C228" s="34">
        <v>2</v>
      </c>
      <c r="D228" s="89" t="s">
        <v>366</v>
      </c>
      <c r="E228" s="34" t="s">
        <v>392</v>
      </c>
      <c r="F228" s="359"/>
      <c r="G228" s="359"/>
      <c r="H228" s="359"/>
      <c r="I228" s="99">
        <v>44743</v>
      </c>
      <c r="J228" s="117">
        <v>45078</v>
      </c>
      <c r="K228" s="359">
        <v>1</v>
      </c>
      <c r="L228" s="90">
        <v>2</v>
      </c>
      <c r="M228" s="90">
        <v>1000</v>
      </c>
      <c r="N228" s="1450"/>
      <c r="O228" s="129" t="s">
        <v>374</v>
      </c>
    </row>
    <row r="229" spans="1:15" x14ac:dyDescent="0.25">
      <c r="A229" s="1444"/>
      <c r="B229" s="1447"/>
      <c r="C229" s="34">
        <v>3</v>
      </c>
      <c r="D229" s="89" t="s">
        <v>367</v>
      </c>
      <c r="E229" s="34" t="s">
        <v>392</v>
      </c>
      <c r="F229" s="359"/>
      <c r="G229" s="359">
        <v>1</v>
      </c>
      <c r="H229" s="359"/>
      <c r="I229" s="99">
        <v>44743</v>
      </c>
      <c r="J229" s="117">
        <v>45078</v>
      </c>
      <c r="K229" s="359">
        <v>0</v>
      </c>
      <c r="L229" s="90">
        <v>2</v>
      </c>
      <c r="M229" s="90">
        <v>100</v>
      </c>
      <c r="N229" s="1450"/>
      <c r="O229" s="129" t="s">
        <v>379</v>
      </c>
    </row>
    <row r="230" spans="1:15" x14ac:dyDescent="0.25">
      <c r="A230" s="1444"/>
      <c r="B230" s="1447"/>
      <c r="C230" s="34">
        <v>4</v>
      </c>
      <c r="D230" s="89">
        <v>1948</v>
      </c>
      <c r="E230" s="34" t="s">
        <v>392</v>
      </c>
      <c r="F230" s="359"/>
      <c r="G230" s="359"/>
      <c r="H230" s="359"/>
      <c r="I230" s="99">
        <v>44743</v>
      </c>
      <c r="J230" s="117">
        <v>45078</v>
      </c>
      <c r="K230" s="359">
        <v>0</v>
      </c>
      <c r="L230" s="90">
        <v>2</v>
      </c>
      <c r="M230" s="90">
        <v>225</v>
      </c>
      <c r="N230" s="1450"/>
      <c r="O230" s="129" t="s">
        <v>380</v>
      </c>
    </row>
    <row r="231" spans="1:15" ht="15.75" thickBot="1" x14ac:dyDescent="0.3">
      <c r="A231" s="1457"/>
      <c r="B231" s="1462"/>
      <c r="C231" s="322">
        <v>5</v>
      </c>
      <c r="D231" s="323">
        <v>1884</v>
      </c>
      <c r="E231" s="322" t="s">
        <v>393</v>
      </c>
      <c r="F231" s="324"/>
      <c r="G231" s="324"/>
      <c r="H231" s="324"/>
      <c r="I231" s="325">
        <v>44743</v>
      </c>
      <c r="J231" s="326">
        <v>45078</v>
      </c>
      <c r="K231" s="324">
        <v>0</v>
      </c>
      <c r="L231" s="327">
        <v>4</v>
      </c>
      <c r="M231" s="327">
        <v>350</v>
      </c>
      <c r="N231" s="1455"/>
      <c r="O231" s="133" t="s">
        <v>381</v>
      </c>
    </row>
    <row r="232" spans="1:15" ht="31.5" x14ac:dyDescent="0.25">
      <c r="A232" s="1456" t="s">
        <v>407</v>
      </c>
      <c r="B232" s="1470" t="s">
        <v>408</v>
      </c>
      <c r="C232" s="358">
        <v>1</v>
      </c>
      <c r="D232" s="328">
        <v>40268721</v>
      </c>
      <c r="E232" s="358" t="s">
        <v>391</v>
      </c>
      <c r="F232" s="358"/>
      <c r="G232" s="358"/>
      <c r="H232" s="358"/>
      <c r="I232" s="100"/>
      <c r="J232" s="358"/>
      <c r="K232" s="358">
        <v>0</v>
      </c>
      <c r="L232" s="328" t="s">
        <v>540</v>
      </c>
      <c r="M232" s="328">
        <v>630</v>
      </c>
      <c r="N232" s="329" t="s">
        <v>478</v>
      </c>
      <c r="O232" s="330" t="s">
        <v>473</v>
      </c>
    </row>
    <row r="233" spans="1:15" ht="31.5" x14ac:dyDescent="0.25">
      <c r="A233" s="1444"/>
      <c r="B233" s="1471"/>
      <c r="C233" s="359">
        <v>2</v>
      </c>
      <c r="D233" s="317">
        <v>40268103</v>
      </c>
      <c r="E233" s="8" t="s">
        <v>392</v>
      </c>
      <c r="F233" s="359"/>
      <c r="G233" s="359"/>
      <c r="H233" s="359"/>
      <c r="I233" s="359"/>
      <c r="J233" s="359"/>
      <c r="K233" s="359">
        <v>1</v>
      </c>
      <c r="L233" s="317" t="s">
        <v>540</v>
      </c>
      <c r="M233" s="317">
        <v>1600</v>
      </c>
      <c r="N233" s="366" t="s">
        <v>478</v>
      </c>
      <c r="O233" s="331" t="s">
        <v>473</v>
      </c>
    </row>
    <row r="234" spans="1:15" ht="31.5" x14ac:dyDescent="0.25">
      <c r="A234" s="1444"/>
      <c r="B234" s="1471" t="s">
        <v>409</v>
      </c>
      <c r="C234" s="359">
        <v>1</v>
      </c>
      <c r="D234" s="318">
        <v>40268151</v>
      </c>
      <c r="E234" s="8" t="s">
        <v>392</v>
      </c>
      <c r="F234" s="359"/>
      <c r="G234" s="359"/>
      <c r="H234" s="359"/>
      <c r="I234" s="359"/>
      <c r="J234" s="359"/>
      <c r="K234" s="359">
        <v>1</v>
      </c>
      <c r="L234" s="317" t="s">
        <v>540</v>
      </c>
      <c r="M234" s="317" t="s">
        <v>536</v>
      </c>
      <c r="N234" s="366" t="s">
        <v>479</v>
      </c>
      <c r="O234" s="331" t="s">
        <v>473</v>
      </c>
    </row>
    <row r="235" spans="1:15" ht="31.5" x14ac:dyDescent="0.25">
      <c r="A235" s="1444"/>
      <c r="B235" s="1471"/>
      <c r="C235" s="359">
        <v>2</v>
      </c>
      <c r="D235" s="318">
        <v>40268689</v>
      </c>
      <c r="E235" s="359" t="s">
        <v>391</v>
      </c>
      <c r="F235" s="359"/>
      <c r="G235" s="359"/>
      <c r="H235" s="359"/>
      <c r="I235" s="359"/>
      <c r="J235" s="359"/>
      <c r="K235" s="359">
        <v>0</v>
      </c>
      <c r="L235" s="317" t="s">
        <v>540</v>
      </c>
      <c r="M235" s="317" t="s">
        <v>537</v>
      </c>
      <c r="N235" s="366" t="s">
        <v>479</v>
      </c>
      <c r="O235" s="331" t="s">
        <v>473</v>
      </c>
    </row>
    <row r="236" spans="1:15" ht="31.5" x14ac:dyDescent="0.25">
      <c r="A236" s="1444"/>
      <c r="B236" s="1471" t="s">
        <v>410</v>
      </c>
      <c r="C236" s="359">
        <v>1</v>
      </c>
      <c r="D236" s="318">
        <v>40268157</v>
      </c>
      <c r="E236" s="8" t="s">
        <v>392</v>
      </c>
      <c r="F236" s="359"/>
      <c r="G236" s="359"/>
      <c r="H236" s="359"/>
      <c r="I236" s="359"/>
      <c r="J236" s="359"/>
      <c r="K236" s="359">
        <v>1</v>
      </c>
      <c r="L236" s="317" t="s">
        <v>540</v>
      </c>
      <c r="M236" s="317" t="s">
        <v>536</v>
      </c>
      <c r="N236" s="366" t="s">
        <v>480</v>
      </c>
      <c r="O236" s="331" t="s">
        <v>473</v>
      </c>
    </row>
    <row r="237" spans="1:15" ht="31.5" x14ac:dyDescent="0.25">
      <c r="A237" s="1444"/>
      <c r="B237" s="1471"/>
      <c r="C237" s="359">
        <v>2</v>
      </c>
      <c r="D237" s="318">
        <v>40268690</v>
      </c>
      <c r="E237" s="359" t="s">
        <v>391</v>
      </c>
      <c r="F237" s="359"/>
      <c r="G237" s="359"/>
      <c r="H237" s="359"/>
      <c r="I237" s="359"/>
      <c r="J237" s="359"/>
      <c r="K237" s="359">
        <v>0</v>
      </c>
      <c r="L237" s="317" t="s">
        <v>540</v>
      </c>
      <c r="M237" s="317" t="s">
        <v>537</v>
      </c>
      <c r="N237" s="366" t="s">
        <v>480</v>
      </c>
      <c r="O237" s="331" t="s">
        <v>473</v>
      </c>
    </row>
    <row r="238" spans="1:15" ht="31.5" x14ac:dyDescent="0.25">
      <c r="A238" s="1444"/>
      <c r="B238" s="1471" t="s">
        <v>411</v>
      </c>
      <c r="C238" s="359">
        <v>1</v>
      </c>
      <c r="D238" s="318">
        <v>40268159</v>
      </c>
      <c r="E238" s="8" t="s">
        <v>392</v>
      </c>
      <c r="F238" s="359"/>
      <c r="G238" s="359"/>
      <c r="H238" s="359"/>
      <c r="I238" s="359"/>
      <c r="J238" s="359"/>
      <c r="K238" s="359">
        <v>1</v>
      </c>
      <c r="L238" s="317" t="s">
        <v>540</v>
      </c>
      <c r="M238" s="317" t="s">
        <v>536</v>
      </c>
      <c r="N238" s="366" t="s">
        <v>481</v>
      </c>
      <c r="O238" s="331" t="s">
        <v>473</v>
      </c>
    </row>
    <row r="239" spans="1:15" ht="31.5" x14ac:dyDescent="0.25">
      <c r="A239" s="1444"/>
      <c r="B239" s="1471"/>
      <c r="C239" s="359">
        <v>2</v>
      </c>
      <c r="D239" s="318">
        <v>40268692</v>
      </c>
      <c r="E239" s="359" t="s">
        <v>391</v>
      </c>
      <c r="F239" s="359"/>
      <c r="G239" s="359"/>
      <c r="H239" s="359"/>
      <c r="I239" s="359"/>
      <c r="J239" s="359"/>
      <c r="K239" s="359">
        <v>0</v>
      </c>
      <c r="L239" s="317" t="s">
        <v>540</v>
      </c>
      <c r="M239" s="317" t="s">
        <v>537</v>
      </c>
      <c r="N239" s="366" t="s">
        <v>481</v>
      </c>
      <c r="O239" s="331" t="s">
        <v>473</v>
      </c>
    </row>
    <row r="240" spans="1:15" ht="31.5" x14ac:dyDescent="0.25">
      <c r="A240" s="1444"/>
      <c r="B240" s="1471" t="s">
        <v>412</v>
      </c>
      <c r="C240" s="359">
        <v>1</v>
      </c>
      <c r="D240" s="318">
        <v>40268129</v>
      </c>
      <c r="E240" s="8" t="s">
        <v>392</v>
      </c>
      <c r="F240" s="359"/>
      <c r="G240" s="359"/>
      <c r="H240" s="359"/>
      <c r="I240" s="359"/>
      <c r="J240" s="359"/>
      <c r="K240" s="359">
        <v>1</v>
      </c>
      <c r="L240" s="317" t="s">
        <v>540</v>
      </c>
      <c r="M240" s="317" t="s">
        <v>536</v>
      </c>
      <c r="N240" s="366" t="s">
        <v>482</v>
      </c>
      <c r="O240" s="331" t="s">
        <v>473</v>
      </c>
    </row>
    <row r="241" spans="1:15" ht="31.5" x14ac:dyDescent="0.25">
      <c r="A241" s="1444"/>
      <c r="B241" s="1471"/>
      <c r="C241" s="359">
        <v>2</v>
      </c>
      <c r="D241" s="317">
        <v>40268722</v>
      </c>
      <c r="E241" s="359" t="s">
        <v>391</v>
      </c>
      <c r="F241" s="359"/>
      <c r="G241" s="359"/>
      <c r="H241" s="359"/>
      <c r="I241" s="359"/>
      <c r="J241" s="359"/>
      <c r="K241" s="359">
        <v>0</v>
      </c>
      <c r="L241" s="317" t="s">
        <v>540</v>
      </c>
      <c r="M241" s="317" t="s">
        <v>537</v>
      </c>
      <c r="N241" s="366" t="s">
        <v>482</v>
      </c>
      <c r="O241" s="331" t="s">
        <v>473</v>
      </c>
    </row>
    <row r="242" spans="1:15" ht="31.5" x14ac:dyDescent="0.25">
      <c r="A242" s="1444"/>
      <c r="B242" s="1471" t="s">
        <v>413</v>
      </c>
      <c r="C242" s="359">
        <v>1</v>
      </c>
      <c r="D242" s="317">
        <v>40268688</v>
      </c>
      <c r="E242" s="8" t="s">
        <v>392</v>
      </c>
      <c r="F242" s="359"/>
      <c r="G242" s="359"/>
      <c r="H242" s="359"/>
      <c r="I242" s="359"/>
      <c r="J242" s="359"/>
      <c r="K242" s="359">
        <v>0</v>
      </c>
      <c r="L242" s="317" t="s">
        <v>540</v>
      </c>
      <c r="M242" s="317" t="s">
        <v>538</v>
      </c>
      <c r="N242" s="317" t="s">
        <v>483</v>
      </c>
      <c r="O242" s="331" t="s">
        <v>473</v>
      </c>
    </row>
    <row r="243" spans="1:15" ht="31.5" x14ac:dyDescent="0.25">
      <c r="A243" s="1444"/>
      <c r="B243" s="1471"/>
      <c r="C243" s="359">
        <v>2</v>
      </c>
      <c r="D243" s="317">
        <v>40268723</v>
      </c>
      <c r="E243" s="359" t="s">
        <v>391</v>
      </c>
      <c r="F243" s="359"/>
      <c r="G243" s="359"/>
      <c r="H243" s="359"/>
      <c r="I243" s="359"/>
      <c r="J243" s="359"/>
      <c r="K243" s="359">
        <v>0</v>
      </c>
      <c r="L243" s="317" t="s">
        <v>540</v>
      </c>
      <c r="M243" s="317" t="s">
        <v>537</v>
      </c>
      <c r="N243" s="317" t="s">
        <v>483</v>
      </c>
      <c r="O243" s="331" t="s">
        <v>473</v>
      </c>
    </row>
    <row r="244" spans="1:15" ht="31.5" x14ac:dyDescent="0.25">
      <c r="A244" s="1444"/>
      <c r="B244" s="1471" t="s">
        <v>414</v>
      </c>
      <c r="C244" s="359">
        <v>1</v>
      </c>
      <c r="D244" s="317">
        <v>40268137</v>
      </c>
      <c r="E244" s="8" t="s">
        <v>392</v>
      </c>
      <c r="F244" s="359"/>
      <c r="G244" s="359"/>
      <c r="H244" s="359"/>
      <c r="I244" s="359"/>
      <c r="J244" s="359"/>
      <c r="K244" s="359">
        <v>1</v>
      </c>
      <c r="L244" s="317" t="s">
        <v>540</v>
      </c>
      <c r="M244" s="317" t="s">
        <v>536</v>
      </c>
      <c r="N244" s="317" t="s">
        <v>484</v>
      </c>
      <c r="O244" s="331" t="s">
        <v>473</v>
      </c>
    </row>
    <row r="245" spans="1:15" ht="31.5" x14ac:dyDescent="0.25">
      <c r="A245" s="1444"/>
      <c r="B245" s="1471"/>
      <c r="C245" s="359">
        <v>2</v>
      </c>
      <c r="D245" s="317">
        <v>40268730</v>
      </c>
      <c r="E245" s="359" t="s">
        <v>391</v>
      </c>
      <c r="F245" s="359"/>
      <c r="G245" s="359"/>
      <c r="H245" s="359"/>
      <c r="I245" s="359"/>
      <c r="J245" s="359"/>
      <c r="K245" s="359">
        <v>0</v>
      </c>
      <c r="L245" s="317" t="s">
        <v>540</v>
      </c>
      <c r="M245" s="317" t="s">
        <v>537</v>
      </c>
      <c r="N245" s="317" t="s">
        <v>484</v>
      </c>
      <c r="O245" s="331" t="s">
        <v>473</v>
      </c>
    </row>
    <row r="246" spans="1:15" ht="31.5" x14ac:dyDescent="0.25">
      <c r="A246" s="1444"/>
      <c r="B246" s="1472" t="s">
        <v>415</v>
      </c>
      <c r="C246" s="359">
        <v>1</v>
      </c>
      <c r="D246" s="319">
        <v>40268160</v>
      </c>
      <c r="E246" s="8" t="s">
        <v>392</v>
      </c>
      <c r="F246" s="359"/>
      <c r="G246" s="359"/>
      <c r="H246" s="359"/>
      <c r="I246" s="359"/>
      <c r="J246" s="359"/>
      <c r="K246" s="359">
        <v>1</v>
      </c>
      <c r="L246" s="321" t="s">
        <v>540</v>
      </c>
      <c r="M246" s="321" t="s">
        <v>536</v>
      </c>
      <c r="N246" s="317" t="s">
        <v>485</v>
      </c>
      <c r="O246" s="331" t="s">
        <v>473</v>
      </c>
    </row>
    <row r="247" spans="1:15" ht="31.5" x14ac:dyDescent="0.25">
      <c r="A247" s="1444"/>
      <c r="B247" s="1472"/>
      <c r="C247" s="359">
        <v>2</v>
      </c>
      <c r="D247" s="319">
        <v>40268711</v>
      </c>
      <c r="E247" s="359" t="s">
        <v>391</v>
      </c>
      <c r="F247" s="359"/>
      <c r="G247" s="359"/>
      <c r="H247" s="359"/>
      <c r="I247" s="359"/>
      <c r="J247" s="359"/>
      <c r="K247" s="359">
        <v>0</v>
      </c>
      <c r="L247" s="321" t="s">
        <v>540</v>
      </c>
      <c r="M247" s="321" t="s">
        <v>537</v>
      </c>
      <c r="N247" s="317" t="s">
        <v>485</v>
      </c>
      <c r="O247" s="331" t="s">
        <v>473</v>
      </c>
    </row>
    <row r="248" spans="1:15" ht="31.5" x14ac:dyDescent="0.25">
      <c r="A248" s="1444"/>
      <c r="B248" s="1471" t="s">
        <v>416</v>
      </c>
      <c r="C248" s="359">
        <v>1</v>
      </c>
      <c r="D248" s="318">
        <v>40268341</v>
      </c>
      <c r="E248" s="8" t="s">
        <v>392</v>
      </c>
      <c r="F248" s="359"/>
      <c r="G248" s="359"/>
      <c r="H248" s="359"/>
      <c r="I248" s="359"/>
      <c r="J248" s="359"/>
      <c r="K248" s="359">
        <v>1</v>
      </c>
      <c r="L248" s="317" t="s">
        <v>540</v>
      </c>
      <c r="M248" s="317" t="s">
        <v>536</v>
      </c>
      <c r="N248" s="317" t="s">
        <v>486</v>
      </c>
      <c r="O248" s="331" t="s">
        <v>473</v>
      </c>
    </row>
    <row r="249" spans="1:15" ht="31.5" x14ac:dyDescent="0.25">
      <c r="A249" s="1444"/>
      <c r="B249" s="1471"/>
      <c r="C249" s="359">
        <v>2</v>
      </c>
      <c r="D249" s="318">
        <v>40268713</v>
      </c>
      <c r="E249" s="359" t="s">
        <v>391</v>
      </c>
      <c r="F249" s="359"/>
      <c r="G249" s="359"/>
      <c r="H249" s="359"/>
      <c r="I249" s="359"/>
      <c r="J249" s="359"/>
      <c r="K249" s="359">
        <v>0</v>
      </c>
      <c r="L249" s="317" t="s">
        <v>540</v>
      </c>
      <c r="M249" s="317" t="s">
        <v>537</v>
      </c>
      <c r="N249" s="317" t="s">
        <v>486</v>
      </c>
      <c r="O249" s="331" t="s">
        <v>473</v>
      </c>
    </row>
    <row r="250" spans="1:15" ht="31.5" x14ac:dyDescent="0.25">
      <c r="A250" s="1444"/>
      <c r="B250" s="1471" t="s">
        <v>417</v>
      </c>
      <c r="C250" s="359">
        <v>1</v>
      </c>
      <c r="D250" s="318">
        <v>40268139</v>
      </c>
      <c r="E250" s="8" t="s">
        <v>392</v>
      </c>
      <c r="F250" s="359"/>
      <c r="G250" s="359"/>
      <c r="H250" s="359"/>
      <c r="I250" s="359"/>
      <c r="J250" s="359"/>
      <c r="K250" s="359">
        <v>1</v>
      </c>
      <c r="L250" s="317" t="s">
        <v>540</v>
      </c>
      <c r="M250" s="318" t="s">
        <v>536</v>
      </c>
      <c r="N250" s="317" t="s">
        <v>487</v>
      </c>
      <c r="O250" s="331" t="s">
        <v>473</v>
      </c>
    </row>
    <row r="251" spans="1:15" ht="31.5" x14ac:dyDescent="0.25">
      <c r="A251" s="1444"/>
      <c r="B251" s="1471"/>
      <c r="C251" s="359">
        <v>2</v>
      </c>
      <c r="D251" s="318">
        <v>40268731</v>
      </c>
      <c r="E251" s="359" t="s">
        <v>391</v>
      </c>
      <c r="F251" s="359"/>
      <c r="G251" s="359"/>
      <c r="H251" s="359"/>
      <c r="I251" s="359"/>
      <c r="J251" s="359"/>
      <c r="K251" s="359">
        <v>0</v>
      </c>
      <c r="L251" s="317" t="s">
        <v>540</v>
      </c>
      <c r="M251" s="317" t="s">
        <v>537</v>
      </c>
      <c r="N251" s="317" t="s">
        <v>487</v>
      </c>
      <c r="O251" s="331" t="s">
        <v>473</v>
      </c>
    </row>
    <row r="252" spans="1:15" ht="31.5" x14ac:dyDescent="0.25">
      <c r="A252" s="1444"/>
      <c r="B252" s="1471" t="s">
        <v>418</v>
      </c>
      <c r="C252" s="359">
        <v>1</v>
      </c>
      <c r="D252" s="318">
        <v>40268342</v>
      </c>
      <c r="E252" s="8" t="s">
        <v>392</v>
      </c>
      <c r="F252" s="359"/>
      <c r="G252" s="359"/>
      <c r="H252" s="359"/>
      <c r="I252" s="359"/>
      <c r="J252" s="359"/>
      <c r="K252" s="359">
        <v>1</v>
      </c>
      <c r="L252" s="317" t="s">
        <v>540</v>
      </c>
      <c r="M252" s="317" t="s">
        <v>536</v>
      </c>
      <c r="N252" s="317" t="s">
        <v>488</v>
      </c>
      <c r="O252" s="331" t="s">
        <v>473</v>
      </c>
    </row>
    <row r="253" spans="1:15" ht="31.5" x14ac:dyDescent="0.25">
      <c r="A253" s="1444"/>
      <c r="B253" s="1471"/>
      <c r="C253" s="359">
        <v>2</v>
      </c>
      <c r="D253" s="318">
        <v>40268714</v>
      </c>
      <c r="E253" s="359" t="s">
        <v>391</v>
      </c>
      <c r="F253" s="359"/>
      <c r="G253" s="359"/>
      <c r="H253" s="359"/>
      <c r="I253" s="359"/>
      <c r="J253" s="359"/>
      <c r="K253" s="359">
        <v>0</v>
      </c>
      <c r="L253" s="317" t="s">
        <v>540</v>
      </c>
      <c r="M253" s="317" t="s">
        <v>537</v>
      </c>
      <c r="N253" s="317" t="s">
        <v>488</v>
      </c>
      <c r="O253" s="331" t="s">
        <v>473</v>
      </c>
    </row>
    <row r="254" spans="1:15" ht="31.5" x14ac:dyDescent="0.25">
      <c r="A254" s="1444"/>
      <c r="B254" s="1471" t="s">
        <v>419</v>
      </c>
      <c r="C254" s="359">
        <v>1</v>
      </c>
      <c r="D254" s="318">
        <v>40268968</v>
      </c>
      <c r="E254" s="8" t="s">
        <v>392</v>
      </c>
      <c r="F254" s="359"/>
      <c r="G254" s="359"/>
      <c r="H254" s="359"/>
      <c r="I254" s="337">
        <v>45413</v>
      </c>
      <c r="J254" s="337">
        <v>45413</v>
      </c>
      <c r="K254" s="359">
        <v>0</v>
      </c>
      <c r="L254" s="317" t="s">
        <v>541</v>
      </c>
      <c r="M254" s="318" t="s">
        <v>538</v>
      </c>
      <c r="N254" s="317" t="s">
        <v>489</v>
      </c>
      <c r="O254" s="331" t="s">
        <v>473</v>
      </c>
    </row>
    <row r="255" spans="1:15" ht="31.5" x14ac:dyDescent="0.25">
      <c r="A255" s="1444"/>
      <c r="B255" s="1471"/>
      <c r="C255" s="359">
        <v>2</v>
      </c>
      <c r="D255" s="318">
        <v>40269004</v>
      </c>
      <c r="E255" s="359" t="s">
        <v>391</v>
      </c>
      <c r="F255" s="359"/>
      <c r="G255" s="359"/>
      <c r="H255" s="359"/>
      <c r="I255" s="337">
        <v>45413</v>
      </c>
      <c r="J255" s="337">
        <v>45413</v>
      </c>
      <c r="K255" s="359">
        <v>0</v>
      </c>
      <c r="L255" s="317" t="s">
        <v>541</v>
      </c>
      <c r="M255" s="317" t="s">
        <v>537</v>
      </c>
      <c r="N255" s="317" t="s">
        <v>489</v>
      </c>
      <c r="O255" s="331" t="s">
        <v>473</v>
      </c>
    </row>
    <row r="256" spans="1:15" ht="31.5" x14ac:dyDescent="0.25">
      <c r="A256" s="1444"/>
      <c r="B256" s="1471" t="s">
        <v>420</v>
      </c>
      <c r="C256" s="359">
        <v>1</v>
      </c>
      <c r="D256" s="318">
        <v>40268970</v>
      </c>
      <c r="E256" s="8" t="s">
        <v>392</v>
      </c>
      <c r="F256" s="359"/>
      <c r="G256" s="359"/>
      <c r="H256" s="359"/>
      <c r="I256" s="337">
        <v>45413</v>
      </c>
      <c r="J256" s="337">
        <v>45413</v>
      </c>
      <c r="K256" s="359">
        <v>0</v>
      </c>
      <c r="L256" s="317" t="s">
        <v>541</v>
      </c>
      <c r="M256" s="317" t="s">
        <v>538</v>
      </c>
      <c r="N256" s="317" t="s">
        <v>490</v>
      </c>
      <c r="O256" s="331" t="s">
        <v>473</v>
      </c>
    </row>
    <row r="257" spans="1:15" ht="31.5" x14ac:dyDescent="0.25">
      <c r="A257" s="1444"/>
      <c r="B257" s="1471"/>
      <c r="C257" s="359">
        <v>2</v>
      </c>
      <c r="D257" s="318">
        <v>40269007</v>
      </c>
      <c r="E257" s="359" t="s">
        <v>391</v>
      </c>
      <c r="F257" s="359"/>
      <c r="G257" s="359"/>
      <c r="H257" s="359"/>
      <c r="I257" s="337">
        <v>45413</v>
      </c>
      <c r="J257" s="337">
        <v>45413</v>
      </c>
      <c r="K257" s="359">
        <v>0</v>
      </c>
      <c r="L257" s="317" t="s">
        <v>541</v>
      </c>
      <c r="M257" s="317" t="s">
        <v>537</v>
      </c>
      <c r="N257" s="317" t="s">
        <v>490</v>
      </c>
      <c r="O257" s="331" t="s">
        <v>473</v>
      </c>
    </row>
    <row r="258" spans="1:15" ht="31.5" x14ac:dyDescent="0.25">
      <c r="A258" s="1444"/>
      <c r="B258" s="1471" t="s">
        <v>421</v>
      </c>
      <c r="C258" s="359">
        <v>1</v>
      </c>
      <c r="D258" s="318">
        <v>40269011</v>
      </c>
      <c r="E258" s="8" t="s">
        <v>392</v>
      </c>
      <c r="F258" s="359"/>
      <c r="G258" s="359"/>
      <c r="H258" s="359"/>
      <c r="I258" s="337">
        <v>45413</v>
      </c>
      <c r="J258" s="337">
        <v>45413</v>
      </c>
      <c r="K258" s="359">
        <v>0</v>
      </c>
      <c r="L258" s="317" t="s">
        <v>541</v>
      </c>
      <c r="M258" s="317">
        <v>630</v>
      </c>
      <c r="N258" s="317" t="s">
        <v>491</v>
      </c>
      <c r="O258" s="331" t="s">
        <v>473</v>
      </c>
    </row>
    <row r="259" spans="1:15" ht="31.5" x14ac:dyDescent="0.25">
      <c r="A259" s="1444"/>
      <c r="B259" s="1471"/>
      <c r="C259" s="359">
        <v>2</v>
      </c>
      <c r="D259" s="320">
        <v>40268976</v>
      </c>
      <c r="E259" s="8" t="s">
        <v>392</v>
      </c>
      <c r="F259" s="359"/>
      <c r="G259" s="359"/>
      <c r="H259" s="359"/>
      <c r="I259" s="337">
        <v>45413</v>
      </c>
      <c r="J259" s="337">
        <v>45413</v>
      </c>
      <c r="K259" s="359">
        <v>0</v>
      </c>
      <c r="L259" s="317" t="s">
        <v>541</v>
      </c>
      <c r="M259" s="317">
        <v>1000</v>
      </c>
      <c r="N259" s="317" t="s">
        <v>491</v>
      </c>
      <c r="O259" s="331" t="s">
        <v>473</v>
      </c>
    </row>
    <row r="260" spans="1:15" ht="31.5" x14ac:dyDescent="0.25">
      <c r="A260" s="1444"/>
      <c r="B260" s="1471" t="s">
        <v>422</v>
      </c>
      <c r="C260" s="359">
        <v>1</v>
      </c>
      <c r="D260" s="318">
        <v>40268978</v>
      </c>
      <c r="E260" s="359" t="s">
        <v>392</v>
      </c>
      <c r="F260" s="359"/>
      <c r="G260" s="359"/>
      <c r="H260" s="359"/>
      <c r="I260" s="337">
        <v>45413</v>
      </c>
      <c r="J260" s="337">
        <v>45413</v>
      </c>
      <c r="K260" s="359">
        <v>0</v>
      </c>
      <c r="L260" s="317" t="s">
        <v>541</v>
      </c>
      <c r="M260" s="317" t="s">
        <v>538</v>
      </c>
      <c r="N260" s="317" t="s">
        <v>492</v>
      </c>
      <c r="O260" s="331" t="s">
        <v>473</v>
      </c>
    </row>
    <row r="261" spans="1:15" ht="31.5" x14ac:dyDescent="0.25">
      <c r="A261" s="1444"/>
      <c r="B261" s="1471"/>
      <c r="C261" s="359">
        <v>2</v>
      </c>
      <c r="D261" s="318">
        <v>40269014</v>
      </c>
      <c r="E261" s="359" t="s">
        <v>391</v>
      </c>
      <c r="F261" s="359"/>
      <c r="G261" s="359"/>
      <c r="H261" s="359"/>
      <c r="I261" s="337">
        <v>45413</v>
      </c>
      <c r="J261" s="337">
        <v>45413</v>
      </c>
      <c r="K261" s="359">
        <v>0</v>
      </c>
      <c r="L261" s="317" t="s">
        <v>541</v>
      </c>
      <c r="M261" s="317" t="s">
        <v>537</v>
      </c>
      <c r="N261" s="317" t="s">
        <v>492</v>
      </c>
      <c r="O261" s="331" t="s">
        <v>473</v>
      </c>
    </row>
    <row r="262" spans="1:15" ht="31.5" x14ac:dyDescent="0.25">
      <c r="A262" s="1444"/>
      <c r="B262" s="1471" t="s">
        <v>423</v>
      </c>
      <c r="C262" s="359">
        <v>1</v>
      </c>
      <c r="D262" s="318">
        <v>40269021</v>
      </c>
      <c r="E262" s="8" t="s">
        <v>392</v>
      </c>
      <c r="F262" s="359"/>
      <c r="G262" s="359"/>
      <c r="H262" s="359"/>
      <c r="I262" s="337">
        <v>45413</v>
      </c>
      <c r="J262" s="337">
        <v>45413</v>
      </c>
      <c r="K262" s="359">
        <v>0</v>
      </c>
      <c r="L262" s="317" t="s">
        <v>541</v>
      </c>
      <c r="M262" s="317" t="s">
        <v>538</v>
      </c>
      <c r="N262" s="317" t="s">
        <v>493</v>
      </c>
      <c r="O262" s="331" t="s">
        <v>473</v>
      </c>
    </row>
    <row r="263" spans="1:15" ht="31.5" x14ac:dyDescent="0.25">
      <c r="A263" s="1444"/>
      <c r="B263" s="1471"/>
      <c r="C263" s="359">
        <v>2</v>
      </c>
      <c r="D263" s="318">
        <v>40269040</v>
      </c>
      <c r="E263" s="359" t="s">
        <v>391</v>
      </c>
      <c r="F263" s="359"/>
      <c r="G263" s="359"/>
      <c r="H263" s="359"/>
      <c r="I263" s="337">
        <v>45413</v>
      </c>
      <c r="J263" s="337">
        <v>45413</v>
      </c>
      <c r="K263" s="359">
        <v>0</v>
      </c>
      <c r="L263" s="317" t="s">
        <v>541</v>
      </c>
      <c r="M263" s="317" t="s">
        <v>537</v>
      </c>
      <c r="N263" s="317" t="s">
        <v>493</v>
      </c>
      <c r="O263" s="331" t="s">
        <v>473</v>
      </c>
    </row>
    <row r="264" spans="1:15" ht="31.5" x14ac:dyDescent="0.25">
      <c r="A264" s="1444"/>
      <c r="B264" s="1471" t="s">
        <v>424</v>
      </c>
      <c r="C264" s="359">
        <v>1</v>
      </c>
      <c r="D264" s="318">
        <v>40269048</v>
      </c>
      <c r="E264" s="8" t="s">
        <v>392</v>
      </c>
      <c r="F264" s="359"/>
      <c r="G264" s="359"/>
      <c r="H264" s="359"/>
      <c r="I264" s="337">
        <v>45413</v>
      </c>
      <c r="J264" s="337">
        <v>45413</v>
      </c>
      <c r="K264" s="359">
        <v>0</v>
      </c>
      <c r="L264" s="317" t="s">
        <v>541</v>
      </c>
      <c r="M264" s="317" t="s">
        <v>538</v>
      </c>
      <c r="N264" s="317" t="s">
        <v>494</v>
      </c>
      <c r="O264" s="331" t="s">
        <v>473</v>
      </c>
    </row>
    <row r="265" spans="1:15" ht="31.5" x14ac:dyDescent="0.25">
      <c r="A265" s="1444"/>
      <c r="B265" s="1471"/>
      <c r="C265" s="359">
        <v>2</v>
      </c>
      <c r="D265" s="318">
        <v>40269054</v>
      </c>
      <c r="E265" s="359" t="s">
        <v>391</v>
      </c>
      <c r="F265" s="359"/>
      <c r="G265" s="359"/>
      <c r="H265" s="359"/>
      <c r="I265" s="337">
        <v>45413</v>
      </c>
      <c r="J265" s="337">
        <v>45413</v>
      </c>
      <c r="K265" s="359">
        <v>0</v>
      </c>
      <c r="L265" s="317" t="s">
        <v>541</v>
      </c>
      <c r="M265" s="317" t="s">
        <v>537</v>
      </c>
      <c r="N265" s="317" t="s">
        <v>494</v>
      </c>
      <c r="O265" s="331" t="s">
        <v>473</v>
      </c>
    </row>
    <row r="266" spans="1:15" ht="31.5" x14ac:dyDescent="0.25">
      <c r="A266" s="1444"/>
      <c r="B266" s="1471" t="s">
        <v>425</v>
      </c>
      <c r="C266" s="359">
        <v>1</v>
      </c>
      <c r="D266" s="318">
        <v>40269027</v>
      </c>
      <c r="E266" s="8" t="s">
        <v>392</v>
      </c>
      <c r="F266" s="359"/>
      <c r="G266" s="359"/>
      <c r="H266" s="359"/>
      <c r="I266" s="337">
        <v>45413</v>
      </c>
      <c r="J266" s="337">
        <v>45413</v>
      </c>
      <c r="K266" s="359">
        <v>0</v>
      </c>
      <c r="L266" s="317" t="s">
        <v>541</v>
      </c>
      <c r="M266" s="317" t="s">
        <v>538</v>
      </c>
      <c r="N266" s="317" t="s">
        <v>495</v>
      </c>
      <c r="O266" s="331" t="s">
        <v>473</v>
      </c>
    </row>
    <row r="267" spans="1:15" ht="31.5" x14ac:dyDescent="0.25">
      <c r="A267" s="1444"/>
      <c r="B267" s="1471"/>
      <c r="C267" s="359">
        <v>2</v>
      </c>
      <c r="D267" s="318">
        <v>40269045</v>
      </c>
      <c r="E267" s="359" t="s">
        <v>391</v>
      </c>
      <c r="F267" s="359"/>
      <c r="G267" s="359"/>
      <c r="H267" s="359"/>
      <c r="I267" s="337">
        <v>45413</v>
      </c>
      <c r="J267" s="337">
        <v>45413</v>
      </c>
      <c r="K267" s="359">
        <v>0</v>
      </c>
      <c r="L267" s="317" t="s">
        <v>541</v>
      </c>
      <c r="M267" s="317" t="s">
        <v>537</v>
      </c>
      <c r="N267" s="317" t="s">
        <v>495</v>
      </c>
      <c r="O267" s="331" t="s">
        <v>473</v>
      </c>
    </row>
    <row r="268" spans="1:15" ht="31.5" x14ac:dyDescent="0.25">
      <c r="A268" s="1444"/>
      <c r="B268" s="1471" t="s">
        <v>426</v>
      </c>
      <c r="C268" s="359">
        <v>1</v>
      </c>
      <c r="D268" s="318">
        <v>40268980</v>
      </c>
      <c r="E268" s="8" t="s">
        <v>392</v>
      </c>
      <c r="F268" s="359"/>
      <c r="G268" s="359"/>
      <c r="H268" s="359"/>
      <c r="I268" s="337">
        <v>45413</v>
      </c>
      <c r="J268" s="337">
        <v>45413</v>
      </c>
      <c r="K268" s="359">
        <v>0</v>
      </c>
      <c r="L268" s="317" t="s">
        <v>541</v>
      </c>
      <c r="M268" s="317" t="s">
        <v>538</v>
      </c>
      <c r="N268" s="317" t="s">
        <v>496</v>
      </c>
      <c r="O268" s="331" t="s">
        <v>473</v>
      </c>
    </row>
    <row r="269" spans="1:15" ht="31.5" x14ac:dyDescent="0.25">
      <c r="A269" s="1444"/>
      <c r="B269" s="1471"/>
      <c r="C269" s="359">
        <v>2</v>
      </c>
      <c r="D269" s="318">
        <v>40269015</v>
      </c>
      <c r="E269" s="359" t="s">
        <v>391</v>
      </c>
      <c r="F269" s="359"/>
      <c r="G269" s="359"/>
      <c r="H269" s="359"/>
      <c r="I269" s="337">
        <v>45413</v>
      </c>
      <c r="J269" s="337">
        <v>45413</v>
      </c>
      <c r="K269" s="359">
        <v>0</v>
      </c>
      <c r="L269" s="317" t="s">
        <v>541</v>
      </c>
      <c r="M269" s="317" t="s">
        <v>537</v>
      </c>
      <c r="N269" s="317" t="s">
        <v>496</v>
      </c>
      <c r="O269" s="331" t="s">
        <v>473</v>
      </c>
    </row>
    <row r="270" spans="1:15" ht="31.5" x14ac:dyDescent="0.25">
      <c r="A270" s="1444"/>
      <c r="B270" s="1471" t="s">
        <v>427</v>
      </c>
      <c r="C270" s="359">
        <v>1</v>
      </c>
      <c r="D270" s="318">
        <v>40269051</v>
      </c>
      <c r="E270" s="8" t="s">
        <v>392</v>
      </c>
      <c r="F270" s="359"/>
      <c r="G270" s="359"/>
      <c r="H270" s="359"/>
      <c r="I270" s="337">
        <v>45413</v>
      </c>
      <c r="J270" s="337">
        <v>45413</v>
      </c>
      <c r="K270" s="359">
        <v>0</v>
      </c>
      <c r="L270" s="317" t="s">
        <v>541</v>
      </c>
      <c r="M270" s="317" t="s">
        <v>538</v>
      </c>
      <c r="N270" s="317" t="s">
        <v>497</v>
      </c>
      <c r="O270" s="331" t="s">
        <v>473</v>
      </c>
    </row>
    <row r="271" spans="1:15" ht="31.5" x14ac:dyDescent="0.25">
      <c r="A271" s="1444"/>
      <c r="B271" s="1471"/>
      <c r="C271" s="359">
        <v>2</v>
      </c>
      <c r="D271" s="318">
        <v>40269057</v>
      </c>
      <c r="E271" s="359" t="s">
        <v>391</v>
      </c>
      <c r="F271" s="359"/>
      <c r="G271" s="359"/>
      <c r="H271" s="359"/>
      <c r="I271" s="337">
        <v>45413</v>
      </c>
      <c r="J271" s="337">
        <v>45413</v>
      </c>
      <c r="K271" s="359">
        <v>0</v>
      </c>
      <c r="L271" s="317" t="s">
        <v>541</v>
      </c>
      <c r="M271" s="317" t="s">
        <v>537</v>
      </c>
      <c r="N271" s="317" t="s">
        <v>497</v>
      </c>
      <c r="O271" s="331" t="s">
        <v>473</v>
      </c>
    </row>
    <row r="272" spans="1:15" ht="31.5" x14ac:dyDescent="0.25">
      <c r="A272" s="1444"/>
      <c r="B272" s="1471" t="s">
        <v>428</v>
      </c>
      <c r="C272" s="359">
        <v>1</v>
      </c>
      <c r="D272" s="318">
        <v>40269002</v>
      </c>
      <c r="E272" s="8" t="s">
        <v>392</v>
      </c>
      <c r="F272" s="359"/>
      <c r="G272" s="359"/>
      <c r="H272" s="359"/>
      <c r="I272" s="337">
        <v>45413</v>
      </c>
      <c r="J272" s="337">
        <v>45413</v>
      </c>
      <c r="K272" s="359">
        <v>0</v>
      </c>
      <c r="L272" s="317" t="s">
        <v>541</v>
      </c>
      <c r="M272" s="317" t="s">
        <v>538</v>
      </c>
      <c r="N272" s="317" t="s">
        <v>498</v>
      </c>
      <c r="O272" s="331" t="s">
        <v>473</v>
      </c>
    </row>
    <row r="273" spans="1:15" ht="31.5" x14ac:dyDescent="0.25">
      <c r="A273" s="1444"/>
      <c r="B273" s="1471"/>
      <c r="C273" s="359">
        <v>2</v>
      </c>
      <c r="D273" s="318">
        <v>40269017</v>
      </c>
      <c r="E273" s="359" t="s">
        <v>391</v>
      </c>
      <c r="F273" s="359"/>
      <c r="G273" s="359"/>
      <c r="H273" s="359"/>
      <c r="I273" s="337">
        <v>45413</v>
      </c>
      <c r="J273" s="337">
        <v>45413</v>
      </c>
      <c r="K273" s="359">
        <v>0</v>
      </c>
      <c r="L273" s="317" t="s">
        <v>541</v>
      </c>
      <c r="M273" s="317" t="s">
        <v>537</v>
      </c>
      <c r="N273" s="317" t="s">
        <v>498</v>
      </c>
      <c r="O273" s="331" t="s">
        <v>473</v>
      </c>
    </row>
    <row r="274" spans="1:15" ht="31.5" x14ac:dyDescent="0.25">
      <c r="A274" s="1444"/>
      <c r="B274" s="1471" t="s">
        <v>429</v>
      </c>
      <c r="C274" s="359">
        <v>1</v>
      </c>
      <c r="D274" s="318">
        <v>40269086</v>
      </c>
      <c r="E274" s="8" t="s">
        <v>392</v>
      </c>
      <c r="F274" s="359"/>
      <c r="G274" s="359"/>
      <c r="H274" s="359"/>
      <c r="I274" s="337">
        <v>45413</v>
      </c>
      <c r="J274" s="337">
        <v>45413</v>
      </c>
      <c r="K274" s="359">
        <v>0</v>
      </c>
      <c r="L274" s="317" t="s">
        <v>541</v>
      </c>
      <c r="M274" s="317" t="s">
        <v>538</v>
      </c>
      <c r="N274" s="317" t="s">
        <v>499</v>
      </c>
      <c r="O274" s="331" t="s">
        <v>473</v>
      </c>
    </row>
    <row r="275" spans="1:15" ht="31.5" x14ac:dyDescent="0.25">
      <c r="A275" s="1444"/>
      <c r="B275" s="1471"/>
      <c r="C275" s="359">
        <v>2</v>
      </c>
      <c r="D275" s="318">
        <v>40269095</v>
      </c>
      <c r="E275" s="359" t="s">
        <v>391</v>
      </c>
      <c r="F275" s="359"/>
      <c r="G275" s="359"/>
      <c r="H275" s="359"/>
      <c r="I275" s="337">
        <v>45413</v>
      </c>
      <c r="J275" s="337">
        <v>45413</v>
      </c>
      <c r="K275" s="359">
        <v>0</v>
      </c>
      <c r="L275" s="317" t="s">
        <v>541</v>
      </c>
      <c r="M275" s="317" t="s">
        <v>537</v>
      </c>
      <c r="N275" s="317" t="s">
        <v>499</v>
      </c>
      <c r="O275" s="331" t="s">
        <v>473</v>
      </c>
    </row>
    <row r="276" spans="1:15" ht="31.5" x14ac:dyDescent="0.25">
      <c r="A276" s="1444"/>
      <c r="B276" s="1471" t="s">
        <v>430</v>
      </c>
      <c r="C276" s="359">
        <v>1</v>
      </c>
      <c r="D276" s="366">
        <v>40269098</v>
      </c>
      <c r="E276" s="359" t="s">
        <v>391</v>
      </c>
      <c r="F276" s="359"/>
      <c r="G276" s="359"/>
      <c r="H276" s="359"/>
      <c r="I276" s="337">
        <v>45413</v>
      </c>
      <c r="J276" s="337">
        <v>45413</v>
      </c>
      <c r="K276" s="359">
        <v>0</v>
      </c>
      <c r="L276" s="317" t="s">
        <v>541</v>
      </c>
      <c r="M276" s="317">
        <v>630</v>
      </c>
      <c r="N276" s="317" t="s">
        <v>500</v>
      </c>
      <c r="O276" s="331" t="s">
        <v>473</v>
      </c>
    </row>
    <row r="277" spans="1:15" ht="31.5" x14ac:dyDescent="0.25">
      <c r="A277" s="1444"/>
      <c r="B277" s="1471"/>
      <c r="C277" s="359">
        <v>2</v>
      </c>
      <c r="D277" s="366">
        <v>40269090</v>
      </c>
      <c r="E277" s="8" t="s">
        <v>392</v>
      </c>
      <c r="F277" s="359"/>
      <c r="G277" s="359"/>
      <c r="H277" s="359"/>
      <c r="I277" s="337">
        <v>45413</v>
      </c>
      <c r="J277" s="337">
        <v>45413</v>
      </c>
      <c r="K277" s="359">
        <v>0</v>
      </c>
      <c r="L277" s="317" t="s">
        <v>541</v>
      </c>
      <c r="M277" s="317">
        <v>1000</v>
      </c>
      <c r="N277" s="317" t="s">
        <v>500</v>
      </c>
      <c r="O277" s="331" t="s">
        <v>473</v>
      </c>
    </row>
    <row r="278" spans="1:15" ht="31.5" x14ac:dyDescent="0.25">
      <c r="A278" s="1444"/>
      <c r="B278" s="1471" t="s">
        <v>431</v>
      </c>
      <c r="C278" s="359">
        <v>1</v>
      </c>
      <c r="D278" s="318">
        <v>40269092</v>
      </c>
      <c r="E278" s="359" t="s">
        <v>391</v>
      </c>
      <c r="F278" s="359"/>
      <c r="G278" s="359"/>
      <c r="H278" s="359"/>
      <c r="I278" s="337">
        <v>45413</v>
      </c>
      <c r="J278" s="337">
        <v>45413</v>
      </c>
      <c r="K278" s="359">
        <v>0</v>
      </c>
      <c r="L278" s="317" t="s">
        <v>541</v>
      </c>
      <c r="M278" s="317" t="s">
        <v>538</v>
      </c>
      <c r="N278" s="317" t="s">
        <v>501</v>
      </c>
      <c r="O278" s="331" t="s">
        <v>473</v>
      </c>
    </row>
    <row r="279" spans="1:15" ht="31.5" x14ac:dyDescent="0.25">
      <c r="A279" s="1444"/>
      <c r="B279" s="1471"/>
      <c r="C279" s="359">
        <v>2</v>
      </c>
      <c r="D279" s="318">
        <v>40269099</v>
      </c>
      <c r="E279" s="359" t="s">
        <v>392</v>
      </c>
      <c r="F279" s="359"/>
      <c r="G279" s="359"/>
      <c r="H279" s="359"/>
      <c r="I279" s="337">
        <v>45413</v>
      </c>
      <c r="J279" s="337">
        <v>45413</v>
      </c>
      <c r="K279" s="359">
        <v>0</v>
      </c>
      <c r="L279" s="317" t="s">
        <v>541</v>
      </c>
      <c r="M279" s="317" t="s">
        <v>537</v>
      </c>
      <c r="N279" s="317" t="s">
        <v>501</v>
      </c>
      <c r="O279" s="331" t="s">
        <v>473</v>
      </c>
    </row>
    <row r="280" spans="1:15" ht="31.5" x14ac:dyDescent="0.25">
      <c r="A280" s="1444"/>
      <c r="B280" s="1471" t="s">
        <v>432</v>
      </c>
      <c r="C280" s="359">
        <v>1</v>
      </c>
      <c r="D280" s="318">
        <v>40269093</v>
      </c>
      <c r="E280" s="8" t="s">
        <v>392</v>
      </c>
      <c r="F280" s="359"/>
      <c r="G280" s="359"/>
      <c r="H280" s="359"/>
      <c r="I280" s="337">
        <v>45413</v>
      </c>
      <c r="J280" s="337">
        <v>45413</v>
      </c>
      <c r="K280" s="359">
        <v>0</v>
      </c>
      <c r="L280" s="317" t="s">
        <v>541</v>
      </c>
      <c r="M280" s="317" t="s">
        <v>538</v>
      </c>
      <c r="N280" s="317" t="s">
        <v>502</v>
      </c>
      <c r="O280" s="331" t="s">
        <v>473</v>
      </c>
    </row>
    <row r="281" spans="1:15" ht="31.5" x14ac:dyDescent="0.25">
      <c r="A281" s="1444"/>
      <c r="B281" s="1471"/>
      <c r="C281" s="359">
        <v>2</v>
      </c>
      <c r="D281" s="318">
        <v>40269100</v>
      </c>
      <c r="E281" s="359" t="s">
        <v>391</v>
      </c>
      <c r="F281" s="359"/>
      <c r="G281" s="359"/>
      <c r="H281" s="359"/>
      <c r="I281" s="337">
        <v>45413</v>
      </c>
      <c r="J281" s="337">
        <v>45413</v>
      </c>
      <c r="K281" s="359">
        <v>0</v>
      </c>
      <c r="L281" s="317" t="s">
        <v>541</v>
      </c>
      <c r="M281" s="317" t="s">
        <v>537</v>
      </c>
      <c r="N281" s="317" t="s">
        <v>502</v>
      </c>
      <c r="O281" s="331" t="s">
        <v>473</v>
      </c>
    </row>
    <row r="282" spans="1:15" ht="31.5" x14ac:dyDescent="0.25">
      <c r="A282" s="1444"/>
      <c r="B282" s="1471" t="s">
        <v>433</v>
      </c>
      <c r="C282" s="359">
        <v>1</v>
      </c>
      <c r="D282" s="318">
        <v>40269101</v>
      </c>
      <c r="E282" s="8" t="s">
        <v>392</v>
      </c>
      <c r="F282" s="359"/>
      <c r="G282" s="359"/>
      <c r="H282" s="359"/>
      <c r="I282" s="337">
        <v>45413</v>
      </c>
      <c r="J282" s="337">
        <v>45413</v>
      </c>
      <c r="K282" s="359">
        <v>0</v>
      </c>
      <c r="L282" s="317" t="s">
        <v>542</v>
      </c>
      <c r="M282" s="317" t="s">
        <v>538</v>
      </c>
      <c r="N282" s="317" t="s">
        <v>503</v>
      </c>
      <c r="O282" s="331" t="s">
        <v>473</v>
      </c>
    </row>
    <row r="283" spans="1:15" ht="31.5" x14ac:dyDescent="0.25">
      <c r="A283" s="1444"/>
      <c r="B283" s="1471"/>
      <c r="C283" s="359">
        <v>2</v>
      </c>
      <c r="D283" s="318">
        <v>40269103</v>
      </c>
      <c r="E283" s="359" t="s">
        <v>391</v>
      </c>
      <c r="F283" s="359"/>
      <c r="G283" s="359"/>
      <c r="H283" s="359"/>
      <c r="I283" s="337">
        <v>45413</v>
      </c>
      <c r="J283" s="337">
        <v>45413</v>
      </c>
      <c r="K283" s="359">
        <v>0</v>
      </c>
      <c r="L283" s="317" t="s">
        <v>542</v>
      </c>
      <c r="M283" s="317" t="s">
        <v>537</v>
      </c>
      <c r="N283" s="317" t="s">
        <v>503</v>
      </c>
      <c r="O283" s="331" t="s">
        <v>473</v>
      </c>
    </row>
    <row r="284" spans="1:15" ht="31.5" x14ac:dyDescent="0.25">
      <c r="A284" s="1444"/>
      <c r="B284" s="1471" t="s">
        <v>434</v>
      </c>
      <c r="C284" s="359">
        <v>1</v>
      </c>
      <c r="D284" s="318">
        <v>40269102</v>
      </c>
      <c r="E284" s="8" t="s">
        <v>392</v>
      </c>
      <c r="F284" s="359"/>
      <c r="G284" s="359"/>
      <c r="H284" s="359"/>
      <c r="I284" s="337">
        <v>45413</v>
      </c>
      <c r="J284" s="337">
        <v>45413</v>
      </c>
      <c r="K284" s="359">
        <v>0</v>
      </c>
      <c r="L284" s="317" t="s">
        <v>542</v>
      </c>
      <c r="M284" s="317" t="s">
        <v>538</v>
      </c>
      <c r="N284" s="317" t="s">
        <v>504</v>
      </c>
      <c r="O284" s="331" t="s">
        <v>473</v>
      </c>
    </row>
    <row r="285" spans="1:15" ht="31.5" x14ac:dyDescent="0.25">
      <c r="A285" s="1444"/>
      <c r="B285" s="1471"/>
      <c r="C285" s="359">
        <v>2</v>
      </c>
      <c r="D285" s="318">
        <v>40269104</v>
      </c>
      <c r="E285" s="359" t="s">
        <v>391</v>
      </c>
      <c r="F285" s="359"/>
      <c r="G285" s="359"/>
      <c r="H285" s="359"/>
      <c r="I285" s="337">
        <v>45413</v>
      </c>
      <c r="J285" s="337">
        <v>45413</v>
      </c>
      <c r="K285" s="359">
        <v>0</v>
      </c>
      <c r="L285" s="317" t="s">
        <v>542</v>
      </c>
      <c r="M285" s="317" t="s">
        <v>537</v>
      </c>
      <c r="N285" s="317" t="s">
        <v>504</v>
      </c>
      <c r="O285" s="331" t="s">
        <v>473</v>
      </c>
    </row>
    <row r="286" spans="1:15" ht="31.5" x14ac:dyDescent="0.25">
      <c r="A286" s="1444"/>
      <c r="B286" s="1471" t="s">
        <v>435</v>
      </c>
      <c r="C286" s="359">
        <v>1</v>
      </c>
      <c r="D286" s="318">
        <v>40269109</v>
      </c>
      <c r="E286" s="8" t="s">
        <v>392</v>
      </c>
      <c r="F286" s="359"/>
      <c r="G286" s="359"/>
      <c r="H286" s="359"/>
      <c r="I286" s="337">
        <v>45413</v>
      </c>
      <c r="J286" s="337">
        <v>45413</v>
      </c>
      <c r="K286" s="359">
        <v>0</v>
      </c>
      <c r="L286" s="317" t="s">
        <v>543</v>
      </c>
      <c r="M286" s="317" t="s">
        <v>538</v>
      </c>
      <c r="N286" s="317" t="s">
        <v>505</v>
      </c>
      <c r="O286" s="331" t="s">
        <v>473</v>
      </c>
    </row>
    <row r="287" spans="1:15" ht="31.5" x14ac:dyDescent="0.25">
      <c r="A287" s="1444"/>
      <c r="B287" s="1471"/>
      <c r="C287" s="359">
        <v>2</v>
      </c>
      <c r="D287" s="318">
        <v>40269110</v>
      </c>
      <c r="E287" s="359" t="s">
        <v>391</v>
      </c>
      <c r="F287" s="359"/>
      <c r="G287" s="359"/>
      <c r="H287" s="359"/>
      <c r="I287" s="337">
        <v>45413</v>
      </c>
      <c r="J287" s="337">
        <v>45413</v>
      </c>
      <c r="K287" s="359">
        <v>0</v>
      </c>
      <c r="L287" s="317" t="s">
        <v>543</v>
      </c>
      <c r="M287" s="317" t="s">
        <v>538</v>
      </c>
      <c r="N287" s="317" t="s">
        <v>505</v>
      </c>
      <c r="O287" s="331" t="s">
        <v>473</v>
      </c>
    </row>
    <row r="288" spans="1:15" ht="31.5" x14ac:dyDescent="0.25">
      <c r="A288" s="1444"/>
      <c r="B288" s="1471" t="s">
        <v>436</v>
      </c>
      <c r="C288" s="359">
        <v>1</v>
      </c>
      <c r="D288" s="318">
        <v>40269111</v>
      </c>
      <c r="E288" s="8" t="s">
        <v>392</v>
      </c>
      <c r="F288" s="359"/>
      <c r="G288" s="359"/>
      <c r="H288" s="359"/>
      <c r="I288" s="337">
        <v>45413</v>
      </c>
      <c r="J288" s="337">
        <v>45413</v>
      </c>
      <c r="K288" s="359">
        <v>0</v>
      </c>
      <c r="L288" s="317" t="s">
        <v>543</v>
      </c>
      <c r="M288" s="317" t="s">
        <v>538</v>
      </c>
      <c r="N288" s="317" t="s">
        <v>506</v>
      </c>
      <c r="O288" s="331" t="s">
        <v>473</v>
      </c>
    </row>
    <row r="289" spans="1:15" ht="31.5" x14ac:dyDescent="0.25">
      <c r="A289" s="1444"/>
      <c r="B289" s="1471"/>
      <c r="C289" s="359">
        <v>2</v>
      </c>
      <c r="D289" s="318">
        <v>40269112</v>
      </c>
      <c r="E289" s="359" t="s">
        <v>391</v>
      </c>
      <c r="F289" s="359"/>
      <c r="G289" s="359"/>
      <c r="H289" s="359"/>
      <c r="I289" s="337">
        <v>45413</v>
      </c>
      <c r="J289" s="337">
        <v>45413</v>
      </c>
      <c r="K289" s="359">
        <v>0</v>
      </c>
      <c r="L289" s="317" t="s">
        <v>543</v>
      </c>
      <c r="M289" s="317" t="s">
        <v>538</v>
      </c>
      <c r="N289" s="317" t="s">
        <v>506</v>
      </c>
      <c r="O289" s="331" t="s">
        <v>473</v>
      </c>
    </row>
    <row r="290" spans="1:15" ht="31.5" x14ac:dyDescent="0.25">
      <c r="A290" s="1444"/>
      <c r="B290" s="365" t="s">
        <v>437</v>
      </c>
      <c r="C290" s="359">
        <v>1</v>
      </c>
      <c r="D290" s="318">
        <v>40269113</v>
      </c>
      <c r="E290" s="8" t="s">
        <v>392</v>
      </c>
      <c r="F290" s="359"/>
      <c r="G290" s="359"/>
      <c r="H290" s="359"/>
      <c r="I290" s="337">
        <v>45413</v>
      </c>
      <c r="J290" s="337">
        <v>45413</v>
      </c>
      <c r="K290" s="359">
        <v>0</v>
      </c>
      <c r="L290" s="317" t="s">
        <v>543</v>
      </c>
      <c r="M290" s="317" t="s">
        <v>538</v>
      </c>
      <c r="N290" s="317" t="s">
        <v>507</v>
      </c>
      <c r="O290" s="331" t="s">
        <v>473</v>
      </c>
    </row>
    <row r="291" spans="1:15" ht="31.5" x14ac:dyDescent="0.25">
      <c r="A291" s="1444"/>
      <c r="B291" s="1471" t="s">
        <v>438</v>
      </c>
      <c r="C291" s="359">
        <v>1</v>
      </c>
      <c r="D291" s="318">
        <v>40269114</v>
      </c>
      <c r="E291" s="8" t="s">
        <v>392</v>
      </c>
      <c r="F291" s="359"/>
      <c r="G291" s="359"/>
      <c r="H291" s="359"/>
      <c r="I291" s="337">
        <v>45413</v>
      </c>
      <c r="J291" s="337">
        <v>45413</v>
      </c>
      <c r="K291" s="359">
        <v>0</v>
      </c>
      <c r="L291" s="317" t="s">
        <v>541</v>
      </c>
      <c r="M291" s="317" t="s">
        <v>538</v>
      </c>
      <c r="N291" s="317" t="s">
        <v>508</v>
      </c>
      <c r="O291" s="331" t="s">
        <v>473</v>
      </c>
    </row>
    <row r="292" spans="1:15" ht="31.5" x14ac:dyDescent="0.25">
      <c r="A292" s="1444"/>
      <c r="B292" s="1471"/>
      <c r="C292" s="359">
        <v>2</v>
      </c>
      <c r="D292" s="318">
        <v>40269118</v>
      </c>
      <c r="E292" s="359" t="s">
        <v>391</v>
      </c>
      <c r="F292" s="359"/>
      <c r="G292" s="359"/>
      <c r="H292" s="359"/>
      <c r="I292" s="337">
        <v>45413</v>
      </c>
      <c r="J292" s="337">
        <v>45413</v>
      </c>
      <c r="K292" s="359">
        <v>0</v>
      </c>
      <c r="L292" s="317" t="s">
        <v>541</v>
      </c>
      <c r="M292" s="317" t="s">
        <v>537</v>
      </c>
      <c r="N292" s="317" t="s">
        <v>508</v>
      </c>
      <c r="O292" s="331" t="s">
        <v>473</v>
      </c>
    </row>
    <row r="293" spans="1:15" ht="31.5" x14ac:dyDescent="0.25">
      <c r="A293" s="1444"/>
      <c r="B293" s="1471" t="s">
        <v>439</v>
      </c>
      <c r="C293" s="359">
        <v>1</v>
      </c>
      <c r="D293" s="366">
        <v>40269119</v>
      </c>
      <c r="E293" s="359" t="s">
        <v>391</v>
      </c>
      <c r="F293" s="359"/>
      <c r="G293" s="359"/>
      <c r="H293" s="359"/>
      <c r="I293" s="337">
        <v>45413</v>
      </c>
      <c r="J293" s="337">
        <v>45413</v>
      </c>
      <c r="K293" s="359">
        <v>0</v>
      </c>
      <c r="L293" s="317" t="s">
        <v>541</v>
      </c>
      <c r="M293" s="317">
        <v>630</v>
      </c>
      <c r="N293" s="317" t="s">
        <v>509</v>
      </c>
      <c r="O293" s="331" t="s">
        <v>473</v>
      </c>
    </row>
    <row r="294" spans="1:15" ht="31.5" x14ac:dyDescent="0.25">
      <c r="A294" s="1444"/>
      <c r="B294" s="1471"/>
      <c r="C294" s="359">
        <v>2</v>
      </c>
      <c r="D294" s="366">
        <v>40269115</v>
      </c>
      <c r="E294" s="8" t="s">
        <v>392</v>
      </c>
      <c r="F294" s="359"/>
      <c r="G294" s="359"/>
      <c r="H294" s="359"/>
      <c r="I294" s="337">
        <v>45413</v>
      </c>
      <c r="J294" s="337">
        <v>45413</v>
      </c>
      <c r="K294" s="359">
        <v>0</v>
      </c>
      <c r="L294" s="317" t="s">
        <v>541</v>
      </c>
      <c r="M294" s="317">
        <v>1000</v>
      </c>
      <c r="N294" s="317" t="s">
        <v>509</v>
      </c>
      <c r="O294" s="331" t="s">
        <v>473</v>
      </c>
    </row>
    <row r="295" spans="1:15" ht="31.5" x14ac:dyDescent="0.25">
      <c r="A295" s="1444"/>
      <c r="B295" s="1472" t="s">
        <v>440</v>
      </c>
      <c r="C295" s="359">
        <v>1</v>
      </c>
      <c r="D295" s="318">
        <v>40269123</v>
      </c>
      <c r="E295" s="8" t="s">
        <v>392</v>
      </c>
      <c r="F295" s="359"/>
      <c r="G295" s="359"/>
      <c r="H295" s="359"/>
      <c r="I295" s="337">
        <v>45413</v>
      </c>
      <c r="J295" s="337">
        <v>45413</v>
      </c>
      <c r="K295" s="359">
        <v>0</v>
      </c>
      <c r="L295" s="317" t="s">
        <v>541</v>
      </c>
      <c r="M295" s="317" t="s">
        <v>538</v>
      </c>
      <c r="N295" s="317" t="s">
        <v>510</v>
      </c>
      <c r="O295" s="331" t="s">
        <v>473</v>
      </c>
    </row>
    <row r="296" spans="1:15" ht="31.5" x14ac:dyDescent="0.25">
      <c r="A296" s="1444"/>
      <c r="B296" s="1472"/>
      <c r="C296" s="359">
        <v>2</v>
      </c>
      <c r="D296" s="318">
        <v>40269130</v>
      </c>
      <c r="E296" s="359" t="s">
        <v>391</v>
      </c>
      <c r="F296" s="359"/>
      <c r="G296" s="359"/>
      <c r="H296" s="359"/>
      <c r="I296" s="337">
        <v>45413</v>
      </c>
      <c r="J296" s="337">
        <v>45413</v>
      </c>
      <c r="K296" s="359">
        <v>0</v>
      </c>
      <c r="L296" s="317" t="s">
        <v>541</v>
      </c>
      <c r="M296" s="317" t="s">
        <v>537</v>
      </c>
      <c r="N296" s="317" t="s">
        <v>510</v>
      </c>
      <c r="O296" s="331" t="s">
        <v>473</v>
      </c>
    </row>
    <row r="297" spans="1:15" ht="31.5" x14ac:dyDescent="0.25">
      <c r="A297" s="1444"/>
      <c r="B297" s="365" t="s">
        <v>441</v>
      </c>
      <c r="C297" s="359">
        <v>1</v>
      </c>
      <c r="D297" s="318">
        <v>40269126</v>
      </c>
      <c r="E297" s="8" t="s">
        <v>392</v>
      </c>
      <c r="F297" s="359"/>
      <c r="G297" s="359"/>
      <c r="H297" s="359"/>
      <c r="I297" s="337">
        <v>45413</v>
      </c>
      <c r="J297" s="337">
        <v>45413</v>
      </c>
      <c r="K297" s="359">
        <v>0</v>
      </c>
      <c r="L297" s="317" t="s">
        <v>544</v>
      </c>
      <c r="M297" s="317" t="s">
        <v>538</v>
      </c>
      <c r="N297" s="317" t="s">
        <v>511</v>
      </c>
      <c r="O297" s="331" t="s">
        <v>473</v>
      </c>
    </row>
    <row r="298" spans="1:15" ht="31.5" x14ac:dyDescent="0.25">
      <c r="A298" s="1444"/>
      <c r="B298" s="365" t="s">
        <v>442</v>
      </c>
      <c r="C298" s="359">
        <v>1</v>
      </c>
      <c r="D298" s="318">
        <v>40269127</v>
      </c>
      <c r="E298" s="359" t="s">
        <v>392</v>
      </c>
      <c r="F298" s="359"/>
      <c r="G298" s="359"/>
      <c r="H298" s="359"/>
      <c r="I298" s="337">
        <v>45413</v>
      </c>
      <c r="J298" s="337">
        <v>45413</v>
      </c>
      <c r="K298" s="359">
        <v>0</v>
      </c>
      <c r="L298" s="317" t="s">
        <v>544</v>
      </c>
      <c r="M298" s="317">
        <v>1000</v>
      </c>
      <c r="N298" s="317" t="s">
        <v>512</v>
      </c>
      <c r="O298" s="331" t="s">
        <v>473</v>
      </c>
    </row>
    <row r="299" spans="1:15" ht="31.5" x14ac:dyDescent="0.25">
      <c r="A299" s="1444"/>
      <c r="B299" s="1471" t="s">
        <v>443</v>
      </c>
      <c r="C299" s="359">
        <v>1</v>
      </c>
      <c r="D299" s="318">
        <v>40269116</v>
      </c>
      <c r="E299" s="8" t="s">
        <v>392</v>
      </c>
      <c r="F299" s="359"/>
      <c r="G299" s="359"/>
      <c r="H299" s="359"/>
      <c r="I299" s="337">
        <v>45413</v>
      </c>
      <c r="J299" s="337">
        <v>45413</v>
      </c>
      <c r="K299" s="359">
        <v>0</v>
      </c>
      <c r="L299" s="317" t="s">
        <v>541</v>
      </c>
      <c r="M299" s="317" t="s">
        <v>538</v>
      </c>
      <c r="N299" s="317" t="s">
        <v>513</v>
      </c>
      <c r="O299" s="331" t="s">
        <v>473</v>
      </c>
    </row>
    <row r="300" spans="1:15" ht="31.5" x14ac:dyDescent="0.25">
      <c r="A300" s="1444"/>
      <c r="B300" s="1471"/>
      <c r="C300" s="359">
        <v>2</v>
      </c>
      <c r="D300" s="318">
        <v>40269120</v>
      </c>
      <c r="E300" s="359" t="s">
        <v>391</v>
      </c>
      <c r="F300" s="359"/>
      <c r="G300" s="359"/>
      <c r="H300" s="359"/>
      <c r="I300" s="337">
        <v>45413</v>
      </c>
      <c r="J300" s="337">
        <v>45413</v>
      </c>
      <c r="K300" s="359">
        <v>0</v>
      </c>
      <c r="L300" s="317" t="s">
        <v>541</v>
      </c>
      <c r="M300" s="317" t="s">
        <v>537</v>
      </c>
      <c r="N300" s="317" t="s">
        <v>513</v>
      </c>
      <c r="O300" s="331" t="s">
        <v>473</v>
      </c>
    </row>
    <row r="301" spans="1:15" ht="31.5" x14ac:dyDescent="0.25">
      <c r="A301" s="1444"/>
      <c r="B301" s="1471" t="s">
        <v>444</v>
      </c>
      <c r="C301" s="359">
        <v>1</v>
      </c>
      <c r="D301" s="318">
        <v>40269117</v>
      </c>
      <c r="E301" s="8" t="s">
        <v>392</v>
      </c>
      <c r="F301" s="359"/>
      <c r="G301" s="359"/>
      <c r="H301" s="359"/>
      <c r="I301" s="337">
        <v>45413</v>
      </c>
      <c r="J301" s="337">
        <v>45413</v>
      </c>
      <c r="K301" s="359">
        <v>0</v>
      </c>
      <c r="L301" s="317" t="s">
        <v>541</v>
      </c>
      <c r="M301" s="317" t="s">
        <v>538</v>
      </c>
      <c r="N301" s="317" t="s">
        <v>514</v>
      </c>
      <c r="O301" s="331" t="s">
        <v>473</v>
      </c>
    </row>
    <row r="302" spans="1:15" ht="31.5" x14ac:dyDescent="0.25">
      <c r="A302" s="1444"/>
      <c r="B302" s="1471"/>
      <c r="C302" s="359">
        <v>2</v>
      </c>
      <c r="D302" s="318">
        <v>40269122</v>
      </c>
      <c r="E302" s="359" t="s">
        <v>392</v>
      </c>
      <c r="F302" s="359"/>
      <c r="G302" s="359"/>
      <c r="H302" s="359"/>
      <c r="I302" s="337">
        <v>45413</v>
      </c>
      <c r="J302" s="337">
        <v>45413</v>
      </c>
      <c r="K302" s="359">
        <v>0</v>
      </c>
      <c r="L302" s="317">
        <v>5</v>
      </c>
      <c r="M302" s="317" t="s">
        <v>537</v>
      </c>
      <c r="N302" s="317" t="s">
        <v>514</v>
      </c>
      <c r="O302" s="331" t="s">
        <v>473</v>
      </c>
    </row>
    <row r="303" spans="1:15" ht="31.5" x14ac:dyDescent="0.25">
      <c r="A303" s="1444"/>
      <c r="B303" s="1471"/>
      <c r="C303" s="359">
        <v>3</v>
      </c>
      <c r="D303" s="318">
        <v>40269121</v>
      </c>
      <c r="E303" s="359" t="s">
        <v>391</v>
      </c>
      <c r="F303" s="359"/>
      <c r="G303" s="359"/>
      <c r="H303" s="359"/>
      <c r="I303" s="337">
        <v>45413</v>
      </c>
      <c r="J303" s="337">
        <v>45413</v>
      </c>
      <c r="K303" s="359">
        <v>0</v>
      </c>
      <c r="L303" s="318">
        <v>6</v>
      </c>
      <c r="M303" s="318" t="s">
        <v>537</v>
      </c>
      <c r="N303" s="317" t="s">
        <v>514</v>
      </c>
      <c r="O303" s="331" t="s">
        <v>473</v>
      </c>
    </row>
    <row r="304" spans="1:15" ht="31.5" x14ac:dyDescent="0.25">
      <c r="A304" s="1444"/>
      <c r="B304" s="1471" t="s">
        <v>445</v>
      </c>
      <c r="C304" s="359">
        <v>1</v>
      </c>
      <c r="D304" s="318">
        <v>40269124</v>
      </c>
      <c r="E304" s="8" t="s">
        <v>392</v>
      </c>
      <c r="F304" s="359"/>
      <c r="G304" s="359"/>
      <c r="H304" s="359"/>
      <c r="I304" s="337">
        <v>45413</v>
      </c>
      <c r="J304" s="337">
        <v>45413</v>
      </c>
      <c r="K304" s="359">
        <v>0</v>
      </c>
      <c r="L304" s="317" t="s">
        <v>541</v>
      </c>
      <c r="M304" s="317" t="s">
        <v>538</v>
      </c>
      <c r="N304" s="317" t="s">
        <v>515</v>
      </c>
      <c r="O304" s="331" t="s">
        <v>473</v>
      </c>
    </row>
    <row r="305" spans="1:15" ht="31.5" x14ac:dyDescent="0.25">
      <c r="A305" s="1444"/>
      <c r="B305" s="1471"/>
      <c r="C305" s="359">
        <v>2</v>
      </c>
      <c r="D305" s="318">
        <v>40269131</v>
      </c>
      <c r="E305" s="359" t="s">
        <v>391</v>
      </c>
      <c r="F305" s="359"/>
      <c r="G305" s="359"/>
      <c r="H305" s="359"/>
      <c r="I305" s="337">
        <v>45413</v>
      </c>
      <c r="J305" s="337">
        <v>45413</v>
      </c>
      <c r="K305" s="359">
        <v>0</v>
      </c>
      <c r="L305" s="317" t="s">
        <v>541</v>
      </c>
      <c r="M305" s="317" t="s">
        <v>537</v>
      </c>
      <c r="N305" s="317" t="s">
        <v>515</v>
      </c>
      <c r="O305" s="331" t="s">
        <v>473</v>
      </c>
    </row>
    <row r="306" spans="1:15" ht="31.5" x14ac:dyDescent="0.25">
      <c r="A306" s="1444"/>
      <c r="B306" s="365" t="s">
        <v>446</v>
      </c>
      <c r="C306" s="359">
        <v>1</v>
      </c>
      <c r="D306" s="318">
        <v>40269128</v>
      </c>
      <c r="E306" s="8" t="s">
        <v>392</v>
      </c>
      <c r="F306" s="359"/>
      <c r="G306" s="359"/>
      <c r="H306" s="359"/>
      <c r="I306" s="337">
        <v>45413</v>
      </c>
      <c r="J306" s="337">
        <v>45413</v>
      </c>
      <c r="K306" s="359">
        <v>0</v>
      </c>
      <c r="L306" s="317" t="s">
        <v>544</v>
      </c>
      <c r="M306" s="317" t="s">
        <v>538</v>
      </c>
      <c r="N306" s="317" t="s">
        <v>516</v>
      </c>
      <c r="O306" s="331" t="s">
        <v>473</v>
      </c>
    </row>
    <row r="307" spans="1:15" ht="31.5" x14ac:dyDescent="0.25">
      <c r="A307" s="1444"/>
      <c r="B307" s="365" t="s">
        <v>447</v>
      </c>
      <c r="C307" s="359">
        <v>1</v>
      </c>
      <c r="D307" s="318">
        <v>40269129</v>
      </c>
      <c r="E307" s="8" t="s">
        <v>392</v>
      </c>
      <c r="F307" s="359"/>
      <c r="G307" s="359"/>
      <c r="H307" s="359"/>
      <c r="I307" s="337">
        <v>45413</v>
      </c>
      <c r="J307" s="337">
        <v>45413</v>
      </c>
      <c r="K307" s="359">
        <v>0</v>
      </c>
      <c r="L307" s="317" t="s">
        <v>544</v>
      </c>
      <c r="M307" s="317" t="s">
        <v>538</v>
      </c>
      <c r="N307" s="317" t="s">
        <v>545</v>
      </c>
      <c r="O307" s="331" t="s">
        <v>473</v>
      </c>
    </row>
    <row r="308" spans="1:15" ht="31.5" x14ac:dyDescent="0.25">
      <c r="A308" s="1444"/>
      <c r="B308" s="1471" t="s">
        <v>448</v>
      </c>
      <c r="C308" s="359">
        <v>1</v>
      </c>
      <c r="D308" s="318">
        <v>40268737</v>
      </c>
      <c r="E308" s="8" t="s">
        <v>392</v>
      </c>
      <c r="F308" s="359"/>
      <c r="G308" s="359"/>
      <c r="H308" s="359"/>
      <c r="I308" s="337">
        <v>45413</v>
      </c>
      <c r="J308" s="337">
        <v>45413</v>
      </c>
      <c r="K308" s="359">
        <v>1</v>
      </c>
      <c r="L308" s="317" t="s">
        <v>542</v>
      </c>
      <c r="M308" s="317" t="s">
        <v>536</v>
      </c>
      <c r="N308" s="366" t="s">
        <v>517</v>
      </c>
      <c r="O308" s="331" t="s">
        <v>473</v>
      </c>
    </row>
    <row r="309" spans="1:15" ht="31.5" x14ac:dyDescent="0.25">
      <c r="A309" s="1444"/>
      <c r="B309" s="1471"/>
      <c r="C309" s="359">
        <v>2</v>
      </c>
      <c r="D309" s="318">
        <v>40268739</v>
      </c>
      <c r="E309" s="359" t="s">
        <v>392</v>
      </c>
      <c r="F309" s="359"/>
      <c r="G309" s="359"/>
      <c r="H309" s="359"/>
      <c r="I309" s="337">
        <v>45413</v>
      </c>
      <c r="J309" s="337">
        <v>45413</v>
      </c>
      <c r="K309" s="359">
        <v>1</v>
      </c>
      <c r="L309" s="317" t="s">
        <v>542</v>
      </c>
      <c r="M309" s="317" t="s">
        <v>539</v>
      </c>
      <c r="N309" s="366" t="s">
        <v>517</v>
      </c>
      <c r="O309" s="331" t="s">
        <v>473</v>
      </c>
    </row>
    <row r="310" spans="1:15" ht="31.5" x14ac:dyDescent="0.25">
      <c r="A310" s="1444"/>
      <c r="B310" s="1471"/>
      <c r="C310" s="182">
        <v>3</v>
      </c>
      <c r="D310" s="334">
        <v>40268743</v>
      </c>
      <c r="E310" s="182" t="s">
        <v>391</v>
      </c>
      <c r="F310" s="182"/>
      <c r="G310" s="182"/>
      <c r="H310" s="182"/>
      <c r="I310" s="337">
        <v>45413</v>
      </c>
      <c r="J310" s="337">
        <v>45413</v>
      </c>
      <c r="K310" s="182">
        <v>1</v>
      </c>
      <c r="L310" s="335" t="s">
        <v>541</v>
      </c>
      <c r="M310" s="335" t="s">
        <v>539</v>
      </c>
      <c r="N310" s="199" t="s">
        <v>517</v>
      </c>
      <c r="O310" s="336" t="s">
        <v>473</v>
      </c>
    </row>
    <row r="311" spans="1:15" ht="31.5" x14ac:dyDescent="0.25">
      <c r="A311" s="1444"/>
      <c r="B311" s="1471" t="s">
        <v>449</v>
      </c>
      <c r="C311" s="359">
        <v>1</v>
      </c>
      <c r="D311" s="318">
        <v>40268766</v>
      </c>
      <c r="E311" s="8" t="s">
        <v>392</v>
      </c>
      <c r="F311" s="359"/>
      <c r="G311" s="359"/>
      <c r="H311" s="359"/>
      <c r="I311" s="337">
        <v>45413</v>
      </c>
      <c r="J311" s="337">
        <v>45413</v>
      </c>
      <c r="K311" s="359">
        <v>1</v>
      </c>
      <c r="L311" s="317" t="s">
        <v>543</v>
      </c>
      <c r="M311" s="317" t="s">
        <v>536</v>
      </c>
      <c r="N311" s="366" t="s">
        <v>518</v>
      </c>
      <c r="O311" s="331" t="s">
        <v>473</v>
      </c>
    </row>
    <row r="312" spans="1:15" ht="31.5" x14ac:dyDescent="0.25">
      <c r="A312" s="1444"/>
      <c r="B312" s="1471"/>
      <c r="C312" s="359">
        <v>2</v>
      </c>
      <c r="D312" s="318">
        <v>40268768</v>
      </c>
      <c r="E312" s="8" t="s">
        <v>392</v>
      </c>
      <c r="F312" s="359"/>
      <c r="G312" s="359"/>
      <c r="H312" s="359"/>
      <c r="I312" s="337">
        <v>45413</v>
      </c>
      <c r="J312" s="337">
        <v>45413</v>
      </c>
      <c r="K312" s="359">
        <v>1</v>
      </c>
      <c r="L312" s="317" t="s">
        <v>543</v>
      </c>
      <c r="M312" s="317" t="s">
        <v>536</v>
      </c>
      <c r="N312" s="366" t="s">
        <v>518</v>
      </c>
      <c r="O312" s="331" t="s">
        <v>473</v>
      </c>
    </row>
    <row r="313" spans="1:15" ht="31.5" x14ac:dyDescent="0.25">
      <c r="A313" s="1444"/>
      <c r="B313" s="1471" t="s">
        <v>450</v>
      </c>
      <c r="C313" s="359">
        <v>1</v>
      </c>
      <c r="D313" s="318">
        <v>40268774</v>
      </c>
      <c r="E313" s="8" t="s">
        <v>392</v>
      </c>
      <c r="F313" s="359"/>
      <c r="G313" s="359"/>
      <c r="H313" s="359"/>
      <c r="I313" s="337">
        <v>45413</v>
      </c>
      <c r="J313" s="337">
        <v>45413</v>
      </c>
      <c r="K313" s="359">
        <v>1</v>
      </c>
      <c r="L313" s="317" t="s">
        <v>543</v>
      </c>
      <c r="M313" s="317" t="s">
        <v>536</v>
      </c>
      <c r="N313" s="366" t="s">
        <v>519</v>
      </c>
      <c r="O313" s="331" t="s">
        <v>473</v>
      </c>
    </row>
    <row r="314" spans="1:15" ht="31.5" x14ac:dyDescent="0.25">
      <c r="A314" s="1444"/>
      <c r="B314" s="1471"/>
      <c r="C314" s="359">
        <v>2</v>
      </c>
      <c r="D314" s="318">
        <v>40268778</v>
      </c>
      <c r="E314" s="8" t="s">
        <v>392</v>
      </c>
      <c r="F314" s="359"/>
      <c r="G314" s="359"/>
      <c r="H314" s="359"/>
      <c r="I314" s="337">
        <v>45413</v>
      </c>
      <c r="J314" s="337">
        <v>45413</v>
      </c>
      <c r="K314" s="359">
        <v>1</v>
      </c>
      <c r="L314" s="317" t="s">
        <v>543</v>
      </c>
      <c r="M314" s="317" t="s">
        <v>536</v>
      </c>
      <c r="N314" s="366" t="s">
        <v>519</v>
      </c>
      <c r="O314" s="331" t="s">
        <v>473</v>
      </c>
    </row>
    <row r="315" spans="1:15" ht="31.5" x14ac:dyDescent="0.25">
      <c r="A315" s="1444"/>
      <c r="B315" s="1471" t="s">
        <v>451</v>
      </c>
      <c r="C315" s="359">
        <v>1</v>
      </c>
      <c r="D315" s="318">
        <v>40268781</v>
      </c>
      <c r="E315" s="8" t="s">
        <v>392</v>
      </c>
      <c r="F315" s="359"/>
      <c r="G315" s="359"/>
      <c r="H315" s="359"/>
      <c r="I315" s="337">
        <v>45413</v>
      </c>
      <c r="J315" s="337">
        <v>45413</v>
      </c>
      <c r="K315" s="359">
        <v>1</v>
      </c>
      <c r="L315" s="317" t="s">
        <v>543</v>
      </c>
      <c r="M315" s="317" t="s">
        <v>536</v>
      </c>
      <c r="N315" s="366" t="s">
        <v>520</v>
      </c>
      <c r="O315" s="331" t="s">
        <v>473</v>
      </c>
    </row>
    <row r="316" spans="1:15" ht="31.5" x14ac:dyDescent="0.25">
      <c r="A316" s="1444"/>
      <c r="B316" s="1471"/>
      <c r="C316" s="359">
        <v>2</v>
      </c>
      <c r="D316" s="318">
        <v>40268783</v>
      </c>
      <c r="E316" s="8" t="s">
        <v>392</v>
      </c>
      <c r="F316" s="359"/>
      <c r="G316" s="359"/>
      <c r="H316" s="359"/>
      <c r="I316" s="337">
        <v>45413</v>
      </c>
      <c r="J316" s="337">
        <v>45413</v>
      </c>
      <c r="K316" s="359">
        <v>1</v>
      </c>
      <c r="L316" s="317" t="s">
        <v>543</v>
      </c>
      <c r="M316" s="317" t="s">
        <v>536</v>
      </c>
      <c r="N316" s="366" t="s">
        <v>520</v>
      </c>
      <c r="O316" s="331" t="s">
        <v>473</v>
      </c>
    </row>
    <row r="317" spans="1:15" ht="31.5" x14ac:dyDescent="0.25">
      <c r="A317" s="1444"/>
      <c r="B317" s="1471" t="s">
        <v>452</v>
      </c>
      <c r="C317" s="359">
        <v>1</v>
      </c>
      <c r="D317" s="318">
        <v>40268793</v>
      </c>
      <c r="E317" s="8" t="s">
        <v>392</v>
      </c>
      <c r="F317" s="359"/>
      <c r="G317" s="359"/>
      <c r="H317" s="359"/>
      <c r="I317" s="337">
        <v>45413</v>
      </c>
      <c r="J317" s="337">
        <v>45413</v>
      </c>
      <c r="K317" s="359">
        <v>1</v>
      </c>
      <c r="L317" s="317" t="s">
        <v>543</v>
      </c>
      <c r="M317" s="317" t="s">
        <v>536</v>
      </c>
      <c r="N317" s="366" t="s">
        <v>518</v>
      </c>
      <c r="O317" s="331" t="s">
        <v>473</v>
      </c>
    </row>
    <row r="318" spans="1:15" ht="31.5" x14ac:dyDescent="0.25">
      <c r="A318" s="1444"/>
      <c r="B318" s="1471"/>
      <c r="C318" s="359">
        <v>2</v>
      </c>
      <c r="D318" s="318">
        <v>40268788</v>
      </c>
      <c r="E318" s="8" t="s">
        <v>392</v>
      </c>
      <c r="F318" s="359"/>
      <c r="G318" s="359"/>
      <c r="H318" s="359"/>
      <c r="I318" s="337">
        <v>45413</v>
      </c>
      <c r="J318" s="337">
        <v>45413</v>
      </c>
      <c r="K318" s="359">
        <v>1</v>
      </c>
      <c r="L318" s="317" t="s">
        <v>543</v>
      </c>
      <c r="M318" s="317" t="s">
        <v>536</v>
      </c>
      <c r="N318" s="366" t="s">
        <v>518</v>
      </c>
      <c r="O318" s="331" t="s">
        <v>473</v>
      </c>
    </row>
    <row r="319" spans="1:15" ht="31.5" x14ac:dyDescent="0.25">
      <c r="A319" s="1444"/>
      <c r="B319" s="1471" t="s">
        <v>453</v>
      </c>
      <c r="C319" s="359">
        <v>1</v>
      </c>
      <c r="D319" s="318">
        <v>40268794</v>
      </c>
      <c r="E319" s="8" t="s">
        <v>392</v>
      </c>
      <c r="F319" s="359"/>
      <c r="G319" s="359"/>
      <c r="H319" s="359"/>
      <c r="I319" s="337">
        <v>45413</v>
      </c>
      <c r="J319" s="337">
        <v>45413</v>
      </c>
      <c r="K319" s="359">
        <v>1</v>
      </c>
      <c r="L319" s="317" t="s">
        <v>543</v>
      </c>
      <c r="M319" s="317" t="s">
        <v>536</v>
      </c>
      <c r="N319" s="366" t="s">
        <v>521</v>
      </c>
      <c r="O319" s="331" t="s">
        <v>473</v>
      </c>
    </row>
    <row r="320" spans="1:15" ht="31.5" x14ac:dyDescent="0.25">
      <c r="A320" s="1444"/>
      <c r="B320" s="1471"/>
      <c r="C320" s="359">
        <v>2</v>
      </c>
      <c r="D320" s="318">
        <v>40268797</v>
      </c>
      <c r="E320" s="8" t="s">
        <v>392</v>
      </c>
      <c r="F320" s="359"/>
      <c r="G320" s="359"/>
      <c r="H320" s="359"/>
      <c r="I320" s="337">
        <v>45413</v>
      </c>
      <c r="J320" s="337">
        <v>45413</v>
      </c>
      <c r="K320" s="359">
        <v>1</v>
      </c>
      <c r="L320" s="317" t="s">
        <v>543</v>
      </c>
      <c r="M320" s="317" t="s">
        <v>536</v>
      </c>
      <c r="N320" s="366" t="s">
        <v>521</v>
      </c>
      <c r="O320" s="331" t="s">
        <v>473</v>
      </c>
    </row>
    <row r="321" spans="1:15" ht="31.5" x14ac:dyDescent="0.25">
      <c r="A321" s="1444"/>
      <c r="B321" s="365" t="s">
        <v>454</v>
      </c>
      <c r="C321" s="359">
        <v>1</v>
      </c>
      <c r="D321" s="318">
        <v>40268848</v>
      </c>
      <c r="E321" s="8" t="s">
        <v>392</v>
      </c>
      <c r="F321" s="359"/>
      <c r="G321" s="359"/>
      <c r="H321" s="359"/>
      <c r="I321" s="337">
        <v>45413</v>
      </c>
      <c r="J321" s="337">
        <v>45413</v>
      </c>
      <c r="K321" s="359">
        <v>1</v>
      </c>
      <c r="L321" s="317" t="s">
        <v>544</v>
      </c>
      <c r="M321" s="317" t="s">
        <v>536</v>
      </c>
      <c r="N321" s="366" t="s">
        <v>522</v>
      </c>
      <c r="O321" s="331" t="s">
        <v>473</v>
      </c>
    </row>
    <row r="322" spans="1:15" ht="31.5" x14ac:dyDescent="0.25">
      <c r="A322" s="1444"/>
      <c r="B322" s="1471" t="s">
        <v>455</v>
      </c>
      <c r="C322" s="359">
        <v>1</v>
      </c>
      <c r="D322" s="318">
        <v>40268798</v>
      </c>
      <c r="E322" s="8" t="s">
        <v>392</v>
      </c>
      <c r="F322" s="359"/>
      <c r="G322" s="359"/>
      <c r="H322" s="359"/>
      <c r="I322" s="337">
        <v>45413</v>
      </c>
      <c r="J322" s="337">
        <v>45413</v>
      </c>
      <c r="K322" s="359">
        <v>1</v>
      </c>
      <c r="L322" s="317" t="s">
        <v>543</v>
      </c>
      <c r="M322" s="317" t="s">
        <v>536</v>
      </c>
      <c r="N322" s="366" t="s">
        <v>523</v>
      </c>
      <c r="O322" s="331" t="s">
        <v>473</v>
      </c>
    </row>
    <row r="323" spans="1:15" ht="31.5" x14ac:dyDescent="0.25">
      <c r="A323" s="1444"/>
      <c r="B323" s="1471"/>
      <c r="C323" s="359">
        <v>2</v>
      </c>
      <c r="D323" s="318">
        <v>40268799</v>
      </c>
      <c r="E323" s="8" t="s">
        <v>392</v>
      </c>
      <c r="F323" s="359"/>
      <c r="G323" s="359"/>
      <c r="H323" s="359"/>
      <c r="I323" s="337">
        <v>45413</v>
      </c>
      <c r="J323" s="337">
        <v>45413</v>
      </c>
      <c r="K323" s="359">
        <v>1</v>
      </c>
      <c r="L323" s="317" t="s">
        <v>543</v>
      </c>
      <c r="M323" s="317" t="s">
        <v>536</v>
      </c>
      <c r="N323" s="366" t="s">
        <v>523</v>
      </c>
      <c r="O323" s="331" t="s">
        <v>473</v>
      </c>
    </row>
    <row r="324" spans="1:15" ht="31.5" x14ac:dyDescent="0.25">
      <c r="A324" s="1444"/>
      <c r="B324" s="365" t="s">
        <v>456</v>
      </c>
      <c r="C324" s="359">
        <v>1</v>
      </c>
      <c r="D324" s="318">
        <v>40268850</v>
      </c>
      <c r="E324" s="8" t="s">
        <v>392</v>
      </c>
      <c r="F324" s="359"/>
      <c r="G324" s="359"/>
      <c r="H324" s="359"/>
      <c r="I324" s="337">
        <v>45413</v>
      </c>
      <c r="J324" s="337">
        <v>45413</v>
      </c>
      <c r="K324" s="359">
        <v>1</v>
      </c>
      <c r="L324" s="317" t="s">
        <v>544</v>
      </c>
      <c r="M324" s="317" t="s">
        <v>536</v>
      </c>
      <c r="N324" s="366" t="s">
        <v>524</v>
      </c>
      <c r="O324" s="331" t="s">
        <v>473</v>
      </c>
    </row>
    <row r="325" spans="1:15" ht="31.5" x14ac:dyDescent="0.25">
      <c r="A325" s="1444"/>
      <c r="B325" s="1471" t="s">
        <v>457</v>
      </c>
      <c r="C325" s="359">
        <v>1</v>
      </c>
      <c r="D325" s="318">
        <v>40268801</v>
      </c>
      <c r="E325" s="8" t="s">
        <v>392</v>
      </c>
      <c r="F325" s="359"/>
      <c r="G325" s="359"/>
      <c r="H325" s="359"/>
      <c r="I325" s="337">
        <v>45413</v>
      </c>
      <c r="J325" s="337">
        <v>45413</v>
      </c>
      <c r="K325" s="359">
        <v>1</v>
      </c>
      <c r="L325" s="317" t="s">
        <v>543</v>
      </c>
      <c r="M325" s="317" t="s">
        <v>536</v>
      </c>
      <c r="N325" s="366" t="s">
        <v>525</v>
      </c>
      <c r="O325" s="331" t="s">
        <v>473</v>
      </c>
    </row>
    <row r="326" spans="1:15" ht="31.5" x14ac:dyDescent="0.25">
      <c r="A326" s="1444"/>
      <c r="B326" s="1471"/>
      <c r="C326" s="359">
        <v>2</v>
      </c>
      <c r="D326" s="318">
        <v>40268802</v>
      </c>
      <c r="E326" s="8" t="s">
        <v>392</v>
      </c>
      <c r="F326" s="359"/>
      <c r="G326" s="359"/>
      <c r="H326" s="359"/>
      <c r="I326" s="337">
        <v>45413</v>
      </c>
      <c r="J326" s="337">
        <v>45413</v>
      </c>
      <c r="K326" s="359">
        <v>1</v>
      </c>
      <c r="L326" s="317" t="s">
        <v>543</v>
      </c>
      <c r="M326" s="317" t="s">
        <v>536</v>
      </c>
      <c r="N326" s="366" t="s">
        <v>525</v>
      </c>
      <c r="O326" s="331" t="s">
        <v>473</v>
      </c>
    </row>
    <row r="327" spans="1:15" ht="31.5" x14ac:dyDescent="0.25">
      <c r="A327" s="1444"/>
      <c r="B327" s="365" t="s">
        <v>458</v>
      </c>
      <c r="C327" s="359">
        <v>1</v>
      </c>
      <c r="D327" s="318">
        <v>40268851</v>
      </c>
      <c r="E327" s="8" t="s">
        <v>392</v>
      </c>
      <c r="F327" s="359"/>
      <c r="G327" s="359"/>
      <c r="H327" s="359"/>
      <c r="I327" s="337">
        <v>45413</v>
      </c>
      <c r="J327" s="337">
        <v>45413</v>
      </c>
      <c r="K327" s="359">
        <v>1</v>
      </c>
      <c r="L327" s="317" t="s">
        <v>544</v>
      </c>
      <c r="M327" s="317" t="s">
        <v>536</v>
      </c>
      <c r="N327" s="366" t="s">
        <v>526</v>
      </c>
      <c r="O327" s="331" t="s">
        <v>473</v>
      </c>
    </row>
    <row r="328" spans="1:15" ht="31.5" x14ac:dyDescent="0.25">
      <c r="A328" s="1444"/>
      <c r="B328" s="1471" t="s">
        <v>459</v>
      </c>
      <c r="C328" s="359">
        <v>1</v>
      </c>
      <c r="D328" s="318">
        <v>40268818</v>
      </c>
      <c r="E328" s="8" t="s">
        <v>392</v>
      </c>
      <c r="F328" s="359"/>
      <c r="G328" s="359"/>
      <c r="H328" s="359"/>
      <c r="I328" s="337">
        <v>45413</v>
      </c>
      <c r="J328" s="337">
        <v>45413</v>
      </c>
      <c r="K328" s="359">
        <v>1</v>
      </c>
      <c r="L328" s="317">
        <v>4</v>
      </c>
      <c r="M328" s="317" t="s">
        <v>536</v>
      </c>
      <c r="N328" s="366" t="s">
        <v>527</v>
      </c>
      <c r="O328" s="331" t="s">
        <v>473</v>
      </c>
    </row>
    <row r="329" spans="1:15" ht="31.5" x14ac:dyDescent="0.25">
      <c r="A329" s="1444"/>
      <c r="B329" s="1471"/>
      <c r="C329" s="359">
        <v>2</v>
      </c>
      <c r="D329" s="318">
        <v>40268824</v>
      </c>
      <c r="E329" s="8" t="s">
        <v>392</v>
      </c>
      <c r="F329" s="359"/>
      <c r="G329" s="359"/>
      <c r="H329" s="359"/>
      <c r="I329" s="337">
        <v>45413</v>
      </c>
      <c r="J329" s="337">
        <v>45413</v>
      </c>
      <c r="K329" s="359">
        <v>1</v>
      </c>
      <c r="L329" s="317" t="s">
        <v>543</v>
      </c>
      <c r="M329" s="317" t="s">
        <v>536</v>
      </c>
      <c r="N329" s="366" t="s">
        <v>527</v>
      </c>
      <c r="O329" s="331" t="s">
        <v>473</v>
      </c>
    </row>
    <row r="330" spans="1:15" ht="31.5" x14ac:dyDescent="0.25">
      <c r="A330" s="1444"/>
      <c r="B330" s="365" t="s">
        <v>460</v>
      </c>
      <c r="C330" s="359">
        <v>1</v>
      </c>
      <c r="D330" s="318">
        <v>40268863</v>
      </c>
      <c r="E330" s="8" t="s">
        <v>392</v>
      </c>
      <c r="F330" s="359"/>
      <c r="G330" s="359"/>
      <c r="H330" s="359"/>
      <c r="I330" s="337">
        <v>45413</v>
      </c>
      <c r="J330" s="337">
        <v>45413</v>
      </c>
      <c r="K330" s="359">
        <v>1</v>
      </c>
      <c r="L330" s="317" t="s">
        <v>544</v>
      </c>
      <c r="M330" s="317" t="s">
        <v>536</v>
      </c>
      <c r="N330" s="366" t="s">
        <v>528</v>
      </c>
      <c r="O330" s="331" t="s">
        <v>473</v>
      </c>
    </row>
    <row r="331" spans="1:15" ht="31.5" x14ac:dyDescent="0.25">
      <c r="A331" s="1444"/>
      <c r="B331" s="1471" t="s">
        <v>461</v>
      </c>
      <c r="C331" s="359">
        <v>1</v>
      </c>
      <c r="D331" s="318">
        <v>40268828</v>
      </c>
      <c r="E331" s="8" t="s">
        <v>392</v>
      </c>
      <c r="F331" s="359"/>
      <c r="G331" s="359"/>
      <c r="H331" s="359"/>
      <c r="I331" s="337">
        <v>45413</v>
      </c>
      <c r="J331" s="337">
        <v>45413</v>
      </c>
      <c r="K331" s="359">
        <v>1</v>
      </c>
      <c r="L331" s="317" t="s">
        <v>543</v>
      </c>
      <c r="M331" s="317" t="s">
        <v>536</v>
      </c>
      <c r="N331" s="366" t="s">
        <v>529</v>
      </c>
      <c r="O331" s="331" t="s">
        <v>473</v>
      </c>
    </row>
    <row r="332" spans="1:15" ht="31.5" x14ac:dyDescent="0.25">
      <c r="A332" s="1444"/>
      <c r="B332" s="1471"/>
      <c r="C332" s="359">
        <v>2</v>
      </c>
      <c r="D332" s="318">
        <v>40268825</v>
      </c>
      <c r="E332" s="8" t="s">
        <v>392</v>
      </c>
      <c r="F332" s="359"/>
      <c r="G332" s="359"/>
      <c r="H332" s="359"/>
      <c r="I332" s="337">
        <v>45413</v>
      </c>
      <c r="J332" s="337">
        <v>45413</v>
      </c>
      <c r="K332" s="359">
        <v>1</v>
      </c>
      <c r="L332" s="317" t="s">
        <v>543</v>
      </c>
      <c r="M332" s="317" t="s">
        <v>536</v>
      </c>
      <c r="N332" s="366" t="s">
        <v>529</v>
      </c>
      <c r="O332" s="331" t="s">
        <v>473</v>
      </c>
    </row>
    <row r="333" spans="1:15" ht="31.5" x14ac:dyDescent="0.25">
      <c r="A333" s="1444"/>
      <c r="B333" s="1471" t="s">
        <v>462</v>
      </c>
      <c r="C333" s="359">
        <v>1</v>
      </c>
      <c r="D333" s="318">
        <v>40268832</v>
      </c>
      <c r="E333" s="8" t="s">
        <v>392</v>
      </c>
      <c r="F333" s="359"/>
      <c r="G333" s="359"/>
      <c r="H333" s="359"/>
      <c r="I333" s="337">
        <v>45413</v>
      </c>
      <c r="J333" s="337">
        <v>45413</v>
      </c>
      <c r="K333" s="359">
        <v>1</v>
      </c>
      <c r="L333" s="317">
        <v>4</v>
      </c>
      <c r="M333" s="317">
        <v>1600</v>
      </c>
      <c r="N333" s="366" t="s">
        <v>530</v>
      </c>
      <c r="O333" s="331" t="s">
        <v>473</v>
      </c>
    </row>
    <row r="334" spans="1:15" ht="31.5" x14ac:dyDescent="0.25">
      <c r="A334" s="1444"/>
      <c r="B334" s="1471"/>
      <c r="C334" s="359">
        <v>2</v>
      </c>
      <c r="D334" s="318">
        <v>40268841</v>
      </c>
      <c r="E334" s="359" t="s">
        <v>392</v>
      </c>
      <c r="F334" s="359"/>
      <c r="G334" s="359"/>
      <c r="H334" s="359"/>
      <c r="I334" s="337">
        <v>45413</v>
      </c>
      <c r="J334" s="337">
        <v>45413</v>
      </c>
      <c r="K334" s="359">
        <v>1</v>
      </c>
      <c r="L334" s="317" t="s">
        <v>543</v>
      </c>
      <c r="M334" s="317" t="s">
        <v>536</v>
      </c>
      <c r="N334" s="366" t="s">
        <v>530</v>
      </c>
      <c r="O334" s="331" t="s">
        <v>473</v>
      </c>
    </row>
    <row r="335" spans="1:15" ht="31.5" x14ac:dyDescent="0.25">
      <c r="A335" s="1444"/>
      <c r="B335" s="1471"/>
      <c r="C335" s="182">
        <v>3</v>
      </c>
      <c r="D335" s="334">
        <v>40268845</v>
      </c>
      <c r="E335" s="182" t="s">
        <v>391</v>
      </c>
      <c r="F335" s="182"/>
      <c r="G335" s="182"/>
      <c r="H335" s="182"/>
      <c r="I335" s="337">
        <v>45413</v>
      </c>
      <c r="J335" s="337">
        <v>45413</v>
      </c>
      <c r="K335" s="182">
        <v>1</v>
      </c>
      <c r="L335" s="335">
        <v>3</v>
      </c>
      <c r="M335" s="335">
        <v>1275</v>
      </c>
      <c r="N335" s="199" t="s">
        <v>530</v>
      </c>
      <c r="O335" s="336" t="s">
        <v>473</v>
      </c>
    </row>
    <row r="336" spans="1:15" ht="31.5" x14ac:dyDescent="0.25">
      <c r="A336" s="1444"/>
      <c r="B336" s="1471" t="s">
        <v>463</v>
      </c>
      <c r="C336" s="359">
        <v>1</v>
      </c>
      <c r="D336" s="318">
        <v>40268784</v>
      </c>
      <c r="E336" s="8" t="s">
        <v>392</v>
      </c>
      <c r="F336" s="359"/>
      <c r="G336" s="359"/>
      <c r="H336" s="359"/>
      <c r="I336" s="337">
        <v>45413</v>
      </c>
      <c r="J336" s="337">
        <v>45413</v>
      </c>
      <c r="K336" s="359">
        <v>1</v>
      </c>
      <c r="L336" s="317" t="s">
        <v>543</v>
      </c>
      <c r="M336" s="317" t="s">
        <v>536</v>
      </c>
      <c r="N336" s="366" t="s">
        <v>531</v>
      </c>
      <c r="O336" s="331" t="s">
        <v>473</v>
      </c>
    </row>
    <row r="337" spans="1:15" ht="31.5" x14ac:dyDescent="0.25">
      <c r="A337" s="1444"/>
      <c r="B337" s="1471"/>
      <c r="C337" s="359">
        <v>2</v>
      </c>
      <c r="D337" s="318">
        <v>40268785</v>
      </c>
      <c r="E337" s="8" t="s">
        <v>392</v>
      </c>
      <c r="F337" s="359"/>
      <c r="G337" s="359"/>
      <c r="H337" s="359"/>
      <c r="I337" s="337">
        <v>45413</v>
      </c>
      <c r="J337" s="337">
        <v>45413</v>
      </c>
      <c r="K337" s="359">
        <v>1</v>
      </c>
      <c r="L337" s="317" t="s">
        <v>543</v>
      </c>
      <c r="M337" s="317" t="s">
        <v>536</v>
      </c>
      <c r="N337" s="366" t="s">
        <v>531</v>
      </c>
      <c r="O337" s="331" t="s">
        <v>473</v>
      </c>
    </row>
    <row r="338" spans="1:15" ht="31.5" x14ac:dyDescent="0.25">
      <c r="A338" s="1444"/>
      <c r="B338" s="1473" t="s">
        <v>464</v>
      </c>
      <c r="C338" s="359">
        <v>1</v>
      </c>
      <c r="D338" s="366" t="s">
        <v>467</v>
      </c>
      <c r="E338" s="8" t="s">
        <v>392</v>
      </c>
      <c r="F338" s="359"/>
      <c r="G338" s="359"/>
      <c r="H338" s="359"/>
      <c r="I338" s="359"/>
      <c r="J338" s="337">
        <v>45413</v>
      </c>
      <c r="K338" s="359">
        <v>0</v>
      </c>
      <c r="L338" s="317">
        <v>7</v>
      </c>
      <c r="M338" s="317">
        <v>1250</v>
      </c>
      <c r="N338" s="366" t="s">
        <v>532</v>
      </c>
      <c r="O338" s="331" t="s">
        <v>474</v>
      </c>
    </row>
    <row r="339" spans="1:15" ht="31.5" x14ac:dyDescent="0.25">
      <c r="A339" s="1444"/>
      <c r="B339" s="1473"/>
      <c r="C339" s="359">
        <v>2</v>
      </c>
      <c r="D339" s="366" t="s">
        <v>468</v>
      </c>
      <c r="E339" s="359" t="s">
        <v>391</v>
      </c>
      <c r="F339" s="359"/>
      <c r="G339" s="359"/>
      <c r="H339" s="359"/>
      <c r="I339" s="359"/>
      <c r="J339" s="337">
        <v>45413</v>
      </c>
      <c r="K339" s="359">
        <v>0</v>
      </c>
      <c r="L339" s="317">
        <v>7</v>
      </c>
      <c r="M339" s="317">
        <v>1250</v>
      </c>
      <c r="N339" s="366" t="s">
        <v>532</v>
      </c>
      <c r="O339" s="331" t="s">
        <v>474</v>
      </c>
    </row>
    <row r="340" spans="1:15" ht="31.5" x14ac:dyDescent="0.25">
      <c r="A340" s="1444"/>
      <c r="B340" s="1473"/>
      <c r="C340" s="359">
        <v>3</v>
      </c>
      <c r="D340" s="366" t="s">
        <v>469</v>
      </c>
      <c r="E340" s="359" t="s">
        <v>391</v>
      </c>
      <c r="F340" s="359"/>
      <c r="G340" s="359"/>
      <c r="H340" s="359"/>
      <c r="I340" s="359"/>
      <c r="J340" s="337">
        <v>45413</v>
      </c>
      <c r="K340" s="359">
        <v>0</v>
      </c>
      <c r="L340" s="317">
        <v>7</v>
      </c>
      <c r="M340" s="317">
        <v>1250</v>
      </c>
      <c r="N340" s="366" t="s">
        <v>532</v>
      </c>
      <c r="O340" s="331" t="s">
        <v>474</v>
      </c>
    </row>
    <row r="341" spans="1:15" ht="31.5" x14ac:dyDescent="0.25">
      <c r="A341" s="1444"/>
      <c r="B341" s="1473"/>
      <c r="C341" s="359">
        <v>4</v>
      </c>
      <c r="D341" s="366" t="s">
        <v>470</v>
      </c>
      <c r="E341" s="359" t="s">
        <v>391</v>
      </c>
      <c r="F341" s="359"/>
      <c r="G341" s="359"/>
      <c r="H341" s="359"/>
      <c r="I341" s="359"/>
      <c r="J341" s="337">
        <v>45413</v>
      </c>
      <c r="K341" s="359">
        <v>0</v>
      </c>
      <c r="L341" s="317">
        <v>2</v>
      </c>
      <c r="M341" s="317">
        <v>1000</v>
      </c>
      <c r="N341" s="366" t="s">
        <v>532</v>
      </c>
      <c r="O341" s="331" t="s">
        <v>474</v>
      </c>
    </row>
    <row r="342" spans="1:15" ht="31.5" x14ac:dyDescent="0.25">
      <c r="A342" s="1444"/>
      <c r="B342" s="1473"/>
      <c r="C342" s="359">
        <v>5</v>
      </c>
      <c r="D342" s="366" t="s">
        <v>471</v>
      </c>
      <c r="E342" s="359" t="s">
        <v>391</v>
      </c>
      <c r="F342" s="359"/>
      <c r="G342" s="359"/>
      <c r="H342" s="359"/>
      <c r="I342" s="359"/>
      <c r="J342" s="337">
        <v>45413</v>
      </c>
      <c r="K342" s="359">
        <v>0</v>
      </c>
      <c r="L342" s="317">
        <v>8</v>
      </c>
      <c r="M342" s="317">
        <v>1500</v>
      </c>
      <c r="N342" s="366" t="s">
        <v>532</v>
      </c>
      <c r="O342" s="331" t="s">
        <v>474</v>
      </c>
    </row>
    <row r="343" spans="1:15" ht="31.5" x14ac:dyDescent="0.25">
      <c r="A343" s="1444"/>
      <c r="B343" s="1473"/>
      <c r="C343" s="359">
        <v>6</v>
      </c>
      <c r="D343" s="366" t="s">
        <v>472</v>
      </c>
      <c r="E343" s="359" t="s">
        <v>392</v>
      </c>
      <c r="F343" s="359"/>
      <c r="G343" s="359"/>
      <c r="H343" s="359"/>
      <c r="I343" s="359"/>
      <c r="J343" s="337">
        <v>45413</v>
      </c>
      <c r="K343" s="359">
        <v>1</v>
      </c>
      <c r="L343" s="317">
        <v>8</v>
      </c>
      <c r="M343" s="317">
        <v>1500</v>
      </c>
      <c r="N343" s="366" t="s">
        <v>532</v>
      </c>
      <c r="O343" s="331" t="s">
        <v>474</v>
      </c>
    </row>
    <row r="344" spans="1:15" ht="31.5" x14ac:dyDescent="0.25">
      <c r="A344" s="1444"/>
      <c r="B344" s="1473"/>
      <c r="C344" s="359">
        <v>7</v>
      </c>
      <c r="D344" s="366">
        <v>6080015637</v>
      </c>
      <c r="E344" s="359" t="s">
        <v>391</v>
      </c>
      <c r="F344" s="359"/>
      <c r="G344" s="359"/>
      <c r="H344" s="359"/>
      <c r="I344" s="359"/>
      <c r="J344" s="337">
        <v>45413</v>
      </c>
      <c r="K344" s="359">
        <v>0</v>
      </c>
      <c r="L344" s="317">
        <v>2</v>
      </c>
      <c r="M344" s="317">
        <v>1000</v>
      </c>
      <c r="N344" s="366" t="s">
        <v>532</v>
      </c>
      <c r="O344" s="331" t="s">
        <v>475</v>
      </c>
    </row>
    <row r="345" spans="1:15" ht="31.5" x14ac:dyDescent="0.25">
      <c r="A345" s="1444"/>
      <c r="B345" s="1473"/>
      <c r="C345" s="359">
        <v>8</v>
      </c>
      <c r="D345" s="366">
        <v>6080015638</v>
      </c>
      <c r="E345" s="359" t="s">
        <v>391</v>
      </c>
      <c r="F345" s="359"/>
      <c r="G345" s="359"/>
      <c r="H345" s="359"/>
      <c r="I345" s="359"/>
      <c r="J345" s="337">
        <v>45413</v>
      </c>
      <c r="K345" s="359">
        <v>0</v>
      </c>
      <c r="L345" s="317">
        <v>2</v>
      </c>
      <c r="M345" s="317">
        <v>1000</v>
      </c>
      <c r="N345" s="366" t="s">
        <v>532</v>
      </c>
      <c r="O345" s="331" t="s">
        <v>475</v>
      </c>
    </row>
    <row r="346" spans="1:15" ht="31.5" x14ac:dyDescent="0.25">
      <c r="A346" s="1444"/>
      <c r="B346" s="1473"/>
      <c r="C346" s="359">
        <v>9</v>
      </c>
      <c r="D346" s="366">
        <v>6080015639</v>
      </c>
      <c r="E346" s="359" t="s">
        <v>391</v>
      </c>
      <c r="F346" s="359"/>
      <c r="G346" s="359"/>
      <c r="H346" s="359"/>
      <c r="I346" s="359"/>
      <c r="J346" s="337">
        <v>45413</v>
      </c>
      <c r="K346" s="359">
        <v>0</v>
      </c>
      <c r="L346" s="317">
        <v>2</v>
      </c>
      <c r="M346" s="317">
        <v>1000</v>
      </c>
      <c r="N346" s="366" t="s">
        <v>532</v>
      </c>
      <c r="O346" s="331" t="s">
        <v>475</v>
      </c>
    </row>
    <row r="347" spans="1:15" ht="31.5" x14ac:dyDescent="0.25">
      <c r="A347" s="1444"/>
      <c r="B347" s="1473"/>
      <c r="C347" s="359">
        <v>10</v>
      </c>
      <c r="D347" s="366">
        <v>80600</v>
      </c>
      <c r="E347" s="359" t="s">
        <v>391</v>
      </c>
      <c r="F347" s="359"/>
      <c r="G347" s="359"/>
      <c r="H347" s="359"/>
      <c r="I347" s="359"/>
      <c r="J347" s="337">
        <v>45413</v>
      </c>
      <c r="K347" s="359">
        <v>0</v>
      </c>
      <c r="L347" s="317">
        <v>2</v>
      </c>
      <c r="M347" s="317">
        <v>250</v>
      </c>
      <c r="N347" s="366" t="s">
        <v>532</v>
      </c>
      <c r="O347" s="331" t="s">
        <v>476</v>
      </c>
    </row>
    <row r="348" spans="1:15" ht="31.5" x14ac:dyDescent="0.25">
      <c r="A348" s="1444"/>
      <c r="B348" s="1473"/>
      <c r="C348" s="359">
        <v>11</v>
      </c>
      <c r="D348" s="366">
        <v>80601</v>
      </c>
      <c r="E348" s="359" t="s">
        <v>391</v>
      </c>
      <c r="F348" s="359"/>
      <c r="G348" s="359"/>
      <c r="H348" s="359"/>
      <c r="I348" s="359"/>
      <c r="J348" s="337">
        <v>45413</v>
      </c>
      <c r="K348" s="359">
        <v>0</v>
      </c>
      <c r="L348" s="317">
        <v>2</v>
      </c>
      <c r="M348" s="317">
        <v>250</v>
      </c>
      <c r="N348" s="366" t="s">
        <v>532</v>
      </c>
      <c r="O348" s="331" t="s">
        <v>476</v>
      </c>
    </row>
    <row r="349" spans="1:15" ht="47.25" x14ac:dyDescent="0.25">
      <c r="A349" s="1444"/>
      <c r="B349" s="369" t="s">
        <v>465</v>
      </c>
      <c r="C349" s="359">
        <v>1</v>
      </c>
      <c r="D349" s="366">
        <v>40269107</v>
      </c>
      <c r="E349" s="8" t="s">
        <v>392</v>
      </c>
      <c r="F349" s="359"/>
      <c r="G349" s="359"/>
      <c r="H349" s="359"/>
      <c r="I349" s="337">
        <v>45413</v>
      </c>
      <c r="J349" s="337">
        <v>45413</v>
      </c>
      <c r="K349" s="359">
        <v>0</v>
      </c>
      <c r="L349" s="317">
        <v>4</v>
      </c>
      <c r="M349" s="366">
        <v>1000</v>
      </c>
      <c r="N349" s="366" t="s">
        <v>533</v>
      </c>
      <c r="O349" s="331" t="s">
        <v>473</v>
      </c>
    </row>
    <row r="350" spans="1:15" ht="47.25" x14ac:dyDescent="0.25">
      <c r="A350" s="1444"/>
      <c r="B350" s="369" t="s">
        <v>465</v>
      </c>
      <c r="C350" s="359">
        <v>2</v>
      </c>
      <c r="D350" s="366">
        <v>40269108</v>
      </c>
      <c r="E350" s="8" t="s">
        <v>392</v>
      </c>
      <c r="F350" s="359"/>
      <c r="G350" s="359"/>
      <c r="H350" s="359"/>
      <c r="I350" s="337">
        <v>45413</v>
      </c>
      <c r="J350" s="337">
        <v>45413</v>
      </c>
      <c r="K350" s="359">
        <v>0</v>
      </c>
      <c r="L350" s="317">
        <v>4</v>
      </c>
      <c r="M350" s="366">
        <v>1000</v>
      </c>
      <c r="N350" s="366" t="s">
        <v>533</v>
      </c>
      <c r="O350" s="331" t="s">
        <v>473</v>
      </c>
    </row>
    <row r="351" spans="1:15" ht="47.25" x14ac:dyDescent="0.25">
      <c r="A351" s="1444"/>
      <c r="B351" s="369" t="s">
        <v>465</v>
      </c>
      <c r="C351" s="359">
        <v>1</v>
      </c>
      <c r="D351" s="366">
        <v>40269105</v>
      </c>
      <c r="E351" s="8" t="s">
        <v>392</v>
      </c>
      <c r="F351" s="359"/>
      <c r="G351" s="359"/>
      <c r="H351" s="359"/>
      <c r="I351" s="337">
        <v>45413</v>
      </c>
      <c r="J351" s="337">
        <v>45413</v>
      </c>
      <c r="K351" s="359">
        <v>0</v>
      </c>
      <c r="L351" s="317">
        <v>4</v>
      </c>
      <c r="M351" s="366">
        <v>1000</v>
      </c>
      <c r="N351" s="366" t="s">
        <v>534</v>
      </c>
      <c r="O351" s="331" t="s">
        <v>473</v>
      </c>
    </row>
    <row r="352" spans="1:15" ht="47.25" x14ac:dyDescent="0.25">
      <c r="A352" s="1444"/>
      <c r="B352" s="369" t="s">
        <v>465</v>
      </c>
      <c r="C352" s="359">
        <v>2</v>
      </c>
      <c r="D352" s="366">
        <v>40269106</v>
      </c>
      <c r="E352" s="8" t="s">
        <v>392</v>
      </c>
      <c r="F352" s="359"/>
      <c r="G352" s="359"/>
      <c r="H352" s="359"/>
      <c r="I352" s="337">
        <v>45413</v>
      </c>
      <c r="J352" s="337">
        <v>45413</v>
      </c>
      <c r="K352" s="359">
        <v>0</v>
      </c>
      <c r="L352" s="317">
        <v>4</v>
      </c>
      <c r="M352" s="366">
        <v>1000</v>
      </c>
      <c r="N352" s="366" t="s">
        <v>534</v>
      </c>
      <c r="O352" s="331" t="s">
        <v>473</v>
      </c>
    </row>
    <row r="353" spans="1:15" ht="32.25" thickBot="1" x14ac:dyDescent="0.3">
      <c r="A353" s="1445"/>
      <c r="B353" s="370" t="s">
        <v>466</v>
      </c>
      <c r="C353" s="361">
        <v>1</v>
      </c>
      <c r="D353" s="332">
        <v>298410225</v>
      </c>
      <c r="E353" s="361" t="s">
        <v>391</v>
      </c>
      <c r="F353" s="361"/>
      <c r="G353" s="361"/>
      <c r="H353" s="361"/>
      <c r="I353" s="338">
        <v>45413</v>
      </c>
      <c r="J353" s="361"/>
      <c r="K353" s="339" t="s">
        <v>546</v>
      </c>
      <c r="L353" s="332">
        <v>2</v>
      </c>
      <c r="M353" s="332">
        <v>1000</v>
      </c>
      <c r="N353" s="332" t="s">
        <v>535</v>
      </c>
      <c r="O353" s="333" t="s">
        <v>477</v>
      </c>
    </row>
  </sheetData>
  <customSheetViews>
    <customSheetView guid="{7F9067D3-61AC-47C3-A93D-D80CFE368C36}" scale="70" topLeftCell="A205">
      <selection activeCell="D169" sqref="D169"/>
      <pageMargins left="0.7" right="0.7" top="0.75" bottom="0.75" header="0.3" footer="0.3"/>
      <pageSetup paperSize="9" orientation="portrait" r:id="rId1"/>
    </customSheetView>
  </customSheetViews>
  <mergeCells count="72">
    <mergeCell ref="B338:B348"/>
    <mergeCell ref="B311:B312"/>
    <mergeCell ref="B313:B314"/>
    <mergeCell ref="B315:B316"/>
    <mergeCell ref="B317:B318"/>
    <mergeCell ref="B319:B320"/>
    <mergeCell ref="B322:B323"/>
    <mergeCell ref="B325:B326"/>
    <mergeCell ref="B328:B329"/>
    <mergeCell ref="B331:B332"/>
    <mergeCell ref="B333:B335"/>
    <mergeCell ref="B336:B337"/>
    <mergeCell ref="B308:B310"/>
    <mergeCell ref="B280:B281"/>
    <mergeCell ref="B282:B283"/>
    <mergeCell ref="B284:B285"/>
    <mergeCell ref="B286:B287"/>
    <mergeCell ref="B288:B289"/>
    <mergeCell ref="B291:B292"/>
    <mergeCell ref="B293:B294"/>
    <mergeCell ref="B295:B296"/>
    <mergeCell ref="B299:B300"/>
    <mergeCell ref="B301:B303"/>
    <mergeCell ref="B304:B305"/>
    <mergeCell ref="B278:B279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54:B255"/>
    <mergeCell ref="A227:A231"/>
    <mergeCell ref="B227:B231"/>
    <mergeCell ref="N227:N231"/>
    <mergeCell ref="A232:A353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A206:A226"/>
    <mergeCell ref="B206:B226"/>
    <mergeCell ref="N206:N226"/>
    <mergeCell ref="A147:A152"/>
    <mergeCell ref="A153:A160"/>
    <mergeCell ref="N153:N160"/>
    <mergeCell ref="A161:A162"/>
    <mergeCell ref="N161:N162"/>
    <mergeCell ref="A163:A165"/>
    <mergeCell ref="A166:A172"/>
    <mergeCell ref="N166:N172"/>
    <mergeCell ref="A173:A205"/>
    <mergeCell ref="B173:B205"/>
    <mergeCell ref="N173:N205"/>
    <mergeCell ref="A111:A146"/>
    <mergeCell ref="A1:L1"/>
    <mergeCell ref="A3:A15"/>
    <mergeCell ref="A16:A24"/>
    <mergeCell ref="A25:A72"/>
    <mergeCell ref="A73:A110"/>
  </mergeCells>
  <dataValidations count="1">
    <dataValidation type="list" allowBlank="1" showInputMessage="1" showErrorMessage="1" sqref="E233:E234 E349:E352 E336:E338 E311:E333 E306:E308 E304 E301 E299 E297 E294:E295 E290:E291 E288 E286 E284 E282 E280 E277 E274 E272 E270 E268 E266 E264 E262 E258:E259 E256 E254 E252 E250 E248 E246 E244 E242 E240 E238 E236 E3:E231">
      <formula1>$E$189:$E$191</formula1>
    </dataValidation>
  </dataValidations>
  <pageMargins left="0.7" right="0.7" top="0.75" bottom="0.75" header="0.3" footer="0.3"/>
  <pageSetup paperSize="9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7"/>
  <sheetViews>
    <sheetView zoomScale="70" zoomScaleNormal="70" workbookViewId="0">
      <selection activeCell="E1" sqref="E1"/>
    </sheetView>
  </sheetViews>
  <sheetFormatPr defaultRowHeight="15" x14ac:dyDescent="0.25"/>
  <cols>
    <col min="1" max="1" width="10" style="75" customWidth="1"/>
    <col min="2" max="2" width="20.28515625" style="75" customWidth="1"/>
    <col min="3" max="3" width="7.5703125" style="75" customWidth="1"/>
    <col min="4" max="4" width="15.28515625" style="75" customWidth="1"/>
    <col min="5" max="5" width="14.85546875" style="75" customWidth="1"/>
    <col min="6" max="8" width="9.140625" style="75"/>
    <col min="9" max="9" width="13.7109375" style="75" customWidth="1"/>
    <col min="10" max="10" width="16.7109375" style="75" customWidth="1"/>
    <col min="11" max="11" width="9.140625" style="75"/>
    <col min="12" max="12" width="10.7109375" style="75" customWidth="1"/>
    <col min="13" max="13" width="9.140625" style="75"/>
    <col min="14" max="14" width="33.7109375" style="75" customWidth="1"/>
    <col min="15" max="15" width="48.28515625" style="75" customWidth="1"/>
    <col min="16" max="16" width="19.85546875" style="75" customWidth="1"/>
    <col min="17" max="17" width="37.140625" style="75" customWidth="1"/>
    <col min="18" max="18" width="9.140625" style="75"/>
    <col min="19" max="19" width="23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6.5" thickBot="1" x14ac:dyDescent="0.3">
      <c r="A1" s="1474" t="s">
        <v>0</v>
      </c>
      <c r="B1" s="1475"/>
      <c r="C1" s="1475"/>
      <c r="D1" s="1475"/>
      <c r="E1" s="1475"/>
      <c r="F1" s="1475"/>
      <c r="G1" s="1475"/>
      <c r="H1" s="1475"/>
      <c r="I1" s="1475"/>
      <c r="J1" s="1475"/>
      <c r="K1" s="1475"/>
      <c r="L1" s="1476"/>
      <c r="M1" s="387"/>
      <c r="N1" s="387"/>
      <c r="O1" s="387"/>
    </row>
    <row r="2" spans="1:21" ht="174" thickBot="1" x14ac:dyDescent="0.3">
      <c r="A2" s="388" t="s">
        <v>1</v>
      </c>
      <c r="B2" s="389" t="s">
        <v>3</v>
      </c>
      <c r="C2" s="389" t="s">
        <v>133</v>
      </c>
      <c r="D2" s="390" t="s">
        <v>214</v>
      </c>
      <c r="E2" s="391" t="s">
        <v>4</v>
      </c>
      <c r="F2" s="392" t="s">
        <v>225</v>
      </c>
      <c r="G2" s="389" t="s">
        <v>226</v>
      </c>
      <c r="H2" s="389" t="s">
        <v>5</v>
      </c>
      <c r="I2" s="389" t="s">
        <v>7</v>
      </c>
      <c r="J2" s="389" t="s">
        <v>8</v>
      </c>
      <c r="K2" s="389" t="s">
        <v>131</v>
      </c>
      <c r="L2" s="389" t="s">
        <v>132</v>
      </c>
      <c r="M2" s="393" t="s">
        <v>272</v>
      </c>
      <c r="N2" s="393" t="s">
        <v>369</v>
      </c>
      <c r="O2" s="394" t="s">
        <v>370</v>
      </c>
    </row>
    <row r="3" spans="1:21" ht="18.75" x14ac:dyDescent="0.25">
      <c r="A3" s="1477" t="s">
        <v>235</v>
      </c>
      <c r="B3" s="91" t="s">
        <v>6</v>
      </c>
      <c r="C3" s="91">
        <v>1</v>
      </c>
      <c r="D3" s="91" t="s">
        <v>252</v>
      </c>
      <c r="E3" s="267" t="s">
        <v>392</v>
      </c>
      <c r="F3" s="91"/>
      <c r="G3" s="91"/>
      <c r="H3" s="91"/>
      <c r="I3" s="395">
        <v>45139</v>
      </c>
      <c r="J3" s="395">
        <v>45292</v>
      </c>
      <c r="K3" s="91">
        <v>1</v>
      </c>
      <c r="L3" s="91">
        <v>13</v>
      </c>
      <c r="M3" s="138">
        <v>1350</v>
      </c>
      <c r="N3" s="138" t="s">
        <v>315</v>
      </c>
      <c r="O3" s="139" t="s">
        <v>374</v>
      </c>
      <c r="R3" s="1447">
        <v>1</v>
      </c>
      <c r="S3" s="1502" t="s">
        <v>232</v>
      </c>
      <c r="T3" s="213" t="s">
        <v>240</v>
      </c>
      <c r="U3" s="213">
        <f>SUM(F16:F24)</f>
        <v>1</v>
      </c>
    </row>
    <row r="4" spans="1:21" ht="19.5" thickBot="1" x14ac:dyDescent="0.3">
      <c r="A4" s="1478"/>
      <c r="B4" s="87" t="s">
        <v>6</v>
      </c>
      <c r="C4" s="87">
        <v>2</v>
      </c>
      <c r="D4" s="87" t="s">
        <v>253</v>
      </c>
      <c r="E4" s="87" t="s">
        <v>391</v>
      </c>
      <c r="F4" s="87"/>
      <c r="G4" s="87"/>
      <c r="H4" s="87"/>
      <c r="I4" s="396">
        <v>45139</v>
      </c>
      <c r="J4" s="396">
        <v>45292</v>
      </c>
      <c r="K4" s="87">
        <v>0</v>
      </c>
      <c r="L4" s="87">
        <v>12</v>
      </c>
      <c r="M4" s="143">
        <v>800</v>
      </c>
      <c r="N4" s="143" t="s">
        <v>315</v>
      </c>
      <c r="O4" s="274" t="s">
        <v>374</v>
      </c>
      <c r="R4" s="1447"/>
      <c r="S4" s="1502"/>
      <c r="T4" s="213" t="s">
        <v>241</v>
      </c>
      <c r="U4" s="213">
        <f>SUM(G16:G24)</f>
        <v>2</v>
      </c>
    </row>
    <row r="5" spans="1:21" ht="18.75" x14ac:dyDescent="0.25">
      <c r="A5" s="1478"/>
      <c r="B5" s="199" t="s">
        <v>6</v>
      </c>
      <c r="C5" s="199">
        <v>3</v>
      </c>
      <c r="D5" s="199" t="s">
        <v>254</v>
      </c>
      <c r="E5" s="199" t="s">
        <v>391</v>
      </c>
      <c r="F5" s="199"/>
      <c r="G5" s="199"/>
      <c r="H5" s="199"/>
      <c r="I5" s="397">
        <v>45139</v>
      </c>
      <c r="J5" s="395">
        <v>45292</v>
      </c>
      <c r="K5" s="199">
        <v>0</v>
      </c>
      <c r="L5" s="199">
        <v>11</v>
      </c>
      <c r="M5" s="398">
        <v>800</v>
      </c>
      <c r="N5" s="398" t="s">
        <v>315</v>
      </c>
      <c r="O5" s="399" t="s">
        <v>374</v>
      </c>
      <c r="R5" s="1447">
        <v>2</v>
      </c>
      <c r="S5" s="1501" t="s">
        <v>233</v>
      </c>
      <c r="T5" s="210" t="s">
        <v>240</v>
      </c>
      <c r="U5" s="210">
        <f>SUM(F25:F72)</f>
        <v>3</v>
      </c>
    </row>
    <row r="6" spans="1:21" ht="19.5" thickBot="1" x14ac:dyDescent="0.3">
      <c r="A6" s="1478"/>
      <c r="B6" s="199" t="s">
        <v>6</v>
      </c>
      <c r="C6" s="199">
        <v>4</v>
      </c>
      <c r="D6" s="199" t="s">
        <v>255</v>
      </c>
      <c r="E6" s="199" t="s">
        <v>391</v>
      </c>
      <c r="F6" s="199"/>
      <c r="G6" s="199"/>
      <c r="H6" s="199"/>
      <c r="I6" s="397">
        <v>45139</v>
      </c>
      <c r="J6" s="396">
        <v>45292</v>
      </c>
      <c r="K6" s="199">
        <v>0</v>
      </c>
      <c r="L6" s="199">
        <v>11</v>
      </c>
      <c r="M6" s="398">
        <v>800</v>
      </c>
      <c r="N6" s="398" t="s">
        <v>315</v>
      </c>
      <c r="O6" s="399" t="s">
        <v>374</v>
      </c>
      <c r="R6" s="1447"/>
      <c r="S6" s="1501"/>
      <c r="T6" s="210" t="s">
        <v>242</v>
      </c>
      <c r="U6" s="210">
        <f>SUM(G25:G72)</f>
        <v>2</v>
      </c>
    </row>
    <row r="7" spans="1:21" ht="18.75" x14ac:dyDescent="0.25">
      <c r="A7" s="1478"/>
      <c r="B7" s="87" t="s">
        <v>6</v>
      </c>
      <c r="C7" s="87">
        <v>5</v>
      </c>
      <c r="D7" s="87" t="s">
        <v>256</v>
      </c>
      <c r="E7" s="87" t="s">
        <v>392</v>
      </c>
      <c r="F7" s="87"/>
      <c r="G7" s="87">
        <v>1</v>
      </c>
      <c r="H7" s="87"/>
      <c r="I7" s="396">
        <v>45139</v>
      </c>
      <c r="J7" s="395">
        <v>45292</v>
      </c>
      <c r="K7" s="87">
        <v>0</v>
      </c>
      <c r="L7" s="87">
        <v>12</v>
      </c>
      <c r="M7" s="143">
        <v>1000</v>
      </c>
      <c r="N7" s="143" t="s">
        <v>315</v>
      </c>
      <c r="O7" s="274" t="s">
        <v>374</v>
      </c>
      <c r="R7" s="1447">
        <v>3</v>
      </c>
      <c r="S7" s="1502" t="s">
        <v>234</v>
      </c>
      <c r="T7" s="213" t="s">
        <v>240</v>
      </c>
      <c r="U7" s="213">
        <f>SUM(F73:F172)</f>
        <v>5</v>
      </c>
    </row>
    <row r="8" spans="1:21" ht="19.5" thickBot="1" x14ac:dyDescent="0.3">
      <c r="A8" s="1478"/>
      <c r="B8" s="87" t="s">
        <v>6</v>
      </c>
      <c r="C8" s="87">
        <v>6</v>
      </c>
      <c r="D8" s="87" t="s">
        <v>257</v>
      </c>
      <c r="E8" s="87" t="s">
        <v>392</v>
      </c>
      <c r="F8" s="87"/>
      <c r="G8" s="87"/>
      <c r="H8" s="87"/>
      <c r="I8" s="396">
        <v>45139</v>
      </c>
      <c r="J8" s="396">
        <v>45292</v>
      </c>
      <c r="K8" s="87">
        <v>0</v>
      </c>
      <c r="L8" s="87">
        <v>3</v>
      </c>
      <c r="M8" s="143">
        <v>800</v>
      </c>
      <c r="N8" s="143" t="s">
        <v>315</v>
      </c>
      <c r="O8" s="274" t="s">
        <v>374</v>
      </c>
      <c r="R8" s="1447"/>
      <c r="S8" s="1502"/>
      <c r="T8" s="213" t="s">
        <v>241</v>
      </c>
      <c r="U8" s="213">
        <f>SUM(G73:G172)</f>
        <v>4</v>
      </c>
    </row>
    <row r="9" spans="1:21" ht="18.75" x14ac:dyDescent="0.25">
      <c r="A9" s="1478"/>
      <c r="B9" s="199" t="s">
        <v>6</v>
      </c>
      <c r="C9" s="199">
        <v>7</v>
      </c>
      <c r="D9" s="199" t="s">
        <v>258</v>
      </c>
      <c r="E9" s="199" t="s">
        <v>391</v>
      </c>
      <c r="F9" s="199"/>
      <c r="G9" s="199"/>
      <c r="H9" s="199"/>
      <c r="I9" s="397">
        <v>45139</v>
      </c>
      <c r="J9" s="395">
        <v>45292</v>
      </c>
      <c r="K9" s="199">
        <v>0</v>
      </c>
      <c r="L9" s="199">
        <v>2</v>
      </c>
      <c r="M9" s="398">
        <v>250</v>
      </c>
      <c r="N9" s="398" t="s">
        <v>315</v>
      </c>
      <c r="O9" s="399" t="s">
        <v>377</v>
      </c>
      <c r="R9" s="1447">
        <v>4</v>
      </c>
      <c r="S9" s="1501" t="s">
        <v>88</v>
      </c>
      <c r="T9" s="210" t="s">
        <v>240</v>
      </c>
      <c r="U9" s="210">
        <f>SUM(F173:F180)</f>
        <v>1</v>
      </c>
    </row>
    <row r="10" spans="1:21" ht="19.5" thickBot="1" x14ac:dyDescent="0.3">
      <c r="A10" s="1478"/>
      <c r="B10" s="87" t="s">
        <v>6</v>
      </c>
      <c r="C10" s="87">
        <v>8</v>
      </c>
      <c r="D10" s="87" t="s">
        <v>259</v>
      </c>
      <c r="E10" s="87" t="s">
        <v>392</v>
      </c>
      <c r="F10" s="87"/>
      <c r="G10" s="87"/>
      <c r="H10" s="87"/>
      <c r="I10" s="396">
        <v>45139</v>
      </c>
      <c r="J10" s="396">
        <v>45292</v>
      </c>
      <c r="K10" s="87">
        <v>0</v>
      </c>
      <c r="L10" s="87">
        <v>3</v>
      </c>
      <c r="M10" s="143">
        <v>1000</v>
      </c>
      <c r="N10" s="143" t="s">
        <v>315</v>
      </c>
      <c r="O10" s="274" t="s">
        <v>374</v>
      </c>
      <c r="R10" s="1447"/>
      <c r="S10" s="1501"/>
      <c r="T10" s="210" t="s">
        <v>241</v>
      </c>
      <c r="U10" s="210">
        <f>SUM(G173:G180)</f>
        <v>4</v>
      </c>
    </row>
    <row r="11" spans="1:21" ht="18.75" x14ac:dyDescent="0.25">
      <c r="A11" s="1478"/>
      <c r="B11" s="87" t="s">
        <v>6</v>
      </c>
      <c r="C11" s="87">
        <v>9</v>
      </c>
      <c r="D11" s="87" t="s">
        <v>260</v>
      </c>
      <c r="E11" s="87" t="s">
        <v>392</v>
      </c>
      <c r="F11" s="87"/>
      <c r="G11" s="87"/>
      <c r="H11" s="87"/>
      <c r="I11" s="396">
        <v>45139</v>
      </c>
      <c r="J11" s="395">
        <v>45292</v>
      </c>
      <c r="K11" s="87">
        <v>0</v>
      </c>
      <c r="L11" s="87">
        <v>3</v>
      </c>
      <c r="M11" s="143">
        <v>1000</v>
      </c>
      <c r="N11" s="143" t="s">
        <v>315</v>
      </c>
      <c r="O11" s="274" t="s">
        <v>374</v>
      </c>
      <c r="R11" s="1447">
        <v>5</v>
      </c>
      <c r="S11" s="1502" t="s">
        <v>407</v>
      </c>
      <c r="T11" s="349" t="s">
        <v>240</v>
      </c>
      <c r="U11" s="213">
        <f>SUM(F252:F373)</f>
        <v>2</v>
      </c>
    </row>
    <row r="12" spans="1:21" ht="19.5" thickBot="1" x14ac:dyDescent="0.3">
      <c r="A12" s="1478"/>
      <c r="B12" s="199" t="s">
        <v>6</v>
      </c>
      <c r="C12" s="199">
        <v>10</v>
      </c>
      <c r="D12" s="199" t="s">
        <v>261</v>
      </c>
      <c r="E12" s="199" t="s">
        <v>391</v>
      </c>
      <c r="F12" s="199"/>
      <c r="G12" s="199"/>
      <c r="H12" s="199"/>
      <c r="I12" s="397">
        <v>45139</v>
      </c>
      <c r="J12" s="396">
        <v>45292</v>
      </c>
      <c r="K12" s="199">
        <v>0</v>
      </c>
      <c r="L12" s="199">
        <v>2</v>
      </c>
      <c r="M12" s="398">
        <v>250</v>
      </c>
      <c r="N12" s="398" t="s">
        <v>315</v>
      </c>
      <c r="O12" s="399" t="s">
        <v>377</v>
      </c>
      <c r="R12" s="1447"/>
      <c r="S12" s="1502"/>
      <c r="T12" s="349" t="s">
        <v>241</v>
      </c>
      <c r="U12" s="213">
        <f>SUM(G252:G373)</f>
        <v>8</v>
      </c>
    </row>
    <row r="13" spans="1:21" ht="18.75" x14ac:dyDescent="0.25">
      <c r="A13" s="1478"/>
      <c r="B13" s="199" t="s">
        <v>6</v>
      </c>
      <c r="C13" s="199">
        <v>11</v>
      </c>
      <c r="D13" s="199" t="s">
        <v>262</v>
      </c>
      <c r="E13" s="199" t="s">
        <v>391</v>
      </c>
      <c r="F13" s="199"/>
      <c r="G13" s="199"/>
      <c r="H13" s="199"/>
      <c r="I13" s="397">
        <v>45139</v>
      </c>
      <c r="J13" s="395">
        <v>45292</v>
      </c>
      <c r="K13" s="199">
        <v>0</v>
      </c>
      <c r="L13" s="199">
        <v>12</v>
      </c>
      <c r="M13" s="398">
        <v>800</v>
      </c>
      <c r="N13" s="398" t="s">
        <v>315</v>
      </c>
      <c r="O13" s="399" t="s">
        <v>374</v>
      </c>
      <c r="R13" s="1447">
        <v>6</v>
      </c>
      <c r="S13" s="1501" t="s">
        <v>235</v>
      </c>
      <c r="T13" s="210" t="s">
        <v>240</v>
      </c>
      <c r="U13" s="210">
        <f>SUM(F3:F15)</f>
        <v>0</v>
      </c>
    </row>
    <row r="14" spans="1:21" ht="19.5" thickBot="1" x14ac:dyDescent="0.3">
      <c r="A14" s="1478"/>
      <c r="B14" s="199" t="s">
        <v>6</v>
      </c>
      <c r="C14" s="199">
        <v>12</v>
      </c>
      <c r="D14" s="199" t="s">
        <v>263</v>
      </c>
      <c r="E14" s="199" t="s">
        <v>391</v>
      </c>
      <c r="F14" s="199"/>
      <c r="G14" s="199"/>
      <c r="H14" s="199"/>
      <c r="I14" s="397">
        <v>45139</v>
      </c>
      <c r="J14" s="396">
        <v>45292</v>
      </c>
      <c r="K14" s="199">
        <v>0</v>
      </c>
      <c r="L14" s="199">
        <v>12</v>
      </c>
      <c r="M14" s="398">
        <v>800</v>
      </c>
      <c r="N14" s="398" t="s">
        <v>315</v>
      </c>
      <c r="O14" s="399" t="s">
        <v>374</v>
      </c>
      <c r="R14" s="1447"/>
      <c r="S14" s="1501"/>
      <c r="T14" s="210" t="s">
        <v>241</v>
      </c>
      <c r="U14" s="210">
        <f>SUM(G3:G15)</f>
        <v>1</v>
      </c>
    </row>
    <row r="15" spans="1:21" ht="19.5" thickBot="1" x14ac:dyDescent="0.3">
      <c r="A15" s="1479"/>
      <c r="B15" s="400" t="s">
        <v>6</v>
      </c>
      <c r="C15" s="400">
        <v>13</v>
      </c>
      <c r="D15" s="400" t="s">
        <v>264</v>
      </c>
      <c r="E15" s="400" t="s">
        <v>392</v>
      </c>
      <c r="F15" s="400"/>
      <c r="G15" s="400"/>
      <c r="H15" s="400"/>
      <c r="I15" s="401">
        <v>45139</v>
      </c>
      <c r="J15" s="395">
        <v>45292</v>
      </c>
      <c r="K15" s="400">
        <v>1</v>
      </c>
      <c r="L15" s="400">
        <v>13</v>
      </c>
      <c r="M15" s="266">
        <v>1350</v>
      </c>
      <c r="N15" s="266" t="s">
        <v>315</v>
      </c>
      <c r="O15" s="277" t="s">
        <v>374</v>
      </c>
      <c r="R15" s="1447">
        <v>7</v>
      </c>
      <c r="S15" s="1502" t="s">
        <v>356</v>
      </c>
      <c r="T15" s="213" t="s">
        <v>240</v>
      </c>
      <c r="U15" s="213">
        <f>SUM(F226:F246)</f>
        <v>11</v>
      </c>
    </row>
    <row r="16" spans="1:21" ht="18.75" x14ac:dyDescent="0.25">
      <c r="A16" s="1477" t="s">
        <v>2</v>
      </c>
      <c r="B16" s="91" t="s">
        <v>6</v>
      </c>
      <c r="C16" s="91">
        <v>1</v>
      </c>
      <c r="D16" s="91" t="s">
        <v>134</v>
      </c>
      <c r="E16" s="267" t="s">
        <v>392</v>
      </c>
      <c r="F16" s="91"/>
      <c r="G16" s="91"/>
      <c r="H16" s="91"/>
      <c r="I16" s="402">
        <v>45108</v>
      </c>
      <c r="J16" s="395">
        <v>45292</v>
      </c>
      <c r="K16" s="91">
        <v>0</v>
      </c>
      <c r="L16" s="91">
        <v>9</v>
      </c>
      <c r="M16" s="138">
        <v>1600</v>
      </c>
      <c r="N16" s="138" t="s">
        <v>316</v>
      </c>
      <c r="O16" s="139" t="s">
        <v>373</v>
      </c>
      <c r="R16" s="1447"/>
      <c r="S16" s="1502"/>
      <c r="T16" s="213" t="s">
        <v>241</v>
      </c>
      <c r="U16" s="213">
        <f>SUM(G226:G246)</f>
        <v>14</v>
      </c>
    </row>
    <row r="17" spans="1:21" ht="19.5" thickBot="1" x14ac:dyDescent="0.3">
      <c r="A17" s="1478"/>
      <c r="B17" s="87" t="s">
        <v>6</v>
      </c>
      <c r="C17" s="87">
        <v>2</v>
      </c>
      <c r="D17" s="87" t="s">
        <v>135</v>
      </c>
      <c r="E17" s="87" t="s">
        <v>392</v>
      </c>
      <c r="F17" s="87"/>
      <c r="G17" s="87"/>
      <c r="H17" s="87"/>
      <c r="I17" s="403">
        <v>45108</v>
      </c>
      <c r="J17" s="396">
        <v>45292</v>
      </c>
      <c r="K17" s="87">
        <v>0</v>
      </c>
      <c r="L17" s="87">
        <v>9</v>
      </c>
      <c r="M17" s="143">
        <v>1600</v>
      </c>
      <c r="N17" s="143" t="s">
        <v>316</v>
      </c>
      <c r="O17" s="274" t="s">
        <v>373</v>
      </c>
      <c r="R17" s="1447">
        <v>8</v>
      </c>
      <c r="S17" s="1501" t="s">
        <v>322</v>
      </c>
      <c r="T17" s="210" t="s">
        <v>240</v>
      </c>
      <c r="U17" s="210">
        <f>SUM(F193:F225)</f>
        <v>3</v>
      </c>
    </row>
    <row r="18" spans="1:21" ht="18.75" x14ac:dyDescent="0.25">
      <c r="A18" s="1478"/>
      <c r="B18" s="87" t="s">
        <v>6</v>
      </c>
      <c r="C18" s="87">
        <v>3</v>
      </c>
      <c r="D18" s="87" t="s">
        <v>136</v>
      </c>
      <c r="E18" s="87" t="s">
        <v>392</v>
      </c>
      <c r="F18" s="87"/>
      <c r="G18" s="87"/>
      <c r="H18" s="87"/>
      <c r="I18" s="403">
        <v>45108</v>
      </c>
      <c r="J18" s="395">
        <v>45292</v>
      </c>
      <c r="K18" s="87">
        <v>0</v>
      </c>
      <c r="L18" s="87">
        <v>9</v>
      </c>
      <c r="M18" s="143">
        <v>1600</v>
      </c>
      <c r="N18" s="143" t="s">
        <v>316</v>
      </c>
      <c r="O18" s="274" t="s">
        <v>373</v>
      </c>
      <c r="R18" s="1447"/>
      <c r="S18" s="1501"/>
      <c r="T18" s="210" t="s">
        <v>241</v>
      </c>
      <c r="U18" s="210">
        <f>SUM(G193:G225)</f>
        <v>2</v>
      </c>
    </row>
    <row r="19" spans="1:21" ht="19.5" thickBot="1" x14ac:dyDescent="0.3">
      <c r="A19" s="1478"/>
      <c r="B19" s="87" t="s">
        <v>6</v>
      </c>
      <c r="C19" s="87">
        <v>4</v>
      </c>
      <c r="D19" s="87" t="s">
        <v>137</v>
      </c>
      <c r="E19" s="87" t="s">
        <v>392</v>
      </c>
      <c r="F19" s="87"/>
      <c r="G19" s="87"/>
      <c r="H19" s="87"/>
      <c r="I19" s="403">
        <v>45108</v>
      </c>
      <c r="J19" s="396">
        <v>45292</v>
      </c>
      <c r="K19" s="87">
        <v>1</v>
      </c>
      <c r="L19" s="87">
        <v>9</v>
      </c>
      <c r="M19" s="143">
        <v>1600</v>
      </c>
      <c r="N19" s="143" t="s">
        <v>316</v>
      </c>
      <c r="O19" s="274" t="s">
        <v>373</v>
      </c>
      <c r="R19" s="1447">
        <v>9</v>
      </c>
      <c r="S19" s="1502" t="s">
        <v>368</v>
      </c>
      <c r="T19" s="213" t="s">
        <v>240</v>
      </c>
      <c r="U19" s="213">
        <f>SUM(F181:F192)</f>
        <v>2</v>
      </c>
    </row>
    <row r="20" spans="1:21" ht="18.75" x14ac:dyDescent="0.25">
      <c r="A20" s="1478"/>
      <c r="B20" s="87" t="s">
        <v>6</v>
      </c>
      <c r="C20" s="87">
        <v>5</v>
      </c>
      <c r="D20" s="87" t="s">
        <v>138</v>
      </c>
      <c r="E20" s="87" t="s">
        <v>392</v>
      </c>
      <c r="F20" s="87"/>
      <c r="G20" s="87">
        <v>1</v>
      </c>
      <c r="H20" s="87"/>
      <c r="I20" s="403">
        <v>45108</v>
      </c>
      <c r="J20" s="395">
        <v>45292</v>
      </c>
      <c r="K20" s="87">
        <v>1</v>
      </c>
      <c r="L20" s="87">
        <v>9</v>
      </c>
      <c r="M20" s="143">
        <v>1600</v>
      </c>
      <c r="N20" s="143" t="s">
        <v>316</v>
      </c>
      <c r="O20" s="274" t="s">
        <v>373</v>
      </c>
      <c r="R20" s="1447"/>
      <c r="S20" s="1502"/>
      <c r="T20" s="213" t="s">
        <v>241</v>
      </c>
      <c r="U20" s="213">
        <f>SUM(G181:G192)</f>
        <v>0</v>
      </c>
    </row>
    <row r="21" spans="1:21" ht="19.5" thickBot="1" x14ac:dyDescent="0.3">
      <c r="A21" s="1478"/>
      <c r="B21" s="87" t="s">
        <v>6</v>
      </c>
      <c r="C21" s="87">
        <v>6</v>
      </c>
      <c r="D21" s="87" t="s">
        <v>139</v>
      </c>
      <c r="E21" s="87" t="s">
        <v>392</v>
      </c>
      <c r="F21" s="87">
        <v>1</v>
      </c>
      <c r="G21" s="87">
        <v>1</v>
      </c>
      <c r="H21" s="87"/>
      <c r="I21" s="403">
        <v>45108</v>
      </c>
      <c r="J21" s="396">
        <v>45292</v>
      </c>
      <c r="K21" s="87">
        <v>1</v>
      </c>
      <c r="L21" s="87">
        <v>10</v>
      </c>
      <c r="M21" s="143">
        <v>1275</v>
      </c>
      <c r="N21" s="143" t="s">
        <v>316</v>
      </c>
      <c r="O21" s="274" t="s">
        <v>373</v>
      </c>
      <c r="R21" s="1447">
        <v>10</v>
      </c>
      <c r="S21" s="1501" t="s">
        <v>363</v>
      </c>
      <c r="T21" s="210" t="s">
        <v>240</v>
      </c>
      <c r="U21" s="210">
        <f>SUM(F247:F251)</f>
        <v>0</v>
      </c>
    </row>
    <row r="22" spans="1:21" ht="18.75" x14ac:dyDescent="0.25">
      <c r="A22" s="1478"/>
      <c r="B22" s="87" t="s">
        <v>6</v>
      </c>
      <c r="C22" s="87">
        <v>7</v>
      </c>
      <c r="D22" s="87" t="s">
        <v>140</v>
      </c>
      <c r="E22" s="87" t="s">
        <v>392</v>
      </c>
      <c r="F22" s="87"/>
      <c r="G22" s="87"/>
      <c r="H22" s="87"/>
      <c r="I22" s="403">
        <v>45108</v>
      </c>
      <c r="J22" s="395">
        <v>45292</v>
      </c>
      <c r="K22" s="87">
        <v>1</v>
      </c>
      <c r="L22" s="87">
        <v>10</v>
      </c>
      <c r="M22" s="143">
        <v>1275</v>
      </c>
      <c r="N22" s="143" t="s">
        <v>316</v>
      </c>
      <c r="O22" s="274" t="s">
        <v>373</v>
      </c>
      <c r="R22" s="1447"/>
      <c r="S22" s="1501"/>
      <c r="T22" s="210" t="s">
        <v>241</v>
      </c>
      <c r="U22" s="210">
        <f>SUM(G247:G251)</f>
        <v>0</v>
      </c>
    </row>
    <row r="23" spans="1:21" ht="19.5" thickBot="1" x14ac:dyDescent="0.3">
      <c r="A23" s="1478"/>
      <c r="B23" s="87" t="s">
        <v>6</v>
      </c>
      <c r="C23" s="87">
        <v>8</v>
      </c>
      <c r="D23" s="87" t="s">
        <v>141</v>
      </c>
      <c r="E23" s="87" t="s">
        <v>392</v>
      </c>
      <c r="F23" s="87"/>
      <c r="G23" s="87"/>
      <c r="H23" s="87"/>
      <c r="I23" s="403">
        <v>45108</v>
      </c>
      <c r="J23" s="396">
        <v>45292</v>
      </c>
      <c r="K23" s="87">
        <v>0</v>
      </c>
      <c r="L23" s="87">
        <v>3</v>
      </c>
      <c r="M23" s="143">
        <v>1000</v>
      </c>
      <c r="N23" s="143" t="s">
        <v>316</v>
      </c>
      <c r="O23" s="274" t="s">
        <v>373</v>
      </c>
      <c r="R23" s="1498">
        <v>11</v>
      </c>
      <c r="S23" s="1499" t="s">
        <v>568</v>
      </c>
      <c r="T23" s="213" t="s">
        <v>240</v>
      </c>
      <c r="U23" s="213">
        <f>SUM(F374:F386)</f>
        <v>0</v>
      </c>
    </row>
    <row r="24" spans="1:21" ht="19.5" thickBot="1" x14ac:dyDescent="0.3">
      <c r="A24" s="1480"/>
      <c r="B24" s="120" t="s">
        <v>6</v>
      </c>
      <c r="C24" s="120">
        <v>9</v>
      </c>
      <c r="D24" s="120" t="s">
        <v>142</v>
      </c>
      <c r="E24" s="120" t="s">
        <v>392</v>
      </c>
      <c r="F24" s="120"/>
      <c r="G24" s="120"/>
      <c r="H24" s="120"/>
      <c r="I24" s="404">
        <v>45108</v>
      </c>
      <c r="J24" s="405">
        <v>45292</v>
      </c>
      <c r="K24" s="120">
        <v>0</v>
      </c>
      <c r="L24" s="120">
        <v>3</v>
      </c>
      <c r="M24" s="142">
        <v>1000</v>
      </c>
      <c r="N24" s="142" t="s">
        <v>316</v>
      </c>
      <c r="O24" s="406" t="s">
        <v>373</v>
      </c>
      <c r="R24" s="1498"/>
      <c r="S24" s="1500"/>
      <c r="T24" s="213" t="s">
        <v>241</v>
      </c>
      <c r="U24" s="213">
        <f>SUM(G374:G386)</f>
        <v>0</v>
      </c>
    </row>
    <row r="25" spans="1:21" ht="19.5" thickBot="1" x14ac:dyDescent="0.3">
      <c r="A25" s="1481" t="s">
        <v>9</v>
      </c>
      <c r="B25" s="91" t="s">
        <v>39</v>
      </c>
      <c r="C25" s="91">
        <v>1</v>
      </c>
      <c r="D25" s="329" t="s">
        <v>102</v>
      </c>
      <c r="E25" s="91" t="s">
        <v>392</v>
      </c>
      <c r="F25" s="91"/>
      <c r="G25" s="91"/>
      <c r="H25" s="91"/>
      <c r="I25" s="418">
        <v>45108</v>
      </c>
      <c r="J25" s="395">
        <v>45292</v>
      </c>
      <c r="K25" s="91">
        <v>0</v>
      </c>
      <c r="L25" s="91">
        <v>5</v>
      </c>
      <c r="M25" s="138">
        <v>1000</v>
      </c>
      <c r="N25" s="138" t="s">
        <v>273</v>
      </c>
      <c r="O25" s="139" t="s">
        <v>374</v>
      </c>
      <c r="R25" s="1447">
        <v>12</v>
      </c>
      <c r="S25" s="1447" t="s">
        <v>586</v>
      </c>
      <c r="T25" s="210" t="s">
        <v>240</v>
      </c>
      <c r="U25" s="210">
        <f>SUM(F387:F399)</f>
        <v>0</v>
      </c>
    </row>
    <row r="26" spans="1:21" ht="18.75" x14ac:dyDescent="0.25">
      <c r="A26" s="1482"/>
      <c r="B26" s="87" t="s">
        <v>40</v>
      </c>
      <c r="C26" s="87">
        <v>2</v>
      </c>
      <c r="D26" s="366">
        <v>708509</v>
      </c>
      <c r="E26" s="87" t="s">
        <v>392</v>
      </c>
      <c r="F26" s="87"/>
      <c r="G26" s="87"/>
      <c r="H26" s="87"/>
      <c r="I26" s="415">
        <v>45108</v>
      </c>
      <c r="J26" s="395">
        <v>45292</v>
      </c>
      <c r="K26" s="87">
        <v>0</v>
      </c>
      <c r="L26" s="87">
        <v>5</v>
      </c>
      <c r="M26" s="143">
        <v>1000</v>
      </c>
      <c r="N26" s="143" t="s">
        <v>274</v>
      </c>
      <c r="O26" s="274" t="s">
        <v>375</v>
      </c>
      <c r="R26" s="1447"/>
      <c r="S26" s="1447"/>
      <c r="T26" s="210" t="s">
        <v>241</v>
      </c>
      <c r="U26" s="210">
        <f>SUM(G387:G399)</f>
        <v>0</v>
      </c>
    </row>
    <row r="27" spans="1:21" ht="19.5" thickBot="1" x14ac:dyDescent="0.3">
      <c r="A27" s="1482"/>
      <c r="B27" s="87" t="s">
        <v>40</v>
      </c>
      <c r="C27" s="87">
        <v>3</v>
      </c>
      <c r="D27" s="366" t="s">
        <v>101</v>
      </c>
      <c r="E27" s="87" t="s">
        <v>392</v>
      </c>
      <c r="F27" s="87"/>
      <c r="G27" s="87"/>
      <c r="H27" s="87"/>
      <c r="I27" s="415">
        <v>45108</v>
      </c>
      <c r="J27" s="396">
        <v>45292</v>
      </c>
      <c r="K27" s="87">
        <v>0</v>
      </c>
      <c r="L27" s="87">
        <v>5</v>
      </c>
      <c r="M27" s="143">
        <v>1000</v>
      </c>
      <c r="N27" s="143" t="s">
        <v>274</v>
      </c>
      <c r="O27" s="274" t="s">
        <v>374</v>
      </c>
      <c r="R27" s="1498">
        <v>13</v>
      </c>
      <c r="S27" s="1498" t="s">
        <v>664</v>
      </c>
      <c r="T27" s="213" t="s">
        <v>240</v>
      </c>
      <c r="U27" s="213">
        <f>SUM(F441:F459)</f>
        <v>0</v>
      </c>
    </row>
    <row r="28" spans="1:21" ht="18.75" x14ac:dyDescent="0.25">
      <c r="A28" s="1482"/>
      <c r="B28" s="199" t="s">
        <v>401</v>
      </c>
      <c r="C28" s="199">
        <v>4</v>
      </c>
      <c r="D28" s="366" t="s">
        <v>98</v>
      </c>
      <c r="E28" s="199" t="s">
        <v>391</v>
      </c>
      <c r="F28" s="199"/>
      <c r="G28" s="199"/>
      <c r="H28" s="199"/>
      <c r="I28" s="415">
        <v>45108</v>
      </c>
      <c r="J28" s="395">
        <v>45292</v>
      </c>
      <c r="K28" s="199">
        <v>0</v>
      </c>
      <c r="L28" s="199">
        <v>5</v>
      </c>
      <c r="M28" s="398">
        <v>1000</v>
      </c>
      <c r="N28" s="398" t="s">
        <v>274</v>
      </c>
      <c r="O28" s="399" t="s">
        <v>374</v>
      </c>
      <c r="R28" s="1498"/>
      <c r="S28" s="1498"/>
      <c r="T28" s="213" t="s">
        <v>241</v>
      </c>
      <c r="U28" s="213">
        <f>SUM(G441:G459)</f>
        <v>0</v>
      </c>
    </row>
    <row r="29" spans="1:21" ht="19.5" thickBot="1" x14ac:dyDescent="0.3">
      <c r="A29" s="1482"/>
      <c r="B29" s="87" t="s">
        <v>41</v>
      </c>
      <c r="C29" s="87">
        <v>5</v>
      </c>
      <c r="D29" s="366" t="s">
        <v>100</v>
      </c>
      <c r="E29" s="87" t="s">
        <v>392</v>
      </c>
      <c r="F29" s="87"/>
      <c r="G29" s="87"/>
      <c r="H29" s="87"/>
      <c r="I29" s="415">
        <v>45108</v>
      </c>
      <c r="J29" s="396">
        <v>45292</v>
      </c>
      <c r="K29" s="87">
        <v>0</v>
      </c>
      <c r="L29" s="87">
        <v>5</v>
      </c>
      <c r="M29" s="143">
        <v>1000</v>
      </c>
      <c r="N29" s="143" t="s">
        <v>274</v>
      </c>
      <c r="O29" s="274" t="s">
        <v>374</v>
      </c>
      <c r="R29" s="1447">
        <v>14</v>
      </c>
      <c r="S29" s="1447" t="s">
        <v>675</v>
      </c>
      <c r="T29" s="210" t="s">
        <v>240</v>
      </c>
      <c r="U29" s="210">
        <f>SUM(F460:F479)</f>
        <v>0</v>
      </c>
    </row>
    <row r="30" spans="1:21" ht="18.75" x14ac:dyDescent="0.25">
      <c r="A30" s="1482"/>
      <c r="B30" s="87" t="s">
        <v>41</v>
      </c>
      <c r="C30" s="87">
        <v>6</v>
      </c>
      <c r="D30" s="366">
        <v>708511</v>
      </c>
      <c r="E30" s="87" t="s">
        <v>392</v>
      </c>
      <c r="F30" s="87"/>
      <c r="G30" s="87"/>
      <c r="H30" s="87"/>
      <c r="I30" s="415">
        <v>45108</v>
      </c>
      <c r="J30" s="395">
        <v>45292</v>
      </c>
      <c r="K30" s="87">
        <v>0</v>
      </c>
      <c r="L30" s="87">
        <v>5</v>
      </c>
      <c r="M30" s="143">
        <v>1000</v>
      </c>
      <c r="N30" s="143" t="s">
        <v>274</v>
      </c>
      <c r="O30" s="274" t="s">
        <v>375</v>
      </c>
      <c r="R30" s="1447"/>
      <c r="S30" s="1447"/>
      <c r="T30" s="210" t="s">
        <v>241</v>
      </c>
      <c r="U30" s="210">
        <f>SUM(G460:G479)</f>
        <v>0</v>
      </c>
    </row>
    <row r="31" spans="1:21" ht="19.5" thickBot="1" x14ac:dyDescent="0.3">
      <c r="A31" s="1482"/>
      <c r="B31" s="87" t="s">
        <v>42</v>
      </c>
      <c r="C31" s="87">
        <v>7</v>
      </c>
      <c r="D31" s="366" t="s">
        <v>99</v>
      </c>
      <c r="E31" s="87" t="s">
        <v>392</v>
      </c>
      <c r="F31" s="87"/>
      <c r="G31" s="87">
        <v>1</v>
      </c>
      <c r="H31" s="87"/>
      <c r="I31" s="415">
        <v>45108</v>
      </c>
      <c r="J31" s="396">
        <v>45292</v>
      </c>
      <c r="K31" s="87">
        <v>0</v>
      </c>
      <c r="L31" s="87">
        <v>5</v>
      </c>
      <c r="M31" s="143">
        <v>1000</v>
      </c>
      <c r="N31" s="143" t="s">
        <v>274</v>
      </c>
      <c r="O31" s="274" t="s">
        <v>374</v>
      </c>
      <c r="R31" s="1498">
        <v>15</v>
      </c>
      <c r="S31" s="1498" t="s">
        <v>699</v>
      </c>
      <c r="T31" s="213" t="s">
        <v>240</v>
      </c>
      <c r="U31" s="213">
        <f>SUM(F480:F487)</f>
        <v>0</v>
      </c>
    </row>
    <row r="32" spans="1:21" ht="18.75" x14ac:dyDescent="0.25">
      <c r="A32" s="1482"/>
      <c r="B32" s="87" t="s">
        <v>10</v>
      </c>
      <c r="C32" s="87">
        <v>1</v>
      </c>
      <c r="D32" s="366" t="s">
        <v>103</v>
      </c>
      <c r="E32" s="87" t="s">
        <v>392</v>
      </c>
      <c r="F32" s="87"/>
      <c r="G32" s="87"/>
      <c r="H32" s="87"/>
      <c r="I32" s="415">
        <v>45108</v>
      </c>
      <c r="J32" s="395">
        <v>45292</v>
      </c>
      <c r="K32" s="87">
        <v>0</v>
      </c>
      <c r="L32" s="87">
        <v>5</v>
      </c>
      <c r="M32" s="143">
        <v>1000</v>
      </c>
      <c r="N32" s="143" t="s">
        <v>275</v>
      </c>
      <c r="O32" s="274" t="s">
        <v>374</v>
      </c>
      <c r="R32" s="1498"/>
      <c r="S32" s="1498"/>
      <c r="T32" s="213" t="s">
        <v>241</v>
      </c>
      <c r="U32" s="213">
        <f>SUM(G480:G487)</f>
        <v>0</v>
      </c>
    </row>
    <row r="33" spans="1:21" ht="19.5" thickBot="1" x14ac:dyDescent="0.3">
      <c r="A33" s="1482"/>
      <c r="B33" s="87" t="s">
        <v>11</v>
      </c>
      <c r="C33" s="87">
        <v>2</v>
      </c>
      <c r="D33" s="366" t="s">
        <v>104</v>
      </c>
      <c r="E33" s="87" t="s">
        <v>392</v>
      </c>
      <c r="F33" s="87"/>
      <c r="G33" s="87"/>
      <c r="H33" s="87"/>
      <c r="I33" s="415">
        <v>45108</v>
      </c>
      <c r="J33" s="396">
        <v>45292</v>
      </c>
      <c r="K33" s="87">
        <v>0</v>
      </c>
      <c r="L33" s="87">
        <v>5</v>
      </c>
      <c r="M33" s="143">
        <v>1000</v>
      </c>
      <c r="N33" s="143" t="s">
        <v>275</v>
      </c>
      <c r="O33" s="274" t="s">
        <v>374</v>
      </c>
      <c r="R33" s="1447">
        <v>14</v>
      </c>
      <c r="S33" s="1447" t="s">
        <v>630</v>
      </c>
      <c r="T33" s="210" t="s">
        <v>240</v>
      </c>
      <c r="U33" s="210">
        <f>SUM(F400:F440)</f>
        <v>0</v>
      </c>
    </row>
    <row r="34" spans="1:21" ht="18.75" x14ac:dyDescent="0.25">
      <c r="A34" s="1482"/>
      <c r="B34" s="87" t="s">
        <v>12</v>
      </c>
      <c r="C34" s="87">
        <v>3</v>
      </c>
      <c r="D34" s="366" t="s">
        <v>105</v>
      </c>
      <c r="E34" s="87" t="s">
        <v>392</v>
      </c>
      <c r="F34" s="87"/>
      <c r="G34" s="87"/>
      <c r="H34" s="87"/>
      <c r="I34" s="415">
        <v>45108</v>
      </c>
      <c r="J34" s="395">
        <v>45292</v>
      </c>
      <c r="K34" s="87">
        <v>0</v>
      </c>
      <c r="L34" s="87">
        <v>5</v>
      </c>
      <c r="M34" s="143">
        <v>1000</v>
      </c>
      <c r="N34" s="143" t="s">
        <v>275</v>
      </c>
      <c r="O34" s="274" t="s">
        <v>374</v>
      </c>
      <c r="R34" s="1447"/>
      <c r="S34" s="1447"/>
      <c r="T34" s="210" t="s">
        <v>241</v>
      </c>
      <c r="U34" s="210">
        <f>SUM(G400:G440)</f>
        <v>0</v>
      </c>
    </row>
    <row r="35" spans="1:21" ht="16.5" thickBot="1" x14ac:dyDescent="0.3">
      <c r="A35" s="1482"/>
      <c r="B35" s="87" t="s">
        <v>13</v>
      </c>
      <c r="C35" s="87">
        <v>4</v>
      </c>
      <c r="D35" s="366" t="s">
        <v>106</v>
      </c>
      <c r="E35" s="87" t="s">
        <v>392</v>
      </c>
      <c r="F35" s="87"/>
      <c r="G35" s="87"/>
      <c r="H35" s="87"/>
      <c r="I35" s="415">
        <v>45108</v>
      </c>
      <c r="J35" s="396">
        <v>45292</v>
      </c>
      <c r="K35" s="87">
        <v>0</v>
      </c>
      <c r="L35" s="87">
        <v>5</v>
      </c>
      <c r="M35" s="143">
        <v>1000</v>
      </c>
      <c r="N35" s="143" t="s">
        <v>275</v>
      </c>
      <c r="O35" s="274" t="s">
        <v>374</v>
      </c>
    </row>
    <row r="36" spans="1:21" ht="15.75" x14ac:dyDescent="0.25">
      <c r="A36" s="1482"/>
      <c r="B36" s="87" t="s">
        <v>14</v>
      </c>
      <c r="C36" s="87">
        <v>1</v>
      </c>
      <c r="D36" s="366" t="s">
        <v>107</v>
      </c>
      <c r="E36" s="87" t="s">
        <v>392</v>
      </c>
      <c r="F36" s="87"/>
      <c r="G36" s="87"/>
      <c r="H36" s="87"/>
      <c r="I36" s="415">
        <v>45108</v>
      </c>
      <c r="J36" s="395">
        <v>45292</v>
      </c>
      <c r="K36" s="87">
        <v>0</v>
      </c>
      <c r="L36" s="87">
        <v>5</v>
      </c>
      <c r="M36" s="143">
        <v>1000</v>
      </c>
      <c r="N36" s="143" t="s">
        <v>276</v>
      </c>
      <c r="O36" s="274" t="s">
        <v>374</v>
      </c>
    </row>
    <row r="37" spans="1:21" ht="16.5" thickBot="1" x14ac:dyDescent="0.3">
      <c r="A37" s="1482"/>
      <c r="B37" s="87" t="s">
        <v>15</v>
      </c>
      <c r="C37" s="87">
        <v>2</v>
      </c>
      <c r="D37" s="366" t="s">
        <v>108</v>
      </c>
      <c r="E37" s="87" t="s">
        <v>392</v>
      </c>
      <c r="F37" s="87"/>
      <c r="G37" s="87"/>
      <c r="H37" s="87"/>
      <c r="I37" s="415">
        <v>45108</v>
      </c>
      <c r="J37" s="396">
        <v>45292</v>
      </c>
      <c r="K37" s="87">
        <v>0</v>
      </c>
      <c r="L37" s="87">
        <v>5</v>
      </c>
      <c r="M37" s="143">
        <v>1000</v>
      </c>
      <c r="N37" s="143" t="s">
        <v>276</v>
      </c>
      <c r="O37" s="274" t="s">
        <v>374</v>
      </c>
    </row>
    <row r="38" spans="1:21" ht="15.75" x14ac:dyDescent="0.25">
      <c r="A38" s="1482"/>
      <c r="B38" s="87" t="s">
        <v>16</v>
      </c>
      <c r="C38" s="87">
        <v>3</v>
      </c>
      <c r="D38" s="366" t="s">
        <v>109</v>
      </c>
      <c r="E38" s="87" t="s">
        <v>392</v>
      </c>
      <c r="F38" s="87"/>
      <c r="G38" s="87"/>
      <c r="H38" s="87"/>
      <c r="I38" s="415">
        <v>45108</v>
      </c>
      <c r="J38" s="395">
        <v>45292</v>
      </c>
      <c r="K38" s="87">
        <v>0</v>
      </c>
      <c r="L38" s="87">
        <v>5</v>
      </c>
      <c r="M38" s="143">
        <v>1000</v>
      </c>
      <c r="N38" s="143" t="s">
        <v>276</v>
      </c>
      <c r="O38" s="274" t="s">
        <v>374</v>
      </c>
    </row>
    <row r="39" spans="1:21" ht="16.5" thickBot="1" x14ac:dyDescent="0.3">
      <c r="A39" s="1482"/>
      <c r="B39" s="87" t="s">
        <v>17</v>
      </c>
      <c r="C39" s="87">
        <v>4</v>
      </c>
      <c r="D39" s="366" t="s">
        <v>110</v>
      </c>
      <c r="E39" s="87" t="s">
        <v>392</v>
      </c>
      <c r="F39" s="87">
        <v>1</v>
      </c>
      <c r="G39" s="87"/>
      <c r="H39" s="87"/>
      <c r="I39" s="415">
        <v>45108</v>
      </c>
      <c r="J39" s="396">
        <v>45292</v>
      </c>
      <c r="K39" s="87">
        <v>0</v>
      </c>
      <c r="L39" s="87">
        <v>5</v>
      </c>
      <c r="M39" s="143">
        <v>1000</v>
      </c>
      <c r="N39" s="143" t="s">
        <v>276</v>
      </c>
      <c r="O39" s="274" t="s">
        <v>374</v>
      </c>
    </row>
    <row r="40" spans="1:21" ht="15.75" x14ac:dyDescent="0.25">
      <c r="A40" s="1482"/>
      <c r="B40" s="87" t="s">
        <v>18</v>
      </c>
      <c r="C40" s="87">
        <v>1</v>
      </c>
      <c r="D40" s="366" t="s">
        <v>111</v>
      </c>
      <c r="E40" s="87" t="s">
        <v>392</v>
      </c>
      <c r="F40" s="87"/>
      <c r="G40" s="87"/>
      <c r="H40" s="87"/>
      <c r="I40" s="415">
        <v>45108</v>
      </c>
      <c r="J40" s="395">
        <v>45292</v>
      </c>
      <c r="K40" s="87">
        <v>0</v>
      </c>
      <c r="L40" s="87">
        <v>5</v>
      </c>
      <c r="M40" s="143">
        <v>1000</v>
      </c>
      <c r="N40" s="143" t="s">
        <v>278</v>
      </c>
      <c r="O40" s="274" t="s">
        <v>374</v>
      </c>
    </row>
    <row r="41" spans="1:21" ht="16.5" thickBot="1" x14ac:dyDescent="0.3">
      <c r="A41" s="1482"/>
      <c r="B41" s="87" t="s">
        <v>19</v>
      </c>
      <c r="C41" s="87">
        <v>2</v>
      </c>
      <c r="D41" s="366" t="s">
        <v>112</v>
      </c>
      <c r="E41" s="87" t="s">
        <v>392</v>
      </c>
      <c r="F41" s="87"/>
      <c r="G41" s="87"/>
      <c r="H41" s="87"/>
      <c r="I41" s="415">
        <v>45108</v>
      </c>
      <c r="J41" s="396">
        <v>45292</v>
      </c>
      <c r="K41" s="87">
        <v>0</v>
      </c>
      <c r="L41" s="87">
        <v>5</v>
      </c>
      <c r="M41" s="143">
        <v>1000</v>
      </c>
      <c r="N41" s="143" t="s">
        <v>278</v>
      </c>
      <c r="O41" s="274" t="s">
        <v>374</v>
      </c>
    </row>
    <row r="42" spans="1:21" ht="15.75" x14ac:dyDescent="0.25">
      <c r="A42" s="1482"/>
      <c r="B42" s="87" t="s">
        <v>20</v>
      </c>
      <c r="C42" s="87">
        <v>3</v>
      </c>
      <c r="D42" s="366" t="s">
        <v>107</v>
      </c>
      <c r="E42" s="87" t="s">
        <v>392</v>
      </c>
      <c r="F42" s="87"/>
      <c r="G42" s="87"/>
      <c r="H42" s="87"/>
      <c r="I42" s="415">
        <v>45108</v>
      </c>
      <c r="J42" s="395">
        <v>45292</v>
      </c>
      <c r="K42" s="87">
        <v>0</v>
      </c>
      <c r="L42" s="87">
        <v>5</v>
      </c>
      <c r="M42" s="143">
        <v>1000</v>
      </c>
      <c r="N42" s="143" t="s">
        <v>278</v>
      </c>
      <c r="O42" s="274" t="s">
        <v>374</v>
      </c>
    </row>
    <row r="43" spans="1:21" ht="16.5" thickBot="1" x14ac:dyDescent="0.3">
      <c r="A43" s="1482"/>
      <c r="B43" s="87" t="s">
        <v>21</v>
      </c>
      <c r="C43" s="87">
        <v>4</v>
      </c>
      <c r="D43" s="366" t="s">
        <v>114</v>
      </c>
      <c r="E43" s="87" t="s">
        <v>392</v>
      </c>
      <c r="F43" s="87"/>
      <c r="G43" s="87"/>
      <c r="H43" s="87"/>
      <c r="I43" s="415">
        <v>45108</v>
      </c>
      <c r="J43" s="396">
        <v>45292</v>
      </c>
      <c r="K43" s="87">
        <v>0</v>
      </c>
      <c r="L43" s="87">
        <v>5</v>
      </c>
      <c r="M43" s="143">
        <v>1000</v>
      </c>
      <c r="N43" s="143" t="s">
        <v>278</v>
      </c>
      <c r="O43" s="274" t="s">
        <v>374</v>
      </c>
    </row>
    <row r="44" spans="1:21" ht="15.75" x14ac:dyDescent="0.25">
      <c r="A44" s="1482"/>
      <c r="B44" s="87" t="s">
        <v>116</v>
      </c>
      <c r="C44" s="87">
        <v>5</v>
      </c>
      <c r="D44" s="366" t="s">
        <v>115</v>
      </c>
      <c r="E44" s="87" t="s">
        <v>392</v>
      </c>
      <c r="F44" s="87"/>
      <c r="G44" s="87"/>
      <c r="H44" s="87"/>
      <c r="I44" s="415">
        <v>45108</v>
      </c>
      <c r="J44" s="395">
        <v>45292</v>
      </c>
      <c r="K44" s="87">
        <v>0</v>
      </c>
      <c r="L44" s="87">
        <v>5</v>
      </c>
      <c r="M44" s="143">
        <v>1000</v>
      </c>
      <c r="N44" s="143" t="s">
        <v>278</v>
      </c>
      <c r="O44" s="274" t="s">
        <v>374</v>
      </c>
    </row>
    <row r="45" spans="1:21" ht="16.5" thickBot="1" x14ac:dyDescent="0.3">
      <c r="A45" s="1482"/>
      <c r="B45" s="87" t="s">
        <v>22</v>
      </c>
      <c r="C45" s="87">
        <v>1</v>
      </c>
      <c r="D45" s="366" t="s">
        <v>117</v>
      </c>
      <c r="E45" s="87" t="s">
        <v>392</v>
      </c>
      <c r="F45" s="87"/>
      <c r="G45" s="87"/>
      <c r="H45" s="87"/>
      <c r="I45" s="415">
        <v>45108</v>
      </c>
      <c r="J45" s="396">
        <v>45292</v>
      </c>
      <c r="K45" s="87">
        <v>0</v>
      </c>
      <c r="L45" s="87">
        <v>5</v>
      </c>
      <c r="M45" s="143">
        <v>1000</v>
      </c>
      <c r="N45" s="143" t="s">
        <v>277</v>
      </c>
      <c r="O45" s="274" t="s">
        <v>374</v>
      </c>
    </row>
    <row r="46" spans="1:21" ht="15.75" x14ac:dyDescent="0.25">
      <c r="A46" s="1482"/>
      <c r="B46" s="87" t="s">
        <v>23</v>
      </c>
      <c r="C46" s="87">
        <v>2</v>
      </c>
      <c r="D46" s="366" t="s">
        <v>402</v>
      </c>
      <c r="E46" s="87" t="s">
        <v>392</v>
      </c>
      <c r="F46" s="87"/>
      <c r="G46" s="87"/>
      <c r="H46" s="87"/>
      <c r="I46" s="415">
        <v>45108</v>
      </c>
      <c r="J46" s="395">
        <v>45292</v>
      </c>
      <c r="K46" s="87">
        <v>0</v>
      </c>
      <c r="L46" s="87">
        <v>5</v>
      </c>
      <c r="M46" s="143">
        <v>1000</v>
      </c>
      <c r="N46" s="143" t="s">
        <v>277</v>
      </c>
      <c r="O46" s="274" t="s">
        <v>374</v>
      </c>
    </row>
    <row r="47" spans="1:21" ht="19.5" thickBot="1" x14ac:dyDescent="0.3">
      <c r="A47" s="1482"/>
      <c r="B47" s="87" t="s">
        <v>24</v>
      </c>
      <c r="C47" s="87">
        <v>3</v>
      </c>
      <c r="D47" s="366" t="s">
        <v>119</v>
      </c>
      <c r="E47" s="87" t="s">
        <v>392</v>
      </c>
      <c r="F47" s="87"/>
      <c r="G47" s="87"/>
      <c r="H47" s="87"/>
      <c r="I47" s="415">
        <v>45108</v>
      </c>
      <c r="J47" s="396">
        <v>45292</v>
      </c>
      <c r="K47" s="87">
        <v>0</v>
      </c>
      <c r="L47" s="87">
        <v>5</v>
      </c>
      <c r="M47" s="143">
        <v>1000</v>
      </c>
      <c r="N47" s="143" t="s">
        <v>277</v>
      </c>
      <c r="O47" s="274" t="s">
        <v>374</v>
      </c>
      <c r="S47" s="211" t="s">
        <v>371</v>
      </c>
      <c r="T47" s="127" t="s">
        <v>240</v>
      </c>
      <c r="U47" s="374">
        <f>SUM(U3+U5+U8+U9+U11+U13+U15+U17+U19+U21+U23+U25+U27+U29+U31)</f>
        <v>27</v>
      </c>
    </row>
    <row r="48" spans="1:21" ht="18.75" x14ac:dyDescent="0.25">
      <c r="A48" s="1482"/>
      <c r="B48" s="87" t="s">
        <v>25</v>
      </c>
      <c r="C48" s="87">
        <v>4</v>
      </c>
      <c r="D48" s="366" t="s">
        <v>120</v>
      </c>
      <c r="E48" s="87" t="s">
        <v>392</v>
      </c>
      <c r="F48" s="87"/>
      <c r="G48" s="87"/>
      <c r="H48" s="87"/>
      <c r="I48" s="415">
        <v>45108</v>
      </c>
      <c r="J48" s="395">
        <v>45292</v>
      </c>
      <c r="K48" s="87">
        <v>0</v>
      </c>
      <c r="L48" s="87">
        <v>5</v>
      </c>
      <c r="M48" s="143">
        <v>1000</v>
      </c>
      <c r="N48" s="143" t="s">
        <v>277</v>
      </c>
      <c r="O48" s="274" t="s">
        <v>374</v>
      </c>
      <c r="S48" s="374"/>
      <c r="T48" s="127" t="s">
        <v>241</v>
      </c>
      <c r="U48" s="374">
        <f>SUM(U4+U6+U8+U10+U12+U14+U16+U18+U20+U22+U24+U26+U28+U30+U32)</f>
        <v>37</v>
      </c>
    </row>
    <row r="49" spans="1:21" ht="19.5" thickBot="1" x14ac:dyDescent="0.3">
      <c r="A49" s="1482"/>
      <c r="B49" s="87" t="s">
        <v>26</v>
      </c>
      <c r="C49" s="87">
        <v>1</v>
      </c>
      <c r="D49" s="366" t="s">
        <v>121</v>
      </c>
      <c r="E49" s="87" t="s">
        <v>392</v>
      </c>
      <c r="F49" s="87"/>
      <c r="G49" s="87"/>
      <c r="H49" s="87"/>
      <c r="I49" s="415">
        <v>45108</v>
      </c>
      <c r="J49" s="396">
        <v>45292</v>
      </c>
      <c r="K49" s="87">
        <v>0</v>
      </c>
      <c r="L49" s="87">
        <v>5</v>
      </c>
      <c r="M49" s="143">
        <v>1000</v>
      </c>
      <c r="N49" s="143" t="s">
        <v>279</v>
      </c>
      <c r="O49" s="274" t="s">
        <v>374</v>
      </c>
      <c r="S49" s="374"/>
      <c r="T49" s="210" t="s">
        <v>372</v>
      </c>
      <c r="U49" s="212">
        <f>SUM(U3:U32)</f>
        <v>65</v>
      </c>
    </row>
    <row r="50" spans="1:21" ht="15.75" x14ac:dyDescent="0.25">
      <c r="A50" s="1482"/>
      <c r="B50" s="87" t="s">
        <v>27</v>
      </c>
      <c r="C50" s="87">
        <v>2</v>
      </c>
      <c r="D50" s="366" t="s">
        <v>122</v>
      </c>
      <c r="E50" s="87" t="s">
        <v>392</v>
      </c>
      <c r="F50" s="87"/>
      <c r="G50" s="87"/>
      <c r="H50" s="87"/>
      <c r="I50" s="415">
        <v>45108</v>
      </c>
      <c r="J50" s="395">
        <v>45292</v>
      </c>
      <c r="K50" s="87">
        <v>0</v>
      </c>
      <c r="L50" s="87">
        <v>5</v>
      </c>
      <c r="M50" s="143">
        <v>1000</v>
      </c>
      <c r="N50" s="143" t="s">
        <v>279</v>
      </c>
      <c r="O50" s="274" t="s">
        <v>374</v>
      </c>
    </row>
    <row r="51" spans="1:21" ht="16.5" thickBot="1" x14ac:dyDescent="0.3">
      <c r="A51" s="1482"/>
      <c r="B51" s="87" t="s">
        <v>28</v>
      </c>
      <c r="C51" s="87">
        <v>3</v>
      </c>
      <c r="D51" s="366" t="s">
        <v>403</v>
      </c>
      <c r="E51" s="87" t="s">
        <v>392</v>
      </c>
      <c r="F51" s="87"/>
      <c r="G51" s="87"/>
      <c r="H51" s="87"/>
      <c r="I51" s="415">
        <v>45108</v>
      </c>
      <c r="J51" s="396">
        <v>45292</v>
      </c>
      <c r="K51" s="87">
        <v>0</v>
      </c>
      <c r="L51" s="87">
        <v>5</v>
      </c>
      <c r="M51" s="143">
        <v>1000</v>
      </c>
      <c r="N51" s="143" t="s">
        <v>279</v>
      </c>
      <c r="O51" s="274" t="s">
        <v>374</v>
      </c>
    </row>
    <row r="52" spans="1:21" ht="15.75" x14ac:dyDescent="0.25">
      <c r="A52" s="1482"/>
      <c r="B52" s="87" t="s">
        <v>29</v>
      </c>
      <c r="C52" s="87">
        <v>4</v>
      </c>
      <c r="D52" s="408" t="s">
        <v>123</v>
      </c>
      <c r="E52" s="87" t="s">
        <v>392</v>
      </c>
      <c r="F52" s="87"/>
      <c r="G52" s="87"/>
      <c r="H52" s="87"/>
      <c r="I52" s="415">
        <v>45108</v>
      </c>
      <c r="J52" s="395">
        <v>45292</v>
      </c>
      <c r="K52" s="87">
        <v>0</v>
      </c>
      <c r="L52" s="87">
        <v>5</v>
      </c>
      <c r="M52" s="143">
        <v>1000</v>
      </c>
      <c r="N52" s="143" t="s">
        <v>279</v>
      </c>
      <c r="O52" s="274" t="s">
        <v>374</v>
      </c>
      <c r="S52" s="375" t="s">
        <v>94</v>
      </c>
      <c r="T52" s="212">
        <f>COUNT(C3:C487)</f>
        <v>483</v>
      </c>
      <c r="U52" s="375"/>
    </row>
    <row r="53" spans="1:21" ht="16.5" thickBot="1" x14ac:dyDescent="0.3">
      <c r="A53" s="1482"/>
      <c r="B53" s="87" t="s">
        <v>30</v>
      </c>
      <c r="C53" s="87">
        <v>1</v>
      </c>
      <c r="D53" s="408" t="s">
        <v>124</v>
      </c>
      <c r="E53" s="87" t="s">
        <v>392</v>
      </c>
      <c r="F53" s="87"/>
      <c r="G53" s="87"/>
      <c r="H53" s="87"/>
      <c r="I53" s="415">
        <v>45108</v>
      </c>
      <c r="J53" s="396">
        <v>45292</v>
      </c>
      <c r="K53" s="87">
        <v>0</v>
      </c>
      <c r="L53" s="87">
        <v>5</v>
      </c>
      <c r="M53" s="143">
        <v>1000</v>
      </c>
      <c r="N53" s="143" t="s">
        <v>280</v>
      </c>
      <c r="O53" s="274" t="s">
        <v>374</v>
      </c>
      <c r="S53" s="375" t="s">
        <v>394</v>
      </c>
      <c r="T53" s="375">
        <f>COUNTIF(E3:E487,"в работе")</f>
        <v>394</v>
      </c>
      <c r="U53" s="375"/>
    </row>
    <row r="54" spans="1:21" ht="15.75" x14ac:dyDescent="0.25">
      <c r="A54" s="1482"/>
      <c r="B54" s="87" t="s">
        <v>31</v>
      </c>
      <c r="C54" s="87">
        <v>1</v>
      </c>
      <c r="D54" s="408" t="s">
        <v>397</v>
      </c>
      <c r="E54" s="87" t="s">
        <v>392</v>
      </c>
      <c r="F54" s="87"/>
      <c r="G54" s="87"/>
      <c r="H54" s="87"/>
      <c r="I54" s="415">
        <v>45108</v>
      </c>
      <c r="J54" s="395">
        <v>45292</v>
      </c>
      <c r="K54" s="87">
        <v>0</v>
      </c>
      <c r="L54" s="87">
        <v>5</v>
      </c>
      <c r="M54" s="143">
        <v>1000</v>
      </c>
      <c r="N54" s="143" t="s">
        <v>281</v>
      </c>
      <c r="O54" s="274" t="s">
        <v>374</v>
      </c>
      <c r="S54" s="375" t="s">
        <v>395</v>
      </c>
      <c r="T54" s="375">
        <f>COUNTIF(E3:E487,"отключен")</f>
        <v>88</v>
      </c>
      <c r="U54" s="375"/>
    </row>
    <row r="55" spans="1:21" ht="16.5" thickBot="1" x14ac:dyDescent="0.3">
      <c r="A55" s="1482"/>
      <c r="B55" s="87" t="s">
        <v>32</v>
      </c>
      <c r="C55" s="87">
        <v>1</v>
      </c>
      <c r="D55" s="408" t="s">
        <v>126</v>
      </c>
      <c r="E55" s="87" t="s">
        <v>392</v>
      </c>
      <c r="F55" s="87"/>
      <c r="G55" s="87">
        <v>1</v>
      </c>
      <c r="H55" s="87"/>
      <c r="I55" s="415">
        <v>45108</v>
      </c>
      <c r="J55" s="396">
        <v>45292</v>
      </c>
      <c r="K55" s="87">
        <v>0</v>
      </c>
      <c r="L55" s="87">
        <v>5</v>
      </c>
      <c r="M55" s="143">
        <v>1000</v>
      </c>
      <c r="N55" s="143" t="s">
        <v>563</v>
      </c>
      <c r="O55" s="274" t="s">
        <v>374</v>
      </c>
      <c r="S55" s="375" t="s">
        <v>396</v>
      </c>
      <c r="T55" s="375">
        <f>COUNTIF(E3:E487,"демонтирован")</f>
        <v>3</v>
      </c>
      <c r="U55" s="375"/>
    </row>
    <row r="56" spans="1:21" ht="15.75" x14ac:dyDescent="0.25">
      <c r="A56" s="1482"/>
      <c r="B56" s="87" t="s">
        <v>33</v>
      </c>
      <c r="C56" s="87">
        <v>1</v>
      </c>
      <c r="D56" s="408" t="s">
        <v>128</v>
      </c>
      <c r="E56" s="87" t="s">
        <v>392</v>
      </c>
      <c r="F56" s="87"/>
      <c r="G56" s="87"/>
      <c r="H56" s="87"/>
      <c r="I56" s="415">
        <v>45108</v>
      </c>
      <c r="J56" s="395">
        <v>45292</v>
      </c>
      <c r="K56" s="87">
        <v>0</v>
      </c>
      <c r="L56" s="87">
        <v>5</v>
      </c>
      <c r="M56" s="143">
        <v>1000</v>
      </c>
      <c r="N56" s="143" t="s">
        <v>283</v>
      </c>
      <c r="O56" s="274" t="s">
        <v>374</v>
      </c>
    </row>
    <row r="57" spans="1:21" ht="16.5" thickBot="1" x14ac:dyDescent="0.3">
      <c r="A57" s="1482"/>
      <c r="B57" s="87" t="s">
        <v>34</v>
      </c>
      <c r="C57" s="87">
        <v>1</v>
      </c>
      <c r="D57" s="408" t="s">
        <v>398</v>
      </c>
      <c r="E57" s="87" t="s">
        <v>392</v>
      </c>
      <c r="F57" s="87">
        <v>2</v>
      </c>
      <c r="G57" s="87"/>
      <c r="H57" s="87"/>
      <c r="I57" s="415">
        <v>45108</v>
      </c>
      <c r="J57" s="396">
        <v>45292</v>
      </c>
      <c r="K57" s="87">
        <v>0</v>
      </c>
      <c r="L57" s="87">
        <v>5</v>
      </c>
      <c r="M57" s="143">
        <v>1000</v>
      </c>
      <c r="N57" s="143" t="s">
        <v>284</v>
      </c>
      <c r="O57" s="274" t="s">
        <v>374</v>
      </c>
    </row>
    <row r="58" spans="1:21" ht="16.5" thickBot="1" x14ac:dyDescent="0.3">
      <c r="A58" s="1482"/>
      <c r="B58" s="120" t="s">
        <v>35</v>
      </c>
      <c r="C58" s="120">
        <v>1</v>
      </c>
      <c r="D58" s="409" t="s">
        <v>129</v>
      </c>
      <c r="E58" s="120" t="s">
        <v>392</v>
      </c>
      <c r="F58" s="120"/>
      <c r="G58" s="120"/>
      <c r="H58" s="120"/>
      <c r="I58" s="489">
        <v>45108</v>
      </c>
      <c r="J58" s="405">
        <v>45292</v>
      </c>
      <c r="K58" s="120">
        <v>0</v>
      </c>
      <c r="L58" s="120">
        <v>5</v>
      </c>
      <c r="M58" s="142">
        <v>1000</v>
      </c>
      <c r="N58" s="142" t="s">
        <v>285</v>
      </c>
      <c r="O58" s="406" t="s">
        <v>374</v>
      </c>
    </row>
    <row r="59" spans="1:21" ht="15.75" x14ac:dyDescent="0.25">
      <c r="A59" s="1482"/>
      <c r="B59" s="143" t="s">
        <v>547</v>
      </c>
      <c r="C59" s="87">
        <v>1</v>
      </c>
      <c r="D59" s="143">
        <v>15265</v>
      </c>
      <c r="E59" s="87" t="s">
        <v>392</v>
      </c>
      <c r="F59" s="87"/>
      <c r="G59" s="87"/>
      <c r="H59" s="87"/>
      <c r="I59" s="396" t="s">
        <v>562</v>
      </c>
      <c r="J59" s="395">
        <v>45292</v>
      </c>
      <c r="K59" s="87">
        <v>0</v>
      </c>
      <c r="L59" s="87">
        <v>2</v>
      </c>
      <c r="M59" s="143">
        <v>250</v>
      </c>
      <c r="N59" s="143" t="s">
        <v>275</v>
      </c>
      <c r="O59" s="274" t="s">
        <v>561</v>
      </c>
    </row>
    <row r="60" spans="1:21" ht="16.5" thickBot="1" x14ac:dyDescent="0.3">
      <c r="A60" s="1482"/>
      <c r="B60" s="143" t="s">
        <v>548</v>
      </c>
      <c r="C60" s="87">
        <v>2</v>
      </c>
      <c r="D60" s="143">
        <v>15190</v>
      </c>
      <c r="E60" s="87" t="s">
        <v>392</v>
      </c>
      <c r="F60" s="87"/>
      <c r="G60" s="87"/>
      <c r="H60" s="87"/>
      <c r="I60" s="396" t="s">
        <v>562</v>
      </c>
      <c r="J60" s="396">
        <v>45292</v>
      </c>
      <c r="K60" s="120">
        <v>0</v>
      </c>
      <c r="L60" s="87">
        <v>2</v>
      </c>
      <c r="M60" s="143">
        <v>250</v>
      </c>
      <c r="N60" s="143" t="s">
        <v>276</v>
      </c>
      <c r="O60" s="274" t="s">
        <v>561</v>
      </c>
    </row>
    <row r="61" spans="1:21" ht="16.5" thickBot="1" x14ac:dyDescent="0.3">
      <c r="A61" s="1482"/>
      <c r="B61" s="143" t="s">
        <v>549</v>
      </c>
      <c r="C61" s="87">
        <v>3</v>
      </c>
      <c r="D61" s="143">
        <v>15234</v>
      </c>
      <c r="E61" s="87" t="s">
        <v>392</v>
      </c>
      <c r="F61" s="87"/>
      <c r="G61" s="87"/>
      <c r="H61" s="87"/>
      <c r="I61" s="396" t="s">
        <v>562</v>
      </c>
      <c r="J61" s="405">
        <v>45292</v>
      </c>
      <c r="K61" s="87">
        <v>0</v>
      </c>
      <c r="L61" s="87">
        <v>2</v>
      </c>
      <c r="M61" s="143">
        <v>250</v>
      </c>
      <c r="N61" s="143" t="s">
        <v>278</v>
      </c>
      <c r="O61" s="274" t="s">
        <v>561</v>
      </c>
    </row>
    <row r="62" spans="1:21" ht="15.75" x14ac:dyDescent="0.25">
      <c r="A62" s="1482"/>
      <c r="B62" s="143" t="s">
        <v>550</v>
      </c>
      <c r="C62" s="87">
        <v>4</v>
      </c>
      <c r="D62" s="143">
        <v>15182</v>
      </c>
      <c r="E62" s="87" t="s">
        <v>392</v>
      </c>
      <c r="F62" s="87"/>
      <c r="G62" s="87"/>
      <c r="H62" s="87"/>
      <c r="I62" s="396" t="s">
        <v>562</v>
      </c>
      <c r="J62" s="395">
        <v>45292</v>
      </c>
      <c r="K62" s="120">
        <v>0</v>
      </c>
      <c r="L62" s="87">
        <v>2</v>
      </c>
      <c r="M62" s="143">
        <v>250</v>
      </c>
      <c r="N62" s="143" t="s">
        <v>278</v>
      </c>
      <c r="O62" s="274" t="s">
        <v>561</v>
      </c>
    </row>
    <row r="63" spans="1:21" ht="16.5" thickBot="1" x14ac:dyDescent="0.3">
      <c r="A63" s="1482"/>
      <c r="B63" s="143" t="s">
        <v>551</v>
      </c>
      <c r="C63" s="87">
        <v>5</v>
      </c>
      <c r="D63" s="143">
        <v>15179</v>
      </c>
      <c r="E63" s="87" t="s">
        <v>392</v>
      </c>
      <c r="F63" s="87"/>
      <c r="G63" s="87"/>
      <c r="H63" s="87"/>
      <c r="I63" s="396" t="s">
        <v>562</v>
      </c>
      <c r="J63" s="396">
        <v>45292</v>
      </c>
      <c r="K63" s="87">
        <v>0</v>
      </c>
      <c r="L63" s="87">
        <v>2</v>
      </c>
      <c r="M63" s="143">
        <v>250</v>
      </c>
      <c r="N63" s="143" t="s">
        <v>278</v>
      </c>
      <c r="O63" s="274" t="s">
        <v>561</v>
      </c>
    </row>
    <row r="64" spans="1:21" ht="16.5" thickBot="1" x14ac:dyDescent="0.3">
      <c r="A64" s="1482"/>
      <c r="B64" s="143" t="s">
        <v>552</v>
      </c>
      <c r="C64" s="87">
        <v>6</v>
      </c>
      <c r="D64" s="143">
        <v>15236</v>
      </c>
      <c r="E64" s="87" t="s">
        <v>392</v>
      </c>
      <c r="F64" s="87"/>
      <c r="G64" s="87"/>
      <c r="H64" s="87"/>
      <c r="I64" s="396" t="s">
        <v>562</v>
      </c>
      <c r="J64" s="405">
        <v>45292</v>
      </c>
      <c r="K64" s="120">
        <v>0</v>
      </c>
      <c r="L64" s="87">
        <v>2</v>
      </c>
      <c r="M64" s="143">
        <v>250</v>
      </c>
      <c r="N64" s="143" t="s">
        <v>278</v>
      </c>
      <c r="O64" s="274" t="s">
        <v>561</v>
      </c>
    </row>
    <row r="65" spans="1:15" ht="15.75" x14ac:dyDescent="0.25">
      <c r="A65" s="1482"/>
      <c r="B65" s="143" t="s">
        <v>553</v>
      </c>
      <c r="C65" s="87">
        <v>7</v>
      </c>
      <c r="D65" s="143">
        <v>15242</v>
      </c>
      <c r="E65" s="87" t="s">
        <v>392</v>
      </c>
      <c r="F65" s="87"/>
      <c r="G65" s="87"/>
      <c r="H65" s="87"/>
      <c r="I65" s="396" t="s">
        <v>562</v>
      </c>
      <c r="J65" s="395">
        <v>45292</v>
      </c>
      <c r="K65" s="87">
        <v>0</v>
      </c>
      <c r="L65" s="87">
        <v>2</v>
      </c>
      <c r="M65" s="143">
        <v>250</v>
      </c>
      <c r="N65" s="143" t="s">
        <v>278</v>
      </c>
      <c r="O65" s="274" t="s">
        <v>561</v>
      </c>
    </row>
    <row r="66" spans="1:15" ht="16.5" thickBot="1" x14ac:dyDescent="0.3">
      <c r="A66" s="1482"/>
      <c r="B66" s="143" t="s">
        <v>554</v>
      </c>
      <c r="C66" s="87">
        <v>8</v>
      </c>
      <c r="D66" s="143">
        <v>15280</v>
      </c>
      <c r="E66" s="87" t="s">
        <v>392</v>
      </c>
      <c r="F66" s="87"/>
      <c r="G66" s="87"/>
      <c r="H66" s="87"/>
      <c r="I66" s="396" t="s">
        <v>562</v>
      </c>
      <c r="J66" s="396">
        <v>45292</v>
      </c>
      <c r="K66" s="120">
        <v>0</v>
      </c>
      <c r="L66" s="87">
        <v>2</v>
      </c>
      <c r="M66" s="143">
        <v>250</v>
      </c>
      <c r="N66" s="143" t="s">
        <v>277</v>
      </c>
      <c r="O66" s="274" t="s">
        <v>561</v>
      </c>
    </row>
    <row r="67" spans="1:15" ht="16.5" thickBot="1" x14ac:dyDescent="0.3">
      <c r="A67" s="1482"/>
      <c r="B67" s="143" t="s">
        <v>555</v>
      </c>
      <c r="C67" s="87">
        <v>9</v>
      </c>
      <c r="D67" s="143">
        <v>15287</v>
      </c>
      <c r="E67" s="87" t="s">
        <v>392</v>
      </c>
      <c r="F67" s="87"/>
      <c r="G67" s="87"/>
      <c r="H67" s="87"/>
      <c r="I67" s="396" t="s">
        <v>562</v>
      </c>
      <c r="J67" s="405">
        <v>45292</v>
      </c>
      <c r="K67" s="87">
        <v>0</v>
      </c>
      <c r="L67" s="87">
        <v>2</v>
      </c>
      <c r="M67" s="143">
        <v>250</v>
      </c>
      <c r="N67" s="143" t="s">
        <v>277</v>
      </c>
      <c r="O67" s="274" t="s">
        <v>561</v>
      </c>
    </row>
    <row r="68" spans="1:15" ht="15.75" x14ac:dyDescent="0.25">
      <c r="A68" s="1482"/>
      <c r="B68" s="143" t="s">
        <v>556</v>
      </c>
      <c r="C68" s="87">
        <v>10</v>
      </c>
      <c r="D68" s="143">
        <v>15281</v>
      </c>
      <c r="E68" s="87" t="s">
        <v>392</v>
      </c>
      <c r="F68" s="87"/>
      <c r="G68" s="87"/>
      <c r="H68" s="87"/>
      <c r="I68" s="396" t="s">
        <v>562</v>
      </c>
      <c r="J68" s="395">
        <v>45292</v>
      </c>
      <c r="K68" s="120">
        <v>0</v>
      </c>
      <c r="L68" s="87">
        <v>2</v>
      </c>
      <c r="M68" s="143">
        <v>250</v>
      </c>
      <c r="N68" s="143" t="s">
        <v>279</v>
      </c>
      <c r="O68" s="274" t="s">
        <v>561</v>
      </c>
    </row>
    <row r="69" spans="1:15" ht="16.5" thickBot="1" x14ac:dyDescent="0.3">
      <c r="A69" s="1482"/>
      <c r="B69" s="143" t="s">
        <v>557</v>
      </c>
      <c r="C69" s="87">
        <v>11</v>
      </c>
      <c r="D69" s="143">
        <v>15195</v>
      </c>
      <c r="E69" s="87" t="s">
        <v>392</v>
      </c>
      <c r="F69" s="87"/>
      <c r="G69" s="87"/>
      <c r="H69" s="87"/>
      <c r="I69" s="396" t="s">
        <v>562</v>
      </c>
      <c r="J69" s="396">
        <v>45292</v>
      </c>
      <c r="K69" s="87">
        <v>0</v>
      </c>
      <c r="L69" s="87">
        <v>2</v>
      </c>
      <c r="M69" s="143">
        <v>250</v>
      </c>
      <c r="N69" s="143" t="s">
        <v>279</v>
      </c>
      <c r="O69" s="274" t="s">
        <v>561</v>
      </c>
    </row>
    <row r="70" spans="1:15" ht="16.5" thickBot="1" x14ac:dyDescent="0.3">
      <c r="A70" s="1482"/>
      <c r="B70" s="143" t="s">
        <v>558</v>
      </c>
      <c r="C70" s="87">
        <v>12</v>
      </c>
      <c r="D70" s="143">
        <v>15231</v>
      </c>
      <c r="E70" s="87" t="s">
        <v>392</v>
      </c>
      <c r="F70" s="87"/>
      <c r="G70" s="87"/>
      <c r="H70" s="87"/>
      <c r="I70" s="396" t="s">
        <v>562</v>
      </c>
      <c r="J70" s="405">
        <v>45292</v>
      </c>
      <c r="K70" s="120">
        <v>0</v>
      </c>
      <c r="L70" s="87">
        <v>2</v>
      </c>
      <c r="M70" s="143">
        <v>250</v>
      </c>
      <c r="N70" s="143" t="s">
        <v>563</v>
      </c>
      <c r="O70" s="274" t="s">
        <v>561</v>
      </c>
    </row>
    <row r="71" spans="1:15" ht="15.75" x14ac:dyDescent="0.25">
      <c r="A71" s="1482"/>
      <c r="B71" s="143" t="s">
        <v>559</v>
      </c>
      <c r="C71" s="87">
        <v>13</v>
      </c>
      <c r="D71" s="143">
        <v>15240</v>
      </c>
      <c r="E71" s="87" t="s">
        <v>392</v>
      </c>
      <c r="F71" s="87"/>
      <c r="G71" s="87"/>
      <c r="H71" s="87"/>
      <c r="I71" s="396" t="s">
        <v>562</v>
      </c>
      <c r="J71" s="395">
        <v>45292</v>
      </c>
      <c r="K71" s="87">
        <v>0</v>
      </c>
      <c r="L71" s="87">
        <v>2</v>
      </c>
      <c r="M71" s="143">
        <v>250</v>
      </c>
      <c r="N71" s="143" t="s">
        <v>283</v>
      </c>
      <c r="O71" s="274" t="s">
        <v>561</v>
      </c>
    </row>
    <row r="72" spans="1:15" ht="16.5" thickBot="1" x14ac:dyDescent="0.3">
      <c r="A72" s="1483"/>
      <c r="B72" s="266" t="s">
        <v>560</v>
      </c>
      <c r="C72" s="87">
        <v>14</v>
      </c>
      <c r="D72" s="266">
        <v>15232</v>
      </c>
      <c r="E72" s="400" t="s">
        <v>392</v>
      </c>
      <c r="F72" s="400"/>
      <c r="G72" s="400"/>
      <c r="H72" s="400"/>
      <c r="I72" s="396" t="s">
        <v>562</v>
      </c>
      <c r="J72" s="396">
        <v>45292</v>
      </c>
      <c r="K72" s="120">
        <v>0</v>
      </c>
      <c r="L72" s="87">
        <v>2</v>
      </c>
      <c r="M72" s="266">
        <v>250</v>
      </c>
      <c r="N72" s="266" t="s">
        <v>564</v>
      </c>
      <c r="O72" s="277" t="s">
        <v>561</v>
      </c>
    </row>
    <row r="73" spans="1:15" ht="15.75" x14ac:dyDescent="0.25">
      <c r="A73" s="1481" t="s">
        <v>249</v>
      </c>
      <c r="B73" s="267" t="s">
        <v>39</v>
      </c>
      <c r="C73" s="267">
        <v>1</v>
      </c>
      <c r="D73" s="410" t="s">
        <v>143</v>
      </c>
      <c r="E73" s="267" t="s">
        <v>392</v>
      </c>
      <c r="F73" s="411"/>
      <c r="G73" s="267"/>
      <c r="H73" s="267"/>
      <c r="I73" s="487">
        <v>45108</v>
      </c>
      <c r="J73" s="412">
        <v>45292</v>
      </c>
      <c r="K73" s="267">
        <v>0</v>
      </c>
      <c r="L73" s="267">
        <v>5</v>
      </c>
      <c r="M73" s="271">
        <v>1000</v>
      </c>
      <c r="N73" s="271" t="s">
        <v>286</v>
      </c>
      <c r="O73" s="271" t="s">
        <v>374</v>
      </c>
    </row>
    <row r="74" spans="1:15" ht="15.75" x14ac:dyDescent="0.25">
      <c r="A74" s="1482"/>
      <c r="B74" s="267" t="s">
        <v>40</v>
      </c>
      <c r="C74" s="267">
        <v>2</v>
      </c>
      <c r="D74" s="410" t="s">
        <v>144</v>
      </c>
      <c r="E74" s="267" t="s">
        <v>392</v>
      </c>
      <c r="F74" s="267"/>
      <c r="G74" s="267"/>
      <c r="H74" s="267"/>
      <c r="I74" s="487">
        <v>45108</v>
      </c>
      <c r="J74" s="412">
        <v>45292</v>
      </c>
      <c r="K74" s="267">
        <v>0</v>
      </c>
      <c r="L74" s="267">
        <v>5</v>
      </c>
      <c r="M74" s="271">
        <v>1000</v>
      </c>
      <c r="N74" s="271" t="s">
        <v>286</v>
      </c>
      <c r="O74" s="413" t="s">
        <v>374</v>
      </c>
    </row>
    <row r="75" spans="1:15" ht="16.5" thickBot="1" x14ac:dyDescent="0.3">
      <c r="A75" s="1482"/>
      <c r="B75" s="87" t="s">
        <v>41</v>
      </c>
      <c r="C75" s="87">
        <v>3</v>
      </c>
      <c r="D75" s="414" t="s">
        <v>145</v>
      </c>
      <c r="E75" s="87" t="s">
        <v>392</v>
      </c>
      <c r="F75" s="87"/>
      <c r="G75" s="87"/>
      <c r="H75" s="87"/>
      <c r="I75" s="415">
        <v>45108</v>
      </c>
      <c r="J75" s="396">
        <v>45292</v>
      </c>
      <c r="K75" s="87">
        <v>0</v>
      </c>
      <c r="L75" s="87">
        <v>5</v>
      </c>
      <c r="M75" s="143">
        <v>1000</v>
      </c>
      <c r="N75" s="143" t="s">
        <v>286</v>
      </c>
      <c r="O75" s="274" t="s">
        <v>374</v>
      </c>
    </row>
    <row r="76" spans="1:15" ht="15.75" x14ac:dyDescent="0.25">
      <c r="A76" s="1482"/>
      <c r="B76" s="87" t="s">
        <v>42</v>
      </c>
      <c r="C76" s="87">
        <v>4</v>
      </c>
      <c r="D76" s="414" t="s">
        <v>146</v>
      </c>
      <c r="E76" s="87" t="s">
        <v>392</v>
      </c>
      <c r="F76" s="87"/>
      <c r="G76" s="87"/>
      <c r="H76" s="87"/>
      <c r="I76" s="415">
        <v>45108</v>
      </c>
      <c r="J76" s="395">
        <v>45292</v>
      </c>
      <c r="K76" s="87">
        <v>0</v>
      </c>
      <c r="L76" s="87">
        <v>5</v>
      </c>
      <c r="M76" s="143">
        <v>1000</v>
      </c>
      <c r="N76" s="143" t="s">
        <v>286</v>
      </c>
      <c r="O76" s="274" t="s">
        <v>374</v>
      </c>
    </row>
    <row r="77" spans="1:15" ht="16.5" thickBot="1" x14ac:dyDescent="0.3">
      <c r="A77" s="1482"/>
      <c r="B77" s="87" t="s">
        <v>43</v>
      </c>
      <c r="C77" s="87">
        <v>1</v>
      </c>
      <c r="D77" s="414" t="s">
        <v>147</v>
      </c>
      <c r="E77" s="87" t="s">
        <v>391</v>
      </c>
      <c r="F77" s="87"/>
      <c r="G77" s="87"/>
      <c r="H77" s="87"/>
      <c r="I77" s="415">
        <v>45108</v>
      </c>
      <c r="J77" s="396">
        <v>45292</v>
      </c>
      <c r="K77" s="87">
        <v>0</v>
      </c>
      <c r="L77" s="87">
        <v>5</v>
      </c>
      <c r="M77" s="143">
        <v>1000</v>
      </c>
      <c r="N77" s="143" t="s">
        <v>287</v>
      </c>
      <c r="O77" s="274" t="s">
        <v>374</v>
      </c>
    </row>
    <row r="78" spans="1:15" ht="15.75" x14ac:dyDescent="0.25">
      <c r="A78" s="1482"/>
      <c r="B78" s="87" t="s">
        <v>44</v>
      </c>
      <c r="C78" s="87">
        <v>2</v>
      </c>
      <c r="D78" s="414" t="s">
        <v>148</v>
      </c>
      <c r="E78" s="87" t="s">
        <v>391</v>
      </c>
      <c r="F78" s="87"/>
      <c r="G78" s="87"/>
      <c r="H78" s="87"/>
      <c r="I78" s="415">
        <v>45108</v>
      </c>
      <c r="J78" s="395">
        <v>45292</v>
      </c>
      <c r="K78" s="87">
        <v>0</v>
      </c>
      <c r="L78" s="87">
        <v>5</v>
      </c>
      <c r="M78" s="143">
        <v>1000</v>
      </c>
      <c r="N78" s="143" t="s">
        <v>287</v>
      </c>
      <c r="O78" s="274" t="s">
        <v>374</v>
      </c>
    </row>
    <row r="79" spans="1:15" ht="16.5" thickBot="1" x14ac:dyDescent="0.3">
      <c r="A79" s="1482"/>
      <c r="B79" s="87" t="s">
        <v>45</v>
      </c>
      <c r="C79" s="87">
        <v>3</v>
      </c>
      <c r="D79" s="414" t="s">
        <v>149</v>
      </c>
      <c r="E79" s="87" t="s">
        <v>391</v>
      </c>
      <c r="F79" s="87"/>
      <c r="G79" s="87"/>
      <c r="H79" s="87"/>
      <c r="I79" s="415">
        <v>45108</v>
      </c>
      <c r="J79" s="396">
        <v>45292</v>
      </c>
      <c r="K79" s="87">
        <v>0</v>
      </c>
      <c r="L79" s="87">
        <v>5</v>
      </c>
      <c r="M79" s="143">
        <v>1000</v>
      </c>
      <c r="N79" s="143" t="s">
        <v>287</v>
      </c>
      <c r="O79" s="274" t="s">
        <v>374</v>
      </c>
    </row>
    <row r="80" spans="1:15" ht="15.75" x14ac:dyDescent="0.25">
      <c r="A80" s="1482"/>
      <c r="B80" s="87" t="s">
        <v>46</v>
      </c>
      <c r="C80" s="87">
        <v>4</v>
      </c>
      <c r="D80" s="414" t="s">
        <v>150</v>
      </c>
      <c r="E80" s="87" t="s">
        <v>391</v>
      </c>
      <c r="F80" s="87"/>
      <c r="G80" s="87"/>
      <c r="H80" s="87"/>
      <c r="I80" s="415">
        <v>45108</v>
      </c>
      <c r="J80" s="395">
        <v>45292</v>
      </c>
      <c r="K80" s="87">
        <v>0</v>
      </c>
      <c r="L80" s="87">
        <v>5</v>
      </c>
      <c r="M80" s="143">
        <v>1000</v>
      </c>
      <c r="N80" s="143" t="s">
        <v>287</v>
      </c>
      <c r="O80" s="274" t="s">
        <v>374</v>
      </c>
    </row>
    <row r="81" spans="1:15" ht="16.5" thickBot="1" x14ac:dyDescent="0.3">
      <c r="A81" s="1482"/>
      <c r="B81" s="87" t="s">
        <v>95</v>
      </c>
      <c r="C81" s="87">
        <v>5</v>
      </c>
      <c r="D81" s="414" t="s">
        <v>151</v>
      </c>
      <c r="E81" s="87" t="s">
        <v>391</v>
      </c>
      <c r="F81" s="87"/>
      <c r="G81" s="87"/>
      <c r="H81" s="87"/>
      <c r="I81" s="415">
        <v>45108</v>
      </c>
      <c r="J81" s="396">
        <v>45292</v>
      </c>
      <c r="K81" s="87">
        <v>0</v>
      </c>
      <c r="L81" s="87">
        <v>5</v>
      </c>
      <c r="M81" s="143">
        <v>1000</v>
      </c>
      <c r="N81" s="143" t="s">
        <v>287</v>
      </c>
      <c r="O81" s="274" t="s">
        <v>374</v>
      </c>
    </row>
    <row r="82" spans="1:15" ht="15.75" x14ac:dyDescent="0.25">
      <c r="A82" s="1482"/>
      <c r="B82" s="87" t="s">
        <v>47</v>
      </c>
      <c r="C82" s="87">
        <v>1</v>
      </c>
      <c r="D82" s="414" t="s">
        <v>152</v>
      </c>
      <c r="E82" s="87" t="s">
        <v>392</v>
      </c>
      <c r="F82" s="87"/>
      <c r="G82" s="87"/>
      <c r="H82" s="87"/>
      <c r="I82" s="415">
        <v>45108</v>
      </c>
      <c r="J82" s="395">
        <v>45292</v>
      </c>
      <c r="K82" s="87">
        <v>0</v>
      </c>
      <c r="L82" s="87">
        <v>5</v>
      </c>
      <c r="M82" s="143">
        <v>1000</v>
      </c>
      <c r="N82" s="143" t="s">
        <v>288</v>
      </c>
      <c r="O82" s="274" t="s">
        <v>374</v>
      </c>
    </row>
    <row r="83" spans="1:15" ht="16.5" thickBot="1" x14ac:dyDescent="0.3">
      <c r="A83" s="1482"/>
      <c r="B83" s="87" t="s">
        <v>48</v>
      </c>
      <c r="C83" s="87">
        <v>2</v>
      </c>
      <c r="D83" s="414" t="s">
        <v>153</v>
      </c>
      <c r="E83" s="87" t="s">
        <v>392</v>
      </c>
      <c r="F83" s="87"/>
      <c r="G83" s="87"/>
      <c r="H83" s="87"/>
      <c r="I83" s="415">
        <v>45108</v>
      </c>
      <c r="J83" s="396">
        <v>45292</v>
      </c>
      <c r="K83" s="87">
        <v>0</v>
      </c>
      <c r="L83" s="87">
        <v>5</v>
      </c>
      <c r="M83" s="143">
        <v>1000</v>
      </c>
      <c r="N83" s="143" t="s">
        <v>288</v>
      </c>
      <c r="O83" s="274" t="s">
        <v>374</v>
      </c>
    </row>
    <row r="84" spans="1:15" ht="15.75" x14ac:dyDescent="0.25">
      <c r="A84" s="1482"/>
      <c r="B84" s="87" t="s">
        <v>49</v>
      </c>
      <c r="C84" s="87">
        <v>3</v>
      </c>
      <c r="D84" s="414" t="s">
        <v>154</v>
      </c>
      <c r="E84" s="87" t="s">
        <v>392</v>
      </c>
      <c r="F84" s="87"/>
      <c r="G84" s="87"/>
      <c r="H84" s="87"/>
      <c r="I84" s="415">
        <v>45108</v>
      </c>
      <c r="J84" s="395">
        <v>45292</v>
      </c>
      <c r="K84" s="87">
        <v>0</v>
      </c>
      <c r="L84" s="87">
        <v>5</v>
      </c>
      <c r="M84" s="143">
        <v>1000</v>
      </c>
      <c r="N84" s="143" t="s">
        <v>288</v>
      </c>
      <c r="O84" s="274" t="s">
        <v>374</v>
      </c>
    </row>
    <row r="85" spans="1:15" ht="16.5" thickBot="1" x14ac:dyDescent="0.3">
      <c r="A85" s="1482"/>
      <c r="B85" s="366" t="s">
        <v>50</v>
      </c>
      <c r="C85" s="366">
        <v>1</v>
      </c>
      <c r="D85" s="366" t="s">
        <v>155</v>
      </c>
      <c r="E85" s="366" t="s">
        <v>392</v>
      </c>
      <c r="F85" s="366"/>
      <c r="G85" s="366"/>
      <c r="H85" s="366"/>
      <c r="I85" s="415">
        <v>45108</v>
      </c>
      <c r="J85" s="415">
        <v>45292</v>
      </c>
      <c r="K85" s="366">
        <v>0</v>
      </c>
      <c r="L85" s="366">
        <v>5</v>
      </c>
      <c r="M85" s="416">
        <v>1000</v>
      </c>
      <c r="N85" s="416" t="s">
        <v>289</v>
      </c>
      <c r="O85" s="417" t="s">
        <v>374</v>
      </c>
    </row>
    <row r="86" spans="1:15" ht="15.75" x14ac:dyDescent="0.25">
      <c r="A86" s="1482"/>
      <c r="B86" s="366" t="s">
        <v>51</v>
      </c>
      <c r="C86" s="366">
        <v>2</v>
      </c>
      <c r="D86" s="366" t="s">
        <v>156</v>
      </c>
      <c r="E86" s="366" t="s">
        <v>392</v>
      </c>
      <c r="F86" s="366"/>
      <c r="G86" s="366"/>
      <c r="H86" s="366"/>
      <c r="I86" s="415">
        <v>45108</v>
      </c>
      <c r="J86" s="418">
        <v>45292</v>
      </c>
      <c r="K86" s="366">
        <v>0</v>
      </c>
      <c r="L86" s="366">
        <v>5</v>
      </c>
      <c r="M86" s="416">
        <v>1000</v>
      </c>
      <c r="N86" s="416" t="s">
        <v>289</v>
      </c>
      <c r="O86" s="417" t="s">
        <v>374</v>
      </c>
    </row>
    <row r="87" spans="1:15" ht="16.5" thickBot="1" x14ac:dyDescent="0.3">
      <c r="A87" s="1482"/>
      <c r="B87" s="366" t="s">
        <v>51</v>
      </c>
      <c r="C87" s="366">
        <v>3</v>
      </c>
      <c r="D87" s="366">
        <v>708514</v>
      </c>
      <c r="E87" s="366" t="s">
        <v>392</v>
      </c>
      <c r="F87" s="366"/>
      <c r="G87" s="366"/>
      <c r="H87" s="366"/>
      <c r="I87" s="415">
        <v>45108</v>
      </c>
      <c r="J87" s="415">
        <v>45292</v>
      </c>
      <c r="K87" s="366">
        <v>0</v>
      </c>
      <c r="L87" s="366">
        <v>5</v>
      </c>
      <c r="M87" s="416">
        <v>1000</v>
      </c>
      <c r="N87" s="416" t="s">
        <v>289</v>
      </c>
      <c r="O87" s="417" t="s">
        <v>375</v>
      </c>
    </row>
    <row r="88" spans="1:15" ht="15.75" x14ac:dyDescent="0.25">
      <c r="A88" s="1482"/>
      <c r="B88" s="199" t="s">
        <v>52</v>
      </c>
      <c r="C88" s="199">
        <v>4</v>
      </c>
      <c r="D88" s="199" t="s">
        <v>157</v>
      </c>
      <c r="E88" s="199" t="s">
        <v>391</v>
      </c>
      <c r="F88" s="199"/>
      <c r="G88" s="199"/>
      <c r="H88" s="199"/>
      <c r="I88" s="415">
        <v>45108</v>
      </c>
      <c r="J88" s="419">
        <v>45292</v>
      </c>
      <c r="K88" s="199">
        <v>0</v>
      </c>
      <c r="L88" s="199">
        <v>5</v>
      </c>
      <c r="M88" s="398">
        <v>1000</v>
      </c>
      <c r="N88" s="398" t="s">
        <v>289</v>
      </c>
      <c r="O88" s="399" t="s">
        <v>374</v>
      </c>
    </row>
    <row r="89" spans="1:15" ht="16.5" thickBot="1" x14ac:dyDescent="0.3">
      <c r="A89" s="1482"/>
      <c r="B89" s="366" t="s">
        <v>53</v>
      </c>
      <c r="C89" s="366">
        <v>5</v>
      </c>
      <c r="D89" s="366" t="s">
        <v>158</v>
      </c>
      <c r="E89" s="366" t="s">
        <v>392</v>
      </c>
      <c r="F89" s="366"/>
      <c r="G89" s="366"/>
      <c r="H89" s="366"/>
      <c r="I89" s="415">
        <v>45108</v>
      </c>
      <c r="J89" s="415">
        <v>45292</v>
      </c>
      <c r="K89" s="366">
        <v>0</v>
      </c>
      <c r="L89" s="366">
        <v>5</v>
      </c>
      <c r="M89" s="416">
        <v>1000</v>
      </c>
      <c r="N89" s="416" t="s">
        <v>289</v>
      </c>
      <c r="O89" s="417" t="s">
        <v>374</v>
      </c>
    </row>
    <row r="90" spans="1:15" ht="15.75" x14ac:dyDescent="0.25">
      <c r="A90" s="1482"/>
      <c r="B90" s="199" t="s">
        <v>53</v>
      </c>
      <c r="C90" s="199">
        <v>6</v>
      </c>
      <c r="D90" s="199">
        <v>708513</v>
      </c>
      <c r="E90" s="199" t="s">
        <v>391</v>
      </c>
      <c r="F90" s="199"/>
      <c r="G90" s="199"/>
      <c r="H90" s="199"/>
      <c r="I90" s="415">
        <v>45108</v>
      </c>
      <c r="J90" s="419">
        <v>45292</v>
      </c>
      <c r="K90" s="199">
        <v>0</v>
      </c>
      <c r="L90" s="199">
        <v>5</v>
      </c>
      <c r="M90" s="398">
        <v>1000</v>
      </c>
      <c r="N90" s="398" t="s">
        <v>289</v>
      </c>
      <c r="O90" s="399" t="s">
        <v>375</v>
      </c>
    </row>
    <row r="91" spans="1:15" ht="16.5" thickBot="1" x14ac:dyDescent="0.3">
      <c r="A91" s="1482"/>
      <c r="B91" s="366" t="s">
        <v>54</v>
      </c>
      <c r="C91" s="366">
        <v>7</v>
      </c>
      <c r="D91" s="366" t="s">
        <v>159</v>
      </c>
      <c r="E91" s="366" t="s">
        <v>392</v>
      </c>
      <c r="F91" s="366"/>
      <c r="G91" s="366"/>
      <c r="H91" s="366"/>
      <c r="I91" s="415">
        <v>45108</v>
      </c>
      <c r="J91" s="415">
        <v>45292</v>
      </c>
      <c r="K91" s="366">
        <v>0</v>
      </c>
      <c r="L91" s="366">
        <v>5</v>
      </c>
      <c r="M91" s="416">
        <v>1000</v>
      </c>
      <c r="N91" s="416" t="s">
        <v>289</v>
      </c>
      <c r="O91" s="417" t="s">
        <v>374</v>
      </c>
    </row>
    <row r="92" spans="1:15" ht="15.75" x14ac:dyDescent="0.25">
      <c r="A92" s="1482"/>
      <c r="B92" s="87" t="s">
        <v>55</v>
      </c>
      <c r="C92" s="87">
        <v>1</v>
      </c>
      <c r="D92" s="414" t="s">
        <v>160</v>
      </c>
      <c r="E92" s="87" t="s">
        <v>392</v>
      </c>
      <c r="F92" s="87"/>
      <c r="G92" s="87"/>
      <c r="H92" s="87"/>
      <c r="I92" s="415">
        <v>45108</v>
      </c>
      <c r="J92" s="395">
        <v>45292</v>
      </c>
      <c r="K92" s="87">
        <v>0</v>
      </c>
      <c r="L92" s="87">
        <v>5</v>
      </c>
      <c r="M92" s="143">
        <v>1000</v>
      </c>
      <c r="N92" s="143" t="s">
        <v>290</v>
      </c>
      <c r="O92" s="274" t="s">
        <v>374</v>
      </c>
    </row>
    <row r="93" spans="1:15" ht="16.5" thickBot="1" x14ac:dyDescent="0.3">
      <c r="A93" s="1482"/>
      <c r="B93" s="87" t="s">
        <v>56</v>
      </c>
      <c r="C93" s="87">
        <v>2</v>
      </c>
      <c r="D93" s="414" t="s">
        <v>161</v>
      </c>
      <c r="E93" s="87" t="s">
        <v>392</v>
      </c>
      <c r="F93" s="87"/>
      <c r="G93" s="87">
        <v>1</v>
      </c>
      <c r="H93" s="87"/>
      <c r="I93" s="415">
        <v>45108</v>
      </c>
      <c r="J93" s="396">
        <v>45292</v>
      </c>
      <c r="K93" s="87">
        <v>0</v>
      </c>
      <c r="L93" s="87">
        <v>5</v>
      </c>
      <c r="M93" s="143">
        <v>1000</v>
      </c>
      <c r="N93" s="143" t="s">
        <v>290</v>
      </c>
      <c r="O93" s="274" t="s">
        <v>374</v>
      </c>
    </row>
    <row r="94" spans="1:15" ht="15.75" x14ac:dyDescent="0.25">
      <c r="A94" s="1482"/>
      <c r="B94" s="87" t="s">
        <v>57</v>
      </c>
      <c r="C94" s="87">
        <v>3</v>
      </c>
      <c r="D94" s="414" t="s">
        <v>162</v>
      </c>
      <c r="E94" s="87" t="s">
        <v>392</v>
      </c>
      <c r="F94" s="87"/>
      <c r="G94" s="87"/>
      <c r="H94" s="87"/>
      <c r="I94" s="415">
        <v>45108</v>
      </c>
      <c r="J94" s="395">
        <v>45292</v>
      </c>
      <c r="K94" s="87">
        <v>0</v>
      </c>
      <c r="L94" s="87">
        <v>5</v>
      </c>
      <c r="M94" s="143">
        <v>1000</v>
      </c>
      <c r="N94" s="143" t="s">
        <v>290</v>
      </c>
      <c r="O94" s="274" t="s">
        <v>374</v>
      </c>
    </row>
    <row r="95" spans="1:15" ht="16.5" thickBot="1" x14ac:dyDescent="0.3">
      <c r="A95" s="1482"/>
      <c r="B95" s="87" t="s">
        <v>58</v>
      </c>
      <c r="C95" s="87">
        <v>1</v>
      </c>
      <c r="D95" s="414" t="s">
        <v>163</v>
      </c>
      <c r="E95" s="87" t="s">
        <v>392</v>
      </c>
      <c r="F95" s="87"/>
      <c r="G95" s="87"/>
      <c r="H95" s="87"/>
      <c r="I95" s="415">
        <v>45108</v>
      </c>
      <c r="J95" s="396">
        <v>45292</v>
      </c>
      <c r="K95" s="87">
        <v>0</v>
      </c>
      <c r="L95" s="87">
        <v>5</v>
      </c>
      <c r="M95" s="143">
        <v>1000</v>
      </c>
      <c r="N95" s="143" t="s">
        <v>291</v>
      </c>
      <c r="O95" s="274" t="s">
        <v>374</v>
      </c>
    </row>
    <row r="96" spans="1:15" ht="15.75" x14ac:dyDescent="0.25">
      <c r="A96" s="1482"/>
      <c r="B96" s="87" t="s">
        <v>59</v>
      </c>
      <c r="C96" s="87">
        <v>2</v>
      </c>
      <c r="D96" s="414" t="s">
        <v>164</v>
      </c>
      <c r="E96" s="87" t="s">
        <v>392</v>
      </c>
      <c r="F96" s="87"/>
      <c r="G96" s="87"/>
      <c r="H96" s="87"/>
      <c r="I96" s="415">
        <v>45108</v>
      </c>
      <c r="J96" s="395">
        <v>45292</v>
      </c>
      <c r="K96" s="87">
        <v>0</v>
      </c>
      <c r="L96" s="87">
        <v>5</v>
      </c>
      <c r="M96" s="143">
        <v>1000</v>
      </c>
      <c r="N96" s="143" t="s">
        <v>291</v>
      </c>
      <c r="O96" s="274" t="s">
        <v>374</v>
      </c>
    </row>
    <row r="97" spans="1:15" ht="16.5" thickBot="1" x14ac:dyDescent="0.3">
      <c r="A97" s="1482"/>
      <c r="B97" s="87" t="s">
        <v>60</v>
      </c>
      <c r="C97" s="87">
        <v>3</v>
      </c>
      <c r="D97" s="414" t="s">
        <v>165</v>
      </c>
      <c r="E97" s="87" t="s">
        <v>392</v>
      </c>
      <c r="F97" s="87"/>
      <c r="G97" s="87"/>
      <c r="H97" s="87"/>
      <c r="I97" s="415">
        <v>45108</v>
      </c>
      <c r="J97" s="396">
        <v>45292</v>
      </c>
      <c r="K97" s="87">
        <v>0</v>
      </c>
      <c r="L97" s="87">
        <v>5</v>
      </c>
      <c r="M97" s="143">
        <v>1000</v>
      </c>
      <c r="N97" s="143" t="s">
        <v>291</v>
      </c>
      <c r="O97" s="274" t="s">
        <v>374</v>
      </c>
    </row>
    <row r="98" spans="1:15" ht="15.75" x14ac:dyDescent="0.25">
      <c r="A98" s="1482"/>
      <c r="B98" s="87" t="s">
        <v>61</v>
      </c>
      <c r="C98" s="87">
        <v>4</v>
      </c>
      <c r="D98" s="414" t="s">
        <v>166</v>
      </c>
      <c r="E98" s="87" t="s">
        <v>392</v>
      </c>
      <c r="F98" s="87"/>
      <c r="G98" s="87"/>
      <c r="H98" s="87"/>
      <c r="I98" s="415">
        <v>45108</v>
      </c>
      <c r="J98" s="395">
        <v>45292</v>
      </c>
      <c r="K98" s="87">
        <v>0</v>
      </c>
      <c r="L98" s="87">
        <v>5</v>
      </c>
      <c r="M98" s="143">
        <v>1000</v>
      </c>
      <c r="N98" s="143" t="s">
        <v>291</v>
      </c>
      <c r="O98" s="274" t="s">
        <v>374</v>
      </c>
    </row>
    <row r="99" spans="1:15" ht="16.5" thickBot="1" x14ac:dyDescent="0.3">
      <c r="A99" s="1482"/>
      <c r="B99" s="87" t="s">
        <v>10</v>
      </c>
      <c r="C99" s="87">
        <v>1</v>
      </c>
      <c r="D99" s="414" t="s">
        <v>167</v>
      </c>
      <c r="E99" s="87" t="s">
        <v>392</v>
      </c>
      <c r="F99" s="87"/>
      <c r="G99" s="87"/>
      <c r="H99" s="87"/>
      <c r="I99" s="415">
        <v>45108</v>
      </c>
      <c r="J99" s="396">
        <v>45292</v>
      </c>
      <c r="K99" s="87">
        <v>0</v>
      </c>
      <c r="L99" s="87">
        <v>5</v>
      </c>
      <c r="M99" s="143">
        <v>1000</v>
      </c>
      <c r="N99" s="143" t="s">
        <v>292</v>
      </c>
      <c r="O99" s="274" t="s">
        <v>374</v>
      </c>
    </row>
    <row r="100" spans="1:15" ht="15.75" x14ac:dyDescent="0.25">
      <c r="A100" s="1482"/>
      <c r="B100" s="87" t="s">
        <v>11</v>
      </c>
      <c r="C100" s="87">
        <v>2</v>
      </c>
      <c r="D100" s="414" t="s">
        <v>168</v>
      </c>
      <c r="E100" s="87" t="s">
        <v>392</v>
      </c>
      <c r="F100" s="87"/>
      <c r="G100" s="87"/>
      <c r="H100" s="87"/>
      <c r="I100" s="415">
        <v>45108</v>
      </c>
      <c r="J100" s="395">
        <v>45292</v>
      </c>
      <c r="K100" s="87">
        <v>0</v>
      </c>
      <c r="L100" s="87">
        <v>5</v>
      </c>
      <c r="M100" s="143">
        <v>1000</v>
      </c>
      <c r="N100" s="143" t="s">
        <v>292</v>
      </c>
      <c r="O100" s="274" t="s">
        <v>374</v>
      </c>
    </row>
    <row r="101" spans="1:15" ht="16.5" thickBot="1" x14ac:dyDescent="0.3">
      <c r="A101" s="1482"/>
      <c r="B101" s="87" t="s">
        <v>12</v>
      </c>
      <c r="C101" s="87">
        <v>3</v>
      </c>
      <c r="D101" s="414" t="s">
        <v>169</v>
      </c>
      <c r="E101" s="87" t="s">
        <v>392</v>
      </c>
      <c r="F101" s="87"/>
      <c r="G101" s="87"/>
      <c r="H101" s="87"/>
      <c r="I101" s="415">
        <v>45108</v>
      </c>
      <c r="J101" s="396">
        <v>45292</v>
      </c>
      <c r="K101" s="87">
        <v>0</v>
      </c>
      <c r="L101" s="87">
        <v>5</v>
      </c>
      <c r="M101" s="143">
        <v>1000</v>
      </c>
      <c r="N101" s="143" t="s">
        <v>292</v>
      </c>
      <c r="O101" s="274" t="s">
        <v>374</v>
      </c>
    </row>
    <row r="102" spans="1:15" ht="15.75" x14ac:dyDescent="0.25">
      <c r="A102" s="1482"/>
      <c r="B102" s="87" t="s">
        <v>13</v>
      </c>
      <c r="C102" s="87">
        <v>4</v>
      </c>
      <c r="D102" s="414" t="s">
        <v>170</v>
      </c>
      <c r="E102" s="87" t="s">
        <v>392</v>
      </c>
      <c r="F102" s="87"/>
      <c r="G102" s="87"/>
      <c r="H102" s="87"/>
      <c r="I102" s="415">
        <v>45108</v>
      </c>
      <c r="J102" s="395">
        <v>45292</v>
      </c>
      <c r="K102" s="87">
        <v>0</v>
      </c>
      <c r="L102" s="87">
        <v>5</v>
      </c>
      <c r="M102" s="143">
        <v>1000</v>
      </c>
      <c r="N102" s="143" t="s">
        <v>292</v>
      </c>
      <c r="O102" s="274" t="s">
        <v>374</v>
      </c>
    </row>
    <row r="103" spans="1:15" ht="16.5" thickBot="1" x14ac:dyDescent="0.3">
      <c r="A103" s="1482"/>
      <c r="B103" s="87" t="s">
        <v>14</v>
      </c>
      <c r="C103" s="87">
        <v>1</v>
      </c>
      <c r="D103" s="414" t="s">
        <v>171</v>
      </c>
      <c r="E103" s="87" t="s">
        <v>392</v>
      </c>
      <c r="F103" s="87"/>
      <c r="G103" s="87"/>
      <c r="H103" s="87"/>
      <c r="I103" s="415">
        <v>45108</v>
      </c>
      <c r="J103" s="396">
        <v>45292</v>
      </c>
      <c r="K103" s="87">
        <v>0</v>
      </c>
      <c r="L103" s="87">
        <v>5</v>
      </c>
      <c r="M103" s="143">
        <v>1000</v>
      </c>
      <c r="N103" s="143" t="s">
        <v>293</v>
      </c>
      <c r="O103" s="274" t="s">
        <v>374</v>
      </c>
    </row>
    <row r="104" spans="1:15" ht="15.75" x14ac:dyDescent="0.25">
      <c r="A104" s="1482"/>
      <c r="B104" s="87" t="s">
        <v>15</v>
      </c>
      <c r="C104" s="87">
        <v>2</v>
      </c>
      <c r="D104" s="414" t="s">
        <v>172</v>
      </c>
      <c r="E104" s="87" t="s">
        <v>392</v>
      </c>
      <c r="F104" s="87"/>
      <c r="G104" s="87"/>
      <c r="H104" s="87"/>
      <c r="I104" s="415">
        <v>45108</v>
      </c>
      <c r="J104" s="395">
        <v>45292</v>
      </c>
      <c r="K104" s="87">
        <v>0</v>
      </c>
      <c r="L104" s="87">
        <v>5</v>
      </c>
      <c r="M104" s="143">
        <v>1000</v>
      </c>
      <c r="N104" s="143" t="s">
        <v>293</v>
      </c>
      <c r="O104" s="274" t="s">
        <v>374</v>
      </c>
    </row>
    <row r="105" spans="1:15" ht="16.5" thickBot="1" x14ac:dyDescent="0.3">
      <c r="A105" s="1482"/>
      <c r="B105" s="87" t="s">
        <v>16</v>
      </c>
      <c r="C105" s="87">
        <v>3</v>
      </c>
      <c r="D105" s="414" t="s">
        <v>173</v>
      </c>
      <c r="E105" s="87" t="s">
        <v>392</v>
      </c>
      <c r="F105" s="87"/>
      <c r="G105" s="87"/>
      <c r="H105" s="87"/>
      <c r="I105" s="415">
        <v>45108</v>
      </c>
      <c r="J105" s="396">
        <v>45292</v>
      </c>
      <c r="K105" s="87">
        <v>0</v>
      </c>
      <c r="L105" s="87">
        <v>5</v>
      </c>
      <c r="M105" s="143">
        <v>1000</v>
      </c>
      <c r="N105" s="143" t="s">
        <v>293</v>
      </c>
      <c r="O105" s="274" t="s">
        <v>374</v>
      </c>
    </row>
    <row r="106" spans="1:15" ht="15.75" x14ac:dyDescent="0.25">
      <c r="A106" s="1482"/>
      <c r="B106" s="87" t="s">
        <v>17</v>
      </c>
      <c r="C106" s="87">
        <v>4</v>
      </c>
      <c r="D106" s="414" t="s">
        <v>174</v>
      </c>
      <c r="E106" s="87" t="s">
        <v>392</v>
      </c>
      <c r="F106" s="87"/>
      <c r="G106" s="87"/>
      <c r="H106" s="87"/>
      <c r="I106" s="415">
        <v>45108</v>
      </c>
      <c r="J106" s="395">
        <v>45292</v>
      </c>
      <c r="K106" s="87">
        <v>0</v>
      </c>
      <c r="L106" s="87">
        <v>5</v>
      </c>
      <c r="M106" s="143">
        <v>1000</v>
      </c>
      <c r="N106" s="143" t="s">
        <v>293</v>
      </c>
      <c r="O106" s="274" t="s">
        <v>374</v>
      </c>
    </row>
    <row r="107" spans="1:15" ht="16.5" thickBot="1" x14ac:dyDescent="0.3">
      <c r="A107" s="1482"/>
      <c r="B107" s="87" t="s">
        <v>62</v>
      </c>
      <c r="C107" s="87">
        <v>5</v>
      </c>
      <c r="D107" s="414" t="s">
        <v>175</v>
      </c>
      <c r="E107" s="87" t="s">
        <v>392</v>
      </c>
      <c r="F107" s="87">
        <v>1</v>
      </c>
      <c r="G107" s="87"/>
      <c r="H107" s="87"/>
      <c r="I107" s="415">
        <v>45108</v>
      </c>
      <c r="J107" s="396">
        <v>45292</v>
      </c>
      <c r="K107" s="87">
        <v>0</v>
      </c>
      <c r="L107" s="87">
        <v>5</v>
      </c>
      <c r="M107" s="143">
        <v>1000</v>
      </c>
      <c r="N107" s="143" t="s">
        <v>293</v>
      </c>
      <c r="O107" s="274" t="s">
        <v>374</v>
      </c>
    </row>
    <row r="108" spans="1:15" ht="15.75" x14ac:dyDescent="0.25">
      <c r="A108" s="1482"/>
      <c r="B108" s="87" t="s">
        <v>18</v>
      </c>
      <c r="C108" s="87">
        <v>1</v>
      </c>
      <c r="D108" s="414" t="s">
        <v>176</v>
      </c>
      <c r="E108" s="87" t="s">
        <v>392</v>
      </c>
      <c r="F108" s="87"/>
      <c r="G108" s="87"/>
      <c r="H108" s="87"/>
      <c r="I108" s="415">
        <v>45108</v>
      </c>
      <c r="J108" s="395">
        <v>45292</v>
      </c>
      <c r="K108" s="87">
        <v>0</v>
      </c>
      <c r="L108" s="87">
        <v>5</v>
      </c>
      <c r="M108" s="143">
        <v>1000</v>
      </c>
      <c r="N108" s="143" t="s">
        <v>294</v>
      </c>
      <c r="O108" s="274" t="s">
        <v>374</v>
      </c>
    </row>
    <row r="109" spans="1:15" ht="16.5" thickBot="1" x14ac:dyDescent="0.3">
      <c r="A109" s="1482"/>
      <c r="B109" s="87" t="s">
        <v>19</v>
      </c>
      <c r="C109" s="87">
        <v>2</v>
      </c>
      <c r="D109" s="414" t="s">
        <v>177</v>
      </c>
      <c r="E109" s="87" t="s">
        <v>392</v>
      </c>
      <c r="F109" s="87"/>
      <c r="G109" s="87"/>
      <c r="H109" s="87"/>
      <c r="I109" s="415">
        <v>45108</v>
      </c>
      <c r="J109" s="396">
        <v>45292</v>
      </c>
      <c r="K109" s="87">
        <v>0</v>
      </c>
      <c r="L109" s="87">
        <v>5</v>
      </c>
      <c r="M109" s="143">
        <v>1000</v>
      </c>
      <c r="N109" s="143" t="s">
        <v>294</v>
      </c>
      <c r="O109" s="274" t="s">
        <v>374</v>
      </c>
    </row>
    <row r="110" spans="1:15" ht="15.75" x14ac:dyDescent="0.25">
      <c r="A110" s="1482"/>
      <c r="B110" s="120" t="s">
        <v>20</v>
      </c>
      <c r="C110" s="120">
        <v>3</v>
      </c>
      <c r="D110" s="420" t="s">
        <v>178</v>
      </c>
      <c r="E110" s="120" t="s">
        <v>392</v>
      </c>
      <c r="F110" s="120"/>
      <c r="G110" s="120"/>
      <c r="H110" s="120"/>
      <c r="I110" s="489">
        <v>45108</v>
      </c>
      <c r="J110" s="405">
        <v>45292</v>
      </c>
      <c r="K110" s="120">
        <v>0</v>
      </c>
      <c r="L110" s="120">
        <v>5</v>
      </c>
      <c r="M110" s="142">
        <v>1000</v>
      </c>
      <c r="N110" s="142" t="s">
        <v>294</v>
      </c>
      <c r="O110" s="406" t="s">
        <v>374</v>
      </c>
    </row>
    <row r="111" spans="1:15" ht="15.75" x14ac:dyDescent="0.25">
      <c r="A111" s="1482"/>
      <c r="B111" s="366" t="s">
        <v>679</v>
      </c>
      <c r="C111" s="366">
        <v>1</v>
      </c>
      <c r="D111" s="366">
        <v>15215</v>
      </c>
      <c r="E111" s="366" t="s">
        <v>392</v>
      </c>
      <c r="F111" s="366"/>
      <c r="G111" s="366"/>
      <c r="H111" s="366"/>
      <c r="I111" s="415"/>
      <c r="J111" s="415"/>
      <c r="K111" s="366"/>
      <c r="L111" s="366"/>
      <c r="M111" s="416"/>
      <c r="N111" s="416"/>
      <c r="O111" s="416" t="s">
        <v>561</v>
      </c>
    </row>
    <row r="112" spans="1:15" ht="15.75" x14ac:dyDescent="0.25">
      <c r="A112" s="1482"/>
      <c r="B112" s="366" t="s">
        <v>680</v>
      </c>
      <c r="C112" s="366">
        <v>2</v>
      </c>
      <c r="D112" s="366">
        <v>15216</v>
      </c>
      <c r="E112" s="366" t="s">
        <v>392</v>
      </c>
      <c r="F112" s="366"/>
      <c r="G112" s="366"/>
      <c r="H112" s="366"/>
      <c r="I112" s="415"/>
      <c r="J112" s="415"/>
      <c r="K112" s="366"/>
      <c r="L112" s="366"/>
      <c r="M112" s="416"/>
      <c r="N112" s="416"/>
      <c r="O112" s="416" t="s">
        <v>561</v>
      </c>
    </row>
    <row r="113" spans="1:15" ht="15.75" x14ac:dyDescent="0.25">
      <c r="A113" s="1482"/>
      <c r="B113" s="366" t="s">
        <v>681</v>
      </c>
      <c r="C113" s="366">
        <v>3</v>
      </c>
      <c r="D113" s="366">
        <v>15217</v>
      </c>
      <c r="E113" s="366" t="s">
        <v>392</v>
      </c>
      <c r="F113" s="366"/>
      <c r="G113" s="366"/>
      <c r="H113" s="366"/>
      <c r="I113" s="415"/>
      <c r="J113" s="415"/>
      <c r="K113" s="366"/>
      <c r="L113" s="366"/>
      <c r="M113" s="416"/>
      <c r="N113" s="416"/>
      <c r="O113" s="416" t="s">
        <v>561</v>
      </c>
    </row>
    <row r="114" spans="1:15" ht="15.75" x14ac:dyDescent="0.25">
      <c r="A114" s="1482"/>
      <c r="B114" s="366" t="s">
        <v>682</v>
      </c>
      <c r="C114" s="366">
        <v>4</v>
      </c>
      <c r="D114" s="366">
        <v>15214</v>
      </c>
      <c r="E114" s="366" t="s">
        <v>392</v>
      </c>
      <c r="F114" s="366"/>
      <c r="G114" s="366"/>
      <c r="H114" s="366"/>
      <c r="I114" s="415"/>
      <c r="J114" s="415"/>
      <c r="K114" s="366"/>
      <c r="L114" s="366"/>
      <c r="M114" s="416"/>
      <c r="N114" s="416"/>
      <c r="O114" s="416" t="s">
        <v>561</v>
      </c>
    </row>
    <row r="115" spans="1:15" ht="15.75" x14ac:dyDescent="0.25">
      <c r="A115" s="1482"/>
      <c r="B115" s="366" t="s">
        <v>683</v>
      </c>
      <c r="C115" s="366">
        <v>5</v>
      </c>
      <c r="D115" s="366">
        <v>15058</v>
      </c>
      <c r="E115" s="366" t="s">
        <v>392</v>
      </c>
      <c r="F115" s="366"/>
      <c r="G115" s="366"/>
      <c r="H115" s="366"/>
      <c r="I115" s="415"/>
      <c r="J115" s="415"/>
      <c r="K115" s="366"/>
      <c r="L115" s="366"/>
      <c r="M115" s="416"/>
      <c r="N115" s="416"/>
      <c r="O115" s="416" t="s">
        <v>561</v>
      </c>
    </row>
    <row r="116" spans="1:15" ht="15.75" x14ac:dyDescent="0.25">
      <c r="A116" s="1482"/>
      <c r="B116" s="366" t="s">
        <v>684</v>
      </c>
      <c r="C116" s="366">
        <v>6</v>
      </c>
      <c r="D116" s="366">
        <v>15057</v>
      </c>
      <c r="E116" s="366" t="s">
        <v>392</v>
      </c>
      <c r="F116" s="366"/>
      <c r="G116" s="366"/>
      <c r="H116" s="366"/>
      <c r="I116" s="415"/>
      <c r="J116" s="415"/>
      <c r="K116" s="366"/>
      <c r="L116" s="366"/>
      <c r="M116" s="416"/>
      <c r="N116" s="416"/>
      <c r="O116" s="416" t="s">
        <v>561</v>
      </c>
    </row>
    <row r="117" spans="1:15" ht="15.75" x14ac:dyDescent="0.25">
      <c r="A117" s="1482"/>
      <c r="B117" s="366" t="s">
        <v>685</v>
      </c>
      <c r="C117" s="366">
        <v>7</v>
      </c>
      <c r="D117" s="366">
        <v>15066</v>
      </c>
      <c r="E117" s="366" t="s">
        <v>392</v>
      </c>
      <c r="F117" s="366"/>
      <c r="G117" s="366"/>
      <c r="H117" s="366"/>
      <c r="I117" s="415"/>
      <c r="J117" s="415"/>
      <c r="K117" s="366"/>
      <c r="L117" s="366"/>
      <c r="M117" s="416"/>
      <c r="N117" s="416"/>
      <c r="O117" s="416" t="s">
        <v>561</v>
      </c>
    </row>
    <row r="118" spans="1:15" ht="15.75" x14ac:dyDescent="0.25">
      <c r="A118" s="1482"/>
      <c r="B118" s="366" t="s">
        <v>686</v>
      </c>
      <c r="C118" s="366">
        <v>8</v>
      </c>
      <c r="D118" s="366">
        <v>15065</v>
      </c>
      <c r="E118" s="366" t="s">
        <v>392</v>
      </c>
      <c r="F118" s="366"/>
      <c r="G118" s="366"/>
      <c r="H118" s="366"/>
      <c r="I118" s="415"/>
      <c r="J118" s="415"/>
      <c r="K118" s="366"/>
      <c r="L118" s="366"/>
      <c r="M118" s="416"/>
      <c r="N118" s="416"/>
      <c r="O118" s="416" t="s">
        <v>561</v>
      </c>
    </row>
    <row r="119" spans="1:15" ht="15.75" x14ac:dyDescent="0.25">
      <c r="A119" s="1482"/>
      <c r="B119" s="366" t="s">
        <v>687</v>
      </c>
      <c r="C119" s="366">
        <v>9</v>
      </c>
      <c r="D119" s="366">
        <v>15064</v>
      </c>
      <c r="E119" s="366" t="s">
        <v>392</v>
      </c>
      <c r="F119" s="366"/>
      <c r="G119" s="366"/>
      <c r="H119" s="366"/>
      <c r="I119" s="415"/>
      <c r="J119" s="415"/>
      <c r="K119" s="366"/>
      <c r="L119" s="366"/>
      <c r="M119" s="416"/>
      <c r="N119" s="416"/>
      <c r="O119" s="416" t="s">
        <v>561</v>
      </c>
    </row>
    <row r="120" spans="1:15" ht="16.5" thickBot="1" x14ac:dyDescent="0.3">
      <c r="A120" s="1482" t="s">
        <v>318</v>
      </c>
      <c r="B120" s="421" t="s">
        <v>22</v>
      </c>
      <c r="C120" s="421">
        <v>1</v>
      </c>
      <c r="D120" s="421">
        <v>707388</v>
      </c>
      <c r="E120" s="421" t="s">
        <v>391</v>
      </c>
      <c r="F120" s="421"/>
      <c r="G120" s="421"/>
      <c r="H120" s="421"/>
      <c r="I120" s="487">
        <v>45108</v>
      </c>
      <c r="J120" s="412">
        <v>45292</v>
      </c>
      <c r="K120" s="421">
        <v>0</v>
      </c>
      <c r="L120" s="421">
        <v>5</v>
      </c>
      <c r="M120" s="422">
        <v>1000</v>
      </c>
      <c r="N120" s="422" t="s">
        <v>295</v>
      </c>
      <c r="O120" s="423" t="s">
        <v>375</v>
      </c>
    </row>
    <row r="121" spans="1:15" ht="15.75" x14ac:dyDescent="0.25">
      <c r="A121" s="1482"/>
      <c r="B121" s="424" t="s">
        <v>23</v>
      </c>
      <c r="C121" s="424">
        <v>2</v>
      </c>
      <c r="D121" s="424">
        <v>707389</v>
      </c>
      <c r="E121" s="424" t="s">
        <v>391</v>
      </c>
      <c r="F121" s="424"/>
      <c r="G121" s="424"/>
      <c r="H121" s="424"/>
      <c r="I121" s="415">
        <v>45108</v>
      </c>
      <c r="J121" s="395">
        <v>45292</v>
      </c>
      <c r="K121" s="424">
        <v>0</v>
      </c>
      <c r="L121" s="424">
        <v>5</v>
      </c>
      <c r="M121" s="425">
        <v>1000</v>
      </c>
      <c r="N121" s="425" t="s">
        <v>295</v>
      </c>
      <c r="O121" s="426" t="s">
        <v>375</v>
      </c>
    </row>
    <row r="122" spans="1:15" ht="16.5" thickBot="1" x14ac:dyDescent="0.3">
      <c r="A122" s="1482"/>
      <c r="B122" s="424" t="s">
        <v>24</v>
      </c>
      <c r="C122" s="424">
        <v>3</v>
      </c>
      <c r="D122" s="424">
        <v>707390</v>
      </c>
      <c r="E122" s="424" t="s">
        <v>391</v>
      </c>
      <c r="F122" s="424"/>
      <c r="G122" s="424"/>
      <c r="H122" s="424"/>
      <c r="I122" s="415">
        <v>45108</v>
      </c>
      <c r="J122" s="396">
        <v>45292</v>
      </c>
      <c r="K122" s="424">
        <v>0</v>
      </c>
      <c r="L122" s="424">
        <v>5</v>
      </c>
      <c r="M122" s="425">
        <v>1000</v>
      </c>
      <c r="N122" s="425" t="s">
        <v>295</v>
      </c>
      <c r="O122" s="426" t="s">
        <v>375</v>
      </c>
    </row>
    <row r="123" spans="1:15" ht="15.75" x14ac:dyDescent="0.25">
      <c r="A123" s="1482"/>
      <c r="B123" s="424" t="s">
        <v>25</v>
      </c>
      <c r="C123" s="424">
        <v>4</v>
      </c>
      <c r="D123" s="424">
        <v>707391</v>
      </c>
      <c r="E123" s="424" t="s">
        <v>391</v>
      </c>
      <c r="F123" s="424"/>
      <c r="G123" s="424"/>
      <c r="H123" s="424"/>
      <c r="I123" s="415">
        <v>45108</v>
      </c>
      <c r="J123" s="395">
        <v>45292</v>
      </c>
      <c r="K123" s="424">
        <v>0</v>
      </c>
      <c r="L123" s="424">
        <v>5</v>
      </c>
      <c r="M123" s="425">
        <v>1000</v>
      </c>
      <c r="N123" s="425" t="s">
        <v>295</v>
      </c>
      <c r="O123" s="426" t="s">
        <v>375</v>
      </c>
    </row>
    <row r="124" spans="1:15" ht="16.5" thickBot="1" x14ac:dyDescent="0.3">
      <c r="A124" s="1482"/>
      <c r="B124" s="87" t="s">
        <v>26</v>
      </c>
      <c r="C124" s="87">
        <v>1</v>
      </c>
      <c r="D124" s="414" t="s">
        <v>179</v>
      </c>
      <c r="E124" s="87" t="s">
        <v>392</v>
      </c>
      <c r="F124" s="87">
        <v>1</v>
      </c>
      <c r="G124" s="87">
        <v>1</v>
      </c>
      <c r="H124" s="87"/>
      <c r="I124" s="415">
        <v>45108</v>
      </c>
      <c r="J124" s="396">
        <v>45292</v>
      </c>
      <c r="K124" s="87">
        <v>0</v>
      </c>
      <c r="L124" s="87">
        <v>5</v>
      </c>
      <c r="M124" s="143">
        <v>1000</v>
      </c>
      <c r="N124" s="143" t="s">
        <v>296</v>
      </c>
      <c r="O124" s="274" t="s">
        <v>374</v>
      </c>
    </row>
    <row r="125" spans="1:15" ht="15.75" x14ac:dyDescent="0.25">
      <c r="A125" s="1482"/>
      <c r="B125" s="87" t="s">
        <v>27</v>
      </c>
      <c r="C125" s="87">
        <v>2</v>
      </c>
      <c r="D125" s="414" t="s">
        <v>180</v>
      </c>
      <c r="E125" s="87" t="s">
        <v>392</v>
      </c>
      <c r="F125" s="87"/>
      <c r="G125" s="87"/>
      <c r="H125" s="87"/>
      <c r="I125" s="415">
        <v>45108</v>
      </c>
      <c r="J125" s="395">
        <v>45292</v>
      </c>
      <c r="K125" s="87">
        <v>0</v>
      </c>
      <c r="L125" s="87">
        <v>5</v>
      </c>
      <c r="M125" s="143">
        <v>1000</v>
      </c>
      <c r="N125" s="143" t="s">
        <v>296</v>
      </c>
      <c r="O125" s="274" t="s">
        <v>374</v>
      </c>
    </row>
    <row r="126" spans="1:15" ht="16.5" thickBot="1" x14ac:dyDescent="0.3">
      <c r="A126" s="1482"/>
      <c r="B126" s="87" t="s">
        <v>28</v>
      </c>
      <c r="C126" s="87">
        <v>3</v>
      </c>
      <c r="D126" s="414" t="s">
        <v>181</v>
      </c>
      <c r="E126" s="87" t="s">
        <v>392</v>
      </c>
      <c r="F126" s="87"/>
      <c r="G126" s="87"/>
      <c r="H126" s="87"/>
      <c r="I126" s="415">
        <v>45108</v>
      </c>
      <c r="J126" s="396">
        <v>45292</v>
      </c>
      <c r="K126" s="87">
        <v>0</v>
      </c>
      <c r="L126" s="87">
        <v>5</v>
      </c>
      <c r="M126" s="143">
        <v>1000</v>
      </c>
      <c r="N126" s="143" t="s">
        <v>296</v>
      </c>
      <c r="O126" s="274" t="s">
        <v>374</v>
      </c>
    </row>
    <row r="127" spans="1:15" ht="15.75" x14ac:dyDescent="0.25">
      <c r="A127" s="1482"/>
      <c r="B127" s="87" t="s">
        <v>29</v>
      </c>
      <c r="C127" s="87">
        <v>4</v>
      </c>
      <c r="D127" s="414" t="s">
        <v>182</v>
      </c>
      <c r="E127" s="87" t="s">
        <v>392</v>
      </c>
      <c r="F127" s="87">
        <v>1</v>
      </c>
      <c r="G127" s="87"/>
      <c r="H127" s="87"/>
      <c r="I127" s="415">
        <v>45108</v>
      </c>
      <c r="J127" s="395">
        <v>45292</v>
      </c>
      <c r="K127" s="87">
        <v>0</v>
      </c>
      <c r="L127" s="87">
        <v>5</v>
      </c>
      <c r="M127" s="143">
        <v>1000</v>
      </c>
      <c r="N127" s="143" t="s">
        <v>296</v>
      </c>
      <c r="O127" s="274" t="s">
        <v>374</v>
      </c>
    </row>
    <row r="128" spans="1:15" ht="16.5" thickBot="1" x14ac:dyDescent="0.3">
      <c r="A128" s="1482"/>
      <c r="B128" s="87" t="s">
        <v>64</v>
      </c>
      <c r="C128" s="87">
        <v>1</v>
      </c>
      <c r="D128" s="414" t="s">
        <v>183</v>
      </c>
      <c r="E128" s="87" t="s">
        <v>392</v>
      </c>
      <c r="F128" s="87"/>
      <c r="G128" s="87"/>
      <c r="H128" s="87"/>
      <c r="I128" s="415">
        <v>45108</v>
      </c>
      <c r="J128" s="396">
        <v>45292</v>
      </c>
      <c r="K128" s="87">
        <v>0</v>
      </c>
      <c r="L128" s="87">
        <v>5</v>
      </c>
      <c r="M128" s="143">
        <v>1000</v>
      </c>
      <c r="N128" s="143" t="s">
        <v>297</v>
      </c>
      <c r="O128" s="274" t="s">
        <v>374</v>
      </c>
    </row>
    <row r="129" spans="1:15" ht="15.75" x14ac:dyDescent="0.25">
      <c r="A129" s="1482"/>
      <c r="B129" s="87" t="s">
        <v>65</v>
      </c>
      <c r="C129" s="87">
        <v>2</v>
      </c>
      <c r="D129" s="366" t="s">
        <v>184</v>
      </c>
      <c r="E129" s="87" t="s">
        <v>392</v>
      </c>
      <c r="F129" s="87"/>
      <c r="G129" s="87"/>
      <c r="H129" s="87"/>
      <c r="I129" s="415">
        <v>45108</v>
      </c>
      <c r="J129" s="395">
        <v>45292</v>
      </c>
      <c r="K129" s="87">
        <v>0</v>
      </c>
      <c r="L129" s="87">
        <v>5</v>
      </c>
      <c r="M129" s="143">
        <v>1000</v>
      </c>
      <c r="N129" s="143" t="s">
        <v>297</v>
      </c>
      <c r="O129" s="274" t="s">
        <v>374</v>
      </c>
    </row>
    <row r="130" spans="1:15" ht="16.5" thickBot="1" x14ac:dyDescent="0.3">
      <c r="A130" s="1482"/>
      <c r="B130" s="87" t="s">
        <v>66</v>
      </c>
      <c r="C130" s="87">
        <v>3</v>
      </c>
      <c r="D130" s="414" t="s">
        <v>185</v>
      </c>
      <c r="E130" s="87" t="s">
        <v>392</v>
      </c>
      <c r="F130" s="87"/>
      <c r="G130" s="87">
        <v>1</v>
      </c>
      <c r="H130" s="87"/>
      <c r="I130" s="415">
        <v>45108</v>
      </c>
      <c r="J130" s="396">
        <v>45292</v>
      </c>
      <c r="K130" s="87">
        <v>0</v>
      </c>
      <c r="L130" s="87">
        <v>5</v>
      </c>
      <c r="M130" s="143">
        <v>1000</v>
      </c>
      <c r="N130" s="143" t="s">
        <v>297</v>
      </c>
      <c r="O130" s="274" t="s">
        <v>374</v>
      </c>
    </row>
    <row r="131" spans="1:15" ht="15.75" x14ac:dyDescent="0.25">
      <c r="A131" s="1482"/>
      <c r="B131" s="87" t="s">
        <v>91</v>
      </c>
      <c r="C131" s="87">
        <v>4</v>
      </c>
      <c r="D131" s="414" t="s">
        <v>186</v>
      </c>
      <c r="E131" s="87" t="s">
        <v>392</v>
      </c>
      <c r="F131" s="87"/>
      <c r="G131" s="87"/>
      <c r="H131" s="87"/>
      <c r="I131" s="415">
        <v>45108</v>
      </c>
      <c r="J131" s="395">
        <v>45292</v>
      </c>
      <c r="K131" s="87">
        <v>0</v>
      </c>
      <c r="L131" s="87">
        <v>5</v>
      </c>
      <c r="M131" s="143">
        <v>1000</v>
      </c>
      <c r="N131" s="143" t="s">
        <v>297</v>
      </c>
      <c r="O131" s="274" t="s">
        <v>374</v>
      </c>
    </row>
    <row r="132" spans="1:15" ht="16.5" thickBot="1" x14ac:dyDescent="0.3">
      <c r="A132" s="1482"/>
      <c r="B132" s="87" t="s">
        <v>30</v>
      </c>
      <c r="C132" s="87">
        <v>1</v>
      </c>
      <c r="D132" s="414" t="s">
        <v>187</v>
      </c>
      <c r="E132" s="87" t="s">
        <v>392</v>
      </c>
      <c r="F132" s="87"/>
      <c r="G132" s="87"/>
      <c r="H132" s="87"/>
      <c r="I132" s="415">
        <v>45108</v>
      </c>
      <c r="J132" s="396">
        <v>45292</v>
      </c>
      <c r="K132" s="87">
        <v>0</v>
      </c>
      <c r="L132" s="87">
        <v>5</v>
      </c>
      <c r="M132" s="143">
        <v>1000</v>
      </c>
      <c r="N132" s="143" t="s">
        <v>298</v>
      </c>
      <c r="O132" s="274" t="s">
        <v>374</v>
      </c>
    </row>
    <row r="133" spans="1:15" ht="15.75" x14ac:dyDescent="0.25">
      <c r="A133" s="1482"/>
      <c r="B133" s="87" t="s">
        <v>67</v>
      </c>
      <c r="C133" s="87">
        <v>2</v>
      </c>
      <c r="D133" s="414" t="s">
        <v>188</v>
      </c>
      <c r="E133" s="87" t="s">
        <v>392</v>
      </c>
      <c r="F133" s="87"/>
      <c r="G133" s="87"/>
      <c r="H133" s="87"/>
      <c r="I133" s="415">
        <v>45108</v>
      </c>
      <c r="J133" s="395">
        <v>45292</v>
      </c>
      <c r="K133" s="87">
        <v>0</v>
      </c>
      <c r="L133" s="87">
        <v>5</v>
      </c>
      <c r="M133" s="143">
        <v>1000</v>
      </c>
      <c r="N133" s="143" t="s">
        <v>298</v>
      </c>
      <c r="O133" s="274" t="s">
        <v>374</v>
      </c>
    </row>
    <row r="134" spans="1:15" ht="16.5" thickBot="1" x14ac:dyDescent="0.3">
      <c r="A134" s="1482"/>
      <c r="B134" s="87" t="s">
        <v>68</v>
      </c>
      <c r="C134" s="87">
        <v>3</v>
      </c>
      <c r="D134" s="414" t="s">
        <v>189</v>
      </c>
      <c r="E134" s="87" t="s">
        <v>392</v>
      </c>
      <c r="F134" s="87"/>
      <c r="G134" s="87"/>
      <c r="H134" s="87"/>
      <c r="I134" s="415">
        <v>45108</v>
      </c>
      <c r="J134" s="396">
        <v>45292</v>
      </c>
      <c r="K134" s="87">
        <v>0</v>
      </c>
      <c r="L134" s="87">
        <v>5</v>
      </c>
      <c r="M134" s="143">
        <v>1000</v>
      </c>
      <c r="N134" s="143" t="s">
        <v>298</v>
      </c>
      <c r="O134" s="274" t="s">
        <v>374</v>
      </c>
    </row>
    <row r="135" spans="1:15" ht="15.75" x14ac:dyDescent="0.25">
      <c r="A135" s="1482"/>
      <c r="B135" s="87" t="s">
        <v>69</v>
      </c>
      <c r="C135" s="87">
        <v>4</v>
      </c>
      <c r="D135" s="414" t="s">
        <v>190</v>
      </c>
      <c r="E135" s="87" t="s">
        <v>392</v>
      </c>
      <c r="F135" s="87">
        <v>1</v>
      </c>
      <c r="G135" s="87"/>
      <c r="H135" s="87"/>
      <c r="I135" s="415">
        <v>45108</v>
      </c>
      <c r="J135" s="395">
        <v>45292</v>
      </c>
      <c r="K135" s="87">
        <v>0</v>
      </c>
      <c r="L135" s="87">
        <v>5</v>
      </c>
      <c r="M135" s="143">
        <v>1000</v>
      </c>
      <c r="N135" s="143" t="s">
        <v>298</v>
      </c>
      <c r="O135" s="274" t="s">
        <v>374</v>
      </c>
    </row>
    <row r="136" spans="1:15" ht="16.5" thickBot="1" x14ac:dyDescent="0.3">
      <c r="A136" s="1482"/>
      <c r="B136" s="87" t="s">
        <v>70</v>
      </c>
      <c r="C136" s="87">
        <v>5</v>
      </c>
      <c r="D136" s="414" t="s">
        <v>191</v>
      </c>
      <c r="E136" s="87" t="s">
        <v>392</v>
      </c>
      <c r="F136" s="87"/>
      <c r="G136" s="87"/>
      <c r="H136" s="87"/>
      <c r="I136" s="415">
        <v>45108</v>
      </c>
      <c r="J136" s="396">
        <v>45292</v>
      </c>
      <c r="K136" s="87">
        <v>0</v>
      </c>
      <c r="L136" s="87">
        <v>5</v>
      </c>
      <c r="M136" s="143">
        <v>1000</v>
      </c>
      <c r="N136" s="143" t="s">
        <v>298</v>
      </c>
      <c r="O136" s="274" t="s">
        <v>375</v>
      </c>
    </row>
    <row r="137" spans="1:15" ht="15.75" x14ac:dyDescent="0.25">
      <c r="A137" s="1482"/>
      <c r="B137" s="424" t="s">
        <v>31</v>
      </c>
      <c r="C137" s="424">
        <v>1</v>
      </c>
      <c r="D137" s="424">
        <v>707367</v>
      </c>
      <c r="E137" s="424" t="s">
        <v>391</v>
      </c>
      <c r="F137" s="424"/>
      <c r="G137" s="424"/>
      <c r="H137" s="424"/>
      <c r="I137" s="415">
        <v>45108</v>
      </c>
      <c r="J137" s="395">
        <v>45292</v>
      </c>
      <c r="K137" s="424">
        <v>0</v>
      </c>
      <c r="L137" s="424">
        <v>5</v>
      </c>
      <c r="M137" s="425">
        <v>1000</v>
      </c>
      <c r="N137" s="425" t="s">
        <v>299</v>
      </c>
      <c r="O137" s="426" t="s">
        <v>375</v>
      </c>
    </row>
    <row r="138" spans="1:15" ht="16.5" thickBot="1" x14ac:dyDescent="0.3">
      <c r="A138" s="1482"/>
      <c r="B138" s="424" t="s">
        <v>71</v>
      </c>
      <c r="C138" s="424">
        <v>2</v>
      </c>
      <c r="D138" s="424">
        <v>707373</v>
      </c>
      <c r="E138" s="424" t="s">
        <v>391</v>
      </c>
      <c r="F138" s="424"/>
      <c r="G138" s="424"/>
      <c r="H138" s="424"/>
      <c r="I138" s="415">
        <v>45108</v>
      </c>
      <c r="J138" s="396">
        <v>45292</v>
      </c>
      <c r="K138" s="424">
        <v>0</v>
      </c>
      <c r="L138" s="424">
        <v>5</v>
      </c>
      <c r="M138" s="425">
        <v>1000</v>
      </c>
      <c r="N138" s="425" t="s">
        <v>299</v>
      </c>
      <c r="O138" s="426" t="s">
        <v>375</v>
      </c>
    </row>
    <row r="139" spans="1:15" ht="15.75" x14ac:dyDescent="0.25">
      <c r="A139" s="1482"/>
      <c r="B139" s="424" t="s">
        <v>72</v>
      </c>
      <c r="C139" s="424">
        <v>3</v>
      </c>
      <c r="D139" s="424">
        <v>707376</v>
      </c>
      <c r="E139" s="424" t="s">
        <v>391</v>
      </c>
      <c r="F139" s="424"/>
      <c r="G139" s="424"/>
      <c r="H139" s="424"/>
      <c r="I139" s="415">
        <v>45108</v>
      </c>
      <c r="J139" s="395">
        <v>45292</v>
      </c>
      <c r="K139" s="424">
        <v>0</v>
      </c>
      <c r="L139" s="424">
        <v>5</v>
      </c>
      <c r="M139" s="425">
        <v>1000</v>
      </c>
      <c r="N139" s="425" t="s">
        <v>299</v>
      </c>
      <c r="O139" s="426" t="s">
        <v>375</v>
      </c>
    </row>
    <row r="140" spans="1:15" ht="16.5" thickBot="1" x14ac:dyDescent="0.3">
      <c r="A140" s="1482"/>
      <c r="B140" s="424" t="s">
        <v>317</v>
      </c>
      <c r="C140" s="424">
        <v>4</v>
      </c>
      <c r="D140" s="424">
        <v>707362</v>
      </c>
      <c r="E140" s="424" t="s">
        <v>391</v>
      </c>
      <c r="F140" s="424"/>
      <c r="G140" s="424"/>
      <c r="H140" s="424"/>
      <c r="I140" s="415">
        <v>45108</v>
      </c>
      <c r="J140" s="396">
        <v>45292</v>
      </c>
      <c r="K140" s="424">
        <v>0</v>
      </c>
      <c r="L140" s="424">
        <v>5</v>
      </c>
      <c r="M140" s="425">
        <v>1000</v>
      </c>
      <c r="N140" s="425" t="s">
        <v>299</v>
      </c>
      <c r="O140" s="426" t="s">
        <v>375</v>
      </c>
    </row>
    <row r="141" spans="1:15" ht="15.75" x14ac:dyDescent="0.25">
      <c r="A141" s="1482"/>
      <c r="B141" s="87" t="s">
        <v>32</v>
      </c>
      <c r="C141" s="87">
        <v>1</v>
      </c>
      <c r="D141" s="414" t="s">
        <v>192</v>
      </c>
      <c r="E141" s="87" t="s">
        <v>392</v>
      </c>
      <c r="F141" s="87"/>
      <c r="G141" s="87"/>
      <c r="H141" s="87"/>
      <c r="I141" s="415">
        <v>45108</v>
      </c>
      <c r="J141" s="395">
        <v>45292</v>
      </c>
      <c r="K141" s="87">
        <v>0</v>
      </c>
      <c r="L141" s="87">
        <v>5</v>
      </c>
      <c r="M141" s="143">
        <v>1000</v>
      </c>
      <c r="N141" s="143" t="s">
        <v>300</v>
      </c>
      <c r="O141" s="274" t="s">
        <v>374</v>
      </c>
    </row>
    <row r="142" spans="1:15" ht="16.5" thickBot="1" x14ac:dyDescent="0.3">
      <c r="A142" s="1482"/>
      <c r="B142" s="87" t="s">
        <v>73</v>
      </c>
      <c r="C142" s="87">
        <v>2</v>
      </c>
      <c r="D142" s="414" t="s">
        <v>193</v>
      </c>
      <c r="E142" s="87" t="s">
        <v>392</v>
      </c>
      <c r="F142" s="87"/>
      <c r="G142" s="87"/>
      <c r="H142" s="87"/>
      <c r="I142" s="415">
        <v>45108</v>
      </c>
      <c r="J142" s="396">
        <v>45292</v>
      </c>
      <c r="K142" s="87">
        <v>0</v>
      </c>
      <c r="L142" s="87">
        <v>5</v>
      </c>
      <c r="M142" s="143">
        <v>1000</v>
      </c>
      <c r="N142" s="143" t="s">
        <v>300</v>
      </c>
      <c r="O142" s="274" t="s">
        <v>374</v>
      </c>
    </row>
    <row r="143" spans="1:15" ht="15.75" x14ac:dyDescent="0.25">
      <c r="A143" s="1482"/>
      <c r="B143" s="87" t="s">
        <v>73</v>
      </c>
      <c r="C143" s="87">
        <v>3</v>
      </c>
      <c r="D143" s="414">
        <v>708510</v>
      </c>
      <c r="E143" s="87" t="s">
        <v>392</v>
      </c>
      <c r="F143" s="87"/>
      <c r="G143" s="87"/>
      <c r="H143" s="87"/>
      <c r="I143" s="415">
        <v>45108</v>
      </c>
      <c r="J143" s="395">
        <v>45292</v>
      </c>
      <c r="K143" s="87">
        <v>0</v>
      </c>
      <c r="L143" s="87">
        <v>5</v>
      </c>
      <c r="M143" s="143">
        <v>1000</v>
      </c>
      <c r="N143" s="143" t="s">
        <v>300</v>
      </c>
      <c r="O143" s="274" t="s">
        <v>375</v>
      </c>
    </row>
    <row r="144" spans="1:15" ht="16.5" thickBot="1" x14ac:dyDescent="0.3">
      <c r="A144" s="1482"/>
      <c r="B144" s="199" t="s">
        <v>74</v>
      </c>
      <c r="C144" s="199">
        <v>4</v>
      </c>
      <c r="D144" s="199" t="s">
        <v>248</v>
      </c>
      <c r="E144" s="199" t="s">
        <v>391</v>
      </c>
      <c r="F144" s="199"/>
      <c r="G144" s="199"/>
      <c r="H144" s="199"/>
      <c r="I144" s="415">
        <v>45108</v>
      </c>
      <c r="J144" s="396">
        <v>45292</v>
      </c>
      <c r="K144" s="199">
        <v>0</v>
      </c>
      <c r="L144" s="199">
        <v>5</v>
      </c>
      <c r="M144" s="398">
        <v>1000</v>
      </c>
      <c r="N144" s="398" t="s">
        <v>300</v>
      </c>
      <c r="O144" s="399" t="s">
        <v>374</v>
      </c>
    </row>
    <row r="145" spans="1:15" ht="15.75" x14ac:dyDescent="0.25">
      <c r="A145" s="1482"/>
      <c r="B145" s="199" t="s">
        <v>75</v>
      </c>
      <c r="C145" s="199">
        <v>5</v>
      </c>
      <c r="D145" s="199" t="s">
        <v>195</v>
      </c>
      <c r="E145" s="199" t="s">
        <v>391</v>
      </c>
      <c r="F145" s="199"/>
      <c r="G145" s="199"/>
      <c r="H145" s="199"/>
      <c r="I145" s="415">
        <v>45108</v>
      </c>
      <c r="J145" s="395">
        <v>45292</v>
      </c>
      <c r="K145" s="199">
        <v>0</v>
      </c>
      <c r="L145" s="199">
        <v>5</v>
      </c>
      <c r="M145" s="398">
        <v>1000</v>
      </c>
      <c r="N145" s="398" t="s">
        <v>300</v>
      </c>
      <c r="O145" s="399" t="s">
        <v>374</v>
      </c>
    </row>
    <row r="146" spans="1:15" ht="16.5" thickBot="1" x14ac:dyDescent="0.3">
      <c r="A146" s="1482"/>
      <c r="B146" s="87" t="s">
        <v>75</v>
      </c>
      <c r="C146" s="87">
        <v>6</v>
      </c>
      <c r="D146" s="414">
        <v>708512</v>
      </c>
      <c r="E146" s="87" t="s">
        <v>392</v>
      </c>
      <c r="F146" s="87"/>
      <c r="G146" s="87"/>
      <c r="H146" s="87"/>
      <c r="I146" s="415">
        <v>45108</v>
      </c>
      <c r="J146" s="396">
        <v>45292</v>
      </c>
      <c r="K146" s="87">
        <v>0</v>
      </c>
      <c r="L146" s="87">
        <v>5</v>
      </c>
      <c r="M146" s="143">
        <v>1000</v>
      </c>
      <c r="N146" s="143" t="s">
        <v>300</v>
      </c>
      <c r="O146" s="274" t="s">
        <v>375</v>
      </c>
    </row>
    <row r="147" spans="1:15" ht="15.75" x14ac:dyDescent="0.25">
      <c r="A147" s="1482"/>
      <c r="B147" s="87" t="s">
        <v>90</v>
      </c>
      <c r="C147" s="87">
        <v>7</v>
      </c>
      <c r="D147" s="414" t="s">
        <v>196</v>
      </c>
      <c r="E147" s="87" t="s">
        <v>392</v>
      </c>
      <c r="F147" s="87">
        <v>1</v>
      </c>
      <c r="G147" s="87">
        <v>1</v>
      </c>
      <c r="H147" s="87"/>
      <c r="I147" s="415">
        <v>45108</v>
      </c>
      <c r="J147" s="395">
        <v>45292</v>
      </c>
      <c r="K147" s="87">
        <v>0</v>
      </c>
      <c r="L147" s="87">
        <v>5</v>
      </c>
      <c r="M147" s="143">
        <v>1000</v>
      </c>
      <c r="N147" s="143" t="s">
        <v>300</v>
      </c>
      <c r="O147" s="274" t="s">
        <v>374</v>
      </c>
    </row>
    <row r="148" spans="1:15" ht="16.5" thickBot="1" x14ac:dyDescent="0.3">
      <c r="A148" s="1482"/>
      <c r="B148" s="87" t="s">
        <v>33</v>
      </c>
      <c r="C148" s="87">
        <v>1</v>
      </c>
      <c r="D148" s="414" t="s">
        <v>197</v>
      </c>
      <c r="E148" s="87" t="s">
        <v>392</v>
      </c>
      <c r="F148" s="87"/>
      <c r="G148" s="87"/>
      <c r="H148" s="87"/>
      <c r="I148" s="415">
        <v>45108</v>
      </c>
      <c r="J148" s="396">
        <v>45292</v>
      </c>
      <c r="K148" s="87">
        <v>0</v>
      </c>
      <c r="L148" s="87">
        <v>5</v>
      </c>
      <c r="M148" s="143">
        <v>1000</v>
      </c>
      <c r="N148" s="143" t="s">
        <v>301</v>
      </c>
      <c r="O148" s="274" t="s">
        <v>374</v>
      </c>
    </row>
    <row r="149" spans="1:15" ht="15.75" x14ac:dyDescent="0.25">
      <c r="A149" s="1482"/>
      <c r="B149" s="87" t="s">
        <v>76</v>
      </c>
      <c r="C149" s="87">
        <v>2</v>
      </c>
      <c r="D149" s="414" t="s">
        <v>198</v>
      </c>
      <c r="E149" s="87" t="s">
        <v>392</v>
      </c>
      <c r="F149" s="87"/>
      <c r="G149" s="87"/>
      <c r="H149" s="87"/>
      <c r="I149" s="415">
        <v>45108</v>
      </c>
      <c r="J149" s="395">
        <v>45292</v>
      </c>
      <c r="K149" s="87">
        <v>0</v>
      </c>
      <c r="L149" s="87">
        <v>5</v>
      </c>
      <c r="M149" s="143">
        <v>1000</v>
      </c>
      <c r="N149" s="143" t="s">
        <v>301</v>
      </c>
      <c r="O149" s="274" t="s">
        <v>374</v>
      </c>
    </row>
    <row r="150" spans="1:15" ht="16.5" thickBot="1" x14ac:dyDescent="0.3">
      <c r="A150" s="1482"/>
      <c r="B150" s="87" t="s">
        <v>77</v>
      </c>
      <c r="C150" s="87">
        <v>3</v>
      </c>
      <c r="D150" s="414" t="s">
        <v>199</v>
      </c>
      <c r="E150" s="87" t="s">
        <v>392</v>
      </c>
      <c r="F150" s="87"/>
      <c r="G150" s="87"/>
      <c r="H150" s="87"/>
      <c r="I150" s="415">
        <v>45108</v>
      </c>
      <c r="J150" s="396">
        <v>45292</v>
      </c>
      <c r="K150" s="87">
        <v>0</v>
      </c>
      <c r="L150" s="87">
        <v>5</v>
      </c>
      <c r="M150" s="143">
        <v>1000</v>
      </c>
      <c r="N150" s="143" t="s">
        <v>301</v>
      </c>
      <c r="O150" s="274" t="s">
        <v>374</v>
      </c>
    </row>
    <row r="151" spans="1:15" ht="15.75" x14ac:dyDescent="0.25">
      <c r="A151" s="1482"/>
      <c r="B151" s="87" t="s">
        <v>78</v>
      </c>
      <c r="C151" s="87">
        <v>4</v>
      </c>
      <c r="D151" s="414" t="s">
        <v>200</v>
      </c>
      <c r="E151" s="87" t="s">
        <v>392</v>
      </c>
      <c r="F151" s="87"/>
      <c r="G151" s="87"/>
      <c r="H151" s="87"/>
      <c r="I151" s="415">
        <v>45108</v>
      </c>
      <c r="J151" s="395">
        <v>45292</v>
      </c>
      <c r="K151" s="87">
        <v>0</v>
      </c>
      <c r="L151" s="87">
        <v>5</v>
      </c>
      <c r="M151" s="143">
        <v>1000</v>
      </c>
      <c r="N151" s="143" t="s">
        <v>301</v>
      </c>
      <c r="O151" s="274" t="s">
        <v>374</v>
      </c>
    </row>
    <row r="152" spans="1:15" ht="16.5" thickBot="1" x14ac:dyDescent="0.3">
      <c r="A152" s="1482"/>
      <c r="B152" s="199" t="s">
        <v>34</v>
      </c>
      <c r="C152" s="199">
        <v>1</v>
      </c>
      <c r="D152" s="199" t="s">
        <v>201</v>
      </c>
      <c r="E152" s="199" t="s">
        <v>391</v>
      </c>
      <c r="F152" s="199"/>
      <c r="G152" s="199"/>
      <c r="H152" s="199"/>
      <c r="I152" s="415">
        <v>45108</v>
      </c>
      <c r="J152" s="396">
        <v>45292</v>
      </c>
      <c r="K152" s="199">
        <v>0</v>
      </c>
      <c r="L152" s="199">
        <v>5</v>
      </c>
      <c r="M152" s="398">
        <v>1000</v>
      </c>
      <c r="N152" s="398" t="s">
        <v>302</v>
      </c>
      <c r="O152" s="399" t="s">
        <v>374</v>
      </c>
    </row>
    <row r="153" spans="1:15" ht="15.75" x14ac:dyDescent="0.25">
      <c r="A153" s="1482"/>
      <c r="B153" s="199" t="s">
        <v>79</v>
      </c>
      <c r="C153" s="199">
        <v>2</v>
      </c>
      <c r="D153" s="199" t="s">
        <v>202</v>
      </c>
      <c r="E153" s="199" t="s">
        <v>391</v>
      </c>
      <c r="F153" s="199"/>
      <c r="G153" s="199"/>
      <c r="H153" s="199"/>
      <c r="I153" s="415">
        <v>45108</v>
      </c>
      <c r="J153" s="395">
        <v>45292</v>
      </c>
      <c r="K153" s="199">
        <v>0</v>
      </c>
      <c r="L153" s="199">
        <v>5</v>
      </c>
      <c r="M153" s="398">
        <v>1000</v>
      </c>
      <c r="N153" s="398" t="s">
        <v>302</v>
      </c>
      <c r="O153" s="399" t="s">
        <v>374</v>
      </c>
    </row>
    <row r="154" spans="1:15" ht="16.5" thickBot="1" x14ac:dyDescent="0.3">
      <c r="A154" s="1482"/>
      <c r="B154" s="199" t="s">
        <v>80</v>
      </c>
      <c r="C154" s="199">
        <v>3</v>
      </c>
      <c r="D154" s="199" t="s">
        <v>203</v>
      </c>
      <c r="E154" s="199" t="s">
        <v>391</v>
      </c>
      <c r="F154" s="199"/>
      <c r="G154" s="199"/>
      <c r="H154" s="199"/>
      <c r="I154" s="415">
        <v>45108</v>
      </c>
      <c r="J154" s="396">
        <v>45292</v>
      </c>
      <c r="K154" s="199">
        <v>0</v>
      </c>
      <c r="L154" s="199">
        <v>5</v>
      </c>
      <c r="M154" s="398">
        <v>1000</v>
      </c>
      <c r="N154" s="398" t="s">
        <v>302</v>
      </c>
      <c r="O154" s="399" t="s">
        <v>374</v>
      </c>
    </row>
    <row r="155" spans="1:15" ht="15.75" x14ac:dyDescent="0.25">
      <c r="A155" s="1482"/>
      <c r="B155" s="198" t="s">
        <v>81</v>
      </c>
      <c r="C155" s="198">
        <v>4</v>
      </c>
      <c r="D155" s="198" t="s">
        <v>204</v>
      </c>
      <c r="E155" s="198" t="s">
        <v>391</v>
      </c>
      <c r="F155" s="198"/>
      <c r="G155" s="198"/>
      <c r="H155" s="198"/>
      <c r="I155" s="489">
        <v>45108</v>
      </c>
      <c r="J155" s="405">
        <v>45292</v>
      </c>
      <c r="K155" s="198">
        <v>0</v>
      </c>
      <c r="L155" s="198">
        <v>5</v>
      </c>
      <c r="M155" s="194">
        <v>1000</v>
      </c>
      <c r="N155" s="194" t="s">
        <v>302</v>
      </c>
      <c r="O155" s="427" t="s">
        <v>374</v>
      </c>
    </row>
    <row r="156" spans="1:15" ht="15.75" x14ac:dyDescent="0.25">
      <c r="A156" s="1482"/>
      <c r="B156" s="366" t="s">
        <v>688</v>
      </c>
      <c r="C156" s="366">
        <v>1</v>
      </c>
      <c r="D156" s="366">
        <v>15256</v>
      </c>
      <c r="E156" s="366" t="s">
        <v>392</v>
      </c>
      <c r="F156" s="366"/>
      <c r="G156" s="366"/>
      <c r="H156" s="366"/>
      <c r="I156" s="415"/>
      <c r="J156" s="415"/>
      <c r="K156" s="366"/>
      <c r="L156" s="366"/>
      <c r="M156" s="416"/>
      <c r="N156" s="416"/>
      <c r="O156" s="416" t="s">
        <v>561</v>
      </c>
    </row>
    <row r="157" spans="1:15" ht="15.75" x14ac:dyDescent="0.25">
      <c r="A157" s="1482"/>
      <c r="B157" s="366" t="s">
        <v>689</v>
      </c>
      <c r="C157" s="366">
        <v>2</v>
      </c>
      <c r="D157" s="366">
        <v>15633</v>
      </c>
      <c r="E157" s="366" t="s">
        <v>392</v>
      </c>
      <c r="F157" s="366"/>
      <c r="G157" s="366"/>
      <c r="H157" s="366"/>
      <c r="I157" s="415"/>
      <c r="J157" s="415"/>
      <c r="K157" s="366"/>
      <c r="L157" s="366"/>
      <c r="M157" s="416"/>
      <c r="N157" s="416"/>
      <c r="O157" s="416" t="s">
        <v>561</v>
      </c>
    </row>
    <row r="158" spans="1:15" ht="15.75" x14ac:dyDescent="0.25">
      <c r="A158" s="1482"/>
      <c r="B158" s="366" t="s">
        <v>690</v>
      </c>
      <c r="C158" s="366">
        <v>3</v>
      </c>
      <c r="D158" s="366">
        <v>15482</v>
      </c>
      <c r="E158" s="366" t="s">
        <v>392</v>
      </c>
      <c r="F158" s="366"/>
      <c r="G158" s="366"/>
      <c r="H158" s="366"/>
      <c r="I158" s="415"/>
      <c r="J158" s="415"/>
      <c r="K158" s="366"/>
      <c r="L158" s="366"/>
      <c r="M158" s="416"/>
      <c r="N158" s="416"/>
      <c r="O158" s="416" t="s">
        <v>561</v>
      </c>
    </row>
    <row r="159" spans="1:15" ht="15.75" x14ac:dyDescent="0.25">
      <c r="A159" s="1482"/>
      <c r="B159" s="366" t="s">
        <v>691</v>
      </c>
      <c r="C159" s="366">
        <v>4</v>
      </c>
      <c r="D159" s="366">
        <v>15481</v>
      </c>
      <c r="E159" s="366" t="s">
        <v>392</v>
      </c>
      <c r="F159" s="366"/>
      <c r="G159" s="366"/>
      <c r="H159" s="366"/>
      <c r="I159" s="415"/>
      <c r="J159" s="415"/>
      <c r="K159" s="366"/>
      <c r="L159" s="366"/>
      <c r="M159" s="416"/>
      <c r="N159" s="416"/>
      <c r="O159" s="416" t="s">
        <v>561</v>
      </c>
    </row>
    <row r="160" spans="1:15" ht="15.75" x14ac:dyDescent="0.25">
      <c r="A160" s="1482"/>
      <c r="B160" s="366" t="s">
        <v>692</v>
      </c>
      <c r="C160" s="366">
        <v>5</v>
      </c>
      <c r="D160" s="366">
        <v>15637</v>
      </c>
      <c r="E160" s="366" t="s">
        <v>392</v>
      </c>
      <c r="F160" s="366"/>
      <c r="G160" s="366"/>
      <c r="H160" s="366"/>
      <c r="I160" s="415"/>
      <c r="J160" s="415"/>
      <c r="K160" s="366"/>
      <c r="L160" s="366"/>
      <c r="M160" s="416"/>
      <c r="N160" s="416"/>
      <c r="O160" s="416" t="s">
        <v>561</v>
      </c>
    </row>
    <row r="161" spans="1:15" ht="15.75" x14ac:dyDescent="0.25">
      <c r="A161" s="1482"/>
      <c r="B161" s="366" t="s">
        <v>693</v>
      </c>
      <c r="C161" s="366">
        <v>6</v>
      </c>
      <c r="D161" s="366">
        <v>15504</v>
      </c>
      <c r="E161" s="366" t="s">
        <v>392</v>
      </c>
      <c r="F161" s="366"/>
      <c r="G161" s="366"/>
      <c r="H161" s="366"/>
      <c r="I161" s="415"/>
      <c r="J161" s="415"/>
      <c r="K161" s="366"/>
      <c r="L161" s="366"/>
      <c r="M161" s="416"/>
      <c r="N161" s="416"/>
      <c r="O161" s="416" t="s">
        <v>561</v>
      </c>
    </row>
    <row r="162" spans="1:15" ht="15.75" x14ac:dyDescent="0.25">
      <c r="A162" s="1482"/>
      <c r="B162" s="366" t="s">
        <v>694</v>
      </c>
      <c r="C162" s="366">
        <v>7</v>
      </c>
      <c r="D162" s="366">
        <v>15484</v>
      </c>
      <c r="E162" s="366" t="s">
        <v>392</v>
      </c>
      <c r="F162" s="366"/>
      <c r="G162" s="366"/>
      <c r="H162" s="366"/>
      <c r="I162" s="415"/>
      <c r="J162" s="415"/>
      <c r="K162" s="366"/>
      <c r="L162" s="366"/>
      <c r="M162" s="416"/>
      <c r="N162" s="416"/>
      <c r="O162" s="416" t="s">
        <v>561</v>
      </c>
    </row>
    <row r="163" spans="1:15" ht="15.75" x14ac:dyDescent="0.25">
      <c r="A163" s="1482"/>
      <c r="B163" s="366" t="s">
        <v>695</v>
      </c>
      <c r="C163" s="366">
        <v>8</v>
      </c>
      <c r="D163" s="366">
        <v>15639</v>
      </c>
      <c r="E163" s="366" t="s">
        <v>392</v>
      </c>
      <c r="F163" s="366"/>
      <c r="G163" s="366"/>
      <c r="H163" s="366"/>
      <c r="I163" s="415"/>
      <c r="J163" s="415"/>
      <c r="K163" s="366"/>
      <c r="L163" s="366"/>
      <c r="M163" s="416"/>
      <c r="N163" s="416"/>
      <c r="O163" s="416" t="s">
        <v>561</v>
      </c>
    </row>
    <row r="164" spans="1:15" ht="15.75" x14ac:dyDescent="0.25">
      <c r="A164" s="1482"/>
      <c r="B164" s="366" t="s">
        <v>696</v>
      </c>
      <c r="C164" s="366">
        <v>9</v>
      </c>
      <c r="D164" s="366">
        <v>15494</v>
      </c>
      <c r="E164" s="366" t="s">
        <v>392</v>
      </c>
      <c r="F164" s="366"/>
      <c r="G164" s="366"/>
      <c r="H164" s="366"/>
      <c r="I164" s="415"/>
      <c r="J164" s="415"/>
      <c r="K164" s="366"/>
      <c r="L164" s="366"/>
      <c r="M164" s="416"/>
      <c r="N164" s="416"/>
      <c r="O164" s="416" t="s">
        <v>561</v>
      </c>
    </row>
    <row r="165" spans="1:15" ht="15.75" x14ac:dyDescent="0.25">
      <c r="A165" s="1482"/>
      <c r="B165" s="366" t="s">
        <v>697</v>
      </c>
      <c r="C165" s="366">
        <v>10</v>
      </c>
      <c r="D165" s="366">
        <v>15492</v>
      </c>
      <c r="E165" s="366" t="s">
        <v>392</v>
      </c>
      <c r="F165" s="366"/>
      <c r="G165" s="366"/>
      <c r="H165" s="366"/>
      <c r="I165" s="415"/>
      <c r="J165" s="415"/>
      <c r="K165" s="366"/>
      <c r="L165" s="366"/>
      <c r="M165" s="416"/>
      <c r="N165" s="416"/>
      <c r="O165" s="416" t="s">
        <v>561</v>
      </c>
    </row>
    <row r="166" spans="1:15" ht="15.75" x14ac:dyDescent="0.25">
      <c r="A166" s="1482"/>
      <c r="B166" s="366" t="s">
        <v>698</v>
      </c>
      <c r="C166" s="366">
        <v>11</v>
      </c>
      <c r="D166" s="366">
        <v>15491</v>
      </c>
      <c r="E166" s="366" t="s">
        <v>392</v>
      </c>
      <c r="F166" s="366"/>
      <c r="G166" s="366"/>
      <c r="H166" s="366"/>
      <c r="I166" s="415"/>
      <c r="J166" s="415"/>
      <c r="K166" s="366"/>
      <c r="L166" s="366"/>
      <c r="M166" s="416"/>
      <c r="N166" s="416"/>
      <c r="O166" s="416" t="s">
        <v>561</v>
      </c>
    </row>
    <row r="167" spans="1:15" ht="16.5" thickBot="1" x14ac:dyDescent="0.3">
      <c r="A167" s="1491" t="s">
        <v>251</v>
      </c>
      <c r="B167" s="267" t="s">
        <v>35</v>
      </c>
      <c r="C167" s="267">
        <v>1</v>
      </c>
      <c r="D167" s="410">
        <v>707371</v>
      </c>
      <c r="E167" s="267" t="s">
        <v>392</v>
      </c>
      <c r="F167" s="267"/>
      <c r="G167" s="267"/>
      <c r="H167" s="267"/>
      <c r="I167" s="487">
        <v>45108</v>
      </c>
      <c r="J167" s="412">
        <v>45292</v>
      </c>
      <c r="K167" s="267">
        <v>0</v>
      </c>
      <c r="L167" s="267">
        <v>5</v>
      </c>
      <c r="M167" s="271">
        <v>1000</v>
      </c>
      <c r="N167" s="271" t="s">
        <v>303</v>
      </c>
      <c r="O167" s="413" t="s">
        <v>375</v>
      </c>
    </row>
    <row r="168" spans="1:15" ht="15.75" x14ac:dyDescent="0.25">
      <c r="A168" s="1478"/>
      <c r="B168" s="87" t="s">
        <v>83</v>
      </c>
      <c r="C168" s="87">
        <v>2</v>
      </c>
      <c r="D168" s="414">
        <v>707372</v>
      </c>
      <c r="E168" s="87" t="s">
        <v>392</v>
      </c>
      <c r="F168" s="87"/>
      <c r="G168" s="87"/>
      <c r="H168" s="87"/>
      <c r="I168" s="415">
        <v>45108</v>
      </c>
      <c r="J168" s="395">
        <v>45292</v>
      </c>
      <c r="K168" s="87">
        <v>0</v>
      </c>
      <c r="L168" s="87">
        <v>5</v>
      </c>
      <c r="M168" s="143">
        <v>1000</v>
      </c>
      <c r="N168" s="143" t="s">
        <v>303</v>
      </c>
      <c r="O168" s="274" t="s">
        <v>375</v>
      </c>
    </row>
    <row r="169" spans="1:15" ht="16.5" thickBot="1" x14ac:dyDescent="0.3">
      <c r="A169" s="1478"/>
      <c r="B169" s="87" t="s">
        <v>84</v>
      </c>
      <c r="C169" s="87">
        <v>3</v>
      </c>
      <c r="D169" s="414">
        <v>707370</v>
      </c>
      <c r="E169" s="87" t="s">
        <v>392</v>
      </c>
      <c r="F169" s="87"/>
      <c r="G169" s="87"/>
      <c r="H169" s="87"/>
      <c r="I169" s="415">
        <v>45108</v>
      </c>
      <c r="J169" s="396">
        <v>45292</v>
      </c>
      <c r="K169" s="87">
        <v>0</v>
      </c>
      <c r="L169" s="87">
        <v>5</v>
      </c>
      <c r="M169" s="143">
        <v>1000</v>
      </c>
      <c r="N169" s="143" t="s">
        <v>303</v>
      </c>
      <c r="O169" s="274" t="s">
        <v>375</v>
      </c>
    </row>
    <row r="170" spans="1:15" ht="15.75" x14ac:dyDescent="0.25">
      <c r="A170" s="1478"/>
      <c r="B170" s="87" t="s">
        <v>85</v>
      </c>
      <c r="C170" s="87">
        <v>1</v>
      </c>
      <c r="D170" s="414">
        <v>707379</v>
      </c>
      <c r="E170" s="87" t="s">
        <v>392</v>
      </c>
      <c r="F170" s="87"/>
      <c r="G170" s="87"/>
      <c r="H170" s="87"/>
      <c r="I170" s="415">
        <v>45108</v>
      </c>
      <c r="J170" s="395">
        <v>45292</v>
      </c>
      <c r="K170" s="87">
        <v>0</v>
      </c>
      <c r="L170" s="87">
        <v>5</v>
      </c>
      <c r="M170" s="143">
        <v>1000</v>
      </c>
      <c r="N170" s="143" t="s">
        <v>304</v>
      </c>
      <c r="O170" s="274" t="s">
        <v>375</v>
      </c>
    </row>
    <row r="171" spans="1:15" ht="16.5" thickBot="1" x14ac:dyDescent="0.3">
      <c r="A171" s="1478"/>
      <c r="B171" s="87" t="s">
        <v>86</v>
      </c>
      <c r="C171" s="87">
        <v>2</v>
      </c>
      <c r="D171" s="414">
        <v>707378</v>
      </c>
      <c r="E171" s="87" t="s">
        <v>392</v>
      </c>
      <c r="F171" s="87"/>
      <c r="G171" s="87"/>
      <c r="H171" s="87"/>
      <c r="I171" s="415">
        <v>45108</v>
      </c>
      <c r="J171" s="396">
        <v>45292</v>
      </c>
      <c r="K171" s="87">
        <v>0</v>
      </c>
      <c r="L171" s="87">
        <v>5</v>
      </c>
      <c r="M171" s="143">
        <v>1000</v>
      </c>
      <c r="N171" s="143" t="s">
        <v>304</v>
      </c>
      <c r="O171" s="274" t="s">
        <v>375</v>
      </c>
    </row>
    <row r="172" spans="1:15" ht="16.5" thickBot="1" x14ac:dyDescent="0.3">
      <c r="A172" s="1479"/>
      <c r="B172" s="400" t="s">
        <v>87</v>
      </c>
      <c r="C172" s="400">
        <v>3</v>
      </c>
      <c r="D172" s="428">
        <v>707360</v>
      </c>
      <c r="E172" s="400" t="s">
        <v>392</v>
      </c>
      <c r="F172" s="400"/>
      <c r="G172" s="429"/>
      <c r="H172" s="400"/>
      <c r="I172" s="488">
        <v>45108</v>
      </c>
      <c r="J172" s="395">
        <v>45292</v>
      </c>
      <c r="K172" s="400">
        <v>0</v>
      </c>
      <c r="L172" s="400">
        <v>5</v>
      </c>
      <c r="M172" s="266">
        <v>1000</v>
      </c>
      <c r="N172" s="266" t="s">
        <v>304</v>
      </c>
      <c r="O172" s="277" t="s">
        <v>375</v>
      </c>
    </row>
    <row r="173" spans="1:15" ht="16.5" thickBot="1" x14ac:dyDescent="0.3">
      <c r="A173" s="1491" t="s">
        <v>88</v>
      </c>
      <c r="B173" s="267" t="s">
        <v>6</v>
      </c>
      <c r="C173" s="267">
        <v>1</v>
      </c>
      <c r="D173" s="410" t="s">
        <v>205</v>
      </c>
      <c r="E173" s="267" t="s">
        <v>392</v>
      </c>
      <c r="F173" s="411">
        <v>1</v>
      </c>
      <c r="G173" s="267"/>
      <c r="H173" s="267"/>
      <c r="I173" s="487">
        <v>45108</v>
      </c>
      <c r="J173" s="396">
        <v>45292</v>
      </c>
      <c r="K173" s="267">
        <v>0</v>
      </c>
      <c r="L173" s="267">
        <v>8</v>
      </c>
      <c r="M173" s="271">
        <v>1000</v>
      </c>
      <c r="N173" s="1485" t="s">
        <v>305</v>
      </c>
      <c r="O173" s="413" t="s">
        <v>374</v>
      </c>
    </row>
    <row r="174" spans="1:15" ht="15.75" x14ac:dyDescent="0.25">
      <c r="A174" s="1478"/>
      <c r="B174" s="87" t="s">
        <v>6</v>
      </c>
      <c r="C174" s="87">
        <v>2</v>
      </c>
      <c r="D174" s="414" t="s">
        <v>206</v>
      </c>
      <c r="E174" s="87" t="s">
        <v>392</v>
      </c>
      <c r="F174" s="87"/>
      <c r="G174" s="87"/>
      <c r="H174" s="87"/>
      <c r="I174" s="415">
        <v>45108</v>
      </c>
      <c r="J174" s="395">
        <v>45292</v>
      </c>
      <c r="K174" s="87">
        <v>0</v>
      </c>
      <c r="L174" s="87">
        <v>8</v>
      </c>
      <c r="M174" s="143">
        <v>1000</v>
      </c>
      <c r="N174" s="1486"/>
      <c r="O174" s="274" t="s">
        <v>374</v>
      </c>
    </row>
    <row r="175" spans="1:15" ht="16.5" thickBot="1" x14ac:dyDescent="0.3">
      <c r="A175" s="1478"/>
      <c r="B175" s="87" t="s">
        <v>6</v>
      </c>
      <c r="C175" s="87">
        <v>3</v>
      </c>
      <c r="D175" s="414" t="s">
        <v>207</v>
      </c>
      <c r="E175" s="87" t="s">
        <v>392</v>
      </c>
      <c r="F175" s="87"/>
      <c r="G175" s="87"/>
      <c r="H175" s="87"/>
      <c r="I175" s="415">
        <v>45108</v>
      </c>
      <c r="J175" s="396">
        <v>45292</v>
      </c>
      <c r="K175" s="87">
        <v>0</v>
      </c>
      <c r="L175" s="87">
        <v>8</v>
      </c>
      <c r="M175" s="143">
        <v>1000</v>
      </c>
      <c r="N175" s="1486"/>
      <c r="O175" s="274" t="s">
        <v>374</v>
      </c>
    </row>
    <row r="176" spans="1:15" ht="15.75" x14ac:dyDescent="0.25">
      <c r="A176" s="1478"/>
      <c r="B176" s="87" t="s">
        <v>6</v>
      </c>
      <c r="C176" s="87">
        <v>4</v>
      </c>
      <c r="D176" s="414" t="s">
        <v>208</v>
      </c>
      <c r="E176" s="87" t="s">
        <v>392</v>
      </c>
      <c r="F176" s="87"/>
      <c r="G176" s="87">
        <v>1</v>
      </c>
      <c r="H176" s="87"/>
      <c r="I176" s="415">
        <v>45108</v>
      </c>
      <c r="J176" s="395">
        <v>45292</v>
      </c>
      <c r="K176" s="87">
        <v>0</v>
      </c>
      <c r="L176" s="87">
        <v>8</v>
      </c>
      <c r="M176" s="143">
        <v>1000</v>
      </c>
      <c r="N176" s="1486"/>
      <c r="O176" s="274" t="s">
        <v>374</v>
      </c>
    </row>
    <row r="177" spans="1:15" ht="16.5" thickBot="1" x14ac:dyDescent="0.3">
      <c r="A177" s="1478"/>
      <c r="B177" s="87" t="s">
        <v>6</v>
      </c>
      <c r="C177" s="87">
        <v>5</v>
      </c>
      <c r="D177" s="414" t="s">
        <v>209</v>
      </c>
      <c r="E177" s="87" t="s">
        <v>392</v>
      </c>
      <c r="F177" s="87"/>
      <c r="G177" s="87"/>
      <c r="H177" s="87"/>
      <c r="I177" s="415">
        <v>45108</v>
      </c>
      <c r="J177" s="396">
        <v>45292</v>
      </c>
      <c r="K177" s="87">
        <v>1</v>
      </c>
      <c r="L177" s="87">
        <v>8</v>
      </c>
      <c r="M177" s="143">
        <v>1000</v>
      </c>
      <c r="N177" s="1486"/>
      <c r="O177" s="274" t="s">
        <v>374</v>
      </c>
    </row>
    <row r="178" spans="1:15" ht="15.75" x14ac:dyDescent="0.25">
      <c r="A178" s="1478"/>
      <c r="B178" s="87" t="s">
        <v>6</v>
      </c>
      <c r="C178" s="87">
        <v>6</v>
      </c>
      <c r="D178" s="414" t="s">
        <v>210</v>
      </c>
      <c r="E178" s="87" t="s">
        <v>392</v>
      </c>
      <c r="F178" s="87"/>
      <c r="G178" s="87"/>
      <c r="H178" s="87"/>
      <c r="I178" s="415">
        <v>45108</v>
      </c>
      <c r="J178" s="395">
        <v>45292</v>
      </c>
      <c r="K178" s="87">
        <v>1</v>
      </c>
      <c r="L178" s="87">
        <v>8</v>
      </c>
      <c r="M178" s="143">
        <v>1000</v>
      </c>
      <c r="N178" s="1486"/>
      <c r="O178" s="274" t="s">
        <v>374</v>
      </c>
    </row>
    <row r="179" spans="1:15" ht="16.5" thickBot="1" x14ac:dyDescent="0.3">
      <c r="A179" s="1478"/>
      <c r="B179" s="87" t="s">
        <v>6</v>
      </c>
      <c r="C179" s="87">
        <v>7</v>
      </c>
      <c r="D179" s="414" t="s">
        <v>211</v>
      </c>
      <c r="E179" s="87" t="s">
        <v>392</v>
      </c>
      <c r="F179" s="87"/>
      <c r="G179" s="87">
        <v>3</v>
      </c>
      <c r="H179" s="87"/>
      <c r="I179" s="415">
        <v>45108</v>
      </c>
      <c r="J179" s="396">
        <v>45292</v>
      </c>
      <c r="K179" s="87">
        <v>0</v>
      </c>
      <c r="L179" s="87">
        <v>2</v>
      </c>
      <c r="M179" s="143">
        <v>250</v>
      </c>
      <c r="N179" s="1486"/>
      <c r="O179" s="274" t="s">
        <v>377</v>
      </c>
    </row>
    <row r="180" spans="1:15" ht="16.5" thickBot="1" x14ac:dyDescent="0.3">
      <c r="A180" s="1480"/>
      <c r="B180" s="120" t="s">
        <v>6</v>
      </c>
      <c r="C180" s="120">
        <v>8</v>
      </c>
      <c r="D180" s="420" t="s">
        <v>212</v>
      </c>
      <c r="E180" s="400" t="s">
        <v>392</v>
      </c>
      <c r="F180" s="120"/>
      <c r="G180" s="120"/>
      <c r="H180" s="120"/>
      <c r="I180" s="489">
        <v>45108</v>
      </c>
      <c r="J180" s="395">
        <v>45292</v>
      </c>
      <c r="K180" s="120">
        <v>0</v>
      </c>
      <c r="L180" s="120">
        <v>2</v>
      </c>
      <c r="M180" s="142">
        <v>250</v>
      </c>
      <c r="N180" s="1492"/>
      <c r="O180" s="406" t="s">
        <v>377</v>
      </c>
    </row>
    <row r="181" spans="1:15" ht="15.75" x14ac:dyDescent="0.25">
      <c r="A181" s="1452" t="s">
        <v>389</v>
      </c>
      <c r="B181" s="138" t="s">
        <v>6</v>
      </c>
      <c r="C181" s="138">
        <v>1</v>
      </c>
      <c r="D181" s="136">
        <v>6080014931</v>
      </c>
      <c r="E181" s="91" t="s">
        <v>392</v>
      </c>
      <c r="F181" s="138"/>
      <c r="G181" s="138"/>
      <c r="H181" s="138"/>
      <c r="I181" s="433">
        <v>44958</v>
      </c>
      <c r="J181" s="433">
        <v>45047</v>
      </c>
      <c r="K181" s="138">
        <v>0</v>
      </c>
      <c r="L181" s="434">
        <v>4</v>
      </c>
      <c r="M181" s="138">
        <v>1000</v>
      </c>
      <c r="N181" s="1493" t="s">
        <v>319</v>
      </c>
      <c r="O181" s="139" t="s">
        <v>382</v>
      </c>
    </row>
    <row r="182" spans="1:15" ht="15.75" x14ac:dyDescent="0.25">
      <c r="A182" s="1468"/>
      <c r="B182" s="143" t="s">
        <v>6</v>
      </c>
      <c r="C182" s="143">
        <v>2</v>
      </c>
      <c r="D182" s="273">
        <v>6080014932</v>
      </c>
      <c r="E182" s="87" t="s">
        <v>392</v>
      </c>
      <c r="F182" s="143"/>
      <c r="G182" s="143"/>
      <c r="H182" s="143"/>
      <c r="I182" s="436">
        <v>44958</v>
      </c>
      <c r="J182" s="436">
        <v>45047</v>
      </c>
      <c r="K182" s="143">
        <v>0</v>
      </c>
      <c r="L182" s="414">
        <v>4</v>
      </c>
      <c r="M182" s="143">
        <v>1000</v>
      </c>
      <c r="N182" s="1489"/>
      <c r="O182" s="274" t="s">
        <v>382</v>
      </c>
    </row>
    <row r="183" spans="1:15" ht="15.75" x14ac:dyDescent="0.25">
      <c r="A183" s="1468" t="s">
        <v>399</v>
      </c>
      <c r="B183" s="143" t="s">
        <v>6</v>
      </c>
      <c r="C183" s="143">
        <v>1</v>
      </c>
      <c r="D183" s="273">
        <v>6080014742</v>
      </c>
      <c r="E183" s="87" t="s">
        <v>391</v>
      </c>
      <c r="F183" s="143"/>
      <c r="G183" s="143"/>
      <c r="H183" s="143"/>
      <c r="I183" s="436">
        <v>44958</v>
      </c>
      <c r="J183" s="436">
        <v>45047</v>
      </c>
      <c r="K183" s="143">
        <v>0</v>
      </c>
      <c r="L183" s="414">
        <v>4</v>
      </c>
      <c r="M183" s="143">
        <v>1000</v>
      </c>
      <c r="N183" s="87" t="s">
        <v>400</v>
      </c>
      <c r="O183" s="274" t="s">
        <v>382</v>
      </c>
    </row>
    <row r="184" spans="1:15" ht="15.75" x14ac:dyDescent="0.25">
      <c r="A184" s="1468"/>
      <c r="B184" s="143" t="s">
        <v>6</v>
      </c>
      <c r="C184" s="143">
        <v>2</v>
      </c>
      <c r="D184" s="273">
        <v>298412396</v>
      </c>
      <c r="E184" s="87" t="s">
        <v>391</v>
      </c>
      <c r="F184" s="143"/>
      <c r="G184" s="143"/>
      <c r="H184" s="143"/>
      <c r="I184" s="436">
        <v>44958</v>
      </c>
      <c r="J184" s="436">
        <v>45047</v>
      </c>
      <c r="K184" s="143">
        <v>0</v>
      </c>
      <c r="L184" s="414">
        <v>4</v>
      </c>
      <c r="M184" s="143">
        <v>1000</v>
      </c>
      <c r="N184" s="87" t="s">
        <v>400</v>
      </c>
      <c r="O184" s="274" t="s">
        <v>388</v>
      </c>
    </row>
    <row r="185" spans="1:15" ht="16.5" thickBot="1" x14ac:dyDescent="0.3">
      <c r="A185" s="1469"/>
      <c r="B185" s="266" t="s">
        <v>6</v>
      </c>
      <c r="C185" s="266">
        <v>3</v>
      </c>
      <c r="D185" s="275">
        <v>6080014743</v>
      </c>
      <c r="E185" s="400" t="s">
        <v>391</v>
      </c>
      <c r="F185" s="266"/>
      <c r="G185" s="266"/>
      <c r="H185" s="266"/>
      <c r="I185" s="438">
        <v>44958</v>
      </c>
      <c r="J185" s="438">
        <v>45047</v>
      </c>
      <c r="K185" s="266">
        <v>0</v>
      </c>
      <c r="L185" s="428">
        <v>4</v>
      </c>
      <c r="M185" s="266">
        <v>1000</v>
      </c>
      <c r="N185" s="400" t="s">
        <v>400</v>
      </c>
      <c r="O185" s="277" t="s">
        <v>382</v>
      </c>
    </row>
    <row r="186" spans="1:15" ht="15.75" x14ac:dyDescent="0.25">
      <c r="A186" s="1491" t="s">
        <v>320</v>
      </c>
      <c r="B186" s="271" t="s">
        <v>6</v>
      </c>
      <c r="C186" s="410">
        <v>1</v>
      </c>
      <c r="D186" s="271">
        <v>706884</v>
      </c>
      <c r="E186" s="267" t="s">
        <v>392</v>
      </c>
      <c r="F186" s="271">
        <v>1</v>
      </c>
      <c r="G186" s="271"/>
      <c r="H186" s="271"/>
      <c r="I186" s="439">
        <v>45108</v>
      </c>
      <c r="J186" s="440">
        <v>45047</v>
      </c>
      <c r="K186" s="271">
        <v>0</v>
      </c>
      <c r="L186" s="410">
        <v>4</v>
      </c>
      <c r="M186" s="267">
        <v>1800</v>
      </c>
      <c r="N186" s="1488" t="s">
        <v>321</v>
      </c>
      <c r="O186" s="413" t="s">
        <v>375</v>
      </c>
    </row>
    <row r="187" spans="1:15" ht="15.75" x14ac:dyDescent="0.25">
      <c r="A187" s="1478"/>
      <c r="B187" s="143" t="s">
        <v>6</v>
      </c>
      <c r="C187" s="414">
        <v>2</v>
      </c>
      <c r="D187" s="143">
        <v>706881</v>
      </c>
      <c r="E187" s="87" t="s">
        <v>392</v>
      </c>
      <c r="F187" s="143">
        <v>1</v>
      </c>
      <c r="G187" s="143"/>
      <c r="H187" s="143"/>
      <c r="I187" s="442">
        <v>45108</v>
      </c>
      <c r="J187" s="436">
        <v>45047</v>
      </c>
      <c r="K187" s="143">
        <v>0</v>
      </c>
      <c r="L187" s="414">
        <v>4</v>
      </c>
      <c r="M187" s="87">
        <v>1800</v>
      </c>
      <c r="N187" s="1489"/>
      <c r="O187" s="274" t="s">
        <v>375</v>
      </c>
    </row>
    <row r="188" spans="1:15" ht="15.75" x14ac:dyDescent="0.25">
      <c r="A188" s="1478"/>
      <c r="B188" s="143" t="s">
        <v>6</v>
      </c>
      <c r="C188" s="414">
        <v>3</v>
      </c>
      <c r="D188" s="143">
        <v>706900</v>
      </c>
      <c r="E188" s="87" t="s">
        <v>392</v>
      </c>
      <c r="F188" s="143"/>
      <c r="G188" s="143"/>
      <c r="H188" s="143"/>
      <c r="I188" s="442">
        <v>45108</v>
      </c>
      <c r="J188" s="436">
        <v>45047</v>
      </c>
      <c r="K188" s="143">
        <v>1</v>
      </c>
      <c r="L188" s="414">
        <v>4</v>
      </c>
      <c r="M188" s="87">
        <v>1000</v>
      </c>
      <c r="N188" s="1489"/>
      <c r="O188" s="274" t="s">
        <v>375</v>
      </c>
    </row>
    <row r="189" spans="1:15" ht="15.75" x14ac:dyDescent="0.25">
      <c r="A189" s="1478"/>
      <c r="B189" s="143" t="s">
        <v>6</v>
      </c>
      <c r="C189" s="414">
        <v>4</v>
      </c>
      <c r="D189" s="143">
        <v>706901</v>
      </c>
      <c r="E189" s="87" t="s">
        <v>392</v>
      </c>
      <c r="F189" s="143"/>
      <c r="G189" s="143"/>
      <c r="H189" s="143"/>
      <c r="I189" s="442">
        <v>45108</v>
      </c>
      <c r="J189" s="436">
        <v>45047</v>
      </c>
      <c r="K189" s="143">
        <v>1</v>
      </c>
      <c r="L189" s="414">
        <v>4</v>
      </c>
      <c r="M189" s="87">
        <v>1000</v>
      </c>
      <c r="N189" s="1489"/>
      <c r="O189" s="274" t="s">
        <v>375</v>
      </c>
    </row>
    <row r="190" spans="1:15" ht="15.75" x14ac:dyDescent="0.25">
      <c r="A190" s="1478"/>
      <c r="B190" s="143" t="s">
        <v>6</v>
      </c>
      <c r="C190" s="414">
        <v>5</v>
      </c>
      <c r="D190" s="143">
        <v>706882</v>
      </c>
      <c r="E190" s="87" t="s">
        <v>392</v>
      </c>
      <c r="F190" s="143"/>
      <c r="G190" s="143"/>
      <c r="H190" s="143"/>
      <c r="I190" s="442">
        <v>45108</v>
      </c>
      <c r="J190" s="436">
        <v>45047</v>
      </c>
      <c r="K190" s="143">
        <v>0</v>
      </c>
      <c r="L190" s="414">
        <v>4</v>
      </c>
      <c r="M190" s="87">
        <v>630</v>
      </c>
      <c r="N190" s="1489"/>
      <c r="O190" s="274" t="s">
        <v>375</v>
      </c>
    </row>
    <row r="191" spans="1:15" ht="15.75" x14ac:dyDescent="0.25">
      <c r="A191" s="1478"/>
      <c r="B191" s="143" t="s">
        <v>6</v>
      </c>
      <c r="C191" s="414">
        <v>6</v>
      </c>
      <c r="D191" s="143">
        <v>706883</v>
      </c>
      <c r="E191" s="87" t="s">
        <v>392</v>
      </c>
      <c r="F191" s="143"/>
      <c r="G191" s="143"/>
      <c r="H191" s="143"/>
      <c r="I191" s="442">
        <v>45108</v>
      </c>
      <c r="J191" s="436">
        <v>45047</v>
      </c>
      <c r="K191" s="143">
        <v>0</v>
      </c>
      <c r="L191" s="414">
        <v>4</v>
      </c>
      <c r="M191" s="87">
        <v>630</v>
      </c>
      <c r="N191" s="1489"/>
      <c r="O191" s="274" t="s">
        <v>375</v>
      </c>
    </row>
    <row r="192" spans="1:15" ht="16.5" thickBot="1" x14ac:dyDescent="0.3">
      <c r="A192" s="1479"/>
      <c r="B192" s="268" t="s">
        <v>6</v>
      </c>
      <c r="C192" s="270">
        <v>7</v>
      </c>
      <c r="D192" s="268">
        <v>176638</v>
      </c>
      <c r="E192" s="270" t="s">
        <v>391</v>
      </c>
      <c r="F192" s="268"/>
      <c r="G192" s="268"/>
      <c r="H192" s="268"/>
      <c r="I192" s="443">
        <v>45108</v>
      </c>
      <c r="J192" s="444">
        <v>45047</v>
      </c>
      <c r="K192" s="268">
        <v>0</v>
      </c>
      <c r="L192" s="270">
        <v>4</v>
      </c>
      <c r="M192" s="270">
        <v>250</v>
      </c>
      <c r="N192" s="1490"/>
      <c r="O192" s="277" t="s">
        <v>377</v>
      </c>
    </row>
    <row r="193" spans="1:15" ht="15.75" x14ac:dyDescent="0.25">
      <c r="A193" s="1484" t="s">
        <v>322</v>
      </c>
      <c r="B193" s="1485" t="s">
        <v>6</v>
      </c>
      <c r="C193" s="410">
        <v>1</v>
      </c>
      <c r="D193" s="367" t="s">
        <v>323</v>
      </c>
      <c r="E193" s="410" t="s">
        <v>392</v>
      </c>
      <c r="F193" s="271"/>
      <c r="G193" s="271"/>
      <c r="H193" s="271"/>
      <c r="I193" s="439">
        <v>45139</v>
      </c>
      <c r="J193" s="440">
        <v>45292</v>
      </c>
      <c r="K193" s="271">
        <v>0</v>
      </c>
      <c r="L193" s="267">
        <v>3</v>
      </c>
      <c r="M193" s="267">
        <v>1000</v>
      </c>
      <c r="N193" s="1488" t="s">
        <v>324</v>
      </c>
      <c r="O193" s="413" t="s">
        <v>374</v>
      </c>
    </row>
    <row r="194" spans="1:15" ht="15.75" x14ac:dyDescent="0.25">
      <c r="A194" s="1468"/>
      <c r="B194" s="1486"/>
      <c r="C194" s="414">
        <v>2</v>
      </c>
      <c r="D194" s="366" t="s">
        <v>325</v>
      </c>
      <c r="E194" s="414" t="s">
        <v>392</v>
      </c>
      <c r="F194" s="143"/>
      <c r="G194" s="143"/>
      <c r="H194" s="143"/>
      <c r="I194" s="442">
        <v>45139</v>
      </c>
      <c r="J194" s="436">
        <v>45292</v>
      </c>
      <c r="K194" s="143">
        <v>0</v>
      </c>
      <c r="L194" s="87">
        <v>3</v>
      </c>
      <c r="M194" s="87">
        <v>1000</v>
      </c>
      <c r="N194" s="1489"/>
      <c r="O194" s="274" t="s">
        <v>374</v>
      </c>
    </row>
    <row r="195" spans="1:15" ht="15.75" x14ac:dyDescent="0.25">
      <c r="A195" s="1468"/>
      <c r="B195" s="1486"/>
      <c r="C195" s="199">
        <v>3</v>
      </c>
      <c r="D195" s="199" t="s">
        <v>329</v>
      </c>
      <c r="E195" s="199" t="s">
        <v>391</v>
      </c>
      <c r="F195" s="398"/>
      <c r="G195" s="398"/>
      <c r="H195" s="398"/>
      <c r="I195" s="442">
        <v>45139</v>
      </c>
      <c r="J195" s="447">
        <v>45292</v>
      </c>
      <c r="K195" s="398">
        <v>0</v>
      </c>
      <c r="L195" s="199">
        <v>3</v>
      </c>
      <c r="M195" s="199">
        <v>2000</v>
      </c>
      <c r="N195" s="1489"/>
      <c r="O195" s="274" t="s">
        <v>374</v>
      </c>
    </row>
    <row r="196" spans="1:15" ht="15.75" x14ac:dyDescent="0.25">
      <c r="A196" s="1468"/>
      <c r="B196" s="1486"/>
      <c r="C196" s="199">
        <v>4</v>
      </c>
      <c r="D196" s="199" t="s">
        <v>328</v>
      </c>
      <c r="E196" s="199" t="s">
        <v>391</v>
      </c>
      <c r="F196" s="398"/>
      <c r="G196" s="398"/>
      <c r="H196" s="398"/>
      <c r="I196" s="442">
        <v>45139</v>
      </c>
      <c r="J196" s="446">
        <v>45292</v>
      </c>
      <c r="K196" s="398">
        <v>0</v>
      </c>
      <c r="L196" s="199">
        <v>3</v>
      </c>
      <c r="M196" s="199">
        <v>2000</v>
      </c>
      <c r="N196" s="1489"/>
      <c r="O196" s="274" t="s">
        <v>374</v>
      </c>
    </row>
    <row r="197" spans="1:15" ht="15.75" x14ac:dyDescent="0.25">
      <c r="A197" s="1468"/>
      <c r="B197" s="1486"/>
      <c r="C197" s="414">
        <v>5</v>
      </c>
      <c r="D197" s="366" t="s">
        <v>331</v>
      </c>
      <c r="E197" s="414" t="s">
        <v>392</v>
      </c>
      <c r="F197" s="143"/>
      <c r="G197" s="143">
        <v>1</v>
      </c>
      <c r="H197" s="143"/>
      <c r="I197" s="442">
        <v>45139</v>
      </c>
      <c r="J197" s="440">
        <v>45292</v>
      </c>
      <c r="K197" s="143">
        <v>0</v>
      </c>
      <c r="L197" s="87">
        <v>2</v>
      </c>
      <c r="M197" s="87">
        <v>2000</v>
      </c>
      <c r="N197" s="1489"/>
      <c r="O197" s="274" t="s">
        <v>374</v>
      </c>
    </row>
    <row r="198" spans="1:15" ht="15.75" x14ac:dyDescent="0.25">
      <c r="A198" s="1468"/>
      <c r="B198" s="1486"/>
      <c r="C198" s="414">
        <v>6</v>
      </c>
      <c r="D198" s="366" t="s">
        <v>330</v>
      </c>
      <c r="E198" s="414" t="s">
        <v>392</v>
      </c>
      <c r="F198" s="143"/>
      <c r="G198" s="143">
        <v>1</v>
      </c>
      <c r="H198" s="143"/>
      <c r="I198" s="442">
        <v>45139</v>
      </c>
      <c r="J198" s="436">
        <v>45292</v>
      </c>
      <c r="K198" s="143">
        <v>0</v>
      </c>
      <c r="L198" s="87">
        <v>2</v>
      </c>
      <c r="M198" s="87">
        <v>1000</v>
      </c>
      <c r="N198" s="1489"/>
      <c r="O198" s="274" t="s">
        <v>374</v>
      </c>
    </row>
    <row r="199" spans="1:15" ht="15.75" x14ac:dyDescent="0.25">
      <c r="A199" s="1468"/>
      <c r="B199" s="1486"/>
      <c r="C199" s="414" t="s">
        <v>566</v>
      </c>
      <c r="D199" s="366" t="s">
        <v>326</v>
      </c>
      <c r="E199" s="414" t="s">
        <v>392</v>
      </c>
      <c r="F199" s="143"/>
      <c r="G199" s="143"/>
      <c r="H199" s="143"/>
      <c r="I199" s="442">
        <v>45139</v>
      </c>
      <c r="J199" s="440">
        <v>45292</v>
      </c>
      <c r="K199" s="143">
        <v>0</v>
      </c>
      <c r="L199" s="87">
        <v>2</v>
      </c>
      <c r="M199" s="87">
        <v>2000</v>
      </c>
      <c r="N199" s="1489"/>
      <c r="O199" s="274" t="s">
        <v>374</v>
      </c>
    </row>
    <row r="200" spans="1:15" ht="15.75" x14ac:dyDescent="0.25">
      <c r="A200" s="1468"/>
      <c r="B200" s="1486"/>
      <c r="C200" s="414" t="s">
        <v>567</v>
      </c>
      <c r="D200" s="366" t="s">
        <v>327</v>
      </c>
      <c r="E200" s="414" t="s">
        <v>392</v>
      </c>
      <c r="F200" s="143"/>
      <c r="G200" s="143"/>
      <c r="H200" s="143"/>
      <c r="I200" s="442">
        <v>45139</v>
      </c>
      <c r="J200" s="436">
        <v>45292</v>
      </c>
      <c r="K200" s="143">
        <v>0</v>
      </c>
      <c r="L200" s="87">
        <v>2</v>
      </c>
      <c r="M200" s="87">
        <v>2000</v>
      </c>
      <c r="N200" s="1489"/>
      <c r="O200" s="274" t="s">
        <v>374</v>
      </c>
    </row>
    <row r="201" spans="1:15" ht="15.75" x14ac:dyDescent="0.25">
      <c r="A201" s="1468"/>
      <c r="B201" s="1486"/>
      <c r="C201" s="199">
        <v>8</v>
      </c>
      <c r="D201" s="199" t="s">
        <v>333</v>
      </c>
      <c r="E201" s="199" t="s">
        <v>391</v>
      </c>
      <c r="F201" s="398"/>
      <c r="G201" s="398"/>
      <c r="H201" s="398"/>
      <c r="I201" s="442">
        <v>45139</v>
      </c>
      <c r="J201" s="447">
        <v>45292</v>
      </c>
      <c r="K201" s="398">
        <v>0</v>
      </c>
      <c r="L201" s="199">
        <v>2</v>
      </c>
      <c r="M201" s="199">
        <v>2000</v>
      </c>
      <c r="N201" s="1489"/>
      <c r="O201" s="274" t="s">
        <v>374</v>
      </c>
    </row>
    <row r="202" spans="1:15" ht="15.75" x14ac:dyDescent="0.25">
      <c r="A202" s="1468"/>
      <c r="B202" s="1486"/>
      <c r="C202" s="199">
        <v>9</v>
      </c>
      <c r="D202" s="199" t="s">
        <v>334</v>
      </c>
      <c r="E202" s="199" t="s">
        <v>391</v>
      </c>
      <c r="F202" s="398"/>
      <c r="G202" s="398"/>
      <c r="H202" s="398"/>
      <c r="I202" s="442">
        <v>45139</v>
      </c>
      <c r="J202" s="446">
        <v>45292</v>
      </c>
      <c r="K202" s="398">
        <v>0</v>
      </c>
      <c r="L202" s="199">
        <v>2</v>
      </c>
      <c r="M202" s="199">
        <v>2000</v>
      </c>
      <c r="N202" s="1489"/>
      <c r="O202" s="274" t="s">
        <v>374</v>
      </c>
    </row>
    <row r="203" spans="1:15" ht="15.75" x14ac:dyDescent="0.25">
      <c r="A203" s="1468"/>
      <c r="B203" s="1486"/>
      <c r="C203" s="199">
        <v>10</v>
      </c>
      <c r="D203" s="199" t="s">
        <v>332</v>
      </c>
      <c r="E203" s="199" t="s">
        <v>391</v>
      </c>
      <c r="F203" s="398"/>
      <c r="G203" s="398"/>
      <c r="H203" s="398"/>
      <c r="I203" s="442">
        <v>45139</v>
      </c>
      <c r="J203" s="447">
        <v>45292</v>
      </c>
      <c r="K203" s="398">
        <v>0</v>
      </c>
      <c r="L203" s="199">
        <v>2</v>
      </c>
      <c r="M203" s="199">
        <v>2000</v>
      </c>
      <c r="N203" s="1489"/>
      <c r="O203" s="274" t="s">
        <v>374</v>
      </c>
    </row>
    <row r="204" spans="1:15" ht="15.75" x14ac:dyDescent="0.25">
      <c r="A204" s="1468"/>
      <c r="B204" s="1486"/>
      <c r="C204" s="366">
        <v>11</v>
      </c>
      <c r="D204" s="366" t="s">
        <v>337</v>
      </c>
      <c r="E204" s="414" t="s">
        <v>392</v>
      </c>
      <c r="F204" s="143"/>
      <c r="G204" s="143"/>
      <c r="H204" s="143"/>
      <c r="I204" s="442">
        <v>45139</v>
      </c>
      <c r="J204" s="436">
        <v>45292</v>
      </c>
      <c r="K204" s="143">
        <v>0</v>
      </c>
      <c r="L204" s="87">
        <v>2</v>
      </c>
      <c r="M204" s="87">
        <v>2000</v>
      </c>
      <c r="N204" s="1489"/>
      <c r="O204" s="274" t="s">
        <v>374</v>
      </c>
    </row>
    <row r="205" spans="1:15" ht="15.75" x14ac:dyDescent="0.25">
      <c r="A205" s="1468"/>
      <c r="B205" s="1486"/>
      <c r="C205" s="414">
        <v>12</v>
      </c>
      <c r="D205" s="366" t="s">
        <v>338</v>
      </c>
      <c r="E205" s="414" t="s">
        <v>392</v>
      </c>
      <c r="F205" s="143"/>
      <c r="G205" s="143"/>
      <c r="H205" s="143"/>
      <c r="I205" s="442">
        <v>45139</v>
      </c>
      <c r="J205" s="440">
        <v>45292</v>
      </c>
      <c r="K205" s="143">
        <v>0</v>
      </c>
      <c r="L205" s="87">
        <v>2</v>
      </c>
      <c r="M205" s="87">
        <v>2000</v>
      </c>
      <c r="N205" s="1489"/>
      <c r="O205" s="274" t="s">
        <v>374</v>
      </c>
    </row>
    <row r="206" spans="1:15" ht="31.5" x14ac:dyDescent="0.25">
      <c r="A206" s="1468"/>
      <c r="B206" s="1486"/>
      <c r="C206" s="169">
        <v>13</v>
      </c>
      <c r="D206" s="169" t="s">
        <v>341</v>
      </c>
      <c r="E206" s="169" t="s">
        <v>393</v>
      </c>
      <c r="F206" s="448"/>
      <c r="G206" s="448"/>
      <c r="H206" s="448"/>
      <c r="I206" s="442">
        <v>45139</v>
      </c>
      <c r="J206" s="449">
        <v>45292</v>
      </c>
      <c r="K206" s="448">
        <v>0</v>
      </c>
      <c r="L206" s="169">
        <v>2</v>
      </c>
      <c r="M206" s="169">
        <v>1600</v>
      </c>
      <c r="N206" s="1489"/>
      <c r="O206" s="274" t="s">
        <v>374</v>
      </c>
    </row>
    <row r="207" spans="1:15" ht="31.5" x14ac:dyDescent="0.25">
      <c r="A207" s="1468"/>
      <c r="B207" s="1486"/>
      <c r="C207" s="169">
        <v>14</v>
      </c>
      <c r="D207" s="169" t="s">
        <v>344</v>
      </c>
      <c r="E207" s="169" t="s">
        <v>393</v>
      </c>
      <c r="F207" s="448"/>
      <c r="G207" s="448"/>
      <c r="H207" s="448"/>
      <c r="I207" s="442">
        <v>45139</v>
      </c>
      <c r="J207" s="450">
        <v>45292</v>
      </c>
      <c r="K207" s="448">
        <v>0</v>
      </c>
      <c r="L207" s="169">
        <v>2</v>
      </c>
      <c r="M207" s="169">
        <v>1600</v>
      </c>
      <c r="N207" s="1489"/>
      <c r="O207" s="274" t="s">
        <v>374</v>
      </c>
    </row>
    <row r="208" spans="1:15" ht="15.75" x14ac:dyDescent="0.25">
      <c r="A208" s="1468"/>
      <c r="B208" s="1486"/>
      <c r="C208" s="199">
        <v>15</v>
      </c>
      <c r="D208" s="199" t="s">
        <v>349</v>
      </c>
      <c r="E208" s="199" t="s">
        <v>391</v>
      </c>
      <c r="F208" s="398"/>
      <c r="G208" s="398"/>
      <c r="H208" s="398"/>
      <c r="I208" s="442">
        <v>45139</v>
      </c>
      <c r="J208" s="446">
        <v>45292</v>
      </c>
      <c r="K208" s="398">
        <v>0</v>
      </c>
      <c r="L208" s="199">
        <v>2</v>
      </c>
      <c r="M208" s="199">
        <v>1600</v>
      </c>
      <c r="N208" s="1489"/>
      <c r="O208" s="274" t="s">
        <v>374</v>
      </c>
    </row>
    <row r="209" spans="1:15" ht="15.75" x14ac:dyDescent="0.25">
      <c r="A209" s="1468"/>
      <c r="B209" s="1486"/>
      <c r="C209" s="366">
        <v>16</v>
      </c>
      <c r="D209" s="366" t="s">
        <v>336</v>
      </c>
      <c r="E209" s="366" t="s">
        <v>392</v>
      </c>
      <c r="F209" s="416"/>
      <c r="G209" s="416"/>
      <c r="H209" s="416"/>
      <c r="I209" s="442">
        <v>45139</v>
      </c>
      <c r="J209" s="452">
        <v>45292</v>
      </c>
      <c r="K209" s="416">
        <v>0</v>
      </c>
      <c r="L209" s="366">
        <v>2</v>
      </c>
      <c r="M209" s="366">
        <v>1600</v>
      </c>
      <c r="N209" s="1489"/>
      <c r="O209" s="274" t="s">
        <v>374</v>
      </c>
    </row>
    <row r="210" spans="1:15" ht="15.75" x14ac:dyDescent="0.25">
      <c r="A210" s="1468"/>
      <c r="B210" s="1486"/>
      <c r="C210" s="366">
        <v>17</v>
      </c>
      <c r="D210" s="366" t="s">
        <v>335</v>
      </c>
      <c r="E210" s="366" t="s">
        <v>392</v>
      </c>
      <c r="F210" s="416"/>
      <c r="G210" s="416"/>
      <c r="H210" s="416"/>
      <c r="I210" s="442">
        <v>45139</v>
      </c>
      <c r="J210" s="451">
        <v>45292</v>
      </c>
      <c r="K210" s="416">
        <v>0</v>
      </c>
      <c r="L210" s="366">
        <v>2</v>
      </c>
      <c r="M210" s="366">
        <v>1275</v>
      </c>
      <c r="N210" s="1489"/>
      <c r="O210" s="274" t="s">
        <v>374</v>
      </c>
    </row>
    <row r="211" spans="1:15" ht="15.75" x14ac:dyDescent="0.25">
      <c r="A211" s="1468"/>
      <c r="B211" s="1486"/>
      <c r="C211" s="199">
        <v>18</v>
      </c>
      <c r="D211" s="199" t="s">
        <v>339</v>
      </c>
      <c r="E211" s="199" t="s">
        <v>391</v>
      </c>
      <c r="F211" s="398"/>
      <c r="G211" s="398"/>
      <c r="H211" s="398"/>
      <c r="I211" s="442">
        <v>45139</v>
      </c>
      <c r="J211" s="447">
        <v>45292</v>
      </c>
      <c r="K211" s="398">
        <v>0</v>
      </c>
      <c r="L211" s="199">
        <v>2</v>
      </c>
      <c r="M211" s="199">
        <v>1000</v>
      </c>
      <c r="N211" s="1489"/>
      <c r="O211" s="274" t="s">
        <v>374</v>
      </c>
    </row>
    <row r="212" spans="1:15" ht="15.75" x14ac:dyDescent="0.25">
      <c r="A212" s="1468"/>
      <c r="B212" s="1486"/>
      <c r="C212" s="199">
        <v>19</v>
      </c>
      <c r="D212" s="199" t="s">
        <v>340</v>
      </c>
      <c r="E212" s="199" t="s">
        <v>391</v>
      </c>
      <c r="F212" s="398"/>
      <c r="G212" s="398"/>
      <c r="H212" s="398"/>
      <c r="I212" s="442">
        <v>45139</v>
      </c>
      <c r="J212" s="446">
        <v>45292</v>
      </c>
      <c r="K212" s="398">
        <v>0</v>
      </c>
      <c r="L212" s="199">
        <v>2</v>
      </c>
      <c r="M212" s="199">
        <v>2000</v>
      </c>
      <c r="N212" s="1489"/>
      <c r="O212" s="274" t="s">
        <v>374</v>
      </c>
    </row>
    <row r="213" spans="1:15" ht="15.75" x14ac:dyDescent="0.25">
      <c r="A213" s="1468"/>
      <c r="B213" s="1486"/>
      <c r="C213" s="366">
        <v>20</v>
      </c>
      <c r="D213" s="366" t="s">
        <v>345</v>
      </c>
      <c r="E213" s="366" t="s">
        <v>392</v>
      </c>
      <c r="F213" s="416"/>
      <c r="G213" s="416"/>
      <c r="H213" s="416"/>
      <c r="I213" s="442">
        <v>45139</v>
      </c>
      <c r="J213" s="452">
        <v>45292</v>
      </c>
      <c r="K213" s="416">
        <v>0</v>
      </c>
      <c r="L213" s="366">
        <v>2</v>
      </c>
      <c r="M213" s="366">
        <v>1275</v>
      </c>
      <c r="N213" s="1489"/>
      <c r="O213" s="274" t="s">
        <v>374</v>
      </c>
    </row>
    <row r="214" spans="1:15" ht="15.75" x14ac:dyDescent="0.25">
      <c r="A214" s="1468"/>
      <c r="B214" s="1486"/>
      <c r="C214" s="366">
        <v>21</v>
      </c>
      <c r="D214" s="366" t="s">
        <v>346</v>
      </c>
      <c r="E214" s="366" t="s">
        <v>392</v>
      </c>
      <c r="F214" s="416"/>
      <c r="G214" s="416"/>
      <c r="H214" s="416"/>
      <c r="I214" s="442">
        <v>45139</v>
      </c>
      <c r="J214" s="451">
        <v>45292</v>
      </c>
      <c r="K214" s="416">
        <v>0</v>
      </c>
      <c r="L214" s="366">
        <v>2</v>
      </c>
      <c r="M214" s="366">
        <v>1025</v>
      </c>
      <c r="N214" s="1489"/>
      <c r="O214" s="274" t="s">
        <v>374</v>
      </c>
    </row>
    <row r="215" spans="1:15" ht="15.75" x14ac:dyDescent="0.25">
      <c r="A215" s="1468"/>
      <c r="B215" s="1486"/>
      <c r="C215" s="414">
        <v>22</v>
      </c>
      <c r="D215" s="366" t="s">
        <v>347</v>
      </c>
      <c r="E215" s="414" t="s">
        <v>392</v>
      </c>
      <c r="F215" s="143"/>
      <c r="G215" s="143"/>
      <c r="H215" s="143"/>
      <c r="I215" s="442">
        <v>45139</v>
      </c>
      <c r="J215" s="440">
        <v>45292</v>
      </c>
      <c r="K215" s="143">
        <v>0</v>
      </c>
      <c r="L215" s="87">
        <v>2</v>
      </c>
      <c r="M215" s="87">
        <v>1025</v>
      </c>
      <c r="N215" s="1489"/>
      <c r="O215" s="274" t="s">
        <v>374</v>
      </c>
    </row>
    <row r="216" spans="1:15" ht="15.75" x14ac:dyDescent="0.25">
      <c r="A216" s="1468"/>
      <c r="B216" s="1486"/>
      <c r="C216" s="414">
        <v>23</v>
      </c>
      <c r="D216" s="366" t="s">
        <v>348</v>
      </c>
      <c r="E216" s="414" t="s">
        <v>392</v>
      </c>
      <c r="F216" s="143"/>
      <c r="G216" s="143"/>
      <c r="H216" s="143"/>
      <c r="I216" s="442">
        <v>45139</v>
      </c>
      <c r="J216" s="436">
        <v>45292</v>
      </c>
      <c r="K216" s="143">
        <v>0</v>
      </c>
      <c r="L216" s="87">
        <v>2</v>
      </c>
      <c r="M216" s="87">
        <v>2500</v>
      </c>
      <c r="N216" s="1489"/>
      <c r="O216" s="274" t="s">
        <v>374</v>
      </c>
    </row>
    <row r="217" spans="1:15" ht="15.75" x14ac:dyDescent="0.25">
      <c r="A217" s="1468"/>
      <c r="B217" s="1486"/>
      <c r="C217" s="414">
        <v>24</v>
      </c>
      <c r="D217" s="366" t="s">
        <v>342</v>
      </c>
      <c r="E217" s="414" t="s">
        <v>392</v>
      </c>
      <c r="F217" s="143"/>
      <c r="G217" s="143"/>
      <c r="H217" s="143"/>
      <c r="I217" s="442">
        <v>45139</v>
      </c>
      <c r="J217" s="440">
        <v>45292</v>
      </c>
      <c r="K217" s="143">
        <v>0</v>
      </c>
      <c r="L217" s="87">
        <v>2</v>
      </c>
      <c r="M217" s="87">
        <v>2500</v>
      </c>
      <c r="N217" s="1489"/>
      <c r="O217" s="274" t="s">
        <v>374</v>
      </c>
    </row>
    <row r="218" spans="1:15" ht="15.75" x14ac:dyDescent="0.25">
      <c r="A218" s="1468"/>
      <c r="B218" s="1486"/>
      <c r="C218" s="199">
        <v>25</v>
      </c>
      <c r="D218" s="199" t="s">
        <v>343</v>
      </c>
      <c r="E218" s="199" t="s">
        <v>391</v>
      </c>
      <c r="F218" s="398"/>
      <c r="G218" s="398"/>
      <c r="H218" s="398"/>
      <c r="I218" s="442">
        <v>45139</v>
      </c>
      <c r="J218" s="446">
        <v>45292</v>
      </c>
      <c r="K218" s="398">
        <v>0</v>
      </c>
      <c r="L218" s="199">
        <v>2</v>
      </c>
      <c r="M218" s="199">
        <v>2500</v>
      </c>
      <c r="N218" s="1489"/>
      <c r="O218" s="274" t="s">
        <v>374</v>
      </c>
    </row>
    <row r="219" spans="1:15" ht="15.75" x14ac:dyDescent="0.25">
      <c r="A219" s="1468"/>
      <c r="B219" s="1486"/>
      <c r="C219" s="414">
        <v>1</v>
      </c>
      <c r="D219" s="366" t="s">
        <v>350</v>
      </c>
      <c r="E219" s="414" t="s">
        <v>392</v>
      </c>
      <c r="F219" s="143">
        <v>1</v>
      </c>
      <c r="G219" s="143"/>
      <c r="H219" s="143"/>
      <c r="I219" s="442">
        <v>45139</v>
      </c>
      <c r="J219" s="440">
        <v>45292</v>
      </c>
      <c r="K219" s="143">
        <v>0</v>
      </c>
      <c r="L219" s="143" t="s">
        <v>6</v>
      </c>
      <c r="M219" s="143" t="s">
        <v>6</v>
      </c>
      <c r="N219" s="1489"/>
      <c r="O219" s="274" t="s">
        <v>383</v>
      </c>
    </row>
    <row r="220" spans="1:15" ht="15.75" x14ac:dyDescent="0.25">
      <c r="A220" s="1468"/>
      <c r="B220" s="1486"/>
      <c r="C220" s="414">
        <v>2</v>
      </c>
      <c r="D220" s="366" t="s">
        <v>351</v>
      </c>
      <c r="E220" s="414" t="s">
        <v>392</v>
      </c>
      <c r="F220" s="143">
        <v>1</v>
      </c>
      <c r="G220" s="143"/>
      <c r="H220" s="143"/>
      <c r="I220" s="442">
        <v>45139</v>
      </c>
      <c r="J220" s="436">
        <v>45292</v>
      </c>
      <c r="K220" s="143">
        <v>0</v>
      </c>
      <c r="L220" s="143" t="s">
        <v>6</v>
      </c>
      <c r="M220" s="143" t="s">
        <v>6</v>
      </c>
      <c r="N220" s="1489"/>
      <c r="O220" s="274" t="s">
        <v>383</v>
      </c>
    </row>
    <row r="221" spans="1:15" ht="15.75" x14ac:dyDescent="0.25">
      <c r="A221" s="1468"/>
      <c r="B221" s="1486"/>
      <c r="C221" s="414">
        <v>3</v>
      </c>
      <c r="D221" s="366" t="s">
        <v>352</v>
      </c>
      <c r="E221" s="414" t="s">
        <v>392</v>
      </c>
      <c r="F221" s="143">
        <v>1</v>
      </c>
      <c r="G221" s="143"/>
      <c r="H221" s="143"/>
      <c r="I221" s="442">
        <v>45139</v>
      </c>
      <c r="J221" s="440">
        <v>45292</v>
      </c>
      <c r="K221" s="143">
        <v>0</v>
      </c>
      <c r="L221" s="143" t="s">
        <v>6</v>
      </c>
      <c r="M221" s="143" t="s">
        <v>6</v>
      </c>
      <c r="N221" s="1489"/>
      <c r="O221" s="274" t="s">
        <v>383</v>
      </c>
    </row>
    <row r="222" spans="1:15" ht="15.75" x14ac:dyDescent="0.25">
      <c r="A222" s="1468"/>
      <c r="B222" s="1486"/>
      <c r="C222" s="414">
        <v>4</v>
      </c>
      <c r="D222" s="366" t="s">
        <v>353</v>
      </c>
      <c r="E222" s="414" t="s">
        <v>392</v>
      </c>
      <c r="F222" s="143"/>
      <c r="G222" s="143"/>
      <c r="H222" s="143"/>
      <c r="I222" s="442">
        <v>45139</v>
      </c>
      <c r="J222" s="436">
        <v>45292</v>
      </c>
      <c r="K222" s="143">
        <v>0</v>
      </c>
      <c r="L222" s="143" t="s">
        <v>6</v>
      </c>
      <c r="M222" s="143" t="s">
        <v>6</v>
      </c>
      <c r="N222" s="1489"/>
      <c r="O222" s="274" t="s">
        <v>383</v>
      </c>
    </row>
    <row r="223" spans="1:15" ht="15.75" x14ac:dyDescent="0.25">
      <c r="A223" s="1468"/>
      <c r="B223" s="1486"/>
      <c r="C223" s="414">
        <v>5</v>
      </c>
      <c r="D223" s="366" t="s">
        <v>354</v>
      </c>
      <c r="E223" s="414" t="s">
        <v>392</v>
      </c>
      <c r="F223" s="143"/>
      <c r="G223" s="143"/>
      <c r="H223" s="143"/>
      <c r="I223" s="442">
        <v>45139</v>
      </c>
      <c r="J223" s="440">
        <v>45292</v>
      </c>
      <c r="K223" s="143">
        <v>0</v>
      </c>
      <c r="L223" s="143" t="s">
        <v>6</v>
      </c>
      <c r="M223" s="143" t="s">
        <v>6</v>
      </c>
      <c r="N223" s="1489"/>
      <c r="O223" s="274" t="s">
        <v>383</v>
      </c>
    </row>
    <row r="224" spans="1:15" ht="15.75" x14ac:dyDescent="0.25">
      <c r="A224" s="1468"/>
      <c r="B224" s="1486"/>
      <c r="C224" s="414">
        <v>6</v>
      </c>
      <c r="D224" s="366" t="s">
        <v>355</v>
      </c>
      <c r="E224" s="414" t="s">
        <v>392</v>
      </c>
      <c r="F224" s="143"/>
      <c r="G224" s="143"/>
      <c r="H224" s="143"/>
      <c r="I224" s="442">
        <v>45139</v>
      </c>
      <c r="J224" s="436">
        <v>45292</v>
      </c>
      <c r="K224" s="143">
        <v>0</v>
      </c>
      <c r="L224" s="143" t="s">
        <v>6</v>
      </c>
      <c r="M224" s="143" t="s">
        <v>6</v>
      </c>
      <c r="N224" s="1489"/>
      <c r="O224" s="274" t="s">
        <v>383</v>
      </c>
    </row>
    <row r="225" spans="1:15" ht="16.5" thickBot="1" x14ac:dyDescent="0.3">
      <c r="A225" s="1469"/>
      <c r="B225" s="1487"/>
      <c r="C225" s="428">
        <v>1</v>
      </c>
      <c r="D225" s="368">
        <v>9319</v>
      </c>
      <c r="E225" s="428" t="s">
        <v>392</v>
      </c>
      <c r="F225" s="266"/>
      <c r="G225" s="266"/>
      <c r="H225" s="266"/>
      <c r="I225" s="443">
        <v>45139</v>
      </c>
      <c r="J225" s="440">
        <v>45292</v>
      </c>
      <c r="K225" s="266">
        <v>0</v>
      </c>
      <c r="L225" s="266">
        <v>2</v>
      </c>
      <c r="M225" s="266">
        <v>325</v>
      </c>
      <c r="N225" s="1490"/>
      <c r="O225" s="277" t="s">
        <v>378</v>
      </c>
    </row>
    <row r="226" spans="1:15" ht="15.75" x14ac:dyDescent="0.25">
      <c r="A226" s="1484" t="s">
        <v>356</v>
      </c>
      <c r="B226" s="1485" t="s">
        <v>6</v>
      </c>
      <c r="C226" s="410">
        <v>1</v>
      </c>
      <c r="D226" s="454">
        <v>298412317</v>
      </c>
      <c r="E226" s="410" t="s">
        <v>392</v>
      </c>
      <c r="F226" s="271">
        <v>1</v>
      </c>
      <c r="G226" s="271">
        <v>2</v>
      </c>
      <c r="H226" s="271"/>
      <c r="I226" s="271" t="s">
        <v>390</v>
      </c>
      <c r="J226" s="440">
        <v>45017</v>
      </c>
      <c r="K226" s="271">
        <v>0</v>
      </c>
      <c r="L226" s="454">
        <v>2</v>
      </c>
      <c r="M226" s="454">
        <v>1000</v>
      </c>
      <c r="N226" s="1488" t="s">
        <v>357</v>
      </c>
      <c r="O226" s="413" t="s">
        <v>384</v>
      </c>
    </row>
    <row r="227" spans="1:15" ht="15.75" x14ac:dyDescent="0.25">
      <c r="A227" s="1468"/>
      <c r="B227" s="1486"/>
      <c r="C227" s="414">
        <v>2</v>
      </c>
      <c r="D227" s="455">
        <v>298412318</v>
      </c>
      <c r="E227" s="414" t="s">
        <v>392</v>
      </c>
      <c r="F227" s="143">
        <v>1</v>
      </c>
      <c r="G227" s="143">
        <v>1</v>
      </c>
      <c r="H227" s="143"/>
      <c r="I227" s="436">
        <v>44896</v>
      </c>
      <c r="J227" s="436">
        <v>45017</v>
      </c>
      <c r="K227" s="143">
        <v>0</v>
      </c>
      <c r="L227" s="455">
        <v>9</v>
      </c>
      <c r="M227" s="455">
        <v>1000</v>
      </c>
      <c r="N227" s="1489"/>
      <c r="O227" s="274" t="s">
        <v>384</v>
      </c>
    </row>
    <row r="228" spans="1:15" ht="15.75" x14ac:dyDescent="0.25">
      <c r="A228" s="1468"/>
      <c r="B228" s="1486"/>
      <c r="C228" s="414">
        <v>3</v>
      </c>
      <c r="D228" s="455">
        <v>298412319</v>
      </c>
      <c r="E228" s="414" t="s">
        <v>392</v>
      </c>
      <c r="F228" s="143"/>
      <c r="G228" s="143"/>
      <c r="H228" s="143"/>
      <c r="I228" s="436">
        <v>44896</v>
      </c>
      <c r="J228" s="436">
        <v>45017</v>
      </c>
      <c r="K228" s="143">
        <v>0</v>
      </c>
      <c r="L228" s="455">
        <v>9</v>
      </c>
      <c r="M228" s="455">
        <v>1000</v>
      </c>
      <c r="N228" s="1489"/>
      <c r="O228" s="274" t="s">
        <v>384</v>
      </c>
    </row>
    <row r="229" spans="1:15" ht="15.75" x14ac:dyDescent="0.25">
      <c r="A229" s="1468"/>
      <c r="B229" s="1486"/>
      <c r="C229" s="414">
        <v>4</v>
      </c>
      <c r="D229" s="455">
        <v>298412320</v>
      </c>
      <c r="E229" s="414" t="s">
        <v>392</v>
      </c>
      <c r="F229" s="143">
        <v>1</v>
      </c>
      <c r="G229" s="143"/>
      <c r="H229" s="143"/>
      <c r="I229" s="143" t="s">
        <v>390</v>
      </c>
      <c r="J229" s="436">
        <v>45017</v>
      </c>
      <c r="K229" s="143">
        <v>0</v>
      </c>
      <c r="L229" s="455">
        <v>9</v>
      </c>
      <c r="M229" s="455">
        <v>1000</v>
      </c>
      <c r="N229" s="1489"/>
      <c r="O229" s="274" t="s">
        <v>384</v>
      </c>
    </row>
    <row r="230" spans="1:15" ht="15.75" x14ac:dyDescent="0.25">
      <c r="A230" s="1468"/>
      <c r="B230" s="1486"/>
      <c r="C230" s="414">
        <v>5</v>
      </c>
      <c r="D230" s="455">
        <v>298412321</v>
      </c>
      <c r="E230" s="414" t="s">
        <v>392</v>
      </c>
      <c r="F230" s="143">
        <v>1</v>
      </c>
      <c r="G230" s="143"/>
      <c r="H230" s="143"/>
      <c r="I230" s="436">
        <v>44896</v>
      </c>
      <c r="J230" s="436">
        <v>45017</v>
      </c>
      <c r="K230" s="143">
        <v>0</v>
      </c>
      <c r="L230" s="455">
        <v>9</v>
      </c>
      <c r="M230" s="455">
        <v>1000</v>
      </c>
      <c r="N230" s="1489"/>
      <c r="O230" s="274" t="s">
        <v>384</v>
      </c>
    </row>
    <row r="231" spans="1:15" ht="15.75" x14ac:dyDescent="0.25">
      <c r="A231" s="1468"/>
      <c r="B231" s="1486"/>
      <c r="C231" s="414">
        <v>6</v>
      </c>
      <c r="D231" s="455">
        <v>298412322</v>
      </c>
      <c r="E231" s="414" t="s">
        <v>392</v>
      </c>
      <c r="F231" s="143"/>
      <c r="G231" s="143">
        <v>2</v>
      </c>
      <c r="H231" s="143"/>
      <c r="I231" s="436">
        <v>44896</v>
      </c>
      <c r="J231" s="436">
        <v>45017</v>
      </c>
      <c r="K231" s="143">
        <v>0</v>
      </c>
      <c r="L231" s="455">
        <v>9</v>
      </c>
      <c r="M231" s="455">
        <v>1000</v>
      </c>
      <c r="N231" s="1489"/>
      <c r="O231" s="274" t="s">
        <v>384</v>
      </c>
    </row>
    <row r="232" spans="1:15" ht="15.75" x14ac:dyDescent="0.25">
      <c r="A232" s="1468"/>
      <c r="B232" s="1486"/>
      <c r="C232" s="414">
        <v>7</v>
      </c>
      <c r="D232" s="455">
        <v>298412323</v>
      </c>
      <c r="E232" s="414" t="s">
        <v>392</v>
      </c>
      <c r="F232" s="143"/>
      <c r="G232" s="143">
        <v>3</v>
      </c>
      <c r="H232" s="143"/>
      <c r="I232" s="143" t="s">
        <v>390</v>
      </c>
      <c r="J232" s="436">
        <v>45017</v>
      </c>
      <c r="K232" s="143">
        <v>0</v>
      </c>
      <c r="L232" s="455">
        <v>9</v>
      </c>
      <c r="M232" s="455">
        <v>1000</v>
      </c>
      <c r="N232" s="1489"/>
      <c r="O232" s="274" t="s">
        <v>384</v>
      </c>
    </row>
    <row r="233" spans="1:15" ht="15.75" x14ac:dyDescent="0.25">
      <c r="A233" s="1468"/>
      <c r="B233" s="1486"/>
      <c r="C233" s="414">
        <v>8</v>
      </c>
      <c r="D233" s="455">
        <v>298412324</v>
      </c>
      <c r="E233" s="414" t="s">
        <v>392</v>
      </c>
      <c r="F233" s="143">
        <v>2</v>
      </c>
      <c r="G233" s="143"/>
      <c r="H233" s="143"/>
      <c r="I233" s="436">
        <v>44896</v>
      </c>
      <c r="J233" s="436">
        <v>45017</v>
      </c>
      <c r="K233" s="143">
        <v>0</v>
      </c>
      <c r="L233" s="455">
        <v>8</v>
      </c>
      <c r="M233" s="455">
        <v>1000</v>
      </c>
      <c r="N233" s="1489"/>
      <c r="O233" s="274" t="s">
        <v>388</v>
      </c>
    </row>
    <row r="234" spans="1:15" ht="15.75" x14ac:dyDescent="0.25">
      <c r="A234" s="1468"/>
      <c r="B234" s="1486"/>
      <c r="C234" s="414">
        <v>9</v>
      </c>
      <c r="D234" s="455">
        <v>298412325</v>
      </c>
      <c r="E234" s="414" t="s">
        <v>392</v>
      </c>
      <c r="F234" s="143">
        <v>1</v>
      </c>
      <c r="G234" s="143"/>
      <c r="H234" s="143"/>
      <c r="I234" s="436">
        <v>44896</v>
      </c>
      <c r="J234" s="436">
        <v>45017</v>
      </c>
      <c r="K234" s="143">
        <v>0</v>
      </c>
      <c r="L234" s="455">
        <v>8</v>
      </c>
      <c r="M234" s="455">
        <v>1000</v>
      </c>
      <c r="N234" s="1489"/>
      <c r="O234" s="274" t="s">
        <v>388</v>
      </c>
    </row>
    <row r="235" spans="1:15" ht="15.75" x14ac:dyDescent="0.25">
      <c r="A235" s="1468"/>
      <c r="B235" s="1486"/>
      <c r="C235" s="414">
        <v>10</v>
      </c>
      <c r="D235" s="455">
        <v>298412326</v>
      </c>
      <c r="E235" s="414" t="s">
        <v>392</v>
      </c>
      <c r="F235" s="143">
        <v>3</v>
      </c>
      <c r="G235" s="143"/>
      <c r="H235" s="143"/>
      <c r="I235" s="143" t="s">
        <v>390</v>
      </c>
      <c r="J235" s="436">
        <v>45017</v>
      </c>
      <c r="K235" s="143">
        <v>0</v>
      </c>
      <c r="L235" s="455">
        <v>8</v>
      </c>
      <c r="M235" s="455">
        <v>1000</v>
      </c>
      <c r="N235" s="1489"/>
      <c r="O235" s="274" t="s">
        <v>388</v>
      </c>
    </row>
    <row r="236" spans="1:15" ht="15.75" x14ac:dyDescent="0.25">
      <c r="A236" s="1468"/>
      <c r="B236" s="1486"/>
      <c r="C236" s="414">
        <v>11</v>
      </c>
      <c r="D236" s="455">
        <v>298412327</v>
      </c>
      <c r="E236" s="414" t="s">
        <v>392</v>
      </c>
      <c r="F236" s="143"/>
      <c r="G236" s="143"/>
      <c r="H236" s="143"/>
      <c r="I236" s="436">
        <v>44896</v>
      </c>
      <c r="J236" s="436">
        <v>45017</v>
      </c>
      <c r="K236" s="143">
        <v>0</v>
      </c>
      <c r="L236" s="455">
        <v>8</v>
      </c>
      <c r="M236" s="455">
        <v>1000</v>
      </c>
      <c r="N236" s="1489"/>
      <c r="O236" s="274" t="s">
        <v>388</v>
      </c>
    </row>
    <row r="237" spans="1:15" ht="15.75" x14ac:dyDescent="0.25">
      <c r="A237" s="1468"/>
      <c r="B237" s="1486"/>
      <c r="C237" s="414">
        <v>12</v>
      </c>
      <c r="D237" s="455">
        <v>298412328</v>
      </c>
      <c r="E237" s="414" t="s">
        <v>392</v>
      </c>
      <c r="F237" s="143"/>
      <c r="G237" s="143">
        <v>3</v>
      </c>
      <c r="H237" s="143"/>
      <c r="I237" s="436">
        <v>44896</v>
      </c>
      <c r="J237" s="436">
        <v>45017</v>
      </c>
      <c r="K237" s="143">
        <v>0</v>
      </c>
      <c r="L237" s="455">
        <v>2</v>
      </c>
      <c r="M237" s="455">
        <v>1000</v>
      </c>
      <c r="N237" s="1489"/>
      <c r="O237" s="274" t="s">
        <v>384</v>
      </c>
    </row>
    <row r="238" spans="1:15" ht="15.75" x14ac:dyDescent="0.25">
      <c r="A238" s="1468"/>
      <c r="B238" s="1486"/>
      <c r="C238" s="414">
        <v>13</v>
      </c>
      <c r="D238" s="455">
        <v>298412329</v>
      </c>
      <c r="E238" s="414" t="s">
        <v>392</v>
      </c>
      <c r="F238" s="143"/>
      <c r="G238" s="143"/>
      <c r="H238" s="143"/>
      <c r="I238" s="143" t="s">
        <v>390</v>
      </c>
      <c r="J238" s="436">
        <v>45017</v>
      </c>
      <c r="K238" s="143">
        <v>0</v>
      </c>
      <c r="L238" s="455">
        <v>2</v>
      </c>
      <c r="M238" s="455">
        <v>1000</v>
      </c>
      <c r="N238" s="1489"/>
      <c r="O238" s="274" t="s">
        <v>384</v>
      </c>
    </row>
    <row r="239" spans="1:15" ht="15.75" x14ac:dyDescent="0.25">
      <c r="A239" s="1468"/>
      <c r="B239" s="1486"/>
      <c r="C239" s="414">
        <v>14</v>
      </c>
      <c r="D239" s="455">
        <v>298412330</v>
      </c>
      <c r="E239" s="414" t="s">
        <v>392</v>
      </c>
      <c r="F239" s="143">
        <v>1</v>
      </c>
      <c r="G239" s="143">
        <v>2</v>
      </c>
      <c r="H239" s="143"/>
      <c r="I239" s="436">
        <v>44896</v>
      </c>
      <c r="J239" s="436">
        <v>45017</v>
      </c>
      <c r="K239" s="143">
        <v>0</v>
      </c>
      <c r="L239" s="455">
        <v>2</v>
      </c>
      <c r="M239" s="455">
        <v>1000</v>
      </c>
      <c r="N239" s="1489"/>
      <c r="O239" s="274" t="s">
        <v>384</v>
      </c>
    </row>
    <row r="240" spans="1:15" ht="15.75" x14ac:dyDescent="0.25">
      <c r="A240" s="1468"/>
      <c r="B240" s="1486"/>
      <c r="C240" s="414">
        <v>15</v>
      </c>
      <c r="D240" s="455">
        <v>298412331</v>
      </c>
      <c r="E240" s="414" t="s">
        <v>392</v>
      </c>
      <c r="F240" s="143"/>
      <c r="G240" s="143">
        <v>1</v>
      </c>
      <c r="H240" s="143"/>
      <c r="I240" s="436">
        <v>44896</v>
      </c>
      <c r="J240" s="436">
        <v>45017</v>
      </c>
      <c r="K240" s="143">
        <v>0</v>
      </c>
      <c r="L240" s="455">
        <v>2</v>
      </c>
      <c r="M240" s="455">
        <v>1000</v>
      </c>
      <c r="N240" s="1489"/>
      <c r="O240" s="274" t="s">
        <v>384</v>
      </c>
    </row>
    <row r="241" spans="1:15" ht="15.75" x14ac:dyDescent="0.25">
      <c r="A241" s="1468"/>
      <c r="B241" s="1486"/>
      <c r="C241" s="414">
        <v>1</v>
      </c>
      <c r="D241" s="455" t="s">
        <v>358</v>
      </c>
      <c r="E241" s="414" t="s">
        <v>392</v>
      </c>
      <c r="F241" s="143"/>
      <c r="G241" s="143"/>
      <c r="H241" s="143"/>
      <c r="I241" s="143" t="s">
        <v>390</v>
      </c>
      <c r="J241" s="436">
        <v>45017</v>
      </c>
      <c r="K241" s="143">
        <v>0</v>
      </c>
      <c r="L241" s="455">
        <v>2</v>
      </c>
      <c r="M241" s="455">
        <v>400</v>
      </c>
      <c r="N241" s="1489"/>
      <c r="O241" s="274" t="s">
        <v>385</v>
      </c>
    </row>
    <row r="242" spans="1:15" ht="15.75" x14ac:dyDescent="0.25">
      <c r="A242" s="1468"/>
      <c r="B242" s="1486"/>
      <c r="C242" s="414">
        <v>1</v>
      </c>
      <c r="D242" s="455" t="s">
        <v>359</v>
      </c>
      <c r="E242" s="414" t="s">
        <v>392</v>
      </c>
      <c r="F242" s="143"/>
      <c r="G242" s="143"/>
      <c r="H242" s="143"/>
      <c r="I242" s="436">
        <v>44896</v>
      </c>
      <c r="J242" s="436">
        <v>45017</v>
      </c>
      <c r="K242" s="143">
        <v>0</v>
      </c>
      <c r="L242" s="455">
        <v>3</v>
      </c>
      <c r="M242" s="455">
        <v>1000</v>
      </c>
      <c r="N242" s="1489"/>
      <c r="O242" s="274" t="s">
        <v>374</v>
      </c>
    </row>
    <row r="243" spans="1:15" ht="15.75" x14ac:dyDescent="0.25">
      <c r="A243" s="1468"/>
      <c r="B243" s="1486"/>
      <c r="C243" s="414">
        <v>2</v>
      </c>
      <c r="D243" s="455" t="s">
        <v>360</v>
      </c>
      <c r="E243" s="414" t="s">
        <v>392</v>
      </c>
      <c r="F243" s="143"/>
      <c r="G243" s="143"/>
      <c r="H243" s="143"/>
      <c r="I243" s="436">
        <v>44896</v>
      </c>
      <c r="J243" s="436">
        <v>45017</v>
      </c>
      <c r="K243" s="143">
        <v>0</v>
      </c>
      <c r="L243" s="455">
        <v>3</v>
      </c>
      <c r="M243" s="455">
        <v>1000</v>
      </c>
      <c r="N243" s="1489"/>
      <c r="O243" s="274" t="s">
        <v>374</v>
      </c>
    </row>
    <row r="244" spans="1:15" ht="15.75" x14ac:dyDescent="0.25">
      <c r="A244" s="1468"/>
      <c r="B244" s="1486"/>
      <c r="C244" s="414">
        <v>3</v>
      </c>
      <c r="D244" s="455" t="s">
        <v>361</v>
      </c>
      <c r="E244" s="414" t="s">
        <v>392</v>
      </c>
      <c r="F244" s="143"/>
      <c r="G244" s="143"/>
      <c r="H244" s="143"/>
      <c r="I244" s="143" t="s">
        <v>390</v>
      </c>
      <c r="J244" s="436">
        <v>45017</v>
      </c>
      <c r="K244" s="143">
        <v>0</v>
      </c>
      <c r="L244" s="455">
        <v>3</v>
      </c>
      <c r="M244" s="455">
        <v>1000</v>
      </c>
      <c r="N244" s="1489"/>
      <c r="O244" s="274" t="s">
        <v>374</v>
      </c>
    </row>
    <row r="245" spans="1:15" ht="15.75" x14ac:dyDescent="0.25">
      <c r="A245" s="1468"/>
      <c r="B245" s="1486"/>
      <c r="C245" s="414">
        <v>1</v>
      </c>
      <c r="D245" s="455">
        <v>8748</v>
      </c>
      <c r="E245" s="414" t="s">
        <v>392</v>
      </c>
      <c r="F245" s="143"/>
      <c r="G245" s="143"/>
      <c r="H245" s="143"/>
      <c r="I245" s="436">
        <v>44896</v>
      </c>
      <c r="J245" s="436">
        <v>45017</v>
      </c>
      <c r="K245" s="143">
        <v>0</v>
      </c>
      <c r="L245" s="455">
        <v>2</v>
      </c>
      <c r="M245" s="455">
        <v>225</v>
      </c>
      <c r="N245" s="1489"/>
      <c r="O245" s="274" t="s">
        <v>386</v>
      </c>
    </row>
    <row r="246" spans="1:15" ht="16.5" thickBot="1" x14ac:dyDescent="0.3">
      <c r="A246" s="1469"/>
      <c r="B246" s="1487"/>
      <c r="C246" s="428">
        <v>1</v>
      </c>
      <c r="D246" s="456" t="s">
        <v>362</v>
      </c>
      <c r="E246" s="428" t="s">
        <v>392</v>
      </c>
      <c r="F246" s="266"/>
      <c r="G246" s="266"/>
      <c r="H246" s="266"/>
      <c r="I246" s="438">
        <v>44896</v>
      </c>
      <c r="J246" s="438">
        <v>45047</v>
      </c>
      <c r="K246" s="266">
        <v>0</v>
      </c>
      <c r="L246" s="456">
        <v>2</v>
      </c>
      <c r="M246" s="456">
        <v>1000</v>
      </c>
      <c r="N246" s="1490"/>
      <c r="O246" s="277" t="s">
        <v>387</v>
      </c>
    </row>
    <row r="247" spans="1:15" ht="15.75" x14ac:dyDescent="0.25">
      <c r="A247" s="1491" t="s">
        <v>363</v>
      </c>
      <c r="B247" s="1485" t="s">
        <v>6</v>
      </c>
      <c r="C247" s="410">
        <v>1</v>
      </c>
      <c r="D247" s="271" t="s">
        <v>364</v>
      </c>
      <c r="E247" s="410" t="s">
        <v>392</v>
      </c>
      <c r="F247" s="271"/>
      <c r="G247" s="271"/>
      <c r="H247" s="271"/>
      <c r="I247" s="439">
        <v>45108</v>
      </c>
      <c r="J247" s="440">
        <v>45078</v>
      </c>
      <c r="K247" s="271">
        <v>1</v>
      </c>
      <c r="L247" s="457">
        <v>3</v>
      </c>
      <c r="M247" s="457">
        <v>1000</v>
      </c>
      <c r="N247" s="1488" t="s">
        <v>365</v>
      </c>
      <c r="O247" s="413" t="s">
        <v>374</v>
      </c>
    </row>
    <row r="248" spans="1:15" ht="15.75" x14ac:dyDescent="0.25">
      <c r="A248" s="1478"/>
      <c r="B248" s="1486"/>
      <c r="C248" s="414">
        <v>2</v>
      </c>
      <c r="D248" s="143" t="s">
        <v>366</v>
      </c>
      <c r="E248" s="414" t="s">
        <v>392</v>
      </c>
      <c r="F248" s="143"/>
      <c r="G248" s="143"/>
      <c r="H248" s="143"/>
      <c r="I248" s="439">
        <v>45108</v>
      </c>
      <c r="J248" s="436">
        <v>45078</v>
      </c>
      <c r="K248" s="143">
        <v>1</v>
      </c>
      <c r="L248" s="458">
        <v>2</v>
      </c>
      <c r="M248" s="458">
        <v>1000</v>
      </c>
      <c r="N248" s="1489"/>
      <c r="O248" s="274" t="s">
        <v>374</v>
      </c>
    </row>
    <row r="249" spans="1:15" ht="15.75" x14ac:dyDescent="0.25">
      <c r="A249" s="1478"/>
      <c r="B249" s="1486"/>
      <c r="C249" s="414">
        <v>3</v>
      </c>
      <c r="D249" s="143" t="s">
        <v>367</v>
      </c>
      <c r="E249" s="414" t="s">
        <v>392</v>
      </c>
      <c r="F249" s="143"/>
      <c r="G249" s="143"/>
      <c r="H249" s="143"/>
      <c r="I249" s="439">
        <v>45108</v>
      </c>
      <c r="J249" s="436">
        <v>45078</v>
      </c>
      <c r="K249" s="143">
        <v>0</v>
      </c>
      <c r="L249" s="458">
        <v>2</v>
      </c>
      <c r="M249" s="458">
        <v>100</v>
      </c>
      <c r="N249" s="1489"/>
      <c r="O249" s="274" t="s">
        <v>379</v>
      </c>
    </row>
    <row r="250" spans="1:15" ht="15.75" x14ac:dyDescent="0.25">
      <c r="A250" s="1478"/>
      <c r="B250" s="1486"/>
      <c r="C250" s="414">
        <v>4</v>
      </c>
      <c r="D250" s="143">
        <v>1948</v>
      </c>
      <c r="E250" s="414" t="s">
        <v>392</v>
      </c>
      <c r="F250" s="143"/>
      <c r="G250" s="143"/>
      <c r="H250" s="143"/>
      <c r="I250" s="439">
        <v>45108</v>
      </c>
      <c r="J250" s="436">
        <v>45078</v>
      </c>
      <c r="K250" s="143">
        <v>0</v>
      </c>
      <c r="L250" s="458">
        <v>2</v>
      </c>
      <c r="M250" s="458">
        <v>225</v>
      </c>
      <c r="N250" s="1489"/>
      <c r="O250" s="274" t="s">
        <v>380</v>
      </c>
    </row>
    <row r="251" spans="1:15" ht="32.25" thickBot="1" x14ac:dyDescent="0.3">
      <c r="A251" s="1480"/>
      <c r="B251" s="1492"/>
      <c r="C251" s="459">
        <v>5</v>
      </c>
      <c r="D251" s="460">
        <v>1884</v>
      </c>
      <c r="E251" s="459" t="s">
        <v>393</v>
      </c>
      <c r="F251" s="460"/>
      <c r="G251" s="460"/>
      <c r="H251" s="460"/>
      <c r="I251" s="461">
        <v>44743</v>
      </c>
      <c r="J251" s="462">
        <v>45078</v>
      </c>
      <c r="K251" s="460">
        <v>0</v>
      </c>
      <c r="L251" s="463">
        <v>4</v>
      </c>
      <c r="M251" s="463">
        <v>350</v>
      </c>
      <c r="N251" s="1494"/>
      <c r="O251" s="406" t="s">
        <v>381</v>
      </c>
    </row>
    <row r="252" spans="1:15" ht="31.5" x14ac:dyDescent="0.25">
      <c r="A252" s="1477" t="s">
        <v>407</v>
      </c>
      <c r="B252" s="1470" t="s">
        <v>408</v>
      </c>
      <c r="C252" s="138">
        <v>1</v>
      </c>
      <c r="D252" s="328">
        <v>40268721</v>
      </c>
      <c r="E252" s="138" t="s">
        <v>391</v>
      </c>
      <c r="F252" s="138"/>
      <c r="G252" s="138"/>
      <c r="H252" s="138"/>
      <c r="I252" s="433"/>
      <c r="J252" s="138"/>
      <c r="K252" s="138">
        <v>0</v>
      </c>
      <c r="L252" s="328" t="s">
        <v>540</v>
      </c>
      <c r="M252" s="328">
        <v>630</v>
      </c>
      <c r="N252" s="329" t="s">
        <v>478</v>
      </c>
      <c r="O252" s="330" t="s">
        <v>473</v>
      </c>
    </row>
    <row r="253" spans="1:15" ht="31.5" x14ac:dyDescent="0.25">
      <c r="A253" s="1478"/>
      <c r="B253" s="1471"/>
      <c r="C253" s="143">
        <v>2</v>
      </c>
      <c r="D253" s="317">
        <v>40268103</v>
      </c>
      <c r="E253" s="87" t="s">
        <v>392</v>
      </c>
      <c r="F253" s="143"/>
      <c r="G253" s="143"/>
      <c r="H253" s="143"/>
      <c r="I253" s="143"/>
      <c r="J253" s="143"/>
      <c r="K253" s="143">
        <v>1</v>
      </c>
      <c r="L253" s="317" t="s">
        <v>540</v>
      </c>
      <c r="M253" s="317">
        <v>1600</v>
      </c>
      <c r="N253" s="366" t="s">
        <v>478</v>
      </c>
      <c r="O253" s="331" t="s">
        <v>473</v>
      </c>
    </row>
    <row r="254" spans="1:15" ht="31.5" x14ac:dyDescent="0.25">
      <c r="A254" s="1478"/>
      <c r="B254" s="1471" t="s">
        <v>409</v>
      </c>
      <c r="C254" s="143">
        <v>1</v>
      </c>
      <c r="D254" s="318">
        <v>40268151</v>
      </c>
      <c r="E254" s="87" t="s">
        <v>392</v>
      </c>
      <c r="F254" s="143"/>
      <c r="G254" s="143"/>
      <c r="H254" s="143"/>
      <c r="I254" s="143"/>
      <c r="J254" s="143"/>
      <c r="K254" s="143">
        <v>1</v>
      </c>
      <c r="L254" s="317" t="s">
        <v>540</v>
      </c>
      <c r="M254" s="317" t="s">
        <v>536</v>
      </c>
      <c r="N254" s="366" t="s">
        <v>479</v>
      </c>
      <c r="O254" s="331" t="s">
        <v>473</v>
      </c>
    </row>
    <row r="255" spans="1:15" ht="31.5" x14ac:dyDescent="0.25">
      <c r="A255" s="1478"/>
      <c r="B255" s="1471"/>
      <c r="C255" s="143">
        <v>2</v>
      </c>
      <c r="D255" s="318">
        <v>40268689</v>
      </c>
      <c r="E255" s="143" t="s">
        <v>391</v>
      </c>
      <c r="F255" s="143"/>
      <c r="G255" s="143"/>
      <c r="H255" s="143"/>
      <c r="I255" s="143"/>
      <c r="J255" s="143"/>
      <c r="K255" s="143">
        <v>0</v>
      </c>
      <c r="L255" s="317" t="s">
        <v>540</v>
      </c>
      <c r="M255" s="317" t="s">
        <v>537</v>
      </c>
      <c r="N255" s="366" t="s">
        <v>479</v>
      </c>
      <c r="O255" s="331" t="s">
        <v>473</v>
      </c>
    </row>
    <row r="256" spans="1:15" ht="31.5" x14ac:dyDescent="0.25">
      <c r="A256" s="1478"/>
      <c r="B256" s="1471" t="s">
        <v>410</v>
      </c>
      <c r="C256" s="143">
        <v>1</v>
      </c>
      <c r="D256" s="318">
        <v>40268157</v>
      </c>
      <c r="E256" s="87" t="s">
        <v>392</v>
      </c>
      <c r="F256" s="143"/>
      <c r="G256" s="143"/>
      <c r="H256" s="143"/>
      <c r="I256" s="143"/>
      <c r="J256" s="143"/>
      <c r="K256" s="143">
        <v>1</v>
      </c>
      <c r="L256" s="317" t="s">
        <v>540</v>
      </c>
      <c r="M256" s="317" t="s">
        <v>536</v>
      </c>
      <c r="N256" s="366" t="s">
        <v>480</v>
      </c>
      <c r="O256" s="331" t="s">
        <v>473</v>
      </c>
    </row>
    <row r="257" spans="1:15" ht="31.5" x14ac:dyDescent="0.25">
      <c r="A257" s="1478"/>
      <c r="B257" s="1471"/>
      <c r="C257" s="143">
        <v>2</v>
      </c>
      <c r="D257" s="318">
        <v>40268690</v>
      </c>
      <c r="E257" s="143" t="s">
        <v>391</v>
      </c>
      <c r="F257" s="143"/>
      <c r="G257" s="143"/>
      <c r="H257" s="143"/>
      <c r="I257" s="143"/>
      <c r="J257" s="143"/>
      <c r="K257" s="143">
        <v>0</v>
      </c>
      <c r="L257" s="317" t="s">
        <v>540</v>
      </c>
      <c r="M257" s="317" t="s">
        <v>537</v>
      </c>
      <c r="N257" s="366" t="s">
        <v>480</v>
      </c>
      <c r="O257" s="331" t="s">
        <v>473</v>
      </c>
    </row>
    <row r="258" spans="1:15" ht="31.5" x14ac:dyDescent="0.25">
      <c r="A258" s="1478"/>
      <c r="B258" s="1471" t="s">
        <v>411</v>
      </c>
      <c r="C258" s="143">
        <v>1</v>
      </c>
      <c r="D258" s="318">
        <v>40268159</v>
      </c>
      <c r="E258" s="87" t="s">
        <v>392</v>
      </c>
      <c r="F258" s="143"/>
      <c r="G258" s="143"/>
      <c r="H258" s="143"/>
      <c r="I258" s="143"/>
      <c r="J258" s="143"/>
      <c r="K258" s="143">
        <v>1</v>
      </c>
      <c r="L258" s="317" t="s">
        <v>540</v>
      </c>
      <c r="M258" s="317" t="s">
        <v>536</v>
      </c>
      <c r="N258" s="366" t="s">
        <v>481</v>
      </c>
      <c r="O258" s="331" t="s">
        <v>473</v>
      </c>
    </row>
    <row r="259" spans="1:15" ht="31.5" x14ac:dyDescent="0.25">
      <c r="A259" s="1478"/>
      <c r="B259" s="1471"/>
      <c r="C259" s="143">
        <v>2</v>
      </c>
      <c r="D259" s="318">
        <v>40268692</v>
      </c>
      <c r="E259" s="143" t="s">
        <v>391</v>
      </c>
      <c r="F259" s="143"/>
      <c r="G259" s="143"/>
      <c r="H259" s="143"/>
      <c r="I259" s="143"/>
      <c r="J259" s="143"/>
      <c r="K259" s="143">
        <v>0</v>
      </c>
      <c r="L259" s="317" t="s">
        <v>540</v>
      </c>
      <c r="M259" s="317" t="s">
        <v>537</v>
      </c>
      <c r="N259" s="366" t="s">
        <v>481</v>
      </c>
      <c r="O259" s="331" t="s">
        <v>473</v>
      </c>
    </row>
    <row r="260" spans="1:15" ht="31.5" x14ac:dyDescent="0.25">
      <c r="A260" s="1478"/>
      <c r="B260" s="1471" t="s">
        <v>412</v>
      </c>
      <c r="C260" s="143">
        <v>1</v>
      </c>
      <c r="D260" s="318">
        <v>40268129</v>
      </c>
      <c r="E260" s="87" t="s">
        <v>392</v>
      </c>
      <c r="F260" s="143"/>
      <c r="G260" s="143"/>
      <c r="H260" s="143"/>
      <c r="I260" s="143"/>
      <c r="J260" s="143"/>
      <c r="K260" s="143">
        <v>1</v>
      </c>
      <c r="L260" s="317" t="s">
        <v>540</v>
      </c>
      <c r="M260" s="317" t="s">
        <v>536</v>
      </c>
      <c r="N260" s="366" t="s">
        <v>482</v>
      </c>
      <c r="O260" s="331" t="s">
        <v>473</v>
      </c>
    </row>
    <row r="261" spans="1:15" ht="31.5" x14ac:dyDescent="0.25">
      <c r="A261" s="1478"/>
      <c r="B261" s="1471"/>
      <c r="C261" s="143">
        <v>2</v>
      </c>
      <c r="D261" s="317">
        <v>40268722</v>
      </c>
      <c r="E261" s="143" t="s">
        <v>391</v>
      </c>
      <c r="F261" s="143"/>
      <c r="G261" s="143"/>
      <c r="H261" s="143"/>
      <c r="I261" s="143"/>
      <c r="J261" s="143"/>
      <c r="K261" s="143">
        <v>0</v>
      </c>
      <c r="L261" s="317" t="s">
        <v>540</v>
      </c>
      <c r="M261" s="317" t="s">
        <v>537</v>
      </c>
      <c r="N261" s="366" t="s">
        <v>482</v>
      </c>
      <c r="O261" s="331" t="s">
        <v>473</v>
      </c>
    </row>
    <row r="262" spans="1:15" ht="31.5" x14ac:dyDescent="0.25">
      <c r="A262" s="1478"/>
      <c r="B262" s="1471" t="s">
        <v>413</v>
      </c>
      <c r="C262" s="143">
        <v>1</v>
      </c>
      <c r="D262" s="317">
        <v>40268688</v>
      </c>
      <c r="E262" s="87" t="s">
        <v>392</v>
      </c>
      <c r="F262" s="143"/>
      <c r="G262" s="143"/>
      <c r="H262" s="143"/>
      <c r="I262" s="143"/>
      <c r="J262" s="143"/>
      <c r="K262" s="143">
        <v>0</v>
      </c>
      <c r="L262" s="317" t="s">
        <v>540</v>
      </c>
      <c r="M262" s="317" t="s">
        <v>538</v>
      </c>
      <c r="N262" s="317" t="s">
        <v>483</v>
      </c>
      <c r="O262" s="331" t="s">
        <v>473</v>
      </c>
    </row>
    <row r="263" spans="1:15" ht="31.5" x14ac:dyDescent="0.25">
      <c r="A263" s="1478"/>
      <c r="B263" s="1471"/>
      <c r="C263" s="143">
        <v>2</v>
      </c>
      <c r="D263" s="317">
        <v>40268723</v>
      </c>
      <c r="E263" s="143" t="s">
        <v>391</v>
      </c>
      <c r="F263" s="143"/>
      <c r="G263" s="143"/>
      <c r="H263" s="143"/>
      <c r="I263" s="143"/>
      <c r="J263" s="143"/>
      <c r="K263" s="143">
        <v>0</v>
      </c>
      <c r="L263" s="317" t="s">
        <v>540</v>
      </c>
      <c r="M263" s="317" t="s">
        <v>537</v>
      </c>
      <c r="N263" s="317" t="s">
        <v>483</v>
      </c>
      <c r="O263" s="331" t="s">
        <v>473</v>
      </c>
    </row>
    <row r="264" spans="1:15" ht="31.5" x14ac:dyDescent="0.25">
      <c r="A264" s="1478"/>
      <c r="B264" s="1471" t="s">
        <v>414</v>
      </c>
      <c r="C264" s="143">
        <v>1</v>
      </c>
      <c r="D264" s="317">
        <v>40268137</v>
      </c>
      <c r="E264" s="87" t="s">
        <v>392</v>
      </c>
      <c r="F264" s="143"/>
      <c r="G264" s="143"/>
      <c r="H264" s="143"/>
      <c r="I264" s="143"/>
      <c r="J264" s="143"/>
      <c r="K264" s="143">
        <v>1</v>
      </c>
      <c r="L264" s="317" t="s">
        <v>540</v>
      </c>
      <c r="M264" s="317" t="s">
        <v>536</v>
      </c>
      <c r="N264" s="317" t="s">
        <v>484</v>
      </c>
      <c r="O264" s="331" t="s">
        <v>473</v>
      </c>
    </row>
    <row r="265" spans="1:15" ht="31.5" x14ac:dyDescent="0.25">
      <c r="A265" s="1478"/>
      <c r="B265" s="1471"/>
      <c r="C265" s="143">
        <v>2</v>
      </c>
      <c r="D265" s="317">
        <v>40268730</v>
      </c>
      <c r="E265" s="143" t="s">
        <v>391</v>
      </c>
      <c r="F265" s="143"/>
      <c r="G265" s="143"/>
      <c r="H265" s="143"/>
      <c r="I265" s="143"/>
      <c r="J265" s="143"/>
      <c r="K265" s="143">
        <v>0</v>
      </c>
      <c r="L265" s="317" t="s">
        <v>540</v>
      </c>
      <c r="M265" s="317" t="s">
        <v>537</v>
      </c>
      <c r="N265" s="317" t="s">
        <v>484</v>
      </c>
      <c r="O265" s="331" t="s">
        <v>473</v>
      </c>
    </row>
    <row r="266" spans="1:15" ht="31.5" x14ac:dyDescent="0.25">
      <c r="A266" s="1478"/>
      <c r="B266" s="1472" t="s">
        <v>415</v>
      </c>
      <c r="C266" s="143">
        <v>1</v>
      </c>
      <c r="D266" s="319">
        <v>40268160</v>
      </c>
      <c r="E266" s="87" t="s">
        <v>392</v>
      </c>
      <c r="F266" s="143"/>
      <c r="G266" s="143"/>
      <c r="H266" s="143"/>
      <c r="I266" s="143"/>
      <c r="J266" s="143"/>
      <c r="K266" s="143">
        <v>1</v>
      </c>
      <c r="L266" s="321" t="s">
        <v>540</v>
      </c>
      <c r="M266" s="321" t="s">
        <v>536</v>
      </c>
      <c r="N266" s="317" t="s">
        <v>485</v>
      </c>
      <c r="O266" s="331" t="s">
        <v>473</v>
      </c>
    </row>
    <row r="267" spans="1:15" ht="31.5" x14ac:dyDescent="0.25">
      <c r="A267" s="1478"/>
      <c r="B267" s="1472"/>
      <c r="C267" s="143">
        <v>2</v>
      </c>
      <c r="D267" s="319">
        <v>40268711</v>
      </c>
      <c r="E267" s="143" t="s">
        <v>391</v>
      </c>
      <c r="F267" s="143"/>
      <c r="G267" s="143"/>
      <c r="H267" s="143"/>
      <c r="I267" s="143"/>
      <c r="J267" s="143"/>
      <c r="K267" s="143">
        <v>0</v>
      </c>
      <c r="L267" s="321" t="s">
        <v>540</v>
      </c>
      <c r="M267" s="321" t="s">
        <v>537</v>
      </c>
      <c r="N267" s="317" t="s">
        <v>485</v>
      </c>
      <c r="O267" s="331" t="s">
        <v>473</v>
      </c>
    </row>
    <row r="268" spans="1:15" ht="31.5" x14ac:dyDescent="0.25">
      <c r="A268" s="1478"/>
      <c r="B268" s="1471" t="s">
        <v>416</v>
      </c>
      <c r="C268" s="143">
        <v>1</v>
      </c>
      <c r="D268" s="318">
        <v>40268341</v>
      </c>
      <c r="E268" s="87" t="s">
        <v>392</v>
      </c>
      <c r="F268" s="143">
        <v>1</v>
      </c>
      <c r="G268" s="143"/>
      <c r="H268" s="143"/>
      <c r="I268" s="143"/>
      <c r="J268" s="143"/>
      <c r="K268" s="143">
        <v>1</v>
      </c>
      <c r="L268" s="317" t="s">
        <v>540</v>
      </c>
      <c r="M268" s="317" t="s">
        <v>536</v>
      </c>
      <c r="N268" s="317" t="s">
        <v>486</v>
      </c>
      <c r="O268" s="331" t="s">
        <v>473</v>
      </c>
    </row>
    <row r="269" spans="1:15" ht="31.5" x14ac:dyDescent="0.25">
      <c r="A269" s="1478"/>
      <c r="B269" s="1471"/>
      <c r="C269" s="143">
        <v>2</v>
      </c>
      <c r="D269" s="318">
        <v>40268713</v>
      </c>
      <c r="E269" s="143" t="s">
        <v>391</v>
      </c>
      <c r="F269" s="143"/>
      <c r="G269" s="143"/>
      <c r="H269" s="143"/>
      <c r="I269" s="143"/>
      <c r="J269" s="143"/>
      <c r="K269" s="143">
        <v>0</v>
      </c>
      <c r="L269" s="317" t="s">
        <v>540</v>
      </c>
      <c r="M269" s="317" t="s">
        <v>537</v>
      </c>
      <c r="N269" s="317" t="s">
        <v>486</v>
      </c>
      <c r="O269" s="331" t="s">
        <v>473</v>
      </c>
    </row>
    <row r="270" spans="1:15" ht="31.5" x14ac:dyDescent="0.25">
      <c r="A270" s="1478"/>
      <c r="B270" s="1471" t="s">
        <v>417</v>
      </c>
      <c r="C270" s="143">
        <v>1</v>
      </c>
      <c r="D270" s="318">
        <v>40268139</v>
      </c>
      <c r="E270" s="87" t="s">
        <v>392</v>
      </c>
      <c r="F270" s="143"/>
      <c r="G270" s="143"/>
      <c r="H270" s="143"/>
      <c r="I270" s="143"/>
      <c r="J270" s="143"/>
      <c r="K270" s="143">
        <v>1</v>
      </c>
      <c r="L270" s="317" t="s">
        <v>540</v>
      </c>
      <c r="M270" s="318" t="s">
        <v>536</v>
      </c>
      <c r="N270" s="317" t="s">
        <v>487</v>
      </c>
      <c r="O270" s="331" t="s">
        <v>473</v>
      </c>
    </row>
    <row r="271" spans="1:15" ht="31.5" x14ac:dyDescent="0.25">
      <c r="A271" s="1478"/>
      <c r="B271" s="1471"/>
      <c r="C271" s="143">
        <v>2</v>
      </c>
      <c r="D271" s="318">
        <v>40268731</v>
      </c>
      <c r="E271" s="143" t="s">
        <v>391</v>
      </c>
      <c r="F271" s="143"/>
      <c r="G271" s="143"/>
      <c r="H271" s="143"/>
      <c r="I271" s="143"/>
      <c r="J271" s="143"/>
      <c r="K271" s="143">
        <v>0</v>
      </c>
      <c r="L271" s="317" t="s">
        <v>540</v>
      </c>
      <c r="M271" s="317" t="s">
        <v>537</v>
      </c>
      <c r="N271" s="317" t="s">
        <v>487</v>
      </c>
      <c r="O271" s="331" t="s">
        <v>473</v>
      </c>
    </row>
    <row r="272" spans="1:15" ht="31.5" x14ac:dyDescent="0.25">
      <c r="A272" s="1478"/>
      <c r="B272" s="1471" t="s">
        <v>418</v>
      </c>
      <c r="C272" s="143">
        <v>1</v>
      </c>
      <c r="D272" s="318">
        <v>40268342</v>
      </c>
      <c r="E272" s="87" t="s">
        <v>392</v>
      </c>
      <c r="F272" s="143"/>
      <c r="G272" s="143"/>
      <c r="H272" s="143"/>
      <c r="I272" s="143"/>
      <c r="J272" s="143"/>
      <c r="K272" s="143">
        <v>1</v>
      </c>
      <c r="L272" s="317" t="s">
        <v>540</v>
      </c>
      <c r="M272" s="317" t="s">
        <v>536</v>
      </c>
      <c r="N272" s="317" t="s">
        <v>488</v>
      </c>
      <c r="O272" s="331" t="s">
        <v>473</v>
      </c>
    </row>
    <row r="273" spans="1:15" ht="31.5" x14ac:dyDescent="0.25">
      <c r="A273" s="1478"/>
      <c r="B273" s="1471"/>
      <c r="C273" s="143">
        <v>2</v>
      </c>
      <c r="D273" s="318">
        <v>40268714</v>
      </c>
      <c r="E273" s="143" t="s">
        <v>391</v>
      </c>
      <c r="F273" s="143"/>
      <c r="G273" s="143"/>
      <c r="H273" s="143"/>
      <c r="I273" s="143"/>
      <c r="J273" s="143"/>
      <c r="K273" s="143">
        <v>0</v>
      </c>
      <c r="L273" s="317" t="s">
        <v>540</v>
      </c>
      <c r="M273" s="317" t="s">
        <v>537</v>
      </c>
      <c r="N273" s="317" t="s">
        <v>488</v>
      </c>
      <c r="O273" s="331" t="s">
        <v>473</v>
      </c>
    </row>
    <row r="274" spans="1:15" ht="31.5" x14ac:dyDescent="0.25">
      <c r="A274" s="1478"/>
      <c r="B274" s="1471" t="s">
        <v>419</v>
      </c>
      <c r="C274" s="143">
        <v>1</v>
      </c>
      <c r="D274" s="318">
        <v>40268968</v>
      </c>
      <c r="E274" s="87" t="s">
        <v>392</v>
      </c>
      <c r="F274" s="143"/>
      <c r="G274" s="143"/>
      <c r="H274" s="143"/>
      <c r="I274" s="464">
        <v>45413</v>
      </c>
      <c r="J274" s="464">
        <v>45413</v>
      </c>
      <c r="K274" s="143">
        <v>0</v>
      </c>
      <c r="L274" s="317" t="s">
        <v>541</v>
      </c>
      <c r="M274" s="318" t="s">
        <v>538</v>
      </c>
      <c r="N274" s="317" t="s">
        <v>489</v>
      </c>
      <c r="O274" s="331" t="s">
        <v>473</v>
      </c>
    </row>
    <row r="275" spans="1:15" ht="31.5" x14ac:dyDescent="0.25">
      <c r="A275" s="1478"/>
      <c r="B275" s="1471"/>
      <c r="C275" s="143">
        <v>2</v>
      </c>
      <c r="D275" s="318">
        <v>40269004</v>
      </c>
      <c r="E275" s="143" t="s">
        <v>391</v>
      </c>
      <c r="F275" s="143"/>
      <c r="G275" s="143"/>
      <c r="H275" s="143"/>
      <c r="I275" s="464">
        <v>45413</v>
      </c>
      <c r="J275" s="464">
        <v>45413</v>
      </c>
      <c r="K275" s="143">
        <v>0</v>
      </c>
      <c r="L275" s="317" t="s">
        <v>541</v>
      </c>
      <c r="M275" s="317" t="s">
        <v>537</v>
      </c>
      <c r="N275" s="317" t="s">
        <v>489</v>
      </c>
      <c r="O275" s="331" t="s">
        <v>473</v>
      </c>
    </row>
    <row r="276" spans="1:15" ht="31.5" x14ac:dyDescent="0.25">
      <c r="A276" s="1478"/>
      <c r="B276" s="1471" t="s">
        <v>420</v>
      </c>
      <c r="C276" s="143">
        <v>1</v>
      </c>
      <c r="D276" s="318">
        <v>40268970</v>
      </c>
      <c r="E276" s="87" t="s">
        <v>392</v>
      </c>
      <c r="F276" s="143"/>
      <c r="G276" s="143"/>
      <c r="H276" s="143"/>
      <c r="I276" s="464">
        <v>45413</v>
      </c>
      <c r="J276" s="464">
        <v>45413</v>
      </c>
      <c r="K276" s="143">
        <v>0</v>
      </c>
      <c r="L276" s="317" t="s">
        <v>541</v>
      </c>
      <c r="M276" s="317" t="s">
        <v>538</v>
      </c>
      <c r="N276" s="317" t="s">
        <v>490</v>
      </c>
      <c r="O276" s="331" t="s">
        <v>473</v>
      </c>
    </row>
    <row r="277" spans="1:15" ht="31.5" x14ac:dyDescent="0.25">
      <c r="A277" s="1478"/>
      <c r="B277" s="1471"/>
      <c r="C277" s="143">
        <v>2</v>
      </c>
      <c r="D277" s="318">
        <v>40269007</v>
      </c>
      <c r="E277" s="143" t="s">
        <v>391</v>
      </c>
      <c r="F277" s="143"/>
      <c r="G277" s="143"/>
      <c r="H277" s="143"/>
      <c r="I277" s="464">
        <v>45413</v>
      </c>
      <c r="J277" s="464">
        <v>45413</v>
      </c>
      <c r="K277" s="143">
        <v>0</v>
      </c>
      <c r="L277" s="317" t="s">
        <v>541</v>
      </c>
      <c r="M277" s="317" t="s">
        <v>537</v>
      </c>
      <c r="N277" s="317" t="s">
        <v>490</v>
      </c>
      <c r="O277" s="331" t="s">
        <v>473</v>
      </c>
    </row>
    <row r="278" spans="1:15" ht="31.5" x14ac:dyDescent="0.25">
      <c r="A278" s="1478"/>
      <c r="B278" s="1471" t="s">
        <v>421</v>
      </c>
      <c r="C278" s="143">
        <v>1</v>
      </c>
      <c r="D278" s="318">
        <v>40269011</v>
      </c>
      <c r="E278" s="87" t="s">
        <v>392</v>
      </c>
      <c r="F278" s="143"/>
      <c r="G278" s="143"/>
      <c r="H278" s="143"/>
      <c r="I278" s="464">
        <v>45413</v>
      </c>
      <c r="J278" s="464">
        <v>45413</v>
      </c>
      <c r="K278" s="143">
        <v>0</v>
      </c>
      <c r="L278" s="317" t="s">
        <v>541</v>
      </c>
      <c r="M278" s="317">
        <v>630</v>
      </c>
      <c r="N278" s="317" t="s">
        <v>491</v>
      </c>
      <c r="O278" s="331" t="s">
        <v>473</v>
      </c>
    </row>
    <row r="279" spans="1:15" ht="31.5" x14ac:dyDescent="0.25">
      <c r="A279" s="1478"/>
      <c r="B279" s="1471"/>
      <c r="C279" s="143">
        <v>2</v>
      </c>
      <c r="D279" s="320">
        <v>40268976</v>
      </c>
      <c r="E279" s="87" t="s">
        <v>392</v>
      </c>
      <c r="F279" s="143"/>
      <c r="G279" s="143"/>
      <c r="H279" s="143"/>
      <c r="I279" s="464">
        <v>45413</v>
      </c>
      <c r="J279" s="464">
        <v>45413</v>
      </c>
      <c r="K279" s="143">
        <v>0</v>
      </c>
      <c r="L279" s="317" t="s">
        <v>541</v>
      </c>
      <c r="M279" s="317">
        <v>1000</v>
      </c>
      <c r="N279" s="317" t="s">
        <v>491</v>
      </c>
      <c r="O279" s="331" t="s">
        <v>473</v>
      </c>
    </row>
    <row r="280" spans="1:15" ht="31.5" x14ac:dyDescent="0.25">
      <c r="A280" s="1478"/>
      <c r="B280" s="1471" t="s">
        <v>422</v>
      </c>
      <c r="C280" s="143">
        <v>1</v>
      </c>
      <c r="D280" s="318">
        <v>40268978</v>
      </c>
      <c r="E280" s="143" t="s">
        <v>392</v>
      </c>
      <c r="F280" s="143">
        <v>1</v>
      </c>
      <c r="G280" s="143"/>
      <c r="H280" s="143"/>
      <c r="I280" s="464">
        <v>45413</v>
      </c>
      <c r="J280" s="464">
        <v>45413</v>
      </c>
      <c r="K280" s="143">
        <v>0</v>
      </c>
      <c r="L280" s="317" t="s">
        <v>541</v>
      </c>
      <c r="M280" s="317" t="s">
        <v>538</v>
      </c>
      <c r="N280" s="317" t="s">
        <v>492</v>
      </c>
      <c r="O280" s="331" t="s">
        <v>473</v>
      </c>
    </row>
    <row r="281" spans="1:15" ht="31.5" x14ac:dyDescent="0.25">
      <c r="A281" s="1478"/>
      <c r="B281" s="1471"/>
      <c r="C281" s="143">
        <v>2</v>
      </c>
      <c r="D281" s="318">
        <v>40269014</v>
      </c>
      <c r="E281" s="143" t="s">
        <v>391</v>
      </c>
      <c r="F281" s="143"/>
      <c r="G281" s="143"/>
      <c r="H281" s="143"/>
      <c r="I281" s="464">
        <v>45413</v>
      </c>
      <c r="J281" s="464">
        <v>45413</v>
      </c>
      <c r="K281" s="143">
        <v>0</v>
      </c>
      <c r="L281" s="317" t="s">
        <v>541</v>
      </c>
      <c r="M281" s="317" t="s">
        <v>537</v>
      </c>
      <c r="N281" s="317" t="s">
        <v>492</v>
      </c>
      <c r="O281" s="331" t="s">
        <v>473</v>
      </c>
    </row>
    <row r="282" spans="1:15" ht="31.5" x14ac:dyDescent="0.25">
      <c r="A282" s="1478"/>
      <c r="B282" s="1471" t="s">
        <v>423</v>
      </c>
      <c r="C282" s="143">
        <v>1</v>
      </c>
      <c r="D282" s="318">
        <v>40269021</v>
      </c>
      <c r="E282" s="87" t="s">
        <v>392</v>
      </c>
      <c r="F282" s="143"/>
      <c r="G282" s="143">
        <v>1</v>
      </c>
      <c r="H282" s="143"/>
      <c r="I282" s="464">
        <v>45413</v>
      </c>
      <c r="J282" s="464">
        <v>45413</v>
      </c>
      <c r="K282" s="143">
        <v>0</v>
      </c>
      <c r="L282" s="317" t="s">
        <v>541</v>
      </c>
      <c r="M282" s="317" t="s">
        <v>538</v>
      </c>
      <c r="N282" s="317" t="s">
        <v>493</v>
      </c>
      <c r="O282" s="331" t="s">
        <v>473</v>
      </c>
    </row>
    <row r="283" spans="1:15" ht="31.5" x14ac:dyDescent="0.25">
      <c r="A283" s="1478"/>
      <c r="B283" s="1471"/>
      <c r="C283" s="143">
        <v>2</v>
      </c>
      <c r="D283" s="318">
        <v>40269040</v>
      </c>
      <c r="E283" s="143" t="s">
        <v>391</v>
      </c>
      <c r="F283" s="143"/>
      <c r="G283" s="143"/>
      <c r="H283" s="143"/>
      <c r="I283" s="464">
        <v>45413</v>
      </c>
      <c r="J283" s="464">
        <v>45413</v>
      </c>
      <c r="K283" s="143">
        <v>0</v>
      </c>
      <c r="L283" s="317" t="s">
        <v>541</v>
      </c>
      <c r="M283" s="317" t="s">
        <v>537</v>
      </c>
      <c r="N283" s="317" t="s">
        <v>493</v>
      </c>
      <c r="O283" s="331" t="s">
        <v>473</v>
      </c>
    </row>
    <row r="284" spans="1:15" ht="31.5" x14ac:dyDescent="0.25">
      <c r="A284" s="1478"/>
      <c r="B284" s="1471" t="s">
        <v>424</v>
      </c>
      <c r="C284" s="143">
        <v>1</v>
      </c>
      <c r="D284" s="318">
        <v>40269048</v>
      </c>
      <c r="E284" s="87" t="s">
        <v>392</v>
      </c>
      <c r="F284" s="143"/>
      <c r="G284" s="143">
        <v>2</v>
      </c>
      <c r="H284" s="143"/>
      <c r="I284" s="464">
        <v>45413</v>
      </c>
      <c r="J284" s="464">
        <v>45413</v>
      </c>
      <c r="K284" s="143">
        <v>0</v>
      </c>
      <c r="L284" s="317" t="s">
        <v>541</v>
      </c>
      <c r="M284" s="317" t="s">
        <v>538</v>
      </c>
      <c r="N284" s="317" t="s">
        <v>494</v>
      </c>
      <c r="O284" s="331" t="s">
        <v>473</v>
      </c>
    </row>
    <row r="285" spans="1:15" ht="31.5" x14ac:dyDescent="0.25">
      <c r="A285" s="1478"/>
      <c r="B285" s="1471"/>
      <c r="C285" s="143">
        <v>2</v>
      </c>
      <c r="D285" s="318">
        <v>40269054</v>
      </c>
      <c r="E285" s="143" t="s">
        <v>391</v>
      </c>
      <c r="F285" s="143"/>
      <c r="G285" s="143"/>
      <c r="H285" s="143"/>
      <c r="I285" s="464">
        <v>45413</v>
      </c>
      <c r="J285" s="464">
        <v>45413</v>
      </c>
      <c r="K285" s="143">
        <v>0</v>
      </c>
      <c r="L285" s="317" t="s">
        <v>541</v>
      </c>
      <c r="M285" s="317" t="s">
        <v>537</v>
      </c>
      <c r="N285" s="317" t="s">
        <v>494</v>
      </c>
      <c r="O285" s="331" t="s">
        <v>473</v>
      </c>
    </row>
    <row r="286" spans="1:15" ht="31.5" x14ac:dyDescent="0.25">
      <c r="A286" s="1478"/>
      <c r="B286" s="1471" t="s">
        <v>425</v>
      </c>
      <c r="C286" s="143">
        <v>1</v>
      </c>
      <c r="D286" s="318">
        <v>40269027</v>
      </c>
      <c r="E286" s="87" t="s">
        <v>392</v>
      </c>
      <c r="F286" s="143"/>
      <c r="G286" s="143"/>
      <c r="H286" s="143"/>
      <c r="I286" s="464">
        <v>45413</v>
      </c>
      <c r="J286" s="464">
        <v>45413</v>
      </c>
      <c r="K286" s="143">
        <v>0</v>
      </c>
      <c r="L286" s="317" t="s">
        <v>541</v>
      </c>
      <c r="M286" s="317" t="s">
        <v>538</v>
      </c>
      <c r="N286" s="317" t="s">
        <v>495</v>
      </c>
      <c r="O286" s="331" t="s">
        <v>473</v>
      </c>
    </row>
    <row r="287" spans="1:15" ht="31.5" x14ac:dyDescent="0.25">
      <c r="A287" s="1478"/>
      <c r="B287" s="1471"/>
      <c r="C287" s="143">
        <v>2</v>
      </c>
      <c r="D287" s="318">
        <v>40269045</v>
      </c>
      <c r="E287" s="143" t="s">
        <v>391</v>
      </c>
      <c r="F287" s="143"/>
      <c r="G287" s="143"/>
      <c r="H287" s="143"/>
      <c r="I287" s="464">
        <v>45413</v>
      </c>
      <c r="J287" s="464">
        <v>45413</v>
      </c>
      <c r="K287" s="143">
        <v>0</v>
      </c>
      <c r="L287" s="317" t="s">
        <v>541</v>
      </c>
      <c r="M287" s="317" t="s">
        <v>537</v>
      </c>
      <c r="N287" s="317" t="s">
        <v>495</v>
      </c>
      <c r="O287" s="331" t="s">
        <v>473</v>
      </c>
    </row>
    <row r="288" spans="1:15" ht="31.5" x14ac:dyDescent="0.25">
      <c r="A288" s="1478"/>
      <c r="B288" s="1471" t="s">
        <v>426</v>
      </c>
      <c r="C288" s="143">
        <v>1</v>
      </c>
      <c r="D288" s="318">
        <v>40268980</v>
      </c>
      <c r="E288" s="87" t="s">
        <v>392</v>
      </c>
      <c r="F288" s="143"/>
      <c r="G288" s="143"/>
      <c r="H288" s="143"/>
      <c r="I288" s="464">
        <v>45413</v>
      </c>
      <c r="J288" s="464">
        <v>45413</v>
      </c>
      <c r="K288" s="143">
        <v>0</v>
      </c>
      <c r="L288" s="317" t="s">
        <v>541</v>
      </c>
      <c r="M288" s="317" t="s">
        <v>538</v>
      </c>
      <c r="N288" s="317" t="s">
        <v>496</v>
      </c>
      <c r="O288" s="331" t="s">
        <v>473</v>
      </c>
    </row>
    <row r="289" spans="1:15" ht="31.5" x14ac:dyDescent="0.25">
      <c r="A289" s="1478"/>
      <c r="B289" s="1471"/>
      <c r="C289" s="143">
        <v>2</v>
      </c>
      <c r="D289" s="318">
        <v>40269015</v>
      </c>
      <c r="E289" s="143" t="s">
        <v>391</v>
      </c>
      <c r="F289" s="143"/>
      <c r="G289" s="143"/>
      <c r="H289" s="143"/>
      <c r="I289" s="464">
        <v>45413</v>
      </c>
      <c r="J289" s="464">
        <v>45413</v>
      </c>
      <c r="K289" s="143">
        <v>0</v>
      </c>
      <c r="L289" s="317" t="s">
        <v>541</v>
      </c>
      <c r="M289" s="317" t="s">
        <v>537</v>
      </c>
      <c r="N289" s="317" t="s">
        <v>496</v>
      </c>
      <c r="O289" s="331" t="s">
        <v>473</v>
      </c>
    </row>
    <row r="290" spans="1:15" ht="31.5" x14ac:dyDescent="0.25">
      <c r="A290" s="1478"/>
      <c r="B290" s="1471" t="s">
        <v>427</v>
      </c>
      <c r="C290" s="143">
        <v>1</v>
      </c>
      <c r="D290" s="318">
        <v>40269051</v>
      </c>
      <c r="E290" s="87" t="s">
        <v>392</v>
      </c>
      <c r="F290" s="143"/>
      <c r="G290" s="143"/>
      <c r="H290" s="143"/>
      <c r="I290" s="464">
        <v>45413</v>
      </c>
      <c r="J290" s="464">
        <v>45413</v>
      </c>
      <c r="K290" s="143">
        <v>0</v>
      </c>
      <c r="L290" s="317" t="s">
        <v>541</v>
      </c>
      <c r="M290" s="317" t="s">
        <v>538</v>
      </c>
      <c r="N290" s="317" t="s">
        <v>497</v>
      </c>
      <c r="O290" s="331" t="s">
        <v>473</v>
      </c>
    </row>
    <row r="291" spans="1:15" ht="31.5" x14ac:dyDescent="0.25">
      <c r="A291" s="1478"/>
      <c r="B291" s="1471"/>
      <c r="C291" s="143">
        <v>2</v>
      </c>
      <c r="D291" s="318">
        <v>40269057</v>
      </c>
      <c r="E291" s="143" t="s">
        <v>391</v>
      </c>
      <c r="F291" s="143"/>
      <c r="G291" s="143"/>
      <c r="H291" s="143"/>
      <c r="I291" s="464">
        <v>45413</v>
      </c>
      <c r="J291" s="464">
        <v>45413</v>
      </c>
      <c r="K291" s="143">
        <v>0</v>
      </c>
      <c r="L291" s="317" t="s">
        <v>541</v>
      </c>
      <c r="M291" s="317" t="s">
        <v>537</v>
      </c>
      <c r="N291" s="317" t="s">
        <v>497</v>
      </c>
      <c r="O291" s="331" t="s">
        <v>473</v>
      </c>
    </row>
    <row r="292" spans="1:15" ht="31.5" x14ac:dyDescent="0.25">
      <c r="A292" s="1478"/>
      <c r="B292" s="1471" t="s">
        <v>428</v>
      </c>
      <c r="C292" s="143">
        <v>1</v>
      </c>
      <c r="D292" s="318">
        <v>40269002</v>
      </c>
      <c r="E292" s="87" t="s">
        <v>392</v>
      </c>
      <c r="F292" s="143"/>
      <c r="G292" s="143"/>
      <c r="H292" s="143"/>
      <c r="I292" s="464">
        <v>45413</v>
      </c>
      <c r="J292" s="464">
        <v>45413</v>
      </c>
      <c r="K292" s="143">
        <v>0</v>
      </c>
      <c r="L292" s="317" t="s">
        <v>541</v>
      </c>
      <c r="M292" s="317" t="s">
        <v>538</v>
      </c>
      <c r="N292" s="317" t="s">
        <v>498</v>
      </c>
      <c r="O292" s="331" t="s">
        <v>473</v>
      </c>
    </row>
    <row r="293" spans="1:15" ht="31.5" x14ac:dyDescent="0.25">
      <c r="A293" s="1478"/>
      <c r="B293" s="1471"/>
      <c r="C293" s="143">
        <v>2</v>
      </c>
      <c r="D293" s="318">
        <v>40269017</v>
      </c>
      <c r="E293" s="143" t="s">
        <v>391</v>
      </c>
      <c r="F293" s="143"/>
      <c r="G293" s="143"/>
      <c r="H293" s="143"/>
      <c r="I293" s="464">
        <v>45413</v>
      </c>
      <c r="J293" s="464">
        <v>45413</v>
      </c>
      <c r="K293" s="143">
        <v>0</v>
      </c>
      <c r="L293" s="317" t="s">
        <v>541</v>
      </c>
      <c r="M293" s="317" t="s">
        <v>537</v>
      </c>
      <c r="N293" s="317" t="s">
        <v>498</v>
      </c>
      <c r="O293" s="331" t="s">
        <v>473</v>
      </c>
    </row>
    <row r="294" spans="1:15" ht="31.5" x14ac:dyDescent="0.25">
      <c r="A294" s="1478"/>
      <c r="B294" s="1471" t="s">
        <v>429</v>
      </c>
      <c r="C294" s="143">
        <v>1</v>
      </c>
      <c r="D294" s="318">
        <v>40269086</v>
      </c>
      <c r="E294" s="87" t="s">
        <v>392</v>
      </c>
      <c r="F294" s="143"/>
      <c r="G294" s="143">
        <v>1</v>
      </c>
      <c r="H294" s="143"/>
      <c r="I294" s="464">
        <v>45413</v>
      </c>
      <c r="J294" s="464">
        <v>45413</v>
      </c>
      <c r="K294" s="143">
        <v>0</v>
      </c>
      <c r="L294" s="317" t="s">
        <v>541</v>
      </c>
      <c r="M294" s="317" t="s">
        <v>538</v>
      </c>
      <c r="N294" s="317" t="s">
        <v>499</v>
      </c>
      <c r="O294" s="331" t="s">
        <v>473</v>
      </c>
    </row>
    <row r="295" spans="1:15" ht="31.5" x14ac:dyDescent="0.25">
      <c r="A295" s="1478"/>
      <c r="B295" s="1471"/>
      <c r="C295" s="143">
        <v>2</v>
      </c>
      <c r="D295" s="318">
        <v>40269095</v>
      </c>
      <c r="E295" s="143" t="s">
        <v>391</v>
      </c>
      <c r="F295" s="143"/>
      <c r="G295" s="143"/>
      <c r="H295" s="143"/>
      <c r="I295" s="464">
        <v>45413</v>
      </c>
      <c r="J295" s="464">
        <v>45413</v>
      </c>
      <c r="K295" s="143">
        <v>0</v>
      </c>
      <c r="L295" s="317" t="s">
        <v>541</v>
      </c>
      <c r="M295" s="317" t="s">
        <v>537</v>
      </c>
      <c r="N295" s="317" t="s">
        <v>499</v>
      </c>
      <c r="O295" s="331" t="s">
        <v>473</v>
      </c>
    </row>
    <row r="296" spans="1:15" ht="31.5" x14ac:dyDescent="0.25">
      <c r="A296" s="1478"/>
      <c r="B296" s="1471" t="s">
        <v>430</v>
      </c>
      <c r="C296" s="143">
        <v>1</v>
      </c>
      <c r="D296" s="366">
        <v>40269098</v>
      </c>
      <c r="E296" s="143" t="s">
        <v>391</v>
      </c>
      <c r="F296" s="143"/>
      <c r="G296" s="143"/>
      <c r="H296" s="143"/>
      <c r="I296" s="464">
        <v>45413</v>
      </c>
      <c r="J296" s="464">
        <v>45413</v>
      </c>
      <c r="K296" s="143">
        <v>0</v>
      </c>
      <c r="L296" s="317" t="s">
        <v>541</v>
      </c>
      <c r="M296" s="317">
        <v>630</v>
      </c>
      <c r="N296" s="317" t="s">
        <v>500</v>
      </c>
      <c r="O296" s="331" t="s">
        <v>473</v>
      </c>
    </row>
    <row r="297" spans="1:15" ht="31.5" x14ac:dyDescent="0.25">
      <c r="A297" s="1478"/>
      <c r="B297" s="1471"/>
      <c r="C297" s="143">
        <v>2</v>
      </c>
      <c r="D297" s="366">
        <v>40269090</v>
      </c>
      <c r="E297" s="87" t="s">
        <v>392</v>
      </c>
      <c r="F297" s="143"/>
      <c r="G297" s="143"/>
      <c r="H297" s="143"/>
      <c r="I297" s="464">
        <v>45413</v>
      </c>
      <c r="J297" s="464">
        <v>45413</v>
      </c>
      <c r="K297" s="143">
        <v>0</v>
      </c>
      <c r="L297" s="317" t="s">
        <v>541</v>
      </c>
      <c r="M297" s="317">
        <v>1000</v>
      </c>
      <c r="N297" s="317" t="s">
        <v>500</v>
      </c>
      <c r="O297" s="331" t="s">
        <v>473</v>
      </c>
    </row>
    <row r="298" spans="1:15" ht="31.5" x14ac:dyDescent="0.25">
      <c r="A298" s="1478"/>
      <c r="B298" s="1471" t="s">
        <v>431</v>
      </c>
      <c r="C298" s="143">
        <v>1</v>
      </c>
      <c r="D298" s="318">
        <v>40269092</v>
      </c>
      <c r="E298" s="143" t="s">
        <v>391</v>
      </c>
      <c r="F298" s="143"/>
      <c r="G298" s="143"/>
      <c r="H298" s="143"/>
      <c r="I298" s="464">
        <v>45413</v>
      </c>
      <c r="J298" s="464">
        <v>45413</v>
      </c>
      <c r="K298" s="143">
        <v>0</v>
      </c>
      <c r="L298" s="317" t="s">
        <v>541</v>
      </c>
      <c r="M298" s="317" t="s">
        <v>538</v>
      </c>
      <c r="N298" s="317" t="s">
        <v>501</v>
      </c>
      <c r="O298" s="331" t="s">
        <v>473</v>
      </c>
    </row>
    <row r="299" spans="1:15" ht="31.5" x14ac:dyDescent="0.25">
      <c r="A299" s="1478"/>
      <c r="B299" s="1471"/>
      <c r="C299" s="143">
        <v>2</v>
      </c>
      <c r="D299" s="318">
        <v>40269099</v>
      </c>
      <c r="E299" s="143" t="s">
        <v>392</v>
      </c>
      <c r="F299" s="143"/>
      <c r="G299" s="143">
        <v>1</v>
      </c>
      <c r="H299" s="143"/>
      <c r="I299" s="464">
        <v>45413</v>
      </c>
      <c r="J299" s="464">
        <v>45413</v>
      </c>
      <c r="K299" s="143">
        <v>0</v>
      </c>
      <c r="L299" s="317" t="s">
        <v>541</v>
      </c>
      <c r="M299" s="317" t="s">
        <v>537</v>
      </c>
      <c r="N299" s="317" t="s">
        <v>501</v>
      </c>
      <c r="O299" s="331" t="s">
        <v>473</v>
      </c>
    </row>
    <row r="300" spans="1:15" ht="31.5" x14ac:dyDescent="0.25">
      <c r="A300" s="1478"/>
      <c r="B300" s="1471" t="s">
        <v>432</v>
      </c>
      <c r="C300" s="143">
        <v>1</v>
      </c>
      <c r="D300" s="318">
        <v>40269093</v>
      </c>
      <c r="E300" s="87" t="s">
        <v>392</v>
      </c>
      <c r="F300" s="143"/>
      <c r="G300" s="143"/>
      <c r="H300" s="143"/>
      <c r="I300" s="464">
        <v>45413</v>
      </c>
      <c r="J300" s="464">
        <v>45413</v>
      </c>
      <c r="K300" s="143">
        <v>0</v>
      </c>
      <c r="L300" s="317" t="s">
        <v>541</v>
      </c>
      <c r="M300" s="317" t="s">
        <v>538</v>
      </c>
      <c r="N300" s="317" t="s">
        <v>502</v>
      </c>
      <c r="O300" s="331" t="s">
        <v>473</v>
      </c>
    </row>
    <row r="301" spans="1:15" ht="31.5" x14ac:dyDescent="0.25">
      <c r="A301" s="1478"/>
      <c r="B301" s="1471"/>
      <c r="C301" s="143">
        <v>2</v>
      </c>
      <c r="D301" s="318">
        <v>40269100</v>
      </c>
      <c r="E301" s="143" t="s">
        <v>391</v>
      </c>
      <c r="F301" s="143"/>
      <c r="G301" s="143"/>
      <c r="H301" s="143"/>
      <c r="I301" s="464">
        <v>45413</v>
      </c>
      <c r="J301" s="464">
        <v>45413</v>
      </c>
      <c r="K301" s="143">
        <v>0</v>
      </c>
      <c r="L301" s="317" t="s">
        <v>541</v>
      </c>
      <c r="M301" s="317" t="s">
        <v>537</v>
      </c>
      <c r="N301" s="317" t="s">
        <v>502</v>
      </c>
      <c r="O301" s="331" t="s">
        <v>473</v>
      </c>
    </row>
    <row r="302" spans="1:15" ht="31.5" x14ac:dyDescent="0.25">
      <c r="A302" s="1478"/>
      <c r="B302" s="1471" t="s">
        <v>433</v>
      </c>
      <c r="C302" s="143">
        <v>1</v>
      </c>
      <c r="D302" s="318">
        <v>40269101</v>
      </c>
      <c r="E302" s="87" t="s">
        <v>392</v>
      </c>
      <c r="F302" s="143"/>
      <c r="G302" s="143"/>
      <c r="H302" s="143"/>
      <c r="I302" s="464">
        <v>45413</v>
      </c>
      <c r="J302" s="464">
        <v>45413</v>
      </c>
      <c r="K302" s="143">
        <v>0</v>
      </c>
      <c r="L302" s="317" t="s">
        <v>542</v>
      </c>
      <c r="M302" s="317" t="s">
        <v>538</v>
      </c>
      <c r="N302" s="317" t="s">
        <v>503</v>
      </c>
      <c r="O302" s="331" t="s">
        <v>473</v>
      </c>
    </row>
    <row r="303" spans="1:15" ht="31.5" x14ac:dyDescent="0.25">
      <c r="A303" s="1478"/>
      <c r="B303" s="1471"/>
      <c r="C303" s="143">
        <v>2</v>
      </c>
      <c r="D303" s="318">
        <v>40269103</v>
      </c>
      <c r="E303" s="143" t="s">
        <v>391</v>
      </c>
      <c r="F303" s="143"/>
      <c r="G303" s="143"/>
      <c r="H303" s="143"/>
      <c r="I303" s="464">
        <v>45413</v>
      </c>
      <c r="J303" s="464">
        <v>45413</v>
      </c>
      <c r="K303" s="143">
        <v>0</v>
      </c>
      <c r="L303" s="317" t="s">
        <v>542</v>
      </c>
      <c r="M303" s="317" t="s">
        <v>537</v>
      </c>
      <c r="N303" s="317" t="s">
        <v>503</v>
      </c>
      <c r="O303" s="331" t="s">
        <v>473</v>
      </c>
    </row>
    <row r="304" spans="1:15" ht="31.5" x14ac:dyDescent="0.25">
      <c r="A304" s="1478"/>
      <c r="B304" s="1471" t="s">
        <v>434</v>
      </c>
      <c r="C304" s="143">
        <v>1</v>
      </c>
      <c r="D304" s="318">
        <v>40269102</v>
      </c>
      <c r="E304" s="87" t="s">
        <v>392</v>
      </c>
      <c r="F304" s="143"/>
      <c r="G304" s="143"/>
      <c r="H304" s="143"/>
      <c r="I304" s="464">
        <v>45413</v>
      </c>
      <c r="J304" s="464">
        <v>45413</v>
      </c>
      <c r="K304" s="143">
        <v>0</v>
      </c>
      <c r="L304" s="317" t="s">
        <v>542</v>
      </c>
      <c r="M304" s="317" t="s">
        <v>538</v>
      </c>
      <c r="N304" s="317" t="s">
        <v>504</v>
      </c>
      <c r="O304" s="331" t="s">
        <v>473</v>
      </c>
    </row>
    <row r="305" spans="1:15" ht="31.5" x14ac:dyDescent="0.25">
      <c r="A305" s="1478"/>
      <c r="B305" s="1471"/>
      <c r="C305" s="143">
        <v>2</v>
      </c>
      <c r="D305" s="318">
        <v>40269104</v>
      </c>
      <c r="E305" s="143" t="s">
        <v>391</v>
      </c>
      <c r="F305" s="143"/>
      <c r="G305" s="143"/>
      <c r="H305" s="143"/>
      <c r="I305" s="464">
        <v>45413</v>
      </c>
      <c r="J305" s="464">
        <v>45413</v>
      </c>
      <c r="K305" s="143">
        <v>0</v>
      </c>
      <c r="L305" s="317" t="s">
        <v>542</v>
      </c>
      <c r="M305" s="317" t="s">
        <v>537</v>
      </c>
      <c r="N305" s="317" t="s">
        <v>504</v>
      </c>
      <c r="O305" s="331" t="s">
        <v>473</v>
      </c>
    </row>
    <row r="306" spans="1:15" ht="31.5" x14ac:dyDescent="0.25">
      <c r="A306" s="1478"/>
      <c r="B306" s="1471" t="s">
        <v>435</v>
      </c>
      <c r="C306" s="143">
        <v>1</v>
      </c>
      <c r="D306" s="318">
        <v>40269109</v>
      </c>
      <c r="E306" s="87" t="s">
        <v>392</v>
      </c>
      <c r="F306" s="143"/>
      <c r="G306" s="143">
        <v>2</v>
      </c>
      <c r="H306" s="143"/>
      <c r="I306" s="464">
        <v>45413</v>
      </c>
      <c r="J306" s="464">
        <v>45413</v>
      </c>
      <c r="K306" s="143">
        <v>0</v>
      </c>
      <c r="L306" s="317" t="s">
        <v>543</v>
      </c>
      <c r="M306" s="317" t="s">
        <v>538</v>
      </c>
      <c r="N306" s="317" t="s">
        <v>505</v>
      </c>
      <c r="O306" s="331" t="s">
        <v>473</v>
      </c>
    </row>
    <row r="307" spans="1:15" ht="31.5" x14ac:dyDescent="0.25">
      <c r="A307" s="1478"/>
      <c r="B307" s="1471"/>
      <c r="C307" s="143">
        <v>2</v>
      </c>
      <c r="D307" s="318">
        <v>40269110</v>
      </c>
      <c r="E307" s="143" t="s">
        <v>391</v>
      </c>
      <c r="F307" s="143"/>
      <c r="G307" s="143"/>
      <c r="H307" s="143"/>
      <c r="I307" s="464">
        <v>45413</v>
      </c>
      <c r="J307" s="464">
        <v>45413</v>
      </c>
      <c r="K307" s="143">
        <v>0</v>
      </c>
      <c r="L307" s="317" t="s">
        <v>543</v>
      </c>
      <c r="M307" s="317" t="s">
        <v>538</v>
      </c>
      <c r="N307" s="317" t="s">
        <v>505</v>
      </c>
      <c r="O307" s="331" t="s">
        <v>473</v>
      </c>
    </row>
    <row r="308" spans="1:15" ht="31.5" x14ac:dyDescent="0.25">
      <c r="A308" s="1478"/>
      <c r="B308" s="1471" t="s">
        <v>436</v>
      </c>
      <c r="C308" s="143">
        <v>1</v>
      </c>
      <c r="D308" s="318">
        <v>40269111</v>
      </c>
      <c r="E308" s="87" t="s">
        <v>392</v>
      </c>
      <c r="F308" s="143"/>
      <c r="G308" s="143"/>
      <c r="H308" s="143"/>
      <c r="I308" s="464">
        <v>45413</v>
      </c>
      <c r="J308" s="464">
        <v>45413</v>
      </c>
      <c r="K308" s="143">
        <v>0</v>
      </c>
      <c r="L308" s="317" t="s">
        <v>543</v>
      </c>
      <c r="M308" s="317" t="s">
        <v>538</v>
      </c>
      <c r="N308" s="317" t="s">
        <v>506</v>
      </c>
      <c r="O308" s="331" t="s">
        <v>473</v>
      </c>
    </row>
    <row r="309" spans="1:15" ht="31.5" x14ac:dyDescent="0.25">
      <c r="A309" s="1478"/>
      <c r="B309" s="1471"/>
      <c r="C309" s="143">
        <v>2</v>
      </c>
      <c r="D309" s="318">
        <v>40269112</v>
      </c>
      <c r="E309" s="143" t="s">
        <v>391</v>
      </c>
      <c r="F309" s="143"/>
      <c r="G309" s="143"/>
      <c r="H309" s="143"/>
      <c r="I309" s="464">
        <v>45413</v>
      </c>
      <c r="J309" s="464">
        <v>45413</v>
      </c>
      <c r="K309" s="143">
        <v>0</v>
      </c>
      <c r="L309" s="317" t="s">
        <v>543</v>
      </c>
      <c r="M309" s="317" t="s">
        <v>538</v>
      </c>
      <c r="N309" s="317" t="s">
        <v>506</v>
      </c>
      <c r="O309" s="331" t="s">
        <v>473</v>
      </c>
    </row>
    <row r="310" spans="1:15" ht="31.5" x14ac:dyDescent="0.25">
      <c r="A310" s="1478"/>
      <c r="B310" s="382" t="s">
        <v>437</v>
      </c>
      <c r="C310" s="143">
        <v>1</v>
      </c>
      <c r="D310" s="318">
        <v>40269113</v>
      </c>
      <c r="E310" s="87" t="s">
        <v>392</v>
      </c>
      <c r="F310" s="143"/>
      <c r="G310" s="143"/>
      <c r="H310" s="143"/>
      <c r="I310" s="464">
        <v>45413</v>
      </c>
      <c r="J310" s="464">
        <v>45413</v>
      </c>
      <c r="K310" s="143">
        <v>0</v>
      </c>
      <c r="L310" s="317" t="s">
        <v>543</v>
      </c>
      <c r="M310" s="317" t="s">
        <v>538</v>
      </c>
      <c r="N310" s="317" t="s">
        <v>507</v>
      </c>
      <c r="O310" s="331" t="s">
        <v>473</v>
      </c>
    </row>
    <row r="311" spans="1:15" ht="31.5" x14ac:dyDescent="0.25">
      <c r="A311" s="1478"/>
      <c r="B311" s="1471" t="s">
        <v>438</v>
      </c>
      <c r="C311" s="143">
        <v>1</v>
      </c>
      <c r="D311" s="318">
        <v>40269114</v>
      </c>
      <c r="E311" s="87" t="s">
        <v>392</v>
      </c>
      <c r="F311" s="143"/>
      <c r="G311" s="143"/>
      <c r="H311" s="143"/>
      <c r="I311" s="464">
        <v>45413</v>
      </c>
      <c r="J311" s="464">
        <v>45413</v>
      </c>
      <c r="K311" s="143">
        <v>0</v>
      </c>
      <c r="L311" s="317" t="s">
        <v>541</v>
      </c>
      <c r="M311" s="317" t="s">
        <v>538</v>
      </c>
      <c r="N311" s="317" t="s">
        <v>508</v>
      </c>
      <c r="O311" s="331" t="s">
        <v>473</v>
      </c>
    </row>
    <row r="312" spans="1:15" ht="31.5" x14ac:dyDescent="0.25">
      <c r="A312" s="1478"/>
      <c r="B312" s="1471"/>
      <c r="C312" s="143">
        <v>2</v>
      </c>
      <c r="D312" s="318">
        <v>40269118</v>
      </c>
      <c r="E312" s="143" t="s">
        <v>391</v>
      </c>
      <c r="F312" s="143"/>
      <c r="G312" s="143"/>
      <c r="H312" s="143"/>
      <c r="I312" s="464">
        <v>45413</v>
      </c>
      <c r="J312" s="464">
        <v>45413</v>
      </c>
      <c r="K312" s="143">
        <v>0</v>
      </c>
      <c r="L312" s="317" t="s">
        <v>541</v>
      </c>
      <c r="M312" s="317" t="s">
        <v>537</v>
      </c>
      <c r="N312" s="317" t="s">
        <v>508</v>
      </c>
      <c r="O312" s="331" t="s">
        <v>473</v>
      </c>
    </row>
    <row r="313" spans="1:15" ht="31.5" x14ac:dyDescent="0.25">
      <c r="A313" s="1478"/>
      <c r="B313" s="1471" t="s">
        <v>439</v>
      </c>
      <c r="C313" s="143">
        <v>1</v>
      </c>
      <c r="D313" s="366">
        <v>40269119</v>
      </c>
      <c r="E313" s="143" t="s">
        <v>391</v>
      </c>
      <c r="F313" s="143"/>
      <c r="G313" s="143"/>
      <c r="H313" s="143"/>
      <c r="I313" s="464">
        <v>45413</v>
      </c>
      <c r="J313" s="464">
        <v>45413</v>
      </c>
      <c r="K313" s="143">
        <v>0</v>
      </c>
      <c r="L313" s="317" t="s">
        <v>541</v>
      </c>
      <c r="M313" s="317">
        <v>630</v>
      </c>
      <c r="N313" s="317" t="s">
        <v>509</v>
      </c>
      <c r="O313" s="331" t="s">
        <v>473</v>
      </c>
    </row>
    <row r="314" spans="1:15" ht="31.5" x14ac:dyDescent="0.25">
      <c r="A314" s="1478"/>
      <c r="B314" s="1471"/>
      <c r="C314" s="143">
        <v>2</v>
      </c>
      <c r="D314" s="366">
        <v>40269115</v>
      </c>
      <c r="E314" s="87" t="s">
        <v>392</v>
      </c>
      <c r="F314" s="143"/>
      <c r="G314" s="143"/>
      <c r="H314" s="143"/>
      <c r="I314" s="464">
        <v>45413</v>
      </c>
      <c r="J314" s="464">
        <v>45413</v>
      </c>
      <c r="K314" s="143">
        <v>0</v>
      </c>
      <c r="L314" s="317" t="s">
        <v>541</v>
      </c>
      <c r="M314" s="317">
        <v>1000</v>
      </c>
      <c r="N314" s="317" t="s">
        <v>509</v>
      </c>
      <c r="O314" s="331" t="s">
        <v>473</v>
      </c>
    </row>
    <row r="315" spans="1:15" ht="31.5" x14ac:dyDescent="0.25">
      <c r="A315" s="1478"/>
      <c r="B315" s="1472" t="s">
        <v>440</v>
      </c>
      <c r="C315" s="143">
        <v>1</v>
      </c>
      <c r="D315" s="318">
        <v>40269123</v>
      </c>
      <c r="E315" s="87" t="s">
        <v>392</v>
      </c>
      <c r="F315" s="143"/>
      <c r="G315" s="143"/>
      <c r="H315" s="143"/>
      <c r="I315" s="464">
        <v>45413</v>
      </c>
      <c r="J315" s="464">
        <v>45413</v>
      </c>
      <c r="K315" s="143">
        <v>0</v>
      </c>
      <c r="L315" s="317" t="s">
        <v>541</v>
      </c>
      <c r="M315" s="317" t="s">
        <v>538</v>
      </c>
      <c r="N315" s="317" t="s">
        <v>510</v>
      </c>
      <c r="O315" s="331" t="s">
        <v>473</v>
      </c>
    </row>
    <row r="316" spans="1:15" ht="31.5" x14ac:dyDescent="0.25">
      <c r="A316" s="1478"/>
      <c r="B316" s="1472"/>
      <c r="C316" s="143">
        <v>2</v>
      </c>
      <c r="D316" s="318">
        <v>40269130</v>
      </c>
      <c r="E316" s="143" t="s">
        <v>391</v>
      </c>
      <c r="F316" s="143"/>
      <c r="G316" s="143"/>
      <c r="H316" s="143"/>
      <c r="I316" s="464">
        <v>45413</v>
      </c>
      <c r="J316" s="464">
        <v>45413</v>
      </c>
      <c r="K316" s="143">
        <v>0</v>
      </c>
      <c r="L316" s="317" t="s">
        <v>541</v>
      </c>
      <c r="M316" s="317" t="s">
        <v>537</v>
      </c>
      <c r="N316" s="317" t="s">
        <v>510</v>
      </c>
      <c r="O316" s="331" t="s">
        <v>473</v>
      </c>
    </row>
    <row r="317" spans="1:15" ht="31.5" x14ac:dyDescent="0.25">
      <c r="A317" s="1478"/>
      <c r="B317" s="382" t="s">
        <v>441</v>
      </c>
      <c r="C317" s="143">
        <v>1</v>
      </c>
      <c r="D317" s="318">
        <v>40269126</v>
      </c>
      <c r="E317" s="87" t="s">
        <v>392</v>
      </c>
      <c r="F317" s="143"/>
      <c r="G317" s="143"/>
      <c r="H317" s="143"/>
      <c r="I317" s="464">
        <v>45413</v>
      </c>
      <c r="J317" s="464">
        <v>45413</v>
      </c>
      <c r="K317" s="143">
        <v>0</v>
      </c>
      <c r="L317" s="317" t="s">
        <v>544</v>
      </c>
      <c r="M317" s="317" t="s">
        <v>538</v>
      </c>
      <c r="N317" s="317" t="s">
        <v>511</v>
      </c>
      <c r="O317" s="331" t="s">
        <v>473</v>
      </c>
    </row>
    <row r="318" spans="1:15" ht="31.5" x14ac:dyDescent="0.25">
      <c r="A318" s="1478"/>
      <c r="B318" s="382" t="s">
        <v>442</v>
      </c>
      <c r="C318" s="143">
        <v>1</v>
      </c>
      <c r="D318" s="318">
        <v>40269127</v>
      </c>
      <c r="E318" s="143" t="s">
        <v>392</v>
      </c>
      <c r="F318" s="143"/>
      <c r="G318" s="143"/>
      <c r="H318" s="143"/>
      <c r="I318" s="464">
        <v>45413</v>
      </c>
      <c r="J318" s="464">
        <v>45413</v>
      </c>
      <c r="K318" s="143">
        <v>0</v>
      </c>
      <c r="L318" s="317" t="s">
        <v>544</v>
      </c>
      <c r="M318" s="317">
        <v>1000</v>
      </c>
      <c r="N318" s="317" t="s">
        <v>512</v>
      </c>
      <c r="O318" s="331" t="s">
        <v>473</v>
      </c>
    </row>
    <row r="319" spans="1:15" ht="31.5" x14ac:dyDescent="0.25">
      <c r="A319" s="1478"/>
      <c r="B319" s="1471" t="s">
        <v>443</v>
      </c>
      <c r="C319" s="143">
        <v>1</v>
      </c>
      <c r="D319" s="318">
        <v>40269116</v>
      </c>
      <c r="E319" s="87" t="s">
        <v>392</v>
      </c>
      <c r="F319" s="143"/>
      <c r="G319" s="143"/>
      <c r="H319" s="143"/>
      <c r="I319" s="464">
        <v>45413</v>
      </c>
      <c r="J319" s="464">
        <v>45413</v>
      </c>
      <c r="K319" s="143">
        <v>0</v>
      </c>
      <c r="L319" s="317" t="s">
        <v>541</v>
      </c>
      <c r="M319" s="317" t="s">
        <v>538</v>
      </c>
      <c r="N319" s="317" t="s">
        <v>513</v>
      </c>
      <c r="O319" s="331" t="s">
        <v>473</v>
      </c>
    </row>
    <row r="320" spans="1:15" ht="31.5" x14ac:dyDescent="0.25">
      <c r="A320" s="1478"/>
      <c r="B320" s="1471"/>
      <c r="C320" s="143">
        <v>2</v>
      </c>
      <c r="D320" s="318">
        <v>40269120</v>
      </c>
      <c r="E320" s="143" t="s">
        <v>391</v>
      </c>
      <c r="F320" s="143"/>
      <c r="G320" s="143"/>
      <c r="H320" s="143"/>
      <c r="I320" s="464">
        <v>45413</v>
      </c>
      <c r="J320" s="464">
        <v>45413</v>
      </c>
      <c r="K320" s="143">
        <v>0</v>
      </c>
      <c r="L320" s="317" t="s">
        <v>541</v>
      </c>
      <c r="M320" s="317" t="s">
        <v>537</v>
      </c>
      <c r="N320" s="317" t="s">
        <v>513</v>
      </c>
      <c r="O320" s="331" t="s">
        <v>473</v>
      </c>
    </row>
    <row r="321" spans="1:15" ht="31.5" x14ac:dyDescent="0.25">
      <c r="A321" s="1478"/>
      <c r="B321" s="1471" t="s">
        <v>444</v>
      </c>
      <c r="C321" s="143">
        <v>1</v>
      </c>
      <c r="D321" s="318">
        <v>40269117</v>
      </c>
      <c r="E321" s="87" t="s">
        <v>392</v>
      </c>
      <c r="F321" s="143"/>
      <c r="G321" s="143"/>
      <c r="H321" s="143"/>
      <c r="I321" s="464">
        <v>45413</v>
      </c>
      <c r="J321" s="464">
        <v>45413</v>
      </c>
      <c r="K321" s="143">
        <v>0</v>
      </c>
      <c r="L321" s="317" t="s">
        <v>541</v>
      </c>
      <c r="M321" s="317" t="s">
        <v>538</v>
      </c>
      <c r="N321" s="317" t="s">
        <v>514</v>
      </c>
      <c r="O321" s="331" t="s">
        <v>473</v>
      </c>
    </row>
    <row r="322" spans="1:15" ht="31.5" x14ac:dyDescent="0.25">
      <c r="A322" s="1478"/>
      <c r="B322" s="1471"/>
      <c r="C322" s="143">
        <v>2</v>
      </c>
      <c r="D322" s="318">
        <v>40269122</v>
      </c>
      <c r="E322" s="143" t="s">
        <v>392</v>
      </c>
      <c r="F322" s="143"/>
      <c r="G322" s="143"/>
      <c r="H322" s="143"/>
      <c r="I322" s="464">
        <v>45413</v>
      </c>
      <c r="J322" s="464">
        <v>45413</v>
      </c>
      <c r="K322" s="143">
        <v>0</v>
      </c>
      <c r="L322" s="317">
        <v>5</v>
      </c>
      <c r="M322" s="317" t="s">
        <v>537</v>
      </c>
      <c r="N322" s="317" t="s">
        <v>514</v>
      </c>
      <c r="O322" s="331" t="s">
        <v>473</v>
      </c>
    </row>
    <row r="323" spans="1:15" ht="31.5" x14ac:dyDescent="0.25">
      <c r="A323" s="1478"/>
      <c r="B323" s="1471"/>
      <c r="C323" s="143">
        <v>3</v>
      </c>
      <c r="D323" s="318">
        <v>40269121</v>
      </c>
      <c r="E323" s="143" t="s">
        <v>391</v>
      </c>
      <c r="F323" s="143"/>
      <c r="G323" s="143"/>
      <c r="H323" s="143"/>
      <c r="I323" s="464">
        <v>45413</v>
      </c>
      <c r="J323" s="464">
        <v>45413</v>
      </c>
      <c r="K323" s="143">
        <v>0</v>
      </c>
      <c r="L323" s="318">
        <v>6</v>
      </c>
      <c r="M323" s="318" t="s">
        <v>537</v>
      </c>
      <c r="N323" s="317" t="s">
        <v>514</v>
      </c>
      <c r="O323" s="331" t="s">
        <v>473</v>
      </c>
    </row>
    <row r="324" spans="1:15" ht="31.5" x14ac:dyDescent="0.25">
      <c r="A324" s="1478"/>
      <c r="B324" s="1471" t="s">
        <v>445</v>
      </c>
      <c r="C324" s="143">
        <v>1</v>
      </c>
      <c r="D324" s="318">
        <v>40269124</v>
      </c>
      <c r="E324" s="87" t="s">
        <v>392</v>
      </c>
      <c r="F324" s="143"/>
      <c r="G324" s="143"/>
      <c r="H324" s="143"/>
      <c r="I324" s="464">
        <v>45413</v>
      </c>
      <c r="J324" s="464">
        <v>45413</v>
      </c>
      <c r="K324" s="143">
        <v>0</v>
      </c>
      <c r="L324" s="317" t="s">
        <v>541</v>
      </c>
      <c r="M324" s="317" t="s">
        <v>538</v>
      </c>
      <c r="N324" s="317" t="s">
        <v>515</v>
      </c>
      <c r="O324" s="331" t="s">
        <v>473</v>
      </c>
    </row>
    <row r="325" spans="1:15" ht="31.5" x14ac:dyDescent="0.25">
      <c r="A325" s="1478"/>
      <c r="B325" s="1471"/>
      <c r="C325" s="143">
        <v>2</v>
      </c>
      <c r="D325" s="318">
        <v>40269131</v>
      </c>
      <c r="E325" s="143" t="s">
        <v>391</v>
      </c>
      <c r="F325" s="143"/>
      <c r="G325" s="143"/>
      <c r="H325" s="143"/>
      <c r="I325" s="464">
        <v>45413</v>
      </c>
      <c r="J325" s="464">
        <v>45413</v>
      </c>
      <c r="K325" s="143">
        <v>0</v>
      </c>
      <c r="L325" s="317" t="s">
        <v>541</v>
      </c>
      <c r="M325" s="317" t="s">
        <v>537</v>
      </c>
      <c r="N325" s="317" t="s">
        <v>515</v>
      </c>
      <c r="O325" s="331" t="s">
        <v>473</v>
      </c>
    </row>
    <row r="326" spans="1:15" ht="31.5" x14ac:dyDescent="0.25">
      <c r="A326" s="1478"/>
      <c r="B326" s="382" t="s">
        <v>446</v>
      </c>
      <c r="C326" s="143">
        <v>1</v>
      </c>
      <c r="D326" s="318">
        <v>40269128</v>
      </c>
      <c r="E326" s="87" t="s">
        <v>392</v>
      </c>
      <c r="F326" s="143"/>
      <c r="G326" s="143"/>
      <c r="H326" s="143"/>
      <c r="I326" s="464">
        <v>45413</v>
      </c>
      <c r="J326" s="464">
        <v>45413</v>
      </c>
      <c r="K326" s="143">
        <v>0</v>
      </c>
      <c r="L326" s="317" t="s">
        <v>544</v>
      </c>
      <c r="M326" s="317" t="s">
        <v>538</v>
      </c>
      <c r="N326" s="317" t="s">
        <v>516</v>
      </c>
      <c r="O326" s="331" t="s">
        <v>473</v>
      </c>
    </row>
    <row r="327" spans="1:15" ht="31.5" x14ac:dyDescent="0.25">
      <c r="A327" s="1478"/>
      <c r="B327" s="382" t="s">
        <v>447</v>
      </c>
      <c r="C327" s="143">
        <v>1</v>
      </c>
      <c r="D327" s="318">
        <v>40269129</v>
      </c>
      <c r="E327" s="87" t="s">
        <v>392</v>
      </c>
      <c r="F327" s="143"/>
      <c r="G327" s="143"/>
      <c r="H327" s="143"/>
      <c r="I327" s="464">
        <v>45413</v>
      </c>
      <c r="J327" s="464">
        <v>45413</v>
      </c>
      <c r="K327" s="143">
        <v>0</v>
      </c>
      <c r="L327" s="317" t="s">
        <v>544</v>
      </c>
      <c r="M327" s="317" t="s">
        <v>538</v>
      </c>
      <c r="N327" s="317" t="s">
        <v>545</v>
      </c>
      <c r="O327" s="331" t="s">
        <v>473</v>
      </c>
    </row>
    <row r="328" spans="1:15" ht="31.5" x14ac:dyDescent="0.25">
      <c r="A328" s="1478"/>
      <c r="B328" s="1471" t="s">
        <v>448</v>
      </c>
      <c r="C328" s="143">
        <v>1</v>
      </c>
      <c r="D328" s="318">
        <v>40268737</v>
      </c>
      <c r="E328" s="87" t="s">
        <v>392</v>
      </c>
      <c r="F328" s="143"/>
      <c r="G328" s="143"/>
      <c r="H328" s="143"/>
      <c r="I328" s="464">
        <v>45413</v>
      </c>
      <c r="J328" s="464">
        <v>45413</v>
      </c>
      <c r="K328" s="143">
        <v>1</v>
      </c>
      <c r="L328" s="317" t="s">
        <v>542</v>
      </c>
      <c r="M328" s="317" t="s">
        <v>536</v>
      </c>
      <c r="N328" s="366" t="s">
        <v>517</v>
      </c>
      <c r="O328" s="331" t="s">
        <v>473</v>
      </c>
    </row>
    <row r="329" spans="1:15" ht="31.5" x14ac:dyDescent="0.25">
      <c r="A329" s="1478"/>
      <c r="B329" s="1471"/>
      <c r="C329" s="143">
        <v>2</v>
      </c>
      <c r="D329" s="318">
        <v>40268739</v>
      </c>
      <c r="E329" s="143" t="s">
        <v>392</v>
      </c>
      <c r="F329" s="143"/>
      <c r="G329" s="143"/>
      <c r="H329" s="143"/>
      <c r="I329" s="464">
        <v>45413</v>
      </c>
      <c r="J329" s="464">
        <v>45413</v>
      </c>
      <c r="K329" s="143">
        <v>1</v>
      </c>
      <c r="L329" s="317" t="s">
        <v>542</v>
      </c>
      <c r="M329" s="317" t="s">
        <v>539</v>
      </c>
      <c r="N329" s="366" t="s">
        <v>517</v>
      </c>
      <c r="O329" s="331" t="s">
        <v>473</v>
      </c>
    </row>
    <row r="330" spans="1:15" ht="31.5" x14ac:dyDescent="0.25">
      <c r="A330" s="1478"/>
      <c r="B330" s="1471"/>
      <c r="C330" s="398">
        <v>3</v>
      </c>
      <c r="D330" s="334">
        <v>40268743</v>
      </c>
      <c r="E330" s="398" t="s">
        <v>391</v>
      </c>
      <c r="F330" s="398"/>
      <c r="G330" s="398"/>
      <c r="H330" s="398"/>
      <c r="I330" s="464">
        <v>45413</v>
      </c>
      <c r="J330" s="464">
        <v>45413</v>
      </c>
      <c r="K330" s="398">
        <v>1</v>
      </c>
      <c r="L330" s="335" t="s">
        <v>541</v>
      </c>
      <c r="M330" s="335" t="s">
        <v>539</v>
      </c>
      <c r="N330" s="199" t="s">
        <v>517</v>
      </c>
      <c r="O330" s="336" t="s">
        <v>473</v>
      </c>
    </row>
    <row r="331" spans="1:15" ht="31.5" x14ac:dyDescent="0.25">
      <c r="A331" s="1478"/>
      <c r="B331" s="1471" t="s">
        <v>449</v>
      </c>
      <c r="C331" s="143">
        <v>1</v>
      </c>
      <c r="D331" s="318">
        <v>40268766</v>
      </c>
      <c r="E331" s="87" t="s">
        <v>392</v>
      </c>
      <c r="F331" s="143"/>
      <c r="G331" s="143"/>
      <c r="H331" s="143"/>
      <c r="I331" s="464">
        <v>45413</v>
      </c>
      <c r="J331" s="464">
        <v>45413</v>
      </c>
      <c r="K331" s="143">
        <v>1</v>
      </c>
      <c r="L331" s="317" t="s">
        <v>543</v>
      </c>
      <c r="M331" s="317" t="s">
        <v>536</v>
      </c>
      <c r="N331" s="366" t="s">
        <v>518</v>
      </c>
      <c r="O331" s="331" t="s">
        <v>473</v>
      </c>
    </row>
    <row r="332" spans="1:15" ht="31.5" x14ac:dyDescent="0.25">
      <c r="A332" s="1478"/>
      <c r="B332" s="1471"/>
      <c r="C332" s="143">
        <v>2</v>
      </c>
      <c r="D332" s="318">
        <v>40268768</v>
      </c>
      <c r="E332" s="87" t="s">
        <v>392</v>
      </c>
      <c r="F332" s="143"/>
      <c r="G332" s="143"/>
      <c r="H332" s="143"/>
      <c r="I332" s="464">
        <v>45413</v>
      </c>
      <c r="J332" s="464">
        <v>45413</v>
      </c>
      <c r="K332" s="143">
        <v>1</v>
      </c>
      <c r="L332" s="317" t="s">
        <v>543</v>
      </c>
      <c r="M332" s="317" t="s">
        <v>536</v>
      </c>
      <c r="N332" s="366" t="s">
        <v>518</v>
      </c>
      <c r="O332" s="331" t="s">
        <v>473</v>
      </c>
    </row>
    <row r="333" spans="1:15" ht="31.5" x14ac:dyDescent="0.25">
      <c r="A333" s="1478"/>
      <c r="B333" s="1471" t="s">
        <v>450</v>
      </c>
      <c r="C333" s="143">
        <v>1</v>
      </c>
      <c r="D333" s="318">
        <v>40268774</v>
      </c>
      <c r="E333" s="87" t="s">
        <v>392</v>
      </c>
      <c r="F333" s="143"/>
      <c r="G333" s="143"/>
      <c r="H333" s="143"/>
      <c r="I333" s="464">
        <v>45413</v>
      </c>
      <c r="J333" s="464">
        <v>45413</v>
      </c>
      <c r="K333" s="143">
        <v>1</v>
      </c>
      <c r="L333" s="317" t="s">
        <v>543</v>
      </c>
      <c r="M333" s="317" t="s">
        <v>536</v>
      </c>
      <c r="N333" s="366" t="s">
        <v>519</v>
      </c>
      <c r="O333" s="331" t="s">
        <v>473</v>
      </c>
    </row>
    <row r="334" spans="1:15" ht="31.5" x14ac:dyDescent="0.25">
      <c r="A334" s="1478"/>
      <c r="B334" s="1471"/>
      <c r="C334" s="143">
        <v>2</v>
      </c>
      <c r="D334" s="318">
        <v>40268778</v>
      </c>
      <c r="E334" s="87" t="s">
        <v>392</v>
      </c>
      <c r="F334" s="143"/>
      <c r="G334" s="143"/>
      <c r="H334" s="143"/>
      <c r="I334" s="464">
        <v>45413</v>
      </c>
      <c r="J334" s="464">
        <v>45413</v>
      </c>
      <c r="K334" s="143">
        <v>1</v>
      </c>
      <c r="L334" s="317" t="s">
        <v>543</v>
      </c>
      <c r="M334" s="317" t="s">
        <v>536</v>
      </c>
      <c r="N334" s="366" t="s">
        <v>519</v>
      </c>
      <c r="O334" s="331" t="s">
        <v>473</v>
      </c>
    </row>
    <row r="335" spans="1:15" ht="31.5" x14ac:dyDescent="0.25">
      <c r="A335" s="1478"/>
      <c r="B335" s="1471" t="s">
        <v>451</v>
      </c>
      <c r="C335" s="143">
        <v>1</v>
      </c>
      <c r="D335" s="318">
        <v>40268781</v>
      </c>
      <c r="E335" s="87" t="s">
        <v>392</v>
      </c>
      <c r="F335" s="143"/>
      <c r="G335" s="143"/>
      <c r="H335" s="143"/>
      <c r="I335" s="464">
        <v>45413</v>
      </c>
      <c r="J335" s="464">
        <v>45413</v>
      </c>
      <c r="K335" s="143">
        <v>1</v>
      </c>
      <c r="L335" s="317" t="s">
        <v>543</v>
      </c>
      <c r="M335" s="317" t="s">
        <v>536</v>
      </c>
      <c r="N335" s="366" t="s">
        <v>520</v>
      </c>
      <c r="O335" s="331" t="s">
        <v>473</v>
      </c>
    </row>
    <row r="336" spans="1:15" ht="31.5" x14ac:dyDescent="0.25">
      <c r="A336" s="1478"/>
      <c r="B336" s="1471"/>
      <c r="C336" s="143">
        <v>2</v>
      </c>
      <c r="D336" s="318">
        <v>40268783</v>
      </c>
      <c r="E336" s="87" t="s">
        <v>392</v>
      </c>
      <c r="F336" s="143"/>
      <c r="G336" s="143"/>
      <c r="H336" s="143"/>
      <c r="I336" s="464">
        <v>45413</v>
      </c>
      <c r="J336" s="464">
        <v>45413</v>
      </c>
      <c r="K336" s="143">
        <v>1</v>
      </c>
      <c r="L336" s="317" t="s">
        <v>543</v>
      </c>
      <c r="M336" s="317" t="s">
        <v>536</v>
      </c>
      <c r="N336" s="366" t="s">
        <v>520</v>
      </c>
      <c r="O336" s="331" t="s">
        <v>473</v>
      </c>
    </row>
    <row r="337" spans="1:15" ht="31.5" x14ac:dyDescent="0.25">
      <c r="A337" s="1478"/>
      <c r="B337" s="1471" t="s">
        <v>452</v>
      </c>
      <c r="C337" s="143">
        <v>1</v>
      </c>
      <c r="D337" s="318">
        <v>40268793</v>
      </c>
      <c r="E337" s="87" t="s">
        <v>392</v>
      </c>
      <c r="F337" s="143"/>
      <c r="G337" s="143"/>
      <c r="H337" s="143"/>
      <c r="I337" s="464">
        <v>45413</v>
      </c>
      <c r="J337" s="464">
        <v>45413</v>
      </c>
      <c r="K337" s="143">
        <v>1</v>
      </c>
      <c r="L337" s="317" t="s">
        <v>543</v>
      </c>
      <c r="M337" s="317" t="s">
        <v>536</v>
      </c>
      <c r="N337" s="366" t="s">
        <v>518</v>
      </c>
      <c r="O337" s="331" t="s">
        <v>473</v>
      </c>
    </row>
    <row r="338" spans="1:15" ht="31.5" x14ac:dyDescent="0.25">
      <c r="A338" s="1478"/>
      <c r="B338" s="1471"/>
      <c r="C338" s="143">
        <v>2</v>
      </c>
      <c r="D338" s="318">
        <v>40268788</v>
      </c>
      <c r="E338" s="87" t="s">
        <v>392</v>
      </c>
      <c r="F338" s="143"/>
      <c r="G338" s="143"/>
      <c r="H338" s="143"/>
      <c r="I338" s="464">
        <v>45413</v>
      </c>
      <c r="J338" s="464">
        <v>45413</v>
      </c>
      <c r="K338" s="143">
        <v>1</v>
      </c>
      <c r="L338" s="317" t="s">
        <v>543</v>
      </c>
      <c r="M338" s="317" t="s">
        <v>536</v>
      </c>
      <c r="N338" s="366" t="s">
        <v>518</v>
      </c>
      <c r="O338" s="331" t="s">
        <v>473</v>
      </c>
    </row>
    <row r="339" spans="1:15" ht="31.5" x14ac:dyDescent="0.25">
      <c r="A339" s="1478"/>
      <c r="B339" s="1471" t="s">
        <v>453</v>
      </c>
      <c r="C339" s="143">
        <v>1</v>
      </c>
      <c r="D339" s="318">
        <v>40268794</v>
      </c>
      <c r="E339" s="87" t="s">
        <v>392</v>
      </c>
      <c r="F339" s="143"/>
      <c r="G339" s="143"/>
      <c r="H339" s="143"/>
      <c r="I339" s="464">
        <v>45413</v>
      </c>
      <c r="J339" s="464">
        <v>45413</v>
      </c>
      <c r="K339" s="143">
        <v>1</v>
      </c>
      <c r="L339" s="317" t="s">
        <v>543</v>
      </c>
      <c r="M339" s="317" t="s">
        <v>536</v>
      </c>
      <c r="N339" s="366" t="s">
        <v>521</v>
      </c>
      <c r="O339" s="331" t="s">
        <v>473</v>
      </c>
    </row>
    <row r="340" spans="1:15" ht="31.5" x14ac:dyDescent="0.25">
      <c r="A340" s="1478"/>
      <c r="B340" s="1471"/>
      <c r="C340" s="143">
        <v>2</v>
      </c>
      <c r="D340" s="318">
        <v>40268797</v>
      </c>
      <c r="E340" s="87" t="s">
        <v>392</v>
      </c>
      <c r="F340" s="143"/>
      <c r="G340" s="143"/>
      <c r="H340" s="143"/>
      <c r="I340" s="464">
        <v>45413</v>
      </c>
      <c r="J340" s="464">
        <v>45413</v>
      </c>
      <c r="K340" s="143">
        <v>1</v>
      </c>
      <c r="L340" s="317" t="s">
        <v>543</v>
      </c>
      <c r="M340" s="317" t="s">
        <v>536</v>
      </c>
      <c r="N340" s="366" t="s">
        <v>521</v>
      </c>
      <c r="O340" s="331" t="s">
        <v>473</v>
      </c>
    </row>
    <row r="341" spans="1:15" ht="31.5" x14ac:dyDescent="0.25">
      <c r="A341" s="1478"/>
      <c r="B341" s="382" t="s">
        <v>454</v>
      </c>
      <c r="C341" s="143">
        <v>1</v>
      </c>
      <c r="D341" s="318">
        <v>40268848</v>
      </c>
      <c r="E341" s="87" t="s">
        <v>392</v>
      </c>
      <c r="F341" s="143"/>
      <c r="G341" s="143"/>
      <c r="H341" s="143"/>
      <c r="I341" s="464">
        <v>45413</v>
      </c>
      <c r="J341" s="464">
        <v>45413</v>
      </c>
      <c r="K341" s="143">
        <v>1</v>
      </c>
      <c r="L341" s="317" t="s">
        <v>544</v>
      </c>
      <c r="M341" s="317" t="s">
        <v>536</v>
      </c>
      <c r="N341" s="366" t="s">
        <v>522</v>
      </c>
      <c r="O341" s="331" t="s">
        <v>473</v>
      </c>
    </row>
    <row r="342" spans="1:15" ht="31.5" x14ac:dyDescent="0.25">
      <c r="A342" s="1478"/>
      <c r="B342" s="1471" t="s">
        <v>455</v>
      </c>
      <c r="C342" s="143">
        <v>1</v>
      </c>
      <c r="D342" s="318">
        <v>40268798</v>
      </c>
      <c r="E342" s="87" t="s">
        <v>392</v>
      </c>
      <c r="F342" s="143"/>
      <c r="G342" s="143">
        <v>1</v>
      </c>
      <c r="H342" s="143"/>
      <c r="I342" s="464">
        <v>45413</v>
      </c>
      <c r="J342" s="464">
        <v>45413</v>
      </c>
      <c r="K342" s="143">
        <v>1</v>
      </c>
      <c r="L342" s="317" t="s">
        <v>543</v>
      </c>
      <c r="M342" s="317" t="s">
        <v>536</v>
      </c>
      <c r="N342" s="366" t="s">
        <v>523</v>
      </c>
      <c r="O342" s="331" t="s">
        <v>473</v>
      </c>
    </row>
    <row r="343" spans="1:15" ht="31.5" x14ac:dyDescent="0.25">
      <c r="A343" s="1478"/>
      <c r="B343" s="1471"/>
      <c r="C343" s="143">
        <v>2</v>
      </c>
      <c r="D343" s="318">
        <v>40268799</v>
      </c>
      <c r="E343" s="87" t="s">
        <v>392</v>
      </c>
      <c r="F343" s="143"/>
      <c r="G343" s="143"/>
      <c r="H343" s="143"/>
      <c r="I343" s="464">
        <v>45413</v>
      </c>
      <c r="J343" s="464">
        <v>45413</v>
      </c>
      <c r="K343" s="143">
        <v>1</v>
      </c>
      <c r="L343" s="317" t="s">
        <v>543</v>
      </c>
      <c r="M343" s="317" t="s">
        <v>536</v>
      </c>
      <c r="N343" s="366" t="s">
        <v>523</v>
      </c>
      <c r="O343" s="331" t="s">
        <v>473</v>
      </c>
    </row>
    <row r="344" spans="1:15" ht="31.5" x14ac:dyDescent="0.25">
      <c r="A344" s="1478"/>
      <c r="B344" s="382" t="s">
        <v>456</v>
      </c>
      <c r="C344" s="143">
        <v>1</v>
      </c>
      <c r="D344" s="318">
        <v>40268850</v>
      </c>
      <c r="E344" s="87" t="s">
        <v>392</v>
      </c>
      <c r="F344" s="143"/>
      <c r="G344" s="143"/>
      <c r="H344" s="143"/>
      <c r="I344" s="464">
        <v>45413</v>
      </c>
      <c r="J344" s="464">
        <v>45413</v>
      </c>
      <c r="K344" s="143">
        <v>1</v>
      </c>
      <c r="L344" s="317" t="s">
        <v>544</v>
      </c>
      <c r="M344" s="317" t="s">
        <v>536</v>
      </c>
      <c r="N344" s="366" t="s">
        <v>524</v>
      </c>
      <c r="O344" s="331" t="s">
        <v>473</v>
      </c>
    </row>
    <row r="345" spans="1:15" ht="31.5" x14ac:dyDescent="0.25">
      <c r="A345" s="1478"/>
      <c r="B345" s="1471" t="s">
        <v>457</v>
      </c>
      <c r="C345" s="143">
        <v>1</v>
      </c>
      <c r="D345" s="318">
        <v>40268801</v>
      </c>
      <c r="E345" s="87" t="s">
        <v>392</v>
      </c>
      <c r="F345" s="143"/>
      <c r="G345" s="143"/>
      <c r="H345" s="143"/>
      <c r="I345" s="464">
        <v>45413</v>
      </c>
      <c r="J345" s="464">
        <v>45413</v>
      </c>
      <c r="K345" s="143">
        <v>1</v>
      </c>
      <c r="L345" s="317" t="s">
        <v>543</v>
      </c>
      <c r="M345" s="317" t="s">
        <v>536</v>
      </c>
      <c r="N345" s="366" t="s">
        <v>525</v>
      </c>
      <c r="O345" s="331" t="s">
        <v>473</v>
      </c>
    </row>
    <row r="346" spans="1:15" ht="31.5" x14ac:dyDescent="0.25">
      <c r="A346" s="1478"/>
      <c r="B346" s="1471"/>
      <c r="C346" s="143">
        <v>2</v>
      </c>
      <c r="D346" s="318">
        <v>40268802</v>
      </c>
      <c r="E346" s="87" t="s">
        <v>392</v>
      </c>
      <c r="F346" s="143"/>
      <c r="G346" s="143"/>
      <c r="H346" s="143"/>
      <c r="I346" s="464">
        <v>45413</v>
      </c>
      <c r="J346" s="464">
        <v>45413</v>
      </c>
      <c r="K346" s="143">
        <v>1</v>
      </c>
      <c r="L346" s="317" t="s">
        <v>543</v>
      </c>
      <c r="M346" s="317" t="s">
        <v>536</v>
      </c>
      <c r="N346" s="366" t="s">
        <v>525</v>
      </c>
      <c r="O346" s="331" t="s">
        <v>473</v>
      </c>
    </row>
    <row r="347" spans="1:15" ht="31.5" x14ac:dyDescent="0.25">
      <c r="A347" s="1478"/>
      <c r="B347" s="382" t="s">
        <v>458</v>
      </c>
      <c r="C347" s="143">
        <v>1</v>
      </c>
      <c r="D347" s="318">
        <v>40268851</v>
      </c>
      <c r="E347" s="87" t="s">
        <v>392</v>
      </c>
      <c r="F347" s="143"/>
      <c r="G347" s="143"/>
      <c r="H347" s="143"/>
      <c r="I347" s="464">
        <v>45413</v>
      </c>
      <c r="J347" s="464">
        <v>45413</v>
      </c>
      <c r="K347" s="143">
        <v>1</v>
      </c>
      <c r="L347" s="317" t="s">
        <v>544</v>
      </c>
      <c r="M347" s="317" t="s">
        <v>536</v>
      </c>
      <c r="N347" s="366" t="s">
        <v>526</v>
      </c>
      <c r="O347" s="331" t="s">
        <v>473</v>
      </c>
    </row>
    <row r="348" spans="1:15" ht="31.5" x14ac:dyDescent="0.25">
      <c r="A348" s="1478"/>
      <c r="B348" s="1471" t="s">
        <v>459</v>
      </c>
      <c r="C348" s="143">
        <v>1</v>
      </c>
      <c r="D348" s="318">
        <v>40268818</v>
      </c>
      <c r="E348" s="87" t="s">
        <v>392</v>
      </c>
      <c r="F348" s="143"/>
      <c r="G348" s="143"/>
      <c r="H348" s="143"/>
      <c r="I348" s="464">
        <v>45413</v>
      </c>
      <c r="J348" s="464">
        <v>45413</v>
      </c>
      <c r="K348" s="143">
        <v>1</v>
      </c>
      <c r="L348" s="317">
        <v>4</v>
      </c>
      <c r="M348" s="317" t="s">
        <v>536</v>
      </c>
      <c r="N348" s="366" t="s">
        <v>527</v>
      </c>
      <c r="O348" s="331" t="s">
        <v>473</v>
      </c>
    </row>
    <row r="349" spans="1:15" ht="31.5" x14ac:dyDescent="0.25">
      <c r="A349" s="1478"/>
      <c r="B349" s="1471"/>
      <c r="C349" s="143">
        <v>2</v>
      </c>
      <c r="D349" s="318">
        <v>40268824</v>
      </c>
      <c r="E349" s="87" t="s">
        <v>392</v>
      </c>
      <c r="F349" s="143"/>
      <c r="G349" s="143"/>
      <c r="H349" s="143"/>
      <c r="I349" s="464">
        <v>45413</v>
      </c>
      <c r="J349" s="464">
        <v>45413</v>
      </c>
      <c r="K349" s="143">
        <v>1</v>
      </c>
      <c r="L349" s="317" t="s">
        <v>543</v>
      </c>
      <c r="M349" s="317" t="s">
        <v>536</v>
      </c>
      <c r="N349" s="366" t="s">
        <v>527</v>
      </c>
      <c r="O349" s="331" t="s">
        <v>473</v>
      </c>
    </row>
    <row r="350" spans="1:15" ht="31.5" x14ac:dyDescent="0.25">
      <c r="A350" s="1478"/>
      <c r="B350" s="382" t="s">
        <v>460</v>
      </c>
      <c r="C350" s="143">
        <v>1</v>
      </c>
      <c r="D350" s="318">
        <v>40268863</v>
      </c>
      <c r="E350" s="87" t="s">
        <v>392</v>
      </c>
      <c r="F350" s="143"/>
      <c r="G350" s="143"/>
      <c r="H350" s="143"/>
      <c r="I350" s="464">
        <v>45413</v>
      </c>
      <c r="J350" s="464">
        <v>45413</v>
      </c>
      <c r="K350" s="143">
        <v>1</v>
      </c>
      <c r="L350" s="317" t="s">
        <v>544</v>
      </c>
      <c r="M350" s="317" t="s">
        <v>536</v>
      </c>
      <c r="N350" s="366" t="s">
        <v>528</v>
      </c>
      <c r="O350" s="331" t="s">
        <v>473</v>
      </c>
    </row>
    <row r="351" spans="1:15" ht="31.5" x14ac:dyDescent="0.25">
      <c r="A351" s="1478"/>
      <c r="B351" s="1471" t="s">
        <v>461</v>
      </c>
      <c r="C351" s="143">
        <v>1</v>
      </c>
      <c r="D351" s="318">
        <v>40268828</v>
      </c>
      <c r="E351" s="87" t="s">
        <v>392</v>
      </c>
      <c r="F351" s="143"/>
      <c r="G351" s="143"/>
      <c r="H351" s="143"/>
      <c r="I351" s="464">
        <v>45413</v>
      </c>
      <c r="J351" s="464">
        <v>45413</v>
      </c>
      <c r="K351" s="143">
        <v>1</v>
      </c>
      <c r="L351" s="317" t="s">
        <v>543</v>
      </c>
      <c r="M351" s="317" t="s">
        <v>536</v>
      </c>
      <c r="N351" s="366" t="s">
        <v>529</v>
      </c>
      <c r="O351" s="331" t="s">
        <v>473</v>
      </c>
    </row>
    <row r="352" spans="1:15" ht="31.5" x14ac:dyDescent="0.25">
      <c r="A352" s="1478"/>
      <c r="B352" s="1471"/>
      <c r="C352" s="143">
        <v>2</v>
      </c>
      <c r="D352" s="318">
        <v>40268825</v>
      </c>
      <c r="E352" s="87" t="s">
        <v>392</v>
      </c>
      <c r="F352" s="143"/>
      <c r="G352" s="143"/>
      <c r="H352" s="143"/>
      <c r="I352" s="464">
        <v>45413</v>
      </c>
      <c r="J352" s="464">
        <v>45413</v>
      </c>
      <c r="K352" s="143">
        <v>1</v>
      </c>
      <c r="L352" s="317" t="s">
        <v>543</v>
      </c>
      <c r="M352" s="317" t="s">
        <v>536</v>
      </c>
      <c r="N352" s="366" t="s">
        <v>529</v>
      </c>
      <c r="O352" s="331" t="s">
        <v>473</v>
      </c>
    </row>
    <row r="353" spans="1:15" ht="31.5" x14ac:dyDescent="0.25">
      <c r="A353" s="1478"/>
      <c r="B353" s="1471" t="s">
        <v>462</v>
      </c>
      <c r="C353" s="143">
        <v>1</v>
      </c>
      <c r="D353" s="318">
        <v>40268832</v>
      </c>
      <c r="E353" s="87" t="s">
        <v>392</v>
      </c>
      <c r="F353" s="143"/>
      <c r="G353" s="143"/>
      <c r="H353" s="143"/>
      <c r="I353" s="464">
        <v>45413</v>
      </c>
      <c r="J353" s="464">
        <v>45413</v>
      </c>
      <c r="K353" s="143">
        <v>1</v>
      </c>
      <c r="L353" s="317">
        <v>4</v>
      </c>
      <c r="M353" s="317">
        <v>1600</v>
      </c>
      <c r="N353" s="366" t="s">
        <v>530</v>
      </c>
      <c r="O353" s="331" t="s">
        <v>473</v>
      </c>
    </row>
    <row r="354" spans="1:15" ht="31.5" x14ac:dyDescent="0.25">
      <c r="A354" s="1478"/>
      <c r="B354" s="1471"/>
      <c r="C354" s="143">
        <v>2</v>
      </c>
      <c r="D354" s="318">
        <v>40268841</v>
      </c>
      <c r="E354" s="143" t="s">
        <v>392</v>
      </c>
      <c r="F354" s="143"/>
      <c r="G354" s="143"/>
      <c r="H354" s="143"/>
      <c r="I354" s="464">
        <v>45413</v>
      </c>
      <c r="J354" s="464">
        <v>45413</v>
      </c>
      <c r="K354" s="143">
        <v>1</v>
      </c>
      <c r="L354" s="317" t="s">
        <v>543</v>
      </c>
      <c r="M354" s="317" t="s">
        <v>536</v>
      </c>
      <c r="N354" s="366" t="s">
        <v>530</v>
      </c>
      <c r="O354" s="331" t="s">
        <v>473</v>
      </c>
    </row>
    <row r="355" spans="1:15" ht="31.5" x14ac:dyDescent="0.25">
      <c r="A355" s="1478"/>
      <c r="B355" s="1471"/>
      <c r="C355" s="398">
        <v>3</v>
      </c>
      <c r="D355" s="334">
        <v>40268845</v>
      </c>
      <c r="E355" s="398" t="s">
        <v>391</v>
      </c>
      <c r="F355" s="398"/>
      <c r="G355" s="398"/>
      <c r="H355" s="398"/>
      <c r="I355" s="464">
        <v>45413</v>
      </c>
      <c r="J355" s="464">
        <v>45413</v>
      </c>
      <c r="K355" s="398">
        <v>1</v>
      </c>
      <c r="L355" s="335">
        <v>3</v>
      </c>
      <c r="M355" s="335">
        <v>1275</v>
      </c>
      <c r="N355" s="199" t="s">
        <v>530</v>
      </c>
      <c r="O355" s="336" t="s">
        <v>473</v>
      </c>
    </row>
    <row r="356" spans="1:15" ht="31.5" x14ac:dyDescent="0.25">
      <c r="A356" s="1478"/>
      <c r="B356" s="1471" t="s">
        <v>463</v>
      </c>
      <c r="C356" s="143">
        <v>1</v>
      </c>
      <c r="D356" s="318">
        <v>40268784</v>
      </c>
      <c r="E356" s="87" t="s">
        <v>392</v>
      </c>
      <c r="F356" s="143"/>
      <c r="G356" s="143"/>
      <c r="H356" s="143"/>
      <c r="I356" s="464">
        <v>45413</v>
      </c>
      <c r="J356" s="464">
        <v>45413</v>
      </c>
      <c r="K356" s="143">
        <v>1</v>
      </c>
      <c r="L356" s="317" t="s">
        <v>543</v>
      </c>
      <c r="M356" s="317" t="s">
        <v>536</v>
      </c>
      <c r="N356" s="366" t="s">
        <v>531</v>
      </c>
      <c r="O356" s="331" t="s">
        <v>473</v>
      </c>
    </row>
    <row r="357" spans="1:15" ht="31.5" x14ac:dyDescent="0.25">
      <c r="A357" s="1478"/>
      <c r="B357" s="1471"/>
      <c r="C357" s="143">
        <v>2</v>
      </c>
      <c r="D357" s="318">
        <v>40268785</v>
      </c>
      <c r="E357" s="87" t="s">
        <v>392</v>
      </c>
      <c r="F357" s="143"/>
      <c r="G357" s="143"/>
      <c r="H357" s="143"/>
      <c r="I357" s="464">
        <v>45413</v>
      </c>
      <c r="J357" s="464">
        <v>45413</v>
      </c>
      <c r="K357" s="143">
        <v>1</v>
      </c>
      <c r="L357" s="317" t="s">
        <v>543</v>
      </c>
      <c r="M357" s="317" t="s">
        <v>536</v>
      </c>
      <c r="N357" s="366" t="s">
        <v>531</v>
      </c>
      <c r="O357" s="331" t="s">
        <v>473</v>
      </c>
    </row>
    <row r="358" spans="1:15" ht="31.5" x14ac:dyDescent="0.25">
      <c r="A358" s="1478"/>
      <c r="B358" s="1473" t="s">
        <v>464</v>
      </c>
      <c r="C358" s="143">
        <v>1</v>
      </c>
      <c r="D358" s="366" t="s">
        <v>467</v>
      </c>
      <c r="E358" s="87" t="s">
        <v>392</v>
      </c>
      <c r="F358" s="143"/>
      <c r="G358" s="143"/>
      <c r="H358" s="143"/>
      <c r="I358" s="143"/>
      <c r="J358" s="464">
        <v>45413</v>
      </c>
      <c r="K358" s="143">
        <v>0</v>
      </c>
      <c r="L358" s="317">
        <v>7</v>
      </c>
      <c r="M358" s="317">
        <v>1250</v>
      </c>
      <c r="N358" s="366" t="s">
        <v>532</v>
      </c>
      <c r="O358" s="331" t="s">
        <v>474</v>
      </c>
    </row>
    <row r="359" spans="1:15" ht="31.5" x14ac:dyDescent="0.25">
      <c r="A359" s="1478"/>
      <c r="B359" s="1473"/>
      <c r="C359" s="143">
        <v>2</v>
      </c>
      <c r="D359" s="366" t="s">
        <v>468</v>
      </c>
      <c r="E359" s="143" t="s">
        <v>391</v>
      </c>
      <c r="F359" s="143"/>
      <c r="G359" s="143"/>
      <c r="H359" s="143"/>
      <c r="I359" s="143"/>
      <c r="J359" s="464">
        <v>45413</v>
      </c>
      <c r="K359" s="143">
        <v>0</v>
      </c>
      <c r="L359" s="317">
        <v>7</v>
      </c>
      <c r="M359" s="317">
        <v>1250</v>
      </c>
      <c r="N359" s="366" t="s">
        <v>532</v>
      </c>
      <c r="O359" s="331" t="s">
        <v>474</v>
      </c>
    </row>
    <row r="360" spans="1:15" ht="31.5" x14ac:dyDescent="0.25">
      <c r="A360" s="1478"/>
      <c r="B360" s="1473"/>
      <c r="C360" s="143">
        <v>3</v>
      </c>
      <c r="D360" s="366" t="s">
        <v>469</v>
      </c>
      <c r="E360" s="143" t="s">
        <v>391</v>
      </c>
      <c r="F360" s="143"/>
      <c r="G360" s="143"/>
      <c r="H360" s="143"/>
      <c r="I360" s="143"/>
      <c r="J360" s="464">
        <v>45413</v>
      </c>
      <c r="K360" s="143">
        <v>0</v>
      </c>
      <c r="L360" s="317">
        <v>7</v>
      </c>
      <c r="M360" s="317">
        <v>1250</v>
      </c>
      <c r="N360" s="366" t="s">
        <v>532</v>
      </c>
      <c r="O360" s="331" t="s">
        <v>474</v>
      </c>
    </row>
    <row r="361" spans="1:15" ht="31.5" x14ac:dyDescent="0.25">
      <c r="A361" s="1478"/>
      <c r="B361" s="1473"/>
      <c r="C361" s="143">
        <v>4</v>
      </c>
      <c r="D361" s="366" t="s">
        <v>470</v>
      </c>
      <c r="E361" s="143" t="s">
        <v>391</v>
      </c>
      <c r="F361" s="143"/>
      <c r="G361" s="143"/>
      <c r="H361" s="143"/>
      <c r="I361" s="143"/>
      <c r="J361" s="464">
        <v>45413</v>
      </c>
      <c r="K361" s="143">
        <v>0</v>
      </c>
      <c r="L361" s="317">
        <v>2</v>
      </c>
      <c r="M361" s="317">
        <v>1000</v>
      </c>
      <c r="N361" s="366" t="s">
        <v>532</v>
      </c>
      <c r="O361" s="331" t="s">
        <v>474</v>
      </c>
    </row>
    <row r="362" spans="1:15" ht="31.5" x14ac:dyDescent="0.25">
      <c r="A362" s="1478"/>
      <c r="B362" s="1473"/>
      <c r="C362" s="143">
        <v>5</v>
      </c>
      <c r="D362" s="366" t="s">
        <v>471</v>
      </c>
      <c r="E362" s="143" t="s">
        <v>391</v>
      </c>
      <c r="F362" s="143"/>
      <c r="G362" s="143"/>
      <c r="H362" s="143"/>
      <c r="I362" s="143"/>
      <c r="J362" s="464">
        <v>45413</v>
      </c>
      <c r="K362" s="143">
        <v>0</v>
      </c>
      <c r="L362" s="317">
        <v>8</v>
      </c>
      <c r="M362" s="317">
        <v>1500</v>
      </c>
      <c r="N362" s="366" t="s">
        <v>532</v>
      </c>
      <c r="O362" s="331" t="s">
        <v>474</v>
      </c>
    </row>
    <row r="363" spans="1:15" ht="31.5" x14ac:dyDescent="0.25">
      <c r="A363" s="1478"/>
      <c r="B363" s="1473"/>
      <c r="C363" s="143">
        <v>6</v>
      </c>
      <c r="D363" s="366" t="s">
        <v>472</v>
      </c>
      <c r="E363" s="143" t="s">
        <v>392</v>
      </c>
      <c r="F363" s="143"/>
      <c r="G363" s="143"/>
      <c r="H363" s="143"/>
      <c r="I363" s="143"/>
      <c r="J363" s="464">
        <v>45413</v>
      </c>
      <c r="K363" s="143">
        <v>1</v>
      </c>
      <c r="L363" s="317">
        <v>8</v>
      </c>
      <c r="M363" s="317">
        <v>1500</v>
      </c>
      <c r="N363" s="366" t="s">
        <v>532</v>
      </c>
      <c r="O363" s="331" t="s">
        <v>474</v>
      </c>
    </row>
    <row r="364" spans="1:15" ht="31.5" x14ac:dyDescent="0.25">
      <c r="A364" s="1478"/>
      <c r="B364" s="1473"/>
      <c r="C364" s="143">
        <v>7</v>
      </c>
      <c r="D364" s="366">
        <v>6080015637</v>
      </c>
      <c r="E364" s="143" t="s">
        <v>391</v>
      </c>
      <c r="F364" s="143"/>
      <c r="G364" s="143"/>
      <c r="H364" s="143"/>
      <c r="I364" s="143"/>
      <c r="J364" s="464">
        <v>45413</v>
      </c>
      <c r="K364" s="143">
        <v>0</v>
      </c>
      <c r="L364" s="317">
        <v>2</v>
      </c>
      <c r="M364" s="317">
        <v>1000</v>
      </c>
      <c r="N364" s="366" t="s">
        <v>532</v>
      </c>
      <c r="O364" s="331" t="s">
        <v>475</v>
      </c>
    </row>
    <row r="365" spans="1:15" ht="31.5" x14ac:dyDescent="0.25">
      <c r="A365" s="1478"/>
      <c r="B365" s="1473"/>
      <c r="C365" s="143">
        <v>8</v>
      </c>
      <c r="D365" s="366">
        <v>6080015638</v>
      </c>
      <c r="E365" s="143" t="s">
        <v>391</v>
      </c>
      <c r="F365" s="143"/>
      <c r="G365" s="143"/>
      <c r="H365" s="143"/>
      <c r="I365" s="143"/>
      <c r="J365" s="464">
        <v>45413</v>
      </c>
      <c r="K365" s="143">
        <v>0</v>
      </c>
      <c r="L365" s="317">
        <v>2</v>
      </c>
      <c r="M365" s="317">
        <v>1000</v>
      </c>
      <c r="N365" s="366" t="s">
        <v>532</v>
      </c>
      <c r="O365" s="331" t="s">
        <v>475</v>
      </c>
    </row>
    <row r="366" spans="1:15" ht="31.5" x14ac:dyDescent="0.25">
      <c r="A366" s="1478"/>
      <c r="B366" s="1473"/>
      <c r="C366" s="143">
        <v>9</v>
      </c>
      <c r="D366" s="366">
        <v>6080015639</v>
      </c>
      <c r="E366" s="143" t="s">
        <v>391</v>
      </c>
      <c r="F366" s="143"/>
      <c r="G366" s="143"/>
      <c r="H366" s="143"/>
      <c r="I366" s="143"/>
      <c r="J366" s="464">
        <v>45413</v>
      </c>
      <c r="K366" s="143">
        <v>0</v>
      </c>
      <c r="L366" s="317">
        <v>2</v>
      </c>
      <c r="M366" s="317">
        <v>1000</v>
      </c>
      <c r="N366" s="366" t="s">
        <v>532</v>
      </c>
      <c r="O366" s="331" t="s">
        <v>475</v>
      </c>
    </row>
    <row r="367" spans="1:15" ht="31.5" x14ac:dyDescent="0.25">
      <c r="A367" s="1478"/>
      <c r="B367" s="1473"/>
      <c r="C367" s="143">
        <v>10</v>
      </c>
      <c r="D367" s="366">
        <v>80600</v>
      </c>
      <c r="E367" s="143" t="s">
        <v>391</v>
      </c>
      <c r="F367" s="143"/>
      <c r="G367" s="143"/>
      <c r="H367" s="143"/>
      <c r="I367" s="143"/>
      <c r="J367" s="464">
        <v>45413</v>
      </c>
      <c r="K367" s="143">
        <v>0</v>
      </c>
      <c r="L367" s="317">
        <v>2</v>
      </c>
      <c r="M367" s="317">
        <v>250</v>
      </c>
      <c r="N367" s="366" t="s">
        <v>532</v>
      </c>
      <c r="O367" s="331" t="s">
        <v>476</v>
      </c>
    </row>
    <row r="368" spans="1:15" ht="31.5" x14ac:dyDescent="0.25">
      <c r="A368" s="1478"/>
      <c r="B368" s="1473"/>
      <c r="C368" s="143">
        <v>11</v>
      </c>
      <c r="D368" s="366">
        <v>80601</v>
      </c>
      <c r="E368" s="143" t="s">
        <v>391</v>
      </c>
      <c r="F368" s="143"/>
      <c r="G368" s="143"/>
      <c r="H368" s="143"/>
      <c r="I368" s="143"/>
      <c r="J368" s="464">
        <v>45413</v>
      </c>
      <c r="K368" s="143">
        <v>0</v>
      </c>
      <c r="L368" s="317">
        <v>2</v>
      </c>
      <c r="M368" s="317">
        <v>250</v>
      </c>
      <c r="N368" s="366" t="s">
        <v>532</v>
      </c>
      <c r="O368" s="331" t="s">
        <v>476</v>
      </c>
    </row>
    <row r="369" spans="1:15" ht="31.5" x14ac:dyDescent="0.25">
      <c r="A369" s="1478"/>
      <c r="B369" s="376" t="s">
        <v>465</v>
      </c>
      <c r="C369" s="143">
        <v>1</v>
      </c>
      <c r="D369" s="366">
        <v>40269107</v>
      </c>
      <c r="E369" s="87" t="s">
        <v>392</v>
      </c>
      <c r="F369" s="143"/>
      <c r="G369" s="143"/>
      <c r="H369" s="143"/>
      <c r="I369" s="464">
        <v>45413</v>
      </c>
      <c r="J369" s="464">
        <v>45413</v>
      </c>
      <c r="K369" s="143">
        <v>0</v>
      </c>
      <c r="L369" s="317">
        <v>4</v>
      </c>
      <c r="M369" s="366">
        <v>1000</v>
      </c>
      <c r="N369" s="366" t="s">
        <v>533</v>
      </c>
      <c r="O369" s="331" t="s">
        <v>473</v>
      </c>
    </row>
    <row r="370" spans="1:15" ht="31.5" x14ac:dyDescent="0.25">
      <c r="A370" s="1478"/>
      <c r="B370" s="376" t="s">
        <v>465</v>
      </c>
      <c r="C370" s="143">
        <v>2</v>
      </c>
      <c r="D370" s="366">
        <v>40269108</v>
      </c>
      <c r="E370" s="87" t="s">
        <v>392</v>
      </c>
      <c r="F370" s="143"/>
      <c r="G370" s="143"/>
      <c r="H370" s="143"/>
      <c r="I370" s="464">
        <v>45413</v>
      </c>
      <c r="J370" s="464">
        <v>45413</v>
      </c>
      <c r="K370" s="143">
        <v>0</v>
      </c>
      <c r="L370" s="317">
        <v>4</v>
      </c>
      <c r="M370" s="366">
        <v>1000</v>
      </c>
      <c r="N370" s="366" t="s">
        <v>533</v>
      </c>
      <c r="O370" s="331" t="s">
        <v>473</v>
      </c>
    </row>
    <row r="371" spans="1:15" ht="31.5" x14ac:dyDescent="0.25">
      <c r="A371" s="1478"/>
      <c r="B371" s="376" t="s">
        <v>465</v>
      </c>
      <c r="C371" s="143">
        <v>1</v>
      </c>
      <c r="D371" s="366">
        <v>40269105</v>
      </c>
      <c r="E371" s="87" t="s">
        <v>392</v>
      </c>
      <c r="F371" s="143"/>
      <c r="G371" s="143"/>
      <c r="H371" s="143"/>
      <c r="I371" s="464">
        <v>45413</v>
      </c>
      <c r="J371" s="464">
        <v>45413</v>
      </c>
      <c r="K371" s="143">
        <v>0</v>
      </c>
      <c r="L371" s="317">
        <v>4</v>
      </c>
      <c r="M371" s="366">
        <v>1000</v>
      </c>
      <c r="N371" s="366" t="s">
        <v>534</v>
      </c>
      <c r="O371" s="331" t="s">
        <v>473</v>
      </c>
    </row>
    <row r="372" spans="1:15" ht="31.5" x14ac:dyDescent="0.25">
      <c r="A372" s="1478"/>
      <c r="B372" s="376" t="s">
        <v>465</v>
      </c>
      <c r="C372" s="143">
        <v>2</v>
      </c>
      <c r="D372" s="366">
        <v>40269106</v>
      </c>
      <c r="E372" s="87" t="s">
        <v>392</v>
      </c>
      <c r="F372" s="143"/>
      <c r="G372" s="143"/>
      <c r="H372" s="143"/>
      <c r="I372" s="464">
        <v>45413</v>
      </c>
      <c r="J372" s="464">
        <v>45413</v>
      </c>
      <c r="K372" s="143">
        <v>0</v>
      </c>
      <c r="L372" s="317">
        <v>4</v>
      </c>
      <c r="M372" s="366">
        <v>1000</v>
      </c>
      <c r="N372" s="366" t="s">
        <v>534</v>
      </c>
      <c r="O372" s="331" t="s">
        <v>473</v>
      </c>
    </row>
    <row r="373" spans="1:15" ht="32.25" thickBot="1" x14ac:dyDescent="0.3">
      <c r="A373" s="1480"/>
      <c r="B373" s="379" t="s">
        <v>466</v>
      </c>
      <c r="C373" s="142">
        <v>1</v>
      </c>
      <c r="D373" s="380">
        <v>298410225</v>
      </c>
      <c r="E373" s="142" t="s">
        <v>391</v>
      </c>
      <c r="F373" s="142"/>
      <c r="G373" s="142"/>
      <c r="H373" s="142"/>
      <c r="I373" s="465">
        <v>45413</v>
      </c>
      <c r="J373" s="465">
        <v>45413</v>
      </c>
      <c r="K373" s="466" t="s">
        <v>546</v>
      </c>
      <c r="L373" s="380">
        <v>2</v>
      </c>
      <c r="M373" s="380">
        <v>1000</v>
      </c>
      <c r="N373" s="380" t="s">
        <v>535</v>
      </c>
      <c r="O373" s="381" t="s">
        <v>477</v>
      </c>
    </row>
    <row r="374" spans="1:15" ht="31.5" x14ac:dyDescent="0.25">
      <c r="A374" s="1477" t="s">
        <v>568</v>
      </c>
      <c r="B374" s="1495" t="s">
        <v>6</v>
      </c>
      <c r="C374" s="138">
        <v>1</v>
      </c>
      <c r="D374" s="91" t="s">
        <v>569</v>
      </c>
      <c r="E374" s="138" t="s">
        <v>392</v>
      </c>
      <c r="F374" s="138"/>
      <c r="G374" s="138"/>
      <c r="H374" s="138"/>
      <c r="I374" s="138"/>
      <c r="J374" s="138"/>
      <c r="K374" s="138"/>
      <c r="L374" s="138"/>
      <c r="M374" s="138"/>
      <c r="N374" s="91" t="s">
        <v>585</v>
      </c>
      <c r="O374" s="471" t="s">
        <v>582</v>
      </c>
    </row>
    <row r="375" spans="1:15" ht="31.5" x14ac:dyDescent="0.25">
      <c r="A375" s="1478"/>
      <c r="B375" s="1496"/>
      <c r="C375" s="143">
        <v>2</v>
      </c>
      <c r="D375" s="87" t="s">
        <v>570</v>
      </c>
      <c r="E375" s="143" t="s">
        <v>392</v>
      </c>
      <c r="F375" s="143"/>
      <c r="G375" s="143"/>
      <c r="H375" s="143"/>
      <c r="I375" s="143"/>
      <c r="J375" s="143"/>
      <c r="K375" s="143"/>
      <c r="L375" s="143"/>
      <c r="M375" s="143"/>
      <c r="N375" s="87" t="s">
        <v>585</v>
      </c>
      <c r="O375" s="472" t="s">
        <v>582</v>
      </c>
    </row>
    <row r="376" spans="1:15" ht="31.5" x14ac:dyDescent="0.25">
      <c r="A376" s="1478"/>
      <c r="B376" s="1496"/>
      <c r="C376" s="143">
        <v>3</v>
      </c>
      <c r="D376" s="87" t="s">
        <v>571</v>
      </c>
      <c r="E376" s="143" t="s">
        <v>392</v>
      </c>
      <c r="F376" s="143"/>
      <c r="G376" s="143"/>
      <c r="H376" s="143"/>
      <c r="I376" s="143"/>
      <c r="J376" s="143"/>
      <c r="K376" s="143"/>
      <c r="L376" s="143"/>
      <c r="M376" s="143"/>
      <c r="N376" s="87" t="s">
        <v>585</v>
      </c>
      <c r="O376" s="472" t="s">
        <v>583</v>
      </c>
    </row>
    <row r="377" spans="1:15" ht="31.5" x14ac:dyDescent="0.25">
      <c r="A377" s="1478"/>
      <c r="B377" s="1496"/>
      <c r="C377" s="143">
        <v>4</v>
      </c>
      <c r="D377" s="87" t="s">
        <v>572</v>
      </c>
      <c r="E377" s="143" t="s">
        <v>392</v>
      </c>
      <c r="F377" s="143"/>
      <c r="G377" s="143"/>
      <c r="H377" s="143"/>
      <c r="I377" s="143"/>
      <c r="J377" s="143"/>
      <c r="K377" s="143"/>
      <c r="L377" s="143"/>
      <c r="M377" s="143"/>
      <c r="N377" s="87" t="s">
        <v>585</v>
      </c>
      <c r="O377" s="472" t="s">
        <v>583</v>
      </c>
    </row>
    <row r="378" spans="1:15" ht="31.5" x14ac:dyDescent="0.25">
      <c r="A378" s="1478"/>
      <c r="B378" s="1496"/>
      <c r="C378" s="143">
        <v>5</v>
      </c>
      <c r="D378" s="87" t="s">
        <v>573</v>
      </c>
      <c r="E378" s="143" t="s">
        <v>392</v>
      </c>
      <c r="F378" s="143"/>
      <c r="G378" s="143"/>
      <c r="H378" s="143"/>
      <c r="I378" s="143"/>
      <c r="J378" s="143"/>
      <c r="K378" s="143"/>
      <c r="L378" s="143"/>
      <c r="M378" s="143"/>
      <c r="N378" s="87" t="s">
        <v>585</v>
      </c>
      <c r="O378" s="472" t="s">
        <v>583</v>
      </c>
    </row>
    <row r="379" spans="1:15" ht="31.5" x14ac:dyDescent="0.25">
      <c r="A379" s="1478"/>
      <c r="B379" s="1496"/>
      <c r="C379" s="143">
        <v>6</v>
      </c>
      <c r="D379" s="87" t="s">
        <v>574</v>
      </c>
      <c r="E379" s="143" t="s">
        <v>392</v>
      </c>
      <c r="F379" s="143"/>
      <c r="G379" s="143"/>
      <c r="H379" s="143"/>
      <c r="I379" s="143"/>
      <c r="J379" s="143"/>
      <c r="K379" s="143"/>
      <c r="L379" s="143"/>
      <c r="M379" s="143"/>
      <c r="N379" s="87" t="s">
        <v>585</v>
      </c>
      <c r="O379" s="472" t="s">
        <v>583</v>
      </c>
    </row>
    <row r="380" spans="1:15" ht="31.5" x14ac:dyDescent="0.25">
      <c r="A380" s="1478"/>
      <c r="B380" s="1496"/>
      <c r="C380" s="143">
        <v>7</v>
      </c>
      <c r="D380" s="87" t="s">
        <v>575</v>
      </c>
      <c r="E380" s="143" t="s">
        <v>392</v>
      </c>
      <c r="F380" s="143"/>
      <c r="G380" s="143"/>
      <c r="H380" s="143"/>
      <c r="I380" s="143"/>
      <c r="J380" s="143"/>
      <c r="K380" s="143"/>
      <c r="L380" s="143"/>
      <c r="M380" s="143"/>
      <c r="N380" s="87" t="s">
        <v>585</v>
      </c>
      <c r="O380" s="472" t="s">
        <v>583</v>
      </c>
    </row>
    <row r="381" spans="1:15" ht="31.5" x14ac:dyDescent="0.25">
      <c r="A381" s="1478"/>
      <c r="B381" s="1496"/>
      <c r="C381" s="143">
        <v>8</v>
      </c>
      <c r="D381" s="87" t="s">
        <v>576</v>
      </c>
      <c r="E381" s="143" t="s">
        <v>392</v>
      </c>
      <c r="F381" s="143"/>
      <c r="G381" s="143"/>
      <c r="H381" s="143"/>
      <c r="I381" s="143"/>
      <c r="J381" s="143"/>
      <c r="K381" s="143"/>
      <c r="L381" s="143"/>
      <c r="M381" s="143"/>
      <c r="N381" s="87" t="s">
        <v>585</v>
      </c>
      <c r="O381" s="472" t="s">
        <v>583</v>
      </c>
    </row>
    <row r="382" spans="1:15" ht="31.5" x14ac:dyDescent="0.25">
      <c r="A382" s="1478"/>
      <c r="B382" s="1496"/>
      <c r="C382" s="143">
        <v>9</v>
      </c>
      <c r="D382" s="87" t="s">
        <v>577</v>
      </c>
      <c r="E382" s="143" t="s">
        <v>392</v>
      </c>
      <c r="F382" s="143"/>
      <c r="G382" s="143"/>
      <c r="H382" s="143"/>
      <c r="I382" s="143"/>
      <c r="J382" s="143"/>
      <c r="K382" s="143"/>
      <c r="L382" s="143"/>
      <c r="M382" s="143"/>
      <c r="N382" s="87" t="s">
        <v>585</v>
      </c>
      <c r="O382" s="472" t="s">
        <v>583</v>
      </c>
    </row>
    <row r="383" spans="1:15" ht="31.5" x14ac:dyDescent="0.25">
      <c r="A383" s="1478"/>
      <c r="B383" s="1496"/>
      <c r="C383" s="143">
        <v>10</v>
      </c>
      <c r="D383" s="87" t="s">
        <v>578</v>
      </c>
      <c r="E383" s="143" t="s">
        <v>392</v>
      </c>
      <c r="F383" s="143"/>
      <c r="G383" s="143"/>
      <c r="H383" s="143"/>
      <c r="I383" s="143"/>
      <c r="J383" s="143"/>
      <c r="K383" s="143"/>
      <c r="L383" s="143"/>
      <c r="M383" s="143"/>
      <c r="N383" s="87" t="s">
        <v>585</v>
      </c>
      <c r="O383" s="472" t="s">
        <v>583</v>
      </c>
    </row>
    <row r="384" spans="1:15" ht="31.5" x14ac:dyDescent="0.25">
      <c r="A384" s="1478"/>
      <c r="B384" s="1496"/>
      <c r="C384" s="143">
        <v>11</v>
      </c>
      <c r="D384" s="87" t="s">
        <v>579</v>
      </c>
      <c r="E384" s="143" t="s">
        <v>392</v>
      </c>
      <c r="F384" s="143"/>
      <c r="G384" s="143"/>
      <c r="H384" s="143"/>
      <c r="I384" s="143"/>
      <c r="J384" s="143"/>
      <c r="K384" s="143"/>
      <c r="L384" s="143"/>
      <c r="M384" s="143"/>
      <c r="N384" s="87" t="s">
        <v>585</v>
      </c>
      <c r="O384" s="472" t="s">
        <v>583</v>
      </c>
    </row>
    <row r="385" spans="1:15" ht="31.5" x14ac:dyDescent="0.25">
      <c r="A385" s="1478"/>
      <c r="B385" s="1496"/>
      <c r="C385" s="143">
        <v>12</v>
      </c>
      <c r="D385" s="467" t="s">
        <v>580</v>
      </c>
      <c r="E385" s="143" t="s">
        <v>392</v>
      </c>
      <c r="F385" s="143"/>
      <c r="G385" s="143"/>
      <c r="H385" s="143"/>
      <c r="I385" s="143"/>
      <c r="J385" s="143"/>
      <c r="K385" s="143"/>
      <c r="L385" s="143"/>
      <c r="M385" s="143"/>
      <c r="N385" s="87" t="s">
        <v>585</v>
      </c>
      <c r="O385" s="472" t="s">
        <v>584</v>
      </c>
    </row>
    <row r="386" spans="1:15" ht="32.25" thickBot="1" x14ac:dyDescent="0.3">
      <c r="A386" s="1479"/>
      <c r="B386" s="1497"/>
      <c r="C386" s="266">
        <v>13</v>
      </c>
      <c r="D386" s="486" t="s">
        <v>581</v>
      </c>
      <c r="E386" s="266" t="s">
        <v>392</v>
      </c>
      <c r="F386" s="266"/>
      <c r="G386" s="266"/>
      <c r="H386" s="266"/>
      <c r="I386" s="266"/>
      <c r="J386" s="266"/>
      <c r="K386" s="266"/>
      <c r="L386" s="266"/>
      <c r="M386" s="266"/>
      <c r="N386" s="400" t="s">
        <v>585</v>
      </c>
      <c r="O386" s="475" t="s">
        <v>584</v>
      </c>
    </row>
    <row r="387" spans="1:15" ht="47.25" x14ac:dyDescent="0.25">
      <c r="A387" s="1452" t="s">
        <v>586</v>
      </c>
      <c r="B387" s="1495" t="s">
        <v>6</v>
      </c>
      <c r="C387" s="138">
        <v>1</v>
      </c>
      <c r="D387" s="483">
        <v>40265019</v>
      </c>
      <c r="E387" s="138" t="s">
        <v>392</v>
      </c>
      <c r="F387" s="138"/>
      <c r="G387" s="138"/>
      <c r="H387" s="138"/>
      <c r="I387" s="138"/>
      <c r="J387" s="138"/>
      <c r="K387" s="138"/>
      <c r="L387" s="138"/>
      <c r="M387" s="138"/>
      <c r="N387" s="483" t="s">
        <v>590</v>
      </c>
      <c r="O387" s="484" t="s">
        <v>592</v>
      </c>
    </row>
    <row r="388" spans="1:15" ht="47.25" x14ac:dyDescent="0.25">
      <c r="A388" s="1468"/>
      <c r="B388" s="1496"/>
      <c r="C388" s="143">
        <v>2</v>
      </c>
      <c r="D388" s="467">
        <v>40265020</v>
      </c>
      <c r="E388" s="143" t="s">
        <v>392</v>
      </c>
      <c r="F388" s="143"/>
      <c r="G388" s="143"/>
      <c r="H388" s="143"/>
      <c r="I388" s="143"/>
      <c r="J388" s="143"/>
      <c r="K388" s="143"/>
      <c r="L388" s="143"/>
      <c r="M388" s="143"/>
      <c r="N388" s="467" t="s">
        <v>590</v>
      </c>
      <c r="O388" s="485" t="s">
        <v>592</v>
      </c>
    </row>
    <row r="389" spans="1:15" ht="47.25" x14ac:dyDescent="0.25">
      <c r="A389" s="1468"/>
      <c r="B389" s="1496"/>
      <c r="C389" s="143">
        <v>3</v>
      </c>
      <c r="D389" s="467">
        <v>40275527</v>
      </c>
      <c r="E389" s="143" t="s">
        <v>392</v>
      </c>
      <c r="F389" s="143"/>
      <c r="G389" s="143"/>
      <c r="H389" s="143"/>
      <c r="I389" s="143"/>
      <c r="J389" s="143"/>
      <c r="K389" s="143"/>
      <c r="L389" s="143"/>
      <c r="M389" s="143"/>
      <c r="N389" s="467" t="s">
        <v>590</v>
      </c>
      <c r="O389" s="485" t="s">
        <v>592</v>
      </c>
    </row>
    <row r="390" spans="1:15" ht="47.25" x14ac:dyDescent="0.25">
      <c r="A390" s="1468"/>
      <c r="B390" s="1496"/>
      <c r="C390" s="143">
        <v>4</v>
      </c>
      <c r="D390" s="467">
        <v>40265024</v>
      </c>
      <c r="E390" s="143" t="s">
        <v>392</v>
      </c>
      <c r="F390" s="143"/>
      <c r="G390" s="143"/>
      <c r="H390" s="143"/>
      <c r="I390" s="143"/>
      <c r="J390" s="143"/>
      <c r="K390" s="143"/>
      <c r="L390" s="143"/>
      <c r="M390" s="143"/>
      <c r="N390" s="467" t="s">
        <v>590</v>
      </c>
      <c r="O390" s="485" t="s">
        <v>592</v>
      </c>
    </row>
    <row r="391" spans="1:15" ht="47.25" x14ac:dyDescent="0.25">
      <c r="A391" s="1468"/>
      <c r="B391" s="1496"/>
      <c r="C391" s="143">
        <v>5</v>
      </c>
      <c r="D391" s="467">
        <v>40265021</v>
      </c>
      <c r="E391" s="143" t="s">
        <v>392</v>
      </c>
      <c r="F391" s="143"/>
      <c r="G391" s="143"/>
      <c r="H391" s="143"/>
      <c r="I391" s="143"/>
      <c r="J391" s="143"/>
      <c r="K391" s="143"/>
      <c r="L391" s="143"/>
      <c r="M391" s="143"/>
      <c r="N391" s="467" t="s">
        <v>590</v>
      </c>
      <c r="O391" s="485" t="s">
        <v>592</v>
      </c>
    </row>
    <row r="392" spans="1:15" ht="47.25" x14ac:dyDescent="0.25">
      <c r="A392" s="1468"/>
      <c r="B392" s="1496"/>
      <c r="C392" s="143">
        <v>6</v>
      </c>
      <c r="D392" s="467">
        <v>40265023</v>
      </c>
      <c r="E392" s="143" t="s">
        <v>392</v>
      </c>
      <c r="F392" s="143"/>
      <c r="G392" s="143"/>
      <c r="H392" s="143"/>
      <c r="I392" s="143"/>
      <c r="J392" s="143"/>
      <c r="K392" s="143"/>
      <c r="L392" s="143"/>
      <c r="M392" s="143"/>
      <c r="N392" s="467" t="s">
        <v>590</v>
      </c>
      <c r="O392" s="485" t="s">
        <v>592</v>
      </c>
    </row>
    <row r="393" spans="1:15" ht="47.25" x14ac:dyDescent="0.25">
      <c r="A393" s="1468"/>
      <c r="B393" s="1496"/>
      <c r="C393" s="143">
        <v>7</v>
      </c>
      <c r="D393" s="467">
        <v>40265017</v>
      </c>
      <c r="E393" s="143" t="s">
        <v>392</v>
      </c>
      <c r="F393" s="143"/>
      <c r="G393" s="143"/>
      <c r="H393" s="143"/>
      <c r="I393" s="143"/>
      <c r="J393" s="143"/>
      <c r="K393" s="143"/>
      <c r="L393" s="143"/>
      <c r="M393" s="143"/>
      <c r="N393" s="467" t="s">
        <v>590</v>
      </c>
      <c r="O393" s="485" t="s">
        <v>592</v>
      </c>
    </row>
    <row r="394" spans="1:15" ht="47.25" x14ac:dyDescent="0.25">
      <c r="A394" s="1468"/>
      <c r="B394" s="1496"/>
      <c r="C394" s="143">
        <v>8</v>
      </c>
      <c r="D394" s="467">
        <v>40265018</v>
      </c>
      <c r="E394" s="143" t="s">
        <v>392</v>
      </c>
      <c r="F394" s="143"/>
      <c r="G394" s="143"/>
      <c r="H394" s="143"/>
      <c r="I394" s="143"/>
      <c r="J394" s="143"/>
      <c r="K394" s="143"/>
      <c r="L394" s="143"/>
      <c r="M394" s="143"/>
      <c r="N394" s="467" t="s">
        <v>590</v>
      </c>
      <c r="O394" s="485" t="s">
        <v>592</v>
      </c>
    </row>
    <row r="395" spans="1:15" ht="47.25" x14ac:dyDescent="0.25">
      <c r="A395" s="1468"/>
      <c r="B395" s="1496"/>
      <c r="C395" s="143">
        <v>9</v>
      </c>
      <c r="D395" s="467">
        <v>40265026</v>
      </c>
      <c r="E395" s="143" t="s">
        <v>392</v>
      </c>
      <c r="F395" s="143"/>
      <c r="G395" s="143"/>
      <c r="H395" s="143"/>
      <c r="I395" s="143"/>
      <c r="J395" s="143"/>
      <c r="K395" s="143"/>
      <c r="L395" s="143"/>
      <c r="M395" s="143"/>
      <c r="N395" s="467" t="s">
        <v>590</v>
      </c>
      <c r="O395" s="485" t="s">
        <v>592</v>
      </c>
    </row>
    <row r="396" spans="1:15" ht="47.25" x14ac:dyDescent="0.25">
      <c r="A396" s="1468"/>
      <c r="B396" s="1496"/>
      <c r="C396" s="143">
        <v>10</v>
      </c>
      <c r="D396" s="468">
        <v>40265022</v>
      </c>
      <c r="E396" s="143" t="s">
        <v>392</v>
      </c>
      <c r="F396" s="143"/>
      <c r="G396" s="143"/>
      <c r="H396" s="143"/>
      <c r="I396" s="143"/>
      <c r="J396" s="143"/>
      <c r="K396" s="143"/>
      <c r="L396" s="143"/>
      <c r="M396" s="143"/>
      <c r="N396" s="467" t="s">
        <v>590</v>
      </c>
      <c r="O396" s="485" t="s">
        <v>592</v>
      </c>
    </row>
    <row r="397" spans="1:15" ht="47.25" x14ac:dyDescent="0.25">
      <c r="A397" s="1468"/>
      <c r="B397" s="1496"/>
      <c r="C397" s="143">
        <v>11</v>
      </c>
      <c r="D397" s="467">
        <v>40265027</v>
      </c>
      <c r="E397" s="143" t="s">
        <v>392</v>
      </c>
      <c r="F397" s="143"/>
      <c r="G397" s="143"/>
      <c r="H397" s="143"/>
      <c r="I397" s="143"/>
      <c r="J397" s="143"/>
      <c r="K397" s="143"/>
      <c r="L397" s="143"/>
      <c r="M397" s="143"/>
      <c r="N397" s="467" t="s">
        <v>590</v>
      </c>
      <c r="O397" s="274" t="s">
        <v>592</v>
      </c>
    </row>
    <row r="398" spans="1:15" ht="47.25" x14ac:dyDescent="0.25">
      <c r="A398" s="1468"/>
      <c r="B398" s="1496"/>
      <c r="C398" s="143">
        <v>12</v>
      </c>
      <c r="D398" s="467" t="s">
        <v>588</v>
      </c>
      <c r="E398" s="143" t="s">
        <v>392</v>
      </c>
      <c r="F398" s="143"/>
      <c r="G398" s="143"/>
      <c r="H398" s="143"/>
      <c r="I398" s="143"/>
      <c r="J398" s="143"/>
      <c r="K398" s="143"/>
      <c r="L398" s="143"/>
      <c r="M398" s="143"/>
      <c r="N398" s="467" t="s">
        <v>590</v>
      </c>
      <c r="O398" s="274" t="s">
        <v>700</v>
      </c>
    </row>
    <row r="399" spans="1:15" ht="63.75" thickBot="1" x14ac:dyDescent="0.3">
      <c r="A399" s="1469"/>
      <c r="B399" s="429" t="s">
        <v>591</v>
      </c>
      <c r="C399" s="266">
        <v>13</v>
      </c>
      <c r="D399" s="486" t="s">
        <v>587</v>
      </c>
      <c r="E399" s="266" t="s">
        <v>392</v>
      </c>
      <c r="F399" s="266"/>
      <c r="G399" s="266"/>
      <c r="H399" s="266"/>
      <c r="I399" s="266"/>
      <c r="J399" s="266"/>
      <c r="K399" s="266"/>
      <c r="L399" s="266"/>
      <c r="M399" s="266"/>
      <c r="N399" s="486" t="s">
        <v>589</v>
      </c>
      <c r="O399" s="277" t="s">
        <v>631</v>
      </c>
    </row>
    <row r="400" spans="1:15" ht="48" thickBot="1" x14ac:dyDescent="0.3">
      <c r="A400" s="1452" t="s">
        <v>630</v>
      </c>
      <c r="B400" s="1495" t="s">
        <v>6</v>
      </c>
      <c r="C400" s="138">
        <v>1</v>
      </c>
      <c r="D400" s="476" t="s">
        <v>593</v>
      </c>
      <c r="E400" s="138" t="s">
        <v>392</v>
      </c>
      <c r="F400" s="138"/>
      <c r="G400" s="138"/>
      <c r="H400" s="138"/>
      <c r="I400" s="433">
        <v>45444</v>
      </c>
      <c r="J400" s="138"/>
      <c r="K400" s="138"/>
      <c r="L400" s="138"/>
      <c r="M400" s="138"/>
      <c r="N400" s="477" t="s">
        <v>638</v>
      </c>
      <c r="O400" s="478" t="s">
        <v>632</v>
      </c>
    </row>
    <row r="401" spans="1:15" ht="48" thickBot="1" x14ac:dyDescent="0.3">
      <c r="A401" s="1468"/>
      <c r="B401" s="1496"/>
      <c r="C401" s="143">
        <v>2</v>
      </c>
      <c r="D401" s="469" t="s">
        <v>594</v>
      </c>
      <c r="E401" s="143" t="s">
        <v>392</v>
      </c>
      <c r="F401" s="143"/>
      <c r="G401" s="143"/>
      <c r="H401" s="143"/>
      <c r="I401" s="436">
        <v>45444</v>
      </c>
      <c r="J401" s="143"/>
      <c r="K401" s="143"/>
      <c r="L401" s="143"/>
      <c r="M401" s="143"/>
      <c r="N401" s="386" t="s">
        <v>638</v>
      </c>
      <c r="O401" s="479" t="s">
        <v>632</v>
      </c>
    </row>
    <row r="402" spans="1:15" ht="48" thickBot="1" x14ac:dyDescent="0.3">
      <c r="A402" s="1468"/>
      <c r="B402" s="1496"/>
      <c r="C402" s="143">
        <v>3</v>
      </c>
      <c r="D402" s="469" t="s">
        <v>595</v>
      </c>
      <c r="E402" s="143" t="s">
        <v>392</v>
      </c>
      <c r="F402" s="143"/>
      <c r="G402" s="143"/>
      <c r="H402" s="143"/>
      <c r="I402" s="436">
        <v>45444</v>
      </c>
      <c r="J402" s="143"/>
      <c r="K402" s="143"/>
      <c r="L402" s="143"/>
      <c r="M402" s="143"/>
      <c r="N402" s="386" t="s">
        <v>638</v>
      </c>
      <c r="O402" s="479" t="s">
        <v>632</v>
      </c>
    </row>
    <row r="403" spans="1:15" ht="48" thickBot="1" x14ac:dyDescent="0.3">
      <c r="A403" s="1468"/>
      <c r="B403" s="1496"/>
      <c r="C403" s="143">
        <v>4</v>
      </c>
      <c r="D403" s="469" t="s">
        <v>596</v>
      </c>
      <c r="E403" s="143" t="s">
        <v>392</v>
      </c>
      <c r="F403" s="143"/>
      <c r="G403" s="143"/>
      <c r="H403" s="143"/>
      <c r="I403" s="436">
        <v>45444</v>
      </c>
      <c r="J403" s="143"/>
      <c r="K403" s="143"/>
      <c r="L403" s="143"/>
      <c r="M403" s="143"/>
      <c r="N403" s="386" t="s">
        <v>638</v>
      </c>
      <c r="O403" s="479" t="s">
        <v>632</v>
      </c>
    </row>
    <row r="404" spans="1:15" ht="48" thickBot="1" x14ac:dyDescent="0.3">
      <c r="A404" s="1468"/>
      <c r="B404" s="1496"/>
      <c r="C404" s="143">
        <v>5</v>
      </c>
      <c r="D404" s="469" t="s">
        <v>597</v>
      </c>
      <c r="E404" s="143" t="s">
        <v>392</v>
      </c>
      <c r="F404" s="143"/>
      <c r="G404" s="143"/>
      <c r="H404" s="143"/>
      <c r="I404" s="436">
        <v>45444</v>
      </c>
      <c r="J404" s="143"/>
      <c r="K404" s="143"/>
      <c r="L404" s="143"/>
      <c r="M404" s="143"/>
      <c r="N404" s="386" t="s">
        <v>638</v>
      </c>
      <c r="O404" s="479" t="s">
        <v>632</v>
      </c>
    </row>
    <row r="405" spans="1:15" ht="48" thickBot="1" x14ac:dyDescent="0.3">
      <c r="A405" s="1468"/>
      <c r="B405" s="1496"/>
      <c r="C405" s="143">
        <v>6</v>
      </c>
      <c r="D405" s="469" t="s">
        <v>598</v>
      </c>
      <c r="E405" s="143" t="s">
        <v>392</v>
      </c>
      <c r="F405" s="143"/>
      <c r="G405" s="143"/>
      <c r="H405" s="143"/>
      <c r="I405" s="436">
        <v>45444</v>
      </c>
      <c r="J405" s="143"/>
      <c r="K405" s="143"/>
      <c r="L405" s="143"/>
      <c r="M405" s="143"/>
      <c r="N405" s="386" t="s">
        <v>638</v>
      </c>
      <c r="O405" s="479" t="s">
        <v>632</v>
      </c>
    </row>
    <row r="406" spans="1:15" ht="48" thickBot="1" x14ac:dyDescent="0.3">
      <c r="A406" s="1468"/>
      <c r="B406" s="1496"/>
      <c r="C406" s="143">
        <v>7</v>
      </c>
      <c r="D406" s="469" t="s">
        <v>599</v>
      </c>
      <c r="E406" s="143" t="s">
        <v>392</v>
      </c>
      <c r="F406" s="143"/>
      <c r="G406" s="143"/>
      <c r="H406" s="143"/>
      <c r="I406" s="436">
        <v>45444</v>
      </c>
      <c r="J406" s="143"/>
      <c r="K406" s="143"/>
      <c r="L406" s="143"/>
      <c r="M406" s="143"/>
      <c r="N406" s="386" t="s">
        <v>638</v>
      </c>
      <c r="O406" s="479" t="s">
        <v>633</v>
      </c>
    </row>
    <row r="407" spans="1:15" ht="48" thickBot="1" x14ac:dyDescent="0.3">
      <c r="A407" s="1468"/>
      <c r="B407" s="1496"/>
      <c r="C407" s="143">
        <v>8</v>
      </c>
      <c r="D407" s="469" t="s">
        <v>600</v>
      </c>
      <c r="E407" s="143" t="s">
        <v>392</v>
      </c>
      <c r="F407" s="143"/>
      <c r="G407" s="143"/>
      <c r="H407" s="143"/>
      <c r="I407" s="436">
        <v>45444</v>
      </c>
      <c r="J407" s="143"/>
      <c r="K407" s="143"/>
      <c r="L407" s="143"/>
      <c r="M407" s="143"/>
      <c r="N407" s="386" t="s">
        <v>638</v>
      </c>
      <c r="O407" s="479" t="s">
        <v>632</v>
      </c>
    </row>
    <row r="408" spans="1:15" ht="48" thickBot="1" x14ac:dyDescent="0.3">
      <c r="A408" s="1468"/>
      <c r="B408" s="1496"/>
      <c r="C408" s="143">
        <v>9</v>
      </c>
      <c r="D408" s="469" t="s">
        <v>601</v>
      </c>
      <c r="E408" s="143" t="s">
        <v>392</v>
      </c>
      <c r="F408" s="143"/>
      <c r="G408" s="143"/>
      <c r="H408" s="143"/>
      <c r="I408" s="436">
        <v>45444</v>
      </c>
      <c r="J408" s="143"/>
      <c r="K408" s="143"/>
      <c r="L408" s="143"/>
      <c r="M408" s="143"/>
      <c r="N408" s="386" t="s">
        <v>638</v>
      </c>
      <c r="O408" s="479" t="s">
        <v>632</v>
      </c>
    </row>
    <row r="409" spans="1:15" ht="48" thickBot="1" x14ac:dyDescent="0.3">
      <c r="A409" s="1468"/>
      <c r="B409" s="1496"/>
      <c r="C409" s="143">
        <v>10</v>
      </c>
      <c r="D409" s="469" t="s">
        <v>602</v>
      </c>
      <c r="E409" s="143" t="s">
        <v>392</v>
      </c>
      <c r="F409" s="143"/>
      <c r="G409" s="143"/>
      <c r="H409" s="143"/>
      <c r="I409" s="436">
        <v>45444</v>
      </c>
      <c r="J409" s="143"/>
      <c r="K409" s="143"/>
      <c r="L409" s="143"/>
      <c r="M409" s="143"/>
      <c r="N409" s="386" t="s">
        <v>638</v>
      </c>
      <c r="O409" s="479" t="s">
        <v>634</v>
      </c>
    </row>
    <row r="410" spans="1:15" ht="32.25" thickBot="1" x14ac:dyDescent="0.3">
      <c r="A410" s="1468"/>
      <c r="B410" s="1496"/>
      <c r="C410" s="143">
        <v>11</v>
      </c>
      <c r="D410" s="469" t="s">
        <v>603</v>
      </c>
      <c r="E410" s="143" t="s">
        <v>392</v>
      </c>
      <c r="F410" s="143"/>
      <c r="G410" s="143"/>
      <c r="H410" s="143"/>
      <c r="I410" s="436">
        <v>45444</v>
      </c>
      <c r="J410" s="143"/>
      <c r="K410" s="143"/>
      <c r="L410" s="143"/>
      <c r="M410" s="143"/>
      <c r="N410" s="386" t="s">
        <v>639</v>
      </c>
      <c r="O410" s="479" t="s">
        <v>632</v>
      </c>
    </row>
    <row r="411" spans="1:15" ht="32.25" thickBot="1" x14ac:dyDescent="0.3">
      <c r="A411" s="1468"/>
      <c r="B411" s="1496"/>
      <c r="C411" s="143">
        <v>12</v>
      </c>
      <c r="D411" s="469" t="s">
        <v>604</v>
      </c>
      <c r="E411" s="143" t="s">
        <v>392</v>
      </c>
      <c r="F411" s="143"/>
      <c r="G411" s="143"/>
      <c r="H411" s="143"/>
      <c r="I411" s="436">
        <v>45444</v>
      </c>
      <c r="J411" s="143"/>
      <c r="K411" s="143"/>
      <c r="L411" s="143"/>
      <c r="M411" s="143"/>
      <c r="N411" s="386" t="s">
        <v>639</v>
      </c>
      <c r="O411" s="479" t="s">
        <v>632</v>
      </c>
    </row>
    <row r="412" spans="1:15" ht="32.25" thickBot="1" x14ac:dyDescent="0.3">
      <c r="A412" s="1468"/>
      <c r="B412" s="1496"/>
      <c r="C412" s="143">
        <v>13</v>
      </c>
      <c r="D412" s="469" t="s">
        <v>605</v>
      </c>
      <c r="E412" s="143" t="s">
        <v>392</v>
      </c>
      <c r="F412" s="143"/>
      <c r="G412" s="143"/>
      <c r="H412" s="143"/>
      <c r="I412" s="436">
        <v>45444</v>
      </c>
      <c r="J412" s="143"/>
      <c r="K412" s="143"/>
      <c r="L412" s="143"/>
      <c r="M412" s="143"/>
      <c r="N412" s="386" t="s">
        <v>639</v>
      </c>
      <c r="O412" s="479" t="s">
        <v>632</v>
      </c>
    </row>
    <row r="413" spans="1:15" ht="32.25" thickBot="1" x14ac:dyDescent="0.3">
      <c r="A413" s="1468"/>
      <c r="B413" s="1496"/>
      <c r="C413" s="143">
        <v>14</v>
      </c>
      <c r="D413" s="469" t="s">
        <v>606</v>
      </c>
      <c r="E413" s="143" t="s">
        <v>392</v>
      </c>
      <c r="F413" s="143"/>
      <c r="G413" s="143"/>
      <c r="H413" s="143"/>
      <c r="I413" s="436">
        <v>45444</v>
      </c>
      <c r="J413" s="143"/>
      <c r="K413" s="143"/>
      <c r="L413" s="143"/>
      <c r="M413" s="143"/>
      <c r="N413" s="386" t="s">
        <v>639</v>
      </c>
      <c r="O413" s="479" t="s">
        <v>632</v>
      </c>
    </row>
    <row r="414" spans="1:15" ht="32.25" thickBot="1" x14ac:dyDescent="0.3">
      <c r="A414" s="1468"/>
      <c r="B414" s="1496"/>
      <c r="C414" s="143">
        <v>15</v>
      </c>
      <c r="D414" s="469" t="s">
        <v>607</v>
      </c>
      <c r="E414" s="143" t="s">
        <v>392</v>
      </c>
      <c r="F414" s="143"/>
      <c r="G414" s="143"/>
      <c r="H414" s="143"/>
      <c r="I414" s="436">
        <v>45444</v>
      </c>
      <c r="J414" s="143"/>
      <c r="K414" s="143"/>
      <c r="L414" s="143"/>
      <c r="M414" s="143"/>
      <c r="N414" s="386" t="s">
        <v>639</v>
      </c>
      <c r="O414" s="479" t="s">
        <v>635</v>
      </c>
    </row>
    <row r="415" spans="1:15" ht="32.25" thickBot="1" x14ac:dyDescent="0.3">
      <c r="A415" s="1468"/>
      <c r="B415" s="1496"/>
      <c r="C415" s="143">
        <v>16</v>
      </c>
      <c r="D415" s="469" t="s">
        <v>608</v>
      </c>
      <c r="E415" s="143" t="s">
        <v>392</v>
      </c>
      <c r="F415" s="143"/>
      <c r="G415" s="143"/>
      <c r="H415" s="143"/>
      <c r="I415" s="436">
        <v>45444</v>
      </c>
      <c r="J415" s="143"/>
      <c r="K415" s="143"/>
      <c r="L415" s="143"/>
      <c r="M415" s="143"/>
      <c r="N415" s="386" t="s">
        <v>639</v>
      </c>
      <c r="O415" s="479" t="s">
        <v>632</v>
      </c>
    </row>
    <row r="416" spans="1:15" ht="32.25" thickBot="1" x14ac:dyDescent="0.3">
      <c r="A416" s="1468"/>
      <c r="B416" s="1496"/>
      <c r="C416" s="143">
        <v>17</v>
      </c>
      <c r="D416" s="469" t="s">
        <v>609</v>
      </c>
      <c r="E416" s="143" t="s">
        <v>392</v>
      </c>
      <c r="F416" s="143"/>
      <c r="G416" s="143"/>
      <c r="H416" s="143"/>
      <c r="I416" s="436">
        <v>45444</v>
      </c>
      <c r="J416" s="143"/>
      <c r="K416" s="143"/>
      <c r="L416" s="143"/>
      <c r="M416" s="143"/>
      <c r="N416" s="386" t="s">
        <v>639</v>
      </c>
      <c r="O416" s="479" t="s">
        <v>632</v>
      </c>
    </row>
    <row r="417" spans="1:15" ht="32.25" thickBot="1" x14ac:dyDescent="0.3">
      <c r="A417" s="1468"/>
      <c r="B417" s="1496"/>
      <c r="C417" s="143">
        <v>18</v>
      </c>
      <c r="D417" s="469" t="s">
        <v>610</v>
      </c>
      <c r="E417" s="143" t="s">
        <v>392</v>
      </c>
      <c r="F417" s="143"/>
      <c r="G417" s="143"/>
      <c r="H417" s="143"/>
      <c r="I417" s="436">
        <v>45444</v>
      </c>
      <c r="J417" s="143"/>
      <c r="K417" s="143"/>
      <c r="L417" s="143"/>
      <c r="M417" s="143"/>
      <c r="N417" s="386" t="s">
        <v>639</v>
      </c>
      <c r="O417" s="479" t="s">
        <v>632</v>
      </c>
    </row>
    <row r="418" spans="1:15" ht="32.25" thickBot="1" x14ac:dyDescent="0.3">
      <c r="A418" s="1468"/>
      <c r="B418" s="1496"/>
      <c r="C418" s="143">
        <v>19</v>
      </c>
      <c r="D418" s="469" t="s">
        <v>611</v>
      </c>
      <c r="E418" s="143" t="s">
        <v>392</v>
      </c>
      <c r="F418" s="143"/>
      <c r="G418" s="143"/>
      <c r="H418" s="143"/>
      <c r="I418" s="436">
        <v>45444</v>
      </c>
      <c r="J418" s="143"/>
      <c r="K418" s="143"/>
      <c r="L418" s="143"/>
      <c r="M418" s="143"/>
      <c r="N418" s="386" t="s">
        <v>639</v>
      </c>
      <c r="O418" s="479" t="s">
        <v>632</v>
      </c>
    </row>
    <row r="419" spans="1:15" ht="32.25" thickBot="1" x14ac:dyDescent="0.3">
      <c r="A419" s="1468"/>
      <c r="B419" s="1496"/>
      <c r="C419" s="143">
        <v>20</v>
      </c>
      <c r="D419" s="469" t="s">
        <v>612</v>
      </c>
      <c r="E419" s="143" t="s">
        <v>392</v>
      </c>
      <c r="F419" s="143"/>
      <c r="G419" s="143"/>
      <c r="H419" s="143"/>
      <c r="I419" s="436">
        <v>45444</v>
      </c>
      <c r="J419" s="143"/>
      <c r="K419" s="143"/>
      <c r="L419" s="143"/>
      <c r="M419" s="143"/>
      <c r="N419" s="386" t="s">
        <v>639</v>
      </c>
      <c r="O419" s="479" t="s">
        <v>632</v>
      </c>
    </row>
    <row r="420" spans="1:15" ht="32.25" thickBot="1" x14ac:dyDescent="0.3">
      <c r="A420" s="1468"/>
      <c r="B420" s="1496"/>
      <c r="C420" s="143">
        <v>21</v>
      </c>
      <c r="D420" s="469" t="s">
        <v>613</v>
      </c>
      <c r="E420" s="143" t="s">
        <v>392</v>
      </c>
      <c r="F420" s="143"/>
      <c r="G420" s="143"/>
      <c r="H420" s="143"/>
      <c r="I420" s="436">
        <v>45444</v>
      </c>
      <c r="J420" s="143"/>
      <c r="K420" s="143"/>
      <c r="L420" s="143"/>
      <c r="M420" s="143"/>
      <c r="N420" s="386" t="s">
        <v>639</v>
      </c>
      <c r="O420" s="479" t="s">
        <v>632</v>
      </c>
    </row>
    <row r="421" spans="1:15" ht="32.25" thickBot="1" x14ac:dyDescent="0.3">
      <c r="A421" s="1468"/>
      <c r="B421" s="1496"/>
      <c r="C421" s="143">
        <v>22</v>
      </c>
      <c r="D421" s="469" t="s">
        <v>614</v>
      </c>
      <c r="E421" s="143" t="s">
        <v>392</v>
      </c>
      <c r="F421" s="143"/>
      <c r="G421" s="143"/>
      <c r="H421" s="143"/>
      <c r="I421" s="436">
        <v>45444</v>
      </c>
      <c r="J421" s="143"/>
      <c r="K421" s="143"/>
      <c r="L421" s="143"/>
      <c r="M421" s="143"/>
      <c r="N421" s="386" t="s">
        <v>640</v>
      </c>
      <c r="O421" s="479" t="s">
        <v>634</v>
      </c>
    </row>
    <row r="422" spans="1:15" ht="32.25" thickBot="1" x14ac:dyDescent="0.3">
      <c r="A422" s="1468"/>
      <c r="B422" s="1496"/>
      <c r="C422" s="143">
        <v>23</v>
      </c>
      <c r="D422" s="469" t="s">
        <v>615</v>
      </c>
      <c r="E422" s="143" t="s">
        <v>392</v>
      </c>
      <c r="F422" s="143"/>
      <c r="G422" s="143"/>
      <c r="H422" s="143"/>
      <c r="I422" s="436">
        <v>45444</v>
      </c>
      <c r="J422" s="143"/>
      <c r="K422" s="143"/>
      <c r="L422" s="143"/>
      <c r="M422" s="143"/>
      <c r="N422" s="386" t="s">
        <v>640</v>
      </c>
      <c r="O422" s="479" t="s">
        <v>634</v>
      </c>
    </row>
    <row r="423" spans="1:15" ht="48" thickBot="1" x14ac:dyDescent="0.3">
      <c r="A423" s="1468"/>
      <c r="B423" s="1496"/>
      <c r="C423" s="143">
        <v>24</v>
      </c>
      <c r="D423" s="469" t="s">
        <v>616</v>
      </c>
      <c r="E423" s="143" t="s">
        <v>392</v>
      </c>
      <c r="F423" s="143"/>
      <c r="G423" s="143"/>
      <c r="H423" s="143"/>
      <c r="I423" s="436">
        <v>45444</v>
      </c>
      <c r="J423" s="143"/>
      <c r="K423" s="143"/>
      <c r="L423" s="143"/>
      <c r="M423" s="143"/>
      <c r="N423" s="386" t="s">
        <v>641</v>
      </c>
      <c r="O423" s="479" t="s">
        <v>632</v>
      </c>
    </row>
    <row r="424" spans="1:15" ht="48" thickBot="1" x14ac:dyDescent="0.3">
      <c r="A424" s="1468"/>
      <c r="B424" s="1496"/>
      <c r="C424" s="143">
        <v>25</v>
      </c>
      <c r="D424" s="469" t="s">
        <v>617</v>
      </c>
      <c r="E424" s="143" t="s">
        <v>392</v>
      </c>
      <c r="F424" s="143"/>
      <c r="G424" s="143"/>
      <c r="H424" s="143"/>
      <c r="I424" s="436">
        <v>45444</v>
      </c>
      <c r="J424" s="143"/>
      <c r="K424" s="143"/>
      <c r="L424" s="143"/>
      <c r="M424" s="143"/>
      <c r="N424" s="386" t="s">
        <v>641</v>
      </c>
      <c r="O424" s="479" t="s">
        <v>636</v>
      </c>
    </row>
    <row r="425" spans="1:15" ht="48" thickBot="1" x14ac:dyDescent="0.3">
      <c r="A425" s="1468"/>
      <c r="B425" s="1496"/>
      <c r="C425" s="143">
        <v>26</v>
      </c>
      <c r="D425" s="469" t="s">
        <v>618</v>
      </c>
      <c r="E425" s="143" t="s">
        <v>392</v>
      </c>
      <c r="F425" s="143"/>
      <c r="G425" s="143"/>
      <c r="H425" s="143"/>
      <c r="I425" s="436">
        <v>45444</v>
      </c>
      <c r="J425" s="143"/>
      <c r="K425" s="143"/>
      <c r="L425" s="143"/>
      <c r="M425" s="143"/>
      <c r="N425" s="386" t="s">
        <v>641</v>
      </c>
      <c r="O425" s="479" t="s">
        <v>636</v>
      </c>
    </row>
    <row r="426" spans="1:15" ht="48" thickBot="1" x14ac:dyDescent="0.3">
      <c r="A426" s="1468"/>
      <c r="B426" s="1496"/>
      <c r="C426" s="143">
        <v>27</v>
      </c>
      <c r="D426" s="469" t="s">
        <v>619</v>
      </c>
      <c r="E426" s="143" t="s">
        <v>392</v>
      </c>
      <c r="F426" s="143"/>
      <c r="G426" s="143"/>
      <c r="H426" s="143"/>
      <c r="I426" s="436">
        <v>45444</v>
      </c>
      <c r="J426" s="143"/>
      <c r="K426" s="143"/>
      <c r="L426" s="143"/>
      <c r="M426" s="143"/>
      <c r="N426" s="386" t="s">
        <v>641</v>
      </c>
      <c r="O426" s="479" t="s">
        <v>636</v>
      </c>
    </row>
    <row r="427" spans="1:15" ht="48" thickBot="1" x14ac:dyDescent="0.3">
      <c r="A427" s="1468"/>
      <c r="B427" s="1496"/>
      <c r="C427" s="143">
        <v>28</v>
      </c>
      <c r="D427" s="469" t="s">
        <v>620</v>
      </c>
      <c r="E427" s="143" t="s">
        <v>392</v>
      </c>
      <c r="F427" s="143"/>
      <c r="G427" s="143"/>
      <c r="H427" s="143"/>
      <c r="I427" s="436">
        <v>45444</v>
      </c>
      <c r="J427" s="143"/>
      <c r="K427" s="143"/>
      <c r="L427" s="143"/>
      <c r="M427" s="143"/>
      <c r="N427" s="386" t="s">
        <v>641</v>
      </c>
      <c r="O427" s="479" t="s">
        <v>632</v>
      </c>
    </row>
    <row r="428" spans="1:15" ht="48" thickBot="1" x14ac:dyDescent="0.3">
      <c r="A428" s="1468"/>
      <c r="B428" s="1496"/>
      <c r="C428" s="143">
        <v>29</v>
      </c>
      <c r="D428" s="469" t="s">
        <v>621</v>
      </c>
      <c r="E428" s="143" t="s">
        <v>392</v>
      </c>
      <c r="F428" s="143"/>
      <c r="G428" s="143"/>
      <c r="H428" s="143"/>
      <c r="I428" s="436">
        <v>45444</v>
      </c>
      <c r="J428" s="143"/>
      <c r="K428" s="143"/>
      <c r="L428" s="143"/>
      <c r="M428" s="143"/>
      <c r="N428" s="386" t="s">
        <v>641</v>
      </c>
      <c r="O428" s="479" t="s">
        <v>636</v>
      </c>
    </row>
    <row r="429" spans="1:15" ht="48" thickBot="1" x14ac:dyDescent="0.3">
      <c r="A429" s="1468"/>
      <c r="B429" s="1496"/>
      <c r="C429" s="143">
        <v>30</v>
      </c>
      <c r="D429" s="469" t="s">
        <v>622</v>
      </c>
      <c r="E429" s="143" t="s">
        <v>392</v>
      </c>
      <c r="F429" s="143"/>
      <c r="G429" s="143"/>
      <c r="H429" s="143"/>
      <c r="I429" s="436">
        <v>45444</v>
      </c>
      <c r="J429" s="143"/>
      <c r="K429" s="143"/>
      <c r="L429" s="143"/>
      <c r="M429" s="143"/>
      <c r="N429" s="386" t="s">
        <v>641</v>
      </c>
      <c r="O429" s="479" t="s">
        <v>636</v>
      </c>
    </row>
    <row r="430" spans="1:15" ht="48" thickBot="1" x14ac:dyDescent="0.3">
      <c r="A430" s="1468"/>
      <c r="B430" s="1496"/>
      <c r="C430" s="143">
        <v>31</v>
      </c>
      <c r="D430" s="469" t="s">
        <v>623</v>
      </c>
      <c r="E430" s="143" t="s">
        <v>392</v>
      </c>
      <c r="F430" s="143"/>
      <c r="G430" s="143"/>
      <c r="H430" s="143"/>
      <c r="I430" s="436">
        <v>45444</v>
      </c>
      <c r="J430" s="143"/>
      <c r="K430" s="143"/>
      <c r="L430" s="143"/>
      <c r="M430" s="143"/>
      <c r="N430" s="386" t="s">
        <v>641</v>
      </c>
      <c r="O430" s="479" t="s">
        <v>636</v>
      </c>
    </row>
    <row r="431" spans="1:15" ht="48" thickBot="1" x14ac:dyDescent="0.3">
      <c r="A431" s="1468"/>
      <c r="B431" s="1496"/>
      <c r="C431" s="143">
        <v>32</v>
      </c>
      <c r="D431" s="469" t="s">
        <v>624</v>
      </c>
      <c r="E431" s="143" t="s">
        <v>392</v>
      </c>
      <c r="F431" s="143"/>
      <c r="G431" s="143"/>
      <c r="H431" s="143"/>
      <c r="I431" s="436">
        <v>45444</v>
      </c>
      <c r="J431" s="143"/>
      <c r="K431" s="143"/>
      <c r="L431" s="143"/>
      <c r="M431" s="143"/>
      <c r="N431" s="386" t="s">
        <v>641</v>
      </c>
      <c r="O431" s="479" t="s">
        <v>632</v>
      </c>
    </row>
    <row r="432" spans="1:15" ht="48" thickBot="1" x14ac:dyDescent="0.3">
      <c r="A432" s="1468"/>
      <c r="B432" s="1496"/>
      <c r="C432" s="143">
        <v>33</v>
      </c>
      <c r="D432" s="469" t="s">
        <v>625</v>
      </c>
      <c r="E432" s="143" t="s">
        <v>392</v>
      </c>
      <c r="F432" s="143"/>
      <c r="G432" s="143"/>
      <c r="H432" s="143"/>
      <c r="I432" s="436">
        <v>45444</v>
      </c>
      <c r="J432" s="143"/>
      <c r="K432" s="143"/>
      <c r="L432" s="143"/>
      <c r="M432" s="143"/>
      <c r="N432" s="386" t="s">
        <v>641</v>
      </c>
      <c r="O432" s="479" t="s">
        <v>636</v>
      </c>
    </row>
    <row r="433" spans="1:15" ht="48" thickBot="1" x14ac:dyDescent="0.3">
      <c r="A433" s="1468"/>
      <c r="B433" s="1496"/>
      <c r="C433" s="143">
        <v>34</v>
      </c>
      <c r="D433" s="469" t="s">
        <v>626</v>
      </c>
      <c r="E433" s="143" t="s">
        <v>392</v>
      </c>
      <c r="F433" s="143"/>
      <c r="G433" s="143"/>
      <c r="H433" s="143"/>
      <c r="I433" s="436">
        <v>45444</v>
      </c>
      <c r="J433" s="143"/>
      <c r="K433" s="143"/>
      <c r="L433" s="143"/>
      <c r="M433" s="143"/>
      <c r="N433" s="386" t="s">
        <v>641</v>
      </c>
      <c r="O433" s="479" t="s">
        <v>636</v>
      </c>
    </row>
    <row r="434" spans="1:15" ht="48" thickBot="1" x14ac:dyDescent="0.3">
      <c r="A434" s="1468"/>
      <c r="B434" s="1496"/>
      <c r="C434" s="143">
        <v>35</v>
      </c>
      <c r="D434" s="469" t="s">
        <v>627</v>
      </c>
      <c r="E434" s="143" t="s">
        <v>392</v>
      </c>
      <c r="F434" s="143"/>
      <c r="G434" s="143"/>
      <c r="H434" s="143"/>
      <c r="I434" s="436">
        <v>45444</v>
      </c>
      <c r="J434" s="143"/>
      <c r="K434" s="143"/>
      <c r="L434" s="143"/>
      <c r="M434" s="143"/>
      <c r="N434" s="386" t="s">
        <v>641</v>
      </c>
      <c r="O434" s="479" t="s">
        <v>636</v>
      </c>
    </row>
    <row r="435" spans="1:15" ht="48" thickBot="1" x14ac:dyDescent="0.3">
      <c r="A435" s="1468"/>
      <c r="B435" s="1496"/>
      <c r="C435" s="143">
        <v>36</v>
      </c>
      <c r="D435" s="469" t="s">
        <v>628</v>
      </c>
      <c r="E435" s="143" t="s">
        <v>392</v>
      </c>
      <c r="F435" s="143"/>
      <c r="G435" s="143"/>
      <c r="H435" s="143"/>
      <c r="I435" s="436">
        <v>45444</v>
      </c>
      <c r="J435" s="143"/>
      <c r="K435" s="143"/>
      <c r="L435" s="143"/>
      <c r="M435" s="143"/>
      <c r="N435" s="386" t="s">
        <v>641</v>
      </c>
      <c r="O435" s="479" t="s">
        <v>632</v>
      </c>
    </row>
    <row r="436" spans="1:15" ht="48" thickBot="1" x14ac:dyDescent="0.3">
      <c r="A436" s="1468"/>
      <c r="B436" s="1496"/>
      <c r="C436" s="143">
        <v>37</v>
      </c>
      <c r="D436" s="469" t="s">
        <v>629</v>
      </c>
      <c r="E436" s="143" t="s">
        <v>392</v>
      </c>
      <c r="F436" s="143"/>
      <c r="G436" s="143"/>
      <c r="H436" s="143"/>
      <c r="I436" s="436">
        <v>45444</v>
      </c>
      <c r="J436" s="143"/>
      <c r="K436" s="143"/>
      <c r="L436" s="143"/>
      <c r="M436" s="143"/>
      <c r="N436" s="386" t="s">
        <v>641</v>
      </c>
      <c r="O436" s="479" t="s">
        <v>635</v>
      </c>
    </row>
    <row r="437" spans="1:15" ht="63.75" thickBot="1" x14ac:dyDescent="0.3">
      <c r="A437" s="1468"/>
      <c r="B437" s="1496"/>
      <c r="C437" s="143">
        <v>38</v>
      </c>
      <c r="D437" s="469">
        <v>1686</v>
      </c>
      <c r="E437" s="143" t="s">
        <v>392</v>
      </c>
      <c r="F437" s="143"/>
      <c r="G437" s="143"/>
      <c r="H437" s="143"/>
      <c r="I437" s="436">
        <v>45444</v>
      </c>
      <c r="J437" s="143"/>
      <c r="K437" s="143"/>
      <c r="L437" s="143"/>
      <c r="M437" s="143"/>
      <c r="N437" s="386" t="s">
        <v>642</v>
      </c>
      <c r="O437" s="479" t="s">
        <v>637</v>
      </c>
    </row>
    <row r="438" spans="1:15" ht="63.75" thickBot="1" x14ac:dyDescent="0.3">
      <c r="A438" s="1468"/>
      <c r="B438" s="1496"/>
      <c r="C438" s="143">
        <v>39</v>
      </c>
      <c r="D438" s="469">
        <v>1684</v>
      </c>
      <c r="E438" s="143" t="s">
        <v>392</v>
      </c>
      <c r="F438" s="143"/>
      <c r="G438" s="143"/>
      <c r="H438" s="143"/>
      <c r="I438" s="436">
        <v>45444</v>
      </c>
      <c r="J438" s="143"/>
      <c r="K438" s="143"/>
      <c r="L438" s="143"/>
      <c r="M438" s="143"/>
      <c r="N438" s="386" t="s">
        <v>642</v>
      </c>
      <c r="O438" s="479" t="s">
        <v>637</v>
      </c>
    </row>
    <row r="439" spans="1:15" ht="63.75" thickBot="1" x14ac:dyDescent="0.3">
      <c r="A439" s="1468"/>
      <c r="B439" s="1496"/>
      <c r="C439" s="143">
        <v>40</v>
      </c>
      <c r="D439" s="469">
        <v>1687</v>
      </c>
      <c r="E439" s="143" t="s">
        <v>392</v>
      </c>
      <c r="F439" s="143"/>
      <c r="G439" s="143"/>
      <c r="H439" s="143"/>
      <c r="I439" s="436">
        <v>45444</v>
      </c>
      <c r="J439" s="143"/>
      <c r="K439" s="143"/>
      <c r="L439" s="143"/>
      <c r="M439" s="143"/>
      <c r="N439" s="386" t="s">
        <v>643</v>
      </c>
      <c r="O439" s="479" t="s">
        <v>637</v>
      </c>
    </row>
    <row r="440" spans="1:15" ht="63.75" thickBot="1" x14ac:dyDescent="0.3">
      <c r="A440" s="1469"/>
      <c r="B440" s="1497"/>
      <c r="C440" s="266">
        <v>41</v>
      </c>
      <c r="D440" s="480">
        <v>1688</v>
      </c>
      <c r="E440" s="266" t="s">
        <v>392</v>
      </c>
      <c r="F440" s="266"/>
      <c r="G440" s="266"/>
      <c r="H440" s="266"/>
      <c r="I440" s="438">
        <v>45444</v>
      </c>
      <c r="J440" s="266"/>
      <c r="K440" s="266"/>
      <c r="L440" s="266"/>
      <c r="M440" s="266"/>
      <c r="N440" s="481" t="s">
        <v>643</v>
      </c>
      <c r="O440" s="482" t="s">
        <v>637</v>
      </c>
    </row>
    <row r="441" spans="1:15" ht="47.25" x14ac:dyDescent="0.25">
      <c r="A441" s="1477" t="s">
        <v>664</v>
      </c>
      <c r="B441" s="1495" t="s">
        <v>665</v>
      </c>
      <c r="C441" s="138">
        <v>1</v>
      </c>
      <c r="D441" s="91" t="s">
        <v>644</v>
      </c>
      <c r="E441" s="138" t="s">
        <v>392</v>
      </c>
      <c r="F441" s="138"/>
      <c r="G441" s="138"/>
      <c r="H441" s="138"/>
      <c r="I441" s="138"/>
      <c r="J441" s="138"/>
      <c r="K441" s="138"/>
      <c r="L441" s="138"/>
      <c r="M441" s="138"/>
      <c r="N441" s="473" t="s">
        <v>661</v>
      </c>
      <c r="O441" s="471" t="s">
        <v>668</v>
      </c>
    </row>
    <row r="442" spans="1:15" ht="47.25" x14ac:dyDescent="0.25">
      <c r="A442" s="1478"/>
      <c r="B442" s="1496"/>
      <c r="C442" s="143">
        <v>2</v>
      </c>
      <c r="D442" s="87" t="s">
        <v>645</v>
      </c>
      <c r="E442" s="143" t="s">
        <v>392</v>
      </c>
      <c r="F442" s="143"/>
      <c r="G442" s="143"/>
      <c r="H442" s="143"/>
      <c r="I442" s="143"/>
      <c r="J442" s="143"/>
      <c r="K442" s="143"/>
      <c r="L442" s="143"/>
      <c r="M442" s="143"/>
      <c r="N442" s="470" t="s">
        <v>661</v>
      </c>
      <c r="O442" s="472" t="s">
        <v>668</v>
      </c>
    </row>
    <row r="443" spans="1:15" ht="47.25" x14ac:dyDescent="0.25">
      <c r="A443" s="1478"/>
      <c r="B443" s="1496"/>
      <c r="C443" s="143">
        <v>3</v>
      </c>
      <c r="D443" s="87" t="s">
        <v>646</v>
      </c>
      <c r="E443" s="143" t="s">
        <v>392</v>
      </c>
      <c r="F443" s="143"/>
      <c r="G443" s="143"/>
      <c r="H443" s="143"/>
      <c r="I443" s="143"/>
      <c r="J443" s="143"/>
      <c r="K443" s="143"/>
      <c r="L443" s="143"/>
      <c r="M443" s="143"/>
      <c r="N443" s="470" t="s">
        <v>661</v>
      </c>
      <c r="O443" s="472" t="s">
        <v>669</v>
      </c>
    </row>
    <row r="444" spans="1:15" ht="47.25" x14ac:dyDescent="0.25">
      <c r="A444" s="1478"/>
      <c r="B444" s="1496"/>
      <c r="C444" s="143">
        <v>4</v>
      </c>
      <c r="D444" s="87" t="s">
        <v>647</v>
      </c>
      <c r="E444" s="143" t="s">
        <v>392</v>
      </c>
      <c r="F444" s="143"/>
      <c r="G444" s="143"/>
      <c r="H444" s="143"/>
      <c r="I444" s="143"/>
      <c r="J444" s="143"/>
      <c r="K444" s="143"/>
      <c r="L444" s="143"/>
      <c r="M444" s="143"/>
      <c r="N444" s="470" t="s">
        <v>661</v>
      </c>
      <c r="O444" s="472" t="s">
        <v>670</v>
      </c>
    </row>
    <row r="445" spans="1:15" ht="47.25" x14ac:dyDescent="0.25">
      <c r="A445" s="1478"/>
      <c r="B445" s="1496"/>
      <c r="C445" s="143">
        <v>5</v>
      </c>
      <c r="D445" s="87" t="s">
        <v>648</v>
      </c>
      <c r="E445" s="143" t="s">
        <v>392</v>
      </c>
      <c r="F445" s="143"/>
      <c r="G445" s="143"/>
      <c r="H445" s="143"/>
      <c r="I445" s="143"/>
      <c r="J445" s="143"/>
      <c r="K445" s="143"/>
      <c r="L445" s="143"/>
      <c r="M445" s="143"/>
      <c r="N445" s="470" t="s">
        <v>661</v>
      </c>
      <c r="O445" s="472" t="s">
        <v>670</v>
      </c>
    </row>
    <row r="446" spans="1:15" ht="47.25" x14ac:dyDescent="0.25">
      <c r="A446" s="1478"/>
      <c r="B446" s="1496"/>
      <c r="C446" s="143">
        <v>6</v>
      </c>
      <c r="D446" s="87">
        <v>4000077</v>
      </c>
      <c r="E446" s="143" t="s">
        <v>392</v>
      </c>
      <c r="F446" s="143"/>
      <c r="G446" s="143"/>
      <c r="H446" s="143"/>
      <c r="I446" s="143"/>
      <c r="J446" s="143"/>
      <c r="K446" s="143"/>
      <c r="L446" s="143"/>
      <c r="M446" s="143"/>
      <c r="N446" s="470" t="s">
        <v>661</v>
      </c>
      <c r="O446" s="274"/>
    </row>
    <row r="447" spans="1:15" ht="47.25" x14ac:dyDescent="0.25">
      <c r="A447" s="1478"/>
      <c r="B447" s="1496"/>
      <c r="C447" s="143">
        <v>7</v>
      </c>
      <c r="D447" s="87">
        <v>4000078</v>
      </c>
      <c r="E447" s="143" t="s">
        <v>392</v>
      </c>
      <c r="F447" s="143"/>
      <c r="G447" s="143"/>
      <c r="H447" s="143"/>
      <c r="I447" s="143"/>
      <c r="J447" s="143"/>
      <c r="K447" s="143"/>
      <c r="L447" s="143"/>
      <c r="M447" s="143"/>
      <c r="N447" s="470" t="s">
        <v>661</v>
      </c>
      <c r="O447" s="274"/>
    </row>
    <row r="448" spans="1:15" ht="63" x14ac:dyDescent="0.25">
      <c r="A448" s="1478"/>
      <c r="B448" s="1496" t="s">
        <v>666</v>
      </c>
      <c r="C448" s="143">
        <v>8</v>
      </c>
      <c r="D448" s="87" t="s">
        <v>649</v>
      </c>
      <c r="E448" s="143" t="s">
        <v>392</v>
      </c>
      <c r="F448" s="143"/>
      <c r="G448" s="143"/>
      <c r="H448" s="143"/>
      <c r="I448" s="143"/>
      <c r="J448" s="143"/>
      <c r="K448" s="143"/>
      <c r="L448" s="143"/>
      <c r="M448" s="143"/>
      <c r="N448" s="470" t="s">
        <v>662</v>
      </c>
      <c r="O448" s="472" t="s">
        <v>670</v>
      </c>
    </row>
    <row r="449" spans="1:15" ht="63" x14ac:dyDescent="0.25">
      <c r="A449" s="1478"/>
      <c r="B449" s="1496"/>
      <c r="C449" s="143">
        <v>9</v>
      </c>
      <c r="D449" s="87" t="s">
        <v>650</v>
      </c>
      <c r="E449" s="143" t="s">
        <v>392</v>
      </c>
      <c r="F449" s="143"/>
      <c r="G449" s="143"/>
      <c r="H449" s="143"/>
      <c r="I449" s="143"/>
      <c r="J449" s="143"/>
      <c r="K449" s="143"/>
      <c r="L449" s="143"/>
      <c r="M449" s="143"/>
      <c r="N449" s="470" t="s">
        <v>662</v>
      </c>
      <c r="O449" s="472" t="s">
        <v>670</v>
      </c>
    </row>
    <row r="450" spans="1:15" ht="63" x14ac:dyDescent="0.25">
      <c r="A450" s="1478"/>
      <c r="B450" s="1496"/>
      <c r="C450" s="143">
        <v>10</v>
      </c>
      <c r="D450" s="87" t="s">
        <v>651</v>
      </c>
      <c r="E450" s="143" t="s">
        <v>392</v>
      </c>
      <c r="F450" s="143"/>
      <c r="G450" s="143"/>
      <c r="H450" s="143"/>
      <c r="I450" s="143"/>
      <c r="J450" s="143"/>
      <c r="K450" s="143"/>
      <c r="L450" s="143"/>
      <c r="M450" s="143"/>
      <c r="N450" s="470" t="s">
        <v>662</v>
      </c>
      <c r="O450" s="472" t="s">
        <v>670</v>
      </c>
    </row>
    <row r="451" spans="1:15" ht="63" x14ac:dyDescent="0.25">
      <c r="A451" s="1478"/>
      <c r="B451" s="1496"/>
      <c r="C451" s="143">
        <v>11</v>
      </c>
      <c r="D451" s="87" t="s">
        <v>652</v>
      </c>
      <c r="E451" s="143" t="s">
        <v>392</v>
      </c>
      <c r="F451" s="143"/>
      <c r="G451" s="143"/>
      <c r="H451" s="143"/>
      <c r="I451" s="143"/>
      <c r="J451" s="143"/>
      <c r="K451" s="143"/>
      <c r="L451" s="143"/>
      <c r="M451" s="143"/>
      <c r="N451" s="470" t="s">
        <v>662</v>
      </c>
      <c r="O451" s="472" t="s">
        <v>670</v>
      </c>
    </row>
    <row r="452" spans="1:15" ht="63" x14ac:dyDescent="0.25">
      <c r="A452" s="1478"/>
      <c r="B452" s="1496"/>
      <c r="C452" s="143">
        <v>12</v>
      </c>
      <c r="D452" s="87" t="s">
        <v>653</v>
      </c>
      <c r="E452" s="143" t="s">
        <v>392</v>
      </c>
      <c r="F452" s="143"/>
      <c r="G452" s="143"/>
      <c r="H452" s="143"/>
      <c r="I452" s="143"/>
      <c r="J452" s="143"/>
      <c r="K452" s="143"/>
      <c r="L452" s="143"/>
      <c r="M452" s="143"/>
      <c r="N452" s="470" t="s">
        <v>662</v>
      </c>
      <c r="O452" s="472" t="s">
        <v>670</v>
      </c>
    </row>
    <row r="453" spans="1:15" ht="63" x14ac:dyDescent="0.25">
      <c r="A453" s="1478"/>
      <c r="B453" s="1496"/>
      <c r="C453" s="143">
        <v>13</v>
      </c>
      <c r="D453" s="87" t="s">
        <v>654</v>
      </c>
      <c r="E453" s="143" t="s">
        <v>392</v>
      </c>
      <c r="F453" s="143"/>
      <c r="G453" s="143"/>
      <c r="H453" s="143"/>
      <c r="I453" s="143"/>
      <c r="J453" s="143"/>
      <c r="K453" s="143"/>
      <c r="L453" s="143"/>
      <c r="M453" s="143"/>
      <c r="N453" s="470" t="s">
        <v>662</v>
      </c>
      <c r="O453" s="472" t="s">
        <v>671</v>
      </c>
    </row>
    <row r="454" spans="1:15" ht="63" x14ac:dyDescent="0.25">
      <c r="A454" s="1478"/>
      <c r="B454" s="1496" t="s">
        <v>667</v>
      </c>
      <c r="C454" s="143">
        <v>14</v>
      </c>
      <c r="D454" s="87" t="s">
        <v>655</v>
      </c>
      <c r="E454" s="143" t="s">
        <v>392</v>
      </c>
      <c r="F454" s="143"/>
      <c r="G454" s="143"/>
      <c r="H454" s="143"/>
      <c r="I454" s="143"/>
      <c r="J454" s="143"/>
      <c r="K454" s="143"/>
      <c r="L454" s="143"/>
      <c r="M454" s="143"/>
      <c r="N454" s="470" t="s">
        <v>663</v>
      </c>
      <c r="O454" s="472" t="s">
        <v>672</v>
      </c>
    </row>
    <row r="455" spans="1:15" ht="63" x14ac:dyDescent="0.25">
      <c r="A455" s="1478"/>
      <c r="B455" s="1496"/>
      <c r="C455" s="143">
        <v>15</v>
      </c>
      <c r="D455" s="87" t="s">
        <v>656</v>
      </c>
      <c r="E455" s="143" t="s">
        <v>392</v>
      </c>
      <c r="F455" s="143"/>
      <c r="G455" s="143"/>
      <c r="H455" s="143"/>
      <c r="I455" s="143"/>
      <c r="J455" s="143"/>
      <c r="K455" s="143"/>
      <c r="L455" s="143"/>
      <c r="M455" s="143"/>
      <c r="N455" s="470" t="s">
        <v>663</v>
      </c>
      <c r="O455" s="472" t="s">
        <v>672</v>
      </c>
    </row>
    <row r="456" spans="1:15" ht="63" x14ac:dyDescent="0.25">
      <c r="A456" s="1478"/>
      <c r="B456" s="1496"/>
      <c r="C456" s="143">
        <v>16</v>
      </c>
      <c r="D456" s="87" t="s">
        <v>657</v>
      </c>
      <c r="E456" s="143" t="s">
        <v>392</v>
      </c>
      <c r="F456" s="143"/>
      <c r="G456" s="143"/>
      <c r="H456" s="143"/>
      <c r="I456" s="143"/>
      <c r="J456" s="143"/>
      <c r="K456" s="143"/>
      <c r="L456" s="143"/>
      <c r="M456" s="143"/>
      <c r="N456" s="470" t="s">
        <v>663</v>
      </c>
      <c r="O456" s="472" t="s">
        <v>672</v>
      </c>
    </row>
    <row r="457" spans="1:15" ht="63" x14ac:dyDescent="0.25">
      <c r="A457" s="1478"/>
      <c r="B457" s="1496"/>
      <c r="C457" s="143">
        <v>17</v>
      </c>
      <c r="D457" s="87" t="s">
        <v>658</v>
      </c>
      <c r="E457" s="143" t="s">
        <v>392</v>
      </c>
      <c r="F457" s="143"/>
      <c r="G457" s="143"/>
      <c r="H457" s="143"/>
      <c r="I457" s="143"/>
      <c r="J457" s="143"/>
      <c r="K457" s="143"/>
      <c r="L457" s="143"/>
      <c r="M457" s="143"/>
      <c r="N457" s="470" t="s">
        <v>663</v>
      </c>
      <c r="O457" s="472" t="s">
        <v>672</v>
      </c>
    </row>
    <row r="458" spans="1:15" ht="63" x14ac:dyDescent="0.25">
      <c r="A458" s="1478"/>
      <c r="B458" s="1496"/>
      <c r="C458" s="143">
        <v>18</v>
      </c>
      <c r="D458" s="87" t="s">
        <v>659</v>
      </c>
      <c r="E458" s="143" t="s">
        <v>392</v>
      </c>
      <c r="F458" s="143"/>
      <c r="G458" s="143"/>
      <c r="H458" s="143"/>
      <c r="I458" s="143"/>
      <c r="J458" s="143"/>
      <c r="K458" s="143"/>
      <c r="L458" s="143"/>
      <c r="M458" s="143"/>
      <c r="N458" s="470" t="s">
        <v>663</v>
      </c>
      <c r="O458" s="472" t="s">
        <v>672</v>
      </c>
    </row>
    <row r="459" spans="1:15" ht="63.75" thickBot="1" x14ac:dyDescent="0.3">
      <c r="A459" s="1479"/>
      <c r="B459" s="1497"/>
      <c r="C459" s="266">
        <v>19</v>
      </c>
      <c r="D459" s="400" t="s">
        <v>660</v>
      </c>
      <c r="E459" s="266" t="s">
        <v>392</v>
      </c>
      <c r="F459" s="266"/>
      <c r="G459" s="266"/>
      <c r="H459" s="266"/>
      <c r="I459" s="266"/>
      <c r="J459" s="266"/>
      <c r="K459" s="266"/>
      <c r="L459" s="266"/>
      <c r="M459" s="266"/>
      <c r="N459" s="474" t="s">
        <v>663</v>
      </c>
      <c r="O459" s="475" t="s">
        <v>673</v>
      </c>
    </row>
    <row r="460" spans="1:15" ht="15.75" x14ac:dyDescent="0.25">
      <c r="A460" s="1452" t="s">
        <v>675</v>
      </c>
      <c r="B460" s="1495" t="s">
        <v>6</v>
      </c>
      <c r="C460" s="138">
        <v>1</v>
      </c>
      <c r="D460" s="91">
        <v>298410266</v>
      </c>
      <c r="E460" s="138" t="s">
        <v>392</v>
      </c>
      <c r="F460" s="138"/>
      <c r="G460" s="138"/>
      <c r="H460" s="138"/>
      <c r="I460" s="138"/>
      <c r="J460" s="138"/>
      <c r="K460" s="138"/>
      <c r="L460" s="138"/>
      <c r="M460" s="138"/>
      <c r="N460" s="138"/>
      <c r="O460" s="471" t="s">
        <v>676</v>
      </c>
    </row>
    <row r="461" spans="1:15" ht="15.75" x14ac:dyDescent="0.25">
      <c r="A461" s="1468"/>
      <c r="B461" s="1496"/>
      <c r="C461" s="143">
        <v>2</v>
      </c>
      <c r="D461" s="87">
        <v>298410267</v>
      </c>
      <c r="E461" s="143" t="s">
        <v>392</v>
      </c>
      <c r="F461" s="143"/>
      <c r="G461" s="143"/>
      <c r="H461" s="143"/>
      <c r="I461" s="143"/>
      <c r="J461" s="143"/>
      <c r="K461" s="143"/>
      <c r="L461" s="143"/>
      <c r="M461" s="143"/>
      <c r="N461" s="143"/>
      <c r="O461" s="472" t="s">
        <v>676</v>
      </c>
    </row>
    <row r="462" spans="1:15" ht="15.75" x14ac:dyDescent="0.25">
      <c r="A462" s="1468"/>
      <c r="B462" s="1496"/>
      <c r="C462" s="143">
        <v>3</v>
      </c>
      <c r="D462" s="87">
        <v>298410268</v>
      </c>
      <c r="E462" s="143" t="s">
        <v>392</v>
      </c>
      <c r="F462" s="143"/>
      <c r="G462" s="143"/>
      <c r="H462" s="143"/>
      <c r="I462" s="143"/>
      <c r="J462" s="143"/>
      <c r="K462" s="143"/>
      <c r="L462" s="143"/>
      <c r="M462" s="143"/>
      <c r="N462" s="143"/>
      <c r="O462" s="472" t="s">
        <v>676</v>
      </c>
    </row>
    <row r="463" spans="1:15" ht="15.75" x14ac:dyDescent="0.25">
      <c r="A463" s="1468"/>
      <c r="B463" s="1496"/>
      <c r="C463" s="143">
        <v>4</v>
      </c>
      <c r="D463" s="87">
        <v>298410269</v>
      </c>
      <c r="E463" s="143" t="s">
        <v>392</v>
      </c>
      <c r="F463" s="143"/>
      <c r="G463" s="143"/>
      <c r="H463" s="143"/>
      <c r="I463" s="143"/>
      <c r="J463" s="143"/>
      <c r="K463" s="143"/>
      <c r="L463" s="143"/>
      <c r="M463" s="143"/>
      <c r="N463" s="143"/>
      <c r="O463" s="472" t="s">
        <v>676</v>
      </c>
    </row>
    <row r="464" spans="1:15" ht="15.75" x14ac:dyDescent="0.25">
      <c r="A464" s="1468"/>
      <c r="B464" s="1496"/>
      <c r="C464" s="143">
        <v>5</v>
      </c>
      <c r="D464" s="87">
        <v>298410270</v>
      </c>
      <c r="E464" s="143" t="s">
        <v>392</v>
      </c>
      <c r="F464" s="143"/>
      <c r="G464" s="143"/>
      <c r="H464" s="143"/>
      <c r="I464" s="143"/>
      <c r="J464" s="143"/>
      <c r="K464" s="143"/>
      <c r="L464" s="143"/>
      <c r="M464" s="143"/>
      <c r="N464" s="143"/>
      <c r="O464" s="472" t="s">
        <v>676</v>
      </c>
    </row>
    <row r="465" spans="1:15" ht="15.75" x14ac:dyDescent="0.25">
      <c r="A465" s="1468"/>
      <c r="B465" s="1496"/>
      <c r="C465" s="143">
        <v>6</v>
      </c>
      <c r="D465" s="87">
        <v>298410271</v>
      </c>
      <c r="E465" s="143" t="s">
        <v>392</v>
      </c>
      <c r="F465" s="143"/>
      <c r="G465" s="143"/>
      <c r="H465" s="143"/>
      <c r="I465" s="143"/>
      <c r="J465" s="143"/>
      <c r="K465" s="143"/>
      <c r="L465" s="143"/>
      <c r="M465" s="143"/>
      <c r="N465" s="143"/>
      <c r="O465" s="472" t="s">
        <v>676</v>
      </c>
    </row>
    <row r="466" spans="1:15" ht="15.75" x14ac:dyDescent="0.25">
      <c r="A466" s="1468"/>
      <c r="B466" s="1496"/>
      <c r="C466" s="143">
        <v>7</v>
      </c>
      <c r="D466" s="87">
        <v>298410272</v>
      </c>
      <c r="E466" s="143" t="s">
        <v>392</v>
      </c>
      <c r="F466" s="143"/>
      <c r="G466" s="143"/>
      <c r="H466" s="143"/>
      <c r="I466" s="143"/>
      <c r="J466" s="143"/>
      <c r="K466" s="143"/>
      <c r="L466" s="143"/>
      <c r="M466" s="143"/>
      <c r="N466" s="143"/>
      <c r="O466" s="472" t="s">
        <v>676</v>
      </c>
    </row>
    <row r="467" spans="1:15" ht="15.75" x14ac:dyDescent="0.25">
      <c r="A467" s="1468"/>
      <c r="B467" s="1496"/>
      <c r="C467" s="143">
        <v>8</v>
      </c>
      <c r="D467" s="87">
        <v>298410273</v>
      </c>
      <c r="E467" s="143" t="s">
        <v>392</v>
      </c>
      <c r="F467" s="143"/>
      <c r="G467" s="143"/>
      <c r="H467" s="143"/>
      <c r="I467" s="143"/>
      <c r="J467" s="143"/>
      <c r="K467" s="143"/>
      <c r="L467" s="143"/>
      <c r="M467" s="143"/>
      <c r="N467" s="143"/>
      <c r="O467" s="472" t="s">
        <v>676</v>
      </c>
    </row>
    <row r="468" spans="1:15" ht="15.75" x14ac:dyDescent="0.25">
      <c r="A468" s="1468"/>
      <c r="B468" s="1496"/>
      <c r="C468" s="143">
        <v>9</v>
      </c>
      <c r="D468" s="87">
        <v>298410274</v>
      </c>
      <c r="E468" s="143" t="s">
        <v>392</v>
      </c>
      <c r="F468" s="143"/>
      <c r="G468" s="143"/>
      <c r="H468" s="143"/>
      <c r="I468" s="143"/>
      <c r="J468" s="143"/>
      <c r="K468" s="143"/>
      <c r="L468" s="143"/>
      <c r="M468" s="143"/>
      <c r="N468" s="143"/>
      <c r="O468" s="472" t="s">
        <v>676</v>
      </c>
    </row>
    <row r="469" spans="1:15" ht="15.75" x14ac:dyDescent="0.25">
      <c r="A469" s="1468"/>
      <c r="B469" s="1496"/>
      <c r="C469" s="143">
        <v>10</v>
      </c>
      <c r="D469" s="87">
        <v>298410275</v>
      </c>
      <c r="E469" s="143" t="s">
        <v>392</v>
      </c>
      <c r="F469" s="143"/>
      <c r="G469" s="143"/>
      <c r="H469" s="143"/>
      <c r="I469" s="143"/>
      <c r="J469" s="143"/>
      <c r="K469" s="143"/>
      <c r="L469" s="143"/>
      <c r="M469" s="143"/>
      <c r="N469" s="143"/>
      <c r="O469" s="472" t="s">
        <v>676</v>
      </c>
    </row>
    <row r="470" spans="1:15" ht="15.75" x14ac:dyDescent="0.25">
      <c r="A470" s="1468"/>
      <c r="B470" s="1496"/>
      <c r="C470" s="143">
        <v>11</v>
      </c>
      <c r="D470" s="87">
        <v>298410276</v>
      </c>
      <c r="E470" s="143" t="s">
        <v>392</v>
      </c>
      <c r="F470" s="143"/>
      <c r="G470" s="143"/>
      <c r="H470" s="143"/>
      <c r="I470" s="143"/>
      <c r="J470" s="143"/>
      <c r="K470" s="143"/>
      <c r="L470" s="143"/>
      <c r="M470" s="143"/>
      <c r="N470" s="143"/>
      <c r="O470" s="472" t="s">
        <v>676</v>
      </c>
    </row>
    <row r="471" spans="1:15" ht="15.75" x14ac:dyDescent="0.25">
      <c r="A471" s="1468"/>
      <c r="B471" s="1496"/>
      <c r="C471" s="143">
        <v>12</v>
      </c>
      <c r="D471" s="87">
        <v>298410277</v>
      </c>
      <c r="E471" s="143" t="s">
        <v>392</v>
      </c>
      <c r="F471" s="143"/>
      <c r="G471" s="143"/>
      <c r="H471" s="143"/>
      <c r="I471" s="143"/>
      <c r="J471" s="143"/>
      <c r="K471" s="143"/>
      <c r="L471" s="143"/>
      <c r="M471" s="143"/>
      <c r="N471" s="143"/>
      <c r="O471" s="472" t="s">
        <v>676</v>
      </c>
    </row>
    <row r="472" spans="1:15" ht="15.75" x14ac:dyDescent="0.25">
      <c r="A472" s="1468"/>
      <c r="B472" s="1496"/>
      <c r="C472" s="143">
        <v>13</v>
      </c>
      <c r="D472" s="87">
        <v>298410278</v>
      </c>
      <c r="E472" s="143" t="s">
        <v>392</v>
      </c>
      <c r="F472" s="143"/>
      <c r="G472" s="143"/>
      <c r="H472" s="143"/>
      <c r="I472" s="143"/>
      <c r="J472" s="143"/>
      <c r="K472" s="143"/>
      <c r="L472" s="143"/>
      <c r="M472" s="143"/>
      <c r="N472" s="143"/>
      <c r="O472" s="472" t="s">
        <v>676</v>
      </c>
    </row>
    <row r="473" spans="1:15" ht="15.75" x14ac:dyDescent="0.25">
      <c r="A473" s="1468"/>
      <c r="B473" s="1496"/>
      <c r="C473" s="143">
        <v>14</v>
      </c>
      <c r="D473" s="87">
        <v>298410279</v>
      </c>
      <c r="E473" s="143" t="s">
        <v>392</v>
      </c>
      <c r="F473" s="143"/>
      <c r="G473" s="143"/>
      <c r="H473" s="143"/>
      <c r="I473" s="143"/>
      <c r="J473" s="143"/>
      <c r="K473" s="143"/>
      <c r="L473" s="143"/>
      <c r="M473" s="143"/>
      <c r="N473" s="143"/>
      <c r="O473" s="472" t="s">
        <v>676</v>
      </c>
    </row>
    <row r="474" spans="1:15" ht="15.75" x14ac:dyDescent="0.25">
      <c r="A474" s="1468"/>
      <c r="B474" s="1496"/>
      <c r="C474" s="143">
        <v>15</v>
      </c>
      <c r="D474" s="87">
        <v>298410280</v>
      </c>
      <c r="E474" s="143" t="s">
        <v>392</v>
      </c>
      <c r="F474" s="143"/>
      <c r="G474" s="143"/>
      <c r="H474" s="143"/>
      <c r="I474" s="143"/>
      <c r="J474" s="143"/>
      <c r="K474" s="143"/>
      <c r="L474" s="143"/>
      <c r="M474" s="143"/>
      <c r="N474" s="143"/>
      <c r="O474" s="472" t="s">
        <v>676</v>
      </c>
    </row>
    <row r="475" spans="1:15" ht="15.75" x14ac:dyDescent="0.25">
      <c r="A475" s="1468"/>
      <c r="B475" s="1496"/>
      <c r="C475" s="143">
        <v>16</v>
      </c>
      <c r="D475" s="87">
        <v>298410281</v>
      </c>
      <c r="E475" s="143" t="s">
        <v>392</v>
      </c>
      <c r="F475" s="143"/>
      <c r="G475" s="143"/>
      <c r="H475" s="143"/>
      <c r="I475" s="143"/>
      <c r="J475" s="143"/>
      <c r="K475" s="143"/>
      <c r="L475" s="143"/>
      <c r="M475" s="143"/>
      <c r="N475" s="143"/>
      <c r="O475" s="472" t="s">
        <v>676</v>
      </c>
    </row>
    <row r="476" spans="1:15" ht="15.75" x14ac:dyDescent="0.25">
      <c r="A476" s="1468"/>
      <c r="B476" s="1496"/>
      <c r="C476" s="143">
        <v>17</v>
      </c>
      <c r="D476" s="87">
        <v>298410282</v>
      </c>
      <c r="E476" s="143" t="s">
        <v>392</v>
      </c>
      <c r="F476" s="143"/>
      <c r="G476" s="143"/>
      <c r="H476" s="143"/>
      <c r="I476" s="143"/>
      <c r="J476" s="143"/>
      <c r="K476" s="143"/>
      <c r="L476" s="143"/>
      <c r="M476" s="143"/>
      <c r="N476" s="143"/>
      <c r="O476" s="472" t="s">
        <v>676</v>
      </c>
    </row>
    <row r="477" spans="1:15" ht="15.75" x14ac:dyDescent="0.25">
      <c r="A477" s="1468"/>
      <c r="B477" s="1496"/>
      <c r="C477" s="143">
        <v>18</v>
      </c>
      <c r="D477" s="87">
        <v>298410283</v>
      </c>
      <c r="E477" s="143" t="s">
        <v>392</v>
      </c>
      <c r="F477" s="143"/>
      <c r="G477" s="143"/>
      <c r="H477" s="143"/>
      <c r="I477" s="143"/>
      <c r="J477" s="143"/>
      <c r="K477" s="143"/>
      <c r="L477" s="143"/>
      <c r="M477" s="143"/>
      <c r="N477" s="143"/>
      <c r="O477" s="472" t="s">
        <v>676</v>
      </c>
    </row>
    <row r="478" spans="1:15" ht="15.75" x14ac:dyDescent="0.25">
      <c r="A478" s="1468"/>
      <c r="B478" s="1496"/>
      <c r="C478" s="143">
        <v>19</v>
      </c>
      <c r="D478" s="87">
        <v>298410284</v>
      </c>
      <c r="E478" s="143" t="s">
        <v>392</v>
      </c>
      <c r="F478" s="143"/>
      <c r="G478" s="143"/>
      <c r="H478" s="143"/>
      <c r="I478" s="143"/>
      <c r="J478" s="143"/>
      <c r="K478" s="143"/>
      <c r="L478" s="143"/>
      <c r="M478" s="143"/>
      <c r="N478" s="143"/>
      <c r="O478" s="472" t="s">
        <v>676</v>
      </c>
    </row>
    <row r="479" spans="1:15" ht="32.25" thickBot="1" x14ac:dyDescent="0.3">
      <c r="A479" s="1469"/>
      <c r="B479" s="429" t="s">
        <v>591</v>
      </c>
      <c r="C479" s="266">
        <v>20</v>
      </c>
      <c r="D479" s="400" t="s">
        <v>674</v>
      </c>
      <c r="E479" s="266" t="s">
        <v>392</v>
      </c>
      <c r="F479" s="266"/>
      <c r="G479" s="266"/>
      <c r="H479" s="266"/>
      <c r="I479" s="266"/>
      <c r="J479" s="266"/>
      <c r="K479" s="266"/>
      <c r="L479" s="266"/>
      <c r="M479" s="266"/>
      <c r="N479" s="266"/>
      <c r="O479" s="383" t="s">
        <v>677</v>
      </c>
    </row>
    <row r="480" spans="1:15" ht="15.75" x14ac:dyDescent="0.25">
      <c r="A480" s="1477" t="s">
        <v>678</v>
      </c>
      <c r="B480" s="1495" t="s">
        <v>6</v>
      </c>
      <c r="C480" s="138">
        <v>1</v>
      </c>
      <c r="D480" s="91">
        <v>298412384</v>
      </c>
      <c r="E480" s="138" t="s">
        <v>392</v>
      </c>
      <c r="F480" s="138"/>
      <c r="G480" s="138"/>
      <c r="H480" s="138"/>
      <c r="I480" s="138"/>
      <c r="J480" s="138"/>
      <c r="K480" s="138"/>
      <c r="L480" s="138"/>
      <c r="M480" s="138"/>
      <c r="N480" s="138"/>
      <c r="O480" s="330" t="s">
        <v>676</v>
      </c>
    </row>
    <row r="481" spans="1:15" ht="15.75" x14ac:dyDescent="0.25">
      <c r="A481" s="1478"/>
      <c r="B481" s="1496"/>
      <c r="C481" s="143">
        <v>2</v>
      </c>
      <c r="D481" s="87">
        <v>298413394</v>
      </c>
      <c r="E481" s="143" t="s">
        <v>392</v>
      </c>
      <c r="F481" s="143"/>
      <c r="G481" s="143"/>
      <c r="H481" s="143"/>
      <c r="I481" s="143"/>
      <c r="J481" s="143"/>
      <c r="K481" s="143"/>
      <c r="L481" s="143"/>
      <c r="M481" s="143"/>
      <c r="N481" s="143"/>
      <c r="O481" s="331" t="s">
        <v>676</v>
      </c>
    </row>
    <row r="482" spans="1:15" ht="15.75" x14ac:dyDescent="0.25">
      <c r="A482" s="1478"/>
      <c r="B482" s="1496"/>
      <c r="C482" s="143">
        <v>3</v>
      </c>
      <c r="D482" s="87">
        <v>298413393</v>
      </c>
      <c r="E482" s="143" t="s">
        <v>392</v>
      </c>
      <c r="F482" s="143"/>
      <c r="G482" s="143"/>
      <c r="H482" s="143"/>
      <c r="I482" s="143"/>
      <c r="J482" s="143"/>
      <c r="K482" s="143"/>
      <c r="L482" s="143"/>
      <c r="M482" s="143"/>
      <c r="N482" s="143"/>
      <c r="O482" s="331" t="s">
        <v>676</v>
      </c>
    </row>
    <row r="483" spans="1:15" ht="15.75" x14ac:dyDescent="0.25">
      <c r="A483" s="1478"/>
      <c r="B483" s="1496"/>
      <c r="C483" s="143">
        <v>4</v>
      </c>
      <c r="D483" s="87">
        <v>298411162</v>
      </c>
      <c r="E483" s="143" t="s">
        <v>392</v>
      </c>
      <c r="F483" s="143"/>
      <c r="G483" s="143"/>
      <c r="H483" s="143"/>
      <c r="I483" s="143"/>
      <c r="J483" s="143"/>
      <c r="K483" s="143"/>
      <c r="L483" s="143"/>
      <c r="M483" s="143"/>
      <c r="N483" s="143"/>
      <c r="O483" s="331" t="s">
        <v>676</v>
      </c>
    </row>
    <row r="484" spans="1:15" ht="15.75" x14ac:dyDescent="0.25">
      <c r="A484" s="1478"/>
      <c r="B484" s="1496"/>
      <c r="C484" s="143">
        <v>5</v>
      </c>
      <c r="D484" s="87">
        <v>298411163</v>
      </c>
      <c r="E484" s="143" t="s">
        <v>392</v>
      </c>
      <c r="F484" s="143"/>
      <c r="G484" s="143"/>
      <c r="H484" s="143"/>
      <c r="I484" s="143"/>
      <c r="J484" s="143"/>
      <c r="K484" s="143"/>
      <c r="L484" s="143"/>
      <c r="M484" s="143"/>
      <c r="N484" s="143"/>
      <c r="O484" s="331" t="s">
        <v>676</v>
      </c>
    </row>
    <row r="485" spans="1:15" ht="15.75" x14ac:dyDescent="0.25">
      <c r="A485" s="1478"/>
      <c r="B485" s="1496"/>
      <c r="C485" s="143">
        <v>6</v>
      </c>
      <c r="D485" s="87">
        <v>298411161</v>
      </c>
      <c r="E485" s="143" t="s">
        <v>392</v>
      </c>
      <c r="F485" s="143"/>
      <c r="G485" s="143"/>
      <c r="H485" s="143"/>
      <c r="I485" s="143"/>
      <c r="J485" s="143"/>
      <c r="K485" s="143"/>
      <c r="L485" s="143"/>
      <c r="M485" s="143"/>
      <c r="N485" s="143"/>
      <c r="O485" s="331" t="s">
        <v>676</v>
      </c>
    </row>
    <row r="486" spans="1:15" ht="15.75" x14ac:dyDescent="0.25">
      <c r="A486" s="1478"/>
      <c r="B486" s="1496"/>
      <c r="C486" s="143">
        <v>7</v>
      </c>
      <c r="D486" s="87">
        <v>298412383</v>
      </c>
      <c r="E486" s="143" t="s">
        <v>392</v>
      </c>
      <c r="F486" s="143"/>
      <c r="G486" s="143"/>
      <c r="H486" s="143"/>
      <c r="I486" s="143"/>
      <c r="J486" s="143"/>
      <c r="K486" s="143"/>
      <c r="L486" s="143"/>
      <c r="M486" s="143"/>
      <c r="N486" s="143"/>
      <c r="O486" s="331" t="s">
        <v>676</v>
      </c>
    </row>
    <row r="487" spans="1:15" ht="16.5" thickBot="1" x14ac:dyDescent="0.3">
      <c r="A487" s="1479"/>
      <c r="B487" s="1497"/>
      <c r="C487" s="266">
        <v>8</v>
      </c>
      <c r="D487" s="400">
        <v>6005597</v>
      </c>
      <c r="E487" s="266" t="s">
        <v>392</v>
      </c>
      <c r="F487" s="266"/>
      <c r="G487" s="266"/>
      <c r="H487" s="266"/>
      <c r="I487" s="266"/>
      <c r="J487" s="266"/>
      <c r="K487" s="266"/>
      <c r="L487" s="266"/>
      <c r="M487" s="266"/>
      <c r="N487" s="266"/>
      <c r="O487" s="383" t="s">
        <v>676</v>
      </c>
    </row>
  </sheetData>
  <customSheetViews>
    <customSheetView guid="{7F9067D3-61AC-47C3-A93D-D80CFE368C36}" scale="70">
      <selection activeCell="I193" sqref="I193:I225"/>
      <pageMargins left="0.7" right="0.7" top="0.75" bottom="0.75" header="0.3" footer="0.3"/>
      <pageSetup paperSize="9" orientation="portrait" r:id="rId1"/>
    </customSheetView>
  </customSheetViews>
  <mergeCells count="118">
    <mergeCell ref="R31:R32"/>
    <mergeCell ref="S31:S32"/>
    <mergeCell ref="S23:S24"/>
    <mergeCell ref="R33:R34"/>
    <mergeCell ref="S33:S34"/>
    <mergeCell ref="S5:S6"/>
    <mergeCell ref="S3:S4"/>
    <mergeCell ref="S27:S28"/>
    <mergeCell ref="R29:R30"/>
    <mergeCell ref="S29:S30"/>
    <mergeCell ref="S15:S16"/>
    <mergeCell ref="S13:S14"/>
    <mergeCell ref="S11:S12"/>
    <mergeCell ref="S9:S10"/>
    <mergeCell ref="S7:S8"/>
    <mergeCell ref="R27:R28"/>
    <mergeCell ref="S25:S26"/>
    <mergeCell ref="S21:S22"/>
    <mergeCell ref="S19:S20"/>
    <mergeCell ref="S17:S18"/>
    <mergeCell ref="A480:A487"/>
    <mergeCell ref="B480:B487"/>
    <mergeCell ref="A73:A119"/>
    <mergeCell ref="A120:A166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A441:A459"/>
    <mergeCell ref="B441:B447"/>
    <mergeCell ref="B448:B453"/>
    <mergeCell ref="B454:B459"/>
    <mergeCell ref="A460:A479"/>
    <mergeCell ref="B460:B478"/>
    <mergeCell ref="B387:B398"/>
    <mergeCell ref="A387:A399"/>
    <mergeCell ref="B400:B440"/>
    <mergeCell ref="A400:A440"/>
    <mergeCell ref="A374:A386"/>
    <mergeCell ref="B358:B368"/>
    <mergeCell ref="B331:B332"/>
    <mergeCell ref="B333:B334"/>
    <mergeCell ref="B335:B336"/>
    <mergeCell ref="B337:B338"/>
    <mergeCell ref="B339:B340"/>
    <mergeCell ref="B342:B343"/>
    <mergeCell ref="B345:B346"/>
    <mergeCell ref="B348:B349"/>
    <mergeCell ref="B351:B352"/>
    <mergeCell ref="B353:B355"/>
    <mergeCell ref="B356:B357"/>
    <mergeCell ref="B374:B386"/>
    <mergeCell ref="B290:B291"/>
    <mergeCell ref="B292:B293"/>
    <mergeCell ref="B294:B295"/>
    <mergeCell ref="B296:B297"/>
    <mergeCell ref="B328:B330"/>
    <mergeCell ref="B300:B301"/>
    <mergeCell ref="B302:B303"/>
    <mergeCell ref="B304:B305"/>
    <mergeCell ref="B306:B307"/>
    <mergeCell ref="B308:B309"/>
    <mergeCell ref="B311:B312"/>
    <mergeCell ref="B313:B314"/>
    <mergeCell ref="B315:B316"/>
    <mergeCell ref="B319:B320"/>
    <mergeCell ref="B321:B323"/>
    <mergeCell ref="B324:B325"/>
    <mergeCell ref="B274:B275"/>
    <mergeCell ref="A247:A251"/>
    <mergeCell ref="B247:B251"/>
    <mergeCell ref="N247:N251"/>
    <mergeCell ref="A252:A373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98:B299"/>
    <mergeCell ref="B276:B277"/>
    <mergeCell ref="B278:B279"/>
    <mergeCell ref="B280:B281"/>
    <mergeCell ref="B282:B283"/>
    <mergeCell ref="B284:B285"/>
    <mergeCell ref="B286:B287"/>
    <mergeCell ref="B288:B289"/>
    <mergeCell ref="A1:L1"/>
    <mergeCell ref="A3:A15"/>
    <mergeCell ref="A16:A24"/>
    <mergeCell ref="A25:A72"/>
    <mergeCell ref="A226:A246"/>
    <mergeCell ref="B226:B246"/>
    <mergeCell ref="N226:N246"/>
    <mergeCell ref="A167:A172"/>
    <mergeCell ref="A173:A180"/>
    <mergeCell ref="N173:N180"/>
    <mergeCell ref="A181:A182"/>
    <mergeCell ref="N181:N182"/>
    <mergeCell ref="A183:A185"/>
    <mergeCell ref="A186:A192"/>
    <mergeCell ref="N186:N192"/>
    <mergeCell ref="A193:A225"/>
    <mergeCell ref="B193:B225"/>
    <mergeCell ref="N193:N225"/>
  </mergeCells>
  <dataValidations count="1">
    <dataValidation type="list" allowBlank="1" showInputMessage="1" showErrorMessage="1" sqref="E253:E254 E369:E372 E356:E358 E331:E353 E326:E328 E324 E321 E319 E317 E314:E315 E310:E311 E308 E306 E304 E302 E300 E297 E294 E292 E290 E288 E286 E284 E282 E278:E279 E276 E274 E272 E270 E268 E266 E264 E262 E260 E258 E256 E3:E251">
      <formula1>$E$209:$E$211</formula1>
    </dataValidation>
  </dataValidations>
  <pageMargins left="0.7" right="0.7" top="0.75" bottom="0.75" header="0.3" footer="0.3"/>
  <pageSetup paperSize="9"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7"/>
  <sheetViews>
    <sheetView topLeftCell="A185" zoomScale="70" zoomScaleNormal="70" workbookViewId="0">
      <selection activeCell="E1" sqref="E1"/>
    </sheetView>
  </sheetViews>
  <sheetFormatPr defaultRowHeight="15" x14ac:dyDescent="0.25"/>
  <cols>
    <col min="1" max="1" width="13" style="75" customWidth="1"/>
    <col min="2" max="2" width="20.28515625" style="75" customWidth="1"/>
    <col min="3" max="3" width="7.5703125" style="75" customWidth="1"/>
    <col min="4" max="4" width="29.42578125" style="75" customWidth="1"/>
    <col min="5" max="5" width="14.85546875" style="75" customWidth="1"/>
    <col min="6" max="8" width="9.140625" style="75"/>
    <col min="9" max="9" width="13.7109375" style="75" customWidth="1"/>
    <col min="10" max="10" width="16.7109375" style="75" customWidth="1"/>
    <col min="11" max="11" width="9.140625" style="75"/>
    <col min="12" max="12" width="10.7109375" style="75" customWidth="1"/>
    <col min="13" max="13" width="9.140625" style="75"/>
    <col min="14" max="14" width="33.7109375" style="75" customWidth="1"/>
    <col min="15" max="15" width="48.28515625" style="75" customWidth="1"/>
    <col min="16" max="16" width="19.85546875" style="75" customWidth="1"/>
    <col min="17" max="17" width="37.140625" style="75" customWidth="1"/>
    <col min="18" max="18" width="9.140625" style="75"/>
    <col min="19" max="19" width="23" style="75" customWidth="1"/>
    <col min="20" max="20" width="5.85546875" style="75" customWidth="1"/>
    <col min="21" max="21" width="36" style="75" customWidth="1"/>
    <col min="22" max="22" width="19.7109375" style="75" customWidth="1"/>
    <col min="23" max="16384" width="9.140625" style="75"/>
  </cols>
  <sheetData>
    <row r="1" spans="1:22" ht="16.5" thickBot="1" x14ac:dyDescent="0.3">
      <c r="A1" s="1474" t="s">
        <v>0</v>
      </c>
      <c r="B1" s="1475"/>
      <c r="C1" s="1475"/>
      <c r="D1" s="1475"/>
      <c r="E1" s="1475"/>
      <c r="F1" s="1475"/>
      <c r="G1" s="1475"/>
      <c r="H1" s="1475"/>
      <c r="I1" s="1475"/>
      <c r="J1" s="1475"/>
      <c r="K1" s="1475"/>
      <c r="L1" s="1476"/>
      <c r="M1" s="387"/>
      <c r="N1" s="387"/>
      <c r="O1" s="387"/>
    </row>
    <row r="2" spans="1:22" ht="174" thickBot="1" x14ac:dyDescent="0.3">
      <c r="A2" s="407" t="s">
        <v>1</v>
      </c>
      <c r="B2" s="389" t="s">
        <v>3</v>
      </c>
      <c r="C2" s="389" t="s">
        <v>133</v>
      </c>
      <c r="D2" s="390" t="s">
        <v>214</v>
      </c>
      <c r="E2" s="505" t="s">
        <v>4</v>
      </c>
      <c r="F2" s="392" t="s">
        <v>225</v>
      </c>
      <c r="G2" s="389" t="s">
        <v>226</v>
      </c>
      <c r="H2" s="389" t="s">
        <v>5</v>
      </c>
      <c r="I2" s="389" t="s">
        <v>7</v>
      </c>
      <c r="J2" s="389" t="s">
        <v>8</v>
      </c>
      <c r="K2" s="389" t="s">
        <v>131</v>
      </c>
      <c r="L2" s="389" t="s">
        <v>132</v>
      </c>
      <c r="M2" s="393" t="s">
        <v>272</v>
      </c>
      <c r="N2" s="393" t="s">
        <v>369</v>
      </c>
      <c r="O2" s="394" t="s">
        <v>370</v>
      </c>
    </row>
    <row r="3" spans="1:22" ht="63" customHeight="1" x14ac:dyDescent="0.25">
      <c r="A3" s="1477" t="s">
        <v>235</v>
      </c>
      <c r="B3" s="501" t="s">
        <v>6</v>
      </c>
      <c r="C3" s="501">
        <v>1</v>
      </c>
      <c r="D3" s="501" t="s">
        <v>252</v>
      </c>
      <c r="E3" s="501" t="s">
        <v>392</v>
      </c>
      <c r="F3" s="501"/>
      <c r="G3" s="501"/>
      <c r="H3" s="501"/>
      <c r="I3" s="514">
        <v>45505</v>
      </c>
      <c r="J3" s="395">
        <v>45292</v>
      </c>
      <c r="K3" s="501">
        <v>1</v>
      </c>
      <c r="L3" s="501">
        <v>13</v>
      </c>
      <c r="M3" s="138">
        <v>1350</v>
      </c>
      <c r="N3" s="1507" t="s">
        <v>717</v>
      </c>
      <c r="O3" s="139" t="s">
        <v>374</v>
      </c>
      <c r="R3" s="1447">
        <v>1</v>
      </c>
      <c r="S3" s="1502" t="s">
        <v>232</v>
      </c>
      <c r="T3" s="1505">
        <f>COUNTIF(E16:E24,"в работе")</f>
        <v>9</v>
      </c>
      <c r="U3" s="385" t="s">
        <v>240</v>
      </c>
      <c r="V3" s="385">
        <f>SUM(F16:F24)</f>
        <v>2</v>
      </c>
    </row>
    <row r="4" spans="1:22" ht="63" customHeight="1" x14ac:dyDescent="0.25">
      <c r="A4" s="1478"/>
      <c r="B4" s="497" t="s">
        <v>6</v>
      </c>
      <c r="C4" s="497">
        <v>2</v>
      </c>
      <c r="D4" s="497" t="s">
        <v>253</v>
      </c>
      <c r="E4" s="497" t="s">
        <v>391</v>
      </c>
      <c r="F4" s="497"/>
      <c r="G4" s="497"/>
      <c r="H4" s="497"/>
      <c r="I4" s="515">
        <v>45505</v>
      </c>
      <c r="J4" s="396">
        <v>45292</v>
      </c>
      <c r="K4" s="497">
        <v>0</v>
      </c>
      <c r="L4" s="497">
        <v>12</v>
      </c>
      <c r="M4" s="495">
        <v>800</v>
      </c>
      <c r="N4" s="1508"/>
      <c r="O4" s="274" t="s">
        <v>374</v>
      </c>
      <c r="R4" s="1447"/>
      <c r="S4" s="1502"/>
      <c r="T4" s="1506"/>
      <c r="U4" s="385" t="s">
        <v>241</v>
      </c>
      <c r="V4" s="385">
        <f>SUM(G16:G24)</f>
        <v>8</v>
      </c>
    </row>
    <row r="5" spans="1:22" ht="63" customHeight="1" x14ac:dyDescent="0.25">
      <c r="A5" s="1478"/>
      <c r="B5" s="199" t="s">
        <v>6</v>
      </c>
      <c r="C5" s="199">
        <v>3</v>
      </c>
      <c r="D5" s="199" t="s">
        <v>254</v>
      </c>
      <c r="E5" s="199" t="s">
        <v>391</v>
      </c>
      <c r="F5" s="199"/>
      <c r="G5" s="199"/>
      <c r="H5" s="199"/>
      <c r="I5" s="515">
        <v>45505</v>
      </c>
      <c r="J5" s="396">
        <v>45292</v>
      </c>
      <c r="K5" s="199">
        <v>0</v>
      </c>
      <c r="L5" s="199">
        <v>11</v>
      </c>
      <c r="M5" s="398">
        <v>800</v>
      </c>
      <c r="N5" s="1508"/>
      <c r="O5" s="399" t="s">
        <v>374</v>
      </c>
      <c r="R5" s="1447">
        <v>2</v>
      </c>
      <c r="S5" s="1501" t="s">
        <v>233</v>
      </c>
      <c r="T5" s="1503">
        <f>COUNTIF(E25:E72,"в работе")</f>
        <v>47</v>
      </c>
      <c r="U5" s="384" t="s">
        <v>240</v>
      </c>
      <c r="V5" s="384">
        <f>SUM(F25:F72)</f>
        <v>4</v>
      </c>
    </row>
    <row r="6" spans="1:22" ht="63" customHeight="1" x14ac:dyDescent="0.25">
      <c r="A6" s="1478"/>
      <c r="B6" s="199" t="s">
        <v>6</v>
      </c>
      <c r="C6" s="199">
        <v>4</v>
      </c>
      <c r="D6" s="199" t="s">
        <v>255</v>
      </c>
      <c r="E6" s="199" t="s">
        <v>391</v>
      </c>
      <c r="F6" s="199"/>
      <c r="G6" s="199"/>
      <c r="H6" s="199"/>
      <c r="I6" s="515">
        <v>45505</v>
      </c>
      <c r="J6" s="396">
        <v>45292</v>
      </c>
      <c r="K6" s="199">
        <v>0</v>
      </c>
      <c r="L6" s="199">
        <v>11</v>
      </c>
      <c r="M6" s="398">
        <v>800</v>
      </c>
      <c r="N6" s="1508"/>
      <c r="O6" s="399" t="s">
        <v>374</v>
      </c>
      <c r="R6" s="1447"/>
      <c r="S6" s="1501"/>
      <c r="T6" s="1504"/>
      <c r="U6" s="384" t="s">
        <v>242</v>
      </c>
      <c r="V6" s="384">
        <f>SUM(G25:G72)</f>
        <v>17</v>
      </c>
    </row>
    <row r="7" spans="1:22" ht="63" customHeight="1" x14ac:dyDescent="0.25">
      <c r="A7" s="1478"/>
      <c r="B7" s="497" t="s">
        <v>6</v>
      </c>
      <c r="C7" s="497">
        <v>5</v>
      </c>
      <c r="D7" s="497" t="s">
        <v>256</v>
      </c>
      <c r="E7" s="497" t="s">
        <v>392</v>
      </c>
      <c r="F7" s="497"/>
      <c r="G7" s="497"/>
      <c r="H7" s="497"/>
      <c r="I7" s="515">
        <v>45505</v>
      </c>
      <c r="J7" s="396">
        <v>45292</v>
      </c>
      <c r="K7" s="497">
        <v>0</v>
      </c>
      <c r="L7" s="497">
        <v>12</v>
      </c>
      <c r="M7" s="495">
        <v>1000</v>
      </c>
      <c r="N7" s="1508"/>
      <c r="O7" s="274" t="s">
        <v>374</v>
      </c>
      <c r="R7" s="1447">
        <v>3</v>
      </c>
      <c r="S7" s="1502" t="s">
        <v>234</v>
      </c>
      <c r="T7" s="1505">
        <f>COUNTIF(E73:E172,"в работе")</f>
        <v>79</v>
      </c>
      <c r="U7" s="385" t="s">
        <v>240</v>
      </c>
      <c r="V7" s="385">
        <f>SUM(F73:F172)</f>
        <v>11</v>
      </c>
    </row>
    <row r="8" spans="1:22" ht="63" customHeight="1" x14ac:dyDescent="0.25">
      <c r="A8" s="1478"/>
      <c r="B8" s="497" t="s">
        <v>6</v>
      </c>
      <c r="C8" s="497">
        <v>6</v>
      </c>
      <c r="D8" s="497" t="s">
        <v>257</v>
      </c>
      <c r="E8" s="497" t="s">
        <v>392</v>
      </c>
      <c r="F8" s="497"/>
      <c r="G8" s="497"/>
      <c r="H8" s="497"/>
      <c r="I8" s="515">
        <v>45505</v>
      </c>
      <c r="J8" s="396">
        <v>45292</v>
      </c>
      <c r="K8" s="497">
        <v>0</v>
      </c>
      <c r="L8" s="497">
        <v>3</v>
      </c>
      <c r="M8" s="495">
        <v>800</v>
      </c>
      <c r="N8" s="1508"/>
      <c r="O8" s="274" t="s">
        <v>374</v>
      </c>
      <c r="R8" s="1447"/>
      <c r="S8" s="1502"/>
      <c r="T8" s="1506"/>
      <c r="U8" s="385" t="s">
        <v>241</v>
      </c>
      <c r="V8" s="385">
        <f>SUM(G73:G172)</f>
        <v>14</v>
      </c>
    </row>
    <row r="9" spans="1:22" ht="63" customHeight="1" x14ac:dyDescent="0.25">
      <c r="A9" s="1478"/>
      <c r="B9" s="199" t="s">
        <v>6</v>
      </c>
      <c r="C9" s="199">
        <v>7</v>
      </c>
      <c r="D9" s="199" t="s">
        <v>258</v>
      </c>
      <c r="E9" s="199" t="s">
        <v>391</v>
      </c>
      <c r="F9" s="199"/>
      <c r="G9" s="199"/>
      <c r="H9" s="199"/>
      <c r="I9" s="515">
        <v>45505</v>
      </c>
      <c r="J9" s="396">
        <v>45292</v>
      </c>
      <c r="K9" s="199">
        <v>0</v>
      </c>
      <c r="L9" s="199">
        <v>2</v>
      </c>
      <c r="M9" s="398">
        <v>250</v>
      </c>
      <c r="N9" s="1508"/>
      <c r="O9" s="399" t="s">
        <v>377</v>
      </c>
      <c r="R9" s="1447">
        <v>4</v>
      </c>
      <c r="S9" s="1501" t="s">
        <v>88</v>
      </c>
      <c r="T9" s="1503">
        <f>COUNTIF(E173:E180,"в работе")</f>
        <v>8</v>
      </c>
      <c r="U9" s="384" t="s">
        <v>240</v>
      </c>
      <c r="V9" s="384">
        <f>SUM(F173:F180)</f>
        <v>0</v>
      </c>
    </row>
    <row r="10" spans="1:22" ht="63" customHeight="1" x14ac:dyDescent="0.25">
      <c r="A10" s="1478"/>
      <c r="B10" s="497" t="s">
        <v>6</v>
      </c>
      <c r="C10" s="497">
        <v>8</v>
      </c>
      <c r="D10" s="497" t="s">
        <v>259</v>
      </c>
      <c r="E10" s="497" t="s">
        <v>392</v>
      </c>
      <c r="F10" s="497"/>
      <c r="G10" s="497"/>
      <c r="H10" s="497"/>
      <c r="I10" s="515">
        <v>45505</v>
      </c>
      <c r="J10" s="396">
        <v>45292</v>
      </c>
      <c r="K10" s="497">
        <v>0</v>
      </c>
      <c r="L10" s="497">
        <v>3</v>
      </c>
      <c r="M10" s="495">
        <v>1000</v>
      </c>
      <c r="N10" s="1508"/>
      <c r="O10" s="274" t="s">
        <v>374</v>
      </c>
      <c r="R10" s="1447"/>
      <c r="S10" s="1501"/>
      <c r="T10" s="1504"/>
      <c r="U10" s="384" t="s">
        <v>241</v>
      </c>
      <c r="V10" s="384">
        <f>SUM(G173:G180)</f>
        <v>3</v>
      </c>
    </row>
    <row r="11" spans="1:22" ht="63" customHeight="1" x14ac:dyDescent="0.25">
      <c r="A11" s="1478"/>
      <c r="B11" s="497" t="s">
        <v>6</v>
      </c>
      <c r="C11" s="497">
        <v>9</v>
      </c>
      <c r="D11" s="497" t="s">
        <v>260</v>
      </c>
      <c r="E11" s="497" t="s">
        <v>392</v>
      </c>
      <c r="F11" s="497"/>
      <c r="G11" s="497"/>
      <c r="H11" s="497"/>
      <c r="I11" s="515">
        <v>45505</v>
      </c>
      <c r="J11" s="396">
        <v>45292</v>
      </c>
      <c r="K11" s="497">
        <v>0</v>
      </c>
      <c r="L11" s="497">
        <v>3</v>
      </c>
      <c r="M11" s="495">
        <v>1000</v>
      </c>
      <c r="N11" s="1508"/>
      <c r="O11" s="274" t="s">
        <v>374</v>
      </c>
      <c r="R11" s="1447">
        <v>5</v>
      </c>
      <c r="S11" s="1502" t="s">
        <v>701</v>
      </c>
      <c r="T11" s="1505">
        <f>COUNTIF(E252:E373,"в работе")</f>
        <v>81</v>
      </c>
      <c r="U11" s="349" t="s">
        <v>240</v>
      </c>
      <c r="V11" s="385">
        <f>SUM(F252:F373)</f>
        <v>0</v>
      </c>
    </row>
    <row r="12" spans="1:22" ht="63" customHeight="1" x14ac:dyDescent="0.25">
      <c r="A12" s="1478"/>
      <c r="B12" s="199" t="s">
        <v>6</v>
      </c>
      <c r="C12" s="199">
        <v>10</v>
      </c>
      <c r="D12" s="199" t="s">
        <v>261</v>
      </c>
      <c r="E12" s="199" t="s">
        <v>391</v>
      </c>
      <c r="F12" s="199"/>
      <c r="G12" s="199"/>
      <c r="H12" s="199"/>
      <c r="I12" s="515">
        <v>45505</v>
      </c>
      <c r="J12" s="396">
        <v>45292</v>
      </c>
      <c r="K12" s="199">
        <v>0</v>
      </c>
      <c r="L12" s="199">
        <v>2</v>
      </c>
      <c r="M12" s="398">
        <v>250</v>
      </c>
      <c r="N12" s="1508"/>
      <c r="O12" s="399" t="s">
        <v>377</v>
      </c>
      <c r="R12" s="1447"/>
      <c r="S12" s="1502"/>
      <c r="T12" s="1506"/>
      <c r="U12" s="349" t="s">
        <v>241</v>
      </c>
      <c r="V12" s="385">
        <f>SUM(G252:G373)</f>
        <v>11</v>
      </c>
    </row>
    <row r="13" spans="1:22" ht="63" customHeight="1" x14ac:dyDescent="0.25">
      <c r="A13" s="1478"/>
      <c r="B13" s="199" t="s">
        <v>6</v>
      </c>
      <c r="C13" s="199">
        <v>11</v>
      </c>
      <c r="D13" s="199" t="s">
        <v>262</v>
      </c>
      <c r="E13" s="199" t="s">
        <v>391</v>
      </c>
      <c r="F13" s="199"/>
      <c r="G13" s="199"/>
      <c r="H13" s="199"/>
      <c r="I13" s="515">
        <v>45505</v>
      </c>
      <c r="J13" s="396">
        <v>45292</v>
      </c>
      <c r="K13" s="199">
        <v>0</v>
      </c>
      <c r="L13" s="199">
        <v>12</v>
      </c>
      <c r="M13" s="398">
        <v>800</v>
      </c>
      <c r="N13" s="1508"/>
      <c r="O13" s="399" t="s">
        <v>374</v>
      </c>
      <c r="R13" s="1447">
        <v>6</v>
      </c>
      <c r="S13" s="1501" t="s">
        <v>235</v>
      </c>
      <c r="T13" s="1503">
        <f>COUNTIF(E3:E15,"в работе")</f>
        <v>6</v>
      </c>
      <c r="U13" s="384" t="s">
        <v>240</v>
      </c>
      <c r="V13" s="384">
        <f>SUM(F3:F15)</f>
        <v>0</v>
      </c>
    </row>
    <row r="14" spans="1:22" ht="63" customHeight="1" x14ac:dyDescent="0.25">
      <c r="A14" s="1478"/>
      <c r="B14" s="199" t="s">
        <v>6</v>
      </c>
      <c r="C14" s="199">
        <v>12</v>
      </c>
      <c r="D14" s="199" t="s">
        <v>263</v>
      </c>
      <c r="E14" s="199" t="s">
        <v>391</v>
      </c>
      <c r="F14" s="199"/>
      <c r="G14" s="199"/>
      <c r="H14" s="199"/>
      <c r="I14" s="515">
        <v>45505</v>
      </c>
      <c r="J14" s="396">
        <v>45292</v>
      </c>
      <c r="K14" s="199">
        <v>0</v>
      </c>
      <c r="L14" s="199">
        <v>12</v>
      </c>
      <c r="M14" s="398">
        <v>800</v>
      </c>
      <c r="N14" s="1508"/>
      <c r="O14" s="399" t="s">
        <v>374</v>
      </c>
      <c r="R14" s="1447"/>
      <c r="S14" s="1501"/>
      <c r="T14" s="1504"/>
      <c r="U14" s="384" t="s">
        <v>241</v>
      </c>
      <c r="V14" s="384">
        <f>SUM(G3:G15)</f>
        <v>0</v>
      </c>
    </row>
    <row r="15" spans="1:22" ht="63.75" customHeight="1" thickBot="1" x14ac:dyDescent="0.3">
      <c r="A15" s="1480"/>
      <c r="B15" s="498" t="s">
        <v>6</v>
      </c>
      <c r="C15" s="498">
        <v>13</v>
      </c>
      <c r="D15" s="498" t="s">
        <v>264</v>
      </c>
      <c r="E15" s="498" t="s">
        <v>392</v>
      </c>
      <c r="F15" s="498"/>
      <c r="G15" s="498"/>
      <c r="H15" s="498"/>
      <c r="I15" s="516">
        <v>45505</v>
      </c>
      <c r="J15" s="506">
        <v>45292</v>
      </c>
      <c r="K15" s="498">
        <v>1</v>
      </c>
      <c r="L15" s="498">
        <v>13</v>
      </c>
      <c r="M15" s="496">
        <v>1350</v>
      </c>
      <c r="N15" s="1515"/>
      <c r="O15" s="406" t="s">
        <v>374</v>
      </c>
      <c r="R15" s="1447">
        <v>7</v>
      </c>
      <c r="S15" s="1502" t="s">
        <v>356</v>
      </c>
      <c r="T15" s="1505">
        <f>COUNTIF(E226:E246,"в работе")</f>
        <v>21</v>
      </c>
      <c r="U15" s="385" t="s">
        <v>240</v>
      </c>
      <c r="V15" s="385">
        <f>SUM(F226:F246)</f>
        <v>4</v>
      </c>
    </row>
    <row r="16" spans="1:22" ht="63.75" customHeight="1" thickBot="1" x14ac:dyDescent="0.3">
      <c r="A16" s="1477" t="s">
        <v>2</v>
      </c>
      <c r="B16" s="501" t="s">
        <v>6</v>
      </c>
      <c r="C16" s="501">
        <v>1</v>
      </c>
      <c r="D16" s="529" t="s">
        <v>715</v>
      </c>
      <c r="E16" s="501" t="s">
        <v>392</v>
      </c>
      <c r="F16" s="501"/>
      <c r="G16" s="501">
        <v>1</v>
      </c>
      <c r="H16" s="501"/>
      <c r="I16" s="514">
        <v>45474</v>
      </c>
      <c r="J16" s="395">
        <v>45292</v>
      </c>
      <c r="K16" s="501">
        <v>0</v>
      </c>
      <c r="L16" s="501">
        <v>9</v>
      </c>
      <c r="M16" s="138">
        <v>1600</v>
      </c>
      <c r="N16" s="1507" t="s">
        <v>716</v>
      </c>
      <c r="O16" s="139" t="s">
        <v>373</v>
      </c>
      <c r="R16" s="1447"/>
      <c r="S16" s="1502"/>
      <c r="T16" s="1506"/>
      <c r="U16" s="385" t="s">
        <v>241</v>
      </c>
      <c r="V16" s="385">
        <f>SUM(G226:G246)</f>
        <v>3</v>
      </c>
    </row>
    <row r="17" spans="1:22" ht="63.75" customHeight="1" thickBot="1" x14ac:dyDescent="0.3">
      <c r="A17" s="1478"/>
      <c r="B17" s="497" t="s">
        <v>6</v>
      </c>
      <c r="C17" s="497">
        <v>2</v>
      </c>
      <c r="D17" s="529" t="s">
        <v>707</v>
      </c>
      <c r="E17" s="497" t="s">
        <v>392</v>
      </c>
      <c r="F17" s="497"/>
      <c r="G17" s="497">
        <v>2</v>
      </c>
      <c r="H17" s="497"/>
      <c r="I17" s="515">
        <v>45474</v>
      </c>
      <c r="J17" s="396">
        <v>45292</v>
      </c>
      <c r="K17" s="497">
        <v>0</v>
      </c>
      <c r="L17" s="497">
        <v>9</v>
      </c>
      <c r="M17" s="495">
        <v>1600</v>
      </c>
      <c r="N17" s="1508"/>
      <c r="O17" s="274" t="s">
        <v>373</v>
      </c>
      <c r="R17" s="1447">
        <v>8</v>
      </c>
      <c r="S17" s="1501" t="s">
        <v>322</v>
      </c>
      <c r="T17" s="1503">
        <f>COUNTIF(E193:E225,"в работе")</f>
        <v>22</v>
      </c>
      <c r="U17" s="384" t="s">
        <v>240</v>
      </c>
      <c r="V17" s="384">
        <f>SUM(F193:F225)</f>
        <v>0</v>
      </c>
    </row>
    <row r="18" spans="1:22" ht="63.75" customHeight="1" thickBot="1" x14ac:dyDescent="0.3">
      <c r="A18" s="1478"/>
      <c r="B18" s="497" t="s">
        <v>6</v>
      </c>
      <c r="C18" s="497">
        <v>3</v>
      </c>
      <c r="D18" s="529" t="s">
        <v>708</v>
      </c>
      <c r="E18" s="497" t="s">
        <v>392</v>
      </c>
      <c r="F18" s="497"/>
      <c r="G18" s="497"/>
      <c r="H18" s="497"/>
      <c r="I18" s="515">
        <v>45474</v>
      </c>
      <c r="J18" s="396">
        <v>45292</v>
      </c>
      <c r="K18" s="497">
        <v>0</v>
      </c>
      <c r="L18" s="497">
        <v>9</v>
      </c>
      <c r="M18" s="495">
        <v>1600</v>
      </c>
      <c r="N18" s="1508"/>
      <c r="O18" s="274" t="s">
        <v>373</v>
      </c>
      <c r="R18" s="1447"/>
      <c r="S18" s="1501"/>
      <c r="T18" s="1504"/>
      <c r="U18" s="384" t="s">
        <v>241</v>
      </c>
      <c r="V18" s="384">
        <f>SUM(G193:G225)</f>
        <v>5</v>
      </c>
    </row>
    <row r="19" spans="1:22" ht="63.75" customHeight="1" thickBot="1" x14ac:dyDescent="0.3">
      <c r="A19" s="1478"/>
      <c r="B19" s="497" t="s">
        <v>6</v>
      </c>
      <c r="C19" s="497">
        <v>4</v>
      </c>
      <c r="D19" s="529" t="s">
        <v>709</v>
      </c>
      <c r="E19" s="497" t="s">
        <v>392</v>
      </c>
      <c r="F19" s="497"/>
      <c r="G19" s="497">
        <v>3</v>
      </c>
      <c r="H19" s="497"/>
      <c r="I19" s="515">
        <v>45474</v>
      </c>
      <c r="J19" s="396">
        <v>45292</v>
      </c>
      <c r="K19" s="497">
        <v>1</v>
      </c>
      <c r="L19" s="497">
        <v>9</v>
      </c>
      <c r="M19" s="495">
        <v>1600</v>
      </c>
      <c r="N19" s="1508"/>
      <c r="O19" s="274" t="s">
        <v>373</v>
      </c>
      <c r="R19" s="1447">
        <v>9</v>
      </c>
      <c r="S19" s="1502" t="s">
        <v>368</v>
      </c>
      <c r="T19" s="1505">
        <f>COUNTIF(E181:E192,"в работе")</f>
        <v>8</v>
      </c>
      <c r="U19" s="385" t="s">
        <v>240</v>
      </c>
      <c r="V19" s="385">
        <f>SUM(F181:F192)</f>
        <v>0</v>
      </c>
    </row>
    <row r="20" spans="1:22" ht="63.75" customHeight="1" thickBot="1" x14ac:dyDescent="0.3">
      <c r="A20" s="1478"/>
      <c r="B20" s="497" t="s">
        <v>6</v>
      </c>
      <c r="C20" s="497">
        <v>5</v>
      </c>
      <c r="D20" s="529" t="s">
        <v>710</v>
      </c>
      <c r="E20" s="497" t="s">
        <v>392</v>
      </c>
      <c r="F20" s="497"/>
      <c r="G20" s="497"/>
      <c r="H20" s="497"/>
      <c r="I20" s="515">
        <v>45474</v>
      </c>
      <c r="J20" s="396">
        <v>45292</v>
      </c>
      <c r="K20" s="497">
        <v>1</v>
      </c>
      <c r="L20" s="497">
        <v>9</v>
      </c>
      <c r="M20" s="495">
        <v>1600</v>
      </c>
      <c r="N20" s="1508"/>
      <c r="O20" s="274" t="s">
        <v>373</v>
      </c>
      <c r="R20" s="1447"/>
      <c r="S20" s="1502"/>
      <c r="T20" s="1506"/>
      <c r="U20" s="385" t="s">
        <v>241</v>
      </c>
      <c r="V20" s="385">
        <f>SUM(G181:G192)</f>
        <v>1</v>
      </c>
    </row>
    <row r="21" spans="1:22" ht="63.75" customHeight="1" thickBot="1" x14ac:dyDescent="0.3">
      <c r="A21" s="1478"/>
      <c r="B21" s="497" t="s">
        <v>6</v>
      </c>
      <c r="C21" s="497">
        <v>6</v>
      </c>
      <c r="D21" s="529" t="s">
        <v>711</v>
      </c>
      <c r="E21" s="497" t="s">
        <v>392</v>
      </c>
      <c r="F21" s="497">
        <v>1</v>
      </c>
      <c r="G21" s="497"/>
      <c r="H21" s="497"/>
      <c r="I21" s="515">
        <v>45474</v>
      </c>
      <c r="J21" s="396">
        <v>45292</v>
      </c>
      <c r="K21" s="497">
        <v>1</v>
      </c>
      <c r="L21" s="497">
        <v>10</v>
      </c>
      <c r="M21" s="495">
        <v>1275</v>
      </c>
      <c r="N21" s="1508"/>
      <c r="O21" s="274" t="s">
        <v>373</v>
      </c>
      <c r="R21" s="1447">
        <v>10</v>
      </c>
      <c r="S21" s="1501" t="s">
        <v>363</v>
      </c>
      <c r="T21" s="1503">
        <f>COUNTIF(E247:E251,"в работе")</f>
        <v>4</v>
      </c>
      <c r="U21" s="384" t="s">
        <v>240</v>
      </c>
      <c r="V21" s="384">
        <f>SUM(F247:F251)</f>
        <v>0</v>
      </c>
    </row>
    <row r="22" spans="1:22" ht="63.75" customHeight="1" thickBot="1" x14ac:dyDescent="0.3">
      <c r="A22" s="1478"/>
      <c r="B22" s="497" t="s">
        <v>6</v>
      </c>
      <c r="C22" s="497">
        <v>7</v>
      </c>
      <c r="D22" s="529" t="s">
        <v>712</v>
      </c>
      <c r="E22" s="497" t="s">
        <v>392</v>
      </c>
      <c r="F22" s="497">
        <v>1</v>
      </c>
      <c r="G22" s="497">
        <v>2</v>
      </c>
      <c r="H22" s="497"/>
      <c r="I22" s="515">
        <v>45474</v>
      </c>
      <c r="J22" s="396">
        <v>45292</v>
      </c>
      <c r="K22" s="497">
        <v>1</v>
      </c>
      <c r="L22" s="497">
        <v>10</v>
      </c>
      <c r="M22" s="495">
        <v>1275</v>
      </c>
      <c r="N22" s="1508"/>
      <c r="O22" s="274" t="s">
        <v>373</v>
      </c>
      <c r="R22" s="1447"/>
      <c r="S22" s="1501"/>
      <c r="T22" s="1504"/>
      <c r="U22" s="384" t="s">
        <v>241</v>
      </c>
      <c r="V22" s="384">
        <f>SUM(G247:G251)</f>
        <v>1</v>
      </c>
    </row>
    <row r="23" spans="1:22" ht="63.75" customHeight="1" thickBot="1" x14ac:dyDescent="0.3">
      <c r="A23" s="1478"/>
      <c r="B23" s="497" t="s">
        <v>6</v>
      </c>
      <c r="C23" s="497">
        <v>8</v>
      </c>
      <c r="D23" s="529" t="s">
        <v>713</v>
      </c>
      <c r="E23" s="497" t="s">
        <v>392</v>
      </c>
      <c r="F23" s="497"/>
      <c r="G23" s="497"/>
      <c r="H23" s="497"/>
      <c r="I23" s="515">
        <v>45474</v>
      </c>
      <c r="J23" s="396">
        <v>45292</v>
      </c>
      <c r="K23" s="497">
        <v>0</v>
      </c>
      <c r="L23" s="497">
        <v>3</v>
      </c>
      <c r="M23" s="495">
        <v>1000</v>
      </c>
      <c r="N23" s="1508"/>
      <c r="O23" s="274" t="s">
        <v>373</v>
      </c>
      <c r="R23" s="1498">
        <v>11</v>
      </c>
      <c r="S23" s="1499" t="s">
        <v>568</v>
      </c>
      <c r="T23" s="1499">
        <f>COUNTIF(E374:E386,"в работе")</f>
        <v>13</v>
      </c>
      <c r="U23" s="385" t="s">
        <v>240</v>
      </c>
      <c r="V23" s="385">
        <f>SUM(F374:F386)</f>
        <v>0</v>
      </c>
    </row>
    <row r="24" spans="1:22" ht="63.75" customHeight="1" thickBot="1" x14ac:dyDescent="0.3">
      <c r="A24" s="1480"/>
      <c r="B24" s="498" t="s">
        <v>6</v>
      </c>
      <c r="C24" s="498">
        <v>9</v>
      </c>
      <c r="D24" s="529" t="s">
        <v>714</v>
      </c>
      <c r="E24" s="498" t="s">
        <v>392</v>
      </c>
      <c r="F24" s="498"/>
      <c r="G24" s="498"/>
      <c r="H24" s="498"/>
      <c r="I24" s="516">
        <v>45474</v>
      </c>
      <c r="J24" s="506">
        <v>45292</v>
      </c>
      <c r="K24" s="498">
        <v>0</v>
      </c>
      <c r="L24" s="498">
        <v>3</v>
      </c>
      <c r="M24" s="496">
        <v>1000</v>
      </c>
      <c r="N24" s="1509"/>
      <c r="O24" s="406" t="s">
        <v>373</v>
      </c>
      <c r="R24" s="1498"/>
      <c r="S24" s="1500"/>
      <c r="T24" s="1500"/>
      <c r="U24" s="385" t="s">
        <v>241</v>
      </c>
      <c r="V24" s="385">
        <f>SUM(G374:G386)</f>
        <v>0</v>
      </c>
    </row>
    <row r="25" spans="1:22" ht="18.75" x14ac:dyDescent="0.25">
      <c r="A25" s="1477" t="s">
        <v>9</v>
      </c>
      <c r="B25" s="501" t="s">
        <v>39</v>
      </c>
      <c r="C25" s="501">
        <v>1</v>
      </c>
      <c r="D25" s="329" t="s">
        <v>102</v>
      </c>
      <c r="E25" s="501" t="s">
        <v>392</v>
      </c>
      <c r="F25" s="501"/>
      <c r="G25" s="501"/>
      <c r="H25" s="501"/>
      <c r="I25" s="514">
        <v>45474</v>
      </c>
      <c r="J25" s="395">
        <v>45292</v>
      </c>
      <c r="K25" s="501">
        <v>0</v>
      </c>
      <c r="L25" s="501">
        <v>5</v>
      </c>
      <c r="M25" s="138">
        <v>1000</v>
      </c>
      <c r="N25" s="1507" t="s">
        <v>719</v>
      </c>
      <c r="O25" s="139" t="s">
        <v>374</v>
      </c>
      <c r="R25" s="1447">
        <v>12</v>
      </c>
      <c r="S25" s="1447" t="s">
        <v>586</v>
      </c>
      <c r="T25" s="1462">
        <f>COUNTIF(E387:E399,"в работе")</f>
        <v>13</v>
      </c>
      <c r="U25" s="384" t="s">
        <v>240</v>
      </c>
      <c r="V25" s="384">
        <f>SUM(F387:F399)</f>
        <v>0</v>
      </c>
    </row>
    <row r="26" spans="1:22" ht="18.75" x14ac:dyDescent="0.25">
      <c r="A26" s="1478"/>
      <c r="B26" s="497" t="s">
        <v>40</v>
      </c>
      <c r="C26" s="497">
        <v>2</v>
      </c>
      <c r="D26" s="366">
        <v>708509</v>
      </c>
      <c r="E26" s="497" t="s">
        <v>392</v>
      </c>
      <c r="F26" s="497"/>
      <c r="G26" s="497"/>
      <c r="H26" s="497"/>
      <c r="I26" s="515">
        <v>45474</v>
      </c>
      <c r="J26" s="396">
        <v>45292</v>
      </c>
      <c r="K26" s="497">
        <v>0</v>
      </c>
      <c r="L26" s="497">
        <v>5</v>
      </c>
      <c r="M26" s="495">
        <v>1000</v>
      </c>
      <c r="N26" s="1508"/>
      <c r="O26" s="274" t="s">
        <v>375</v>
      </c>
      <c r="R26" s="1447"/>
      <c r="S26" s="1447"/>
      <c r="T26" s="1446"/>
      <c r="U26" s="384" t="s">
        <v>241</v>
      </c>
      <c r="V26" s="384">
        <f>SUM(G387:G399)</f>
        <v>0</v>
      </c>
    </row>
    <row r="27" spans="1:22" ht="18.75" x14ac:dyDescent="0.25">
      <c r="A27" s="1478"/>
      <c r="B27" s="497" t="s">
        <v>40</v>
      </c>
      <c r="C27" s="497">
        <v>3</v>
      </c>
      <c r="D27" s="366" t="s">
        <v>101</v>
      </c>
      <c r="E27" s="497" t="s">
        <v>392</v>
      </c>
      <c r="F27" s="497"/>
      <c r="G27" s="497"/>
      <c r="H27" s="497"/>
      <c r="I27" s="515">
        <v>45474</v>
      </c>
      <c r="J27" s="396">
        <v>45292</v>
      </c>
      <c r="K27" s="497">
        <v>0</v>
      </c>
      <c r="L27" s="497">
        <v>5</v>
      </c>
      <c r="M27" s="495">
        <v>1000</v>
      </c>
      <c r="N27" s="1508"/>
      <c r="O27" s="274" t="s">
        <v>374</v>
      </c>
      <c r="R27" s="1498">
        <v>13</v>
      </c>
      <c r="S27" s="1498" t="s">
        <v>664</v>
      </c>
      <c r="T27" s="1499">
        <f>COUNTIF(E441:E459,"в работе")</f>
        <v>19</v>
      </c>
      <c r="U27" s="385" t="s">
        <v>240</v>
      </c>
      <c r="V27" s="385">
        <f>SUM(F441:F459)</f>
        <v>3</v>
      </c>
    </row>
    <row r="28" spans="1:22" ht="18.75" x14ac:dyDescent="0.25">
      <c r="A28" s="1478"/>
      <c r="B28" s="199" t="s">
        <v>401</v>
      </c>
      <c r="C28" s="199">
        <v>4</v>
      </c>
      <c r="D28" s="366" t="s">
        <v>98</v>
      </c>
      <c r="E28" s="199" t="s">
        <v>391</v>
      </c>
      <c r="F28" s="199"/>
      <c r="G28" s="199"/>
      <c r="H28" s="199"/>
      <c r="I28" s="515">
        <v>45474</v>
      </c>
      <c r="J28" s="396">
        <v>45292</v>
      </c>
      <c r="K28" s="199">
        <v>0</v>
      </c>
      <c r="L28" s="199">
        <v>5</v>
      </c>
      <c r="M28" s="398">
        <v>1000</v>
      </c>
      <c r="N28" s="1508"/>
      <c r="O28" s="399" t="s">
        <v>374</v>
      </c>
      <c r="R28" s="1498"/>
      <c r="S28" s="1498"/>
      <c r="T28" s="1500"/>
      <c r="U28" s="385" t="s">
        <v>241</v>
      </c>
      <c r="V28" s="385">
        <f>SUM(G441:G459)</f>
        <v>2</v>
      </c>
    </row>
    <row r="29" spans="1:22" ht="18.75" x14ac:dyDescent="0.25">
      <c r="A29" s="1478"/>
      <c r="B29" s="497" t="s">
        <v>41</v>
      </c>
      <c r="C29" s="497">
        <v>5</v>
      </c>
      <c r="D29" s="366" t="s">
        <v>100</v>
      </c>
      <c r="E29" s="497" t="s">
        <v>392</v>
      </c>
      <c r="F29" s="497"/>
      <c r="G29" s="497"/>
      <c r="H29" s="497"/>
      <c r="I29" s="515">
        <v>45474</v>
      </c>
      <c r="J29" s="396">
        <v>45292</v>
      </c>
      <c r="K29" s="497">
        <v>0</v>
      </c>
      <c r="L29" s="497">
        <v>5</v>
      </c>
      <c r="M29" s="495">
        <v>1000</v>
      </c>
      <c r="N29" s="1508"/>
      <c r="O29" s="274" t="s">
        <v>374</v>
      </c>
      <c r="R29" s="1447">
        <v>14</v>
      </c>
      <c r="S29" s="1447" t="s">
        <v>675</v>
      </c>
      <c r="T29" s="1462">
        <f>COUNTIF(E460:E479,"в работе")</f>
        <v>20</v>
      </c>
      <c r="U29" s="384" t="s">
        <v>240</v>
      </c>
      <c r="V29" s="384">
        <f>SUM(F460:F479)</f>
        <v>1</v>
      </c>
    </row>
    <row r="30" spans="1:22" ht="18.75" x14ac:dyDescent="0.25">
      <c r="A30" s="1478"/>
      <c r="B30" s="497" t="s">
        <v>41</v>
      </c>
      <c r="C30" s="497">
        <v>6</v>
      </c>
      <c r="D30" s="366">
        <v>708511</v>
      </c>
      <c r="E30" s="497" t="s">
        <v>392</v>
      </c>
      <c r="F30" s="497"/>
      <c r="G30" s="497"/>
      <c r="H30" s="497"/>
      <c r="I30" s="515">
        <v>45474</v>
      </c>
      <c r="J30" s="396">
        <v>45292</v>
      </c>
      <c r="K30" s="497">
        <v>0</v>
      </c>
      <c r="L30" s="497">
        <v>5</v>
      </c>
      <c r="M30" s="495">
        <v>1000</v>
      </c>
      <c r="N30" s="1508"/>
      <c r="O30" s="274" t="s">
        <v>375</v>
      </c>
      <c r="R30" s="1447"/>
      <c r="S30" s="1447"/>
      <c r="T30" s="1446"/>
      <c r="U30" s="384" t="s">
        <v>241</v>
      </c>
      <c r="V30" s="384">
        <f>SUM(G460:G479)</f>
        <v>2</v>
      </c>
    </row>
    <row r="31" spans="1:22" ht="18.75" x14ac:dyDescent="0.25">
      <c r="A31" s="1478"/>
      <c r="B31" s="497" t="s">
        <v>42</v>
      </c>
      <c r="C31" s="497">
        <v>7</v>
      </c>
      <c r="D31" s="366" t="s">
        <v>99</v>
      </c>
      <c r="E31" s="497" t="s">
        <v>392</v>
      </c>
      <c r="F31" s="497"/>
      <c r="G31" s="497"/>
      <c r="H31" s="497"/>
      <c r="I31" s="515">
        <v>45474</v>
      </c>
      <c r="J31" s="396">
        <v>45292</v>
      </c>
      <c r="K31" s="497">
        <v>0</v>
      </c>
      <c r="L31" s="497">
        <v>5</v>
      </c>
      <c r="M31" s="495">
        <v>1000</v>
      </c>
      <c r="N31" s="1515"/>
      <c r="O31" s="274" t="s">
        <v>374</v>
      </c>
      <c r="R31" s="1498">
        <v>15</v>
      </c>
      <c r="S31" s="1498" t="s">
        <v>699</v>
      </c>
      <c r="T31" s="1499">
        <f>COUNTIF(E480:E487,"в работе")</f>
        <v>8</v>
      </c>
      <c r="U31" s="385" t="s">
        <v>240</v>
      </c>
      <c r="V31" s="385">
        <f>SUM(F480:F487)</f>
        <v>0</v>
      </c>
    </row>
    <row r="32" spans="1:22" ht="18.75" x14ac:dyDescent="0.25">
      <c r="A32" s="1478"/>
      <c r="B32" s="497" t="s">
        <v>10</v>
      </c>
      <c r="C32" s="497">
        <v>1</v>
      </c>
      <c r="D32" s="366" t="s">
        <v>103</v>
      </c>
      <c r="E32" s="497" t="s">
        <v>392</v>
      </c>
      <c r="F32" s="497">
        <v>1</v>
      </c>
      <c r="G32" s="497"/>
      <c r="H32" s="497"/>
      <c r="I32" s="515">
        <v>45474</v>
      </c>
      <c r="J32" s="396">
        <v>45292</v>
      </c>
      <c r="K32" s="497">
        <v>0</v>
      </c>
      <c r="L32" s="497">
        <v>5</v>
      </c>
      <c r="M32" s="495">
        <v>1000</v>
      </c>
      <c r="N32" s="1516" t="s">
        <v>740</v>
      </c>
      <c r="O32" s="274" t="s">
        <v>374</v>
      </c>
      <c r="R32" s="1498"/>
      <c r="S32" s="1498"/>
      <c r="T32" s="1500"/>
      <c r="U32" s="385" t="s">
        <v>241</v>
      </c>
      <c r="V32" s="385">
        <f>SUM(G480:G487)</f>
        <v>2</v>
      </c>
    </row>
    <row r="33" spans="1:22" ht="18.75" x14ac:dyDescent="0.25">
      <c r="A33" s="1478"/>
      <c r="B33" s="497" t="s">
        <v>11</v>
      </c>
      <c r="C33" s="497">
        <v>2</v>
      </c>
      <c r="D33" s="366" t="s">
        <v>104</v>
      </c>
      <c r="E33" s="497" t="s">
        <v>392</v>
      </c>
      <c r="F33" s="497">
        <v>1</v>
      </c>
      <c r="G33" s="497">
        <v>1</v>
      </c>
      <c r="H33" s="497"/>
      <c r="I33" s="515">
        <v>45474</v>
      </c>
      <c r="J33" s="396">
        <v>45292</v>
      </c>
      <c r="K33" s="497">
        <v>0</v>
      </c>
      <c r="L33" s="497">
        <v>5</v>
      </c>
      <c r="M33" s="495">
        <v>1000</v>
      </c>
      <c r="N33" s="1517"/>
      <c r="O33" s="274" t="s">
        <v>374</v>
      </c>
      <c r="R33" s="1447">
        <v>14</v>
      </c>
      <c r="S33" s="1447" t="s">
        <v>630</v>
      </c>
      <c r="T33" s="1462">
        <f>COUNTIF(E400:E440,"в работе")</f>
        <v>41</v>
      </c>
      <c r="U33" s="384" t="s">
        <v>240</v>
      </c>
      <c r="V33" s="384">
        <f>SUM(F400:F440)</f>
        <v>0</v>
      </c>
    </row>
    <row r="34" spans="1:22" ht="18.75" x14ac:dyDescent="0.25">
      <c r="A34" s="1478"/>
      <c r="B34" s="497" t="s">
        <v>12</v>
      </c>
      <c r="C34" s="497">
        <v>3</v>
      </c>
      <c r="D34" s="366" t="s">
        <v>105</v>
      </c>
      <c r="E34" s="497" t="s">
        <v>392</v>
      </c>
      <c r="F34" s="497"/>
      <c r="G34" s="497">
        <v>2</v>
      </c>
      <c r="H34" s="497"/>
      <c r="I34" s="515">
        <v>45474</v>
      </c>
      <c r="J34" s="396">
        <v>45292</v>
      </c>
      <c r="K34" s="497">
        <v>0</v>
      </c>
      <c r="L34" s="497">
        <v>5</v>
      </c>
      <c r="M34" s="495">
        <v>1000</v>
      </c>
      <c r="N34" s="1517"/>
      <c r="O34" s="274" t="s">
        <v>374</v>
      </c>
      <c r="R34" s="1447"/>
      <c r="S34" s="1447"/>
      <c r="T34" s="1446"/>
      <c r="U34" s="384" t="s">
        <v>241</v>
      </c>
      <c r="V34" s="384">
        <f>SUM(G400:G440)</f>
        <v>0</v>
      </c>
    </row>
    <row r="35" spans="1:22" ht="15.75" x14ac:dyDescent="0.25">
      <c r="A35" s="1478"/>
      <c r="B35" s="497" t="s">
        <v>13</v>
      </c>
      <c r="C35" s="497">
        <v>4</v>
      </c>
      <c r="D35" s="366" t="s">
        <v>106</v>
      </c>
      <c r="E35" s="497" t="s">
        <v>392</v>
      </c>
      <c r="F35" s="497"/>
      <c r="G35" s="497"/>
      <c r="H35" s="497"/>
      <c r="I35" s="515">
        <v>45474</v>
      </c>
      <c r="J35" s="396">
        <v>45292</v>
      </c>
      <c r="K35" s="497">
        <v>0</v>
      </c>
      <c r="L35" s="497">
        <v>5</v>
      </c>
      <c r="M35" s="495">
        <v>1000</v>
      </c>
      <c r="N35" s="1517"/>
      <c r="O35" s="274" t="s">
        <v>374</v>
      </c>
    </row>
    <row r="36" spans="1:22" ht="15.75" x14ac:dyDescent="0.25">
      <c r="A36" s="1478"/>
      <c r="B36" s="497" t="s">
        <v>14</v>
      </c>
      <c r="C36" s="497">
        <v>1</v>
      </c>
      <c r="D36" s="366" t="s">
        <v>107</v>
      </c>
      <c r="E36" s="497" t="s">
        <v>392</v>
      </c>
      <c r="F36" s="497"/>
      <c r="G36" s="497"/>
      <c r="H36" s="497"/>
      <c r="I36" s="515">
        <v>45474</v>
      </c>
      <c r="J36" s="396">
        <v>45292</v>
      </c>
      <c r="K36" s="497">
        <v>0</v>
      </c>
      <c r="L36" s="497">
        <v>5</v>
      </c>
      <c r="M36" s="495">
        <v>1000</v>
      </c>
      <c r="N36" s="1516" t="s">
        <v>741</v>
      </c>
      <c r="O36" s="274" t="s">
        <v>374</v>
      </c>
    </row>
    <row r="37" spans="1:22" ht="15.75" x14ac:dyDescent="0.25">
      <c r="A37" s="1478"/>
      <c r="B37" s="497" t="s">
        <v>15</v>
      </c>
      <c r="C37" s="497">
        <v>2</v>
      </c>
      <c r="D37" s="366" t="s">
        <v>108</v>
      </c>
      <c r="E37" s="497" t="s">
        <v>392</v>
      </c>
      <c r="F37" s="497"/>
      <c r="G37" s="497"/>
      <c r="H37" s="497"/>
      <c r="I37" s="515">
        <v>45474</v>
      </c>
      <c r="J37" s="396">
        <v>45292</v>
      </c>
      <c r="K37" s="497">
        <v>0</v>
      </c>
      <c r="L37" s="497">
        <v>5</v>
      </c>
      <c r="M37" s="495">
        <v>1000</v>
      </c>
      <c r="N37" s="1517"/>
      <c r="O37" s="274" t="s">
        <v>374</v>
      </c>
    </row>
    <row r="38" spans="1:22" ht="15.75" x14ac:dyDescent="0.25">
      <c r="A38" s="1478"/>
      <c r="B38" s="497" t="s">
        <v>16</v>
      </c>
      <c r="C38" s="497">
        <v>3</v>
      </c>
      <c r="D38" s="366" t="s">
        <v>109</v>
      </c>
      <c r="E38" s="497" t="s">
        <v>392</v>
      </c>
      <c r="F38" s="497"/>
      <c r="G38" s="497"/>
      <c r="H38" s="497"/>
      <c r="I38" s="515">
        <v>45474</v>
      </c>
      <c r="J38" s="396">
        <v>45292</v>
      </c>
      <c r="K38" s="497">
        <v>0</v>
      </c>
      <c r="L38" s="497">
        <v>5</v>
      </c>
      <c r="M38" s="495">
        <v>1000</v>
      </c>
      <c r="N38" s="1517"/>
      <c r="O38" s="274" t="s">
        <v>374</v>
      </c>
    </row>
    <row r="39" spans="1:22" ht="15.75" x14ac:dyDescent="0.25">
      <c r="A39" s="1478"/>
      <c r="B39" s="497" t="s">
        <v>17</v>
      </c>
      <c r="C39" s="497">
        <v>4</v>
      </c>
      <c r="D39" s="366" t="s">
        <v>110</v>
      </c>
      <c r="E39" s="497" t="s">
        <v>392</v>
      </c>
      <c r="F39" s="497"/>
      <c r="G39" s="497"/>
      <c r="H39" s="497"/>
      <c r="I39" s="515">
        <v>45474</v>
      </c>
      <c r="J39" s="396">
        <v>45292</v>
      </c>
      <c r="K39" s="497">
        <v>0</v>
      </c>
      <c r="L39" s="497">
        <v>5</v>
      </c>
      <c r="M39" s="495">
        <v>1000</v>
      </c>
      <c r="N39" s="1517"/>
      <c r="O39" s="274" t="s">
        <v>374</v>
      </c>
    </row>
    <row r="40" spans="1:22" ht="15.75" customHeight="1" x14ac:dyDescent="0.25">
      <c r="A40" s="1478"/>
      <c r="B40" s="497" t="s">
        <v>18</v>
      </c>
      <c r="C40" s="497">
        <v>1</v>
      </c>
      <c r="D40" s="366" t="s">
        <v>111</v>
      </c>
      <c r="E40" s="497" t="s">
        <v>392</v>
      </c>
      <c r="F40" s="497"/>
      <c r="G40" s="497"/>
      <c r="H40" s="497"/>
      <c r="I40" s="515">
        <v>45474</v>
      </c>
      <c r="J40" s="396">
        <v>45292</v>
      </c>
      <c r="K40" s="497">
        <v>0</v>
      </c>
      <c r="L40" s="497">
        <v>5</v>
      </c>
      <c r="M40" s="495">
        <v>1000</v>
      </c>
      <c r="N40" s="1507" t="s">
        <v>742</v>
      </c>
      <c r="O40" s="274" t="s">
        <v>374</v>
      </c>
    </row>
    <row r="41" spans="1:22" ht="15.75" x14ac:dyDescent="0.25">
      <c r="A41" s="1478"/>
      <c r="B41" s="497" t="s">
        <v>19</v>
      </c>
      <c r="C41" s="497">
        <v>2</v>
      </c>
      <c r="D41" s="366" t="s">
        <v>112</v>
      </c>
      <c r="E41" s="497" t="s">
        <v>392</v>
      </c>
      <c r="F41" s="497"/>
      <c r="G41" s="497">
        <v>1</v>
      </c>
      <c r="H41" s="497"/>
      <c r="I41" s="515">
        <v>45474</v>
      </c>
      <c r="J41" s="396">
        <v>45292</v>
      </c>
      <c r="K41" s="497">
        <v>0</v>
      </c>
      <c r="L41" s="497">
        <v>5</v>
      </c>
      <c r="M41" s="495">
        <v>1000</v>
      </c>
      <c r="N41" s="1508"/>
      <c r="O41" s="274" t="s">
        <v>374</v>
      </c>
    </row>
    <row r="42" spans="1:22" ht="15.75" x14ac:dyDescent="0.25">
      <c r="A42" s="1478"/>
      <c r="B42" s="497" t="s">
        <v>20</v>
      </c>
      <c r="C42" s="497">
        <v>3</v>
      </c>
      <c r="D42" s="366" t="s">
        <v>113</v>
      </c>
      <c r="E42" s="497" t="s">
        <v>392</v>
      </c>
      <c r="F42" s="497"/>
      <c r="G42" s="497">
        <v>1</v>
      </c>
      <c r="H42" s="497"/>
      <c r="I42" s="515">
        <v>45474</v>
      </c>
      <c r="J42" s="396">
        <v>45292</v>
      </c>
      <c r="K42" s="497">
        <v>0</v>
      </c>
      <c r="L42" s="497">
        <v>5</v>
      </c>
      <c r="M42" s="495">
        <v>1000</v>
      </c>
      <c r="N42" s="1508"/>
      <c r="O42" s="274" t="s">
        <v>374</v>
      </c>
    </row>
    <row r="43" spans="1:22" ht="15.75" x14ac:dyDescent="0.25">
      <c r="A43" s="1478"/>
      <c r="B43" s="497" t="s">
        <v>21</v>
      </c>
      <c r="C43" s="497">
        <v>4</v>
      </c>
      <c r="D43" s="366" t="s">
        <v>114</v>
      </c>
      <c r="E43" s="497" t="s">
        <v>392</v>
      </c>
      <c r="F43" s="497"/>
      <c r="G43" s="497"/>
      <c r="H43" s="497"/>
      <c r="I43" s="515">
        <v>45474</v>
      </c>
      <c r="J43" s="396">
        <v>45292</v>
      </c>
      <c r="K43" s="497">
        <v>0</v>
      </c>
      <c r="L43" s="497">
        <v>5</v>
      </c>
      <c r="M43" s="495">
        <v>1000</v>
      </c>
      <c r="N43" s="1508"/>
      <c r="O43" s="274" t="s">
        <v>374</v>
      </c>
    </row>
    <row r="44" spans="1:22" ht="15.75" x14ac:dyDescent="0.25">
      <c r="A44" s="1478"/>
      <c r="B44" s="497" t="s">
        <v>116</v>
      </c>
      <c r="C44" s="497">
        <v>5</v>
      </c>
      <c r="D44" s="366" t="s">
        <v>115</v>
      </c>
      <c r="E44" s="497" t="s">
        <v>392</v>
      </c>
      <c r="F44" s="497"/>
      <c r="G44" s="497">
        <v>1</v>
      </c>
      <c r="H44" s="497"/>
      <c r="I44" s="515">
        <v>45474</v>
      </c>
      <c r="J44" s="396">
        <v>45292</v>
      </c>
      <c r="K44" s="497">
        <v>0</v>
      </c>
      <c r="L44" s="497">
        <v>5</v>
      </c>
      <c r="M44" s="495">
        <v>1000</v>
      </c>
      <c r="N44" s="1515"/>
      <c r="O44" s="274" t="s">
        <v>374</v>
      </c>
    </row>
    <row r="45" spans="1:22" ht="15.75" x14ac:dyDescent="0.25">
      <c r="A45" s="1478"/>
      <c r="B45" s="497" t="s">
        <v>22</v>
      </c>
      <c r="C45" s="497">
        <v>1</v>
      </c>
      <c r="D45" s="366" t="s">
        <v>117</v>
      </c>
      <c r="E45" s="497" t="s">
        <v>392</v>
      </c>
      <c r="F45" s="497"/>
      <c r="G45" s="497"/>
      <c r="H45" s="497"/>
      <c r="I45" s="515">
        <v>45474</v>
      </c>
      <c r="J45" s="396">
        <v>45292</v>
      </c>
      <c r="K45" s="497">
        <v>0</v>
      </c>
      <c r="L45" s="497">
        <v>5</v>
      </c>
      <c r="M45" s="495">
        <v>1000</v>
      </c>
      <c r="N45" s="1516" t="s">
        <v>743</v>
      </c>
      <c r="O45" s="274" t="s">
        <v>374</v>
      </c>
    </row>
    <row r="46" spans="1:22" ht="15.75" x14ac:dyDescent="0.25">
      <c r="A46" s="1478"/>
      <c r="B46" s="497" t="s">
        <v>23</v>
      </c>
      <c r="C46" s="497">
        <v>2</v>
      </c>
      <c r="D46" s="366" t="s">
        <v>402</v>
      </c>
      <c r="E46" s="497" t="s">
        <v>392</v>
      </c>
      <c r="F46" s="497"/>
      <c r="G46" s="497"/>
      <c r="H46" s="497"/>
      <c r="I46" s="515">
        <v>45474</v>
      </c>
      <c r="J46" s="396">
        <v>45292</v>
      </c>
      <c r="K46" s="497">
        <v>0</v>
      </c>
      <c r="L46" s="497">
        <v>5</v>
      </c>
      <c r="M46" s="495">
        <v>1000</v>
      </c>
      <c r="N46" s="1517"/>
      <c r="O46" s="274" t="s">
        <v>374</v>
      </c>
    </row>
    <row r="47" spans="1:22" ht="18.75" x14ac:dyDescent="0.25">
      <c r="A47" s="1478"/>
      <c r="B47" s="497" t="s">
        <v>24</v>
      </c>
      <c r="C47" s="497">
        <v>3</v>
      </c>
      <c r="D47" s="366" t="s">
        <v>119</v>
      </c>
      <c r="E47" s="497" t="s">
        <v>392</v>
      </c>
      <c r="F47" s="497"/>
      <c r="G47" s="497"/>
      <c r="H47" s="497"/>
      <c r="I47" s="515">
        <v>45474</v>
      </c>
      <c r="J47" s="396">
        <v>45292</v>
      </c>
      <c r="K47" s="497">
        <v>0</v>
      </c>
      <c r="L47" s="497">
        <v>5</v>
      </c>
      <c r="M47" s="495">
        <v>1000</v>
      </c>
      <c r="N47" s="1517"/>
      <c r="O47" s="274" t="s">
        <v>374</v>
      </c>
      <c r="S47" s="211" t="s">
        <v>371</v>
      </c>
      <c r="T47" s="211"/>
      <c r="U47" s="127" t="s">
        <v>240</v>
      </c>
      <c r="V47" s="377">
        <f>SUM(V3+V5+V7+V9+V11+V13+V15+V17+V19+V21+V23+V25+V27+V29+V31+V33)</f>
        <v>25</v>
      </c>
    </row>
    <row r="48" spans="1:22" ht="18.75" x14ac:dyDescent="0.25">
      <c r="A48" s="1478"/>
      <c r="B48" s="497" t="s">
        <v>25</v>
      </c>
      <c r="C48" s="497">
        <v>4</v>
      </c>
      <c r="D48" s="366" t="s">
        <v>120</v>
      </c>
      <c r="E48" s="497" t="s">
        <v>392</v>
      </c>
      <c r="F48" s="497"/>
      <c r="G48" s="497">
        <v>3</v>
      </c>
      <c r="H48" s="497"/>
      <c r="I48" s="515">
        <v>45474</v>
      </c>
      <c r="J48" s="396">
        <v>45292</v>
      </c>
      <c r="K48" s="497">
        <v>0</v>
      </c>
      <c r="L48" s="497">
        <v>5</v>
      </c>
      <c r="M48" s="495">
        <v>1000</v>
      </c>
      <c r="N48" s="1517"/>
      <c r="O48" s="274" t="s">
        <v>374</v>
      </c>
      <c r="S48" s="377"/>
      <c r="T48" s="490"/>
      <c r="U48" s="127" t="s">
        <v>241</v>
      </c>
      <c r="V48" s="377">
        <f>SUM(V4+V6+V8+V10+V12+V14+V16+V18+V20+V22+V24+V26+V28+V30+V32+V34)</f>
        <v>69</v>
      </c>
    </row>
    <row r="49" spans="1:22" ht="18.75" customHeight="1" x14ac:dyDescent="0.25">
      <c r="A49" s="1478"/>
      <c r="B49" s="497" t="s">
        <v>26</v>
      </c>
      <c r="C49" s="497">
        <v>1</v>
      </c>
      <c r="D49" s="366" t="s">
        <v>121</v>
      </c>
      <c r="E49" s="497" t="s">
        <v>392</v>
      </c>
      <c r="F49" s="497"/>
      <c r="G49" s="497"/>
      <c r="H49" s="497"/>
      <c r="I49" s="515">
        <v>45474</v>
      </c>
      <c r="J49" s="396">
        <v>45292</v>
      </c>
      <c r="K49" s="497">
        <v>0</v>
      </c>
      <c r="L49" s="497">
        <v>5</v>
      </c>
      <c r="M49" s="495">
        <v>1000</v>
      </c>
      <c r="N49" s="1516" t="s">
        <v>744</v>
      </c>
      <c r="O49" s="274" t="s">
        <v>374</v>
      </c>
      <c r="S49" s="377"/>
      <c r="T49" s="490"/>
      <c r="U49" s="384" t="s">
        <v>372</v>
      </c>
      <c r="V49" s="212">
        <f>SUM(V3:V34)</f>
        <v>94</v>
      </c>
    </row>
    <row r="50" spans="1:22" ht="15.75" x14ac:dyDescent="0.25">
      <c r="A50" s="1478"/>
      <c r="B50" s="497" t="s">
        <v>27</v>
      </c>
      <c r="C50" s="497">
        <v>2</v>
      </c>
      <c r="D50" s="366" t="s">
        <v>122</v>
      </c>
      <c r="E50" s="497" t="s">
        <v>392</v>
      </c>
      <c r="F50" s="497"/>
      <c r="G50" s="497"/>
      <c r="H50" s="497"/>
      <c r="I50" s="515">
        <v>45474</v>
      </c>
      <c r="J50" s="396">
        <v>45292</v>
      </c>
      <c r="K50" s="497">
        <v>0</v>
      </c>
      <c r="L50" s="497">
        <v>5</v>
      </c>
      <c r="M50" s="495">
        <v>1000</v>
      </c>
      <c r="N50" s="1517"/>
      <c r="O50" s="274" t="s">
        <v>374</v>
      </c>
    </row>
    <row r="51" spans="1:22" ht="15.75" x14ac:dyDescent="0.25">
      <c r="A51" s="1478"/>
      <c r="B51" s="497" t="s">
        <v>28</v>
      </c>
      <c r="C51" s="497">
        <v>3</v>
      </c>
      <c r="D51" s="366" t="s">
        <v>403</v>
      </c>
      <c r="E51" s="497" t="s">
        <v>392</v>
      </c>
      <c r="F51" s="497"/>
      <c r="G51" s="497"/>
      <c r="H51" s="497"/>
      <c r="I51" s="515">
        <v>45474</v>
      </c>
      <c r="J51" s="396">
        <v>45292</v>
      </c>
      <c r="K51" s="497">
        <v>0</v>
      </c>
      <c r="L51" s="497">
        <v>5</v>
      </c>
      <c r="M51" s="495">
        <v>1000</v>
      </c>
      <c r="N51" s="1517"/>
      <c r="O51" s="274" t="s">
        <v>374</v>
      </c>
    </row>
    <row r="52" spans="1:22" ht="15.75" x14ac:dyDescent="0.25">
      <c r="A52" s="1478"/>
      <c r="B52" s="497" t="s">
        <v>29</v>
      </c>
      <c r="C52" s="497">
        <v>4</v>
      </c>
      <c r="D52" s="504" t="s">
        <v>123</v>
      </c>
      <c r="E52" s="497" t="s">
        <v>392</v>
      </c>
      <c r="F52" s="497"/>
      <c r="G52" s="497"/>
      <c r="H52" s="497"/>
      <c r="I52" s="515">
        <v>45474</v>
      </c>
      <c r="J52" s="396">
        <v>45292</v>
      </c>
      <c r="K52" s="497">
        <v>0</v>
      </c>
      <c r="L52" s="497">
        <v>5</v>
      </c>
      <c r="M52" s="495">
        <v>1000</v>
      </c>
      <c r="N52" s="1517"/>
      <c r="O52" s="274" t="s">
        <v>374</v>
      </c>
      <c r="S52" s="377" t="s">
        <v>94</v>
      </c>
      <c r="T52" s="490"/>
      <c r="U52" s="212">
        <f>COUNT(C3:C487)</f>
        <v>482</v>
      </c>
      <c r="V52" s="377"/>
    </row>
    <row r="53" spans="1:22" ht="63" x14ac:dyDescent="0.25">
      <c r="A53" s="1478"/>
      <c r="B53" s="497" t="s">
        <v>30</v>
      </c>
      <c r="C53" s="497">
        <v>1</v>
      </c>
      <c r="D53" s="504" t="s">
        <v>124</v>
      </c>
      <c r="E53" s="497" t="s">
        <v>392</v>
      </c>
      <c r="F53" s="497"/>
      <c r="G53" s="497">
        <v>1</v>
      </c>
      <c r="H53" s="497"/>
      <c r="I53" s="515">
        <v>45474</v>
      </c>
      <c r="J53" s="396">
        <v>45292</v>
      </c>
      <c r="K53" s="497">
        <v>0</v>
      </c>
      <c r="L53" s="497">
        <v>5</v>
      </c>
      <c r="M53" s="495">
        <v>1000</v>
      </c>
      <c r="N53" s="527" t="s">
        <v>745</v>
      </c>
      <c r="O53" s="274" t="s">
        <v>374</v>
      </c>
      <c r="S53" s="377" t="s">
        <v>394</v>
      </c>
      <c r="T53" s="490"/>
      <c r="U53" s="377">
        <f>COUNTIF(E3:E487,"в работе")</f>
        <v>399</v>
      </c>
      <c r="V53" s="377"/>
    </row>
    <row r="54" spans="1:22" ht="63" x14ac:dyDescent="0.25">
      <c r="A54" s="1478"/>
      <c r="B54" s="497" t="s">
        <v>31</v>
      </c>
      <c r="C54" s="497">
        <v>1</v>
      </c>
      <c r="D54" s="504" t="s">
        <v>397</v>
      </c>
      <c r="E54" s="497" t="s">
        <v>392</v>
      </c>
      <c r="F54" s="497"/>
      <c r="G54" s="497">
        <v>1</v>
      </c>
      <c r="H54" s="497"/>
      <c r="I54" s="515">
        <v>45474</v>
      </c>
      <c r="J54" s="396">
        <v>45292</v>
      </c>
      <c r="K54" s="497">
        <v>0</v>
      </c>
      <c r="L54" s="497">
        <v>5</v>
      </c>
      <c r="M54" s="495">
        <v>1000</v>
      </c>
      <c r="N54" s="527" t="s">
        <v>746</v>
      </c>
      <c r="O54" s="274" t="s">
        <v>374</v>
      </c>
      <c r="S54" s="377" t="s">
        <v>395</v>
      </c>
      <c r="T54" s="490"/>
      <c r="U54" s="377">
        <f>COUNTIF(E3:E487,"отключен")</f>
        <v>82</v>
      </c>
      <c r="V54" s="377"/>
    </row>
    <row r="55" spans="1:22" ht="63" x14ac:dyDescent="0.25">
      <c r="A55" s="1478"/>
      <c r="B55" s="497" t="s">
        <v>32</v>
      </c>
      <c r="C55" s="497">
        <v>1</v>
      </c>
      <c r="D55" s="504" t="s">
        <v>126</v>
      </c>
      <c r="E55" s="497" t="s">
        <v>392</v>
      </c>
      <c r="F55" s="497"/>
      <c r="G55" s="497"/>
      <c r="H55" s="497"/>
      <c r="I55" s="515">
        <v>45474</v>
      </c>
      <c r="J55" s="396">
        <v>45292</v>
      </c>
      <c r="K55" s="497">
        <v>0</v>
      </c>
      <c r="L55" s="497">
        <v>5</v>
      </c>
      <c r="M55" s="495">
        <v>1000</v>
      </c>
      <c r="N55" s="527" t="s">
        <v>747</v>
      </c>
      <c r="O55" s="274" t="s">
        <v>374</v>
      </c>
      <c r="S55" s="377" t="s">
        <v>396</v>
      </c>
      <c r="T55" s="490"/>
      <c r="U55" s="377">
        <f>COUNTIF(E3:E487,"демонтирован")</f>
        <v>4</v>
      </c>
      <c r="V55" s="377"/>
    </row>
    <row r="56" spans="1:22" ht="63" x14ac:dyDescent="0.25">
      <c r="A56" s="1478"/>
      <c r="B56" s="497" t="s">
        <v>33</v>
      </c>
      <c r="C56" s="497">
        <v>1</v>
      </c>
      <c r="D56" s="504" t="s">
        <v>128</v>
      </c>
      <c r="E56" s="497" t="s">
        <v>392</v>
      </c>
      <c r="F56" s="497">
        <v>1</v>
      </c>
      <c r="G56" s="497"/>
      <c r="H56" s="497"/>
      <c r="I56" s="515">
        <v>45474</v>
      </c>
      <c r="J56" s="396">
        <v>45292</v>
      </c>
      <c r="K56" s="497">
        <v>0</v>
      </c>
      <c r="L56" s="497">
        <v>5</v>
      </c>
      <c r="M56" s="495">
        <v>1000</v>
      </c>
      <c r="N56" s="527" t="s">
        <v>720</v>
      </c>
      <c r="O56" s="274" t="s">
        <v>374</v>
      </c>
    </row>
    <row r="57" spans="1:22" ht="63" x14ac:dyDescent="0.25">
      <c r="A57" s="1478"/>
      <c r="B57" s="497" t="s">
        <v>34</v>
      </c>
      <c r="C57" s="497">
        <v>1</v>
      </c>
      <c r="D57" s="504" t="s">
        <v>398</v>
      </c>
      <c r="E57" s="497" t="s">
        <v>392</v>
      </c>
      <c r="F57" s="497"/>
      <c r="G57" s="497">
        <v>5</v>
      </c>
      <c r="H57" s="497"/>
      <c r="I57" s="515">
        <v>45474</v>
      </c>
      <c r="J57" s="396">
        <v>45292</v>
      </c>
      <c r="K57" s="497">
        <v>0</v>
      </c>
      <c r="L57" s="497">
        <v>5</v>
      </c>
      <c r="M57" s="495">
        <v>1000</v>
      </c>
      <c r="N57" s="527" t="s">
        <v>748</v>
      </c>
      <c r="O57" s="274" t="s">
        <v>374</v>
      </c>
    </row>
    <row r="58" spans="1:22" ht="63" x14ac:dyDescent="0.25">
      <c r="A58" s="1478"/>
      <c r="B58" s="497" t="s">
        <v>35</v>
      </c>
      <c r="C58" s="497">
        <v>1</v>
      </c>
      <c r="D58" s="504" t="s">
        <v>129</v>
      </c>
      <c r="E58" s="497" t="s">
        <v>392</v>
      </c>
      <c r="F58" s="497">
        <v>1</v>
      </c>
      <c r="G58" s="497">
        <v>1</v>
      </c>
      <c r="H58" s="497"/>
      <c r="I58" s="515">
        <v>45474</v>
      </c>
      <c r="J58" s="396">
        <v>45292</v>
      </c>
      <c r="K58" s="497">
        <v>0</v>
      </c>
      <c r="L58" s="497">
        <v>5</v>
      </c>
      <c r="M58" s="495">
        <v>1000</v>
      </c>
      <c r="N58" s="527" t="s">
        <v>749</v>
      </c>
      <c r="O58" s="274" t="s">
        <v>374</v>
      </c>
    </row>
    <row r="59" spans="1:22" ht="74.25" customHeight="1" x14ac:dyDescent="0.25">
      <c r="A59" s="1478"/>
      <c r="B59" s="497" t="s">
        <v>547</v>
      </c>
      <c r="C59" s="497">
        <v>1</v>
      </c>
      <c r="D59" s="495">
        <v>15265</v>
      </c>
      <c r="E59" s="497" t="s">
        <v>392</v>
      </c>
      <c r="F59" s="497"/>
      <c r="G59" s="497"/>
      <c r="H59" s="497"/>
      <c r="I59" s="515">
        <v>45474</v>
      </c>
      <c r="J59" s="396">
        <v>45292</v>
      </c>
      <c r="K59" s="497">
        <v>0</v>
      </c>
      <c r="L59" s="497">
        <v>2</v>
      </c>
      <c r="M59" s="495">
        <v>250</v>
      </c>
      <c r="N59" s="527" t="s">
        <v>740</v>
      </c>
      <c r="O59" s="274" t="s">
        <v>561</v>
      </c>
    </row>
    <row r="60" spans="1:22" ht="63" x14ac:dyDescent="0.25">
      <c r="A60" s="1478"/>
      <c r="B60" s="497" t="s">
        <v>548</v>
      </c>
      <c r="C60" s="497">
        <v>2</v>
      </c>
      <c r="D60" s="495">
        <v>15190</v>
      </c>
      <c r="E60" s="497" t="s">
        <v>392</v>
      </c>
      <c r="F60" s="497"/>
      <c r="G60" s="497"/>
      <c r="H60" s="497"/>
      <c r="I60" s="515">
        <v>45474</v>
      </c>
      <c r="J60" s="396">
        <v>45292</v>
      </c>
      <c r="K60" s="497">
        <v>0</v>
      </c>
      <c r="L60" s="497">
        <v>2</v>
      </c>
      <c r="M60" s="495">
        <v>250</v>
      </c>
      <c r="N60" s="527" t="s">
        <v>741</v>
      </c>
      <c r="O60" s="274" t="s">
        <v>561</v>
      </c>
    </row>
    <row r="61" spans="1:22" ht="31.5" x14ac:dyDescent="0.25">
      <c r="A61" s="1478"/>
      <c r="B61" s="497" t="s">
        <v>549</v>
      </c>
      <c r="C61" s="497">
        <v>3</v>
      </c>
      <c r="D61" s="495">
        <v>15234</v>
      </c>
      <c r="E61" s="497" t="s">
        <v>392</v>
      </c>
      <c r="F61" s="497"/>
      <c r="G61" s="497"/>
      <c r="H61" s="497"/>
      <c r="I61" s="515">
        <v>45474</v>
      </c>
      <c r="J61" s="396">
        <v>45292</v>
      </c>
      <c r="K61" s="497">
        <v>0</v>
      </c>
      <c r="L61" s="497">
        <v>2</v>
      </c>
      <c r="M61" s="495">
        <v>250</v>
      </c>
      <c r="N61" s="1494" t="s">
        <v>742</v>
      </c>
      <c r="O61" s="274" t="s">
        <v>561</v>
      </c>
    </row>
    <row r="62" spans="1:22" ht="31.5" x14ac:dyDescent="0.25">
      <c r="A62" s="1478"/>
      <c r="B62" s="497" t="s">
        <v>550</v>
      </c>
      <c r="C62" s="497">
        <v>4</v>
      </c>
      <c r="D62" s="495">
        <v>15182</v>
      </c>
      <c r="E62" s="497" t="s">
        <v>392</v>
      </c>
      <c r="F62" s="497"/>
      <c r="G62" s="497"/>
      <c r="H62" s="497"/>
      <c r="I62" s="515">
        <v>45474</v>
      </c>
      <c r="J62" s="396">
        <v>45292</v>
      </c>
      <c r="K62" s="497">
        <v>0</v>
      </c>
      <c r="L62" s="497">
        <v>2</v>
      </c>
      <c r="M62" s="495">
        <v>250</v>
      </c>
      <c r="N62" s="1510"/>
      <c r="O62" s="274" t="s">
        <v>561</v>
      </c>
    </row>
    <row r="63" spans="1:22" ht="31.5" x14ac:dyDescent="0.25">
      <c r="A63" s="1478"/>
      <c r="B63" s="497" t="s">
        <v>551</v>
      </c>
      <c r="C63" s="497">
        <v>5</v>
      </c>
      <c r="D63" s="495">
        <v>15179</v>
      </c>
      <c r="E63" s="497" t="s">
        <v>392</v>
      </c>
      <c r="F63" s="497"/>
      <c r="G63" s="497"/>
      <c r="H63" s="497"/>
      <c r="I63" s="515">
        <v>45474</v>
      </c>
      <c r="J63" s="396">
        <v>45292</v>
      </c>
      <c r="K63" s="497">
        <v>0</v>
      </c>
      <c r="L63" s="497">
        <v>2</v>
      </c>
      <c r="M63" s="495">
        <v>250</v>
      </c>
      <c r="N63" s="1510"/>
      <c r="O63" s="274" t="s">
        <v>561</v>
      </c>
    </row>
    <row r="64" spans="1:22" ht="31.5" x14ac:dyDescent="0.25">
      <c r="A64" s="1478"/>
      <c r="B64" s="497" t="s">
        <v>552</v>
      </c>
      <c r="C64" s="497">
        <v>6</v>
      </c>
      <c r="D64" s="495">
        <v>15236</v>
      </c>
      <c r="E64" s="497" t="s">
        <v>392</v>
      </c>
      <c r="F64" s="497"/>
      <c r="G64" s="497"/>
      <c r="H64" s="497"/>
      <c r="I64" s="515">
        <v>45474</v>
      </c>
      <c r="J64" s="396">
        <v>45292</v>
      </c>
      <c r="K64" s="497">
        <v>0</v>
      </c>
      <c r="L64" s="497">
        <v>2</v>
      </c>
      <c r="M64" s="495">
        <v>250</v>
      </c>
      <c r="N64" s="1510"/>
      <c r="O64" s="274" t="s">
        <v>561</v>
      </c>
    </row>
    <row r="65" spans="1:15" ht="15.75" x14ac:dyDescent="0.25">
      <c r="A65" s="1478"/>
      <c r="B65" s="497" t="s">
        <v>553</v>
      </c>
      <c r="C65" s="497">
        <v>7</v>
      </c>
      <c r="D65" s="495">
        <v>15242</v>
      </c>
      <c r="E65" s="497" t="s">
        <v>392</v>
      </c>
      <c r="F65" s="497"/>
      <c r="G65" s="497"/>
      <c r="H65" s="497"/>
      <c r="I65" s="515">
        <v>45474</v>
      </c>
      <c r="J65" s="396">
        <v>45292</v>
      </c>
      <c r="K65" s="497">
        <v>0</v>
      </c>
      <c r="L65" s="497">
        <v>2</v>
      </c>
      <c r="M65" s="495">
        <v>250</v>
      </c>
      <c r="N65" s="1488"/>
      <c r="O65" s="274" t="s">
        <v>561</v>
      </c>
    </row>
    <row r="66" spans="1:15" ht="31.5" x14ac:dyDescent="0.25">
      <c r="A66" s="1478"/>
      <c r="B66" s="497" t="s">
        <v>554</v>
      </c>
      <c r="C66" s="497">
        <v>8</v>
      </c>
      <c r="D66" s="495">
        <v>15280</v>
      </c>
      <c r="E66" s="497" t="s">
        <v>392</v>
      </c>
      <c r="F66" s="497"/>
      <c r="G66" s="497"/>
      <c r="H66" s="497"/>
      <c r="I66" s="515">
        <v>45474</v>
      </c>
      <c r="J66" s="396">
        <v>45292</v>
      </c>
      <c r="K66" s="497">
        <v>0</v>
      </c>
      <c r="L66" s="497">
        <v>2</v>
      </c>
      <c r="M66" s="495">
        <v>250</v>
      </c>
      <c r="N66" s="1494" t="s">
        <v>743</v>
      </c>
      <c r="O66" s="274" t="s">
        <v>561</v>
      </c>
    </row>
    <row r="67" spans="1:15" ht="31.5" x14ac:dyDescent="0.25">
      <c r="A67" s="1478"/>
      <c r="B67" s="497" t="s">
        <v>555</v>
      </c>
      <c r="C67" s="497">
        <v>9</v>
      </c>
      <c r="D67" s="495">
        <v>15287</v>
      </c>
      <c r="E67" s="497" t="s">
        <v>392</v>
      </c>
      <c r="F67" s="497"/>
      <c r="G67" s="497"/>
      <c r="H67" s="497"/>
      <c r="I67" s="515">
        <v>45474</v>
      </c>
      <c r="J67" s="396">
        <v>45292</v>
      </c>
      <c r="K67" s="497">
        <v>0</v>
      </c>
      <c r="L67" s="497">
        <v>2</v>
      </c>
      <c r="M67" s="495">
        <v>250</v>
      </c>
      <c r="N67" s="1488"/>
      <c r="O67" s="274" t="s">
        <v>561</v>
      </c>
    </row>
    <row r="68" spans="1:15" ht="31.5" x14ac:dyDescent="0.25">
      <c r="A68" s="1478"/>
      <c r="B68" s="497" t="s">
        <v>556</v>
      </c>
      <c r="C68" s="497">
        <v>10</v>
      </c>
      <c r="D68" s="495">
        <v>15281</v>
      </c>
      <c r="E68" s="497" t="s">
        <v>392</v>
      </c>
      <c r="F68" s="497"/>
      <c r="G68" s="497"/>
      <c r="H68" s="497"/>
      <c r="I68" s="515">
        <v>45474</v>
      </c>
      <c r="J68" s="396">
        <v>45292</v>
      </c>
      <c r="K68" s="497">
        <v>0</v>
      </c>
      <c r="L68" s="497">
        <v>2</v>
      </c>
      <c r="M68" s="495">
        <v>250</v>
      </c>
      <c r="N68" s="1494" t="s">
        <v>744</v>
      </c>
      <c r="O68" s="274" t="s">
        <v>561</v>
      </c>
    </row>
    <row r="69" spans="1:15" ht="31.5" x14ac:dyDescent="0.25">
      <c r="A69" s="1478"/>
      <c r="B69" s="497" t="s">
        <v>557</v>
      </c>
      <c r="C69" s="497">
        <v>11</v>
      </c>
      <c r="D69" s="495">
        <v>15195</v>
      </c>
      <c r="E69" s="497" t="s">
        <v>392</v>
      </c>
      <c r="F69" s="497"/>
      <c r="G69" s="497"/>
      <c r="H69" s="497"/>
      <c r="I69" s="515">
        <v>45474</v>
      </c>
      <c r="J69" s="396">
        <v>45292</v>
      </c>
      <c r="K69" s="497">
        <v>0</v>
      </c>
      <c r="L69" s="497">
        <v>2</v>
      </c>
      <c r="M69" s="495">
        <v>250</v>
      </c>
      <c r="N69" s="1488"/>
      <c r="O69" s="274" t="s">
        <v>561</v>
      </c>
    </row>
    <row r="70" spans="1:15" ht="63" x14ac:dyDescent="0.25">
      <c r="A70" s="1478"/>
      <c r="B70" s="495" t="s">
        <v>558</v>
      </c>
      <c r="C70" s="497">
        <v>12</v>
      </c>
      <c r="D70" s="495">
        <v>15231</v>
      </c>
      <c r="E70" s="497" t="s">
        <v>392</v>
      </c>
      <c r="F70" s="497"/>
      <c r="G70" s="497"/>
      <c r="H70" s="497"/>
      <c r="I70" s="515">
        <v>45474</v>
      </c>
      <c r="J70" s="396">
        <v>45292</v>
      </c>
      <c r="K70" s="497">
        <v>0</v>
      </c>
      <c r="L70" s="497">
        <v>2</v>
      </c>
      <c r="M70" s="495">
        <v>250</v>
      </c>
      <c r="N70" s="527" t="s">
        <v>747</v>
      </c>
      <c r="O70" s="274" t="s">
        <v>561</v>
      </c>
    </row>
    <row r="71" spans="1:15" ht="63" x14ac:dyDescent="0.25">
      <c r="A71" s="1478"/>
      <c r="B71" s="495" t="s">
        <v>559</v>
      </c>
      <c r="C71" s="497">
        <v>13</v>
      </c>
      <c r="D71" s="495">
        <v>15240</v>
      </c>
      <c r="E71" s="497" t="s">
        <v>392</v>
      </c>
      <c r="F71" s="497"/>
      <c r="G71" s="497"/>
      <c r="H71" s="497"/>
      <c r="I71" s="515">
        <v>45474</v>
      </c>
      <c r="J71" s="396">
        <v>45292</v>
      </c>
      <c r="K71" s="497">
        <v>0</v>
      </c>
      <c r="L71" s="497">
        <v>2</v>
      </c>
      <c r="M71" s="495">
        <v>250</v>
      </c>
      <c r="N71" s="527" t="s">
        <v>750</v>
      </c>
      <c r="O71" s="274" t="s">
        <v>561</v>
      </c>
    </row>
    <row r="72" spans="1:15" ht="63.75" thickBot="1" x14ac:dyDescent="0.3">
      <c r="A72" s="1480"/>
      <c r="B72" s="496" t="s">
        <v>560</v>
      </c>
      <c r="C72" s="498">
        <v>14</v>
      </c>
      <c r="D72" s="496">
        <v>15232</v>
      </c>
      <c r="E72" s="498" t="s">
        <v>392</v>
      </c>
      <c r="F72" s="498"/>
      <c r="G72" s="498"/>
      <c r="H72" s="498"/>
      <c r="I72" s="516">
        <v>45474</v>
      </c>
      <c r="J72" s="506">
        <v>45292</v>
      </c>
      <c r="K72" s="498">
        <v>0</v>
      </c>
      <c r="L72" s="498">
        <v>2</v>
      </c>
      <c r="M72" s="496">
        <v>250</v>
      </c>
      <c r="N72" s="528" t="s">
        <v>749</v>
      </c>
      <c r="O72" s="406" t="s">
        <v>561</v>
      </c>
    </row>
    <row r="73" spans="1:15" ht="15.75" x14ac:dyDescent="0.25">
      <c r="A73" s="1477" t="s">
        <v>249</v>
      </c>
      <c r="B73" s="501" t="s">
        <v>39</v>
      </c>
      <c r="C73" s="501">
        <v>1</v>
      </c>
      <c r="D73" s="434" t="s">
        <v>143</v>
      </c>
      <c r="E73" s="501" t="s">
        <v>392</v>
      </c>
      <c r="F73" s="507"/>
      <c r="G73" s="501">
        <v>2</v>
      </c>
      <c r="H73" s="501"/>
      <c r="I73" s="514">
        <v>45474</v>
      </c>
      <c r="J73" s="395">
        <v>45292</v>
      </c>
      <c r="K73" s="501">
        <v>0</v>
      </c>
      <c r="L73" s="501">
        <v>5</v>
      </c>
      <c r="M73" s="138">
        <v>1000</v>
      </c>
      <c r="N73" s="1511" t="s">
        <v>751</v>
      </c>
      <c r="O73" s="139" t="s">
        <v>374</v>
      </c>
    </row>
    <row r="74" spans="1:15" ht="15.75" x14ac:dyDescent="0.25">
      <c r="A74" s="1478"/>
      <c r="B74" s="497" t="s">
        <v>40</v>
      </c>
      <c r="C74" s="497">
        <v>2</v>
      </c>
      <c r="D74" s="414" t="s">
        <v>144</v>
      </c>
      <c r="E74" s="497" t="s">
        <v>392</v>
      </c>
      <c r="F74" s="497"/>
      <c r="G74" s="497"/>
      <c r="H74" s="497"/>
      <c r="I74" s="515">
        <v>45474</v>
      </c>
      <c r="J74" s="396">
        <v>45292</v>
      </c>
      <c r="K74" s="497">
        <v>0</v>
      </c>
      <c r="L74" s="497">
        <v>5</v>
      </c>
      <c r="M74" s="495">
        <v>1000</v>
      </c>
      <c r="N74" s="1510"/>
      <c r="O74" s="274" t="s">
        <v>374</v>
      </c>
    </row>
    <row r="75" spans="1:15" ht="15.75" x14ac:dyDescent="0.25">
      <c r="A75" s="1478"/>
      <c r="B75" s="497" t="s">
        <v>41</v>
      </c>
      <c r="C75" s="497">
        <v>3</v>
      </c>
      <c r="D75" s="414" t="s">
        <v>145</v>
      </c>
      <c r="E75" s="497" t="s">
        <v>392</v>
      </c>
      <c r="F75" s="497"/>
      <c r="G75" s="497">
        <v>1</v>
      </c>
      <c r="H75" s="497"/>
      <c r="I75" s="515">
        <v>45474</v>
      </c>
      <c r="J75" s="396">
        <v>45292</v>
      </c>
      <c r="K75" s="497">
        <v>0</v>
      </c>
      <c r="L75" s="497">
        <v>5</v>
      </c>
      <c r="M75" s="495">
        <v>1000</v>
      </c>
      <c r="N75" s="1510"/>
      <c r="O75" s="274" t="s">
        <v>374</v>
      </c>
    </row>
    <row r="76" spans="1:15" ht="15.75" x14ac:dyDescent="0.25">
      <c r="A76" s="1478"/>
      <c r="B76" s="497" t="s">
        <v>42</v>
      </c>
      <c r="C76" s="497">
        <v>4</v>
      </c>
      <c r="D76" s="414" t="s">
        <v>146</v>
      </c>
      <c r="E76" s="497" t="s">
        <v>392</v>
      </c>
      <c r="F76" s="497"/>
      <c r="G76" s="497"/>
      <c r="H76" s="497"/>
      <c r="I76" s="515">
        <v>45474</v>
      </c>
      <c r="J76" s="396">
        <v>45292</v>
      </c>
      <c r="K76" s="497">
        <v>0</v>
      </c>
      <c r="L76" s="497">
        <v>5</v>
      </c>
      <c r="M76" s="495">
        <v>1000</v>
      </c>
      <c r="N76" s="1488"/>
      <c r="O76" s="274" t="s">
        <v>374</v>
      </c>
    </row>
    <row r="77" spans="1:15" ht="15.75" x14ac:dyDescent="0.25">
      <c r="A77" s="1478"/>
      <c r="B77" s="497" t="s">
        <v>43</v>
      </c>
      <c r="C77" s="497">
        <v>1</v>
      </c>
      <c r="D77" s="414" t="s">
        <v>147</v>
      </c>
      <c r="E77" s="497" t="s">
        <v>391</v>
      </c>
      <c r="F77" s="497"/>
      <c r="G77" s="497"/>
      <c r="H77" s="497"/>
      <c r="I77" s="515">
        <v>45474</v>
      </c>
      <c r="J77" s="396">
        <v>45292</v>
      </c>
      <c r="K77" s="497">
        <v>0</v>
      </c>
      <c r="L77" s="497">
        <v>5</v>
      </c>
      <c r="M77" s="495">
        <v>1000</v>
      </c>
      <c r="N77" s="1494" t="s">
        <v>752</v>
      </c>
      <c r="O77" s="274" t="s">
        <v>374</v>
      </c>
    </row>
    <row r="78" spans="1:15" ht="15.75" x14ac:dyDescent="0.25">
      <c r="A78" s="1478"/>
      <c r="B78" s="497" t="s">
        <v>44</v>
      </c>
      <c r="C78" s="497">
        <v>2</v>
      </c>
      <c r="D78" s="414" t="s">
        <v>148</v>
      </c>
      <c r="E78" s="497" t="s">
        <v>391</v>
      </c>
      <c r="F78" s="497"/>
      <c r="G78" s="497"/>
      <c r="H78" s="497"/>
      <c r="I78" s="515">
        <v>45474</v>
      </c>
      <c r="J78" s="396">
        <v>45292</v>
      </c>
      <c r="K78" s="497">
        <v>0</v>
      </c>
      <c r="L78" s="497">
        <v>5</v>
      </c>
      <c r="M78" s="495">
        <v>1000</v>
      </c>
      <c r="N78" s="1510"/>
      <c r="O78" s="274" t="s">
        <v>374</v>
      </c>
    </row>
    <row r="79" spans="1:15" ht="15.75" x14ac:dyDescent="0.25">
      <c r="A79" s="1478"/>
      <c r="B79" s="497" t="s">
        <v>45</v>
      </c>
      <c r="C79" s="497">
        <v>3</v>
      </c>
      <c r="D79" s="414" t="s">
        <v>149</v>
      </c>
      <c r="E79" s="497" t="s">
        <v>391</v>
      </c>
      <c r="F79" s="497"/>
      <c r="G79" s="497"/>
      <c r="H79" s="497"/>
      <c r="I79" s="515">
        <v>45474</v>
      </c>
      <c r="J79" s="396">
        <v>45292</v>
      </c>
      <c r="K79" s="497">
        <v>0</v>
      </c>
      <c r="L79" s="497">
        <v>5</v>
      </c>
      <c r="M79" s="495">
        <v>1000</v>
      </c>
      <c r="N79" s="1510"/>
      <c r="O79" s="274" t="s">
        <v>374</v>
      </c>
    </row>
    <row r="80" spans="1:15" ht="15.75" x14ac:dyDescent="0.25">
      <c r="A80" s="1478"/>
      <c r="B80" s="497" t="s">
        <v>46</v>
      </c>
      <c r="C80" s="497">
        <v>4</v>
      </c>
      <c r="D80" s="414" t="s">
        <v>150</v>
      </c>
      <c r="E80" s="497" t="s">
        <v>391</v>
      </c>
      <c r="F80" s="497"/>
      <c r="G80" s="497"/>
      <c r="H80" s="497"/>
      <c r="I80" s="515">
        <v>45474</v>
      </c>
      <c r="J80" s="396">
        <v>45292</v>
      </c>
      <c r="K80" s="497">
        <v>0</v>
      </c>
      <c r="L80" s="497">
        <v>5</v>
      </c>
      <c r="M80" s="495">
        <v>1000</v>
      </c>
      <c r="N80" s="1510"/>
      <c r="O80" s="274" t="s">
        <v>374</v>
      </c>
    </row>
    <row r="81" spans="1:15" ht="15.75" x14ac:dyDescent="0.25">
      <c r="A81" s="1478"/>
      <c r="B81" s="497" t="s">
        <v>95</v>
      </c>
      <c r="C81" s="497">
        <v>5</v>
      </c>
      <c r="D81" s="414" t="s">
        <v>151</v>
      </c>
      <c r="E81" s="497" t="s">
        <v>391</v>
      </c>
      <c r="F81" s="497"/>
      <c r="G81" s="497"/>
      <c r="H81" s="497"/>
      <c r="I81" s="515">
        <v>45474</v>
      </c>
      <c r="J81" s="396">
        <v>45292</v>
      </c>
      <c r="K81" s="497">
        <v>0</v>
      </c>
      <c r="L81" s="497">
        <v>5</v>
      </c>
      <c r="M81" s="495">
        <v>1000</v>
      </c>
      <c r="N81" s="1488"/>
      <c r="O81" s="274" t="s">
        <v>374</v>
      </c>
    </row>
    <row r="82" spans="1:15" ht="15.75" x14ac:dyDescent="0.25">
      <c r="A82" s="1478"/>
      <c r="B82" s="497" t="s">
        <v>47</v>
      </c>
      <c r="C82" s="497">
        <v>1</v>
      </c>
      <c r="D82" s="414" t="s">
        <v>152</v>
      </c>
      <c r="E82" s="497" t="s">
        <v>392</v>
      </c>
      <c r="F82" s="497">
        <v>1</v>
      </c>
      <c r="G82" s="497"/>
      <c r="H82" s="497"/>
      <c r="I82" s="515">
        <v>45474</v>
      </c>
      <c r="J82" s="396">
        <v>45292</v>
      </c>
      <c r="K82" s="497">
        <v>0</v>
      </c>
      <c r="L82" s="497">
        <v>5</v>
      </c>
      <c r="M82" s="495">
        <v>1000</v>
      </c>
      <c r="N82" s="1494" t="s">
        <v>753</v>
      </c>
      <c r="O82" s="274" t="s">
        <v>374</v>
      </c>
    </row>
    <row r="83" spans="1:15" ht="15.75" x14ac:dyDescent="0.25">
      <c r="A83" s="1478"/>
      <c r="B83" s="497" t="s">
        <v>48</v>
      </c>
      <c r="C83" s="497">
        <v>2</v>
      </c>
      <c r="D83" s="414" t="s">
        <v>153</v>
      </c>
      <c r="E83" s="497" t="s">
        <v>392</v>
      </c>
      <c r="F83" s="497"/>
      <c r="G83" s="497"/>
      <c r="H83" s="497"/>
      <c r="I83" s="515">
        <v>45474</v>
      </c>
      <c r="J83" s="396">
        <v>45292</v>
      </c>
      <c r="K83" s="497">
        <v>0</v>
      </c>
      <c r="L83" s="497">
        <v>5</v>
      </c>
      <c r="M83" s="495">
        <v>1000</v>
      </c>
      <c r="N83" s="1510"/>
      <c r="O83" s="274" t="s">
        <v>374</v>
      </c>
    </row>
    <row r="84" spans="1:15" ht="36" customHeight="1" x14ac:dyDescent="0.25">
      <c r="A84" s="1478"/>
      <c r="B84" s="497" t="s">
        <v>49</v>
      </c>
      <c r="C84" s="497">
        <v>3</v>
      </c>
      <c r="D84" s="414" t="s">
        <v>154</v>
      </c>
      <c r="E84" s="497" t="s">
        <v>392</v>
      </c>
      <c r="F84" s="497"/>
      <c r="G84" s="497"/>
      <c r="H84" s="497"/>
      <c r="I84" s="515">
        <v>45474</v>
      </c>
      <c r="J84" s="396">
        <v>45292</v>
      </c>
      <c r="K84" s="497">
        <v>0</v>
      </c>
      <c r="L84" s="497">
        <v>5</v>
      </c>
      <c r="M84" s="495">
        <v>1000</v>
      </c>
      <c r="N84" s="1488"/>
      <c r="O84" s="274" t="s">
        <v>374</v>
      </c>
    </row>
    <row r="85" spans="1:15" ht="15.75" x14ac:dyDescent="0.25">
      <c r="A85" s="1478"/>
      <c r="B85" s="366" t="s">
        <v>50</v>
      </c>
      <c r="C85" s="366">
        <v>1</v>
      </c>
      <c r="D85" s="366" t="s">
        <v>155</v>
      </c>
      <c r="E85" s="366" t="s">
        <v>392</v>
      </c>
      <c r="F85" s="366"/>
      <c r="G85" s="366"/>
      <c r="H85" s="366"/>
      <c r="I85" s="515">
        <v>45474</v>
      </c>
      <c r="J85" s="415">
        <v>45292</v>
      </c>
      <c r="K85" s="366">
        <v>0</v>
      </c>
      <c r="L85" s="366">
        <v>5</v>
      </c>
      <c r="M85" s="416">
        <v>1000</v>
      </c>
      <c r="N85" s="1512" t="s">
        <v>754</v>
      </c>
      <c r="O85" s="417" t="s">
        <v>374</v>
      </c>
    </row>
    <row r="86" spans="1:15" ht="15.75" x14ac:dyDescent="0.25">
      <c r="A86" s="1478"/>
      <c r="B86" s="366" t="s">
        <v>51</v>
      </c>
      <c r="C86" s="366">
        <v>2</v>
      </c>
      <c r="D86" s="366" t="s">
        <v>156</v>
      </c>
      <c r="E86" s="366" t="s">
        <v>392</v>
      </c>
      <c r="F86" s="366"/>
      <c r="G86" s="366"/>
      <c r="H86" s="366"/>
      <c r="I86" s="515">
        <v>45474</v>
      </c>
      <c r="J86" s="415">
        <v>45292</v>
      </c>
      <c r="K86" s="366">
        <v>0</v>
      </c>
      <c r="L86" s="366">
        <v>5</v>
      </c>
      <c r="M86" s="416">
        <v>1000</v>
      </c>
      <c r="N86" s="1513"/>
      <c r="O86" s="417" t="s">
        <v>374</v>
      </c>
    </row>
    <row r="87" spans="1:15" ht="15.75" x14ac:dyDescent="0.25">
      <c r="A87" s="1478"/>
      <c r="B87" s="366" t="s">
        <v>51</v>
      </c>
      <c r="C87" s="366">
        <v>3</v>
      </c>
      <c r="D87" s="366">
        <v>708514</v>
      </c>
      <c r="E87" s="366" t="s">
        <v>392</v>
      </c>
      <c r="F87" s="366"/>
      <c r="G87" s="366"/>
      <c r="H87" s="366"/>
      <c r="I87" s="515">
        <v>45474</v>
      </c>
      <c r="J87" s="415">
        <v>45292</v>
      </c>
      <c r="K87" s="366">
        <v>0</v>
      </c>
      <c r="L87" s="366">
        <v>5</v>
      </c>
      <c r="M87" s="416">
        <v>1000</v>
      </c>
      <c r="N87" s="1513"/>
      <c r="O87" s="417" t="s">
        <v>375</v>
      </c>
    </row>
    <row r="88" spans="1:15" ht="15.75" x14ac:dyDescent="0.25">
      <c r="A88" s="1478"/>
      <c r="B88" s="199" t="s">
        <v>52</v>
      </c>
      <c r="C88" s="199">
        <v>4</v>
      </c>
      <c r="D88" s="199" t="s">
        <v>157</v>
      </c>
      <c r="E88" s="199" t="s">
        <v>391</v>
      </c>
      <c r="F88" s="199"/>
      <c r="G88" s="199"/>
      <c r="H88" s="199"/>
      <c r="I88" s="515">
        <v>45474</v>
      </c>
      <c r="J88" s="397">
        <v>45292</v>
      </c>
      <c r="K88" s="199">
        <v>0</v>
      </c>
      <c r="L88" s="199">
        <v>5</v>
      </c>
      <c r="M88" s="398">
        <v>1000</v>
      </c>
      <c r="N88" s="1513"/>
      <c r="O88" s="399" t="s">
        <v>374</v>
      </c>
    </row>
    <row r="89" spans="1:15" ht="15.75" x14ac:dyDescent="0.25">
      <c r="A89" s="1478"/>
      <c r="B89" s="366" t="s">
        <v>53</v>
      </c>
      <c r="C89" s="366">
        <v>5</v>
      </c>
      <c r="D89" s="366" t="s">
        <v>158</v>
      </c>
      <c r="E89" s="366" t="s">
        <v>392</v>
      </c>
      <c r="F89" s="366"/>
      <c r="G89" s="366"/>
      <c r="H89" s="366"/>
      <c r="I89" s="515">
        <v>45474</v>
      </c>
      <c r="J89" s="415">
        <v>45292</v>
      </c>
      <c r="K89" s="366">
        <v>0</v>
      </c>
      <c r="L89" s="366">
        <v>5</v>
      </c>
      <c r="M89" s="416">
        <v>1000</v>
      </c>
      <c r="N89" s="1513"/>
      <c r="O89" s="417" t="s">
        <v>374</v>
      </c>
    </row>
    <row r="90" spans="1:15" ht="15.75" x14ac:dyDescent="0.25">
      <c r="A90" s="1478"/>
      <c r="B90" s="199" t="s">
        <v>53</v>
      </c>
      <c r="C90" s="199">
        <v>6</v>
      </c>
      <c r="D90" s="199">
        <v>708513</v>
      </c>
      <c r="E90" s="199" t="s">
        <v>391</v>
      </c>
      <c r="F90" s="199"/>
      <c r="G90" s="199"/>
      <c r="H90" s="199"/>
      <c r="I90" s="515">
        <v>45474</v>
      </c>
      <c r="J90" s="397">
        <v>45292</v>
      </c>
      <c r="K90" s="199">
        <v>0</v>
      </c>
      <c r="L90" s="199">
        <v>5</v>
      </c>
      <c r="M90" s="398">
        <v>1000</v>
      </c>
      <c r="N90" s="1513"/>
      <c r="O90" s="399" t="s">
        <v>375</v>
      </c>
    </row>
    <row r="91" spans="1:15" ht="15.75" x14ac:dyDescent="0.25">
      <c r="A91" s="1478"/>
      <c r="B91" s="366" t="s">
        <v>54</v>
      </c>
      <c r="C91" s="366">
        <v>7</v>
      </c>
      <c r="D91" s="366" t="s">
        <v>159</v>
      </c>
      <c r="E91" s="366" t="s">
        <v>392</v>
      </c>
      <c r="F91" s="366"/>
      <c r="G91" s="366">
        <v>1</v>
      </c>
      <c r="H91" s="366"/>
      <c r="I91" s="515">
        <v>45474</v>
      </c>
      <c r="J91" s="415">
        <v>45292</v>
      </c>
      <c r="K91" s="366">
        <v>0</v>
      </c>
      <c r="L91" s="366">
        <v>5</v>
      </c>
      <c r="M91" s="416">
        <v>1000</v>
      </c>
      <c r="N91" s="1514"/>
      <c r="O91" s="417" t="s">
        <v>374</v>
      </c>
    </row>
    <row r="92" spans="1:15" ht="15.75" x14ac:dyDescent="0.25">
      <c r="A92" s="1478"/>
      <c r="B92" s="497" t="s">
        <v>55</v>
      </c>
      <c r="C92" s="497">
        <v>1</v>
      </c>
      <c r="D92" s="414" t="s">
        <v>160</v>
      </c>
      <c r="E92" s="497" t="s">
        <v>392</v>
      </c>
      <c r="F92" s="497">
        <v>2</v>
      </c>
      <c r="G92" s="497"/>
      <c r="H92" s="497"/>
      <c r="I92" s="515">
        <v>45474</v>
      </c>
      <c r="J92" s="396">
        <v>45292</v>
      </c>
      <c r="K92" s="497">
        <v>0</v>
      </c>
      <c r="L92" s="497">
        <v>5</v>
      </c>
      <c r="M92" s="495">
        <v>1000</v>
      </c>
      <c r="N92" s="1494" t="s">
        <v>721</v>
      </c>
      <c r="O92" s="274" t="s">
        <v>374</v>
      </c>
    </row>
    <row r="93" spans="1:15" ht="15.75" x14ac:dyDescent="0.25">
      <c r="A93" s="1478"/>
      <c r="B93" s="497" t="s">
        <v>56</v>
      </c>
      <c r="C93" s="497">
        <v>2</v>
      </c>
      <c r="D93" s="414" t="s">
        <v>161</v>
      </c>
      <c r="E93" s="497" t="s">
        <v>392</v>
      </c>
      <c r="F93" s="497"/>
      <c r="G93" s="497"/>
      <c r="H93" s="497"/>
      <c r="I93" s="515">
        <v>45474</v>
      </c>
      <c r="J93" s="396">
        <v>45292</v>
      </c>
      <c r="K93" s="497">
        <v>0</v>
      </c>
      <c r="L93" s="497">
        <v>5</v>
      </c>
      <c r="M93" s="495">
        <v>1000</v>
      </c>
      <c r="N93" s="1510"/>
      <c r="O93" s="274" t="s">
        <v>374</v>
      </c>
    </row>
    <row r="94" spans="1:15" ht="33.75" customHeight="1" x14ac:dyDescent="0.25">
      <c r="A94" s="1478"/>
      <c r="B94" s="497" t="s">
        <v>57</v>
      </c>
      <c r="C94" s="497">
        <v>3</v>
      </c>
      <c r="D94" s="414" t="s">
        <v>162</v>
      </c>
      <c r="E94" s="497" t="s">
        <v>392</v>
      </c>
      <c r="F94" s="497">
        <v>1</v>
      </c>
      <c r="G94" s="497">
        <v>1</v>
      </c>
      <c r="H94" s="497"/>
      <c r="I94" s="515">
        <v>45474</v>
      </c>
      <c r="J94" s="396">
        <v>45292</v>
      </c>
      <c r="K94" s="497">
        <v>0</v>
      </c>
      <c r="L94" s="497">
        <v>5</v>
      </c>
      <c r="M94" s="495">
        <v>1000</v>
      </c>
      <c r="N94" s="1488"/>
      <c r="O94" s="274" t="s">
        <v>374</v>
      </c>
    </row>
    <row r="95" spans="1:15" ht="15.75" x14ac:dyDescent="0.25">
      <c r="A95" s="1478"/>
      <c r="B95" s="497" t="s">
        <v>58</v>
      </c>
      <c r="C95" s="497">
        <v>1</v>
      </c>
      <c r="D95" s="414" t="s">
        <v>163</v>
      </c>
      <c r="E95" s="497" t="s">
        <v>392</v>
      </c>
      <c r="F95" s="497"/>
      <c r="G95" s="497"/>
      <c r="H95" s="497"/>
      <c r="I95" s="515">
        <v>45474</v>
      </c>
      <c r="J95" s="396">
        <v>45292</v>
      </c>
      <c r="K95" s="497">
        <v>0</v>
      </c>
      <c r="L95" s="497">
        <v>5</v>
      </c>
      <c r="M95" s="495">
        <v>1000</v>
      </c>
      <c r="N95" s="1494" t="s">
        <v>722</v>
      </c>
      <c r="O95" s="274" t="s">
        <v>374</v>
      </c>
    </row>
    <row r="96" spans="1:15" ht="15.75" x14ac:dyDescent="0.25">
      <c r="A96" s="1478"/>
      <c r="B96" s="497" t="s">
        <v>59</v>
      </c>
      <c r="C96" s="497">
        <v>2</v>
      </c>
      <c r="D96" s="414" t="s">
        <v>164</v>
      </c>
      <c r="E96" s="497" t="s">
        <v>392</v>
      </c>
      <c r="F96" s="497">
        <v>1</v>
      </c>
      <c r="G96" s="497"/>
      <c r="H96" s="497"/>
      <c r="I96" s="515">
        <v>45474</v>
      </c>
      <c r="J96" s="396">
        <v>45292</v>
      </c>
      <c r="K96" s="497">
        <v>0</v>
      </c>
      <c r="L96" s="497">
        <v>5</v>
      </c>
      <c r="M96" s="495">
        <v>1000</v>
      </c>
      <c r="N96" s="1510"/>
      <c r="O96" s="274" t="s">
        <v>374</v>
      </c>
    </row>
    <row r="97" spans="1:15" ht="15.75" x14ac:dyDescent="0.25">
      <c r="A97" s="1478"/>
      <c r="B97" s="497" t="s">
        <v>60</v>
      </c>
      <c r="C97" s="497">
        <v>3</v>
      </c>
      <c r="D97" s="414" t="s">
        <v>165</v>
      </c>
      <c r="E97" s="497" t="s">
        <v>392</v>
      </c>
      <c r="F97" s="497"/>
      <c r="G97" s="497"/>
      <c r="H97" s="497"/>
      <c r="I97" s="515">
        <v>45474</v>
      </c>
      <c r="J97" s="396">
        <v>45292</v>
      </c>
      <c r="K97" s="497">
        <v>0</v>
      </c>
      <c r="L97" s="497">
        <v>5</v>
      </c>
      <c r="M97" s="495">
        <v>1000</v>
      </c>
      <c r="N97" s="1510"/>
      <c r="O97" s="274" t="s">
        <v>374</v>
      </c>
    </row>
    <row r="98" spans="1:15" ht="15.75" x14ac:dyDescent="0.25">
      <c r="A98" s="1478"/>
      <c r="B98" s="497" t="s">
        <v>61</v>
      </c>
      <c r="C98" s="497">
        <v>4</v>
      </c>
      <c r="D98" s="414" t="s">
        <v>166</v>
      </c>
      <c r="E98" s="497" t="s">
        <v>392</v>
      </c>
      <c r="F98" s="497"/>
      <c r="G98" s="497"/>
      <c r="H98" s="497"/>
      <c r="I98" s="515">
        <v>45474</v>
      </c>
      <c r="J98" s="396">
        <v>45292</v>
      </c>
      <c r="K98" s="497">
        <v>0</v>
      </c>
      <c r="L98" s="497">
        <v>5</v>
      </c>
      <c r="M98" s="495">
        <v>1000</v>
      </c>
      <c r="N98" s="1488"/>
      <c r="O98" s="274" t="s">
        <v>374</v>
      </c>
    </row>
    <row r="99" spans="1:15" ht="15.75" x14ac:dyDescent="0.25">
      <c r="A99" s="1478"/>
      <c r="B99" s="497" t="s">
        <v>10</v>
      </c>
      <c r="C99" s="497">
        <v>1</v>
      </c>
      <c r="D99" s="414" t="s">
        <v>167</v>
      </c>
      <c r="E99" s="497" t="s">
        <v>392</v>
      </c>
      <c r="F99" s="497"/>
      <c r="G99" s="497"/>
      <c r="H99" s="497"/>
      <c r="I99" s="515">
        <v>45474</v>
      </c>
      <c r="J99" s="396">
        <v>45292</v>
      </c>
      <c r="K99" s="497">
        <v>0</v>
      </c>
      <c r="L99" s="497">
        <v>5</v>
      </c>
      <c r="M99" s="495">
        <v>1000</v>
      </c>
      <c r="N99" s="1494" t="s">
        <v>723</v>
      </c>
      <c r="O99" s="274" t="s">
        <v>374</v>
      </c>
    </row>
    <row r="100" spans="1:15" ht="15.75" x14ac:dyDescent="0.25">
      <c r="A100" s="1478"/>
      <c r="B100" s="497" t="s">
        <v>11</v>
      </c>
      <c r="C100" s="497">
        <v>2</v>
      </c>
      <c r="D100" s="414" t="s">
        <v>168</v>
      </c>
      <c r="E100" s="497" t="s">
        <v>392</v>
      </c>
      <c r="F100" s="497"/>
      <c r="G100" s="497"/>
      <c r="H100" s="497"/>
      <c r="I100" s="515">
        <v>45474</v>
      </c>
      <c r="J100" s="396">
        <v>45292</v>
      </c>
      <c r="K100" s="497">
        <v>0</v>
      </c>
      <c r="L100" s="497">
        <v>5</v>
      </c>
      <c r="M100" s="495">
        <v>1000</v>
      </c>
      <c r="N100" s="1510"/>
      <c r="O100" s="274" t="s">
        <v>374</v>
      </c>
    </row>
    <row r="101" spans="1:15" ht="15.75" x14ac:dyDescent="0.25">
      <c r="A101" s="1478"/>
      <c r="B101" s="497" t="s">
        <v>12</v>
      </c>
      <c r="C101" s="497">
        <v>3</v>
      </c>
      <c r="D101" s="414" t="s">
        <v>169</v>
      </c>
      <c r="E101" s="497" t="s">
        <v>392</v>
      </c>
      <c r="F101" s="497"/>
      <c r="G101" s="497"/>
      <c r="H101" s="497"/>
      <c r="I101" s="515">
        <v>45474</v>
      </c>
      <c r="J101" s="396">
        <v>45292</v>
      </c>
      <c r="K101" s="497">
        <v>0</v>
      </c>
      <c r="L101" s="497">
        <v>5</v>
      </c>
      <c r="M101" s="495">
        <v>1000</v>
      </c>
      <c r="N101" s="1510"/>
      <c r="O101" s="274" t="s">
        <v>374</v>
      </c>
    </row>
    <row r="102" spans="1:15" ht="15.75" x14ac:dyDescent="0.25">
      <c r="A102" s="1478"/>
      <c r="B102" s="497" t="s">
        <v>13</v>
      </c>
      <c r="C102" s="497">
        <v>4</v>
      </c>
      <c r="D102" s="414" t="s">
        <v>170</v>
      </c>
      <c r="E102" s="497" t="s">
        <v>392</v>
      </c>
      <c r="F102" s="497">
        <v>1</v>
      </c>
      <c r="G102" s="497">
        <v>1</v>
      </c>
      <c r="H102" s="497"/>
      <c r="I102" s="515">
        <v>45474</v>
      </c>
      <c r="J102" s="396">
        <v>45292</v>
      </c>
      <c r="K102" s="497">
        <v>0</v>
      </c>
      <c r="L102" s="497">
        <v>5</v>
      </c>
      <c r="M102" s="495">
        <v>1000</v>
      </c>
      <c r="N102" s="1488"/>
      <c r="O102" s="274" t="s">
        <v>374</v>
      </c>
    </row>
    <row r="103" spans="1:15" ht="15.75" x14ac:dyDescent="0.25">
      <c r="A103" s="1478"/>
      <c r="B103" s="497" t="s">
        <v>14</v>
      </c>
      <c r="C103" s="497">
        <v>1</v>
      </c>
      <c r="D103" s="414" t="s">
        <v>171</v>
      </c>
      <c r="E103" s="497" t="s">
        <v>392</v>
      </c>
      <c r="F103" s="497"/>
      <c r="G103" s="497"/>
      <c r="H103" s="497"/>
      <c r="I103" s="515">
        <v>45474</v>
      </c>
      <c r="J103" s="396">
        <v>45292</v>
      </c>
      <c r="K103" s="497">
        <v>0</v>
      </c>
      <c r="L103" s="497">
        <v>5</v>
      </c>
      <c r="M103" s="495">
        <v>1000</v>
      </c>
      <c r="N103" s="1494" t="s">
        <v>724</v>
      </c>
      <c r="O103" s="274" t="s">
        <v>374</v>
      </c>
    </row>
    <row r="104" spans="1:15" ht="15.75" x14ac:dyDescent="0.25">
      <c r="A104" s="1478"/>
      <c r="B104" s="497" t="s">
        <v>15</v>
      </c>
      <c r="C104" s="497">
        <v>2</v>
      </c>
      <c r="D104" s="414" t="s">
        <v>172</v>
      </c>
      <c r="E104" s="497" t="s">
        <v>392</v>
      </c>
      <c r="F104" s="497"/>
      <c r="G104" s="497"/>
      <c r="H104" s="497"/>
      <c r="I104" s="515">
        <v>45474</v>
      </c>
      <c r="J104" s="396">
        <v>45292</v>
      </c>
      <c r="K104" s="497">
        <v>0</v>
      </c>
      <c r="L104" s="497">
        <v>5</v>
      </c>
      <c r="M104" s="495">
        <v>1000</v>
      </c>
      <c r="N104" s="1510"/>
      <c r="O104" s="274" t="s">
        <v>374</v>
      </c>
    </row>
    <row r="105" spans="1:15" ht="15.75" x14ac:dyDescent="0.25">
      <c r="A105" s="1478"/>
      <c r="B105" s="497" t="s">
        <v>16</v>
      </c>
      <c r="C105" s="497">
        <v>3</v>
      </c>
      <c r="D105" s="414" t="s">
        <v>173</v>
      </c>
      <c r="E105" s="497" t="s">
        <v>392</v>
      </c>
      <c r="F105" s="497"/>
      <c r="G105" s="497"/>
      <c r="H105" s="497"/>
      <c r="I105" s="515">
        <v>45474</v>
      </c>
      <c r="J105" s="396">
        <v>45292</v>
      </c>
      <c r="K105" s="497">
        <v>0</v>
      </c>
      <c r="L105" s="497">
        <v>5</v>
      </c>
      <c r="M105" s="495">
        <v>1000</v>
      </c>
      <c r="N105" s="1510"/>
      <c r="O105" s="274" t="s">
        <v>374</v>
      </c>
    </row>
    <row r="106" spans="1:15" ht="15.75" x14ac:dyDescent="0.25">
      <c r="A106" s="1478"/>
      <c r="B106" s="497" t="s">
        <v>17</v>
      </c>
      <c r="C106" s="497">
        <v>4</v>
      </c>
      <c r="D106" s="414" t="s">
        <v>174</v>
      </c>
      <c r="E106" s="497" t="s">
        <v>392</v>
      </c>
      <c r="F106" s="497"/>
      <c r="G106" s="497">
        <v>2</v>
      </c>
      <c r="H106" s="497"/>
      <c r="I106" s="515">
        <v>45474</v>
      </c>
      <c r="J106" s="396">
        <v>45292</v>
      </c>
      <c r="K106" s="497">
        <v>0</v>
      </c>
      <c r="L106" s="497">
        <v>5</v>
      </c>
      <c r="M106" s="495">
        <v>1000</v>
      </c>
      <c r="N106" s="1510"/>
      <c r="O106" s="274" t="s">
        <v>374</v>
      </c>
    </row>
    <row r="107" spans="1:15" ht="15.75" x14ac:dyDescent="0.25">
      <c r="A107" s="1478"/>
      <c r="B107" s="497" t="s">
        <v>62</v>
      </c>
      <c r="C107" s="497">
        <v>5</v>
      </c>
      <c r="D107" s="414" t="s">
        <v>175</v>
      </c>
      <c r="E107" s="497" t="s">
        <v>392</v>
      </c>
      <c r="F107" s="497"/>
      <c r="G107" s="497">
        <v>1</v>
      </c>
      <c r="H107" s="497"/>
      <c r="I107" s="515">
        <v>45474</v>
      </c>
      <c r="J107" s="396">
        <v>45292</v>
      </c>
      <c r="K107" s="497">
        <v>0</v>
      </c>
      <c r="L107" s="497">
        <v>5</v>
      </c>
      <c r="M107" s="495">
        <v>1000</v>
      </c>
      <c r="N107" s="1488"/>
      <c r="O107" s="274" t="s">
        <v>374</v>
      </c>
    </row>
    <row r="108" spans="1:15" ht="15.75" x14ac:dyDescent="0.25">
      <c r="A108" s="1478"/>
      <c r="B108" s="497" t="s">
        <v>18</v>
      </c>
      <c r="C108" s="497">
        <v>1</v>
      </c>
      <c r="D108" s="414" t="s">
        <v>176</v>
      </c>
      <c r="E108" s="497" t="s">
        <v>392</v>
      </c>
      <c r="F108" s="497"/>
      <c r="G108" s="497"/>
      <c r="H108" s="497"/>
      <c r="I108" s="515">
        <v>45474</v>
      </c>
      <c r="J108" s="396">
        <v>45292</v>
      </c>
      <c r="K108" s="497">
        <v>0</v>
      </c>
      <c r="L108" s="497">
        <v>5</v>
      </c>
      <c r="M108" s="495">
        <v>1000</v>
      </c>
      <c r="N108" s="1494" t="s">
        <v>725</v>
      </c>
      <c r="O108" s="274" t="s">
        <v>374</v>
      </c>
    </row>
    <row r="109" spans="1:15" ht="15.75" x14ac:dyDescent="0.25">
      <c r="A109" s="1478"/>
      <c r="B109" s="497" t="s">
        <v>19</v>
      </c>
      <c r="C109" s="497">
        <v>2</v>
      </c>
      <c r="D109" s="414" t="s">
        <v>177</v>
      </c>
      <c r="E109" s="497" t="s">
        <v>392</v>
      </c>
      <c r="F109" s="497"/>
      <c r="G109" s="497"/>
      <c r="H109" s="497"/>
      <c r="I109" s="515">
        <v>45474</v>
      </c>
      <c r="J109" s="396">
        <v>45292</v>
      </c>
      <c r="K109" s="497">
        <v>0</v>
      </c>
      <c r="L109" s="497">
        <v>5</v>
      </c>
      <c r="M109" s="495">
        <v>1000</v>
      </c>
      <c r="N109" s="1510"/>
      <c r="O109" s="274" t="s">
        <v>374</v>
      </c>
    </row>
    <row r="110" spans="1:15" ht="37.5" customHeight="1" x14ac:dyDescent="0.25">
      <c r="A110" s="1478"/>
      <c r="B110" s="497" t="s">
        <v>20</v>
      </c>
      <c r="C110" s="497">
        <v>3</v>
      </c>
      <c r="D110" s="414" t="s">
        <v>178</v>
      </c>
      <c r="E110" s="497" t="s">
        <v>392</v>
      </c>
      <c r="F110" s="497"/>
      <c r="G110" s="497"/>
      <c r="H110" s="497"/>
      <c r="I110" s="515">
        <v>45474</v>
      </c>
      <c r="J110" s="396">
        <v>45292</v>
      </c>
      <c r="K110" s="497">
        <v>0</v>
      </c>
      <c r="L110" s="497">
        <v>5</v>
      </c>
      <c r="M110" s="495">
        <v>1000</v>
      </c>
      <c r="N110" s="1488"/>
      <c r="O110" s="274" t="s">
        <v>374</v>
      </c>
    </row>
    <row r="111" spans="1:15" ht="63" x14ac:dyDescent="0.25">
      <c r="A111" s="1478"/>
      <c r="B111" s="366" t="s">
        <v>679</v>
      </c>
      <c r="C111" s="366">
        <v>1</v>
      </c>
      <c r="D111" s="366">
        <v>15215</v>
      </c>
      <c r="E111" s="366" t="s">
        <v>392</v>
      </c>
      <c r="F111" s="366"/>
      <c r="G111" s="366"/>
      <c r="H111" s="366"/>
      <c r="I111" s="515">
        <v>45474</v>
      </c>
      <c r="J111" s="396">
        <v>45292</v>
      </c>
      <c r="K111" s="527">
        <v>0</v>
      </c>
      <c r="L111" s="366">
        <v>2</v>
      </c>
      <c r="M111" s="416">
        <v>250</v>
      </c>
      <c r="N111" s="527" t="s">
        <v>752</v>
      </c>
      <c r="O111" s="417" t="s">
        <v>561</v>
      </c>
    </row>
    <row r="112" spans="1:15" ht="15.75" x14ac:dyDescent="0.25">
      <c r="A112" s="1478"/>
      <c r="B112" s="366" t="s">
        <v>680</v>
      </c>
      <c r="C112" s="366">
        <v>2</v>
      </c>
      <c r="D112" s="366">
        <v>15216</v>
      </c>
      <c r="E112" s="366" t="s">
        <v>392</v>
      </c>
      <c r="F112" s="366"/>
      <c r="G112" s="366"/>
      <c r="H112" s="366"/>
      <c r="I112" s="515">
        <v>45474</v>
      </c>
      <c r="J112" s="396">
        <v>45292</v>
      </c>
      <c r="K112" s="527">
        <v>0</v>
      </c>
      <c r="L112" s="366">
        <v>2</v>
      </c>
      <c r="M112" s="416">
        <v>250</v>
      </c>
      <c r="N112" s="1494" t="s">
        <v>753</v>
      </c>
      <c r="O112" s="417" t="s">
        <v>561</v>
      </c>
    </row>
    <row r="113" spans="1:15" ht="15.75" x14ac:dyDescent="0.25">
      <c r="A113" s="1478"/>
      <c r="B113" s="366" t="s">
        <v>681</v>
      </c>
      <c r="C113" s="366">
        <v>3</v>
      </c>
      <c r="D113" s="366">
        <v>15217</v>
      </c>
      <c r="E113" s="366" t="s">
        <v>392</v>
      </c>
      <c r="F113" s="366"/>
      <c r="G113" s="366"/>
      <c r="H113" s="366"/>
      <c r="I113" s="515">
        <v>45474</v>
      </c>
      <c r="J113" s="396">
        <v>45292</v>
      </c>
      <c r="K113" s="527">
        <v>0</v>
      </c>
      <c r="L113" s="366">
        <v>2</v>
      </c>
      <c r="M113" s="416">
        <v>250</v>
      </c>
      <c r="N113" s="1510"/>
      <c r="O113" s="417" t="s">
        <v>561</v>
      </c>
    </row>
    <row r="114" spans="1:15" ht="35.25" customHeight="1" x14ac:dyDescent="0.25">
      <c r="A114" s="1478"/>
      <c r="B114" s="366" t="s">
        <v>682</v>
      </c>
      <c r="C114" s="366">
        <v>4</v>
      </c>
      <c r="D114" s="366">
        <v>15214</v>
      </c>
      <c r="E114" s="366" t="s">
        <v>392</v>
      </c>
      <c r="F114" s="366"/>
      <c r="G114" s="366"/>
      <c r="H114" s="366"/>
      <c r="I114" s="515">
        <v>45474</v>
      </c>
      <c r="J114" s="396">
        <v>45292</v>
      </c>
      <c r="K114" s="527">
        <v>0</v>
      </c>
      <c r="L114" s="366">
        <v>2</v>
      </c>
      <c r="M114" s="416">
        <v>250</v>
      </c>
      <c r="N114" s="1488"/>
      <c r="O114" s="417" t="s">
        <v>561</v>
      </c>
    </row>
    <row r="115" spans="1:15" ht="15.75" x14ac:dyDescent="0.25">
      <c r="A115" s="1478"/>
      <c r="B115" s="366" t="s">
        <v>683</v>
      </c>
      <c r="C115" s="366">
        <v>5</v>
      </c>
      <c r="D115" s="366">
        <v>15058</v>
      </c>
      <c r="E115" s="366" t="s">
        <v>392</v>
      </c>
      <c r="F115" s="366"/>
      <c r="G115" s="366"/>
      <c r="H115" s="366"/>
      <c r="I115" s="515">
        <v>45474</v>
      </c>
      <c r="J115" s="396">
        <v>45292</v>
      </c>
      <c r="K115" s="527">
        <v>0</v>
      </c>
      <c r="L115" s="366">
        <v>2</v>
      </c>
      <c r="M115" s="416">
        <v>250</v>
      </c>
      <c r="N115" s="1494" t="s">
        <v>723</v>
      </c>
      <c r="O115" s="417" t="s">
        <v>561</v>
      </c>
    </row>
    <row r="116" spans="1:15" ht="45" customHeight="1" x14ac:dyDescent="0.25">
      <c r="A116" s="1478"/>
      <c r="B116" s="366" t="s">
        <v>684</v>
      </c>
      <c r="C116" s="366">
        <v>6</v>
      </c>
      <c r="D116" s="366">
        <v>15057</v>
      </c>
      <c r="E116" s="366" t="s">
        <v>392</v>
      </c>
      <c r="F116" s="366"/>
      <c r="G116" s="366"/>
      <c r="H116" s="366"/>
      <c r="I116" s="515">
        <v>45474</v>
      </c>
      <c r="J116" s="396">
        <v>45292</v>
      </c>
      <c r="K116" s="527">
        <v>0</v>
      </c>
      <c r="L116" s="366">
        <v>2</v>
      </c>
      <c r="M116" s="416">
        <v>250</v>
      </c>
      <c r="N116" s="1488"/>
      <c r="O116" s="417" t="s">
        <v>561</v>
      </c>
    </row>
    <row r="117" spans="1:15" ht="63" x14ac:dyDescent="0.25">
      <c r="A117" s="1478"/>
      <c r="B117" s="366" t="s">
        <v>685</v>
      </c>
      <c r="C117" s="366">
        <v>7</v>
      </c>
      <c r="D117" s="366">
        <v>15066</v>
      </c>
      <c r="E117" s="366" t="s">
        <v>392</v>
      </c>
      <c r="F117" s="366"/>
      <c r="G117" s="366"/>
      <c r="H117" s="366"/>
      <c r="I117" s="515">
        <v>45474</v>
      </c>
      <c r="J117" s="396">
        <v>45292</v>
      </c>
      <c r="K117" s="527">
        <v>0</v>
      </c>
      <c r="L117" s="366">
        <v>2</v>
      </c>
      <c r="M117" s="416">
        <v>250</v>
      </c>
      <c r="N117" s="527" t="s">
        <v>724</v>
      </c>
      <c r="O117" s="417" t="s">
        <v>561</v>
      </c>
    </row>
    <row r="118" spans="1:15" ht="15.75" x14ac:dyDescent="0.25">
      <c r="A118" s="1478"/>
      <c r="B118" s="366" t="s">
        <v>686</v>
      </c>
      <c r="C118" s="366">
        <v>8</v>
      </c>
      <c r="D118" s="366">
        <v>15065</v>
      </c>
      <c r="E118" s="366" t="s">
        <v>392</v>
      </c>
      <c r="F118" s="366"/>
      <c r="G118" s="366"/>
      <c r="H118" s="366"/>
      <c r="I118" s="515">
        <v>45474</v>
      </c>
      <c r="J118" s="396">
        <v>45292</v>
      </c>
      <c r="K118" s="527">
        <v>0</v>
      </c>
      <c r="L118" s="366">
        <v>2</v>
      </c>
      <c r="M118" s="416">
        <v>250</v>
      </c>
      <c r="N118" s="1494" t="s">
        <v>725</v>
      </c>
      <c r="O118" s="417" t="s">
        <v>561</v>
      </c>
    </row>
    <row r="119" spans="1:15" ht="53.25" customHeight="1" thickBot="1" x14ac:dyDescent="0.3">
      <c r="A119" s="1480"/>
      <c r="B119" s="380" t="s">
        <v>687</v>
      </c>
      <c r="C119" s="380">
        <v>9</v>
      </c>
      <c r="D119" s="380">
        <v>15064</v>
      </c>
      <c r="E119" s="380" t="s">
        <v>392</v>
      </c>
      <c r="F119" s="380"/>
      <c r="G119" s="380"/>
      <c r="H119" s="380"/>
      <c r="I119" s="516">
        <v>45474</v>
      </c>
      <c r="J119" s="396">
        <v>45292</v>
      </c>
      <c r="K119" s="527">
        <v>0</v>
      </c>
      <c r="L119" s="366">
        <v>2</v>
      </c>
      <c r="M119" s="416">
        <v>250</v>
      </c>
      <c r="N119" s="1518"/>
      <c r="O119" s="508" t="s">
        <v>561</v>
      </c>
    </row>
    <row r="120" spans="1:15" ht="15.75" x14ac:dyDescent="0.25">
      <c r="A120" s="1477" t="s">
        <v>318</v>
      </c>
      <c r="B120" s="509" t="s">
        <v>22</v>
      </c>
      <c r="C120" s="509">
        <v>1</v>
      </c>
      <c r="D120" s="509">
        <v>707388</v>
      </c>
      <c r="E120" s="509" t="s">
        <v>391</v>
      </c>
      <c r="F120" s="509"/>
      <c r="G120" s="509"/>
      <c r="H120" s="509"/>
      <c r="I120" s="514">
        <v>45474</v>
      </c>
      <c r="J120" s="395">
        <v>45292</v>
      </c>
      <c r="K120" s="509">
        <v>0</v>
      </c>
      <c r="L120" s="509">
        <v>5</v>
      </c>
      <c r="M120" s="510">
        <v>1000</v>
      </c>
      <c r="N120" s="1519" t="s">
        <v>726</v>
      </c>
      <c r="O120" s="511" t="s">
        <v>375</v>
      </c>
    </row>
    <row r="121" spans="1:15" ht="15.75" x14ac:dyDescent="0.25">
      <c r="A121" s="1478"/>
      <c r="B121" s="424" t="s">
        <v>23</v>
      </c>
      <c r="C121" s="424">
        <v>2</v>
      </c>
      <c r="D121" s="424">
        <v>707389</v>
      </c>
      <c r="E121" s="424" t="s">
        <v>391</v>
      </c>
      <c r="F121" s="424"/>
      <c r="G121" s="424"/>
      <c r="H121" s="424"/>
      <c r="I121" s="515">
        <v>45474</v>
      </c>
      <c r="J121" s="396">
        <v>45292</v>
      </c>
      <c r="K121" s="424">
        <v>0</v>
      </c>
      <c r="L121" s="424">
        <v>5</v>
      </c>
      <c r="M121" s="425">
        <v>1000</v>
      </c>
      <c r="N121" s="1520"/>
      <c r="O121" s="426" t="s">
        <v>375</v>
      </c>
    </row>
    <row r="122" spans="1:15" ht="31.5" x14ac:dyDescent="0.25">
      <c r="A122" s="1478"/>
      <c r="B122" s="169" t="s">
        <v>24</v>
      </c>
      <c r="C122" s="169"/>
      <c r="D122" s="169">
        <v>707390</v>
      </c>
      <c r="E122" s="169" t="s">
        <v>393</v>
      </c>
      <c r="F122" s="169"/>
      <c r="G122" s="169"/>
      <c r="H122" s="169"/>
      <c r="I122" s="515"/>
      <c r="J122" s="493"/>
      <c r="K122" s="169"/>
      <c r="L122" s="169"/>
      <c r="M122" s="448"/>
      <c r="N122" s="1520"/>
      <c r="O122" s="494"/>
    </row>
    <row r="123" spans="1:15" ht="15.75" x14ac:dyDescent="0.25">
      <c r="A123" s="1478"/>
      <c r="B123" s="424" t="s">
        <v>25</v>
      </c>
      <c r="C123" s="424">
        <v>4</v>
      </c>
      <c r="D123" s="424">
        <v>707391</v>
      </c>
      <c r="E123" s="424" t="s">
        <v>391</v>
      </c>
      <c r="F123" s="424"/>
      <c r="G123" s="424"/>
      <c r="H123" s="424"/>
      <c r="I123" s="515">
        <v>45474</v>
      </c>
      <c r="J123" s="396">
        <v>45292</v>
      </c>
      <c r="K123" s="424">
        <v>0</v>
      </c>
      <c r="L123" s="424">
        <v>5</v>
      </c>
      <c r="M123" s="425">
        <v>1000</v>
      </c>
      <c r="N123" s="1521"/>
      <c r="O123" s="426" t="s">
        <v>375</v>
      </c>
    </row>
    <row r="124" spans="1:15" ht="15.75" x14ac:dyDescent="0.25">
      <c r="A124" s="1478"/>
      <c r="B124" s="497" t="s">
        <v>26</v>
      </c>
      <c r="C124" s="497">
        <v>1</v>
      </c>
      <c r="D124" s="414" t="s">
        <v>179</v>
      </c>
      <c r="E124" s="497" t="s">
        <v>392</v>
      </c>
      <c r="F124" s="497"/>
      <c r="G124" s="497"/>
      <c r="H124" s="497"/>
      <c r="I124" s="515">
        <v>45474</v>
      </c>
      <c r="J124" s="396">
        <v>45292</v>
      </c>
      <c r="K124" s="497">
        <v>0</v>
      </c>
      <c r="L124" s="497">
        <v>5</v>
      </c>
      <c r="M124" s="495">
        <v>1000</v>
      </c>
      <c r="N124" s="1494" t="s">
        <v>728</v>
      </c>
      <c r="O124" s="274" t="s">
        <v>374</v>
      </c>
    </row>
    <row r="125" spans="1:15" ht="15.75" x14ac:dyDescent="0.25">
      <c r="A125" s="1478"/>
      <c r="B125" s="497" t="s">
        <v>27</v>
      </c>
      <c r="C125" s="497">
        <v>2</v>
      </c>
      <c r="D125" s="414" t="s">
        <v>180</v>
      </c>
      <c r="E125" s="497" t="s">
        <v>392</v>
      </c>
      <c r="F125" s="497">
        <v>2</v>
      </c>
      <c r="G125" s="497"/>
      <c r="H125" s="497"/>
      <c r="I125" s="515">
        <v>45474</v>
      </c>
      <c r="J125" s="396">
        <v>45292</v>
      </c>
      <c r="K125" s="497">
        <v>0</v>
      </c>
      <c r="L125" s="497">
        <v>5</v>
      </c>
      <c r="M125" s="495">
        <v>1000</v>
      </c>
      <c r="N125" s="1510"/>
      <c r="O125" s="274" t="s">
        <v>374</v>
      </c>
    </row>
    <row r="126" spans="1:15" ht="15.75" x14ac:dyDescent="0.25">
      <c r="A126" s="1478"/>
      <c r="B126" s="497" t="s">
        <v>28</v>
      </c>
      <c r="C126" s="497">
        <v>3</v>
      </c>
      <c r="D126" s="414" t="s">
        <v>181</v>
      </c>
      <c r="E126" s="497" t="s">
        <v>392</v>
      </c>
      <c r="F126" s="497"/>
      <c r="G126" s="497"/>
      <c r="H126" s="497"/>
      <c r="I126" s="515">
        <v>45474</v>
      </c>
      <c r="J126" s="396">
        <v>45292</v>
      </c>
      <c r="K126" s="497">
        <v>0</v>
      </c>
      <c r="L126" s="497">
        <v>5</v>
      </c>
      <c r="M126" s="495">
        <v>1000</v>
      </c>
      <c r="N126" s="1510"/>
      <c r="O126" s="274" t="s">
        <v>374</v>
      </c>
    </row>
    <row r="127" spans="1:15" ht="15.75" x14ac:dyDescent="0.25">
      <c r="A127" s="1478"/>
      <c r="B127" s="497" t="s">
        <v>29</v>
      </c>
      <c r="C127" s="497">
        <v>4</v>
      </c>
      <c r="D127" s="414" t="s">
        <v>182</v>
      </c>
      <c r="E127" s="497" t="s">
        <v>392</v>
      </c>
      <c r="F127" s="497"/>
      <c r="G127" s="497"/>
      <c r="H127" s="497"/>
      <c r="I127" s="515">
        <v>45474</v>
      </c>
      <c r="J127" s="396">
        <v>45292</v>
      </c>
      <c r="K127" s="497">
        <v>0</v>
      </c>
      <c r="L127" s="497">
        <v>5</v>
      </c>
      <c r="M127" s="495">
        <v>1000</v>
      </c>
      <c r="N127" s="1488"/>
      <c r="O127" s="274" t="s">
        <v>374</v>
      </c>
    </row>
    <row r="128" spans="1:15" ht="15.75" x14ac:dyDescent="0.25">
      <c r="A128" s="1478"/>
      <c r="B128" s="497" t="s">
        <v>64</v>
      </c>
      <c r="C128" s="497">
        <v>1</v>
      </c>
      <c r="D128" s="414" t="s">
        <v>183</v>
      </c>
      <c r="E128" s="497" t="s">
        <v>392</v>
      </c>
      <c r="F128" s="497"/>
      <c r="G128" s="497">
        <v>1</v>
      </c>
      <c r="H128" s="497"/>
      <c r="I128" s="515">
        <v>45474</v>
      </c>
      <c r="J128" s="396">
        <v>45292</v>
      </c>
      <c r="K128" s="497">
        <v>0</v>
      </c>
      <c r="L128" s="497">
        <v>5</v>
      </c>
      <c r="M128" s="495">
        <v>1000</v>
      </c>
      <c r="N128" s="1494" t="s">
        <v>729</v>
      </c>
      <c r="O128" s="274" t="s">
        <v>374</v>
      </c>
    </row>
    <row r="129" spans="1:15" ht="15.75" x14ac:dyDescent="0.25">
      <c r="A129" s="1478"/>
      <c r="B129" s="497" t="s">
        <v>65</v>
      </c>
      <c r="C129" s="497">
        <v>2</v>
      </c>
      <c r="D129" s="366" t="s">
        <v>184</v>
      </c>
      <c r="E129" s="497" t="s">
        <v>392</v>
      </c>
      <c r="F129" s="497"/>
      <c r="G129" s="497">
        <v>1</v>
      </c>
      <c r="H129" s="497"/>
      <c r="I129" s="515">
        <v>45474</v>
      </c>
      <c r="J129" s="396">
        <v>45292</v>
      </c>
      <c r="K129" s="497">
        <v>0</v>
      </c>
      <c r="L129" s="497">
        <v>5</v>
      </c>
      <c r="M129" s="495">
        <v>1000</v>
      </c>
      <c r="N129" s="1510"/>
      <c r="O129" s="274" t="s">
        <v>374</v>
      </c>
    </row>
    <row r="130" spans="1:15" ht="15.75" x14ac:dyDescent="0.25">
      <c r="A130" s="1478"/>
      <c r="B130" s="497" t="s">
        <v>66</v>
      </c>
      <c r="C130" s="497">
        <v>3</v>
      </c>
      <c r="D130" s="414" t="s">
        <v>185</v>
      </c>
      <c r="E130" s="497" t="s">
        <v>392</v>
      </c>
      <c r="F130" s="497"/>
      <c r="G130" s="497"/>
      <c r="H130" s="497"/>
      <c r="I130" s="515">
        <v>45474</v>
      </c>
      <c r="J130" s="396">
        <v>45292</v>
      </c>
      <c r="K130" s="497">
        <v>0</v>
      </c>
      <c r="L130" s="497">
        <v>5</v>
      </c>
      <c r="M130" s="495">
        <v>1000</v>
      </c>
      <c r="N130" s="1510"/>
      <c r="O130" s="274" t="s">
        <v>374</v>
      </c>
    </row>
    <row r="131" spans="1:15" ht="15.75" x14ac:dyDescent="0.25">
      <c r="A131" s="1478"/>
      <c r="B131" s="497" t="s">
        <v>91</v>
      </c>
      <c r="C131" s="497">
        <v>4</v>
      </c>
      <c r="D131" s="414" t="s">
        <v>186</v>
      </c>
      <c r="E131" s="497" t="s">
        <v>392</v>
      </c>
      <c r="F131" s="497">
        <v>3</v>
      </c>
      <c r="G131" s="497"/>
      <c r="H131" s="497"/>
      <c r="I131" s="515">
        <v>45474</v>
      </c>
      <c r="J131" s="396">
        <v>45292</v>
      </c>
      <c r="K131" s="497">
        <v>0</v>
      </c>
      <c r="L131" s="497">
        <v>5</v>
      </c>
      <c r="M131" s="495">
        <v>1000</v>
      </c>
      <c r="N131" s="1488"/>
      <c r="O131" s="274" t="s">
        <v>374</v>
      </c>
    </row>
    <row r="132" spans="1:15" ht="15.75" x14ac:dyDescent="0.25">
      <c r="A132" s="1478"/>
      <c r="B132" s="497" t="s">
        <v>30</v>
      </c>
      <c r="C132" s="497">
        <v>1</v>
      </c>
      <c r="D132" s="414" t="s">
        <v>187</v>
      </c>
      <c r="E132" s="497" t="s">
        <v>392</v>
      </c>
      <c r="F132" s="497"/>
      <c r="G132" s="497">
        <v>2</v>
      </c>
      <c r="H132" s="497"/>
      <c r="I132" s="515">
        <v>45474</v>
      </c>
      <c r="J132" s="396">
        <v>45292</v>
      </c>
      <c r="K132" s="497">
        <v>0</v>
      </c>
      <c r="L132" s="497">
        <v>5</v>
      </c>
      <c r="M132" s="495">
        <v>1000</v>
      </c>
      <c r="N132" s="1494" t="s">
        <v>730</v>
      </c>
      <c r="O132" s="274" t="s">
        <v>374</v>
      </c>
    </row>
    <row r="133" spans="1:15" ht="15.75" x14ac:dyDescent="0.25">
      <c r="A133" s="1478"/>
      <c r="B133" s="497" t="s">
        <v>67</v>
      </c>
      <c r="C133" s="497">
        <v>2</v>
      </c>
      <c r="D133" s="414" t="s">
        <v>188</v>
      </c>
      <c r="E133" s="497" t="s">
        <v>392</v>
      </c>
      <c r="F133" s="497"/>
      <c r="G133" s="497"/>
      <c r="H133" s="497"/>
      <c r="I133" s="515">
        <v>45474</v>
      </c>
      <c r="J133" s="396">
        <v>45292</v>
      </c>
      <c r="K133" s="497">
        <v>0</v>
      </c>
      <c r="L133" s="497">
        <v>5</v>
      </c>
      <c r="M133" s="495">
        <v>1000</v>
      </c>
      <c r="N133" s="1510"/>
      <c r="O133" s="274" t="s">
        <v>374</v>
      </c>
    </row>
    <row r="134" spans="1:15" ht="15.75" x14ac:dyDescent="0.25">
      <c r="A134" s="1478"/>
      <c r="B134" s="497" t="s">
        <v>68</v>
      </c>
      <c r="C134" s="497">
        <v>3</v>
      </c>
      <c r="D134" s="414" t="s">
        <v>189</v>
      </c>
      <c r="E134" s="497" t="s">
        <v>392</v>
      </c>
      <c r="F134" s="497"/>
      <c r="G134" s="497"/>
      <c r="H134" s="497"/>
      <c r="I134" s="515">
        <v>45474</v>
      </c>
      <c r="J134" s="396">
        <v>45292</v>
      </c>
      <c r="K134" s="497">
        <v>0</v>
      </c>
      <c r="L134" s="497">
        <v>5</v>
      </c>
      <c r="M134" s="495">
        <v>1000</v>
      </c>
      <c r="N134" s="1510"/>
      <c r="O134" s="274" t="s">
        <v>374</v>
      </c>
    </row>
    <row r="135" spans="1:15" ht="15.75" x14ac:dyDescent="0.25">
      <c r="A135" s="1478"/>
      <c r="B135" s="497" t="s">
        <v>69</v>
      </c>
      <c r="C135" s="497">
        <v>4</v>
      </c>
      <c r="D135" s="414" t="s">
        <v>190</v>
      </c>
      <c r="E135" s="497" t="s">
        <v>392</v>
      </c>
      <c r="F135" s="497"/>
      <c r="G135" s="497"/>
      <c r="H135" s="497"/>
      <c r="I135" s="515">
        <v>45474</v>
      </c>
      <c r="J135" s="396">
        <v>45292</v>
      </c>
      <c r="K135" s="497">
        <v>0</v>
      </c>
      <c r="L135" s="497">
        <v>5</v>
      </c>
      <c r="M135" s="495">
        <v>1000</v>
      </c>
      <c r="N135" s="1510"/>
      <c r="O135" s="274" t="s">
        <v>374</v>
      </c>
    </row>
    <row r="136" spans="1:15" ht="15.75" x14ac:dyDescent="0.25">
      <c r="A136" s="1478"/>
      <c r="B136" s="497" t="s">
        <v>70</v>
      </c>
      <c r="C136" s="497">
        <v>5</v>
      </c>
      <c r="D136" s="414" t="s">
        <v>191</v>
      </c>
      <c r="E136" s="497" t="s">
        <v>392</v>
      </c>
      <c r="F136" s="497"/>
      <c r="G136" s="497">
        <v>1</v>
      </c>
      <c r="H136" s="497"/>
      <c r="I136" s="515">
        <v>45474</v>
      </c>
      <c r="J136" s="396">
        <v>45292</v>
      </c>
      <c r="K136" s="497">
        <v>0</v>
      </c>
      <c r="L136" s="497">
        <v>5</v>
      </c>
      <c r="M136" s="495">
        <v>1000</v>
      </c>
      <c r="N136" s="1488"/>
      <c r="O136" s="274" t="s">
        <v>375</v>
      </c>
    </row>
    <row r="137" spans="1:15" ht="15.75" x14ac:dyDescent="0.25">
      <c r="A137" s="1478"/>
      <c r="B137" s="424" t="s">
        <v>31</v>
      </c>
      <c r="C137" s="424">
        <v>1</v>
      </c>
      <c r="D137" s="424">
        <v>707367</v>
      </c>
      <c r="E137" s="424" t="s">
        <v>391</v>
      </c>
      <c r="F137" s="424"/>
      <c r="G137" s="424"/>
      <c r="H137" s="424"/>
      <c r="I137" s="515">
        <v>45474</v>
      </c>
      <c r="J137" s="396">
        <v>45292</v>
      </c>
      <c r="K137" s="424">
        <v>0</v>
      </c>
      <c r="L137" s="424">
        <v>5</v>
      </c>
      <c r="M137" s="425">
        <v>1000</v>
      </c>
      <c r="N137" s="1522" t="s">
        <v>731</v>
      </c>
      <c r="O137" s="426" t="s">
        <v>375</v>
      </c>
    </row>
    <row r="138" spans="1:15" ht="15.75" x14ac:dyDescent="0.25">
      <c r="A138" s="1478"/>
      <c r="B138" s="424" t="s">
        <v>71</v>
      </c>
      <c r="C138" s="424">
        <v>2</v>
      </c>
      <c r="D138" s="424">
        <v>707373</v>
      </c>
      <c r="E138" s="424" t="s">
        <v>391</v>
      </c>
      <c r="F138" s="424"/>
      <c r="G138" s="424"/>
      <c r="H138" s="424"/>
      <c r="I138" s="515">
        <v>45474</v>
      </c>
      <c r="J138" s="396">
        <v>45292</v>
      </c>
      <c r="K138" s="424">
        <v>0</v>
      </c>
      <c r="L138" s="424">
        <v>5</v>
      </c>
      <c r="M138" s="425">
        <v>1000</v>
      </c>
      <c r="N138" s="1520"/>
      <c r="O138" s="426" t="s">
        <v>375</v>
      </c>
    </row>
    <row r="139" spans="1:15" ht="15.75" x14ac:dyDescent="0.25">
      <c r="A139" s="1478"/>
      <c r="B139" s="424" t="s">
        <v>72</v>
      </c>
      <c r="C139" s="424">
        <v>3</v>
      </c>
      <c r="D139" s="424">
        <v>707376</v>
      </c>
      <c r="E139" s="424" t="s">
        <v>391</v>
      </c>
      <c r="F139" s="424"/>
      <c r="G139" s="424"/>
      <c r="H139" s="424"/>
      <c r="I139" s="515">
        <v>45474</v>
      </c>
      <c r="J139" s="396">
        <v>45292</v>
      </c>
      <c r="K139" s="424">
        <v>0</v>
      </c>
      <c r="L139" s="424">
        <v>5</v>
      </c>
      <c r="M139" s="425">
        <v>1000</v>
      </c>
      <c r="N139" s="1520"/>
      <c r="O139" s="426" t="s">
        <v>375</v>
      </c>
    </row>
    <row r="140" spans="1:15" ht="15.75" x14ac:dyDescent="0.25">
      <c r="A140" s="1478"/>
      <c r="B140" s="424" t="s">
        <v>317</v>
      </c>
      <c r="C140" s="424">
        <v>4</v>
      </c>
      <c r="D140" s="424">
        <v>707362</v>
      </c>
      <c r="E140" s="424" t="s">
        <v>391</v>
      </c>
      <c r="F140" s="424"/>
      <c r="G140" s="424"/>
      <c r="H140" s="424"/>
      <c r="I140" s="515">
        <v>45474</v>
      </c>
      <c r="J140" s="396">
        <v>45292</v>
      </c>
      <c r="K140" s="424">
        <v>0</v>
      </c>
      <c r="L140" s="424">
        <v>5</v>
      </c>
      <c r="M140" s="425">
        <v>1000</v>
      </c>
      <c r="N140" s="1521"/>
      <c r="O140" s="426" t="s">
        <v>375</v>
      </c>
    </row>
    <row r="141" spans="1:15" ht="15.75" x14ac:dyDescent="0.25">
      <c r="A141" s="1478"/>
      <c r="B141" s="497" t="s">
        <v>32</v>
      </c>
      <c r="C141" s="497">
        <v>1</v>
      </c>
      <c r="D141" s="414" t="s">
        <v>192</v>
      </c>
      <c r="E141" s="497" t="s">
        <v>392</v>
      </c>
      <c r="F141" s="497"/>
      <c r="G141" s="497"/>
      <c r="H141" s="497"/>
      <c r="I141" s="515">
        <v>45474</v>
      </c>
      <c r="J141" s="396">
        <v>45292</v>
      </c>
      <c r="K141" s="497">
        <v>0</v>
      </c>
      <c r="L141" s="497">
        <v>5</v>
      </c>
      <c r="M141" s="495">
        <v>1000</v>
      </c>
      <c r="N141" s="1494" t="s">
        <v>732</v>
      </c>
      <c r="O141" s="274" t="s">
        <v>374</v>
      </c>
    </row>
    <row r="142" spans="1:15" ht="15.75" x14ac:dyDescent="0.25">
      <c r="A142" s="1478"/>
      <c r="B142" s="497" t="s">
        <v>73</v>
      </c>
      <c r="C142" s="497">
        <v>2</v>
      </c>
      <c r="D142" s="414" t="s">
        <v>193</v>
      </c>
      <c r="E142" s="497" t="s">
        <v>392</v>
      </c>
      <c r="F142" s="497"/>
      <c r="G142" s="497"/>
      <c r="H142" s="497"/>
      <c r="I142" s="515">
        <v>45474</v>
      </c>
      <c r="J142" s="396">
        <v>45292</v>
      </c>
      <c r="K142" s="497">
        <v>0</v>
      </c>
      <c r="L142" s="497">
        <v>5</v>
      </c>
      <c r="M142" s="495">
        <v>1000</v>
      </c>
      <c r="N142" s="1510"/>
      <c r="O142" s="274" t="s">
        <v>374</v>
      </c>
    </row>
    <row r="143" spans="1:15" ht="15.75" x14ac:dyDescent="0.25">
      <c r="A143" s="1478"/>
      <c r="B143" s="497" t="s">
        <v>73</v>
      </c>
      <c r="C143" s="497">
        <v>3</v>
      </c>
      <c r="D143" s="414">
        <v>708510</v>
      </c>
      <c r="E143" s="497" t="s">
        <v>392</v>
      </c>
      <c r="F143" s="497"/>
      <c r="G143" s="497"/>
      <c r="H143" s="497"/>
      <c r="I143" s="515">
        <v>45474</v>
      </c>
      <c r="J143" s="396">
        <v>45292</v>
      </c>
      <c r="K143" s="497">
        <v>0</v>
      </c>
      <c r="L143" s="497">
        <v>5</v>
      </c>
      <c r="M143" s="495">
        <v>1000</v>
      </c>
      <c r="N143" s="1510"/>
      <c r="O143" s="274" t="s">
        <v>375</v>
      </c>
    </row>
    <row r="144" spans="1:15" ht="15.75" x14ac:dyDescent="0.25">
      <c r="A144" s="1478"/>
      <c r="B144" s="199" t="s">
        <v>74</v>
      </c>
      <c r="C144" s="199">
        <v>4</v>
      </c>
      <c r="D144" s="199" t="s">
        <v>248</v>
      </c>
      <c r="E144" s="199" t="s">
        <v>391</v>
      </c>
      <c r="F144" s="199"/>
      <c r="G144" s="199"/>
      <c r="H144" s="199"/>
      <c r="I144" s="515">
        <v>45474</v>
      </c>
      <c r="J144" s="396">
        <v>45292</v>
      </c>
      <c r="K144" s="199">
        <v>0</v>
      </c>
      <c r="L144" s="199">
        <v>5</v>
      </c>
      <c r="M144" s="398">
        <v>1000</v>
      </c>
      <c r="N144" s="1510"/>
      <c r="O144" s="399" t="s">
        <v>374</v>
      </c>
    </row>
    <row r="145" spans="1:15" ht="15.75" x14ac:dyDescent="0.25">
      <c r="A145" s="1478"/>
      <c r="B145" s="199" t="s">
        <v>75</v>
      </c>
      <c r="C145" s="199">
        <v>5</v>
      </c>
      <c r="D145" s="199" t="s">
        <v>195</v>
      </c>
      <c r="E145" s="199" t="s">
        <v>391</v>
      </c>
      <c r="F145" s="199"/>
      <c r="G145" s="199"/>
      <c r="H145" s="199"/>
      <c r="I145" s="515">
        <v>45474</v>
      </c>
      <c r="J145" s="396">
        <v>45292</v>
      </c>
      <c r="K145" s="199">
        <v>0</v>
      </c>
      <c r="L145" s="199">
        <v>5</v>
      </c>
      <c r="M145" s="398">
        <v>1000</v>
      </c>
      <c r="N145" s="1510"/>
      <c r="O145" s="399" t="s">
        <v>374</v>
      </c>
    </row>
    <row r="146" spans="1:15" ht="15.75" x14ac:dyDescent="0.25">
      <c r="A146" s="1478"/>
      <c r="B146" s="497" t="s">
        <v>75</v>
      </c>
      <c r="C146" s="497">
        <v>6</v>
      </c>
      <c r="D146" s="414">
        <v>708512</v>
      </c>
      <c r="E146" s="497" t="s">
        <v>392</v>
      </c>
      <c r="F146" s="497"/>
      <c r="G146" s="497"/>
      <c r="H146" s="497"/>
      <c r="I146" s="515">
        <v>45474</v>
      </c>
      <c r="J146" s="396">
        <v>45292</v>
      </c>
      <c r="K146" s="497">
        <v>0</v>
      </c>
      <c r="L146" s="497">
        <v>5</v>
      </c>
      <c r="M146" s="495">
        <v>1000</v>
      </c>
      <c r="N146" s="1510"/>
      <c r="O146" s="274" t="s">
        <v>375</v>
      </c>
    </row>
    <row r="147" spans="1:15" ht="15.75" x14ac:dyDescent="0.25">
      <c r="A147" s="1478"/>
      <c r="B147" s="497" t="s">
        <v>90</v>
      </c>
      <c r="C147" s="497">
        <v>7</v>
      </c>
      <c r="D147" s="414" t="s">
        <v>196</v>
      </c>
      <c r="E147" s="497" t="s">
        <v>392</v>
      </c>
      <c r="F147" s="497"/>
      <c r="G147" s="497"/>
      <c r="H147" s="497"/>
      <c r="I147" s="515">
        <v>45474</v>
      </c>
      <c r="J147" s="396">
        <v>45292</v>
      </c>
      <c r="K147" s="497">
        <v>0</v>
      </c>
      <c r="L147" s="497">
        <v>5</v>
      </c>
      <c r="M147" s="495">
        <v>1000</v>
      </c>
      <c r="N147" s="1488"/>
      <c r="O147" s="274" t="s">
        <v>374</v>
      </c>
    </row>
    <row r="148" spans="1:15" ht="15.75" x14ac:dyDescent="0.25">
      <c r="A148" s="1478"/>
      <c r="B148" s="497" t="s">
        <v>33</v>
      </c>
      <c r="C148" s="497">
        <v>1</v>
      </c>
      <c r="D148" s="414" t="s">
        <v>197</v>
      </c>
      <c r="E148" s="497" t="s">
        <v>392</v>
      </c>
      <c r="F148" s="497"/>
      <c r="G148" s="497"/>
      <c r="H148" s="497"/>
      <c r="I148" s="515">
        <v>45474</v>
      </c>
      <c r="J148" s="396">
        <v>45292</v>
      </c>
      <c r="K148" s="497">
        <v>0</v>
      </c>
      <c r="L148" s="497">
        <v>5</v>
      </c>
      <c r="M148" s="495">
        <v>1000</v>
      </c>
      <c r="N148" s="1494" t="s">
        <v>733</v>
      </c>
      <c r="O148" s="274" t="s">
        <v>374</v>
      </c>
    </row>
    <row r="149" spans="1:15" ht="15.75" x14ac:dyDescent="0.25">
      <c r="A149" s="1478"/>
      <c r="B149" s="497" t="s">
        <v>76</v>
      </c>
      <c r="C149" s="497">
        <v>2</v>
      </c>
      <c r="D149" s="414" t="s">
        <v>198</v>
      </c>
      <c r="E149" s="497" t="s">
        <v>392</v>
      </c>
      <c r="F149" s="497"/>
      <c r="G149" s="497"/>
      <c r="H149" s="497"/>
      <c r="I149" s="515">
        <v>45474</v>
      </c>
      <c r="J149" s="396">
        <v>45292</v>
      </c>
      <c r="K149" s="497">
        <v>0</v>
      </c>
      <c r="L149" s="497">
        <v>5</v>
      </c>
      <c r="M149" s="495">
        <v>1000</v>
      </c>
      <c r="N149" s="1510"/>
      <c r="O149" s="274" t="s">
        <v>374</v>
      </c>
    </row>
    <row r="150" spans="1:15" ht="15.75" x14ac:dyDescent="0.25">
      <c r="A150" s="1478"/>
      <c r="B150" s="497" t="s">
        <v>77</v>
      </c>
      <c r="C150" s="497">
        <v>3</v>
      </c>
      <c r="D150" s="414" t="s">
        <v>199</v>
      </c>
      <c r="E150" s="497" t="s">
        <v>392</v>
      </c>
      <c r="F150" s="497"/>
      <c r="G150" s="497"/>
      <c r="H150" s="497"/>
      <c r="I150" s="515">
        <v>45474</v>
      </c>
      <c r="J150" s="396">
        <v>45292</v>
      </c>
      <c r="K150" s="497">
        <v>0</v>
      </c>
      <c r="L150" s="497">
        <v>5</v>
      </c>
      <c r="M150" s="495">
        <v>1000</v>
      </c>
      <c r="N150" s="1510"/>
      <c r="O150" s="274" t="s">
        <v>374</v>
      </c>
    </row>
    <row r="151" spans="1:15" ht="15.75" x14ac:dyDescent="0.25">
      <c r="A151" s="1478"/>
      <c r="B151" s="497" t="s">
        <v>78</v>
      </c>
      <c r="C151" s="497">
        <v>4</v>
      </c>
      <c r="D151" s="414" t="s">
        <v>200</v>
      </c>
      <c r="E151" s="497" t="s">
        <v>392</v>
      </c>
      <c r="F151" s="497"/>
      <c r="G151" s="497"/>
      <c r="H151" s="497"/>
      <c r="I151" s="515">
        <v>45474</v>
      </c>
      <c r="J151" s="396">
        <v>45292</v>
      </c>
      <c r="K151" s="497">
        <v>0</v>
      </c>
      <c r="L151" s="497">
        <v>5</v>
      </c>
      <c r="M151" s="495">
        <v>1000</v>
      </c>
      <c r="N151" s="1488"/>
      <c r="O151" s="274" t="s">
        <v>374</v>
      </c>
    </row>
    <row r="152" spans="1:15" ht="15.75" x14ac:dyDescent="0.25">
      <c r="A152" s="1478"/>
      <c r="B152" s="199" t="s">
        <v>34</v>
      </c>
      <c r="C152" s="199">
        <v>1</v>
      </c>
      <c r="D152" s="199" t="s">
        <v>201</v>
      </c>
      <c r="E152" s="199" t="s">
        <v>391</v>
      </c>
      <c r="F152" s="199"/>
      <c r="G152" s="199"/>
      <c r="H152" s="199"/>
      <c r="I152" s="515">
        <v>45474</v>
      </c>
      <c r="J152" s="396">
        <v>45292</v>
      </c>
      <c r="K152" s="199">
        <v>0</v>
      </c>
      <c r="L152" s="199">
        <v>5</v>
      </c>
      <c r="M152" s="398">
        <v>1000</v>
      </c>
      <c r="N152" s="1523" t="s">
        <v>727</v>
      </c>
      <c r="O152" s="399" t="s">
        <v>374</v>
      </c>
    </row>
    <row r="153" spans="1:15" ht="15.75" x14ac:dyDescent="0.25">
      <c r="A153" s="1478"/>
      <c r="B153" s="199" t="s">
        <v>79</v>
      </c>
      <c r="C153" s="199">
        <v>2</v>
      </c>
      <c r="D153" s="199" t="s">
        <v>202</v>
      </c>
      <c r="E153" s="199" t="s">
        <v>391</v>
      </c>
      <c r="F153" s="199"/>
      <c r="G153" s="199"/>
      <c r="H153" s="199"/>
      <c r="I153" s="515">
        <v>45474</v>
      </c>
      <c r="J153" s="396">
        <v>45292</v>
      </c>
      <c r="K153" s="199">
        <v>0</v>
      </c>
      <c r="L153" s="199">
        <v>5</v>
      </c>
      <c r="M153" s="398">
        <v>1000</v>
      </c>
      <c r="N153" s="1524"/>
      <c r="O153" s="399" t="s">
        <v>374</v>
      </c>
    </row>
    <row r="154" spans="1:15" ht="15.75" x14ac:dyDescent="0.25">
      <c r="A154" s="1478"/>
      <c r="B154" s="199" t="s">
        <v>80</v>
      </c>
      <c r="C154" s="199">
        <v>3</v>
      </c>
      <c r="D154" s="199" t="s">
        <v>203</v>
      </c>
      <c r="E154" s="199" t="s">
        <v>391</v>
      </c>
      <c r="F154" s="199"/>
      <c r="G154" s="199"/>
      <c r="H154" s="199"/>
      <c r="I154" s="515">
        <v>45474</v>
      </c>
      <c r="J154" s="396">
        <v>45292</v>
      </c>
      <c r="K154" s="199">
        <v>0</v>
      </c>
      <c r="L154" s="199">
        <v>5</v>
      </c>
      <c r="M154" s="398">
        <v>1000</v>
      </c>
      <c r="N154" s="1524"/>
      <c r="O154" s="399" t="s">
        <v>374</v>
      </c>
    </row>
    <row r="155" spans="1:15" ht="15.75" x14ac:dyDescent="0.25">
      <c r="A155" s="1478"/>
      <c r="B155" s="199" t="s">
        <v>81</v>
      </c>
      <c r="C155" s="199">
        <v>4</v>
      </c>
      <c r="D155" s="199" t="s">
        <v>204</v>
      </c>
      <c r="E155" s="199" t="s">
        <v>391</v>
      </c>
      <c r="F155" s="199"/>
      <c r="G155" s="199"/>
      <c r="H155" s="199"/>
      <c r="I155" s="515">
        <v>45474</v>
      </c>
      <c r="J155" s="396">
        <v>45292</v>
      </c>
      <c r="K155" s="199">
        <v>0</v>
      </c>
      <c r="L155" s="199">
        <v>5</v>
      </c>
      <c r="M155" s="398">
        <v>1000</v>
      </c>
      <c r="N155" s="1525"/>
      <c r="O155" s="399" t="s">
        <v>374</v>
      </c>
    </row>
    <row r="156" spans="1:15" ht="15.75" x14ac:dyDescent="0.25">
      <c r="A156" s="1478"/>
      <c r="B156" s="366" t="s">
        <v>688</v>
      </c>
      <c r="C156" s="366">
        <v>1</v>
      </c>
      <c r="D156" s="366">
        <v>15256</v>
      </c>
      <c r="E156" s="366" t="s">
        <v>392</v>
      </c>
      <c r="F156" s="366"/>
      <c r="G156" s="366"/>
      <c r="H156" s="366"/>
      <c r="I156" s="515">
        <v>45474</v>
      </c>
      <c r="J156" s="396">
        <v>45292</v>
      </c>
      <c r="K156" s="366">
        <v>0</v>
      </c>
      <c r="L156" s="366">
        <v>2</v>
      </c>
      <c r="M156" s="416">
        <v>250</v>
      </c>
      <c r="N156" s="1512" t="s">
        <v>728</v>
      </c>
      <c r="O156" s="417" t="s">
        <v>561</v>
      </c>
    </row>
    <row r="157" spans="1:15" ht="48.75" customHeight="1" x14ac:dyDescent="0.25">
      <c r="A157" s="1478"/>
      <c r="B157" s="366" t="s">
        <v>689</v>
      </c>
      <c r="C157" s="366">
        <v>2</v>
      </c>
      <c r="D157" s="366">
        <v>15633</v>
      </c>
      <c r="E157" s="366" t="s">
        <v>392</v>
      </c>
      <c r="F157" s="366"/>
      <c r="G157" s="366"/>
      <c r="H157" s="366"/>
      <c r="I157" s="515">
        <v>45474</v>
      </c>
      <c r="J157" s="396">
        <v>45292</v>
      </c>
      <c r="K157" s="366">
        <v>0</v>
      </c>
      <c r="L157" s="366">
        <v>2</v>
      </c>
      <c r="M157" s="416">
        <v>250</v>
      </c>
      <c r="N157" s="1514"/>
      <c r="O157" s="417" t="s">
        <v>561</v>
      </c>
    </row>
    <row r="158" spans="1:15" ht="15.75" x14ac:dyDescent="0.25">
      <c r="A158" s="1478"/>
      <c r="B158" s="366" t="s">
        <v>690</v>
      </c>
      <c r="C158" s="366">
        <v>3</v>
      </c>
      <c r="D158" s="366">
        <v>15482</v>
      </c>
      <c r="E158" s="366" t="s">
        <v>392</v>
      </c>
      <c r="F158" s="366"/>
      <c r="G158" s="366"/>
      <c r="H158" s="366"/>
      <c r="I158" s="515">
        <v>45474</v>
      </c>
      <c r="J158" s="396">
        <v>45292</v>
      </c>
      <c r="K158" s="366">
        <v>0</v>
      </c>
      <c r="L158" s="366">
        <v>2</v>
      </c>
      <c r="M158" s="416">
        <v>250</v>
      </c>
      <c r="N158" s="1512" t="s">
        <v>729</v>
      </c>
      <c r="O158" s="417" t="s">
        <v>561</v>
      </c>
    </row>
    <row r="159" spans="1:15" ht="15.75" x14ac:dyDescent="0.25">
      <c r="A159" s="1478"/>
      <c r="B159" s="366" t="s">
        <v>691</v>
      </c>
      <c r="C159" s="366">
        <v>4</v>
      </c>
      <c r="D159" s="366">
        <v>15481</v>
      </c>
      <c r="E159" s="366" t="s">
        <v>392</v>
      </c>
      <c r="F159" s="366"/>
      <c r="G159" s="366"/>
      <c r="H159" s="366"/>
      <c r="I159" s="515">
        <v>45474</v>
      </c>
      <c r="J159" s="396">
        <v>45292</v>
      </c>
      <c r="K159" s="366">
        <v>0</v>
      </c>
      <c r="L159" s="366">
        <v>2</v>
      </c>
      <c r="M159" s="416">
        <v>250</v>
      </c>
      <c r="N159" s="1513"/>
      <c r="O159" s="417" t="s">
        <v>561</v>
      </c>
    </row>
    <row r="160" spans="1:15" ht="36" customHeight="1" x14ac:dyDescent="0.25">
      <c r="A160" s="1478"/>
      <c r="B160" s="366" t="s">
        <v>692</v>
      </c>
      <c r="C160" s="366">
        <v>5</v>
      </c>
      <c r="D160" s="366">
        <v>15637</v>
      </c>
      <c r="E160" s="366" t="s">
        <v>392</v>
      </c>
      <c r="F160" s="366"/>
      <c r="G160" s="366"/>
      <c r="H160" s="366"/>
      <c r="I160" s="515">
        <v>45474</v>
      </c>
      <c r="J160" s="396">
        <v>45292</v>
      </c>
      <c r="K160" s="366">
        <v>0</v>
      </c>
      <c r="L160" s="366">
        <v>2</v>
      </c>
      <c r="M160" s="416">
        <v>250</v>
      </c>
      <c r="N160" s="1514"/>
      <c r="O160" s="417" t="s">
        <v>561</v>
      </c>
    </row>
    <row r="161" spans="1:15" ht="15.75" x14ac:dyDescent="0.25">
      <c r="A161" s="1478"/>
      <c r="B161" s="366" t="s">
        <v>693</v>
      </c>
      <c r="C161" s="366">
        <v>6</v>
      </c>
      <c r="D161" s="366">
        <v>15504</v>
      </c>
      <c r="E161" s="366" t="s">
        <v>392</v>
      </c>
      <c r="F161" s="366"/>
      <c r="G161" s="366"/>
      <c r="H161" s="366"/>
      <c r="I161" s="515">
        <v>45474</v>
      </c>
      <c r="J161" s="396">
        <v>45292</v>
      </c>
      <c r="K161" s="366">
        <v>0</v>
      </c>
      <c r="L161" s="366">
        <v>2</v>
      </c>
      <c r="M161" s="416">
        <v>250</v>
      </c>
      <c r="N161" s="1494" t="s">
        <v>730</v>
      </c>
      <c r="O161" s="417" t="s">
        <v>561</v>
      </c>
    </row>
    <row r="162" spans="1:15" ht="58.5" customHeight="1" x14ac:dyDescent="0.25">
      <c r="A162" s="1478"/>
      <c r="B162" s="366" t="s">
        <v>694</v>
      </c>
      <c r="C162" s="366">
        <v>7</v>
      </c>
      <c r="D162" s="366">
        <v>15484</v>
      </c>
      <c r="E162" s="366" t="s">
        <v>392</v>
      </c>
      <c r="F162" s="366"/>
      <c r="G162" s="366"/>
      <c r="H162" s="366"/>
      <c r="I162" s="515">
        <v>45474</v>
      </c>
      <c r="J162" s="396">
        <v>45292</v>
      </c>
      <c r="K162" s="366">
        <v>0</v>
      </c>
      <c r="L162" s="366">
        <v>2</v>
      </c>
      <c r="M162" s="416">
        <v>250</v>
      </c>
      <c r="N162" s="1488"/>
      <c r="O162" s="417" t="s">
        <v>561</v>
      </c>
    </row>
    <row r="163" spans="1:15" ht="78.75" x14ac:dyDescent="0.25">
      <c r="A163" s="1478"/>
      <c r="B163" s="366" t="s">
        <v>695</v>
      </c>
      <c r="C163" s="366">
        <v>8</v>
      </c>
      <c r="D163" s="366">
        <v>15639</v>
      </c>
      <c r="E163" s="366" t="s">
        <v>392</v>
      </c>
      <c r="F163" s="366"/>
      <c r="G163" s="366"/>
      <c r="H163" s="366"/>
      <c r="I163" s="515">
        <v>45474</v>
      </c>
      <c r="J163" s="396">
        <v>45292</v>
      </c>
      <c r="K163" s="366">
        <v>0</v>
      </c>
      <c r="L163" s="366">
        <v>2</v>
      </c>
      <c r="M163" s="416">
        <v>250</v>
      </c>
      <c r="N163" s="527" t="s">
        <v>732</v>
      </c>
      <c r="O163" s="417" t="s">
        <v>561</v>
      </c>
    </row>
    <row r="164" spans="1:15" ht="15.75" x14ac:dyDescent="0.25">
      <c r="A164" s="1478"/>
      <c r="B164" s="366" t="s">
        <v>696</v>
      </c>
      <c r="C164" s="366">
        <v>9</v>
      </c>
      <c r="D164" s="366">
        <v>15494</v>
      </c>
      <c r="E164" s="366" t="s">
        <v>392</v>
      </c>
      <c r="F164" s="366"/>
      <c r="G164" s="366"/>
      <c r="H164" s="366"/>
      <c r="I164" s="515">
        <v>45474</v>
      </c>
      <c r="J164" s="396">
        <v>45292</v>
      </c>
      <c r="K164" s="366">
        <v>0</v>
      </c>
      <c r="L164" s="366">
        <v>2</v>
      </c>
      <c r="M164" s="416">
        <v>250</v>
      </c>
      <c r="N164" s="1494" t="s">
        <v>757</v>
      </c>
      <c r="O164" s="417" t="s">
        <v>561</v>
      </c>
    </row>
    <row r="165" spans="1:15" ht="15.75" x14ac:dyDescent="0.25">
      <c r="A165" s="1478"/>
      <c r="B165" s="366" t="s">
        <v>697</v>
      </c>
      <c r="C165" s="366">
        <v>10</v>
      </c>
      <c r="D165" s="366">
        <v>15492</v>
      </c>
      <c r="E165" s="366" t="s">
        <v>392</v>
      </c>
      <c r="F165" s="366"/>
      <c r="G165" s="366"/>
      <c r="H165" s="366"/>
      <c r="I165" s="515">
        <v>45474</v>
      </c>
      <c r="J165" s="396">
        <v>45292</v>
      </c>
      <c r="K165" s="366">
        <v>0</v>
      </c>
      <c r="L165" s="366">
        <v>2</v>
      </c>
      <c r="M165" s="416">
        <v>250</v>
      </c>
      <c r="N165" s="1510"/>
      <c r="O165" s="417" t="s">
        <v>561</v>
      </c>
    </row>
    <row r="166" spans="1:15" ht="41.25" customHeight="1" thickBot="1" x14ac:dyDescent="0.3">
      <c r="A166" s="1480"/>
      <c r="B166" s="380" t="s">
        <v>698</v>
      </c>
      <c r="C166" s="380">
        <v>11</v>
      </c>
      <c r="D166" s="380">
        <v>15491</v>
      </c>
      <c r="E166" s="380" t="s">
        <v>392</v>
      </c>
      <c r="F166" s="380"/>
      <c r="G166" s="380"/>
      <c r="H166" s="380"/>
      <c r="I166" s="516">
        <v>45474</v>
      </c>
      <c r="J166" s="396">
        <v>45292</v>
      </c>
      <c r="K166" s="366">
        <v>0</v>
      </c>
      <c r="L166" s="366">
        <v>2</v>
      </c>
      <c r="M166" s="416">
        <v>250</v>
      </c>
      <c r="N166" s="1518"/>
      <c r="O166" s="508" t="s">
        <v>561</v>
      </c>
    </row>
    <row r="167" spans="1:15" ht="15.75" x14ac:dyDescent="0.25">
      <c r="A167" s="1477" t="s">
        <v>251</v>
      </c>
      <c r="B167" s="501" t="s">
        <v>35</v>
      </c>
      <c r="C167" s="501">
        <v>1</v>
      </c>
      <c r="D167" s="434">
        <v>707371</v>
      </c>
      <c r="E167" s="501" t="s">
        <v>392</v>
      </c>
      <c r="F167" s="501"/>
      <c r="G167" s="501"/>
      <c r="H167" s="501"/>
      <c r="I167" s="514">
        <v>45474</v>
      </c>
      <c r="J167" s="395">
        <v>45292</v>
      </c>
      <c r="K167" s="501">
        <v>0</v>
      </c>
      <c r="L167" s="501">
        <v>5</v>
      </c>
      <c r="M167" s="138">
        <v>1000</v>
      </c>
      <c r="N167" s="1511" t="s">
        <v>734</v>
      </c>
      <c r="O167" s="139" t="s">
        <v>375</v>
      </c>
    </row>
    <row r="168" spans="1:15" ht="15.75" x14ac:dyDescent="0.25">
      <c r="A168" s="1478"/>
      <c r="B168" s="497" t="s">
        <v>83</v>
      </c>
      <c r="C168" s="497">
        <v>2</v>
      </c>
      <c r="D168" s="414">
        <v>707372</v>
      </c>
      <c r="E168" s="497" t="s">
        <v>392</v>
      </c>
      <c r="F168" s="497"/>
      <c r="G168" s="497"/>
      <c r="H168" s="497"/>
      <c r="I168" s="515">
        <v>45474</v>
      </c>
      <c r="J168" s="396">
        <v>45292</v>
      </c>
      <c r="K168" s="497">
        <v>0</v>
      </c>
      <c r="L168" s="497">
        <v>5</v>
      </c>
      <c r="M168" s="495">
        <v>1000</v>
      </c>
      <c r="N168" s="1510"/>
      <c r="O168" s="274" t="s">
        <v>375</v>
      </c>
    </row>
    <row r="169" spans="1:15" ht="35.25" customHeight="1" x14ac:dyDescent="0.25">
      <c r="A169" s="1478"/>
      <c r="B169" s="497" t="s">
        <v>84</v>
      </c>
      <c r="C169" s="497">
        <v>3</v>
      </c>
      <c r="D169" s="414">
        <v>707370</v>
      </c>
      <c r="E169" s="497" t="s">
        <v>392</v>
      </c>
      <c r="F169" s="497"/>
      <c r="G169" s="497"/>
      <c r="H169" s="497"/>
      <c r="I169" s="515">
        <v>45474</v>
      </c>
      <c r="J169" s="396">
        <v>45292</v>
      </c>
      <c r="K169" s="497">
        <v>0</v>
      </c>
      <c r="L169" s="497">
        <v>5</v>
      </c>
      <c r="M169" s="495">
        <v>1000</v>
      </c>
      <c r="N169" s="1488"/>
      <c r="O169" s="274" t="s">
        <v>375</v>
      </c>
    </row>
    <row r="170" spans="1:15" ht="15.75" x14ac:dyDescent="0.25">
      <c r="A170" s="1478"/>
      <c r="B170" s="497" t="s">
        <v>85</v>
      </c>
      <c r="C170" s="497">
        <v>1</v>
      </c>
      <c r="D170" s="414">
        <v>707379</v>
      </c>
      <c r="E170" s="497" t="s">
        <v>392</v>
      </c>
      <c r="F170" s="497"/>
      <c r="G170" s="497"/>
      <c r="H170" s="497"/>
      <c r="I170" s="515">
        <v>45474</v>
      </c>
      <c r="J170" s="396">
        <v>45292</v>
      </c>
      <c r="K170" s="497">
        <v>0</v>
      </c>
      <c r="L170" s="497">
        <v>5</v>
      </c>
      <c r="M170" s="495">
        <v>1000</v>
      </c>
      <c r="N170" s="1494" t="s">
        <v>735</v>
      </c>
      <c r="O170" s="274" t="s">
        <v>375</v>
      </c>
    </row>
    <row r="171" spans="1:15" ht="15.75" x14ac:dyDescent="0.25">
      <c r="A171" s="1478"/>
      <c r="B171" s="497" t="s">
        <v>86</v>
      </c>
      <c r="C171" s="497">
        <v>2</v>
      </c>
      <c r="D171" s="414">
        <v>707378</v>
      </c>
      <c r="E171" s="497" t="s">
        <v>392</v>
      </c>
      <c r="F171" s="497"/>
      <c r="G171" s="497"/>
      <c r="H171" s="497"/>
      <c r="I171" s="515">
        <v>45474</v>
      </c>
      <c r="J171" s="396">
        <v>45292</v>
      </c>
      <c r="K171" s="497">
        <v>0</v>
      </c>
      <c r="L171" s="497">
        <v>5</v>
      </c>
      <c r="M171" s="495">
        <v>1000</v>
      </c>
      <c r="N171" s="1510"/>
      <c r="O171" s="274" t="s">
        <v>375</v>
      </c>
    </row>
    <row r="172" spans="1:15" ht="61.5" customHeight="1" thickBot="1" x14ac:dyDescent="0.3">
      <c r="A172" s="1480"/>
      <c r="B172" s="498" t="s">
        <v>87</v>
      </c>
      <c r="C172" s="498">
        <v>3</v>
      </c>
      <c r="D172" s="420">
        <v>707360</v>
      </c>
      <c r="E172" s="498" t="s">
        <v>392</v>
      </c>
      <c r="F172" s="498"/>
      <c r="G172" s="512"/>
      <c r="H172" s="498"/>
      <c r="I172" s="516">
        <v>45474</v>
      </c>
      <c r="J172" s="506">
        <v>45292</v>
      </c>
      <c r="K172" s="498">
        <v>0</v>
      </c>
      <c r="L172" s="498">
        <v>5</v>
      </c>
      <c r="M172" s="496">
        <v>1000</v>
      </c>
      <c r="N172" s="1488"/>
      <c r="O172" s="406" t="s">
        <v>375</v>
      </c>
    </row>
    <row r="173" spans="1:15" ht="63" customHeight="1" x14ac:dyDescent="0.25">
      <c r="A173" s="1477" t="s">
        <v>88</v>
      </c>
      <c r="B173" s="501" t="s">
        <v>6</v>
      </c>
      <c r="C173" s="501">
        <v>1</v>
      </c>
      <c r="D173" s="434" t="s">
        <v>205</v>
      </c>
      <c r="E173" s="501" t="s">
        <v>392</v>
      </c>
      <c r="F173" s="507"/>
      <c r="G173" s="501"/>
      <c r="H173" s="501"/>
      <c r="I173" s="514">
        <v>45474</v>
      </c>
      <c r="J173" s="395">
        <v>45292</v>
      </c>
      <c r="K173" s="501">
        <v>0</v>
      </c>
      <c r="L173" s="501">
        <v>8</v>
      </c>
      <c r="M173" s="138">
        <v>1000</v>
      </c>
      <c r="N173" s="1507" t="s">
        <v>718</v>
      </c>
      <c r="O173" s="139" t="s">
        <v>374</v>
      </c>
    </row>
    <row r="174" spans="1:15" ht="63" customHeight="1" x14ac:dyDescent="0.25">
      <c r="A174" s="1478"/>
      <c r="B174" s="497" t="s">
        <v>6</v>
      </c>
      <c r="C174" s="497">
        <v>2</v>
      </c>
      <c r="D174" s="414" t="s">
        <v>206</v>
      </c>
      <c r="E174" s="497" t="s">
        <v>392</v>
      </c>
      <c r="F174" s="497"/>
      <c r="G174" s="497">
        <v>2</v>
      </c>
      <c r="H174" s="497"/>
      <c r="I174" s="515">
        <v>45474</v>
      </c>
      <c r="J174" s="396">
        <v>45292</v>
      </c>
      <c r="K174" s="497">
        <v>0</v>
      </c>
      <c r="L174" s="497">
        <v>8</v>
      </c>
      <c r="M174" s="495">
        <v>1000</v>
      </c>
      <c r="N174" s="1508"/>
      <c r="O174" s="274" t="s">
        <v>374</v>
      </c>
    </row>
    <row r="175" spans="1:15" ht="63" customHeight="1" x14ac:dyDescent="0.25">
      <c r="A175" s="1478"/>
      <c r="B175" s="497" t="s">
        <v>6</v>
      </c>
      <c r="C175" s="497">
        <v>3</v>
      </c>
      <c r="D175" s="414" t="s">
        <v>207</v>
      </c>
      <c r="E175" s="497" t="s">
        <v>392</v>
      </c>
      <c r="F175" s="497"/>
      <c r="G175" s="497"/>
      <c r="H175" s="497"/>
      <c r="I175" s="515">
        <v>45474</v>
      </c>
      <c r="J175" s="396">
        <v>45292</v>
      </c>
      <c r="K175" s="497">
        <v>0</v>
      </c>
      <c r="L175" s="497">
        <v>8</v>
      </c>
      <c r="M175" s="495">
        <v>1000</v>
      </c>
      <c r="N175" s="1508"/>
      <c r="O175" s="274" t="s">
        <v>374</v>
      </c>
    </row>
    <row r="176" spans="1:15" ht="63" customHeight="1" x14ac:dyDescent="0.25">
      <c r="A176" s="1478"/>
      <c r="B176" s="497" t="s">
        <v>6</v>
      </c>
      <c r="C176" s="497">
        <v>4</v>
      </c>
      <c r="D176" s="414" t="s">
        <v>208</v>
      </c>
      <c r="E176" s="497" t="s">
        <v>392</v>
      </c>
      <c r="F176" s="497"/>
      <c r="G176" s="497"/>
      <c r="H176" s="497"/>
      <c r="I176" s="515">
        <v>45474</v>
      </c>
      <c r="J176" s="396">
        <v>45292</v>
      </c>
      <c r="K176" s="497">
        <v>0</v>
      </c>
      <c r="L176" s="497">
        <v>8</v>
      </c>
      <c r="M176" s="495">
        <v>1000</v>
      </c>
      <c r="N176" s="1508"/>
      <c r="O176" s="274" t="s">
        <v>374</v>
      </c>
    </row>
    <row r="177" spans="1:15" ht="63" customHeight="1" x14ac:dyDescent="0.25">
      <c r="A177" s="1478"/>
      <c r="B177" s="497" t="s">
        <v>6</v>
      </c>
      <c r="C177" s="497">
        <v>5</v>
      </c>
      <c r="D177" s="414" t="s">
        <v>209</v>
      </c>
      <c r="E177" s="497" t="s">
        <v>392</v>
      </c>
      <c r="F177" s="497"/>
      <c r="G177" s="497">
        <v>1</v>
      </c>
      <c r="H177" s="497"/>
      <c r="I177" s="515">
        <v>45474</v>
      </c>
      <c r="J177" s="396">
        <v>45292</v>
      </c>
      <c r="K177" s="497">
        <v>1</v>
      </c>
      <c r="L177" s="497">
        <v>8</v>
      </c>
      <c r="M177" s="495">
        <v>1000</v>
      </c>
      <c r="N177" s="1508"/>
      <c r="O177" s="274" t="s">
        <v>374</v>
      </c>
    </row>
    <row r="178" spans="1:15" ht="63" customHeight="1" x14ac:dyDescent="0.25">
      <c r="A178" s="1478"/>
      <c r="B178" s="497" t="s">
        <v>6</v>
      </c>
      <c r="C178" s="497">
        <v>6</v>
      </c>
      <c r="D178" s="414" t="s">
        <v>210</v>
      </c>
      <c r="E178" s="497" t="s">
        <v>392</v>
      </c>
      <c r="F178" s="497"/>
      <c r="G178" s="497"/>
      <c r="H178" s="497"/>
      <c r="I178" s="515">
        <v>45474</v>
      </c>
      <c r="J178" s="396">
        <v>45292</v>
      </c>
      <c r="K178" s="497">
        <v>1</v>
      </c>
      <c r="L178" s="497">
        <v>8</v>
      </c>
      <c r="M178" s="495">
        <v>1000</v>
      </c>
      <c r="N178" s="1508"/>
      <c r="O178" s="274" t="s">
        <v>374</v>
      </c>
    </row>
    <row r="179" spans="1:15" ht="63" customHeight="1" x14ac:dyDescent="0.25">
      <c r="A179" s="1478"/>
      <c r="B179" s="497" t="s">
        <v>6</v>
      </c>
      <c r="C179" s="497">
        <v>7</v>
      </c>
      <c r="D179" s="414" t="s">
        <v>211</v>
      </c>
      <c r="E179" s="497" t="s">
        <v>392</v>
      </c>
      <c r="F179" s="497"/>
      <c r="G179" s="497"/>
      <c r="H179" s="497"/>
      <c r="I179" s="515">
        <v>45474</v>
      </c>
      <c r="J179" s="396">
        <v>45292</v>
      </c>
      <c r="K179" s="497">
        <v>0</v>
      </c>
      <c r="L179" s="497">
        <v>2</v>
      </c>
      <c r="M179" s="495">
        <v>250</v>
      </c>
      <c r="N179" s="1508"/>
      <c r="O179" s="274" t="s">
        <v>377</v>
      </c>
    </row>
    <row r="180" spans="1:15" ht="63.75" customHeight="1" thickBot="1" x14ac:dyDescent="0.3">
      <c r="A180" s="1480"/>
      <c r="B180" s="498" t="s">
        <v>6</v>
      </c>
      <c r="C180" s="498">
        <v>8</v>
      </c>
      <c r="D180" s="420" t="s">
        <v>212</v>
      </c>
      <c r="E180" s="498" t="s">
        <v>392</v>
      </c>
      <c r="F180" s="498"/>
      <c r="G180" s="498"/>
      <c r="H180" s="498"/>
      <c r="I180" s="516">
        <v>45474</v>
      </c>
      <c r="J180" s="506">
        <v>45292</v>
      </c>
      <c r="K180" s="498">
        <v>0</v>
      </c>
      <c r="L180" s="498">
        <v>2</v>
      </c>
      <c r="M180" s="496">
        <v>250</v>
      </c>
      <c r="N180" s="1509"/>
      <c r="O180" s="406" t="s">
        <v>377</v>
      </c>
    </row>
    <row r="181" spans="1:15" ht="15.75" x14ac:dyDescent="0.25">
      <c r="A181" s="1452" t="s">
        <v>389</v>
      </c>
      <c r="B181" s="138" t="s">
        <v>6</v>
      </c>
      <c r="C181" s="138">
        <v>1</v>
      </c>
      <c r="D181" s="136">
        <v>6080014931</v>
      </c>
      <c r="E181" s="501" t="s">
        <v>392</v>
      </c>
      <c r="F181" s="138"/>
      <c r="G181" s="138"/>
      <c r="H181" s="138"/>
      <c r="I181" s="517">
        <v>45231</v>
      </c>
      <c r="J181" s="433">
        <v>45047</v>
      </c>
      <c r="K181" s="138">
        <v>0</v>
      </c>
      <c r="L181" s="434">
        <v>4</v>
      </c>
      <c r="M181" s="138">
        <v>1000</v>
      </c>
      <c r="N181" s="1493" t="s">
        <v>736</v>
      </c>
      <c r="O181" s="139" t="s">
        <v>382</v>
      </c>
    </row>
    <row r="182" spans="1:15" ht="51.75" customHeight="1" thickBot="1" x14ac:dyDescent="0.3">
      <c r="A182" s="1453"/>
      <c r="B182" s="496" t="s">
        <v>6</v>
      </c>
      <c r="C182" s="496">
        <v>2</v>
      </c>
      <c r="D182" s="140">
        <v>6080014932</v>
      </c>
      <c r="E182" s="498" t="s">
        <v>392</v>
      </c>
      <c r="F182" s="496"/>
      <c r="G182" s="496"/>
      <c r="H182" s="496"/>
      <c r="I182" s="518">
        <v>45231</v>
      </c>
      <c r="J182" s="513">
        <v>45047</v>
      </c>
      <c r="K182" s="496">
        <v>0</v>
      </c>
      <c r="L182" s="420">
        <v>4</v>
      </c>
      <c r="M182" s="496">
        <v>1000</v>
      </c>
      <c r="N182" s="1494"/>
      <c r="O182" s="406" t="s">
        <v>382</v>
      </c>
    </row>
    <row r="183" spans="1:15" ht="25.5" customHeight="1" x14ac:dyDescent="0.25">
      <c r="A183" s="1452" t="s">
        <v>399</v>
      </c>
      <c r="B183" s="138" t="s">
        <v>6</v>
      </c>
      <c r="C183" s="138">
        <v>1</v>
      </c>
      <c r="D183" s="136">
        <v>6080014742</v>
      </c>
      <c r="E183" s="501" t="s">
        <v>391</v>
      </c>
      <c r="F183" s="138"/>
      <c r="G183" s="138"/>
      <c r="H183" s="138"/>
      <c r="I183" s="517">
        <v>45323</v>
      </c>
      <c r="J183" s="433">
        <v>45047</v>
      </c>
      <c r="K183" s="138">
        <v>0</v>
      </c>
      <c r="L183" s="434">
        <v>4</v>
      </c>
      <c r="M183" s="138">
        <v>1000</v>
      </c>
      <c r="N183" s="1511" t="s">
        <v>737</v>
      </c>
      <c r="O183" s="139" t="s">
        <v>382</v>
      </c>
    </row>
    <row r="184" spans="1:15" ht="26.25" customHeight="1" x14ac:dyDescent="0.25">
      <c r="A184" s="1468"/>
      <c r="B184" s="495" t="s">
        <v>6</v>
      </c>
      <c r="C184" s="495">
        <v>2</v>
      </c>
      <c r="D184" s="273">
        <v>298412396</v>
      </c>
      <c r="E184" s="497" t="s">
        <v>391</v>
      </c>
      <c r="F184" s="495"/>
      <c r="G184" s="495"/>
      <c r="H184" s="495"/>
      <c r="I184" s="519">
        <v>45323</v>
      </c>
      <c r="J184" s="436">
        <v>45047</v>
      </c>
      <c r="K184" s="495">
        <v>0</v>
      </c>
      <c r="L184" s="414">
        <v>4</v>
      </c>
      <c r="M184" s="495">
        <v>1000</v>
      </c>
      <c r="N184" s="1510"/>
      <c r="O184" s="274" t="s">
        <v>388</v>
      </c>
    </row>
    <row r="185" spans="1:15" ht="22.5" customHeight="1" thickBot="1" x14ac:dyDescent="0.3">
      <c r="A185" s="1469"/>
      <c r="B185" s="499" t="s">
        <v>6</v>
      </c>
      <c r="C185" s="499">
        <v>3</v>
      </c>
      <c r="D185" s="275">
        <v>6080014743</v>
      </c>
      <c r="E185" s="500" t="s">
        <v>391</v>
      </c>
      <c r="F185" s="499"/>
      <c r="G185" s="499"/>
      <c r="H185" s="499"/>
      <c r="I185" s="520">
        <v>45323</v>
      </c>
      <c r="J185" s="438">
        <v>45047</v>
      </c>
      <c r="K185" s="499">
        <v>0</v>
      </c>
      <c r="L185" s="428">
        <v>4</v>
      </c>
      <c r="M185" s="499">
        <v>1000</v>
      </c>
      <c r="N185" s="1518"/>
      <c r="O185" s="277" t="s">
        <v>382</v>
      </c>
    </row>
    <row r="186" spans="1:15" ht="15.75" x14ac:dyDescent="0.25">
      <c r="A186" s="1491" t="s">
        <v>320</v>
      </c>
      <c r="B186" s="430" t="s">
        <v>6</v>
      </c>
      <c r="C186" s="410">
        <v>1</v>
      </c>
      <c r="D186" s="430">
        <v>706884</v>
      </c>
      <c r="E186" s="441" t="s">
        <v>392</v>
      </c>
      <c r="F186" s="430"/>
      <c r="G186" s="430">
        <v>1</v>
      </c>
      <c r="H186" s="430"/>
      <c r="I186" s="521">
        <v>45505</v>
      </c>
      <c r="J186" s="440">
        <v>45047</v>
      </c>
      <c r="K186" s="430">
        <v>0</v>
      </c>
      <c r="L186" s="410">
        <v>4</v>
      </c>
      <c r="M186" s="441">
        <v>1800</v>
      </c>
      <c r="N186" s="1488" t="s">
        <v>738</v>
      </c>
      <c r="O186" s="413" t="s">
        <v>375</v>
      </c>
    </row>
    <row r="187" spans="1:15" ht="15.75" x14ac:dyDescent="0.25">
      <c r="A187" s="1478"/>
      <c r="B187" s="431" t="s">
        <v>6</v>
      </c>
      <c r="C187" s="414">
        <v>2</v>
      </c>
      <c r="D187" s="431">
        <v>706881</v>
      </c>
      <c r="E187" s="437" t="s">
        <v>392</v>
      </c>
      <c r="F187" s="431"/>
      <c r="G187" s="431"/>
      <c r="H187" s="431"/>
      <c r="I187" s="519">
        <v>45505</v>
      </c>
      <c r="J187" s="436">
        <v>45047</v>
      </c>
      <c r="K187" s="431">
        <v>0</v>
      </c>
      <c r="L187" s="414">
        <v>4</v>
      </c>
      <c r="M187" s="437">
        <v>1000</v>
      </c>
      <c r="N187" s="1489"/>
      <c r="O187" s="274" t="s">
        <v>375</v>
      </c>
    </row>
    <row r="188" spans="1:15" ht="15.75" x14ac:dyDescent="0.25">
      <c r="A188" s="1478"/>
      <c r="B188" s="431" t="s">
        <v>6</v>
      </c>
      <c r="C188" s="414">
        <v>3</v>
      </c>
      <c r="D188" s="431">
        <v>706900</v>
      </c>
      <c r="E188" s="437" t="s">
        <v>392</v>
      </c>
      <c r="F188" s="431"/>
      <c r="G188" s="431"/>
      <c r="H188" s="431"/>
      <c r="I188" s="521">
        <v>45505</v>
      </c>
      <c r="J188" s="436">
        <v>45047</v>
      </c>
      <c r="K188" s="431">
        <v>1</v>
      </c>
      <c r="L188" s="414">
        <v>4</v>
      </c>
      <c r="M188" s="437">
        <v>1000</v>
      </c>
      <c r="N188" s="1489"/>
      <c r="O188" s="274" t="s">
        <v>375</v>
      </c>
    </row>
    <row r="189" spans="1:15" ht="15.75" x14ac:dyDescent="0.25">
      <c r="A189" s="1478"/>
      <c r="B189" s="431" t="s">
        <v>6</v>
      </c>
      <c r="C189" s="414">
        <v>4</v>
      </c>
      <c r="D189" s="431">
        <v>706901</v>
      </c>
      <c r="E189" s="437" t="s">
        <v>392</v>
      </c>
      <c r="F189" s="431"/>
      <c r="G189" s="431"/>
      <c r="H189" s="431"/>
      <c r="I189" s="519">
        <v>45505</v>
      </c>
      <c r="J189" s="436">
        <v>45047</v>
      </c>
      <c r="K189" s="431">
        <v>1</v>
      </c>
      <c r="L189" s="414">
        <v>4</v>
      </c>
      <c r="M189" s="437">
        <v>1800</v>
      </c>
      <c r="N189" s="1489"/>
      <c r="O189" s="274" t="s">
        <v>375</v>
      </c>
    </row>
    <row r="190" spans="1:15" ht="15.75" x14ac:dyDescent="0.25">
      <c r="A190" s="1478"/>
      <c r="B190" s="431" t="s">
        <v>6</v>
      </c>
      <c r="C190" s="414">
        <v>5</v>
      </c>
      <c r="D190" s="431">
        <v>706882</v>
      </c>
      <c r="E190" s="437" t="s">
        <v>392</v>
      </c>
      <c r="F190" s="431"/>
      <c r="G190" s="431"/>
      <c r="H190" s="431"/>
      <c r="I190" s="521">
        <v>45505</v>
      </c>
      <c r="J190" s="436">
        <v>45047</v>
      </c>
      <c r="K190" s="431">
        <v>0</v>
      </c>
      <c r="L190" s="414">
        <v>4</v>
      </c>
      <c r="M190" s="437">
        <v>630</v>
      </c>
      <c r="N190" s="1489"/>
      <c r="O190" s="274" t="s">
        <v>375</v>
      </c>
    </row>
    <row r="191" spans="1:15" ht="15.75" x14ac:dyDescent="0.25">
      <c r="A191" s="1478"/>
      <c r="B191" s="431" t="s">
        <v>6</v>
      </c>
      <c r="C191" s="414">
        <v>6</v>
      </c>
      <c r="D191" s="431">
        <v>706883</v>
      </c>
      <c r="E191" s="437" t="s">
        <v>392</v>
      </c>
      <c r="F191" s="431"/>
      <c r="G191" s="431"/>
      <c r="H191" s="431"/>
      <c r="I191" s="519">
        <v>45505</v>
      </c>
      <c r="J191" s="436">
        <v>45047</v>
      </c>
      <c r="K191" s="431">
        <v>0</v>
      </c>
      <c r="L191" s="414">
        <v>4</v>
      </c>
      <c r="M191" s="437">
        <v>630</v>
      </c>
      <c r="N191" s="1489"/>
      <c r="O191" s="274" t="s">
        <v>375</v>
      </c>
    </row>
    <row r="192" spans="1:15" ht="16.5" thickBot="1" x14ac:dyDescent="0.3">
      <c r="A192" s="1479"/>
      <c r="B192" s="268" t="s">
        <v>6</v>
      </c>
      <c r="C192" s="270">
        <v>7</v>
      </c>
      <c r="D192" s="268">
        <v>176638</v>
      </c>
      <c r="E192" s="270" t="s">
        <v>391</v>
      </c>
      <c r="F192" s="268"/>
      <c r="G192" s="268"/>
      <c r="H192" s="268"/>
      <c r="I192" s="521">
        <v>45505</v>
      </c>
      <c r="J192" s="444">
        <v>45047</v>
      </c>
      <c r="K192" s="268">
        <v>0</v>
      </c>
      <c r="L192" s="270">
        <v>4</v>
      </c>
      <c r="M192" s="270">
        <v>250</v>
      </c>
      <c r="N192" s="1490"/>
      <c r="O192" s="277" t="s">
        <v>377</v>
      </c>
    </row>
    <row r="193" spans="1:15" ht="15.75" x14ac:dyDescent="0.25">
      <c r="A193" s="1484" t="s">
        <v>322</v>
      </c>
      <c r="B193" s="1485" t="s">
        <v>6</v>
      </c>
      <c r="C193" s="410">
        <v>1</v>
      </c>
      <c r="D193" s="367" t="s">
        <v>323</v>
      </c>
      <c r="E193" s="410" t="s">
        <v>392</v>
      </c>
      <c r="F193" s="430"/>
      <c r="G193" s="430"/>
      <c r="H193" s="430"/>
      <c r="I193" s="521">
        <v>45505</v>
      </c>
      <c r="J193" s="440">
        <v>45292</v>
      </c>
      <c r="K193" s="430">
        <v>0</v>
      </c>
      <c r="L193" s="441">
        <v>3</v>
      </c>
      <c r="M193" s="441">
        <v>1000</v>
      </c>
      <c r="N193" s="1488" t="s">
        <v>739</v>
      </c>
      <c r="O193" s="413" t="s">
        <v>374</v>
      </c>
    </row>
    <row r="194" spans="1:15" ht="15.75" x14ac:dyDescent="0.25">
      <c r="A194" s="1468"/>
      <c r="B194" s="1486"/>
      <c r="C194" s="414">
        <v>2</v>
      </c>
      <c r="D194" s="366" t="s">
        <v>325</v>
      </c>
      <c r="E194" s="414" t="s">
        <v>392</v>
      </c>
      <c r="F194" s="431"/>
      <c r="G194" s="431"/>
      <c r="H194" s="431"/>
      <c r="I194" s="519">
        <v>45505</v>
      </c>
      <c r="J194" s="436">
        <v>45292</v>
      </c>
      <c r="K194" s="431">
        <v>0</v>
      </c>
      <c r="L194" s="437">
        <v>3</v>
      </c>
      <c r="M194" s="437">
        <v>1000</v>
      </c>
      <c r="N194" s="1489"/>
      <c r="O194" s="274" t="s">
        <v>374</v>
      </c>
    </row>
    <row r="195" spans="1:15" ht="15.75" x14ac:dyDescent="0.25">
      <c r="A195" s="1468"/>
      <c r="B195" s="1486"/>
      <c r="C195" s="199">
        <v>3</v>
      </c>
      <c r="D195" s="199" t="s">
        <v>329</v>
      </c>
      <c r="E195" s="199" t="s">
        <v>391</v>
      </c>
      <c r="F195" s="398"/>
      <c r="G195" s="398"/>
      <c r="H195" s="398"/>
      <c r="I195" s="521">
        <v>45505</v>
      </c>
      <c r="J195" s="447">
        <v>45292</v>
      </c>
      <c r="K195" s="398">
        <v>0</v>
      </c>
      <c r="L195" s="199">
        <v>3</v>
      </c>
      <c r="M195" s="199">
        <v>2000</v>
      </c>
      <c r="N195" s="1489"/>
      <c r="O195" s="274" t="s">
        <v>374</v>
      </c>
    </row>
    <row r="196" spans="1:15" ht="15.75" x14ac:dyDescent="0.25">
      <c r="A196" s="1468"/>
      <c r="B196" s="1486"/>
      <c r="C196" s="199">
        <v>4</v>
      </c>
      <c r="D196" s="199" t="s">
        <v>328</v>
      </c>
      <c r="E196" s="199" t="s">
        <v>391</v>
      </c>
      <c r="F196" s="398"/>
      <c r="G196" s="398"/>
      <c r="H196" s="398"/>
      <c r="I196" s="519">
        <v>45505</v>
      </c>
      <c r="J196" s="446">
        <v>45292</v>
      </c>
      <c r="K196" s="398">
        <v>0</v>
      </c>
      <c r="L196" s="199">
        <v>3</v>
      </c>
      <c r="M196" s="199">
        <v>2000</v>
      </c>
      <c r="N196" s="1489"/>
      <c r="O196" s="274" t="s">
        <v>374</v>
      </c>
    </row>
    <row r="197" spans="1:15" ht="15.75" x14ac:dyDescent="0.25">
      <c r="A197" s="1468"/>
      <c r="B197" s="1486"/>
      <c r="C197" s="414">
        <v>5</v>
      </c>
      <c r="D197" s="366" t="s">
        <v>758</v>
      </c>
      <c r="E197" s="414" t="s">
        <v>392</v>
      </c>
      <c r="F197" s="431"/>
      <c r="G197" s="431"/>
      <c r="H197" s="431"/>
      <c r="I197" s="521">
        <v>45505</v>
      </c>
      <c r="J197" s="440">
        <v>45292</v>
      </c>
      <c r="K197" s="431">
        <v>0</v>
      </c>
      <c r="L197" s="437">
        <v>2</v>
      </c>
      <c r="M197" s="437">
        <v>2000</v>
      </c>
      <c r="N197" s="1489"/>
      <c r="O197" s="274" t="s">
        <v>374</v>
      </c>
    </row>
    <row r="198" spans="1:15" ht="15.75" x14ac:dyDescent="0.25">
      <c r="A198" s="1468"/>
      <c r="B198" s="1486"/>
      <c r="C198" s="414">
        <v>6</v>
      </c>
      <c r="D198" s="366" t="s">
        <v>759</v>
      </c>
      <c r="E198" s="414" t="s">
        <v>392</v>
      </c>
      <c r="F198" s="431"/>
      <c r="G198" s="431"/>
      <c r="H198" s="431"/>
      <c r="I198" s="519">
        <v>45505</v>
      </c>
      <c r="J198" s="436">
        <v>45292</v>
      </c>
      <c r="K198" s="431">
        <v>0</v>
      </c>
      <c r="L198" s="437">
        <v>2</v>
      </c>
      <c r="M198" s="437">
        <v>2000</v>
      </c>
      <c r="N198" s="1489"/>
      <c r="O198" s="274" t="s">
        <v>374</v>
      </c>
    </row>
    <row r="199" spans="1:15" ht="15.75" x14ac:dyDescent="0.25">
      <c r="A199" s="1468"/>
      <c r="B199" s="1486"/>
      <c r="C199" s="414" t="s">
        <v>566</v>
      </c>
      <c r="D199" s="366" t="s">
        <v>326</v>
      </c>
      <c r="E199" s="414" t="s">
        <v>392</v>
      </c>
      <c r="F199" s="431"/>
      <c r="G199" s="431"/>
      <c r="H199" s="431"/>
      <c r="I199" s="521">
        <v>45505</v>
      </c>
      <c r="J199" s="440">
        <v>45292</v>
      </c>
      <c r="K199" s="431">
        <v>0</v>
      </c>
      <c r="L199" s="437">
        <v>2</v>
      </c>
      <c r="M199" s="437">
        <v>2000</v>
      </c>
      <c r="N199" s="1489"/>
      <c r="O199" s="274" t="s">
        <v>374</v>
      </c>
    </row>
    <row r="200" spans="1:15" ht="15.75" x14ac:dyDescent="0.25">
      <c r="A200" s="1468"/>
      <c r="B200" s="1486"/>
      <c r="C200" s="414" t="s">
        <v>567</v>
      </c>
      <c r="D200" s="366" t="s">
        <v>327</v>
      </c>
      <c r="E200" s="414" t="s">
        <v>392</v>
      </c>
      <c r="F200" s="431"/>
      <c r="G200" s="431"/>
      <c r="H200" s="431"/>
      <c r="I200" s="519">
        <v>45505</v>
      </c>
      <c r="J200" s="436">
        <v>45292</v>
      </c>
      <c r="K200" s="431">
        <v>0</v>
      </c>
      <c r="L200" s="437">
        <v>2</v>
      </c>
      <c r="M200" s="437">
        <v>2000</v>
      </c>
      <c r="N200" s="1489"/>
      <c r="O200" s="274" t="s">
        <v>374</v>
      </c>
    </row>
    <row r="201" spans="1:15" ht="15.75" x14ac:dyDescent="0.25">
      <c r="A201" s="1468"/>
      <c r="B201" s="1486"/>
      <c r="C201" s="199">
        <v>8</v>
      </c>
      <c r="D201" s="199" t="s">
        <v>333</v>
      </c>
      <c r="E201" s="199" t="s">
        <v>391</v>
      </c>
      <c r="F201" s="398"/>
      <c r="G201" s="398"/>
      <c r="H201" s="398"/>
      <c r="I201" s="521">
        <v>45505</v>
      </c>
      <c r="J201" s="447">
        <v>45292</v>
      </c>
      <c r="K201" s="398">
        <v>0</v>
      </c>
      <c r="L201" s="199">
        <v>2</v>
      </c>
      <c r="M201" s="199">
        <v>2000</v>
      </c>
      <c r="N201" s="1489"/>
      <c r="O201" s="274" t="s">
        <v>374</v>
      </c>
    </row>
    <row r="202" spans="1:15" ht="15.75" x14ac:dyDescent="0.25">
      <c r="A202" s="1468"/>
      <c r="B202" s="1486"/>
      <c r="C202" s="199">
        <v>9</v>
      </c>
      <c r="D202" s="199" t="s">
        <v>334</v>
      </c>
      <c r="E202" s="199" t="s">
        <v>391</v>
      </c>
      <c r="F202" s="398"/>
      <c r="G202" s="398"/>
      <c r="H202" s="398"/>
      <c r="I202" s="519">
        <v>45505</v>
      </c>
      <c r="J202" s="446">
        <v>45292</v>
      </c>
      <c r="K202" s="398">
        <v>0</v>
      </c>
      <c r="L202" s="199">
        <v>2</v>
      </c>
      <c r="M202" s="199">
        <v>2000</v>
      </c>
      <c r="N202" s="1489"/>
      <c r="O202" s="274" t="s">
        <v>374</v>
      </c>
    </row>
    <row r="203" spans="1:15" ht="15.75" x14ac:dyDescent="0.25">
      <c r="A203" s="1468"/>
      <c r="B203" s="1486"/>
      <c r="C203" s="199">
        <v>10</v>
      </c>
      <c r="D203" s="199" t="s">
        <v>332</v>
      </c>
      <c r="E203" s="199" t="s">
        <v>391</v>
      </c>
      <c r="F203" s="398"/>
      <c r="G203" s="398"/>
      <c r="H203" s="398"/>
      <c r="I203" s="521">
        <v>45505</v>
      </c>
      <c r="J203" s="447">
        <v>45292</v>
      </c>
      <c r="K203" s="398">
        <v>0</v>
      </c>
      <c r="L203" s="199">
        <v>2</v>
      </c>
      <c r="M203" s="199">
        <v>2000</v>
      </c>
      <c r="N203" s="1489"/>
      <c r="O203" s="274" t="s">
        <v>374</v>
      </c>
    </row>
    <row r="204" spans="1:15" ht="15.75" x14ac:dyDescent="0.25">
      <c r="A204" s="1468"/>
      <c r="B204" s="1486"/>
      <c r="C204" s="366">
        <v>11</v>
      </c>
      <c r="D204" s="366" t="s">
        <v>337</v>
      </c>
      <c r="E204" s="414" t="s">
        <v>392</v>
      </c>
      <c r="F204" s="431"/>
      <c r="G204" s="431"/>
      <c r="H204" s="431"/>
      <c r="I204" s="519">
        <v>45505</v>
      </c>
      <c r="J204" s="436">
        <v>45292</v>
      </c>
      <c r="K204" s="431">
        <v>0</v>
      </c>
      <c r="L204" s="437">
        <v>2</v>
      </c>
      <c r="M204" s="437">
        <v>2000</v>
      </c>
      <c r="N204" s="1489"/>
      <c r="O204" s="274" t="s">
        <v>374</v>
      </c>
    </row>
    <row r="205" spans="1:15" ht="15.75" x14ac:dyDescent="0.25">
      <c r="A205" s="1468"/>
      <c r="B205" s="1486"/>
      <c r="C205" s="414">
        <v>12</v>
      </c>
      <c r="D205" s="366" t="s">
        <v>338</v>
      </c>
      <c r="E205" s="414" t="s">
        <v>392</v>
      </c>
      <c r="F205" s="431"/>
      <c r="G205" s="431">
        <v>1</v>
      </c>
      <c r="H205" s="431"/>
      <c r="I205" s="521">
        <v>45505</v>
      </c>
      <c r="J205" s="440">
        <v>45292</v>
      </c>
      <c r="K205" s="431">
        <v>0</v>
      </c>
      <c r="L205" s="437">
        <v>2</v>
      </c>
      <c r="M205" s="437">
        <v>2000</v>
      </c>
      <c r="N205" s="1489"/>
      <c r="O205" s="274" t="s">
        <v>374</v>
      </c>
    </row>
    <row r="206" spans="1:15" ht="31.5" x14ac:dyDescent="0.25">
      <c r="A206" s="1468"/>
      <c r="B206" s="1486"/>
      <c r="C206" s="169">
        <v>13</v>
      </c>
      <c r="D206" s="169" t="s">
        <v>341</v>
      </c>
      <c r="E206" s="169" t="s">
        <v>393</v>
      </c>
      <c r="F206" s="448"/>
      <c r="G206" s="448"/>
      <c r="H206" s="448"/>
      <c r="I206" s="519">
        <v>45505</v>
      </c>
      <c r="J206" s="449">
        <v>45292</v>
      </c>
      <c r="K206" s="448">
        <v>0</v>
      </c>
      <c r="L206" s="169">
        <v>2</v>
      </c>
      <c r="M206" s="169">
        <v>1600</v>
      </c>
      <c r="N206" s="1489"/>
      <c r="O206" s="274" t="s">
        <v>374</v>
      </c>
    </row>
    <row r="207" spans="1:15" ht="31.5" x14ac:dyDescent="0.25">
      <c r="A207" s="1468"/>
      <c r="B207" s="1486"/>
      <c r="C207" s="169">
        <v>14</v>
      </c>
      <c r="D207" s="169" t="s">
        <v>344</v>
      </c>
      <c r="E207" s="169" t="s">
        <v>393</v>
      </c>
      <c r="F207" s="448"/>
      <c r="G207" s="448"/>
      <c r="H207" s="448"/>
      <c r="I207" s="521">
        <v>45505</v>
      </c>
      <c r="J207" s="450">
        <v>45292</v>
      </c>
      <c r="K207" s="448">
        <v>0</v>
      </c>
      <c r="L207" s="169">
        <v>2</v>
      </c>
      <c r="M207" s="169">
        <v>1600</v>
      </c>
      <c r="N207" s="1489"/>
      <c r="O207" s="274" t="s">
        <v>374</v>
      </c>
    </row>
    <row r="208" spans="1:15" ht="15.75" x14ac:dyDescent="0.25">
      <c r="A208" s="1468"/>
      <c r="B208" s="1486"/>
      <c r="C208" s="199">
        <v>15</v>
      </c>
      <c r="D208" s="199" t="s">
        <v>349</v>
      </c>
      <c r="E208" s="199" t="s">
        <v>391</v>
      </c>
      <c r="F208" s="398"/>
      <c r="G208" s="398"/>
      <c r="H208" s="398"/>
      <c r="I208" s="519">
        <v>45505</v>
      </c>
      <c r="J208" s="446">
        <v>45292</v>
      </c>
      <c r="K208" s="398">
        <v>0</v>
      </c>
      <c r="L208" s="199">
        <v>2</v>
      </c>
      <c r="M208" s="199">
        <v>1600</v>
      </c>
      <c r="N208" s="1489"/>
      <c r="O208" s="274" t="s">
        <v>374</v>
      </c>
    </row>
    <row r="209" spans="1:15" ht="15.75" x14ac:dyDescent="0.25">
      <c r="A209" s="1468"/>
      <c r="B209" s="1486"/>
      <c r="C209" s="366">
        <v>16</v>
      </c>
      <c r="D209" s="366" t="s">
        <v>760</v>
      </c>
      <c r="E209" s="366" t="s">
        <v>392</v>
      </c>
      <c r="F209" s="416"/>
      <c r="G209" s="416"/>
      <c r="H209" s="416"/>
      <c r="I209" s="521">
        <v>45505</v>
      </c>
      <c r="J209" s="452">
        <v>45292</v>
      </c>
      <c r="K209" s="416">
        <v>0</v>
      </c>
      <c r="L209" s="366">
        <v>2</v>
      </c>
      <c r="M209" s="366">
        <v>2000</v>
      </c>
      <c r="N209" s="1489"/>
      <c r="O209" s="274" t="s">
        <v>374</v>
      </c>
    </row>
    <row r="210" spans="1:15" ht="15.75" x14ac:dyDescent="0.25">
      <c r="A210" s="1468"/>
      <c r="B210" s="1486"/>
      <c r="C210" s="366">
        <v>17</v>
      </c>
      <c r="D210" s="366" t="s">
        <v>761</v>
      </c>
      <c r="E210" s="366" t="s">
        <v>392</v>
      </c>
      <c r="F210" s="416"/>
      <c r="G210" s="416"/>
      <c r="H210" s="416"/>
      <c r="I210" s="519">
        <v>45505</v>
      </c>
      <c r="J210" s="451">
        <v>45292</v>
      </c>
      <c r="K210" s="416">
        <v>0</v>
      </c>
      <c r="L210" s="366">
        <v>2</v>
      </c>
      <c r="M210" s="366">
        <v>2000</v>
      </c>
      <c r="N210" s="1489"/>
      <c r="O210" s="274" t="s">
        <v>374</v>
      </c>
    </row>
    <row r="211" spans="1:15" ht="15.75" x14ac:dyDescent="0.25">
      <c r="A211" s="1468"/>
      <c r="B211" s="1486"/>
      <c r="C211" s="199">
        <v>18</v>
      </c>
      <c r="D211" s="199" t="s">
        <v>339</v>
      </c>
      <c r="E211" s="199" t="s">
        <v>391</v>
      </c>
      <c r="F211" s="398"/>
      <c r="G211" s="398"/>
      <c r="H211" s="398"/>
      <c r="I211" s="521">
        <v>45505</v>
      </c>
      <c r="J211" s="447">
        <v>45292</v>
      </c>
      <c r="K211" s="398">
        <v>0</v>
      </c>
      <c r="L211" s="199">
        <v>2</v>
      </c>
      <c r="M211" s="199">
        <v>1000</v>
      </c>
      <c r="N211" s="1489"/>
      <c r="O211" s="274" t="s">
        <v>374</v>
      </c>
    </row>
    <row r="212" spans="1:15" ht="15.75" x14ac:dyDescent="0.25">
      <c r="A212" s="1468"/>
      <c r="B212" s="1486"/>
      <c r="C212" s="199">
        <v>19</v>
      </c>
      <c r="D212" s="199" t="s">
        <v>340</v>
      </c>
      <c r="E212" s="199" t="s">
        <v>391</v>
      </c>
      <c r="F212" s="398"/>
      <c r="G212" s="398"/>
      <c r="H212" s="398"/>
      <c r="I212" s="519">
        <v>45505</v>
      </c>
      <c r="J212" s="446">
        <v>45292</v>
      </c>
      <c r="K212" s="398">
        <v>0</v>
      </c>
      <c r="L212" s="199">
        <v>2</v>
      </c>
      <c r="M212" s="199">
        <v>2000</v>
      </c>
      <c r="N212" s="1489"/>
      <c r="O212" s="274" t="s">
        <v>374</v>
      </c>
    </row>
    <row r="213" spans="1:15" ht="15.75" x14ac:dyDescent="0.25">
      <c r="A213" s="1468"/>
      <c r="B213" s="1486"/>
      <c r="C213" s="366">
        <v>20</v>
      </c>
      <c r="D213" s="366" t="s">
        <v>345</v>
      </c>
      <c r="E213" s="366" t="s">
        <v>392</v>
      </c>
      <c r="F213" s="416"/>
      <c r="G213" s="416"/>
      <c r="H213" s="416"/>
      <c r="I213" s="521">
        <v>45505</v>
      </c>
      <c r="J213" s="452">
        <v>45292</v>
      </c>
      <c r="K213" s="416">
        <v>0</v>
      </c>
      <c r="L213" s="366">
        <v>2</v>
      </c>
      <c r="M213" s="366">
        <v>1275</v>
      </c>
      <c r="N213" s="1489"/>
      <c r="O213" s="274" t="s">
        <v>374</v>
      </c>
    </row>
    <row r="214" spans="1:15" ht="15.75" x14ac:dyDescent="0.25">
      <c r="A214" s="1468"/>
      <c r="B214" s="1486"/>
      <c r="C214" s="366">
        <v>21</v>
      </c>
      <c r="D214" s="366" t="s">
        <v>346</v>
      </c>
      <c r="E214" s="366" t="s">
        <v>392</v>
      </c>
      <c r="F214" s="416"/>
      <c r="G214" s="416"/>
      <c r="H214" s="416"/>
      <c r="I214" s="519">
        <v>45505</v>
      </c>
      <c r="J214" s="451">
        <v>45292</v>
      </c>
      <c r="K214" s="416">
        <v>0</v>
      </c>
      <c r="L214" s="366">
        <v>2</v>
      </c>
      <c r="M214" s="366">
        <v>1025</v>
      </c>
      <c r="N214" s="1489"/>
      <c r="O214" s="274" t="s">
        <v>374</v>
      </c>
    </row>
    <row r="215" spans="1:15" ht="15.75" x14ac:dyDescent="0.25">
      <c r="A215" s="1468"/>
      <c r="B215" s="1486"/>
      <c r="C215" s="414">
        <v>22</v>
      </c>
      <c r="D215" s="366" t="s">
        <v>347</v>
      </c>
      <c r="E215" s="414" t="s">
        <v>392</v>
      </c>
      <c r="F215" s="431"/>
      <c r="G215" s="431"/>
      <c r="H215" s="431"/>
      <c r="I215" s="521">
        <v>45505</v>
      </c>
      <c r="J215" s="440">
        <v>45292</v>
      </c>
      <c r="K215" s="431">
        <v>0</v>
      </c>
      <c r="L215" s="437">
        <v>2</v>
      </c>
      <c r="M215" s="437">
        <v>1025</v>
      </c>
      <c r="N215" s="1489"/>
      <c r="O215" s="274" t="s">
        <v>374</v>
      </c>
    </row>
    <row r="216" spans="1:15" ht="15.75" x14ac:dyDescent="0.25">
      <c r="A216" s="1468"/>
      <c r="B216" s="1486"/>
      <c r="C216" s="414">
        <v>23</v>
      </c>
      <c r="D216" s="366" t="s">
        <v>348</v>
      </c>
      <c r="E216" s="414" t="s">
        <v>392</v>
      </c>
      <c r="F216" s="431"/>
      <c r="G216" s="431"/>
      <c r="H216" s="431"/>
      <c r="I216" s="519">
        <v>45505</v>
      </c>
      <c r="J216" s="436">
        <v>45292</v>
      </c>
      <c r="K216" s="431">
        <v>0</v>
      </c>
      <c r="L216" s="437">
        <v>2</v>
      </c>
      <c r="M216" s="437">
        <v>2500</v>
      </c>
      <c r="N216" s="1489"/>
      <c r="O216" s="274" t="s">
        <v>374</v>
      </c>
    </row>
    <row r="217" spans="1:15" ht="15.75" x14ac:dyDescent="0.25">
      <c r="A217" s="1468"/>
      <c r="B217" s="1486"/>
      <c r="C217" s="414">
        <v>24</v>
      </c>
      <c r="D217" s="366" t="s">
        <v>342</v>
      </c>
      <c r="E217" s="414" t="s">
        <v>392</v>
      </c>
      <c r="F217" s="431"/>
      <c r="G217" s="431">
        <v>2</v>
      </c>
      <c r="H217" s="431"/>
      <c r="I217" s="521">
        <v>45505</v>
      </c>
      <c r="J217" s="440">
        <v>45292</v>
      </c>
      <c r="K217" s="431">
        <v>0</v>
      </c>
      <c r="L217" s="437">
        <v>2</v>
      </c>
      <c r="M217" s="437">
        <v>2500</v>
      </c>
      <c r="N217" s="1489"/>
      <c r="O217" s="274" t="s">
        <v>374</v>
      </c>
    </row>
    <row r="218" spans="1:15" ht="15.75" x14ac:dyDescent="0.25">
      <c r="A218" s="1468"/>
      <c r="B218" s="1486"/>
      <c r="C218" s="199">
        <v>25</v>
      </c>
      <c r="D218" s="199" t="s">
        <v>343</v>
      </c>
      <c r="E218" s="199" t="s">
        <v>391</v>
      </c>
      <c r="F218" s="398"/>
      <c r="G218" s="398"/>
      <c r="H218" s="398"/>
      <c r="I218" s="519">
        <v>45505</v>
      </c>
      <c r="J218" s="446">
        <v>45292</v>
      </c>
      <c r="K218" s="398">
        <v>0</v>
      </c>
      <c r="L218" s="199">
        <v>2</v>
      </c>
      <c r="M218" s="199">
        <v>2500</v>
      </c>
      <c r="N218" s="1489"/>
      <c r="O218" s="274" t="s">
        <v>374</v>
      </c>
    </row>
    <row r="219" spans="1:15" ht="15.75" x14ac:dyDescent="0.25">
      <c r="A219" s="1468"/>
      <c r="B219" s="1486"/>
      <c r="C219" s="414">
        <v>1</v>
      </c>
      <c r="D219" s="366" t="s">
        <v>350</v>
      </c>
      <c r="E219" s="414" t="s">
        <v>392</v>
      </c>
      <c r="F219" s="431"/>
      <c r="G219" s="431">
        <v>2</v>
      </c>
      <c r="H219" s="431"/>
      <c r="I219" s="521">
        <v>45505</v>
      </c>
      <c r="J219" s="440">
        <v>45292</v>
      </c>
      <c r="K219" s="431">
        <v>0</v>
      </c>
      <c r="L219" s="431" t="s">
        <v>6</v>
      </c>
      <c r="M219" s="431" t="s">
        <v>6</v>
      </c>
      <c r="N219" s="1489"/>
      <c r="O219" s="274" t="s">
        <v>383</v>
      </c>
    </row>
    <row r="220" spans="1:15" ht="15.75" x14ac:dyDescent="0.25">
      <c r="A220" s="1468"/>
      <c r="B220" s="1486"/>
      <c r="C220" s="414">
        <v>2</v>
      </c>
      <c r="D220" s="366" t="s">
        <v>351</v>
      </c>
      <c r="E220" s="414" t="s">
        <v>392</v>
      </c>
      <c r="F220" s="431"/>
      <c r="G220" s="431"/>
      <c r="H220" s="431"/>
      <c r="I220" s="519">
        <v>45505</v>
      </c>
      <c r="J220" s="436">
        <v>45292</v>
      </c>
      <c r="K220" s="431">
        <v>0</v>
      </c>
      <c r="L220" s="431" t="s">
        <v>6</v>
      </c>
      <c r="M220" s="431" t="s">
        <v>6</v>
      </c>
      <c r="N220" s="1489"/>
      <c r="O220" s="274" t="s">
        <v>383</v>
      </c>
    </row>
    <row r="221" spans="1:15" ht="15.75" x14ac:dyDescent="0.25">
      <c r="A221" s="1468"/>
      <c r="B221" s="1486"/>
      <c r="C221" s="414">
        <v>3</v>
      </c>
      <c r="D221" s="366" t="s">
        <v>352</v>
      </c>
      <c r="E221" s="414" t="s">
        <v>392</v>
      </c>
      <c r="F221" s="431"/>
      <c r="G221" s="431"/>
      <c r="H221" s="431"/>
      <c r="I221" s="521">
        <v>45505</v>
      </c>
      <c r="J221" s="440">
        <v>45292</v>
      </c>
      <c r="K221" s="431">
        <v>0</v>
      </c>
      <c r="L221" s="431" t="s">
        <v>6</v>
      </c>
      <c r="M221" s="431" t="s">
        <v>6</v>
      </c>
      <c r="N221" s="1489"/>
      <c r="O221" s="274" t="s">
        <v>383</v>
      </c>
    </row>
    <row r="222" spans="1:15" ht="15.75" x14ac:dyDescent="0.25">
      <c r="A222" s="1468"/>
      <c r="B222" s="1486"/>
      <c r="C222" s="414">
        <v>4</v>
      </c>
      <c r="D222" s="366" t="s">
        <v>353</v>
      </c>
      <c r="E222" s="414" t="s">
        <v>392</v>
      </c>
      <c r="F222" s="431"/>
      <c r="G222" s="431"/>
      <c r="H222" s="431"/>
      <c r="I222" s="519">
        <v>45505</v>
      </c>
      <c r="J222" s="436">
        <v>45292</v>
      </c>
      <c r="K222" s="431">
        <v>0</v>
      </c>
      <c r="L222" s="431" t="s">
        <v>6</v>
      </c>
      <c r="M222" s="431" t="s">
        <v>6</v>
      </c>
      <c r="N222" s="1489"/>
      <c r="O222" s="274" t="s">
        <v>383</v>
      </c>
    </row>
    <row r="223" spans="1:15" ht="15.75" x14ac:dyDescent="0.25">
      <c r="A223" s="1468"/>
      <c r="B223" s="1486"/>
      <c r="C223" s="414">
        <v>5</v>
      </c>
      <c r="D223" s="366" t="s">
        <v>354</v>
      </c>
      <c r="E223" s="414" t="s">
        <v>392</v>
      </c>
      <c r="F223" s="431"/>
      <c r="G223" s="431"/>
      <c r="H223" s="431"/>
      <c r="I223" s="521">
        <v>45505</v>
      </c>
      <c r="J223" s="440">
        <v>45292</v>
      </c>
      <c r="K223" s="431">
        <v>0</v>
      </c>
      <c r="L223" s="431" t="s">
        <v>6</v>
      </c>
      <c r="M223" s="431" t="s">
        <v>6</v>
      </c>
      <c r="N223" s="1489"/>
      <c r="O223" s="274" t="s">
        <v>383</v>
      </c>
    </row>
    <row r="224" spans="1:15" ht="15.75" x14ac:dyDescent="0.25">
      <c r="A224" s="1468"/>
      <c r="B224" s="1486"/>
      <c r="C224" s="414">
        <v>6</v>
      </c>
      <c r="D224" s="366" t="s">
        <v>355</v>
      </c>
      <c r="E224" s="414" t="s">
        <v>392</v>
      </c>
      <c r="F224" s="431"/>
      <c r="G224" s="431"/>
      <c r="H224" s="431"/>
      <c r="I224" s="519">
        <v>45505</v>
      </c>
      <c r="J224" s="436">
        <v>45292</v>
      </c>
      <c r="K224" s="431">
        <v>0</v>
      </c>
      <c r="L224" s="431" t="s">
        <v>6</v>
      </c>
      <c r="M224" s="431" t="s">
        <v>6</v>
      </c>
      <c r="N224" s="1489"/>
      <c r="O224" s="274" t="s">
        <v>383</v>
      </c>
    </row>
    <row r="225" spans="1:15" ht="16.5" thickBot="1" x14ac:dyDescent="0.3">
      <c r="A225" s="1469"/>
      <c r="B225" s="1487"/>
      <c r="C225" s="428">
        <v>1</v>
      </c>
      <c r="D225" s="368">
        <v>9319</v>
      </c>
      <c r="E225" s="428" t="s">
        <v>392</v>
      </c>
      <c r="F225" s="453"/>
      <c r="G225" s="453"/>
      <c r="H225" s="453"/>
      <c r="I225" s="521">
        <v>45505</v>
      </c>
      <c r="J225" s="440">
        <v>45292</v>
      </c>
      <c r="K225" s="453">
        <v>0</v>
      </c>
      <c r="L225" s="453">
        <v>2</v>
      </c>
      <c r="M225" s="453">
        <v>325</v>
      </c>
      <c r="N225" s="1490"/>
      <c r="O225" s="277" t="s">
        <v>378</v>
      </c>
    </row>
    <row r="226" spans="1:15" ht="15.75" x14ac:dyDescent="0.25">
      <c r="A226" s="1484" t="s">
        <v>356</v>
      </c>
      <c r="B226" s="1485" t="s">
        <v>6</v>
      </c>
      <c r="C226" s="410">
        <v>1</v>
      </c>
      <c r="D226" s="454">
        <v>298412317</v>
      </c>
      <c r="E226" s="410" t="s">
        <v>392</v>
      </c>
      <c r="F226" s="430">
        <v>1</v>
      </c>
      <c r="G226" s="430"/>
      <c r="H226" s="430"/>
      <c r="I226" s="521">
        <v>45261</v>
      </c>
      <c r="J226" s="440">
        <v>45017</v>
      </c>
      <c r="K226" s="430">
        <v>0</v>
      </c>
      <c r="L226" s="454">
        <v>2</v>
      </c>
      <c r="M226" s="454">
        <v>1000</v>
      </c>
      <c r="N226" s="1488" t="s">
        <v>755</v>
      </c>
      <c r="O226" s="413" t="s">
        <v>384</v>
      </c>
    </row>
    <row r="227" spans="1:15" ht="15.75" x14ac:dyDescent="0.25">
      <c r="A227" s="1468"/>
      <c r="B227" s="1486"/>
      <c r="C227" s="414">
        <v>2</v>
      </c>
      <c r="D227" s="455">
        <v>298412318</v>
      </c>
      <c r="E227" s="414" t="s">
        <v>392</v>
      </c>
      <c r="F227" s="431">
        <v>1</v>
      </c>
      <c r="G227" s="431"/>
      <c r="H227" s="431"/>
      <c r="I227" s="519">
        <v>45261</v>
      </c>
      <c r="J227" s="436">
        <v>45017</v>
      </c>
      <c r="K227" s="431">
        <v>0</v>
      </c>
      <c r="L227" s="455">
        <v>9</v>
      </c>
      <c r="M227" s="455">
        <v>1000</v>
      </c>
      <c r="N227" s="1489"/>
      <c r="O227" s="274" t="s">
        <v>384</v>
      </c>
    </row>
    <row r="228" spans="1:15" ht="15.75" x14ac:dyDescent="0.25">
      <c r="A228" s="1468"/>
      <c r="B228" s="1486"/>
      <c r="C228" s="414">
        <v>3</v>
      </c>
      <c r="D228" s="455">
        <v>298412319</v>
      </c>
      <c r="E228" s="414" t="s">
        <v>392</v>
      </c>
      <c r="F228" s="431">
        <v>1</v>
      </c>
      <c r="G228" s="431"/>
      <c r="H228" s="431"/>
      <c r="I228" s="521">
        <v>45261</v>
      </c>
      <c r="J228" s="436">
        <v>45017</v>
      </c>
      <c r="K228" s="431">
        <v>0</v>
      </c>
      <c r="L228" s="455">
        <v>9</v>
      </c>
      <c r="M228" s="455">
        <v>1000</v>
      </c>
      <c r="N228" s="1489"/>
      <c r="O228" s="274" t="s">
        <v>384</v>
      </c>
    </row>
    <row r="229" spans="1:15" ht="15.75" x14ac:dyDescent="0.25">
      <c r="A229" s="1468"/>
      <c r="B229" s="1486"/>
      <c r="C229" s="414">
        <v>4</v>
      </c>
      <c r="D229" s="455">
        <v>298412320</v>
      </c>
      <c r="E229" s="414" t="s">
        <v>392</v>
      </c>
      <c r="F229" s="431"/>
      <c r="G229" s="431"/>
      <c r="H229" s="431"/>
      <c r="I229" s="519">
        <v>45261</v>
      </c>
      <c r="J229" s="436">
        <v>45017</v>
      </c>
      <c r="K229" s="431">
        <v>0</v>
      </c>
      <c r="L229" s="455">
        <v>9</v>
      </c>
      <c r="M229" s="455">
        <v>1000</v>
      </c>
      <c r="N229" s="1489"/>
      <c r="O229" s="274" t="s">
        <v>384</v>
      </c>
    </row>
    <row r="230" spans="1:15" ht="15.75" x14ac:dyDescent="0.25">
      <c r="A230" s="1468"/>
      <c r="B230" s="1486"/>
      <c r="C230" s="414">
        <v>5</v>
      </c>
      <c r="D230" s="455">
        <v>298412321</v>
      </c>
      <c r="E230" s="414" t="s">
        <v>392</v>
      </c>
      <c r="F230" s="431"/>
      <c r="G230" s="431"/>
      <c r="H230" s="431"/>
      <c r="I230" s="521">
        <v>45261</v>
      </c>
      <c r="J230" s="436">
        <v>45017</v>
      </c>
      <c r="K230" s="431">
        <v>0</v>
      </c>
      <c r="L230" s="455">
        <v>9</v>
      </c>
      <c r="M230" s="455">
        <v>1000</v>
      </c>
      <c r="N230" s="1489"/>
      <c r="O230" s="274" t="s">
        <v>384</v>
      </c>
    </row>
    <row r="231" spans="1:15" ht="15.75" x14ac:dyDescent="0.25">
      <c r="A231" s="1468"/>
      <c r="B231" s="1486"/>
      <c r="C231" s="414">
        <v>6</v>
      </c>
      <c r="D231" s="455">
        <v>298412322</v>
      </c>
      <c r="E231" s="414" t="s">
        <v>392</v>
      </c>
      <c r="F231" s="431">
        <v>1</v>
      </c>
      <c r="G231" s="431"/>
      <c r="H231" s="431"/>
      <c r="I231" s="519">
        <v>45261</v>
      </c>
      <c r="J231" s="436">
        <v>45017</v>
      </c>
      <c r="K231" s="431">
        <v>0</v>
      </c>
      <c r="L231" s="455">
        <v>9</v>
      </c>
      <c r="M231" s="455">
        <v>1000</v>
      </c>
      <c r="N231" s="1489"/>
      <c r="O231" s="274" t="s">
        <v>384</v>
      </c>
    </row>
    <row r="232" spans="1:15" ht="15.75" x14ac:dyDescent="0.25">
      <c r="A232" s="1468"/>
      <c r="B232" s="1486"/>
      <c r="C232" s="414">
        <v>7</v>
      </c>
      <c r="D232" s="455">
        <v>298412323</v>
      </c>
      <c r="E232" s="414" t="s">
        <v>392</v>
      </c>
      <c r="F232" s="431"/>
      <c r="G232" s="431"/>
      <c r="H232" s="431"/>
      <c r="I232" s="521">
        <v>45261</v>
      </c>
      <c r="J232" s="436">
        <v>45017</v>
      </c>
      <c r="K232" s="431">
        <v>0</v>
      </c>
      <c r="L232" s="455">
        <v>9</v>
      </c>
      <c r="M232" s="455">
        <v>1000</v>
      </c>
      <c r="N232" s="1489"/>
      <c r="O232" s="274" t="s">
        <v>384</v>
      </c>
    </row>
    <row r="233" spans="1:15" ht="15.75" x14ac:dyDescent="0.25">
      <c r="A233" s="1468"/>
      <c r="B233" s="1486"/>
      <c r="C233" s="414">
        <v>8</v>
      </c>
      <c r="D233" s="455">
        <v>298412324</v>
      </c>
      <c r="E233" s="414" t="s">
        <v>392</v>
      </c>
      <c r="F233" s="431"/>
      <c r="G233" s="431"/>
      <c r="H233" s="431"/>
      <c r="I233" s="519">
        <v>45261</v>
      </c>
      <c r="J233" s="436">
        <v>45017</v>
      </c>
      <c r="K233" s="431">
        <v>0</v>
      </c>
      <c r="L233" s="455">
        <v>8</v>
      </c>
      <c r="M233" s="455">
        <v>1000</v>
      </c>
      <c r="N233" s="1489"/>
      <c r="O233" s="274" t="s">
        <v>388</v>
      </c>
    </row>
    <row r="234" spans="1:15" ht="15.75" x14ac:dyDescent="0.25">
      <c r="A234" s="1468"/>
      <c r="B234" s="1486"/>
      <c r="C234" s="414">
        <v>9</v>
      </c>
      <c r="D234" s="455">
        <v>298412325</v>
      </c>
      <c r="E234" s="414" t="s">
        <v>392</v>
      </c>
      <c r="F234" s="431"/>
      <c r="G234" s="431"/>
      <c r="H234" s="431"/>
      <c r="I234" s="521">
        <v>45261</v>
      </c>
      <c r="J234" s="436">
        <v>45017</v>
      </c>
      <c r="K234" s="431">
        <v>0</v>
      </c>
      <c r="L234" s="455">
        <v>8</v>
      </c>
      <c r="M234" s="455">
        <v>1000</v>
      </c>
      <c r="N234" s="1489"/>
      <c r="O234" s="274" t="s">
        <v>388</v>
      </c>
    </row>
    <row r="235" spans="1:15" ht="15.75" x14ac:dyDescent="0.25">
      <c r="A235" s="1468"/>
      <c r="B235" s="1486"/>
      <c r="C235" s="414">
        <v>10</v>
      </c>
      <c r="D235" s="455">
        <v>298412326</v>
      </c>
      <c r="E235" s="414" t="s">
        <v>392</v>
      </c>
      <c r="F235" s="431"/>
      <c r="G235" s="431"/>
      <c r="H235" s="431"/>
      <c r="I235" s="519">
        <v>45261</v>
      </c>
      <c r="J235" s="436">
        <v>45017</v>
      </c>
      <c r="K235" s="431">
        <v>0</v>
      </c>
      <c r="L235" s="455">
        <v>8</v>
      </c>
      <c r="M235" s="455">
        <v>1000</v>
      </c>
      <c r="N235" s="1489"/>
      <c r="O235" s="274" t="s">
        <v>388</v>
      </c>
    </row>
    <row r="236" spans="1:15" ht="15.75" x14ac:dyDescent="0.25">
      <c r="A236" s="1468"/>
      <c r="B236" s="1486"/>
      <c r="C236" s="414">
        <v>11</v>
      </c>
      <c r="D236" s="455">
        <v>298412327</v>
      </c>
      <c r="E236" s="414" t="s">
        <v>392</v>
      </c>
      <c r="F236" s="431"/>
      <c r="G236" s="431"/>
      <c r="H236" s="431"/>
      <c r="I236" s="521">
        <v>45261</v>
      </c>
      <c r="J236" s="436">
        <v>45017</v>
      </c>
      <c r="K236" s="431">
        <v>0</v>
      </c>
      <c r="L236" s="455">
        <v>8</v>
      </c>
      <c r="M236" s="455">
        <v>1000</v>
      </c>
      <c r="N236" s="1489"/>
      <c r="O236" s="274" t="s">
        <v>388</v>
      </c>
    </row>
    <row r="237" spans="1:15" ht="15.75" x14ac:dyDescent="0.25">
      <c r="A237" s="1468"/>
      <c r="B237" s="1486"/>
      <c r="C237" s="414">
        <v>12</v>
      </c>
      <c r="D237" s="455">
        <v>298412328</v>
      </c>
      <c r="E237" s="414" t="s">
        <v>392</v>
      </c>
      <c r="F237" s="431"/>
      <c r="G237" s="431">
        <v>2</v>
      </c>
      <c r="H237" s="431"/>
      <c r="I237" s="519">
        <v>45261</v>
      </c>
      <c r="J237" s="436">
        <v>45017</v>
      </c>
      <c r="K237" s="431">
        <v>0</v>
      </c>
      <c r="L237" s="455">
        <v>2</v>
      </c>
      <c r="M237" s="455">
        <v>1000</v>
      </c>
      <c r="N237" s="1489"/>
      <c r="O237" s="274" t="s">
        <v>384</v>
      </c>
    </row>
    <row r="238" spans="1:15" ht="15.75" x14ac:dyDescent="0.25">
      <c r="A238" s="1468"/>
      <c r="B238" s="1486"/>
      <c r="C238" s="414">
        <v>13</v>
      </c>
      <c r="D238" s="455">
        <v>298412329</v>
      </c>
      <c r="E238" s="414" t="s">
        <v>392</v>
      </c>
      <c r="F238" s="431"/>
      <c r="G238" s="431"/>
      <c r="H238" s="431"/>
      <c r="I238" s="521">
        <v>45261</v>
      </c>
      <c r="J238" s="436">
        <v>45017</v>
      </c>
      <c r="K238" s="431">
        <v>0</v>
      </c>
      <c r="L238" s="455">
        <v>2</v>
      </c>
      <c r="M238" s="455">
        <v>1000</v>
      </c>
      <c r="N238" s="1489"/>
      <c r="O238" s="274" t="s">
        <v>384</v>
      </c>
    </row>
    <row r="239" spans="1:15" ht="15.75" x14ac:dyDescent="0.25">
      <c r="A239" s="1468"/>
      <c r="B239" s="1486"/>
      <c r="C239" s="414">
        <v>14</v>
      </c>
      <c r="D239" s="455">
        <v>298412330</v>
      </c>
      <c r="E239" s="414" t="s">
        <v>392</v>
      </c>
      <c r="F239" s="431"/>
      <c r="G239" s="431"/>
      <c r="H239" s="431"/>
      <c r="I239" s="519">
        <v>45261</v>
      </c>
      <c r="J239" s="436">
        <v>45017</v>
      </c>
      <c r="K239" s="431">
        <v>0</v>
      </c>
      <c r="L239" s="455">
        <v>2</v>
      </c>
      <c r="M239" s="455">
        <v>1000</v>
      </c>
      <c r="N239" s="1489"/>
      <c r="O239" s="274" t="s">
        <v>384</v>
      </c>
    </row>
    <row r="240" spans="1:15" ht="15.75" x14ac:dyDescent="0.25">
      <c r="A240" s="1468"/>
      <c r="B240" s="1486"/>
      <c r="C240" s="414">
        <v>15</v>
      </c>
      <c r="D240" s="455">
        <v>298412331</v>
      </c>
      <c r="E240" s="414" t="s">
        <v>392</v>
      </c>
      <c r="F240" s="431"/>
      <c r="G240" s="431"/>
      <c r="H240" s="431"/>
      <c r="I240" s="521">
        <v>45261</v>
      </c>
      <c r="J240" s="436">
        <v>45017</v>
      </c>
      <c r="K240" s="431">
        <v>0</v>
      </c>
      <c r="L240" s="455">
        <v>2</v>
      </c>
      <c r="M240" s="455">
        <v>1000</v>
      </c>
      <c r="N240" s="1489"/>
      <c r="O240" s="274" t="s">
        <v>384</v>
      </c>
    </row>
    <row r="241" spans="1:15" ht="15.75" x14ac:dyDescent="0.25">
      <c r="A241" s="1468"/>
      <c r="B241" s="1486"/>
      <c r="C241" s="414">
        <v>1</v>
      </c>
      <c r="D241" s="455" t="s">
        <v>358</v>
      </c>
      <c r="E241" s="414" t="s">
        <v>392</v>
      </c>
      <c r="F241" s="431"/>
      <c r="G241" s="431">
        <v>1</v>
      </c>
      <c r="H241" s="431"/>
      <c r="I241" s="519">
        <v>45261</v>
      </c>
      <c r="J241" s="436">
        <v>45017</v>
      </c>
      <c r="K241" s="431">
        <v>0</v>
      </c>
      <c r="L241" s="455">
        <v>2</v>
      </c>
      <c r="M241" s="455">
        <v>400</v>
      </c>
      <c r="N241" s="1489"/>
      <c r="O241" s="274" t="s">
        <v>385</v>
      </c>
    </row>
    <row r="242" spans="1:15" ht="15.75" x14ac:dyDescent="0.25">
      <c r="A242" s="1468"/>
      <c r="B242" s="1486"/>
      <c r="C242" s="414">
        <v>1</v>
      </c>
      <c r="D242" s="455" t="s">
        <v>359</v>
      </c>
      <c r="E242" s="414" t="s">
        <v>392</v>
      </c>
      <c r="F242" s="431"/>
      <c r="G242" s="431"/>
      <c r="H242" s="431"/>
      <c r="I242" s="521">
        <v>45261</v>
      </c>
      <c r="J242" s="436">
        <v>45017</v>
      </c>
      <c r="K242" s="431">
        <v>0</v>
      </c>
      <c r="L242" s="455">
        <v>3</v>
      </c>
      <c r="M242" s="455">
        <v>1000</v>
      </c>
      <c r="N242" s="1489"/>
      <c r="O242" s="274" t="s">
        <v>374</v>
      </c>
    </row>
    <row r="243" spans="1:15" ht="15.75" x14ac:dyDescent="0.25">
      <c r="A243" s="1468"/>
      <c r="B243" s="1486"/>
      <c r="C243" s="414">
        <v>2</v>
      </c>
      <c r="D243" s="455" t="s">
        <v>360</v>
      </c>
      <c r="E243" s="414" t="s">
        <v>392</v>
      </c>
      <c r="F243" s="431"/>
      <c r="G243" s="431"/>
      <c r="H243" s="431"/>
      <c r="I243" s="519">
        <v>45261</v>
      </c>
      <c r="J243" s="436">
        <v>45017</v>
      </c>
      <c r="K243" s="431">
        <v>0</v>
      </c>
      <c r="L243" s="455">
        <v>3</v>
      </c>
      <c r="M243" s="455">
        <v>1000</v>
      </c>
      <c r="N243" s="1489"/>
      <c r="O243" s="274" t="s">
        <v>374</v>
      </c>
    </row>
    <row r="244" spans="1:15" ht="15.75" x14ac:dyDescent="0.25">
      <c r="A244" s="1468"/>
      <c r="B244" s="1486"/>
      <c r="C244" s="414">
        <v>3</v>
      </c>
      <c r="D244" s="455" t="s">
        <v>361</v>
      </c>
      <c r="E244" s="414" t="s">
        <v>392</v>
      </c>
      <c r="F244" s="431"/>
      <c r="G244" s="431"/>
      <c r="H244" s="431"/>
      <c r="I244" s="521">
        <v>45261</v>
      </c>
      <c r="J244" s="436">
        <v>45017</v>
      </c>
      <c r="K244" s="431">
        <v>0</v>
      </c>
      <c r="L244" s="455">
        <v>3</v>
      </c>
      <c r="M244" s="455">
        <v>1000</v>
      </c>
      <c r="N244" s="1489"/>
      <c r="O244" s="274" t="s">
        <v>374</v>
      </c>
    </row>
    <row r="245" spans="1:15" ht="15.75" x14ac:dyDescent="0.25">
      <c r="A245" s="1468"/>
      <c r="B245" s="1486"/>
      <c r="C245" s="414">
        <v>1</v>
      </c>
      <c r="D245" s="455">
        <v>8748</v>
      </c>
      <c r="E245" s="414" t="s">
        <v>392</v>
      </c>
      <c r="F245" s="431"/>
      <c r="G245" s="431"/>
      <c r="H245" s="431"/>
      <c r="I245" s="519">
        <v>45261</v>
      </c>
      <c r="J245" s="436">
        <v>45017</v>
      </c>
      <c r="K245" s="431">
        <v>0</v>
      </c>
      <c r="L245" s="455">
        <v>2</v>
      </c>
      <c r="M245" s="455">
        <v>225</v>
      </c>
      <c r="N245" s="1489"/>
      <c r="O245" s="274" t="s">
        <v>386</v>
      </c>
    </row>
    <row r="246" spans="1:15" ht="16.5" thickBot="1" x14ac:dyDescent="0.3">
      <c r="A246" s="1469"/>
      <c r="B246" s="1487"/>
      <c r="C246" s="428">
        <v>1</v>
      </c>
      <c r="D246" s="456" t="s">
        <v>362</v>
      </c>
      <c r="E246" s="428" t="s">
        <v>392</v>
      </c>
      <c r="F246" s="453"/>
      <c r="G246" s="453"/>
      <c r="H246" s="453"/>
      <c r="I246" s="521">
        <v>45261</v>
      </c>
      <c r="J246" s="438">
        <v>45047</v>
      </c>
      <c r="K246" s="453">
        <v>0</v>
      </c>
      <c r="L246" s="456">
        <v>2</v>
      </c>
      <c r="M246" s="456">
        <v>1000</v>
      </c>
      <c r="N246" s="1490"/>
      <c r="O246" s="277" t="s">
        <v>387</v>
      </c>
    </row>
    <row r="247" spans="1:15" ht="15.75" x14ac:dyDescent="0.25">
      <c r="A247" s="1491" t="s">
        <v>363</v>
      </c>
      <c r="B247" s="1485" t="s">
        <v>6</v>
      </c>
      <c r="C247" s="410">
        <v>1</v>
      </c>
      <c r="D247" s="430" t="s">
        <v>364</v>
      </c>
      <c r="E247" s="410" t="s">
        <v>392</v>
      </c>
      <c r="F247" s="430"/>
      <c r="G247" s="430"/>
      <c r="H247" s="430"/>
      <c r="I247" s="521">
        <v>45505</v>
      </c>
      <c r="J247" s="440">
        <v>45078</v>
      </c>
      <c r="K247" s="430">
        <v>1</v>
      </c>
      <c r="L247" s="457">
        <v>3</v>
      </c>
      <c r="M247" s="457">
        <v>1000</v>
      </c>
      <c r="N247" s="1488" t="s">
        <v>756</v>
      </c>
      <c r="O247" s="413" t="s">
        <v>374</v>
      </c>
    </row>
    <row r="248" spans="1:15" ht="15.75" x14ac:dyDescent="0.25">
      <c r="A248" s="1478"/>
      <c r="B248" s="1486"/>
      <c r="C248" s="414">
        <v>2</v>
      </c>
      <c r="D248" s="431" t="s">
        <v>366</v>
      </c>
      <c r="E248" s="414" t="s">
        <v>392</v>
      </c>
      <c r="F248" s="431"/>
      <c r="G248" s="431"/>
      <c r="H248" s="431"/>
      <c r="I248" s="521">
        <v>45505</v>
      </c>
      <c r="J248" s="436">
        <v>45078</v>
      </c>
      <c r="K248" s="431">
        <v>1</v>
      </c>
      <c r="L248" s="458">
        <v>2</v>
      </c>
      <c r="M248" s="458">
        <v>1000</v>
      </c>
      <c r="N248" s="1489"/>
      <c r="O248" s="274" t="s">
        <v>374</v>
      </c>
    </row>
    <row r="249" spans="1:15" ht="15.75" x14ac:dyDescent="0.25">
      <c r="A249" s="1478"/>
      <c r="B249" s="1486"/>
      <c r="C249" s="414">
        <v>3</v>
      </c>
      <c r="D249" s="431" t="s">
        <v>367</v>
      </c>
      <c r="E249" s="414" t="s">
        <v>392</v>
      </c>
      <c r="F249" s="431"/>
      <c r="G249" s="431">
        <v>1</v>
      </c>
      <c r="H249" s="431"/>
      <c r="I249" s="521">
        <v>45505</v>
      </c>
      <c r="J249" s="436">
        <v>45078</v>
      </c>
      <c r="K249" s="431">
        <v>0</v>
      </c>
      <c r="L249" s="458">
        <v>2</v>
      </c>
      <c r="M249" s="458">
        <v>100</v>
      </c>
      <c r="N249" s="1489"/>
      <c r="O249" s="274" t="s">
        <v>379</v>
      </c>
    </row>
    <row r="250" spans="1:15" ht="15.75" x14ac:dyDescent="0.25">
      <c r="A250" s="1478"/>
      <c r="B250" s="1486"/>
      <c r="C250" s="414">
        <v>4</v>
      </c>
      <c r="D250" s="431">
        <v>1948</v>
      </c>
      <c r="E250" s="414" t="s">
        <v>392</v>
      </c>
      <c r="F250" s="431"/>
      <c r="G250" s="431"/>
      <c r="H250" s="431"/>
      <c r="I250" s="521">
        <v>45505</v>
      </c>
      <c r="J250" s="436">
        <v>45078</v>
      </c>
      <c r="K250" s="431">
        <v>0</v>
      </c>
      <c r="L250" s="458">
        <v>2</v>
      </c>
      <c r="M250" s="458">
        <v>225</v>
      </c>
      <c r="N250" s="1489"/>
      <c r="O250" s="274" t="s">
        <v>380</v>
      </c>
    </row>
    <row r="251" spans="1:15" ht="32.25" thickBot="1" x14ac:dyDescent="0.3">
      <c r="A251" s="1480"/>
      <c r="B251" s="1492"/>
      <c r="C251" s="459">
        <v>5</v>
      </c>
      <c r="D251" s="460">
        <v>1884</v>
      </c>
      <c r="E251" s="459" t="s">
        <v>393</v>
      </c>
      <c r="F251" s="460"/>
      <c r="G251" s="460"/>
      <c r="H251" s="460"/>
      <c r="I251" s="521">
        <v>45505</v>
      </c>
      <c r="J251" s="462">
        <v>45078</v>
      </c>
      <c r="K251" s="460">
        <v>0</v>
      </c>
      <c r="L251" s="463">
        <v>4</v>
      </c>
      <c r="M251" s="463">
        <v>350</v>
      </c>
      <c r="N251" s="1494"/>
      <c r="O251" s="406" t="s">
        <v>381</v>
      </c>
    </row>
    <row r="252" spans="1:15" ht="31.5" x14ac:dyDescent="0.25">
      <c r="A252" s="1477" t="s">
        <v>407</v>
      </c>
      <c r="B252" s="1470" t="s">
        <v>408</v>
      </c>
      <c r="C252" s="138">
        <v>1</v>
      </c>
      <c r="D252" s="328">
        <v>40268721</v>
      </c>
      <c r="E252" s="138" t="s">
        <v>391</v>
      </c>
      <c r="F252" s="138"/>
      <c r="G252" s="138"/>
      <c r="H252" s="138"/>
      <c r="I252" s="517"/>
      <c r="J252" s="138"/>
      <c r="K252" s="138">
        <v>0</v>
      </c>
      <c r="L252" s="328" t="s">
        <v>540</v>
      </c>
      <c r="M252" s="328">
        <v>630</v>
      </c>
      <c r="N252" s="329" t="s">
        <v>478</v>
      </c>
      <c r="O252" s="330" t="s">
        <v>473</v>
      </c>
    </row>
    <row r="253" spans="1:15" ht="31.5" x14ac:dyDescent="0.25">
      <c r="A253" s="1478"/>
      <c r="B253" s="1471"/>
      <c r="C253" s="431">
        <v>2</v>
      </c>
      <c r="D253" s="317">
        <v>40268103</v>
      </c>
      <c r="E253" s="437" t="s">
        <v>391</v>
      </c>
      <c r="F253" s="431"/>
      <c r="G253" s="431"/>
      <c r="H253" s="431"/>
      <c r="I253" s="522"/>
      <c r="J253" s="431"/>
      <c r="K253" s="431">
        <v>1</v>
      </c>
      <c r="L253" s="317" t="s">
        <v>540</v>
      </c>
      <c r="M253" s="317">
        <v>1600</v>
      </c>
      <c r="N253" s="366" t="s">
        <v>478</v>
      </c>
      <c r="O253" s="331" t="s">
        <v>473</v>
      </c>
    </row>
    <row r="254" spans="1:15" ht="31.5" x14ac:dyDescent="0.25">
      <c r="A254" s="1478"/>
      <c r="B254" s="1471" t="s">
        <v>409</v>
      </c>
      <c r="C254" s="431">
        <v>1</v>
      </c>
      <c r="D254" s="318">
        <v>40268151</v>
      </c>
      <c r="E254" s="437" t="s">
        <v>392</v>
      </c>
      <c r="F254" s="431"/>
      <c r="G254" s="431"/>
      <c r="H254" s="431"/>
      <c r="I254" s="522"/>
      <c r="J254" s="431"/>
      <c r="K254" s="431">
        <v>1</v>
      </c>
      <c r="L254" s="317" t="s">
        <v>540</v>
      </c>
      <c r="M254" s="317" t="s">
        <v>536</v>
      </c>
      <c r="N254" s="366" t="s">
        <v>479</v>
      </c>
      <c r="O254" s="331" t="s">
        <v>473</v>
      </c>
    </row>
    <row r="255" spans="1:15" ht="31.5" x14ac:dyDescent="0.25">
      <c r="A255" s="1478"/>
      <c r="B255" s="1471"/>
      <c r="C255" s="431">
        <v>2</v>
      </c>
      <c r="D255" s="318">
        <v>40268689</v>
      </c>
      <c r="E255" s="431" t="s">
        <v>391</v>
      </c>
      <c r="F255" s="431"/>
      <c r="G255" s="431"/>
      <c r="H255" s="431"/>
      <c r="I255" s="522"/>
      <c r="J255" s="431"/>
      <c r="K255" s="431">
        <v>0</v>
      </c>
      <c r="L255" s="317" t="s">
        <v>540</v>
      </c>
      <c r="M255" s="317" t="s">
        <v>537</v>
      </c>
      <c r="N255" s="366" t="s">
        <v>479</v>
      </c>
      <c r="O255" s="331" t="s">
        <v>473</v>
      </c>
    </row>
    <row r="256" spans="1:15" ht="31.5" x14ac:dyDescent="0.25">
      <c r="A256" s="1478"/>
      <c r="B256" s="1471" t="s">
        <v>410</v>
      </c>
      <c r="C256" s="431">
        <v>1</v>
      </c>
      <c r="D256" s="318">
        <v>40268157</v>
      </c>
      <c r="E256" s="437" t="s">
        <v>391</v>
      </c>
      <c r="F256" s="431"/>
      <c r="G256" s="431"/>
      <c r="H256" s="431"/>
      <c r="I256" s="522"/>
      <c r="J256" s="431"/>
      <c r="K256" s="431">
        <v>1</v>
      </c>
      <c r="L256" s="317" t="s">
        <v>540</v>
      </c>
      <c r="M256" s="317" t="s">
        <v>536</v>
      </c>
      <c r="N256" s="366" t="s">
        <v>480</v>
      </c>
      <c r="O256" s="331" t="s">
        <v>473</v>
      </c>
    </row>
    <row r="257" spans="1:15" ht="31.5" x14ac:dyDescent="0.25">
      <c r="A257" s="1478"/>
      <c r="B257" s="1471"/>
      <c r="C257" s="431">
        <v>2</v>
      </c>
      <c r="D257" s="318">
        <v>40268690</v>
      </c>
      <c r="E257" s="431" t="s">
        <v>391</v>
      </c>
      <c r="F257" s="431"/>
      <c r="G257" s="431"/>
      <c r="H257" s="431"/>
      <c r="I257" s="522"/>
      <c r="J257" s="431"/>
      <c r="K257" s="431">
        <v>0</v>
      </c>
      <c r="L257" s="317" t="s">
        <v>540</v>
      </c>
      <c r="M257" s="317" t="s">
        <v>537</v>
      </c>
      <c r="N257" s="366" t="s">
        <v>480</v>
      </c>
      <c r="O257" s="331" t="s">
        <v>473</v>
      </c>
    </row>
    <row r="258" spans="1:15" ht="31.5" x14ac:dyDescent="0.25">
      <c r="A258" s="1478"/>
      <c r="B258" s="1471" t="s">
        <v>411</v>
      </c>
      <c r="C258" s="431">
        <v>1</v>
      </c>
      <c r="D258" s="318">
        <v>40268159</v>
      </c>
      <c r="E258" s="437" t="s">
        <v>392</v>
      </c>
      <c r="F258" s="431"/>
      <c r="G258" s="431"/>
      <c r="H258" s="431"/>
      <c r="I258" s="522"/>
      <c r="J258" s="431"/>
      <c r="K258" s="431">
        <v>1</v>
      </c>
      <c r="L258" s="317" t="s">
        <v>540</v>
      </c>
      <c r="M258" s="317" t="s">
        <v>536</v>
      </c>
      <c r="N258" s="366" t="s">
        <v>481</v>
      </c>
      <c r="O258" s="331" t="s">
        <v>473</v>
      </c>
    </row>
    <row r="259" spans="1:15" ht="31.5" x14ac:dyDescent="0.25">
      <c r="A259" s="1478"/>
      <c r="B259" s="1471"/>
      <c r="C259" s="431">
        <v>2</v>
      </c>
      <c r="D259" s="318">
        <v>40268692</v>
      </c>
      <c r="E259" s="431" t="s">
        <v>391</v>
      </c>
      <c r="F259" s="431"/>
      <c r="G259" s="431"/>
      <c r="H259" s="431"/>
      <c r="I259" s="522"/>
      <c r="J259" s="431"/>
      <c r="K259" s="431">
        <v>0</v>
      </c>
      <c r="L259" s="317" t="s">
        <v>540</v>
      </c>
      <c r="M259" s="317" t="s">
        <v>537</v>
      </c>
      <c r="N259" s="366" t="s">
        <v>481</v>
      </c>
      <c r="O259" s="331" t="s">
        <v>473</v>
      </c>
    </row>
    <row r="260" spans="1:15" ht="31.5" x14ac:dyDescent="0.25">
      <c r="A260" s="1478"/>
      <c r="B260" s="1471" t="s">
        <v>412</v>
      </c>
      <c r="C260" s="431">
        <v>1</v>
      </c>
      <c r="D260" s="318">
        <v>40268129</v>
      </c>
      <c r="E260" s="437" t="s">
        <v>392</v>
      </c>
      <c r="F260" s="431"/>
      <c r="G260" s="431"/>
      <c r="H260" s="431"/>
      <c r="I260" s="522"/>
      <c r="J260" s="431"/>
      <c r="K260" s="431">
        <v>1</v>
      </c>
      <c r="L260" s="317" t="s">
        <v>540</v>
      </c>
      <c r="M260" s="317" t="s">
        <v>536</v>
      </c>
      <c r="N260" s="366" t="s">
        <v>482</v>
      </c>
      <c r="O260" s="331" t="s">
        <v>473</v>
      </c>
    </row>
    <row r="261" spans="1:15" ht="31.5" x14ac:dyDescent="0.25">
      <c r="A261" s="1478"/>
      <c r="B261" s="1471"/>
      <c r="C261" s="431">
        <v>2</v>
      </c>
      <c r="D261" s="317">
        <v>40268722</v>
      </c>
      <c r="E261" s="431" t="s">
        <v>391</v>
      </c>
      <c r="F261" s="431"/>
      <c r="G261" s="431"/>
      <c r="H261" s="431"/>
      <c r="I261" s="522"/>
      <c r="J261" s="431"/>
      <c r="K261" s="431">
        <v>0</v>
      </c>
      <c r="L261" s="317" t="s">
        <v>540</v>
      </c>
      <c r="M261" s="317" t="s">
        <v>537</v>
      </c>
      <c r="N261" s="366" t="s">
        <v>482</v>
      </c>
      <c r="O261" s="331" t="s">
        <v>473</v>
      </c>
    </row>
    <row r="262" spans="1:15" ht="31.5" x14ac:dyDescent="0.25">
      <c r="A262" s="1478"/>
      <c r="B262" s="1471" t="s">
        <v>413</v>
      </c>
      <c r="C262" s="431">
        <v>1</v>
      </c>
      <c r="D262" s="317">
        <v>40268688</v>
      </c>
      <c r="E262" s="437" t="s">
        <v>391</v>
      </c>
      <c r="F262" s="431"/>
      <c r="G262" s="431"/>
      <c r="H262" s="431"/>
      <c r="I262" s="522"/>
      <c r="J262" s="431"/>
      <c r="K262" s="431">
        <v>0</v>
      </c>
      <c r="L262" s="317" t="s">
        <v>540</v>
      </c>
      <c r="M262" s="317" t="s">
        <v>538</v>
      </c>
      <c r="N262" s="317" t="s">
        <v>483</v>
      </c>
      <c r="O262" s="331" t="s">
        <v>473</v>
      </c>
    </row>
    <row r="263" spans="1:15" ht="31.5" x14ac:dyDescent="0.25">
      <c r="A263" s="1478"/>
      <c r="B263" s="1471"/>
      <c r="C263" s="431">
        <v>2</v>
      </c>
      <c r="D263" s="317">
        <v>40268723</v>
      </c>
      <c r="E263" s="431" t="s">
        <v>391</v>
      </c>
      <c r="F263" s="431"/>
      <c r="G263" s="431"/>
      <c r="H263" s="431"/>
      <c r="I263" s="522"/>
      <c r="J263" s="431"/>
      <c r="K263" s="431">
        <v>0</v>
      </c>
      <c r="L263" s="317" t="s">
        <v>540</v>
      </c>
      <c r="M263" s="317" t="s">
        <v>537</v>
      </c>
      <c r="N263" s="317" t="s">
        <v>483</v>
      </c>
      <c r="O263" s="331" t="s">
        <v>473</v>
      </c>
    </row>
    <row r="264" spans="1:15" ht="31.5" x14ac:dyDescent="0.25">
      <c r="A264" s="1478"/>
      <c r="B264" s="1471" t="s">
        <v>414</v>
      </c>
      <c r="C264" s="431">
        <v>1</v>
      </c>
      <c r="D264" s="317">
        <v>40268137</v>
      </c>
      <c r="E264" s="437" t="s">
        <v>391</v>
      </c>
      <c r="F264" s="431"/>
      <c r="G264" s="431"/>
      <c r="H264" s="431"/>
      <c r="I264" s="522"/>
      <c r="J264" s="431"/>
      <c r="K264" s="431">
        <v>1</v>
      </c>
      <c r="L264" s="317" t="s">
        <v>540</v>
      </c>
      <c r="M264" s="317" t="s">
        <v>536</v>
      </c>
      <c r="N264" s="317" t="s">
        <v>484</v>
      </c>
      <c r="O264" s="331" t="s">
        <v>473</v>
      </c>
    </row>
    <row r="265" spans="1:15" ht="31.5" x14ac:dyDescent="0.25">
      <c r="A265" s="1478"/>
      <c r="B265" s="1471"/>
      <c r="C265" s="431">
        <v>2</v>
      </c>
      <c r="D265" s="317">
        <v>40268730</v>
      </c>
      <c r="E265" s="431" t="s">
        <v>391</v>
      </c>
      <c r="F265" s="431"/>
      <c r="G265" s="431"/>
      <c r="H265" s="431"/>
      <c r="I265" s="522"/>
      <c r="J265" s="431"/>
      <c r="K265" s="431">
        <v>0</v>
      </c>
      <c r="L265" s="317" t="s">
        <v>540</v>
      </c>
      <c r="M265" s="317" t="s">
        <v>537</v>
      </c>
      <c r="N265" s="317" t="s">
        <v>484</v>
      </c>
      <c r="O265" s="331" t="s">
        <v>473</v>
      </c>
    </row>
    <row r="266" spans="1:15" ht="31.5" x14ac:dyDescent="0.25">
      <c r="A266" s="1478"/>
      <c r="B266" s="1472" t="s">
        <v>415</v>
      </c>
      <c r="C266" s="431">
        <v>1</v>
      </c>
      <c r="D266" s="319">
        <v>40268160</v>
      </c>
      <c r="E266" s="437" t="s">
        <v>391</v>
      </c>
      <c r="F266" s="431"/>
      <c r="G266" s="431"/>
      <c r="H266" s="431"/>
      <c r="I266" s="522"/>
      <c r="J266" s="431"/>
      <c r="K266" s="431">
        <v>1</v>
      </c>
      <c r="L266" s="321" t="s">
        <v>540</v>
      </c>
      <c r="M266" s="321" t="s">
        <v>536</v>
      </c>
      <c r="N266" s="317" t="s">
        <v>485</v>
      </c>
      <c r="O266" s="331" t="s">
        <v>473</v>
      </c>
    </row>
    <row r="267" spans="1:15" ht="31.5" x14ac:dyDescent="0.25">
      <c r="A267" s="1478"/>
      <c r="B267" s="1472"/>
      <c r="C267" s="431">
        <v>2</v>
      </c>
      <c r="D267" s="319">
        <v>40268711</v>
      </c>
      <c r="E267" s="431" t="s">
        <v>391</v>
      </c>
      <c r="F267" s="431"/>
      <c r="G267" s="431"/>
      <c r="H267" s="431"/>
      <c r="I267" s="522"/>
      <c r="J267" s="431"/>
      <c r="K267" s="431">
        <v>0</v>
      </c>
      <c r="L267" s="321" t="s">
        <v>540</v>
      </c>
      <c r="M267" s="321" t="s">
        <v>537</v>
      </c>
      <c r="N267" s="317" t="s">
        <v>485</v>
      </c>
      <c r="O267" s="331" t="s">
        <v>473</v>
      </c>
    </row>
    <row r="268" spans="1:15" ht="31.5" x14ac:dyDescent="0.25">
      <c r="A268" s="1478"/>
      <c r="B268" s="1471" t="s">
        <v>416</v>
      </c>
      <c r="C268" s="431">
        <v>1</v>
      </c>
      <c r="D268" s="318">
        <v>40268341</v>
      </c>
      <c r="E268" s="437" t="s">
        <v>392</v>
      </c>
      <c r="F268" s="431"/>
      <c r="G268" s="431">
        <v>1</v>
      </c>
      <c r="H268" s="431"/>
      <c r="I268" s="522"/>
      <c r="J268" s="431"/>
      <c r="K268" s="431">
        <v>1</v>
      </c>
      <c r="L268" s="317" t="s">
        <v>540</v>
      </c>
      <c r="M268" s="317" t="s">
        <v>536</v>
      </c>
      <c r="N268" s="317" t="s">
        <v>486</v>
      </c>
      <c r="O268" s="331" t="s">
        <v>473</v>
      </c>
    </row>
    <row r="269" spans="1:15" ht="31.5" x14ac:dyDescent="0.25">
      <c r="A269" s="1478"/>
      <c r="B269" s="1471"/>
      <c r="C269" s="431">
        <v>2</v>
      </c>
      <c r="D269" s="318">
        <v>40268713</v>
      </c>
      <c r="E269" s="431" t="s">
        <v>392</v>
      </c>
      <c r="F269" s="431"/>
      <c r="G269" s="431">
        <v>1</v>
      </c>
      <c r="H269" s="431"/>
      <c r="I269" s="522"/>
      <c r="J269" s="431"/>
      <c r="K269" s="431">
        <v>0</v>
      </c>
      <c r="L269" s="317" t="s">
        <v>540</v>
      </c>
      <c r="M269" s="317" t="s">
        <v>537</v>
      </c>
      <c r="N269" s="317" t="s">
        <v>486</v>
      </c>
      <c r="O269" s="331" t="s">
        <v>473</v>
      </c>
    </row>
    <row r="270" spans="1:15" ht="31.5" x14ac:dyDescent="0.25">
      <c r="A270" s="1478"/>
      <c r="B270" s="1471" t="s">
        <v>417</v>
      </c>
      <c r="C270" s="431">
        <v>1</v>
      </c>
      <c r="D270" s="318">
        <v>40268139</v>
      </c>
      <c r="E270" s="437" t="s">
        <v>392</v>
      </c>
      <c r="F270" s="431"/>
      <c r="G270" s="431"/>
      <c r="H270" s="431"/>
      <c r="I270" s="522"/>
      <c r="J270" s="431"/>
      <c r="K270" s="431">
        <v>1</v>
      </c>
      <c r="L270" s="317" t="s">
        <v>540</v>
      </c>
      <c r="M270" s="318" t="s">
        <v>536</v>
      </c>
      <c r="N270" s="317" t="s">
        <v>487</v>
      </c>
      <c r="O270" s="331" t="s">
        <v>473</v>
      </c>
    </row>
    <row r="271" spans="1:15" ht="31.5" x14ac:dyDescent="0.25">
      <c r="A271" s="1478"/>
      <c r="B271" s="1471"/>
      <c r="C271" s="431">
        <v>2</v>
      </c>
      <c r="D271" s="318">
        <v>40268731</v>
      </c>
      <c r="E271" s="492" t="s">
        <v>392</v>
      </c>
      <c r="F271" s="431"/>
      <c r="G271" s="431"/>
      <c r="H271" s="431"/>
      <c r="I271" s="522"/>
      <c r="J271" s="431"/>
      <c r="K271" s="431">
        <v>0</v>
      </c>
      <c r="L271" s="317" t="s">
        <v>540</v>
      </c>
      <c r="M271" s="317" t="s">
        <v>537</v>
      </c>
      <c r="N271" s="317" t="s">
        <v>487</v>
      </c>
      <c r="O271" s="331" t="s">
        <v>473</v>
      </c>
    </row>
    <row r="272" spans="1:15" ht="31.5" x14ac:dyDescent="0.25">
      <c r="A272" s="1478"/>
      <c r="B272" s="1471" t="s">
        <v>418</v>
      </c>
      <c r="C272" s="431">
        <v>1</v>
      </c>
      <c r="D272" s="318">
        <v>40268342</v>
      </c>
      <c r="E272" s="437" t="s">
        <v>392</v>
      </c>
      <c r="F272" s="431"/>
      <c r="G272" s="431"/>
      <c r="H272" s="431"/>
      <c r="I272" s="522"/>
      <c r="J272" s="431"/>
      <c r="K272" s="431">
        <v>1</v>
      </c>
      <c r="L272" s="317" t="s">
        <v>540</v>
      </c>
      <c r="M272" s="317" t="s">
        <v>536</v>
      </c>
      <c r="N272" s="317" t="s">
        <v>488</v>
      </c>
      <c r="O272" s="331" t="s">
        <v>473</v>
      </c>
    </row>
    <row r="273" spans="1:15" ht="31.5" x14ac:dyDescent="0.25">
      <c r="A273" s="1478"/>
      <c r="B273" s="1471"/>
      <c r="C273" s="431">
        <v>2</v>
      </c>
      <c r="D273" s="318">
        <v>40268714</v>
      </c>
      <c r="E273" s="492" t="s">
        <v>392</v>
      </c>
      <c r="F273" s="431"/>
      <c r="G273" s="431"/>
      <c r="H273" s="431"/>
      <c r="I273" s="522"/>
      <c r="J273" s="431"/>
      <c r="K273" s="431">
        <v>0</v>
      </c>
      <c r="L273" s="317" t="s">
        <v>540</v>
      </c>
      <c r="M273" s="317" t="s">
        <v>537</v>
      </c>
      <c r="N273" s="317" t="s">
        <v>488</v>
      </c>
      <c r="O273" s="331" t="s">
        <v>473</v>
      </c>
    </row>
    <row r="274" spans="1:15" ht="31.5" x14ac:dyDescent="0.25">
      <c r="A274" s="1478"/>
      <c r="B274" s="1471" t="s">
        <v>419</v>
      </c>
      <c r="C274" s="431">
        <v>1</v>
      </c>
      <c r="D274" s="318">
        <v>40268968</v>
      </c>
      <c r="E274" s="437" t="s">
        <v>392</v>
      </c>
      <c r="F274" s="431"/>
      <c r="G274" s="431"/>
      <c r="H274" s="431"/>
      <c r="I274" s="523">
        <v>45413</v>
      </c>
      <c r="J274" s="464">
        <v>45413</v>
      </c>
      <c r="K274" s="431">
        <v>0</v>
      </c>
      <c r="L274" s="317" t="s">
        <v>541</v>
      </c>
      <c r="M274" s="318" t="s">
        <v>538</v>
      </c>
      <c r="N274" s="317" t="s">
        <v>489</v>
      </c>
      <c r="O274" s="331" t="s">
        <v>473</v>
      </c>
    </row>
    <row r="275" spans="1:15" ht="31.5" x14ac:dyDescent="0.25">
      <c r="A275" s="1478"/>
      <c r="B275" s="1471"/>
      <c r="C275" s="431">
        <v>2</v>
      </c>
      <c r="D275" s="318">
        <v>40269004</v>
      </c>
      <c r="E275" s="431" t="s">
        <v>391</v>
      </c>
      <c r="F275" s="431"/>
      <c r="G275" s="431"/>
      <c r="H275" s="431"/>
      <c r="I275" s="523">
        <v>45413</v>
      </c>
      <c r="J275" s="464">
        <v>45413</v>
      </c>
      <c r="K275" s="431">
        <v>0</v>
      </c>
      <c r="L275" s="317" t="s">
        <v>541</v>
      </c>
      <c r="M275" s="317" t="s">
        <v>537</v>
      </c>
      <c r="N275" s="317" t="s">
        <v>489</v>
      </c>
      <c r="O275" s="331" t="s">
        <v>473</v>
      </c>
    </row>
    <row r="276" spans="1:15" ht="31.5" x14ac:dyDescent="0.25">
      <c r="A276" s="1478"/>
      <c r="B276" s="1471" t="s">
        <v>420</v>
      </c>
      <c r="C276" s="431">
        <v>1</v>
      </c>
      <c r="D276" s="318">
        <v>40268970</v>
      </c>
      <c r="E276" s="437" t="s">
        <v>392</v>
      </c>
      <c r="F276" s="431"/>
      <c r="G276" s="431"/>
      <c r="H276" s="431"/>
      <c r="I276" s="523">
        <v>45413</v>
      </c>
      <c r="J276" s="464">
        <v>45413</v>
      </c>
      <c r="K276" s="431">
        <v>0</v>
      </c>
      <c r="L276" s="317" t="s">
        <v>541</v>
      </c>
      <c r="M276" s="317" t="s">
        <v>538</v>
      </c>
      <c r="N276" s="317" t="s">
        <v>490</v>
      </c>
      <c r="O276" s="331" t="s">
        <v>473</v>
      </c>
    </row>
    <row r="277" spans="1:15" ht="31.5" x14ac:dyDescent="0.25">
      <c r="A277" s="1478"/>
      <c r="B277" s="1471"/>
      <c r="C277" s="431">
        <v>2</v>
      </c>
      <c r="D277" s="318">
        <v>40269007</v>
      </c>
      <c r="E277" s="431" t="s">
        <v>391</v>
      </c>
      <c r="F277" s="431"/>
      <c r="G277" s="431"/>
      <c r="H277" s="431"/>
      <c r="I277" s="523">
        <v>45413</v>
      </c>
      <c r="J277" s="464">
        <v>45413</v>
      </c>
      <c r="K277" s="431">
        <v>0</v>
      </c>
      <c r="L277" s="317" t="s">
        <v>541</v>
      </c>
      <c r="M277" s="317" t="s">
        <v>537</v>
      </c>
      <c r="N277" s="317" t="s">
        <v>490</v>
      </c>
      <c r="O277" s="331" t="s">
        <v>473</v>
      </c>
    </row>
    <row r="278" spans="1:15" ht="31.5" x14ac:dyDescent="0.25">
      <c r="A278" s="1478"/>
      <c r="B278" s="1471" t="s">
        <v>421</v>
      </c>
      <c r="C278" s="431">
        <v>1</v>
      </c>
      <c r="D278" s="318">
        <v>40269011</v>
      </c>
      <c r="E278" s="437" t="s">
        <v>392</v>
      </c>
      <c r="F278" s="431"/>
      <c r="G278" s="431"/>
      <c r="H278" s="431"/>
      <c r="I278" s="523">
        <v>45413</v>
      </c>
      <c r="J278" s="464">
        <v>45413</v>
      </c>
      <c r="K278" s="431">
        <v>0</v>
      </c>
      <c r="L278" s="317" t="s">
        <v>541</v>
      </c>
      <c r="M278" s="317">
        <v>630</v>
      </c>
      <c r="N278" s="317" t="s">
        <v>491</v>
      </c>
      <c r="O278" s="331" t="s">
        <v>473</v>
      </c>
    </row>
    <row r="279" spans="1:15" ht="31.5" x14ac:dyDescent="0.25">
      <c r="A279" s="1478"/>
      <c r="B279" s="1471"/>
      <c r="C279" s="431">
        <v>2</v>
      </c>
      <c r="D279" s="320">
        <v>40268976</v>
      </c>
      <c r="E279" s="437" t="s">
        <v>392</v>
      </c>
      <c r="F279" s="431"/>
      <c r="G279" s="431"/>
      <c r="H279" s="431"/>
      <c r="I279" s="523">
        <v>45413</v>
      </c>
      <c r="J279" s="464">
        <v>45413</v>
      </c>
      <c r="K279" s="431">
        <v>0</v>
      </c>
      <c r="L279" s="317" t="s">
        <v>541</v>
      </c>
      <c r="M279" s="317">
        <v>1000</v>
      </c>
      <c r="N279" s="317" t="s">
        <v>491</v>
      </c>
      <c r="O279" s="331" t="s">
        <v>473</v>
      </c>
    </row>
    <row r="280" spans="1:15" ht="31.5" x14ac:dyDescent="0.25">
      <c r="A280" s="1478"/>
      <c r="B280" s="1471" t="s">
        <v>422</v>
      </c>
      <c r="C280" s="431">
        <v>1</v>
      </c>
      <c r="D280" s="318">
        <v>40268978</v>
      </c>
      <c r="E280" s="431" t="s">
        <v>392</v>
      </c>
      <c r="F280" s="431"/>
      <c r="G280" s="431"/>
      <c r="H280" s="431"/>
      <c r="I280" s="523">
        <v>45413</v>
      </c>
      <c r="J280" s="464">
        <v>45413</v>
      </c>
      <c r="K280" s="431">
        <v>0</v>
      </c>
      <c r="L280" s="317" t="s">
        <v>541</v>
      </c>
      <c r="M280" s="317" t="s">
        <v>538</v>
      </c>
      <c r="N280" s="317" t="s">
        <v>492</v>
      </c>
      <c r="O280" s="331" t="s">
        <v>473</v>
      </c>
    </row>
    <row r="281" spans="1:15" ht="31.5" x14ac:dyDescent="0.25">
      <c r="A281" s="1478"/>
      <c r="B281" s="1471"/>
      <c r="C281" s="431">
        <v>2</v>
      </c>
      <c r="D281" s="318">
        <v>40269014</v>
      </c>
      <c r="E281" s="492" t="s">
        <v>392</v>
      </c>
      <c r="F281" s="431"/>
      <c r="G281" s="431"/>
      <c r="H281" s="431"/>
      <c r="I281" s="523">
        <v>45413</v>
      </c>
      <c r="J281" s="464">
        <v>45413</v>
      </c>
      <c r="K281" s="431">
        <v>0</v>
      </c>
      <c r="L281" s="317" t="s">
        <v>541</v>
      </c>
      <c r="M281" s="317" t="s">
        <v>537</v>
      </c>
      <c r="N281" s="317" t="s">
        <v>492</v>
      </c>
      <c r="O281" s="331" t="s">
        <v>473</v>
      </c>
    </row>
    <row r="282" spans="1:15" ht="31.5" x14ac:dyDescent="0.25">
      <c r="A282" s="1478"/>
      <c r="B282" s="1471" t="s">
        <v>423</v>
      </c>
      <c r="C282" s="431">
        <v>1</v>
      </c>
      <c r="D282" s="318">
        <v>40269021</v>
      </c>
      <c r="E282" s="437" t="s">
        <v>392</v>
      </c>
      <c r="F282" s="431"/>
      <c r="G282" s="431"/>
      <c r="H282" s="431"/>
      <c r="I282" s="523">
        <v>45413</v>
      </c>
      <c r="J282" s="464">
        <v>45413</v>
      </c>
      <c r="K282" s="431">
        <v>0</v>
      </c>
      <c r="L282" s="317" t="s">
        <v>541</v>
      </c>
      <c r="M282" s="317" t="s">
        <v>538</v>
      </c>
      <c r="N282" s="317" t="s">
        <v>493</v>
      </c>
      <c r="O282" s="331" t="s">
        <v>473</v>
      </c>
    </row>
    <row r="283" spans="1:15" ht="31.5" x14ac:dyDescent="0.25">
      <c r="A283" s="1478"/>
      <c r="B283" s="1471"/>
      <c r="C283" s="431">
        <v>2</v>
      </c>
      <c r="D283" s="318">
        <v>40269040</v>
      </c>
      <c r="E283" s="431" t="s">
        <v>391</v>
      </c>
      <c r="F283" s="431"/>
      <c r="G283" s="431"/>
      <c r="H283" s="431"/>
      <c r="I283" s="523">
        <v>45413</v>
      </c>
      <c r="J283" s="464">
        <v>45413</v>
      </c>
      <c r="K283" s="431">
        <v>0</v>
      </c>
      <c r="L283" s="317" t="s">
        <v>541</v>
      </c>
      <c r="M283" s="317" t="s">
        <v>537</v>
      </c>
      <c r="N283" s="317" t="s">
        <v>493</v>
      </c>
      <c r="O283" s="331" t="s">
        <v>473</v>
      </c>
    </row>
    <row r="284" spans="1:15" ht="31.5" x14ac:dyDescent="0.25">
      <c r="A284" s="1478"/>
      <c r="B284" s="1471" t="s">
        <v>424</v>
      </c>
      <c r="C284" s="431">
        <v>1</v>
      </c>
      <c r="D284" s="318">
        <v>40269048</v>
      </c>
      <c r="E284" s="437" t="s">
        <v>392</v>
      </c>
      <c r="F284" s="431"/>
      <c r="G284" s="431"/>
      <c r="H284" s="431"/>
      <c r="I284" s="523">
        <v>45413</v>
      </c>
      <c r="J284" s="464">
        <v>45413</v>
      </c>
      <c r="K284" s="431">
        <v>0</v>
      </c>
      <c r="L284" s="317" t="s">
        <v>541</v>
      </c>
      <c r="M284" s="317" t="s">
        <v>538</v>
      </c>
      <c r="N284" s="317" t="s">
        <v>494</v>
      </c>
      <c r="O284" s="331" t="s">
        <v>473</v>
      </c>
    </row>
    <row r="285" spans="1:15" ht="31.5" x14ac:dyDescent="0.25">
      <c r="A285" s="1478"/>
      <c r="B285" s="1471"/>
      <c r="C285" s="431">
        <v>2</v>
      </c>
      <c r="D285" s="318">
        <v>40269054</v>
      </c>
      <c r="E285" s="431" t="s">
        <v>391</v>
      </c>
      <c r="F285" s="431"/>
      <c r="G285" s="431"/>
      <c r="H285" s="431"/>
      <c r="I285" s="523">
        <v>45413</v>
      </c>
      <c r="J285" s="464">
        <v>45413</v>
      </c>
      <c r="K285" s="431">
        <v>0</v>
      </c>
      <c r="L285" s="317" t="s">
        <v>541</v>
      </c>
      <c r="M285" s="317" t="s">
        <v>537</v>
      </c>
      <c r="N285" s="317" t="s">
        <v>494</v>
      </c>
      <c r="O285" s="331" t="s">
        <v>473</v>
      </c>
    </row>
    <row r="286" spans="1:15" ht="31.5" x14ac:dyDescent="0.25">
      <c r="A286" s="1478"/>
      <c r="B286" s="1471" t="s">
        <v>425</v>
      </c>
      <c r="C286" s="431">
        <v>1</v>
      </c>
      <c r="D286" s="318">
        <v>40269027</v>
      </c>
      <c r="E286" s="437" t="s">
        <v>392</v>
      </c>
      <c r="F286" s="431"/>
      <c r="G286" s="431"/>
      <c r="H286" s="431"/>
      <c r="I286" s="523">
        <v>45413</v>
      </c>
      <c r="J286" s="464">
        <v>45413</v>
      </c>
      <c r="K286" s="431">
        <v>0</v>
      </c>
      <c r="L286" s="317" t="s">
        <v>541</v>
      </c>
      <c r="M286" s="317" t="s">
        <v>538</v>
      </c>
      <c r="N286" s="317" t="s">
        <v>495</v>
      </c>
      <c r="O286" s="331" t="s">
        <v>473</v>
      </c>
    </row>
    <row r="287" spans="1:15" ht="31.5" x14ac:dyDescent="0.25">
      <c r="A287" s="1478"/>
      <c r="B287" s="1471"/>
      <c r="C287" s="431">
        <v>2</v>
      </c>
      <c r="D287" s="318">
        <v>40269045</v>
      </c>
      <c r="E287" s="431" t="s">
        <v>391</v>
      </c>
      <c r="F287" s="431"/>
      <c r="G287" s="431"/>
      <c r="H287" s="431"/>
      <c r="I287" s="523">
        <v>45413</v>
      </c>
      <c r="J287" s="464">
        <v>45413</v>
      </c>
      <c r="K287" s="431">
        <v>0</v>
      </c>
      <c r="L287" s="317" t="s">
        <v>541</v>
      </c>
      <c r="M287" s="317" t="s">
        <v>537</v>
      </c>
      <c r="N287" s="317" t="s">
        <v>495</v>
      </c>
      <c r="O287" s="331" t="s">
        <v>473</v>
      </c>
    </row>
    <row r="288" spans="1:15" ht="31.5" x14ac:dyDescent="0.25">
      <c r="A288" s="1478"/>
      <c r="B288" s="1471" t="s">
        <v>426</v>
      </c>
      <c r="C288" s="431">
        <v>1</v>
      </c>
      <c r="D288" s="318">
        <v>40268980</v>
      </c>
      <c r="E288" s="437" t="s">
        <v>392</v>
      </c>
      <c r="F288" s="431"/>
      <c r="G288" s="431"/>
      <c r="H288" s="431"/>
      <c r="I288" s="523">
        <v>45413</v>
      </c>
      <c r="J288" s="464">
        <v>45413</v>
      </c>
      <c r="K288" s="431">
        <v>0</v>
      </c>
      <c r="L288" s="317" t="s">
        <v>541</v>
      </c>
      <c r="M288" s="317" t="s">
        <v>538</v>
      </c>
      <c r="N288" s="317" t="s">
        <v>496</v>
      </c>
      <c r="O288" s="331" t="s">
        <v>473</v>
      </c>
    </row>
    <row r="289" spans="1:15" ht="31.5" x14ac:dyDescent="0.25">
      <c r="A289" s="1478"/>
      <c r="B289" s="1471"/>
      <c r="C289" s="431">
        <v>2</v>
      </c>
      <c r="D289" s="318">
        <v>40269015</v>
      </c>
      <c r="E289" s="431" t="s">
        <v>391</v>
      </c>
      <c r="F289" s="431"/>
      <c r="G289" s="431"/>
      <c r="H289" s="431"/>
      <c r="I289" s="523">
        <v>45413</v>
      </c>
      <c r="J289" s="464">
        <v>45413</v>
      </c>
      <c r="K289" s="431">
        <v>0</v>
      </c>
      <c r="L289" s="317" t="s">
        <v>541</v>
      </c>
      <c r="M289" s="317" t="s">
        <v>537</v>
      </c>
      <c r="N289" s="317" t="s">
        <v>496</v>
      </c>
      <c r="O289" s="331" t="s">
        <v>473</v>
      </c>
    </row>
    <row r="290" spans="1:15" ht="31.5" x14ac:dyDescent="0.25">
      <c r="A290" s="1478"/>
      <c r="B290" s="1471" t="s">
        <v>427</v>
      </c>
      <c r="C290" s="431">
        <v>1</v>
      </c>
      <c r="D290" s="318">
        <v>40269051</v>
      </c>
      <c r="E290" s="437" t="s">
        <v>392</v>
      </c>
      <c r="F290" s="431"/>
      <c r="G290" s="431"/>
      <c r="H290" s="431"/>
      <c r="I290" s="523">
        <v>45413</v>
      </c>
      <c r="J290" s="464">
        <v>45413</v>
      </c>
      <c r="K290" s="431">
        <v>0</v>
      </c>
      <c r="L290" s="317" t="s">
        <v>541</v>
      </c>
      <c r="M290" s="317" t="s">
        <v>538</v>
      </c>
      <c r="N290" s="317" t="s">
        <v>497</v>
      </c>
      <c r="O290" s="331" t="s">
        <v>473</v>
      </c>
    </row>
    <row r="291" spans="1:15" ht="31.5" x14ac:dyDescent="0.25">
      <c r="A291" s="1478"/>
      <c r="B291" s="1471"/>
      <c r="C291" s="431">
        <v>2</v>
      </c>
      <c r="D291" s="318">
        <v>40269057</v>
      </c>
      <c r="E291" s="431" t="s">
        <v>391</v>
      </c>
      <c r="F291" s="431"/>
      <c r="G291" s="431"/>
      <c r="H291" s="431"/>
      <c r="I291" s="523">
        <v>45413</v>
      </c>
      <c r="J291" s="464">
        <v>45413</v>
      </c>
      <c r="K291" s="431">
        <v>0</v>
      </c>
      <c r="L291" s="317" t="s">
        <v>541</v>
      </c>
      <c r="M291" s="317" t="s">
        <v>537</v>
      </c>
      <c r="N291" s="317" t="s">
        <v>497</v>
      </c>
      <c r="O291" s="331" t="s">
        <v>473</v>
      </c>
    </row>
    <row r="292" spans="1:15" ht="31.5" x14ac:dyDescent="0.25">
      <c r="A292" s="1478"/>
      <c r="B292" s="1471" t="s">
        <v>428</v>
      </c>
      <c r="C292" s="431">
        <v>1</v>
      </c>
      <c r="D292" s="318">
        <v>40269002</v>
      </c>
      <c r="E292" s="437" t="s">
        <v>392</v>
      </c>
      <c r="F292" s="431"/>
      <c r="G292" s="431">
        <v>2</v>
      </c>
      <c r="H292" s="431"/>
      <c r="I292" s="523">
        <v>45413</v>
      </c>
      <c r="J292" s="464">
        <v>45413</v>
      </c>
      <c r="K292" s="431">
        <v>0</v>
      </c>
      <c r="L292" s="317" t="s">
        <v>541</v>
      </c>
      <c r="M292" s="317" t="s">
        <v>538</v>
      </c>
      <c r="N292" s="317" t="s">
        <v>498</v>
      </c>
      <c r="O292" s="331" t="s">
        <v>473</v>
      </c>
    </row>
    <row r="293" spans="1:15" ht="31.5" x14ac:dyDescent="0.25">
      <c r="A293" s="1478"/>
      <c r="B293" s="1471"/>
      <c r="C293" s="431">
        <v>2</v>
      </c>
      <c r="D293" s="318">
        <v>40269017</v>
      </c>
      <c r="E293" s="431" t="s">
        <v>391</v>
      </c>
      <c r="F293" s="431"/>
      <c r="G293" s="431"/>
      <c r="H293" s="431"/>
      <c r="I293" s="523">
        <v>45413</v>
      </c>
      <c r="J293" s="464">
        <v>45413</v>
      </c>
      <c r="K293" s="431">
        <v>0</v>
      </c>
      <c r="L293" s="317" t="s">
        <v>541</v>
      </c>
      <c r="M293" s="317" t="s">
        <v>537</v>
      </c>
      <c r="N293" s="317" t="s">
        <v>498</v>
      </c>
      <c r="O293" s="331" t="s">
        <v>473</v>
      </c>
    </row>
    <row r="294" spans="1:15" ht="31.5" x14ac:dyDescent="0.25">
      <c r="A294" s="1478"/>
      <c r="B294" s="1471" t="s">
        <v>429</v>
      </c>
      <c r="C294" s="431">
        <v>1</v>
      </c>
      <c r="D294" s="318">
        <v>40269086</v>
      </c>
      <c r="E294" s="437" t="s">
        <v>392</v>
      </c>
      <c r="F294" s="431"/>
      <c r="G294" s="431"/>
      <c r="H294" s="431"/>
      <c r="I294" s="523">
        <v>45413</v>
      </c>
      <c r="J294" s="464">
        <v>45413</v>
      </c>
      <c r="K294" s="431">
        <v>0</v>
      </c>
      <c r="L294" s="317" t="s">
        <v>541</v>
      </c>
      <c r="M294" s="317" t="s">
        <v>538</v>
      </c>
      <c r="N294" s="317" t="s">
        <v>499</v>
      </c>
      <c r="O294" s="331" t="s">
        <v>473</v>
      </c>
    </row>
    <row r="295" spans="1:15" ht="31.5" x14ac:dyDescent="0.25">
      <c r="A295" s="1478"/>
      <c r="B295" s="1471"/>
      <c r="C295" s="431">
        <v>2</v>
      </c>
      <c r="D295" s="318">
        <v>40269095</v>
      </c>
      <c r="E295" s="431" t="s">
        <v>391</v>
      </c>
      <c r="F295" s="431"/>
      <c r="G295" s="431"/>
      <c r="H295" s="431"/>
      <c r="I295" s="523">
        <v>45413</v>
      </c>
      <c r="J295" s="464">
        <v>45413</v>
      </c>
      <c r="K295" s="431">
        <v>0</v>
      </c>
      <c r="L295" s="317" t="s">
        <v>541</v>
      </c>
      <c r="M295" s="317" t="s">
        <v>537</v>
      </c>
      <c r="N295" s="317" t="s">
        <v>499</v>
      </c>
      <c r="O295" s="331" t="s">
        <v>473</v>
      </c>
    </row>
    <row r="296" spans="1:15" ht="31.5" x14ac:dyDescent="0.25">
      <c r="A296" s="1478"/>
      <c r="B296" s="1471" t="s">
        <v>430</v>
      </c>
      <c r="C296" s="431">
        <v>1</v>
      </c>
      <c r="D296" s="366">
        <v>40269098</v>
      </c>
      <c r="E296" s="431" t="s">
        <v>391</v>
      </c>
      <c r="F296" s="431"/>
      <c r="G296" s="431"/>
      <c r="H296" s="431"/>
      <c r="I296" s="523">
        <v>45413</v>
      </c>
      <c r="J296" s="464">
        <v>45413</v>
      </c>
      <c r="K296" s="431">
        <v>0</v>
      </c>
      <c r="L296" s="317" t="s">
        <v>541</v>
      </c>
      <c r="M296" s="317">
        <v>630</v>
      </c>
      <c r="N296" s="317" t="s">
        <v>500</v>
      </c>
      <c r="O296" s="331" t="s">
        <v>473</v>
      </c>
    </row>
    <row r="297" spans="1:15" ht="31.5" x14ac:dyDescent="0.25">
      <c r="A297" s="1478"/>
      <c r="B297" s="1471"/>
      <c r="C297" s="431">
        <v>2</v>
      </c>
      <c r="D297" s="366">
        <v>40269090</v>
      </c>
      <c r="E297" s="437" t="s">
        <v>392</v>
      </c>
      <c r="F297" s="431"/>
      <c r="G297" s="431"/>
      <c r="H297" s="431"/>
      <c r="I297" s="523">
        <v>45413</v>
      </c>
      <c r="J297" s="464">
        <v>45413</v>
      </c>
      <c r="K297" s="431">
        <v>0</v>
      </c>
      <c r="L297" s="317" t="s">
        <v>541</v>
      </c>
      <c r="M297" s="317">
        <v>1000</v>
      </c>
      <c r="N297" s="317" t="s">
        <v>500</v>
      </c>
      <c r="O297" s="331" t="s">
        <v>473</v>
      </c>
    </row>
    <row r="298" spans="1:15" ht="31.5" x14ac:dyDescent="0.25">
      <c r="A298" s="1478"/>
      <c r="B298" s="1471" t="s">
        <v>431</v>
      </c>
      <c r="C298" s="431">
        <v>1</v>
      </c>
      <c r="D298" s="318">
        <v>40269092</v>
      </c>
      <c r="E298" s="431" t="s">
        <v>391</v>
      </c>
      <c r="F298" s="431"/>
      <c r="G298" s="431"/>
      <c r="H298" s="431"/>
      <c r="I298" s="523">
        <v>45413</v>
      </c>
      <c r="J298" s="464">
        <v>45413</v>
      </c>
      <c r="K298" s="431">
        <v>0</v>
      </c>
      <c r="L298" s="317" t="s">
        <v>541</v>
      </c>
      <c r="M298" s="317" t="s">
        <v>538</v>
      </c>
      <c r="N298" s="317" t="s">
        <v>501</v>
      </c>
      <c r="O298" s="331" t="s">
        <v>473</v>
      </c>
    </row>
    <row r="299" spans="1:15" ht="31.5" x14ac:dyDescent="0.25">
      <c r="A299" s="1478"/>
      <c r="B299" s="1471"/>
      <c r="C299" s="431">
        <v>2</v>
      </c>
      <c r="D299" s="318">
        <v>40269099</v>
      </c>
      <c r="E299" s="431" t="s">
        <v>392</v>
      </c>
      <c r="F299" s="431"/>
      <c r="G299" s="431">
        <v>1</v>
      </c>
      <c r="H299" s="431"/>
      <c r="I299" s="523">
        <v>45413</v>
      </c>
      <c r="J299" s="464">
        <v>45413</v>
      </c>
      <c r="K299" s="431">
        <v>0</v>
      </c>
      <c r="L299" s="317" t="s">
        <v>541</v>
      </c>
      <c r="M299" s="317" t="s">
        <v>537</v>
      </c>
      <c r="N299" s="317" t="s">
        <v>501</v>
      </c>
      <c r="O299" s="331" t="s">
        <v>473</v>
      </c>
    </row>
    <row r="300" spans="1:15" ht="31.5" x14ac:dyDescent="0.25">
      <c r="A300" s="1478"/>
      <c r="B300" s="1471" t="s">
        <v>432</v>
      </c>
      <c r="C300" s="431">
        <v>1</v>
      </c>
      <c r="D300" s="318">
        <v>40269093</v>
      </c>
      <c r="E300" s="437" t="s">
        <v>392</v>
      </c>
      <c r="F300" s="431"/>
      <c r="G300" s="431"/>
      <c r="H300" s="431"/>
      <c r="I300" s="523">
        <v>45413</v>
      </c>
      <c r="J300" s="464">
        <v>45413</v>
      </c>
      <c r="K300" s="431">
        <v>0</v>
      </c>
      <c r="L300" s="317" t="s">
        <v>541</v>
      </c>
      <c r="M300" s="317" t="s">
        <v>538</v>
      </c>
      <c r="N300" s="317" t="s">
        <v>502</v>
      </c>
      <c r="O300" s="331" t="s">
        <v>473</v>
      </c>
    </row>
    <row r="301" spans="1:15" ht="31.5" x14ac:dyDescent="0.25">
      <c r="A301" s="1478"/>
      <c r="B301" s="1471"/>
      <c r="C301" s="431">
        <v>2</v>
      </c>
      <c r="D301" s="318">
        <v>40269100</v>
      </c>
      <c r="E301" s="492" t="s">
        <v>392</v>
      </c>
      <c r="F301" s="431"/>
      <c r="G301" s="431"/>
      <c r="H301" s="431"/>
      <c r="I301" s="523">
        <v>45413</v>
      </c>
      <c r="J301" s="464">
        <v>45413</v>
      </c>
      <c r="K301" s="431">
        <v>0</v>
      </c>
      <c r="L301" s="317" t="s">
        <v>541</v>
      </c>
      <c r="M301" s="317" t="s">
        <v>537</v>
      </c>
      <c r="N301" s="317" t="s">
        <v>502</v>
      </c>
      <c r="O301" s="331" t="s">
        <v>473</v>
      </c>
    </row>
    <row r="302" spans="1:15" ht="31.5" x14ac:dyDescent="0.25">
      <c r="A302" s="1478"/>
      <c r="B302" s="1471" t="s">
        <v>433</v>
      </c>
      <c r="C302" s="431">
        <v>1</v>
      </c>
      <c r="D302" s="318">
        <v>40269101</v>
      </c>
      <c r="E302" s="437" t="s">
        <v>392</v>
      </c>
      <c r="F302" s="431"/>
      <c r="G302" s="431"/>
      <c r="H302" s="431"/>
      <c r="I302" s="523">
        <v>45413</v>
      </c>
      <c r="J302" s="464">
        <v>45413</v>
      </c>
      <c r="K302" s="431">
        <v>0</v>
      </c>
      <c r="L302" s="317" t="s">
        <v>542</v>
      </c>
      <c r="M302" s="317" t="s">
        <v>538</v>
      </c>
      <c r="N302" s="317" t="s">
        <v>503</v>
      </c>
      <c r="O302" s="331" t="s">
        <v>473</v>
      </c>
    </row>
    <row r="303" spans="1:15" ht="31.5" x14ac:dyDescent="0.25">
      <c r="A303" s="1478"/>
      <c r="B303" s="1471"/>
      <c r="C303" s="431">
        <v>2</v>
      </c>
      <c r="D303" s="318">
        <v>40269103</v>
      </c>
      <c r="E303" s="431" t="s">
        <v>391</v>
      </c>
      <c r="F303" s="431"/>
      <c r="G303" s="431"/>
      <c r="H303" s="431"/>
      <c r="I303" s="523">
        <v>45413</v>
      </c>
      <c r="J303" s="464">
        <v>45413</v>
      </c>
      <c r="K303" s="431">
        <v>0</v>
      </c>
      <c r="L303" s="317" t="s">
        <v>542</v>
      </c>
      <c r="M303" s="317" t="s">
        <v>537</v>
      </c>
      <c r="N303" s="317" t="s">
        <v>503</v>
      </c>
      <c r="O303" s="331" t="s">
        <v>473</v>
      </c>
    </row>
    <row r="304" spans="1:15" ht="31.5" x14ac:dyDescent="0.25">
      <c r="A304" s="1478"/>
      <c r="B304" s="1471" t="s">
        <v>434</v>
      </c>
      <c r="C304" s="431">
        <v>1</v>
      </c>
      <c r="D304" s="318">
        <v>40269102</v>
      </c>
      <c r="E304" s="437" t="s">
        <v>392</v>
      </c>
      <c r="F304" s="431"/>
      <c r="G304" s="431"/>
      <c r="H304" s="431"/>
      <c r="I304" s="523">
        <v>45413</v>
      </c>
      <c r="J304" s="464">
        <v>45413</v>
      </c>
      <c r="K304" s="431">
        <v>0</v>
      </c>
      <c r="L304" s="317" t="s">
        <v>542</v>
      </c>
      <c r="M304" s="317" t="s">
        <v>538</v>
      </c>
      <c r="N304" s="317" t="s">
        <v>504</v>
      </c>
      <c r="O304" s="331" t="s">
        <v>473</v>
      </c>
    </row>
    <row r="305" spans="1:15" ht="31.5" x14ac:dyDescent="0.25">
      <c r="A305" s="1478"/>
      <c r="B305" s="1471"/>
      <c r="C305" s="431">
        <v>2</v>
      </c>
      <c r="D305" s="318">
        <v>40269104</v>
      </c>
      <c r="E305" s="431" t="s">
        <v>391</v>
      </c>
      <c r="F305" s="431"/>
      <c r="G305" s="431"/>
      <c r="H305" s="431"/>
      <c r="I305" s="523">
        <v>45413</v>
      </c>
      <c r="J305" s="464">
        <v>45413</v>
      </c>
      <c r="K305" s="431">
        <v>0</v>
      </c>
      <c r="L305" s="317" t="s">
        <v>542</v>
      </c>
      <c r="M305" s="317" t="s">
        <v>537</v>
      </c>
      <c r="N305" s="317" t="s">
        <v>504</v>
      </c>
      <c r="O305" s="331" t="s">
        <v>473</v>
      </c>
    </row>
    <row r="306" spans="1:15" ht="31.5" x14ac:dyDescent="0.25">
      <c r="A306" s="1478"/>
      <c r="B306" s="1471" t="s">
        <v>435</v>
      </c>
      <c r="C306" s="431">
        <v>1</v>
      </c>
      <c r="D306" s="318">
        <v>40269109</v>
      </c>
      <c r="E306" s="437" t="s">
        <v>392</v>
      </c>
      <c r="F306" s="431"/>
      <c r="G306" s="431"/>
      <c r="H306" s="431"/>
      <c r="I306" s="523">
        <v>45413</v>
      </c>
      <c r="J306" s="464">
        <v>45413</v>
      </c>
      <c r="K306" s="431">
        <v>0</v>
      </c>
      <c r="L306" s="317" t="s">
        <v>543</v>
      </c>
      <c r="M306" s="317" t="s">
        <v>538</v>
      </c>
      <c r="N306" s="317" t="s">
        <v>505</v>
      </c>
      <c r="O306" s="331" t="s">
        <v>473</v>
      </c>
    </row>
    <row r="307" spans="1:15" ht="31.5" x14ac:dyDescent="0.25">
      <c r="A307" s="1478"/>
      <c r="B307" s="1471"/>
      <c r="C307" s="431">
        <v>2</v>
      </c>
      <c r="D307" s="318">
        <v>40269110</v>
      </c>
      <c r="E307" s="431" t="s">
        <v>391</v>
      </c>
      <c r="F307" s="431"/>
      <c r="G307" s="431"/>
      <c r="H307" s="431"/>
      <c r="I307" s="523">
        <v>45413</v>
      </c>
      <c r="J307" s="464">
        <v>45413</v>
      </c>
      <c r="K307" s="431">
        <v>0</v>
      </c>
      <c r="L307" s="317" t="s">
        <v>543</v>
      </c>
      <c r="M307" s="317" t="s">
        <v>538</v>
      </c>
      <c r="N307" s="317" t="s">
        <v>505</v>
      </c>
      <c r="O307" s="331" t="s">
        <v>473</v>
      </c>
    </row>
    <row r="308" spans="1:15" ht="31.5" x14ac:dyDescent="0.25">
      <c r="A308" s="1478"/>
      <c r="B308" s="1471" t="s">
        <v>436</v>
      </c>
      <c r="C308" s="431">
        <v>1</v>
      </c>
      <c r="D308" s="318">
        <v>40269111</v>
      </c>
      <c r="E308" s="437" t="s">
        <v>392</v>
      </c>
      <c r="F308" s="431"/>
      <c r="G308" s="431"/>
      <c r="H308" s="431"/>
      <c r="I308" s="523">
        <v>45413</v>
      </c>
      <c r="J308" s="464">
        <v>45413</v>
      </c>
      <c r="K308" s="431">
        <v>0</v>
      </c>
      <c r="L308" s="317" t="s">
        <v>543</v>
      </c>
      <c r="M308" s="317" t="s">
        <v>538</v>
      </c>
      <c r="N308" s="317" t="s">
        <v>506</v>
      </c>
      <c r="O308" s="331" t="s">
        <v>473</v>
      </c>
    </row>
    <row r="309" spans="1:15" ht="31.5" x14ac:dyDescent="0.25">
      <c r="A309" s="1478"/>
      <c r="B309" s="1471"/>
      <c r="C309" s="431">
        <v>2</v>
      </c>
      <c r="D309" s="318">
        <v>40269112</v>
      </c>
      <c r="E309" s="431" t="s">
        <v>391</v>
      </c>
      <c r="F309" s="431"/>
      <c r="G309" s="431"/>
      <c r="H309" s="431"/>
      <c r="I309" s="523">
        <v>45413</v>
      </c>
      <c r="J309" s="464">
        <v>45413</v>
      </c>
      <c r="K309" s="431">
        <v>0</v>
      </c>
      <c r="L309" s="317" t="s">
        <v>543</v>
      </c>
      <c r="M309" s="317" t="s">
        <v>538</v>
      </c>
      <c r="N309" s="317" t="s">
        <v>506</v>
      </c>
      <c r="O309" s="331" t="s">
        <v>473</v>
      </c>
    </row>
    <row r="310" spans="1:15" ht="31.5" x14ac:dyDescent="0.25">
      <c r="A310" s="1478"/>
      <c r="B310" s="382" t="s">
        <v>437</v>
      </c>
      <c r="C310" s="431">
        <v>1</v>
      </c>
      <c r="D310" s="318">
        <v>40269113</v>
      </c>
      <c r="E310" s="491" t="s">
        <v>391</v>
      </c>
      <c r="F310" s="431"/>
      <c r="G310" s="431"/>
      <c r="H310" s="431"/>
      <c r="I310" s="523">
        <v>45413</v>
      </c>
      <c r="J310" s="464">
        <v>45413</v>
      </c>
      <c r="K310" s="431">
        <v>0</v>
      </c>
      <c r="L310" s="317" t="s">
        <v>543</v>
      </c>
      <c r="M310" s="317" t="s">
        <v>538</v>
      </c>
      <c r="N310" s="317" t="s">
        <v>507</v>
      </c>
      <c r="O310" s="331" t="s">
        <v>473</v>
      </c>
    </row>
    <row r="311" spans="1:15" ht="31.5" x14ac:dyDescent="0.25">
      <c r="A311" s="1478"/>
      <c r="B311" s="1471" t="s">
        <v>438</v>
      </c>
      <c r="C311" s="431">
        <v>1</v>
      </c>
      <c r="D311" s="318">
        <v>40269114</v>
      </c>
      <c r="E311" s="437" t="s">
        <v>392</v>
      </c>
      <c r="F311" s="431"/>
      <c r="G311" s="431">
        <v>1</v>
      </c>
      <c r="H311" s="431"/>
      <c r="I311" s="523">
        <v>45413</v>
      </c>
      <c r="J311" s="464">
        <v>45413</v>
      </c>
      <c r="K311" s="431">
        <v>0</v>
      </c>
      <c r="L311" s="317" t="s">
        <v>541</v>
      </c>
      <c r="M311" s="317" t="s">
        <v>538</v>
      </c>
      <c r="N311" s="317" t="s">
        <v>508</v>
      </c>
      <c r="O311" s="331" t="s">
        <v>473</v>
      </c>
    </row>
    <row r="312" spans="1:15" ht="31.5" x14ac:dyDescent="0.25">
      <c r="A312" s="1478"/>
      <c r="B312" s="1471"/>
      <c r="C312" s="431">
        <v>2</v>
      </c>
      <c r="D312" s="318">
        <v>40269118</v>
      </c>
      <c r="E312" s="431" t="s">
        <v>391</v>
      </c>
      <c r="F312" s="431"/>
      <c r="G312" s="431"/>
      <c r="H312" s="431"/>
      <c r="I312" s="523">
        <v>45413</v>
      </c>
      <c r="J312" s="464">
        <v>45413</v>
      </c>
      <c r="K312" s="431">
        <v>0</v>
      </c>
      <c r="L312" s="317" t="s">
        <v>541</v>
      </c>
      <c r="M312" s="317" t="s">
        <v>537</v>
      </c>
      <c r="N312" s="317" t="s">
        <v>508</v>
      </c>
      <c r="O312" s="331" t="s">
        <v>473</v>
      </c>
    </row>
    <row r="313" spans="1:15" ht="31.5" x14ac:dyDescent="0.25">
      <c r="A313" s="1478"/>
      <c r="B313" s="1471" t="s">
        <v>439</v>
      </c>
      <c r="C313" s="431">
        <v>1</v>
      </c>
      <c r="D313" s="366">
        <v>40269119</v>
      </c>
      <c r="E313" s="431" t="s">
        <v>392</v>
      </c>
      <c r="F313" s="431"/>
      <c r="G313" s="431"/>
      <c r="H313" s="431"/>
      <c r="I313" s="523">
        <v>45413</v>
      </c>
      <c r="J313" s="464">
        <v>45413</v>
      </c>
      <c r="K313" s="431">
        <v>0</v>
      </c>
      <c r="L313" s="317" t="s">
        <v>541</v>
      </c>
      <c r="M313" s="317">
        <v>630</v>
      </c>
      <c r="N313" s="317" t="s">
        <v>509</v>
      </c>
      <c r="O313" s="331" t="s">
        <v>473</v>
      </c>
    </row>
    <row r="314" spans="1:15" ht="31.5" x14ac:dyDescent="0.25">
      <c r="A314" s="1478"/>
      <c r="B314" s="1471"/>
      <c r="C314" s="431">
        <v>2</v>
      </c>
      <c r="D314" s="366">
        <v>40269115</v>
      </c>
      <c r="E314" s="437" t="s">
        <v>392</v>
      </c>
      <c r="F314" s="431"/>
      <c r="G314" s="431"/>
      <c r="H314" s="431"/>
      <c r="I314" s="523">
        <v>45413</v>
      </c>
      <c r="J314" s="464">
        <v>45413</v>
      </c>
      <c r="K314" s="431">
        <v>0</v>
      </c>
      <c r="L314" s="317" t="s">
        <v>541</v>
      </c>
      <c r="M314" s="317">
        <v>1000</v>
      </c>
      <c r="N314" s="317" t="s">
        <v>509</v>
      </c>
      <c r="O314" s="331" t="s">
        <v>473</v>
      </c>
    </row>
    <row r="315" spans="1:15" ht="31.5" x14ac:dyDescent="0.25">
      <c r="A315" s="1478"/>
      <c r="B315" s="1472" t="s">
        <v>440</v>
      </c>
      <c r="C315" s="431">
        <v>1</v>
      </c>
      <c r="D315" s="318">
        <v>40269123</v>
      </c>
      <c r="E315" s="437" t="s">
        <v>392</v>
      </c>
      <c r="F315" s="431"/>
      <c r="G315" s="431"/>
      <c r="H315" s="431"/>
      <c r="I315" s="523">
        <v>45413</v>
      </c>
      <c r="J315" s="464">
        <v>45413</v>
      </c>
      <c r="K315" s="431">
        <v>0</v>
      </c>
      <c r="L315" s="317" t="s">
        <v>541</v>
      </c>
      <c r="M315" s="317" t="s">
        <v>538</v>
      </c>
      <c r="N315" s="317" t="s">
        <v>510</v>
      </c>
      <c r="O315" s="331" t="s">
        <v>473</v>
      </c>
    </row>
    <row r="316" spans="1:15" ht="31.5" x14ac:dyDescent="0.25">
      <c r="A316" s="1478"/>
      <c r="B316" s="1472"/>
      <c r="C316" s="431">
        <v>2</v>
      </c>
      <c r="D316" s="318">
        <v>40269130</v>
      </c>
      <c r="E316" s="431" t="s">
        <v>391</v>
      </c>
      <c r="F316" s="431"/>
      <c r="G316" s="431"/>
      <c r="H316" s="431"/>
      <c r="I316" s="523">
        <v>45413</v>
      </c>
      <c r="J316" s="464">
        <v>45413</v>
      </c>
      <c r="K316" s="431">
        <v>0</v>
      </c>
      <c r="L316" s="317" t="s">
        <v>541</v>
      </c>
      <c r="M316" s="317" t="s">
        <v>537</v>
      </c>
      <c r="N316" s="317" t="s">
        <v>510</v>
      </c>
      <c r="O316" s="331" t="s">
        <v>473</v>
      </c>
    </row>
    <row r="317" spans="1:15" ht="31.5" x14ac:dyDescent="0.25">
      <c r="A317" s="1478"/>
      <c r="B317" s="382" t="s">
        <v>441</v>
      </c>
      <c r="C317" s="431">
        <v>1</v>
      </c>
      <c r="D317" s="318">
        <v>40269126</v>
      </c>
      <c r="E317" s="437" t="s">
        <v>392</v>
      </c>
      <c r="F317" s="431"/>
      <c r="G317" s="431"/>
      <c r="H317" s="431"/>
      <c r="I317" s="523">
        <v>45413</v>
      </c>
      <c r="J317" s="464">
        <v>45413</v>
      </c>
      <c r="K317" s="431">
        <v>0</v>
      </c>
      <c r="L317" s="317" t="s">
        <v>544</v>
      </c>
      <c r="M317" s="317" t="s">
        <v>538</v>
      </c>
      <c r="N317" s="317" t="s">
        <v>511</v>
      </c>
      <c r="O317" s="331" t="s">
        <v>473</v>
      </c>
    </row>
    <row r="318" spans="1:15" ht="31.5" x14ac:dyDescent="0.25">
      <c r="A318" s="1478"/>
      <c r="B318" s="382" t="s">
        <v>442</v>
      </c>
      <c r="C318" s="431">
        <v>1</v>
      </c>
      <c r="D318" s="318">
        <v>40269127</v>
      </c>
      <c r="E318" s="431" t="s">
        <v>392</v>
      </c>
      <c r="F318" s="431"/>
      <c r="G318" s="431"/>
      <c r="H318" s="431"/>
      <c r="I318" s="523">
        <v>45413</v>
      </c>
      <c r="J318" s="464">
        <v>45413</v>
      </c>
      <c r="K318" s="431">
        <v>0</v>
      </c>
      <c r="L318" s="317" t="s">
        <v>544</v>
      </c>
      <c r="M318" s="317">
        <v>1000</v>
      </c>
      <c r="N318" s="317" t="s">
        <v>512</v>
      </c>
      <c r="O318" s="331" t="s">
        <v>473</v>
      </c>
    </row>
    <row r="319" spans="1:15" ht="31.5" x14ac:dyDescent="0.25">
      <c r="A319" s="1478"/>
      <c r="B319" s="1471" t="s">
        <v>443</v>
      </c>
      <c r="C319" s="431">
        <v>1</v>
      </c>
      <c r="D319" s="318">
        <v>40269116</v>
      </c>
      <c r="E319" s="437" t="s">
        <v>392</v>
      </c>
      <c r="F319" s="431"/>
      <c r="G319" s="431"/>
      <c r="H319" s="431"/>
      <c r="I319" s="523">
        <v>45413</v>
      </c>
      <c r="J319" s="464">
        <v>45413</v>
      </c>
      <c r="K319" s="431">
        <v>0</v>
      </c>
      <c r="L319" s="317" t="s">
        <v>541</v>
      </c>
      <c r="M319" s="317" t="s">
        <v>538</v>
      </c>
      <c r="N319" s="317" t="s">
        <v>513</v>
      </c>
      <c r="O319" s="331" t="s">
        <v>473</v>
      </c>
    </row>
    <row r="320" spans="1:15" ht="31.5" x14ac:dyDescent="0.25">
      <c r="A320" s="1478"/>
      <c r="B320" s="1471"/>
      <c r="C320" s="431">
        <v>2</v>
      </c>
      <c r="D320" s="318">
        <v>40269120</v>
      </c>
      <c r="E320" s="431" t="s">
        <v>391</v>
      </c>
      <c r="F320" s="431"/>
      <c r="G320" s="431"/>
      <c r="H320" s="431"/>
      <c r="I320" s="523">
        <v>45413</v>
      </c>
      <c r="J320" s="464">
        <v>45413</v>
      </c>
      <c r="K320" s="431">
        <v>0</v>
      </c>
      <c r="L320" s="317" t="s">
        <v>541</v>
      </c>
      <c r="M320" s="317" t="s">
        <v>537</v>
      </c>
      <c r="N320" s="317" t="s">
        <v>513</v>
      </c>
      <c r="O320" s="331" t="s">
        <v>473</v>
      </c>
    </row>
    <row r="321" spans="1:15" ht="31.5" x14ac:dyDescent="0.25">
      <c r="A321" s="1478"/>
      <c r="B321" s="1471" t="s">
        <v>444</v>
      </c>
      <c r="C321" s="431">
        <v>1</v>
      </c>
      <c r="D321" s="318">
        <v>40269117</v>
      </c>
      <c r="E321" s="437" t="s">
        <v>392</v>
      </c>
      <c r="F321" s="431"/>
      <c r="G321" s="431"/>
      <c r="H321" s="431"/>
      <c r="I321" s="523">
        <v>45413</v>
      </c>
      <c r="J321" s="464">
        <v>45413</v>
      </c>
      <c r="K321" s="431">
        <v>0</v>
      </c>
      <c r="L321" s="317" t="s">
        <v>541</v>
      </c>
      <c r="M321" s="317" t="s">
        <v>538</v>
      </c>
      <c r="N321" s="317" t="s">
        <v>514</v>
      </c>
      <c r="O321" s="331" t="s">
        <v>473</v>
      </c>
    </row>
    <row r="322" spans="1:15" ht="31.5" x14ac:dyDescent="0.25">
      <c r="A322" s="1478"/>
      <c r="B322" s="1471"/>
      <c r="C322" s="431">
        <v>2</v>
      </c>
      <c r="D322" s="318">
        <v>40269122</v>
      </c>
      <c r="E322" s="431" t="s">
        <v>392</v>
      </c>
      <c r="F322" s="431"/>
      <c r="G322" s="431"/>
      <c r="H322" s="431"/>
      <c r="I322" s="523">
        <v>45413</v>
      </c>
      <c r="J322" s="464">
        <v>45413</v>
      </c>
      <c r="K322" s="431">
        <v>0</v>
      </c>
      <c r="L322" s="317">
        <v>5</v>
      </c>
      <c r="M322" s="317" t="s">
        <v>537</v>
      </c>
      <c r="N322" s="317" t="s">
        <v>514</v>
      </c>
      <c r="O322" s="331" t="s">
        <v>473</v>
      </c>
    </row>
    <row r="323" spans="1:15" ht="31.5" x14ac:dyDescent="0.25">
      <c r="A323" s="1478"/>
      <c r="B323" s="1471"/>
      <c r="C323" s="431">
        <v>3</v>
      </c>
      <c r="D323" s="318">
        <v>40269121</v>
      </c>
      <c r="E323" s="431" t="s">
        <v>391</v>
      </c>
      <c r="F323" s="431"/>
      <c r="G323" s="431"/>
      <c r="H323" s="431"/>
      <c r="I323" s="523">
        <v>45413</v>
      </c>
      <c r="J323" s="464">
        <v>45413</v>
      </c>
      <c r="K323" s="431">
        <v>0</v>
      </c>
      <c r="L323" s="318">
        <v>6</v>
      </c>
      <c r="M323" s="318" t="s">
        <v>537</v>
      </c>
      <c r="N323" s="317" t="s">
        <v>514</v>
      </c>
      <c r="O323" s="331" t="s">
        <v>473</v>
      </c>
    </row>
    <row r="324" spans="1:15" ht="31.5" x14ac:dyDescent="0.25">
      <c r="A324" s="1478"/>
      <c r="B324" s="1471" t="s">
        <v>445</v>
      </c>
      <c r="C324" s="431">
        <v>1</v>
      </c>
      <c r="D324" s="318">
        <v>40269124</v>
      </c>
      <c r="E324" s="437" t="s">
        <v>392</v>
      </c>
      <c r="F324" s="431"/>
      <c r="G324" s="431"/>
      <c r="H324" s="431"/>
      <c r="I324" s="523">
        <v>45413</v>
      </c>
      <c r="J324" s="464">
        <v>45413</v>
      </c>
      <c r="K324" s="431">
        <v>0</v>
      </c>
      <c r="L324" s="317" t="s">
        <v>541</v>
      </c>
      <c r="M324" s="317" t="s">
        <v>538</v>
      </c>
      <c r="N324" s="317" t="s">
        <v>515</v>
      </c>
      <c r="O324" s="331" t="s">
        <v>473</v>
      </c>
    </row>
    <row r="325" spans="1:15" ht="31.5" x14ac:dyDescent="0.25">
      <c r="A325" s="1478"/>
      <c r="B325" s="1471"/>
      <c r="C325" s="431">
        <v>2</v>
      </c>
      <c r="D325" s="318">
        <v>40269131</v>
      </c>
      <c r="E325" s="431" t="s">
        <v>391</v>
      </c>
      <c r="F325" s="431"/>
      <c r="G325" s="431"/>
      <c r="H325" s="431"/>
      <c r="I325" s="523">
        <v>45413</v>
      </c>
      <c r="J325" s="464">
        <v>45413</v>
      </c>
      <c r="K325" s="431">
        <v>0</v>
      </c>
      <c r="L325" s="317" t="s">
        <v>541</v>
      </c>
      <c r="M325" s="317" t="s">
        <v>537</v>
      </c>
      <c r="N325" s="317" t="s">
        <v>515</v>
      </c>
      <c r="O325" s="331" t="s">
        <v>473</v>
      </c>
    </row>
    <row r="326" spans="1:15" ht="31.5" x14ac:dyDescent="0.25">
      <c r="A326" s="1478"/>
      <c r="B326" s="382" t="s">
        <v>446</v>
      </c>
      <c r="C326" s="431">
        <v>1</v>
      </c>
      <c r="D326" s="318">
        <v>40269128</v>
      </c>
      <c r="E326" s="437" t="s">
        <v>392</v>
      </c>
      <c r="F326" s="431"/>
      <c r="G326" s="431"/>
      <c r="H326" s="431"/>
      <c r="I326" s="523">
        <v>45413</v>
      </c>
      <c r="J326" s="464">
        <v>45413</v>
      </c>
      <c r="K326" s="431">
        <v>0</v>
      </c>
      <c r="L326" s="317" t="s">
        <v>544</v>
      </c>
      <c r="M326" s="317" t="s">
        <v>538</v>
      </c>
      <c r="N326" s="317" t="s">
        <v>516</v>
      </c>
      <c r="O326" s="331" t="s">
        <v>473</v>
      </c>
    </row>
    <row r="327" spans="1:15" ht="31.5" x14ac:dyDescent="0.25">
      <c r="A327" s="1478"/>
      <c r="B327" s="382" t="s">
        <v>447</v>
      </c>
      <c r="C327" s="431">
        <v>1</v>
      </c>
      <c r="D327" s="318">
        <v>40269129</v>
      </c>
      <c r="E327" s="437" t="s">
        <v>392</v>
      </c>
      <c r="F327" s="431"/>
      <c r="G327" s="431"/>
      <c r="H327" s="431"/>
      <c r="I327" s="523">
        <v>45413</v>
      </c>
      <c r="J327" s="464">
        <v>45413</v>
      </c>
      <c r="K327" s="431">
        <v>0</v>
      </c>
      <c r="L327" s="317" t="s">
        <v>544</v>
      </c>
      <c r="M327" s="317" t="s">
        <v>538</v>
      </c>
      <c r="N327" s="317" t="s">
        <v>545</v>
      </c>
      <c r="O327" s="331" t="s">
        <v>473</v>
      </c>
    </row>
    <row r="328" spans="1:15" ht="31.5" x14ac:dyDescent="0.25">
      <c r="A328" s="1478"/>
      <c r="B328" s="1471" t="s">
        <v>448</v>
      </c>
      <c r="C328" s="431">
        <v>1</v>
      </c>
      <c r="D328" s="318">
        <v>40268737</v>
      </c>
      <c r="E328" s="437" t="s">
        <v>392</v>
      </c>
      <c r="F328" s="431"/>
      <c r="G328" s="431">
        <v>1</v>
      </c>
      <c r="H328" s="431"/>
      <c r="I328" s="523">
        <v>45413</v>
      </c>
      <c r="J328" s="464">
        <v>45413</v>
      </c>
      <c r="K328" s="431">
        <v>1</v>
      </c>
      <c r="L328" s="317" t="s">
        <v>542</v>
      </c>
      <c r="M328" s="317" t="s">
        <v>536</v>
      </c>
      <c r="N328" s="366" t="s">
        <v>517</v>
      </c>
      <c r="O328" s="331" t="s">
        <v>473</v>
      </c>
    </row>
    <row r="329" spans="1:15" ht="31.5" x14ac:dyDescent="0.25">
      <c r="A329" s="1478"/>
      <c r="B329" s="1471"/>
      <c r="C329" s="431">
        <v>2</v>
      </c>
      <c r="D329" s="318">
        <v>40268739</v>
      </c>
      <c r="E329" s="431" t="s">
        <v>392</v>
      </c>
      <c r="F329" s="431"/>
      <c r="G329" s="431"/>
      <c r="H329" s="431"/>
      <c r="I329" s="523">
        <v>45413</v>
      </c>
      <c r="J329" s="464">
        <v>45413</v>
      </c>
      <c r="K329" s="431">
        <v>1</v>
      </c>
      <c r="L329" s="317" t="s">
        <v>542</v>
      </c>
      <c r="M329" s="317" t="s">
        <v>539</v>
      </c>
      <c r="N329" s="366" t="s">
        <v>517</v>
      </c>
      <c r="O329" s="331" t="s">
        <v>473</v>
      </c>
    </row>
    <row r="330" spans="1:15" ht="31.5" x14ac:dyDescent="0.25">
      <c r="A330" s="1478"/>
      <c r="B330" s="1471"/>
      <c r="C330" s="398">
        <v>3</v>
      </c>
      <c r="D330" s="334">
        <v>40268743</v>
      </c>
      <c r="E330" s="398" t="s">
        <v>391</v>
      </c>
      <c r="F330" s="398"/>
      <c r="G330" s="398"/>
      <c r="H330" s="398"/>
      <c r="I330" s="523">
        <v>45413</v>
      </c>
      <c r="J330" s="464">
        <v>45413</v>
      </c>
      <c r="K330" s="398">
        <v>1</v>
      </c>
      <c r="L330" s="335" t="s">
        <v>541</v>
      </c>
      <c r="M330" s="335" t="s">
        <v>539</v>
      </c>
      <c r="N330" s="199" t="s">
        <v>517</v>
      </c>
      <c r="O330" s="336" t="s">
        <v>473</v>
      </c>
    </row>
    <row r="331" spans="1:15" ht="31.5" x14ac:dyDescent="0.25">
      <c r="A331" s="1478"/>
      <c r="B331" s="1471" t="s">
        <v>449</v>
      </c>
      <c r="C331" s="431">
        <v>1</v>
      </c>
      <c r="D331" s="318">
        <v>40268766</v>
      </c>
      <c r="E331" s="437" t="s">
        <v>392</v>
      </c>
      <c r="F331" s="431"/>
      <c r="G331" s="431"/>
      <c r="H331" s="431"/>
      <c r="I331" s="523">
        <v>45413</v>
      </c>
      <c r="J331" s="464">
        <v>45413</v>
      </c>
      <c r="K331" s="431">
        <v>1</v>
      </c>
      <c r="L331" s="317" t="s">
        <v>543</v>
      </c>
      <c r="M331" s="317" t="s">
        <v>536</v>
      </c>
      <c r="N331" s="366" t="s">
        <v>518</v>
      </c>
      <c r="O331" s="331" t="s">
        <v>473</v>
      </c>
    </row>
    <row r="332" spans="1:15" ht="31.5" x14ac:dyDescent="0.25">
      <c r="A332" s="1478"/>
      <c r="B332" s="1471"/>
      <c r="C332" s="431">
        <v>2</v>
      </c>
      <c r="D332" s="318">
        <v>40268768</v>
      </c>
      <c r="E332" s="437" t="s">
        <v>392</v>
      </c>
      <c r="F332" s="431"/>
      <c r="G332" s="431"/>
      <c r="H332" s="431"/>
      <c r="I332" s="523">
        <v>45413</v>
      </c>
      <c r="J332" s="464">
        <v>45413</v>
      </c>
      <c r="K332" s="431">
        <v>1</v>
      </c>
      <c r="L332" s="317" t="s">
        <v>543</v>
      </c>
      <c r="M332" s="317" t="s">
        <v>536</v>
      </c>
      <c r="N332" s="366" t="s">
        <v>518</v>
      </c>
      <c r="O332" s="331" t="s">
        <v>473</v>
      </c>
    </row>
    <row r="333" spans="1:15" ht="31.5" x14ac:dyDescent="0.25">
      <c r="A333" s="1478"/>
      <c r="B333" s="1471" t="s">
        <v>450</v>
      </c>
      <c r="C333" s="431">
        <v>1</v>
      </c>
      <c r="D333" s="318">
        <v>40268774</v>
      </c>
      <c r="E333" s="437" t="s">
        <v>392</v>
      </c>
      <c r="F333" s="431"/>
      <c r="G333" s="431"/>
      <c r="H333" s="431"/>
      <c r="I333" s="523">
        <v>45413</v>
      </c>
      <c r="J333" s="464">
        <v>45413</v>
      </c>
      <c r="K333" s="431">
        <v>1</v>
      </c>
      <c r="L333" s="317" t="s">
        <v>543</v>
      </c>
      <c r="M333" s="317" t="s">
        <v>536</v>
      </c>
      <c r="N333" s="366" t="s">
        <v>519</v>
      </c>
      <c r="O333" s="331" t="s">
        <v>473</v>
      </c>
    </row>
    <row r="334" spans="1:15" ht="31.5" x14ac:dyDescent="0.25">
      <c r="A334" s="1478"/>
      <c r="B334" s="1471"/>
      <c r="C334" s="431">
        <v>2</v>
      </c>
      <c r="D334" s="318">
        <v>40268778</v>
      </c>
      <c r="E334" s="437" t="s">
        <v>392</v>
      </c>
      <c r="F334" s="431"/>
      <c r="G334" s="431"/>
      <c r="H334" s="431"/>
      <c r="I334" s="523">
        <v>45413</v>
      </c>
      <c r="J334" s="464">
        <v>45413</v>
      </c>
      <c r="K334" s="431">
        <v>1</v>
      </c>
      <c r="L334" s="317" t="s">
        <v>543</v>
      </c>
      <c r="M334" s="317" t="s">
        <v>536</v>
      </c>
      <c r="N334" s="366" t="s">
        <v>519</v>
      </c>
      <c r="O334" s="331" t="s">
        <v>473</v>
      </c>
    </row>
    <row r="335" spans="1:15" ht="31.5" x14ac:dyDescent="0.25">
      <c r="A335" s="1478"/>
      <c r="B335" s="1471" t="s">
        <v>451</v>
      </c>
      <c r="C335" s="431">
        <v>1</v>
      </c>
      <c r="D335" s="318">
        <v>40268781</v>
      </c>
      <c r="E335" s="437" t="s">
        <v>392</v>
      </c>
      <c r="F335" s="431"/>
      <c r="G335" s="431"/>
      <c r="H335" s="431"/>
      <c r="I335" s="523">
        <v>45413</v>
      </c>
      <c r="J335" s="464">
        <v>45413</v>
      </c>
      <c r="K335" s="431">
        <v>1</v>
      </c>
      <c r="L335" s="317" t="s">
        <v>543</v>
      </c>
      <c r="M335" s="317" t="s">
        <v>536</v>
      </c>
      <c r="N335" s="366" t="s">
        <v>520</v>
      </c>
      <c r="O335" s="331" t="s">
        <v>473</v>
      </c>
    </row>
    <row r="336" spans="1:15" ht="31.5" x14ac:dyDescent="0.25">
      <c r="A336" s="1478"/>
      <c r="B336" s="1471"/>
      <c r="C336" s="431">
        <v>2</v>
      </c>
      <c r="D336" s="318">
        <v>40268783</v>
      </c>
      <c r="E336" s="437" t="s">
        <v>392</v>
      </c>
      <c r="F336" s="431"/>
      <c r="G336" s="431"/>
      <c r="H336" s="431"/>
      <c r="I336" s="523">
        <v>45413</v>
      </c>
      <c r="J336" s="464">
        <v>45413</v>
      </c>
      <c r="K336" s="431">
        <v>1</v>
      </c>
      <c r="L336" s="317" t="s">
        <v>543</v>
      </c>
      <c r="M336" s="317" t="s">
        <v>536</v>
      </c>
      <c r="N336" s="366" t="s">
        <v>520</v>
      </c>
      <c r="O336" s="331" t="s">
        <v>473</v>
      </c>
    </row>
    <row r="337" spans="1:15" ht="31.5" x14ac:dyDescent="0.25">
      <c r="A337" s="1478"/>
      <c r="B337" s="1471" t="s">
        <v>452</v>
      </c>
      <c r="C337" s="431">
        <v>1</v>
      </c>
      <c r="D337" s="318">
        <v>40268793</v>
      </c>
      <c r="E337" s="437" t="s">
        <v>392</v>
      </c>
      <c r="F337" s="431"/>
      <c r="G337" s="431"/>
      <c r="H337" s="431"/>
      <c r="I337" s="523">
        <v>45413</v>
      </c>
      <c r="J337" s="464">
        <v>45413</v>
      </c>
      <c r="K337" s="431">
        <v>1</v>
      </c>
      <c r="L337" s="317" t="s">
        <v>543</v>
      </c>
      <c r="M337" s="317" t="s">
        <v>536</v>
      </c>
      <c r="N337" s="366" t="s">
        <v>518</v>
      </c>
      <c r="O337" s="331" t="s">
        <v>473</v>
      </c>
    </row>
    <row r="338" spans="1:15" ht="31.5" x14ac:dyDescent="0.25">
      <c r="A338" s="1478"/>
      <c r="B338" s="1471"/>
      <c r="C338" s="431">
        <v>2</v>
      </c>
      <c r="D338" s="318">
        <v>40268788</v>
      </c>
      <c r="E338" s="437" t="s">
        <v>392</v>
      </c>
      <c r="F338" s="431"/>
      <c r="G338" s="431"/>
      <c r="H338" s="431"/>
      <c r="I338" s="523">
        <v>45413</v>
      </c>
      <c r="J338" s="464">
        <v>45413</v>
      </c>
      <c r="K338" s="431">
        <v>1</v>
      </c>
      <c r="L338" s="317" t="s">
        <v>543</v>
      </c>
      <c r="M338" s="317" t="s">
        <v>536</v>
      </c>
      <c r="N338" s="366" t="s">
        <v>518</v>
      </c>
      <c r="O338" s="331" t="s">
        <v>473</v>
      </c>
    </row>
    <row r="339" spans="1:15" ht="31.5" x14ac:dyDescent="0.25">
      <c r="A339" s="1478"/>
      <c r="B339" s="1471" t="s">
        <v>453</v>
      </c>
      <c r="C339" s="431">
        <v>1</v>
      </c>
      <c r="D339" s="318">
        <v>40268794</v>
      </c>
      <c r="E339" s="437" t="s">
        <v>392</v>
      </c>
      <c r="F339" s="431"/>
      <c r="G339" s="431">
        <v>1</v>
      </c>
      <c r="H339" s="431"/>
      <c r="I339" s="523">
        <v>45413</v>
      </c>
      <c r="J339" s="464">
        <v>45413</v>
      </c>
      <c r="K339" s="431">
        <v>1</v>
      </c>
      <c r="L339" s="317" t="s">
        <v>543</v>
      </c>
      <c r="M339" s="317" t="s">
        <v>536</v>
      </c>
      <c r="N339" s="366" t="s">
        <v>521</v>
      </c>
      <c r="O339" s="331" t="s">
        <v>473</v>
      </c>
    </row>
    <row r="340" spans="1:15" ht="31.5" x14ac:dyDescent="0.25">
      <c r="A340" s="1478"/>
      <c r="B340" s="1471"/>
      <c r="C340" s="431">
        <v>2</v>
      </c>
      <c r="D340" s="318">
        <v>40268797</v>
      </c>
      <c r="E340" s="437" t="s">
        <v>392</v>
      </c>
      <c r="F340" s="431"/>
      <c r="G340" s="431"/>
      <c r="H340" s="431"/>
      <c r="I340" s="523">
        <v>45413</v>
      </c>
      <c r="J340" s="464">
        <v>45413</v>
      </c>
      <c r="K340" s="431">
        <v>1</v>
      </c>
      <c r="L340" s="317" t="s">
        <v>543</v>
      </c>
      <c r="M340" s="317" t="s">
        <v>536</v>
      </c>
      <c r="N340" s="366" t="s">
        <v>521</v>
      </c>
      <c r="O340" s="331" t="s">
        <v>473</v>
      </c>
    </row>
    <row r="341" spans="1:15" ht="31.5" x14ac:dyDescent="0.25">
      <c r="A341" s="1478"/>
      <c r="B341" s="382" t="s">
        <v>454</v>
      </c>
      <c r="C341" s="431">
        <v>1</v>
      </c>
      <c r="D341" s="318">
        <v>40268848</v>
      </c>
      <c r="E341" s="437" t="s">
        <v>392</v>
      </c>
      <c r="F341" s="431"/>
      <c r="G341" s="431"/>
      <c r="H341" s="431"/>
      <c r="I341" s="523">
        <v>45413</v>
      </c>
      <c r="J341" s="464">
        <v>45413</v>
      </c>
      <c r="K341" s="431">
        <v>1</v>
      </c>
      <c r="L341" s="317" t="s">
        <v>544</v>
      </c>
      <c r="M341" s="317" t="s">
        <v>536</v>
      </c>
      <c r="N341" s="366" t="s">
        <v>522</v>
      </c>
      <c r="O341" s="331" t="s">
        <v>473</v>
      </c>
    </row>
    <row r="342" spans="1:15" ht="31.5" x14ac:dyDescent="0.25">
      <c r="A342" s="1478"/>
      <c r="B342" s="1471" t="s">
        <v>455</v>
      </c>
      <c r="C342" s="431">
        <v>1</v>
      </c>
      <c r="D342" s="318">
        <v>40268798</v>
      </c>
      <c r="E342" s="437" t="s">
        <v>392</v>
      </c>
      <c r="F342" s="431"/>
      <c r="G342" s="431">
        <v>1</v>
      </c>
      <c r="H342" s="431"/>
      <c r="I342" s="523">
        <v>45413</v>
      </c>
      <c r="J342" s="464">
        <v>45413</v>
      </c>
      <c r="K342" s="431">
        <v>1</v>
      </c>
      <c r="L342" s="317" t="s">
        <v>543</v>
      </c>
      <c r="M342" s="317" t="s">
        <v>536</v>
      </c>
      <c r="N342" s="366" t="s">
        <v>523</v>
      </c>
      <c r="O342" s="331" t="s">
        <v>473</v>
      </c>
    </row>
    <row r="343" spans="1:15" ht="31.5" x14ac:dyDescent="0.25">
      <c r="A343" s="1478"/>
      <c r="B343" s="1471"/>
      <c r="C343" s="431">
        <v>2</v>
      </c>
      <c r="D343" s="318">
        <v>40268799</v>
      </c>
      <c r="E343" s="437" t="s">
        <v>392</v>
      </c>
      <c r="F343" s="431"/>
      <c r="G343" s="431"/>
      <c r="H343" s="431"/>
      <c r="I343" s="523">
        <v>45413</v>
      </c>
      <c r="J343" s="464">
        <v>45413</v>
      </c>
      <c r="K343" s="431">
        <v>1</v>
      </c>
      <c r="L343" s="317" t="s">
        <v>543</v>
      </c>
      <c r="M343" s="317" t="s">
        <v>536</v>
      </c>
      <c r="N343" s="366" t="s">
        <v>523</v>
      </c>
      <c r="O343" s="331" t="s">
        <v>473</v>
      </c>
    </row>
    <row r="344" spans="1:15" ht="31.5" x14ac:dyDescent="0.25">
      <c r="A344" s="1478"/>
      <c r="B344" s="382" t="s">
        <v>456</v>
      </c>
      <c r="C344" s="431">
        <v>1</v>
      </c>
      <c r="D344" s="318">
        <v>40268850</v>
      </c>
      <c r="E344" s="437" t="s">
        <v>392</v>
      </c>
      <c r="F344" s="431"/>
      <c r="G344" s="431"/>
      <c r="H344" s="431"/>
      <c r="I344" s="523">
        <v>45413</v>
      </c>
      <c r="J344" s="464">
        <v>45413</v>
      </c>
      <c r="K344" s="431">
        <v>1</v>
      </c>
      <c r="L344" s="317" t="s">
        <v>544</v>
      </c>
      <c r="M344" s="317" t="s">
        <v>536</v>
      </c>
      <c r="N344" s="366" t="s">
        <v>524</v>
      </c>
      <c r="O344" s="331" t="s">
        <v>473</v>
      </c>
    </row>
    <row r="345" spans="1:15" ht="31.5" x14ac:dyDescent="0.25">
      <c r="A345" s="1478"/>
      <c r="B345" s="1471" t="s">
        <v>457</v>
      </c>
      <c r="C345" s="431">
        <v>1</v>
      </c>
      <c r="D345" s="318">
        <v>40268801</v>
      </c>
      <c r="E345" s="437" t="s">
        <v>392</v>
      </c>
      <c r="F345" s="431"/>
      <c r="G345" s="431">
        <v>1</v>
      </c>
      <c r="H345" s="431"/>
      <c r="I345" s="523">
        <v>45413</v>
      </c>
      <c r="J345" s="464">
        <v>45413</v>
      </c>
      <c r="K345" s="431">
        <v>1</v>
      </c>
      <c r="L345" s="317" t="s">
        <v>543</v>
      </c>
      <c r="M345" s="317" t="s">
        <v>536</v>
      </c>
      <c r="N345" s="366" t="s">
        <v>525</v>
      </c>
      <c r="O345" s="331" t="s">
        <v>473</v>
      </c>
    </row>
    <row r="346" spans="1:15" ht="31.5" x14ac:dyDescent="0.25">
      <c r="A346" s="1478"/>
      <c r="B346" s="1471"/>
      <c r="C346" s="431">
        <v>2</v>
      </c>
      <c r="D346" s="318">
        <v>40268802</v>
      </c>
      <c r="E346" s="437" t="s">
        <v>392</v>
      </c>
      <c r="F346" s="431"/>
      <c r="G346" s="431"/>
      <c r="H346" s="431"/>
      <c r="I346" s="523">
        <v>45413</v>
      </c>
      <c r="J346" s="464">
        <v>45413</v>
      </c>
      <c r="K346" s="431">
        <v>1</v>
      </c>
      <c r="L346" s="317" t="s">
        <v>543</v>
      </c>
      <c r="M346" s="317" t="s">
        <v>536</v>
      </c>
      <c r="N346" s="366" t="s">
        <v>525</v>
      </c>
      <c r="O346" s="331" t="s">
        <v>473</v>
      </c>
    </row>
    <row r="347" spans="1:15" ht="31.5" x14ac:dyDescent="0.25">
      <c r="A347" s="1478"/>
      <c r="B347" s="382" t="s">
        <v>458</v>
      </c>
      <c r="C347" s="431">
        <v>1</v>
      </c>
      <c r="D347" s="318">
        <v>40268851</v>
      </c>
      <c r="E347" s="437" t="s">
        <v>392</v>
      </c>
      <c r="F347" s="431"/>
      <c r="G347" s="431"/>
      <c r="H347" s="431"/>
      <c r="I347" s="523">
        <v>45413</v>
      </c>
      <c r="J347" s="464">
        <v>45413</v>
      </c>
      <c r="K347" s="431">
        <v>1</v>
      </c>
      <c r="L347" s="317" t="s">
        <v>544</v>
      </c>
      <c r="M347" s="317" t="s">
        <v>536</v>
      </c>
      <c r="N347" s="366" t="s">
        <v>526</v>
      </c>
      <c r="O347" s="331" t="s">
        <v>473</v>
      </c>
    </row>
    <row r="348" spans="1:15" ht="31.5" x14ac:dyDescent="0.25">
      <c r="A348" s="1478"/>
      <c r="B348" s="1471" t="s">
        <v>459</v>
      </c>
      <c r="C348" s="431">
        <v>1</v>
      </c>
      <c r="D348" s="318">
        <v>40268818</v>
      </c>
      <c r="E348" s="437" t="s">
        <v>392</v>
      </c>
      <c r="F348" s="431"/>
      <c r="G348" s="431">
        <v>1</v>
      </c>
      <c r="H348" s="431"/>
      <c r="I348" s="523">
        <v>45413</v>
      </c>
      <c r="J348" s="464">
        <v>45413</v>
      </c>
      <c r="K348" s="431">
        <v>1</v>
      </c>
      <c r="L348" s="317">
        <v>4</v>
      </c>
      <c r="M348" s="317" t="s">
        <v>536</v>
      </c>
      <c r="N348" s="366" t="s">
        <v>527</v>
      </c>
      <c r="O348" s="331" t="s">
        <v>473</v>
      </c>
    </row>
    <row r="349" spans="1:15" ht="31.5" x14ac:dyDescent="0.25">
      <c r="A349" s="1478"/>
      <c r="B349" s="1471"/>
      <c r="C349" s="431">
        <v>2</v>
      </c>
      <c r="D349" s="318">
        <v>40268824</v>
      </c>
      <c r="E349" s="437" t="s">
        <v>392</v>
      </c>
      <c r="F349" s="431"/>
      <c r="G349" s="431"/>
      <c r="H349" s="431"/>
      <c r="I349" s="523">
        <v>45413</v>
      </c>
      <c r="J349" s="464">
        <v>45413</v>
      </c>
      <c r="K349" s="431">
        <v>1</v>
      </c>
      <c r="L349" s="317" t="s">
        <v>543</v>
      </c>
      <c r="M349" s="317" t="s">
        <v>536</v>
      </c>
      <c r="N349" s="366" t="s">
        <v>527</v>
      </c>
      <c r="O349" s="331" t="s">
        <v>473</v>
      </c>
    </row>
    <row r="350" spans="1:15" ht="31.5" x14ac:dyDescent="0.25">
      <c r="A350" s="1478"/>
      <c r="B350" s="382" t="s">
        <v>460</v>
      </c>
      <c r="C350" s="431">
        <v>1</v>
      </c>
      <c r="D350" s="318">
        <v>40268863</v>
      </c>
      <c r="E350" s="437" t="s">
        <v>392</v>
      </c>
      <c r="F350" s="431"/>
      <c r="G350" s="431"/>
      <c r="H350" s="431"/>
      <c r="I350" s="523">
        <v>45413</v>
      </c>
      <c r="J350" s="464">
        <v>45413</v>
      </c>
      <c r="K350" s="431">
        <v>1</v>
      </c>
      <c r="L350" s="317" t="s">
        <v>544</v>
      </c>
      <c r="M350" s="317" t="s">
        <v>536</v>
      </c>
      <c r="N350" s="366" t="s">
        <v>528</v>
      </c>
      <c r="O350" s="331" t="s">
        <v>473</v>
      </c>
    </row>
    <row r="351" spans="1:15" ht="31.5" x14ac:dyDescent="0.25">
      <c r="A351" s="1478"/>
      <c r="B351" s="1471" t="s">
        <v>461</v>
      </c>
      <c r="C351" s="431">
        <v>1</v>
      </c>
      <c r="D351" s="318">
        <v>40268828</v>
      </c>
      <c r="E351" s="437" t="s">
        <v>392</v>
      </c>
      <c r="F351" s="431"/>
      <c r="G351" s="431"/>
      <c r="H351" s="431"/>
      <c r="I351" s="523">
        <v>45413</v>
      </c>
      <c r="J351" s="464">
        <v>45413</v>
      </c>
      <c r="K351" s="431">
        <v>1</v>
      </c>
      <c r="L351" s="317" t="s">
        <v>543</v>
      </c>
      <c r="M351" s="317" t="s">
        <v>536</v>
      </c>
      <c r="N351" s="366" t="s">
        <v>529</v>
      </c>
      <c r="O351" s="331" t="s">
        <v>473</v>
      </c>
    </row>
    <row r="352" spans="1:15" ht="31.5" x14ac:dyDescent="0.25">
      <c r="A352" s="1478"/>
      <c r="B352" s="1471"/>
      <c r="C352" s="431">
        <v>2</v>
      </c>
      <c r="D352" s="318">
        <v>40268825</v>
      </c>
      <c r="E352" s="437" t="s">
        <v>392</v>
      </c>
      <c r="F352" s="431"/>
      <c r="G352" s="431"/>
      <c r="H352" s="431"/>
      <c r="I352" s="523">
        <v>45413</v>
      </c>
      <c r="J352" s="464">
        <v>45413</v>
      </c>
      <c r="K352" s="431">
        <v>1</v>
      </c>
      <c r="L352" s="317" t="s">
        <v>543</v>
      </c>
      <c r="M352" s="317" t="s">
        <v>536</v>
      </c>
      <c r="N352" s="366" t="s">
        <v>529</v>
      </c>
      <c r="O352" s="331" t="s">
        <v>473</v>
      </c>
    </row>
    <row r="353" spans="1:15" ht="31.5" x14ac:dyDescent="0.25">
      <c r="A353" s="1478"/>
      <c r="B353" s="1471" t="s">
        <v>462</v>
      </c>
      <c r="C353" s="431">
        <v>1</v>
      </c>
      <c r="D353" s="318">
        <v>40268832</v>
      </c>
      <c r="E353" s="437" t="s">
        <v>392</v>
      </c>
      <c r="F353" s="431"/>
      <c r="G353" s="431"/>
      <c r="H353" s="431"/>
      <c r="I353" s="523">
        <v>45413</v>
      </c>
      <c r="J353" s="464">
        <v>45413</v>
      </c>
      <c r="K353" s="431">
        <v>1</v>
      </c>
      <c r="L353" s="317">
        <v>4</v>
      </c>
      <c r="M353" s="317">
        <v>1600</v>
      </c>
      <c r="N353" s="366" t="s">
        <v>530</v>
      </c>
      <c r="O353" s="331" t="s">
        <v>473</v>
      </c>
    </row>
    <row r="354" spans="1:15" ht="31.5" x14ac:dyDescent="0.25">
      <c r="A354" s="1478"/>
      <c r="B354" s="1471"/>
      <c r="C354" s="431">
        <v>2</v>
      </c>
      <c r="D354" s="318">
        <v>40268841</v>
      </c>
      <c r="E354" s="431" t="s">
        <v>392</v>
      </c>
      <c r="F354" s="431"/>
      <c r="G354" s="431"/>
      <c r="H354" s="431"/>
      <c r="I354" s="523">
        <v>45413</v>
      </c>
      <c r="J354" s="464">
        <v>45413</v>
      </c>
      <c r="K354" s="431">
        <v>1</v>
      </c>
      <c r="L354" s="317" t="s">
        <v>543</v>
      </c>
      <c r="M354" s="317" t="s">
        <v>536</v>
      </c>
      <c r="N354" s="366" t="s">
        <v>530</v>
      </c>
      <c r="O354" s="331" t="s">
        <v>473</v>
      </c>
    </row>
    <row r="355" spans="1:15" ht="31.5" x14ac:dyDescent="0.25">
      <c r="A355" s="1478"/>
      <c r="B355" s="1471"/>
      <c r="C355" s="398">
        <v>3</v>
      </c>
      <c r="D355" s="334">
        <v>40268845</v>
      </c>
      <c r="E355" s="398" t="s">
        <v>391</v>
      </c>
      <c r="F355" s="398"/>
      <c r="G355" s="398"/>
      <c r="H355" s="398"/>
      <c r="I355" s="523">
        <v>45413</v>
      </c>
      <c r="J355" s="464">
        <v>45413</v>
      </c>
      <c r="K355" s="398">
        <v>1</v>
      </c>
      <c r="L355" s="335">
        <v>3</v>
      </c>
      <c r="M355" s="335">
        <v>1275</v>
      </c>
      <c r="N355" s="199" t="s">
        <v>530</v>
      </c>
      <c r="O355" s="336" t="s">
        <v>473</v>
      </c>
    </row>
    <row r="356" spans="1:15" ht="31.5" x14ac:dyDescent="0.25">
      <c r="A356" s="1478"/>
      <c r="B356" s="1471" t="s">
        <v>463</v>
      </c>
      <c r="C356" s="431">
        <v>1</v>
      </c>
      <c r="D356" s="318">
        <v>40268784</v>
      </c>
      <c r="E356" s="437" t="s">
        <v>392</v>
      </c>
      <c r="F356" s="431"/>
      <c r="G356" s="431"/>
      <c r="H356" s="431"/>
      <c r="I356" s="523">
        <v>45413</v>
      </c>
      <c r="J356" s="464">
        <v>45413</v>
      </c>
      <c r="K356" s="431">
        <v>1</v>
      </c>
      <c r="L356" s="317" t="s">
        <v>543</v>
      </c>
      <c r="M356" s="317" t="s">
        <v>536</v>
      </c>
      <c r="N356" s="366" t="s">
        <v>531</v>
      </c>
      <c r="O356" s="331" t="s">
        <v>473</v>
      </c>
    </row>
    <row r="357" spans="1:15" ht="31.5" x14ac:dyDescent="0.25">
      <c r="A357" s="1478"/>
      <c r="B357" s="1471"/>
      <c r="C357" s="431">
        <v>2</v>
      </c>
      <c r="D357" s="318">
        <v>40268785</v>
      </c>
      <c r="E357" s="437" t="s">
        <v>392</v>
      </c>
      <c r="F357" s="431"/>
      <c r="G357" s="431"/>
      <c r="H357" s="431"/>
      <c r="I357" s="523">
        <v>45413</v>
      </c>
      <c r="J357" s="464">
        <v>45413</v>
      </c>
      <c r="K357" s="431">
        <v>1</v>
      </c>
      <c r="L357" s="317" t="s">
        <v>543</v>
      </c>
      <c r="M357" s="317" t="s">
        <v>536</v>
      </c>
      <c r="N357" s="366" t="s">
        <v>531</v>
      </c>
      <c r="O357" s="331" t="s">
        <v>473</v>
      </c>
    </row>
    <row r="358" spans="1:15" ht="31.5" x14ac:dyDescent="0.25">
      <c r="A358" s="1478"/>
      <c r="B358" s="1473" t="s">
        <v>464</v>
      </c>
      <c r="C358" s="431">
        <v>1</v>
      </c>
      <c r="D358" s="366" t="s">
        <v>467</v>
      </c>
      <c r="E358" s="437" t="s">
        <v>392</v>
      </c>
      <c r="F358" s="431"/>
      <c r="G358" s="431"/>
      <c r="H358" s="431"/>
      <c r="I358" s="522"/>
      <c r="J358" s="464">
        <v>45413</v>
      </c>
      <c r="K358" s="431">
        <v>0</v>
      </c>
      <c r="L358" s="317">
        <v>7</v>
      </c>
      <c r="M358" s="317">
        <v>1250</v>
      </c>
      <c r="N358" s="366" t="s">
        <v>532</v>
      </c>
      <c r="O358" s="331" t="s">
        <v>474</v>
      </c>
    </row>
    <row r="359" spans="1:15" ht="31.5" x14ac:dyDescent="0.25">
      <c r="A359" s="1478"/>
      <c r="B359" s="1473"/>
      <c r="C359" s="431">
        <v>2</v>
      </c>
      <c r="D359" s="366" t="s">
        <v>468</v>
      </c>
      <c r="E359" s="492" t="s">
        <v>392</v>
      </c>
      <c r="F359" s="431"/>
      <c r="G359" s="431"/>
      <c r="H359" s="431"/>
      <c r="I359" s="522"/>
      <c r="J359" s="464">
        <v>45413</v>
      </c>
      <c r="K359" s="431">
        <v>0</v>
      </c>
      <c r="L359" s="317">
        <v>7</v>
      </c>
      <c r="M359" s="317">
        <v>1250</v>
      </c>
      <c r="N359" s="366" t="s">
        <v>532</v>
      </c>
      <c r="O359" s="331" t="s">
        <v>474</v>
      </c>
    </row>
    <row r="360" spans="1:15" ht="31.5" x14ac:dyDescent="0.25">
      <c r="A360" s="1478"/>
      <c r="B360" s="1473"/>
      <c r="C360" s="431">
        <v>3</v>
      </c>
      <c r="D360" s="366" t="s">
        <v>469</v>
      </c>
      <c r="E360" s="492" t="s">
        <v>392</v>
      </c>
      <c r="F360" s="431"/>
      <c r="G360" s="431"/>
      <c r="H360" s="431"/>
      <c r="I360" s="522"/>
      <c r="J360" s="464">
        <v>45413</v>
      </c>
      <c r="K360" s="431">
        <v>0</v>
      </c>
      <c r="L360" s="317">
        <v>7</v>
      </c>
      <c r="M360" s="317">
        <v>1250</v>
      </c>
      <c r="N360" s="366" t="s">
        <v>532</v>
      </c>
      <c r="O360" s="331" t="s">
        <v>474</v>
      </c>
    </row>
    <row r="361" spans="1:15" ht="31.5" x14ac:dyDescent="0.25">
      <c r="A361" s="1478"/>
      <c r="B361" s="1473"/>
      <c r="C361" s="431">
        <v>4</v>
      </c>
      <c r="D361" s="366" t="s">
        <v>470</v>
      </c>
      <c r="E361" s="431" t="s">
        <v>391</v>
      </c>
      <c r="F361" s="431"/>
      <c r="G361" s="431"/>
      <c r="H361" s="431"/>
      <c r="I361" s="522"/>
      <c r="J361" s="464">
        <v>45413</v>
      </c>
      <c r="K361" s="431">
        <v>0</v>
      </c>
      <c r="L361" s="317">
        <v>2</v>
      </c>
      <c r="M361" s="317">
        <v>1000</v>
      </c>
      <c r="N361" s="366" t="s">
        <v>532</v>
      </c>
      <c r="O361" s="331" t="s">
        <v>474</v>
      </c>
    </row>
    <row r="362" spans="1:15" ht="31.5" x14ac:dyDescent="0.25">
      <c r="A362" s="1478"/>
      <c r="B362" s="1473"/>
      <c r="C362" s="431">
        <v>5</v>
      </c>
      <c r="D362" s="366" t="s">
        <v>471</v>
      </c>
      <c r="E362" s="492" t="s">
        <v>392</v>
      </c>
      <c r="F362" s="431"/>
      <c r="G362" s="431"/>
      <c r="H362" s="431"/>
      <c r="I362" s="522"/>
      <c r="J362" s="464">
        <v>45413</v>
      </c>
      <c r="K362" s="431">
        <v>0</v>
      </c>
      <c r="L362" s="317">
        <v>8</v>
      </c>
      <c r="M362" s="317">
        <v>1500</v>
      </c>
      <c r="N362" s="366" t="s">
        <v>532</v>
      </c>
      <c r="O362" s="331" t="s">
        <v>474</v>
      </c>
    </row>
    <row r="363" spans="1:15" ht="31.5" x14ac:dyDescent="0.25">
      <c r="A363" s="1478"/>
      <c r="B363" s="1473"/>
      <c r="C363" s="431">
        <v>6</v>
      </c>
      <c r="D363" s="366" t="s">
        <v>472</v>
      </c>
      <c r="E363" s="431" t="s">
        <v>392</v>
      </c>
      <c r="F363" s="431"/>
      <c r="G363" s="431"/>
      <c r="H363" s="431"/>
      <c r="I363" s="522"/>
      <c r="J363" s="464">
        <v>45413</v>
      </c>
      <c r="K363" s="431">
        <v>1</v>
      </c>
      <c r="L363" s="317">
        <v>8</v>
      </c>
      <c r="M363" s="317">
        <v>1500</v>
      </c>
      <c r="N363" s="366" t="s">
        <v>532</v>
      </c>
      <c r="O363" s="331" t="s">
        <v>474</v>
      </c>
    </row>
    <row r="364" spans="1:15" ht="31.5" x14ac:dyDescent="0.25">
      <c r="A364" s="1478"/>
      <c r="B364" s="1473"/>
      <c r="C364" s="431">
        <v>7</v>
      </c>
      <c r="D364" s="366">
        <v>6080015637</v>
      </c>
      <c r="E364" s="492" t="s">
        <v>392</v>
      </c>
      <c r="F364" s="431"/>
      <c r="G364" s="431"/>
      <c r="H364" s="431"/>
      <c r="I364" s="522"/>
      <c r="J364" s="464">
        <v>45413</v>
      </c>
      <c r="K364" s="431">
        <v>0</v>
      </c>
      <c r="L364" s="317">
        <v>2</v>
      </c>
      <c r="M364" s="317">
        <v>1000</v>
      </c>
      <c r="N364" s="366" t="s">
        <v>532</v>
      </c>
      <c r="O364" s="331" t="s">
        <v>475</v>
      </c>
    </row>
    <row r="365" spans="1:15" ht="31.5" x14ac:dyDescent="0.25">
      <c r="A365" s="1478"/>
      <c r="B365" s="1473"/>
      <c r="C365" s="431">
        <v>8</v>
      </c>
      <c r="D365" s="366">
        <v>6080015638</v>
      </c>
      <c r="E365" s="492" t="s">
        <v>392</v>
      </c>
      <c r="F365" s="431"/>
      <c r="G365" s="431"/>
      <c r="H365" s="431"/>
      <c r="I365" s="522"/>
      <c r="J365" s="464">
        <v>45413</v>
      </c>
      <c r="K365" s="431">
        <v>0</v>
      </c>
      <c r="L365" s="317">
        <v>2</v>
      </c>
      <c r="M365" s="317">
        <v>1000</v>
      </c>
      <c r="N365" s="366" t="s">
        <v>532</v>
      </c>
      <c r="O365" s="331" t="s">
        <v>475</v>
      </c>
    </row>
    <row r="366" spans="1:15" ht="31.5" x14ac:dyDescent="0.25">
      <c r="A366" s="1478"/>
      <c r="B366" s="1473"/>
      <c r="C366" s="431">
        <v>9</v>
      </c>
      <c r="D366" s="366">
        <v>6080015639</v>
      </c>
      <c r="E366" s="431" t="s">
        <v>391</v>
      </c>
      <c r="F366" s="431"/>
      <c r="G366" s="431"/>
      <c r="H366" s="431"/>
      <c r="I366" s="522"/>
      <c r="J366" s="464">
        <v>45413</v>
      </c>
      <c r="K366" s="431">
        <v>0</v>
      </c>
      <c r="L366" s="317">
        <v>2</v>
      </c>
      <c r="M366" s="317">
        <v>1000</v>
      </c>
      <c r="N366" s="366" t="s">
        <v>532</v>
      </c>
      <c r="O366" s="331" t="s">
        <v>475</v>
      </c>
    </row>
    <row r="367" spans="1:15" ht="31.5" x14ac:dyDescent="0.25">
      <c r="A367" s="1478"/>
      <c r="B367" s="1473"/>
      <c r="C367" s="431">
        <v>10</v>
      </c>
      <c r="D367" s="366">
        <v>80600</v>
      </c>
      <c r="E367" s="431" t="s">
        <v>391</v>
      </c>
      <c r="F367" s="431"/>
      <c r="G367" s="431"/>
      <c r="H367" s="431"/>
      <c r="I367" s="522"/>
      <c r="J367" s="464">
        <v>45413</v>
      </c>
      <c r="K367" s="431">
        <v>0</v>
      </c>
      <c r="L367" s="317">
        <v>2</v>
      </c>
      <c r="M367" s="317">
        <v>250</v>
      </c>
      <c r="N367" s="366" t="s">
        <v>532</v>
      </c>
      <c r="O367" s="331" t="s">
        <v>476</v>
      </c>
    </row>
    <row r="368" spans="1:15" ht="31.5" x14ac:dyDescent="0.25">
      <c r="A368" s="1478"/>
      <c r="B368" s="1473"/>
      <c r="C368" s="431">
        <v>11</v>
      </c>
      <c r="D368" s="366">
        <v>80601</v>
      </c>
      <c r="E368" s="431" t="s">
        <v>391</v>
      </c>
      <c r="F368" s="431"/>
      <c r="G368" s="431"/>
      <c r="H368" s="431"/>
      <c r="I368" s="522"/>
      <c r="J368" s="464">
        <v>45413</v>
      </c>
      <c r="K368" s="431">
        <v>0</v>
      </c>
      <c r="L368" s="317">
        <v>2</v>
      </c>
      <c r="M368" s="317">
        <v>250</v>
      </c>
      <c r="N368" s="366" t="s">
        <v>532</v>
      </c>
      <c r="O368" s="331" t="s">
        <v>476</v>
      </c>
    </row>
    <row r="369" spans="1:15" ht="31.5" x14ac:dyDescent="0.25">
      <c r="A369" s="1478"/>
      <c r="B369" s="378" t="s">
        <v>465</v>
      </c>
      <c r="C369" s="431">
        <v>1</v>
      </c>
      <c r="D369" s="366">
        <v>40269107</v>
      </c>
      <c r="E369" s="437" t="s">
        <v>392</v>
      </c>
      <c r="F369" s="431"/>
      <c r="G369" s="431"/>
      <c r="H369" s="431"/>
      <c r="I369" s="523">
        <v>45413</v>
      </c>
      <c r="J369" s="464">
        <v>45413</v>
      </c>
      <c r="K369" s="431">
        <v>0</v>
      </c>
      <c r="L369" s="317">
        <v>4</v>
      </c>
      <c r="M369" s="366">
        <v>1000</v>
      </c>
      <c r="N369" s="366" t="s">
        <v>533</v>
      </c>
      <c r="O369" s="331" t="s">
        <v>473</v>
      </c>
    </row>
    <row r="370" spans="1:15" ht="31.5" x14ac:dyDescent="0.25">
      <c r="A370" s="1478"/>
      <c r="B370" s="378" t="s">
        <v>465</v>
      </c>
      <c r="C370" s="431">
        <v>2</v>
      </c>
      <c r="D370" s="366">
        <v>40269108</v>
      </c>
      <c r="E370" s="437" t="s">
        <v>392</v>
      </c>
      <c r="F370" s="431"/>
      <c r="G370" s="431"/>
      <c r="H370" s="431"/>
      <c r="I370" s="523">
        <v>45413</v>
      </c>
      <c r="J370" s="464">
        <v>45413</v>
      </c>
      <c r="K370" s="431">
        <v>0</v>
      </c>
      <c r="L370" s="317">
        <v>4</v>
      </c>
      <c r="M370" s="366">
        <v>1000</v>
      </c>
      <c r="N370" s="366" t="s">
        <v>533</v>
      </c>
      <c r="O370" s="331" t="s">
        <v>473</v>
      </c>
    </row>
    <row r="371" spans="1:15" ht="31.5" x14ac:dyDescent="0.25">
      <c r="A371" s="1478"/>
      <c r="B371" s="378" t="s">
        <v>465</v>
      </c>
      <c r="C371" s="431">
        <v>1</v>
      </c>
      <c r="D371" s="366">
        <v>40269105</v>
      </c>
      <c r="E371" s="437" t="s">
        <v>392</v>
      </c>
      <c r="F371" s="431"/>
      <c r="G371" s="431"/>
      <c r="H371" s="431"/>
      <c r="I371" s="523">
        <v>45413</v>
      </c>
      <c r="J371" s="464">
        <v>45413</v>
      </c>
      <c r="K371" s="431">
        <v>0</v>
      </c>
      <c r="L371" s="317">
        <v>4</v>
      </c>
      <c r="M371" s="366">
        <v>1000</v>
      </c>
      <c r="N371" s="366" t="s">
        <v>534</v>
      </c>
      <c r="O371" s="331" t="s">
        <v>473</v>
      </c>
    </row>
    <row r="372" spans="1:15" ht="31.5" x14ac:dyDescent="0.25">
      <c r="A372" s="1478"/>
      <c r="B372" s="378" t="s">
        <v>465</v>
      </c>
      <c r="C372" s="431">
        <v>2</v>
      </c>
      <c r="D372" s="366">
        <v>40269106</v>
      </c>
      <c r="E372" s="437" t="s">
        <v>392</v>
      </c>
      <c r="F372" s="431"/>
      <c r="G372" s="431"/>
      <c r="H372" s="431"/>
      <c r="I372" s="523">
        <v>45413</v>
      </c>
      <c r="J372" s="464">
        <v>45413</v>
      </c>
      <c r="K372" s="431">
        <v>0</v>
      </c>
      <c r="L372" s="317">
        <v>4</v>
      </c>
      <c r="M372" s="366">
        <v>1000</v>
      </c>
      <c r="N372" s="366" t="s">
        <v>534</v>
      </c>
      <c r="O372" s="331" t="s">
        <v>473</v>
      </c>
    </row>
    <row r="373" spans="1:15" ht="32.25" thickBot="1" x14ac:dyDescent="0.3">
      <c r="A373" s="1480"/>
      <c r="B373" s="379" t="s">
        <v>466</v>
      </c>
      <c r="C373" s="432">
        <v>1</v>
      </c>
      <c r="D373" s="380">
        <v>298410225</v>
      </c>
      <c r="E373" s="432" t="s">
        <v>391</v>
      </c>
      <c r="F373" s="432"/>
      <c r="G373" s="432"/>
      <c r="H373" s="432"/>
      <c r="I373" s="524">
        <v>45413</v>
      </c>
      <c r="J373" s="465">
        <v>45413</v>
      </c>
      <c r="K373" s="466" t="s">
        <v>546</v>
      </c>
      <c r="L373" s="380">
        <v>2</v>
      </c>
      <c r="M373" s="380">
        <v>1000</v>
      </c>
      <c r="N373" s="380" t="s">
        <v>535</v>
      </c>
      <c r="O373" s="381" t="s">
        <v>477</v>
      </c>
    </row>
    <row r="374" spans="1:15" ht="32.25" thickBot="1" x14ac:dyDescent="0.3">
      <c r="A374" s="1477" t="s">
        <v>568</v>
      </c>
      <c r="B374" s="1495" t="s">
        <v>6</v>
      </c>
      <c r="C374" s="138">
        <v>1</v>
      </c>
      <c r="D374" s="435" t="s">
        <v>569</v>
      </c>
      <c r="E374" s="138" t="s">
        <v>392</v>
      </c>
      <c r="F374" s="138"/>
      <c r="G374" s="138"/>
      <c r="H374" s="138"/>
      <c r="I374" s="517">
        <v>45474</v>
      </c>
      <c r="J374" s="138"/>
      <c r="K374" s="138"/>
      <c r="L374" s="138"/>
      <c r="M374" s="138"/>
      <c r="N374" s="435" t="s">
        <v>585</v>
      </c>
      <c r="O374" s="471" t="s">
        <v>582</v>
      </c>
    </row>
    <row r="375" spans="1:15" ht="32.25" thickBot="1" x14ac:dyDescent="0.3">
      <c r="A375" s="1478"/>
      <c r="B375" s="1496"/>
      <c r="C375" s="431">
        <v>2</v>
      </c>
      <c r="D375" s="437" t="s">
        <v>570</v>
      </c>
      <c r="E375" s="431" t="s">
        <v>392</v>
      </c>
      <c r="F375" s="431"/>
      <c r="G375" s="431"/>
      <c r="H375" s="431"/>
      <c r="I375" s="517">
        <v>45474</v>
      </c>
      <c r="J375" s="431"/>
      <c r="K375" s="431"/>
      <c r="L375" s="431"/>
      <c r="M375" s="431"/>
      <c r="N375" s="437" t="s">
        <v>585</v>
      </c>
      <c r="O375" s="472" t="s">
        <v>582</v>
      </c>
    </row>
    <row r="376" spans="1:15" ht="32.25" thickBot="1" x14ac:dyDescent="0.3">
      <c r="A376" s="1478"/>
      <c r="B376" s="1496"/>
      <c r="C376" s="431">
        <v>3</v>
      </c>
      <c r="D376" s="437" t="s">
        <v>571</v>
      </c>
      <c r="E376" s="431" t="s">
        <v>392</v>
      </c>
      <c r="F376" s="431"/>
      <c r="G376" s="431"/>
      <c r="H376" s="431"/>
      <c r="I376" s="517">
        <v>45474</v>
      </c>
      <c r="J376" s="431"/>
      <c r="K376" s="431"/>
      <c r="L376" s="431"/>
      <c r="M376" s="431"/>
      <c r="N376" s="437" t="s">
        <v>585</v>
      </c>
      <c r="O376" s="472" t="s">
        <v>583</v>
      </c>
    </row>
    <row r="377" spans="1:15" ht="32.25" thickBot="1" x14ac:dyDescent="0.3">
      <c r="A377" s="1478"/>
      <c r="B377" s="1496"/>
      <c r="C377" s="431">
        <v>4</v>
      </c>
      <c r="D377" s="437" t="s">
        <v>572</v>
      </c>
      <c r="E377" s="431" t="s">
        <v>392</v>
      </c>
      <c r="F377" s="431"/>
      <c r="G377" s="431"/>
      <c r="H377" s="431"/>
      <c r="I377" s="517">
        <v>45474</v>
      </c>
      <c r="J377" s="431"/>
      <c r="K377" s="431"/>
      <c r="L377" s="431"/>
      <c r="M377" s="431"/>
      <c r="N377" s="437" t="s">
        <v>585</v>
      </c>
      <c r="O377" s="472" t="s">
        <v>583</v>
      </c>
    </row>
    <row r="378" spans="1:15" ht="32.25" thickBot="1" x14ac:dyDescent="0.3">
      <c r="A378" s="1478"/>
      <c r="B378" s="1496"/>
      <c r="C378" s="431">
        <v>5</v>
      </c>
      <c r="D378" s="437" t="s">
        <v>573</v>
      </c>
      <c r="E378" s="431" t="s">
        <v>392</v>
      </c>
      <c r="F378" s="431"/>
      <c r="G378" s="431"/>
      <c r="H378" s="431"/>
      <c r="I378" s="517">
        <v>45474</v>
      </c>
      <c r="J378" s="431"/>
      <c r="K378" s="431"/>
      <c r="L378" s="431"/>
      <c r="M378" s="431"/>
      <c r="N378" s="437" t="s">
        <v>585</v>
      </c>
      <c r="O378" s="472" t="s">
        <v>583</v>
      </c>
    </row>
    <row r="379" spans="1:15" ht="32.25" thickBot="1" x14ac:dyDescent="0.3">
      <c r="A379" s="1478"/>
      <c r="B379" s="1496"/>
      <c r="C379" s="431">
        <v>6</v>
      </c>
      <c r="D379" s="437" t="s">
        <v>574</v>
      </c>
      <c r="E379" s="431" t="s">
        <v>392</v>
      </c>
      <c r="F379" s="431"/>
      <c r="G379" s="431"/>
      <c r="H379" s="431"/>
      <c r="I379" s="517">
        <v>45474</v>
      </c>
      <c r="J379" s="431"/>
      <c r="K379" s="431"/>
      <c r="L379" s="431"/>
      <c r="M379" s="431"/>
      <c r="N379" s="437" t="s">
        <v>585</v>
      </c>
      <c r="O379" s="472" t="s">
        <v>583</v>
      </c>
    </row>
    <row r="380" spans="1:15" ht="32.25" thickBot="1" x14ac:dyDescent="0.3">
      <c r="A380" s="1478"/>
      <c r="B380" s="1496"/>
      <c r="C380" s="431">
        <v>7</v>
      </c>
      <c r="D380" s="437" t="s">
        <v>575</v>
      </c>
      <c r="E380" s="431" t="s">
        <v>392</v>
      </c>
      <c r="F380" s="431"/>
      <c r="G380" s="431"/>
      <c r="H380" s="431"/>
      <c r="I380" s="517">
        <v>45474</v>
      </c>
      <c r="J380" s="431"/>
      <c r="K380" s="431"/>
      <c r="L380" s="431"/>
      <c r="M380" s="431"/>
      <c r="N380" s="437" t="s">
        <v>585</v>
      </c>
      <c r="O380" s="472" t="s">
        <v>583</v>
      </c>
    </row>
    <row r="381" spans="1:15" ht="32.25" thickBot="1" x14ac:dyDescent="0.3">
      <c r="A381" s="1478"/>
      <c r="B381" s="1496"/>
      <c r="C381" s="431">
        <v>8</v>
      </c>
      <c r="D381" s="437" t="s">
        <v>576</v>
      </c>
      <c r="E381" s="431" t="s">
        <v>392</v>
      </c>
      <c r="F381" s="431"/>
      <c r="G381" s="431"/>
      <c r="H381" s="431"/>
      <c r="I381" s="517">
        <v>45474</v>
      </c>
      <c r="J381" s="431"/>
      <c r="K381" s="431"/>
      <c r="L381" s="431"/>
      <c r="M381" s="431"/>
      <c r="N381" s="437" t="s">
        <v>585</v>
      </c>
      <c r="O381" s="472" t="s">
        <v>583</v>
      </c>
    </row>
    <row r="382" spans="1:15" ht="32.25" thickBot="1" x14ac:dyDescent="0.3">
      <c r="A382" s="1478"/>
      <c r="B382" s="1496"/>
      <c r="C382" s="431">
        <v>9</v>
      </c>
      <c r="D382" s="437" t="s">
        <v>577</v>
      </c>
      <c r="E382" s="431" t="s">
        <v>392</v>
      </c>
      <c r="F382" s="431"/>
      <c r="G382" s="431"/>
      <c r="H382" s="431"/>
      <c r="I382" s="517">
        <v>45474</v>
      </c>
      <c r="J382" s="431"/>
      <c r="K382" s="431"/>
      <c r="L382" s="431"/>
      <c r="M382" s="431"/>
      <c r="N382" s="437" t="s">
        <v>585</v>
      </c>
      <c r="O382" s="472" t="s">
        <v>583</v>
      </c>
    </row>
    <row r="383" spans="1:15" ht="32.25" thickBot="1" x14ac:dyDescent="0.3">
      <c r="A383" s="1478"/>
      <c r="B383" s="1496"/>
      <c r="C383" s="431">
        <v>10</v>
      </c>
      <c r="D383" s="437" t="s">
        <v>578</v>
      </c>
      <c r="E383" s="431" t="s">
        <v>392</v>
      </c>
      <c r="F383" s="431"/>
      <c r="G383" s="431"/>
      <c r="H383" s="431"/>
      <c r="I383" s="517">
        <v>45474</v>
      </c>
      <c r="J383" s="431"/>
      <c r="K383" s="431"/>
      <c r="L383" s="431"/>
      <c r="M383" s="431"/>
      <c r="N383" s="437" t="s">
        <v>585</v>
      </c>
      <c r="O383" s="472" t="s">
        <v>583</v>
      </c>
    </row>
    <row r="384" spans="1:15" ht="32.25" thickBot="1" x14ac:dyDescent="0.3">
      <c r="A384" s="1478"/>
      <c r="B384" s="1496"/>
      <c r="C384" s="431">
        <v>11</v>
      </c>
      <c r="D384" s="437" t="s">
        <v>579</v>
      </c>
      <c r="E384" s="431" t="s">
        <v>392</v>
      </c>
      <c r="F384" s="431"/>
      <c r="G384" s="431"/>
      <c r="H384" s="431"/>
      <c r="I384" s="517">
        <v>45474</v>
      </c>
      <c r="J384" s="431"/>
      <c r="K384" s="431"/>
      <c r="L384" s="431"/>
      <c r="M384" s="431"/>
      <c r="N384" s="437" t="s">
        <v>585</v>
      </c>
      <c r="O384" s="472" t="s">
        <v>583</v>
      </c>
    </row>
    <row r="385" spans="1:15" ht="32.25" thickBot="1" x14ac:dyDescent="0.3">
      <c r="A385" s="1478"/>
      <c r="B385" s="1496"/>
      <c r="C385" s="431">
        <v>12</v>
      </c>
      <c r="D385" s="467" t="s">
        <v>580</v>
      </c>
      <c r="E385" s="431" t="s">
        <v>392</v>
      </c>
      <c r="F385" s="431"/>
      <c r="G385" s="431"/>
      <c r="H385" s="431"/>
      <c r="I385" s="517">
        <v>45474</v>
      </c>
      <c r="J385" s="431"/>
      <c r="K385" s="431"/>
      <c r="L385" s="431"/>
      <c r="M385" s="431"/>
      <c r="N385" s="437" t="s">
        <v>585</v>
      </c>
      <c r="O385" s="472" t="s">
        <v>584</v>
      </c>
    </row>
    <row r="386" spans="1:15" ht="32.25" thickBot="1" x14ac:dyDescent="0.3">
      <c r="A386" s="1479"/>
      <c r="B386" s="1497"/>
      <c r="C386" s="453">
        <v>13</v>
      </c>
      <c r="D386" s="486" t="s">
        <v>581</v>
      </c>
      <c r="E386" s="453" t="s">
        <v>392</v>
      </c>
      <c r="F386" s="453"/>
      <c r="G386" s="453"/>
      <c r="H386" s="453"/>
      <c r="I386" s="517">
        <v>45474</v>
      </c>
      <c r="J386" s="453"/>
      <c r="K386" s="453"/>
      <c r="L386" s="453"/>
      <c r="M386" s="453"/>
      <c r="N386" s="445" t="s">
        <v>585</v>
      </c>
      <c r="O386" s="475" t="s">
        <v>584</v>
      </c>
    </row>
    <row r="387" spans="1:15" ht="47.25" x14ac:dyDescent="0.25">
      <c r="A387" s="1452" t="s">
        <v>586</v>
      </c>
      <c r="B387" s="1495" t="s">
        <v>6</v>
      </c>
      <c r="C387" s="138">
        <v>1</v>
      </c>
      <c r="D387" s="483">
        <v>40265019</v>
      </c>
      <c r="E387" s="138" t="s">
        <v>392</v>
      </c>
      <c r="F387" s="138"/>
      <c r="G387" s="138"/>
      <c r="H387" s="138"/>
      <c r="I387" s="517">
        <v>45323</v>
      </c>
      <c r="J387" s="138"/>
      <c r="K387" s="138">
        <v>1</v>
      </c>
      <c r="L387" s="138"/>
      <c r="M387" s="138"/>
      <c r="N387" s="483" t="s">
        <v>590</v>
      </c>
      <c r="O387" s="484" t="s">
        <v>592</v>
      </c>
    </row>
    <row r="388" spans="1:15" ht="48" thickBot="1" x14ac:dyDescent="0.3">
      <c r="A388" s="1468"/>
      <c r="B388" s="1496"/>
      <c r="C388" s="431">
        <v>2</v>
      </c>
      <c r="D388" s="467">
        <v>40265020</v>
      </c>
      <c r="E388" s="431" t="s">
        <v>392</v>
      </c>
      <c r="F388" s="431"/>
      <c r="G388" s="431"/>
      <c r="H388" s="431"/>
      <c r="I388" s="519">
        <v>45323</v>
      </c>
      <c r="J388" s="431"/>
      <c r="K388" s="431">
        <v>1</v>
      </c>
      <c r="L388" s="431"/>
      <c r="M388" s="431"/>
      <c r="N388" s="467" t="s">
        <v>590</v>
      </c>
      <c r="O388" s="485" t="s">
        <v>592</v>
      </c>
    </row>
    <row r="389" spans="1:15" ht="47.25" x14ac:dyDescent="0.25">
      <c r="A389" s="1468"/>
      <c r="B389" s="1496"/>
      <c r="C389" s="431">
        <v>3</v>
      </c>
      <c r="D389" s="467">
        <v>40275527</v>
      </c>
      <c r="E389" s="431" t="s">
        <v>392</v>
      </c>
      <c r="F389" s="431"/>
      <c r="G389" s="431"/>
      <c r="H389" s="431"/>
      <c r="I389" s="517">
        <v>45323</v>
      </c>
      <c r="J389" s="431"/>
      <c r="K389" s="431">
        <v>0</v>
      </c>
      <c r="L389" s="431"/>
      <c r="M389" s="431"/>
      <c r="N389" s="467" t="s">
        <v>590</v>
      </c>
      <c r="O389" s="485" t="s">
        <v>592</v>
      </c>
    </row>
    <row r="390" spans="1:15" ht="48" thickBot="1" x14ac:dyDescent="0.3">
      <c r="A390" s="1468"/>
      <c r="B390" s="1496"/>
      <c r="C390" s="431">
        <v>4</v>
      </c>
      <c r="D390" s="467">
        <v>40265024</v>
      </c>
      <c r="E390" s="431" t="s">
        <v>392</v>
      </c>
      <c r="F390" s="431"/>
      <c r="G390" s="431"/>
      <c r="H390" s="431"/>
      <c r="I390" s="519">
        <v>45323</v>
      </c>
      <c r="J390" s="431"/>
      <c r="K390" s="431">
        <v>1</v>
      </c>
      <c r="L390" s="431"/>
      <c r="M390" s="431"/>
      <c r="N390" s="467" t="s">
        <v>590</v>
      </c>
      <c r="O390" s="485" t="s">
        <v>592</v>
      </c>
    </row>
    <row r="391" spans="1:15" ht="47.25" x14ac:dyDescent="0.25">
      <c r="A391" s="1468"/>
      <c r="B391" s="1496"/>
      <c r="C391" s="431">
        <v>5</v>
      </c>
      <c r="D391" s="467">
        <v>40265021</v>
      </c>
      <c r="E391" s="431" t="s">
        <v>392</v>
      </c>
      <c r="F391" s="431"/>
      <c r="G391" s="431"/>
      <c r="H391" s="431"/>
      <c r="I391" s="517">
        <v>45323</v>
      </c>
      <c r="J391" s="431"/>
      <c r="K391" s="431">
        <v>1</v>
      </c>
      <c r="L391" s="431"/>
      <c r="M391" s="431"/>
      <c r="N391" s="467" t="s">
        <v>590</v>
      </c>
      <c r="O391" s="485" t="s">
        <v>592</v>
      </c>
    </row>
    <row r="392" spans="1:15" ht="48" thickBot="1" x14ac:dyDescent="0.3">
      <c r="A392" s="1468"/>
      <c r="B392" s="1496"/>
      <c r="C392" s="431">
        <v>6</v>
      </c>
      <c r="D392" s="467">
        <v>40265023</v>
      </c>
      <c r="E392" s="431" t="s">
        <v>392</v>
      </c>
      <c r="F392" s="431"/>
      <c r="G392" s="431"/>
      <c r="H392" s="431"/>
      <c r="I392" s="519">
        <v>45323</v>
      </c>
      <c r="J392" s="431"/>
      <c r="K392" s="431">
        <v>0</v>
      </c>
      <c r="L392" s="431"/>
      <c r="M392" s="431"/>
      <c r="N392" s="467" t="s">
        <v>590</v>
      </c>
      <c r="O392" s="485" t="s">
        <v>592</v>
      </c>
    </row>
    <row r="393" spans="1:15" ht="47.25" x14ac:dyDescent="0.25">
      <c r="A393" s="1468"/>
      <c r="B393" s="1496"/>
      <c r="C393" s="431">
        <v>7</v>
      </c>
      <c r="D393" s="467">
        <v>40265017</v>
      </c>
      <c r="E393" s="431" t="s">
        <v>392</v>
      </c>
      <c r="F393" s="431"/>
      <c r="G393" s="431"/>
      <c r="H393" s="431"/>
      <c r="I393" s="517">
        <v>45323</v>
      </c>
      <c r="J393" s="431"/>
      <c r="K393" s="431">
        <v>1</v>
      </c>
      <c r="L393" s="431"/>
      <c r="M393" s="431"/>
      <c r="N393" s="467" t="s">
        <v>590</v>
      </c>
      <c r="O393" s="485" t="s">
        <v>592</v>
      </c>
    </row>
    <row r="394" spans="1:15" ht="48" thickBot="1" x14ac:dyDescent="0.3">
      <c r="A394" s="1468"/>
      <c r="B394" s="1496"/>
      <c r="C394" s="431">
        <v>8</v>
      </c>
      <c r="D394" s="467">
        <v>40265018</v>
      </c>
      <c r="E394" s="431" t="s">
        <v>392</v>
      </c>
      <c r="F394" s="431"/>
      <c r="G394" s="431"/>
      <c r="H394" s="431"/>
      <c r="I394" s="519">
        <v>45323</v>
      </c>
      <c r="J394" s="431"/>
      <c r="K394" s="431">
        <v>0</v>
      </c>
      <c r="L394" s="431"/>
      <c r="M394" s="431"/>
      <c r="N394" s="467" t="s">
        <v>590</v>
      </c>
      <c r="O394" s="485" t="s">
        <v>592</v>
      </c>
    </row>
    <row r="395" spans="1:15" ht="47.25" x14ac:dyDescent="0.25">
      <c r="A395" s="1468"/>
      <c r="B395" s="1496"/>
      <c r="C395" s="431">
        <v>9</v>
      </c>
      <c r="D395" s="467">
        <v>40265026</v>
      </c>
      <c r="E395" s="431" t="s">
        <v>392</v>
      </c>
      <c r="F395" s="431"/>
      <c r="G395" s="431"/>
      <c r="H395" s="431"/>
      <c r="I395" s="517">
        <v>45323</v>
      </c>
      <c r="J395" s="431"/>
      <c r="K395" s="431">
        <v>1</v>
      </c>
      <c r="L395" s="431"/>
      <c r="M395" s="431"/>
      <c r="N395" s="467" t="s">
        <v>590</v>
      </c>
      <c r="O395" s="485" t="s">
        <v>592</v>
      </c>
    </row>
    <row r="396" spans="1:15" ht="48" thickBot="1" x14ac:dyDescent="0.3">
      <c r="A396" s="1468"/>
      <c r="B396" s="1496"/>
      <c r="C396" s="431">
        <v>10</v>
      </c>
      <c r="D396" s="468">
        <v>40265022</v>
      </c>
      <c r="E396" s="431" t="s">
        <v>392</v>
      </c>
      <c r="F396" s="431"/>
      <c r="G396" s="431"/>
      <c r="H396" s="431"/>
      <c r="I396" s="519">
        <v>45323</v>
      </c>
      <c r="J396" s="431"/>
      <c r="K396" s="431">
        <v>0</v>
      </c>
      <c r="L396" s="431"/>
      <c r="M396" s="431"/>
      <c r="N396" s="467" t="s">
        <v>590</v>
      </c>
      <c r="O396" s="485" t="s">
        <v>592</v>
      </c>
    </row>
    <row r="397" spans="1:15" ht="47.25" x14ac:dyDescent="0.25">
      <c r="A397" s="1468"/>
      <c r="B397" s="1496"/>
      <c r="C397" s="431">
        <v>11</v>
      </c>
      <c r="D397" s="467">
        <v>40265027</v>
      </c>
      <c r="E397" s="431" t="s">
        <v>392</v>
      </c>
      <c r="F397" s="431"/>
      <c r="G397" s="431"/>
      <c r="H397" s="431"/>
      <c r="I397" s="517">
        <v>45323</v>
      </c>
      <c r="J397" s="431"/>
      <c r="K397" s="431">
        <v>0</v>
      </c>
      <c r="L397" s="431"/>
      <c r="M397" s="431"/>
      <c r="N397" s="467" t="s">
        <v>590</v>
      </c>
      <c r="O397" s="274" t="s">
        <v>592</v>
      </c>
    </row>
    <row r="398" spans="1:15" ht="48" thickBot="1" x14ac:dyDescent="0.3">
      <c r="A398" s="1468"/>
      <c r="B398" s="1496"/>
      <c r="C398" s="431">
        <v>12</v>
      </c>
      <c r="D398" s="467" t="s">
        <v>588</v>
      </c>
      <c r="E398" s="431" t="s">
        <v>392</v>
      </c>
      <c r="F398" s="431"/>
      <c r="G398" s="431"/>
      <c r="H398" s="431"/>
      <c r="I398" s="519">
        <v>45323</v>
      </c>
      <c r="J398" s="431"/>
      <c r="K398" s="431">
        <v>0</v>
      </c>
      <c r="L398" s="431"/>
      <c r="M398" s="431"/>
      <c r="N398" s="467" t="s">
        <v>590</v>
      </c>
      <c r="O398" s="274" t="s">
        <v>700</v>
      </c>
    </row>
    <row r="399" spans="1:15" ht="63.75" thickBot="1" x14ac:dyDescent="0.3">
      <c r="A399" s="1469"/>
      <c r="B399" s="429" t="s">
        <v>591</v>
      </c>
      <c r="C399" s="453">
        <v>13</v>
      </c>
      <c r="D399" s="486" t="s">
        <v>587</v>
      </c>
      <c r="E399" s="453" t="s">
        <v>392</v>
      </c>
      <c r="F399" s="453"/>
      <c r="G399" s="453"/>
      <c r="H399" s="453"/>
      <c r="I399" s="517">
        <v>45323</v>
      </c>
      <c r="J399" s="453"/>
      <c r="K399" s="453">
        <v>0</v>
      </c>
      <c r="L399" s="453"/>
      <c r="M399" s="453"/>
      <c r="N399" s="486" t="s">
        <v>589</v>
      </c>
      <c r="O399" s="277" t="s">
        <v>631</v>
      </c>
    </row>
    <row r="400" spans="1:15" ht="48" thickBot="1" x14ac:dyDescent="0.3">
      <c r="A400" s="1452" t="s">
        <v>630</v>
      </c>
      <c r="B400" s="1495" t="s">
        <v>6</v>
      </c>
      <c r="C400" s="138">
        <v>1</v>
      </c>
      <c r="D400" s="476" t="s">
        <v>593</v>
      </c>
      <c r="E400" s="138" t="s">
        <v>392</v>
      </c>
      <c r="F400" s="138"/>
      <c r="G400" s="138"/>
      <c r="H400" s="138"/>
      <c r="I400" s="517">
        <v>45444</v>
      </c>
      <c r="J400" s="138"/>
      <c r="K400" s="138"/>
      <c r="L400" s="138"/>
      <c r="M400" s="138"/>
      <c r="N400" s="477" t="s">
        <v>638</v>
      </c>
      <c r="O400" s="478" t="s">
        <v>632</v>
      </c>
    </row>
    <row r="401" spans="1:15" ht="48" thickBot="1" x14ac:dyDescent="0.3">
      <c r="A401" s="1468"/>
      <c r="B401" s="1496"/>
      <c r="C401" s="431">
        <v>2</v>
      </c>
      <c r="D401" s="469" t="s">
        <v>594</v>
      </c>
      <c r="E401" s="431" t="s">
        <v>392</v>
      </c>
      <c r="F401" s="431"/>
      <c r="G401" s="431"/>
      <c r="H401" s="431"/>
      <c r="I401" s="519">
        <v>45444</v>
      </c>
      <c r="J401" s="431"/>
      <c r="K401" s="431"/>
      <c r="L401" s="431"/>
      <c r="M401" s="431"/>
      <c r="N401" s="386" t="s">
        <v>638</v>
      </c>
      <c r="O401" s="479" t="s">
        <v>632</v>
      </c>
    </row>
    <row r="402" spans="1:15" ht="48" thickBot="1" x14ac:dyDescent="0.3">
      <c r="A402" s="1468"/>
      <c r="B402" s="1496"/>
      <c r="C402" s="431">
        <v>3</v>
      </c>
      <c r="D402" s="469" t="s">
        <v>595</v>
      </c>
      <c r="E402" s="431" t="s">
        <v>392</v>
      </c>
      <c r="F402" s="431"/>
      <c r="G402" s="431"/>
      <c r="H402" s="431"/>
      <c r="I402" s="519">
        <v>45444</v>
      </c>
      <c r="J402" s="431"/>
      <c r="K402" s="431"/>
      <c r="L402" s="431"/>
      <c r="M402" s="431"/>
      <c r="N402" s="386" t="s">
        <v>638</v>
      </c>
      <c r="O402" s="479" t="s">
        <v>632</v>
      </c>
    </row>
    <row r="403" spans="1:15" ht="48" thickBot="1" x14ac:dyDescent="0.3">
      <c r="A403" s="1468"/>
      <c r="B403" s="1496"/>
      <c r="C403" s="431">
        <v>4</v>
      </c>
      <c r="D403" s="469" t="s">
        <v>596</v>
      </c>
      <c r="E403" s="431" t="s">
        <v>392</v>
      </c>
      <c r="F403" s="431"/>
      <c r="G403" s="431"/>
      <c r="H403" s="431"/>
      <c r="I403" s="519">
        <v>45444</v>
      </c>
      <c r="J403" s="431"/>
      <c r="K403" s="431"/>
      <c r="L403" s="431"/>
      <c r="M403" s="431"/>
      <c r="N403" s="386" t="s">
        <v>638</v>
      </c>
      <c r="O403" s="479" t="s">
        <v>632</v>
      </c>
    </row>
    <row r="404" spans="1:15" ht="48" thickBot="1" x14ac:dyDescent="0.3">
      <c r="A404" s="1468"/>
      <c r="B404" s="1496"/>
      <c r="C404" s="431">
        <v>5</v>
      </c>
      <c r="D404" s="469" t="s">
        <v>597</v>
      </c>
      <c r="E404" s="431" t="s">
        <v>392</v>
      </c>
      <c r="F404" s="431"/>
      <c r="G404" s="431"/>
      <c r="H404" s="431"/>
      <c r="I404" s="519">
        <v>45444</v>
      </c>
      <c r="J404" s="431"/>
      <c r="K404" s="431"/>
      <c r="L404" s="431"/>
      <c r="M404" s="431"/>
      <c r="N404" s="386" t="s">
        <v>638</v>
      </c>
      <c r="O404" s="479" t="s">
        <v>632</v>
      </c>
    </row>
    <row r="405" spans="1:15" ht="48" thickBot="1" x14ac:dyDescent="0.3">
      <c r="A405" s="1468"/>
      <c r="B405" s="1496"/>
      <c r="C405" s="431">
        <v>6</v>
      </c>
      <c r="D405" s="469" t="s">
        <v>598</v>
      </c>
      <c r="E405" s="431" t="s">
        <v>392</v>
      </c>
      <c r="F405" s="431"/>
      <c r="G405" s="431"/>
      <c r="H405" s="431"/>
      <c r="I405" s="519">
        <v>45444</v>
      </c>
      <c r="J405" s="431"/>
      <c r="K405" s="431"/>
      <c r="L405" s="431"/>
      <c r="M405" s="431"/>
      <c r="N405" s="386" t="s">
        <v>638</v>
      </c>
      <c r="O405" s="479" t="s">
        <v>632</v>
      </c>
    </row>
    <row r="406" spans="1:15" ht="48" thickBot="1" x14ac:dyDescent="0.3">
      <c r="A406" s="1468"/>
      <c r="B406" s="1496"/>
      <c r="C406" s="431">
        <v>7</v>
      </c>
      <c r="D406" s="469" t="s">
        <v>599</v>
      </c>
      <c r="E406" s="431" t="s">
        <v>392</v>
      </c>
      <c r="F406" s="431"/>
      <c r="G406" s="431"/>
      <c r="H406" s="431"/>
      <c r="I406" s="519">
        <v>45444</v>
      </c>
      <c r="J406" s="431"/>
      <c r="K406" s="431"/>
      <c r="L406" s="431"/>
      <c r="M406" s="431"/>
      <c r="N406" s="386" t="s">
        <v>638</v>
      </c>
      <c r="O406" s="479" t="s">
        <v>633</v>
      </c>
    </row>
    <row r="407" spans="1:15" ht="48" thickBot="1" x14ac:dyDescent="0.3">
      <c r="A407" s="1468"/>
      <c r="B407" s="1496"/>
      <c r="C407" s="431">
        <v>8</v>
      </c>
      <c r="D407" s="469" t="s">
        <v>600</v>
      </c>
      <c r="E407" s="431" t="s">
        <v>392</v>
      </c>
      <c r="F407" s="431"/>
      <c r="G407" s="431"/>
      <c r="H407" s="431"/>
      <c r="I407" s="519">
        <v>45444</v>
      </c>
      <c r="J407" s="431"/>
      <c r="K407" s="431"/>
      <c r="L407" s="431"/>
      <c r="M407" s="431"/>
      <c r="N407" s="386" t="s">
        <v>638</v>
      </c>
      <c r="O407" s="479" t="s">
        <v>632</v>
      </c>
    </row>
    <row r="408" spans="1:15" ht="48" thickBot="1" x14ac:dyDescent="0.3">
      <c r="A408" s="1468"/>
      <c r="B408" s="1496"/>
      <c r="C408" s="431">
        <v>9</v>
      </c>
      <c r="D408" s="469" t="s">
        <v>706</v>
      </c>
      <c r="E408" s="431" t="s">
        <v>392</v>
      </c>
      <c r="F408" s="431"/>
      <c r="G408" s="431"/>
      <c r="H408" s="431"/>
      <c r="I408" s="519">
        <v>45444</v>
      </c>
      <c r="J408" s="431"/>
      <c r="K408" s="431"/>
      <c r="L408" s="431"/>
      <c r="M408" s="431"/>
      <c r="N408" s="386" t="s">
        <v>638</v>
      </c>
      <c r="O408" s="479" t="s">
        <v>632</v>
      </c>
    </row>
    <row r="409" spans="1:15" ht="48" thickBot="1" x14ac:dyDescent="0.3">
      <c r="A409" s="1468"/>
      <c r="B409" s="1496"/>
      <c r="C409" s="431">
        <v>10</v>
      </c>
      <c r="D409" s="469" t="s">
        <v>602</v>
      </c>
      <c r="E409" s="431" t="s">
        <v>392</v>
      </c>
      <c r="F409" s="431"/>
      <c r="G409" s="431"/>
      <c r="H409" s="431"/>
      <c r="I409" s="519">
        <v>45444</v>
      </c>
      <c r="J409" s="431"/>
      <c r="K409" s="431"/>
      <c r="L409" s="431"/>
      <c r="M409" s="431"/>
      <c r="N409" s="386" t="s">
        <v>638</v>
      </c>
      <c r="O409" s="479" t="s">
        <v>634</v>
      </c>
    </row>
    <row r="410" spans="1:15" ht="32.25" thickBot="1" x14ac:dyDescent="0.3">
      <c r="A410" s="1468"/>
      <c r="B410" s="1496"/>
      <c r="C410" s="431">
        <v>11</v>
      </c>
      <c r="D410" s="469" t="s">
        <v>603</v>
      </c>
      <c r="E410" s="431" t="s">
        <v>392</v>
      </c>
      <c r="F410" s="431"/>
      <c r="G410" s="431"/>
      <c r="H410" s="431"/>
      <c r="I410" s="519">
        <v>45444</v>
      </c>
      <c r="J410" s="431"/>
      <c r="K410" s="431"/>
      <c r="L410" s="431"/>
      <c r="M410" s="431"/>
      <c r="N410" s="386" t="s">
        <v>639</v>
      </c>
      <c r="O410" s="479" t="s">
        <v>632</v>
      </c>
    </row>
    <row r="411" spans="1:15" ht="32.25" thickBot="1" x14ac:dyDescent="0.3">
      <c r="A411" s="1468"/>
      <c r="B411" s="1496"/>
      <c r="C411" s="431">
        <v>12</v>
      </c>
      <c r="D411" s="469" t="s">
        <v>604</v>
      </c>
      <c r="E411" s="431" t="s">
        <v>392</v>
      </c>
      <c r="F411" s="431"/>
      <c r="G411" s="431"/>
      <c r="H411" s="431"/>
      <c r="I411" s="519">
        <v>45444</v>
      </c>
      <c r="J411" s="431"/>
      <c r="K411" s="431"/>
      <c r="L411" s="431"/>
      <c r="M411" s="431"/>
      <c r="N411" s="386" t="s">
        <v>639</v>
      </c>
      <c r="O411" s="479" t="s">
        <v>632</v>
      </c>
    </row>
    <row r="412" spans="1:15" ht="32.25" thickBot="1" x14ac:dyDescent="0.3">
      <c r="A412" s="1468"/>
      <c r="B412" s="1496"/>
      <c r="C412" s="431">
        <v>13</v>
      </c>
      <c r="D412" s="469" t="s">
        <v>605</v>
      </c>
      <c r="E412" s="431" t="s">
        <v>392</v>
      </c>
      <c r="F412" s="431"/>
      <c r="G412" s="431"/>
      <c r="H412" s="431"/>
      <c r="I412" s="519">
        <v>45444</v>
      </c>
      <c r="J412" s="431"/>
      <c r="K412" s="431"/>
      <c r="L412" s="431"/>
      <c r="M412" s="431"/>
      <c r="N412" s="386" t="s">
        <v>639</v>
      </c>
      <c r="O412" s="479" t="s">
        <v>632</v>
      </c>
    </row>
    <row r="413" spans="1:15" ht="32.25" thickBot="1" x14ac:dyDescent="0.3">
      <c r="A413" s="1468"/>
      <c r="B413" s="1496"/>
      <c r="C413" s="431">
        <v>14</v>
      </c>
      <c r="D413" s="469" t="s">
        <v>606</v>
      </c>
      <c r="E413" s="431" t="s">
        <v>392</v>
      </c>
      <c r="F413" s="431"/>
      <c r="G413" s="431"/>
      <c r="H413" s="431"/>
      <c r="I413" s="519">
        <v>45444</v>
      </c>
      <c r="J413" s="431"/>
      <c r="K413" s="431"/>
      <c r="L413" s="431"/>
      <c r="M413" s="431"/>
      <c r="N413" s="386" t="s">
        <v>639</v>
      </c>
      <c r="O413" s="479" t="s">
        <v>632</v>
      </c>
    </row>
    <row r="414" spans="1:15" ht="32.25" thickBot="1" x14ac:dyDescent="0.3">
      <c r="A414" s="1468"/>
      <c r="B414" s="1496"/>
      <c r="C414" s="431">
        <v>15</v>
      </c>
      <c r="D414" s="469" t="s">
        <v>607</v>
      </c>
      <c r="E414" s="431" t="s">
        <v>392</v>
      </c>
      <c r="F414" s="431"/>
      <c r="G414" s="431"/>
      <c r="H414" s="431"/>
      <c r="I414" s="519">
        <v>45444</v>
      </c>
      <c r="J414" s="431"/>
      <c r="K414" s="431"/>
      <c r="L414" s="431"/>
      <c r="M414" s="431"/>
      <c r="N414" s="386" t="s">
        <v>639</v>
      </c>
      <c r="O414" s="479" t="s">
        <v>635</v>
      </c>
    </row>
    <row r="415" spans="1:15" ht="32.25" thickBot="1" x14ac:dyDescent="0.3">
      <c r="A415" s="1468"/>
      <c r="B415" s="1496"/>
      <c r="C415" s="431">
        <v>16</v>
      </c>
      <c r="D415" s="469" t="s">
        <v>608</v>
      </c>
      <c r="E415" s="431" t="s">
        <v>392</v>
      </c>
      <c r="F415" s="431"/>
      <c r="G415" s="431"/>
      <c r="H415" s="431"/>
      <c r="I415" s="519">
        <v>45444</v>
      </c>
      <c r="J415" s="431"/>
      <c r="K415" s="431"/>
      <c r="L415" s="431"/>
      <c r="M415" s="431"/>
      <c r="N415" s="386" t="s">
        <v>639</v>
      </c>
      <c r="O415" s="479" t="s">
        <v>632</v>
      </c>
    </row>
    <row r="416" spans="1:15" ht="32.25" thickBot="1" x14ac:dyDescent="0.3">
      <c r="A416" s="1468"/>
      <c r="B416" s="1496"/>
      <c r="C416" s="431">
        <v>17</v>
      </c>
      <c r="D416" s="469" t="s">
        <v>609</v>
      </c>
      <c r="E416" s="431" t="s">
        <v>392</v>
      </c>
      <c r="F416" s="431"/>
      <c r="G416" s="431"/>
      <c r="H416" s="431"/>
      <c r="I416" s="519">
        <v>45444</v>
      </c>
      <c r="J416" s="431"/>
      <c r="K416" s="431"/>
      <c r="L416" s="431"/>
      <c r="M416" s="431"/>
      <c r="N416" s="386" t="s">
        <v>639</v>
      </c>
      <c r="O416" s="479" t="s">
        <v>632</v>
      </c>
    </row>
    <row r="417" spans="1:15" ht="32.25" thickBot="1" x14ac:dyDescent="0.3">
      <c r="A417" s="1468"/>
      <c r="B417" s="1496"/>
      <c r="C417" s="431">
        <v>18</v>
      </c>
      <c r="D417" s="469" t="s">
        <v>610</v>
      </c>
      <c r="E417" s="431" t="s">
        <v>392</v>
      </c>
      <c r="F417" s="431"/>
      <c r="G417" s="431"/>
      <c r="H417" s="431"/>
      <c r="I417" s="519">
        <v>45444</v>
      </c>
      <c r="J417" s="431"/>
      <c r="K417" s="431"/>
      <c r="L417" s="431"/>
      <c r="M417" s="431"/>
      <c r="N417" s="386" t="s">
        <v>639</v>
      </c>
      <c r="O417" s="479" t="s">
        <v>632</v>
      </c>
    </row>
    <row r="418" spans="1:15" ht="32.25" thickBot="1" x14ac:dyDescent="0.3">
      <c r="A418" s="1468"/>
      <c r="B418" s="1496"/>
      <c r="C418" s="431">
        <v>19</v>
      </c>
      <c r="D418" s="469" t="s">
        <v>611</v>
      </c>
      <c r="E418" s="431" t="s">
        <v>392</v>
      </c>
      <c r="F418" s="431"/>
      <c r="G418" s="431"/>
      <c r="H418" s="431"/>
      <c r="I418" s="519">
        <v>45444</v>
      </c>
      <c r="J418" s="431"/>
      <c r="K418" s="431"/>
      <c r="L418" s="431"/>
      <c r="M418" s="431"/>
      <c r="N418" s="386" t="s">
        <v>639</v>
      </c>
      <c r="O418" s="479" t="s">
        <v>632</v>
      </c>
    </row>
    <row r="419" spans="1:15" ht="32.25" thickBot="1" x14ac:dyDescent="0.3">
      <c r="A419" s="1468"/>
      <c r="B419" s="1496"/>
      <c r="C419" s="431">
        <v>20</v>
      </c>
      <c r="D419" s="469" t="s">
        <v>612</v>
      </c>
      <c r="E419" s="431" t="s">
        <v>392</v>
      </c>
      <c r="F419" s="431"/>
      <c r="G419" s="431"/>
      <c r="H419" s="431"/>
      <c r="I419" s="519">
        <v>45444</v>
      </c>
      <c r="J419" s="431"/>
      <c r="K419" s="431"/>
      <c r="L419" s="431"/>
      <c r="M419" s="431"/>
      <c r="N419" s="386" t="s">
        <v>639</v>
      </c>
      <c r="O419" s="479" t="s">
        <v>632</v>
      </c>
    </row>
    <row r="420" spans="1:15" ht="32.25" thickBot="1" x14ac:dyDescent="0.3">
      <c r="A420" s="1468"/>
      <c r="B420" s="1496"/>
      <c r="C420" s="431">
        <v>21</v>
      </c>
      <c r="D420" s="469" t="s">
        <v>613</v>
      </c>
      <c r="E420" s="431" t="s">
        <v>392</v>
      </c>
      <c r="F420" s="431"/>
      <c r="G420" s="431"/>
      <c r="H420" s="431"/>
      <c r="I420" s="519">
        <v>45444</v>
      </c>
      <c r="J420" s="431"/>
      <c r="K420" s="431"/>
      <c r="L420" s="431"/>
      <c r="M420" s="431"/>
      <c r="N420" s="386" t="s">
        <v>639</v>
      </c>
      <c r="O420" s="479" t="s">
        <v>632</v>
      </c>
    </row>
    <row r="421" spans="1:15" ht="32.25" thickBot="1" x14ac:dyDescent="0.3">
      <c r="A421" s="1468"/>
      <c r="B421" s="1496"/>
      <c r="C421" s="431">
        <v>22</v>
      </c>
      <c r="D421" s="469" t="s">
        <v>614</v>
      </c>
      <c r="E421" s="431" t="s">
        <v>392</v>
      </c>
      <c r="F421" s="431"/>
      <c r="G421" s="431"/>
      <c r="H421" s="431"/>
      <c r="I421" s="519">
        <v>45444</v>
      </c>
      <c r="J421" s="431"/>
      <c r="K421" s="431"/>
      <c r="L421" s="431"/>
      <c r="M421" s="431"/>
      <c r="N421" s="386" t="s">
        <v>640</v>
      </c>
      <c r="O421" s="479" t="s">
        <v>634</v>
      </c>
    </row>
    <row r="422" spans="1:15" ht="32.25" thickBot="1" x14ac:dyDescent="0.3">
      <c r="A422" s="1468"/>
      <c r="B422" s="1496"/>
      <c r="C422" s="431">
        <v>23</v>
      </c>
      <c r="D422" s="469" t="s">
        <v>615</v>
      </c>
      <c r="E422" s="431" t="s">
        <v>392</v>
      </c>
      <c r="F422" s="431"/>
      <c r="G422" s="431"/>
      <c r="H422" s="431"/>
      <c r="I422" s="519">
        <v>45444</v>
      </c>
      <c r="J422" s="431"/>
      <c r="K422" s="431"/>
      <c r="L422" s="431"/>
      <c r="M422" s="431"/>
      <c r="N422" s="386" t="s">
        <v>640</v>
      </c>
      <c r="O422" s="479" t="s">
        <v>634</v>
      </c>
    </row>
    <row r="423" spans="1:15" ht="48" thickBot="1" x14ac:dyDescent="0.3">
      <c r="A423" s="1468"/>
      <c r="B423" s="1496"/>
      <c r="C423" s="431">
        <v>24</v>
      </c>
      <c r="D423" s="469" t="s">
        <v>616</v>
      </c>
      <c r="E423" s="431" t="s">
        <v>392</v>
      </c>
      <c r="F423" s="431"/>
      <c r="G423" s="431"/>
      <c r="H423" s="431"/>
      <c r="I423" s="519">
        <v>45444</v>
      </c>
      <c r="J423" s="431"/>
      <c r="K423" s="431"/>
      <c r="L423" s="431"/>
      <c r="M423" s="431"/>
      <c r="N423" s="386" t="s">
        <v>641</v>
      </c>
      <c r="O423" s="479" t="s">
        <v>632</v>
      </c>
    </row>
    <row r="424" spans="1:15" ht="48" thickBot="1" x14ac:dyDescent="0.3">
      <c r="A424" s="1468"/>
      <c r="B424" s="1496"/>
      <c r="C424" s="431">
        <v>25</v>
      </c>
      <c r="D424" s="469" t="s">
        <v>617</v>
      </c>
      <c r="E424" s="431" t="s">
        <v>392</v>
      </c>
      <c r="F424" s="431"/>
      <c r="G424" s="431"/>
      <c r="H424" s="431"/>
      <c r="I424" s="519">
        <v>45444</v>
      </c>
      <c r="J424" s="431"/>
      <c r="K424" s="431"/>
      <c r="L424" s="431"/>
      <c r="M424" s="431"/>
      <c r="N424" s="386" t="s">
        <v>641</v>
      </c>
      <c r="O424" s="479" t="s">
        <v>636</v>
      </c>
    </row>
    <row r="425" spans="1:15" ht="48" thickBot="1" x14ac:dyDescent="0.3">
      <c r="A425" s="1468"/>
      <c r="B425" s="1496"/>
      <c r="C425" s="431">
        <v>26</v>
      </c>
      <c r="D425" s="469" t="s">
        <v>618</v>
      </c>
      <c r="E425" s="431" t="s">
        <v>392</v>
      </c>
      <c r="F425" s="431"/>
      <c r="G425" s="431"/>
      <c r="H425" s="431"/>
      <c r="I425" s="519">
        <v>45444</v>
      </c>
      <c r="J425" s="431"/>
      <c r="K425" s="431"/>
      <c r="L425" s="431"/>
      <c r="M425" s="431"/>
      <c r="N425" s="386" t="s">
        <v>641</v>
      </c>
      <c r="O425" s="479" t="s">
        <v>636</v>
      </c>
    </row>
    <row r="426" spans="1:15" ht="48" thickBot="1" x14ac:dyDescent="0.3">
      <c r="A426" s="1468"/>
      <c r="B426" s="1496"/>
      <c r="C426" s="431">
        <v>27</v>
      </c>
      <c r="D426" s="469" t="s">
        <v>619</v>
      </c>
      <c r="E426" s="431" t="s">
        <v>392</v>
      </c>
      <c r="F426" s="431"/>
      <c r="G426" s="431"/>
      <c r="H426" s="431"/>
      <c r="I426" s="519">
        <v>45444</v>
      </c>
      <c r="J426" s="431"/>
      <c r="K426" s="431"/>
      <c r="L426" s="431"/>
      <c r="M426" s="431"/>
      <c r="N426" s="386" t="s">
        <v>641</v>
      </c>
      <c r="O426" s="479" t="s">
        <v>636</v>
      </c>
    </row>
    <row r="427" spans="1:15" ht="48" thickBot="1" x14ac:dyDescent="0.3">
      <c r="A427" s="1468"/>
      <c r="B427" s="1496"/>
      <c r="C427" s="431">
        <v>28</v>
      </c>
      <c r="D427" s="469" t="s">
        <v>620</v>
      </c>
      <c r="E427" s="431" t="s">
        <v>392</v>
      </c>
      <c r="F427" s="431"/>
      <c r="G427" s="431"/>
      <c r="H427" s="431"/>
      <c r="I427" s="519">
        <v>45444</v>
      </c>
      <c r="J427" s="431"/>
      <c r="K427" s="431"/>
      <c r="L427" s="431"/>
      <c r="M427" s="431"/>
      <c r="N427" s="386" t="s">
        <v>641</v>
      </c>
      <c r="O427" s="479" t="s">
        <v>632</v>
      </c>
    </row>
    <row r="428" spans="1:15" ht="48" thickBot="1" x14ac:dyDescent="0.3">
      <c r="A428" s="1468"/>
      <c r="B428" s="1496"/>
      <c r="C428" s="431">
        <v>29</v>
      </c>
      <c r="D428" s="469" t="s">
        <v>621</v>
      </c>
      <c r="E428" s="431" t="s">
        <v>392</v>
      </c>
      <c r="F428" s="431"/>
      <c r="G428" s="431"/>
      <c r="H428" s="431"/>
      <c r="I428" s="519">
        <v>45444</v>
      </c>
      <c r="J428" s="431"/>
      <c r="K428" s="431"/>
      <c r="L428" s="431"/>
      <c r="M428" s="431"/>
      <c r="N428" s="386" t="s">
        <v>641</v>
      </c>
      <c r="O428" s="479" t="s">
        <v>636</v>
      </c>
    </row>
    <row r="429" spans="1:15" ht="48" thickBot="1" x14ac:dyDescent="0.3">
      <c r="A429" s="1468"/>
      <c r="B429" s="1496"/>
      <c r="C429" s="431">
        <v>30</v>
      </c>
      <c r="D429" s="469" t="s">
        <v>622</v>
      </c>
      <c r="E429" s="431" t="s">
        <v>392</v>
      </c>
      <c r="F429" s="431"/>
      <c r="G429" s="431"/>
      <c r="H429" s="431"/>
      <c r="I429" s="519">
        <v>45444</v>
      </c>
      <c r="J429" s="431"/>
      <c r="K429" s="431"/>
      <c r="L429" s="431"/>
      <c r="M429" s="431"/>
      <c r="N429" s="386" t="s">
        <v>641</v>
      </c>
      <c r="O429" s="479" t="s">
        <v>636</v>
      </c>
    </row>
    <row r="430" spans="1:15" ht="48" thickBot="1" x14ac:dyDescent="0.3">
      <c r="A430" s="1468"/>
      <c r="B430" s="1496"/>
      <c r="C430" s="431">
        <v>31</v>
      </c>
      <c r="D430" s="469" t="s">
        <v>623</v>
      </c>
      <c r="E430" s="431" t="s">
        <v>392</v>
      </c>
      <c r="F430" s="431"/>
      <c r="G430" s="431"/>
      <c r="H430" s="431"/>
      <c r="I430" s="519">
        <v>45444</v>
      </c>
      <c r="J430" s="431"/>
      <c r="K430" s="431"/>
      <c r="L430" s="431"/>
      <c r="M430" s="431"/>
      <c r="N430" s="386" t="s">
        <v>641</v>
      </c>
      <c r="O430" s="479" t="s">
        <v>636</v>
      </c>
    </row>
    <row r="431" spans="1:15" ht="48" thickBot="1" x14ac:dyDescent="0.3">
      <c r="A431" s="1468"/>
      <c r="B431" s="1496"/>
      <c r="C431" s="431">
        <v>32</v>
      </c>
      <c r="D431" s="469" t="s">
        <v>624</v>
      </c>
      <c r="E431" s="431" t="s">
        <v>392</v>
      </c>
      <c r="F431" s="431"/>
      <c r="G431" s="431"/>
      <c r="H431" s="431"/>
      <c r="I431" s="519">
        <v>45444</v>
      </c>
      <c r="J431" s="431"/>
      <c r="K431" s="431"/>
      <c r="L431" s="431"/>
      <c r="M431" s="431"/>
      <c r="N431" s="386" t="s">
        <v>641</v>
      </c>
      <c r="O431" s="479" t="s">
        <v>632</v>
      </c>
    </row>
    <row r="432" spans="1:15" ht="48" thickBot="1" x14ac:dyDescent="0.3">
      <c r="A432" s="1468"/>
      <c r="B432" s="1496"/>
      <c r="C432" s="431">
        <v>33</v>
      </c>
      <c r="D432" s="469" t="s">
        <v>625</v>
      </c>
      <c r="E432" s="431" t="s">
        <v>392</v>
      </c>
      <c r="F432" s="431"/>
      <c r="G432" s="431"/>
      <c r="H432" s="431"/>
      <c r="I432" s="519">
        <v>45444</v>
      </c>
      <c r="J432" s="431"/>
      <c r="K432" s="431"/>
      <c r="L432" s="431"/>
      <c r="M432" s="431"/>
      <c r="N432" s="386" t="s">
        <v>641</v>
      </c>
      <c r="O432" s="479" t="s">
        <v>636</v>
      </c>
    </row>
    <row r="433" spans="1:15" ht="48" thickBot="1" x14ac:dyDescent="0.3">
      <c r="A433" s="1468"/>
      <c r="B433" s="1496"/>
      <c r="C433" s="431">
        <v>34</v>
      </c>
      <c r="D433" s="469" t="s">
        <v>626</v>
      </c>
      <c r="E433" s="431" t="s">
        <v>392</v>
      </c>
      <c r="F433" s="431"/>
      <c r="G433" s="431"/>
      <c r="H433" s="431"/>
      <c r="I433" s="519">
        <v>45444</v>
      </c>
      <c r="J433" s="431"/>
      <c r="K433" s="431"/>
      <c r="L433" s="431"/>
      <c r="M433" s="431"/>
      <c r="N433" s="386" t="s">
        <v>641</v>
      </c>
      <c r="O433" s="479" t="s">
        <v>636</v>
      </c>
    </row>
    <row r="434" spans="1:15" ht="48" thickBot="1" x14ac:dyDescent="0.3">
      <c r="A434" s="1468"/>
      <c r="B434" s="1496"/>
      <c r="C434" s="431">
        <v>35</v>
      </c>
      <c r="D434" s="469" t="s">
        <v>627</v>
      </c>
      <c r="E434" s="431" t="s">
        <v>392</v>
      </c>
      <c r="F434" s="431"/>
      <c r="G434" s="431"/>
      <c r="H434" s="431"/>
      <c r="I434" s="519">
        <v>45444</v>
      </c>
      <c r="J434" s="431"/>
      <c r="K434" s="431"/>
      <c r="L434" s="431"/>
      <c r="M434" s="431"/>
      <c r="N434" s="386" t="s">
        <v>641</v>
      </c>
      <c r="O434" s="479" t="s">
        <v>636</v>
      </c>
    </row>
    <row r="435" spans="1:15" ht="48" thickBot="1" x14ac:dyDescent="0.3">
      <c r="A435" s="1468"/>
      <c r="B435" s="1496"/>
      <c r="C435" s="431">
        <v>36</v>
      </c>
      <c r="D435" s="469" t="s">
        <v>628</v>
      </c>
      <c r="E435" s="431" t="s">
        <v>392</v>
      </c>
      <c r="F435" s="431"/>
      <c r="G435" s="431"/>
      <c r="H435" s="431"/>
      <c r="I435" s="519">
        <v>45444</v>
      </c>
      <c r="J435" s="431"/>
      <c r="K435" s="431"/>
      <c r="L435" s="431"/>
      <c r="M435" s="431"/>
      <c r="N435" s="386" t="s">
        <v>641</v>
      </c>
      <c r="O435" s="479" t="s">
        <v>632</v>
      </c>
    </row>
    <row r="436" spans="1:15" ht="48" thickBot="1" x14ac:dyDescent="0.3">
      <c r="A436" s="1468"/>
      <c r="B436" s="1496"/>
      <c r="C436" s="431">
        <v>37</v>
      </c>
      <c r="D436" s="469" t="s">
        <v>629</v>
      </c>
      <c r="E436" s="431" t="s">
        <v>392</v>
      </c>
      <c r="F436" s="431"/>
      <c r="G436" s="431"/>
      <c r="H436" s="431"/>
      <c r="I436" s="519">
        <v>45444</v>
      </c>
      <c r="J436" s="431"/>
      <c r="K436" s="431"/>
      <c r="L436" s="431"/>
      <c r="M436" s="431"/>
      <c r="N436" s="386" t="s">
        <v>641</v>
      </c>
      <c r="O436" s="479" t="s">
        <v>635</v>
      </c>
    </row>
    <row r="437" spans="1:15" ht="63.75" thickBot="1" x14ac:dyDescent="0.3">
      <c r="A437" s="1468"/>
      <c r="B437" s="1496"/>
      <c r="C437" s="431">
        <v>38</v>
      </c>
      <c r="D437" s="502" t="s">
        <v>702</v>
      </c>
      <c r="E437" s="431" t="s">
        <v>392</v>
      </c>
      <c r="F437" s="431"/>
      <c r="G437" s="431"/>
      <c r="H437" s="431"/>
      <c r="I437" s="519">
        <v>45444</v>
      </c>
      <c r="J437" s="431"/>
      <c r="K437" s="431"/>
      <c r="L437" s="431"/>
      <c r="M437" s="431"/>
      <c r="N437" s="386" t="s">
        <v>642</v>
      </c>
      <c r="O437" s="479" t="s">
        <v>637</v>
      </c>
    </row>
    <row r="438" spans="1:15" ht="63.75" thickBot="1" x14ac:dyDescent="0.3">
      <c r="A438" s="1468"/>
      <c r="B438" s="1496"/>
      <c r="C438" s="431">
        <v>39</v>
      </c>
      <c r="D438" s="502" t="s">
        <v>703</v>
      </c>
      <c r="E438" s="431" t="s">
        <v>392</v>
      </c>
      <c r="F438" s="431"/>
      <c r="G438" s="431"/>
      <c r="H438" s="431"/>
      <c r="I438" s="519">
        <v>45444</v>
      </c>
      <c r="J438" s="431"/>
      <c r="K438" s="431"/>
      <c r="L438" s="431"/>
      <c r="M438" s="431"/>
      <c r="N438" s="386" t="s">
        <v>642</v>
      </c>
      <c r="O438" s="479" t="s">
        <v>637</v>
      </c>
    </row>
    <row r="439" spans="1:15" ht="63.75" thickBot="1" x14ac:dyDescent="0.3">
      <c r="A439" s="1468"/>
      <c r="B439" s="1496"/>
      <c r="C439" s="431">
        <v>40</v>
      </c>
      <c r="D439" s="502" t="s">
        <v>704</v>
      </c>
      <c r="E439" s="431" t="s">
        <v>392</v>
      </c>
      <c r="F439" s="431"/>
      <c r="G439" s="431"/>
      <c r="H439" s="431"/>
      <c r="I439" s="519">
        <v>45444</v>
      </c>
      <c r="J439" s="431"/>
      <c r="K439" s="431"/>
      <c r="L439" s="431"/>
      <c r="M439" s="431"/>
      <c r="N439" s="386" t="s">
        <v>643</v>
      </c>
      <c r="O439" s="479" t="s">
        <v>637</v>
      </c>
    </row>
    <row r="440" spans="1:15" ht="63.75" thickBot="1" x14ac:dyDescent="0.3">
      <c r="A440" s="1469"/>
      <c r="B440" s="1497"/>
      <c r="C440" s="453">
        <v>41</v>
      </c>
      <c r="D440" s="503" t="s">
        <v>705</v>
      </c>
      <c r="E440" s="453" t="s">
        <v>392</v>
      </c>
      <c r="F440" s="453"/>
      <c r="G440" s="453"/>
      <c r="H440" s="453"/>
      <c r="I440" s="520">
        <v>45444</v>
      </c>
      <c r="J440" s="453"/>
      <c r="K440" s="453"/>
      <c r="L440" s="453"/>
      <c r="M440" s="453"/>
      <c r="N440" s="481" t="s">
        <v>643</v>
      </c>
      <c r="O440" s="482" t="s">
        <v>637</v>
      </c>
    </row>
    <row r="441" spans="1:15" ht="47.25" x14ac:dyDescent="0.25">
      <c r="A441" s="1477" t="s">
        <v>664</v>
      </c>
      <c r="B441" s="1495" t="s">
        <v>665</v>
      </c>
      <c r="C441" s="138">
        <v>1</v>
      </c>
      <c r="D441" s="435" t="s">
        <v>644</v>
      </c>
      <c r="E441" s="138" t="s">
        <v>392</v>
      </c>
      <c r="F441" s="138">
        <v>1</v>
      </c>
      <c r="G441" s="138"/>
      <c r="H441" s="138"/>
      <c r="I441" s="525"/>
      <c r="J441" s="138"/>
      <c r="K441" s="138"/>
      <c r="L441" s="138"/>
      <c r="M441" s="138"/>
      <c r="N441" s="473" t="s">
        <v>661</v>
      </c>
      <c r="O441" s="471" t="s">
        <v>668</v>
      </c>
    </row>
    <row r="442" spans="1:15" ht="47.25" x14ac:dyDescent="0.25">
      <c r="A442" s="1478"/>
      <c r="B442" s="1496"/>
      <c r="C442" s="431">
        <v>2</v>
      </c>
      <c r="D442" s="437" t="s">
        <v>645</v>
      </c>
      <c r="E442" s="431" t="s">
        <v>392</v>
      </c>
      <c r="F442" s="431">
        <v>1</v>
      </c>
      <c r="G442" s="431"/>
      <c r="H442" s="431"/>
      <c r="I442" s="522"/>
      <c r="J442" s="431"/>
      <c r="K442" s="431"/>
      <c r="L442" s="431"/>
      <c r="M442" s="431"/>
      <c r="N442" s="470" t="s">
        <v>661</v>
      </c>
      <c r="O442" s="472" t="s">
        <v>668</v>
      </c>
    </row>
    <row r="443" spans="1:15" ht="47.25" x14ac:dyDescent="0.25">
      <c r="A443" s="1478"/>
      <c r="B443" s="1496"/>
      <c r="C443" s="431">
        <v>3</v>
      </c>
      <c r="D443" s="437" t="s">
        <v>646</v>
      </c>
      <c r="E443" s="431" t="s">
        <v>392</v>
      </c>
      <c r="F443" s="431"/>
      <c r="G443" s="431"/>
      <c r="H443" s="431"/>
      <c r="I443" s="522"/>
      <c r="J443" s="431"/>
      <c r="K443" s="431"/>
      <c r="L443" s="431"/>
      <c r="M443" s="431"/>
      <c r="N443" s="470" t="s">
        <v>661</v>
      </c>
      <c r="O443" s="472" t="s">
        <v>669</v>
      </c>
    </row>
    <row r="444" spans="1:15" ht="47.25" x14ac:dyDescent="0.25">
      <c r="A444" s="1478"/>
      <c r="B444" s="1496"/>
      <c r="C444" s="431">
        <v>4</v>
      </c>
      <c r="D444" s="437" t="s">
        <v>647</v>
      </c>
      <c r="E444" s="431" t="s">
        <v>392</v>
      </c>
      <c r="F444" s="431"/>
      <c r="G444" s="431"/>
      <c r="H444" s="431"/>
      <c r="I444" s="522"/>
      <c r="J444" s="431"/>
      <c r="K444" s="431"/>
      <c r="L444" s="431"/>
      <c r="M444" s="431"/>
      <c r="N444" s="470" t="s">
        <v>661</v>
      </c>
      <c r="O444" s="472" t="s">
        <v>670</v>
      </c>
    </row>
    <row r="445" spans="1:15" ht="47.25" x14ac:dyDescent="0.25">
      <c r="A445" s="1478"/>
      <c r="B445" s="1496"/>
      <c r="C445" s="431">
        <v>5</v>
      </c>
      <c r="D445" s="437" t="s">
        <v>648</v>
      </c>
      <c r="E445" s="431" t="s">
        <v>392</v>
      </c>
      <c r="F445" s="431"/>
      <c r="G445" s="431"/>
      <c r="H445" s="431"/>
      <c r="I445" s="522"/>
      <c r="J445" s="431"/>
      <c r="K445" s="431"/>
      <c r="L445" s="431"/>
      <c r="M445" s="431"/>
      <c r="N445" s="470" t="s">
        <v>661</v>
      </c>
      <c r="O445" s="472" t="s">
        <v>670</v>
      </c>
    </row>
    <row r="446" spans="1:15" ht="47.25" x14ac:dyDescent="0.25">
      <c r="A446" s="1478"/>
      <c r="B446" s="1496"/>
      <c r="C446" s="431">
        <v>6</v>
      </c>
      <c r="D446" s="437">
        <v>4000077</v>
      </c>
      <c r="E446" s="431" t="s">
        <v>392</v>
      </c>
      <c r="F446" s="431"/>
      <c r="G446" s="431"/>
      <c r="H446" s="431"/>
      <c r="I446" s="522"/>
      <c r="J446" s="431"/>
      <c r="K446" s="431"/>
      <c r="L446" s="431"/>
      <c r="M446" s="431"/>
      <c r="N446" s="470" t="s">
        <v>661</v>
      </c>
      <c r="O446" s="274"/>
    </row>
    <row r="447" spans="1:15" ht="47.25" x14ac:dyDescent="0.25">
      <c r="A447" s="1478"/>
      <c r="B447" s="1496"/>
      <c r="C447" s="431">
        <v>7</v>
      </c>
      <c r="D447" s="437">
        <v>4000078</v>
      </c>
      <c r="E447" s="431" t="s">
        <v>392</v>
      </c>
      <c r="F447" s="431"/>
      <c r="G447" s="431"/>
      <c r="H447" s="431"/>
      <c r="I447" s="522"/>
      <c r="J447" s="431"/>
      <c r="K447" s="431"/>
      <c r="L447" s="431"/>
      <c r="M447" s="431"/>
      <c r="N447" s="470" t="s">
        <v>661</v>
      </c>
      <c r="O447" s="274"/>
    </row>
    <row r="448" spans="1:15" ht="63" x14ac:dyDescent="0.25">
      <c r="A448" s="1478"/>
      <c r="B448" s="1496" t="s">
        <v>666</v>
      </c>
      <c r="C448" s="431">
        <v>8</v>
      </c>
      <c r="D448" s="437" t="s">
        <v>649</v>
      </c>
      <c r="E448" s="431" t="s">
        <v>392</v>
      </c>
      <c r="F448" s="431">
        <v>1</v>
      </c>
      <c r="G448" s="431"/>
      <c r="H448" s="431"/>
      <c r="I448" s="522"/>
      <c r="J448" s="431"/>
      <c r="K448" s="431"/>
      <c r="L448" s="431"/>
      <c r="M448" s="431"/>
      <c r="N448" s="470" t="s">
        <v>662</v>
      </c>
      <c r="O448" s="472" t="s">
        <v>670</v>
      </c>
    </row>
    <row r="449" spans="1:15" ht="63" x14ac:dyDescent="0.25">
      <c r="A449" s="1478"/>
      <c r="B449" s="1496"/>
      <c r="C449" s="431">
        <v>9</v>
      </c>
      <c r="D449" s="437" t="s">
        <v>650</v>
      </c>
      <c r="E449" s="431" t="s">
        <v>392</v>
      </c>
      <c r="F449" s="431"/>
      <c r="G449" s="431">
        <v>1</v>
      </c>
      <c r="H449" s="431"/>
      <c r="I449" s="522"/>
      <c r="J449" s="431"/>
      <c r="K449" s="431"/>
      <c r="L449" s="431"/>
      <c r="M449" s="431"/>
      <c r="N449" s="470" t="s">
        <v>662</v>
      </c>
      <c r="O449" s="472" t="s">
        <v>670</v>
      </c>
    </row>
    <row r="450" spans="1:15" ht="63" x14ac:dyDescent="0.25">
      <c r="A450" s="1478"/>
      <c r="B450" s="1496"/>
      <c r="C450" s="431">
        <v>10</v>
      </c>
      <c r="D450" s="437" t="s">
        <v>651</v>
      </c>
      <c r="E450" s="431" t="s">
        <v>392</v>
      </c>
      <c r="F450" s="431"/>
      <c r="G450" s="431"/>
      <c r="H450" s="431"/>
      <c r="I450" s="522"/>
      <c r="J450" s="431"/>
      <c r="K450" s="431"/>
      <c r="L450" s="431"/>
      <c r="M450" s="431"/>
      <c r="N450" s="470" t="s">
        <v>662</v>
      </c>
      <c r="O450" s="472" t="s">
        <v>670</v>
      </c>
    </row>
    <row r="451" spans="1:15" ht="63" x14ac:dyDescent="0.25">
      <c r="A451" s="1478"/>
      <c r="B451" s="1496"/>
      <c r="C451" s="431">
        <v>11</v>
      </c>
      <c r="D451" s="437" t="s">
        <v>652</v>
      </c>
      <c r="E451" s="431" t="s">
        <v>392</v>
      </c>
      <c r="F451" s="431"/>
      <c r="G451" s="431"/>
      <c r="H451" s="431"/>
      <c r="I451" s="522"/>
      <c r="J451" s="431"/>
      <c r="K451" s="431"/>
      <c r="L451" s="431"/>
      <c r="M451" s="431"/>
      <c r="N451" s="470" t="s">
        <v>662</v>
      </c>
      <c r="O451" s="472" t="s">
        <v>670</v>
      </c>
    </row>
    <row r="452" spans="1:15" ht="63" x14ac:dyDescent="0.25">
      <c r="A452" s="1478"/>
      <c r="B452" s="1496"/>
      <c r="C452" s="431">
        <v>12</v>
      </c>
      <c r="D452" s="437" t="s">
        <v>653</v>
      </c>
      <c r="E452" s="431" t="s">
        <v>392</v>
      </c>
      <c r="F452" s="431"/>
      <c r="G452" s="431"/>
      <c r="H452" s="431"/>
      <c r="I452" s="522"/>
      <c r="J452" s="431"/>
      <c r="K452" s="431"/>
      <c r="L452" s="431"/>
      <c r="M452" s="431"/>
      <c r="N452" s="470" t="s">
        <v>662</v>
      </c>
      <c r="O452" s="472" t="s">
        <v>670</v>
      </c>
    </row>
    <row r="453" spans="1:15" ht="63" x14ac:dyDescent="0.25">
      <c r="A453" s="1478"/>
      <c r="B453" s="1496"/>
      <c r="C453" s="431">
        <v>13</v>
      </c>
      <c r="D453" s="437" t="s">
        <v>654</v>
      </c>
      <c r="E453" s="431" t="s">
        <v>392</v>
      </c>
      <c r="F453" s="431"/>
      <c r="G453" s="431"/>
      <c r="H453" s="431"/>
      <c r="I453" s="522"/>
      <c r="J453" s="431"/>
      <c r="K453" s="431"/>
      <c r="L453" s="431"/>
      <c r="M453" s="431"/>
      <c r="N453" s="470" t="s">
        <v>662</v>
      </c>
      <c r="O453" s="472" t="s">
        <v>671</v>
      </c>
    </row>
    <row r="454" spans="1:15" ht="63" x14ac:dyDescent="0.25">
      <c r="A454" s="1478"/>
      <c r="B454" s="1496" t="s">
        <v>667</v>
      </c>
      <c r="C454" s="431">
        <v>14</v>
      </c>
      <c r="D454" s="437" t="s">
        <v>655</v>
      </c>
      <c r="E454" s="431" t="s">
        <v>392</v>
      </c>
      <c r="F454" s="431"/>
      <c r="G454" s="431">
        <v>1</v>
      </c>
      <c r="H454" s="431"/>
      <c r="I454" s="522"/>
      <c r="J454" s="431"/>
      <c r="K454" s="431"/>
      <c r="L454" s="431"/>
      <c r="M454" s="431"/>
      <c r="N454" s="470" t="s">
        <v>663</v>
      </c>
      <c r="O454" s="472" t="s">
        <v>672</v>
      </c>
    </row>
    <row r="455" spans="1:15" ht="63" x14ac:dyDescent="0.25">
      <c r="A455" s="1478"/>
      <c r="B455" s="1496"/>
      <c r="C455" s="431">
        <v>15</v>
      </c>
      <c r="D455" s="437" t="s">
        <v>656</v>
      </c>
      <c r="E455" s="431" t="s">
        <v>392</v>
      </c>
      <c r="F455" s="431"/>
      <c r="G455" s="431"/>
      <c r="H455" s="431"/>
      <c r="I455" s="522"/>
      <c r="J455" s="431"/>
      <c r="K455" s="431"/>
      <c r="L455" s="431"/>
      <c r="M455" s="431"/>
      <c r="N455" s="470" t="s">
        <v>663</v>
      </c>
      <c r="O455" s="472" t="s">
        <v>672</v>
      </c>
    </row>
    <row r="456" spans="1:15" ht="63" x14ac:dyDescent="0.25">
      <c r="A456" s="1478"/>
      <c r="B456" s="1496"/>
      <c r="C456" s="431">
        <v>16</v>
      </c>
      <c r="D456" s="437" t="s">
        <v>657</v>
      </c>
      <c r="E456" s="431" t="s">
        <v>392</v>
      </c>
      <c r="F456" s="431"/>
      <c r="G456" s="431"/>
      <c r="H456" s="431"/>
      <c r="I456" s="522"/>
      <c r="J456" s="431"/>
      <c r="K456" s="431"/>
      <c r="L456" s="431"/>
      <c r="M456" s="431"/>
      <c r="N456" s="470" t="s">
        <v>663</v>
      </c>
      <c r="O456" s="472" t="s">
        <v>672</v>
      </c>
    </row>
    <row r="457" spans="1:15" ht="63" x14ac:dyDescent="0.25">
      <c r="A457" s="1478"/>
      <c r="B457" s="1496"/>
      <c r="C457" s="431">
        <v>17</v>
      </c>
      <c r="D457" s="437" t="s">
        <v>658</v>
      </c>
      <c r="E457" s="431" t="s">
        <v>392</v>
      </c>
      <c r="F457" s="431"/>
      <c r="G457" s="431"/>
      <c r="H457" s="431"/>
      <c r="I457" s="522"/>
      <c r="J457" s="431"/>
      <c r="K457" s="431"/>
      <c r="L457" s="431"/>
      <c r="M457" s="431"/>
      <c r="N457" s="470" t="s">
        <v>663</v>
      </c>
      <c r="O457" s="472" t="s">
        <v>672</v>
      </c>
    </row>
    <row r="458" spans="1:15" ht="63" x14ac:dyDescent="0.25">
      <c r="A458" s="1478"/>
      <c r="B458" s="1496"/>
      <c r="C458" s="431">
        <v>18</v>
      </c>
      <c r="D458" s="437" t="s">
        <v>659</v>
      </c>
      <c r="E458" s="431" t="s">
        <v>392</v>
      </c>
      <c r="F458" s="431"/>
      <c r="G458" s="431"/>
      <c r="H458" s="431"/>
      <c r="I458" s="522"/>
      <c r="J458" s="431"/>
      <c r="K458" s="431"/>
      <c r="L458" s="431"/>
      <c r="M458" s="431"/>
      <c r="N458" s="470" t="s">
        <v>663</v>
      </c>
      <c r="O458" s="472" t="s">
        <v>672</v>
      </c>
    </row>
    <row r="459" spans="1:15" ht="63.75" thickBot="1" x14ac:dyDescent="0.3">
      <c r="A459" s="1479"/>
      <c r="B459" s="1497"/>
      <c r="C459" s="453">
        <v>19</v>
      </c>
      <c r="D459" s="445" t="s">
        <v>660</v>
      </c>
      <c r="E459" s="453" t="s">
        <v>392</v>
      </c>
      <c r="F459" s="453"/>
      <c r="G459" s="453"/>
      <c r="H459" s="453"/>
      <c r="I459" s="526"/>
      <c r="J459" s="453"/>
      <c r="K459" s="453"/>
      <c r="L459" s="453"/>
      <c r="M459" s="453"/>
      <c r="N459" s="474" t="s">
        <v>663</v>
      </c>
      <c r="O459" s="475" t="s">
        <v>673</v>
      </c>
    </row>
    <row r="460" spans="1:15" ht="15.75" x14ac:dyDescent="0.25">
      <c r="A460" s="1452" t="s">
        <v>675</v>
      </c>
      <c r="B460" s="1495" t="s">
        <v>6</v>
      </c>
      <c r="C460" s="138">
        <v>1</v>
      </c>
      <c r="D460" s="435">
        <v>298410266</v>
      </c>
      <c r="E460" s="138" t="s">
        <v>392</v>
      </c>
      <c r="F460" s="138"/>
      <c r="G460" s="138"/>
      <c r="H460" s="138"/>
      <c r="I460" s="525"/>
      <c r="J460" s="138"/>
      <c r="K460" s="138"/>
      <c r="L460" s="138"/>
      <c r="M460" s="138"/>
      <c r="N460" s="138"/>
      <c r="O460" s="471" t="s">
        <v>676</v>
      </c>
    </row>
    <row r="461" spans="1:15" ht="15.75" x14ac:dyDescent="0.25">
      <c r="A461" s="1468"/>
      <c r="B461" s="1496"/>
      <c r="C461" s="431">
        <v>2</v>
      </c>
      <c r="D461" s="437">
        <v>298410267</v>
      </c>
      <c r="E461" s="431" t="s">
        <v>392</v>
      </c>
      <c r="F461" s="431"/>
      <c r="G461" s="431"/>
      <c r="H461" s="431"/>
      <c r="I461" s="522"/>
      <c r="J461" s="431"/>
      <c r="K461" s="431"/>
      <c r="L461" s="431"/>
      <c r="M461" s="431"/>
      <c r="N461" s="431"/>
      <c r="O461" s="472" t="s">
        <v>676</v>
      </c>
    </row>
    <row r="462" spans="1:15" ht="15.75" x14ac:dyDescent="0.25">
      <c r="A462" s="1468"/>
      <c r="B462" s="1496"/>
      <c r="C462" s="431">
        <v>3</v>
      </c>
      <c r="D462" s="437">
        <v>298410268</v>
      </c>
      <c r="E462" s="431" t="s">
        <v>392</v>
      </c>
      <c r="F462" s="431"/>
      <c r="G462" s="431"/>
      <c r="H462" s="431"/>
      <c r="I462" s="522"/>
      <c r="J462" s="431"/>
      <c r="K462" s="431"/>
      <c r="L462" s="431"/>
      <c r="M462" s="431"/>
      <c r="N462" s="431"/>
      <c r="O462" s="472" t="s">
        <v>676</v>
      </c>
    </row>
    <row r="463" spans="1:15" ht="15.75" x14ac:dyDescent="0.25">
      <c r="A463" s="1468"/>
      <c r="B463" s="1496"/>
      <c r="C463" s="431">
        <v>4</v>
      </c>
      <c r="D463" s="437">
        <v>298410269</v>
      </c>
      <c r="E463" s="431" t="s">
        <v>392</v>
      </c>
      <c r="F463" s="431"/>
      <c r="G463" s="431"/>
      <c r="H463" s="431"/>
      <c r="I463" s="522"/>
      <c r="J463" s="431"/>
      <c r="K463" s="431"/>
      <c r="L463" s="431"/>
      <c r="M463" s="431"/>
      <c r="N463" s="431"/>
      <c r="O463" s="472" t="s">
        <v>676</v>
      </c>
    </row>
    <row r="464" spans="1:15" ht="15.75" x14ac:dyDescent="0.25">
      <c r="A464" s="1468"/>
      <c r="B464" s="1496"/>
      <c r="C464" s="431">
        <v>5</v>
      </c>
      <c r="D464" s="437">
        <v>298410270</v>
      </c>
      <c r="E464" s="431" t="s">
        <v>392</v>
      </c>
      <c r="F464" s="431"/>
      <c r="G464" s="431"/>
      <c r="H464" s="431"/>
      <c r="I464" s="522"/>
      <c r="J464" s="431"/>
      <c r="K464" s="431"/>
      <c r="L464" s="431"/>
      <c r="M464" s="431"/>
      <c r="N464" s="431"/>
      <c r="O464" s="472" t="s">
        <v>676</v>
      </c>
    </row>
    <row r="465" spans="1:15" ht="15.75" x14ac:dyDescent="0.25">
      <c r="A465" s="1468"/>
      <c r="B465" s="1496"/>
      <c r="C465" s="431">
        <v>6</v>
      </c>
      <c r="D465" s="437">
        <v>298410271</v>
      </c>
      <c r="E465" s="431" t="s">
        <v>392</v>
      </c>
      <c r="F465" s="431"/>
      <c r="G465" s="431"/>
      <c r="H465" s="431"/>
      <c r="I465" s="522"/>
      <c r="J465" s="431"/>
      <c r="K465" s="431"/>
      <c r="L465" s="431"/>
      <c r="M465" s="431"/>
      <c r="N465" s="431"/>
      <c r="O465" s="472" t="s">
        <v>676</v>
      </c>
    </row>
    <row r="466" spans="1:15" ht="15.75" x14ac:dyDescent="0.25">
      <c r="A466" s="1468"/>
      <c r="B466" s="1496"/>
      <c r="C466" s="431">
        <v>7</v>
      </c>
      <c r="D466" s="437">
        <v>298410272</v>
      </c>
      <c r="E466" s="431" t="s">
        <v>392</v>
      </c>
      <c r="F466" s="431"/>
      <c r="G466" s="431"/>
      <c r="H466" s="431"/>
      <c r="I466" s="522"/>
      <c r="J466" s="431"/>
      <c r="K466" s="431"/>
      <c r="L466" s="431"/>
      <c r="M466" s="431"/>
      <c r="N466" s="431"/>
      <c r="O466" s="472" t="s">
        <v>676</v>
      </c>
    </row>
    <row r="467" spans="1:15" ht="15.75" x14ac:dyDescent="0.25">
      <c r="A467" s="1468"/>
      <c r="B467" s="1496"/>
      <c r="C467" s="431">
        <v>8</v>
      </c>
      <c r="D467" s="437">
        <v>298410273</v>
      </c>
      <c r="E467" s="431" t="s">
        <v>392</v>
      </c>
      <c r="F467" s="431"/>
      <c r="G467" s="431"/>
      <c r="H467" s="431"/>
      <c r="I467" s="522"/>
      <c r="J467" s="431"/>
      <c r="K467" s="431"/>
      <c r="L467" s="431"/>
      <c r="M467" s="431"/>
      <c r="N467" s="431"/>
      <c r="O467" s="472" t="s">
        <v>676</v>
      </c>
    </row>
    <row r="468" spans="1:15" ht="15.75" x14ac:dyDescent="0.25">
      <c r="A468" s="1468"/>
      <c r="B468" s="1496"/>
      <c r="C468" s="431">
        <v>9</v>
      </c>
      <c r="D468" s="437">
        <v>298410274</v>
      </c>
      <c r="E468" s="431" t="s">
        <v>392</v>
      </c>
      <c r="F468" s="431"/>
      <c r="G468" s="431"/>
      <c r="H468" s="431"/>
      <c r="I468" s="522"/>
      <c r="J468" s="431"/>
      <c r="K468" s="431"/>
      <c r="L468" s="431"/>
      <c r="M468" s="431"/>
      <c r="N468" s="431"/>
      <c r="O468" s="472" t="s">
        <v>676</v>
      </c>
    </row>
    <row r="469" spans="1:15" ht="15.75" x14ac:dyDescent="0.25">
      <c r="A469" s="1468"/>
      <c r="B469" s="1496"/>
      <c r="C469" s="431">
        <v>10</v>
      </c>
      <c r="D469" s="437">
        <v>298410275</v>
      </c>
      <c r="E469" s="431" t="s">
        <v>392</v>
      </c>
      <c r="F469" s="431"/>
      <c r="G469" s="431"/>
      <c r="H469" s="431"/>
      <c r="I469" s="522"/>
      <c r="J469" s="431"/>
      <c r="K469" s="431"/>
      <c r="L469" s="431"/>
      <c r="M469" s="431"/>
      <c r="N469" s="431"/>
      <c r="O469" s="472" t="s">
        <v>676</v>
      </c>
    </row>
    <row r="470" spans="1:15" ht="15.75" x14ac:dyDescent="0.25">
      <c r="A470" s="1468"/>
      <c r="B470" s="1496"/>
      <c r="C470" s="431">
        <v>11</v>
      </c>
      <c r="D470" s="437">
        <v>298410276</v>
      </c>
      <c r="E470" s="431" t="s">
        <v>392</v>
      </c>
      <c r="F470" s="431"/>
      <c r="G470" s="431"/>
      <c r="H470" s="431"/>
      <c r="I470" s="522"/>
      <c r="J470" s="431"/>
      <c r="K470" s="431"/>
      <c r="L470" s="431"/>
      <c r="M470" s="431"/>
      <c r="N470" s="431"/>
      <c r="O470" s="472" t="s">
        <v>676</v>
      </c>
    </row>
    <row r="471" spans="1:15" ht="15.75" x14ac:dyDescent="0.25">
      <c r="A471" s="1468"/>
      <c r="B471" s="1496"/>
      <c r="C471" s="431">
        <v>12</v>
      </c>
      <c r="D471" s="437">
        <v>298410277</v>
      </c>
      <c r="E471" s="431" t="s">
        <v>392</v>
      </c>
      <c r="F471" s="431">
        <v>1</v>
      </c>
      <c r="G471" s="431">
        <v>1</v>
      </c>
      <c r="H471" s="431"/>
      <c r="I471" s="522"/>
      <c r="J471" s="431"/>
      <c r="K471" s="431"/>
      <c r="L471" s="431"/>
      <c r="M471" s="431"/>
      <c r="N471" s="431"/>
      <c r="O471" s="472" t="s">
        <v>676</v>
      </c>
    </row>
    <row r="472" spans="1:15" ht="15.75" x14ac:dyDescent="0.25">
      <c r="A472" s="1468"/>
      <c r="B472" s="1496"/>
      <c r="C472" s="431">
        <v>13</v>
      </c>
      <c r="D472" s="437">
        <v>298410278</v>
      </c>
      <c r="E472" s="431" t="s">
        <v>392</v>
      </c>
      <c r="F472" s="431"/>
      <c r="G472" s="431"/>
      <c r="H472" s="431"/>
      <c r="I472" s="522"/>
      <c r="J472" s="431"/>
      <c r="K472" s="431"/>
      <c r="L472" s="431"/>
      <c r="M472" s="431"/>
      <c r="N472" s="431"/>
      <c r="O472" s="472" t="s">
        <v>676</v>
      </c>
    </row>
    <row r="473" spans="1:15" ht="15.75" x14ac:dyDescent="0.25">
      <c r="A473" s="1468"/>
      <c r="B473" s="1496"/>
      <c r="C473" s="431">
        <v>14</v>
      </c>
      <c r="D473" s="437">
        <v>298410279</v>
      </c>
      <c r="E473" s="431" t="s">
        <v>392</v>
      </c>
      <c r="F473" s="431"/>
      <c r="G473" s="431"/>
      <c r="H473" s="431"/>
      <c r="I473" s="522"/>
      <c r="J473" s="431"/>
      <c r="K473" s="431"/>
      <c r="L473" s="431"/>
      <c r="M473" s="431"/>
      <c r="N473" s="431"/>
      <c r="O473" s="472" t="s">
        <v>676</v>
      </c>
    </row>
    <row r="474" spans="1:15" ht="15.75" x14ac:dyDescent="0.25">
      <c r="A474" s="1468"/>
      <c r="B474" s="1496"/>
      <c r="C474" s="431">
        <v>15</v>
      </c>
      <c r="D474" s="437">
        <v>298410280</v>
      </c>
      <c r="E474" s="431" t="s">
        <v>392</v>
      </c>
      <c r="F474" s="431"/>
      <c r="G474" s="431"/>
      <c r="H474" s="431"/>
      <c r="I474" s="522"/>
      <c r="J474" s="431"/>
      <c r="K474" s="431"/>
      <c r="L474" s="431"/>
      <c r="M474" s="431"/>
      <c r="N474" s="431"/>
      <c r="O474" s="472" t="s">
        <v>676</v>
      </c>
    </row>
    <row r="475" spans="1:15" ht="15.75" x14ac:dyDescent="0.25">
      <c r="A475" s="1468"/>
      <c r="B475" s="1496"/>
      <c r="C475" s="431">
        <v>16</v>
      </c>
      <c r="D475" s="437">
        <v>298410281</v>
      </c>
      <c r="E475" s="431" t="s">
        <v>392</v>
      </c>
      <c r="F475" s="431"/>
      <c r="G475" s="431"/>
      <c r="H475" s="431"/>
      <c r="I475" s="522"/>
      <c r="J475" s="431"/>
      <c r="K475" s="431"/>
      <c r="L475" s="431"/>
      <c r="M475" s="431"/>
      <c r="N475" s="431"/>
      <c r="O475" s="472" t="s">
        <v>676</v>
      </c>
    </row>
    <row r="476" spans="1:15" ht="15.75" x14ac:dyDescent="0.25">
      <c r="A476" s="1468"/>
      <c r="B476" s="1496"/>
      <c r="C476" s="431">
        <v>17</v>
      </c>
      <c r="D476" s="437">
        <v>298410282</v>
      </c>
      <c r="E476" s="431" t="s">
        <v>392</v>
      </c>
      <c r="F476" s="431"/>
      <c r="G476" s="431">
        <v>1</v>
      </c>
      <c r="H476" s="431"/>
      <c r="I476" s="522"/>
      <c r="J476" s="431"/>
      <c r="K476" s="431"/>
      <c r="L476" s="431"/>
      <c r="M476" s="431"/>
      <c r="N476" s="431"/>
      <c r="O476" s="472" t="s">
        <v>676</v>
      </c>
    </row>
    <row r="477" spans="1:15" ht="15.75" x14ac:dyDescent="0.25">
      <c r="A477" s="1468"/>
      <c r="B477" s="1496"/>
      <c r="C477" s="431">
        <v>18</v>
      </c>
      <c r="D477" s="437">
        <v>298410283</v>
      </c>
      <c r="E477" s="431" t="s">
        <v>392</v>
      </c>
      <c r="F477" s="431"/>
      <c r="G477" s="431"/>
      <c r="H477" s="431"/>
      <c r="I477" s="522"/>
      <c r="J477" s="431"/>
      <c r="K477" s="431"/>
      <c r="L477" s="431"/>
      <c r="M477" s="431"/>
      <c r="N477" s="431"/>
      <c r="O477" s="472" t="s">
        <v>676</v>
      </c>
    </row>
    <row r="478" spans="1:15" ht="15.75" x14ac:dyDescent="0.25">
      <c r="A478" s="1468"/>
      <c r="B478" s="1496"/>
      <c r="C478" s="431">
        <v>19</v>
      </c>
      <c r="D478" s="437">
        <v>298410284</v>
      </c>
      <c r="E478" s="431" t="s">
        <v>392</v>
      </c>
      <c r="F478" s="431"/>
      <c r="G478" s="431"/>
      <c r="H478" s="431"/>
      <c r="I478" s="522"/>
      <c r="J478" s="431"/>
      <c r="K478" s="431"/>
      <c r="L478" s="431"/>
      <c r="M478" s="431"/>
      <c r="N478" s="431"/>
      <c r="O478" s="472" t="s">
        <v>676</v>
      </c>
    </row>
    <row r="479" spans="1:15" ht="32.25" thickBot="1" x14ac:dyDescent="0.3">
      <c r="A479" s="1469"/>
      <c r="B479" s="429" t="s">
        <v>591</v>
      </c>
      <c r="C479" s="453">
        <v>20</v>
      </c>
      <c r="D479" s="445" t="s">
        <v>674</v>
      </c>
      <c r="E479" s="453" t="s">
        <v>392</v>
      </c>
      <c r="F479" s="453"/>
      <c r="G479" s="453"/>
      <c r="H479" s="453"/>
      <c r="I479" s="526"/>
      <c r="J479" s="453"/>
      <c r="K479" s="453"/>
      <c r="L479" s="453"/>
      <c r="M479" s="453"/>
      <c r="N479" s="453"/>
      <c r="O479" s="383" t="s">
        <v>677</v>
      </c>
    </row>
    <row r="480" spans="1:15" ht="15.75" x14ac:dyDescent="0.25">
      <c r="A480" s="1477" t="s">
        <v>678</v>
      </c>
      <c r="B480" s="1495" t="s">
        <v>6</v>
      </c>
      <c r="C480" s="138">
        <v>1</v>
      </c>
      <c r="D480" s="435">
        <v>298412384</v>
      </c>
      <c r="E480" s="138" t="s">
        <v>392</v>
      </c>
      <c r="F480" s="138"/>
      <c r="G480" s="138">
        <v>1</v>
      </c>
      <c r="H480" s="138"/>
      <c r="I480" s="525"/>
      <c r="J480" s="138"/>
      <c r="K480" s="138"/>
      <c r="L480" s="138"/>
      <c r="M480" s="138"/>
      <c r="N480" s="138"/>
      <c r="O480" s="330" t="s">
        <v>676</v>
      </c>
    </row>
    <row r="481" spans="1:15" ht="15.75" x14ac:dyDescent="0.25">
      <c r="A481" s="1478"/>
      <c r="B481" s="1496"/>
      <c r="C481" s="431">
        <v>2</v>
      </c>
      <c r="D481" s="437">
        <v>298413394</v>
      </c>
      <c r="E481" s="431" t="s">
        <v>392</v>
      </c>
      <c r="F481" s="431"/>
      <c r="G481" s="431">
        <v>1</v>
      </c>
      <c r="H481" s="431"/>
      <c r="I481" s="522"/>
      <c r="J481" s="431"/>
      <c r="K481" s="431"/>
      <c r="L481" s="431"/>
      <c r="M481" s="431"/>
      <c r="N481" s="431"/>
      <c r="O481" s="331" t="s">
        <v>676</v>
      </c>
    </row>
    <row r="482" spans="1:15" ht="15.75" x14ac:dyDescent="0.25">
      <c r="A482" s="1478"/>
      <c r="B482" s="1496"/>
      <c r="C482" s="431">
        <v>3</v>
      </c>
      <c r="D482" s="437">
        <v>298413393</v>
      </c>
      <c r="E482" s="431" t="s">
        <v>392</v>
      </c>
      <c r="F482" s="431"/>
      <c r="G482" s="431"/>
      <c r="H482" s="431"/>
      <c r="I482" s="522"/>
      <c r="J482" s="431"/>
      <c r="K482" s="431"/>
      <c r="L482" s="431"/>
      <c r="M482" s="431"/>
      <c r="N482" s="431"/>
      <c r="O482" s="331" t="s">
        <v>676</v>
      </c>
    </row>
    <row r="483" spans="1:15" ht="15.75" x14ac:dyDescent="0.25">
      <c r="A483" s="1478"/>
      <c r="B483" s="1496"/>
      <c r="C483" s="431">
        <v>4</v>
      </c>
      <c r="D483" s="437">
        <v>298411162</v>
      </c>
      <c r="E483" s="431" t="s">
        <v>392</v>
      </c>
      <c r="F483" s="431"/>
      <c r="G483" s="431"/>
      <c r="H483" s="431"/>
      <c r="I483" s="522"/>
      <c r="J483" s="431"/>
      <c r="K483" s="431"/>
      <c r="L483" s="431"/>
      <c r="M483" s="431"/>
      <c r="N483" s="431"/>
      <c r="O483" s="331" t="s">
        <v>676</v>
      </c>
    </row>
    <row r="484" spans="1:15" ht="15.75" x14ac:dyDescent="0.25">
      <c r="A484" s="1478"/>
      <c r="B484" s="1496"/>
      <c r="C484" s="431">
        <v>5</v>
      </c>
      <c r="D484" s="437">
        <v>298411163</v>
      </c>
      <c r="E484" s="431" t="s">
        <v>392</v>
      </c>
      <c r="F484" s="431"/>
      <c r="G484" s="431"/>
      <c r="H484" s="431"/>
      <c r="I484" s="522"/>
      <c r="J484" s="431"/>
      <c r="K484" s="431"/>
      <c r="L484" s="431"/>
      <c r="M484" s="431"/>
      <c r="N484" s="431"/>
      <c r="O484" s="331" t="s">
        <v>676</v>
      </c>
    </row>
    <row r="485" spans="1:15" ht="15.75" x14ac:dyDescent="0.25">
      <c r="A485" s="1478"/>
      <c r="B485" s="1496"/>
      <c r="C485" s="431">
        <v>6</v>
      </c>
      <c r="D485" s="437">
        <v>298411161</v>
      </c>
      <c r="E485" s="431" t="s">
        <v>392</v>
      </c>
      <c r="F485" s="431"/>
      <c r="G485" s="431"/>
      <c r="H485" s="431"/>
      <c r="I485" s="522"/>
      <c r="J485" s="431"/>
      <c r="K485" s="431"/>
      <c r="L485" s="431"/>
      <c r="M485" s="431"/>
      <c r="N485" s="431"/>
      <c r="O485" s="331" t="s">
        <v>676</v>
      </c>
    </row>
    <row r="486" spans="1:15" ht="15.75" x14ac:dyDescent="0.25">
      <c r="A486" s="1478"/>
      <c r="B486" s="1496"/>
      <c r="C486" s="431">
        <v>7</v>
      </c>
      <c r="D486" s="437">
        <v>298412383</v>
      </c>
      <c r="E486" s="431" t="s">
        <v>392</v>
      </c>
      <c r="F486" s="431"/>
      <c r="G486" s="431"/>
      <c r="H486" s="431"/>
      <c r="I486" s="522"/>
      <c r="J486" s="431"/>
      <c r="K486" s="431"/>
      <c r="L486" s="431"/>
      <c r="M486" s="431"/>
      <c r="N486" s="431"/>
      <c r="O486" s="331" t="s">
        <v>676</v>
      </c>
    </row>
    <row r="487" spans="1:15" ht="16.5" thickBot="1" x14ac:dyDescent="0.3">
      <c r="A487" s="1479"/>
      <c r="B487" s="1497"/>
      <c r="C487" s="453">
        <v>8</v>
      </c>
      <c r="D487" s="445">
        <v>6005597</v>
      </c>
      <c r="E487" s="453" t="s">
        <v>392</v>
      </c>
      <c r="F487" s="453"/>
      <c r="G487" s="453"/>
      <c r="H487" s="453"/>
      <c r="I487" s="453"/>
      <c r="J487" s="453"/>
      <c r="K487" s="453"/>
      <c r="L487" s="453"/>
      <c r="M487" s="453"/>
      <c r="N487" s="453"/>
      <c r="O487" s="383" t="s">
        <v>676</v>
      </c>
    </row>
  </sheetData>
  <customSheetViews>
    <customSheetView guid="{7F9067D3-61AC-47C3-A93D-D80CFE368C36}" scale="70" topLeftCell="A185">
      <selection activeCell="D210" sqref="D210"/>
      <pageMargins left="0.7" right="0.7" top="0.75" bottom="0.75" header="0.3" footer="0.3"/>
      <pageSetup paperSize="9" orientation="portrait" r:id="rId1"/>
    </customSheetView>
  </customSheetViews>
  <mergeCells count="172">
    <mergeCell ref="N164:N166"/>
    <mergeCell ref="N167:N169"/>
    <mergeCell ref="N170:N172"/>
    <mergeCell ref="N183:N185"/>
    <mergeCell ref="N120:N123"/>
    <mergeCell ref="N124:N127"/>
    <mergeCell ref="N128:N131"/>
    <mergeCell ref="N132:N136"/>
    <mergeCell ref="N137:N140"/>
    <mergeCell ref="N141:N147"/>
    <mergeCell ref="N148:N151"/>
    <mergeCell ref="N152:N155"/>
    <mergeCell ref="N156:N157"/>
    <mergeCell ref="N95:N98"/>
    <mergeCell ref="N99:N102"/>
    <mergeCell ref="N103:N107"/>
    <mergeCell ref="N108:N110"/>
    <mergeCell ref="N112:N114"/>
    <mergeCell ref="N115:N116"/>
    <mergeCell ref="N118:N119"/>
    <mergeCell ref="N158:N160"/>
    <mergeCell ref="N161:N162"/>
    <mergeCell ref="N3:N15"/>
    <mergeCell ref="N16:N24"/>
    <mergeCell ref="N25:N31"/>
    <mergeCell ref="N32:N35"/>
    <mergeCell ref="N36:N39"/>
    <mergeCell ref="N40:N44"/>
    <mergeCell ref="N45:N48"/>
    <mergeCell ref="N49:N52"/>
    <mergeCell ref="R11:R12"/>
    <mergeCell ref="S11:S12"/>
    <mergeCell ref="R13:R14"/>
    <mergeCell ref="S13:S14"/>
    <mergeCell ref="R15:R16"/>
    <mergeCell ref="S15:S16"/>
    <mergeCell ref="A1:L1"/>
    <mergeCell ref="A3:A15"/>
    <mergeCell ref="R3:R4"/>
    <mergeCell ref="S3:S4"/>
    <mergeCell ref="R5:R6"/>
    <mergeCell ref="S5:S6"/>
    <mergeCell ref="R7:R8"/>
    <mergeCell ref="S7:S8"/>
    <mergeCell ref="R9:R10"/>
    <mergeCell ref="S9:S10"/>
    <mergeCell ref="A16:A24"/>
    <mergeCell ref="R17:R18"/>
    <mergeCell ref="S17:S18"/>
    <mergeCell ref="R19:R20"/>
    <mergeCell ref="S19:S20"/>
    <mergeCell ref="R21:R22"/>
    <mergeCell ref="S21:S22"/>
    <mergeCell ref="R23:R24"/>
    <mergeCell ref="S23:S24"/>
    <mergeCell ref="S33:S34"/>
    <mergeCell ref="A73:A119"/>
    <mergeCell ref="A120:A166"/>
    <mergeCell ref="A167:A172"/>
    <mergeCell ref="A173:A180"/>
    <mergeCell ref="N173:N180"/>
    <mergeCell ref="A25:A72"/>
    <mergeCell ref="R25:R26"/>
    <mergeCell ref="S25:S26"/>
    <mergeCell ref="R27:R28"/>
    <mergeCell ref="S27:S28"/>
    <mergeCell ref="R29:R30"/>
    <mergeCell ref="S29:S30"/>
    <mergeCell ref="R31:R32"/>
    <mergeCell ref="S31:S32"/>
    <mergeCell ref="R33:R34"/>
    <mergeCell ref="N61:N65"/>
    <mergeCell ref="N66:N67"/>
    <mergeCell ref="N68:N69"/>
    <mergeCell ref="N73:N76"/>
    <mergeCell ref="N77:N81"/>
    <mergeCell ref="N82:N84"/>
    <mergeCell ref="N85:N91"/>
    <mergeCell ref="N92:N94"/>
    <mergeCell ref="A226:A246"/>
    <mergeCell ref="B226:B246"/>
    <mergeCell ref="N226:N246"/>
    <mergeCell ref="A247:A251"/>
    <mergeCell ref="B247:B251"/>
    <mergeCell ref="N247:N251"/>
    <mergeCell ref="A181:A182"/>
    <mergeCell ref="N181:N182"/>
    <mergeCell ref="A183:A185"/>
    <mergeCell ref="A186:A192"/>
    <mergeCell ref="N186:N192"/>
    <mergeCell ref="A193:A225"/>
    <mergeCell ref="B193:B225"/>
    <mergeCell ref="N193:N225"/>
    <mergeCell ref="B270:B271"/>
    <mergeCell ref="B272:B273"/>
    <mergeCell ref="B274:B275"/>
    <mergeCell ref="B276:B277"/>
    <mergeCell ref="B278:B279"/>
    <mergeCell ref="B280:B281"/>
    <mergeCell ref="A252:A373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94:B295"/>
    <mergeCell ref="B296:B297"/>
    <mergeCell ref="B298:B299"/>
    <mergeCell ref="B300:B301"/>
    <mergeCell ref="B302:B303"/>
    <mergeCell ref="B304:B305"/>
    <mergeCell ref="B282:B283"/>
    <mergeCell ref="B284:B285"/>
    <mergeCell ref="B286:B287"/>
    <mergeCell ref="B288:B289"/>
    <mergeCell ref="B290:B291"/>
    <mergeCell ref="B292:B293"/>
    <mergeCell ref="B321:B323"/>
    <mergeCell ref="B324:B325"/>
    <mergeCell ref="B328:B330"/>
    <mergeCell ref="B331:B332"/>
    <mergeCell ref="B333:B334"/>
    <mergeCell ref="B335:B336"/>
    <mergeCell ref="B306:B307"/>
    <mergeCell ref="B308:B309"/>
    <mergeCell ref="B311:B312"/>
    <mergeCell ref="B313:B314"/>
    <mergeCell ref="B315:B316"/>
    <mergeCell ref="B319:B320"/>
    <mergeCell ref="B353:B355"/>
    <mergeCell ref="B356:B357"/>
    <mergeCell ref="B358:B368"/>
    <mergeCell ref="A374:A386"/>
    <mergeCell ref="B374:B386"/>
    <mergeCell ref="A387:A399"/>
    <mergeCell ref="B387:B398"/>
    <mergeCell ref="B337:B338"/>
    <mergeCell ref="B339:B340"/>
    <mergeCell ref="B342:B343"/>
    <mergeCell ref="B345:B346"/>
    <mergeCell ref="B348:B349"/>
    <mergeCell ref="B351:B352"/>
    <mergeCell ref="A460:A479"/>
    <mergeCell ref="B460:B478"/>
    <mergeCell ref="A480:A487"/>
    <mergeCell ref="B480:B487"/>
    <mergeCell ref="A400:A440"/>
    <mergeCell ref="B400:B440"/>
    <mergeCell ref="A441:A459"/>
    <mergeCell ref="B441:B447"/>
    <mergeCell ref="B448:B453"/>
    <mergeCell ref="B454:B459"/>
    <mergeCell ref="T21:T22"/>
    <mergeCell ref="T25:T26"/>
    <mergeCell ref="T27:T28"/>
    <mergeCell ref="T29:T30"/>
    <mergeCell ref="T31:T32"/>
    <mergeCell ref="T33:T34"/>
    <mergeCell ref="T3:T4"/>
    <mergeCell ref="T5:T6"/>
    <mergeCell ref="T7:T8"/>
    <mergeCell ref="T9:T10"/>
    <mergeCell ref="T11:T12"/>
    <mergeCell ref="T13:T14"/>
    <mergeCell ref="T15:T16"/>
    <mergeCell ref="T17:T18"/>
    <mergeCell ref="T19:T20"/>
    <mergeCell ref="T23:T24"/>
  </mergeCells>
  <dataValidations count="1">
    <dataValidation type="list" allowBlank="1" showInputMessage="1" showErrorMessage="1" sqref="E253:E254 E369:E372 E356:E360 E331:E353 E326:E328 E324 E321 E319 E317 E314:E315 E364:E365 E308 E306 E304 E300:E302 E297 E294 E292 E290 E288 E286 E284 E281:E282 E278:E279 E276 E270:E274 E268 E266 E264 E262 E260 E258 E256 E311 E362 E3:E251">
      <formula1>$E$209:$E$211</formula1>
    </dataValidation>
  </dataValidations>
  <pageMargins left="0.7" right="0.7" top="0.75" bottom="0.75" header="0.3" footer="0.3"/>
  <pageSetup paperSize="9"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7"/>
  <sheetViews>
    <sheetView topLeftCell="A58" zoomScale="60" zoomScaleNormal="60" workbookViewId="0">
      <selection activeCell="E1" sqref="E1"/>
    </sheetView>
  </sheetViews>
  <sheetFormatPr defaultRowHeight="15" x14ac:dyDescent="0.25"/>
  <cols>
    <col min="1" max="1" width="13" style="75" customWidth="1"/>
    <col min="2" max="2" width="20.28515625" style="75" customWidth="1"/>
    <col min="3" max="3" width="7.5703125" style="75" customWidth="1"/>
    <col min="4" max="4" width="29.42578125" style="75" customWidth="1"/>
    <col min="5" max="5" width="14.85546875" style="75" customWidth="1"/>
    <col min="6" max="8" width="9.140625" style="75"/>
    <col min="9" max="9" width="13.7109375" style="75" customWidth="1"/>
    <col min="10" max="10" width="16.7109375" style="75" customWidth="1"/>
    <col min="11" max="11" width="9.140625" style="75"/>
    <col min="12" max="12" width="10.7109375" style="75" customWidth="1"/>
    <col min="13" max="13" width="9.140625" style="75"/>
    <col min="14" max="14" width="33.7109375" style="75" customWidth="1"/>
    <col min="15" max="15" width="48.28515625" style="75" customWidth="1"/>
    <col min="16" max="16" width="19.85546875" style="75" customWidth="1"/>
    <col min="17" max="17" width="37.140625" style="75" customWidth="1"/>
    <col min="18" max="18" width="9.140625" style="75"/>
    <col min="19" max="19" width="23" style="75" customWidth="1"/>
    <col min="20" max="20" width="5.85546875" style="75" customWidth="1"/>
    <col min="21" max="21" width="36" style="75" customWidth="1"/>
    <col min="22" max="22" width="19.7109375" style="75" customWidth="1"/>
    <col min="23" max="16384" width="9.140625" style="75"/>
  </cols>
  <sheetData>
    <row r="1" spans="1:22" ht="16.5" thickBot="1" x14ac:dyDescent="0.3">
      <c r="A1" s="1474" t="s">
        <v>0</v>
      </c>
      <c r="B1" s="1475"/>
      <c r="C1" s="1475"/>
      <c r="D1" s="1475"/>
      <c r="E1" s="1475"/>
      <c r="F1" s="1475"/>
      <c r="G1" s="1475"/>
      <c r="H1" s="1475"/>
      <c r="I1" s="1475"/>
      <c r="J1" s="1475"/>
      <c r="K1" s="1475"/>
      <c r="L1" s="1476"/>
      <c r="M1" s="387"/>
      <c r="N1" s="387"/>
      <c r="O1" s="387"/>
    </row>
    <row r="2" spans="1:22" ht="189.75" customHeight="1" thickBot="1" x14ac:dyDescent="0.3">
      <c r="A2" s="533" t="s">
        <v>1</v>
      </c>
      <c r="B2" s="389" t="s">
        <v>3</v>
      </c>
      <c r="C2" s="389" t="s">
        <v>133</v>
      </c>
      <c r="D2" s="390" t="s">
        <v>214</v>
      </c>
      <c r="E2" s="505" t="s">
        <v>4</v>
      </c>
      <c r="F2" s="392" t="s">
        <v>225</v>
      </c>
      <c r="G2" s="389" t="s">
        <v>226</v>
      </c>
      <c r="H2" s="389" t="s">
        <v>5</v>
      </c>
      <c r="I2" s="389" t="s">
        <v>7</v>
      </c>
      <c r="J2" s="389" t="s">
        <v>8</v>
      </c>
      <c r="K2" s="389" t="s">
        <v>131</v>
      </c>
      <c r="L2" s="389" t="s">
        <v>132</v>
      </c>
      <c r="M2" s="393" t="s">
        <v>272</v>
      </c>
      <c r="N2" s="393" t="s">
        <v>369</v>
      </c>
      <c r="O2" s="394" t="s">
        <v>370</v>
      </c>
    </row>
    <row r="3" spans="1:22" ht="63" customHeight="1" x14ac:dyDescent="0.25">
      <c r="A3" s="1477" t="s">
        <v>235</v>
      </c>
      <c r="B3" s="541" t="s">
        <v>6</v>
      </c>
      <c r="C3" s="541">
        <v>1</v>
      </c>
      <c r="D3" s="434" t="s">
        <v>252</v>
      </c>
      <c r="E3" s="541" t="s">
        <v>392</v>
      </c>
      <c r="F3" s="541"/>
      <c r="G3" s="541"/>
      <c r="H3" s="541"/>
      <c r="I3" s="514">
        <v>45505</v>
      </c>
      <c r="J3" s="395">
        <v>45292</v>
      </c>
      <c r="K3" s="541">
        <v>1</v>
      </c>
      <c r="L3" s="541">
        <v>13</v>
      </c>
      <c r="M3" s="138">
        <v>1350</v>
      </c>
      <c r="N3" s="1507" t="s">
        <v>717</v>
      </c>
      <c r="O3" s="139" t="s">
        <v>374</v>
      </c>
      <c r="R3" s="1447">
        <v>1</v>
      </c>
      <c r="S3" s="1502" t="s">
        <v>232</v>
      </c>
      <c r="T3" s="1505">
        <f>COUNTIF(E16:E24,"в работе")</f>
        <v>9</v>
      </c>
      <c r="U3" s="544" t="s">
        <v>240</v>
      </c>
      <c r="V3" s="544">
        <f>SUM(F16:F24)</f>
        <v>1</v>
      </c>
    </row>
    <row r="4" spans="1:22" ht="63" customHeight="1" x14ac:dyDescent="0.25">
      <c r="A4" s="1478"/>
      <c r="B4" s="538" t="s">
        <v>6</v>
      </c>
      <c r="C4" s="538">
        <v>2</v>
      </c>
      <c r="D4" s="414" t="s">
        <v>253</v>
      </c>
      <c r="E4" s="538" t="s">
        <v>391</v>
      </c>
      <c r="F4" s="538"/>
      <c r="G4" s="538"/>
      <c r="H4" s="538"/>
      <c r="I4" s="515">
        <v>45505</v>
      </c>
      <c r="J4" s="396">
        <v>45292</v>
      </c>
      <c r="K4" s="538">
        <v>0</v>
      </c>
      <c r="L4" s="538">
        <v>12</v>
      </c>
      <c r="M4" s="535">
        <v>800</v>
      </c>
      <c r="N4" s="1508"/>
      <c r="O4" s="274" t="s">
        <v>374</v>
      </c>
      <c r="R4" s="1447"/>
      <c r="S4" s="1502"/>
      <c r="T4" s="1506"/>
      <c r="U4" s="544" t="s">
        <v>241</v>
      </c>
      <c r="V4" s="544">
        <f>SUM(G16:G24)</f>
        <v>10</v>
      </c>
    </row>
    <row r="5" spans="1:22" ht="63" customHeight="1" x14ac:dyDescent="0.25">
      <c r="A5" s="1478"/>
      <c r="B5" s="199" t="s">
        <v>6</v>
      </c>
      <c r="C5" s="199">
        <v>3</v>
      </c>
      <c r="D5" s="199" t="s">
        <v>254</v>
      </c>
      <c r="E5" s="199" t="s">
        <v>391</v>
      </c>
      <c r="F5" s="199"/>
      <c r="G5" s="199"/>
      <c r="H5" s="199"/>
      <c r="I5" s="515">
        <v>45505</v>
      </c>
      <c r="J5" s="396">
        <v>45292</v>
      </c>
      <c r="K5" s="199">
        <v>0</v>
      </c>
      <c r="L5" s="199">
        <v>11</v>
      </c>
      <c r="M5" s="398">
        <v>800</v>
      </c>
      <c r="N5" s="1508"/>
      <c r="O5" s="399" t="s">
        <v>374</v>
      </c>
      <c r="R5" s="1447">
        <v>2</v>
      </c>
      <c r="S5" s="1501" t="s">
        <v>233</v>
      </c>
      <c r="T5" s="1503">
        <f>COUNTIF(E25:E72,"в работе")</f>
        <v>47</v>
      </c>
      <c r="U5" s="543" t="s">
        <v>240</v>
      </c>
      <c r="V5" s="543">
        <f>SUM(F25:F72)</f>
        <v>3</v>
      </c>
    </row>
    <row r="6" spans="1:22" ht="63" customHeight="1" x14ac:dyDescent="0.25">
      <c r="A6" s="1478"/>
      <c r="B6" s="199" t="s">
        <v>6</v>
      </c>
      <c r="C6" s="199">
        <v>4</v>
      </c>
      <c r="D6" s="199" t="s">
        <v>255</v>
      </c>
      <c r="E6" s="199" t="s">
        <v>391</v>
      </c>
      <c r="F6" s="199"/>
      <c r="G6" s="199"/>
      <c r="H6" s="199"/>
      <c r="I6" s="515">
        <v>45505</v>
      </c>
      <c r="J6" s="396">
        <v>45292</v>
      </c>
      <c r="K6" s="199">
        <v>0</v>
      </c>
      <c r="L6" s="199">
        <v>11</v>
      </c>
      <c r="M6" s="398">
        <v>800</v>
      </c>
      <c r="N6" s="1508"/>
      <c r="O6" s="399" t="s">
        <v>374</v>
      </c>
      <c r="R6" s="1447"/>
      <c r="S6" s="1501"/>
      <c r="T6" s="1504"/>
      <c r="U6" s="543" t="s">
        <v>242</v>
      </c>
      <c r="V6" s="543">
        <f>SUM(G25:G72)</f>
        <v>12</v>
      </c>
    </row>
    <row r="7" spans="1:22" ht="63" customHeight="1" x14ac:dyDescent="0.25">
      <c r="A7" s="1478"/>
      <c r="B7" s="538" t="s">
        <v>6</v>
      </c>
      <c r="C7" s="538">
        <v>5</v>
      </c>
      <c r="D7" s="538" t="s">
        <v>256</v>
      </c>
      <c r="E7" s="538" t="s">
        <v>392</v>
      </c>
      <c r="F7" s="538"/>
      <c r="G7" s="538"/>
      <c r="H7" s="538"/>
      <c r="I7" s="515">
        <v>45505</v>
      </c>
      <c r="J7" s="396">
        <v>45292</v>
      </c>
      <c r="K7" s="538">
        <v>0</v>
      </c>
      <c r="L7" s="538">
        <v>12</v>
      </c>
      <c r="M7" s="535">
        <v>1000</v>
      </c>
      <c r="N7" s="1508"/>
      <c r="O7" s="274" t="s">
        <v>374</v>
      </c>
      <c r="R7" s="1447">
        <v>3</v>
      </c>
      <c r="S7" s="1502" t="s">
        <v>234</v>
      </c>
      <c r="T7" s="1505">
        <f>COUNTIF(E73:E172,"в работе")</f>
        <v>88</v>
      </c>
      <c r="U7" s="544" t="s">
        <v>240</v>
      </c>
      <c r="V7" s="544">
        <f>SUM(F73:F172)</f>
        <v>9</v>
      </c>
    </row>
    <row r="8" spans="1:22" ht="63" customHeight="1" x14ac:dyDescent="0.25">
      <c r="A8" s="1478"/>
      <c r="B8" s="538" t="s">
        <v>6</v>
      </c>
      <c r="C8" s="538">
        <v>6</v>
      </c>
      <c r="D8" s="538" t="s">
        <v>257</v>
      </c>
      <c r="E8" s="538" t="s">
        <v>392</v>
      </c>
      <c r="F8" s="538"/>
      <c r="G8" s="538"/>
      <c r="H8" s="538"/>
      <c r="I8" s="515">
        <v>45505</v>
      </c>
      <c r="J8" s="396">
        <v>45292</v>
      </c>
      <c r="K8" s="538">
        <v>0</v>
      </c>
      <c r="L8" s="538">
        <v>3</v>
      </c>
      <c r="M8" s="535">
        <v>800</v>
      </c>
      <c r="N8" s="1508"/>
      <c r="O8" s="274" t="s">
        <v>374</v>
      </c>
      <c r="R8" s="1447"/>
      <c r="S8" s="1502"/>
      <c r="T8" s="1506"/>
      <c r="U8" s="544" t="s">
        <v>241</v>
      </c>
      <c r="V8" s="544">
        <f>SUM(G73:G172)</f>
        <v>8</v>
      </c>
    </row>
    <row r="9" spans="1:22" ht="63" customHeight="1" x14ac:dyDescent="0.25">
      <c r="A9" s="1478"/>
      <c r="B9" s="199" t="s">
        <v>6</v>
      </c>
      <c r="C9" s="199">
        <v>7</v>
      </c>
      <c r="D9" s="199" t="s">
        <v>258</v>
      </c>
      <c r="E9" s="199" t="s">
        <v>391</v>
      </c>
      <c r="F9" s="199"/>
      <c r="G9" s="199"/>
      <c r="H9" s="199"/>
      <c r="I9" s="515">
        <v>45505</v>
      </c>
      <c r="J9" s="396">
        <v>45292</v>
      </c>
      <c r="K9" s="199">
        <v>0</v>
      </c>
      <c r="L9" s="199">
        <v>2</v>
      </c>
      <c r="M9" s="398">
        <v>250</v>
      </c>
      <c r="N9" s="1508"/>
      <c r="O9" s="399" t="s">
        <v>377</v>
      </c>
      <c r="R9" s="1447">
        <v>4</v>
      </c>
      <c r="S9" s="1501" t="s">
        <v>88</v>
      </c>
      <c r="T9" s="1503">
        <f>COUNTIF(E173:E180,"в работе")</f>
        <v>8</v>
      </c>
      <c r="U9" s="543" t="s">
        <v>240</v>
      </c>
      <c r="V9" s="543">
        <f>SUM(F173:F180)</f>
        <v>1</v>
      </c>
    </row>
    <row r="10" spans="1:22" ht="63" customHeight="1" x14ac:dyDescent="0.25">
      <c r="A10" s="1478"/>
      <c r="B10" s="538" t="s">
        <v>6</v>
      </c>
      <c r="C10" s="538">
        <v>8</v>
      </c>
      <c r="D10" s="538" t="s">
        <v>259</v>
      </c>
      <c r="E10" s="538" t="s">
        <v>392</v>
      </c>
      <c r="F10" s="538"/>
      <c r="G10" s="538"/>
      <c r="H10" s="538"/>
      <c r="I10" s="515">
        <v>45505</v>
      </c>
      <c r="J10" s="396">
        <v>45292</v>
      </c>
      <c r="K10" s="538">
        <v>0</v>
      </c>
      <c r="L10" s="538">
        <v>3</v>
      </c>
      <c r="M10" s="535">
        <v>1000</v>
      </c>
      <c r="N10" s="1508"/>
      <c r="O10" s="274" t="s">
        <v>374</v>
      </c>
      <c r="R10" s="1447"/>
      <c r="S10" s="1501"/>
      <c r="T10" s="1504"/>
      <c r="U10" s="543" t="s">
        <v>241</v>
      </c>
      <c r="V10" s="543">
        <f>SUM(G173:G180)</f>
        <v>2</v>
      </c>
    </row>
    <row r="11" spans="1:22" ht="63" customHeight="1" x14ac:dyDescent="0.25">
      <c r="A11" s="1478"/>
      <c r="B11" s="538" t="s">
        <v>6</v>
      </c>
      <c r="C11" s="538">
        <v>9</v>
      </c>
      <c r="D11" s="538" t="s">
        <v>260</v>
      </c>
      <c r="E11" s="538" t="s">
        <v>392</v>
      </c>
      <c r="F11" s="538"/>
      <c r="G11" s="538"/>
      <c r="H11" s="538"/>
      <c r="I11" s="515">
        <v>45505</v>
      </c>
      <c r="J11" s="396">
        <v>45292</v>
      </c>
      <c r="K11" s="538">
        <v>0</v>
      </c>
      <c r="L11" s="538">
        <v>3</v>
      </c>
      <c r="M11" s="535">
        <v>1000</v>
      </c>
      <c r="N11" s="1508"/>
      <c r="O11" s="274" t="s">
        <v>374</v>
      </c>
      <c r="R11" s="1447">
        <v>5</v>
      </c>
      <c r="S11" s="1502" t="s">
        <v>701</v>
      </c>
      <c r="T11" s="1505">
        <f>COUNTIF(E252:E373,"в работе")</f>
        <v>86</v>
      </c>
      <c r="U11" s="349" t="s">
        <v>240</v>
      </c>
      <c r="V11" s="544">
        <f>SUM(F252:F373)</f>
        <v>2</v>
      </c>
    </row>
    <row r="12" spans="1:22" ht="63" customHeight="1" x14ac:dyDescent="0.25">
      <c r="A12" s="1478"/>
      <c r="B12" s="199" t="s">
        <v>6</v>
      </c>
      <c r="C12" s="199">
        <v>10</v>
      </c>
      <c r="D12" s="199" t="s">
        <v>261</v>
      </c>
      <c r="E12" s="199" t="s">
        <v>391</v>
      </c>
      <c r="F12" s="199"/>
      <c r="G12" s="199"/>
      <c r="H12" s="199"/>
      <c r="I12" s="515">
        <v>45505</v>
      </c>
      <c r="J12" s="396">
        <v>45292</v>
      </c>
      <c r="K12" s="199">
        <v>0</v>
      </c>
      <c r="L12" s="199">
        <v>2</v>
      </c>
      <c r="M12" s="398">
        <v>250</v>
      </c>
      <c r="N12" s="1508"/>
      <c r="O12" s="399" t="s">
        <v>377</v>
      </c>
      <c r="R12" s="1447"/>
      <c r="S12" s="1502"/>
      <c r="T12" s="1506"/>
      <c r="U12" s="349" t="s">
        <v>241</v>
      </c>
      <c r="V12" s="544">
        <f>SUM(G252:G373)</f>
        <v>16</v>
      </c>
    </row>
    <row r="13" spans="1:22" ht="63" customHeight="1" x14ac:dyDescent="0.25">
      <c r="A13" s="1478"/>
      <c r="B13" s="199" t="s">
        <v>6</v>
      </c>
      <c r="C13" s="199">
        <v>11</v>
      </c>
      <c r="D13" s="199" t="s">
        <v>262</v>
      </c>
      <c r="E13" s="199" t="s">
        <v>391</v>
      </c>
      <c r="F13" s="199"/>
      <c r="G13" s="199"/>
      <c r="H13" s="199"/>
      <c r="I13" s="515">
        <v>45505</v>
      </c>
      <c r="J13" s="396">
        <v>45292</v>
      </c>
      <c r="K13" s="199">
        <v>0</v>
      </c>
      <c r="L13" s="199">
        <v>12</v>
      </c>
      <c r="M13" s="398">
        <v>800</v>
      </c>
      <c r="N13" s="1508"/>
      <c r="O13" s="399" t="s">
        <v>374</v>
      </c>
      <c r="R13" s="1447">
        <v>6</v>
      </c>
      <c r="S13" s="1501" t="s">
        <v>235</v>
      </c>
      <c r="T13" s="1503">
        <f>COUNTIF(E3:E15,"в работе")</f>
        <v>6</v>
      </c>
      <c r="U13" s="543" t="s">
        <v>240</v>
      </c>
      <c r="V13" s="543">
        <f>SUM(F3:F15)</f>
        <v>0</v>
      </c>
    </row>
    <row r="14" spans="1:22" ht="63" customHeight="1" x14ac:dyDescent="0.25">
      <c r="A14" s="1478"/>
      <c r="B14" s="199" t="s">
        <v>6</v>
      </c>
      <c r="C14" s="199">
        <v>12</v>
      </c>
      <c r="D14" s="199" t="s">
        <v>263</v>
      </c>
      <c r="E14" s="199" t="s">
        <v>391</v>
      </c>
      <c r="F14" s="199"/>
      <c r="G14" s="199"/>
      <c r="H14" s="199"/>
      <c r="I14" s="515">
        <v>45505</v>
      </c>
      <c r="J14" s="396">
        <v>45292</v>
      </c>
      <c r="K14" s="199">
        <v>0</v>
      </c>
      <c r="L14" s="199">
        <v>12</v>
      </c>
      <c r="M14" s="398">
        <v>800</v>
      </c>
      <c r="N14" s="1508"/>
      <c r="O14" s="399" t="s">
        <v>374</v>
      </c>
      <c r="R14" s="1447"/>
      <c r="S14" s="1501"/>
      <c r="T14" s="1504"/>
      <c r="U14" s="543" t="s">
        <v>241</v>
      </c>
      <c r="V14" s="543">
        <f>SUM(G3:G15)</f>
        <v>0</v>
      </c>
    </row>
    <row r="15" spans="1:22" ht="63.75" customHeight="1" thickBot="1" x14ac:dyDescent="0.3">
      <c r="A15" s="1480"/>
      <c r="B15" s="542" t="s">
        <v>6</v>
      </c>
      <c r="C15" s="542">
        <v>13</v>
      </c>
      <c r="D15" s="542" t="s">
        <v>264</v>
      </c>
      <c r="E15" s="542" t="s">
        <v>392</v>
      </c>
      <c r="F15" s="542"/>
      <c r="G15" s="542"/>
      <c r="H15" s="542"/>
      <c r="I15" s="516">
        <v>45505</v>
      </c>
      <c r="J15" s="506">
        <v>45292</v>
      </c>
      <c r="K15" s="542">
        <v>1</v>
      </c>
      <c r="L15" s="542">
        <v>13</v>
      </c>
      <c r="M15" s="540">
        <v>1350</v>
      </c>
      <c r="N15" s="1515"/>
      <c r="O15" s="406" t="s">
        <v>374</v>
      </c>
      <c r="R15" s="1447">
        <v>7</v>
      </c>
      <c r="S15" s="1502" t="s">
        <v>356</v>
      </c>
      <c r="T15" s="1505">
        <f>COUNTIF(E226:E246,"в работе")</f>
        <v>21</v>
      </c>
      <c r="U15" s="544" t="s">
        <v>240</v>
      </c>
      <c r="V15" s="544">
        <f>SUM(F226:F246)</f>
        <v>6</v>
      </c>
    </row>
    <row r="16" spans="1:22" ht="63.75" customHeight="1" thickBot="1" x14ac:dyDescent="0.3">
      <c r="A16" s="1477" t="s">
        <v>2</v>
      </c>
      <c r="B16" s="541" t="s">
        <v>6</v>
      </c>
      <c r="C16" s="541">
        <v>1</v>
      </c>
      <c r="D16" s="549" t="s">
        <v>715</v>
      </c>
      <c r="E16" s="541" t="s">
        <v>392</v>
      </c>
      <c r="F16" s="541"/>
      <c r="G16" s="541">
        <v>5</v>
      </c>
      <c r="H16" s="541"/>
      <c r="I16" s="514">
        <v>45474</v>
      </c>
      <c r="J16" s="395">
        <v>45292</v>
      </c>
      <c r="K16" s="541">
        <v>0</v>
      </c>
      <c r="L16" s="541">
        <v>9</v>
      </c>
      <c r="M16" s="138">
        <v>1600</v>
      </c>
      <c r="N16" s="1507" t="s">
        <v>716</v>
      </c>
      <c r="O16" s="139" t="s">
        <v>373</v>
      </c>
      <c r="R16" s="1447"/>
      <c r="S16" s="1502"/>
      <c r="T16" s="1506"/>
      <c r="U16" s="544" t="s">
        <v>241</v>
      </c>
      <c r="V16" s="544">
        <f>SUM(G226:G246)</f>
        <v>2</v>
      </c>
    </row>
    <row r="17" spans="1:22" ht="63.75" customHeight="1" thickBot="1" x14ac:dyDescent="0.3">
      <c r="A17" s="1478"/>
      <c r="B17" s="538" t="s">
        <v>6</v>
      </c>
      <c r="C17" s="538">
        <v>2</v>
      </c>
      <c r="D17" s="549" t="s">
        <v>707</v>
      </c>
      <c r="E17" s="538" t="s">
        <v>392</v>
      </c>
      <c r="F17" s="538"/>
      <c r="G17" s="538">
        <v>1</v>
      </c>
      <c r="H17" s="538"/>
      <c r="I17" s="515">
        <v>45474</v>
      </c>
      <c r="J17" s="396">
        <v>45292</v>
      </c>
      <c r="K17" s="538">
        <v>0</v>
      </c>
      <c r="L17" s="538">
        <v>9</v>
      </c>
      <c r="M17" s="535">
        <v>1600</v>
      </c>
      <c r="N17" s="1508"/>
      <c r="O17" s="274" t="s">
        <v>373</v>
      </c>
      <c r="R17" s="1447">
        <v>8</v>
      </c>
      <c r="S17" s="1501" t="s">
        <v>322</v>
      </c>
      <c r="T17" s="1503">
        <f>COUNTIF(E193:E225,"в работе")</f>
        <v>22</v>
      </c>
      <c r="U17" s="543" t="s">
        <v>240</v>
      </c>
      <c r="V17" s="543">
        <f>SUM(F193:F225)</f>
        <v>0</v>
      </c>
    </row>
    <row r="18" spans="1:22" ht="63.75" customHeight="1" thickBot="1" x14ac:dyDescent="0.3">
      <c r="A18" s="1478"/>
      <c r="B18" s="538" t="s">
        <v>6</v>
      </c>
      <c r="C18" s="538">
        <v>3</v>
      </c>
      <c r="D18" s="549" t="s">
        <v>708</v>
      </c>
      <c r="E18" s="538" t="s">
        <v>392</v>
      </c>
      <c r="F18" s="538"/>
      <c r="G18" s="538">
        <v>1</v>
      </c>
      <c r="H18" s="538"/>
      <c r="I18" s="515">
        <v>45474</v>
      </c>
      <c r="J18" s="396">
        <v>45292</v>
      </c>
      <c r="K18" s="538">
        <v>0</v>
      </c>
      <c r="L18" s="538">
        <v>9</v>
      </c>
      <c r="M18" s="535">
        <v>1600</v>
      </c>
      <c r="N18" s="1508"/>
      <c r="O18" s="274" t="s">
        <v>373</v>
      </c>
      <c r="R18" s="1447"/>
      <c r="S18" s="1501"/>
      <c r="T18" s="1504"/>
      <c r="U18" s="543" t="s">
        <v>241</v>
      </c>
      <c r="V18" s="543">
        <f>SUM(G193:G225)</f>
        <v>12</v>
      </c>
    </row>
    <row r="19" spans="1:22" ht="63.75" customHeight="1" thickBot="1" x14ac:dyDescent="0.3">
      <c r="A19" s="1478"/>
      <c r="B19" s="538" t="s">
        <v>6</v>
      </c>
      <c r="C19" s="538">
        <v>4</v>
      </c>
      <c r="D19" s="549" t="s">
        <v>709</v>
      </c>
      <c r="E19" s="538" t="s">
        <v>392</v>
      </c>
      <c r="F19" s="538"/>
      <c r="G19" s="538"/>
      <c r="H19" s="538"/>
      <c r="I19" s="515">
        <v>45474</v>
      </c>
      <c r="J19" s="396">
        <v>45292</v>
      </c>
      <c r="K19" s="538">
        <v>1</v>
      </c>
      <c r="L19" s="538">
        <v>9</v>
      </c>
      <c r="M19" s="535">
        <v>1600</v>
      </c>
      <c r="N19" s="1508"/>
      <c r="O19" s="274" t="s">
        <v>373</v>
      </c>
      <c r="R19" s="1447">
        <v>9</v>
      </c>
      <c r="S19" s="1502" t="s">
        <v>368</v>
      </c>
      <c r="T19" s="1505">
        <f>COUNTIF(E181:E192,"в работе")</f>
        <v>8</v>
      </c>
      <c r="U19" s="544" t="s">
        <v>240</v>
      </c>
      <c r="V19" s="544">
        <f>SUM(F181:F192)</f>
        <v>0</v>
      </c>
    </row>
    <row r="20" spans="1:22" ht="63.75" customHeight="1" thickBot="1" x14ac:dyDescent="0.3">
      <c r="A20" s="1478"/>
      <c r="B20" s="538" t="s">
        <v>6</v>
      </c>
      <c r="C20" s="538">
        <v>5</v>
      </c>
      <c r="D20" s="549" t="s">
        <v>710</v>
      </c>
      <c r="E20" s="538" t="s">
        <v>392</v>
      </c>
      <c r="F20" s="538"/>
      <c r="G20" s="538"/>
      <c r="H20" s="538"/>
      <c r="I20" s="515">
        <v>45474</v>
      </c>
      <c r="J20" s="396">
        <v>45292</v>
      </c>
      <c r="K20" s="538">
        <v>1</v>
      </c>
      <c r="L20" s="538">
        <v>9</v>
      </c>
      <c r="M20" s="535">
        <v>1600</v>
      </c>
      <c r="N20" s="1508"/>
      <c r="O20" s="274" t="s">
        <v>373</v>
      </c>
      <c r="R20" s="1447"/>
      <c r="S20" s="1502"/>
      <c r="T20" s="1506"/>
      <c r="U20" s="544" t="s">
        <v>241</v>
      </c>
      <c r="V20" s="544">
        <f>SUM(G181:G192)</f>
        <v>0</v>
      </c>
    </row>
    <row r="21" spans="1:22" ht="63.75" customHeight="1" thickBot="1" x14ac:dyDescent="0.3">
      <c r="A21" s="1478"/>
      <c r="B21" s="538" t="s">
        <v>6</v>
      </c>
      <c r="C21" s="538">
        <v>6</v>
      </c>
      <c r="D21" s="549" t="s">
        <v>711</v>
      </c>
      <c r="E21" s="538" t="s">
        <v>392</v>
      </c>
      <c r="F21" s="538">
        <v>1</v>
      </c>
      <c r="G21" s="538"/>
      <c r="H21" s="538"/>
      <c r="I21" s="515">
        <v>45474</v>
      </c>
      <c r="J21" s="396">
        <v>45292</v>
      </c>
      <c r="K21" s="538">
        <v>1</v>
      </c>
      <c r="L21" s="538">
        <v>10</v>
      </c>
      <c r="M21" s="535">
        <v>1275</v>
      </c>
      <c r="N21" s="1508"/>
      <c r="O21" s="274" t="s">
        <v>373</v>
      </c>
      <c r="R21" s="1447">
        <v>10</v>
      </c>
      <c r="S21" s="1501" t="s">
        <v>363</v>
      </c>
      <c r="T21" s="1503">
        <f>COUNTIF(E247:E251,"в работе")</f>
        <v>4</v>
      </c>
      <c r="U21" s="543" t="s">
        <v>240</v>
      </c>
      <c r="V21" s="543">
        <f>SUM(F247:F251)</f>
        <v>0</v>
      </c>
    </row>
    <row r="22" spans="1:22" ht="63.75" customHeight="1" thickBot="1" x14ac:dyDescent="0.3">
      <c r="A22" s="1478"/>
      <c r="B22" s="538" t="s">
        <v>6</v>
      </c>
      <c r="C22" s="538">
        <v>7</v>
      </c>
      <c r="D22" s="549" t="s">
        <v>712</v>
      </c>
      <c r="E22" s="538" t="s">
        <v>392</v>
      </c>
      <c r="F22" s="538"/>
      <c r="G22" s="538">
        <v>2</v>
      </c>
      <c r="H22" s="538"/>
      <c r="I22" s="515">
        <v>45474</v>
      </c>
      <c r="J22" s="396">
        <v>45292</v>
      </c>
      <c r="K22" s="538">
        <v>1</v>
      </c>
      <c r="L22" s="538">
        <v>10</v>
      </c>
      <c r="M22" s="535">
        <v>1275</v>
      </c>
      <c r="N22" s="1508"/>
      <c r="O22" s="274" t="s">
        <v>373</v>
      </c>
      <c r="R22" s="1447"/>
      <c r="S22" s="1501"/>
      <c r="T22" s="1504"/>
      <c r="U22" s="543" t="s">
        <v>241</v>
      </c>
      <c r="V22" s="543">
        <f>SUM(G247:G251)</f>
        <v>3</v>
      </c>
    </row>
    <row r="23" spans="1:22" ht="63.75" customHeight="1" thickBot="1" x14ac:dyDescent="0.3">
      <c r="A23" s="1478"/>
      <c r="B23" s="538" t="s">
        <v>6</v>
      </c>
      <c r="C23" s="538">
        <v>8</v>
      </c>
      <c r="D23" s="549" t="s">
        <v>713</v>
      </c>
      <c r="E23" s="538" t="s">
        <v>392</v>
      </c>
      <c r="F23" s="538"/>
      <c r="G23" s="538">
        <v>1</v>
      </c>
      <c r="H23" s="538"/>
      <c r="I23" s="515">
        <v>45474</v>
      </c>
      <c r="J23" s="396">
        <v>45292</v>
      </c>
      <c r="K23" s="538">
        <v>0</v>
      </c>
      <c r="L23" s="538">
        <v>3</v>
      </c>
      <c r="M23" s="535">
        <v>1000</v>
      </c>
      <c r="N23" s="1508"/>
      <c r="O23" s="274" t="s">
        <v>373</v>
      </c>
      <c r="R23" s="1498">
        <v>11</v>
      </c>
      <c r="S23" s="1499" t="s">
        <v>568</v>
      </c>
      <c r="T23" s="1499">
        <f>COUNTIF(E374:E386,"в работе")</f>
        <v>13</v>
      </c>
      <c r="U23" s="544" t="s">
        <v>240</v>
      </c>
      <c r="V23" s="544">
        <f>SUM(F374:F386)</f>
        <v>0</v>
      </c>
    </row>
    <row r="24" spans="1:22" ht="63.75" customHeight="1" thickBot="1" x14ac:dyDescent="0.3">
      <c r="A24" s="1480"/>
      <c r="B24" s="542" t="s">
        <v>6</v>
      </c>
      <c r="C24" s="542">
        <v>9</v>
      </c>
      <c r="D24" s="549" t="s">
        <v>714</v>
      </c>
      <c r="E24" s="542" t="s">
        <v>392</v>
      </c>
      <c r="F24" s="542"/>
      <c r="G24" s="542"/>
      <c r="H24" s="542"/>
      <c r="I24" s="516">
        <v>45474</v>
      </c>
      <c r="J24" s="506">
        <v>45292</v>
      </c>
      <c r="K24" s="542">
        <v>0</v>
      </c>
      <c r="L24" s="542">
        <v>3</v>
      </c>
      <c r="M24" s="540">
        <v>1000</v>
      </c>
      <c r="N24" s="1509"/>
      <c r="O24" s="406" t="s">
        <v>373</v>
      </c>
      <c r="R24" s="1498"/>
      <c r="S24" s="1500"/>
      <c r="T24" s="1500"/>
      <c r="U24" s="544" t="s">
        <v>241</v>
      </c>
      <c r="V24" s="544">
        <f>SUM(G374:G386)</f>
        <v>0</v>
      </c>
    </row>
    <row r="25" spans="1:22" ht="18.75" x14ac:dyDescent="0.25">
      <c r="A25" s="1477" t="s">
        <v>9</v>
      </c>
      <c r="B25" s="541" t="s">
        <v>39</v>
      </c>
      <c r="C25" s="541">
        <v>1</v>
      </c>
      <c r="D25" s="549" t="s">
        <v>102</v>
      </c>
      <c r="E25" s="541" t="s">
        <v>392</v>
      </c>
      <c r="F25" s="541"/>
      <c r="G25" s="541"/>
      <c r="H25" s="541"/>
      <c r="I25" s="514">
        <v>45474</v>
      </c>
      <c r="J25" s="395">
        <v>45292</v>
      </c>
      <c r="K25" s="541">
        <v>0</v>
      </c>
      <c r="L25" s="541">
        <v>5</v>
      </c>
      <c r="M25" s="138">
        <v>1000</v>
      </c>
      <c r="N25" s="1507" t="s">
        <v>719</v>
      </c>
      <c r="O25" s="139" t="s">
        <v>374</v>
      </c>
      <c r="R25" s="1447">
        <v>12</v>
      </c>
      <c r="S25" s="1447" t="s">
        <v>586</v>
      </c>
      <c r="T25" s="1462">
        <f>COUNTIF(E387:E399,"в работе")</f>
        <v>13</v>
      </c>
      <c r="U25" s="543" t="s">
        <v>240</v>
      </c>
      <c r="V25" s="543">
        <f>SUM(F387:F399)</f>
        <v>1</v>
      </c>
    </row>
    <row r="26" spans="1:22" ht="18.75" x14ac:dyDescent="0.25">
      <c r="A26" s="1478"/>
      <c r="B26" s="550" t="s">
        <v>40</v>
      </c>
      <c r="C26" s="550">
        <v>2</v>
      </c>
      <c r="D26" s="550">
        <v>708509</v>
      </c>
      <c r="E26" s="550" t="s">
        <v>392</v>
      </c>
      <c r="F26" s="550"/>
      <c r="G26" s="550"/>
      <c r="H26" s="550"/>
      <c r="I26" s="555">
        <v>45474</v>
      </c>
      <c r="J26" s="555">
        <v>45292</v>
      </c>
      <c r="K26" s="550">
        <v>0</v>
      </c>
      <c r="L26" s="550">
        <v>5</v>
      </c>
      <c r="M26" s="553">
        <v>1000</v>
      </c>
      <c r="N26" s="1508"/>
      <c r="O26" s="274" t="s">
        <v>375</v>
      </c>
      <c r="R26" s="1447"/>
      <c r="S26" s="1447"/>
      <c r="T26" s="1446"/>
      <c r="U26" s="543" t="s">
        <v>241</v>
      </c>
      <c r="V26" s="543">
        <f>SUM(G387:G399)</f>
        <v>0</v>
      </c>
    </row>
    <row r="27" spans="1:22" ht="18.75" x14ac:dyDescent="0.25">
      <c r="A27" s="1478"/>
      <c r="B27" s="538" t="s">
        <v>40</v>
      </c>
      <c r="C27" s="538">
        <v>3</v>
      </c>
      <c r="D27" s="550" t="s">
        <v>101</v>
      </c>
      <c r="E27" s="538" t="s">
        <v>392</v>
      </c>
      <c r="F27" s="538"/>
      <c r="G27" s="538"/>
      <c r="H27" s="538"/>
      <c r="I27" s="515">
        <v>45474</v>
      </c>
      <c r="J27" s="396">
        <v>45292</v>
      </c>
      <c r="K27" s="538">
        <v>0</v>
      </c>
      <c r="L27" s="538">
        <v>5</v>
      </c>
      <c r="M27" s="535">
        <v>1000</v>
      </c>
      <c r="N27" s="1508"/>
      <c r="O27" s="274" t="s">
        <v>374</v>
      </c>
      <c r="R27" s="1498">
        <v>13</v>
      </c>
      <c r="S27" s="1498" t="s">
        <v>664</v>
      </c>
      <c r="T27" s="1499">
        <f>COUNTIF(E441:E459,"в работе")</f>
        <v>19</v>
      </c>
      <c r="U27" s="544" t="s">
        <v>240</v>
      </c>
      <c r="V27" s="544">
        <f>SUM(F441:F459)</f>
        <v>3</v>
      </c>
    </row>
    <row r="28" spans="1:22" ht="18.75" x14ac:dyDescent="0.25">
      <c r="A28" s="1478"/>
      <c r="B28" s="199" t="s">
        <v>401</v>
      </c>
      <c r="C28" s="199">
        <v>4</v>
      </c>
      <c r="D28" s="550" t="s">
        <v>98</v>
      </c>
      <c r="E28" s="199" t="s">
        <v>391</v>
      </c>
      <c r="F28" s="199"/>
      <c r="G28" s="199"/>
      <c r="H28" s="199"/>
      <c r="I28" s="515">
        <v>45474</v>
      </c>
      <c r="J28" s="396">
        <v>45292</v>
      </c>
      <c r="K28" s="199">
        <v>0</v>
      </c>
      <c r="L28" s="199">
        <v>5</v>
      </c>
      <c r="M28" s="398">
        <v>1000</v>
      </c>
      <c r="N28" s="1508"/>
      <c r="O28" s="399" t="s">
        <v>374</v>
      </c>
      <c r="R28" s="1498"/>
      <c r="S28" s="1498"/>
      <c r="T28" s="1500"/>
      <c r="U28" s="544" t="s">
        <v>241</v>
      </c>
      <c r="V28" s="544">
        <f>SUM(G441:G459)</f>
        <v>4</v>
      </c>
    </row>
    <row r="29" spans="1:22" ht="18.75" x14ac:dyDescent="0.25">
      <c r="A29" s="1478"/>
      <c r="B29" s="538" t="s">
        <v>41</v>
      </c>
      <c r="C29" s="538">
        <v>5</v>
      </c>
      <c r="D29" s="550" t="s">
        <v>100</v>
      </c>
      <c r="E29" s="538" t="s">
        <v>392</v>
      </c>
      <c r="F29" s="538"/>
      <c r="G29" s="538"/>
      <c r="H29" s="538"/>
      <c r="I29" s="515">
        <v>45474</v>
      </c>
      <c r="J29" s="396">
        <v>45292</v>
      </c>
      <c r="K29" s="538">
        <v>0</v>
      </c>
      <c r="L29" s="538">
        <v>5</v>
      </c>
      <c r="M29" s="535">
        <v>1000</v>
      </c>
      <c r="N29" s="1508"/>
      <c r="O29" s="274" t="s">
        <v>374</v>
      </c>
      <c r="R29" s="1447">
        <v>14</v>
      </c>
      <c r="S29" s="1447" t="s">
        <v>675</v>
      </c>
      <c r="T29" s="1462">
        <f>COUNTIF(E460:E479,"в работе")</f>
        <v>20</v>
      </c>
      <c r="U29" s="543" t="s">
        <v>240</v>
      </c>
      <c r="V29" s="543">
        <f>SUM(F460:F479)</f>
        <v>0</v>
      </c>
    </row>
    <row r="30" spans="1:22" ht="18.75" x14ac:dyDescent="0.25">
      <c r="A30" s="1478"/>
      <c r="B30" s="538" t="s">
        <v>41</v>
      </c>
      <c r="C30" s="538">
        <v>6</v>
      </c>
      <c r="D30" s="550">
        <v>708511</v>
      </c>
      <c r="E30" s="538" t="s">
        <v>392</v>
      </c>
      <c r="F30" s="538"/>
      <c r="G30" s="538"/>
      <c r="H30" s="538"/>
      <c r="I30" s="515">
        <v>45474</v>
      </c>
      <c r="J30" s="396">
        <v>45292</v>
      </c>
      <c r="K30" s="538">
        <v>0</v>
      </c>
      <c r="L30" s="538">
        <v>5</v>
      </c>
      <c r="M30" s="535">
        <v>1000</v>
      </c>
      <c r="N30" s="1508"/>
      <c r="O30" s="274" t="s">
        <v>375</v>
      </c>
      <c r="R30" s="1447"/>
      <c r="S30" s="1447"/>
      <c r="T30" s="1446"/>
      <c r="U30" s="543" t="s">
        <v>241</v>
      </c>
      <c r="V30" s="543">
        <f>SUM(G460:G479)</f>
        <v>1</v>
      </c>
    </row>
    <row r="31" spans="1:22" ht="18.75" x14ac:dyDescent="0.25">
      <c r="A31" s="1478"/>
      <c r="B31" s="538" t="s">
        <v>42</v>
      </c>
      <c r="C31" s="538">
        <v>7</v>
      </c>
      <c r="D31" s="550" t="s">
        <v>99</v>
      </c>
      <c r="E31" s="538" t="s">
        <v>392</v>
      </c>
      <c r="F31" s="538"/>
      <c r="G31" s="538"/>
      <c r="H31" s="538"/>
      <c r="I31" s="515">
        <v>45474</v>
      </c>
      <c r="J31" s="396">
        <v>45292</v>
      </c>
      <c r="K31" s="538">
        <v>0</v>
      </c>
      <c r="L31" s="538">
        <v>5</v>
      </c>
      <c r="M31" s="535">
        <v>1000</v>
      </c>
      <c r="N31" s="1515"/>
      <c r="O31" s="274" t="s">
        <v>374</v>
      </c>
      <c r="R31" s="1498">
        <v>15</v>
      </c>
      <c r="S31" s="1498" t="s">
        <v>699</v>
      </c>
      <c r="T31" s="1499">
        <f>COUNTIF(E480:E487,"в работе")</f>
        <v>8</v>
      </c>
      <c r="U31" s="544" t="s">
        <v>240</v>
      </c>
      <c r="V31" s="544">
        <f>SUM(F480:F487)</f>
        <v>0</v>
      </c>
    </row>
    <row r="32" spans="1:22" ht="18.75" x14ac:dyDescent="0.25">
      <c r="A32" s="1478"/>
      <c r="B32" s="538" t="s">
        <v>10</v>
      </c>
      <c r="C32" s="538">
        <v>1</v>
      </c>
      <c r="D32" s="550" t="s">
        <v>103</v>
      </c>
      <c r="E32" s="538" t="s">
        <v>392</v>
      </c>
      <c r="F32" s="538"/>
      <c r="G32" s="538"/>
      <c r="H32" s="538"/>
      <c r="I32" s="515">
        <v>45474</v>
      </c>
      <c r="J32" s="396">
        <v>45292</v>
      </c>
      <c r="K32" s="538">
        <v>0</v>
      </c>
      <c r="L32" s="538">
        <v>5</v>
      </c>
      <c r="M32" s="535">
        <v>1000</v>
      </c>
      <c r="N32" s="1516" t="s">
        <v>740</v>
      </c>
      <c r="O32" s="274" t="s">
        <v>374</v>
      </c>
      <c r="R32" s="1498"/>
      <c r="S32" s="1498"/>
      <c r="T32" s="1500"/>
      <c r="U32" s="544" t="s">
        <v>241</v>
      </c>
      <c r="V32" s="544">
        <f>SUM(G480:G487)</f>
        <v>1</v>
      </c>
    </row>
    <row r="33" spans="1:22" ht="18.75" x14ac:dyDescent="0.25">
      <c r="A33" s="1478"/>
      <c r="B33" s="538" t="s">
        <v>11</v>
      </c>
      <c r="C33" s="538">
        <v>2</v>
      </c>
      <c r="D33" s="550" t="s">
        <v>104</v>
      </c>
      <c r="E33" s="538" t="s">
        <v>392</v>
      </c>
      <c r="F33" s="538"/>
      <c r="G33" s="538">
        <v>1</v>
      </c>
      <c r="H33" s="538"/>
      <c r="I33" s="515">
        <v>45474</v>
      </c>
      <c r="J33" s="396">
        <v>45292</v>
      </c>
      <c r="K33" s="538">
        <v>0</v>
      </c>
      <c r="L33" s="538">
        <v>5</v>
      </c>
      <c r="M33" s="535">
        <v>1000</v>
      </c>
      <c r="N33" s="1517"/>
      <c r="O33" s="274" t="s">
        <v>374</v>
      </c>
      <c r="R33" s="1447">
        <v>14</v>
      </c>
      <c r="S33" s="1447" t="s">
        <v>630</v>
      </c>
      <c r="T33" s="1462">
        <f>COUNTIF(E400:E440,"в работе")</f>
        <v>41</v>
      </c>
      <c r="U33" s="543" t="s">
        <v>240</v>
      </c>
      <c r="V33" s="543">
        <f>SUM(F400:F440)</f>
        <v>0</v>
      </c>
    </row>
    <row r="34" spans="1:22" ht="18.75" x14ac:dyDescent="0.25">
      <c r="A34" s="1478"/>
      <c r="B34" s="538" t="s">
        <v>12</v>
      </c>
      <c r="C34" s="538">
        <v>3</v>
      </c>
      <c r="D34" s="550" t="s">
        <v>105</v>
      </c>
      <c r="E34" s="538" t="s">
        <v>392</v>
      </c>
      <c r="F34" s="538"/>
      <c r="G34" s="538"/>
      <c r="H34" s="538"/>
      <c r="I34" s="515">
        <v>45474</v>
      </c>
      <c r="J34" s="396">
        <v>45292</v>
      </c>
      <c r="K34" s="538">
        <v>0</v>
      </c>
      <c r="L34" s="538">
        <v>5</v>
      </c>
      <c r="M34" s="535">
        <v>1000</v>
      </c>
      <c r="N34" s="1517"/>
      <c r="O34" s="274" t="s">
        <v>374</v>
      </c>
      <c r="R34" s="1447"/>
      <c r="S34" s="1447"/>
      <c r="T34" s="1446"/>
      <c r="U34" s="543" t="s">
        <v>241</v>
      </c>
      <c r="V34" s="543">
        <f>SUM(G400:G440)</f>
        <v>0</v>
      </c>
    </row>
    <row r="35" spans="1:22" ht="15.75" x14ac:dyDescent="0.25">
      <c r="A35" s="1478"/>
      <c r="B35" s="538" t="s">
        <v>13</v>
      </c>
      <c r="C35" s="538">
        <v>4</v>
      </c>
      <c r="D35" s="550" t="s">
        <v>106</v>
      </c>
      <c r="E35" s="538" t="s">
        <v>392</v>
      </c>
      <c r="F35" s="538"/>
      <c r="G35" s="538"/>
      <c r="H35" s="538"/>
      <c r="I35" s="515">
        <v>45474</v>
      </c>
      <c r="J35" s="396">
        <v>45292</v>
      </c>
      <c r="K35" s="538">
        <v>0</v>
      </c>
      <c r="L35" s="538">
        <v>5</v>
      </c>
      <c r="M35" s="535">
        <v>1000</v>
      </c>
      <c r="N35" s="1517"/>
      <c r="O35" s="274" t="s">
        <v>374</v>
      </c>
    </row>
    <row r="36" spans="1:22" ht="15.75" x14ac:dyDescent="0.25">
      <c r="A36" s="1478"/>
      <c r="B36" s="538" t="s">
        <v>14</v>
      </c>
      <c r="C36" s="538">
        <v>1</v>
      </c>
      <c r="D36" s="550" t="s">
        <v>107</v>
      </c>
      <c r="E36" s="538" t="s">
        <v>392</v>
      </c>
      <c r="F36" s="538"/>
      <c r="G36" s="538">
        <v>1</v>
      </c>
      <c r="H36" s="538"/>
      <c r="I36" s="515">
        <v>45474</v>
      </c>
      <c r="J36" s="396">
        <v>45292</v>
      </c>
      <c r="K36" s="538">
        <v>0</v>
      </c>
      <c r="L36" s="538">
        <v>5</v>
      </c>
      <c r="M36" s="535">
        <v>1000</v>
      </c>
      <c r="N36" s="1516" t="s">
        <v>741</v>
      </c>
      <c r="O36" s="274" t="s">
        <v>374</v>
      </c>
    </row>
    <row r="37" spans="1:22" ht="15.75" x14ac:dyDescent="0.25">
      <c r="A37" s="1478"/>
      <c r="B37" s="538" t="s">
        <v>15</v>
      </c>
      <c r="C37" s="538">
        <v>2</v>
      </c>
      <c r="D37" s="550" t="s">
        <v>108</v>
      </c>
      <c r="E37" s="538" t="s">
        <v>392</v>
      </c>
      <c r="F37" s="538"/>
      <c r="G37" s="538"/>
      <c r="H37" s="538"/>
      <c r="I37" s="515">
        <v>45474</v>
      </c>
      <c r="J37" s="396">
        <v>45292</v>
      </c>
      <c r="K37" s="538">
        <v>0</v>
      </c>
      <c r="L37" s="538">
        <v>5</v>
      </c>
      <c r="M37" s="535">
        <v>1000</v>
      </c>
      <c r="N37" s="1517"/>
      <c r="O37" s="274" t="s">
        <v>374</v>
      </c>
    </row>
    <row r="38" spans="1:22" ht="15.75" x14ac:dyDescent="0.25">
      <c r="A38" s="1478"/>
      <c r="B38" s="538" t="s">
        <v>16</v>
      </c>
      <c r="C38" s="538">
        <v>3</v>
      </c>
      <c r="D38" s="550" t="s">
        <v>109</v>
      </c>
      <c r="E38" s="538" t="s">
        <v>392</v>
      </c>
      <c r="F38" s="538"/>
      <c r="G38" s="538"/>
      <c r="H38" s="538"/>
      <c r="I38" s="515">
        <v>45474</v>
      </c>
      <c r="J38" s="396">
        <v>45292</v>
      </c>
      <c r="K38" s="538">
        <v>0</v>
      </c>
      <c r="L38" s="538">
        <v>5</v>
      </c>
      <c r="M38" s="535">
        <v>1000</v>
      </c>
      <c r="N38" s="1517"/>
      <c r="O38" s="274" t="s">
        <v>374</v>
      </c>
    </row>
    <row r="39" spans="1:22" ht="15.75" x14ac:dyDescent="0.25">
      <c r="A39" s="1478"/>
      <c r="B39" s="538" t="s">
        <v>17</v>
      </c>
      <c r="C39" s="538">
        <v>4</v>
      </c>
      <c r="D39" s="550" t="s">
        <v>110</v>
      </c>
      <c r="E39" s="538" t="s">
        <v>392</v>
      </c>
      <c r="F39" s="538"/>
      <c r="G39" s="538"/>
      <c r="H39" s="538"/>
      <c r="I39" s="515">
        <v>45474</v>
      </c>
      <c r="J39" s="396">
        <v>45292</v>
      </c>
      <c r="K39" s="538">
        <v>0</v>
      </c>
      <c r="L39" s="538">
        <v>5</v>
      </c>
      <c r="M39" s="535">
        <v>1000</v>
      </c>
      <c r="N39" s="1517"/>
      <c r="O39" s="274" t="s">
        <v>374</v>
      </c>
    </row>
    <row r="40" spans="1:22" ht="15.75" customHeight="1" x14ac:dyDescent="0.25">
      <c r="A40" s="1478"/>
      <c r="B40" s="538" t="s">
        <v>18</v>
      </c>
      <c r="C40" s="538">
        <v>1</v>
      </c>
      <c r="D40" s="550" t="s">
        <v>111</v>
      </c>
      <c r="E40" s="538" t="s">
        <v>392</v>
      </c>
      <c r="F40" s="538"/>
      <c r="G40" s="538"/>
      <c r="H40" s="538"/>
      <c r="I40" s="515">
        <v>45474</v>
      </c>
      <c r="J40" s="396">
        <v>45292</v>
      </c>
      <c r="K40" s="538">
        <v>0</v>
      </c>
      <c r="L40" s="538">
        <v>5</v>
      </c>
      <c r="M40" s="535">
        <v>1000</v>
      </c>
      <c r="N40" s="1507" t="s">
        <v>742</v>
      </c>
      <c r="O40" s="274" t="s">
        <v>374</v>
      </c>
    </row>
    <row r="41" spans="1:22" ht="15.75" x14ac:dyDescent="0.25">
      <c r="A41" s="1478"/>
      <c r="B41" s="538" t="s">
        <v>19</v>
      </c>
      <c r="C41" s="538">
        <v>2</v>
      </c>
      <c r="D41" s="550" t="s">
        <v>112</v>
      </c>
      <c r="E41" s="538" t="s">
        <v>392</v>
      </c>
      <c r="F41" s="538"/>
      <c r="G41" s="538"/>
      <c r="H41" s="538"/>
      <c r="I41" s="515">
        <v>45474</v>
      </c>
      <c r="J41" s="396">
        <v>45292</v>
      </c>
      <c r="K41" s="538">
        <v>0</v>
      </c>
      <c r="L41" s="538">
        <v>5</v>
      </c>
      <c r="M41" s="535">
        <v>1000</v>
      </c>
      <c r="N41" s="1508"/>
      <c r="O41" s="274" t="s">
        <v>374</v>
      </c>
    </row>
    <row r="42" spans="1:22" ht="15.75" x14ac:dyDescent="0.25">
      <c r="A42" s="1478"/>
      <c r="B42" s="538" t="s">
        <v>20</v>
      </c>
      <c r="C42" s="538">
        <v>3</v>
      </c>
      <c r="D42" s="550" t="s">
        <v>113</v>
      </c>
      <c r="E42" s="538" t="s">
        <v>392</v>
      </c>
      <c r="F42" s="538"/>
      <c r="G42" s="538"/>
      <c r="H42" s="538"/>
      <c r="I42" s="515">
        <v>45474</v>
      </c>
      <c r="J42" s="396">
        <v>45292</v>
      </c>
      <c r="K42" s="538">
        <v>0</v>
      </c>
      <c r="L42" s="538">
        <v>5</v>
      </c>
      <c r="M42" s="535">
        <v>1000</v>
      </c>
      <c r="N42" s="1508"/>
      <c r="O42" s="274" t="s">
        <v>374</v>
      </c>
    </row>
    <row r="43" spans="1:22" ht="15.75" x14ac:dyDescent="0.25">
      <c r="A43" s="1478"/>
      <c r="B43" s="538" t="s">
        <v>21</v>
      </c>
      <c r="C43" s="538">
        <v>4</v>
      </c>
      <c r="D43" s="550" t="s">
        <v>114</v>
      </c>
      <c r="E43" s="538" t="s">
        <v>392</v>
      </c>
      <c r="F43" s="538"/>
      <c r="G43" s="538"/>
      <c r="H43" s="538"/>
      <c r="I43" s="515">
        <v>45474</v>
      </c>
      <c r="J43" s="396">
        <v>45292</v>
      </c>
      <c r="K43" s="538">
        <v>0</v>
      </c>
      <c r="L43" s="538">
        <v>5</v>
      </c>
      <c r="M43" s="535">
        <v>1000</v>
      </c>
      <c r="N43" s="1508"/>
      <c r="O43" s="274" t="s">
        <v>374</v>
      </c>
    </row>
    <row r="44" spans="1:22" ht="15.75" x14ac:dyDescent="0.25">
      <c r="A44" s="1478"/>
      <c r="B44" s="538" t="s">
        <v>116</v>
      </c>
      <c r="C44" s="538">
        <v>5</v>
      </c>
      <c r="D44" s="550" t="s">
        <v>115</v>
      </c>
      <c r="E44" s="538" t="s">
        <v>392</v>
      </c>
      <c r="F44" s="538"/>
      <c r="G44" s="538"/>
      <c r="H44" s="538"/>
      <c r="I44" s="515">
        <v>45474</v>
      </c>
      <c r="J44" s="396">
        <v>45292</v>
      </c>
      <c r="K44" s="538">
        <v>0</v>
      </c>
      <c r="L44" s="538">
        <v>5</v>
      </c>
      <c r="M44" s="535">
        <v>1000</v>
      </c>
      <c r="N44" s="1515"/>
      <c r="O44" s="274" t="s">
        <v>374</v>
      </c>
    </row>
    <row r="45" spans="1:22" ht="15.75" x14ac:dyDescent="0.25">
      <c r="A45" s="1478"/>
      <c r="B45" s="538" t="s">
        <v>22</v>
      </c>
      <c r="C45" s="538">
        <v>1</v>
      </c>
      <c r="D45" s="550" t="s">
        <v>117</v>
      </c>
      <c r="E45" s="538" t="s">
        <v>392</v>
      </c>
      <c r="F45" s="538"/>
      <c r="G45" s="538">
        <v>2</v>
      </c>
      <c r="H45" s="538"/>
      <c r="I45" s="515">
        <v>45474</v>
      </c>
      <c r="J45" s="396">
        <v>45292</v>
      </c>
      <c r="K45" s="538">
        <v>0</v>
      </c>
      <c r="L45" s="538">
        <v>5</v>
      </c>
      <c r="M45" s="535">
        <v>1000</v>
      </c>
      <c r="N45" s="1516" t="s">
        <v>743</v>
      </c>
      <c r="O45" s="274" t="s">
        <v>374</v>
      </c>
    </row>
    <row r="46" spans="1:22" ht="15.75" x14ac:dyDescent="0.25">
      <c r="A46" s="1478"/>
      <c r="B46" s="538" t="s">
        <v>23</v>
      </c>
      <c r="C46" s="538">
        <v>2</v>
      </c>
      <c r="D46" s="550" t="s">
        <v>402</v>
      </c>
      <c r="E46" s="538" t="s">
        <v>392</v>
      </c>
      <c r="F46" s="538"/>
      <c r="G46" s="538"/>
      <c r="H46" s="538"/>
      <c r="I46" s="515">
        <v>45474</v>
      </c>
      <c r="J46" s="396">
        <v>45292</v>
      </c>
      <c r="K46" s="538">
        <v>0</v>
      </c>
      <c r="L46" s="538">
        <v>5</v>
      </c>
      <c r="M46" s="535">
        <v>1000</v>
      </c>
      <c r="N46" s="1517"/>
      <c r="O46" s="274" t="s">
        <v>374</v>
      </c>
    </row>
    <row r="47" spans="1:22" ht="18.75" x14ac:dyDescent="0.25">
      <c r="A47" s="1478"/>
      <c r="B47" s="538" t="s">
        <v>24</v>
      </c>
      <c r="C47" s="538">
        <v>3</v>
      </c>
      <c r="D47" s="550" t="s">
        <v>119</v>
      </c>
      <c r="E47" s="538" t="s">
        <v>392</v>
      </c>
      <c r="F47" s="538"/>
      <c r="G47" s="538"/>
      <c r="H47" s="538"/>
      <c r="I47" s="515">
        <v>45474</v>
      </c>
      <c r="J47" s="396">
        <v>45292</v>
      </c>
      <c r="K47" s="538">
        <v>0</v>
      </c>
      <c r="L47" s="538">
        <v>5</v>
      </c>
      <c r="M47" s="535">
        <v>1000</v>
      </c>
      <c r="N47" s="1517"/>
      <c r="O47" s="274" t="s">
        <v>374</v>
      </c>
      <c r="S47" s="211" t="s">
        <v>371</v>
      </c>
      <c r="T47" s="211"/>
      <c r="U47" s="127" t="s">
        <v>240</v>
      </c>
      <c r="V47" s="530">
        <f>SUM(V3+V5+V7+V9+V11+V13+V15+V17+V19+V21+V23+V25+V27+V29+V31+V33)</f>
        <v>26</v>
      </c>
    </row>
    <row r="48" spans="1:22" ht="18.75" x14ac:dyDescent="0.25">
      <c r="A48" s="1478"/>
      <c r="B48" s="538" t="s">
        <v>25</v>
      </c>
      <c r="C48" s="538">
        <v>4</v>
      </c>
      <c r="D48" s="550" t="s">
        <v>120</v>
      </c>
      <c r="E48" s="538" t="s">
        <v>392</v>
      </c>
      <c r="F48" s="538"/>
      <c r="G48" s="538">
        <v>1</v>
      </c>
      <c r="H48" s="538"/>
      <c r="I48" s="515">
        <v>45474</v>
      </c>
      <c r="J48" s="396">
        <v>45292</v>
      </c>
      <c r="K48" s="538">
        <v>0</v>
      </c>
      <c r="L48" s="538">
        <v>5</v>
      </c>
      <c r="M48" s="535">
        <v>1000</v>
      </c>
      <c r="N48" s="1517"/>
      <c r="O48" s="274" t="s">
        <v>374</v>
      </c>
      <c r="S48" s="530"/>
      <c r="T48" s="530"/>
      <c r="U48" s="127" t="s">
        <v>241</v>
      </c>
      <c r="V48" s="530">
        <f>SUM(V4+V6+V8+V10+V12+V14+V16+V18+V20+V22+V24+V26+V28+V30+V32+V34)</f>
        <v>71</v>
      </c>
    </row>
    <row r="49" spans="1:22" ht="18.75" customHeight="1" x14ac:dyDescent="0.25">
      <c r="A49" s="1478"/>
      <c r="B49" s="538" t="s">
        <v>26</v>
      </c>
      <c r="C49" s="538">
        <v>1</v>
      </c>
      <c r="D49" s="550" t="s">
        <v>121</v>
      </c>
      <c r="E49" s="538" t="s">
        <v>392</v>
      </c>
      <c r="F49" s="538"/>
      <c r="G49" s="538">
        <v>1</v>
      </c>
      <c r="H49" s="538"/>
      <c r="I49" s="515">
        <v>45474</v>
      </c>
      <c r="J49" s="396">
        <v>45292</v>
      </c>
      <c r="K49" s="538">
        <v>0</v>
      </c>
      <c r="L49" s="538">
        <v>5</v>
      </c>
      <c r="M49" s="535">
        <v>1000</v>
      </c>
      <c r="N49" s="1516" t="s">
        <v>744</v>
      </c>
      <c r="O49" s="274" t="s">
        <v>374</v>
      </c>
      <c r="S49" s="530"/>
      <c r="T49" s="530"/>
      <c r="U49" s="543" t="s">
        <v>372</v>
      </c>
      <c r="V49" s="212">
        <f>SUM(V3:V34)</f>
        <v>97</v>
      </c>
    </row>
    <row r="50" spans="1:22" ht="15.75" x14ac:dyDescent="0.25">
      <c r="A50" s="1478"/>
      <c r="B50" s="538" t="s">
        <v>27</v>
      </c>
      <c r="C50" s="538">
        <v>2</v>
      </c>
      <c r="D50" s="550" t="s">
        <v>122</v>
      </c>
      <c r="E50" s="538" t="s">
        <v>392</v>
      </c>
      <c r="F50" s="538"/>
      <c r="G50" s="538"/>
      <c r="H50" s="538"/>
      <c r="I50" s="515">
        <v>45474</v>
      </c>
      <c r="J50" s="396">
        <v>45292</v>
      </c>
      <c r="K50" s="538">
        <v>0</v>
      </c>
      <c r="L50" s="538">
        <v>5</v>
      </c>
      <c r="M50" s="535">
        <v>1000</v>
      </c>
      <c r="N50" s="1517"/>
      <c r="O50" s="274" t="s">
        <v>374</v>
      </c>
    </row>
    <row r="51" spans="1:22" ht="15.75" x14ac:dyDescent="0.25">
      <c r="A51" s="1478"/>
      <c r="B51" s="538" t="s">
        <v>28</v>
      </c>
      <c r="C51" s="538">
        <v>3</v>
      </c>
      <c r="D51" s="550" t="s">
        <v>403</v>
      </c>
      <c r="E51" s="538" t="s">
        <v>392</v>
      </c>
      <c r="F51" s="538"/>
      <c r="G51" s="538"/>
      <c r="H51" s="538"/>
      <c r="I51" s="515">
        <v>45474</v>
      </c>
      <c r="J51" s="396">
        <v>45292</v>
      </c>
      <c r="K51" s="538">
        <v>0</v>
      </c>
      <c r="L51" s="538">
        <v>5</v>
      </c>
      <c r="M51" s="535">
        <v>1000</v>
      </c>
      <c r="N51" s="1517"/>
      <c r="O51" s="274" t="s">
        <v>374</v>
      </c>
    </row>
    <row r="52" spans="1:22" ht="15.75" x14ac:dyDescent="0.25">
      <c r="A52" s="1478"/>
      <c r="B52" s="538" t="s">
        <v>29</v>
      </c>
      <c r="C52" s="538">
        <v>4</v>
      </c>
      <c r="D52" s="554" t="s">
        <v>123</v>
      </c>
      <c r="E52" s="538" t="s">
        <v>392</v>
      </c>
      <c r="F52" s="538"/>
      <c r="G52" s="538"/>
      <c r="H52" s="538"/>
      <c r="I52" s="515">
        <v>45474</v>
      </c>
      <c r="J52" s="396">
        <v>45292</v>
      </c>
      <c r="K52" s="538">
        <v>0</v>
      </c>
      <c r="L52" s="538">
        <v>5</v>
      </c>
      <c r="M52" s="535">
        <v>1000</v>
      </c>
      <c r="N52" s="1517"/>
      <c r="O52" s="274" t="s">
        <v>374</v>
      </c>
      <c r="S52" s="530" t="s">
        <v>94</v>
      </c>
      <c r="T52" s="530"/>
      <c r="U52" s="212">
        <f>COUNT(C3:C487)</f>
        <v>482</v>
      </c>
      <c r="V52" s="530"/>
    </row>
    <row r="53" spans="1:22" ht="63" x14ac:dyDescent="0.25">
      <c r="A53" s="1478"/>
      <c r="B53" s="538" t="s">
        <v>30</v>
      </c>
      <c r="C53" s="538">
        <v>1</v>
      </c>
      <c r="D53" s="554" t="s">
        <v>124</v>
      </c>
      <c r="E53" s="538" t="s">
        <v>392</v>
      </c>
      <c r="F53" s="538">
        <v>1</v>
      </c>
      <c r="G53" s="538">
        <v>1</v>
      </c>
      <c r="H53" s="538"/>
      <c r="I53" s="515">
        <v>45474</v>
      </c>
      <c r="J53" s="396">
        <v>45292</v>
      </c>
      <c r="K53" s="538">
        <v>0</v>
      </c>
      <c r="L53" s="538">
        <v>5</v>
      </c>
      <c r="M53" s="535">
        <v>1000</v>
      </c>
      <c r="N53" s="538" t="s">
        <v>745</v>
      </c>
      <c r="O53" s="274" t="s">
        <v>374</v>
      </c>
      <c r="S53" s="530" t="s">
        <v>394</v>
      </c>
      <c r="T53" s="530"/>
      <c r="U53" s="530">
        <f>COUNTIF(E3:E487,"в работе")</f>
        <v>413</v>
      </c>
      <c r="V53" s="530"/>
    </row>
    <row r="54" spans="1:22" ht="63" x14ac:dyDescent="0.25">
      <c r="A54" s="1478"/>
      <c r="B54" s="538" t="s">
        <v>31</v>
      </c>
      <c r="C54" s="538">
        <v>1</v>
      </c>
      <c r="D54" s="554" t="s">
        <v>397</v>
      </c>
      <c r="E54" s="538" t="s">
        <v>392</v>
      </c>
      <c r="F54" s="538"/>
      <c r="G54" s="538"/>
      <c r="H54" s="538"/>
      <c r="I54" s="515">
        <v>45474</v>
      </c>
      <c r="J54" s="396">
        <v>45292</v>
      </c>
      <c r="K54" s="538">
        <v>0</v>
      </c>
      <c r="L54" s="538">
        <v>5</v>
      </c>
      <c r="M54" s="535">
        <v>1000</v>
      </c>
      <c r="N54" s="538" t="s">
        <v>746</v>
      </c>
      <c r="O54" s="274" t="s">
        <v>374</v>
      </c>
      <c r="S54" s="530" t="s">
        <v>395</v>
      </c>
      <c r="T54" s="530"/>
      <c r="U54" s="530">
        <f>COUNTIF(E3:E487,"отключен")</f>
        <v>68</v>
      </c>
      <c r="V54" s="530"/>
    </row>
    <row r="55" spans="1:22" ht="63" x14ac:dyDescent="0.25">
      <c r="A55" s="1478"/>
      <c r="B55" s="538" t="s">
        <v>32</v>
      </c>
      <c r="C55" s="538">
        <v>1</v>
      </c>
      <c r="D55" s="554" t="s">
        <v>126</v>
      </c>
      <c r="E55" s="538" t="s">
        <v>392</v>
      </c>
      <c r="F55" s="538">
        <v>1</v>
      </c>
      <c r="G55" s="538"/>
      <c r="H55" s="538"/>
      <c r="I55" s="515">
        <v>45474</v>
      </c>
      <c r="J55" s="396">
        <v>45292</v>
      </c>
      <c r="K55" s="538">
        <v>0</v>
      </c>
      <c r="L55" s="538">
        <v>5</v>
      </c>
      <c r="M55" s="535">
        <v>1000</v>
      </c>
      <c r="N55" s="538" t="s">
        <v>747</v>
      </c>
      <c r="O55" s="274" t="s">
        <v>374</v>
      </c>
      <c r="S55" s="530" t="s">
        <v>396</v>
      </c>
      <c r="T55" s="530"/>
      <c r="U55" s="530">
        <f>COUNTIF(E3:E487,"демонтирован")</f>
        <v>4</v>
      </c>
      <c r="V55" s="530"/>
    </row>
    <row r="56" spans="1:22" ht="63" x14ac:dyDescent="0.25">
      <c r="A56" s="1478"/>
      <c r="B56" s="538" t="s">
        <v>33</v>
      </c>
      <c r="C56" s="538">
        <v>1</v>
      </c>
      <c r="D56" s="554" t="s">
        <v>128</v>
      </c>
      <c r="E56" s="538" t="s">
        <v>392</v>
      </c>
      <c r="F56" s="538"/>
      <c r="G56" s="538"/>
      <c r="H56" s="538"/>
      <c r="I56" s="515">
        <v>45474</v>
      </c>
      <c r="J56" s="396">
        <v>45292</v>
      </c>
      <c r="K56" s="538">
        <v>0</v>
      </c>
      <c r="L56" s="538">
        <v>5</v>
      </c>
      <c r="M56" s="535">
        <v>1000</v>
      </c>
      <c r="N56" s="538" t="s">
        <v>720</v>
      </c>
      <c r="O56" s="274" t="s">
        <v>374</v>
      </c>
    </row>
    <row r="57" spans="1:22" ht="63" x14ac:dyDescent="0.25">
      <c r="A57" s="1478"/>
      <c r="B57" s="538" t="s">
        <v>34</v>
      </c>
      <c r="C57" s="538">
        <v>1</v>
      </c>
      <c r="D57" s="554" t="s">
        <v>398</v>
      </c>
      <c r="E57" s="538" t="s">
        <v>392</v>
      </c>
      <c r="F57" s="538">
        <v>1</v>
      </c>
      <c r="G57" s="538">
        <v>2</v>
      </c>
      <c r="H57" s="538"/>
      <c r="I57" s="515">
        <v>45474</v>
      </c>
      <c r="J57" s="396">
        <v>45292</v>
      </c>
      <c r="K57" s="538">
        <v>0</v>
      </c>
      <c r="L57" s="538">
        <v>5</v>
      </c>
      <c r="M57" s="535">
        <v>1000</v>
      </c>
      <c r="N57" s="538" t="s">
        <v>748</v>
      </c>
      <c r="O57" s="274" t="s">
        <v>374</v>
      </c>
    </row>
    <row r="58" spans="1:22" ht="63" x14ac:dyDescent="0.25">
      <c r="A58" s="1478"/>
      <c r="B58" s="538" t="s">
        <v>35</v>
      </c>
      <c r="C58" s="538">
        <v>1</v>
      </c>
      <c r="D58" s="554" t="s">
        <v>129</v>
      </c>
      <c r="E58" s="538" t="s">
        <v>392</v>
      </c>
      <c r="F58" s="538"/>
      <c r="G58" s="538">
        <v>3</v>
      </c>
      <c r="H58" s="538"/>
      <c r="I58" s="515">
        <v>45474</v>
      </c>
      <c r="J58" s="396">
        <v>45292</v>
      </c>
      <c r="K58" s="538">
        <v>0</v>
      </c>
      <c r="L58" s="538">
        <v>5</v>
      </c>
      <c r="M58" s="535">
        <v>1000</v>
      </c>
      <c r="N58" s="538" t="s">
        <v>749</v>
      </c>
      <c r="O58" s="274" t="s">
        <v>374</v>
      </c>
    </row>
    <row r="59" spans="1:22" ht="74.25" customHeight="1" x14ac:dyDescent="0.25">
      <c r="A59" s="1478"/>
      <c r="B59" s="538" t="s">
        <v>547</v>
      </c>
      <c r="C59" s="538">
        <v>1</v>
      </c>
      <c r="D59" s="535">
        <v>15265</v>
      </c>
      <c r="E59" s="538" t="s">
        <v>392</v>
      </c>
      <c r="F59" s="538"/>
      <c r="G59" s="538"/>
      <c r="H59" s="538"/>
      <c r="I59" s="515">
        <v>45474</v>
      </c>
      <c r="J59" s="396">
        <v>45292</v>
      </c>
      <c r="K59" s="538">
        <v>0</v>
      </c>
      <c r="L59" s="538">
        <v>2</v>
      </c>
      <c r="M59" s="535">
        <v>250</v>
      </c>
      <c r="N59" s="538" t="s">
        <v>740</v>
      </c>
      <c r="O59" s="274" t="s">
        <v>561</v>
      </c>
    </row>
    <row r="60" spans="1:22" ht="63" x14ac:dyDescent="0.25">
      <c r="A60" s="1478"/>
      <c r="B60" s="538" t="s">
        <v>548</v>
      </c>
      <c r="C60" s="538">
        <v>2</v>
      </c>
      <c r="D60" s="535">
        <v>15190</v>
      </c>
      <c r="E60" s="538" t="s">
        <v>392</v>
      </c>
      <c r="F60" s="538"/>
      <c r="G60" s="538"/>
      <c r="H60" s="538"/>
      <c r="I60" s="515">
        <v>45474</v>
      </c>
      <c r="J60" s="396">
        <v>45292</v>
      </c>
      <c r="K60" s="538">
        <v>0</v>
      </c>
      <c r="L60" s="538">
        <v>2</v>
      </c>
      <c r="M60" s="535">
        <v>250</v>
      </c>
      <c r="N60" s="538" t="s">
        <v>741</v>
      </c>
      <c r="O60" s="274" t="s">
        <v>561</v>
      </c>
    </row>
    <row r="61" spans="1:22" ht="31.5" x14ac:dyDescent="0.25">
      <c r="A61" s="1478"/>
      <c r="B61" s="538" t="s">
        <v>549</v>
      </c>
      <c r="C61" s="538">
        <v>3</v>
      </c>
      <c r="D61" s="535">
        <v>15234</v>
      </c>
      <c r="E61" s="538" t="s">
        <v>392</v>
      </c>
      <c r="F61" s="538"/>
      <c r="G61" s="538"/>
      <c r="H61" s="538"/>
      <c r="I61" s="515">
        <v>45474</v>
      </c>
      <c r="J61" s="396">
        <v>45292</v>
      </c>
      <c r="K61" s="538">
        <v>0</v>
      </c>
      <c r="L61" s="538">
        <v>2</v>
      </c>
      <c r="M61" s="535">
        <v>250</v>
      </c>
      <c r="N61" s="1494" t="s">
        <v>742</v>
      </c>
      <c r="O61" s="274" t="s">
        <v>561</v>
      </c>
    </row>
    <row r="62" spans="1:22" ht="31.5" x14ac:dyDescent="0.25">
      <c r="A62" s="1478"/>
      <c r="B62" s="538" t="s">
        <v>550</v>
      </c>
      <c r="C62" s="538">
        <v>4</v>
      </c>
      <c r="D62" s="535">
        <v>15182</v>
      </c>
      <c r="E62" s="538" t="s">
        <v>392</v>
      </c>
      <c r="F62" s="538"/>
      <c r="G62" s="538"/>
      <c r="H62" s="538"/>
      <c r="I62" s="515">
        <v>45474</v>
      </c>
      <c r="J62" s="396">
        <v>45292</v>
      </c>
      <c r="K62" s="538">
        <v>0</v>
      </c>
      <c r="L62" s="538">
        <v>2</v>
      </c>
      <c r="M62" s="535">
        <v>250</v>
      </c>
      <c r="N62" s="1510"/>
      <c r="O62" s="274" t="s">
        <v>561</v>
      </c>
    </row>
    <row r="63" spans="1:22" ht="31.5" x14ac:dyDescent="0.25">
      <c r="A63" s="1478"/>
      <c r="B63" s="538" t="s">
        <v>551</v>
      </c>
      <c r="C63" s="538">
        <v>5</v>
      </c>
      <c r="D63" s="535">
        <v>15179</v>
      </c>
      <c r="E63" s="538" t="s">
        <v>392</v>
      </c>
      <c r="F63" s="538"/>
      <c r="G63" s="538"/>
      <c r="H63" s="538"/>
      <c r="I63" s="515">
        <v>45474</v>
      </c>
      <c r="J63" s="396">
        <v>45292</v>
      </c>
      <c r="K63" s="538">
        <v>0</v>
      </c>
      <c r="L63" s="538">
        <v>2</v>
      </c>
      <c r="M63" s="535">
        <v>250</v>
      </c>
      <c r="N63" s="1510"/>
      <c r="O63" s="274" t="s">
        <v>561</v>
      </c>
    </row>
    <row r="64" spans="1:22" ht="31.5" x14ac:dyDescent="0.25">
      <c r="A64" s="1478"/>
      <c r="B64" s="538" t="s">
        <v>552</v>
      </c>
      <c r="C64" s="538">
        <v>6</v>
      </c>
      <c r="D64" s="535">
        <v>15236</v>
      </c>
      <c r="E64" s="538" t="s">
        <v>392</v>
      </c>
      <c r="F64" s="538"/>
      <c r="G64" s="538"/>
      <c r="H64" s="538"/>
      <c r="I64" s="515">
        <v>45474</v>
      </c>
      <c r="J64" s="396">
        <v>45292</v>
      </c>
      <c r="K64" s="538">
        <v>0</v>
      </c>
      <c r="L64" s="538">
        <v>2</v>
      </c>
      <c r="M64" s="535">
        <v>250</v>
      </c>
      <c r="N64" s="1510"/>
      <c r="O64" s="274" t="s">
        <v>561</v>
      </c>
    </row>
    <row r="65" spans="1:15" ht="15.75" x14ac:dyDescent="0.25">
      <c r="A65" s="1478"/>
      <c r="B65" s="538" t="s">
        <v>553</v>
      </c>
      <c r="C65" s="538">
        <v>7</v>
      </c>
      <c r="D65" s="535">
        <v>15242</v>
      </c>
      <c r="E65" s="538" t="s">
        <v>392</v>
      </c>
      <c r="F65" s="538"/>
      <c r="G65" s="538"/>
      <c r="H65" s="538"/>
      <c r="I65" s="515">
        <v>45474</v>
      </c>
      <c r="J65" s="396">
        <v>45292</v>
      </c>
      <c r="K65" s="538">
        <v>0</v>
      </c>
      <c r="L65" s="538">
        <v>2</v>
      </c>
      <c r="M65" s="535">
        <v>250</v>
      </c>
      <c r="N65" s="1488"/>
      <c r="O65" s="274" t="s">
        <v>561</v>
      </c>
    </row>
    <row r="66" spans="1:15" ht="31.5" x14ac:dyDescent="0.25">
      <c r="A66" s="1478"/>
      <c r="B66" s="538" t="s">
        <v>554</v>
      </c>
      <c r="C66" s="538">
        <v>8</v>
      </c>
      <c r="D66" s="535">
        <v>15280</v>
      </c>
      <c r="E66" s="538" t="s">
        <v>392</v>
      </c>
      <c r="F66" s="538"/>
      <c r="G66" s="538"/>
      <c r="H66" s="538"/>
      <c r="I66" s="515">
        <v>45474</v>
      </c>
      <c r="J66" s="396">
        <v>45292</v>
      </c>
      <c r="K66" s="538">
        <v>0</v>
      </c>
      <c r="L66" s="538">
        <v>2</v>
      </c>
      <c r="M66" s="535">
        <v>250</v>
      </c>
      <c r="N66" s="1494" t="s">
        <v>743</v>
      </c>
      <c r="O66" s="274" t="s">
        <v>561</v>
      </c>
    </row>
    <row r="67" spans="1:15" ht="31.5" x14ac:dyDescent="0.25">
      <c r="A67" s="1478"/>
      <c r="B67" s="538" t="s">
        <v>555</v>
      </c>
      <c r="C67" s="538">
        <v>9</v>
      </c>
      <c r="D67" s="535">
        <v>15287</v>
      </c>
      <c r="E67" s="538" t="s">
        <v>392</v>
      </c>
      <c r="F67" s="538"/>
      <c r="G67" s="538"/>
      <c r="H67" s="538"/>
      <c r="I67" s="515">
        <v>45474</v>
      </c>
      <c r="J67" s="396">
        <v>45292</v>
      </c>
      <c r="K67" s="538">
        <v>0</v>
      </c>
      <c r="L67" s="538">
        <v>2</v>
      </c>
      <c r="M67" s="535">
        <v>250</v>
      </c>
      <c r="N67" s="1488"/>
      <c r="O67" s="274" t="s">
        <v>561</v>
      </c>
    </row>
    <row r="68" spans="1:15" ht="31.5" x14ac:dyDescent="0.25">
      <c r="A68" s="1478"/>
      <c r="B68" s="538" t="s">
        <v>556</v>
      </c>
      <c r="C68" s="538">
        <v>10</v>
      </c>
      <c r="D68" s="535">
        <v>15281</v>
      </c>
      <c r="E68" s="538" t="s">
        <v>392</v>
      </c>
      <c r="F68" s="538"/>
      <c r="G68" s="538"/>
      <c r="H68" s="538"/>
      <c r="I68" s="515">
        <v>45474</v>
      </c>
      <c r="J68" s="396">
        <v>45292</v>
      </c>
      <c r="K68" s="538">
        <v>0</v>
      </c>
      <c r="L68" s="538">
        <v>2</v>
      </c>
      <c r="M68" s="535">
        <v>250</v>
      </c>
      <c r="N68" s="1494" t="s">
        <v>744</v>
      </c>
      <c r="O68" s="274" t="s">
        <v>561</v>
      </c>
    </row>
    <row r="69" spans="1:15" ht="31.5" x14ac:dyDescent="0.25">
      <c r="A69" s="1478"/>
      <c r="B69" s="538" t="s">
        <v>557</v>
      </c>
      <c r="C69" s="538">
        <v>11</v>
      </c>
      <c r="D69" s="535">
        <v>15195</v>
      </c>
      <c r="E69" s="538" t="s">
        <v>392</v>
      </c>
      <c r="F69" s="538"/>
      <c r="G69" s="538"/>
      <c r="H69" s="538"/>
      <c r="I69" s="515">
        <v>45474</v>
      </c>
      <c r="J69" s="396">
        <v>45292</v>
      </c>
      <c r="K69" s="538">
        <v>0</v>
      </c>
      <c r="L69" s="538">
        <v>2</v>
      </c>
      <c r="M69" s="535">
        <v>250</v>
      </c>
      <c r="N69" s="1488"/>
      <c r="O69" s="274" t="s">
        <v>561</v>
      </c>
    </row>
    <row r="70" spans="1:15" ht="63" x14ac:dyDescent="0.25">
      <c r="A70" s="1478"/>
      <c r="B70" s="535" t="s">
        <v>558</v>
      </c>
      <c r="C70" s="538">
        <v>12</v>
      </c>
      <c r="D70" s="535">
        <v>15231</v>
      </c>
      <c r="E70" s="538" t="s">
        <v>392</v>
      </c>
      <c r="F70" s="538"/>
      <c r="G70" s="538"/>
      <c r="H70" s="538"/>
      <c r="I70" s="515">
        <v>45474</v>
      </c>
      <c r="J70" s="396">
        <v>45292</v>
      </c>
      <c r="K70" s="538">
        <v>0</v>
      </c>
      <c r="L70" s="538">
        <v>2</v>
      </c>
      <c r="M70" s="535">
        <v>250</v>
      </c>
      <c r="N70" s="538" t="s">
        <v>747</v>
      </c>
      <c r="O70" s="274" t="s">
        <v>561</v>
      </c>
    </row>
    <row r="71" spans="1:15" ht="63" x14ac:dyDescent="0.25">
      <c r="A71" s="1478"/>
      <c r="B71" s="535" t="s">
        <v>559</v>
      </c>
      <c r="C71" s="538">
        <v>13</v>
      </c>
      <c r="D71" s="535">
        <v>15240</v>
      </c>
      <c r="E71" s="538" t="s">
        <v>392</v>
      </c>
      <c r="F71" s="538"/>
      <c r="G71" s="538"/>
      <c r="H71" s="538"/>
      <c r="I71" s="515">
        <v>45474</v>
      </c>
      <c r="J71" s="396">
        <v>45292</v>
      </c>
      <c r="K71" s="538">
        <v>0</v>
      </c>
      <c r="L71" s="538">
        <v>2</v>
      </c>
      <c r="M71" s="535">
        <v>250</v>
      </c>
      <c r="N71" s="538" t="s">
        <v>750</v>
      </c>
      <c r="O71" s="274" t="s">
        <v>561</v>
      </c>
    </row>
    <row r="72" spans="1:15" ht="63.75" thickBot="1" x14ac:dyDescent="0.3">
      <c r="A72" s="1480"/>
      <c r="B72" s="540" t="s">
        <v>560</v>
      </c>
      <c r="C72" s="542">
        <v>14</v>
      </c>
      <c r="D72" s="540">
        <v>15232</v>
      </c>
      <c r="E72" s="542" t="s">
        <v>392</v>
      </c>
      <c r="F72" s="542"/>
      <c r="G72" s="542"/>
      <c r="H72" s="542"/>
      <c r="I72" s="516">
        <v>45474</v>
      </c>
      <c r="J72" s="506">
        <v>45292</v>
      </c>
      <c r="K72" s="542">
        <v>0</v>
      </c>
      <c r="L72" s="542">
        <v>2</v>
      </c>
      <c r="M72" s="540">
        <v>250</v>
      </c>
      <c r="N72" s="542" t="s">
        <v>749</v>
      </c>
      <c r="O72" s="406" t="s">
        <v>561</v>
      </c>
    </row>
    <row r="73" spans="1:15" ht="15.75" x14ac:dyDescent="0.25">
      <c r="A73" s="1477" t="s">
        <v>249</v>
      </c>
      <c r="B73" s="541" t="s">
        <v>39</v>
      </c>
      <c r="C73" s="541">
        <v>1</v>
      </c>
      <c r="D73" s="549" t="s">
        <v>143</v>
      </c>
      <c r="E73" s="541" t="s">
        <v>392</v>
      </c>
      <c r="F73" s="507">
        <v>1</v>
      </c>
      <c r="G73" s="541"/>
      <c r="H73" s="541"/>
      <c r="I73" s="514">
        <v>45474</v>
      </c>
      <c r="J73" s="395">
        <v>45292</v>
      </c>
      <c r="K73" s="541">
        <v>0</v>
      </c>
      <c r="L73" s="541">
        <v>5</v>
      </c>
      <c r="M73" s="138">
        <v>1000</v>
      </c>
      <c r="N73" s="1511" t="s">
        <v>751</v>
      </c>
      <c r="O73" s="139" t="s">
        <v>374</v>
      </c>
    </row>
    <row r="74" spans="1:15" ht="15.75" x14ac:dyDescent="0.25">
      <c r="A74" s="1478"/>
      <c r="B74" s="538" t="s">
        <v>40</v>
      </c>
      <c r="C74" s="538">
        <v>2</v>
      </c>
      <c r="D74" s="550" t="s">
        <v>144</v>
      </c>
      <c r="E74" s="538" t="s">
        <v>392</v>
      </c>
      <c r="F74" s="538"/>
      <c r="G74" s="538"/>
      <c r="H74" s="538"/>
      <c r="I74" s="515">
        <v>45474</v>
      </c>
      <c r="J74" s="396">
        <v>45292</v>
      </c>
      <c r="K74" s="538">
        <v>0</v>
      </c>
      <c r="L74" s="538">
        <v>5</v>
      </c>
      <c r="M74" s="535">
        <v>1000</v>
      </c>
      <c r="N74" s="1510"/>
      <c r="O74" s="274" t="s">
        <v>374</v>
      </c>
    </row>
    <row r="75" spans="1:15" ht="15.75" x14ac:dyDescent="0.25">
      <c r="A75" s="1478"/>
      <c r="B75" s="538" t="s">
        <v>41</v>
      </c>
      <c r="C75" s="538">
        <v>3</v>
      </c>
      <c r="D75" s="550" t="s">
        <v>145</v>
      </c>
      <c r="E75" s="538" t="s">
        <v>392</v>
      </c>
      <c r="F75" s="538"/>
      <c r="G75" s="538"/>
      <c r="H75" s="538"/>
      <c r="I75" s="515">
        <v>45474</v>
      </c>
      <c r="J75" s="396">
        <v>45292</v>
      </c>
      <c r="K75" s="538">
        <v>0</v>
      </c>
      <c r="L75" s="538">
        <v>5</v>
      </c>
      <c r="M75" s="535">
        <v>1000</v>
      </c>
      <c r="N75" s="1510"/>
      <c r="O75" s="274" t="s">
        <v>374</v>
      </c>
    </row>
    <row r="76" spans="1:15" ht="15.75" x14ac:dyDescent="0.25">
      <c r="A76" s="1478"/>
      <c r="B76" s="538" t="s">
        <v>42</v>
      </c>
      <c r="C76" s="538">
        <v>4</v>
      </c>
      <c r="D76" s="550" t="s">
        <v>146</v>
      </c>
      <c r="E76" s="538" t="s">
        <v>392</v>
      </c>
      <c r="F76" s="538"/>
      <c r="G76" s="538"/>
      <c r="H76" s="538"/>
      <c r="I76" s="515">
        <v>45474</v>
      </c>
      <c r="J76" s="396">
        <v>45292</v>
      </c>
      <c r="K76" s="538">
        <v>0</v>
      </c>
      <c r="L76" s="538">
        <v>5</v>
      </c>
      <c r="M76" s="535">
        <v>1000</v>
      </c>
      <c r="N76" s="1488"/>
      <c r="O76" s="274" t="s">
        <v>374</v>
      </c>
    </row>
    <row r="77" spans="1:15" ht="15.75" x14ac:dyDescent="0.25">
      <c r="A77" s="1478"/>
      <c r="B77" s="538" t="s">
        <v>43</v>
      </c>
      <c r="C77" s="538">
        <v>1</v>
      </c>
      <c r="D77" s="550" t="s">
        <v>147</v>
      </c>
      <c r="E77" s="538" t="s">
        <v>392</v>
      </c>
      <c r="F77" s="538"/>
      <c r="G77" s="538"/>
      <c r="H77" s="538"/>
      <c r="I77" s="515">
        <v>45474</v>
      </c>
      <c r="J77" s="396">
        <v>45292</v>
      </c>
      <c r="K77" s="538">
        <v>0</v>
      </c>
      <c r="L77" s="538">
        <v>5</v>
      </c>
      <c r="M77" s="535">
        <v>1000</v>
      </c>
      <c r="N77" s="1494" t="s">
        <v>752</v>
      </c>
      <c r="O77" s="274" t="s">
        <v>374</v>
      </c>
    </row>
    <row r="78" spans="1:15" ht="15.75" x14ac:dyDescent="0.25">
      <c r="A78" s="1478"/>
      <c r="B78" s="538" t="s">
        <v>44</v>
      </c>
      <c r="C78" s="538">
        <v>2</v>
      </c>
      <c r="D78" s="550" t="s">
        <v>148</v>
      </c>
      <c r="E78" s="538" t="s">
        <v>392</v>
      </c>
      <c r="F78" s="538"/>
      <c r="G78" s="538"/>
      <c r="H78" s="538"/>
      <c r="I78" s="515">
        <v>45474</v>
      </c>
      <c r="J78" s="396">
        <v>45292</v>
      </c>
      <c r="K78" s="538">
        <v>0</v>
      </c>
      <c r="L78" s="538">
        <v>5</v>
      </c>
      <c r="M78" s="535">
        <v>1000</v>
      </c>
      <c r="N78" s="1510"/>
      <c r="O78" s="274" t="s">
        <v>374</v>
      </c>
    </row>
    <row r="79" spans="1:15" ht="15.75" x14ac:dyDescent="0.25">
      <c r="A79" s="1478"/>
      <c r="B79" s="538" t="s">
        <v>45</v>
      </c>
      <c r="C79" s="538">
        <v>3</v>
      </c>
      <c r="D79" s="550" t="s">
        <v>149</v>
      </c>
      <c r="E79" s="538" t="s">
        <v>392</v>
      </c>
      <c r="F79" s="538"/>
      <c r="G79" s="538"/>
      <c r="H79" s="538"/>
      <c r="I79" s="515">
        <v>45474</v>
      </c>
      <c r="J79" s="396">
        <v>45292</v>
      </c>
      <c r="K79" s="538">
        <v>0</v>
      </c>
      <c r="L79" s="538">
        <v>5</v>
      </c>
      <c r="M79" s="535">
        <v>1000</v>
      </c>
      <c r="N79" s="1510"/>
      <c r="O79" s="274" t="s">
        <v>374</v>
      </c>
    </row>
    <row r="80" spans="1:15" ht="15.75" x14ac:dyDescent="0.25">
      <c r="A80" s="1478"/>
      <c r="B80" s="538" t="s">
        <v>46</v>
      </c>
      <c r="C80" s="538">
        <v>4</v>
      </c>
      <c r="D80" s="550" t="s">
        <v>150</v>
      </c>
      <c r="E80" s="538" t="s">
        <v>392</v>
      </c>
      <c r="F80" s="538"/>
      <c r="G80" s="538"/>
      <c r="H80" s="538"/>
      <c r="I80" s="515">
        <v>45474</v>
      </c>
      <c r="J80" s="396">
        <v>45292</v>
      </c>
      <c r="K80" s="538">
        <v>0</v>
      </c>
      <c r="L80" s="538">
        <v>5</v>
      </c>
      <c r="M80" s="535">
        <v>1000</v>
      </c>
      <c r="N80" s="1510"/>
      <c r="O80" s="274" t="s">
        <v>374</v>
      </c>
    </row>
    <row r="81" spans="1:15" ht="15.75" x14ac:dyDescent="0.25">
      <c r="A81" s="1478"/>
      <c r="B81" s="538" t="s">
        <v>95</v>
      </c>
      <c r="C81" s="538">
        <v>5</v>
      </c>
      <c r="D81" s="550" t="s">
        <v>151</v>
      </c>
      <c r="E81" s="538" t="s">
        <v>392</v>
      </c>
      <c r="F81" s="538"/>
      <c r="G81" s="538"/>
      <c r="H81" s="538"/>
      <c r="I81" s="515">
        <v>45474</v>
      </c>
      <c r="J81" s="396">
        <v>45292</v>
      </c>
      <c r="K81" s="538">
        <v>0</v>
      </c>
      <c r="L81" s="538">
        <v>5</v>
      </c>
      <c r="M81" s="535">
        <v>1000</v>
      </c>
      <c r="N81" s="1488"/>
      <c r="O81" s="274" t="s">
        <v>374</v>
      </c>
    </row>
    <row r="82" spans="1:15" ht="15.75" x14ac:dyDescent="0.25">
      <c r="A82" s="1478"/>
      <c r="B82" s="538" t="s">
        <v>47</v>
      </c>
      <c r="C82" s="538">
        <v>1</v>
      </c>
      <c r="D82" s="550" t="s">
        <v>152</v>
      </c>
      <c r="E82" s="538" t="s">
        <v>392</v>
      </c>
      <c r="F82" s="538"/>
      <c r="G82" s="538"/>
      <c r="H82" s="538"/>
      <c r="I82" s="515">
        <v>45474</v>
      </c>
      <c r="J82" s="396">
        <v>45292</v>
      </c>
      <c r="K82" s="538">
        <v>0</v>
      </c>
      <c r="L82" s="538">
        <v>5</v>
      </c>
      <c r="M82" s="535">
        <v>1000</v>
      </c>
      <c r="N82" s="1494" t="s">
        <v>753</v>
      </c>
      <c r="O82" s="274" t="s">
        <v>374</v>
      </c>
    </row>
    <row r="83" spans="1:15" ht="15.75" x14ac:dyDescent="0.25">
      <c r="A83" s="1478"/>
      <c r="B83" s="538" t="s">
        <v>48</v>
      </c>
      <c r="C83" s="538">
        <v>2</v>
      </c>
      <c r="D83" s="550" t="s">
        <v>153</v>
      </c>
      <c r="E83" s="538" t="s">
        <v>392</v>
      </c>
      <c r="F83" s="538"/>
      <c r="G83" s="538"/>
      <c r="H83" s="538"/>
      <c r="I83" s="515">
        <v>45474</v>
      </c>
      <c r="J83" s="396">
        <v>45292</v>
      </c>
      <c r="K83" s="538">
        <v>0</v>
      </c>
      <c r="L83" s="538">
        <v>5</v>
      </c>
      <c r="M83" s="535">
        <v>1000</v>
      </c>
      <c r="N83" s="1510"/>
      <c r="O83" s="274" t="s">
        <v>374</v>
      </c>
    </row>
    <row r="84" spans="1:15" ht="36" customHeight="1" x14ac:dyDescent="0.25">
      <c r="A84" s="1478"/>
      <c r="B84" s="538" t="s">
        <v>49</v>
      </c>
      <c r="C84" s="538">
        <v>3</v>
      </c>
      <c r="D84" s="550" t="s">
        <v>154</v>
      </c>
      <c r="E84" s="538" t="s">
        <v>392</v>
      </c>
      <c r="F84" s="538"/>
      <c r="G84" s="538"/>
      <c r="H84" s="538"/>
      <c r="I84" s="515">
        <v>45474</v>
      </c>
      <c r="J84" s="396">
        <v>45292</v>
      </c>
      <c r="K84" s="538">
        <v>0</v>
      </c>
      <c r="L84" s="538">
        <v>5</v>
      </c>
      <c r="M84" s="535">
        <v>1000</v>
      </c>
      <c r="N84" s="1488"/>
      <c r="O84" s="274" t="s">
        <v>374</v>
      </c>
    </row>
    <row r="85" spans="1:15" ht="15.75" x14ac:dyDescent="0.25">
      <c r="A85" s="1478"/>
      <c r="B85" s="366" t="s">
        <v>50</v>
      </c>
      <c r="C85" s="366">
        <v>1</v>
      </c>
      <c r="D85" s="550" t="s">
        <v>155</v>
      </c>
      <c r="E85" s="366" t="s">
        <v>392</v>
      </c>
      <c r="F85" s="366"/>
      <c r="G85" s="366"/>
      <c r="H85" s="366"/>
      <c r="I85" s="515">
        <v>45474</v>
      </c>
      <c r="J85" s="415">
        <v>45292</v>
      </c>
      <c r="K85" s="366">
        <v>0</v>
      </c>
      <c r="L85" s="366">
        <v>5</v>
      </c>
      <c r="M85" s="416">
        <v>1000</v>
      </c>
      <c r="N85" s="1512" t="s">
        <v>754</v>
      </c>
      <c r="O85" s="417" t="s">
        <v>374</v>
      </c>
    </row>
    <row r="86" spans="1:15" ht="15.75" x14ac:dyDescent="0.25">
      <c r="A86" s="1478"/>
      <c r="B86" s="366" t="s">
        <v>51</v>
      </c>
      <c r="C86" s="366">
        <v>2</v>
      </c>
      <c r="D86" s="550" t="s">
        <v>156</v>
      </c>
      <c r="E86" s="366" t="s">
        <v>392</v>
      </c>
      <c r="F86" s="366"/>
      <c r="G86" s="366"/>
      <c r="H86" s="366"/>
      <c r="I86" s="515">
        <v>45474</v>
      </c>
      <c r="J86" s="415">
        <v>45292</v>
      </c>
      <c r="K86" s="366">
        <v>0</v>
      </c>
      <c r="L86" s="366">
        <v>5</v>
      </c>
      <c r="M86" s="416">
        <v>1000</v>
      </c>
      <c r="N86" s="1513"/>
      <c r="O86" s="417" t="s">
        <v>374</v>
      </c>
    </row>
    <row r="87" spans="1:15" ht="15.75" x14ac:dyDescent="0.25">
      <c r="A87" s="1478"/>
      <c r="B87" s="366" t="s">
        <v>51</v>
      </c>
      <c r="C87" s="366">
        <v>3</v>
      </c>
      <c r="D87" s="550">
        <v>708514</v>
      </c>
      <c r="E87" s="366" t="s">
        <v>392</v>
      </c>
      <c r="F87" s="366">
        <v>1</v>
      </c>
      <c r="G87" s="366"/>
      <c r="H87" s="366"/>
      <c r="I87" s="515">
        <v>45474</v>
      </c>
      <c r="J87" s="415">
        <v>45292</v>
      </c>
      <c r="K87" s="366">
        <v>0</v>
      </c>
      <c r="L87" s="366">
        <v>5</v>
      </c>
      <c r="M87" s="416">
        <v>1000</v>
      </c>
      <c r="N87" s="1513"/>
      <c r="O87" s="417" t="s">
        <v>375</v>
      </c>
    </row>
    <row r="88" spans="1:15" ht="15.75" x14ac:dyDescent="0.25">
      <c r="A88" s="1478"/>
      <c r="B88" s="199" t="s">
        <v>52</v>
      </c>
      <c r="C88" s="199">
        <v>4</v>
      </c>
      <c r="D88" s="199" t="s">
        <v>157</v>
      </c>
      <c r="E88" s="199" t="s">
        <v>391</v>
      </c>
      <c r="F88" s="199"/>
      <c r="G88" s="199"/>
      <c r="H88" s="199"/>
      <c r="I88" s="515">
        <v>45474</v>
      </c>
      <c r="J88" s="397">
        <v>45292</v>
      </c>
      <c r="K88" s="199">
        <v>0</v>
      </c>
      <c r="L88" s="199">
        <v>5</v>
      </c>
      <c r="M88" s="398">
        <v>1000</v>
      </c>
      <c r="N88" s="1513"/>
      <c r="O88" s="399" t="s">
        <v>374</v>
      </c>
    </row>
    <row r="89" spans="1:15" ht="15.75" x14ac:dyDescent="0.25">
      <c r="A89" s="1478"/>
      <c r="B89" s="366" t="s">
        <v>53</v>
      </c>
      <c r="C89" s="366">
        <v>5</v>
      </c>
      <c r="D89" s="550" t="s">
        <v>158</v>
      </c>
      <c r="E89" s="366" t="s">
        <v>392</v>
      </c>
      <c r="F89" s="366"/>
      <c r="G89" s="366"/>
      <c r="H89" s="366"/>
      <c r="I89" s="515">
        <v>45474</v>
      </c>
      <c r="J89" s="415">
        <v>45292</v>
      </c>
      <c r="K89" s="366">
        <v>0</v>
      </c>
      <c r="L89" s="366">
        <v>5</v>
      </c>
      <c r="M89" s="416">
        <v>1000</v>
      </c>
      <c r="N89" s="1513"/>
      <c r="O89" s="417" t="s">
        <v>374</v>
      </c>
    </row>
    <row r="90" spans="1:15" ht="15.75" x14ac:dyDescent="0.25">
      <c r="A90" s="1478"/>
      <c r="B90" s="199" t="s">
        <v>53</v>
      </c>
      <c r="C90" s="199">
        <v>6</v>
      </c>
      <c r="D90" s="199">
        <v>708513</v>
      </c>
      <c r="E90" s="199" t="s">
        <v>391</v>
      </c>
      <c r="F90" s="199"/>
      <c r="G90" s="199"/>
      <c r="H90" s="199"/>
      <c r="I90" s="515">
        <v>45474</v>
      </c>
      <c r="J90" s="397">
        <v>45292</v>
      </c>
      <c r="K90" s="199">
        <v>0</v>
      </c>
      <c r="L90" s="199">
        <v>5</v>
      </c>
      <c r="M90" s="398">
        <v>1000</v>
      </c>
      <c r="N90" s="1513"/>
      <c r="O90" s="399" t="s">
        <v>375</v>
      </c>
    </row>
    <row r="91" spans="1:15" ht="15.75" x14ac:dyDescent="0.25">
      <c r="A91" s="1478"/>
      <c r="B91" s="366" t="s">
        <v>54</v>
      </c>
      <c r="C91" s="366">
        <v>7</v>
      </c>
      <c r="D91" s="550" t="s">
        <v>159</v>
      </c>
      <c r="E91" s="366" t="s">
        <v>392</v>
      </c>
      <c r="F91" s="366"/>
      <c r="G91" s="366"/>
      <c r="H91" s="366"/>
      <c r="I91" s="515">
        <v>45474</v>
      </c>
      <c r="J91" s="415">
        <v>45292</v>
      </c>
      <c r="K91" s="366">
        <v>0</v>
      </c>
      <c r="L91" s="366">
        <v>5</v>
      </c>
      <c r="M91" s="416">
        <v>1000</v>
      </c>
      <c r="N91" s="1514"/>
      <c r="O91" s="417" t="s">
        <v>374</v>
      </c>
    </row>
    <row r="92" spans="1:15" ht="15.75" x14ac:dyDescent="0.25">
      <c r="A92" s="1478"/>
      <c r="B92" s="538" t="s">
        <v>55</v>
      </c>
      <c r="C92" s="538">
        <v>1</v>
      </c>
      <c r="D92" s="550" t="s">
        <v>160</v>
      </c>
      <c r="E92" s="538" t="s">
        <v>392</v>
      </c>
      <c r="F92" s="538"/>
      <c r="G92" s="538"/>
      <c r="H92" s="538"/>
      <c r="I92" s="515">
        <v>45474</v>
      </c>
      <c r="J92" s="396">
        <v>45292</v>
      </c>
      <c r="K92" s="538">
        <v>0</v>
      </c>
      <c r="L92" s="538">
        <v>5</v>
      </c>
      <c r="M92" s="535">
        <v>1000</v>
      </c>
      <c r="N92" s="1494" t="s">
        <v>721</v>
      </c>
      <c r="O92" s="274" t="s">
        <v>374</v>
      </c>
    </row>
    <row r="93" spans="1:15" ht="15.75" x14ac:dyDescent="0.25">
      <c r="A93" s="1478"/>
      <c r="B93" s="538" t="s">
        <v>56</v>
      </c>
      <c r="C93" s="538">
        <v>2</v>
      </c>
      <c r="D93" s="550" t="s">
        <v>161</v>
      </c>
      <c r="E93" s="538" t="s">
        <v>392</v>
      </c>
      <c r="F93" s="538"/>
      <c r="G93" s="538"/>
      <c r="H93" s="538"/>
      <c r="I93" s="515">
        <v>45474</v>
      </c>
      <c r="J93" s="396">
        <v>45292</v>
      </c>
      <c r="K93" s="538">
        <v>0</v>
      </c>
      <c r="L93" s="538">
        <v>5</v>
      </c>
      <c r="M93" s="535">
        <v>1000</v>
      </c>
      <c r="N93" s="1510"/>
      <c r="O93" s="274" t="s">
        <v>374</v>
      </c>
    </row>
    <row r="94" spans="1:15" ht="33.75" customHeight="1" x14ac:dyDescent="0.25">
      <c r="A94" s="1478"/>
      <c r="B94" s="538" t="s">
        <v>57</v>
      </c>
      <c r="C94" s="538">
        <v>3</v>
      </c>
      <c r="D94" s="550" t="s">
        <v>162</v>
      </c>
      <c r="E94" s="538" t="s">
        <v>392</v>
      </c>
      <c r="F94" s="538"/>
      <c r="G94" s="538"/>
      <c r="H94" s="538"/>
      <c r="I94" s="515">
        <v>45474</v>
      </c>
      <c r="J94" s="396">
        <v>45292</v>
      </c>
      <c r="K94" s="538">
        <v>0</v>
      </c>
      <c r="L94" s="538">
        <v>5</v>
      </c>
      <c r="M94" s="535">
        <v>1000</v>
      </c>
      <c r="N94" s="1488"/>
      <c r="O94" s="274" t="s">
        <v>374</v>
      </c>
    </row>
    <row r="95" spans="1:15" ht="15.75" x14ac:dyDescent="0.25">
      <c r="A95" s="1478"/>
      <c r="B95" s="538" t="s">
        <v>58</v>
      </c>
      <c r="C95" s="538">
        <v>1</v>
      </c>
      <c r="D95" s="550" t="s">
        <v>163</v>
      </c>
      <c r="E95" s="538" t="s">
        <v>392</v>
      </c>
      <c r="F95" s="538"/>
      <c r="G95" s="538"/>
      <c r="H95" s="538"/>
      <c r="I95" s="515">
        <v>45474</v>
      </c>
      <c r="J95" s="396">
        <v>45292</v>
      </c>
      <c r="K95" s="538">
        <v>0</v>
      </c>
      <c r="L95" s="538">
        <v>5</v>
      </c>
      <c r="M95" s="535">
        <v>1000</v>
      </c>
      <c r="N95" s="1494" t="s">
        <v>722</v>
      </c>
      <c r="O95" s="274" t="s">
        <v>374</v>
      </c>
    </row>
    <row r="96" spans="1:15" ht="15.75" x14ac:dyDescent="0.25">
      <c r="A96" s="1478"/>
      <c r="B96" s="538" t="s">
        <v>59</v>
      </c>
      <c r="C96" s="538">
        <v>2</v>
      </c>
      <c r="D96" s="550" t="s">
        <v>164</v>
      </c>
      <c r="E96" s="538" t="s">
        <v>392</v>
      </c>
      <c r="F96" s="538"/>
      <c r="G96" s="538"/>
      <c r="H96" s="538"/>
      <c r="I96" s="515">
        <v>45474</v>
      </c>
      <c r="J96" s="396">
        <v>45292</v>
      </c>
      <c r="K96" s="538">
        <v>0</v>
      </c>
      <c r="L96" s="538">
        <v>5</v>
      </c>
      <c r="M96" s="535">
        <v>1000</v>
      </c>
      <c r="N96" s="1510"/>
      <c r="O96" s="274" t="s">
        <v>374</v>
      </c>
    </row>
    <row r="97" spans="1:15" ht="15.75" x14ac:dyDescent="0.25">
      <c r="A97" s="1478"/>
      <c r="B97" s="538" t="s">
        <v>60</v>
      </c>
      <c r="C97" s="538">
        <v>3</v>
      </c>
      <c r="D97" s="550" t="s">
        <v>165</v>
      </c>
      <c r="E97" s="538" t="s">
        <v>392</v>
      </c>
      <c r="F97" s="538"/>
      <c r="G97" s="538"/>
      <c r="H97" s="538"/>
      <c r="I97" s="515">
        <v>45474</v>
      </c>
      <c r="J97" s="396">
        <v>45292</v>
      </c>
      <c r="K97" s="538">
        <v>0</v>
      </c>
      <c r="L97" s="538">
        <v>5</v>
      </c>
      <c r="M97" s="535">
        <v>1000</v>
      </c>
      <c r="N97" s="1510"/>
      <c r="O97" s="274" t="s">
        <v>374</v>
      </c>
    </row>
    <row r="98" spans="1:15" ht="15.75" x14ac:dyDescent="0.25">
      <c r="A98" s="1478"/>
      <c r="B98" s="538" t="s">
        <v>61</v>
      </c>
      <c r="C98" s="538">
        <v>4</v>
      </c>
      <c r="D98" s="550" t="s">
        <v>166</v>
      </c>
      <c r="E98" s="538" t="s">
        <v>392</v>
      </c>
      <c r="F98" s="538">
        <v>2</v>
      </c>
      <c r="G98" s="538">
        <v>1</v>
      </c>
      <c r="H98" s="538"/>
      <c r="I98" s="515">
        <v>45474</v>
      </c>
      <c r="J98" s="396">
        <v>45292</v>
      </c>
      <c r="K98" s="538">
        <v>0</v>
      </c>
      <c r="L98" s="538">
        <v>5</v>
      </c>
      <c r="M98" s="535">
        <v>1000</v>
      </c>
      <c r="N98" s="1488"/>
      <c r="O98" s="274" t="s">
        <v>374</v>
      </c>
    </row>
    <row r="99" spans="1:15" ht="15.75" x14ac:dyDescent="0.25">
      <c r="A99" s="1478"/>
      <c r="B99" s="538" t="s">
        <v>10</v>
      </c>
      <c r="C99" s="538">
        <v>1</v>
      </c>
      <c r="D99" s="550" t="s">
        <v>167</v>
      </c>
      <c r="E99" s="538" t="s">
        <v>392</v>
      </c>
      <c r="F99" s="538">
        <v>1</v>
      </c>
      <c r="G99" s="538">
        <v>1</v>
      </c>
      <c r="H99" s="538"/>
      <c r="I99" s="515">
        <v>45474</v>
      </c>
      <c r="J99" s="396">
        <v>45292</v>
      </c>
      <c r="K99" s="538">
        <v>0</v>
      </c>
      <c r="L99" s="538">
        <v>5</v>
      </c>
      <c r="M99" s="535">
        <v>1000</v>
      </c>
      <c r="N99" s="1494" t="s">
        <v>723</v>
      </c>
      <c r="O99" s="274" t="s">
        <v>374</v>
      </c>
    </row>
    <row r="100" spans="1:15" ht="15.75" x14ac:dyDescent="0.25">
      <c r="A100" s="1478"/>
      <c r="B100" s="538" t="s">
        <v>11</v>
      </c>
      <c r="C100" s="538">
        <v>2</v>
      </c>
      <c r="D100" s="550" t="s">
        <v>168</v>
      </c>
      <c r="E100" s="538" t="s">
        <v>392</v>
      </c>
      <c r="F100" s="538"/>
      <c r="G100" s="538"/>
      <c r="H100" s="538"/>
      <c r="I100" s="515">
        <v>45474</v>
      </c>
      <c r="J100" s="396">
        <v>45292</v>
      </c>
      <c r="K100" s="538">
        <v>0</v>
      </c>
      <c r="L100" s="538">
        <v>5</v>
      </c>
      <c r="M100" s="535">
        <v>1000</v>
      </c>
      <c r="N100" s="1510"/>
      <c r="O100" s="274" t="s">
        <v>374</v>
      </c>
    </row>
    <row r="101" spans="1:15" ht="15.75" x14ac:dyDescent="0.25">
      <c r="A101" s="1478"/>
      <c r="B101" s="538" t="s">
        <v>12</v>
      </c>
      <c r="C101" s="538">
        <v>3</v>
      </c>
      <c r="D101" s="550" t="s">
        <v>169</v>
      </c>
      <c r="E101" s="538" t="s">
        <v>392</v>
      </c>
      <c r="F101" s="538"/>
      <c r="G101" s="538"/>
      <c r="H101" s="538"/>
      <c r="I101" s="515">
        <v>45474</v>
      </c>
      <c r="J101" s="396">
        <v>45292</v>
      </c>
      <c r="K101" s="538">
        <v>0</v>
      </c>
      <c r="L101" s="538">
        <v>5</v>
      </c>
      <c r="M101" s="535">
        <v>1000</v>
      </c>
      <c r="N101" s="1510"/>
      <c r="O101" s="274" t="s">
        <v>374</v>
      </c>
    </row>
    <row r="102" spans="1:15" ht="15.75" x14ac:dyDescent="0.25">
      <c r="A102" s="1478"/>
      <c r="B102" s="538" t="s">
        <v>13</v>
      </c>
      <c r="C102" s="538">
        <v>4</v>
      </c>
      <c r="D102" s="550" t="s">
        <v>170</v>
      </c>
      <c r="E102" s="538" t="s">
        <v>392</v>
      </c>
      <c r="F102" s="538"/>
      <c r="G102" s="538"/>
      <c r="H102" s="538"/>
      <c r="I102" s="515">
        <v>45474</v>
      </c>
      <c r="J102" s="396">
        <v>45292</v>
      </c>
      <c r="K102" s="538">
        <v>0</v>
      </c>
      <c r="L102" s="538">
        <v>5</v>
      </c>
      <c r="M102" s="535">
        <v>1000</v>
      </c>
      <c r="N102" s="1488"/>
      <c r="O102" s="274" t="s">
        <v>374</v>
      </c>
    </row>
    <row r="103" spans="1:15" ht="15.75" x14ac:dyDescent="0.25">
      <c r="A103" s="1478"/>
      <c r="B103" s="538" t="s">
        <v>14</v>
      </c>
      <c r="C103" s="538">
        <v>1</v>
      </c>
      <c r="D103" s="550" t="s">
        <v>171</v>
      </c>
      <c r="E103" s="538" t="s">
        <v>392</v>
      </c>
      <c r="F103" s="538">
        <v>2</v>
      </c>
      <c r="G103" s="538"/>
      <c r="H103" s="538"/>
      <c r="I103" s="515">
        <v>45474</v>
      </c>
      <c r="J103" s="396">
        <v>45292</v>
      </c>
      <c r="K103" s="538">
        <v>0</v>
      </c>
      <c r="L103" s="538">
        <v>5</v>
      </c>
      <c r="M103" s="535">
        <v>1000</v>
      </c>
      <c r="N103" s="1494" t="s">
        <v>724</v>
      </c>
      <c r="O103" s="274" t="s">
        <v>374</v>
      </c>
    </row>
    <row r="104" spans="1:15" ht="15.75" x14ac:dyDescent="0.25">
      <c r="A104" s="1478"/>
      <c r="B104" s="538" t="s">
        <v>15</v>
      </c>
      <c r="C104" s="538">
        <v>2</v>
      </c>
      <c r="D104" s="550" t="s">
        <v>172</v>
      </c>
      <c r="E104" s="538" t="s">
        <v>392</v>
      </c>
      <c r="F104" s="538"/>
      <c r="G104" s="538"/>
      <c r="H104" s="538"/>
      <c r="I104" s="515">
        <v>45474</v>
      </c>
      <c r="J104" s="396">
        <v>45292</v>
      </c>
      <c r="K104" s="538">
        <v>0</v>
      </c>
      <c r="L104" s="538">
        <v>5</v>
      </c>
      <c r="M104" s="535">
        <v>1000</v>
      </c>
      <c r="N104" s="1510"/>
      <c r="O104" s="274" t="s">
        <v>374</v>
      </c>
    </row>
    <row r="105" spans="1:15" ht="15.75" x14ac:dyDescent="0.25">
      <c r="A105" s="1478"/>
      <c r="B105" s="538" t="s">
        <v>16</v>
      </c>
      <c r="C105" s="538">
        <v>3</v>
      </c>
      <c r="D105" s="550" t="s">
        <v>173</v>
      </c>
      <c r="E105" s="538" t="s">
        <v>392</v>
      </c>
      <c r="F105" s="538">
        <v>1</v>
      </c>
      <c r="G105" s="538"/>
      <c r="H105" s="538"/>
      <c r="I105" s="515">
        <v>45474</v>
      </c>
      <c r="J105" s="396">
        <v>45292</v>
      </c>
      <c r="K105" s="538">
        <v>0</v>
      </c>
      <c r="L105" s="538">
        <v>5</v>
      </c>
      <c r="M105" s="535">
        <v>1000</v>
      </c>
      <c r="N105" s="1510"/>
      <c r="O105" s="274" t="s">
        <v>374</v>
      </c>
    </row>
    <row r="106" spans="1:15" ht="15.75" x14ac:dyDescent="0.25">
      <c r="A106" s="1478"/>
      <c r="B106" s="538" t="s">
        <v>17</v>
      </c>
      <c r="C106" s="538">
        <v>4</v>
      </c>
      <c r="D106" s="550" t="s">
        <v>174</v>
      </c>
      <c r="E106" s="538" t="s">
        <v>392</v>
      </c>
      <c r="F106" s="538"/>
      <c r="G106" s="538"/>
      <c r="H106" s="538"/>
      <c r="I106" s="515">
        <v>45474</v>
      </c>
      <c r="J106" s="396">
        <v>45292</v>
      </c>
      <c r="K106" s="538">
        <v>0</v>
      </c>
      <c r="L106" s="538">
        <v>5</v>
      </c>
      <c r="M106" s="535">
        <v>1000</v>
      </c>
      <c r="N106" s="1510"/>
      <c r="O106" s="274" t="s">
        <v>374</v>
      </c>
    </row>
    <row r="107" spans="1:15" ht="15.75" x14ac:dyDescent="0.25">
      <c r="A107" s="1478"/>
      <c r="B107" s="538" t="s">
        <v>62</v>
      </c>
      <c r="C107" s="538">
        <v>5</v>
      </c>
      <c r="D107" s="550" t="s">
        <v>175</v>
      </c>
      <c r="E107" s="538" t="s">
        <v>392</v>
      </c>
      <c r="F107" s="538"/>
      <c r="G107" s="538"/>
      <c r="H107" s="538"/>
      <c r="I107" s="515">
        <v>45474</v>
      </c>
      <c r="J107" s="396">
        <v>45292</v>
      </c>
      <c r="K107" s="538">
        <v>0</v>
      </c>
      <c r="L107" s="538">
        <v>5</v>
      </c>
      <c r="M107" s="535">
        <v>1000</v>
      </c>
      <c r="N107" s="1488"/>
      <c r="O107" s="274" t="s">
        <v>374</v>
      </c>
    </row>
    <row r="108" spans="1:15" ht="15.75" x14ac:dyDescent="0.25">
      <c r="A108" s="1478"/>
      <c r="B108" s="538" t="s">
        <v>18</v>
      </c>
      <c r="C108" s="538">
        <v>1</v>
      </c>
      <c r="D108" s="550" t="s">
        <v>176</v>
      </c>
      <c r="E108" s="538" t="s">
        <v>392</v>
      </c>
      <c r="F108" s="538"/>
      <c r="G108" s="538"/>
      <c r="H108" s="538"/>
      <c r="I108" s="515">
        <v>45474</v>
      </c>
      <c r="J108" s="396">
        <v>45292</v>
      </c>
      <c r="K108" s="538">
        <v>0</v>
      </c>
      <c r="L108" s="538">
        <v>5</v>
      </c>
      <c r="M108" s="535">
        <v>1000</v>
      </c>
      <c r="N108" s="1494" t="s">
        <v>725</v>
      </c>
      <c r="O108" s="274" t="s">
        <v>374</v>
      </c>
    </row>
    <row r="109" spans="1:15" ht="15.75" x14ac:dyDescent="0.25">
      <c r="A109" s="1478"/>
      <c r="B109" s="538" t="s">
        <v>19</v>
      </c>
      <c r="C109" s="538">
        <v>2</v>
      </c>
      <c r="D109" s="550" t="s">
        <v>177</v>
      </c>
      <c r="E109" s="538" t="s">
        <v>392</v>
      </c>
      <c r="F109" s="538"/>
      <c r="G109" s="538"/>
      <c r="H109" s="538"/>
      <c r="I109" s="515">
        <v>45474</v>
      </c>
      <c r="J109" s="396">
        <v>45292</v>
      </c>
      <c r="K109" s="538">
        <v>0</v>
      </c>
      <c r="L109" s="538">
        <v>5</v>
      </c>
      <c r="M109" s="535">
        <v>1000</v>
      </c>
      <c r="N109" s="1510"/>
      <c r="O109" s="274" t="s">
        <v>374</v>
      </c>
    </row>
    <row r="110" spans="1:15" ht="37.5" customHeight="1" x14ac:dyDescent="0.25">
      <c r="A110" s="1478"/>
      <c r="B110" s="538" t="s">
        <v>20</v>
      </c>
      <c r="C110" s="538">
        <v>3</v>
      </c>
      <c r="D110" s="550" t="s">
        <v>178</v>
      </c>
      <c r="E110" s="538" t="s">
        <v>392</v>
      </c>
      <c r="F110" s="538"/>
      <c r="G110" s="538"/>
      <c r="H110" s="538"/>
      <c r="I110" s="515">
        <v>45474</v>
      </c>
      <c r="J110" s="396">
        <v>45292</v>
      </c>
      <c r="K110" s="538">
        <v>0</v>
      </c>
      <c r="L110" s="538">
        <v>5</v>
      </c>
      <c r="M110" s="535">
        <v>1000</v>
      </c>
      <c r="N110" s="1488"/>
      <c r="O110" s="274" t="s">
        <v>374</v>
      </c>
    </row>
    <row r="111" spans="1:15" ht="63" x14ac:dyDescent="0.25">
      <c r="A111" s="1478"/>
      <c r="B111" s="366" t="s">
        <v>679</v>
      </c>
      <c r="C111" s="366">
        <v>1</v>
      </c>
      <c r="D111" s="550">
        <v>15215</v>
      </c>
      <c r="E111" s="366" t="s">
        <v>392</v>
      </c>
      <c r="F111" s="366"/>
      <c r="G111" s="366"/>
      <c r="H111" s="366"/>
      <c r="I111" s="515">
        <v>45474</v>
      </c>
      <c r="J111" s="396">
        <v>45292</v>
      </c>
      <c r="K111" s="538">
        <v>0</v>
      </c>
      <c r="L111" s="366">
        <v>2</v>
      </c>
      <c r="M111" s="416">
        <v>250</v>
      </c>
      <c r="N111" s="538" t="s">
        <v>752</v>
      </c>
      <c r="O111" s="417" t="s">
        <v>561</v>
      </c>
    </row>
    <row r="112" spans="1:15" ht="15.75" x14ac:dyDescent="0.25">
      <c r="A112" s="1478"/>
      <c r="B112" s="366" t="s">
        <v>680</v>
      </c>
      <c r="C112" s="366">
        <v>2</v>
      </c>
      <c r="D112" s="550">
        <v>15216</v>
      </c>
      <c r="E112" s="366" t="s">
        <v>392</v>
      </c>
      <c r="F112" s="366"/>
      <c r="G112" s="366"/>
      <c r="H112" s="366"/>
      <c r="I112" s="515">
        <v>45474</v>
      </c>
      <c r="J112" s="396">
        <v>45292</v>
      </c>
      <c r="K112" s="538">
        <v>0</v>
      </c>
      <c r="L112" s="366">
        <v>2</v>
      </c>
      <c r="M112" s="416">
        <v>250</v>
      </c>
      <c r="N112" s="1494" t="s">
        <v>753</v>
      </c>
      <c r="O112" s="417" t="s">
        <v>561</v>
      </c>
    </row>
    <row r="113" spans="1:15" ht="15.75" x14ac:dyDescent="0.25">
      <c r="A113" s="1478"/>
      <c r="B113" s="366" t="s">
        <v>681</v>
      </c>
      <c r="C113" s="366">
        <v>3</v>
      </c>
      <c r="D113" s="366">
        <v>15217</v>
      </c>
      <c r="E113" s="366" t="s">
        <v>392</v>
      </c>
      <c r="F113" s="366"/>
      <c r="G113" s="366"/>
      <c r="H113" s="366"/>
      <c r="I113" s="515">
        <v>45474</v>
      </c>
      <c r="J113" s="396">
        <v>45292</v>
      </c>
      <c r="K113" s="538">
        <v>0</v>
      </c>
      <c r="L113" s="366">
        <v>2</v>
      </c>
      <c r="M113" s="416">
        <v>250</v>
      </c>
      <c r="N113" s="1510"/>
      <c r="O113" s="417" t="s">
        <v>561</v>
      </c>
    </row>
    <row r="114" spans="1:15" ht="35.25" customHeight="1" x14ac:dyDescent="0.25">
      <c r="A114" s="1478"/>
      <c r="B114" s="366" t="s">
        <v>682</v>
      </c>
      <c r="C114" s="366">
        <v>4</v>
      </c>
      <c r="D114" s="550">
        <v>15214</v>
      </c>
      <c r="E114" s="366" t="s">
        <v>392</v>
      </c>
      <c r="F114" s="366"/>
      <c r="G114" s="366"/>
      <c r="H114" s="366"/>
      <c r="I114" s="515">
        <v>45474</v>
      </c>
      <c r="J114" s="396">
        <v>45292</v>
      </c>
      <c r="K114" s="538">
        <v>0</v>
      </c>
      <c r="L114" s="366">
        <v>2</v>
      </c>
      <c r="M114" s="416">
        <v>250</v>
      </c>
      <c r="N114" s="1488"/>
      <c r="O114" s="417" t="s">
        <v>561</v>
      </c>
    </row>
    <row r="115" spans="1:15" ht="15.75" x14ac:dyDescent="0.25">
      <c r="A115" s="1478"/>
      <c r="B115" s="366" t="s">
        <v>683</v>
      </c>
      <c r="C115" s="366">
        <v>5</v>
      </c>
      <c r="D115" s="550">
        <v>15058</v>
      </c>
      <c r="E115" s="366" t="s">
        <v>392</v>
      </c>
      <c r="F115" s="366"/>
      <c r="G115" s="366"/>
      <c r="H115" s="366"/>
      <c r="I115" s="515">
        <v>45474</v>
      </c>
      <c r="J115" s="396">
        <v>45292</v>
      </c>
      <c r="K115" s="538">
        <v>0</v>
      </c>
      <c r="L115" s="366">
        <v>2</v>
      </c>
      <c r="M115" s="416">
        <v>250</v>
      </c>
      <c r="N115" s="1494" t="s">
        <v>723</v>
      </c>
      <c r="O115" s="417" t="s">
        <v>561</v>
      </c>
    </row>
    <row r="116" spans="1:15" ht="45" customHeight="1" x14ac:dyDescent="0.25">
      <c r="A116" s="1478"/>
      <c r="B116" s="366" t="s">
        <v>684</v>
      </c>
      <c r="C116" s="366">
        <v>6</v>
      </c>
      <c r="D116" s="550">
        <v>15057</v>
      </c>
      <c r="E116" s="366" t="s">
        <v>392</v>
      </c>
      <c r="F116" s="366"/>
      <c r="G116" s="366"/>
      <c r="H116" s="366"/>
      <c r="I116" s="515">
        <v>45474</v>
      </c>
      <c r="J116" s="396">
        <v>45292</v>
      </c>
      <c r="K116" s="538">
        <v>0</v>
      </c>
      <c r="L116" s="366">
        <v>2</v>
      </c>
      <c r="M116" s="416">
        <v>250</v>
      </c>
      <c r="N116" s="1488"/>
      <c r="O116" s="417" t="s">
        <v>561</v>
      </c>
    </row>
    <row r="117" spans="1:15" ht="63" x14ac:dyDescent="0.25">
      <c r="A117" s="1478"/>
      <c r="B117" s="366" t="s">
        <v>685</v>
      </c>
      <c r="C117" s="366">
        <v>7</v>
      </c>
      <c r="D117" s="550">
        <v>15066</v>
      </c>
      <c r="E117" s="366" t="s">
        <v>392</v>
      </c>
      <c r="F117" s="366"/>
      <c r="G117" s="366"/>
      <c r="H117" s="366"/>
      <c r="I117" s="515">
        <v>45474</v>
      </c>
      <c r="J117" s="396">
        <v>45292</v>
      </c>
      <c r="K117" s="538">
        <v>0</v>
      </c>
      <c r="L117" s="366">
        <v>2</v>
      </c>
      <c r="M117" s="416">
        <v>250</v>
      </c>
      <c r="N117" s="538" t="s">
        <v>724</v>
      </c>
      <c r="O117" s="417" t="s">
        <v>561</v>
      </c>
    </row>
    <row r="118" spans="1:15" ht="15.75" x14ac:dyDescent="0.25">
      <c r="A118" s="1478"/>
      <c r="B118" s="366" t="s">
        <v>686</v>
      </c>
      <c r="C118" s="366">
        <v>8</v>
      </c>
      <c r="D118" s="550">
        <v>15065</v>
      </c>
      <c r="E118" s="366" t="s">
        <v>392</v>
      </c>
      <c r="F118" s="366"/>
      <c r="G118" s="366"/>
      <c r="H118" s="366"/>
      <c r="I118" s="515">
        <v>45474</v>
      </c>
      <c r="J118" s="396">
        <v>45292</v>
      </c>
      <c r="K118" s="538">
        <v>0</v>
      </c>
      <c r="L118" s="366">
        <v>2</v>
      </c>
      <c r="M118" s="416">
        <v>250</v>
      </c>
      <c r="N118" s="1494" t="s">
        <v>725</v>
      </c>
      <c r="O118" s="417" t="s">
        <v>561</v>
      </c>
    </row>
    <row r="119" spans="1:15" ht="53.25" customHeight="1" thickBot="1" x14ac:dyDescent="0.3">
      <c r="A119" s="1480"/>
      <c r="B119" s="546" t="s">
        <v>687</v>
      </c>
      <c r="C119" s="546">
        <v>9</v>
      </c>
      <c r="D119" s="551">
        <v>15064</v>
      </c>
      <c r="E119" s="546" t="s">
        <v>392</v>
      </c>
      <c r="F119" s="546"/>
      <c r="G119" s="546"/>
      <c r="H119" s="546"/>
      <c r="I119" s="516">
        <v>45474</v>
      </c>
      <c r="J119" s="396">
        <v>45292</v>
      </c>
      <c r="K119" s="538">
        <v>0</v>
      </c>
      <c r="L119" s="366">
        <v>2</v>
      </c>
      <c r="M119" s="416">
        <v>250</v>
      </c>
      <c r="N119" s="1518"/>
      <c r="O119" s="508" t="s">
        <v>561</v>
      </c>
    </row>
    <row r="120" spans="1:15" ht="15.75" x14ac:dyDescent="0.25">
      <c r="A120" s="1477" t="s">
        <v>318</v>
      </c>
      <c r="B120" s="509" t="s">
        <v>22</v>
      </c>
      <c r="C120" s="509">
        <v>1</v>
      </c>
      <c r="D120" s="509">
        <v>707388</v>
      </c>
      <c r="E120" s="509" t="s">
        <v>391</v>
      </c>
      <c r="F120" s="509"/>
      <c r="G120" s="509"/>
      <c r="H120" s="509"/>
      <c r="I120" s="514">
        <v>45474</v>
      </c>
      <c r="J120" s="395">
        <v>45292</v>
      </c>
      <c r="K120" s="509">
        <v>0</v>
      </c>
      <c r="L120" s="509">
        <v>5</v>
      </c>
      <c r="M120" s="510">
        <v>1000</v>
      </c>
      <c r="N120" s="1519" t="s">
        <v>726</v>
      </c>
      <c r="O120" s="511" t="s">
        <v>375</v>
      </c>
    </row>
    <row r="121" spans="1:15" ht="15.75" x14ac:dyDescent="0.25">
      <c r="A121" s="1478"/>
      <c r="B121" s="424" t="s">
        <v>23</v>
      </c>
      <c r="C121" s="424">
        <v>2</v>
      </c>
      <c r="D121" s="424">
        <v>707389</v>
      </c>
      <c r="E121" s="424" t="s">
        <v>391</v>
      </c>
      <c r="F121" s="424"/>
      <c r="G121" s="424"/>
      <c r="H121" s="424"/>
      <c r="I121" s="515">
        <v>45474</v>
      </c>
      <c r="J121" s="396">
        <v>45292</v>
      </c>
      <c r="K121" s="424">
        <v>0</v>
      </c>
      <c r="L121" s="424">
        <v>5</v>
      </c>
      <c r="M121" s="425">
        <v>1000</v>
      </c>
      <c r="N121" s="1520"/>
      <c r="O121" s="426" t="s">
        <v>375</v>
      </c>
    </row>
    <row r="122" spans="1:15" ht="31.5" x14ac:dyDescent="0.25">
      <c r="A122" s="1478"/>
      <c r="B122" s="169" t="s">
        <v>24</v>
      </c>
      <c r="C122" s="169"/>
      <c r="D122" s="169">
        <v>707390</v>
      </c>
      <c r="E122" s="169" t="s">
        <v>393</v>
      </c>
      <c r="F122" s="169"/>
      <c r="G122" s="169"/>
      <c r="H122" s="169"/>
      <c r="I122" s="515"/>
      <c r="J122" s="493"/>
      <c r="K122" s="169"/>
      <c r="L122" s="169"/>
      <c r="M122" s="448"/>
      <c r="N122" s="1520"/>
      <c r="O122" s="494"/>
    </row>
    <row r="123" spans="1:15" ht="15.75" x14ac:dyDescent="0.25">
      <c r="A123" s="1478"/>
      <c r="B123" s="424" t="s">
        <v>25</v>
      </c>
      <c r="C123" s="424">
        <v>4</v>
      </c>
      <c r="D123" s="424">
        <v>707391</v>
      </c>
      <c r="E123" s="424" t="s">
        <v>391</v>
      </c>
      <c r="F123" s="424"/>
      <c r="G123" s="424"/>
      <c r="H123" s="424"/>
      <c r="I123" s="515">
        <v>45474</v>
      </c>
      <c r="J123" s="396">
        <v>45292</v>
      </c>
      <c r="K123" s="424">
        <v>0</v>
      </c>
      <c r="L123" s="424">
        <v>5</v>
      </c>
      <c r="M123" s="425">
        <v>1000</v>
      </c>
      <c r="N123" s="1521"/>
      <c r="O123" s="426" t="s">
        <v>375</v>
      </c>
    </row>
    <row r="124" spans="1:15" ht="15.75" x14ac:dyDescent="0.25">
      <c r="A124" s="1478"/>
      <c r="B124" s="538" t="s">
        <v>26</v>
      </c>
      <c r="C124" s="538">
        <v>1</v>
      </c>
      <c r="D124" s="550" t="s">
        <v>179</v>
      </c>
      <c r="E124" s="538" t="s">
        <v>392</v>
      </c>
      <c r="F124" s="538"/>
      <c r="G124" s="538"/>
      <c r="H124" s="538"/>
      <c r="I124" s="515">
        <v>45474</v>
      </c>
      <c r="J124" s="396">
        <v>45292</v>
      </c>
      <c r="K124" s="538">
        <v>0</v>
      </c>
      <c r="L124" s="538">
        <v>5</v>
      </c>
      <c r="M124" s="535">
        <v>1000</v>
      </c>
      <c r="N124" s="1494" t="s">
        <v>728</v>
      </c>
      <c r="O124" s="274" t="s">
        <v>374</v>
      </c>
    </row>
    <row r="125" spans="1:15" ht="15.75" x14ac:dyDescent="0.25">
      <c r="A125" s="1478"/>
      <c r="B125" s="538" t="s">
        <v>27</v>
      </c>
      <c r="C125" s="538">
        <v>2</v>
      </c>
      <c r="D125" s="550" t="s">
        <v>180</v>
      </c>
      <c r="E125" s="538" t="s">
        <v>392</v>
      </c>
      <c r="F125" s="538"/>
      <c r="G125" s="538"/>
      <c r="H125" s="538"/>
      <c r="I125" s="515">
        <v>45474</v>
      </c>
      <c r="J125" s="396">
        <v>45292</v>
      </c>
      <c r="K125" s="538">
        <v>0</v>
      </c>
      <c r="L125" s="538">
        <v>5</v>
      </c>
      <c r="M125" s="535">
        <v>1000</v>
      </c>
      <c r="N125" s="1510"/>
      <c r="O125" s="274" t="s">
        <v>374</v>
      </c>
    </row>
    <row r="126" spans="1:15" ht="15.75" x14ac:dyDescent="0.25">
      <c r="A126" s="1478"/>
      <c r="B126" s="538" t="s">
        <v>28</v>
      </c>
      <c r="C126" s="538">
        <v>3</v>
      </c>
      <c r="D126" s="550" t="s">
        <v>181</v>
      </c>
      <c r="E126" s="538" t="s">
        <v>392</v>
      </c>
      <c r="F126" s="538"/>
      <c r="G126" s="538"/>
      <c r="H126" s="538"/>
      <c r="I126" s="515">
        <v>45474</v>
      </c>
      <c r="J126" s="396">
        <v>45292</v>
      </c>
      <c r="K126" s="538">
        <v>0</v>
      </c>
      <c r="L126" s="538">
        <v>5</v>
      </c>
      <c r="M126" s="535">
        <v>1000</v>
      </c>
      <c r="N126" s="1510"/>
      <c r="O126" s="274" t="s">
        <v>374</v>
      </c>
    </row>
    <row r="127" spans="1:15" ht="15.75" x14ac:dyDescent="0.25">
      <c r="A127" s="1478"/>
      <c r="B127" s="538" t="s">
        <v>29</v>
      </c>
      <c r="C127" s="538">
        <v>4</v>
      </c>
      <c r="D127" s="550" t="s">
        <v>182</v>
      </c>
      <c r="E127" s="538" t="s">
        <v>392</v>
      </c>
      <c r="F127" s="538"/>
      <c r="G127" s="538"/>
      <c r="H127" s="538"/>
      <c r="I127" s="515">
        <v>45474</v>
      </c>
      <c r="J127" s="396">
        <v>45292</v>
      </c>
      <c r="K127" s="538">
        <v>0</v>
      </c>
      <c r="L127" s="538">
        <v>5</v>
      </c>
      <c r="M127" s="535">
        <v>1000</v>
      </c>
      <c r="N127" s="1488"/>
      <c r="O127" s="274" t="s">
        <v>374</v>
      </c>
    </row>
    <row r="128" spans="1:15" ht="15.75" x14ac:dyDescent="0.25">
      <c r="A128" s="1478"/>
      <c r="B128" s="538" t="s">
        <v>64</v>
      </c>
      <c r="C128" s="538">
        <v>1</v>
      </c>
      <c r="D128" s="550" t="s">
        <v>183</v>
      </c>
      <c r="E128" s="538" t="s">
        <v>392</v>
      </c>
      <c r="F128" s="538"/>
      <c r="G128" s="538">
        <v>1</v>
      </c>
      <c r="H128" s="538"/>
      <c r="I128" s="515">
        <v>45474</v>
      </c>
      <c r="J128" s="396">
        <v>45292</v>
      </c>
      <c r="K128" s="538">
        <v>0</v>
      </c>
      <c r="L128" s="538">
        <v>5</v>
      </c>
      <c r="M128" s="535">
        <v>1000</v>
      </c>
      <c r="N128" s="1494" t="s">
        <v>729</v>
      </c>
      <c r="O128" s="274" t="s">
        <v>374</v>
      </c>
    </row>
    <row r="129" spans="1:15" ht="15.75" x14ac:dyDescent="0.25">
      <c r="A129" s="1478"/>
      <c r="B129" s="538" t="s">
        <v>65</v>
      </c>
      <c r="C129" s="538">
        <v>2</v>
      </c>
      <c r="D129" s="550" t="s">
        <v>184</v>
      </c>
      <c r="E129" s="538" t="s">
        <v>392</v>
      </c>
      <c r="F129" s="538"/>
      <c r="G129" s="538"/>
      <c r="H129" s="538"/>
      <c r="I129" s="515">
        <v>45474</v>
      </c>
      <c r="J129" s="396">
        <v>45292</v>
      </c>
      <c r="K129" s="538">
        <v>0</v>
      </c>
      <c r="L129" s="538">
        <v>5</v>
      </c>
      <c r="M129" s="535">
        <v>1000</v>
      </c>
      <c r="N129" s="1510"/>
      <c r="O129" s="274" t="s">
        <v>374</v>
      </c>
    </row>
    <row r="130" spans="1:15" ht="15.75" x14ac:dyDescent="0.25">
      <c r="A130" s="1478"/>
      <c r="B130" s="538" t="s">
        <v>66</v>
      </c>
      <c r="C130" s="538">
        <v>3</v>
      </c>
      <c r="D130" s="550" t="s">
        <v>185</v>
      </c>
      <c r="E130" s="538" t="s">
        <v>392</v>
      </c>
      <c r="F130" s="538"/>
      <c r="G130" s="538"/>
      <c r="H130" s="538"/>
      <c r="I130" s="515">
        <v>45474</v>
      </c>
      <c r="J130" s="396">
        <v>45292</v>
      </c>
      <c r="K130" s="538">
        <v>0</v>
      </c>
      <c r="L130" s="538">
        <v>5</v>
      </c>
      <c r="M130" s="535">
        <v>1000</v>
      </c>
      <c r="N130" s="1510"/>
      <c r="O130" s="274" t="s">
        <v>374</v>
      </c>
    </row>
    <row r="131" spans="1:15" ht="15.75" x14ac:dyDescent="0.25">
      <c r="A131" s="1478"/>
      <c r="B131" s="538" t="s">
        <v>91</v>
      </c>
      <c r="C131" s="538">
        <v>4</v>
      </c>
      <c r="D131" s="550" t="s">
        <v>186</v>
      </c>
      <c r="E131" s="538" t="s">
        <v>392</v>
      </c>
      <c r="F131" s="538"/>
      <c r="G131" s="538"/>
      <c r="H131" s="538"/>
      <c r="I131" s="515">
        <v>45474</v>
      </c>
      <c r="J131" s="396">
        <v>45292</v>
      </c>
      <c r="K131" s="538">
        <v>0</v>
      </c>
      <c r="L131" s="538">
        <v>5</v>
      </c>
      <c r="M131" s="535">
        <v>1000</v>
      </c>
      <c r="N131" s="1488"/>
      <c r="O131" s="274" t="s">
        <v>374</v>
      </c>
    </row>
    <row r="132" spans="1:15" ht="15.75" x14ac:dyDescent="0.25">
      <c r="A132" s="1478"/>
      <c r="B132" s="538" t="s">
        <v>30</v>
      </c>
      <c r="C132" s="538">
        <v>1</v>
      </c>
      <c r="D132" s="550" t="s">
        <v>187</v>
      </c>
      <c r="E132" s="538" t="s">
        <v>392</v>
      </c>
      <c r="F132" s="538"/>
      <c r="G132" s="538">
        <v>2</v>
      </c>
      <c r="H132" s="538"/>
      <c r="I132" s="515">
        <v>45474</v>
      </c>
      <c r="J132" s="396">
        <v>45292</v>
      </c>
      <c r="K132" s="538">
        <v>0</v>
      </c>
      <c r="L132" s="538">
        <v>5</v>
      </c>
      <c r="M132" s="535">
        <v>1000</v>
      </c>
      <c r="N132" s="1494" t="s">
        <v>730</v>
      </c>
      <c r="O132" s="274" t="s">
        <v>374</v>
      </c>
    </row>
    <row r="133" spans="1:15" ht="15.75" x14ac:dyDescent="0.25">
      <c r="A133" s="1478"/>
      <c r="B133" s="538" t="s">
        <v>67</v>
      </c>
      <c r="C133" s="538">
        <v>2</v>
      </c>
      <c r="D133" s="550" t="s">
        <v>188</v>
      </c>
      <c r="E133" s="538" t="s">
        <v>392</v>
      </c>
      <c r="F133" s="538"/>
      <c r="G133" s="538"/>
      <c r="H133" s="538"/>
      <c r="I133" s="515">
        <v>45474</v>
      </c>
      <c r="J133" s="396">
        <v>45292</v>
      </c>
      <c r="K133" s="538">
        <v>0</v>
      </c>
      <c r="L133" s="538">
        <v>5</v>
      </c>
      <c r="M133" s="535">
        <v>1000</v>
      </c>
      <c r="N133" s="1510"/>
      <c r="O133" s="274" t="s">
        <v>374</v>
      </c>
    </row>
    <row r="134" spans="1:15" ht="15.75" x14ac:dyDescent="0.25">
      <c r="A134" s="1478"/>
      <c r="B134" s="538" t="s">
        <v>68</v>
      </c>
      <c r="C134" s="538">
        <v>3</v>
      </c>
      <c r="D134" s="550" t="s">
        <v>189</v>
      </c>
      <c r="E134" s="538" t="s">
        <v>392</v>
      </c>
      <c r="F134" s="538"/>
      <c r="G134" s="538">
        <v>1</v>
      </c>
      <c r="H134" s="538"/>
      <c r="I134" s="515">
        <v>45474</v>
      </c>
      <c r="J134" s="396">
        <v>45292</v>
      </c>
      <c r="K134" s="538">
        <v>0</v>
      </c>
      <c r="L134" s="538">
        <v>5</v>
      </c>
      <c r="M134" s="535">
        <v>1000</v>
      </c>
      <c r="N134" s="1510"/>
      <c r="O134" s="274" t="s">
        <v>374</v>
      </c>
    </row>
    <row r="135" spans="1:15" ht="15.75" x14ac:dyDescent="0.25">
      <c r="A135" s="1478"/>
      <c r="B135" s="538" t="s">
        <v>69</v>
      </c>
      <c r="C135" s="538">
        <v>4</v>
      </c>
      <c r="D135" s="550" t="s">
        <v>190</v>
      </c>
      <c r="E135" s="538" t="s">
        <v>392</v>
      </c>
      <c r="F135" s="538"/>
      <c r="G135" s="538"/>
      <c r="H135" s="538"/>
      <c r="I135" s="515">
        <v>45474</v>
      </c>
      <c r="J135" s="396">
        <v>45292</v>
      </c>
      <c r="K135" s="538">
        <v>0</v>
      </c>
      <c r="L135" s="538">
        <v>5</v>
      </c>
      <c r="M135" s="535">
        <v>1000</v>
      </c>
      <c r="N135" s="1510"/>
      <c r="O135" s="274" t="s">
        <v>374</v>
      </c>
    </row>
    <row r="136" spans="1:15" ht="15.75" x14ac:dyDescent="0.25">
      <c r="A136" s="1478"/>
      <c r="B136" s="538" t="s">
        <v>70</v>
      </c>
      <c r="C136" s="538">
        <v>5</v>
      </c>
      <c r="D136" s="550" t="s">
        <v>191</v>
      </c>
      <c r="E136" s="538" t="s">
        <v>392</v>
      </c>
      <c r="F136" s="538"/>
      <c r="G136" s="538"/>
      <c r="H136" s="538"/>
      <c r="I136" s="515">
        <v>45474</v>
      </c>
      <c r="J136" s="396">
        <v>45292</v>
      </c>
      <c r="K136" s="538">
        <v>0</v>
      </c>
      <c r="L136" s="538">
        <v>5</v>
      </c>
      <c r="M136" s="535">
        <v>1000</v>
      </c>
      <c r="N136" s="1488"/>
      <c r="O136" s="274" t="s">
        <v>375</v>
      </c>
    </row>
    <row r="137" spans="1:15" ht="15.75" x14ac:dyDescent="0.25">
      <c r="A137" s="1478"/>
      <c r="B137" s="424" t="s">
        <v>31</v>
      </c>
      <c r="C137" s="424">
        <v>1</v>
      </c>
      <c r="D137" s="424">
        <v>707367</v>
      </c>
      <c r="E137" s="424" t="s">
        <v>392</v>
      </c>
      <c r="F137" s="424"/>
      <c r="G137" s="424"/>
      <c r="H137" s="424"/>
      <c r="I137" s="515">
        <v>45474</v>
      </c>
      <c r="J137" s="396">
        <v>45292</v>
      </c>
      <c r="K137" s="424">
        <v>0</v>
      </c>
      <c r="L137" s="424">
        <v>5</v>
      </c>
      <c r="M137" s="425">
        <v>1000</v>
      </c>
      <c r="N137" s="1522" t="s">
        <v>731</v>
      </c>
      <c r="O137" s="426" t="s">
        <v>375</v>
      </c>
    </row>
    <row r="138" spans="1:15" ht="15.75" x14ac:dyDescent="0.25">
      <c r="A138" s="1478"/>
      <c r="B138" s="424" t="s">
        <v>71</v>
      </c>
      <c r="C138" s="424">
        <v>2</v>
      </c>
      <c r="D138" s="424">
        <v>707373</v>
      </c>
      <c r="E138" s="424" t="s">
        <v>392</v>
      </c>
      <c r="F138" s="424"/>
      <c r="G138" s="424"/>
      <c r="H138" s="424"/>
      <c r="I138" s="515">
        <v>45474</v>
      </c>
      <c r="J138" s="396">
        <v>45292</v>
      </c>
      <c r="K138" s="424">
        <v>0</v>
      </c>
      <c r="L138" s="424">
        <v>5</v>
      </c>
      <c r="M138" s="425">
        <v>1000</v>
      </c>
      <c r="N138" s="1520"/>
      <c r="O138" s="426" t="s">
        <v>375</v>
      </c>
    </row>
    <row r="139" spans="1:15" ht="15.75" x14ac:dyDescent="0.25">
      <c r="A139" s="1478"/>
      <c r="B139" s="424" t="s">
        <v>72</v>
      </c>
      <c r="C139" s="424">
        <v>3</v>
      </c>
      <c r="D139" s="424">
        <v>707376</v>
      </c>
      <c r="E139" s="424" t="s">
        <v>392</v>
      </c>
      <c r="F139" s="424"/>
      <c r="G139" s="424"/>
      <c r="H139" s="424"/>
      <c r="I139" s="515">
        <v>45474</v>
      </c>
      <c r="J139" s="396">
        <v>45292</v>
      </c>
      <c r="K139" s="424">
        <v>0</v>
      </c>
      <c r="L139" s="424">
        <v>5</v>
      </c>
      <c r="M139" s="425">
        <v>1000</v>
      </c>
      <c r="N139" s="1520"/>
      <c r="O139" s="426" t="s">
        <v>375</v>
      </c>
    </row>
    <row r="140" spans="1:15" ht="15.75" x14ac:dyDescent="0.25">
      <c r="A140" s="1478"/>
      <c r="B140" s="424" t="s">
        <v>317</v>
      </c>
      <c r="C140" s="424">
        <v>4</v>
      </c>
      <c r="D140" s="424">
        <v>707362</v>
      </c>
      <c r="E140" s="424" t="s">
        <v>392</v>
      </c>
      <c r="F140" s="424"/>
      <c r="G140" s="424"/>
      <c r="H140" s="424"/>
      <c r="I140" s="515">
        <v>45474</v>
      </c>
      <c r="J140" s="396">
        <v>45292</v>
      </c>
      <c r="K140" s="424">
        <v>0</v>
      </c>
      <c r="L140" s="424">
        <v>5</v>
      </c>
      <c r="M140" s="425">
        <v>1000</v>
      </c>
      <c r="N140" s="1521"/>
      <c r="O140" s="426" t="s">
        <v>375</v>
      </c>
    </row>
    <row r="141" spans="1:15" ht="15.75" x14ac:dyDescent="0.25">
      <c r="A141" s="1478"/>
      <c r="B141" s="538" t="s">
        <v>32</v>
      </c>
      <c r="C141" s="538">
        <v>1</v>
      </c>
      <c r="D141" s="414" t="s">
        <v>192</v>
      </c>
      <c r="E141" s="538" t="s">
        <v>392</v>
      </c>
      <c r="F141" s="538"/>
      <c r="G141" s="538"/>
      <c r="H141" s="538"/>
      <c r="I141" s="515">
        <v>45474</v>
      </c>
      <c r="J141" s="396">
        <v>45292</v>
      </c>
      <c r="K141" s="538">
        <v>0</v>
      </c>
      <c r="L141" s="538">
        <v>5</v>
      </c>
      <c r="M141" s="535">
        <v>1000</v>
      </c>
      <c r="N141" s="1494" t="s">
        <v>732</v>
      </c>
      <c r="O141" s="274" t="s">
        <v>374</v>
      </c>
    </row>
    <row r="142" spans="1:15" ht="15.75" x14ac:dyDescent="0.25">
      <c r="A142" s="1478"/>
      <c r="B142" s="538" t="s">
        <v>73</v>
      </c>
      <c r="C142" s="538">
        <v>2</v>
      </c>
      <c r="D142" s="414" t="s">
        <v>193</v>
      </c>
      <c r="E142" s="538" t="s">
        <v>392</v>
      </c>
      <c r="F142" s="538"/>
      <c r="G142" s="538"/>
      <c r="H142" s="538"/>
      <c r="I142" s="515">
        <v>45474</v>
      </c>
      <c r="J142" s="396">
        <v>45292</v>
      </c>
      <c r="K142" s="538">
        <v>0</v>
      </c>
      <c r="L142" s="538">
        <v>5</v>
      </c>
      <c r="M142" s="535">
        <v>1000</v>
      </c>
      <c r="N142" s="1510"/>
      <c r="O142" s="274" t="s">
        <v>374</v>
      </c>
    </row>
    <row r="143" spans="1:15" ht="15.75" x14ac:dyDescent="0.25">
      <c r="A143" s="1478"/>
      <c r="B143" s="538" t="s">
        <v>73</v>
      </c>
      <c r="C143" s="538">
        <v>3</v>
      </c>
      <c r="D143" s="414">
        <v>708510</v>
      </c>
      <c r="E143" s="538" t="s">
        <v>392</v>
      </c>
      <c r="F143" s="538"/>
      <c r="G143" s="538"/>
      <c r="H143" s="538"/>
      <c r="I143" s="515">
        <v>45474</v>
      </c>
      <c r="J143" s="396">
        <v>45292</v>
      </c>
      <c r="K143" s="538">
        <v>0</v>
      </c>
      <c r="L143" s="538">
        <v>5</v>
      </c>
      <c r="M143" s="535">
        <v>1000</v>
      </c>
      <c r="N143" s="1510"/>
      <c r="O143" s="274" t="s">
        <v>375</v>
      </c>
    </row>
    <row r="144" spans="1:15" ht="15.75" x14ac:dyDescent="0.25">
      <c r="A144" s="1478"/>
      <c r="B144" s="199" t="s">
        <v>74</v>
      </c>
      <c r="C144" s="199">
        <v>4</v>
      </c>
      <c r="D144" s="199" t="s">
        <v>248</v>
      </c>
      <c r="E144" s="199" t="s">
        <v>391</v>
      </c>
      <c r="F144" s="199"/>
      <c r="G144" s="199"/>
      <c r="H144" s="199"/>
      <c r="I144" s="515">
        <v>45474</v>
      </c>
      <c r="J144" s="396">
        <v>45292</v>
      </c>
      <c r="K144" s="199">
        <v>0</v>
      </c>
      <c r="L144" s="199">
        <v>5</v>
      </c>
      <c r="M144" s="398">
        <v>1000</v>
      </c>
      <c r="N144" s="1510"/>
      <c r="O144" s="399" t="s">
        <v>374</v>
      </c>
    </row>
    <row r="145" spans="1:15" ht="15.75" x14ac:dyDescent="0.25">
      <c r="A145" s="1478"/>
      <c r="B145" s="199" t="s">
        <v>75</v>
      </c>
      <c r="C145" s="199">
        <v>5</v>
      </c>
      <c r="D145" s="199" t="s">
        <v>195</v>
      </c>
      <c r="E145" s="199" t="s">
        <v>391</v>
      </c>
      <c r="F145" s="199"/>
      <c r="G145" s="199"/>
      <c r="H145" s="199"/>
      <c r="I145" s="515">
        <v>45474</v>
      </c>
      <c r="J145" s="396">
        <v>45292</v>
      </c>
      <c r="K145" s="199">
        <v>0</v>
      </c>
      <c r="L145" s="199">
        <v>5</v>
      </c>
      <c r="M145" s="398">
        <v>1000</v>
      </c>
      <c r="N145" s="1510"/>
      <c r="O145" s="399" t="s">
        <v>374</v>
      </c>
    </row>
    <row r="146" spans="1:15" ht="15.75" x14ac:dyDescent="0.25">
      <c r="A146" s="1478"/>
      <c r="B146" s="538" t="s">
        <v>75</v>
      </c>
      <c r="C146" s="538">
        <v>6</v>
      </c>
      <c r="D146" s="414">
        <v>708512</v>
      </c>
      <c r="E146" s="538" t="s">
        <v>392</v>
      </c>
      <c r="F146" s="538"/>
      <c r="G146" s="538"/>
      <c r="H146" s="538"/>
      <c r="I146" s="515">
        <v>45474</v>
      </c>
      <c r="J146" s="396">
        <v>45292</v>
      </c>
      <c r="K146" s="538">
        <v>0</v>
      </c>
      <c r="L146" s="538">
        <v>5</v>
      </c>
      <c r="M146" s="535">
        <v>1000</v>
      </c>
      <c r="N146" s="1510"/>
      <c r="O146" s="274" t="s">
        <v>375</v>
      </c>
    </row>
    <row r="147" spans="1:15" ht="15.75" x14ac:dyDescent="0.25">
      <c r="A147" s="1478"/>
      <c r="B147" s="538" t="s">
        <v>90</v>
      </c>
      <c r="C147" s="538">
        <v>7</v>
      </c>
      <c r="D147" s="414" t="s">
        <v>196</v>
      </c>
      <c r="E147" s="538" t="s">
        <v>392</v>
      </c>
      <c r="F147" s="538"/>
      <c r="G147" s="538"/>
      <c r="H147" s="538"/>
      <c r="I147" s="515">
        <v>45474</v>
      </c>
      <c r="J147" s="396">
        <v>45292</v>
      </c>
      <c r="K147" s="538">
        <v>0</v>
      </c>
      <c r="L147" s="538">
        <v>5</v>
      </c>
      <c r="M147" s="535">
        <v>1000</v>
      </c>
      <c r="N147" s="1488"/>
      <c r="O147" s="274" t="s">
        <v>374</v>
      </c>
    </row>
    <row r="148" spans="1:15" ht="15.75" x14ac:dyDescent="0.25">
      <c r="A148" s="1478"/>
      <c r="B148" s="538" t="s">
        <v>33</v>
      </c>
      <c r="C148" s="538">
        <v>1</v>
      </c>
      <c r="D148" s="550" t="s">
        <v>197</v>
      </c>
      <c r="E148" s="538" t="s">
        <v>392</v>
      </c>
      <c r="F148" s="538"/>
      <c r="G148" s="538">
        <v>1</v>
      </c>
      <c r="H148" s="538"/>
      <c r="I148" s="515">
        <v>45474</v>
      </c>
      <c r="J148" s="396">
        <v>45292</v>
      </c>
      <c r="K148" s="538">
        <v>0</v>
      </c>
      <c r="L148" s="538">
        <v>5</v>
      </c>
      <c r="M148" s="535">
        <v>1000</v>
      </c>
      <c r="N148" s="1494" t="s">
        <v>733</v>
      </c>
      <c r="O148" s="274" t="s">
        <v>374</v>
      </c>
    </row>
    <row r="149" spans="1:15" ht="15.75" x14ac:dyDescent="0.25">
      <c r="A149" s="1478"/>
      <c r="B149" s="538" t="s">
        <v>76</v>
      </c>
      <c r="C149" s="538">
        <v>2</v>
      </c>
      <c r="D149" s="550" t="s">
        <v>198</v>
      </c>
      <c r="E149" s="538" t="s">
        <v>392</v>
      </c>
      <c r="F149" s="538">
        <v>1</v>
      </c>
      <c r="G149" s="538"/>
      <c r="H149" s="538"/>
      <c r="I149" s="515">
        <v>45474</v>
      </c>
      <c r="J149" s="396">
        <v>45292</v>
      </c>
      <c r="K149" s="538">
        <v>0</v>
      </c>
      <c r="L149" s="538">
        <v>5</v>
      </c>
      <c r="M149" s="535">
        <v>1000</v>
      </c>
      <c r="N149" s="1510"/>
      <c r="O149" s="274" t="s">
        <v>374</v>
      </c>
    </row>
    <row r="150" spans="1:15" ht="15.75" x14ac:dyDescent="0.25">
      <c r="A150" s="1478"/>
      <c r="B150" s="538" t="s">
        <v>77</v>
      </c>
      <c r="C150" s="538">
        <v>3</v>
      </c>
      <c r="D150" s="550" t="s">
        <v>199</v>
      </c>
      <c r="E150" s="538" t="s">
        <v>392</v>
      </c>
      <c r="F150" s="538"/>
      <c r="G150" s="538"/>
      <c r="H150" s="538"/>
      <c r="I150" s="515">
        <v>45474</v>
      </c>
      <c r="J150" s="396">
        <v>45292</v>
      </c>
      <c r="K150" s="538">
        <v>0</v>
      </c>
      <c r="L150" s="538">
        <v>5</v>
      </c>
      <c r="M150" s="535">
        <v>1000</v>
      </c>
      <c r="N150" s="1510"/>
      <c r="O150" s="274" t="s">
        <v>374</v>
      </c>
    </row>
    <row r="151" spans="1:15" ht="15.75" x14ac:dyDescent="0.25">
      <c r="A151" s="1478"/>
      <c r="B151" s="538" t="s">
        <v>78</v>
      </c>
      <c r="C151" s="538">
        <v>4</v>
      </c>
      <c r="D151" s="550" t="s">
        <v>200</v>
      </c>
      <c r="E151" s="538" t="s">
        <v>392</v>
      </c>
      <c r="F151" s="538"/>
      <c r="G151" s="538"/>
      <c r="H151" s="538"/>
      <c r="I151" s="515">
        <v>45474</v>
      </c>
      <c r="J151" s="396">
        <v>45292</v>
      </c>
      <c r="K151" s="538">
        <v>0</v>
      </c>
      <c r="L151" s="538">
        <v>5</v>
      </c>
      <c r="M151" s="535">
        <v>1000</v>
      </c>
      <c r="N151" s="1488"/>
      <c r="O151" s="274" t="s">
        <v>374</v>
      </c>
    </row>
    <row r="152" spans="1:15" ht="15.75" x14ac:dyDescent="0.25">
      <c r="A152" s="1478"/>
      <c r="B152" s="199" t="s">
        <v>34</v>
      </c>
      <c r="C152" s="199">
        <v>1</v>
      </c>
      <c r="D152" s="199" t="s">
        <v>201</v>
      </c>
      <c r="E152" s="199" t="s">
        <v>391</v>
      </c>
      <c r="F152" s="199"/>
      <c r="G152" s="199"/>
      <c r="H152" s="199"/>
      <c r="I152" s="515">
        <v>45474</v>
      </c>
      <c r="J152" s="396">
        <v>45292</v>
      </c>
      <c r="K152" s="199">
        <v>0</v>
      </c>
      <c r="L152" s="199">
        <v>5</v>
      </c>
      <c r="M152" s="398">
        <v>1000</v>
      </c>
      <c r="N152" s="1523" t="s">
        <v>727</v>
      </c>
      <c r="O152" s="399" t="s">
        <v>374</v>
      </c>
    </row>
    <row r="153" spans="1:15" ht="15.75" x14ac:dyDescent="0.25">
      <c r="A153" s="1478"/>
      <c r="B153" s="199" t="s">
        <v>79</v>
      </c>
      <c r="C153" s="199">
        <v>2</v>
      </c>
      <c r="D153" s="199" t="s">
        <v>202</v>
      </c>
      <c r="E153" s="199" t="s">
        <v>391</v>
      </c>
      <c r="F153" s="199"/>
      <c r="G153" s="199"/>
      <c r="H153" s="199"/>
      <c r="I153" s="515">
        <v>45474</v>
      </c>
      <c r="J153" s="396">
        <v>45292</v>
      </c>
      <c r="K153" s="199">
        <v>0</v>
      </c>
      <c r="L153" s="199">
        <v>5</v>
      </c>
      <c r="M153" s="398">
        <v>1000</v>
      </c>
      <c r="N153" s="1524"/>
      <c r="O153" s="399" t="s">
        <v>374</v>
      </c>
    </row>
    <row r="154" spans="1:15" ht="15.75" x14ac:dyDescent="0.25">
      <c r="A154" s="1478"/>
      <c r="B154" s="199" t="s">
        <v>80</v>
      </c>
      <c r="C154" s="199">
        <v>3</v>
      </c>
      <c r="D154" s="199" t="s">
        <v>203</v>
      </c>
      <c r="E154" s="199" t="s">
        <v>391</v>
      </c>
      <c r="F154" s="199"/>
      <c r="G154" s="199"/>
      <c r="H154" s="199"/>
      <c r="I154" s="515">
        <v>45474</v>
      </c>
      <c r="J154" s="396">
        <v>45292</v>
      </c>
      <c r="K154" s="199">
        <v>0</v>
      </c>
      <c r="L154" s="199">
        <v>5</v>
      </c>
      <c r="M154" s="398">
        <v>1000</v>
      </c>
      <c r="N154" s="1524"/>
      <c r="O154" s="399" t="s">
        <v>374</v>
      </c>
    </row>
    <row r="155" spans="1:15" ht="15.75" x14ac:dyDescent="0.25">
      <c r="A155" s="1478"/>
      <c r="B155" s="199" t="s">
        <v>81</v>
      </c>
      <c r="C155" s="199">
        <v>4</v>
      </c>
      <c r="D155" s="199" t="s">
        <v>204</v>
      </c>
      <c r="E155" s="199" t="s">
        <v>391</v>
      </c>
      <c r="F155" s="199"/>
      <c r="G155" s="199"/>
      <c r="H155" s="199"/>
      <c r="I155" s="515">
        <v>45474</v>
      </c>
      <c r="J155" s="396">
        <v>45292</v>
      </c>
      <c r="K155" s="199">
        <v>0</v>
      </c>
      <c r="L155" s="199">
        <v>5</v>
      </c>
      <c r="M155" s="398">
        <v>1000</v>
      </c>
      <c r="N155" s="1525"/>
      <c r="O155" s="399" t="s">
        <v>374</v>
      </c>
    </row>
    <row r="156" spans="1:15" ht="15.75" x14ac:dyDescent="0.25">
      <c r="A156" s="1478"/>
      <c r="B156" s="366" t="s">
        <v>688</v>
      </c>
      <c r="C156" s="366">
        <v>1</v>
      </c>
      <c r="D156" s="550">
        <v>15256</v>
      </c>
      <c r="E156" s="366" t="s">
        <v>392</v>
      </c>
      <c r="F156" s="366"/>
      <c r="G156" s="366"/>
      <c r="H156" s="366"/>
      <c r="I156" s="515">
        <v>45474</v>
      </c>
      <c r="J156" s="396">
        <v>45292</v>
      </c>
      <c r="K156" s="366">
        <v>0</v>
      </c>
      <c r="L156" s="366">
        <v>2</v>
      </c>
      <c r="M156" s="416">
        <v>250</v>
      </c>
      <c r="N156" s="1512" t="s">
        <v>728</v>
      </c>
      <c r="O156" s="417" t="s">
        <v>561</v>
      </c>
    </row>
    <row r="157" spans="1:15" ht="48.75" customHeight="1" x14ac:dyDescent="0.25">
      <c r="A157" s="1478"/>
      <c r="B157" s="366" t="s">
        <v>689</v>
      </c>
      <c r="C157" s="366">
        <v>2</v>
      </c>
      <c r="D157" s="550">
        <v>15633</v>
      </c>
      <c r="E157" s="366" t="s">
        <v>392</v>
      </c>
      <c r="F157" s="366"/>
      <c r="G157" s="366"/>
      <c r="H157" s="366"/>
      <c r="I157" s="515">
        <v>45474</v>
      </c>
      <c r="J157" s="396">
        <v>45292</v>
      </c>
      <c r="K157" s="366">
        <v>0</v>
      </c>
      <c r="L157" s="366">
        <v>2</v>
      </c>
      <c r="M157" s="416">
        <v>250</v>
      </c>
      <c r="N157" s="1514"/>
      <c r="O157" s="417" t="s">
        <v>561</v>
      </c>
    </row>
    <row r="158" spans="1:15" ht="15.75" x14ac:dyDescent="0.25">
      <c r="A158" s="1478"/>
      <c r="B158" s="366" t="s">
        <v>690</v>
      </c>
      <c r="C158" s="366">
        <v>3</v>
      </c>
      <c r="D158" s="550">
        <v>15482</v>
      </c>
      <c r="E158" s="366" t="s">
        <v>392</v>
      </c>
      <c r="F158" s="366"/>
      <c r="G158" s="366"/>
      <c r="H158" s="366"/>
      <c r="I158" s="515">
        <v>45474</v>
      </c>
      <c r="J158" s="396">
        <v>45292</v>
      </c>
      <c r="K158" s="366">
        <v>0</v>
      </c>
      <c r="L158" s="366">
        <v>2</v>
      </c>
      <c r="M158" s="416">
        <v>250</v>
      </c>
      <c r="N158" s="1512" t="s">
        <v>729</v>
      </c>
      <c r="O158" s="417" t="s">
        <v>561</v>
      </c>
    </row>
    <row r="159" spans="1:15" ht="15.75" x14ac:dyDescent="0.25">
      <c r="A159" s="1478"/>
      <c r="B159" s="366" t="s">
        <v>691</v>
      </c>
      <c r="C159" s="366">
        <v>4</v>
      </c>
      <c r="D159" s="550">
        <v>15481</v>
      </c>
      <c r="E159" s="366" t="s">
        <v>392</v>
      </c>
      <c r="F159" s="366"/>
      <c r="G159" s="366"/>
      <c r="H159" s="366"/>
      <c r="I159" s="515">
        <v>45474</v>
      </c>
      <c r="J159" s="396">
        <v>45292</v>
      </c>
      <c r="K159" s="366">
        <v>0</v>
      </c>
      <c r="L159" s="366">
        <v>2</v>
      </c>
      <c r="M159" s="416">
        <v>250</v>
      </c>
      <c r="N159" s="1513"/>
      <c r="O159" s="417" t="s">
        <v>561</v>
      </c>
    </row>
    <row r="160" spans="1:15" ht="36" customHeight="1" x14ac:dyDescent="0.25">
      <c r="A160" s="1478"/>
      <c r="B160" s="366" t="s">
        <v>692</v>
      </c>
      <c r="C160" s="366">
        <v>5</v>
      </c>
      <c r="D160" s="550">
        <v>15637</v>
      </c>
      <c r="E160" s="366" t="s">
        <v>392</v>
      </c>
      <c r="F160" s="366"/>
      <c r="G160" s="366"/>
      <c r="H160" s="366"/>
      <c r="I160" s="515">
        <v>45474</v>
      </c>
      <c r="J160" s="396">
        <v>45292</v>
      </c>
      <c r="K160" s="366">
        <v>0</v>
      </c>
      <c r="L160" s="366">
        <v>2</v>
      </c>
      <c r="M160" s="416">
        <v>250</v>
      </c>
      <c r="N160" s="1514"/>
      <c r="O160" s="417" t="s">
        <v>561</v>
      </c>
    </row>
    <row r="161" spans="1:15" ht="15.75" x14ac:dyDescent="0.25">
      <c r="A161" s="1478"/>
      <c r="B161" s="366" t="s">
        <v>693</v>
      </c>
      <c r="C161" s="366">
        <v>6</v>
      </c>
      <c r="D161" s="550">
        <v>15504</v>
      </c>
      <c r="E161" s="366" t="s">
        <v>392</v>
      </c>
      <c r="F161" s="366"/>
      <c r="G161" s="366"/>
      <c r="H161" s="366"/>
      <c r="I161" s="515">
        <v>45474</v>
      </c>
      <c r="J161" s="396">
        <v>45292</v>
      </c>
      <c r="K161" s="366">
        <v>0</v>
      </c>
      <c r="L161" s="366">
        <v>2</v>
      </c>
      <c r="M161" s="416">
        <v>250</v>
      </c>
      <c r="N161" s="1494" t="s">
        <v>730</v>
      </c>
      <c r="O161" s="417" t="s">
        <v>561</v>
      </c>
    </row>
    <row r="162" spans="1:15" ht="58.5" customHeight="1" x14ac:dyDescent="0.25">
      <c r="A162" s="1478"/>
      <c r="B162" s="366" t="s">
        <v>694</v>
      </c>
      <c r="C162" s="366">
        <v>7</v>
      </c>
      <c r="D162" s="550">
        <v>15484</v>
      </c>
      <c r="E162" s="366" t="s">
        <v>392</v>
      </c>
      <c r="F162" s="366"/>
      <c r="G162" s="366"/>
      <c r="H162" s="366"/>
      <c r="I162" s="515">
        <v>45474</v>
      </c>
      <c r="J162" s="396">
        <v>45292</v>
      </c>
      <c r="K162" s="366">
        <v>0</v>
      </c>
      <c r="L162" s="366">
        <v>2</v>
      </c>
      <c r="M162" s="416">
        <v>250</v>
      </c>
      <c r="N162" s="1488"/>
      <c r="O162" s="417" t="s">
        <v>561</v>
      </c>
    </row>
    <row r="163" spans="1:15" ht="78.75" x14ac:dyDescent="0.25">
      <c r="A163" s="1478"/>
      <c r="B163" s="366" t="s">
        <v>695</v>
      </c>
      <c r="C163" s="366">
        <v>8</v>
      </c>
      <c r="D163" s="550">
        <v>15639</v>
      </c>
      <c r="E163" s="366" t="s">
        <v>392</v>
      </c>
      <c r="F163" s="366"/>
      <c r="G163" s="366"/>
      <c r="H163" s="366"/>
      <c r="I163" s="515">
        <v>45474</v>
      </c>
      <c r="J163" s="396">
        <v>45292</v>
      </c>
      <c r="K163" s="366">
        <v>0</v>
      </c>
      <c r="L163" s="366">
        <v>2</v>
      </c>
      <c r="M163" s="416">
        <v>250</v>
      </c>
      <c r="N163" s="538" t="s">
        <v>732</v>
      </c>
      <c r="O163" s="417" t="s">
        <v>561</v>
      </c>
    </row>
    <row r="164" spans="1:15" ht="15.75" x14ac:dyDescent="0.25">
      <c r="A164" s="1478"/>
      <c r="B164" s="366" t="s">
        <v>696</v>
      </c>
      <c r="C164" s="366">
        <v>9</v>
      </c>
      <c r="D164" s="550">
        <v>15494</v>
      </c>
      <c r="E164" s="366" t="s">
        <v>392</v>
      </c>
      <c r="F164" s="366"/>
      <c r="G164" s="366"/>
      <c r="H164" s="366"/>
      <c r="I164" s="515">
        <v>45474</v>
      </c>
      <c r="J164" s="396">
        <v>45292</v>
      </c>
      <c r="K164" s="366">
        <v>0</v>
      </c>
      <c r="L164" s="366">
        <v>2</v>
      </c>
      <c r="M164" s="416">
        <v>250</v>
      </c>
      <c r="N164" s="1494" t="s">
        <v>757</v>
      </c>
      <c r="O164" s="417" t="s">
        <v>561</v>
      </c>
    </row>
    <row r="165" spans="1:15" ht="15.75" x14ac:dyDescent="0.25">
      <c r="A165" s="1478"/>
      <c r="B165" s="366" t="s">
        <v>697</v>
      </c>
      <c r="C165" s="366">
        <v>10</v>
      </c>
      <c r="D165" s="550">
        <v>15492</v>
      </c>
      <c r="E165" s="366" t="s">
        <v>392</v>
      </c>
      <c r="F165" s="366"/>
      <c r="G165" s="366"/>
      <c r="H165" s="366"/>
      <c r="I165" s="515">
        <v>45474</v>
      </c>
      <c r="J165" s="396">
        <v>45292</v>
      </c>
      <c r="K165" s="366">
        <v>0</v>
      </c>
      <c r="L165" s="366">
        <v>2</v>
      </c>
      <c r="M165" s="416">
        <v>250</v>
      </c>
      <c r="N165" s="1510"/>
      <c r="O165" s="417" t="s">
        <v>561</v>
      </c>
    </row>
    <row r="166" spans="1:15" ht="41.25" customHeight="1" thickBot="1" x14ac:dyDescent="0.3">
      <c r="A166" s="1480"/>
      <c r="B166" s="546" t="s">
        <v>698</v>
      </c>
      <c r="C166" s="546">
        <v>11</v>
      </c>
      <c r="D166" s="551">
        <v>15491</v>
      </c>
      <c r="E166" s="546" t="s">
        <v>392</v>
      </c>
      <c r="F166" s="546"/>
      <c r="G166" s="546"/>
      <c r="H166" s="546"/>
      <c r="I166" s="516">
        <v>45474</v>
      </c>
      <c r="J166" s="396">
        <v>45292</v>
      </c>
      <c r="K166" s="366">
        <v>0</v>
      </c>
      <c r="L166" s="366">
        <v>2</v>
      </c>
      <c r="M166" s="416">
        <v>250</v>
      </c>
      <c r="N166" s="1518"/>
      <c r="O166" s="508" t="s">
        <v>561</v>
      </c>
    </row>
    <row r="167" spans="1:15" ht="15.75" x14ac:dyDescent="0.25">
      <c r="A167" s="1477" t="s">
        <v>251</v>
      </c>
      <c r="B167" s="541" t="s">
        <v>35</v>
      </c>
      <c r="C167" s="541">
        <v>1</v>
      </c>
      <c r="D167" s="549">
        <v>707371</v>
      </c>
      <c r="E167" s="541" t="s">
        <v>392</v>
      </c>
      <c r="F167" s="541"/>
      <c r="G167" s="541"/>
      <c r="H167" s="541"/>
      <c r="I167" s="514">
        <v>45474</v>
      </c>
      <c r="J167" s="395">
        <v>45292</v>
      </c>
      <c r="K167" s="541">
        <v>0</v>
      </c>
      <c r="L167" s="541">
        <v>5</v>
      </c>
      <c r="M167" s="138">
        <v>1000</v>
      </c>
      <c r="N167" s="1511" t="s">
        <v>734</v>
      </c>
      <c r="O167" s="139" t="s">
        <v>375</v>
      </c>
    </row>
    <row r="168" spans="1:15" ht="15.75" x14ac:dyDescent="0.25">
      <c r="A168" s="1478"/>
      <c r="B168" s="538" t="s">
        <v>83</v>
      </c>
      <c r="C168" s="538">
        <v>2</v>
      </c>
      <c r="D168" s="550">
        <v>707372</v>
      </c>
      <c r="E168" s="538" t="s">
        <v>392</v>
      </c>
      <c r="F168" s="538"/>
      <c r="G168" s="538"/>
      <c r="H168" s="538"/>
      <c r="I168" s="515">
        <v>45474</v>
      </c>
      <c r="J168" s="396">
        <v>45292</v>
      </c>
      <c r="K168" s="538">
        <v>0</v>
      </c>
      <c r="L168" s="538">
        <v>5</v>
      </c>
      <c r="M168" s="535">
        <v>1000</v>
      </c>
      <c r="N168" s="1510"/>
      <c r="O168" s="274" t="s">
        <v>375</v>
      </c>
    </row>
    <row r="169" spans="1:15" ht="35.25" customHeight="1" x14ac:dyDescent="0.25">
      <c r="A169" s="1478"/>
      <c r="B169" s="538" t="s">
        <v>84</v>
      </c>
      <c r="C169" s="538">
        <v>3</v>
      </c>
      <c r="D169" s="550">
        <v>707370</v>
      </c>
      <c r="E169" s="538" t="s">
        <v>392</v>
      </c>
      <c r="F169" s="538"/>
      <c r="G169" s="538">
        <v>1</v>
      </c>
      <c r="H169" s="538"/>
      <c r="I169" s="515">
        <v>45474</v>
      </c>
      <c r="J169" s="396">
        <v>45292</v>
      </c>
      <c r="K169" s="538">
        <v>0</v>
      </c>
      <c r="L169" s="538">
        <v>5</v>
      </c>
      <c r="M169" s="535">
        <v>1000</v>
      </c>
      <c r="N169" s="1488"/>
      <c r="O169" s="274" t="s">
        <v>375</v>
      </c>
    </row>
    <row r="170" spans="1:15" ht="15.75" x14ac:dyDescent="0.25">
      <c r="A170" s="1478"/>
      <c r="B170" s="538" t="s">
        <v>85</v>
      </c>
      <c r="C170" s="538">
        <v>1</v>
      </c>
      <c r="D170" s="550">
        <v>707379</v>
      </c>
      <c r="E170" s="538" t="s">
        <v>392</v>
      </c>
      <c r="F170" s="538"/>
      <c r="G170" s="538"/>
      <c r="H170" s="538"/>
      <c r="I170" s="515">
        <v>45474</v>
      </c>
      <c r="J170" s="396">
        <v>45292</v>
      </c>
      <c r="K170" s="538">
        <v>0</v>
      </c>
      <c r="L170" s="538">
        <v>5</v>
      </c>
      <c r="M170" s="535">
        <v>1000</v>
      </c>
      <c r="N170" s="1494" t="s">
        <v>735</v>
      </c>
      <c r="O170" s="274" t="s">
        <v>375</v>
      </c>
    </row>
    <row r="171" spans="1:15" ht="15.75" x14ac:dyDescent="0.25">
      <c r="A171" s="1478"/>
      <c r="B171" s="538" t="s">
        <v>86</v>
      </c>
      <c r="C171" s="538">
        <v>2</v>
      </c>
      <c r="D171" s="550">
        <v>707378</v>
      </c>
      <c r="E171" s="538" t="s">
        <v>392</v>
      </c>
      <c r="F171" s="538"/>
      <c r="G171" s="538"/>
      <c r="H171" s="538"/>
      <c r="I171" s="515">
        <v>45474</v>
      </c>
      <c r="J171" s="396">
        <v>45292</v>
      </c>
      <c r="K171" s="538">
        <v>0</v>
      </c>
      <c r="L171" s="538">
        <v>5</v>
      </c>
      <c r="M171" s="535">
        <v>1000</v>
      </c>
      <c r="N171" s="1510"/>
      <c r="O171" s="274" t="s">
        <v>375</v>
      </c>
    </row>
    <row r="172" spans="1:15" ht="61.5" customHeight="1" thickBot="1" x14ac:dyDescent="0.3">
      <c r="A172" s="1480"/>
      <c r="B172" s="542" t="s">
        <v>87</v>
      </c>
      <c r="C172" s="542">
        <v>3</v>
      </c>
      <c r="D172" s="551">
        <v>707360</v>
      </c>
      <c r="E172" s="542" t="s">
        <v>392</v>
      </c>
      <c r="F172" s="542"/>
      <c r="G172" s="512"/>
      <c r="H172" s="542"/>
      <c r="I172" s="516">
        <v>45474</v>
      </c>
      <c r="J172" s="506">
        <v>45292</v>
      </c>
      <c r="K172" s="542">
        <v>0</v>
      </c>
      <c r="L172" s="542">
        <v>5</v>
      </c>
      <c r="M172" s="540">
        <v>1000</v>
      </c>
      <c r="N172" s="1488"/>
      <c r="O172" s="406" t="s">
        <v>375</v>
      </c>
    </row>
    <row r="173" spans="1:15" ht="63" customHeight="1" x14ac:dyDescent="0.25">
      <c r="A173" s="1477" t="s">
        <v>88</v>
      </c>
      <c r="B173" s="541" t="s">
        <v>6</v>
      </c>
      <c r="C173" s="541">
        <v>1</v>
      </c>
      <c r="D173" s="549" t="s">
        <v>205</v>
      </c>
      <c r="E173" s="541" t="s">
        <v>392</v>
      </c>
      <c r="F173" s="507"/>
      <c r="G173" s="541"/>
      <c r="H173" s="541"/>
      <c r="I173" s="514">
        <v>45474</v>
      </c>
      <c r="J173" s="395">
        <v>45292</v>
      </c>
      <c r="K173" s="541">
        <v>0</v>
      </c>
      <c r="L173" s="541">
        <v>8</v>
      </c>
      <c r="M173" s="138">
        <v>1000</v>
      </c>
      <c r="N173" s="1507" t="s">
        <v>718</v>
      </c>
      <c r="O173" s="139" t="s">
        <v>374</v>
      </c>
    </row>
    <row r="174" spans="1:15" ht="63" customHeight="1" x14ac:dyDescent="0.25">
      <c r="A174" s="1478"/>
      <c r="B174" s="538" t="s">
        <v>6</v>
      </c>
      <c r="C174" s="538">
        <v>2</v>
      </c>
      <c r="D174" s="550" t="s">
        <v>206</v>
      </c>
      <c r="E174" s="538" t="s">
        <v>392</v>
      </c>
      <c r="F174" s="538"/>
      <c r="G174" s="538">
        <v>2</v>
      </c>
      <c r="H174" s="538"/>
      <c r="I174" s="515">
        <v>45474</v>
      </c>
      <c r="J174" s="396">
        <v>45292</v>
      </c>
      <c r="K174" s="538">
        <v>0</v>
      </c>
      <c r="L174" s="538">
        <v>8</v>
      </c>
      <c r="M174" s="535">
        <v>1000</v>
      </c>
      <c r="N174" s="1508"/>
      <c r="O174" s="274" t="s">
        <v>374</v>
      </c>
    </row>
    <row r="175" spans="1:15" ht="63" customHeight="1" x14ac:dyDescent="0.25">
      <c r="A175" s="1478"/>
      <c r="B175" s="538" t="s">
        <v>6</v>
      </c>
      <c r="C175" s="538">
        <v>3</v>
      </c>
      <c r="D175" s="550" t="s">
        <v>207</v>
      </c>
      <c r="E175" s="538" t="s">
        <v>392</v>
      </c>
      <c r="F175" s="538"/>
      <c r="G175" s="538"/>
      <c r="H175" s="538"/>
      <c r="I175" s="515">
        <v>45474</v>
      </c>
      <c r="J175" s="396">
        <v>45292</v>
      </c>
      <c r="K175" s="538">
        <v>0</v>
      </c>
      <c r="L175" s="538">
        <v>8</v>
      </c>
      <c r="M175" s="535">
        <v>1000</v>
      </c>
      <c r="N175" s="1508"/>
      <c r="O175" s="274" t="s">
        <v>374</v>
      </c>
    </row>
    <row r="176" spans="1:15" ht="63" customHeight="1" x14ac:dyDescent="0.25">
      <c r="A176" s="1478"/>
      <c r="B176" s="538" t="s">
        <v>6</v>
      </c>
      <c r="C176" s="538">
        <v>4</v>
      </c>
      <c r="D176" s="550" t="s">
        <v>208</v>
      </c>
      <c r="E176" s="538" t="s">
        <v>392</v>
      </c>
      <c r="F176" s="538"/>
      <c r="G176" s="538"/>
      <c r="H176" s="538"/>
      <c r="I176" s="515">
        <v>45474</v>
      </c>
      <c r="J176" s="396">
        <v>45292</v>
      </c>
      <c r="K176" s="538">
        <v>0</v>
      </c>
      <c r="L176" s="538">
        <v>8</v>
      </c>
      <c r="M176" s="535">
        <v>1000</v>
      </c>
      <c r="N176" s="1508"/>
      <c r="O176" s="274" t="s">
        <v>374</v>
      </c>
    </row>
    <row r="177" spans="1:15" ht="63" customHeight="1" x14ac:dyDescent="0.25">
      <c r="A177" s="1478"/>
      <c r="B177" s="538" t="s">
        <v>6</v>
      </c>
      <c r="C177" s="538">
        <v>5</v>
      </c>
      <c r="D177" s="550" t="s">
        <v>209</v>
      </c>
      <c r="E177" s="538" t="s">
        <v>392</v>
      </c>
      <c r="F177" s="538">
        <v>1</v>
      </c>
      <c r="G177" s="538"/>
      <c r="H177" s="538"/>
      <c r="I177" s="515">
        <v>45474</v>
      </c>
      <c r="J177" s="396">
        <v>45292</v>
      </c>
      <c r="K177" s="538">
        <v>1</v>
      </c>
      <c r="L177" s="538">
        <v>8</v>
      </c>
      <c r="M177" s="535">
        <v>1000</v>
      </c>
      <c r="N177" s="1508"/>
      <c r="O177" s="274" t="s">
        <v>374</v>
      </c>
    </row>
    <row r="178" spans="1:15" ht="63" customHeight="1" x14ac:dyDescent="0.25">
      <c r="A178" s="1478"/>
      <c r="B178" s="538" t="s">
        <v>6</v>
      </c>
      <c r="C178" s="538">
        <v>6</v>
      </c>
      <c r="D178" s="550" t="s">
        <v>210</v>
      </c>
      <c r="E178" s="538" t="s">
        <v>392</v>
      </c>
      <c r="F178" s="538"/>
      <c r="G178" s="538"/>
      <c r="H178" s="538"/>
      <c r="I178" s="515">
        <v>45474</v>
      </c>
      <c r="J178" s="396">
        <v>45292</v>
      </c>
      <c r="K178" s="538">
        <v>1</v>
      </c>
      <c r="L178" s="538">
        <v>8</v>
      </c>
      <c r="M178" s="535">
        <v>1000</v>
      </c>
      <c r="N178" s="1508"/>
      <c r="O178" s="274" t="s">
        <v>374</v>
      </c>
    </row>
    <row r="179" spans="1:15" ht="63" customHeight="1" x14ac:dyDescent="0.25">
      <c r="A179" s="1478"/>
      <c r="B179" s="538" t="s">
        <v>6</v>
      </c>
      <c r="C179" s="538">
        <v>7</v>
      </c>
      <c r="D179" s="550" t="s">
        <v>211</v>
      </c>
      <c r="E179" s="538" t="s">
        <v>392</v>
      </c>
      <c r="F179" s="538"/>
      <c r="G179" s="538"/>
      <c r="H179" s="538"/>
      <c r="I179" s="515">
        <v>45474</v>
      </c>
      <c r="J179" s="396">
        <v>45292</v>
      </c>
      <c r="K179" s="538">
        <v>0</v>
      </c>
      <c r="L179" s="538">
        <v>2</v>
      </c>
      <c r="M179" s="535">
        <v>250</v>
      </c>
      <c r="N179" s="1508"/>
      <c r="O179" s="274" t="s">
        <v>377</v>
      </c>
    </row>
    <row r="180" spans="1:15" ht="63.75" customHeight="1" thickBot="1" x14ac:dyDescent="0.3">
      <c r="A180" s="1480"/>
      <c r="B180" s="542" t="s">
        <v>6</v>
      </c>
      <c r="C180" s="542">
        <v>8</v>
      </c>
      <c r="D180" s="551" t="s">
        <v>212</v>
      </c>
      <c r="E180" s="542" t="s">
        <v>392</v>
      </c>
      <c r="F180" s="542"/>
      <c r="G180" s="542"/>
      <c r="H180" s="542"/>
      <c r="I180" s="516">
        <v>45474</v>
      </c>
      <c r="J180" s="506">
        <v>45292</v>
      </c>
      <c r="K180" s="542">
        <v>0</v>
      </c>
      <c r="L180" s="542">
        <v>2</v>
      </c>
      <c r="M180" s="540">
        <v>250</v>
      </c>
      <c r="N180" s="1509"/>
      <c r="O180" s="406" t="s">
        <v>377</v>
      </c>
    </row>
    <row r="181" spans="1:15" ht="15.75" x14ac:dyDescent="0.25">
      <c r="A181" s="1452" t="s">
        <v>389</v>
      </c>
      <c r="B181" s="138" t="s">
        <v>6</v>
      </c>
      <c r="C181" s="138">
        <v>1</v>
      </c>
      <c r="D181" s="136">
        <v>6080014931</v>
      </c>
      <c r="E181" s="541" t="s">
        <v>392</v>
      </c>
      <c r="F181" s="138"/>
      <c r="G181" s="138"/>
      <c r="H181" s="138"/>
      <c r="I181" s="517">
        <v>45231</v>
      </c>
      <c r="J181" s="433">
        <v>45047</v>
      </c>
      <c r="K181" s="138">
        <v>0</v>
      </c>
      <c r="L181" s="434">
        <v>4</v>
      </c>
      <c r="M181" s="138">
        <v>1000</v>
      </c>
      <c r="N181" s="1493" t="s">
        <v>736</v>
      </c>
      <c r="O181" s="139" t="s">
        <v>382</v>
      </c>
    </row>
    <row r="182" spans="1:15" ht="51.75" customHeight="1" thickBot="1" x14ac:dyDescent="0.3">
      <c r="A182" s="1453"/>
      <c r="B182" s="540" t="s">
        <v>6</v>
      </c>
      <c r="C182" s="540">
        <v>2</v>
      </c>
      <c r="D182" s="140">
        <v>6080014932</v>
      </c>
      <c r="E182" s="542" t="s">
        <v>392</v>
      </c>
      <c r="F182" s="540"/>
      <c r="G182" s="540"/>
      <c r="H182" s="540"/>
      <c r="I182" s="518">
        <v>45231</v>
      </c>
      <c r="J182" s="513">
        <v>45047</v>
      </c>
      <c r="K182" s="540">
        <v>0</v>
      </c>
      <c r="L182" s="545">
        <v>4</v>
      </c>
      <c r="M182" s="540">
        <v>1000</v>
      </c>
      <c r="N182" s="1494"/>
      <c r="O182" s="406" t="s">
        <v>382</v>
      </c>
    </row>
    <row r="183" spans="1:15" ht="25.5" customHeight="1" x14ac:dyDescent="0.25">
      <c r="A183" s="1452" t="s">
        <v>399</v>
      </c>
      <c r="B183" s="138" t="s">
        <v>6</v>
      </c>
      <c r="C183" s="138">
        <v>1</v>
      </c>
      <c r="D183" s="136">
        <v>6080014742</v>
      </c>
      <c r="E183" s="541" t="s">
        <v>391</v>
      </c>
      <c r="F183" s="138"/>
      <c r="G183" s="138"/>
      <c r="H183" s="138"/>
      <c r="I183" s="517">
        <v>45323</v>
      </c>
      <c r="J183" s="433">
        <v>45047</v>
      </c>
      <c r="K183" s="138">
        <v>0</v>
      </c>
      <c r="L183" s="434">
        <v>4</v>
      </c>
      <c r="M183" s="138">
        <v>1000</v>
      </c>
      <c r="N183" s="1511" t="s">
        <v>737</v>
      </c>
      <c r="O183" s="139" t="s">
        <v>382</v>
      </c>
    </row>
    <row r="184" spans="1:15" ht="26.25" customHeight="1" x14ac:dyDescent="0.25">
      <c r="A184" s="1468"/>
      <c r="B184" s="535" t="s">
        <v>6</v>
      </c>
      <c r="C184" s="535">
        <v>2</v>
      </c>
      <c r="D184" s="273">
        <v>298412396</v>
      </c>
      <c r="E184" s="538" t="s">
        <v>391</v>
      </c>
      <c r="F184" s="535"/>
      <c r="G184" s="535"/>
      <c r="H184" s="535"/>
      <c r="I184" s="519">
        <v>45323</v>
      </c>
      <c r="J184" s="436">
        <v>45047</v>
      </c>
      <c r="K184" s="535">
        <v>0</v>
      </c>
      <c r="L184" s="414">
        <v>4</v>
      </c>
      <c r="M184" s="535">
        <v>1000</v>
      </c>
      <c r="N184" s="1510"/>
      <c r="O184" s="274" t="s">
        <v>388</v>
      </c>
    </row>
    <row r="185" spans="1:15" ht="22.5" customHeight="1" thickBot="1" x14ac:dyDescent="0.3">
      <c r="A185" s="1469"/>
      <c r="B185" s="536" t="s">
        <v>6</v>
      </c>
      <c r="C185" s="536">
        <v>3</v>
      </c>
      <c r="D185" s="275">
        <v>6080014743</v>
      </c>
      <c r="E185" s="539" t="s">
        <v>391</v>
      </c>
      <c r="F185" s="536"/>
      <c r="G185" s="536"/>
      <c r="H185" s="536"/>
      <c r="I185" s="520">
        <v>45323</v>
      </c>
      <c r="J185" s="438">
        <v>45047</v>
      </c>
      <c r="K185" s="536">
        <v>0</v>
      </c>
      <c r="L185" s="428">
        <v>4</v>
      </c>
      <c r="M185" s="536">
        <v>1000</v>
      </c>
      <c r="N185" s="1518"/>
      <c r="O185" s="277" t="s">
        <v>382</v>
      </c>
    </row>
    <row r="186" spans="1:15" ht="15.75" x14ac:dyDescent="0.25">
      <c r="A186" s="1491" t="s">
        <v>320</v>
      </c>
      <c r="B186" s="534" t="s">
        <v>6</v>
      </c>
      <c r="C186" s="547">
        <v>1</v>
      </c>
      <c r="D186" s="548">
        <v>706884</v>
      </c>
      <c r="E186" s="537" t="s">
        <v>392</v>
      </c>
      <c r="F186" s="534"/>
      <c r="G186" s="534"/>
      <c r="H186" s="534"/>
      <c r="I186" s="521">
        <v>45505</v>
      </c>
      <c r="J186" s="440">
        <v>45047</v>
      </c>
      <c r="K186" s="534">
        <v>0</v>
      </c>
      <c r="L186" s="547">
        <v>4</v>
      </c>
      <c r="M186" s="537">
        <v>1800</v>
      </c>
      <c r="N186" s="1488" t="s">
        <v>738</v>
      </c>
      <c r="O186" s="413" t="s">
        <v>375</v>
      </c>
    </row>
    <row r="187" spans="1:15" ht="15.75" x14ac:dyDescent="0.25">
      <c r="A187" s="1478"/>
      <c r="B187" s="535" t="s">
        <v>6</v>
      </c>
      <c r="C187" s="414">
        <v>2</v>
      </c>
      <c r="D187" s="522">
        <v>706881</v>
      </c>
      <c r="E187" s="538" t="s">
        <v>392</v>
      </c>
      <c r="F187" s="535"/>
      <c r="G187" s="535"/>
      <c r="H187" s="535"/>
      <c r="I187" s="519">
        <v>45505</v>
      </c>
      <c r="J187" s="436">
        <v>45047</v>
      </c>
      <c r="K187" s="535">
        <v>0</v>
      </c>
      <c r="L187" s="414">
        <v>4</v>
      </c>
      <c r="M187" s="538">
        <v>1000</v>
      </c>
      <c r="N187" s="1489"/>
      <c r="O187" s="274" t="s">
        <v>375</v>
      </c>
    </row>
    <row r="188" spans="1:15" ht="15.75" x14ac:dyDescent="0.25">
      <c r="A188" s="1478"/>
      <c r="B188" s="535" t="s">
        <v>6</v>
      </c>
      <c r="C188" s="414">
        <v>3</v>
      </c>
      <c r="D188" s="522">
        <v>706900</v>
      </c>
      <c r="E188" s="538" t="s">
        <v>392</v>
      </c>
      <c r="F188" s="535"/>
      <c r="G188" s="535"/>
      <c r="H188" s="535"/>
      <c r="I188" s="521">
        <v>45505</v>
      </c>
      <c r="J188" s="436">
        <v>45047</v>
      </c>
      <c r="K188" s="535">
        <v>1</v>
      </c>
      <c r="L188" s="414">
        <v>4</v>
      </c>
      <c r="M188" s="538">
        <v>1000</v>
      </c>
      <c r="N188" s="1489"/>
      <c r="O188" s="274" t="s">
        <v>375</v>
      </c>
    </row>
    <row r="189" spans="1:15" ht="15.75" x14ac:dyDescent="0.25">
      <c r="A189" s="1478"/>
      <c r="B189" s="535" t="s">
        <v>6</v>
      </c>
      <c r="C189" s="414">
        <v>4</v>
      </c>
      <c r="D189" s="522">
        <v>706901</v>
      </c>
      <c r="E189" s="538" t="s">
        <v>392</v>
      </c>
      <c r="F189" s="535"/>
      <c r="G189" s="535"/>
      <c r="H189" s="535"/>
      <c r="I189" s="519">
        <v>45505</v>
      </c>
      <c r="J189" s="436">
        <v>45047</v>
      </c>
      <c r="K189" s="535">
        <v>1</v>
      </c>
      <c r="L189" s="414">
        <v>4</v>
      </c>
      <c r="M189" s="538">
        <v>1800</v>
      </c>
      <c r="N189" s="1489"/>
      <c r="O189" s="274" t="s">
        <v>375</v>
      </c>
    </row>
    <row r="190" spans="1:15" ht="15.75" x14ac:dyDescent="0.25">
      <c r="A190" s="1478"/>
      <c r="B190" s="535" t="s">
        <v>6</v>
      </c>
      <c r="C190" s="414">
        <v>5</v>
      </c>
      <c r="D190" s="522">
        <v>706882</v>
      </c>
      <c r="E190" s="538" t="s">
        <v>392</v>
      </c>
      <c r="F190" s="535"/>
      <c r="G190" s="535"/>
      <c r="H190" s="535"/>
      <c r="I190" s="521">
        <v>45505</v>
      </c>
      <c r="J190" s="436">
        <v>45047</v>
      </c>
      <c r="K190" s="535">
        <v>0</v>
      </c>
      <c r="L190" s="414">
        <v>4</v>
      </c>
      <c r="M190" s="538">
        <v>630</v>
      </c>
      <c r="N190" s="1489"/>
      <c r="O190" s="274" t="s">
        <v>375</v>
      </c>
    </row>
    <row r="191" spans="1:15" ht="15.75" x14ac:dyDescent="0.25">
      <c r="A191" s="1478"/>
      <c r="B191" s="535" t="s">
        <v>6</v>
      </c>
      <c r="C191" s="414">
        <v>6</v>
      </c>
      <c r="D191" s="522">
        <v>706883</v>
      </c>
      <c r="E191" s="538" t="s">
        <v>392</v>
      </c>
      <c r="F191" s="535"/>
      <c r="G191" s="535"/>
      <c r="H191" s="535"/>
      <c r="I191" s="519">
        <v>45505</v>
      </c>
      <c r="J191" s="436">
        <v>45047</v>
      </c>
      <c r="K191" s="535">
        <v>0</v>
      </c>
      <c r="L191" s="414">
        <v>4</v>
      </c>
      <c r="M191" s="538">
        <v>630</v>
      </c>
      <c r="N191" s="1489"/>
      <c r="O191" s="274" t="s">
        <v>375</v>
      </c>
    </row>
    <row r="192" spans="1:15" ht="16.5" thickBot="1" x14ac:dyDescent="0.3">
      <c r="A192" s="1479"/>
      <c r="B192" s="268" t="s">
        <v>6</v>
      </c>
      <c r="C192" s="270">
        <v>7</v>
      </c>
      <c r="D192" s="268">
        <v>176638</v>
      </c>
      <c r="E192" s="270" t="s">
        <v>391</v>
      </c>
      <c r="F192" s="268"/>
      <c r="G192" s="268"/>
      <c r="H192" s="268"/>
      <c r="I192" s="521">
        <v>45505</v>
      </c>
      <c r="J192" s="444">
        <v>45047</v>
      </c>
      <c r="K192" s="268">
        <v>0</v>
      </c>
      <c r="L192" s="270">
        <v>4</v>
      </c>
      <c r="M192" s="270">
        <v>250</v>
      </c>
      <c r="N192" s="1490"/>
      <c r="O192" s="277" t="s">
        <v>377</v>
      </c>
    </row>
    <row r="193" spans="1:15" ht="15.75" x14ac:dyDescent="0.25">
      <c r="A193" s="1484" t="s">
        <v>322</v>
      </c>
      <c r="B193" s="1485" t="s">
        <v>6</v>
      </c>
      <c r="C193" s="547">
        <v>1</v>
      </c>
      <c r="D193" s="556" t="s">
        <v>323</v>
      </c>
      <c r="E193" s="547" t="s">
        <v>392</v>
      </c>
      <c r="F193" s="534"/>
      <c r="G193" s="534"/>
      <c r="H193" s="534"/>
      <c r="I193" s="521">
        <v>45505</v>
      </c>
      <c r="J193" s="440">
        <v>45292</v>
      </c>
      <c r="K193" s="534">
        <v>0</v>
      </c>
      <c r="L193" s="537">
        <v>3</v>
      </c>
      <c r="M193" s="537">
        <v>1000</v>
      </c>
      <c r="N193" s="1488" t="s">
        <v>739</v>
      </c>
      <c r="O193" s="413" t="s">
        <v>374</v>
      </c>
    </row>
    <row r="194" spans="1:15" ht="15.75" x14ac:dyDescent="0.25">
      <c r="A194" s="1468"/>
      <c r="B194" s="1486"/>
      <c r="C194" s="414">
        <v>2</v>
      </c>
      <c r="D194" s="550" t="s">
        <v>325</v>
      </c>
      <c r="E194" s="414" t="s">
        <v>392</v>
      </c>
      <c r="F194" s="535"/>
      <c r="G194" s="535"/>
      <c r="H194" s="535"/>
      <c r="I194" s="519">
        <v>45505</v>
      </c>
      <c r="J194" s="436">
        <v>45292</v>
      </c>
      <c r="K194" s="535">
        <v>0</v>
      </c>
      <c r="L194" s="538">
        <v>3</v>
      </c>
      <c r="M194" s="538">
        <v>1000</v>
      </c>
      <c r="N194" s="1489"/>
      <c r="O194" s="274" t="s">
        <v>374</v>
      </c>
    </row>
    <row r="195" spans="1:15" ht="15.75" x14ac:dyDescent="0.25">
      <c r="A195" s="1468"/>
      <c r="B195" s="1486"/>
      <c r="C195" s="199">
        <v>3</v>
      </c>
      <c r="D195" s="550" t="s">
        <v>329</v>
      </c>
      <c r="E195" s="199" t="s">
        <v>391</v>
      </c>
      <c r="F195" s="398"/>
      <c r="G195" s="398"/>
      <c r="H195" s="398"/>
      <c r="I195" s="521">
        <v>45505</v>
      </c>
      <c r="J195" s="447">
        <v>45292</v>
      </c>
      <c r="K195" s="398">
        <v>0</v>
      </c>
      <c r="L195" s="199">
        <v>3</v>
      </c>
      <c r="M195" s="199">
        <v>2000</v>
      </c>
      <c r="N195" s="1489"/>
      <c r="O195" s="274" t="s">
        <v>374</v>
      </c>
    </row>
    <row r="196" spans="1:15" ht="15.75" x14ac:dyDescent="0.25">
      <c r="A196" s="1468"/>
      <c r="B196" s="1486"/>
      <c r="C196" s="199">
        <v>4</v>
      </c>
      <c r="D196" s="550" t="s">
        <v>328</v>
      </c>
      <c r="E196" s="199" t="s">
        <v>391</v>
      </c>
      <c r="F196" s="398"/>
      <c r="G196" s="398"/>
      <c r="H196" s="398"/>
      <c r="I196" s="519">
        <v>45505</v>
      </c>
      <c r="J196" s="446">
        <v>45292</v>
      </c>
      <c r="K196" s="398">
        <v>0</v>
      </c>
      <c r="L196" s="199">
        <v>3</v>
      </c>
      <c r="M196" s="199">
        <v>2000</v>
      </c>
      <c r="N196" s="1489"/>
      <c r="O196" s="274" t="s">
        <v>374</v>
      </c>
    </row>
    <row r="197" spans="1:15" ht="15.75" x14ac:dyDescent="0.25">
      <c r="A197" s="1468"/>
      <c r="B197" s="1486"/>
      <c r="C197" s="414">
        <v>5</v>
      </c>
      <c r="D197" s="550" t="s">
        <v>758</v>
      </c>
      <c r="E197" s="414" t="s">
        <v>392</v>
      </c>
      <c r="F197" s="535"/>
      <c r="G197" s="535"/>
      <c r="H197" s="535"/>
      <c r="I197" s="521">
        <v>45505</v>
      </c>
      <c r="J197" s="440">
        <v>45292</v>
      </c>
      <c r="K197" s="535">
        <v>0</v>
      </c>
      <c r="L197" s="538">
        <v>2</v>
      </c>
      <c r="M197" s="538">
        <v>2000</v>
      </c>
      <c r="N197" s="1489"/>
      <c r="O197" s="274" t="s">
        <v>374</v>
      </c>
    </row>
    <row r="198" spans="1:15" ht="15.75" x14ac:dyDescent="0.25">
      <c r="A198" s="1468"/>
      <c r="B198" s="1486"/>
      <c r="C198" s="414">
        <v>6</v>
      </c>
      <c r="D198" s="550" t="s">
        <v>759</v>
      </c>
      <c r="E198" s="414" t="s">
        <v>392</v>
      </c>
      <c r="F198" s="535"/>
      <c r="G198" s="535"/>
      <c r="H198" s="535"/>
      <c r="I198" s="519">
        <v>45505</v>
      </c>
      <c r="J198" s="436">
        <v>45292</v>
      </c>
      <c r="K198" s="535">
        <v>0</v>
      </c>
      <c r="L198" s="538">
        <v>2</v>
      </c>
      <c r="M198" s="538">
        <v>2000</v>
      </c>
      <c r="N198" s="1489"/>
      <c r="O198" s="274" t="s">
        <v>374</v>
      </c>
    </row>
    <row r="199" spans="1:15" ht="15.75" x14ac:dyDescent="0.25">
      <c r="A199" s="1468"/>
      <c r="B199" s="1486"/>
      <c r="C199" s="414" t="s">
        <v>566</v>
      </c>
      <c r="D199" s="550" t="s">
        <v>326</v>
      </c>
      <c r="E199" s="414" t="s">
        <v>392</v>
      </c>
      <c r="F199" s="535"/>
      <c r="G199" s="535">
        <v>1</v>
      </c>
      <c r="H199" s="535"/>
      <c r="I199" s="521">
        <v>45505</v>
      </c>
      <c r="J199" s="440">
        <v>45292</v>
      </c>
      <c r="K199" s="535">
        <v>0</v>
      </c>
      <c r="L199" s="538">
        <v>2</v>
      </c>
      <c r="M199" s="538">
        <v>2000</v>
      </c>
      <c r="N199" s="1489"/>
      <c r="O199" s="274" t="s">
        <v>374</v>
      </c>
    </row>
    <row r="200" spans="1:15" ht="15.75" x14ac:dyDescent="0.25">
      <c r="A200" s="1468"/>
      <c r="B200" s="1486"/>
      <c r="C200" s="414" t="s">
        <v>567</v>
      </c>
      <c r="D200" s="550" t="s">
        <v>327</v>
      </c>
      <c r="E200" s="414" t="s">
        <v>392</v>
      </c>
      <c r="F200" s="535"/>
      <c r="G200" s="535"/>
      <c r="H200" s="535"/>
      <c r="I200" s="519">
        <v>45505</v>
      </c>
      <c r="J200" s="436">
        <v>45292</v>
      </c>
      <c r="K200" s="535">
        <v>0</v>
      </c>
      <c r="L200" s="538">
        <v>2</v>
      </c>
      <c r="M200" s="538">
        <v>2000</v>
      </c>
      <c r="N200" s="1489"/>
      <c r="O200" s="274" t="s">
        <v>374</v>
      </c>
    </row>
    <row r="201" spans="1:15" ht="15.75" x14ac:dyDescent="0.25">
      <c r="A201" s="1468"/>
      <c r="B201" s="1486"/>
      <c r="C201" s="199">
        <v>8</v>
      </c>
      <c r="D201" s="550" t="s">
        <v>333</v>
      </c>
      <c r="E201" s="199" t="s">
        <v>391</v>
      </c>
      <c r="F201" s="398"/>
      <c r="G201" s="398"/>
      <c r="H201" s="398"/>
      <c r="I201" s="521">
        <v>45505</v>
      </c>
      <c r="J201" s="447">
        <v>45292</v>
      </c>
      <c r="K201" s="398">
        <v>0</v>
      </c>
      <c r="L201" s="199">
        <v>2</v>
      </c>
      <c r="M201" s="199">
        <v>2000</v>
      </c>
      <c r="N201" s="1489"/>
      <c r="O201" s="274" t="s">
        <v>374</v>
      </c>
    </row>
    <row r="202" spans="1:15" ht="15.75" x14ac:dyDescent="0.25">
      <c r="A202" s="1468"/>
      <c r="B202" s="1486"/>
      <c r="C202" s="199">
        <v>9</v>
      </c>
      <c r="D202" s="550" t="s">
        <v>334</v>
      </c>
      <c r="E202" s="199" t="s">
        <v>391</v>
      </c>
      <c r="F202" s="398"/>
      <c r="G202" s="398"/>
      <c r="H202" s="398"/>
      <c r="I202" s="519">
        <v>45505</v>
      </c>
      <c r="J202" s="446">
        <v>45292</v>
      </c>
      <c r="K202" s="398">
        <v>0</v>
      </c>
      <c r="L202" s="199">
        <v>2</v>
      </c>
      <c r="M202" s="199">
        <v>2000</v>
      </c>
      <c r="N202" s="1489"/>
      <c r="O202" s="274" t="s">
        <v>374</v>
      </c>
    </row>
    <row r="203" spans="1:15" ht="15.75" x14ac:dyDescent="0.25">
      <c r="A203" s="1468"/>
      <c r="B203" s="1486"/>
      <c r="C203" s="199">
        <v>10</v>
      </c>
      <c r="D203" s="550" t="s">
        <v>332</v>
      </c>
      <c r="E203" s="199" t="s">
        <v>391</v>
      </c>
      <c r="F203" s="398"/>
      <c r="G203" s="398"/>
      <c r="H203" s="398"/>
      <c r="I203" s="521">
        <v>45505</v>
      </c>
      <c r="J203" s="447">
        <v>45292</v>
      </c>
      <c r="K203" s="398">
        <v>0</v>
      </c>
      <c r="L203" s="199">
        <v>2</v>
      </c>
      <c r="M203" s="199">
        <v>2000</v>
      </c>
      <c r="N203" s="1489"/>
      <c r="O203" s="274" t="s">
        <v>374</v>
      </c>
    </row>
    <row r="204" spans="1:15" ht="15.75" x14ac:dyDescent="0.25">
      <c r="A204" s="1468"/>
      <c r="B204" s="1486"/>
      <c r="C204" s="366">
        <v>11</v>
      </c>
      <c r="D204" s="550" t="s">
        <v>337</v>
      </c>
      <c r="E204" s="414" t="s">
        <v>392</v>
      </c>
      <c r="F204" s="535"/>
      <c r="G204" s="535"/>
      <c r="H204" s="535"/>
      <c r="I204" s="519">
        <v>45505</v>
      </c>
      <c r="J204" s="436">
        <v>45292</v>
      </c>
      <c r="K204" s="535">
        <v>0</v>
      </c>
      <c r="L204" s="538">
        <v>2</v>
      </c>
      <c r="M204" s="538">
        <v>2000</v>
      </c>
      <c r="N204" s="1489"/>
      <c r="O204" s="274" t="s">
        <v>374</v>
      </c>
    </row>
    <row r="205" spans="1:15" ht="15.75" x14ac:dyDescent="0.25">
      <c r="A205" s="1468"/>
      <c r="B205" s="1486"/>
      <c r="C205" s="414">
        <v>12</v>
      </c>
      <c r="D205" s="550" t="s">
        <v>338</v>
      </c>
      <c r="E205" s="414" t="s">
        <v>392</v>
      </c>
      <c r="F205" s="535"/>
      <c r="G205" s="535"/>
      <c r="H205" s="535"/>
      <c r="I205" s="521">
        <v>45505</v>
      </c>
      <c r="J205" s="440">
        <v>45292</v>
      </c>
      <c r="K205" s="535">
        <v>0</v>
      </c>
      <c r="L205" s="538">
        <v>2</v>
      </c>
      <c r="M205" s="538">
        <v>2000</v>
      </c>
      <c r="N205" s="1489"/>
      <c r="O205" s="274" t="s">
        <v>374</v>
      </c>
    </row>
    <row r="206" spans="1:15" ht="31.5" x14ac:dyDescent="0.25">
      <c r="A206" s="1468"/>
      <c r="B206" s="1486"/>
      <c r="C206" s="169">
        <v>13</v>
      </c>
      <c r="D206" s="169" t="s">
        <v>341</v>
      </c>
      <c r="E206" s="169" t="s">
        <v>393</v>
      </c>
      <c r="F206" s="448"/>
      <c r="G206" s="448"/>
      <c r="H206" s="448"/>
      <c r="I206" s="519">
        <v>45505</v>
      </c>
      <c r="J206" s="449">
        <v>45292</v>
      </c>
      <c r="K206" s="448">
        <v>0</v>
      </c>
      <c r="L206" s="169">
        <v>2</v>
      </c>
      <c r="M206" s="169">
        <v>1600</v>
      </c>
      <c r="N206" s="1489"/>
      <c r="O206" s="274" t="s">
        <v>374</v>
      </c>
    </row>
    <row r="207" spans="1:15" ht="31.5" x14ac:dyDescent="0.25">
      <c r="A207" s="1468"/>
      <c r="B207" s="1486"/>
      <c r="C207" s="169">
        <v>14</v>
      </c>
      <c r="D207" s="169" t="s">
        <v>344</v>
      </c>
      <c r="E207" s="169" t="s">
        <v>393</v>
      </c>
      <c r="F207" s="448"/>
      <c r="G207" s="448"/>
      <c r="H207" s="448"/>
      <c r="I207" s="521">
        <v>45505</v>
      </c>
      <c r="J207" s="450">
        <v>45292</v>
      </c>
      <c r="K207" s="448">
        <v>0</v>
      </c>
      <c r="L207" s="169">
        <v>2</v>
      </c>
      <c r="M207" s="169">
        <v>1600</v>
      </c>
      <c r="N207" s="1489"/>
      <c r="O207" s="274" t="s">
        <v>374</v>
      </c>
    </row>
    <row r="208" spans="1:15" ht="15.75" x14ac:dyDescent="0.25">
      <c r="A208" s="1468"/>
      <c r="B208" s="1486"/>
      <c r="C208" s="199">
        <v>15</v>
      </c>
      <c r="D208" s="550" t="s">
        <v>349</v>
      </c>
      <c r="E208" s="199" t="s">
        <v>391</v>
      </c>
      <c r="F208" s="398"/>
      <c r="G208" s="398"/>
      <c r="H208" s="398"/>
      <c r="I208" s="519">
        <v>45505</v>
      </c>
      <c r="J208" s="446">
        <v>45292</v>
      </c>
      <c r="K208" s="398">
        <v>0</v>
      </c>
      <c r="L208" s="199">
        <v>2</v>
      </c>
      <c r="M208" s="199">
        <v>1600</v>
      </c>
      <c r="N208" s="1489"/>
      <c r="O208" s="274" t="s">
        <v>374</v>
      </c>
    </row>
    <row r="209" spans="1:15" ht="15.75" x14ac:dyDescent="0.25">
      <c r="A209" s="1468"/>
      <c r="B209" s="1486"/>
      <c r="C209" s="366">
        <v>16</v>
      </c>
      <c r="D209" s="550" t="s">
        <v>760</v>
      </c>
      <c r="E209" s="366" t="s">
        <v>392</v>
      </c>
      <c r="F209" s="416"/>
      <c r="G209" s="416">
        <v>1</v>
      </c>
      <c r="H209" s="416"/>
      <c r="I209" s="521">
        <v>45505</v>
      </c>
      <c r="J209" s="452">
        <v>45292</v>
      </c>
      <c r="K209" s="416">
        <v>0</v>
      </c>
      <c r="L209" s="366">
        <v>2</v>
      </c>
      <c r="M209" s="366">
        <v>2000</v>
      </c>
      <c r="N209" s="1489"/>
      <c r="O209" s="274" t="s">
        <v>374</v>
      </c>
    </row>
    <row r="210" spans="1:15" ht="15.75" x14ac:dyDescent="0.25">
      <c r="A210" s="1468"/>
      <c r="B210" s="1486"/>
      <c r="C210" s="366">
        <v>17</v>
      </c>
      <c r="D210" s="550" t="s">
        <v>761</v>
      </c>
      <c r="E210" s="366" t="s">
        <v>392</v>
      </c>
      <c r="F210" s="416"/>
      <c r="G210" s="416">
        <v>1</v>
      </c>
      <c r="H210" s="416"/>
      <c r="I210" s="519">
        <v>45505</v>
      </c>
      <c r="J210" s="451">
        <v>45292</v>
      </c>
      <c r="K210" s="416">
        <v>0</v>
      </c>
      <c r="L210" s="366">
        <v>2</v>
      </c>
      <c r="M210" s="366">
        <v>2000</v>
      </c>
      <c r="N210" s="1489"/>
      <c r="O210" s="274" t="s">
        <v>374</v>
      </c>
    </row>
    <row r="211" spans="1:15" ht="15.75" x14ac:dyDescent="0.25">
      <c r="A211" s="1468"/>
      <c r="B211" s="1486"/>
      <c r="C211" s="199">
        <v>18</v>
      </c>
      <c r="D211" s="550" t="s">
        <v>339</v>
      </c>
      <c r="E211" s="199" t="s">
        <v>391</v>
      </c>
      <c r="F211" s="398"/>
      <c r="G211" s="398"/>
      <c r="H211" s="398"/>
      <c r="I211" s="521">
        <v>45505</v>
      </c>
      <c r="J211" s="447">
        <v>45292</v>
      </c>
      <c r="K211" s="398">
        <v>0</v>
      </c>
      <c r="L211" s="199">
        <v>2</v>
      </c>
      <c r="M211" s="199">
        <v>1000</v>
      </c>
      <c r="N211" s="1489"/>
      <c r="O211" s="274" t="s">
        <v>374</v>
      </c>
    </row>
    <row r="212" spans="1:15" ht="15.75" x14ac:dyDescent="0.25">
      <c r="A212" s="1468"/>
      <c r="B212" s="1486"/>
      <c r="C212" s="199">
        <v>19</v>
      </c>
      <c r="D212" s="550" t="s">
        <v>340</v>
      </c>
      <c r="E212" s="199" t="s">
        <v>391</v>
      </c>
      <c r="F212" s="398"/>
      <c r="G212" s="398"/>
      <c r="H212" s="398"/>
      <c r="I212" s="519">
        <v>45505</v>
      </c>
      <c r="J212" s="446">
        <v>45292</v>
      </c>
      <c r="K212" s="398">
        <v>0</v>
      </c>
      <c r="L212" s="199">
        <v>2</v>
      </c>
      <c r="M212" s="199">
        <v>2000</v>
      </c>
      <c r="N212" s="1489"/>
      <c r="O212" s="274" t="s">
        <v>374</v>
      </c>
    </row>
    <row r="213" spans="1:15" ht="15.75" x14ac:dyDescent="0.25">
      <c r="A213" s="1468"/>
      <c r="B213" s="1486"/>
      <c r="C213" s="366">
        <v>20</v>
      </c>
      <c r="D213" s="550" t="s">
        <v>345</v>
      </c>
      <c r="E213" s="366" t="s">
        <v>392</v>
      </c>
      <c r="F213" s="416"/>
      <c r="G213" s="416">
        <v>1</v>
      </c>
      <c r="H213" s="416"/>
      <c r="I213" s="521">
        <v>45505</v>
      </c>
      <c r="J213" s="452">
        <v>45292</v>
      </c>
      <c r="K213" s="416">
        <v>0</v>
      </c>
      <c r="L213" s="366">
        <v>2</v>
      </c>
      <c r="M213" s="366">
        <v>1275</v>
      </c>
      <c r="N213" s="1489"/>
      <c r="O213" s="274" t="s">
        <v>374</v>
      </c>
    </row>
    <row r="214" spans="1:15" ht="15.75" x14ac:dyDescent="0.25">
      <c r="A214" s="1468"/>
      <c r="B214" s="1486"/>
      <c r="C214" s="366">
        <v>21</v>
      </c>
      <c r="D214" s="550" t="s">
        <v>346</v>
      </c>
      <c r="E214" s="366" t="s">
        <v>392</v>
      </c>
      <c r="F214" s="416"/>
      <c r="G214" s="416">
        <v>1</v>
      </c>
      <c r="H214" s="416"/>
      <c r="I214" s="519">
        <v>45505</v>
      </c>
      <c r="J214" s="451">
        <v>45292</v>
      </c>
      <c r="K214" s="416">
        <v>0</v>
      </c>
      <c r="L214" s="366">
        <v>2</v>
      </c>
      <c r="M214" s="366">
        <v>1025</v>
      </c>
      <c r="N214" s="1489"/>
      <c r="O214" s="274" t="s">
        <v>374</v>
      </c>
    </row>
    <row r="215" spans="1:15" ht="15.75" x14ac:dyDescent="0.25">
      <c r="A215" s="1468"/>
      <c r="B215" s="1486"/>
      <c r="C215" s="414">
        <v>22</v>
      </c>
      <c r="D215" s="550" t="s">
        <v>347</v>
      </c>
      <c r="E215" s="414" t="s">
        <v>392</v>
      </c>
      <c r="F215" s="535"/>
      <c r="G215" s="535"/>
      <c r="H215" s="535"/>
      <c r="I215" s="521">
        <v>45505</v>
      </c>
      <c r="J215" s="440">
        <v>45292</v>
      </c>
      <c r="K215" s="535">
        <v>0</v>
      </c>
      <c r="L215" s="538">
        <v>2</v>
      </c>
      <c r="M215" s="538">
        <v>1025</v>
      </c>
      <c r="N215" s="1489"/>
      <c r="O215" s="274" t="s">
        <v>374</v>
      </c>
    </row>
    <row r="216" spans="1:15" ht="15.75" x14ac:dyDescent="0.25">
      <c r="A216" s="1468"/>
      <c r="B216" s="1486"/>
      <c r="C216" s="414">
        <v>23</v>
      </c>
      <c r="D216" s="550" t="s">
        <v>348</v>
      </c>
      <c r="E216" s="414" t="s">
        <v>392</v>
      </c>
      <c r="F216" s="535"/>
      <c r="G216" s="535"/>
      <c r="H216" s="535"/>
      <c r="I216" s="519">
        <v>45505</v>
      </c>
      <c r="J216" s="436">
        <v>45292</v>
      </c>
      <c r="K216" s="535">
        <v>0</v>
      </c>
      <c r="L216" s="538">
        <v>2</v>
      </c>
      <c r="M216" s="538">
        <v>2500</v>
      </c>
      <c r="N216" s="1489"/>
      <c r="O216" s="274" t="s">
        <v>374</v>
      </c>
    </row>
    <row r="217" spans="1:15" ht="15.75" x14ac:dyDescent="0.25">
      <c r="A217" s="1468"/>
      <c r="B217" s="1486"/>
      <c r="C217" s="414">
        <v>24</v>
      </c>
      <c r="D217" s="550" t="s">
        <v>342</v>
      </c>
      <c r="E217" s="414" t="s">
        <v>392</v>
      </c>
      <c r="F217" s="535"/>
      <c r="G217" s="535">
        <v>1</v>
      </c>
      <c r="H217" s="535"/>
      <c r="I217" s="521">
        <v>45505</v>
      </c>
      <c r="J217" s="440">
        <v>45292</v>
      </c>
      <c r="K217" s="535">
        <v>0</v>
      </c>
      <c r="L217" s="538">
        <v>2</v>
      </c>
      <c r="M217" s="538">
        <v>2500</v>
      </c>
      <c r="N217" s="1489"/>
      <c r="O217" s="274" t="s">
        <v>374</v>
      </c>
    </row>
    <row r="218" spans="1:15" ht="15.75" x14ac:dyDescent="0.25">
      <c r="A218" s="1468"/>
      <c r="B218" s="1486"/>
      <c r="C218" s="199">
        <v>25</v>
      </c>
      <c r="D218" s="550" t="s">
        <v>343</v>
      </c>
      <c r="E218" s="199" t="s">
        <v>391</v>
      </c>
      <c r="F218" s="398"/>
      <c r="G218" s="398"/>
      <c r="H218" s="398"/>
      <c r="I218" s="519">
        <v>45505</v>
      </c>
      <c r="J218" s="446">
        <v>45292</v>
      </c>
      <c r="K218" s="398">
        <v>0</v>
      </c>
      <c r="L218" s="199">
        <v>2</v>
      </c>
      <c r="M218" s="199">
        <v>2500</v>
      </c>
      <c r="N218" s="1489"/>
      <c r="O218" s="274" t="s">
        <v>374</v>
      </c>
    </row>
    <row r="219" spans="1:15" ht="15.75" x14ac:dyDescent="0.25">
      <c r="A219" s="1468"/>
      <c r="B219" s="1486"/>
      <c r="C219" s="414">
        <v>1</v>
      </c>
      <c r="D219" s="550" t="s">
        <v>350</v>
      </c>
      <c r="E219" s="414" t="s">
        <v>392</v>
      </c>
      <c r="F219" s="535"/>
      <c r="G219" s="535">
        <v>2</v>
      </c>
      <c r="H219" s="535"/>
      <c r="I219" s="521">
        <v>45505</v>
      </c>
      <c r="J219" s="440">
        <v>45292</v>
      </c>
      <c r="K219" s="535">
        <v>0</v>
      </c>
      <c r="L219" s="535" t="s">
        <v>6</v>
      </c>
      <c r="M219" s="535" t="s">
        <v>6</v>
      </c>
      <c r="N219" s="1489"/>
      <c r="O219" s="274" t="s">
        <v>383</v>
      </c>
    </row>
    <row r="220" spans="1:15" ht="15.75" x14ac:dyDescent="0.25">
      <c r="A220" s="1468"/>
      <c r="B220" s="1486"/>
      <c r="C220" s="414">
        <v>2</v>
      </c>
      <c r="D220" s="550" t="s">
        <v>351</v>
      </c>
      <c r="E220" s="414" t="s">
        <v>392</v>
      </c>
      <c r="F220" s="535"/>
      <c r="G220" s="535">
        <v>2</v>
      </c>
      <c r="H220" s="535"/>
      <c r="I220" s="519">
        <v>45505</v>
      </c>
      <c r="J220" s="436">
        <v>45292</v>
      </c>
      <c r="K220" s="535">
        <v>0</v>
      </c>
      <c r="L220" s="535" t="s">
        <v>6</v>
      </c>
      <c r="M220" s="535" t="s">
        <v>6</v>
      </c>
      <c r="N220" s="1489"/>
      <c r="O220" s="274" t="s">
        <v>383</v>
      </c>
    </row>
    <row r="221" spans="1:15" ht="15.75" x14ac:dyDescent="0.25">
      <c r="A221" s="1468"/>
      <c r="B221" s="1486"/>
      <c r="C221" s="414">
        <v>3</v>
      </c>
      <c r="D221" s="550" t="s">
        <v>352</v>
      </c>
      <c r="E221" s="414" t="s">
        <v>392</v>
      </c>
      <c r="F221" s="535"/>
      <c r="G221" s="535">
        <v>2</v>
      </c>
      <c r="H221" s="535"/>
      <c r="I221" s="521">
        <v>45505</v>
      </c>
      <c r="J221" s="440">
        <v>45292</v>
      </c>
      <c r="K221" s="535">
        <v>0</v>
      </c>
      <c r="L221" s="535" t="s">
        <v>6</v>
      </c>
      <c r="M221" s="535" t="s">
        <v>6</v>
      </c>
      <c r="N221" s="1489"/>
      <c r="O221" s="274" t="s">
        <v>383</v>
      </c>
    </row>
    <row r="222" spans="1:15" ht="15.75" x14ac:dyDescent="0.25">
      <c r="A222" s="1468"/>
      <c r="B222" s="1486"/>
      <c r="C222" s="414">
        <v>4</v>
      </c>
      <c r="D222" s="550" t="s">
        <v>353</v>
      </c>
      <c r="E222" s="414" t="s">
        <v>392</v>
      </c>
      <c r="F222" s="535"/>
      <c r="G222" s="535"/>
      <c r="H222" s="535"/>
      <c r="I222" s="519">
        <v>45505</v>
      </c>
      <c r="J222" s="436">
        <v>45292</v>
      </c>
      <c r="K222" s="535">
        <v>0</v>
      </c>
      <c r="L222" s="535" t="s">
        <v>6</v>
      </c>
      <c r="M222" s="535" t="s">
        <v>6</v>
      </c>
      <c r="N222" s="1489"/>
      <c r="O222" s="274" t="s">
        <v>383</v>
      </c>
    </row>
    <row r="223" spans="1:15" ht="15.75" x14ac:dyDescent="0.25">
      <c r="A223" s="1468"/>
      <c r="B223" s="1486"/>
      <c r="C223" s="414">
        <v>5</v>
      </c>
      <c r="D223" s="550" t="s">
        <v>354</v>
      </c>
      <c r="E223" s="414" t="s">
        <v>392</v>
      </c>
      <c r="F223" s="535"/>
      <c r="G223" s="535"/>
      <c r="H223" s="535"/>
      <c r="I223" s="521">
        <v>45505</v>
      </c>
      <c r="J223" s="440">
        <v>45292</v>
      </c>
      <c r="K223" s="535">
        <v>0</v>
      </c>
      <c r="L223" s="535" t="s">
        <v>6</v>
      </c>
      <c r="M223" s="535" t="s">
        <v>6</v>
      </c>
      <c r="N223" s="1489"/>
      <c r="O223" s="274" t="s">
        <v>383</v>
      </c>
    </row>
    <row r="224" spans="1:15" ht="15.75" x14ac:dyDescent="0.25">
      <c r="A224" s="1468"/>
      <c r="B224" s="1486"/>
      <c r="C224" s="414">
        <v>6</v>
      </c>
      <c r="D224" s="550" t="s">
        <v>355</v>
      </c>
      <c r="E224" s="414" t="s">
        <v>392</v>
      </c>
      <c r="F224" s="535"/>
      <c r="G224" s="535"/>
      <c r="H224" s="535"/>
      <c r="I224" s="519">
        <v>45505</v>
      </c>
      <c r="J224" s="436">
        <v>45292</v>
      </c>
      <c r="K224" s="535">
        <v>0</v>
      </c>
      <c r="L224" s="535" t="s">
        <v>6</v>
      </c>
      <c r="M224" s="535" t="s">
        <v>6</v>
      </c>
      <c r="N224" s="1489"/>
      <c r="O224" s="274" t="s">
        <v>383</v>
      </c>
    </row>
    <row r="225" spans="1:15" ht="16.5" thickBot="1" x14ac:dyDescent="0.3">
      <c r="A225" s="1469"/>
      <c r="B225" s="1487"/>
      <c r="C225" s="428">
        <v>1</v>
      </c>
      <c r="D225" s="576">
        <v>9319</v>
      </c>
      <c r="E225" s="428" t="s">
        <v>392</v>
      </c>
      <c r="F225" s="536"/>
      <c r="G225" s="536"/>
      <c r="H225" s="536"/>
      <c r="I225" s="521">
        <v>45505</v>
      </c>
      <c r="J225" s="440">
        <v>45292</v>
      </c>
      <c r="K225" s="536">
        <v>0</v>
      </c>
      <c r="L225" s="536">
        <v>2</v>
      </c>
      <c r="M225" s="536">
        <v>325</v>
      </c>
      <c r="N225" s="1490"/>
      <c r="O225" s="277" t="s">
        <v>378</v>
      </c>
    </row>
    <row r="226" spans="1:15" ht="15.75" x14ac:dyDescent="0.25">
      <c r="A226" s="1484" t="s">
        <v>356</v>
      </c>
      <c r="B226" s="1485" t="s">
        <v>6</v>
      </c>
      <c r="C226" s="547">
        <v>1</v>
      </c>
      <c r="D226" s="454">
        <v>298412317</v>
      </c>
      <c r="E226" s="547" t="s">
        <v>392</v>
      </c>
      <c r="F226" s="534"/>
      <c r="G226" s="534"/>
      <c r="H226" s="534"/>
      <c r="I226" s="521">
        <v>45261</v>
      </c>
      <c r="J226" s="440">
        <v>45017</v>
      </c>
      <c r="K226" s="534">
        <v>0</v>
      </c>
      <c r="L226" s="454">
        <v>2</v>
      </c>
      <c r="M226" s="454">
        <v>1000</v>
      </c>
      <c r="N226" s="1488" t="s">
        <v>755</v>
      </c>
      <c r="O226" s="413" t="s">
        <v>384</v>
      </c>
    </row>
    <row r="227" spans="1:15" ht="15.75" x14ac:dyDescent="0.25">
      <c r="A227" s="1468"/>
      <c r="B227" s="1486"/>
      <c r="C227" s="414">
        <v>2</v>
      </c>
      <c r="D227" s="455">
        <v>298412318</v>
      </c>
      <c r="E227" s="414" t="s">
        <v>392</v>
      </c>
      <c r="F227" s="535">
        <v>1</v>
      </c>
      <c r="G227" s="535"/>
      <c r="H227" s="535"/>
      <c r="I227" s="519">
        <v>45261</v>
      </c>
      <c r="J227" s="436">
        <v>45017</v>
      </c>
      <c r="K227" s="535">
        <v>0</v>
      </c>
      <c r="L227" s="455">
        <v>9</v>
      </c>
      <c r="M227" s="455">
        <v>1000</v>
      </c>
      <c r="N227" s="1489"/>
      <c r="O227" s="274" t="s">
        <v>384</v>
      </c>
    </row>
    <row r="228" spans="1:15" ht="15.75" x14ac:dyDescent="0.25">
      <c r="A228" s="1468"/>
      <c r="B228" s="1486"/>
      <c r="C228" s="414">
        <v>3</v>
      </c>
      <c r="D228" s="455">
        <v>298412319</v>
      </c>
      <c r="E228" s="414" t="s">
        <v>392</v>
      </c>
      <c r="F228" s="535"/>
      <c r="G228" s="535"/>
      <c r="H228" s="535"/>
      <c r="I228" s="521">
        <v>45261</v>
      </c>
      <c r="J228" s="436">
        <v>45017</v>
      </c>
      <c r="K228" s="535">
        <v>0</v>
      </c>
      <c r="L228" s="455">
        <v>9</v>
      </c>
      <c r="M228" s="455">
        <v>1000</v>
      </c>
      <c r="N228" s="1489"/>
      <c r="O228" s="274" t="s">
        <v>384</v>
      </c>
    </row>
    <row r="229" spans="1:15" ht="15.75" x14ac:dyDescent="0.25">
      <c r="A229" s="1468"/>
      <c r="B229" s="1486"/>
      <c r="C229" s="414">
        <v>4</v>
      </c>
      <c r="D229" s="455">
        <v>298412320</v>
      </c>
      <c r="E229" s="414" t="s">
        <v>392</v>
      </c>
      <c r="F229" s="535"/>
      <c r="G229" s="535"/>
      <c r="H229" s="535"/>
      <c r="I229" s="519">
        <v>45261</v>
      </c>
      <c r="J229" s="436">
        <v>45017</v>
      </c>
      <c r="K229" s="535">
        <v>0</v>
      </c>
      <c r="L229" s="455">
        <v>9</v>
      </c>
      <c r="M229" s="455">
        <v>1000</v>
      </c>
      <c r="N229" s="1489"/>
      <c r="O229" s="274" t="s">
        <v>384</v>
      </c>
    </row>
    <row r="230" spans="1:15" ht="15.75" x14ac:dyDescent="0.25">
      <c r="A230" s="1468"/>
      <c r="B230" s="1486"/>
      <c r="C230" s="414">
        <v>5</v>
      </c>
      <c r="D230" s="455">
        <v>298412321</v>
      </c>
      <c r="E230" s="414" t="s">
        <v>392</v>
      </c>
      <c r="F230" s="535"/>
      <c r="G230" s="535"/>
      <c r="H230" s="535"/>
      <c r="I230" s="521">
        <v>45261</v>
      </c>
      <c r="J230" s="436">
        <v>45017</v>
      </c>
      <c r="K230" s="535">
        <v>0</v>
      </c>
      <c r="L230" s="455">
        <v>9</v>
      </c>
      <c r="M230" s="455">
        <v>1000</v>
      </c>
      <c r="N230" s="1489"/>
      <c r="O230" s="274" t="s">
        <v>384</v>
      </c>
    </row>
    <row r="231" spans="1:15" ht="15.75" x14ac:dyDescent="0.25">
      <c r="A231" s="1468"/>
      <c r="B231" s="1486"/>
      <c r="C231" s="414">
        <v>6</v>
      </c>
      <c r="D231" s="455">
        <v>298412322</v>
      </c>
      <c r="E231" s="414" t="s">
        <v>392</v>
      </c>
      <c r="F231" s="535">
        <v>1</v>
      </c>
      <c r="G231" s="535"/>
      <c r="H231" s="535"/>
      <c r="I231" s="519">
        <v>45261</v>
      </c>
      <c r="J231" s="436">
        <v>45017</v>
      </c>
      <c r="K231" s="535">
        <v>0</v>
      </c>
      <c r="L231" s="455">
        <v>9</v>
      </c>
      <c r="M231" s="455">
        <v>1000</v>
      </c>
      <c r="N231" s="1489"/>
      <c r="O231" s="274" t="s">
        <v>384</v>
      </c>
    </row>
    <row r="232" spans="1:15" ht="15.75" x14ac:dyDescent="0.25">
      <c r="A232" s="1468"/>
      <c r="B232" s="1486"/>
      <c r="C232" s="414">
        <v>7</v>
      </c>
      <c r="D232" s="455">
        <v>298412323</v>
      </c>
      <c r="E232" s="414" t="s">
        <v>392</v>
      </c>
      <c r="F232" s="535">
        <v>1</v>
      </c>
      <c r="G232" s="535"/>
      <c r="H232" s="535"/>
      <c r="I232" s="521">
        <v>45261</v>
      </c>
      <c r="J232" s="436">
        <v>45017</v>
      </c>
      <c r="K232" s="535">
        <v>0</v>
      </c>
      <c r="L232" s="455">
        <v>9</v>
      </c>
      <c r="M232" s="455">
        <v>1000</v>
      </c>
      <c r="N232" s="1489"/>
      <c r="O232" s="274" t="s">
        <v>384</v>
      </c>
    </row>
    <row r="233" spans="1:15" ht="15.75" x14ac:dyDescent="0.25">
      <c r="A233" s="1468"/>
      <c r="B233" s="1486"/>
      <c r="C233" s="414">
        <v>8</v>
      </c>
      <c r="D233" s="455">
        <v>298412324</v>
      </c>
      <c r="E233" s="414" t="s">
        <v>392</v>
      </c>
      <c r="F233" s="535">
        <v>2</v>
      </c>
      <c r="G233" s="535"/>
      <c r="H233" s="535"/>
      <c r="I233" s="519">
        <v>45261</v>
      </c>
      <c r="J233" s="436">
        <v>45017</v>
      </c>
      <c r="K233" s="535">
        <v>0</v>
      </c>
      <c r="L233" s="455">
        <v>8</v>
      </c>
      <c r="M233" s="455">
        <v>1000</v>
      </c>
      <c r="N233" s="1489"/>
      <c r="O233" s="274" t="s">
        <v>388</v>
      </c>
    </row>
    <row r="234" spans="1:15" ht="15.75" x14ac:dyDescent="0.25">
      <c r="A234" s="1468"/>
      <c r="B234" s="1486"/>
      <c r="C234" s="414">
        <v>9</v>
      </c>
      <c r="D234" s="455">
        <v>298412325</v>
      </c>
      <c r="E234" s="414" t="s">
        <v>392</v>
      </c>
      <c r="F234" s="535"/>
      <c r="G234" s="535"/>
      <c r="H234" s="535"/>
      <c r="I234" s="521">
        <v>45261</v>
      </c>
      <c r="J234" s="436">
        <v>45017</v>
      </c>
      <c r="K234" s="535">
        <v>0</v>
      </c>
      <c r="L234" s="455">
        <v>8</v>
      </c>
      <c r="M234" s="455">
        <v>1000</v>
      </c>
      <c r="N234" s="1489"/>
      <c r="O234" s="274" t="s">
        <v>388</v>
      </c>
    </row>
    <row r="235" spans="1:15" ht="15.75" x14ac:dyDescent="0.25">
      <c r="A235" s="1468"/>
      <c r="B235" s="1486"/>
      <c r="C235" s="414">
        <v>10</v>
      </c>
      <c r="D235" s="455">
        <v>298412326</v>
      </c>
      <c r="E235" s="414" t="s">
        <v>392</v>
      </c>
      <c r="F235" s="535"/>
      <c r="G235" s="535"/>
      <c r="H235" s="535"/>
      <c r="I235" s="519">
        <v>45261</v>
      </c>
      <c r="J235" s="436">
        <v>45017</v>
      </c>
      <c r="K235" s="535">
        <v>0</v>
      </c>
      <c r="L235" s="455">
        <v>8</v>
      </c>
      <c r="M235" s="455">
        <v>1000</v>
      </c>
      <c r="N235" s="1489"/>
      <c r="O235" s="274" t="s">
        <v>388</v>
      </c>
    </row>
    <row r="236" spans="1:15" ht="15.75" x14ac:dyDescent="0.25">
      <c r="A236" s="1468"/>
      <c r="B236" s="1486"/>
      <c r="C236" s="414">
        <v>11</v>
      </c>
      <c r="D236" s="455">
        <v>298412327</v>
      </c>
      <c r="E236" s="414" t="s">
        <v>392</v>
      </c>
      <c r="F236" s="535"/>
      <c r="G236" s="535"/>
      <c r="H236" s="535"/>
      <c r="I236" s="521">
        <v>45261</v>
      </c>
      <c r="J236" s="436">
        <v>45017</v>
      </c>
      <c r="K236" s="535">
        <v>0</v>
      </c>
      <c r="L236" s="455">
        <v>8</v>
      </c>
      <c r="M236" s="455">
        <v>1000</v>
      </c>
      <c r="N236" s="1489"/>
      <c r="O236" s="274" t="s">
        <v>388</v>
      </c>
    </row>
    <row r="237" spans="1:15" ht="15.75" x14ac:dyDescent="0.25">
      <c r="A237" s="1468"/>
      <c r="B237" s="1486"/>
      <c r="C237" s="414">
        <v>12</v>
      </c>
      <c r="D237" s="455">
        <v>298412328</v>
      </c>
      <c r="E237" s="414" t="s">
        <v>392</v>
      </c>
      <c r="F237" s="535"/>
      <c r="G237" s="535"/>
      <c r="H237" s="535"/>
      <c r="I237" s="519">
        <v>45261</v>
      </c>
      <c r="J237" s="436">
        <v>45017</v>
      </c>
      <c r="K237" s="535">
        <v>0</v>
      </c>
      <c r="L237" s="455">
        <v>2</v>
      </c>
      <c r="M237" s="455">
        <v>1000</v>
      </c>
      <c r="N237" s="1489"/>
      <c r="O237" s="274" t="s">
        <v>384</v>
      </c>
    </row>
    <row r="238" spans="1:15" ht="15.75" x14ac:dyDescent="0.25">
      <c r="A238" s="1468"/>
      <c r="B238" s="1486"/>
      <c r="C238" s="414">
        <v>13</v>
      </c>
      <c r="D238" s="455">
        <v>298412329</v>
      </c>
      <c r="E238" s="414" t="s">
        <v>392</v>
      </c>
      <c r="F238" s="535"/>
      <c r="G238" s="535"/>
      <c r="H238" s="535"/>
      <c r="I238" s="521">
        <v>45261</v>
      </c>
      <c r="J238" s="436">
        <v>45017</v>
      </c>
      <c r="K238" s="535">
        <v>0</v>
      </c>
      <c r="L238" s="455">
        <v>2</v>
      </c>
      <c r="M238" s="455">
        <v>1000</v>
      </c>
      <c r="N238" s="1489"/>
      <c r="O238" s="274" t="s">
        <v>384</v>
      </c>
    </row>
    <row r="239" spans="1:15" ht="15.75" x14ac:dyDescent="0.25">
      <c r="A239" s="1468"/>
      <c r="B239" s="1486"/>
      <c r="C239" s="414">
        <v>14</v>
      </c>
      <c r="D239" s="455">
        <v>298412330</v>
      </c>
      <c r="E239" s="414" t="s">
        <v>392</v>
      </c>
      <c r="F239" s="535"/>
      <c r="G239" s="535">
        <v>2</v>
      </c>
      <c r="H239" s="535"/>
      <c r="I239" s="519">
        <v>45261</v>
      </c>
      <c r="J239" s="436">
        <v>45017</v>
      </c>
      <c r="K239" s="535">
        <v>0</v>
      </c>
      <c r="L239" s="455">
        <v>2</v>
      </c>
      <c r="M239" s="455">
        <v>1000</v>
      </c>
      <c r="N239" s="1489"/>
      <c r="O239" s="274" t="s">
        <v>384</v>
      </c>
    </row>
    <row r="240" spans="1:15" ht="15.75" x14ac:dyDescent="0.25">
      <c r="A240" s="1468"/>
      <c r="B240" s="1486"/>
      <c r="C240" s="414">
        <v>15</v>
      </c>
      <c r="D240" s="455">
        <v>298412331</v>
      </c>
      <c r="E240" s="414" t="s">
        <v>392</v>
      </c>
      <c r="F240" s="535"/>
      <c r="G240" s="535"/>
      <c r="H240" s="535"/>
      <c r="I240" s="521">
        <v>45261</v>
      </c>
      <c r="J240" s="436">
        <v>45017</v>
      </c>
      <c r="K240" s="535">
        <v>0</v>
      </c>
      <c r="L240" s="455">
        <v>2</v>
      </c>
      <c r="M240" s="455">
        <v>1000</v>
      </c>
      <c r="N240" s="1489"/>
      <c r="O240" s="274" t="s">
        <v>384</v>
      </c>
    </row>
    <row r="241" spans="1:15" ht="15.75" x14ac:dyDescent="0.25">
      <c r="A241" s="1468"/>
      <c r="B241" s="1486"/>
      <c r="C241" s="414">
        <v>1</v>
      </c>
      <c r="D241" s="455" t="s">
        <v>358</v>
      </c>
      <c r="E241" s="414" t="s">
        <v>392</v>
      </c>
      <c r="F241" s="535"/>
      <c r="G241" s="535"/>
      <c r="H241" s="535"/>
      <c r="I241" s="519">
        <v>45261</v>
      </c>
      <c r="J241" s="436">
        <v>45017</v>
      </c>
      <c r="K241" s="535">
        <v>0</v>
      </c>
      <c r="L241" s="455">
        <v>2</v>
      </c>
      <c r="M241" s="455">
        <v>400</v>
      </c>
      <c r="N241" s="1489"/>
      <c r="O241" s="274" t="s">
        <v>385</v>
      </c>
    </row>
    <row r="242" spans="1:15" ht="15.75" x14ac:dyDescent="0.25">
      <c r="A242" s="1468"/>
      <c r="B242" s="1486"/>
      <c r="C242" s="414">
        <v>1</v>
      </c>
      <c r="D242" s="455" t="s">
        <v>359</v>
      </c>
      <c r="E242" s="414" t="s">
        <v>392</v>
      </c>
      <c r="F242" s="535">
        <v>1</v>
      </c>
      <c r="G242" s="535"/>
      <c r="H242" s="535"/>
      <c r="I242" s="521">
        <v>45261</v>
      </c>
      <c r="J242" s="436">
        <v>45017</v>
      </c>
      <c r="K242" s="535">
        <v>0</v>
      </c>
      <c r="L242" s="455">
        <v>3</v>
      </c>
      <c r="M242" s="455">
        <v>1000</v>
      </c>
      <c r="N242" s="1489"/>
      <c r="O242" s="274" t="s">
        <v>374</v>
      </c>
    </row>
    <row r="243" spans="1:15" ht="15.75" x14ac:dyDescent="0.25">
      <c r="A243" s="1468"/>
      <c r="B243" s="1486"/>
      <c r="C243" s="414">
        <v>2</v>
      </c>
      <c r="D243" s="455" t="s">
        <v>360</v>
      </c>
      <c r="E243" s="414" t="s">
        <v>392</v>
      </c>
      <c r="F243" s="535"/>
      <c r="G243" s="535"/>
      <c r="H243" s="535"/>
      <c r="I243" s="519">
        <v>45261</v>
      </c>
      <c r="J243" s="436">
        <v>45017</v>
      </c>
      <c r="K243" s="535">
        <v>0</v>
      </c>
      <c r="L243" s="455">
        <v>3</v>
      </c>
      <c r="M243" s="455">
        <v>1000</v>
      </c>
      <c r="N243" s="1489"/>
      <c r="O243" s="274" t="s">
        <v>374</v>
      </c>
    </row>
    <row r="244" spans="1:15" ht="15.75" x14ac:dyDescent="0.25">
      <c r="A244" s="1468"/>
      <c r="B244" s="1486"/>
      <c r="C244" s="414">
        <v>3</v>
      </c>
      <c r="D244" s="455" t="s">
        <v>361</v>
      </c>
      <c r="E244" s="414" t="s">
        <v>392</v>
      </c>
      <c r="F244" s="535"/>
      <c r="G244" s="535"/>
      <c r="H244" s="535"/>
      <c r="I244" s="521">
        <v>45261</v>
      </c>
      <c r="J244" s="436">
        <v>45017</v>
      </c>
      <c r="K244" s="535">
        <v>0</v>
      </c>
      <c r="L244" s="455">
        <v>3</v>
      </c>
      <c r="M244" s="455">
        <v>1000</v>
      </c>
      <c r="N244" s="1489"/>
      <c r="O244" s="274" t="s">
        <v>374</v>
      </c>
    </row>
    <row r="245" spans="1:15" ht="15.75" x14ac:dyDescent="0.25">
      <c r="A245" s="1468"/>
      <c r="B245" s="1486"/>
      <c r="C245" s="414">
        <v>1</v>
      </c>
      <c r="D245" s="455">
        <v>8748</v>
      </c>
      <c r="E245" s="414" t="s">
        <v>392</v>
      </c>
      <c r="F245" s="535"/>
      <c r="G245" s="535"/>
      <c r="H245" s="535"/>
      <c r="I245" s="519">
        <v>45261</v>
      </c>
      <c r="J245" s="436">
        <v>45017</v>
      </c>
      <c r="K245" s="535">
        <v>0</v>
      </c>
      <c r="L245" s="455">
        <v>2</v>
      </c>
      <c r="M245" s="455">
        <v>225</v>
      </c>
      <c r="N245" s="1489"/>
      <c r="O245" s="274" t="s">
        <v>386</v>
      </c>
    </row>
    <row r="246" spans="1:15" ht="16.5" thickBot="1" x14ac:dyDescent="0.3">
      <c r="A246" s="1469"/>
      <c r="B246" s="1487"/>
      <c r="C246" s="428">
        <v>1</v>
      </c>
      <c r="D246" s="456" t="s">
        <v>362</v>
      </c>
      <c r="E246" s="428" t="s">
        <v>392</v>
      </c>
      <c r="F246" s="536"/>
      <c r="G246" s="536"/>
      <c r="H246" s="536"/>
      <c r="I246" s="521">
        <v>45261</v>
      </c>
      <c r="J246" s="438">
        <v>45047</v>
      </c>
      <c r="K246" s="536">
        <v>0</v>
      </c>
      <c r="L246" s="456">
        <v>2</v>
      </c>
      <c r="M246" s="456">
        <v>1000</v>
      </c>
      <c r="N246" s="1490"/>
      <c r="O246" s="277" t="s">
        <v>387</v>
      </c>
    </row>
    <row r="247" spans="1:15" ht="15.75" x14ac:dyDescent="0.25">
      <c r="A247" s="1491" t="s">
        <v>363</v>
      </c>
      <c r="B247" s="1485" t="s">
        <v>6</v>
      </c>
      <c r="C247" s="547">
        <v>1</v>
      </c>
      <c r="D247" s="552" t="s">
        <v>364</v>
      </c>
      <c r="E247" s="547" t="s">
        <v>392</v>
      </c>
      <c r="F247" s="534"/>
      <c r="G247" s="534"/>
      <c r="H247" s="534"/>
      <c r="I247" s="521">
        <v>45505</v>
      </c>
      <c r="J247" s="440">
        <v>45078</v>
      </c>
      <c r="K247" s="534">
        <v>1</v>
      </c>
      <c r="L247" s="457">
        <v>3</v>
      </c>
      <c r="M247" s="457">
        <v>1000</v>
      </c>
      <c r="N247" s="1488" t="s">
        <v>756</v>
      </c>
      <c r="O247" s="413" t="s">
        <v>374</v>
      </c>
    </row>
    <row r="248" spans="1:15" ht="15.75" x14ac:dyDescent="0.25">
      <c r="A248" s="1478"/>
      <c r="B248" s="1486"/>
      <c r="C248" s="414">
        <v>2</v>
      </c>
      <c r="D248" s="553" t="s">
        <v>366</v>
      </c>
      <c r="E248" s="414" t="s">
        <v>392</v>
      </c>
      <c r="F248" s="535"/>
      <c r="G248" s="535"/>
      <c r="H248" s="535"/>
      <c r="I248" s="521">
        <v>45505</v>
      </c>
      <c r="J248" s="436">
        <v>45078</v>
      </c>
      <c r="K248" s="535">
        <v>1</v>
      </c>
      <c r="L248" s="458">
        <v>2</v>
      </c>
      <c r="M248" s="458">
        <v>1000</v>
      </c>
      <c r="N248" s="1489"/>
      <c r="O248" s="274" t="s">
        <v>374</v>
      </c>
    </row>
    <row r="249" spans="1:15" ht="15.75" x14ac:dyDescent="0.25">
      <c r="A249" s="1478"/>
      <c r="B249" s="1486"/>
      <c r="C249" s="414">
        <v>3</v>
      </c>
      <c r="D249" s="553" t="s">
        <v>367</v>
      </c>
      <c r="E249" s="414" t="s">
        <v>392</v>
      </c>
      <c r="F249" s="535"/>
      <c r="G249" s="535">
        <v>3</v>
      </c>
      <c r="H249" s="535"/>
      <c r="I249" s="521">
        <v>45505</v>
      </c>
      <c r="J249" s="436">
        <v>45078</v>
      </c>
      <c r="K249" s="535">
        <v>0</v>
      </c>
      <c r="L249" s="458">
        <v>2</v>
      </c>
      <c r="M249" s="458">
        <v>225</v>
      </c>
      <c r="N249" s="1489"/>
      <c r="O249" s="274" t="s">
        <v>379</v>
      </c>
    </row>
    <row r="250" spans="1:15" ht="15.75" x14ac:dyDescent="0.25">
      <c r="A250" s="1478"/>
      <c r="B250" s="1486"/>
      <c r="C250" s="414">
        <v>4</v>
      </c>
      <c r="D250" s="553">
        <v>1948</v>
      </c>
      <c r="E250" s="414" t="s">
        <v>392</v>
      </c>
      <c r="F250" s="535"/>
      <c r="G250" s="535"/>
      <c r="H250" s="535"/>
      <c r="I250" s="521">
        <v>45505</v>
      </c>
      <c r="J250" s="436">
        <v>45078</v>
      </c>
      <c r="K250" s="535">
        <v>0</v>
      </c>
      <c r="L250" s="458">
        <v>2</v>
      </c>
      <c r="M250" s="458">
        <v>225</v>
      </c>
      <c r="N250" s="1489"/>
      <c r="O250" s="274" t="s">
        <v>380</v>
      </c>
    </row>
    <row r="251" spans="1:15" ht="32.25" thickBot="1" x14ac:dyDescent="0.3">
      <c r="A251" s="1480"/>
      <c r="B251" s="1492"/>
      <c r="C251" s="459">
        <v>5</v>
      </c>
      <c r="D251" s="460">
        <v>1884</v>
      </c>
      <c r="E251" s="459" t="s">
        <v>393</v>
      </c>
      <c r="F251" s="460"/>
      <c r="G251" s="460"/>
      <c r="H251" s="460"/>
      <c r="I251" s="521">
        <v>45505</v>
      </c>
      <c r="J251" s="462">
        <v>45078</v>
      </c>
      <c r="K251" s="460">
        <v>0</v>
      </c>
      <c r="L251" s="463">
        <v>4</v>
      </c>
      <c r="M251" s="463">
        <v>350</v>
      </c>
      <c r="N251" s="1494"/>
      <c r="O251" s="406" t="s">
        <v>381</v>
      </c>
    </row>
    <row r="252" spans="1:15" ht="31.5" x14ac:dyDescent="0.25">
      <c r="A252" s="1477" t="s">
        <v>407</v>
      </c>
      <c r="B252" s="1470" t="s">
        <v>408</v>
      </c>
      <c r="C252" s="138">
        <v>1</v>
      </c>
      <c r="D252" s="328">
        <v>40268721</v>
      </c>
      <c r="E252" s="138" t="s">
        <v>391</v>
      </c>
      <c r="F252" s="138"/>
      <c r="G252" s="138"/>
      <c r="H252" s="138"/>
      <c r="I252" s="517"/>
      <c r="J252" s="138"/>
      <c r="K252" s="138">
        <v>0</v>
      </c>
      <c r="L252" s="328" t="s">
        <v>540</v>
      </c>
      <c r="M252" s="328">
        <v>630</v>
      </c>
      <c r="N252" s="329" t="s">
        <v>478</v>
      </c>
      <c r="O252" s="330" t="s">
        <v>473</v>
      </c>
    </row>
    <row r="253" spans="1:15" ht="31.5" x14ac:dyDescent="0.25">
      <c r="A253" s="1478"/>
      <c r="B253" s="1471"/>
      <c r="C253" s="535">
        <v>2</v>
      </c>
      <c r="D253" s="317">
        <v>40268103</v>
      </c>
      <c r="E253" s="538" t="s">
        <v>391</v>
      </c>
      <c r="F253" s="535"/>
      <c r="G253" s="535"/>
      <c r="H253" s="535"/>
      <c r="I253" s="522"/>
      <c r="J253" s="535"/>
      <c r="K253" s="535">
        <v>1</v>
      </c>
      <c r="L253" s="317" t="s">
        <v>540</v>
      </c>
      <c r="M253" s="317">
        <v>1600</v>
      </c>
      <c r="N253" s="366" t="s">
        <v>478</v>
      </c>
      <c r="O253" s="331" t="s">
        <v>473</v>
      </c>
    </row>
    <row r="254" spans="1:15" ht="31.5" x14ac:dyDescent="0.25">
      <c r="A254" s="1478"/>
      <c r="B254" s="1471" t="s">
        <v>409</v>
      </c>
      <c r="C254" s="535">
        <v>1</v>
      </c>
      <c r="D254" s="318">
        <v>40268151</v>
      </c>
      <c r="E254" s="538" t="s">
        <v>392</v>
      </c>
      <c r="F254" s="535"/>
      <c r="G254" s="535"/>
      <c r="H254" s="535"/>
      <c r="I254" s="522"/>
      <c r="J254" s="535"/>
      <c r="K254" s="535">
        <v>1</v>
      </c>
      <c r="L254" s="317" t="s">
        <v>540</v>
      </c>
      <c r="M254" s="317" t="s">
        <v>536</v>
      </c>
      <c r="N254" s="366" t="s">
        <v>479</v>
      </c>
      <c r="O254" s="331" t="s">
        <v>473</v>
      </c>
    </row>
    <row r="255" spans="1:15" ht="31.5" x14ac:dyDescent="0.25">
      <c r="A255" s="1478"/>
      <c r="B255" s="1471"/>
      <c r="C255" s="535">
        <v>2</v>
      </c>
      <c r="D255" s="318">
        <v>40268689</v>
      </c>
      <c r="E255" s="535" t="s">
        <v>391</v>
      </c>
      <c r="F255" s="535"/>
      <c r="G255" s="535"/>
      <c r="H255" s="535"/>
      <c r="I255" s="522"/>
      <c r="J255" s="535"/>
      <c r="K255" s="535">
        <v>0</v>
      </c>
      <c r="L255" s="317" t="s">
        <v>540</v>
      </c>
      <c r="M255" s="317" t="s">
        <v>537</v>
      </c>
      <c r="N255" s="366" t="s">
        <v>479</v>
      </c>
      <c r="O255" s="331" t="s">
        <v>473</v>
      </c>
    </row>
    <row r="256" spans="1:15" ht="31.5" x14ac:dyDescent="0.25">
      <c r="A256" s="1478"/>
      <c r="B256" s="1471" t="s">
        <v>410</v>
      </c>
      <c r="C256" s="535">
        <v>1</v>
      </c>
      <c r="D256" s="318">
        <v>40268157</v>
      </c>
      <c r="E256" s="538" t="s">
        <v>391</v>
      </c>
      <c r="F256" s="535"/>
      <c r="G256" s="535"/>
      <c r="H256" s="535"/>
      <c r="I256" s="522"/>
      <c r="J256" s="535"/>
      <c r="K256" s="535">
        <v>1</v>
      </c>
      <c r="L256" s="317" t="s">
        <v>540</v>
      </c>
      <c r="M256" s="317" t="s">
        <v>536</v>
      </c>
      <c r="N256" s="366" t="s">
        <v>480</v>
      </c>
      <c r="O256" s="331" t="s">
        <v>473</v>
      </c>
    </row>
    <row r="257" spans="1:15" ht="31.5" x14ac:dyDescent="0.25">
      <c r="A257" s="1478"/>
      <c r="B257" s="1471"/>
      <c r="C257" s="535">
        <v>2</v>
      </c>
      <c r="D257" s="318">
        <v>40268690</v>
      </c>
      <c r="E257" s="535" t="s">
        <v>391</v>
      </c>
      <c r="F257" s="535"/>
      <c r="G257" s="535"/>
      <c r="H257" s="535"/>
      <c r="I257" s="522"/>
      <c r="J257" s="535"/>
      <c r="K257" s="535">
        <v>0</v>
      </c>
      <c r="L257" s="317" t="s">
        <v>540</v>
      </c>
      <c r="M257" s="317" t="s">
        <v>537</v>
      </c>
      <c r="N257" s="366" t="s">
        <v>480</v>
      </c>
      <c r="O257" s="331" t="s">
        <v>473</v>
      </c>
    </row>
    <row r="258" spans="1:15" ht="31.5" x14ac:dyDescent="0.25">
      <c r="A258" s="1478"/>
      <c r="B258" s="1471" t="s">
        <v>411</v>
      </c>
      <c r="C258" s="535">
        <v>1</v>
      </c>
      <c r="D258" s="318">
        <v>40268159</v>
      </c>
      <c r="E258" s="538" t="s">
        <v>392</v>
      </c>
      <c r="F258" s="535"/>
      <c r="G258" s="535"/>
      <c r="H258" s="535"/>
      <c r="I258" s="522"/>
      <c r="J258" s="535"/>
      <c r="K258" s="535">
        <v>1</v>
      </c>
      <c r="L258" s="317" t="s">
        <v>540</v>
      </c>
      <c r="M258" s="317" t="s">
        <v>536</v>
      </c>
      <c r="N258" s="366" t="s">
        <v>481</v>
      </c>
      <c r="O258" s="331" t="s">
        <v>473</v>
      </c>
    </row>
    <row r="259" spans="1:15" ht="31.5" x14ac:dyDescent="0.25">
      <c r="A259" s="1478"/>
      <c r="B259" s="1471"/>
      <c r="C259" s="535">
        <v>2</v>
      </c>
      <c r="D259" s="318">
        <v>40268692</v>
      </c>
      <c r="E259" s="535" t="s">
        <v>391</v>
      </c>
      <c r="F259" s="535"/>
      <c r="G259" s="535"/>
      <c r="H259" s="535"/>
      <c r="I259" s="522"/>
      <c r="J259" s="535"/>
      <c r="K259" s="535">
        <v>0</v>
      </c>
      <c r="L259" s="317" t="s">
        <v>540</v>
      </c>
      <c r="M259" s="317" t="s">
        <v>537</v>
      </c>
      <c r="N259" s="366" t="s">
        <v>481</v>
      </c>
      <c r="O259" s="331" t="s">
        <v>473</v>
      </c>
    </row>
    <row r="260" spans="1:15" ht="31.5" x14ac:dyDescent="0.25">
      <c r="A260" s="1478"/>
      <c r="B260" s="1471" t="s">
        <v>412</v>
      </c>
      <c r="C260" s="535">
        <v>1</v>
      </c>
      <c r="D260" s="318">
        <v>40268129</v>
      </c>
      <c r="E260" s="538" t="s">
        <v>392</v>
      </c>
      <c r="F260" s="535"/>
      <c r="G260" s="535"/>
      <c r="H260" s="535"/>
      <c r="I260" s="522"/>
      <c r="J260" s="535"/>
      <c r="K260" s="535">
        <v>1</v>
      </c>
      <c r="L260" s="317" t="s">
        <v>540</v>
      </c>
      <c r="M260" s="317" t="s">
        <v>536</v>
      </c>
      <c r="N260" s="366" t="s">
        <v>482</v>
      </c>
      <c r="O260" s="331" t="s">
        <v>473</v>
      </c>
    </row>
    <row r="261" spans="1:15" ht="31.5" x14ac:dyDescent="0.25">
      <c r="A261" s="1478"/>
      <c r="B261" s="1471"/>
      <c r="C261" s="535">
        <v>2</v>
      </c>
      <c r="D261" s="317">
        <v>40268722</v>
      </c>
      <c r="E261" s="535" t="s">
        <v>391</v>
      </c>
      <c r="F261" s="535"/>
      <c r="G261" s="535"/>
      <c r="H261" s="535"/>
      <c r="I261" s="522"/>
      <c r="J261" s="535"/>
      <c r="K261" s="535">
        <v>0</v>
      </c>
      <c r="L261" s="317" t="s">
        <v>540</v>
      </c>
      <c r="M261" s="317" t="s">
        <v>537</v>
      </c>
      <c r="N261" s="366" t="s">
        <v>482</v>
      </c>
      <c r="O261" s="331" t="s">
        <v>473</v>
      </c>
    </row>
    <row r="262" spans="1:15" ht="31.5" x14ac:dyDescent="0.25">
      <c r="A262" s="1478"/>
      <c r="B262" s="1471" t="s">
        <v>413</v>
      </c>
      <c r="C262" s="535">
        <v>1</v>
      </c>
      <c r="D262" s="317">
        <v>40268688</v>
      </c>
      <c r="E262" s="538" t="s">
        <v>391</v>
      </c>
      <c r="F262" s="535"/>
      <c r="G262" s="535"/>
      <c r="H262" s="535"/>
      <c r="I262" s="522"/>
      <c r="J262" s="535"/>
      <c r="K262" s="535">
        <v>0</v>
      </c>
      <c r="L262" s="317" t="s">
        <v>540</v>
      </c>
      <c r="M262" s="317" t="s">
        <v>538</v>
      </c>
      <c r="N262" s="317" t="s">
        <v>483</v>
      </c>
      <c r="O262" s="331" t="s">
        <v>473</v>
      </c>
    </row>
    <row r="263" spans="1:15" ht="31.5" x14ac:dyDescent="0.25">
      <c r="A263" s="1478"/>
      <c r="B263" s="1471"/>
      <c r="C263" s="535">
        <v>2</v>
      </c>
      <c r="D263" s="317">
        <v>40268723</v>
      </c>
      <c r="E263" s="535" t="s">
        <v>391</v>
      </c>
      <c r="F263" s="535"/>
      <c r="G263" s="535"/>
      <c r="H263" s="535"/>
      <c r="I263" s="522"/>
      <c r="J263" s="535"/>
      <c r="K263" s="535">
        <v>0</v>
      </c>
      <c r="L263" s="317" t="s">
        <v>540</v>
      </c>
      <c r="M263" s="317" t="s">
        <v>537</v>
      </c>
      <c r="N263" s="317" t="s">
        <v>483</v>
      </c>
      <c r="O263" s="331" t="s">
        <v>473</v>
      </c>
    </row>
    <row r="264" spans="1:15" ht="31.5" x14ac:dyDescent="0.25">
      <c r="A264" s="1478"/>
      <c r="B264" s="1471" t="s">
        <v>414</v>
      </c>
      <c r="C264" s="535">
        <v>1</v>
      </c>
      <c r="D264" s="317">
        <v>40268137</v>
      </c>
      <c r="E264" s="538" t="s">
        <v>391</v>
      </c>
      <c r="F264" s="535"/>
      <c r="G264" s="535"/>
      <c r="H264" s="535"/>
      <c r="I264" s="522"/>
      <c r="J264" s="535"/>
      <c r="K264" s="535">
        <v>1</v>
      </c>
      <c r="L264" s="317" t="s">
        <v>540</v>
      </c>
      <c r="M264" s="317" t="s">
        <v>536</v>
      </c>
      <c r="N264" s="317" t="s">
        <v>484</v>
      </c>
      <c r="O264" s="331" t="s">
        <v>473</v>
      </c>
    </row>
    <row r="265" spans="1:15" ht="31.5" x14ac:dyDescent="0.25">
      <c r="A265" s="1478"/>
      <c r="B265" s="1471"/>
      <c r="C265" s="535">
        <v>2</v>
      </c>
      <c r="D265" s="317">
        <v>40268730</v>
      </c>
      <c r="E265" s="535" t="s">
        <v>391</v>
      </c>
      <c r="F265" s="535"/>
      <c r="G265" s="535"/>
      <c r="H265" s="535"/>
      <c r="I265" s="522"/>
      <c r="J265" s="535"/>
      <c r="K265" s="535">
        <v>0</v>
      </c>
      <c r="L265" s="317" t="s">
        <v>540</v>
      </c>
      <c r="M265" s="317" t="s">
        <v>537</v>
      </c>
      <c r="N265" s="317" t="s">
        <v>484</v>
      </c>
      <c r="O265" s="331" t="s">
        <v>473</v>
      </c>
    </row>
    <row r="266" spans="1:15" ht="31.5" x14ac:dyDescent="0.25">
      <c r="A266" s="1478"/>
      <c r="B266" s="1472" t="s">
        <v>415</v>
      </c>
      <c r="C266" s="535">
        <v>1</v>
      </c>
      <c r="D266" s="319">
        <v>40268160</v>
      </c>
      <c r="E266" s="538" t="s">
        <v>391</v>
      </c>
      <c r="F266" s="535"/>
      <c r="G266" s="535"/>
      <c r="H266" s="535"/>
      <c r="I266" s="522"/>
      <c r="J266" s="535"/>
      <c r="K266" s="535">
        <v>1</v>
      </c>
      <c r="L266" s="321" t="s">
        <v>540</v>
      </c>
      <c r="M266" s="321" t="s">
        <v>536</v>
      </c>
      <c r="N266" s="317" t="s">
        <v>485</v>
      </c>
      <c r="O266" s="331" t="s">
        <v>473</v>
      </c>
    </row>
    <row r="267" spans="1:15" ht="31.5" x14ac:dyDescent="0.25">
      <c r="A267" s="1478"/>
      <c r="B267" s="1472"/>
      <c r="C267" s="535">
        <v>2</v>
      </c>
      <c r="D267" s="319">
        <v>40268711</v>
      </c>
      <c r="E267" s="535" t="s">
        <v>391</v>
      </c>
      <c r="F267" s="535"/>
      <c r="G267" s="535"/>
      <c r="H267" s="535"/>
      <c r="I267" s="522"/>
      <c r="J267" s="535"/>
      <c r="K267" s="535">
        <v>0</v>
      </c>
      <c r="L267" s="321" t="s">
        <v>540</v>
      </c>
      <c r="M267" s="321" t="s">
        <v>537</v>
      </c>
      <c r="N267" s="317" t="s">
        <v>485</v>
      </c>
      <c r="O267" s="331" t="s">
        <v>473</v>
      </c>
    </row>
    <row r="268" spans="1:15" ht="31.5" x14ac:dyDescent="0.25">
      <c r="A268" s="1478"/>
      <c r="B268" s="1471" t="s">
        <v>416</v>
      </c>
      <c r="C268" s="535">
        <v>1</v>
      </c>
      <c r="D268" s="318">
        <v>40268341</v>
      </c>
      <c r="E268" s="538" t="s">
        <v>392</v>
      </c>
      <c r="F268" s="535"/>
      <c r="G268" s="535"/>
      <c r="H268" s="535"/>
      <c r="I268" s="522"/>
      <c r="J268" s="535"/>
      <c r="K268" s="535">
        <v>1</v>
      </c>
      <c r="L268" s="317" t="s">
        <v>540</v>
      </c>
      <c r="M268" s="317" t="s">
        <v>536</v>
      </c>
      <c r="N268" s="317" t="s">
        <v>486</v>
      </c>
      <c r="O268" s="331" t="s">
        <v>473</v>
      </c>
    </row>
    <row r="269" spans="1:15" ht="31.5" x14ac:dyDescent="0.25">
      <c r="A269" s="1478"/>
      <c r="B269" s="1471"/>
      <c r="C269" s="535">
        <v>2</v>
      </c>
      <c r="D269" s="318">
        <v>40268713</v>
      </c>
      <c r="E269" s="535" t="s">
        <v>392</v>
      </c>
      <c r="F269" s="535"/>
      <c r="G269" s="535"/>
      <c r="H269" s="535"/>
      <c r="I269" s="522"/>
      <c r="J269" s="535"/>
      <c r="K269" s="535">
        <v>0</v>
      </c>
      <c r="L269" s="317" t="s">
        <v>540</v>
      </c>
      <c r="M269" s="317" t="s">
        <v>537</v>
      </c>
      <c r="N269" s="317" t="s">
        <v>486</v>
      </c>
      <c r="O269" s="331" t="s">
        <v>473</v>
      </c>
    </row>
    <row r="270" spans="1:15" ht="31.5" x14ac:dyDescent="0.25">
      <c r="A270" s="1478"/>
      <c r="B270" s="1471" t="s">
        <v>417</v>
      </c>
      <c r="C270" s="535">
        <v>1</v>
      </c>
      <c r="D270" s="318">
        <v>40268139</v>
      </c>
      <c r="E270" s="538" t="s">
        <v>392</v>
      </c>
      <c r="F270" s="535"/>
      <c r="G270" s="535"/>
      <c r="H270" s="535"/>
      <c r="I270" s="522"/>
      <c r="J270" s="535"/>
      <c r="K270" s="535">
        <v>1</v>
      </c>
      <c r="L270" s="317" t="s">
        <v>540</v>
      </c>
      <c r="M270" s="318" t="s">
        <v>536</v>
      </c>
      <c r="N270" s="317" t="s">
        <v>487</v>
      </c>
      <c r="O270" s="331" t="s">
        <v>473</v>
      </c>
    </row>
    <row r="271" spans="1:15" ht="31.5" x14ac:dyDescent="0.25">
      <c r="A271" s="1478"/>
      <c r="B271" s="1471"/>
      <c r="C271" s="535">
        <v>2</v>
      </c>
      <c r="D271" s="318">
        <v>40268731</v>
      </c>
      <c r="E271" s="538" t="s">
        <v>392</v>
      </c>
      <c r="F271" s="535"/>
      <c r="G271" s="535"/>
      <c r="H271" s="535"/>
      <c r="I271" s="522"/>
      <c r="J271" s="535"/>
      <c r="K271" s="535">
        <v>0</v>
      </c>
      <c r="L271" s="317" t="s">
        <v>540</v>
      </c>
      <c r="M271" s="317" t="s">
        <v>537</v>
      </c>
      <c r="N271" s="317" t="s">
        <v>487</v>
      </c>
      <c r="O271" s="331" t="s">
        <v>473</v>
      </c>
    </row>
    <row r="272" spans="1:15" ht="31.5" x14ac:dyDescent="0.25">
      <c r="A272" s="1478"/>
      <c r="B272" s="1471" t="s">
        <v>418</v>
      </c>
      <c r="C272" s="535">
        <v>1</v>
      </c>
      <c r="D272" s="318">
        <v>40268342</v>
      </c>
      <c r="E272" s="538" t="s">
        <v>392</v>
      </c>
      <c r="F272" s="535"/>
      <c r="G272" s="535"/>
      <c r="H272" s="535"/>
      <c r="I272" s="522"/>
      <c r="J272" s="535"/>
      <c r="K272" s="535">
        <v>1</v>
      </c>
      <c r="L272" s="317" t="s">
        <v>540</v>
      </c>
      <c r="M272" s="317" t="s">
        <v>536</v>
      </c>
      <c r="N272" s="317" t="s">
        <v>488</v>
      </c>
      <c r="O272" s="331" t="s">
        <v>473</v>
      </c>
    </row>
    <row r="273" spans="1:15" ht="31.5" x14ac:dyDescent="0.25">
      <c r="A273" s="1478"/>
      <c r="B273" s="1471"/>
      <c r="C273" s="535">
        <v>2</v>
      </c>
      <c r="D273" s="318">
        <v>40268714</v>
      </c>
      <c r="E273" s="538" t="s">
        <v>392</v>
      </c>
      <c r="F273" s="535"/>
      <c r="G273" s="535"/>
      <c r="H273" s="535"/>
      <c r="I273" s="522"/>
      <c r="J273" s="535"/>
      <c r="K273" s="535">
        <v>0</v>
      </c>
      <c r="L273" s="317" t="s">
        <v>540</v>
      </c>
      <c r="M273" s="317" t="s">
        <v>537</v>
      </c>
      <c r="N273" s="317" t="s">
        <v>488</v>
      </c>
      <c r="O273" s="331" t="s">
        <v>473</v>
      </c>
    </row>
    <row r="274" spans="1:15" ht="31.5" x14ac:dyDescent="0.25">
      <c r="A274" s="1478"/>
      <c r="B274" s="1471" t="s">
        <v>419</v>
      </c>
      <c r="C274" s="535">
        <v>1</v>
      </c>
      <c r="D274" s="318">
        <v>40268968</v>
      </c>
      <c r="E274" s="538" t="s">
        <v>392</v>
      </c>
      <c r="F274" s="535"/>
      <c r="G274" s="535"/>
      <c r="H274" s="535"/>
      <c r="I274" s="523">
        <v>45413</v>
      </c>
      <c r="J274" s="464">
        <v>45413</v>
      </c>
      <c r="K274" s="535">
        <v>0</v>
      </c>
      <c r="L274" s="317" t="s">
        <v>541</v>
      </c>
      <c r="M274" s="318" t="s">
        <v>538</v>
      </c>
      <c r="N274" s="317" t="s">
        <v>489</v>
      </c>
      <c r="O274" s="331" t="s">
        <v>473</v>
      </c>
    </row>
    <row r="275" spans="1:15" ht="31.5" x14ac:dyDescent="0.25">
      <c r="A275" s="1478"/>
      <c r="B275" s="1471"/>
      <c r="C275" s="535">
        <v>2</v>
      </c>
      <c r="D275" s="318">
        <v>40269004</v>
      </c>
      <c r="E275" s="535" t="s">
        <v>391</v>
      </c>
      <c r="F275" s="535"/>
      <c r="G275" s="535"/>
      <c r="H275" s="535"/>
      <c r="I275" s="523">
        <v>45413</v>
      </c>
      <c r="J275" s="464">
        <v>45413</v>
      </c>
      <c r="K275" s="535">
        <v>0</v>
      </c>
      <c r="L275" s="317" t="s">
        <v>541</v>
      </c>
      <c r="M275" s="317" t="s">
        <v>537</v>
      </c>
      <c r="N275" s="317" t="s">
        <v>489</v>
      </c>
      <c r="O275" s="331" t="s">
        <v>473</v>
      </c>
    </row>
    <row r="276" spans="1:15" ht="31.5" x14ac:dyDescent="0.25">
      <c r="A276" s="1478"/>
      <c r="B276" s="1471" t="s">
        <v>420</v>
      </c>
      <c r="C276" s="535">
        <v>1</v>
      </c>
      <c r="D276" s="318">
        <v>40268970</v>
      </c>
      <c r="E276" s="538" t="s">
        <v>392</v>
      </c>
      <c r="F276" s="535"/>
      <c r="G276" s="535"/>
      <c r="H276" s="535"/>
      <c r="I276" s="523">
        <v>45413</v>
      </c>
      <c r="J276" s="464">
        <v>45413</v>
      </c>
      <c r="K276" s="535">
        <v>0</v>
      </c>
      <c r="L276" s="317" t="s">
        <v>541</v>
      </c>
      <c r="M276" s="317" t="s">
        <v>538</v>
      </c>
      <c r="N276" s="317" t="s">
        <v>490</v>
      </c>
      <c r="O276" s="331" t="s">
        <v>473</v>
      </c>
    </row>
    <row r="277" spans="1:15" ht="31.5" x14ac:dyDescent="0.25">
      <c r="A277" s="1478"/>
      <c r="B277" s="1471"/>
      <c r="C277" s="535">
        <v>2</v>
      </c>
      <c r="D277" s="318">
        <v>40269007</v>
      </c>
      <c r="E277" s="535" t="s">
        <v>391</v>
      </c>
      <c r="F277" s="535"/>
      <c r="G277" s="535"/>
      <c r="H277" s="535"/>
      <c r="I277" s="523">
        <v>45413</v>
      </c>
      <c r="J277" s="464">
        <v>45413</v>
      </c>
      <c r="K277" s="535">
        <v>0</v>
      </c>
      <c r="L277" s="317" t="s">
        <v>541</v>
      </c>
      <c r="M277" s="317" t="s">
        <v>537</v>
      </c>
      <c r="N277" s="317" t="s">
        <v>490</v>
      </c>
      <c r="O277" s="331" t="s">
        <v>473</v>
      </c>
    </row>
    <row r="278" spans="1:15" ht="31.5" x14ac:dyDescent="0.25">
      <c r="A278" s="1478"/>
      <c r="B278" s="1471" t="s">
        <v>421</v>
      </c>
      <c r="C278" s="535">
        <v>1</v>
      </c>
      <c r="D278" s="318">
        <v>40269011</v>
      </c>
      <c r="E278" s="538" t="s">
        <v>392</v>
      </c>
      <c r="F278" s="535"/>
      <c r="G278" s="535"/>
      <c r="H278" s="535"/>
      <c r="I278" s="523">
        <v>45413</v>
      </c>
      <c r="J278" s="464">
        <v>45413</v>
      </c>
      <c r="K278" s="535">
        <v>0</v>
      </c>
      <c r="L278" s="317" t="s">
        <v>541</v>
      </c>
      <c r="M278" s="317">
        <v>630</v>
      </c>
      <c r="N278" s="317" t="s">
        <v>491</v>
      </c>
      <c r="O278" s="331" t="s">
        <v>473</v>
      </c>
    </row>
    <row r="279" spans="1:15" ht="31.5" x14ac:dyDescent="0.25">
      <c r="A279" s="1478"/>
      <c r="B279" s="1471"/>
      <c r="C279" s="535">
        <v>2</v>
      </c>
      <c r="D279" s="320">
        <v>40268976</v>
      </c>
      <c r="E279" s="538" t="s">
        <v>392</v>
      </c>
      <c r="F279" s="535"/>
      <c r="G279" s="535"/>
      <c r="H279" s="535"/>
      <c r="I279" s="523">
        <v>45413</v>
      </c>
      <c r="J279" s="464">
        <v>45413</v>
      </c>
      <c r="K279" s="535">
        <v>0</v>
      </c>
      <c r="L279" s="317" t="s">
        <v>541</v>
      </c>
      <c r="M279" s="317">
        <v>1000</v>
      </c>
      <c r="N279" s="317" t="s">
        <v>491</v>
      </c>
      <c r="O279" s="331" t="s">
        <v>473</v>
      </c>
    </row>
    <row r="280" spans="1:15" ht="31.5" x14ac:dyDescent="0.25">
      <c r="A280" s="1478"/>
      <c r="B280" s="1471" t="s">
        <v>422</v>
      </c>
      <c r="C280" s="535">
        <v>1</v>
      </c>
      <c r="D280" s="318">
        <v>40268978</v>
      </c>
      <c r="E280" s="535" t="s">
        <v>392</v>
      </c>
      <c r="F280" s="535"/>
      <c r="G280" s="535"/>
      <c r="H280" s="535"/>
      <c r="I280" s="523">
        <v>45413</v>
      </c>
      <c r="J280" s="464">
        <v>45413</v>
      </c>
      <c r="K280" s="535">
        <v>0</v>
      </c>
      <c r="L280" s="317" t="s">
        <v>541</v>
      </c>
      <c r="M280" s="317" t="s">
        <v>538</v>
      </c>
      <c r="N280" s="317" t="s">
        <v>492</v>
      </c>
      <c r="O280" s="331" t="s">
        <v>473</v>
      </c>
    </row>
    <row r="281" spans="1:15" ht="31.5" x14ac:dyDescent="0.25">
      <c r="A281" s="1478"/>
      <c r="B281" s="1471"/>
      <c r="C281" s="535">
        <v>2</v>
      </c>
      <c r="D281" s="318">
        <v>40269014</v>
      </c>
      <c r="E281" s="538" t="s">
        <v>392</v>
      </c>
      <c r="F281" s="535"/>
      <c r="G281" s="535"/>
      <c r="H281" s="535"/>
      <c r="I281" s="523">
        <v>45413</v>
      </c>
      <c r="J281" s="464">
        <v>45413</v>
      </c>
      <c r="K281" s="535">
        <v>0</v>
      </c>
      <c r="L281" s="317" t="s">
        <v>541</v>
      </c>
      <c r="M281" s="317" t="s">
        <v>537</v>
      </c>
      <c r="N281" s="317" t="s">
        <v>492</v>
      </c>
      <c r="O281" s="331" t="s">
        <v>473</v>
      </c>
    </row>
    <row r="282" spans="1:15" ht="31.5" x14ac:dyDescent="0.25">
      <c r="A282" s="1478"/>
      <c r="B282" s="1471" t="s">
        <v>423</v>
      </c>
      <c r="C282" s="535">
        <v>1</v>
      </c>
      <c r="D282" s="318">
        <v>40269021</v>
      </c>
      <c r="E282" s="538" t="s">
        <v>392</v>
      </c>
      <c r="F282" s="535"/>
      <c r="G282" s="535"/>
      <c r="H282" s="535"/>
      <c r="I282" s="523">
        <v>45413</v>
      </c>
      <c r="J282" s="464">
        <v>45413</v>
      </c>
      <c r="K282" s="535">
        <v>0</v>
      </c>
      <c r="L282" s="317" t="s">
        <v>541</v>
      </c>
      <c r="M282" s="317" t="s">
        <v>538</v>
      </c>
      <c r="N282" s="317" t="s">
        <v>493</v>
      </c>
      <c r="O282" s="331" t="s">
        <v>473</v>
      </c>
    </row>
    <row r="283" spans="1:15" ht="31.5" x14ac:dyDescent="0.25">
      <c r="A283" s="1478"/>
      <c r="B283" s="1471"/>
      <c r="C283" s="535">
        <v>2</v>
      </c>
      <c r="D283" s="318">
        <v>40269040</v>
      </c>
      <c r="E283" s="535" t="s">
        <v>392</v>
      </c>
      <c r="F283" s="535"/>
      <c r="G283" s="535"/>
      <c r="H283" s="535"/>
      <c r="I283" s="523">
        <v>45413</v>
      </c>
      <c r="J283" s="464">
        <v>45413</v>
      </c>
      <c r="K283" s="535">
        <v>0</v>
      </c>
      <c r="L283" s="317" t="s">
        <v>541</v>
      </c>
      <c r="M283" s="317" t="s">
        <v>537</v>
      </c>
      <c r="N283" s="317" t="s">
        <v>493</v>
      </c>
      <c r="O283" s="331" t="s">
        <v>473</v>
      </c>
    </row>
    <row r="284" spans="1:15" ht="31.5" x14ac:dyDescent="0.25">
      <c r="A284" s="1478"/>
      <c r="B284" s="1471" t="s">
        <v>424</v>
      </c>
      <c r="C284" s="535">
        <v>1</v>
      </c>
      <c r="D284" s="318">
        <v>40269048</v>
      </c>
      <c r="E284" s="538" t="s">
        <v>392</v>
      </c>
      <c r="F284" s="535"/>
      <c r="G284" s="535"/>
      <c r="H284" s="535"/>
      <c r="I284" s="523">
        <v>45413</v>
      </c>
      <c r="J284" s="464">
        <v>45413</v>
      </c>
      <c r="K284" s="535">
        <v>0</v>
      </c>
      <c r="L284" s="317" t="s">
        <v>541</v>
      </c>
      <c r="M284" s="317" t="s">
        <v>538</v>
      </c>
      <c r="N284" s="317" t="s">
        <v>494</v>
      </c>
      <c r="O284" s="331" t="s">
        <v>473</v>
      </c>
    </row>
    <row r="285" spans="1:15" ht="31.5" x14ac:dyDescent="0.25">
      <c r="A285" s="1478"/>
      <c r="B285" s="1471"/>
      <c r="C285" s="535">
        <v>2</v>
      </c>
      <c r="D285" s="318">
        <v>40269054</v>
      </c>
      <c r="E285" s="535" t="s">
        <v>391</v>
      </c>
      <c r="F285" s="535"/>
      <c r="G285" s="535"/>
      <c r="H285" s="535"/>
      <c r="I285" s="523">
        <v>45413</v>
      </c>
      <c r="J285" s="464">
        <v>45413</v>
      </c>
      <c r="K285" s="535">
        <v>0</v>
      </c>
      <c r="L285" s="317" t="s">
        <v>541</v>
      </c>
      <c r="M285" s="317" t="s">
        <v>537</v>
      </c>
      <c r="N285" s="317" t="s">
        <v>494</v>
      </c>
      <c r="O285" s="331" t="s">
        <v>473</v>
      </c>
    </row>
    <row r="286" spans="1:15" ht="31.5" x14ac:dyDescent="0.25">
      <c r="A286" s="1478"/>
      <c r="B286" s="1471" t="s">
        <v>425</v>
      </c>
      <c r="C286" s="535">
        <v>1</v>
      </c>
      <c r="D286" s="318">
        <v>40269027</v>
      </c>
      <c r="E286" s="538" t="s">
        <v>392</v>
      </c>
      <c r="F286" s="535"/>
      <c r="G286" s="535">
        <v>1</v>
      </c>
      <c r="H286" s="535"/>
      <c r="I286" s="523">
        <v>45413</v>
      </c>
      <c r="J286" s="464">
        <v>45413</v>
      </c>
      <c r="K286" s="535">
        <v>0</v>
      </c>
      <c r="L286" s="317" t="s">
        <v>541</v>
      </c>
      <c r="M286" s="317" t="s">
        <v>538</v>
      </c>
      <c r="N286" s="317" t="s">
        <v>495</v>
      </c>
      <c r="O286" s="331" t="s">
        <v>473</v>
      </c>
    </row>
    <row r="287" spans="1:15" ht="31.5" x14ac:dyDescent="0.25">
      <c r="A287" s="1478"/>
      <c r="B287" s="1471"/>
      <c r="C287" s="535">
        <v>2</v>
      </c>
      <c r="D287" s="318">
        <v>40269045</v>
      </c>
      <c r="E287" s="535" t="s">
        <v>391</v>
      </c>
      <c r="F287" s="535"/>
      <c r="G287" s="535"/>
      <c r="H287" s="535"/>
      <c r="I287" s="523">
        <v>45413</v>
      </c>
      <c r="J287" s="464">
        <v>45413</v>
      </c>
      <c r="K287" s="535">
        <v>0</v>
      </c>
      <c r="L287" s="317" t="s">
        <v>541</v>
      </c>
      <c r="M287" s="317" t="s">
        <v>537</v>
      </c>
      <c r="N287" s="317" t="s">
        <v>495</v>
      </c>
      <c r="O287" s="331" t="s">
        <v>473</v>
      </c>
    </row>
    <row r="288" spans="1:15" ht="31.5" x14ac:dyDescent="0.25">
      <c r="A288" s="1478"/>
      <c r="B288" s="1471" t="s">
        <v>426</v>
      </c>
      <c r="C288" s="535">
        <v>1</v>
      </c>
      <c r="D288" s="318">
        <v>40268980</v>
      </c>
      <c r="E288" s="538" t="s">
        <v>392</v>
      </c>
      <c r="F288" s="535"/>
      <c r="G288" s="535"/>
      <c r="H288" s="535"/>
      <c r="I288" s="523">
        <v>45413</v>
      </c>
      <c r="J288" s="464">
        <v>45413</v>
      </c>
      <c r="K288" s="535">
        <v>0</v>
      </c>
      <c r="L288" s="317" t="s">
        <v>541</v>
      </c>
      <c r="M288" s="317" t="s">
        <v>538</v>
      </c>
      <c r="N288" s="317" t="s">
        <v>496</v>
      </c>
      <c r="O288" s="331" t="s">
        <v>473</v>
      </c>
    </row>
    <row r="289" spans="1:15" ht="31.5" x14ac:dyDescent="0.25">
      <c r="A289" s="1478"/>
      <c r="B289" s="1471"/>
      <c r="C289" s="535">
        <v>2</v>
      </c>
      <c r="D289" s="318">
        <v>40269015</v>
      </c>
      <c r="E289" s="535" t="s">
        <v>391</v>
      </c>
      <c r="F289" s="535"/>
      <c r="G289" s="535"/>
      <c r="H289" s="535"/>
      <c r="I289" s="523">
        <v>45413</v>
      </c>
      <c r="J289" s="464">
        <v>45413</v>
      </c>
      <c r="K289" s="535">
        <v>0</v>
      </c>
      <c r="L289" s="317" t="s">
        <v>541</v>
      </c>
      <c r="M289" s="317" t="s">
        <v>537</v>
      </c>
      <c r="N289" s="317" t="s">
        <v>496</v>
      </c>
      <c r="O289" s="331" t="s">
        <v>473</v>
      </c>
    </row>
    <row r="290" spans="1:15" ht="31.5" x14ac:dyDescent="0.25">
      <c r="A290" s="1478"/>
      <c r="B290" s="1471" t="s">
        <v>427</v>
      </c>
      <c r="C290" s="535">
        <v>1</v>
      </c>
      <c r="D290" s="318">
        <v>40269051</v>
      </c>
      <c r="E290" s="538" t="s">
        <v>392</v>
      </c>
      <c r="F290" s="535"/>
      <c r="G290" s="535"/>
      <c r="H290" s="535"/>
      <c r="I290" s="523">
        <v>45413</v>
      </c>
      <c r="J290" s="464">
        <v>45413</v>
      </c>
      <c r="K290" s="535">
        <v>0</v>
      </c>
      <c r="L290" s="317" t="s">
        <v>541</v>
      </c>
      <c r="M290" s="317" t="s">
        <v>538</v>
      </c>
      <c r="N290" s="317" t="s">
        <v>497</v>
      </c>
      <c r="O290" s="331" t="s">
        <v>473</v>
      </c>
    </row>
    <row r="291" spans="1:15" ht="31.5" x14ac:dyDescent="0.25">
      <c r="A291" s="1478"/>
      <c r="B291" s="1471"/>
      <c r="C291" s="535">
        <v>2</v>
      </c>
      <c r="D291" s="318">
        <v>40269057</v>
      </c>
      <c r="E291" s="535" t="s">
        <v>391</v>
      </c>
      <c r="F291" s="535"/>
      <c r="G291" s="535"/>
      <c r="H291" s="535"/>
      <c r="I291" s="523">
        <v>45413</v>
      </c>
      <c r="J291" s="464">
        <v>45413</v>
      </c>
      <c r="K291" s="535">
        <v>0</v>
      </c>
      <c r="L291" s="317" t="s">
        <v>541</v>
      </c>
      <c r="M291" s="317" t="s">
        <v>537</v>
      </c>
      <c r="N291" s="317" t="s">
        <v>497</v>
      </c>
      <c r="O291" s="331" t="s">
        <v>473</v>
      </c>
    </row>
    <row r="292" spans="1:15" ht="31.5" x14ac:dyDescent="0.25">
      <c r="A292" s="1478"/>
      <c r="B292" s="1471" t="s">
        <v>428</v>
      </c>
      <c r="C292" s="535">
        <v>1</v>
      </c>
      <c r="D292" s="318">
        <v>40269002</v>
      </c>
      <c r="E292" s="538" t="s">
        <v>392</v>
      </c>
      <c r="F292" s="535"/>
      <c r="G292" s="535"/>
      <c r="H292" s="535"/>
      <c r="I292" s="523">
        <v>45413</v>
      </c>
      <c r="J292" s="464">
        <v>45413</v>
      </c>
      <c r="K292" s="535">
        <v>0</v>
      </c>
      <c r="L292" s="317" t="s">
        <v>541</v>
      </c>
      <c r="M292" s="317" t="s">
        <v>538</v>
      </c>
      <c r="N292" s="317" t="s">
        <v>498</v>
      </c>
      <c r="O292" s="331" t="s">
        <v>473</v>
      </c>
    </row>
    <row r="293" spans="1:15" ht="31.5" x14ac:dyDescent="0.25">
      <c r="A293" s="1478"/>
      <c r="B293" s="1471"/>
      <c r="C293" s="535">
        <v>2</v>
      </c>
      <c r="D293" s="318">
        <v>40269017</v>
      </c>
      <c r="E293" s="535" t="s">
        <v>392</v>
      </c>
      <c r="F293" s="535"/>
      <c r="G293" s="535"/>
      <c r="H293" s="535"/>
      <c r="I293" s="523">
        <v>45413</v>
      </c>
      <c r="J293" s="464">
        <v>45413</v>
      </c>
      <c r="K293" s="535">
        <v>0</v>
      </c>
      <c r="L293" s="317" t="s">
        <v>541</v>
      </c>
      <c r="M293" s="317" t="s">
        <v>537</v>
      </c>
      <c r="N293" s="317" t="s">
        <v>498</v>
      </c>
      <c r="O293" s="331" t="s">
        <v>473</v>
      </c>
    </row>
    <row r="294" spans="1:15" ht="31.5" x14ac:dyDescent="0.25">
      <c r="A294" s="1478"/>
      <c r="B294" s="1471" t="s">
        <v>429</v>
      </c>
      <c r="C294" s="535">
        <v>1</v>
      </c>
      <c r="D294" s="318">
        <v>40269086</v>
      </c>
      <c r="E294" s="538" t="s">
        <v>392</v>
      </c>
      <c r="F294" s="535"/>
      <c r="G294" s="535"/>
      <c r="H294" s="535"/>
      <c r="I294" s="523">
        <v>45413</v>
      </c>
      <c r="J294" s="464">
        <v>45413</v>
      </c>
      <c r="K294" s="535">
        <v>0</v>
      </c>
      <c r="L294" s="317" t="s">
        <v>541</v>
      </c>
      <c r="M294" s="317" t="s">
        <v>538</v>
      </c>
      <c r="N294" s="317" t="s">
        <v>499</v>
      </c>
      <c r="O294" s="331" t="s">
        <v>473</v>
      </c>
    </row>
    <row r="295" spans="1:15" ht="31.5" x14ac:dyDescent="0.25">
      <c r="A295" s="1478"/>
      <c r="B295" s="1471"/>
      <c r="C295" s="535">
        <v>2</v>
      </c>
      <c r="D295" s="318">
        <v>40269095</v>
      </c>
      <c r="E295" s="535" t="s">
        <v>391</v>
      </c>
      <c r="F295" s="535"/>
      <c r="G295" s="535"/>
      <c r="H295" s="535"/>
      <c r="I295" s="523">
        <v>45413</v>
      </c>
      <c r="J295" s="464">
        <v>45413</v>
      </c>
      <c r="K295" s="535">
        <v>0</v>
      </c>
      <c r="L295" s="317" t="s">
        <v>541</v>
      </c>
      <c r="M295" s="317" t="s">
        <v>537</v>
      </c>
      <c r="N295" s="317" t="s">
        <v>499</v>
      </c>
      <c r="O295" s="331" t="s">
        <v>473</v>
      </c>
    </row>
    <row r="296" spans="1:15" ht="31.5" x14ac:dyDescent="0.25">
      <c r="A296" s="1478"/>
      <c r="B296" s="1471" t="s">
        <v>430</v>
      </c>
      <c r="C296" s="535">
        <v>1</v>
      </c>
      <c r="D296" s="366">
        <v>40269098</v>
      </c>
      <c r="E296" s="535" t="s">
        <v>391</v>
      </c>
      <c r="F296" s="535"/>
      <c r="G296" s="535"/>
      <c r="H296" s="535"/>
      <c r="I296" s="523">
        <v>45413</v>
      </c>
      <c r="J296" s="464">
        <v>45413</v>
      </c>
      <c r="K296" s="535">
        <v>0</v>
      </c>
      <c r="L296" s="317" t="s">
        <v>541</v>
      </c>
      <c r="M296" s="317">
        <v>630</v>
      </c>
      <c r="N296" s="317" t="s">
        <v>500</v>
      </c>
      <c r="O296" s="331" t="s">
        <v>473</v>
      </c>
    </row>
    <row r="297" spans="1:15" ht="31.5" x14ac:dyDescent="0.25">
      <c r="A297" s="1478"/>
      <c r="B297" s="1471"/>
      <c r="C297" s="535">
        <v>2</v>
      </c>
      <c r="D297" s="366">
        <v>40269090</v>
      </c>
      <c r="E297" s="538" t="s">
        <v>392</v>
      </c>
      <c r="F297" s="535"/>
      <c r="G297" s="535"/>
      <c r="H297" s="535"/>
      <c r="I297" s="523">
        <v>45413</v>
      </c>
      <c r="J297" s="464">
        <v>45413</v>
      </c>
      <c r="K297" s="535">
        <v>0</v>
      </c>
      <c r="L297" s="317" t="s">
        <v>541</v>
      </c>
      <c r="M297" s="317">
        <v>1000</v>
      </c>
      <c r="N297" s="317" t="s">
        <v>500</v>
      </c>
      <c r="O297" s="331" t="s">
        <v>473</v>
      </c>
    </row>
    <row r="298" spans="1:15" ht="31.5" x14ac:dyDescent="0.25">
      <c r="A298" s="1478"/>
      <c r="B298" s="1471" t="s">
        <v>431</v>
      </c>
      <c r="C298" s="535">
        <v>1</v>
      </c>
      <c r="D298" s="318">
        <v>40269092</v>
      </c>
      <c r="E298" s="535" t="s">
        <v>391</v>
      </c>
      <c r="F298" s="535"/>
      <c r="G298" s="535"/>
      <c r="H298" s="535"/>
      <c r="I298" s="523">
        <v>45413</v>
      </c>
      <c r="J298" s="464">
        <v>45413</v>
      </c>
      <c r="K298" s="535">
        <v>0</v>
      </c>
      <c r="L298" s="317" t="s">
        <v>541</v>
      </c>
      <c r="M298" s="317" t="s">
        <v>538</v>
      </c>
      <c r="N298" s="317" t="s">
        <v>501</v>
      </c>
      <c r="O298" s="331" t="s">
        <v>473</v>
      </c>
    </row>
    <row r="299" spans="1:15" ht="31.5" x14ac:dyDescent="0.25">
      <c r="A299" s="1478"/>
      <c r="B299" s="1471"/>
      <c r="C299" s="535">
        <v>2</v>
      </c>
      <c r="D299" s="318">
        <v>40269099</v>
      </c>
      <c r="E299" s="535" t="s">
        <v>392</v>
      </c>
      <c r="F299" s="535"/>
      <c r="G299" s="535"/>
      <c r="H299" s="535"/>
      <c r="I299" s="523">
        <v>45413</v>
      </c>
      <c r="J299" s="464">
        <v>45413</v>
      </c>
      <c r="K299" s="535">
        <v>0</v>
      </c>
      <c r="L299" s="317" t="s">
        <v>541</v>
      </c>
      <c r="M299" s="317" t="s">
        <v>537</v>
      </c>
      <c r="N299" s="317" t="s">
        <v>501</v>
      </c>
      <c r="O299" s="331" t="s">
        <v>473</v>
      </c>
    </row>
    <row r="300" spans="1:15" ht="31.5" x14ac:dyDescent="0.25">
      <c r="A300" s="1478"/>
      <c r="B300" s="1471" t="s">
        <v>432</v>
      </c>
      <c r="C300" s="535">
        <v>1</v>
      </c>
      <c r="D300" s="318">
        <v>40269093</v>
      </c>
      <c r="E300" s="538" t="s">
        <v>392</v>
      </c>
      <c r="F300" s="535"/>
      <c r="G300" s="535">
        <v>2</v>
      </c>
      <c r="H300" s="535"/>
      <c r="I300" s="523">
        <v>45413</v>
      </c>
      <c r="J300" s="464">
        <v>45413</v>
      </c>
      <c r="K300" s="535">
        <v>0</v>
      </c>
      <c r="L300" s="317" t="s">
        <v>541</v>
      </c>
      <c r="M300" s="317" t="s">
        <v>538</v>
      </c>
      <c r="N300" s="317" t="s">
        <v>502</v>
      </c>
      <c r="O300" s="331" t="s">
        <v>473</v>
      </c>
    </row>
    <row r="301" spans="1:15" ht="31.5" x14ac:dyDescent="0.25">
      <c r="A301" s="1478"/>
      <c r="B301" s="1471"/>
      <c r="C301" s="535">
        <v>2</v>
      </c>
      <c r="D301" s="318">
        <v>40269100</v>
      </c>
      <c r="E301" s="538" t="s">
        <v>392</v>
      </c>
      <c r="F301" s="535"/>
      <c r="G301" s="535"/>
      <c r="H301" s="535"/>
      <c r="I301" s="523">
        <v>45413</v>
      </c>
      <c r="J301" s="464">
        <v>45413</v>
      </c>
      <c r="K301" s="535">
        <v>0</v>
      </c>
      <c r="L301" s="317" t="s">
        <v>541</v>
      </c>
      <c r="M301" s="317" t="s">
        <v>537</v>
      </c>
      <c r="N301" s="317" t="s">
        <v>502</v>
      </c>
      <c r="O301" s="331" t="s">
        <v>473</v>
      </c>
    </row>
    <row r="302" spans="1:15" ht="31.5" x14ac:dyDescent="0.25">
      <c r="A302" s="1478"/>
      <c r="B302" s="1471" t="s">
        <v>433</v>
      </c>
      <c r="C302" s="535">
        <v>1</v>
      </c>
      <c r="D302" s="318">
        <v>40269101</v>
      </c>
      <c r="E302" s="538" t="s">
        <v>392</v>
      </c>
      <c r="F302" s="535"/>
      <c r="G302" s="535">
        <v>1</v>
      </c>
      <c r="H302" s="535"/>
      <c r="I302" s="523">
        <v>45413</v>
      </c>
      <c r="J302" s="464">
        <v>45413</v>
      </c>
      <c r="K302" s="535">
        <v>0</v>
      </c>
      <c r="L302" s="317" t="s">
        <v>542</v>
      </c>
      <c r="M302" s="317" t="s">
        <v>538</v>
      </c>
      <c r="N302" s="317" t="s">
        <v>503</v>
      </c>
      <c r="O302" s="331" t="s">
        <v>473</v>
      </c>
    </row>
    <row r="303" spans="1:15" ht="31.5" x14ac:dyDescent="0.25">
      <c r="A303" s="1478"/>
      <c r="B303" s="1471"/>
      <c r="C303" s="535">
        <v>2</v>
      </c>
      <c r="D303" s="318">
        <v>40269103</v>
      </c>
      <c r="E303" s="535" t="s">
        <v>391</v>
      </c>
      <c r="F303" s="535"/>
      <c r="G303" s="535"/>
      <c r="H303" s="535"/>
      <c r="I303" s="523">
        <v>45413</v>
      </c>
      <c r="J303" s="464">
        <v>45413</v>
      </c>
      <c r="K303" s="535">
        <v>0</v>
      </c>
      <c r="L303" s="317" t="s">
        <v>542</v>
      </c>
      <c r="M303" s="317" t="s">
        <v>537</v>
      </c>
      <c r="N303" s="317" t="s">
        <v>503</v>
      </c>
      <c r="O303" s="331" t="s">
        <v>473</v>
      </c>
    </row>
    <row r="304" spans="1:15" ht="31.5" x14ac:dyDescent="0.25">
      <c r="A304" s="1478"/>
      <c r="B304" s="1471" t="s">
        <v>434</v>
      </c>
      <c r="C304" s="535">
        <v>1</v>
      </c>
      <c r="D304" s="318">
        <v>40269102</v>
      </c>
      <c r="E304" s="538" t="s">
        <v>392</v>
      </c>
      <c r="F304" s="535"/>
      <c r="G304" s="535"/>
      <c r="H304" s="535"/>
      <c r="I304" s="523">
        <v>45413</v>
      </c>
      <c r="J304" s="464">
        <v>45413</v>
      </c>
      <c r="K304" s="535">
        <v>0</v>
      </c>
      <c r="L304" s="317" t="s">
        <v>542</v>
      </c>
      <c r="M304" s="317" t="s">
        <v>538</v>
      </c>
      <c r="N304" s="317" t="s">
        <v>504</v>
      </c>
      <c r="O304" s="331" t="s">
        <v>473</v>
      </c>
    </row>
    <row r="305" spans="1:15" ht="31.5" x14ac:dyDescent="0.25">
      <c r="A305" s="1478"/>
      <c r="B305" s="1471"/>
      <c r="C305" s="535">
        <v>2</v>
      </c>
      <c r="D305" s="318">
        <v>40269104</v>
      </c>
      <c r="E305" s="535" t="s">
        <v>391</v>
      </c>
      <c r="F305" s="535"/>
      <c r="G305" s="535"/>
      <c r="H305" s="535"/>
      <c r="I305" s="523">
        <v>45413</v>
      </c>
      <c r="J305" s="464">
        <v>45413</v>
      </c>
      <c r="K305" s="535">
        <v>0</v>
      </c>
      <c r="L305" s="317" t="s">
        <v>542</v>
      </c>
      <c r="M305" s="317" t="s">
        <v>537</v>
      </c>
      <c r="N305" s="317" t="s">
        <v>504</v>
      </c>
      <c r="O305" s="331" t="s">
        <v>473</v>
      </c>
    </row>
    <row r="306" spans="1:15" ht="31.5" x14ac:dyDescent="0.25">
      <c r="A306" s="1478"/>
      <c r="B306" s="1471" t="s">
        <v>435</v>
      </c>
      <c r="C306" s="535">
        <v>1</v>
      </c>
      <c r="D306" s="318">
        <v>40269109</v>
      </c>
      <c r="E306" s="538" t="s">
        <v>392</v>
      </c>
      <c r="F306" s="535"/>
      <c r="G306" s="535">
        <v>2</v>
      </c>
      <c r="H306" s="535"/>
      <c r="I306" s="523">
        <v>45413</v>
      </c>
      <c r="J306" s="464">
        <v>45413</v>
      </c>
      <c r="K306" s="535">
        <v>0</v>
      </c>
      <c r="L306" s="317" t="s">
        <v>543</v>
      </c>
      <c r="M306" s="317" t="s">
        <v>538</v>
      </c>
      <c r="N306" s="317" t="s">
        <v>505</v>
      </c>
      <c r="O306" s="331" t="s">
        <v>473</v>
      </c>
    </row>
    <row r="307" spans="1:15" ht="31.5" x14ac:dyDescent="0.25">
      <c r="A307" s="1478"/>
      <c r="B307" s="1471"/>
      <c r="C307" s="535">
        <v>2</v>
      </c>
      <c r="D307" s="318">
        <v>40269110</v>
      </c>
      <c r="E307" s="535" t="s">
        <v>391</v>
      </c>
      <c r="F307" s="535"/>
      <c r="G307" s="535"/>
      <c r="H307" s="535"/>
      <c r="I307" s="523">
        <v>45413</v>
      </c>
      <c r="J307" s="464">
        <v>45413</v>
      </c>
      <c r="K307" s="535">
        <v>0</v>
      </c>
      <c r="L307" s="317" t="s">
        <v>543</v>
      </c>
      <c r="M307" s="317" t="s">
        <v>538</v>
      </c>
      <c r="N307" s="317" t="s">
        <v>505</v>
      </c>
      <c r="O307" s="331" t="s">
        <v>473</v>
      </c>
    </row>
    <row r="308" spans="1:15" ht="31.5" x14ac:dyDescent="0.25">
      <c r="A308" s="1478"/>
      <c r="B308" s="1471" t="s">
        <v>436</v>
      </c>
      <c r="C308" s="535">
        <v>1</v>
      </c>
      <c r="D308" s="318">
        <v>40269111</v>
      </c>
      <c r="E308" s="538" t="s">
        <v>392</v>
      </c>
      <c r="F308" s="535"/>
      <c r="G308" s="535"/>
      <c r="H308" s="535"/>
      <c r="I308" s="523">
        <v>45413</v>
      </c>
      <c r="J308" s="464">
        <v>45413</v>
      </c>
      <c r="K308" s="535">
        <v>0</v>
      </c>
      <c r="L308" s="317" t="s">
        <v>543</v>
      </c>
      <c r="M308" s="317" t="s">
        <v>538</v>
      </c>
      <c r="N308" s="317" t="s">
        <v>506</v>
      </c>
      <c r="O308" s="331" t="s">
        <v>473</v>
      </c>
    </row>
    <row r="309" spans="1:15" ht="31.5" x14ac:dyDescent="0.25">
      <c r="A309" s="1478"/>
      <c r="B309" s="1471"/>
      <c r="C309" s="535">
        <v>2</v>
      </c>
      <c r="D309" s="318">
        <v>40269112</v>
      </c>
      <c r="E309" s="535" t="s">
        <v>391</v>
      </c>
      <c r="F309" s="535"/>
      <c r="G309" s="535"/>
      <c r="H309" s="535"/>
      <c r="I309" s="523">
        <v>45413</v>
      </c>
      <c r="J309" s="464">
        <v>45413</v>
      </c>
      <c r="K309" s="535">
        <v>0</v>
      </c>
      <c r="L309" s="317" t="s">
        <v>543</v>
      </c>
      <c r="M309" s="317" t="s">
        <v>538</v>
      </c>
      <c r="N309" s="317" t="s">
        <v>506</v>
      </c>
      <c r="O309" s="331" t="s">
        <v>473</v>
      </c>
    </row>
    <row r="310" spans="1:15" ht="31.5" x14ac:dyDescent="0.25">
      <c r="A310" s="1478"/>
      <c r="B310" s="531" t="s">
        <v>437</v>
      </c>
      <c r="C310" s="535">
        <v>1</v>
      </c>
      <c r="D310" s="318">
        <v>40269113</v>
      </c>
      <c r="E310" s="535" t="s">
        <v>392</v>
      </c>
      <c r="F310" s="535"/>
      <c r="G310" s="535"/>
      <c r="H310" s="535"/>
      <c r="I310" s="523">
        <v>45413</v>
      </c>
      <c r="J310" s="464">
        <v>45413</v>
      </c>
      <c r="K310" s="535">
        <v>0</v>
      </c>
      <c r="L310" s="317" t="s">
        <v>543</v>
      </c>
      <c r="M310" s="317" t="s">
        <v>538</v>
      </c>
      <c r="N310" s="317" t="s">
        <v>507</v>
      </c>
      <c r="O310" s="331" t="s">
        <v>473</v>
      </c>
    </row>
    <row r="311" spans="1:15" ht="31.5" x14ac:dyDescent="0.25">
      <c r="A311" s="1478"/>
      <c r="B311" s="1471" t="s">
        <v>438</v>
      </c>
      <c r="C311" s="535">
        <v>1</v>
      </c>
      <c r="D311" s="318">
        <v>40269114</v>
      </c>
      <c r="E311" s="538" t="s">
        <v>392</v>
      </c>
      <c r="F311" s="535"/>
      <c r="G311" s="535">
        <v>2</v>
      </c>
      <c r="H311" s="535"/>
      <c r="I311" s="523">
        <v>45413</v>
      </c>
      <c r="J311" s="464">
        <v>45413</v>
      </c>
      <c r="K311" s="535">
        <v>0</v>
      </c>
      <c r="L311" s="317" t="s">
        <v>541</v>
      </c>
      <c r="M311" s="317" t="s">
        <v>538</v>
      </c>
      <c r="N311" s="317" t="s">
        <v>508</v>
      </c>
      <c r="O311" s="331" t="s">
        <v>473</v>
      </c>
    </row>
    <row r="312" spans="1:15" ht="31.5" x14ac:dyDescent="0.25">
      <c r="A312" s="1478"/>
      <c r="B312" s="1471"/>
      <c r="C312" s="535">
        <v>2</v>
      </c>
      <c r="D312" s="318">
        <v>40269118</v>
      </c>
      <c r="E312" s="535" t="s">
        <v>391</v>
      </c>
      <c r="F312" s="535"/>
      <c r="G312" s="535"/>
      <c r="H312" s="535"/>
      <c r="I312" s="523">
        <v>45413</v>
      </c>
      <c r="J312" s="464">
        <v>45413</v>
      </c>
      <c r="K312" s="535">
        <v>0</v>
      </c>
      <c r="L312" s="317" t="s">
        <v>541</v>
      </c>
      <c r="M312" s="317" t="s">
        <v>537</v>
      </c>
      <c r="N312" s="317" t="s">
        <v>508</v>
      </c>
      <c r="O312" s="331" t="s">
        <v>473</v>
      </c>
    </row>
    <row r="313" spans="1:15" ht="31.5" x14ac:dyDescent="0.25">
      <c r="A313" s="1478"/>
      <c r="B313" s="1471" t="s">
        <v>439</v>
      </c>
      <c r="C313" s="535">
        <v>1</v>
      </c>
      <c r="D313" s="366">
        <v>40269119</v>
      </c>
      <c r="E313" s="535" t="s">
        <v>392</v>
      </c>
      <c r="F313" s="535">
        <v>1</v>
      </c>
      <c r="G313" s="535"/>
      <c r="H313" s="535"/>
      <c r="I313" s="523">
        <v>45413</v>
      </c>
      <c r="J313" s="464">
        <v>45413</v>
      </c>
      <c r="K313" s="535">
        <v>0</v>
      </c>
      <c r="L313" s="317" t="s">
        <v>541</v>
      </c>
      <c r="M313" s="317">
        <v>630</v>
      </c>
      <c r="N313" s="317" t="s">
        <v>509</v>
      </c>
      <c r="O313" s="331" t="s">
        <v>473</v>
      </c>
    </row>
    <row r="314" spans="1:15" ht="31.5" x14ac:dyDescent="0.25">
      <c r="A314" s="1478"/>
      <c r="B314" s="1471"/>
      <c r="C314" s="535">
        <v>2</v>
      </c>
      <c r="D314" s="366">
        <v>40269115</v>
      </c>
      <c r="E314" s="538" t="s">
        <v>392</v>
      </c>
      <c r="F314" s="535"/>
      <c r="G314" s="535"/>
      <c r="H314" s="535"/>
      <c r="I314" s="523">
        <v>45413</v>
      </c>
      <c r="J314" s="464">
        <v>45413</v>
      </c>
      <c r="K314" s="535">
        <v>0</v>
      </c>
      <c r="L314" s="317" t="s">
        <v>541</v>
      </c>
      <c r="M314" s="317">
        <v>1000</v>
      </c>
      <c r="N314" s="317" t="s">
        <v>509</v>
      </c>
      <c r="O314" s="331" t="s">
        <v>473</v>
      </c>
    </row>
    <row r="315" spans="1:15" ht="31.5" x14ac:dyDescent="0.25">
      <c r="A315" s="1478"/>
      <c r="B315" s="1472" t="s">
        <v>440</v>
      </c>
      <c r="C315" s="535">
        <v>1</v>
      </c>
      <c r="D315" s="318">
        <v>40269123</v>
      </c>
      <c r="E315" s="538" t="s">
        <v>392</v>
      </c>
      <c r="F315" s="535"/>
      <c r="G315" s="535"/>
      <c r="H315" s="535"/>
      <c r="I315" s="523">
        <v>45413</v>
      </c>
      <c r="J315" s="464">
        <v>45413</v>
      </c>
      <c r="K315" s="535">
        <v>0</v>
      </c>
      <c r="L315" s="317" t="s">
        <v>541</v>
      </c>
      <c r="M315" s="317" t="s">
        <v>538</v>
      </c>
      <c r="N315" s="317" t="s">
        <v>510</v>
      </c>
      <c r="O315" s="331" t="s">
        <v>473</v>
      </c>
    </row>
    <row r="316" spans="1:15" ht="31.5" x14ac:dyDescent="0.25">
      <c r="A316" s="1478"/>
      <c r="B316" s="1472"/>
      <c r="C316" s="535">
        <v>2</v>
      </c>
      <c r="D316" s="318">
        <v>40269130</v>
      </c>
      <c r="E316" s="535" t="s">
        <v>391</v>
      </c>
      <c r="F316" s="535"/>
      <c r="G316" s="535"/>
      <c r="H316" s="535"/>
      <c r="I316" s="523">
        <v>45413</v>
      </c>
      <c r="J316" s="464">
        <v>45413</v>
      </c>
      <c r="K316" s="535">
        <v>0</v>
      </c>
      <c r="L316" s="317" t="s">
        <v>541</v>
      </c>
      <c r="M316" s="317" t="s">
        <v>537</v>
      </c>
      <c r="N316" s="317" t="s">
        <v>510</v>
      </c>
      <c r="O316" s="331" t="s">
        <v>473</v>
      </c>
    </row>
    <row r="317" spans="1:15" ht="31.5" x14ac:dyDescent="0.25">
      <c r="A317" s="1478"/>
      <c r="B317" s="531" t="s">
        <v>441</v>
      </c>
      <c r="C317" s="535">
        <v>1</v>
      </c>
      <c r="D317" s="318">
        <v>40269126</v>
      </c>
      <c r="E317" s="538" t="s">
        <v>392</v>
      </c>
      <c r="F317" s="535"/>
      <c r="G317" s="535">
        <v>5</v>
      </c>
      <c r="H317" s="535"/>
      <c r="I317" s="523">
        <v>45413</v>
      </c>
      <c r="J317" s="464">
        <v>45413</v>
      </c>
      <c r="K317" s="535">
        <v>0</v>
      </c>
      <c r="L317" s="317" t="s">
        <v>544</v>
      </c>
      <c r="M317" s="317" t="s">
        <v>538</v>
      </c>
      <c r="N317" s="317" t="s">
        <v>511</v>
      </c>
      <c r="O317" s="331" t="s">
        <v>473</v>
      </c>
    </row>
    <row r="318" spans="1:15" ht="31.5" x14ac:dyDescent="0.25">
      <c r="A318" s="1478"/>
      <c r="B318" s="531" t="s">
        <v>442</v>
      </c>
      <c r="C318" s="535">
        <v>1</v>
      </c>
      <c r="D318" s="318">
        <v>40269127</v>
      </c>
      <c r="E318" s="535" t="s">
        <v>392</v>
      </c>
      <c r="F318" s="535"/>
      <c r="G318" s="535"/>
      <c r="H318" s="535"/>
      <c r="I318" s="523">
        <v>45413</v>
      </c>
      <c r="J318" s="464">
        <v>45413</v>
      </c>
      <c r="K318" s="535">
        <v>0</v>
      </c>
      <c r="L318" s="317" t="s">
        <v>544</v>
      </c>
      <c r="M318" s="317">
        <v>1000</v>
      </c>
      <c r="N318" s="317" t="s">
        <v>512</v>
      </c>
      <c r="O318" s="331" t="s">
        <v>473</v>
      </c>
    </row>
    <row r="319" spans="1:15" ht="31.5" x14ac:dyDescent="0.25">
      <c r="A319" s="1478"/>
      <c r="B319" s="1471" t="s">
        <v>443</v>
      </c>
      <c r="C319" s="535">
        <v>1</v>
      </c>
      <c r="D319" s="318">
        <v>40269116</v>
      </c>
      <c r="E319" s="538" t="s">
        <v>392</v>
      </c>
      <c r="F319" s="535"/>
      <c r="G319" s="535"/>
      <c r="H319" s="535"/>
      <c r="I319" s="523">
        <v>45413</v>
      </c>
      <c r="J319" s="464">
        <v>45413</v>
      </c>
      <c r="K319" s="535">
        <v>0</v>
      </c>
      <c r="L319" s="317" t="s">
        <v>541</v>
      </c>
      <c r="M319" s="317" t="s">
        <v>538</v>
      </c>
      <c r="N319" s="317" t="s">
        <v>513</v>
      </c>
      <c r="O319" s="331" t="s">
        <v>473</v>
      </c>
    </row>
    <row r="320" spans="1:15" ht="31.5" x14ac:dyDescent="0.25">
      <c r="A320" s="1478"/>
      <c r="B320" s="1471"/>
      <c r="C320" s="535">
        <v>2</v>
      </c>
      <c r="D320" s="318">
        <v>40269120</v>
      </c>
      <c r="E320" s="535" t="s">
        <v>391</v>
      </c>
      <c r="F320" s="535"/>
      <c r="G320" s="535"/>
      <c r="H320" s="535"/>
      <c r="I320" s="523">
        <v>45413</v>
      </c>
      <c r="J320" s="464">
        <v>45413</v>
      </c>
      <c r="K320" s="535">
        <v>0</v>
      </c>
      <c r="L320" s="317" t="s">
        <v>541</v>
      </c>
      <c r="M320" s="317" t="s">
        <v>537</v>
      </c>
      <c r="N320" s="317" t="s">
        <v>513</v>
      </c>
      <c r="O320" s="331" t="s">
        <v>473</v>
      </c>
    </row>
    <row r="321" spans="1:15" ht="31.5" x14ac:dyDescent="0.25">
      <c r="A321" s="1478"/>
      <c r="B321" s="1471" t="s">
        <v>444</v>
      </c>
      <c r="C321" s="535">
        <v>1</v>
      </c>
      <c r="D321" s="318">
        <v>40269117</v>
      </c>
      <c r="E321" s="538" t="s">
        <v>392</v>
      </c>
      <c r="F321" s="535"/>
      <c r="G321" s="535"/>
      <c r="H321" s="535"/>
      <c r="I321" s="523">
        <v>45413</v>
      </c>
      <c r="J321" s="464">
        <v>45413</v>
      </c>
      <c r="K321" s="535">
        <v>0</v>
      </c>
      <c r="L321" s="317" t="s">
        <v>541</v>
      </c>
      <c r="M321" s="317" t="s">
        <v>538</v>
      </c>
      <c r="N321" s="317" t="s">
        <v>514</v>
      </c>
      <c r="O321" s="331" t="s">
        <v>473</v>
      </c>
    </row>
    <row r="322" spans="1:15" ht="31.5" x14ac:dyDescent="0.25">
      <c r="A322" s="1478"/>
      <c r="B322" s="1471"/>
      <c r="C322" s="535">
        <v>2</v>
      </c>
      <c r="D322" s="318">
        <v>40269122</v>
      </c>
      <c r="E322" s="535" t="s">
        <v>392</v>
      </c>
      <c r="F322" s="535"/>
      <c r="G322" s="535"/>
      <c r="H322" s="535"/>
      <c r="I322" s="523">
        <v>45413</v>
      </c>
      <c r="J322" s="464">
        <v>45413</v>
      </c>
      <c r="K322" s="535">
        <v>0</v>
      </c>
      <c r="L322" s="317">
        <v>5</v>
      </c>
      <c r="M322" s="317" t="s">
        <v>537</v>
      </c>
      <c r="N322" s="317" t="s">
        <v>514</v>
      </c>
      <c r="O322" s="331" t="s">
        <v>473</v>
      </c>
    </row>
    <row r="323" spans="1:15" ht="31.5" x14ac:dyDescent="0.25">
      <c r="A323" s="1478"/>
      <c r="B323" s="1471"/>
      <c r="C323" s="535">
        <v>3</v>
      </c>
      <c r="D323" s="318">
        <v>40269121</v>
      </c>
      <c r="E323" s="535" t="s">
        <v>391</v>
      </c>
      <c r="F323" s="535"/>
      <c r="G323" s="535"/>
      <c r="H323" s="535"/>
      <c r="I323" s="523">
        <v>45413</v>
      </c>
      <c r="J323" s="464">
        <v>45413</v>
      </c>
      <c r="K323" s="535">
        <v>0</v>
      </c>
      <c r="L323" s="318">
        <v>6</v>
      </c>
      <c r="M323" s="318" t="s">
        <v>537</v>
      </c>
      <c r="N323" s="317" t="s">
        <v>514</v>
      </c>
      <c r="O323" s="331" t="s">
        <v>473</v>
      </c>
    </row>
    <row r="324" spans="1:15" ht="31.5" x14ac:dyDescent="0.25">
      <c r="A324" s="1478"/>
      <c r="B324" s="1471" t="s">
        <v>445</v>
      </c>
      <c r="C324" s="535">
        <v>1</v>
      </c>
      <c r="D324" s="318">
        <v>40269124</v>
      </c>
      <c r="E324" s="538" t="s">
        <v>392</v>
      </c>
      <c r="F324" s="535"/>
      <c r="G324" s="535"/>
      <c r="H324" s="535"/>
      <c r="I324" s="523">
        <v>45413</v>
      </c>
      <c r="J324" s="464">
        <v>45413</v>
      </c>
      <c r="K324" s="535">
        <v>0</v>
      </c>
      <c r="L324" s="317" t="s">
        <v>541</v>
      </c>
      <c r="M324" s="317" t="s">
        <v>538</v>
      </c>
      <c r="N324" s="317" t="s">
        <v>515</v>
      </c>
      <c r="O324" s="331" t="s">
        <v>473</v>
      </c>
    </row>
    <row r="325" spans="1:15" ht="31.5" x14ac:dyDescent="0.25">
      <c r="A325" s="1478"/>
      <c r="B325" s="1471"/>
      <c r="C325" s="535">
        <v>2</v>
      </c>
      <c r="D325" s="318">
        <v>40269131</v>
      </c>
      <c r="E325" s="535" t="s">
        <v>391</v>
      </c>
      <c r="F325" s="535"/>
      <c r="G325" s="535"/>
      <c r="H325" s="535"/>
      <c r="I325" s="523">
        <v>45413</v>
      </c>
      <c r="J325" s="464">
        <v>45413</v>
      </c>
      <c r="K325" s="535">
        <v>0</v>
      </c>
      <c r="L325" s="317" t="s">
        <v>541</v>
      </c>
      <c r="M325" s="317" t="s">
        <v>537</v>
      </c>
      <c r="N325" s="317" t="s">
        <v>515</v>
      </c>
      <c r="O325" s="331" t="s">
        <v>473</v>
      </c>
    </row>
    <row r="326" spans="1:15" ht="31.5" x14ac:dyDescent="0.25">
      <c r="A326" s="1478"/>
      <c r="B326" s="531" t="s">
        <v>446</v>
      </c>
      <c r="C326" s="535">
        <v>1</v>
      </c>
      <c r="D326" s="318">
        <v>40269128</v>
      </c>
      <c r="E326" s="538" t="s">
        <v>392</v>
      </c>
      <c r="F326" s="535"/>
      <c r="G326" s="535"/>
      <c r="H326" s="535"/>
      <c r="I326" s="523">
        <v>45413</v>
      </c>
      <c r="J326" s="464">
        <v>45413</v>
      </c>
      <c r="K326" s="535">
        <v>0</v>
      </c>
      <c r="L326" s="317" t="s">
        <v>544</v>
      </c>
      <c r="M326" s="317" t="s">
        <v>538</v>
      </c>
      <c r="N326" s="317" t="s">
        <v>516</v>
      </c>
      <c r="O326" s="331" t="s">
        <v>473</v>
      </c>
    </row>
    <row r="327" spans="1:15" ht="31.5" x14ac:dyDescent="0.25">
      <c r="A327" s="1478"/>
      <c r="B327" s="531" t="s">
        <v>447</v>
      </c>
      <c r="C327" s="535">
        <v>1</v>
      </c>
      <c r="D327" s="318">
        <v>40269129</v>
      </c>
      <c r="E327" s="538" t="s">
        <v>392</v>
      </c>
      <c r="F327" s="535"/>
      <c r="G327" s="535">
        <v>1</v>
      </c>
      <c r="H327" s="535"/>
      <c r="I327" s="523">
        <v>45413</v>
      </c>
      <c r="J327" s="464">
        <v>45413</v>
      </c>
      <c r="K327" s="535">
        <v>0</v>
      </c>
      <c r="L327" s="317" t="s">
        <v>544</v>
      </c>
      <c r="M327" s="317" t="s">
        <v>538</v>
      </c>
      <c r="N327" s="317" t="s">
        <v>545</v>
      </c>
      <c r="O327" s="331" t="s">
        <v>473</v>
      </c>
    </row>
    <row r="328" spans="1:15" ht="31.5" x14ac:dyDescent="0.25">
      <c r="A328" s="1478"/>
      <c r="B328" s="1471" t="s">
        <v>448</v>
      </c>
      <c r="C328" s="535">
        <v>1</v>
      </c>
      <c r="D328" s="318">
        <v>40268737</v>
      </c>
      <c r="E328" s="538" t="s">
        <v>392</v>
      </c>
      <c r="F328" s="535"/>
      <c r="G328" s="535"/>
      <c r="H328" s="535"/>
      <c r="I328" s="523">
        <v>45413</v>
      </c>
      <c r="J328" s="464">
        <v>45413</v>
      </c>
      <c r="K328" s="535">
        <v>1</v>
      </c>
      <c r="L328" s="317" t="s">
        <v>542</v>
      </c>
      <c r="M328" s="317" t="s">
        <v>536</v>
      </c>
      <c r="N328" s="366" t="s">
        <v>517</v>
      </c>
      <c r="O328" s="331" t="s">
        <v>473</v>
      </c>
    </row>
    <row r="329" spans="1:15" ht="31.5" x14ac:dyDescent="0.25">
      <c r="A329" s="1478"/>
      <c r="B329" s="1471"/>
      <c r="C329" s="535">
        <v>2</v>
      </c>
      <c r="D329" s="318">
        <v>40268739</v>
      </c>
      <c r="E329" s="535" t="s">
        <v>392</v>
      </c>
      <c r="F329" s="535"/>
      <c r="G329" s="535"/>
      <c r="H329" s="535"/>
      <c r="I329" s="523">
        <v>45413</v>
      </c>
      <c r="J329" s="464">
        <v>45413</v>
      </c>
      <c r="K329" s="535">
        <v>1</v>
      </c>
      <c r="L329" s="317" t="s">
        <v>542</v>
      </c>
      <c r="M329" s="317" t="s">
        <v>539</v>
      </c>
      <c r="N329" s="366" t="s">
        <v>517</v>
      </c>
      <c r="O329" s="331" t="s">
        <v>473</v>
      </c>
    </row>
    <row r="330" spans="1:15" ht="31.5" x14ac:dyDescent="0.25">
      <c r="A330" s="1478"/>
      <c r="B330" s="1471"/>
      <c r="C330" s="398">
        <v>3</v>
      </c>
      <c r="D330" s="334">
        <v>40268743</v>
      </c>
      <c r="E330" s="398" t="s">
        <v>391</v>
      </c>
      <c r="F330" s="398"/>
      <c r="G330" s="398"/>
      <c r="H330" s="398"/>
      <c r="I330" s="523">
        <v>45413</v>
      </c>
      <c r="J330" s="464">
        <v>45413</v>
      </c>
      <c r="K330" s="398">
        <v>1</v>
      </c>
      <c r="L330" s="335" t="s">
        <v>541</v>
      </c>
      <c r="M330" s="335" t="s">
        <v>539</v>
      </c>
      <c r="N330" s="199" t="s">
        <v>517</v>
      </c>
      <c r="O330" s="336" t="s">
        <v>473</v>
      </c>
    </row>
    <row r="331" spans="1:15" ht="31.5" x14ac:dyDescent="0.25">
      <c r="A331" s="1478"/>
      <c r="B331" s="1471" t="s">
        <v>449</v>
      </c>
      <c r="C331" s="535">
        <v>1</v>
      </c>
      <c r="D331" s="318">
        <v>40268766</v>
      </c>
      <c r="E331" s="538" t="s">
        <v>392</v>
      </c>
      <c r="F331" s="535"/>
      <c r="G331" s="535"/>
      <c r="H331" s="535"/>
      <c r="I331" s="523">
        <v>45413</v>
      </c>
      <c r="J331" s="464">
        <v>45413</v>
      </c>
      <c r="K331" s="535">
        <v>1</v>
      </c>
      <c r="L331" s="317" t="s">
        <v>543</v>
      </c>
      <c r="M331" s="317" t="s">
        <v>536</v>
      </c>
      <c r="N331" s="366" t="s">
        <v>518</v>
      </c>
      <c r="O331" s="331" t="s">
        <v>473</v>
      </c>
    </row>
    <row r="332" spans="1:15" ht="31.5" x14ac:dyDescent="0.25">
      <c r="A332" s="1478"/>
      <c r="B332" s="1471"/>
      <c r="C332" s="535">
        <v>2</v>
      </c>
      <c r="D332" s="318">
        <v>40268768</v>
      </c>
      <c r="E332" s="538" t="s">
        <v>392</v>
      </c>
      <c r="F332" s="535"/>
      <c r="G332" s="535"/>
      <c r="H332" s="535"/>
      <c r="I332" s="523">
        <v>45413</v>
      </c>
      <c r="J332" s="464">
        <v>45413</v>
      </c>
      <c r="K332" s="535">
        <v>1</v>
      </c>
      <c r="L332" s="317" t="s">
        <v>543</v>
      </c>
      <c r="M332" s="317" t="s">
        <v>536</v>
      </c>
      <c r="N332" s="366" t="s">
        <v>518</v>
      </c>
      <c r="O332" s="331" t="s">
        <v>473</v>
      </c>
    </row>
    <row r="333" spans="1:15" ht="31.5" x14ac:dyDescent="0.25">
      <c r="A333" s="1478"/>
      <c r="B333" s="1471" t="s">
        <v>450</v>
      </c>
      <c r="C333" s="535">
        <v>1</v>
      </c>
      <c r="D333" s="318">
        <v>40268774</v>
      </c>
      <c r="E333" s="538" t="s">
        <v>392</v>
      </c>
      <c r="F333" s="535"/>
      <c r="G333" s="535"/>
      <c r="H333" s="535"/>
      <c r="I333" s="523">
        <v>45413</v>
      </c>
      <c r="J333" s="464">
        <v>45413</v>
      </c>
      <c r="K333" s="535">
        <v>1</v>
      </c>
      <c r="L333" s="317" t="s">
        <v>543</v>
      </c>
      <c r="M333" s="317" t="s">
        <v>536</v>
      </c>
      <c r="N333" s="366" t="s">
        <v>519</v>
      </c>
      <c r="O333" s="331" t="s">
        <v>473</v>
      </c>
    </row>
    <row r="334" spans="1:15" ht="31.5" x14ac:dyDescent="0.25">
      <c r="A334" s="1478"/>
      <c r="B334" s="1471"/>
      <c r="C334" s="535">
        <v>2</v>
      </c>
      <c r="D334" s="318">
        <v>40268778</v>
      </c>
      <c r="E334" s="538" t="s">
        <v>392</v>
      </c>
      <c r="F334" s="535"/>
      <c r="G334" s="535"/>
      <c r="H334" s="535"/>
      <c r="I334" s="523">
        <v>45413</v>
      </c>
      <c r="J334" s="464">
        <v>45413</v>
      </c>
      <c r="K334" s="535">
        <v>1</v>
      </c>
      <c r="L334" s="317" t="s">
        <v>543</v>
      </c>
      <c r="M334" s="317" t="s">
        <v>536</v>
      </c>
      <c r="N334" s="366" t="s">
        <v>519</v>
      </c>
      <c r="O334" s="331" t="s">
        <v>473</v>
      </c>
    </row>
    <row r="335" spans="1:15" ht="31.5" x14ac:dyDescent="0.25">
      <c r="A335" s="1478"/>
      <c r="B335" s="1471" t="s">
        <v>451</v>
      </c>
      <c r="C335" s="535">
        <v>1</v>
      </c>
      <c r="D335" s="318">
        <v>40268781</v>
      </c>
      <c r="E335" s="538" t="s">
        <v>392</v>
      </c>
      <c r="F335" s="535"/>
      <c r="G335" s="535"/>
      <c r="H335" s="535"/>
      <c r="I335" s="523">
        <v>45413</v>
      </c>
      <c r="J335" s="464">
        <v>45413</v>
      </c>
      <c r="K335" s="535">
        <v>1</v>
      </c>
      <c r="L335" s="317" t="s">
        <v>543</v>
      </c>
      <c r="M335" s="317" t="s">
        <v>536</v>
      </c>
      <c r="N335" s="366" t="s">
        <v>520</v>
      </c>
      <c r="O335" s="331" t="s">
        <v>473</v>
      </c>
    </row>
    <row r="336" spans="1:15" ht="31.5" x14ac:dyDescent="0.25">
      <c r="A336" s="1478"/>
      <c r="B336" s="1471"/>
      <c r="C336" s="535">
        <v>2</v>
      </c>
      <c r="D336" s="318">
        <v>40268783</v>
      </c>
      <c r="E336" s="538" t="s">
        <v>392</v>
      </c>
      <c r="F336" s="535"/>
      <c r="G336" s="535"/>
      <c r="H336" s="535"/>
      <c r="I336" s="523">
        <v>45413</v>
      </c>
      <c r="J336" s="464">
        <v>45413</v>
      </c>
      <c r="K336" s="535">
        <v>1</v>
      </c>
      <c r="L336" s="317" t="s">
        <v>543</v>
      </c>
      <c r="M336" s="317" t="s">
        <v>536</v>
      </c>
      <c r="N336" s="366" t="s">
        <v>520</v>
      </c>
      <c r="O336" s="331" t="s">
        <v>473</v>
      </c>
    </row>
    <row r="337" spans="1:15" ht="31.5" x14ac:dyDescent="0.25">
      <c r="A337" s="1478"/>
      <c r="B337" s="1471" t="s">
        <v>452</v>
      </c>
      <c r="C337" s="535">
        <v>1</v>
      </c>
      <c r="D337" s="318">
        <v>40268793</v>
      </c>
      <c r="E337" s="538" t="s">
        <v>392</v>
      </c>
      <c r="F337" s="535"/>
      <c r="G337" s="535"/>
      <c r="H337" s="535"/>
      <c r="I337" s="523">
        <v>45413</v>
      </c>
      <c r="J337" s="464">
        <v>45413</v>
      </c>
      <c r="K337" s="535">
        <v>1</v>
      </c>
      <c r="L337" s="317" t="s">
        <v>543</v>
      </c>
      <c r="M337" s="317" t="s">
        <v>536</v>
      </c>
      <c r="N337" s="366" t="s">
        <v>518</v>
      </c>
      <c r="O337" s="331" t="s">
        <v>473</v>
      </c>
    </row>
    <row r="338" spans="1:15" ht="31.5" x14ac:dyDescent="0.25">
      <c r="A338" s="1478"/>
      <c r="B338" s="1471"/>
      <c r="C338" s="535">
        <v>2</v>
      </c>
      <c r="D338" s="318">
        <v>40268788</v>
      </c>
      <c r="E338" s="538" t="s">
        <v>392</v>
      </c>
      <c r="F338" s="535"/>
      <c r="G338" s="535"/>
      <c r="H338" s="535"/>
      <c r="I338" s="523">
        <v>45413</v>
      </c>
      <c r="J338" s="464">
        <v>45413</v>
      </c>
      <c r="K338" s="535">
        <v>1</v>
      </c>
      <c r="L338" s="317" t="s">
        <v>543</v>
      </c>
      <c r="M338" s="317" t="s">
        <v>536</v>
      </c>
      <c r="N338" s="366" t="s">
        <v>518</v>
      </c>
      <c r="O338" s="331" t="s">
        <v>473</v>
      </c>
    </row>
    <row r="339" spans="1:15" ht="31.5" x14ac:dyDescent="0.25">
      <c r="A339" s="1478"/>
      <c r="B339" s="1471" t="s">
        <v>453</v>
      </c>
      <c r="C339" s="535">
        <v>1</v>
      </c>
      <c r="D339" s="318">
        <v>40268794</v>
      </c>
      <c r="E339" s="538" t="s">
        <v>392</v>
      </c>
      <c r="F339" s="535"/>
      <c r="G339" s="535"/>
      <c r="H339" s="535"/>
      <c r="I339" s="523">
        <v>45413</v>
      </c>
      <c r="J339" s="464">
        <v>45413</v>
      </c>
      <c r="K339" s="535">
        <v>1</v>
      </c>
      <c r="L339" s="317" t="s">
        <v>543</v>
      </c>
      <c r="M339" s="317" t="s">
        <v>536</v>
      </c>
      <c r="N339" s="366" t="s">
        <v>521</v>
      </c>
      <c r="O339" s="331" t="s">
        <v>473</v>
      </c>
    </row>
    <row r="340" spans="1:15" ht="31.5" x14ac:dyDescent="0.25">
      <c r="A340" s="1478"/>
      <c r="B340" s="1471"/>
      <c r="C340" s="535">
        <v>2</v>
      </c>
      <c r="D340" s="318">
        <v>40268797</v>
      </c>
      <c r="E340" s="538" t="s">
        <v>392</v>
      </c>
      <c r="F340" s="535"/>
      <c r="G340" s="535"/>
      <c r="H340" s="535"/>
      <c r="I340" s="523">
        <v>45413</v>
      </c>
      <c r="J340" s="464">
        <v>45413</v>
      </c>
      <c r="K340" s="535">
        <v>1</v>
      </c>
      <c r="L340" s="317" t="s">
        <v>543</v>
      </c>
      <c r="M340" s="317" t="s">
        <v>536</v>
      </c>
      <c r="N340" s="366" t="s">
        <v>521</v>
      </c>
      <c r="O340" s="331" t="s">
        <v>473</v>
      </c>
    </row>
    <row r="341" spans="1:15" ht="31.5" x14ac:dyDescent="0.25">
      <c r="A341" s="1478"/>
      <c r="B341" s="531" t="s">
        <v>454</v>
      </c>
      <c r="C341" s="535">
        <v>1</v>
      </c>
      <c r="D341" s="318">
        <v>40268848</v>
      </c>
      <c r="E341" s="538" t="s">
        <v>392</v>
      </c>
      <c r="F341" s="535"/>
      <c r="G341" s="535"/>
      <c r="H341" s="535"/>
      <c r="I341" s="523">
        <v>45413</v>
      </c>
      <c r="J341" s="464">
        <v>45413</v>
      </c>
      <c r="K341" s="535">
        <v>1</v>
      </c>
      <c r="L341" s="317" t="s">
        <v>544</v>
      </c>
      <c r="M341" s="317" t="s">
        <v>536</v>
      </c>
      <c r="N341" s="366" t="s">
        <v>522</v>
      </c>
      <c r="O341" s="331" t="s">
        <v>473</v>
      </c>
    </row>
    <row r="342" spans="1:15" ht="31.5" x14ac:dyDescent="0.25">
      <c r="A342" s="1478"/>
      <c r="B342" s="1471" t="s">
        <v>455</v>
      </c>
      <c r="C342" s="535">
        <v>1</v>
      </c>
      <c r="D342" s="318">
        <v>40268798</v>
      </c>
      <c r="E342" s="538" t="s">
        <v>392</v>
      </c>
      <c r="F342" s="535"/>
      <c r="G342" s="535">
        <v>1</v>
      </c>
      <c r="H342" s="535"/>
      <c r="I342" s="523">
        <v>45413</v>
      </c>
      <c r="J342" s="464">
        <v>45413</v>
      </c>
      <c r="K342" s="535">
        <v>1</v>
      </c>
      <c r="L342" s="317" t="s">
        <v>543</v>
      </c>
      <c r="M342" s="317" t="s">
        <v>536</v>
      </c>
      <c r="N342" s="366" t="s">
        <v>523</v>
      </c>
      <c r="O342" s="331" t="s">
        <v>473</v>
      </c>
    </row>
    <row r="343" spans="1:15" ht="31.5" x14ac:dyDescent="0.25">
      <c r="A343" s="1478"/>
      <c r="B343" s="1471"/>
      <c r="C343" s="535">
        <v>2</v>
      </c>
      <c r="D343" s="318">
        <v>40268799</v>
      </c>
      <c r="E343" s="538" t="s">
        <v>392</v>
      </c>
      <c r="F343" s="535"/>
      <c r="G343" s="535"/>
      <c r="H343" s="535"/>
      <c r="I343" s="523">
        <v>45413</v>
      </c>
      <c r="J343" s="464">
        <v>45413</v>
      </c>
      <c r="K343" s="535">
        <v>1</v>
      </c>
      <c r="L343" s="317" t="s">
        <v>543</v>
      </c>
      <c r="M343" s="317" t="s">
        <v>536</v>
      </c>
      <c r="N343" s="366" t="s">
        <v>523</v>
      </c>
      <c r="O343" s="331" t="s">
        <v>473</v>
      </c>
    </row>
    <row r="344" spans="1:15" ht="31.5" x14ac:dyDescent="0.25">
      <c r="A344" s="1478"/>
      <c r="B344" s="531" t="s">
        <v>456</v>
      </c>
      <c r="C344" s="535">
        <v>1</v>
      </c>
      <c r="D344" s="318">
        <v>40268850</v>
      </c>
      <c r="E344" s="538" t="s">
        <v>392</v>
      </c>
      <c r="F344" s="535"/>
      <c r="G344" s="535"/>
      <c r="H344" s="535"/>
      <c r="I344" s="523">
        <v>45413</v>
      </c>
      <c r="J344" s="464">
        <v>45413</v>
      </c>
      <c r="K344" s="535">
        <v>1</v>
      </c>
      <c r="L344" s="317" t="s">
        <v>544</v>
      </c>
      <c r="M344" s="317" t="s">
        <v>536</v>
      </c>
      <c r="N344" s="366" t="s">
        <v>524</v>
      </c>
      <c r="O344" s="331" t="s">
        <v>473</v>
      </c>
    </row>
    <row r="345" spans="1:15" ht="31.5" x14ac:dyDescent="0.25">
      <c r="A345" s="1478"/>
      <c r="B345" s="1471" t="s">
        <v>457</v>
      </c>
      <c r="C345" s="535">
        <v>1</v>
      </c>
      <c r="D345" s="318">
        <v>40268801</v>
      </c>
      <c r="E345" s="538" t="s">
        <v>392</v>
      </c>
      <c r="F345" s="535"/>
      <c r="G345" s="535"/>
      <c r="H345" s="535"/>
      <c r="I345" s="523">
        <v>45413</v>
      </c>
      <c r="J345" s="464">
        <v>45413</v>
      </c>
      <c r="K345" s="535">
        <v>1</v>
      </c>
      <c r="L345" s="317" t="s">
        <v>543</v>
      </c>
      <c r="M345" s="317" t="s">
        <v>536</v>
      </c>
      <c r="N345" s="366" t="s">
        <v>525</v>
      </c>
      <c r="O345" s="331" t="s">
        <v>473</v>
      </c>
    </row>
    <row r="346" spans="1:15" ht="31.5" x14ac:dyDescent="0.25">
      <c r="A346" s="1478"/>
      <c r="B346" s="1471"/>
      <c r="C346" s="535">
        <v>2</v>
      </c>
      <c r="D346" s="318">
        <v>40268802</v>
      </c>
      <c r="E346" s="538" t="s">
        <v>392</v>
      </c>
      <c r="F346" s="535"/>
      <c r="G346" s="535"/>
      <c r="H346" s="535"/>
      <c r="I346" s="523">
        <v>45413</v>
      </c>
      <c r="J346" s="464">
        <v>45413</v>
      </c>
      <c r="K346" s="535">
        <v>1</v>
      </c>
      <c r="L346" s="317" t="s">
        <v>543</v>
      </c>
      <c r="M346" s="317" t="s">
        <v>536</v>
      </c>
      <c r="N346" s="366" t="s">
        <v>525</v>
      </c>
      <c r="O346" s="331" t="s">
        <v>473</v>
      </c>
    </row>
    <row r="347" spans="1:15" ht="31.5" x14ac:dyDescent="0.25">
      <c r="A347" s="1478"/>
      <c r="B347" s="531" t="s">
        <v>458</v>
      </c>
      <c r="C347" s="535">
        <v>1</v>
      </c>
      <c r="D347" s="318">
        <v>40268851</v>
      </c>
      <c r="E347" s="538" t="s">
        <v>392</v>
      </c>
      <c r="F347" s="535"/>
      <c r="G347" s="535"/>
      <c r="H347" s="535"/>
      <c r="I347" s="523">
        <v>45413</v>
      </c>
      <c r="J347" s="464">
        <v>45413</v>
      </c>
      <c r="K347" s="535">
        <v>1</v>
      </c>
      <c r="L347" s="317" t="s">
        <v>544</v>
      </c>
      <c r="M347" s="317" t="s">
        <v>536</v>
      </c>
      <c r="N347" s="366" t="s">
        <v>526</v>
      </c>
      <c r="O347" s="331" t="s">
        <v>473</v>
      </c>
    </row>
    <row r="348" spans="1:15" ht="31.5" x14ac:dyDescent="0.25">
      <c r="A348" s="1478"/>
      <c r="B348" s="1471" t="s">
        <v>459</v>
      </c>
      <c r="C348" s="535">
        <v>1</v>
      </c>
      <c r="D348" s="318">
        <v>40268818</v>
      </c>
      <c r="E348" s="538" t="s">
        <v>392</v>
      </c>
      <c r="F348" s="535"/>
      <c r="G348" s="535"/>
      <c r="H348" s="535"/>
      <c r="I348" s="523">
        <v>45413</v>
      </c>
      <c r="J348" s="464">
        <v>45413</v>
      </c>
      <c r="K348" s="535">
        <v>1</v>
      </c>
      <c r="L348" s="317">
        <v>4</v>
      </c>
      <c r="M348" s="317" t="s">
        <v>536</v>
      </c>
      <c r="N348" s="366" t="s">
        <v>527</v>
      </c>
      <c r="O348" s="331" t="s">
        <v>473</v>
      </c>
    </row>
    <row r="349" spans="1:15" ht="31.5" x14ac:dyDescent="0.25">
      <c r="A349" s="1478"/>
      <c r="B349" s="1471"/>
      <c r="C349" s="535">
        <v>2</v>
      </c>
      <c r="D349" s="318">
        <v>40268824</v>
      </c>
      <c r="E349" s="538" t="s">
        <v>392</v>
      </c>
      <c r="F349" s="535"/>
      <c r="G349" s="535"/>
      <c r="H349" s="535"/>
      <c r="I349" s="523">
        <v>45413</v>
      </c>
      <c r="J349" s="464">
        <v>45413</v>
      </c>
      <c r="K349" s="535">
        <v>1</v>
      </c>
      <c r="L349" s="317" t="s">
        <v>543</v>
      </c>
      <c r="M349" s="317" t="s">
        <v>536</v>
      </c>
      <c r="N349" s="366" t="s">
        <v>527</v>
      </c>
      <c r="O349" s="331" t="s">
        <v>473</v>
      </c>
    </row>
    <row r="350" spans="1:15" ht="31.5" x14ac:dyDescent="0.25">
      <c r="A350" s="1478"/>
      <c r="B350" s="531" t="s">
        <v>460</v>
      </c>
      <c r="C350" s="535">
        <v>1</v>
      </c>
      <c r="D350" s="318">
        <v>40268863</v>
      </c>
      <c r="E350" s="538" t="s">
        <v>392</v>
      </c>
      <c r="F350" s="535"/>
      <c r="G350" s="535"/>
      <c r="H350" s="535"/>
      <c r="I350" s="523">
        <v>45413</v>
      </c>
      <c r="J350" s="464">
        <v>45413</v>
      </c>
      <c r="K350" s="535">
        <v>1</v>
      </c>
      <c r="L350" s="317" t="s">
        <v>544</v>
      </c>
      <c r="M350" s="317" t="s">
        <v>536</v>
      </c>
      <c r="N350" s="366" t="s">
        <v>528</v>
      </c>
      <c r="O350" s="331" t="s">
        <v>473</v>
      </c>
    </row>
    <row r="351" spans="1:15" ht="31.5" x14ac:dyDescent="0.25">
      <c r="A351" s="1478"/>
      <c r="B351" s="1471" t="s">
        <v>461</v>
      </c>
      <c r="C351" s="535">
        <v>1</v>
      </c>
      <c r="D351" s="318">
        <v>40268828</v>
      </c>
      <c r="E351" s="538" t="s">
        <v>392</v>
      </c>
      <c r="F351" s="535"/>
      <c r="G351" s="535"/>
      <c r="H351" s="535"/>
      <c r="I351" s="523">
        <v>45413</v>
      </c>
      <c r="J351" s="464">
        <v>45413</v>
      </c>
      <c r="K351" s="535">
        <v>1</v>
      </c>
      <c r="L351" s="317" t="s">
        <v>543</v>
      </c>
      <c r="M351" s="317" t="s">
        <v>536</v>
      </c>
      <c r="N351" s="366" t="s">
        <v>529</v>
      </c>
      <c r="O351" s="331" t="s">
        <v>473</v>
      </c>
    </row>
    <row r="352" spans="1:15" ht="31.5" x14ac:dyDescent="0.25">
      <c r="A352" s="1478"/>
      <c r="B352" s="1471"/>
      <c r="C352" s="535">
        <v>2</v>
      </c>
      <c r="D352" s="318">
        <v>40268825</v>
      </c>
      <c r="E352" s="538" t="s">
        <v>392</v>
      </c>
      <c r="F352" s="535"/>
      <c r="G352" s="535"/>
      <c r="H352" s="535"/>
      <c r="I352" s="523">
        <v>45413</v>
      </c>
      <c r="J352" s="464">
        <v>45413</v>
      </c>
      <c r="K352" s="535">
        <v>1</v>
      </c>
      <c r="L352" s="317" t="s">
        <v>543</v>
      </c>
      <c r="M352" s="317" t="s">
        <v>536</v>
      </c>
      <c r="N352" s="366" t="s">
        <v>529</v>
      </c>
      <c r="O352" s="331" t="s">
        <v>473</v>
      </c>
    </row>
    <row r="353" spans="1:15" ht="31.5" x14ac:dyDescent="0.25">
      <c r="A353" s="1478"/>
      <c r="B353" s="1471" t="s">
        <v>462</v>
      </c>
      <c r="C353" s="535">
        <v>1</v>
      </c>
      <c r="D353" s="318">
        <v>40268832</v>
      </c>
      <c r="E353" s="538" t="s">
        <v>392</v>
      </c>
      <c r="F353" s="535"/>
      <c r="G353" s="535"/>
      <c r="H353" s="535"/>
      <c r="I353" s="523">
        <v>45413</v>
      </c>
      <c r="J353" s="464">
        <v>45413</v>
      </c>
      <c r="K353" s="535">
        <v>1</v>
      </c>
      <c r="L353" s="317">
        <v>4</v>
      </c>
      <c r="M353" s="317">
        <v>1600</v>
      </c>
      <c r="N353" s="366" t="s">
        <v>530</v>
      </c>
      <c r="O353" s="331" t="s">
        <v>473</v>
      </c>
    </row>
    <row r="354" spans="1:15" ht="31.5" x14ac:dyDescent="0.25">
      <c r="A354" s="1478"/>
      <c r="B354" s="1471"/>
      <c r="C354" s="535">
        <v>2</v>
      </c>
      <c r="D354" s="318">
        <v>40268841</v>
      </c>
      <c r="E354" s="535" t="s">
        <v>392</v>
      </c>
      <c r="F354" s="535"/>
      <c r="G354" s="535"/>
      <c r="H354" s="535"/>
      <c r="I354" s="523">
        <v>45413</v>
      </c>
      <c r="J354" s="464">
        <v>45413</v>
      </c>
      <c r="K354" s="535">
        <v>1</v>
      </c>
      <c r="L354" s="317" t="s">
        <v>543</v>
      </c>
      <c r="M354" s="317" t="s">
        <v>536</v>
      </c>
      <c r="N354" s="366" t="s">
        <v>530</v>
      </c>
      <c r="O354" s="331" t="s">
        <v>473</v>
      </c>
    </row>
    <row r="355" spans="1:15" ht="31.5" x14ac:dyDescent="0.25">
      <c r="A355" s="1478"/>
      <c r="B355" s="1471"/>
      <c r="C355" s="398">
        <v>3</v>
      </c>
      <c r="D355" s="334">
        <v>40268845</v>
      </c>
      <c r="E355" s="398" t="s">
        <v>391</v>
      </c>
      <c r="F355" s="398"/>
      <c r="G355" s="398"/>
      <c r="H355" s="398"/>
      <c r="I355" s="523">
        <v>45413</v>
      </c>
      <c r="J355" s="464">
        <v>45413</v>
      </c>
      <c r="K355" s="398">
        <v>1</v>
      </c>
      <c r="L355" s="335">
        <v>3</v>
      </c>
      <c r="M355" s="335">
        <v>1275</v>
      </c>
      <c r="N355" s="199" t="s">
        <v>530</v>
      </c>
      <c r="O355" s="336" t="s">
        <v>473</v>
      </c>
    </row>
    <row r="356" spans="1:15" ht="31.5" x14ac:dyDescent="0.25">
      <c r="A356" s="1478"/>
      <c r="B356" s="1471" t="s">
        <v>463</v>
      </c>
      <c r="C356" s="535">
        <v>1</v>
      </c>
      <c r="D356" s="318">
        <v>40268784</v>
      </c>
      <c r="E356" s="538" t="s">
        <v>392</v>
      </c>
      <c r="F356" s="535"/>
      <c r="G356" s="535"/>
      <c r="H356" s="535"/>
      <c r="I356" s="523">
        <v>45413</v>
      </c>
      <c r="J356" s="464">
        <v>45413</v>
      </c>
      <c r="K356" s="535">
        <v>1</v>
      </c>
      <c r="L356" s="317" t="s">
        <v>543</v>
      </c>
      <c r="M356" s="317" t="s">
        <v>536</v>
      </c>
      <c r="N356" s="366" t="s">
        <v>531</v>
      </c>
      <c r="O356" s="331" t="s">
        <v>473</v>
      </c>
    </row>
    <row r="357" spans="1:15" ht="31.5" x14ac:dyDescent="0.25">
      <c r="A357" s="1478"/>
      <c r="B357" s="1471"/>
      <c r="C357" s="535">
        <v>2</v>
      </c>
      <c r="D357" s="318">
        <v>40268785</v>
      </c>
      <c r="E357" s="538" t="s">
        <v>392</v>
      </c>
      <c r="F357" s="535"/>
      <c r="G357" s="535"/>
      <c r="H357" s="535"/>
      <c r="I357" s="523">
        <v>45413</v>
      </c>
      <c r="J357" s="464">
        <v>45413</v>
      </c>
      <c r="K357" s="535">
        <v>1</v>
      </c>
      <c r="L357" s="317" t="s">
        <v>543</v>
      </c>
      <c r="M357" s="317" t="s">
        <v>536</v>
      </c>
      <c r="N357" s="366" t="s">
        <v>531</v>
      </c>
      <c r="O357" s="331" t="s">
        <v>473</v>
      </c>
    </row>
    <row r="358" spans="1:15" ht="31.5" x14ac:dyDescent="0.25">
      <c r="A358" s="1478"/>
      <c r="B358" s="1473" t="s">
        <v>464</v>
      </c>
      <c r="C358" s="535">
        <v>1</v>
      </c>
      <c r="D358" s="366" t="s">
        <v>467</v>
      </c>
      <c r="E358" s="538" t="s">
        <v>392</v>
      </c>
      <c r="F358" s="535">
        <v>1</v>
      </c>
      <c r="G358" s="535"/>
      <c r="H358" s="535"/>
      <c r="I358" s="519">
        <v>45170</v>
      </c>
      <c r="J358" s="464">
        <v>45413</v>
      </c>
      <c r="K358" s="535">
        <v>0</v>
      </c>
      <c r="L358" s="317">
        <v>7</v>
      </c>
      <c r="M358" s="317">
        <v>1250</v>
      </c>
      <c r="N358" s="366" t="s">
        <v>532</v>
      </c>
      <c r="O358" s="331" t="s">
        <v>474</v>
      </c>
    </row>
    <row r="359" spans="1:15" ht="31.5" x14ac:dyDescent="0.25">
      <c r="A359" s="1478"/>
      <c r="B359" s="1473"/>
      <c r="C359" s="535">
        <v>2</v>
      </c>
      <c r="D359" s="366" t="s">
        <v>468</v>
      </c>
      <c r="E359" s="538" t="s">
        <v>392</v>
      </c>
      <c r="F359" s="535"/>
      <c r="G359" s="535"/>
      <c r="H359" s="535"/>
      <c r="I359" s="519">
        <v>45170</v>
      </c>
      <c r="J359" s="464">
        <v>45413</v>
      </c>
      <c r="K359" s="535">
        <v>0</v>
      </c>
      <c r="L359" s="317">
        <v>7</v>
      </c>
      <c r="M359" s="317">
        <v>1250</v>
      </c>
      <c r="N359" s="366" t="s">
        <v>532</v>
      </c>
      <c r="O359" s="331" t="s">
        <v>474</v>
      </c>
    </row>
    <row r="360" spans="1:15" ht="31.5" x14ac:dyDescent="0.25">
      <c r="A360" s="1478"/>
      <c r="B360" s="1473"/>
      <c r="C360" s="535">
        <v>3</v>
      </c>
      <c r="D360" s="366" t="s">
        <v>469</v>
      </c>
      <c r="E360" s="538" t="s">
        <v>392</v>
      </c>
      <c r="F360" s="535"/>
      <c r="G360" s="535"/>
      <c r="H360" s="535"/>
      <c r="I360" s="519">
        <v>45170</v>
      </c>
      <c r="J360" s="464">
        <v>45413</v>
      </c>
      <c r="K360" s="535">
        <v>0</v>
      </c>
      <c r="L360" s="317">
        <v>7</v>
      </c>
      <c r="M360" s="317">
        <v>1250</v>
      </c>
      <c r="N360" s="366" t="s">
        <v>532</v>
      </c>
      <c r="O360" s="331" t="s">
        <v>474</v>
      </c>
    </row>
    <row r="361" spans="1:15" ht="31.5" x14ac:dyDescent="0.25">
      <c r="A361" s="1478"/>
      <c r="B361" s="1473"/>
      <c r="C361" s="535">
        <v>4</v>
      </c>
      <c r="D361" s="366" t="s">
        <v>470</v>
      </c>
      <c r="E361" s="535" t="s">
        <v>391</v>
      </c>
      <c r="F361" s="535"/>
      <c r="G361" s="535"/>
      <c r="H361" s="535"/>
      <c r="I361" s="519">
        <v>45170</v>
      </c>
      <c r="J361" s="464">
        <v>45413</v>
      </c>
      <c r="K361" s="535">
        <v>0</v>
      </c>
      <c r="L361" s="317">
        <v>2</v>
      </c>
      <c r="M361" s="317">
        <v>1000</v>
      </c>
      <c r="N361" s="366" t="s">
        <v>532</v>
      </c>
      <c r="O361" s="331" t="s">
        <v>474</v>
      </c>
    </row>
    <row r="362" spans="1:15" ht="31.5" x14ac:dyDescent="0.25">
      <c r="A362" s="1478"/>
      <c r="B362" s="1473"/>
      <c r="C362" s="535">
        <v>5</v>
      </c>
      <c r="D362" s="366" t="s">
        <v>471</v>
      </c>
      <c r="E362" s="538" t="s">
        <v>392</v>
      </c>
      <c r="F362" s="535"/>
      <c r="G362" s="535"/>
      <c r="H362" s="535"/>
      <c r="I362" s="519">
        <v>45170</v>
      </c>
      <c r="J362" s="464">
        <v>45413</v>
      </c>
      <c r="K362" s="535">
        <v>0</v>
      </c>
      <c r="L362" s="317">
        <v>8</v>
      </c>
      <c r="M362" s="317">
        <v>1500</v>
      </c>
      <c r="N362" s="366" t="s">
        <v>532</v>
      </c>
      <c r="O362" s="331" t="s">
        <v>474</v>
      </c>
    </row>
    <row r="363" spans="1:15" ht="31.5" x14ac:dyDescent="0.25">
      <c r="A363" s="1478"/>
      <c r="B363" s="1473"/>
      <c r="C363" s="535">
        <v>6</v>
      </c>
      <c r="D363" s="366" t="s">
        <v>472</v>
      </c>
      <c r="E363" s="535" t="s">
        <v>392</v>
      </c>
      <c r="F363" s="535"/>
      <c r="G363" s="535">
        <v>1</v>
      </c>
      <c r="H363" s="535"/>
      <c r="I363" s="519">
        <v>45170</v>
      </c>
      <c r="J363" s="464">
        <v>45413</v>
      </c>
      <c r="K363" s="535">
        <v>1</v>
      </c>
      <c r="L363" s="317">
        <v>8</v>
      </c>
      <c r="M363" s="317">
        <v>1500</v>
      </c>
      <c r="N363" s="366" t="s">
        <v>532</v>
      </c>
      <c r="O363" s="331" t="s">
        <v>474</v>
      </c>
    </row>
    <row r="364" spans="1:15" ht="31.5" x14ac:dyDescent="0.25">
      <c r="A364" s="1478"/>
      <c r="B364" s="1473"/>
      <c r="C364" s="535">
        <v>7</v>
      </c>
      <c r="D364" s="366">
        <v>6080015637</v>
      </c>
      <c r="E364" s="538" t="s">
        <v>392</v>
      </c>
      <c r="F364" s="535"/>
      <c r="G364" s="535"/>
      <c r="H364" s="535"/>
      <c r="I364" s="519">
        <v>45170</v>
      </c>
      <c r="J364" s="464">
        <v>45413</v>
      </c>
      <c r="K364" s="535">
        <v>0</v>
      </c>
      <c r="L364" s="317">
        <v>2</v>
      </c>
      <c r="M364" s="317">
        <v>1000</v>
      </c>
      <c r="N364" s="366" t="s">
        <v>532</v>
      </c>
      <c r="O364" s="331" t="s">
        <v>475</v>
      </c>
    </row>
    <row r="365" spans="1:15" ht="31.5" x14ac:dyDescent="0.25">
      <c r="A365" s="1478"/>
      <c r="B365" s="1473"/>
      <c r="C365" s="535">
        <v>8</v>
      </c>
      <c r="D365" s="366">
        <v>6080015638</v>
      </c>
      <c r="E365" s="538" t="s">
        <v>392</v>
      </c>
      <c r="F365" s="535"/>
      <c r="G365" s="535"/>
      <c r="H365" s="535"/>
      <c r="I365" s="519">
        <v>45170</v>
      </c>
      <c r="J365" s="464">
        <v>45413</v>
      </c>
      <c r="K365" s="535">
        <v>0</v>
      </c>
      <c r="L365" s="317">
        <v>2</v>
      </c>
      <c r="M365" s="317">
        <v>1000</v>
      </c>
      <c r="N365" s="366" t="s">
        <v>532</v>
      </c>
      <c r="O365" s="331" t="s">
        <v>475</v>
      </c>
    </row>
    <row r="366" spans="1:15" ht="31.5" x14ac:dyDescent="0.25">
      <c r="A366" s="1478"/>
      <c r="B366" s="1473"/>
      <c r="C366" s="535">
        <v>9</v>
      </c>
      <c r="D366" s="366">
        <v>6080015639</v>
      </c>
      <c r="E366" s="535" t="s">
        <v>391</v>
      </c>
      <c r="F366" s="535"/>
      <c r="G366" s="535"/>
      <c r="H366" s="535"/>
      <c r="I366" s="519">
        <v>45170</v>
      </c>
      <c r="J366" s="464">
        <v>45413</v>
      </c>
      <c r="K366" s="535">
        <v>0</v>
      </c>
      <c r="L366" s="317">
        <v>2</v>
      </c>
      <c r="M366" s="317">
        <v>1000</v>
      </c>
      <c r="N366" s="366" t="s">
        <v>532</v>
      </c>
      <c r="O366" s="331" t="s">
        <v>475</v>
      </c>
    </row>
    <row r="367" spans="1:15" ht="31.5" x14ac:dyDescent="0.25">
      <c r="A367" s="1478"/>
      <c r="B367" s="1473"/>
      <c r="C367" s="535">
        <v>10</v>
      </c>
      <c r="D367" s="366">
        <v>88600</v>
      </c>
      <c r="E367" s="535" t="s">
        <v>392</v>
      </c>
      <c r="F367" s="535"/>
      <c r="G367" s="535"/>
      <c r="H367" s="535"/>
      <c r="I367" s="519">
        <v>45170</v>
      </c>
      <c r="J367" s="464">
        <v>45413</v>
      </c>
      <c r="K367" s="535">
        <v>0</v>
      </c>
      <c r="L367" s="317">
        <v>2</v>
      </c>
      <c r="M367" s="317">
        <v>250</v>
      </c>
      <c r="N367" s="366" t="s">
        <v>532</v>
      </c>
      <c r="O367" s="331" t="s">
        <v>476</v>
      </c>
    </row>
    <row r="368" spans="1:15" ht="31.5" x14ac:dyDescent="0.25">
      <c r="A368" s="1478"/>
      <c r="B368" s="1473"/>
      <c r="C368" s="535">
        <v>11</v>
      </c>
      <c r="D368" s="366">
        <v>88601</v>
      </c>
      <c r="E368" s="535" t="s">
        <v>392</v>
      </c>
      <c r="F368" s="535"/>
      <c r="G368" s="535"/>
      <c r="H368" s="535"/>
      <c r="I368" s="519">
        <v>45170</v>
      </c>
      <c r="J368" s="464">
        <v>45413</v>
      </c>
      <c r="K368" s="535">
        <v>0</v>
      </c>
      <c r="L368" s="317">
        <v>2</v>
      </c>
      <c r="M368" s="317">
        <v>250</v>
      </c>
      <c r="N368" s="366" t="s">
        <v>532</v>
      </c>
      <c r="O368" s="331" t="s">
        <v>476</v>
      </c>
    </row>
    <row r="369" spans="1:15" ht="31.5" x14ac:dyDescent="0.25">
      <c r="A369" s="1478"/>
      <c r="B369" s="532" t="s">
        <v>465</v>
      </c>
      <c r="C369" s="535">
        <v>1</v>
      </c>
      <c r="D369" s="366">
        <v>40269107</v>
      </c>
      <c r="E369" s="538" t="s">
        <v>392</v>
      </c>
      <c r="F369" s="535"/>
      <c r="G369" s="535"/>
      <c r="H369" s="535"/>
      <c r="I369" s="523">
        <v>45413</v>
      </c>
      <c r="J369" s="464">
        <v>45413</v>
      </c>
      <c r="K369" s="535">
        <v>0</v>
      </c>
      <c r="L369" s="317">
        <v>4</v>
      </c>
      <c r="M369" s="366">
        <v>1000</v>
      </c>
      <c r="N369" s="366" t="s">
        <v>533</v>
      </c>
      <c r="O369" s="331" t="s">
        <v>473</v>
      </c>
    </row>
    <row r="370" spans="1:15" ht="31.5" x14ac:dyDescent="0.25">
      <c r="A370" s="1478"/>
      <c r="B370" s="532" t="s">
        <v>465</v>
      </c>
      <c r="C370" s="535">
        <v>2</v>
      </c>
      <c r="D370" s="366">
        <v>40269108</v>
      </c>
      <c r="E370" s="538" t="s">
        <v>392</v>
      </c>
      <c r="F370" s="535"/>
      <c r="G370" s="535"/>
      <c r="H370" s="535"/>
      <c r="I370" s="523">
        <v>45413</v>
      </c>
      <c r="J370" s="464">
        <v>45413</v>
      </c>
      <c r="K370" s="535">
        <v>0</v>
      </c>
      <c r="L370" s="317">
        <v>4</v>
      </c>
      <c r="M370" s="366">
        <v>1000</v>
      </c>
      <c r="N370" s="366" t="s">
        <v>533</v>
      </c>
      <c r="O370" s="331" t="s">
        <v>473</v>
      </c>
    </row>
    <row r="371" spans="1:15" ht="31.5" x14ac:dyDescent="0.25">
      <c r="A371" s="1478"/>
      <c r="B371" s="532" t="s">
        <v>465</v>
      </c>
      <c r="C371" s="535">
        <v>1</v>
      </c>
      <c r="D371" s="366">
        <v>40269105</v>
      </c>
      <c r="E371" s="538" t="s">
        <v>392</v>
      </c>
      <c r="F371" s="535"/>
      <c r="G371" s="535"/>
      <c r="H371" s="535"/>
      <c r="I371" s="523">
        <v>45413</v>
      </c>
      <c r="J371" s="464">
        <v>45413</v>
      </c>
      <c r="K371" s="535">
        <v>0</v>
      </c>
      <c r="L371" s="317">
        <v>4</v>
      </c>
      <c r="M371" s="366">
        <v>1000</v>
      </c>
      <c r="N371" s="366" t="s">
        <v>534</v>
      </c>
      <c r="O371" s="331" t="s">
        <v>473</v>
      </c>
    </row>
    <row r="372" spans="1:15" ht="31.5" x14ac:dyDescent="0.25">
      <c r="A372" s="1478"/>
      <c r="B372" s="532" t="s">
        <v>465</v>
      </c>
      <c r="C372" s="535">
        <v>2</v>
      </c>
      <c r="D372" s="366">
        <v>40269106</v>
      </c>
      <c r="E372" s="538" t="s">
        <v>392</v>
      </c>
      <c r="F372" s="535"/>
      <c r="G372" s="535"/>
      <c r="H372" s="535"/>
      <c r="I372" s="523">
        <v>45413</v>
      </c>
      <c r="J372" s="464">
        <v>45413</v>
      </c>
      <c r="K372" s="535">
        <v>0</v>
      </c>
      <c r="L372" s="317">
        <v>4</v>
      </c>
      <c r="M372" s="366">
        <v>1000</v>
      </c>
      <c r="N372" s="366" t="s">
        <v>534</v>
      </c>
      <c r="O372" s="331" t="s">
        <v>473</v>
      </c>
    </row>
    <row r="373" spans="1:15" ht="32.25" thickBot="1" x14ac:dyDescent="0.3">
      <c r="A373" s="1480"/>
      <c r="B373" s="379" t="s">
        <v>466</v>
      </c>
      <c r="C373" s="540">
        <v>1</v>
      </c>
      <c r="D373" s="546">
        <v>298410225</v>
      </c>
      <c r="E373" s="540" t="s">
        <v>391</v>
      </c>
      <c r="F373" s="540"/>
      <c r="G373" s="540"/>
      <c r="H373" s="540"/>
      <c r="I373" s="524">
        <v>45413</v>
      </c>
      <c r="J373" s="465">
        <v>45413</v>
      </c>
      <c r="K373" s="466" t="s">
        <v>546</v>
      </c>
      <c r="L373" s="546">
        <v>2</v>
      </c>
      <c r="M373" s="546">
        <v>1000</v>
      </c>
      <c r="N373" s="546" t="s">
        <v>535</v>
      </c>
      <c r="O373" s="381" t="s">
        <v>477</v>
      </c>
    </row>
    <row r="374" spans="1:15" ht="32.25" thickBot="1" x14ac:dyDescent="0.3">
      <c r="A374" s="1477" t="s">
        <v>568</v>
      </c>
      <c r="B374" s="1495" t="s">
        <v>6</v>
      </c>
      <c r="C374" s="138">
        <v>1</v>
      </c>
      <c r="D374" s="549" t="s">
        <v>569</v>
      </c>
      <c r="E374" s="138" t="s">
        <v>392</v>
      </c>
      <c r="F374" s="138"/>
      <c r="G374" s="138"/>
      <c r="H374" s="138"/>
      <c r="I374" s="517">
        <v>45474</v>
      </c>
      <c r="J374" s="138"/>
      <c r="K374" s="138"/>
      <c r="L374" s="138"/>
      <c r="M374" s="138"/>
      <c r="N374" s="541" t="s">
        <v>585</v>
      </c>
      <c r="O374" s="471" t="s">
        <v>582</v>
      </c>
    </row>
    <row r="375" spans="1:15" ht="32.25" thickBot="1" x14ac:dyDescent="0.3">
      <c r="A375" s="1478"/>
      <c r="B375" s="1496"/>
      <c r="C375" s="535">
        <v>2</v>
      </c>
      <c r="D375" s="550" t="s">
        <v>570</v>
      </c>
      <c r="E375" s="535" t="s">
        <v>392</v>
      </c>
      <c r="F375" s="535"/>
      <c r="G375" s="535"/>
      <c r="H375" s="535"/>
      <c r="I375" s="517">
        <v>45474</v>
      </c>
      <c r="J375" s="535"/>
      <c r="K375" s="535"/>
      <c r="L375" s="535"/>
      <c r="M375" s="535"/>
      <c r="N375" s="538" t="s">
        <v>585</v>
      </c>
      <c r="O375" s="472" t="s">
        <v>582</v>
      </c>
    </row>
    <row r="376" spans="1:15" ht="32.25" thickBot="1" x14ac:dyDescent="0.3">
      <c r="A376" s="1478"/>
      <c r="B376" s="1496"/>
      <c r="C376" s="535">
        <v>3</v>
      </c>
      <c r="D376" s="550" t="s">
        <v>571</v>
      </c>
      <c r="E376" s="535" t="s">
        <v>392</v>
      </c>
      <c r="F376" s="535"/>
      <c r="G376" s="535"/>
      <c r="H376" s="535"/>
      <c r="I376" s="517">
        <v>45474</v>
      </c>
      <c r="J376" s="535"/>
      <c r="K376" s="535"/>
      <c r="L376" s="535"/>
      <c r="M376" s="535"/>
      <c r="N376" s="538" t="s">
        <v>585</v>
      </c>
      <c r="O376" s="472" t="s">
        <v>583</v>
      </c>
    </row>
    <row r="377" spans="1:15" ht="32.25" thickBot="1" x14ac:dyDescent="0.3">
      <c r="A377" s="1478"/>
      <c r="B377" s="1496"/>
      <c r="C377" s="535">
        <v>4</v>
      </c>
      <c r="D377" s="550" t="s">
        <v>572</v>
      </c>
      <c r="E377" s="535" t="s">
        <v>392</v>
      </c>
      <c r="F377" s="535"/>
      <c r="G377" s="535"/>
      <c r="H377" s="535"/>
      <c r="I377" s="517">
        <v>45474</v>
      </c>
      <c r="J377" s="535"/>
      <c r="K377" s="535"/>
      <c r="L377" s="535"/>
      <c r="M377" s="535"/>
      <c r="N377" s="538" t="s">
        <v>585</v>
      </c>
      <c r="O377" s="472" t="s">
        <v>583</v>
      </c>
    </row>
    <row r="378" spans="1:15" ht="32.25" thickBot="1" x14ac:dyDescent="0.3">
      <c r="A378" s="1478"/>
      <c r="B378" s="1496"/>
      <c r="C378" s="535">
        <v>5</v>
      </c>
      <c r="D378" s="550" t="s">
        <v>573</v>
      </c>
      <c r="E378" s="535" t="s">
        <v>392</v>
      </c>
      <c r="F378" s="535"/>
      <c r="G378" s="535"/>
      <c r="H378" s="535"/>
      <c r="I378" s="517">
        <v>45474</v>
      </c>
      <c r="J378" s="535"/>
      <c r="K378" s="535"/>
      <c r="L378" s="535"/>
      <c r="M378" s="535"/>
      <c r="N378" s="538" t="s">
        <v>585</v>
      </c>
      <c r="O378" s="472" t="s">
        <v>583</v>
      </c>
    </row>
    <row r="379" spans="1:15" ht="32.25" thickBot="1" x14ac:dyDescent="0.3">
      <c r="A379" s="1478"/>
      <c r="B379" s="1496"/>
      <c r="C379" s="535">
        <v>6</v>
      </c>
      <c r="D379" s="550" t="s">
        <v>574</v>
      </c>
      <c r="E379" s="535" t="s">
        <v>392</v>
      </c>
      <c r="F379" s="535"/>
      <c r="G379" s="535"/>
      <c r="H379" s="535"/>
      <c r="I379" s="517">
        <v>45474</v>
      </c>
      <c r="J379" s="535"/>
      <c r="K379" s="535"/>
      <c r="L379" s="535"/>
      <c r="M379" s="535"/>
      <c r="N379" s="538" t="s">
        <v>585</v>
      </c>
      <c r="O379" s="472" t="s">
        <v>583</v>
      </c>
    </row>
    <row r="380" spans="1:15" ht="32.25" thickBot="1" x14ac:dyDescent="0.3">
      <c r="A380" s="1478"/>
      <c r="B380" s="1496"/>
      <c r="C380" s="535">
        <v>7</v>
      </c>
      <c r="D380" s="550" t="s">
        <v>575</v>
      </c>
      <c r="E380" s="535" t="s">
        <v>392</v>
      </c>
      <c r="F380" s="535"/>
      <c r="G380" s="535"/>
      <c r="H380" s="535"/>
      <c r="I380" s="517">
        <v>45474</v>
      </c>
      <c r="J380" s="535"/>
      <c r="K380" s="535"/>
      <c r="L380" s="535"/>
      <c r="M380" s="535"/>
      <c r="N380" s="538" t="s">
        <v>585</v>
      </c>
      <c r="O380" s="472" t="s">
        <v>583</v>
      </c>
    </row>
    <row r="381" spans="1:15" ht="32.25" thickBot="1" x14ac:dyDescent="0.3">
      <c r="A381" s="1478"/>
      <c r="B381" s="1496"/>
      <c r="C381" s="535">
        <v>8</v>
      </c>
      <c r="D381" s="550" t="s">
        <v>576</v>
      </c>
      <c r="E381" s="535" t="s">
        <v>392</v>
      </c>
      <c r="F381" s="535"/>
      <c r="G381" s="535"/>
      <c r="H381" s="535"/>
      <c r="I381" s="517">
        <v>45474</v>
      </c>
      <c r="J381" s="535"/>
      <c r="K381" s="535"/>
      <c r="L381" s="535"/>
      <c r="M381" s="535"/>
      <c r="N381" s="538" t="s">
        <v>585</v>
      </c>
      <c r="O381" s="472" t="s">
        <v>583</v>
      </c>
    </row>
    <row r="382" spans="1:15" ht="32.25" thickBot="1" x14ac:dyDescent="0.3">
      <c r="A382" s="1478"/>
      <c r="B382" s="1496"/>
      <c r="C382" s="535">
        <v>9</v>
      </c>
      <c r="D382" s="550" t="s">
        <v>577</v>
      </c>
      <c r="E382" s="535" t="s">
        <v>392</v>
      </c>
      <c r="F382" s="535"/>
      <c r="G382" s="535"/>
      <c r="H382" s="535"/>
      <c r="I382" s="517">
        <v>45474</v>
      </c>
      <c r="J382" s="535"/>
      <c r="K382" s="535"/>
      <c r="L382" s="535"/>
      <c r="M382" s="535"/>
      <c r="N382" s="538" t="s">
        <v>585</v>
      </c>
      <c r="O382" s="472" t="s">
        <v>583</v>
      </c>
    </row>
    <row r="383" spans="1:15" ht="32.25" thickBot="1" x14ac:dyDescent="0.3">
      <c r="A383" s="1478"/>
      <c r="B383" s="1496"/>
      <c r="C383" s="535">
        <v>10</v>
      </c>
      <c r="D383" s="550" t="s">
        <v>578</v>
      </c>
      <c r="E383" s="535" t="s">
        <v>392</v>
      </c>
      <c r="F383" s="535"/>
      <c r="G383" s="535"/>
      <c r="H383" s="535"/>
      <c r="I383" s="517">
        <v>45474</v>
      </c>
      <c r="J383" s="535"/>
      <c r="K383" s="535"/>
      <c r="L383" s="535"/>
      <c r="M383" s="535"/>
      <c r="N383" s="538" t="s">
        <v>585</v>
      </c>
      <c r="O383" s="472" t="s">
        <v>583</v>
      </c>
    </row>
    <row r="384" spans="1:15" ht="32.25" thickBot="1" x14ac:dyDescent="0.3">
      <c r="A384" s="1478"/>
      <c r="B384" s="1496"/>
      <c r="C384" s="535">
        <v>11</v>
      </c>
      <c r="D384" s="550" t="s">
        <v>579</v>
      </c>
      <c r="E384" s="535" t="s">
        <v>392</v>
      </c>
      <c r="F384" s="535"/>
      <c r="G384" s="535"/>
      <c r="H384" s="535"/>
      <c r="I384" s="517">
        <v>45474</v>
      </c>
      <c r="J384" s="535"/>
      <c r="K384" s="535"/>
      <c r="L384" s="535"/>
      <c r="M384" s="535"/>
      <c r="N384" s="538" t="s">
        <v>585</v>
      </c>
      <c r="O384" s="472" t="s">
        <v>583</v>
      </c>
    </row>
    <row r="385" spans="1:15" ht="32.25" thickBot="1" x14ac:dyDescent="0.3">
      <c r="A385" s="1478"/>
      <c r="B385" s="1496"/>
      <c r="C385" s="535">
        <v>12</v>
      </c>
      <c r="D385" s="467" t="s">
        <v>580</v>
      </c>
      <c r="E385" s="535" t="s">
        <v>392</v>
      </c>
      <c r="F385" s="535"/>
      <c r="G385" s="535"/>
      <c r="H385" s="535"/>
      <c r="I385" s="517">
        <v>45474</v>
      </c>
      <c r="J385" s="535"/>
      <c r="K385" s="535"/>
      <c r="L385" s="535"/>
      <c r="M385" s="535"/>
      <c r="N385" s="538" t="s">
        <v>585</v>
      </c>
      <c r="O385" s="472" t="s">
        <v>584</v>
      </c>
    </row>
    <row r="386" spans="1:15" ht="32.25" thickBot="1" x14ac:dyDescent="0.3">
      <c r="A386" s="1479"/>
      <c r="B386" s="1497"/>
      <c r="C386" s="536">
        <v>13</v>
      </c>
      <c r="D386" s="486" t="s">
        <v>581</v>
      </c>
      <c r="E386" s="536" t="s">
        <v>392</v>
      </c>
      <c r="F386" s="536"/>
      <c r="G386" s="536"/>
      <c r="H386" s="536"/>
      <c r="I386" s="517">
        <v>45474</v>
      </c>
      <c r="J386" s="536"/>
      <c r="K386" s="536"/>
      <c r="L386" s="536"/>
      <c r="M386" s="536"/>
      <c r="N386" s="539" t="s">
        <v>585</v>
      </c>
      <c r="O386" s="475" t="s">
        <v>584</v>
      </c>
    </row>
    <row r="387" spans="1:15" ht="47.25" x14ac:dyDescent="0.25">
      <c r="A387" s="1452" t="s">
        <v>586</v>
      </c>
      <c r="B387" s="1495" t="s">
        <v>6</v>
      </c>
      <c r="C387" s="138">
        <v>1</v>
      </c>
      <c r="D387" s="483">
        <v>40265019</v>
      </c>
      <c r="E387" s="138" t="s">
        <v>392</v>
      </c>
      <c r="F387" s="138">
        <v>1</v>
      </c>
      <c r="G387" s="138"/>
      <c r="H387" s="138"/>
      <c r="I387" s="517">
        <v>45323</v>
      </c>
      <c r="J387" s="138"/>
      <c r="K387" s="138">
        <v>1</v>
      </c>
      <c r="L387" s="138"/>
      <c r="M387" s="138"/>
      <c r="N387" s="483" t="s">
        <v>590</v>
      </c>
      <c r="O387" s="484" t="s">
        <v>592</v>
      </c>
    </row>
    <row r="388" spans="1:15" ht="48" thickBot="1" x14ac:dyDescent="0.3">
      <c r="A388" s="1468"/>
      <c r="B388" s="1496"/>
      <c r="C388" s="535">
        <v>2</v>
      </c>
      <c r="D388" s="467">
        <v>40265020</v>
      </c>
      <c r="E388" s="535" t="s">
        <v>392</v>
      </c>
      <c r="F388" s="535"/>
      <c r="G388" s="535"/>
      <c r="H388" s="535"/>
      <c r="I388" s="519">
        <v>45323</v>
      </c>
      <c r="J388" s="535"/>
      <c r="K388" s="535">
        <v>1</v>
      </c>
      <c r="L388" s="535"/>
      <c r="M388" s="535"/>
      <c r="N388" s="467" t="s">
        <v>590</v>
      </c>
      <c r="O388" s="485" t="s">
        <v>592</v>
      </c>
    </row>
    <row r="389" spans="1:15" ht="47.25" x14ac:dyDescent="0.25">
      <c r="A389" s="1468"/>
      <c r="B389" s="1496"/>
      <c r="C389" s="535">
        <v>3</v>
      </c>
      <c r="D389" s="467">
        <v>40275527</v>
      </c>
      <c r="E389" s="535" t="s">
        <v>392</v>
      </c>
      <c r="F389" s="535"/>
      <c r="G389" s="535"/>
      <c r="H389" s="535"/>
      <c r="I389" s="517">
        <v>45323</v>
      </c>
      <c r="J389" s="535"/>
      <c r="K389" s="535">
        <v>0</v>
      </c>
      <c r="L389" s="535"/>
      <c r="M389" s="535"/>
      <c r="N389" s="467" t="s">
        <v>590</v>
      </c>
      <c r="O389" s="485" t="s">
        <v>592</v>
      </c>
    </row>
    <row r="390" spans="1:15" ht="48" thickBot="1" x14ac:dyDescent="0.3">
      <c r="A390" s="1468"/>
      <c r="B390" s="1496"/>
      <c r="C390" s="535">
        <v>4</v>
      </c>
      <c r="D390" s="467">
        <v>40265024</v>
      </c>
      <c r="E390" s="535" t="s">
        <v>392</v>
      </c>
      <c r="F390" s="535"/>
      <c r="G390" s="535"/>
      <c r="H390" s="535"/>
      <c r="I390" s="519">
        <v>45323</v>
      </c>
      <c r="J390" s="535"/>
      <c r="K390" s="535">
        <v>1</v>
      </c>
      <c r="L390" s="535"/>
      <c r="M390" s="535"/>
      <c r="N390" s="467" t="s">
        <v>590</v>
      </c>
      <c r="O390" s="485" t="s">
        <v>592</v>
      </c>
    </row>
    <row r="391" spans="1:15" ht="47.25" x14ac:dyDescent="0.25">
      <c r="A391" s="1468"/>
      <c r="B391" s="1496"/>
      <c r="C391" s="535">
        <v>5</v>
      </c>
      <c r="D391" s="467">
        <v>40265021</v>
      </c>
      <c r="E391" s="535" t="s">
        <v>392</v>
      </c>
      <c r="F391" s="535"/>
      <c r="G391" s="535"/>
      <c r="H391" s="535"/>
      <c r="I391" s="517">
        <v>45323</v>
      </c>
      <c r="J391" s="535"/>
      <c r="K391" s="535">
        <v>1</v>
      </c>
      <c r="L391" s="535"/>
      <c r="M391" s="535"/>
      <c r="N391" s="467" t="s">
        <v>590</v>
      </c>
      <c r="O391" s="485" t="s">
        <v>592</v>
      </c>
    </row>
    <row r="392" spans="1:15" ht="48" thickBot="1" x14ac:dyDescent="0.3">
      <c r="A392" s="1468"/>
      <c r="B392" s="1496"/>
      <c r="C392" s="535">
        <v>6</v>
      </c>
      <c r="D392" s="467">
        <v>40265023</v>
      </c>
      <c r="E392" s="535" t="s">
        <v>392</v>
      </c>
      <c r="F392" s="535"/>
      <c r="G392" s="535"/>
      <c r="H392" s="535"/>
      <c r="I392" s="519">
        <v>45323</v>
      </c>
      <c r="J392" s="535"/>
      <c r="K392" s="535">
        <v>0</v>
      </c>
      <c r="L392" s="535"/>
      <c r="M392" s="535"/>
      <c r="N392" s="467" t="s">
        <v>590</v>
      </c>
      <c r="O392" s="485" t="s">
        <v>592</v>
      </c>
    </row>
    <row r="393" spans="1:15" ht="47.25" x14ac:dyDescent="0.25">
      <c r="A393" s="1468"/>
      <c r="B393" s="1496"/>
      <c r="C393" s="535">
        <v>7</v>
      </c>
      <c r="D393" s="467">
        <v>40265017</v>
      </c>
      <c r="E393" s="535" t="s">
        <v>392</v>
      </c>
      <c r="F393" s="535"/>
      <c r="G393" s="535"/>
      <c r="H393" s="535"/>
      <c r="I393" s="517">
        <v>45323</v>
      </c>
      <c r="J393" s="535"/>
      <c r="K393" s="535">
        <v>1</v>
      </c>
      <c r="L393" s="535"/>
      <c r="M393" s="535"/>
      <c r="N393" s="467" t="s">
        <v>590</v>
      </c>
      <c r="O393" s="485" t="s">
        <v>592</v>
      </c>
    </row>
    <row r="394" spans="1:15" ht="48" thickBot="1" x14ac:dyDescent="0.3">
      <c r="A394" s="1468"/>
      <c r="B394" s="1496"/>
      <c r="C394" s="535">
        <v>8</v>
      </c>
      <c r="D394" s="467">
        <v>40265018</v>
      </c>
      <c r="E394" s="535" t="s">
        <v>392</v>
      </c>
      <c r="F394" s="535"/>
      <c r="G394" s="535"/>
      <c r="H394" s="535"/>
      <c r="I394" s="519">
        <v>45323</v>
      </c>
      <c r="J394" s="535"/>
      <c r="K394" s="535">
        <v>0</v>
      </c>
      <c r="L394" s="535"/>
      <c r="M394" s="535"/>
      <c r="N394" s="467" t="s">
        <v>590</v>
      </c>
      <c r="O394" s="485" t="s">
        <v>592</v>
      </c>
    </row>
    <row r="395" spans="1:15" ht="47.25" x14ac:dyDescent="0.25">
      <c r="A395" s="1468"/>
      <c r="B395" s="1496"/>
      <c r="C395" s="535">
        <v>9</v>
      </c>
      <c r="D395" s="467">
        <v>40265026</v>
      </c>
      <c r="E395" s="535" t="s">
        <v>392</v>
      </c>
      <c r="F395" s="535"/>
      <c r="G395" s="535"/>
      <c r="H395" s="535"/>
      <c r="I395" s="517">
        <v>45323</v>
      </c>
      <c r="J395" s="535"/>
      <c r="K395" s="535">
        <v>1</v>
      </c>
      <c r="L395" s="535"/>
      <c r="M395" s="535"/>
      <c r="N395" s="467" t="s">
        <v>590</v>
      </c>
      <c r="O395" s="485" t="s">
        <v>592</v>
      </c>
    </row>
    <row r="396" spans="1:15" ht="48" thickBot="1" x14ac:dyDescent="0.3">
      <c r="A396" s="1468"/>
      <c r="B396" s="1496"/>
      <c r="C396" s="535">
        <v>10</v>
      </c>
      <c r="D396" s="468">
        <v>40265022</v>
      </c>
      <c r="E396" s="535" t="s">
        <v>392</v>
      </c>
      <c r="F396" s="535"/>
      <c r="G396" s="535"/>
      <c r="H396" s="535"/>
      <c r="I396" s="519">
        <v>45323</v>
      </c>
      <c r="J396" s="535"/>
      <c r="K396" s="535">
        <v>0</v>
      </c>
      <c r="L396" s="535"/>
      <c r="M396" s="535"/>
      <c r="N396" s="467" t="s">
        <v>590</v>
      </c>
      <c r="O396" s="485" t="s">
        <v>592</v>
      </c>
    </row>
    <row r="397" spans="1:15" ht="47.25" x14ac:dyDescent="0.25">
      <c r="A397" s="1468"/>
      <c r="B397" s="1496"/>
      <c r="C397" s="535">
        <v>11</v>
      </c>
      <c r="D397" s="467">
        <v>40265027</v>
      </c>
      <c r="E397" s="535" t="s">
        <v>392</v>
      </c>
      <c r="F397" s="535"/>
      <c r="G397" s="535"/>
      <c r="H397" s="535"/>
      <c r="I397" s="517">
        <v>45323</v>
      </c>
      <c r="J397" s="535"/>
      <c r="K397" s="535">
        <v>0</v>
      </c>
      <c r="L397" s="535"/>
      <c r="M397" s="535"/>
      <c r="N397" s="467" t="s">
        <v>590</v>
      </c>
      <c r="O397" s="274" t="s">
        <v>592</v>
      </c>
    </row>
    <row r="398" spans="1:15" ht="48" thickBot="1" x14ac:dyDescent="0.3">
      <c r="A398" s="1468"/>
      <c r="B398" s="1496"/>
      <c r="C398" s="535">
        <v>12</v>
      </c>
      <c r="D398" s="467" t="s">
        <v>588</v>
      </c>
      <c r="E398" s="535" t="s">
        <v>392</v>
      </c>
      <c r="F398" s="535"/>
      <c r="G398" s="535"/>
      <c r="H398" s="535"/>
      <c r="I398" s="519">
        <v>45323</v>
      </c>
      <c r="J398" s="535"/>
      <c r="K398" s="535">
        <v>0</v>
      </c>
      <c r="L398" s="535"/>
      <c r="M398" s="535"/>
      <c r="N398" s="467" t="s">
        <v>590</v>
      </c>
      <c r="O398" s="274" t="s">
        <v>700</v>
      </c>
    </row>
    <row r="399" spans="1:15" ht="63.75" thickBot="1" x14ac:dyDescent="0.3">
      <c r="A399" s="1469"/>
      <c r="B399" s="429" t="s">
        <v>591</v>
      </c>
      <c r="C399" s="536">
        <v>13</v>
      </c>
      <c r="D399" s="486" t="s">
        <v>587</v>
      </c>
      <c r="E399" s="536" t="s">
        <v>392</v>
      </c>
      <c r="F399" s="536"/>
      <c r="G399" s="536"/>
      <c r="H399" s="536"/>
      <c r="I399" s="517">
        <v>45323</v>
      </c>
      <c r="J399" s="536"/>
      <c r="K399" s="536">
        <v>0</v>
      </c>
      <c r="L399" s="536"/>
      <c r="M399" s="536"/>
      <c r="N399" s="486" t="s">
        <v>589</v>
      </c>
      <c r="O399" s="277" t="s">
        <v>631</v>
      </c>
    </row>
    <row r="400" spans="1:15" ht="48" thickBot="1" x14ac:dyDescent="0.3">
      <c r="A400" s="1452" t="s">
        <v>630</v>
      </c>
      <c r="B400" s="1495" t="s">
        <v>6</v>
      </c>
      <c r="C400" s="138">
        <v>1</v>
      </c>
      <c r="D400" s="476" t="s">
        <v>593</v>
      </c>
      <c r="E400" s="138" t="s">
        <v>392</v>
      </c>
      <c r="F400" s="138"/>
      <c r="G400" s="138"/>
      <c r="H400" s="138"/>
      <c r="I400" s="517">
        <v>45444</v>
      </c>
      <c r="J400" s="138"/>
      <c r="K400" s="138"/>
      <c r="L400" s="138"/>
      <c r="M400" s="138"/>
      <c r="N400" s="477" t="s">
        <v>638</v>
      </c>
      <c r="O400" s="478" t="s">
        <v>632</v>
      </c>
    </row>
    <row r="401" spans="1:15" ht="48" thickBot="1" x14ac:dyDescent="0.3">
      <c r="A401" s="1468"/>
      <c r="B401" s="1496"/>
      <c r="C401" s="535">
        <v>2</v>
      </c>
      <c r="D401" s="469" t="s">
        <v>594</v>
      </c>
      <c r="E401" s="535" t="s">
        <v>392</v>
      </c>
      <c r="F401" s="535"/>
      <c r="G401" s="535"/>
      <c r="H401" s="535"/>
      <c r="I401" s="519">
        <v>45444</v>
      </c>
      <c r="J401" s="535"/>
      <c r="K401" s="535"/>
      <c r="L401" s="535"/>
      <c r="M401" s="535"/>
      <c r="N401" s="386" t="s">
        <v>638</v>
      </c>
      <c r="O401" s="479" t="s">
        <v>632</v>
      </c>
    </row>
    <row r="402" spans="1:15" ht="48" thickBot="1" x14ac:dyDescent="0.3">
      <c r="A402" s="1468"/>
      <c r="B402" s="1496"/>
      <c r="C402" s="535">
        <v>3</v>
      </c>
      <c r="D402" s="469" t="s">
        <v>595</v>
      </c>
      <c r="E402" s="535" t="s">
        <v>392</v>
      </c>
      <c r="F402" s="535"/>
      <c r="G402" s="535"/>
      <c r="H402" s="535"/>
      <c r="I402" s="519">
        <v>45444</v>
      </c>
      <c r="J402" s="535"/>
      <c r="K402" s="535"/>
      <c r="L402" s="535"/>
      <c r="M402" s="535"/>
      <c r="N402" s="386" t="s">
        <v>638</v>
      </c>
      <c r="O402" s="479" t="s">
        <v>632</v>
      </c>
    </row>
    <row r="403" spans="1:15" ht="48" thickBot="1" x14ac:dyDescent="0.3">
      <c r="A403" s="1468"/>
      <c r="B403" s="1496"/>
      <c r="C403" s="535">
        <v>4</v>
      </c>
      <c r="D403" s="469" t="s">
        <v>596</v>
      </c>
      <c r="E403" s="535" t="s">
        <v>392</v>
      </c>
      <c r="F403" s="535"/>
      <c r="G403" s="535"/>
      <c r="H403" s="535"/>
      <c r="I403" s="519">
        <v>45444</v>
      </c>
      <c r="J403" s="535"/>
      <c r="K403" s="535"/>
      <c r="L403" s="535"/>
      <c r="M403" s="535"/>
      <c r="N403" s="386" t="s">
        <v>638</v>
      </c>
      <c r="O403" s="479" t="s">
        <v>632</v>
      </c>
    </row>
    <row r="404" spans="1:15" ht="48" thickBot="1" x14ac:dyDescent="0.3">
      <c r="A404" s="1468"/>
      <c r="B404" s="1496"/>
      <c r="C404" s="535">
        <v>5</v>
      </c>
      <c r="D404" s="469" t="s">
        <v>597</v>
      </c>
      <c r="E404" s="535" t="s">
        <v>392</v>
      </c>
      <c r="F404" s="535"/>
      <c r="G404" s="535"/>
      <c r="H404" s="535"/>
      <c r="I404" s="519">
        <v>45444</v>
      </c>
      <c r="J404" s="535"/>
      <c r="K404" s="535"/>
      <c r="L404" s="535"/>
      <c r="M404" s="535"/>
      <c r="N404" s="386" t="s">
        <v>638</v>
      </c>
      <c r="O404" s="479" t="s">
        <v>632</v>
      </c>
    </row>
    <row r="405" spans="1:15" ht="48" thickBot="1" x14ac:dyDescent="0.3">
      <c r="A405" s="1468"/>
      <c r="B405" s="1496"/>
      <c r="C405" s="535">
        <v>6</v>
      </c>
      <c r="D405" s="469" t="s">
        <v>598</v>
      </c>
      <c r="E405" s="535" t="s">
        <v>392</v>
      </c>
      <c r="F405" s="535"/>
      <c r="G405" s="535"/>
      <c r="H405" s="535"/>
      <c r="I405" s="519">
        <v>45444</v>
      </c>
      <c r="J405" s="535"/>
      <c r="K405" s="535"/>
      <c r="L405" s="535"/>
      <c r="M405" s="535"/>
      <c r="N405" s="386" t="s">
        <v>638</v>
      </c>
      <c r="O405" s="479" t="s">
        <v>632</v>
      </c>
    </row>
    <row r="406" spans="1:15" ht="48" thickBot="1" x14ac:dyDescent="0.3">
      <c r="A406" s="1468"/>
      <c r="B406" s="1496"/>
      <c r="C406" s="535">
        <v>7</v>
      </c>
      <c r="D406" s="469" t="s">
        <v>599</v>
      </c>
      <c r="E406" s="535" t="s">
        <v>392</v>
      </c>
      <c r="F406" s="535"/>
      <c r="G406" s="535"/>
      <c r="H406" s="535"/>
      <c r="I406" s="519">
        <v>45444</v>
      </c>
      <c r="J406" s="535"/>
      <c r="K406" s="535"/>
      <c r="L406" s="535"/>
      <c r="M406" s="535"/>
      <c r="N406" s="386" t="s">
        <v>638</v>
      </c>
      <c r="O406" s="479" t="s">
        <v>633</v>
      </c>
    </row>
    <row r="407" spans="1:15" ht="48" thickBot="1" x14ac:dyDescent="0.3">
      <c r="A407" s="1468"/>
      <c r="B407" s="1496"/>
      <c r="C407" s="535">
        <v>8</v>
      </c>
      <c r="D407" s="469" t="s">
        <v>600</v>
      </c>
      <c r="E407" s="535" t="s">
        <v>392</v>
      </c>
      <c r="F407" s="535"/>
      <c r="G407" s="535"/>
      <c r="H407" s="535"/>
      <c r="I407" s="519">
        <v>45444</v>
      </c>
      <c r="J407" s="535"/>
      <c r="K407" s="535"/>
      <c r="L407" s="535"/>
      <c r="M407" s="535"/>
      <c r="N407" s="386" t="s">
        <v>638</v>
      </c>
      <c r="O407" s="479" t="s">
        <v>632</v>
      </c>
    </row>
    <row r="408" spans="1:15" ht="48" thickBot="1" x14ac:dyDescent="0.3">
      <c r="A408" s="1468"/>
      <c r="B408" s="1496"/>
      <c r="C408" s="535">
        <v>9</v>
      </c>
      <c r="D408" s="469" t="s">
        <v>706</v>
      </c>
      <c r="E408" s="535" t="s">
        <v>392</v>
      </c>
      <c r="F408" s="535"/>
      <c r="G408" s="535"/>
      <c r="H408" s="535"/>
      <c r="I408" s="519">
        <v>45444</v>
      </c>
      <c r="J408" s="535"/>
      <c r="K408" s="535"/>
      <c r="L408" s="535"/>
      <c r="M408" s="535"/>
      <c r="N408" s="386" t="s">
        <v>638</v>
      </c>
      <c r="O408" s="479" t="s">
        <v>632</v>
      </c>
    </row>
    <row r="409" spans="1:15" ht="48" thickBot="1" x14ac:dyDescent="0.3">
      <c r="A409" s="1468"/>
      <c r="B409" s="1496"/>
      <c r="C409" s="535">
        <v>10</v>
      </c>
      <c r="D409" s="469" t="s">
        <v>602</v>
      </c>
      <c r="E409" s="535" t="s">
        <v>392</v>
      </c>
      <c r="F409" s="535"/>
      <c r="G409" s="535"/>
      <c r="H409" s="535"/>
      <c r="I409" s="519">
        <v>45444</v>
      </c>
      <c r="J409" s="535"/>
      <c r="K409" s="535"/>
      <c r="L409" s="535"/>
      <c r="M409" s="535"/>
      <c r="N409" s="386" t="s">
        <v>638</v>
      </c>
      <c r="O409" s="479" t="s">
        <v>634</v>
      </c>
    </row>
    <row r="410" spans="1:15" ht="32.25" thickBot="1" x14ac:dyDescent="0.3">
      <c r="A410" s="1468"/>
      <c r="B410" s="1496"/>
      <c r="C410" s="535">
        <v>11</v>
      </c>
      <c r="D410" s="469" t="s">
        <v>603</v>
      </c>
      <c r="E410" s="535" t="s">
        <v>392</v>
      </c>
      <c r="F410" s="535"/>
      <c r="G410" s="535"/>
      <c r="H410" s="535"/>
      <c r="I410" s="519">
        <v>45444</v>
      </c>
      <c r="J410" s="535"/>
      <c r="K410" s="535"/>
      <c r="L410" s="535"/>
      <c r="M410" s="535"/>
      <c r="N410" s="386" t="s">
        <v>639</v>
      </c>
      <c r="O410" s="479" t="s">
        <v>632</v>
      </c>
    </row>
    <row r="411" spans="1:15" ht="32.25" thickBot="1" x14ac:dyDescent="0.3">
      <c r="A411" s="1468"/>
      <c r="B411" s="1496"/>
      <c r="C411" s="535">
        <v>12</v>
      </c>
      <c r="D411" s="469" t="s">
        <v>604</v>
      </c>
      <c r="E411" s="535" t="s">
        <v>392</v>
      </c>
      <c r="F411" s="535"/>
      <c r="G411" s="535"/>
      <c r="H411" s="535"/>
      <c r="I411" s="519">
        <v>45444</v>
      </c>
      <c r="J411" s="535"/>
      <c r="K411" s="535"/>
      <c r="L411" s="535"/>
      <c r="M411" s="535"/>
      <c r="N411" s="386" t="s">
        <v>639</v>
      </c>
      <c r="O411" s="479" t="s">
        <v>632</v>
      </c>
    </row>
    <row r="412" spans="1:15" ht="32.25" thickBot="1" x14ac:dyDescent="0.3">
      <c r="A412" s="1468"/>
      <c r="B412" s="1496"/>
      <c r="C412" s="535">
        <v>13</v>
      </c>
      <c r="D412" s="469" t="s">
        <v>605</v>
      </c>
      <c r="E412" s="535" t="s">
        <v>392</v>
      </c>
      <c r="F412" s="535"/>
      <c r="G412" s="535"/>
      <c r="H412" s="535"/>
      <c r="I412" s="519">
        <v>45444</v>
      </c>
      <c r="J412" s="535"/>
      <c r="K412" s="535"/>
      <c r="L412" s="535"/>
      <c r="M412" s="535"/>
      <c r="N412" s="386" t="s">
        <v>639</v>
      </c>
      <c r="O412" s="479" t="s">
        <v>632</v>
      </c>
    </row>
    <row r="413" spans="1:15" ht="32.25" thickBot="1" x14ac:dyDescent="0.3">
      <c r="A413" s="1468"/>
      <c r="B413" s="1496"/>
      <c r="C413" s="535">
        <v>14</v>
      </c>
      <c r="D413" s="469" t="s">
        <v>606</v>
      </c>
      <c r="E413" s="535" t="s">
        <v>392</v>
      </c>
      <c r="F413" s="535"/>
      <c r="G413" s="535"/>
      <c r="H413" s="535"/>
      <c r="I413" s="519">
        <v>45444</v>
      </c>
      <c r="J413" s="535"/>
      <c r="K413" s="535"/>
      <c r="L413" s="535"/>
      <c r="M413" s="535"/>
      <c r="N413" s="386" t="s">
        <v>639</v>
      </c>
      <c r="O413" s="479" t="s">
        <v>632</v>
      </c>
    </row>
    <row r="414" spans="1:15" ht="32.25" thickBot="1" x14ac:dyDescent="0.3">
      <c r="A414" s="1468"/>
      <c r="B414" s="1496"/>
      <c r="C414" s="535">
        <v>15</v>
      </c>
      <c r="D414" s="469" t="s">
        <v>607</v>
      </c>
      <c r="E414" s="535" t="s">
        <v>392</v>
      </c>
      <c r="F414" s="535"/>
      <c r="G414" s="535"/>
      <c r="H414" s="535"/>
      <c r="I414" s="519">
        <v>45444</v>
      </c>
      <c r="J414" s="535"/>
      <c r="K414" s="535"/>
      <c r="L414" s="535"/>
      <c r="M414" s="535"/>
      <c r="N414" s="386" t="s">
        <v>639</v>
      </c>
      <c r="O414" s="479" t="s">
        <v>635</v>
      </c>
    </row>
    <row r="415" spans="1:15" ht="32.25" thickBot="1" x14ac:dyDescent="0.3">
      <c r="A415" s="1468"/>
      <c r="B415" s="1496"/>
      <c r="C415" s="535">
        <v>16</v>
      </c>
      <c r="D415" s="469" t="s">
        <v>608</v>
      </c>
      <c r="E415" s="535" t="s">
        <v>392</v>
      </c>
      <c r="F415" s="535"/>
      <c r="G415" s="535"/>
      <c r="H415" s="535"/>
      <c r="I415" s="519">
        <v>45444</v>
      </c>
      <c r="J415" s="535"/>
      <c r="K415" s="535"/>
      <c r="L415" s="535"/>
      <c r="M415" s="535"/>
      <c r="N415" s="386" t="s">
        <v>639</v>
      </c>
      <c r="O415" s="479" t="s">
        <v>632</v>
      </c>
    </row>
    <row r="416" spans="1:15" ht="32.25" thickBot="1" x14ac:dyDescent="0.3">
      <c r="A416" s="1468"/>
      <c r="B416" s="1496"/>
      <c r="C416" s="535">
        <v>17</v>
      </c>
      <c r="D416" s="469" t="s">
        <v>609</v>
      </c>
      <c r="E416" s="535" t="s">
        <v>392</v>
      </c>
      <c r="F416" s="535"/>
      <c r="G416" s="535"/>
      <c r="H416" s="535"/>
      <c r="I416" s="519">
        <v>45444</v>
      </c>
      <c r="J416" s="535"/>
      <c r="K416" s="535"/>
      <c r="L416" s="535"/>
      <c r="M416" s="535"/>
      <c r="N416" s="386" t="s">
        <v>639</v>
      </c>
      <c r="O416" s="479" t="s">
        <v>632</v>
      </c>
    </row>
    <row r="417" spans="1:15" ht="32.25" thickBot="1" x14ac:dyDescent="0.3">
      <c r="A417" s="1468"/>
      <c r="B417" s="1496"/>
      <c r="C417" s="535">
        <v>18</v>
      </c>
      <c r="D417" s="469" t="s">
        <v>610</v>
      </c>
      <c r="E417" s="535" t="s">
        <v>392</v>
      </c>
      <c r="F417" s="535"/>
      <c r="G417" s="535"/>
      <c r="H417" s="535"/>
      <c r="I417" s="519">
        <v>45444</v>
      </c>
      <c r="J417" s="535"/>
      <c r="K417" s="535"/>
      <c r="L417" s="535"/>
      <c r="M417" s="535"/>
      <c r="N417" s="386" t="s">
        <v>639</v>
      </c>
      <c r="O417" s="479" t="s">
        <v>632</v>
      </c>
    </row>
    <row r="418" spans="1:15" ht="32.25" thickBot="1" x14ac:dyDescent="0.3">
      <c r="A418" s="1468"/>
      <c r="B418" s="1496"/>
      <c r="C418" s="535">
        <v>19</v>
      </c>
      <c r="D418" s="469" t="s">
        <v>611</v>
      </c>
      <c r="E418" s="535" t="s">
        <v>392</v>
      </c>
      <c r="F418" s="535"/>
      <c r="G418" s="535"/>
      <c r="H418" s="535"/>
      <c r="I418" s="519">
        <v>45444</v>
      </c>
      <c r="J418" s="535"/>
      <c r="K418" s="535"/>
      <c r="L418" s="535"/>
      <c r="M418" s="535"/>
      <c r="N418" s="386" t="s">
        <v>639</v>
      </c>
      <c r="O418" s="479" t="s">
        <v>632</v>
      </c>
    </row>
    <row r="419" spans="1:15" ht="32.25" thickBot="1" x14ac:dyDescent="0.3">
      <c r="A419" s="1468"/>
      <c r="B419" s="1496"/>
      <c r="C419" s="535">
        <v>20</v>
      </c>
      <c r="D419" s="469" t="s">
        <v>612</v>
      </c>
      <c r="E419" s="535" t="s">
        <v>392</v>
      </c>
      <c r="F419" s="535"/>
      <c r="G419" s="535"/>
      <c r="H419" s="535"/>
      <c r="I419" s="519">
        <v>45444</v>
      </c>
      <c r="J419" s="535"/>
      <c r="K419" s="535"/>
      <c r="L419" s="535"/>
      <c r="M419" s="535"/>
      <c r="N419" s="386" t="s">
        <v>639</v>
      </c>
      <c r="O419" s="479" t="s">
        <v>632</v>
      </c>
    </row>
    <row r="420" spans="1:15" ht="32.25" thickBot="1" x14ac:dyDescent="0.3">
      <c r="A420" s="1468"/>
      <c r="B420" s="1496"/>
      <c r="C420" s="535">
        <v>21</v>
      </c>
      <c r="D420" s="469" t="s">
        <v>613</v>
      </c>
      <c r="E420" s="535" t="s">
        <v>392</v>
      </c>
      <c r="F420" s="535"/>
      <c r="G420" s="535"/>
      <c r="H420" s="535"/>
      <c r="I420" s="519">
        <v>45444</v>
      </c>
      <c r="J420" s="535"/>
      <c r="K420" s="535"/>
      <c r="L420" s="535"/>
      <c r="M420" s="535"/>
      <c r="N420" s="386" t="s">
        <v>639</v>
      </c>
      <c r="O420" s="479" t="s">
        <v>632</v>
      </c>
    </row>
    <row r="421" spans="1:15" ht="32.25" thickBot="1" x14ac:dyDescent="0.3">
      <c r="A421" s="1468"/>
      <c r="B421" s="1496"/>
      <c r="C421" s="535">
        <v>22</v>
      </c>
      <c r="D421" s="469" t="s">
        <v>614</v>
      </c>
      <c r="E421" s="535" t="s">
        <v>392</v>
      </c>
      <c r="F421" s="535"/>
      <c r="G421" s="535"/>
      <c r="H421" s="535"/>
      <c r="I421" s="519">
        <v>45444</v>
      </c>
      <c r="J421" s="535"/>
      <c r="K421" s="535"/>
      <c r="L421" s="535"/>
      <c r="M421" s="535"/>
      <c r="N421" s="386" t="s">
        <v>640</v>
      </c>
      <c r="O421" s="479" t="s">
        <v>634</v>
      </c>
    </row>
    <row r="422" spans="1:15" ht="32.25" thickBot="1" x14ac:dyDescent="0.3">
      <c r="A422" s="1468"/>
      <c r="B422" s="1496"/>
      <c r="C422" s="535">
        <v>23</v>
      </c>
      <c r="D422" s="469" t="s">
        <v>615</v>
      </c>
      <c r="E422" s="535" t="s">
        <v>392</v>
      </c>
      <c r="F422" s="535"/>
      <c r="G422" s="535"/>
      <c r="H422" s="535"/>
      <c r="I422" s="519">
        <v>45444</v>
      </c>
      <c r="J422" s="535"/>
      <c r="K422" s="535"/>
      <c r="L422" s="535"/>
      <c r="M422" s="535"/>
      <c r="N422" s="386" t="s">
        <v>640</v>
      </c>
      <c r="O422" s="479" t="s">
        <v>634</v>
      </c>
    </row>
    <row r="423" spans="1:15" ht="48" thickBot="1" x14ac:dyDescent="0.3">
      <c r="A423" s="1468"/>
      <c r="B423" s="1496"/>
      <c r="C423" s="535">
        <v>24</v>
      </c>
      <c r="D423" s="469" t="s">
        <v>616</v>
      </c>
      <c r="E423" s="535" t="s">
        <v>392</v>
      </c>
      <c r="F423" s="535"/>
      <c r="G423" s="535"/>
      <c r="H423" s="535"/>
      <c r="I423" s="519">
        <v>45444</v>
      </c>
      <c r="J423" s="535"/>
      <c r="K423" s="535"/>
      <c r="L423" s="535"/>
      <c r="M423" s="535"/>
      <c r="N423" s="386" t="s">
        <v>641</v>
      </c>
      <c r="O423" s="479" t="s">
        <v>632</v>
      </c>
    </row>
    <row r="424" spans="1:15" ht="48" thickBot="1" x14ac:dyDescent="0.3">
      <c r="A424" s="1468"/>
      <c r="B424" s="1496"/>
      <c r="C424" s="535">
        <v>25</v>
      </c>
      <c r="D424" s="469" t="s">
        <v>617</v>
      </c>
      <c r="E424" s="535" t="s">
        <v>392</v>
      </c>
      <c r="F424" s="535"/>
      <c r="G424" s="535"/>
      <c r="H424" s="535"/>
      <c r="I424" s="519">
        <v>45444</v>
      </c>
      <c r="J424" s="535"/>
      <c r="K424" s="535"/>
      <c r="L424" s="535"/>
      <c r="M424" s="535"/>
      <c r="N424" s="386" t="s">
        <v>641</v>
      </c>
      <c r="O424" s="479" t="s">
        <v>636</v>
      </c>
    </row>
    <row r="425" spans="1:15" ht="48" thickBot="1" x14ac:dyDescent="0.3">
      <c r="A425" s="1468"/>
      <c r="B425" s="1496"/>
      <c r="C425" s="535">
        <v>26</v>
      </c>
      <c r="D425" s="469" t="s">
        <v>618</v>
      </c>
      <c r="E425" s="535" t="s">
        <v>392</v>
      </c>
      <c r="F425" s="535"/>
      <c r="G425" s="535"/>
      <c r="H425" s="535"/>
      <c r="I425" s="519">
        <v>45444</v>
      </c>
      <c r="J425" s="535"/>
      <c r="K425" s="535"/>
      <c r="L425" s="535"/>
      <c r="M425" s="535"/>
      <c r="N425" s="386" t="s">
        <v>641</v>
      </c>
      <c r="O425" s="479" t="s">
        <v>636</v>
      </c>
    </row>
    <row r="426" spans="1:15" ht="48" thickBot="1" x14ac:dyDescent="0.3">
      <c r="A426" s="1468"/>
      <c r="B426" s="1496"/>
      <c r="C426" s="535">
        <v>27</v>
      </c>
      <c r="D426" s="469" t="s">
        <v>619</v>
      </c>
      <c r="E426" s="535" t="s">
        <v>392</v>
      </c>
      <c r="F426" s="535"/>
      <c r="G426" s="535"/>
      <c r="H426" s="535"/>
      <c r="I426" s="519">
        <v>45444</v>
      </c>
      <c r="J426" s="535"/>
      <c r="K426" s="535"/>
      <c r="L426" s="535"/>
      <c r="M426" s="535"/>
      <c r="N426" s="386" t="s">
        <v>641</v>
      </c>
      <c r="O426" s="479" t="s">
        <v>636</v>
      </c>
    </row>
    <row r="427" spans="1:15" ht="48" thickBot="1" x14ac:dyDescent="0.3">
      <c r="A427" s="1468"/>
      <c r="B427" s="1496"/>
      <c r="C427" s="535">
        <v>28</v>
      </c>
      <c r="D427" s="469" t="s">
        <v>620</v>
      </c>
      <c r="E427" s="535" t="s">
        <v>392</v>
      </c>
      <c r="F427" s="535"/>
      <c r="G427" s="535"/>
      <c r="H427" s="535"/>
      <c r="I427" s="519">
        <v>45444</v>
      </c>
      <c r="J427" s="535"/>
      <c r="K427" s="535"/>
      <c r="L427" s="535"/>
      <c r="M427" s="535"/>
      <c r="N427" s="386" t="s">
        <v>641</v>
      </c>
      <c r="O427" s="479" t="s">
        <v>632</v>
      </c>
    </row>
    <row r="428" spans="1:15" ht="48" thickBot="1" x14ac:dyDescent="0.3">
      <c r="A428" s="1468"/>
      <c r="B428" s="1496"/>
      <c r="C428" s="535">
        <v>29</v>
      </c>
      <c r="D428" s="469" t="s">
        <v>621</v>
      </c>
      <c r="E428" s="535" t="s">
        <v>392</v>
      </c>
      <c r="F428" s="535"/>
      <c r="G428" s="535"/>
      <c r="H428" s="535"/>
      <c r="I428" s="519">
        <v>45444</v>
      </c>
      <c r="J428" s="535"/>
      <c r="K428" s="535"/>
      <c r="L428" s="535"/>
      <c r="M428" s="535"/>
      <c r="N428" s="386" t="s">
        <v>641</v>
      </c>
      <c r="O428" s="479" t="s">
        <v>636</v>
      </c>
    </row>
    <row r="429" spans="1:15" ht="48" thickBot="1" x14ac:dyDescent="0.3">
      <c r="A429" s="1468"/>
      <c r="B429" s="1496"/>
      <c r="C429" s="535">
        <v>30</v>
      </c>
      <c r="D429" s="469" t="s">
        <v>622</v>
      </c>
      <c r="E429" s="535" t="s">
        <v>392</v>
      </c>
      <c r="F429" s="535"/>
      <c r="G429" s="535"/>
      <c r="H429" s="535"/>
      <c r="I429" s="519">
        <v>45444</v>
      </c>
      <c r="J429" s="535"/>
      <c r="K429" s="535"/>
      <c r="L429" s="535"/>
      <c r="M429" s="535"/>
      <c r="N429" s="386" t="s">
        <v>641</v>
      </c>
      <c r="O429" s="479" t="s">
        <v>636</v>
      </c>
    </row>
    <row r="430" spans="1:15" ht="48" thickBot="1" x14ac:dyDescent="0.3">
      <c r="A430" s="1468"/>
      <c r="B430" s="1496"/>
      <c r="C430" s="535">
        <v>31</v>
      </c>
      <c r="D430" s="469" t="s">
        <v>623</v>
      </c>
      <c r="E430" s="535" t="s">
        <v>392</v>
      </c>
      <c r="F430" s="535"/>
      <c r="G430" s="535"/>
      <c r="H430" s="535"/>
      <c r="I430" s="519">
        <v>45444</v>
      </c>
      <c r="J430" s="535"/>
      <c r="K430" s="535"/>
      <c r="L430" s="535"/>
      <c r="M430" s="535"/>
      <c r="N430" s="386" t="s">
        <v>641</v>
      </c>
      <c r="O430" s="479" t="s">
        <v>636</v>
      </c>
    </row>
    <row r="431" spans="1:15" ht="48" thickBot="1" x14ac:dyDescent="0.3">
      <c r="A431" s="1468"/>
      <c r="B431" s="1496"/>
      <c r="C431" s="535">
        <v>32</v>
      </c>
      <c r="D431" s="469" t="s">
        <v>624</v>
      </c>
      <c r="E431" s="535" t="s">
        <v>392</v>
      </c>
      <c r="F431" s="535"/>
      <c r="G431" s="535"/>
      <c r="H431" s="535"/>
      <c r="I431" s="519">
        <v>45444</v>
      </c>
      <c r="J431" s="535"/>
      <c r="K431" s="535"/>
      <c r="L431" s="535"/>
      <c r="M431" s="535"/>
      <c r="N431" s="386" t="s">
        <v>641</v>
      </c>
      <c r="O431" s="479" t="s">
        <v>632</v>
      </c>
    </row>
    <row r="432" spans="1:15" ht="48" thickBot="1" x14ac:dyDescent="0.3">
      <c r="A432" s="1468"/>
      <c r="B432" s="1496"/>
      <c r="C432" s="535">
        <v>33</v>
      </c>
      <c r="D432" s="469" t="s">
        <v>625</v>
      </c>
      <c r="E432" s="535" t="s">
        <v>392</v>
      </c>
      <c r="F432" s="535"/>
      <c r="G432" s="535"/>
      <c r="H432" s="535"/>
      <c r="I432" s="519">
        <v>45444</v>
      </c>
      <c r="J432" s="535"/>
      <c r="K432" s="535"/>
      <c r="L432" s="535"/>
      <c r="M432" s="535"/>
      <c r="N432" s="386" t="s">
        <v>641</v>
      </c>
      <c r="O432" s="479" t="s">
        <v>636</v>
      </c>
    </row>
    <row r="433" spans="1:15" ht="48" thickBot="1" x14ac:dyDescent="0.3">
      <c r="A433" s="1468"/>
      <c r="B433" s="1496"/>
      <c r="C433" s="535">
        <v>34</v>
      </c>
      <c r="D433" s="469" t="s">
        <v>626</v>
      </c>
      <c r="E433" s="535" t="s">
        <v>392</v>
      </c>
      <c r="F433" s="535"/>
      <c r="G433" s="535"/>
      <c r="H433" s="535"/>
      <c r="I433" s="519">
        <v>45444</v>
      </c>
      <c r="J433" s="535"/>
      <c r="K433" s="535"/>
      <c r="L433" s="535"/>
      <c r="M433" s="535"/>
      <c r="N433" s="386" t="s">
        <v>641</v>
      </c>
      <c r="O433" s="479" t="s">
        <v>636</v>
      </c>
    </row>
    <row r="434" spans="1:15" ht="48" thickBot="1" x14ac:dyDescent="0.3">
      <c r="A434" s="1468"/>
      <c r="B434" s="1496"/>
      <c r="C434" s="535">
        <v>35</v>
      </c>
      <c r="D434" s="469" t="s">
        <v>627</v>
      </c>
      <c r="E434" s="535" t="s">
        <v>392</v>
      </c>
      <c r="F434" s="535"/>
      <c r="G434" s="535"/>
      <c r="H434" s="535"/>
      <c r="I434" s="519">
        <v>45444</v>
      </c>
      <c r="J434" s="535"/>
      <c r="K434" s="535"/>
      <c r="L434" s="535"/>
      <c r="M434" s="535"/>
      <c r="N434" s="386" t="s">
        <v>641</v>
      </c>
      <c r="O434" s="479" t="s">
        <v>636</v>
      </c>
    </row>
    <row r="435" spans="1:15" ht="48" thickBot="1" x14ac:dyDescent="0.3">
      <c r="A435" s="1468"/>
      <c r="B435" s="1496"/>
      <c r="C435" s="535">
        <v>36</v>
      </c>
      <c r="D435" s="469" t="s">
        <v>628</v>
      </c>
      <c r="E435" s="535" t="s">
        <v>392</v>
      </c>
      <c r="F435" s="535"/>
      <c r="G435" s="535"/>
      <c r="H435" s="535"/>
      <c r="I435" s="519">
        <v>45444</v>
      </c>
      <c r="J435" s="535"/>
      <c r="K435" s="535"/>
      <c r="L435" s="535"/>
      <c r="M435" s="535"/>
      <c r="N435" s="386" t="s">
        <v>641</v>
      </c>
      <c r="O435" s="479" t="s">
        <v>632</v>
      </c>
    </row>
    <row r="436" spans="1:15" ht="48" thickBot="1" x14ac:dyDescent="0.3">
      <c r="A436" s="1468"/>
      <c r="B436" s="1496"/>
      <c r="C436" s="535">
        <v>37</v>
      </c>
      <c r="D436" s="469" t="s">
        <v>629</v>
      </c>
      <c r="E436" s="535" t="s">
        <v>392</v>
      </c>
      <c r="F436" s="535"/>
      <c r="G436" s="535"/>
      <c r="H436" s="535"/>
      <c r="I436" s="519">
        <v>45444</v>
      </c>
      <c r="J436" s="535"/>
      <c r="K436" s="535"/>
      <c r="L436" s="535"/>
      <c r="M436" s="535"/>
      <c r="N436" s="386" t="s">
        <v>641</v>
      </c>
      <c r="O436" s="479" t="s">
        <v>635</v>
      </c>
    </row>
    <row r="437" spans="1:15" ht="63.75" thickBot="1" x14ac:dyDescent="0.3">
      <c r="A437" s="1468"/>
      <c r="B437" s="1496"/>
      <c r="C437" s="535">
        <v>38</v>
      </c>
      <c r="D437" s="502" t="s">
        <v>702</v>
      </c>
      <c r="E437" s="535" t="s">
        <v>392</v>
      </c>
      <c r="F437" s="535"/>
      <c r="G437" s="535"/>
      <c r="H437" s="535"/>
      <c r="I437" s="519">
        <v>45444</v>
      </c>
      <c r="J437" s="535"/>
      <c r="K437" s="535"/>
      <c r="L437" s="535"/>
      <c r="M437" s="535"/>
      <c r="N437" s="386" t="s">
        <v>642</v>
      </c>
      <c r="O437" s="479" t="s">
        <v>637</v>
      </c>
    </row>
    <row r="438" spans="1:15" ht="63.75" thickBot="1" x14ac:dyDescent="0.3">
      <c r="A438" s="1468"/>
      <c r="B438" s="1496"/>
      <c r="C438" s="535">
        <v>39</v>
      </c>
      <c r="D438" s="502" t="s">
        <v>703</v>
      </c>
      <c r="E438" s="535" t="s">
        <v>392</v>
      </c>
      <c r="F438" s="535"/>
      <c r="G438" s="535"/>
      <c r="H438" s="535"/>
      <c r="I438" s="519">
        <v>45444</v>
      </c>
      <c r="J438" s="535"/>
      <c r="K438" s="535"/>
      <c r="L438" s="535"/>
      <c r="M438" s="535"/>
      <c r="N438" s="386" t="s">
        <v>642</v>
      </c>
      <c r="O438" s="479" t="s">
        <v>637</v>
      </c>
    </row>
    <row r="439" spans="1:15" ht="63.75" thickBot="1" x14ac:dyDescent="0.3">
      <c r="A439" s="1468"/>
      <c r="B439" s="1496"/>
      <c r="C439" s="535">
        <v>40</v>
      </c>
      <c r="D439" s="502" t="s">
        <v>704</v>
      </c>
      <c r="E439" s="535" t="s">
        <v>392</v>
      </c>
      <c r="F439" s="535"/>
      <c r="G439" s="535"/>
      <c r="H439" s="535"/>
      <c r="I439" s="519">
        <v>45444</v>
      </c>
      <c r="J439" s="535"/>
      <c r="K439" s="535"/>
      <c r="L439" s="535"/>
      <c r="M439" s="535"/>
      <c r="N439" s="386" t="s">
        <v>643</v>
      </c>
      <c r="O439" s="479" t="s">
        <v>637</v>
      </c>
    </row>
    <row r="440" spans="1:15" ht="63.75" thickBot="1" x14ac:dyDescent="0.3">
      <c r="A440" s="1469"/>
      <c r="B440" s="1497"/>
      <c r="C440" s="536">
        <v>41</v>
      </c>
      <c r="D440" s="503" t="s">
        <v>705</v>
      </c>
      <c r="E440" s="536" t="s">
        <v>392</v>
      </c>
      <c r="F440" s="536"/>
      <c r="G440" s="536"/>
      <c r="H440" s="536"/>
      <c r="I440" s="520">
        <v>45444</v>
      </c>
      <c r="J440" s="536"/>
      <c r="K440" s="536"/>
      <c r="L440" s="536"/>
      <c r="M440" s="536"/>
      <c r="N440" s="481" t="s">
        <v>643</v>
      </c>
      <c r="O440" s="482" t="s">
        <v>637</v>
      </c>
    </row>
    <row r="441" spans="1:15" ht="47.25" x14ac:dyDescent="0.25">
      <c r="A441" s="1477" t="s">
        <v>664</v>
      </c>
      <c r="B441" s="1495" t="s">
        <v>665</v>
      </c>
      <c r="C441" s="138">
        <v>1</v>
      </c>
      <c r="D441" s="541" t="s">
        <v>644</v>
      </c>
      <c r="E441" s="138" t="s">
        <v>392</v>
      </c>
      <c r="F441" s="138"/>
      <c r="G441" s="138">
        <v>1</v>
      </c>
      <c r="H441" s="138"/>
      <c r="I441" s="525"/>
      <c r="J441" s="138"/>
      <c r="K441" s="138"/>
      <c r="L441" s="138"/>
      <c r="M441" s="138"/>
      <c r="N441" s="473" t="s">
        <v>661</v>
      </c>
      <c r="O441" s="471" t="s">
        <v>668</v>
      </c>
    </row>
    <row r="442" spans="1:15" ht="47.25" x14ac:dyDescent="0.25">
      <c r="A442" s="1478"/>
      <c r="B442" s="1496"/>
      <c r="C442" s="535">
        <v>2</v>
      </c>
      <c r="D442" s="538" t="s">
        <v>645</v>
      </c>
      <c r="E442" s="535" t="s">
        <v>392</v>
      </c>
      <c r="F442" s="535"/>
      <c r="G442" s="535"/>
      <c r="H442" s="535"/>
      <c r="I442" s="522"/>
      <c r="J442" s="535"/>
      <c r="K442" s="535"/>
      <c r="L442" s="535"/>
      <c r="M442" s="535"/>
      <c r="N442" s="470" t="s">
        <v>661</v>
      </c>
      <c r="O442" s="472" t="s">
        <v>668</v>
      </c>
    </row>
    <row r="443" spans="1:15" ht="47.25" x14ac:dyDescent="0.25">
      <c r="A443" s="1478"/>
      <c r="B443" s="1496"/>
      <c r="C443" s="535">
        <v>3</v>
      </c>
      <c r="D443" s="538" t="s">
        <v>646</v>
      </c>
      <c r="E443" s="535" t="s">
        <v>392</v>
      </c>
      <c r="F443" s="535"/>
      <c r="G443" s="535"/>
      <c r="H443" s="535"/>
      <c r="I443" s="522"/>
      <c r="J443" s="535"/>
      <c r="K443" s="535"/>
      <c r="L443" s="535"/>
      <c r="M443" s="535"/>
      <c r="N443" s="470" t="s">
        <v>661</v>
      </c>
      <c r="O443" s="472" t="s">
        <v>669</v>
      </c>
    </row>
    <row r="444" spans="1:15" ht="47.25" x14ac:dyDescent="0.25">
      <c r="A444" s="1478"/>
      <c r="B444" s="1496"/>
      <c r="C444" s="535">
        <v>4</v>
      </c>
      <c r="D444" s="538" t="s">
        <v>647</v>
      </c>
      <c r="E444" s="535" t="s">
        <v>392</v>
      </c>
      <c r="F444" s="535"/>
      <c r="G444" s="535"/>
      <c r="H444" s="535"/>
      <c r="I444" s="522"/>
      <c r="J444" s="535"/>
      <c r="K444" s="535"/>
      <c r="L444" s="535"/>
      <c r="M444" s="535"/>
      <c r="N444" s="470" t="s">
        <v>661</v>
      </c>
      <c r="O444" s="472" t="s">
        <v>670</v>
      </c>
    </row>
    <row r="445" spans="1:15" ht="47.25" x14ac:dyDescent="0.25">
      <c r="A445" s="1478"/>
      <c r="B445" s="1496"/>
      <c r="C445" s="535">
        <v>5</v>
      </c>
      <c r="D445" s="538" t="s">
        <v>648</v>
      </c>
      <c r="E445" s="535" t="s">
        <v>392</v>
      </c>
      <c r="F445" s="535"/>
      <c r="G445" s="535"/>
      <c r="H445" s="535"/>
      <c r="I445" s="522"/>
      <c r="J445" s="535"/>
      <c r="K445" s="535"/>
      <c r="L445" s="535"/>
      <c r="M445" s="535"/>
      <c r="N445" s="470" t="s">
        <v>661</v>
      </c>
      <c r="O445" s="472" t="s">
        <v>670</v>
      </c>
    </row>
    <row r="446" spans="1:15" ht="47.25" x14ac:dyDescent="0.25">
      <c r="A446" s="1478"/>
      <c r="B446" s="1496"/>
      <c r="C446" s="535">
        <v>6</v>
      </c>
      <c r="D446" s="538">
        <v>4000077</v>
      </c>
      <c r="E446" s="535" t="s">
        <v>392</v>
      </c>
      <c r="F446" s="535"/>
      <c r="G446" s="535"/>
      <c r="H446" s="535"/>
      <c r="I446" s="522"/>
      <c r="J446" s="535"/>
      <c r="K446" s="535"/>
      <c r="L446" s="535"/>
      <c r="M446" s="535"/>
      <c r="N446" s="470" t="s">
        <v>661</v>
      </c>
      <c r="O446" s="274"/>
    </row>
    <row r="447" spans="1:15" ht="47.25" x14ac:dyDescent="0.25">
      <c r="A447" s="1478"/>
      <c r="B447" s="1496"/>
      <c r="C447" s="535">
        <v>7</v>
      </c>
      <c r="D447" s="538">
        <v>4000078</v>
      </c>
      <c r="E447" s="535" t="s">
        <v>392</v>
      </c>
      <c r="F447" s="535"/>
      <c r="G447" s="535"/>
      <c r="H447" s="535"/>
      <c r="I447" s="522"/>
      <c r="J447" s="535"/>
      <c r="K447" s="535"/>
      <c r="L447" s="535"/>
      <c r="M447" s="535"/>
      <c r="N447" s="470" t="s">
        <v>661</v>
      </c>
      <c r="O447" s="274"/>
    </row>
    <row r="448" spans="1:15" ht="63" x14ac:dyDescent="0.25">
      <c r="A448" s="1478"/>
      <c r="B448" s="1496" t="s">
        <v>666</v>
      </c>
      <c r="C448" s="535">
        <v>8</v>
      </c>
      <c r="D448" s="538" t="s">
        <v>649</v>
      </c>
      <c r="E448" s="535" t="s">
        <v>392</v>
      </c>
      <c r="F448" s="535"/>
      <c r="G448" s="535"/>
      <c r="H448" s="535"/>
      <c r="I448" s="522"/>
      <c r="J448" s="535"/>
      <c r="K448" s="535"/>
      <c r="L448" s="535"/>
      <c r="M448" s="535"/>
      <c r="N448" s="470" t="s">
        <v>662</v>
      </c>
      <c r="O448" s="472" t="s">
        <v>670</v>
      </c>
    </row>
    <row r="449" spans="1:15" ht="63" x14ac:dyDescent="0.25">
      <c r="A449" s="1478"/>
      <c r="B449" s="1496"/>
      <c r="C449" s="535">
        <v>9</v>
      </c>
      <c r="D449" s="538" t="s">
        <v>650</v>
      </c>
      <c r="E449" s="535" t="s">
        <v>392</v>
      </c>
      <c r="F449" s="535"/>
      <c r="G449" s="535"/>
      <c r="H449" s="535"/>
      <c r="I449" s="522"/>
      <c r="J449" s="535"/>
      <c r="K449" s="535"/>
      <c r="L449" s="535"/>
      <c r="M449" s="535"/>
      <c r="N449" s="470" t="s">
        <v>662</v>
      </c>
      <c r="O449" s="472" t="s">
        <v>670</v>
      </c>
    </row>
    <row r="450" spans="1:15" ht="63" x14ac:dyDescent="0.25">
      <c r="A450" s="1478"/>
      <c r="B450" s="1496"/>
      <c r="C450" s="535">
        <v>10</v>
      </c>
      <c r="D450" s="538" t="s">
        <v>651</v>
      </c>
      <c r="E450" s="535" t="s">
        <v>392</v>
      </c>
      <c r="F450" s="535"/>
      <c r="G450" s="535"/>
      <c r="H450" s="535"/>
      <c r="I450" s="522"/>
      <c r="J450" s="535"/>
      <c r="K450" s="535"/>
      <c r="L450" s="535"/>
      <c r="M450" s="535"/>
      <c r="N450" s="470" t="s">
        <v>662</v>
      </c>
      <c r="O450" s="472" t="s">
        <v>670</v>
      </c>
    </row>
    <row r="451" spans="1:15" ht="63" x14ac:dyDescent="0.25">
      <c r="A451" s="1478"/>
      <c r="B451" s="1496"/>
      <c r="C451" s="535">
        <v>11</v>
      </c>
      <c r="D451" s="538" t="s">
        <v>652</v>
      </c>
      <c r="E451" s="535" t="s">
        <v>392</v>
      </c>
      <c r="F451" s="535"/>
      <c r="G451" s="535"/>
      <c r="H451" s="535"/>
      <c r="I451" s="522"/>
      <c r="J451" s="535"/>
      <c r="K451" s="535"/>
      <c r="L451" s="535"/>
      <c r="M451" s="535"/>
      <c r="N451" s="470" t="s">
        <v>662</v>
      </c>
      <c r="O451" s="472" t="s">
        <v>670</v>
      </c>
    </row>
    <row r="452" spans="1:15" ht="63" x14ac:dyDescent="0.25">
      <c r="A452" s="1478"/>
      <c r="B452" s="1496"/>
      <c r="C452" s="535">
        <v>12</v>
      </c>
      <c r="D452" s="538" t="s">
        <v>653</v>
      </c>
      <c r="E452" s="535" t="s">
        <v>392</v>
      </c>
      <c r="F452" s="535"/>
      <c r="G452" s="535"/>
      <c r="H452" s="535"/>
      <c r="I452" s="522"/>
      <c r="J452" s="535"/>
      <c r="K452" s="535"/>
      <c r="L452" s="535"/>
      <c r="M452" s="535"/>
      <c r="N452" s="470" t="s">
        <v>662</v>
      </c>
      <c r="O452" s="472" t="s">
        <v>670</v>
      </c>
    </row>
    <row r="453" spans="1:15" ht="63" x14ac:dyDescent="0.25">
      <c r="A453" s="1478"/>
      <c r="B453" s="1496"/>
      <c r="C453" s="535">
        <v>13</v>
      </c>
      <c r="D453" s="538" t="s">
        <v>654</v>
      </c>
      <c r="E453" s="535" t="s">
        <v>392</v>
      </c>
      <c r="F453" s="535"/>
      <c r="G453" s="535"/>
      <c r="H453" s="535"/>
      <c r="I453" s="522"/>
      <c r="J453" s="535"/>
      <c r="K453" s="535"/>
      <c r="L453" s="535"/>
      <c r="M453" s="535"/>
      <c r="N453" s="470" t="s">
        <v>662</v>
      </c>
      <c r="O453" s="472" t="s">
        <v>671</v>
      </c>
    </row>
    <row r="454" spans="1:15" ht="63" x14ac:dyDescent="0.25">
      <c r="A454" s="1478"/>
      <c r="B454" s="1496" t="s">
        <v>667</v>
      </c>
      <c r="C454" s="535">
        <v>14</v>
      </c>
      <c r="D454" s="538" t="s">
        <v>655</v>
      </c>
      <c r="E454" s="535" t="s">
        <v>392</v>
      </c>
      <c r="F454" s="535"/>
      <c r="G454" s="535"/>
      <c r="H454" s="535"/>
      <c r="I454" s="522"/>
      <c r="J454" s="535"/>
      <c r="K454" s="535"/>
      <c r="L454" s="535"/>
      <c r="M454" s="535"/>
      <c r="N454" s="470" t="s">
        <v>663</v>
      </c>
      <c r="O454" s="472" t="s">
        <v>672</v>
      </c>
    </row>
    <row r="455" spans="1:15" ht="63" x14ac:dyDescent="0.25">
      <c r="A455" s="1478"/>
      <c r="B455" s="1496"/>
      <c r="C455" s="535">
        <v>15</v>
      </c>
      <c r="D455" s="538" t="s">
        <v>656</v>
      </c>
      <c r="E455" s="535" t="s">
        <v>392</v>
      </c>
      <c r="F455" s="535">
        <v>1</v>
      </c>
      <c r="G455" s="535">
        <v>2</v>
      </c>
      <c r="H455" s="535"/>
      <c r="I455" s="522"/>
      <c r="J455" s="535"/>
      <c r="K455" s="535"/>
      <c r="L455" s="535"/>
      <c r="M455" s="535"/>
      <c r="N455" s="470" t="s">
        <v>663</v>
      </c>
      <c r="O455" s="472" t="s">
        <v>672</v>
      </c>
    </row>
    <row r="456" spans="1:15" ht="63" x14ac:dyDescent="0.25">
      <c r="A456" s="1478"/>
      <c r="B456" s="1496"/>
      <c r="C456" s="535">
        <v>16</v>
      </c>
      <c r="D456" s="538" t="s">
        <v>657</v>
      </c>
      <c r="E456" s="535" t="s">
        <v>392</v>
      </c>
      <c r="F456" s="535">
        <v>2</v>
      </c>
      <c r="G456" s="535"/>
      <c r="H456" s="535"/>
      <c r="I456" s="522"/>
      <c r="J456" s="535"/>
      <c r="K456" s="535"/>
      <c r="L456" s="535"/>
      <c r="M456" s="535"/>
      <c r="N456" s="470" t="s">
        <v>663</v>
      </c>
      <c r="O456" s="472" t="s">
        <v>672</v>
      </c>
    </row>
    <row r="457" spans="1:15" ht="63" x14ac:dyDescent="0.25">
      <c r="A457" s="1478"/>
      <c r="B457" s="1496"/>
      <c r="C457" s="535">
        <v>17</v>
      </c>
      <c r="D457" s="538" t="s">
        <v>658</v>
      </c>
      <c r="E457" s="535" t="s">
        <v>392</v>
      </c>
      <c r="F457" s="535"/>
      <c r="G457" s="535"/>
      <c r="H457" s="535"/>
      <c r="I457" s="522"/>
      <c r="J457" s="535"/>
      <c r="K457" s="535"/>
      <c r="L457" s="535"/>
      <c r="M457" s="535"/>
      <c r="N457" s="470" t="s">
        <v>663</v>
      </c>
      <c r="O457" s="472" t="s">
        <v>672</v>
      </c>
    </row>
    <row r="458" spans="1:15" ht="63" x14ac:dyDescent="0.25">
      <c r="A458" s="1478"/>
      <c r="B458" s="1496"/>
      <c r="C458" s="535">
        <v>18</v>
      </c>
      <c r="D458" s="538" t="s">
        <v>659</v>
      </c>
      <c r="E458" s="535" t="s">
        <v>392</v>
      </c>
      <c r="F458" s="535"/>
      <c r="G458" s="535"/>
      <c r="H458" s="535"/>
      <c r="I458" s="522"/>
      <c r="J458" s="535"/>
      <c r="K458" s="535"/>
      <c r="L458" s="535"/>
      <c r="M458" s="535"/>
      <c r="N458" s="470" t="s">
        <v>663</v>
      </c>
      <c r="O458" s="472" t="s">
        <v>672</v>
      </c>
    </row>
    <row r="459" spans="1:15" ht="63.75" thickBot="1" x14ac:dyDescent="0.3">
      <c r="A459" s="1479"/>
      <c r="B459" s="1497"/>
      <c r="C459" s="536">
        <v>19</v>
      </c>
      <c r="D459" s="539" t="s">
        <v>660</v>
      </c>
      <c r="E459" s="536" t="s">
        <v>392</v>
      </c>
      <c r="F459" s="536"/>
      <c r="G459" s="536">
        <v>1</v>
      </c>
      <c r="H459" s="536"/>
      <c r="I459" s="526"/>
      <c r="J459" s="536"/>
      <c r="K459" s="536"/>
      <c r="L459" s="536"/>
      <c r="M459" s="536"/>
      <c r="N459" s="474" t="s">
        <v>663</v>
      </c>
      <c r="O459" s="475" t="s">
        <v>673</v>
      </c>
    </row>
    <row r="460" spans="1:15" ht="16.5" thickBot="1" x14ac:dyDescent="0.3">
      <c r="A460" s="1452" t="s">
        <v>675</v>
      </c>
      <c r="B460" s="1495" t="s">
        <v>6</v>
      </c>
      <c r="C460" s="138">
        <v>1</v>
      </c>
      <c r="D460" s="541">
        <v>298410266</v>
      </c>
      <c r="E460" s="138" t="s">
        <v>392</v>
      </c>
      <c r="F460" s="138"/>
      <c r="G460" s="138"/>
      <c r="H460" s="138"/>
      <c r="I460" s="517">
        <v>45170</v>
      </c>
      <c r="J460" s="138"/>
      <c r="K460" s="138"/>
      <c r="L460" s="138"/>
      <c r="M460" s="138"/>
      <c r="N460" s="138"/>
      <c r="O460" s="471" t="s">
        <v>676</v>
      </c>
    </row>
    <row r="461" spans="1:15" ht="16.5" thickBot="1" x14ac:dyDescent="0.3">
      <c r="A461" s="1468"/>
      <c r="B461" s="1496"/>
      <c r="C461" s="535">
        <v>2</v>
      </c>
      <c r="D461" s="538">
        <v>298410267</v>
      </c>
      <c r="E461" s="535" t="s">
        <v>392</v>
      </c>
      <c r="F461" s="535"/>
      <c r="G461" s="535"/>
      <c r="H461" s="535"/>
      <c r="I461" s="517">
        <v>45170</v>
      </c>
      <c r="J461" s="535"/>
      <c r="K461" s="535"/>
      <c r="L461" s="535"/>
      <c r="M461" s="535"/>
      <c r="N461" s="535"/>
      <c r="O461" s="472" t="s">
        <v>676</v>
      </c>
    </row>
    <row r="462" spans="1:15" ht="16.5" thickBot="1" x14ac:dyDescent="0.3">
      <c r="A462" s="1468"/>
      <c r="B462" s="1496"/>
      <c r="C462" s="535">
        <v>3</v>
      </c>
      <c r="D462" s="538">
        <v>298410268</v>
      </c>
      <c r="E462" s="535" t="s">
        <v>392</v>
      </c>
      <c r="F462" s="535"/>
      <c r="G462" s="535"/>
      <c r="H462" s="535"/>
      <c r="I462" s="517">
        <v>45170</v>
      </c>
      <c r="J462" s="535"/>
      <c r="K462" s="535"/>
      <c r="L462" s="535"/>
      <c r="M462" s="535"/>
      <c r="N462" s="535"/>
      <c r="O462" s="472" t="s">
        <v>676</v>
      </c>
    </row>
    <row r="463" spans="1:15" ht="16.5" thickBot="1" x14ac:dyDescent="0.3">
      <c r="A463" s="1468"/>
      <c r="B463" s="1496"/>
      <c r="C463" s="535">
        <v>4</v>
      </c>
      <c r="D463" s="538">
        <v>298410269</v>
      </c>
      <c r="E463" s="535" t="s">
        <v>392</v>
      </c>
      <c r="F463" s="535"/>
      <c r="G463" s="535"/>
      <c r="H463" s="535"/>
      <c r="I463" s="517">
        <v>45170</v>
      </c>
      <c r="J463" s="535"/>
      <c r="K463" s="535"/>
      <c r="L463" s="535"/>
      <c r="M463" s="535"/>
      <c r="N463" s="535"/>
      <c r="O463" s="472" t="s">
        <v>676</v>
      </c>
    </row>
    <row r="464" spans="1:15" ht="16.5" thickBot="1" x14ac:dyDescent="0.3">
      <c r="A464" s="1468"/>
      <c r="B464" s="1496"/>
      <c r="C464" s="535">
        <v>5</v>
      </c>
      <c r="D464" s="538">
        <v>298410270</v>
      </c>
      <c r="E464" s="535" t="s">
        <v>392</v>
      </c>
      <c r="F464" s="535"/>
      <c r="G464" s="535"/>
      <c r="H464" s="535"/>
      <c r="I464" s="517">
        <v>45170</v>
      </c>
      <c r="J464" s="535"/>
      <c r="K464" s="535"/>
      <c r="L464" s="535"/>
      <c r="M464" s="535"/>
      <c r="N464" s="535"/>
      <c r="O464" s="472" t="s">
        <v>676</v>
      </c>
    </row>
    <row r="465" spans="1:15" ht="16.5" thickBot="1" x14ac:dyDescent="0.3">
      <c r="A465" s="1468"/>
      <c r="B465" s="1496"/>
      <c r="C465" s="535">
        <v>6</v>
      </c>
      <c r="D465" s="538">
        <v>298410271</v>
      </c>
      <c r="E465" s="535" t="s">
        <v>392</v>
      </c>
      <c r="F465" s="535"/>
      <c r="G465" s="535"/>
      <c r="H465" s="535"/>
      <c r="I465" s="517">
        <v>45170</v>
      </c>
      <c r="J465" s="535"/>
      <c r="K465" s="535"/>
      <c r="L465" s="535"/>
      <c r="M465" s="535"/>
      <c r="N465" s="535"/>
      <c r="O465" s="472" t="s">
        <v>676</v>
      </c>
    </row>
    <row r="466" spans="1:15" ht="16.5" thickBot="1" x14ac:dyDescent="0.3">
      <c r="A466" s="1468"/>
      <c r="B466" s="1496"/>
      <c r="C466" s="535">
        <v>7</v>
      </c>
      <c r="D466" s="538">
        <v>298410272</v>
      </c>
      <c r="E466" s="535" t="s">
        <v>392</v>
      </c>
      <c r="F466" s="535"/>
      <c r="G466" s="535"/>
      <c r="H466" s="535"/>
      <c r="I466" s="517">
        <v>45170</v>
      </c>
      <c r="J466" s="535"/>
      <c r="K466" s="535"/>
      <c r="L466" s="535"/>
      <c r="M466" s="535"/>
      <c r="N466" s="535"/>
      <c r="O466" s="472" t="s">
        <v>676</v>
      </c>
    </row>
    <row r="467" spans="1:15" ht="16.5" thickBot="1" x14ac:dyDescent="0.3">
      <c r="A467" s="1468"/>
      <c r="B467" s="1496"/>
      <c r="C467" s="535">
        <v>8</v>
      </c>
      <c r="D467" s="538">
        <v>298410273</v>
      </c>
      <c r="E467" s="535" t="s">
        <v>392</v>
      </c>
      <c r="F467" s="535"/>
      <c r="G467" s="535"/>
      <c r="H467" s="535"/>
      <c r="I467" s="517">
        <v>45170</v>
      </c>
      <c r="J467" s="535"/>
      <c r="K467" s="535"/>
      <c r="L467" s="535"/>
      <c r="M467" s="535"/>
      <c r="N467" s="535"/>
      <c r="O467" s="472" t="s">
        <v>676</v>
      </c>
    </row>
    <row r="468" spans="1:15" ht="16.5" thickBot="1" x14ac:dyDescent="0.3">
      <c r="A468" s="1468"/>
      <c r="B468" s="1496"/>
      <c r="C468" s="535">
        <v>9</v>
      </c>
      <c r="D468" s="538">
        <v>298410274</v>
      </c>
      <c r="E468" s="535" t="s">
        <v>392</v>
      </c>
      <c r="F468" s="535"/>
      <c r="G468" s="535"/>
      <c r="H468" s="535"/>
      <c r="I468" s="517">
        <v>45170</v>
      </c>
      <c r="J468" s="535"/>
      <c r="K468" s="535"/>
      <c r="L468" s="535"/>
      <c r="M468" s="535"/>
      <c r="N468" s="535"/>
      <c r="O468" s="472" t="s">
        <v>676</v>
      </c>
    </row>
    <row r="469" spans="1:15" ht="16.5" thickBot="1" x14ac:dyDescent="0.3">
      <c r="A469" s="1468"/>
      <c r="B469" s="1496"/>
      <c r="C469" s="535">
        <v>10</v>
      </c>
      <c r="D469" s="538">
        <v>298410275</v>
      </c>
      <c r="E469" s="535" t="s">
        <v>392</v>
      </c>
      <c r="F469" s="535"/>
      <c r="G469" s="535"/>
      <c r="H469" s="535"/>
      <c r="I469" s="517">
        <v>45170</v>
      </c>
      <c r="J469" s="535"/>
      <c r="K469" s="535"/>
      <c r="L469" s="535"/>
      <c r="M469" s="535"/>
      <c r="N469" s="535"/>
      <c r="O469" s="472" t="s">
        <v>676</v>
      </c>
    </row>
    <row r="470" spans="1:15" ht="16.5" thickBot="1" x14ac:dyDescent="0.3">
      <c r="A470" s="1468"/>
      <c r="B470" s="1496"/>
      <c r="C470" s="535">
        <v>11</v>
      </c>
      <c r="D470" s="538">
        <v>298410276</v>
      </c>
      <c r="E470" s="535" t="s">
        <v>392</v>
      </c>
      <c r="F470" s="535"/>
      <c r="G470" s="535"/>
      <c r="H470" s="535"/>
      <c r="I470" s="517">
        <v>45170</v>
      </c>
      <c r="J470" s="535"/>
      <c r="K470" s="535"/>
      <c r="L470" s="535"/>
      <c r="M470" s="535"/>
      <c r="N470" s="535"/>
      <c r="O470" s="472" t="s">
        <v>676</v>
      </c>
    </row>
    <row r="471" spans="1:15" ht="16.5" thickBot="1" x14ac:dyDescent="0.3">
      <c r="A471" s="1468"/>
      <c r="B471" s="1496"/>
      <c r="C471" s="535">
        <v>12</v>
      </c>
      <c r="D471" s="538">
        <v>298410277</v>
      </c>
      <c r="E471" s="535" t="s">
        <v>392</v>
      </c>
      <c r="F471" s="535"/>
      <c r="G471" s="535"/>
      <c r="H471" s="535"/>
      <c r="I471" s="517">
        <v>45170</v>
      </c>
      <c r="J471" s="535"/>
      <c r="K471" s="535"/>
      <c r="L471" s="535"/>
      <c r="M471" s="535"/>
      <c r="N471" s="535"/>
      <c r="O471" s="472" t="s">
        <v>676</v>
      </c>
    </row>
    <row r="472" spans="1:15" ht="16.5" thickBot="1" x14ac:dyDescent="0.3">
      <c r="A472" s="1468"/>
      <c r="B472" s="1496"/>
      <c r="C472" s="535">
        <v>13</v>
      </c>
      <c r="D472" s="538">
        <v>298410278</v>
      </c>
      <c r="E472" s="535" t="s">
        <v>392</v>
      </c>
      <c r="F472" s="535"/>
      <c r="G472" s="535"/>
      <c r="H472" s="535"/>
      <c r="I472" s="517">
        <v>45170</v>
      </c>
      <c r="J472" s="535"/>
      <c r="K472" s="535"/>
      <c r="L472" s="535"/>
      <c r="M472" s="535"/>
      <c r="N472" s="535"/>
      <c r="O472" s="472" t="s">
        <v>676</v>
      </c>
    </row>
    <row r="473" spans="1:15" ht="16.5" thickBot="1" x14ac:dyDescent="0.3">
      <c r="A473" s="1468"/>
      <c r="B473" s="1496"/>
      <c r="C473" s="535">
        <v>14</v>
      </c>
      <c r="D473" s="538">
        <v>298410279</v>
      </c>
      <c r="E473" s="535" t="s">
        <v>392</v>
      </c>
      <c r="F473" s="535"/>
      <c r="G473" s="535"/>
      <c r="H473" s="535"/>
      <c r="I473" s="517">
        <v>45170</v>
      </c>
      <c r="J473" s="535"/>
      <c r="K473" s="535"/>
      <c r="L473" s="535"/>
      <c r="M473" s="535"/>
      <c r="N473" s="535"/>
      <c r="O473" s="472" t="s">
        <v>676</v>
      </c>
    </row>
    <row r="474" spans="1:15" ht="16.5" thickBot="1" x14ac:dyDescent="0.3">
      <c r="A474" s="1468"/>
      <c r="B474" s="1496"/>
      <c r="C474" s="535">
        <v>15</v>
      </c>
      <c r="D474" s="538">
        <v>298410280</v>
      </c>
      <c r="E474" s="535" t="s">
        <v>392</v>
      </c>
      <c r="F474" s="535"/>
      <c r="G474" s="535"/>
      <c r="H474" s="535"/>
      <c r="I474" s="517">
        <v>45170</v>
      </c>
      <c r="J474" s="535"/>
      <c r="K474" s="535"/>
      <c r="L474" s="535"/>
      <c r="M474" s="535"/>
      <c r="N474" s="535"/>
      <c r="O474" s="472" t="s">
        <v>676</v>
      </c>
    </row>
    <row r="475" spans="1:15" ht="16.5" thickBot="1" x14ac:dyDescent="0.3">
      <c r="A475" s="1468"/>
      <c r="B475" s="1496"/>
      <c r="C475" s="535">
        <v>16</v>
      </c>
      <c r="D475" s="538">
        <v>298410281</v>
      </c>
      <c r="E475" s="535" t="s">
        <v>392</v>
      </c>
      <c r="F475" s="535"/>
      <c r="G475" s="535"/>
      <c r="H475" s="535"/>
      <c r="I475" s="517">
        <v>45170</v>
      </c>
      <c r="J475" s="535"/>
      <c r="K475" s="535"/>
      <c r="L475" s="535"/>
      <c r="M475" s="535"/>
      <c r="N475" s="535"/>
      <c r="O475" s="472" t="s">
        <v>676</v>
      </c>
    </row>
    <row r="476" spans="1:15" ht="16.5" thickBot="1" x14ac:dyDescent="0.3">
      <c r="A476" s="1468"/>
      <c r="B476" s="1496"/>
      <c r="C476" s="535">
        <v>17</v>
      </c>
      <c r="D476" s="538">
        <v>298410282</v>
      </c>
      <c r="E476" s="535" t="s">
        <v>392</v>
      </c>
      <c r="F476" s="535"/>
      <c r="G476" s="535"/>
      <c r="H476" s="535"/>
      <c r="I476" s="517">
        <v>45170</v>
      </c>
      <c r="J476" s="535"/>
      <c r="K476" s="535"/>
      <c r="L476" s="535"/>
      <c r="M476" s="535"/>
      <c r="N476" s="535"/>
      <c r="O476" s="472" t="s">
        <v>676</v>
      </c>
    </row>
    <row r="477" spans="1:15" ht="16.5" thickBot="1" x14ac:dyDescent="0.3">
      <c r="A477" s="1468"/>
      <c r="B477" s="1496"/>
      <c r="C477" s="535">
        <v>18</v>
      </c>
      <c r="D477" s="538">
        <v>298410283</v>
      </c>
      <c r="E477" s="535" t="s">
        <v>392</v>
      </c>
      <c r="F477" s="535"/>
      <c r="G477" s="535"/>
      <c r="H477" s="535"/>
      <c r="I477" s="517">
        <v>45170</v>
      </c>
      <c r="J477" s="535"/>
      <c r="K477" s="535"/>
      <c r="L477" s="535"/>
      <c r="M477" s="535"/>
      <c r="N477" s="535"/>
      <c r="O477" s="472" t="s">
        <v>676</v>
      </c>
    </row>
    <row r="478" spans="1:15" ht="16.5" thickBot="1" x14ac:dyDescent="0.3">
      <c r="A478" s="1468"/>
      <c r="B478" s="1496"/>
      <c r="C478" s="535">
        <v>19</v>
      </c>
      <c r="D478" s="538">
        <v>298410284</v>
      </c>
      <c r="E478" s="535" t="s">
        <v>392</v>
      </c>
      <c r="F478" s="535"/>
      <c r="G478" s="535"/>
      <c r="H478" s="535"/>
      <c r="I478" s="517">
        <v>45170</v>
      </c>
      <c r="J478" s="535"/>
      <c r="K478" s="535"/>
      <c r="L478" s="535"/>
      <c r="M478" s="535"/>
      <c r="N478" s="535"/>
      <c r="O478" s="472" t="s">
        <v>676</v>
      </c>
    </row>
    <row r="479" spans="1:15" ht="32.25" thickBot="1" x14ac:dyDescent="0.3">
      <c r="A479" s="1469"/>
      <c r="B479" s="429" t="s">
        <v>591</v>
      </c>
      <c r="C479" s="536">
        <v>20</v>
      </c>
      <c r="D479" s="539" t="s">
        <v>674</v>
      </c>
      <c r="E479" s="536" t="s">
        <v>392</v>
      </c>
      <c r="F479" s="536"/>
      <c r="G479" s="536">
        <v>1</v>
      </c>
      <c r="H479" s="536"/>
      <c r="I479" s="517">
        <v>45170</v>
      </c>
      <c r="J479" s="536"/>
      <c r="K479" s="536"/>
      <c r="L479" s="536"/>
      <c r="M479" s="536"/>
      <c r="N479" s="536"/>
      <c r="O479" s="383" t="s">
        <v>677</v>
      </c>
    </row>
    <row r="480" spans="1:15" ht="16.5" thickBot="1" x14ac:dyDescent="0.3">
      <c r="A480" s="1477" t="s">
        <v>678</v>
      </c>
      <c r="B480" s="1495" t="s">
        <v>6</v>
      </c>
      <c r="C480" s="138">
        <v>1</v>
      </c>
      <c r="D480" s="541">
        <v>298412384</v>
      </c>
      <c r="E480" s="138" t="s">
        <v>392</v>
      </c>
      <c r="F480" s="138"/>
      <c r="G480" s="138">
        <v>1</v>
      </c>
      <c r="H480" s="138"/>
      <c r="I480" s="517">
        <v>45170</v>
      </c>
      <c r="J480" s="138"/>
      <c r="K480" s="138"/>
      <c r="L480" s="138"/>
      <c r="M480" s="138"/>
      <c r="N480" s="138"/>
      <c r="O480" s="330" t="s">
        <v>676</v>
      </c>
    </row>
    <row r="481" spans="1:15" ht="16.5" thickBot="1" x14ac:dyDescent="0.3">
      <c r="A481" s="1478"/>
      <c r="B481" s="1496"/>
      <c r="C481" s="535">
        <v>2</v>
      </c>
      <c r="D481" s="538">
        <v>298413394</v>
      </c>
      <c r="E481" s="535" t="s">
        <v>392</v>
      </c>
      <c r="F481" s="535"/>
      <c r="G481" s="535"/>
      <c r="H481" s="535"/>
      <c r="I481" s="517">
        <v>45170</v>
      </c>
      <c r="J481" s="535"/>
      <c r="K481" s="535"/>
      <c r="L481" s="535"/>
      <c r="M481" s="535"/>
      <c r="N481" s="535"/>
      <c r="O481" s="331" t="s">
        <v>676</v>
      </c>
    </row>
    <row r="482" spans="1:15" ht="16.5" thickBot="1" x14ac:dyDescent="0.3">
      <c r="A482" s="1478"/>
      <c r="B482" s="1496"/>
      <c r="C482" s="535">
        <v>3</v>
      </c>
      <c r="D482" s="538">
        <v>298413393</v>
      </c>
      <c r="E482" s="535" t="s">
        <v>392</v>
      </c>
      <c r="F482" s="535"/>
      <c r="G482" s="535"/>
      <c r="H482" s="535"/>
      <c r="I482" s="517">
        <v>45170</v>
      </c>
      <c r="J482" s="535"/>
      <c r="K482" s="535"/>
      <c r="L482" s="535"/>
      <c r="M482" s="535"/>
      <c r="N482" s="535"/>
      <c r="O482" s="331" t="s">
        <v>676</v>
      </c>
    </row>
    <row r="483" spans="1:15" ht="16.5" thickBot="1" x14ac:dyDescent="0.3">
      <c r="A483" s="1478"/>
      <c r="B483" s="1496"/>
      <c r="C483" s="535">
        <v>4</v>
      </c>
      <c r="D483" s="538">
        <v>298411162</v>
      </c>
      <c r="E483" s="535" t="s">
        <v>392</v>
      </c>
      <c r="F483" s="535"/>
      <c r="G483" s="535"/>
      <c r="H483" s="535"/>
      <c r="I483" s="517">
        <v>45170</v>
      </c>
      <c r="J483" s="535"/>
      <c r="K483" s="535"/>
      <c r="L483" s="535"/>
      <c r="M483" s="535"/>
      <c r="N483" s="535"/>
      <c r="O483" s="331" t="s">
        <v>676</v>
      </c>
    </row>
    <row r="484" spans="1:15" ht="16.5" thickBot="1" x14ac:dyDescent="0.3">
      <c r="A484" s="1478"/>
      <c r="B484" s="1496"/>
      <c r="C484" s="535">
        <v>5</v>
      </c>
      <c r="D484" s="538">
        <v>298411163</v>
      </c>
      <c r="E484" s="535" t="s">
        <v>392</v>
      </c>
      <c r="F484" s="535"/>
      <c r="G484" s="535"/>
      <c r="H484" s="535"/>
      <c r="I484" s="517">
        <v>45170</v>
      </c>
      <c r="J484" s="535"/>
      <c r="K484" s="535"/>
      <c r="L484" s="535"/>
      <c r="M484" s="535"/>
      <c r="N484" s="535"/>
      <c r="O484" s="331" t="s">
        <v>676</v>
      </c>
    </row>
    <row r="485" spans="1:15" ht="16.5" thickBot="1" x14ac:dyDescent="0.3">
      <c r="A485" s="1478"/>
      <c r="B485" s="1496"/>
      <c r="C485" s="535">
        <v>6</v>
      </c>
      <c r="D485" s="538">
        <v>298411161</v>
      </c>
      <c r="E485" s="535" t="s">
        <v>392</v>
      </c>
      <c r="F485" s="535"/>
      <c r="G485" s="535"/>
      <c r="H485" s="535"/>
      <c r="I485" s="517">
        <v>45170</v>
      </c>
      <c r="J485" s="535"/>
      <c r="K485" s="535"/>
      <c r="L485" s="535"/>
      <c r="M485" s="535"/>
      <c r="N485" s="535"/>
      <c r="O485" s="331" t="s">
        <v>676</v>
      </c>
    </row>
    <row r="486" spans="1:15" ht="16.5" thickBot="1" x14ac:dyDescent="0.3">
      <c r="A486" s="1478"/>
      <c r="B486" s="1496"/>
      <c r="C486" s="535">
        <v>7</v>
      </c>
      <c r="D486" s="538">
        <v>298412383</v>
      </c>
      <c r="E486" s="535" t="s">
        <v>392</v>
      </c>
      <c r="F486" s="535"/>
      <c r="G486" s="535"/>
      <c r="H486" s="535"/>
      <c r="I486" s="517">
        <v>45170</v>
      </c>
      <c r="J486" s="535"/>
      <c r="K486" s="535"/>
      <c r="L486" s="535"/>
      <c r="M486" s="535"/>
      <c r="N486" s="535"/>
      <c r="O486" s="331" t="s">
        <v>676</v>
      </c>
    </row>
    <row r="487" spans="1:15" ht="16.5" thickBot="1" x14ac:dyDescent="0.3">
      <c r="A487" s="1479"/>
      <c r="B487" s="1497"/>
      <c r="C487" s="536">
        <v>8</v>
      </c>
      <c r="D487" s="539">
        <v>6005597</v>
      </c>
      <c r="E487" s="536" t="s">
        <v>392</v>
      </c>
      <c r="F487" s="536"/>
      <c r="G487" s="536"/>
      <c r="H487" s="536"/>
      <c r="I487" s="517">
        <v>45170</v>
      </c>
      <c r="J487" s="536"/>
      <c r="K487" s="536"/>
      <c r="L487" s="536"/>
      <c r="M487" s="536"/>
      <c r="N487" s="536"/>
      <c r="O487" s="383" t="s">
        <v>676</v>
      </c>
    </row>
  </sheetData>
  <customSheetViews>
    <customSheetView guid="{7F9067D3-61AC-47C3-A93D-D80CFE368C36}" scale="60" topLeftCell="A58">
      <selection activeCell="D213" sqref="D213"/>
      <pageMargins left="0.7" right="0.7" top="0.75" bottom="0.75" header="0.3" footer="0.3"/>
      <pageSetup paperSize="9" orientation="portrait" r:id="rId1"/>
    </customSheetView>
  </customSheetViews>
  <mergeCells count="172">
    <mergeCell ref="A1:L1"/>
    <mergeCell ref="A3:A15"/>
    <mergeCell ref="N3:N15"/>
    <mergeCell ref="R3:R4"/>
    <mergeCell ref="S3:S4"/>
    <mergeCell ref="T3:T4"/>
    <mergeCell ref="R5:R6"/>
    <mergeCell ref="S5:S6"/>
    <mergeCell ref="T5:T6"/>
    <mergeCell ref="R7:R8"/>
    <mergeCell ref="R13:R14"/>
    <mergeCell ref="S13:S14"/>
    <mergeCell ref="T13:T14"/>
    <mergeCell ref="R15:R16"/>
    <mergeCell ref="S15:S16"/>
    <mergeCell ref="T15:T16"/>
    <mergeCell ref="S7:S8"/>
    <mergeCell ref="T7:T8"/>
    <mergeCell ref="R9:R10"/>
    <mergeCell ref="S9:S10"/>
    <mergeCell ref="T9:T10"/>
    <mergeCell ref="R11:R12"/>
    <mergeCell ref="S11:S12"/>
    <mergeCell ref="T11:T12"/>
    <mergeCell ref="T21:T22"/>
    <mergeCell ref="R23:R24"/>
    <mergeCell ref="S23:S24"/>
    <mergeCell ref="T23:T24"/>
    <mergeCell ref="A25:A72"/>
    <mergeCell ref="N25:N31"/>
    <mergeCell ref="R25:R26"/>
    <mergeCell ref="S25:S26"/>
    <mergeCell ref="T25:T26"/>
    <mergeCell ref="R27:R28"/>
    <mergeCell ref="A16:A24"/>
    <mergeCell ref="N16:N24"/>
    <mergeCell ref="R17:R18"/>
    <mergeCell ref="S17:S18"/>
    <mergeCell ref="T17:T18"/>
    <mergeCell ref="R19:R20"/>
    <mergeCell ref="S19:S20"/>
    <mergeCell ref="T19:T20"/>
    <mergeCell ref="R21:R22"/>
    <mergeCell ref="S21:S22"/>
    <mergeCell ref="N32:N35"/>
    <mergeCell ref="R33:R34"/>
    <mergeCell ref="S33:S34"/>
    <mergeCell ref="T33:T34"/>
    <mergeCell ref="N36:N39"/>
    <mergeCell ref="N40:N44"/>
    <mergeCell ref="S27:S28"/>
    <mergeCell ref="T27:T28"/>
    <mergeCell ref="R29:R30"/>
    <mergeCell ref="S29:S30"/>
    <mergeCell ref="T29:T30"/>
    <mergeCell ref="R31:R32"/>
    <mergeCell ref="S31:S32"/>
    <mergeCell ref="T31:T32"/>
    <mergeCell ref="N112:N114"/>
    <mergeCell ref="N45:N48"/>
    <mergeCell ref="N49:N52"/>
    <mergeCell ref="N61:N65"/>
    <mergeCell ref="N66:N67"/>
    <mergeCell ref="N68:N69"/>
    <mergeCell ref="N73:N76"/>
    <mergeCell ref="N77:N81"/>
    <mergeCell ref="N82:N84"/>
    <mergeCell ref="N85:N91"/>
    <mergeCell ref="N152:N155"/>
    <mergeCell ref="N156:N157"/>
    <mergeCell ref="N158:N160"/>
    <mergeCell ref="N161:N162"/>
    <mergeCell ref="N164:N166"/>
    <mergeCell ref="A167:A172"/>
    <mergeCell ref="N167:N169"/>
    <mergeCell ref="N170:N172"/>
    <mergeCell ref="N115:N116"/>
    <mergeCell ref="N118:N119"/>
    <mergeCell ref="A120:A166"/>
    <mergeCell ref="N120:N123"/>
    <mergeCell ref="N124:N127"/>
    <mergeCell ref="N128:N131"/>
    <mergeCell ref="N132:N136"/>
    <mergeCell ref="N137:N140"/>
    <mergeCell ref="N141:N147"/>
    <mergeCell ref="N148:N151"/>
    <mergeCell ref="A73:A119"/>
    <mergeCell ref="N92:N94"/>
    <mergeCell ref="N95:N98"/>
    <mergeCell ref="N99:N102"/>
    <mergeCell ref="N103:N107"/>
    <mergeCell ref="N108:N110"/>
    <mergeCell ref="A186:A192"/>
    <mergeCell ref="N186:N192"/>
    <mergeCell ref="A193:A225"/>
    <mergeCell ref="B193:B225"/>
    <mergeCell ref="N193:N225"/>
    <mergeCell ref="A226:A246"/>
    <mergeCell ref="B226:B246"/>
    <mergeCell ref="N226:N246"/>
    <mergeCell ref="A173:A180"/>
    <mergeCell ref="N173:N180"/>
    <mergeCell ref="A181:A182"/>
    <mergeCell ref="N181:N182"/>
    <mergeCell ref="A183:A185"/>
    <mergeCell ref="N183:N185"/>
    <mergeCell ref="B264:B265"/>
    <mergeCell ref="B266:B267"/>
    <mergeCell ref="B268:B269"/>
    <mergeCell ref="B270:B271"/>
    <mergeCell ref="B272:B273"/>
    <mergeCell ref="B274:B275"/>
    <mergeCell ref="A247:A251"/>
    <mergeCell ref="B247:B251"/>
    <mergeCell ref="N247:N251"/>
    <mergeCell ref="A252:A373"/>
    <mergeCell ref="B252:B253"/>
    <mergeCell ref="B254:B255"/>
    <mergeCell ref="B256:B257"/>
    <mergeCell ref="B258:B259"/>
    <mergeCell ref="B260:B261"/>
    <mergeCell ref="B262:B263"/>
    <mergeCell ref="B288:B289"/>
    <mergeCell ref="B290:B291"/>
    <mergeCell ref="B292:B293"/>
    <mergeCell ref="B294:B295"/>
    <mergeCell ref="B296:B297"/>
    <mergeCell ref="B298:B299"/>
    <mergeCell ref="B276:B277"/>
    <mergeCell ref="B278:B279"/>
    <mergeCell ref="B280:B281"/>
    <mergeCell ref="B282:B283"/>
    <mergeCell ref="B284:B285"/>
    <mergeCell ref="B286:B287"/>
    <mergeCell ref="B313:B314"/>
    <mergeCell ref="B315:B316"/>
    <mergeCell ref="B319:B320"/>
    <mergeCell ref="B321:B323"/>
    <mergeCell ref="B324:B325"/>
    <mergeCell ref="B328:B330"/>
    <mergeCell ref="B300:B301"/>
    <mergeCell ref="B302:B303"/>
    <mergeCell ref="B304:B305"/>
    <mergeCell ref="B306:B307"/>
    <mergeCell ref="B308:B309"/>
    <mergeCell ref="B311:B312"/>
    <mergeCell ref="B345:B346"/>
    <mergeCell ref="B348:B349"/>
    <mergeCell ref="B351:B352"/>
    <mergeCell ref="B353:B355"/>
    <mergeCell ref="B356:B357"/>
    <mergeCell ref="B358:B368"/>
    <mergeCell ref="B331:B332"/>
    <mergeCell ref="B333:B334"/>
    <mergeCell ref="B335:B336"/>
    <mergeCell ref="B337:B338"/>
    <mergeCell ref="B339:B340"/>
    <mergeCell ref="B342:B343"/>
    <mergeCell ref="A480:A487"/>
    <mergeCell ref="B480:B487"/>
    <mergeCell ref="A441:A459"/>
    <mergeCell ref="B441:B447"/>
    <mergeCell ref="B448:B453"/>
    <mergeCell ref="B454:B459"/>
    <mergeCell ref="A460:A479"/>
    <mergeCell ref="B460:B478"/>
    <mergeCell ref="A374:A386"/>
    <mergeCell ref="B374:B386"/>
    <mergeCell ref="A387:A399"/>
    <mergeCell ref="B387:B398"/>
    <mergeCell ref="A400:A440"/>
    <mergeCell ref="B400:B440"/>
  </mergeCells>
  <dataValidations count="1">
    <dataValidation type="list" allowBlank="1" showInputMessage="1" showErrorMessage="1" sqref="E253:E254 E369:E372 E356:E360 E331:E353 E326:E328 E324 E321 E319 E317 E314:E315 E364:E365 E308 E306 E304 E300:E302 E297 E294 E292 E290 E288 E286 E284 E281:E282 E278:E279 E276 E270:E274 E268 E266 E264 E262 E260 E258 E256 E311 E362 E3:E251">
      <formula1>$E$209:$E$211</formula1>
    </dataValidation>
  </dataValidations>
  <pageMargins left="0.7" right="0.7" top="0.75" bottom="0.75" header="0.3" footer="0.3"/>
  <pageSetup paperSize="9"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7"/>
  <sheetViews>
    <sheetView topLeftCell="A165" zoomScale="60" zoomScaleNormal="60" workbookViewId="0">
      <selection activeCell="E1" sqref="E1"/>
    </sheetView>
  </sheetViews>
  <sheetFormatPr defaultRowHeight="15" x14ac:dyDescent="0.25"/>
  <cols>
    <col min="1" max="1" width="16.140625" style="75" customWidth="1"/>
    <col min="2" max="2" width="20.28515625" style="75" customWidth="1"/>
    <col min="3" max="3" width="7.5703125" style="75" customWidth="1"/>
    <col min="4" max="4" width="29.42578125" style="75" customWidth="1"/>
    <col min="5" max="5" width="14.85546875" style="75" customWidth="1"/>
    <col min="6" max="8" width="9.140625" style="75"/>
    <col min="9" max="9" width="13.7109375" style="75" customWidth="1"/>
    <col min="10" max="10" width="16.7109375" style="75" customWidth="1"/>
    <col min="11" max="11" width="9.140625" style="75"/>
    <col min="12" max="12" width="10.7109375" style="75" customWidth="1"/>
    <col min="13" max="13" width="9.140625" style="75"/>
    <col min="14" max="14" width="33.7109375" style="75" customWidth="1"/>
    <col min="15" max="15" width="48.28515625" style="75" customWidth="1"/>
    <col min="16" max="16" width="19.85546875" style="75" customWidth="1"/>
    <col min="17" max="17" width="37.140625" style="75" customWidth="1"/>
    <col min="18" max="18" width="9.140625" style="75"/>
    <col min="19" max="19" width="23" style="75" customWidth="1"/>
    <col min="20" max="20" width="5.85546875" style="75" customWidth="1"/>
    <col min="21" max="21" width="36" style="75" customWidth="1"/>
    <col min="22" max="22" width="19.7109375" style="75" customWidth="1"/>
    <col min="23" max="16384" width="9.140625" style="75"/>
  </cols>
  <sheetData>
    <row r="1" spans="1:22" ht="16.5" thickBot="1" x14ac:dyDescent="0.3">
      <c r="A1" s="1474" t="s">
        <v>0</v>
      </c>
      <c r="B1" s="1475"/>
      <c r="C1" s="1475"/>
      <c r="D1" s="1475"/>
      <c r="E1" s="1475"/>
      <c r="F1" s="1475"/>
      <c r="G1" s="1475"/>
      <c r="H1" s="1475"/>
      <c r="I1" s="1475"/>
      <c r="J1" s="1475"/>
      <c r="K1" s="1475"/>
      <c r="L1" s="1476"/>
      <c r="M1" s="387"/>
      <c r="N1" s="387"/>
      <c r="O1" s="387"/>
    </row>
    <row r="2" spans="1:22" ht="189.75" customHeight="1" thickBot="1" x14ac:dyDescent="0.3">
      <c r="A2" s="560" t="s">
        <v>1</v>
      </c>
      <c r="B2" s="389" t="s">
        <v>3</v>
      </c>
      <c r="C2" s="389" t="s">
        <v>133</v>
      </c>
      <c r="D2" s="390" t="s">
        <v>214</v>
      </c>
      <c r="E2" s="505" t="s">
        <v>4</v>
      </c>
      <c r="F2" s="392" t="s">
        <v>225</v>
      </c>
      <c r="G2" s="389" t="s">
        <v>226</v>
      </c>
      <c r="H2" s="389" t="s">
        <v>5</v>
      </c>
      <c r="I2" s="389" t="s">
        <v>7</v>
      </c>
      <c r="J2" s="389" t="s">
        <v>8</v>
      </c>
      <c r="K2" s="389" t="s">
        <v>131</v>
      </c>
      <c r="L2" s="389" t="s">
        <v>132</v>
      </c>
      <c r="M2" s="393" t="s">
        <v>272</v>
      </c>
      <c r="N2" s="393" t="s">
        <v>369</v>
      </c>
      <c r="O2" s="394" t="s">
        <v>370</v>
      </c>
    </row>
    <row r="3" spans="1:22" ht="63" customHeight="1" x14ac:dyDescent="0.25">
      <c r="A3" s="1477" t="s">
        <v>235</v>
      </c>
      <c r="B3" s="568" t="s">
        <v>6</v>
      </c>
      <c r="C3" s="568">
        <v>1</v>
      </c>
      <c r="D3" s="434" t="s">
        <v>252</v>
      </c>
      <c r="E3" s="568" t="s">
        <v>392</v>
      </c>
      <c r="F3" s="568"/>
      <c r="G3" s="568"/>
      <c r="H3" s="568"/>
      <c r="I3" s="514">
        <v>45505</v>
      </c>
      <c r="J3" s="395">
        <v>45292</v>
      </c>
      <c r="K3" s="568">
        <v>1</v>
      </c>
      <c r="L3" s="568">
        <v>13</v>
      </c>
      <c r="M3" s="138">
        <v>1350</v>
      </c>
      <c r="N3" s="1507" t="s">
        <v>717</v>
      </c>
      <c r="O3" s="139" t="s">
        <v>374</v>
      </c>
      <c r="R3" s="1447">
        <v>1</v>
      </c>
      <c r="S3" s="1502" t="s">
        <v>232</v>
      </c>
      <c r="T3" s="1505">
        <f>COUNTIF(E16:E24,"в работе")</f>
        <v>9</v>
      </c>
      <c r="U3" s="571" t="s">
        <v>240</v>
      </c>
      <c r="V3" s="571">
        <f>SUM(F16:F24)</f>
        <v>1</v>
      </c>
    </row>
    <row r="4" spans="1:22" ht="63" customHeight="1" x14ac:dyDescent="0.25">
      <c r="A4" s="1478"/>
      <c r="B4" s="565" t="s">
        <v>6</v>
      </c>
      <c r="C4" s="565">
        <v>2</v>
      </c>
      <c r="D4" s="414" t="s">
        <v>253</v>
      </c>
      <c r="E4" s="565" t="s">
        <v>391</v>
      </c>
      <c r="F4" s="565"/>
      <c r="G4" s="565"/>
      <c r="H4" s="565"/>
      <c r="I4" s="515">
        <v>45505</v>
      </c>
      <c r="J4" s="396">
        <v>45292</v>
      </c>
      <c r="K4" s="565">
        <v>0</v>
      </c>
      <c r="L4" s="565">
        <v>12</v>
      </c>
      <c r="M4" s="562">
        <v>800</v>
      </c>
      <c r="N4" s="1508"/>
      <c r="O4" s="274" t="s">
        <v>374</v>
      </c>
      <c r="R4" s="1447"/>
      <c r="S4" s="1502"/>
      <c r="T4" s="1506"/>
      <c r="U4" s="571" t="s">
        <v>241</v>
      </c>
      <c r="V4" s="571">
        <f>SUM(G16:G24)</f>
        <v>4</v>
      </c>
    </row>
    <row r="5" spans="1:22" ht="63" customHeight="1" x14ac:dyDescent="0.25">
      <c r="A5" s="1478"/>
      <c r="B5" s="199" t="s">
        <v>6</v>
      </c>
      <c r="C5" s="199">
        <v>3</v>
      </c>
      <c r="D5" s="199" t="s">
        <v>254</v>
      </c>
      <c r="E5" s="199" t="s">
        <v>391</v>
      </c>
      <c r="F5" s="199"/>
      <c r="G5" s="199"/>
      <c r="H5" s="199"/>
      <c r="I5" s="515">
        <v>45505</v>
      </c>
      <c r="J5" s="396">
        <v>45292</v>
      </c>
      <c r="K5" s="199">
        <v>0</v>
      </c>
      <c r="L5" s="199">
        <v>11</v>
      </c>
      <c r="M5" s="398">
        <v>800</v>
      </c>
      <c r="N5" s="1508"/>
      <c r="O5" s="399" t="s">
        <v>374</v>
      </c>
      <c r="R5" s="1447">
        <v>2</v>
      </c>
      <c r="S5" s="1501" t="s">
        <v>233</v>
      </c>
      <c r="T5" s="1503">
        <f>COUNTIF(E25:E72,"в работе")</f>
        <v>47</v>
      </c>
      <c r="U5" s="570" t="s">
        <v>240</v>
      </c>
      <c r="V5" s="570">
        <f>SUM(F25:F72)</f>
        <v>2</v>
      </c>
    </row>
    <row r="6" spans="1:22" ht="63" customHeight="1" x14ac:dyDescent="0.25">
      <c r="A6" s="1478"/>
      <c r="B6" s="199" t="s">
        <v>6</v>
      </c>
      <c r="C6" s="199">
        <v>4</v>
      </c>
      <c r="D6" s="199" t="s">
        <v>255</v>
      </c>
      <c r="E6" s="199" t="s">
        <v>391</v>
      </c>
      <c r="F6" s="199"/>
      <c r="G6" s="199"/>
      <c r="H6" s="199"/>
      <c r="I6" s="515">
        <v>45505</v>
      </c>
      <c r="J6" s="396">
        <v>45292</v>
      </c>
      <c r="K6" s="199">
        <v>0</v>
      </c>
      <c r="L6" s="199">
        <v>11</v>
      </c>
      <c r="M6" s="398">
        <v>800</v>
      </c>
      <c r="N6" s="1508"/>
      <c r="O6" s="399" t="s">
        <v>374</v>
      </c>
      <c r="R6" s="1447"/>
      <c r="S6" s="1501"/>
      <c r="T6" s="1504"/>
      <c r="U6" s="570" t="s">
        <v>242</v>
      </c>
      <c r="V6" s="570">
        <f>SUM(G25:G72)</f>
        <v>8</v>
      </c>
    </row>
    <row r="7" spans="1:22" ht="63" customHeight="1" x14ac:dyDescent="0.25">
      <c r="A7" s="1478"/>
      <c r="B7" s="565" t="s">
        <v>6</v>
      </c>
      <c r="C7" s="565">
        <v>5</v>
      </c>
      <c r="D7" s="565" t="s">
        <v>256</v>
      </c>
      <c r="E7" s="565" t="s">
        <v>392</v>
      </c>
      <c r="F7" s="565"/>
      <c r="G7" s="565"/>
      <c r="H7" s="565"/>
      <c r="I7" s="515">
        <v>45505</v>
      </c>
      <c r="J7" s="396">
        <v>45292</v>
      </c>
      <c r="K7" s="565">
        <v>0</v>
      </c>
      <c r="L7" s="565">
        <v>12</v>
      </c>
      <c r="M7" s="562">
        <v>1000</v>
      </c>
      <c r="N7" s="1508"/>
      <c r="O7" s="274" t="s">
        <v>374</v>
      </c>
      <c r="R7" s="1447">
        <v>3</v>
      </c>
      <c r="S7" s="1502" t="s">
        <v>234</v>
      </c>
      <c r="T7" s="1505">
        <f>COUNTIF(E73:E172,"в работе")</f>
        <v>96</v>
      </c>
      <c r="U7" s="571" t="s">
        <v>240</v>
      </c>
      <c r="V7" s="571">
        <f>SUM(F73:F172)</f>
        <v>12</v>
      </c>
    </row>
    <row r="8" spans="1:22" ht="63" customHeight="1" x14ac:dyDescent="0.25">
      <c r="A8" s="1478"/>
      <c r="B8" s="565" t="s">
        <v>6</v>
      </c>
      <c r="C8" s="565">
        <v>6</v>
      </c>
      <c r="D8" s="565" t="s">
        <v>257</v>
      </c>
      <c r="E8" s="565" t="s">
        <v>392</v>
      </c>
      <c r="F8" s="565"/>
      <c r="G8" s="565"/>
      <c r="H8" s="565"/>
      <c r="I8" s="515">
        <v>45505</v>
      </c>
      <c r="J8" s="396">
        <v>45292</v>
      </c>
      <c r="K8" s="565">
        <v>0</v>
      </c>
      <c r="L8" s="565">
        <v>3</v>
      </c>
      <c r="M8" s="562">
        <v>800</v>
      </c>
      <c r="N8" s="1508"/>
      <c r="O8" s="274" t="s">
        <v>374</v>
      </c>
      <c r="R8" s="1447"/>
      <c r="S8" s="1502"/>
      <c r="T8" s="1506"/>
      <c r="U8" s="571" t="s">
        <v>241</v>
      </c>
      <c r="V8" s="571">
        <f>SUM(G73:G172)</f>
        <v>8</v>
      </c>
    </row>
    <row r="9" spans="1:22" ht="63" customHeight="1" x14ac:dyDescent="0.25">
      <c r="A9" s="1478"/>
      <c r="B9" s="199" t="s">
        <v>6</v>
      </c>
      <c r="C9" s="199">
        <v>7</v>
      </c>
      <c r="D9" s="199" t="s">
        <v>258</v>
      </c>
      <c r="E9" s="199" t="s">
        <v>391</v>
      </c>
      <c r="F9" s="199"/>
      <c r="G9" s="199"/>
      <c r="H9" s="199"/>
      <c r="I9" s="515">
        <v>45505</v>
      </c>
      <c r="J9" s="396">
        <v>45292</v>
      </c>
      <c r="K9" s="199">
        <v>0</v>
      </c>
      <c r="L9" s="199">
        <v>2</v>
      </c>
      <c r="M9" s="398">
        <v>250</v>
      </c>
      <c r="N9" s="1508"/>
      <c r="O9" s="399" t="s">
        <v>377</v>
      </c>
      <c r="R9" s="1447">
        <v>4</v>
      </c>
      <c r="S9" s="1501" t="s">
        <v>88</v>
      </c>
      <c r="T9" s="1503">
        <f>COUNTIF(E173:E180,"в работе")</f>
        <v>8</v>
      </c>
      <c r="U9" s="570" t="s">
        <v>240</v>
      </c>
      <c r="V9" s="570">
        <f>SUM(F173:F180)</f>
        <v>0</v>
      </c>
    </row>
    <row r="10" spans="1:22" ht="63" customHeight="1" x14ac:dyDescent="0.25">
      <c r="A10" s="1478"/>
      <c r="B10" s="565" t="s">
        <v>6</v>
      </c>
      <c r="C10" s="565">
        <v>8</v>
      </c>
      <c r="D10" s="565" t="s">
        <v>259</v>
      </c>
      <c r="E10" s="565" t="s">
        <v>392</v>
      </c>
      <c r="F10" s="565"/>
      <c r="G10" s="565"/>
      <c r="H10" s="565"/>
      <c r="I10" s="515">
        <v>45505</v>
      </c>
      <c r="J10" s="396">
        <v>45292</v>
      </c>
      <c r="K10" s="565">
        <v>0</v>
      </c>
      <c r="L10" s="565">
        <v>3</v>
      </c>
      <c r="M10" s="562">
        <v>1000</v>
      </c>
      <c r="N10" s="1508"/>
      <c r="O10" s="274" t="s">
        <v>374</v>
      </c>
      <c r="R10" s="1447"/>
      <c r="S10" s="1501"/>
      <c r="T10" s="1504"/>
      <c r="U10" s="570" t="s">
        <v>241</v>
      </c>
      <c r="V10" s="570">
        <f>SUM(G173:G180)</f>
        <v>3</v>
      </c>
    </row>
    <row r="11" spans="1:22" ht="63" customHeight="1" x14ac:dyDescent="0.25">
      <c r="A11" s="1478"/>
      <c r="B11" s="565" t="s">
        <v>6</v>
      </c>
      <c r="C11" s="565">
        <v>9</v>
      </c>
      <c r="D11" s="565" t="s">
        <v>260</v>
      </c>
      <c r="E11" s="565" t="s">
        <v>392</v>
      </c>
      <c r="F11" s="565"/>
      <c r="G11" s="565"/>
      <c r="H11" s="565"/>
      <c r="I11" s="515">
        <v>45505</v>
      </c>
      <c r="J11" s="396">
        <v>45292</v>
      </c>
      <c r="K11" s="565">
        <v>0</v>
      </c>
      <c r="L11" s="565">
        <v>3</v>
      </c>
      <c r="M11" s="562">
        <v>1000</v>
      </c>
      <c r="N11" s="1508"/>
      <c r="O11" s="274" t="s">
        <v>374</v>
      </c>
      <c r="R11" s="1447">
        <v>5</v>
      </c>
      <c r="S11" s="1502" t="s">
        <v>701</v>
      </c>
      <c r="T11" s="1505">
        <f>COUNTIF(E252:E373,"в работе")</f>
        <v>87</v>
      </c>
      <c r="U11" s="349" t="s">
        <v>240</v>
      </c>
      <c r="V11" s="571">
        <f>SUM(F252:F373)</f>
        <v>4</v>
      </c>
    </row>
    <row r="12" spans="1:22" ht="63" customHeight="1" x14ac:dyDescent="0.25">
      <c r="A12" s="1478"/>
      <c r="B12" s="199" t="s">
        <v>6</v>
      </c>
      <c r="C12" s="199">
        <v>10</v>
      </c>
      <c r="D12" s="199" t="s">
        <v>261</v>
      </c>
      <c r="E12" s="199" t="s">
        <v>391</v>
      </c>
      <c r="F12" s="199"/>
      <c r="G12" s="199"/>
      <c r="H12" s="199"/>
      <c r="I12" s="515">
        <v>45505</v>
      </c>
      <c r="J12" s="396">
        <v>45292</v>
      </c>
      <c r="K12" s="199">
        <v>0</v>
      </c>
      <c r="L12" s="199">
        <v>2</v>
      </c>
      <c r="M12" s="398">
        <v>250</v>
      </c>
      <c r="N12" s="1508"/>
      <c r="O12" s="399" t="s">
        <v>377</v>
      </c>
      <c r="R12" s="1447"/>
      <c r="S12" s="1502"/>
      <c r="T12" s="1506"/>
      <c r="U12" s="349" t="s">
        <v>241</v>
      </c>
      <c r="V12" s="571">
        <f>SUM(G252:G373)</f>
        <v>6</v>
      </c>
    </row>
    <row r="13" spans="1:22" ht="63" customHeight="1" x14ac:dyDescent="0.25">
      <c r="A13" s="1478"/>
      <c r="B13" s="199" t="s">
        <v>6</v>
      </c>
      <c r="C13" s="199">
        <v>11</v>
      </c>
      <c r="D13" s="199" t="s">
        <v>262</v>
      </c>
      <c r="E13" s="199" t="s">
        <v>391</v>
      </c>
      <c r="F13" s="199"/>
      <c r="G13" s="199"/>
      <c r="H13" s="199"/>
      <c r="I13" s="515">
        <v>45505</v>
      </c>
      <c r="J13" s="396">
        <v>45292</v>
      </c>
      <c r="K13" s="199">
        <v>0</v>
      </c>
      <c r="L13" s="199">
        <v>12</v>
      </c>
      <c r="M13" s="398">
        <v>800</v>
      </c>
      <c r="N13" s="1508"/>
      <c r="O13" s="399" t="s">
        <v>374</v>
      </c>
      <c r="R13" s="1447">
        <v>6</v>
      </c>
      <c r="S13" s="1501" t="s">
        <v>235</v>
      </c>
      <c r="T13" s="1503">
        <f>COUNTIF(E3:E15,"в работе")</f>
        <v>6</v>
      </c>
      <c r="U13" s="570" t="s">
        <v>240</v>
      </c>
      <c r="V13" s="570">
        <f>SUM(F3:F15)</f>
        <v>0</v>
      </c>
    </row>
    <row r="14" spans="1:22" ht="63" customHeight="1" x14ac:dyDescent="0.25">
      <c r="A14" s="1478"/>
      <c r="B14" s="199" t="s">
        <v>6</v>
      </c>
      <c r="C14" s="199">
        <v>12</v>
      </c>
      <c r="D14" s="199" t="s">
        <v>263</v>
      </c>
      <c r="E14" s="199" t="s">
        <v>391</v>
      </c>
      <c r="F14" s="199"/>
      <c r="G14" s="199"/>
      <c r="H14" s="199"/>
      <c r="I14" s="515">
        <v>45505</v>
      </c>
      <c r="J14" s="396">
        <v>45292</v>
      </c>
      <c r="K14" s="199">
        <v>0</v>
      </c>
      <c r="L14" s="199">
        <v>12</v>
      </c>
      <c r="M14" s="398">
        <v>800</v>
      </c>
      <c r="N14" s="1508"/>
      <c r="O14" s="399" t="s">
        <v>374</v>
      </c>
      <c r="R14" s="1447"/>
      <c r="S14" s="1501"/>
      <c r="T14" s="1504"/>
      <c r="U14" s="570" t="s">
        <v>241</v>
      </c>
      <c r="V14" s="570">
        <f>SUM(G3:G15)</f>
        <v>0</v>
      </c>
    </row>
    <row r="15" spans="1:22" ht="63.75" customHeight="1" thickBot="1" x14ac:dyDescent="0.3">
      <c r="A15" s="1480"/>
      <c r="B15" s="569" t="s">
        <v>6</v>
      </c>
      <c r="C15" s="569">
        <v>13</v>
      </c>
      <c r="D15" s="569" t="s">
        <v>264</v>
      </c>
      <c r="E15" s="569" t="s">
        <v>392</v>
      </c>
      <c r="F15" s="569"/>
      <c r="G15" s="569"/>
      <c r="H15" s="569"/>
      <c r="I15" s="516">
        <v>45505</v>
      </c>
      <c r="J15" s="506">
        <v>45292</v>
      </c>
      <c r="K15" s="569">
        <v>1</v>
      </c>
      <c r="L15" s="569">
        <v>13</v>
      </c>
      <c r="M15" s="567">
        <v>1350</v>
      </c>
      <c r="N15" s="1515"/>
      <c r="O15" s="406" t="s">
        <v>374</v>
      </c>
      <c r="R15" s="1447">
        <v>7</v>
      </c>
      <c r="S15" s="1502" t="s">
        <v>356</v>
      </c>
      <c r="T15" s="1505">
        <f>COUNTIF(E226:E246,"в работе")</f>
        <v>21</v>
      </c>
      <c r="U15" s="571" t="s">
        <v>240</v>
      </c>
      <c r="V15" s="571">
        <f>SUM(F226:F246)</f>
        <v>2</v>
      </c>
    </row>
    <row r="16" spans="1:22" ht="63.75" customHeight="1" thickBot="1" x14ac:dyDescent="0.3">
      <c r="A16" s="1477" t="s">
        <v>2</v>
      </c>
      <c r="B16" s="568" t="s">
        <v>6</v>
      </c>
      <c r="C16" s="568">
        <v>1</v>
      </c>
      <c r="D16" s="434" t="s">
        <v>715</v>
      </c>
      <c r="E16" s="568" t="s">
        <v>392</v>
      </c>
      <c r="F16" s="568"/>
      <c r="G16" s="568"/>
      <c r="H16" s="568"/>
      <c r="I16" s="514">
        <v>45474</v>
      </c>
      <c r="J16" s="395">
        <v>45292</v>
      </c>
      <c r="K16" s="568">
        <v>0</v>
      </c>
      <c r="L16" s="568">
        <v>9</v>
      </c>
      <c r="M16" s="138">
        <v>1600</v>
      </c>
      <c r="N16" s="1507" t="s">
        <v>716</v>
      </c>
      <c r="O16" s="139" t="s">
        <v>373</v>
      </c>
      <c r="R16" s="1447"/>
      <c r="S16" s="1502"/>
      <c r="T16" s="1506"/>
      <c r="U16" s="571" t="s">
        <v>241</v>
      </c>
      <c r="V16" s="571">
        <f>SUM(G226:G246)</f>
        <v>5</v>
      </c>
    </row>
    <row r="17" spans="1:22" ht="63.75" customHeight="1" thickBot="1" x14ac:dyDescent="0.3">
      <c r="A17" s="1478"/>
      <c r="B17" s="565" t="s">
        <v>6</v>
      </c>
      <c r="C17" s="565">
        <v>2</v>
      </c>
      <c r="D17" s="434" t="s">
        <v>707</v>
      </c>
      <c r="E17" s="565" t="s">
        <v>392</v>
      </c>
      <c r="F17" s="565"/>
      <c r="G17" s="565"/>
      <c r="H17" s="565"/>
      <c r="I17" s="515">
        <v>45474</v>
      </c>
      <c r="J17" s="396">
        <v>45292</v>
      </c>
      <c r="K17" s="565">
        <v>0</v>
      </c>
      <c r="L17" s="565">
        <v>9</v>
      </c>
      <c r="M17" s="562">
        <v>1600</v>
      </c>
      <c r="N17" s="1508"/>
      <c r="O17" s="274" t="s">
        <v>373</v>
      </c>
      <c r="R17" s="1447">
        <v>8</v>
      </c>
      <c r="S17" s="1501" t="s">
        <v>322</v>
      </c>
      <c r="T17" s="1503">
        <f>COUNTIF(E193:E225,"в работе")</f>
        <v>22</v>
      </c>
      <c r="U17" s="570" t="s">
        <v>240</v>
      </c>
      <c r="V17" s="570">
        <f>SUM(F193:F225)</f>
        <v>0</v>
      </c>
    </row>
    <row r="18" spans="1:22" ht="63.75" customHeight="1" thickBot="1" x14ac:dyDescent="0.3">
      <c r="A18" s="1478"/>
      <c r="B18" s="565" t="s">
        <v>6</v>
      </c>
      <c r="C18" s="565">
        <v>3</v>
      </c>
      <c r="D18" s="434" t="s">
        <v>708</v>
      </c>
      <c r="E18" s="565" t="s">
        <v>392</v>
      </c>
      <c r="F18" s="565"/>
      <c r="G18" s="565">
        <v>1</v>
      </c>
      <c r="H18" s="565"/>
      <c r="I18" s="515">
        <v>45474</v>
      </c>
      <c r="J18" s="396">
        <v>45292</v>
      </c>
      <c r="K18" s="565">
        <v>0</v>
      </c>
      <c r="L18" s="565">
        <v>9</v>
      </c>
      <c r="M18" s="562">
        <v>1600</v>
      </c>
      <c r="N18" s="1508"/>
      <c r="O18" s="274" t="s">
        <v>373</v>
      </c>
      <c r="R18" s="1447"/>
      <c r="S18" s="1501"/>
      <c r="T18" s="1504"/>
      <c r="U18" s="570" t="s">
        <v>241</v>
      </c>
      <c r="V18" s="570">
        <f>SUM(G193:G225)</f>
        <v>5</v>
      </c>
    </row>
    <row r="19" spans="1:22" ht="63.75" customHeight="1" thickBot="1" x14ac:dyDescent="0.3">
      <c r="A19" s="1478"/>
      <c r="B19" s="565" t="s">
        <v>6</v>
      </c>
      <c r="C19" s="565">
        <v>4</v>
      </c>
      <c r="D19" s="434" t="s">
        <v>709</v>
      </c>
      <c r="E19" s="565" t="s">
        <v>392</v>
      </c>
      <c r="F19" s="565"/>
      <c r="G19" s="565"/>
      <c r="H19" s="565"/>
      <c r="I19" s="515">
        <v>45474</v>
      </c>
      <c r="J19" s="396">
        <v>45292</v>
      </c>
      <c r="K19" s="565">
        <v>1</v>
      </c>
      <c r="L19" s="565">
        <v>9</v>
      </c>
      <c r="M19" s="562">
        <v>1600</v>
      </c>
      <c r="N19" s="1508"/>
      <c r="O19" s="274" t="s">
        <v>373</v>
      </c>
      <c r="R19" s="1447">
        <v>9</v>
      </c>
      <c r="S19" s="1502" t="s">
        <v>368</v>
      </c>
      <c r="T19" s="1505">
        <f>COUNTIF(E181:E192,"в работе")</f>
        <v>8</v>
      </c>
      <c r="U19" s="571" t="s">
        <v>240</v>
      </c>
      <c r="V19" s="571">
        <f>SUM(F181:F192)</f>
        <v>1</v>
      </c>
    </row>
    <row r="20" spans="1:22" ht="63.75" customHeight="1" thickBot="1" x14ac:dyDescent="0.3">
      <c r="A20" s="1478"/>
      <c r="B20" s="565" t="s">
        <v>6</v>
      </c>
      <c r="C20" s="565">
        <v>5</v>
      </c>
      <c r="D20" s="434" t="s">
        <v>710</v>
      </c>
      <c r="E20" s="565" t="s">
        <v>392</v>
      </c>
      <c r="F20" s="565"/>
      <c r="G20" s="565"/>
      <c r="H20" s="565"/>
      <c r="I20" s="515">
        <v>45474</v>
      </c>
      <c r="J20" s="396">
        <v>45292</v>
      </c>
      <c r="K20" s="565">
        <v>1</v>
      </c>
      <c r="L20" s="565">
        <v>9</v>
      </c>
      <c r="M20" s="562">
        <v>1600</v>
      </c>
      <c r="N20" s="1508"/>
      <c r="O20" s="274" t="s">
        <v>373</v>
      </c>
      <c r="R20" s="1447"/>
      <c r="S20" s="1502"/>
      <c r="T20" s="1506"/>
      <c r="U20" s="571" t="s">
        <v>241</v>
      </c>
      <c r="V20" s="571">
        <f>SUM(G181:G192)</f>
        <v>3</v>
      </c>
    </row>
    <row r="21" spans="1:22" ht="63.75" customHeight="1" thickBot="1" x14ac:dyDescent="0.3">
      <c r="A21" s="1478"/>
      <c r="B21" s="565" t="s">
        <v>6</v>
      </c>
      <c r="C21" s="565">
        <v>6</v>
      </c>
      <c r="D21" s="434" t="s">
        <v>711</v>
      </c>
      <c r="E21" s="565" t="s">
        <v>392</v>
      </c>
      <c r="F21" s="565">
        <v>1</v>
      </c>
      <c r="G21" s="565"/>
      <c r="H21" s="565"/>
      <c r="I21" s="515">
        <v>45474</v>
      </c>
      <c r="J21" s="396">
        <v>45292</v>
      </c>
      <c r="K21" s="565">
        <v>1</v>
      </c>
      <c r="L21" s="565">
        <v>10</v>
      </c>
      <c r="M21" s="562">
        <v>1275</v>
      </c>
      <c r="N21" s="1508"/>
      <c r="O21" s="274" t="s">
        <v>373</v>
      </c>
      <c r="R21" s="1447">
        <v>10</v>
      </c>
      <c r="S21" s="1501" t="s">
        <v>363</v>
      </c>
      <c r="T21" s="1503">
        <f>COUNTIF(E247:E251,"в работе")</f>
        <v>4</v>
      </c>
      <c r="U21" s="570" t="s">
        <v>240</v>
      </c>
      <c r="V21" s="570">
        <f>SUM(F247:F251)</f>
        <v>0</v>
      </c>
    </row>
    <row r="22" spans="1:22" ht="63.75" customHeight="1" thickBot="1" x14ac:dyDescent="0.3">
      <c r="A22" s="1478"/>
      <c r="B22" s="565" t="s">
        <v>6</v>
      </c>
      <c r="C22" s="565">
        <v>7</v>
      </c>
      <c r="D22" s="434" t="s">
        <v>712</v>
      </c>
      <c r="E22" s="565" t="s">
        <v>392</v>
      </c>
      <c r="F22" s="565"/>
      <c r="G22" s="565">
        <v>1</v>
      </c>
      <c r="H22" s="565"/>
      <c r="I22" s="515">
        <v>45474</v>
      </c>
      <c r="J22" s="396">
        <v>45292</v>
      </c>
      <c r="K22" s="565">
        <v>1</v>
      </c>
      <c r="L22" s="565">
        <v>10</v>
      </c>
      <c r="M22" s="562">
        <v>1275</v>
      </c>
      <c r="N22" s="1508"/>
      <c r="O22" s="274" t="s">
        <v>373</v>
      </c>
      <c r="R22" s="1447"/>
      <c r="S22" s="1501"/>
      <c r="T22" s="1504"/>
      <c r="U22" s="570" t="s">
        <v>241</v>
      </c>
      <c r="V22" s="570">
        <f>SUM(G247:G251)</f>
        <v>3</v>
      </c>
    </row>
    <row r="23" spans="1:22" ht="63.75" customHeight="1" thickBot="1" x14ac:dyDescent="0.3">
      <c r="A23" s="1478"/>
      <c r="B23" s="565" t="s">
        <v>6</v>
      </c>
      <c r="C23" s="565">
        <v>8</v>
      </c>
      <c r="D23" s="434" t="s">
        <v>713</v>
      </c>
      <c r="E23" s="565" t="s">
        <v>392</v>
      </c>
      <c r="F23" s="565"/>
      <c r="G23" s="565">
        <v>2</v>
      </c>
      <c r="H23" s="565"/>
      <c r="I23" s="515">
        <v>45474</v>
      </c>
      <c r="J23" s="396">
        <v>45292</v>
      </c>
      <c r="K23" s="565">
        <v>0</v>
      </c>
      <c r="L23" s="565">
        <v>3</v>
      </c>
      <c r="M23" s="562">
        <v>1000</v>
      </c>
      <c r="N23" s="1508"/>
      <c r="O23" s="274" t="s">
        <v>373</v>
      </c>
      <c r="R23" s="1498">
        <v>11</v>
      </c>
      <c r="S23" s="1499" t="s">
        <v>568</v>
      </c>
      <c r="T23" s="1499">
        <f>COUNTIF(E374:E386,"в работе")</f>
        <v>13</v>
      </c>
      <c r="U23" s="571" t="s">
        <v>240</v>
      </c>
      <c r="V23" s="571">
        <f>SUM(F374:F386)</f>
        <v>0</v>
      </c>
    </row>
    <row r="24" spans="1:22" ht="63.75" customHeight="1" thickBot="1" x14ac:dyDescent="0.3">
      <c r="A24" s="1480"/>
      <c r="B24" s="569" t="s">
        <v>6</v>
      </c>
      <c r="C24" s="569">
        <v>9</v>
      </c>
      <c r="D24" s="434" t="s">
        <v>714</v>
      </c>
      <c r="E24" s="569" t="s">
        <v>392</v>
      </c>
      <c r="F24" s="569"/>
      <c r="G24" s="569"/>
      <c r="H24" s="569"/>
      <c r="I24" s="516">
        <v>45474</v>
      </c>
      <c r="J24" s="506">
        <v>45292</v>
      </c>
      <c r="K24" s="569">
        <v>0</v>
      </c>
      <c r="L24" s="569">
        <v>3</v>
      </c>
      <c r="M24" s="567">
        <v>1000</v>
      </c>
      <c r="N24" s="1509"/>
      <c r="O24" s="406" t="s">
        <v>373</v>
      </c>
      <c r="R24" s="1498"/>
      <c r="S24" s="1500"/>
      <c r="T24" s="1500"/>
      <c r="U24" s="571" t="s">
        <v>241</v>
      </c>
      <c r="V24" s="571">
        <f>SUM(G374:G386)</f>
        <v>0</v>
      </c>
    </row>
    <row r="25" spans="1:22" ht="18.75" x14ac:dyDescent="0.25">
      <c r="A25" s="1477" t="s">
        <v>9</v>
      </c>
      <c r="B25" s="568" t="s">
        <v>39</v>
      </c>
      <c r="C25" s="568">
        <v>1</v>
      </c>
      <c r="D25" s="434" t="s">
        <v>102</v>
      </c>
      <c r="E25" s="568" t="s">
        <v>392</v>
      </c>
      <c r="F25" s="568"/>
      <c r="G25" s="568"/>
      <c r="H25" s="568"/>
      <c r="I25" s="514">
        <v>45474</v>
      </c>
      <c r="J25" s="395">
        <v>45292</v>
      </c>
      <c r="K25" s="568">
        <v>0</v>
      </c>
      <c r="L25" s="568">
        <v>5</v>
      </c>
      <c r="M25" s="138">
        <v>1000</v>
      </c>
      <c r="N25" s="1507" t="s">
        <v>719</v>
      </c>
      <c r="O25" s="139" t="s">
        <v>374</v>
      </c>
      <c r="R25" s="1447">
        <v>12</v>
      </c>
      <c r="S25" s="1447" t="s">
        <v>586</v>
      </c>
      <c r="T25" s="1462">
        <f>COUNTIF(E387:E399,"в работе")</f>
        <v>13</v>
      </c>
      <c r="U25" s="570" t="s">
        <v>240</v>
      </c>
      <c r="V25" s="570">
        <f>SUM(F387:F399)</f>
        <v>0</v>
      </c>
    </row>
    <row r="26" spans="1:22" ht="18.75" x14ac:dyDescent="0.25">
      <c r="A26" s="1478"/>
      <c r="B26" s="414" t="s">
        <v>40</v>
      </c>
      <c r="C26" s="414">
        <v>2</v>
      </c>
      <c r="D26" s="414">
        <v>708509</v>
      </c>
      <c r="E26" s="414" t="s">
        <v>392</v>
      </c>
      <c r="F26" s="414"/>
      <c r="G26" s="414"/>
      <c r="H26" s="414"/>
      <c r="I26" s="515">
        <v>45474</v>
      </c>
      <c r="J26" s="515">
        <v>45292</v>
      </c>
      <c r="K26" s="414">
        <v>0</v>
      </c>
      <c r="L26" s="414">
        <v>5</v>
      </c>
      <c r="M26" s="522">
        <v>1000</v>
      </c>
      <c r="N26" s="1508"/>
      <c r="O26" s="274" t="s">
        <v>375</v>
      </c>
      <c r="R26" s="1447"/>
      <c r="S26" s="1447"/>
      <c r="T26" s="1446"/>
      <c r="U26" s="570" t="s">
        <v>241</v>
      </c>
      <c r="V26" s="570">
        <f>SUM(G387:G399)</f>
        <v>0</v>
      </c>
    </row>
    <row r="27" spans="1:22" ht="18.75" x14ac:dyDescent="0.25">
      <c r="A27" s="1478"/>
      <c r="B27" s="565" t="s">
        <v>40</v>
      </c>
      <c r="C27" s="565">
        <v>3</v>
      </c>
      <c r="D27" s="414" t="s">
        <v>101</v>
      </c>
      <c r="E27" s="565" t="s">
        <v>392</v>
      </c>
      <c r="F27" s="565"/>
      <c r="G27" s="565"/>
      <c r="H27" s="565"/>
      <c r="I27" s="515">
        <v>45474</v>
      </c>
      <c r="J27" s="396">
        <v>45292</v>
      </c>
      <c r="K27" s="565">
        <v>0</v>
      </c>
      <c r="L27" s="565">
        <v>5</v>
      </c>
      <c r="M27" s="562">
        <v>1000</v>
      </c>
      <c r="N27" s="1508"/>
      <c r="O27" s="274" t="s">
        <v>374</v>
      </c>
      <c r="R27" s="1498">
        <v>13</v>
      </c>
      <c r="S27" s="1498" t="s">
        <v>664</v>
      </c>
      <c r="T27" s="1499">
        <f>COUNTIF(E441:E459,"в работе")</f>
        <v>19</v>
      </c>
      <c r="U27" s="571" t="s">
        <v>240</v>
      </c>
      <c r="V27" s="571">
        <f>SUM(F441:F459)</f>
        <v>0</v>
      </c>
    </row>
    <row r="28" spans="1:22" ht="18.75" x14ac:dyDescent="0.25">
      <c r="A28" s="1478"/>
      <c r="B28" s="199" t="s">
        <v>401</v>
      </c>
      <c r="C28" s="199">
        <v>4</v>
      </c>
      <c r="D28" s="414" t="s">
        <v>98</v>
      </c>
      <c r="E28" s="199" t="s">
        <v>391</v>
      </c>
      <c r="F28" s="199"/>
      <c r="G28" s="199"/>
      <c r="H28" s="199"/>
      <c r="I28" s="515">
        <v>45474</v>
      </c>
      <c r="J28" s="396">
        <v>45292</v>
      </c>
      <c r="K28" s="199">
        <v>0</v>
      </c>
      <c r="L28" s="199">
        <v>5</v>
      </c>
      <c r="M28" s="398">
        <v>1000</v>
      </c>
      <c r="N28" s="1508"/>
      <c r="O28" s="399" t="s">
        <v>374</v>
      </c>
      <c r="R28" s="1498"/>
      <c r="S28" s="1498"/>
      <c r="T28" s="1500"/>
      <c r="U28" s="571" t="s">
        <v>241</v>
      </c>
      <c r="V28" s="571">
        <f>SUM(G441:G459)</f>
        <v>1</v>
      </c>
    </row>
    <row r="29" spans="1:22" ht="18.75" x14ac:dyDescent="0.25">
      <c r="A29" s="1478"/>
      <c r="B29" s="565" t="s">
        <v>41</v>
      </c>
      <c r="C29" s="565">
        <v>5</v>
      </c>
      <c r="D29" s="414" t="s">
        <v>100</v>
      </c>
      <c r="E29" s="565" t="s">
        <v>392</v>
      </c>
      <c r="F29" s="565"/>
      <c r="G29" s="565"/>
      <c r="H29" s="565"/>
      <c r="I29" s="515">
        <v>45474</v>
      </c>
      <c r="J29" s="396">
        <v>45292</v>
      </c>
      <c r="K29" s="565">
        <v>0</v>
      </c>
      <c r="L29" s="565">
        <v>5</v>
      </c>
      <c r="M29" s="562">
        <v>1000</v>
      </c>
      <c r="N29" s="1508"/>
      <c r="O29" s="274" t="s">
        <v>374</v>
      </c>
      <c r="R29" s="1447">
        <v>14</v>
      </c>
      <c r="S29" s="1447" t="s">
        <v>675</v>
      </c>
      <c r="T29" s="1462">
        <f>COUNTIF(E460:E479,"в работе")</f>
        <v>20</v>
      </c>
      <c r="U29" s="570" t="s">
        <v>240</v>
      </c>
      <c r="V29" s="570">
        <f>SUM(F460:F479)</f>
        <v>0</v>
      </c>
    </row>
    <row r="30" spans="1:22" ht="18.75" x14ac:dyDescent="0.25">
      <c r="A30" s="1478"/>
      <c r="B30" s="565" t="s">
        <v>41</v>
      </c>
      <c r="C30" s="565">
        <v>6</v>
      </c>
      <c r="D30" s="414">
        <v>708511</v>
      </c>
      <c r="E30" s="565" t="s">
        <v>392</v>
      </c>
      <c r="F30" s="565"/>
      <c r="G30" s="565">
        <v>1</v>
      </c>
      <c r="H30" s="565"/>
      <c r="I30" s="515">
        <v>45474</v>
      </c>
      <c r="J30" s="396">
        <v>45292</v>
      </c>
      <c r="K30" s="565">
        <v>0</v>
      </c>
      <c r="L30" s="565">
        <v>5</v>
      </c>
      <c r="M30" s="562">
        <v>1000</v>
      </c>
      <c r="N30" s="1508"/>
      <c r="O30" s="274" t="s">
        <v>375</v>
      </c>
      <c r="R30" s="1447"/>
      <c r="S30" s="1447"/>
      <c r="T30" s="1446"/>
      <c r="U30" s="570" t="s">
        <v>241</v>
      </c>
      <c r="V30" s="570">
        <f>SUM(G460:G479)</f>
        <v>0</v>
      </c>
    </row>
    <row r="31" spans="1:22" ht="18.75" x14ac:dyDescent="0.25">
      <c r="A31" s="1478"/>
      <c r="B31" s="565" t="s">
        <v>42</v>
      </c>
      <c r="C31" s="565">
        <v>7</v>
      </c>
      <c r="D31" s="414" t="s">
        <v>99</v>
      </c>
      <c r="E31" s="565" t="s">
        <v>392</v>
      </c>
      <c r="F31" s="565"/>
      <c r="G31" s="565"/>
      <c r="H31" s="565"/>
      <c r="I31" s="515">
        <v>45474</v>
      </c>
      <c r="J31" s="396">
        <v>45292</v>
      </c>
      <c r="K31" s="565">
        <v>0</v>
      </c>
      <c r="L31" s="565">
        <v>5</v>
      </c>
      <c r="M31" s="562">
        <v>1000</v>
      </c>
      <c r="N31" s="1515"/>
      <c r="O31" s="274" t="s">
        <v>374</v>
      </c>
      <c r="R31" s="1498">
        <v>15</v>
      </c>
      <c r="S31" s="1498" t="s">
        <v>699</v>
      </c>
      <c r="T31" s="1499">
        <f>COUNTIF(E480:E487,"в работе")</f>
        <v>8</v>
      </c>
      <c r="U31" s="571" t="s">
        <v>240</v>
      </c>
      <c r="V31" s="571">
        <f>SUM(F480:F487)</f>
        <v>0</v>
      </c>
    </row>
    <row r="32" spans="1:22" ht="18.75" x14ac:dyDescent="0.25">
      <c r="A32" s="1478"/>
      <c r="B32" s="565" t="s">
        <v>10</v>
      </c>
      <c r="C32" s="565">
        <v>1</v>
      </c>
      <c r="D32" s="414" t="s">
        <v>103</v>
      </c>
      <c r="E32" s="565" t="s">
        <v>392</v>
      </c>
      <c r="F32" s="565"/>
      <c r="G32" s="565"/>
      <c r="H32" s="565"/>
      <c r="I32" s="515">
        <v>45474</v>
      </c>
      <c r="J32" s="396">
        <v>45292</v>
      </c>
      <c r="K32" s="565">
        <v>0</v>
      </c>
      <c r="L32" s="565">
        <v>5</v>
      </c>
      <c r="M32" s="562">
        <v>1000</v>
      </c>
      <c r="N32" s="1516" t="s">
        <v>740</v>
      </c>
      <c r="O32" s="274" t="s">
        <v>374</v>
      </c>
      <c r="R32" s="1498"/>
      <c r="S32" s="1498"/>
      <c r="T32" s="1500"/>
      <c r="U32" s="571" t="s">
        <v>241</v>
      </c>
      <c r="V32" s="571">
        <f>SUM(G480:G487)</f>
        <v>0</v>
      </c>
    </row>
    <row r="33" spans="1:22" ht="18.75" x14ac:dyDescent="0.25">
      <c r="A33" s="1478"/>
      <c r="B33" s="565" t="s">
        <v>11</v>
      </c>
      <c r="C33" s="565">
        <v>2</v>
      </c>
      <c r="D33" s="414" t="s">
        <v>104</v>
      </c>
      <c r="E33" s="565" t="s">
        <v>392</v>
      </c>
      <c r="F33" s="565"/>
      <c r="G33" s="565"/>
      <c r="H33" s="565"/>
      <c r="I33" s="515">
        <v>45474</v>
      </c>
      <c r="J33" s="396">
        <v>45292</v>
      </c>
      <c r="K33" s="565">
        <v>0</v>
      </c>
      <c r="L33" s="565">
        <v>5</v>
      </c>
      <c r="M33" s="562">
        <v>1000</v>
      </c>
      <c r="N33" s="1517"/>
      <c r="O33" s="274" t="s">
        <v>374</v>
      </c>
      <c r="R33" s="1447">
        <v>14</v>
      </c>
      <c r="S33" s="1447" t="s">
        <v>630</v>
      </c>
      <c r="T33" s="1462">
        <f>COUNTIF(E400:E440,"в работе")</f>
        <v>41</v>
      </c>
      <c r="U33" s="570" t="s">
        <v>240</v>
      </c>
      <c r="V33" s="570">
        <f>SUM(F400:F440)</f>
        <v>0</v>
      </c>
    </row>
    <row r="34" spans="1:22" ht="18.75" x14ac:dyDescent="0.25">
      <c r="A34" s="1478"/>
      <c r="B34" s="565" t="s">
        <v>12</v>
      </c>
      <c r="C34" s="565">
        <v>3</v>
      </c>
      <c r="D34" s="414" t="s">
        <v>105</v>
      </c>
      <c r="E34" s="565" t="s">
        <v>392</v>
      </c>
      <c r="F34" s="565"/>
      <c r="G34" s="565"/>
      <c r="H34" s="565"/>
      <c r="I34" s="515">
        <v>45474</v>
      </c>
      <c r="J34" s="396">
        <v>45292</v>
      </c>
      <c r="K34" s="565">
        <v>0</v>
      </c>
      <c r="L34" s="565">
        <v>5</v>
      </c>
      <c r="M34" s="562">
        <v>1000</v>
      </c>
      <c r="N34" s="1517"/>
      <c r="O34" s="274" t="s">
        <v>374</v>
      </c>
      <c r="R34" s="1447"/>
      <c r="S34" s="1447"/>
      <c r="T34" s="1446"/>
      <c r="U34" s="570" t="s">
        <v>241</v>
      </c>
      <c r="V34" s="570">
        <f>SUM(G400:G440)</f>
        <v>0</v>
      </c>
    </row>
    <row r="35" spans="1:22" ht="15.75" x14ac:dyDescent="0.25">
      <c r="A35" s="1478"/>
      <c r="B35" s="565" t="s">
        <v>13</v>
      </c>
      <c r="C35" s="565">
        <v>4</v>
      </c>
      <c r="D35" s="414" t="s">
        <v>106</v>
      </c>
      <c r="E35" s="565" t="s">
        <v>392</v>
      </c>
      <c r="F35" s="565"/>
      <c r="G35" s="565"/>
      <c r="H35" s="565"/>
      <c r="I35" s="515">
        <v>45474</v>
      </c>
      <c r="J35" s="396">
        <v>45292</v>
      </c>
      <c r="K35" s="565">
        <v>0</v>
      </c>
      <c r="L35" s="565">
        <v>5</v>
      </c>
      <c r="M35" s="562">
        <v>1000</v>
      </c>
      <c r="N35" s="1517"/>
      <c r="O35" s="274" t="s">
        <v>374</v>
      </c>
    </row>
    <row r="36" spans="1:22" ht="15.75" x14ac:dyDescent="0.25">
      <c r="A36" s="1478"/>
      <c r="B36" s="565" t="s">
        <v>14</v>
      </c>
      <c r="C36" s="565">
        <v>1</v>
      </c>
      <c r="D36" s="414" t="s">
        <v>107</v>
      </c>
      <c r="E36" s="565" t="s">
        <v>392</v>
      </c>
      <c r="F36" s="565"/>
      <c r="G36" s="565"/>
      <c r="H36" s="565"/>
      <c r="I36" s="515">
        <v>45474</v>
      </c>
      <c r="J36" s="396">
        <v>45292</v>
      </c>
      <c r="K36" s="565">
        <v>0</v>
      </c>
      <c r="L36" s="565">
        <v>5</v>
      </c>
      <c r="M36" s="562">
        <v>1000</v>
      </c>
      <c r="N36" s="1516" t="s">
        <v>741</v>
      </c>
      <c r="O36" s="274" t="s">
        <v>374</v>
      </c>
    </row>
    <row r="37" spans="1:22" ht="15.75" x14ac:dyDescent="0.25">
      <c r="A37" s="1478"/>
      <c r="B37" s="565" t="s">
        <v>15</v>
      </c>
      <c r="C37" s="565">
        <v>2</v>
      </c>
      <c r="D37" s="414" t="s">
        <v>108</v>
      </c>
      <c r="E37" s="565" t="s">
        <v>392</v>
      </c>
      <c r="F37" s="565"/>
      <c r="G37" s="565">
        <v>1</v>
      </c>
      <c r="H37" s="565"/>
      <c r="I37" s="515">
        <v>45474</v>
      </c>
      <c r="J37" s="396">
        <v>45292</v>
      </c>
      <c r="K37" s="565">
        <v>0</v>
      </c>
      <c r="L37" s="565">
        <v>5</v>
      </c>
      <c r="M37" s="562">
        <v>1000</v>
      </c>
      <c r="N37" s="1517"/>
      <c r="O37" s="274" t="s">
        <v>374</v>
      </c>
    </row>
    <row r="38" spans="1:22" ht="15.75" x14ac:dyDescent="0.25">
      <c r="A38" s="1478"/>
      <c r="B38" s="565" t="s">
        <v>16</v>
      </c>
      <c r="C38" s="565">
        <v>3</v>
      </c>
      <c r="D38" s="414" t="s">
        <v>109</v>
      </c>
      <c r="E38" s="565" t="s">
        <v>392</v>
      </c>
      <c r="F38" s="565"/>
      <c r="G38" s="565">
        <v>1</v>
      </c>
      <c r="H38" s="565"/>
      <c r="I38" s="515">
        <v>45474</v>
      </c>
      <c r="J38" s="396">
        <v>45292</v>
      </c>
      <c r="K38" s="565">
        <v>0</v>
      </c>
      <c r="L38" s="565">
        <v>5</v>
      </c>
      <c r="M38" s="562">
        <v>1000</v>
      </c>
      <c r="N38" s="1517"/>
      <c r="O38" s="274" t="s">
        <v>374</v>
      </c>
    </row>
    <row r="39" spans="1:22" ht="15.75" x14ac:dyDescent="0.25">
      <c r="A39" s="1478"/>
      <c r="B39" s="565" t="s">
        <v>17</v>
      </c>
      <c r="C39" s="565">
        <v>4</v>
      </c>
      <c r="D39" s="414" t="s">
        <v>110</v>
      </c>
      <c r="E39" s="565" t="s">
        <v>392</v>
      </c>
      <c r="F39" s="565"/>
      <c r="G39" s="565"/>
      <c r="H39" s="565"/>
      <c r="I39" s="515">
        <v>45474</v>
      </c>
      <c r="J39" s="396">
        <v>45292</v>
      </c>
      <c r="K39" s="565">
        <v>0</v>
      </c>
      <c r="L39" s="565">
        <v>5</v>
      </c>
      <c r="M39" s="562">
        <v>1000</v>
      </c>
      <c r="N39" s="1517"/>
      <c r="O39" s="274" t="s">
        <v>374</v>
      </c>
    </row>
    <row r="40" spans="1:22" ht="15.75" customHeight="1" x14ac:dyDescent="0.25">
      <c r="A40" s="1478"/>
      <c r="B40" s="565" t="s">
        <v>18</v>
      </c>
      <c r="C40" s="565">
        <v>1</v>
      </c>
      <c r="D40" s="414" t="s">
        <v>111</v>
      </c>
      <c r="E40" s="565" t="s">
        <v>392</v>
      </c>
      <c r="F40" s="565"/>
      <c r="G40" s="565"/>
      <c r="H40" s="565"/>
      <c r="I40" s="515">
        <v>45474</v>
      </c>
      <c r="J40" s="396">
        <v>45292</v>
      </c>
      <c r="K40" s="565">
        <v>0</v>
      </c>
      <c r="L40" s="565">
        <v>5</v>
      </c>
      <c r="M40" s="562">
        <v>1000</v>
      </c>
      <c r="N40" s="1507" t="s">
        <v>742</v>
      </c>
      <c r="O40" s="274" t="s">
        <v>374</v>
      </c>
    </row>
    <row r="41" spans="1:22" ht="15.75" x14ac:dyDescent="0.25">
      <c r="A41" s="1478"/>
      <c r="B41" s="565" t="s">
        <v>19</v>
      </c>
      <c r="C41" s="565">
        <v>2</v>
      </c>
      <c r="D41" s="414" t="s">
        <v>112</v>
      </c>
      <c r="E41" s="565" t="s">
        <v>392</v>
      </c>
      <c r="F41" s="565"/>
      <c r="G41" s="565"/>
      <c r="H41" s="565"/>
      <c r="I41" s="515">
        <v>45474</v>
      </c>
      <c r="J41" s="396">
        <v>45292</v>
      </c>
      <c r="K41" s="565">
        <v>0</v>
      </c>
      <c r="L41" s="565">
        <v>5</v>
      </c>
      <c r="M41" s="562">
        <v>1000</v>
      </c>
      <c r="N41" s="1508"/>
      <c r="O41" s="274" t="s">
        <v>374</v>
      </c>
    </row>
    <row r="42" spans="1:22" ht="15.75" x14ac:dyDescent="0.25">
      <c r="A42" s="1478"/>
      <c r="B42" s="565" t="s">
        <v>20</v>
      </c>
      <c r="C42" s="565">
        <v>3</v>
      </c>
      <c r="D42" s="414" t="s">
        <v>113</v>
      </c>
      <c r="E42" s="565" t="s">
        <v>392</v>
      </c>
      <c r="F42" s="565"/>
      <c r="G42" s="565"/>
      <c r="H42" s="565"/>
      <c r="I42" s="515">
        <v>45474</v>
      </c>
      <c r="J42" s="396">
        <v>45292</v>
      </c>
      <c r="K42" s="565">
        <v>0</v>
      </c>
      <c r="L42" s="565">
        <v>5</v>
      </c>
      <c r="M42" s="562">
        <v>1000</v>
      </c>
      <c r="N42" s="1508"/>
      <c r="O42" s="274" t="s">
        <v>374</v>
      </c>
    </row>
    <row r="43" spans="1:22" ht="15.75" x14ac:dyDescent="0.25">
      <c r="A43" s="1478"/>
      <c r="B43" s="565" t="s">
        <v>21</v>
      </c>
      <c r="C43" s="565">
        <v>4</v>
      </c>
      <c r="D43" s="414" t="s">
        <v>114</v>
      </c>
      <c r="E43" s="565" t="s">
        <v>392</v>
      </c>
      <c r="F43" s="565"/>
      <c r="G43" s="565"/>
      <c r="H43" s="565"/>
      <c r="I43" s="515">
        <v>45474</v>
      </c>
      <c r="J43" s="396">
        <v>45292</v>
      </c>
      <c r="K43" s="565">
        <v>0</v>
      </c>
      <c r="L43" s="565">
        <v>5</v>
      </c>
      <c r="M43" s="562">
        <v>1000</v>
      </c>
      <c r="N43" s="1508"/>
      <c r="O43" s="274" t="s">
        <v>374</v>
      </c>
    </row>
    <row r="44" spans="1:22" ht="15.75" x14ac:dyDescent="0.25">
      <c r="A44" s="1478"/>
      <c r="B44" s="565" t="s">
        <v>116</v>
      </c>
      <c r="C44" s="565">
        <v>5</v>
      </c>
      <c r="D44" s="414" t="s">
        <v>115</v>
      </c>
      <c r="E44" s="565" t="s">
        <v>392</v>
      </c>
      <c r="F44" s="565"/>
      <c r="G44" s="565"/>
      <c r="H44" s="565"/>
      <c r="I44" s="515">
        <v>45474</v>
      </c>
      <c r="J44" s="396">
        <v>45292</v>
      </c>
      <c r="K44" s="565">
        <v>0</v>
      </c>
      <c r="L44" s="565">
        <v>5</v>
      </c>
      <c r="M44" s="562">
        <v>1000</v>
      </c>
      <c r="N44" s="1515"/>
      <c r="O44" s="274" t="s">
        <v>374</v>
      </c>
    </row>
    <row r="45" spans="1:22" ht="15.75" x14ac:dyDescent="0.25">
      <c r="A45" s="1478"/>
      <c r="B45" s="565" t="s">
        <v>22</v>
      </c>
      <c r="C45" s="565">
        <v>1</v>
      </c>
      <c r="D45" s="414" t="s">
        <v>117</v>
      </c>
      <c r="E45" s="565" t="s">
        <v>392</v>
      </c>
      <c r="F45" s="565"/>
      <c r="G45" s="565"/>
      <c r="H45" s="565"/>
      <c r="I45" s="515">
        <v>45474</v>
      </c>
      <c r="J45" s="396">
        <v>45292</v>
      </c>
      <c r="K45" s="565">
        <v>0</v>
      </c>
      <c r="L45" s="565">
        <v>5</v>
      </c>
      <c r="M45" s="562">
        <v>1000</v>
      </c>
      <c r="N45" s="1516" t="s">
        <v>743</v>
      </c>
      <c r="O45" s="274" t="s">
        <v>374</v>
      </c>
    </row>
    <row r="46" spans="1:22" ht="15.75" x14ac:dyDescent="0.25">
      <c r="A46" s="1478"/>
      <c r="B46" s="565" t="s">
        <v>23</v>
      </c>
      <c r="C46" s="565">
        <v>2</v>
      </c>
      <c r="D46" s="414" t="s">
        <v>402</v>
      </c>
      <c r="E46" s="565" t="s">
        <v>392</v>
      </c>
      <c r="F46" s="565">
        <v>1</v>
      </c>
      <c r="G46" s="565">
        <v>1</v>
      </c>
      <c r="H46" s="565"/>
      <c r="I46" s="515">
        <v>45474</v>
      </c>
      <c r="J46" s="396">
        <v>45292</v>
      </c>
      <c r="K46" s="565">
        <v>0</v>
      </c>
      <c r="L46" s="565">
        <v>5</v>
      </c>
      <c r="M46" s="562">
        <v>1000</v>
      </c>
      <c r="N46" s="1517"/>
      <c r="O46" s="274" t="s">
        <v>374</v>
      </c>
    </row>
    <row r="47" spans="1:22" ht="18.75" x14ac:dyDescent="0.25">
      <c r="A47" s="1478"/>
      <c r="B47" s="565" t="s">
        <v>24</v>
      </c>
      <c r="C47" s="565">
        <v>3</v>
      </c>
      <c r="D47" s="414" t="s">
        <v>119</v>
      </c>
      <c r="E47" s="565" t="s">
        <v>392</v>
      </c>
      <c r="F47" s="565"/>
      <c r="G47" s="565"/>
      <c r="H47" s="565"/>
      <c r="I47" s="515">
        <v>45474</v>
      </c>
      <c r="J47" s="396">
        <v>45292</v>
      </c>
      <c r="K47" s="565">
        <v>0</v>
      </c>
      <c r="L47" s="565">
        <v>5</v>
      </c>
      <c r="M47" s="562">
        <v>1000</v>
      </c>
      <c r="N47" s="1517"/>
      <c r="O47" s="274" t="s">
        <v>374</v>
      </c>
      <c r="S47" s="211" t="s">
        <v>371</v>
      </c>
      <c r="T47" s="211"/>
      <c r="U47" s="127" t="s">
        <v>240</v>
      </c>
      <c r="V47" s="557">
        <f>SUM(V3+V5+V7+V9+V11+V13+V15+V17+V19+V21+V23+V25+V27+V29+V31+V33)</f>
        <v>22</v>
      </c>
    </row>
    <row r="48" spans="1:22" ht="18.75" x14ac:dyDescent="0.25">
      <c r="A48" s="1478"/>
      <c r="B48" s="565" t="s">
        <v>25</v>
      </c>
      <c r="C48" s="565">
        <v>4</v>
      </c>
      <c r="D48" s="414" t="s">
        <v>120</v>
      </c>
      <c r="E48" s="565" t="s">
        <v>392</v>
      </c>
      <c r="F48" s="565"/>
      <c r="G48" s="565"/>
      <c r="H48" s="565"/>
      <c r="I48" s="515">
        <v>45474</v>
      </c>
      <c r="J48" s="396">
        <v>45292</v>
      </c>
      <c r="K48" s="565">
        <v>0</v>
      </c>
      <c r="L48" s="565">
        <v>5</v>
      </c>
      <c r="M48" s="562">
        <v>1000</v>
      </c>
      <c r="N48" s="1517"/>
      <c r="O48" s="274" t="s">
        <v>374</v>
      </c>
      <c r="S48" s="557"/>
      <c r="T48" s="557"/>
      <c r="U48" s="127" t="s">
        <v>241</v>
      </c>
      <c r="V48" s="557">
        <f>SUM(V4+V6+V8+V10+V12+V14+V16+V18+V20+V22+V24+V26+V28+V30+V32+V34)</f>
        <v>46</v>
      </c>
    </row>
    <row r="49" spans="1:22" ht="18.75" customHeight="1" x14ac:dyDescent="0.25">
      <c r="A49" s="1478"/>
      <c r="B49" s="565" t="s">
        <v>26</v>
      </c>
      <c r="C49" s="565">
        <v>1</v>
      </c>
      <c r="D49" s="414" t="s">
        <v>121</v>
      </c>
      <c r="E49" s="565" t="s">
        <v>392</v>
      </c>
      <c r="F49" s="565"/>
      <c r="G49" s="565">
        <v>3</v>
      </c>
      <c r="H49" s="565"/>
      <c r="I49" s="515">
        <v>45474</v>
      </c>
      <c r="J49" s="396">
        <v>45292</v>
      </c>
      <c r="K49" s="565">
        <v>0</v>
      </c>
      <c r="L49" s="565">
        <v>5</v>
      </c>
      <c r="M49" s="562">
        <v>1000</v>
      </c>
      <c r="N49" s="1516" t="s">
        <v>744</v>
      </c>
      <c r="O49" s="274" t="s">
        <v>374</v>
      </c>
      <c r="S49" s="557"/>
      <c r="T49" s="557"/>
      <c r="U49" s="570" t="s">
        <v>372</v>
      </c>
      <c r="V49" s="212">
        <f>SUM(V3:V34)</f>
        <v>68</v>
      </c>
    </row>
    <row r="50" spans="1:22" ht="15.75" x14ac:dyDescent="0.25">
      <c r="A50" s="1478"/>
      <c r="B50" s="565" t="s">
        <v>27</v>
      </c>
      <c r="C50" s="565">
        <v>2</v>
      </c>
      <c r="D50" s="414" t="s">
        <v>122</v>
      </c>
      <c r="E50" s="565" t="s">
        <v>392</v>
      </c>
      <c r="F50" s="565">
        <v>1</v>
      </c>
      <c r="G50" s="565"/>
      <c r="H50" s="565"/>
      <c r="I50" s="515">
        <v>45474</v>
      </c>
      <c r="J50" s="396">
        <v>45292</v>
      </c>
      <c r="K50" s="565">
        <v>0</v>
      </c>
      <c r="L50" s="565">
        <v>5</v>
      </c>
      <c r="M50" s="562">
        <v>1000</v>
      </c>
      <c r="N50" s="1517"/>
      <c r="O50" s="274" t="s">
        <v>374</v>
      </c>
    </row>
    <row r="51" spans="1:22" ht="15.75" x14ac:dyDescent="0.25">
      <c r="A51" s="1478"/>
      <c r="B51" s="565" t="s">
        <v>28</v>
      </c>
      <c r="C51" s="565">
        <v>3</v>
      </c>
      <c r="D51" s="414" t="s">
        <v>403</v>
      </c>
      <c r="E51" s="565" t="s">
        <v>392</v>
      </c>
      <c r="F51" s="565"/>
      <c r="G51" s="565"/>
      <c r="H51" s="565"/>
      <c r="I51" s="515">
        <v>45474</v>
      </c>
      <c r="J51" s="396">
        <v>45292</v>
      </c>
      <c r="K51" s="565">
        <v>0</v>
      </c>
      <c r="L51" s="565">
        <v>5</v>
      </c>
      <c r="M51" s="562">
        <v>1000</v>
      </c>
      <c r="N51" s="1517"/>
      <c r="O51" s="274" t="s">
        <v>374</v>
      </c>
    </row>
    <row r="52" spans="1:22" ht="15.75" x14ac:dyDescent="0.25">
      <c r="A52" s="1478"/>
      <c r="B52" s="565" t="s">
        <v>29</v>
      </c>
      <c r="C52" s="565">
        <v>4</v>
      </c>
      <c r="D52" s="575" t="s">
        <v>123</v>
      </c>
      <c r="E52" s="565" t="s">
        <v>392</v>
      </c>
      <c r="F52" s="565"/>
      <c r="G52" s="565"/>
      <c r="H52" s="565"/>
      <c r="I52" s="515">
        <v>45474</v>
      </c>
      <c r="J52" s="396">
        <v>45292</v>
      </c>
      <c r="K52" s="565">
        <v>0</v>
      </c>
      <c r="L52" s="565">
        <v>5</v>
      </c>
      <c r="M52" s="562">
        <v>1000</v>
      </c>
      <c r="N52" s="1517"/>
      <c r="O52" s="274" t="s">
        <v>374</v>
      </c>
      <c r="S52" s="557" t="s">
        <v>94</v>
      </c>
      <c r="T52" s="557"/>
      <c r="U52" s="212">
        <f>COUNT(C3:C487)</f>
        <v>482</v>
      </c>
      <c r="V52" s="557"/>
    </row>
    <row r="53" spans="1:22" ht="63" x14ac:dyDescent="0.25">
      <c r="A53" s="1478"/>
      <c r="B53" s="565" t="s">
        <v>30</v>
      </c>
      <c r="C53" s="565">
        <v>1</v>
      </c>
      <c r="D53" s="575" t="s">
        <v>124</v>
      </c>
      <c r="E53" s="565" t="s">
        <v>392</v>
      </c>
      <c r="F53" s="565"/>
      <c r="G53" s="565"/>
      <c r="H53" s="565"/>
      <c r="I53" s="515">
        <v>45474</v>
      </c>
      <c r="J53" s="396">
        <v>45292</v>
      </c>
      <c r="K53" s="565">
        <v>0</v>
      </c>
      <c r="L53" s="565">
        <v>5</v>
      </c>
      <c r="M53" s="562">
        <v>1000</v>
      </c>
      <c r="N53" s="565" t="s">
        <v>745</v>
      </c>
      <c r="O53" s="274" t="s">
        <v>374</v>
      </c>
      <c r="S53" s="557" t="s">
        <v>394</v>
      </c>
      <c r="T53" s="557"/>
      <c r="U53" s="557">
        <f>COUNTIF(E3:E487,"в работе")</f>
        <v>422</v>
      </c>
      <c r="V53" s="557"/>
    </row>
    <row r="54" spans="1:22" ht="63" x14ac:dyDescent="0.25">
      <c r="A54" s="1478"/>
      <c r="B54" s="565" t="s">
        <v>31</v>
      </c>
      <c r="C54" s="565">
        <v>1</v>
      </c>
      <c r="D54" s="575" t="s">
        <v>397</v>
      </c>
      <c r="E54" s="565" t="s">
        <v>392</v>
      </c>
      <c r="F54" s="565"/>
      <c r="G54" s="565"/>
      <c r="H54" s="565"/>
      <c r="I54" s="515">
        <v>45474</v>
      </c>
      <c r="J54" s="396">
        <v>45292</v>
      </c>
      <c r="K54" s="565">
        <v>0</v>
      </c>
      <c r="L54" s="565">
        <v>5</v>
      </c>
      <c r="M54" s="562">
        <v>1000</v>
      </c>
      <c r="N54" s="565" t="s">
        <v>746</v>
      </c>
      <c r="O54" s="274" t="s">
        <v>374</v>
      </c>
      <c r="S54" s="557" t="s">
        <v>395</v>
      </c>
      <c r="T54" s="557"/>
      <c r="U54" s="557">
        <f>COUNTIF(E3:E487,"отключен")</f>
        <v>60</v>
      </c>
      <c r="V54" s="557"/>
    </row>
    <row r="55" spans="1:22" ht="63" x14ac:dyDescent="0.25">
      <c r="A55" s="1478"/>
      <c r="B55" s="565" t="s">
        <v>32</v>
      </c>
      <c r="C55" s="565">
        <v>1</v>
      </c>
      <c r="D55" s="575" t="s">
        <v>126</v>
      </c>
      <c r="E55" s="565" t="s">
        <v>392</v>
      </c>
      <c r="F55" s="565"/>
      <c r="G55" s="565"/>
      <c r="H55" s="565"/>
      <c r="I55" s="515">
        <v>45474</v>
      </c>
      <c r="J55" s="396">
        <v>45292</v>
      </c>
      <c r="K55" s="565">
        <v>0</v>
      </c>
      <c r="L55" s="565">
        <v>5</v>
      </c>
      <c r="M55" s="562">
        <v>1000</v>
      </c>
      <c r="N55" s="565" t="s">
        <v>747</v>
      </c>
      <c r="O55" s="274" t="s">
        <v>374</v>
      </c>
      <c r="S55" s="557" t="s">
        <v>396</v>
      </c>
      <c r="T55" s="557"/>
      <c r="U55" s="557">
        <f>COUNTIF(E3:E487,"демонтирован")</f>
        <v>3</v>
      </c>
      <c r="V55" s="557"/>
    </row>
    <row r="56" spans="1:22" ht="63" x14ac:dyDescent="0.25">
      <c r="A56" s="1478"/>
      <c r="B56" s="565" t="s">
        <v>33</v>
      </c>
      <c r="C56" s="565">
        <v>1</v>
      </c>
      <c r="D56" s="575" t="s">
        <v>128</v>
      </c>
      <c r="E56" s="565" t="s">
        <v>392</v>
      </c>
      <c r="F56" s="565"/>
      <c r="G56" s="565"/>
      <c r="H56" s="565"/>
      <c r="I56" s="515">
        <v>45474</v>
      </c>
      <c r="J56" s="396">
        <v>45292</v>
      </c>
      <c r="K56" s="565">
        <v>0</v>
      </c>
      <c r="L56" s="565">
        <v>5</v>
      </c>
      <c r="M56" s="562">
        <v>1000</v>
      </c>
      <c r="N56" s="565" t="s">
        <v>720</v>
      </c>
      <c r="O56" s="274" t="s">
        <v>374</v>
      </c>
    </row>
    <row r="57" spans="1:22" ht="63" x14ac:dyDescent="0.25">
      <c r="A57" s="1478"/>
      <c r="B57" s="565" t="s">
        <v>34</v>
      </c>
      <c r="C57" s="565">
        <v>1</v>
      </c>
      <c r="D57" s="575" t="s">
        <v>398</v>
      </c>
      <c r="E57" s="565" t="s">
        <v>392</v>
      </c>
      <c r="F57" s="565"/>
      <c r="G57" s="565">
        <v>1</v>
      </c>
      <c r="H57" s="565"/>
      <c r="I57" s="515">
        <v>45474</v>
      </c>
      <c r="J57" s="396">
        <v>45292</v>
      </c>
      <c r="K57" s="565">
        <v>0</v>
      </c>
      <c r="L57" s="565">
        <v>5</v>
      </c>
      <c r="M57" s="562">
        <v>1000</v>
      </c>
      <c r="N57" s="565" t="s">
        <v>748</v>
      </c>
      <c r="O57" s="274" t="s">
        <v>374</v>
      </c>
    </row>
    <row r="58" spans="1:22" ht="63" x14ac:dyDescent="0.25">
      <c r="A58" s="1478"/>
      <c r="B58" s="565" t="s">
        <v>35</v>
      </c>
      <c r="C58" s="565">
        <v>1</v>
      </c>
      <c r="D58" s="575" t="s">
        <v>129</v>
      </c>
      <c r="E58" s="565" t="s">
        <v>392</v>
      </c>
      <c r="F58" s="565"/>
      <c r="G58" s="565"/>
      <c r="H58" s="565"/>
      <c r="I58" s="515">
        <v>45474</v>
      </c>
      <c r="J58" s="396">
        <v>45292</v>
      </c>
      <c r="K58" s="565">
        <v>0</v>
      </c>
      <c r="L58" s="565">
        <v>5</v>
      </c>
      <c r="M58" s="562">
        <v>1000</v>
      </c>
      <c r="N58" s="565" t="s">
        <v>749</v>
      </c>
      <c r="O58" s="274" t="s">
        <v>374</v>
      </c>
    </row>
    <row r="59" spans="1:22" ht="74.25" customHeight="1" x14ac:dyDescent="0.25">
      <c r="A59" s="1478"/>
      <c r="B59" s="565" t="s">
        <v>547</v>
      </c>
      <c r="C59" s="565">
        <v>1</v>
      </c>
      <c r="D59" s="562">
        <v>15265</v>
      </c>
      <c r="E59" s="565" t="s">
        <v>392</v>
      </c>
      <c r="F59" s="565"/>
      <c r="G59" s="565"/>
      <c r="H59" s="565"/>
      <c r="I59" s="515">
        <v>45474</v>
      </c>
      <c r="J59" s="396">
        <v>45292</v>
      </c>
      <c r="K59" s="565">
        <v>0</v>
      </c>
      <c r="L59" s="565">
        <v>2</v>
      </c>
      <c r="M59" s="562">
        <v>250</v>
      </c>
      <c r="N59" s="565" t="s">
        <v>740</v>
      </c>
      <c r="O59" s="274" t="s">
        <v>561</v>
      </c>
    </row>
    <row r="60" spans="1:22" ht="63" x14ac:dyDescent="0.25">
      <c r="A60" s="1478"/>
      <c r="B60" s="565" t="s">
        <v>548</v>
      </c>
      <c r="C60" s="565">
        <v>2</v>
      </c>
      <c r="D60" s="562">
        <v>15190</v>
      </c>
      <c r="E60" s="565" t="s">
        <v>392</v>
      </c>
      <c r="F60" s="565"/>
      <c r="G60" s="565"/>
      <c r="H60" s="565"/>
      <c r="I60" s="515">
        <v>45474</v>
      </c>
      <c r="J60" s="396">
        <v>45292</v>
      </c>
      <c r="K60" s="565">
        <v>0</v>
      </c>
      <c r="L60" s="565">
        <v>2</v>
      </c>
      <c r="M60" s="562">
        <v>250</v>
      </c>
      <c r="N60" s="565" t="s">
        <v>741</v>
      </c>
      <c r="O60" s="274" t="s">
        <v>561</v>
      </c>
    </row>
    <row r="61" spans="1:22" ht="31.5" x14ac:dyDescent="0.25">
      <c r="A61" s="1478"/>
      <c r="B61" s="565" t="s">
        <v>549</v>
      </c>
      <c r="C61" s="565">
        <v>3</v>
      </c>
      <c r="D61" s="562">
        <v>15234</v>
      </c>
      <c r="E61" s="565" t="s">
        <v>392</v>
      </c>
      <c r="F61" s="565"/>
      <c r="G61" s="565"/>
      <c r="H61" s="565"/>
      <c r="I61" s="515">
        <v>45474</v>
      </c>
      <c r="J61" s="396">
        <v>45292</v>
      </c>
      <c r="K61" s="565">
        <v>0</v>
      </c>
      <c r="L61" s="565">
        <v>2</v>
      </c>
      <c r="M61" s="562">
        <v>250</v>
      </c>
      <c r="N61" s="1494" t="s">
        <v>742</v>
      </c>
      <c r="O61" s="274" t="s">
        <v>561</v>
      </c>
    </row>
    <row r="62" spans="1:22" ht="31.5" x14ac:dyDescent="0.25">
      <c r="A62" s="1478"/>
      <c r="B62" s="565" t="s">
        <v>550</v>
      </c>
      <c r="C62" s="565">
        <v>4</v>
      </c>
      <c r="D62" s="562">
        <v>15182</v>
      </c>
      <c r="E62" s="565" t="s">
        <v>392</v>
      </c>
      <c r="F62" s="565"/>
      <c r="G62" s="565"/>
      <c r="H62" s="565"/>
      <c r="I62" s="515">
        <v>45474</v>
      </c>
      <c r="J62" s="396">
        <v>45292</v>
      </c>
      <c r="K62" s="565">
        <v>0</v>
      </c>
      <c r="L62" s="565">
        <v>2</v>
      </c>
      <c r="M62" s="562">
        <v>250</v>
      </c>
      <c r="N62" s="1510"/>
      <c r="O62" s="274" t="s">
        <v>561</v>
      </c>
    </row>
    <row r="63" spans="1:22" ht="31.5" x14ac:dyDescent="0.25">
      <c r="A63" s="1478"/>
      <c r="B63" s="565" t="s">
        <v>551</v>
      </c>
      <c r="C63" s="565">
        <v>5</v>
      </c>
      <c r="D63" s="562">
        <v>15179</v>
      </c>
      <c r="E63" s="565" t="s">
        <v>392</v>
      </c>
      <c r="F63" s="565"/>
      <c r="G63" s="565"/>
      <c r="H63" s="565"/>
      <c r="I63" s="515">
        <v>45474</v>
      </c>
      <c r="J63" s="396">
        <v>45292</v>
      </c>
      <c r="K63" s="565">
        <v>0</v>
      </c>
      <c r="L63" s="565">
        <v>2</v>
      </c>
      <c r="M63" s="562">
        <v>250</v>
      </c>
      <c r="N63" s="1510"/>
      <c r="O63" s="274" t="s">
        <v>561</v>
      </c>
    </row>
    <row r="64" spans="1:22" ht="31.5" x14ac:dyDescent="0.25">
      <c r="A64" s="1478"/>
      <c r="B64" s="565" t="s">
        <v>552</v>
      </c>
      <c r="C64" s="565">
        <v>6</v>
      </c>
      <c r="D64" s="562">
        <v>15236</v>
      </c>
      <c r="E64" s="565" t="s">
        <v>392</v>
      </c>
      <c r="F64" s="565"/>
      <c r="G64" s="565"/>
      <c r="H64" s="565"/>
      <c r="I64" s="515">
        <v>45474</v>
      </c>
      <c r="J64" s="396">
        <v>45292</v>
      </c>
      <c r="K64" s="565">
        <v>0</v>
      </c>
      <c r="L64" s="565">
        <v>2</v>
      </c>
      <c r="M64" s="562">
        <v>250</v>
      </c>
      <c r="N64" s="1510"/>
      <c r="O64" s="274" t="s">
        <v>561</v>
      </c>
    </row>
    <row r="65" spans="1:15" ht="15.75" x14ac:dyDescent="0.25">
      <c r="A65" s="1478"/>
      <c r="B65" s="565" t="s">
        <v>553</v>
      </c>
      <c r="C65" s="565">
        <v>7</v>
      </c>
      <c r="D65" s="562">
        <v>15242</v>
      </c>
      <c r="E65" s="565" t="s">
        <v>392</v>
      </c>
      <c r="F65" s="565"/>
      <c r="G65" s="565"/>
      <c r="H65" s="565"/>
      <c r="I65" s="515">
        <v>45474</v>
      </c>
      <c r="J65" s="396">
        <v>45292</v>
      </c>
      <c r="K65" s="565">
        <v>0</v>
      </c>
      <c r="L65" s="565">
        <v>2</v>
      </c>
      <c r="M65" s="562">
        <v>250</v>
      </c>
      <c r="N65" s="1488"/>
      <c r="O65" s="274" t="s">
        <v>561</v>
      </c>
    </row>
    <row r="66" spans="1:15" ht="31.5" x14ac:dyDescent="0.25">
      <c r="A66" s="1478"/>
      <c r="B66" s="565" t="s">
        <v>554</v>
      </c>
      <c r="C66" s="565">
        <v>8</v>
      </c>
      <c r="D66" s="562">
        <v>15280</v>
      </c>
      <c r="E66" s="565" t="s">
        <v>392</v>
      </c>
      <c r="F66" s="565"/>
      <c r="G66" s="565"/>
      <c r="H66" s="565"/>
      <c r="I66" s="515">
        <v>45474</v>
      </c>
      <c r="J66" s="396">
        <v>45292</v>
      </c>
      <c r="K66" s="565">
        <v>0</v>
      </c>
      <c r="L66" s="565">
        <v>2</v>
      </c>
      <c r="M66" s="562">
        <v>250</v>
      </c>
      <c r="N66" s="1494" t="s">
        <v>743</v>
      </c>
      <c r="O66" s="274" t="s">
        <v>561</v>
      </c>
    </row>
    <row r="67" spans="1:15" ht="31.5" x14ac:dyDescent="0.25">
      <c r="A67" s="1478"/>
      <c r="B67" s="565" t="s">
        <v>555</v>
      </c>
      <c r="C67" s="565">
        <v>9</v>
      </c>
      <c r="D67" s="562">
        <v>15287</v>
      </c>
      <c r="E67" s="565" t="s">
        <v>392</v>
      </c>
      <c r="F67" s="565"/>
      <c r="G67" s="565"/>
      <c r="H67" s="565"/>
      <c r="I67" s="515">
        <v>45474</v>
      </c>
      <c r="J67" s="396">
        <v>45292</v>
      </c>
      <c r="K67" s="565">
        <v>0</v>
      </c>
      <c r="L67" s="565">
        <v>2</v>
      </c>
      <c r="M67" s="562">
        <v>250</v>
      </c>
      <c r="N67" s="1488"/>
      <c r="O67" s="274" t="s">
        <v>561</v>
      </c>
    </row>
    <row r="68" spans="1:15" ht="31.5" x14ac:dyDescent="0.25">
      <c r="A68" s="1478"/>
      <c r="B68" s="565" t="s">
        <v>556</v>
      </c>
      <c r="C68" s="565">
        <v>10</v>
      </c>
      <c r="D68" s="562">
        <v>15281</v>
      </c>
      <c r="E68" s="565" t="s">
        <v>392</v>
      </c>
      <c r="F68" s="565"/>
      <c r="G68" s="565"/>
      <c r="H68" s="565"/>
      <c r="I68" s="515">
        <v>45474</v>
      </c>
      <c r="J68" s="396">
        <v>45292</v>
      </c>
      <c r="K68" s="565">
        <v>0</v>
      </c>
      <c r="L68" s="565">
        <v>2</v>
      </c>
      <c r="M68" s="562">
        <v>250</v>
      </c>
      <c r="N68" s="1494" t="s">
        <v>744</v>
      </c>
      <c r="O68" s="274" t="s">
        <v>561</v>
      </c>
    </row>
    <row r="69" spans="1:15" ht="31.5" x14ac:dyDescent="0.25">
      <c r="A69" s="1478"/>
      <c r="B69" s="565" t="s">
        <v>557</v>
      </c>
      <c r="C69" s="565">
        <v>11</v>
      </c>
      <c r="D69" s="562">
        <v>15195</v>
      </c>
      <c r="E69" s="565" t="s">
        <v>392</v>
      </c>
      <c r="F69" s="565"/>
      <c r="G69" s="565"/>
      <c r="H69" s="565"/>
      <c r="I69" s="515">
        <v>45474</v>
      </c>
      <c r="J69" s="396">
        <v>45292</v>
      </c>
      <c r="K69" s="565">
        <v>0</v>
      </c>
      <c r="L69" s="565">
        <v>2</v>
      </c>
      <c r="M69" s="562">
        <v>250</v>
      </c>
      <c r="N69" s="1488"/>
      <c r="O69" s="274" t="s">
        <v>561</v>
      </c>
    </row>
    <row r="70" spans="1:15" ht="63" x14ac:dyDescent="0.25">
      <c r="A70" s="1478"/>
      <c r="B70" s="562" t="s">
        <v>558</v>
      </c>
      <c r="C70" s="565">
        <v>12</v>
      </c>
      <c r="D70" s="562">
        <v>15231</v>
      </c>
      <c r="E70" s="565" t="s">
        <v>392</v>
      </c>
      <c r="F70" s="565"/>
      <c r="G70" s="565"/>
      <c r="H70" s="565"/>
      <c r="I70" s="515">
        <v>45474</v>
      </c>
      <c r="J70" s="396">
        <v>45292</v>
      </c>
      <c r="K70" s="565">
        <v>0</v>
      </c>
      <c r="L70" s="565">
        <v>2</v>
      </c>
      <c r="M70" s="562">
        <v>250</v>
      </c>
      <c r="N70" s="565" t="s">
        <v>747</v>
      </c>
      <c r="O70" s="274" t="s">
        <v>561</v>
      </c>
    </row>
    <row r="71" spans="1:15" ht="63" x14ac:dyDescent="0.25">
      <c r="A71" s="1478"/>
      <c r="B71" s="562" t="s">
        <v>559</v>
      </c>
      <c r="C71" s="565">
        <v>13</v>
      </c>
      <c r="D71" s="562">
        <v>15240</v>
      </c>
      <c r="E71" s="565" t="s">
        <v>392</v>
      </c>
      <c r="F71" s="565"/>
      <c r="G71" s="565"/>
      <c r="H71" s="565"/>
      <c r="I71" s="515">
        <v>45474</v>
      </c>
      <c r="J71" s="396">
        <v>45292</v>
      </c>
      <c r="K71" s="565">
        <v>0</v>
      </c>
      <c r="L71" s="565">
        <v>2</v>
      </c>
      <c r="M71" s="562">
        <v>250</v>
      </c>
      <c r="N71" s="565" t="s">
        <v>750</v>
      </c>
      <c r="O71" s="274" t="s">
        <v>561</v>
      </c>
    </row>
    <row r="72" spans="1:15" ht="63.75" thickBot="1" x14ac:dyDescent="0.3">
      <c r="A72" s="1480"/>
      <c r="B72" s="567" t="s">
        <v>560</v>
      </c>
      <c r="C72" s="569">
        <v>14</v>
      </c>
      <c r="D72" s="567">
        <v>15232</v>
      </c>
      <c r="E72" s="569" t="s">
        <v>392</v>
      </c>
      <c r="F72" s="569"/>
      <c r="G72" s="569"/>
      <c r="H72" s="569"/>
      <c r="I72" s="516">
        <v>45474</v>
      </c>
      <c r="J72" s="506">
        <v>45292</v>
      </c>
      <c r="K72" s="569">
        <v>0</v>
      </c>
      <c r="L72" s="569">
        <v>2</v>
      </c>
      <c r="M72" s="567">
        <v>250</v>
      </c>
      <c r="N72" s="569" t="s">
        <v>749</v>
      </c>
      <c r="O72" s="406" t="s">
        <v>561</v>
      </c>
    </row>
    <row r="73" spans="1:15" ht="15.75" x14ac:dyDescent="0.25">
      <c r="A73" s="1477" t="s">
        <v>249</v>
      </c>
      <c r="B73" s="568" t="s">
        <v>39</v>
      </c>
      <c r="C73" s="568">
        <v>1</v>
      </c>
      <c r="D73" s="587" t="s">
        <v>143</v>
      </c>
      <c r="E73" s="568" t="s">
        <v>392</v>
      </c>
      <c r="F73" s="507"/>
      <c r="G73" s="568"/>
      <c r="H73" s="568"/>
      <c r="I73" s="514">
        <v>45474</v>
      </c>
      <c r="J73" s="395">
        <v>45292</v>
      </c>
      <c r="K73" s="568">
        <v>0</v>
      </c>
      <c r="L73" s="568">
        <v>5</v>
      </c>
      <c r="M73" s="138">
        <v>1000</v>
      </c>
      <c r="N73" s="1511" t="s">
        <v>751</v>
      </c>
      <c r="O73" s="139" t="s">
        <v>374</v>
      </c>
    </row>
    <row r="74" spans="1:15" ht="15.75" x14ac:dyDescent="0.25">
      <c r="A74" s="1478"/>
      <c r="B74" s="565" t="s">
        <v>40</v>
      </c>
      <c r="C74" s="565">
        <v>2</v>
      </c>
      <c r="D74" s="583" t="s">
        <v>144</v>
      </c>
      <c r="E74" s="565" t="s">
        <v>392</v>
      </c>
      <c r="F74" s="565"/>
      <c r="G74" s="565"/>
      <c r="H74" s="565"/>
      <c r="I74" s="515">
        <v>45474</v>
      </c>
      <c r="J74" s="396">
        <v>45292</v>
      </c>
      <c r="K74" s="565">
        <v>0</v>
      </c>
      <c r="L74" s="565">
        <v>5</v>
      </c>
      <c r="M74" s="562">
        <v>1000</v>
      </c>
      <c r="N74" s="1510"/>
      <c r="O74" s="274" t="s">
        <v>374</v>
      </c>
    </row>
    <row r="75" spans="1:15" ht="15.75" x14ac:dyDescent="0.25">
      <c r="A75" s="1478"/>
      <c r="B75" s="565" t="s">
        <v>41</v>
      </c>
      <c r="C75" s="565">
        <v>3</v>
      </c>
      <c r="D75" s="583" t="s">
        <v>145</v>
      </c>
      <c r="E75" s="565" t="s">
        <v>392</v>
      </c>
      <c r="F75" s="565">
        <v>1</v>
      </c>
      <c r="G75" s="565"/>
      <c r="H75" s="565"/>
      <c r="I75" s="515">
        <v>45474</v>
      </c>
      <c r="J75" s="396">
        <v>45292</v>
      </c>
      <c r="K75" s="565">
        <v>0</v>
      </c>
      <c r="L75" s="565">
        <v>5</v>
      </c>
      <c r="M75" s="562">
        <v>1000</v>
      </c>
      <c r="N75" s="1510"/>
      <c r="O75" s="274" t="s">
        <v>374</v>
      </c>
    </row>
    <row r="76" spans="1:15" ht="15.75" x14ac:dyDescent="0.25">
      <c r="A76" s="1478"/>
      <c r="B76" s="565" t="s">
        <v>42</v>
      </c>
      <c r="C76" s="565">
        <v>4</v>
      </c>
      <c r="D76" s="583" t="s">
        <v>146</v>
      </c>
      <c r="E76" s="565" t="s">
        <v>392</v>
      </c>
      <c r="F76" s="565"/>
      <c r="G76" s="565"/>
      <c r="H76" s="565"/>
      <c r="I76" s="515">
        <v>45474</v>
      </c>
      <c r="J76" s="396">
        <v>45292</v>
      </c>
      <c r="K76" s="565">
        <v>0</v>
      </c>
      <c r="L76" s="565">
        <v>5</v>
      </c>
      <c r="M76" s="562">
        <v>1000</v>
      </c>
      <c r="N76" s="1488"/>
      <c r="O76" s="274" t="s">
        <v>374</v>
      </c>
    </row>
    <row r="77" spans="1:15" ht="15.75" x14ac:dyDescent="0.25">
      <c r="A77" s="1478"/>
      <c r="B77" s="565" t="s">
        <v>43</v>
      </c>
      <c r="C77" s="565">
        <v>1</v>
      </c>
      <c r="D77" s="583" t="s">
        <v>147</v>
      </c>
      <c r="E77" s="565" t="s">
        <v>392</v>
      </c>
      <c r="F77" s="565">
        <v>1</v>
      </c>
      <c r="G77" s="565"/>
      <c r="H77" s="565"/>
      <c r="I77" s="515">
        <v>45474</v>
      </c>
      <c r="J77" s="396">
        <v>45292</v>
      </c>
      <c r="K77" s="565">
        <v>0</v>
      </c>
      <c r="L77" s="565">
        <v>5</v>
      </c>
      <c r="M77" s="562">
        <v>1000</v>
      </c>
      <c r="N77" s="1494" t="s">
        <v>752</v>
      </c>
      <c r="O77" s="274" t="s">
        <v>374</v>
      </c>
    </row>
    <row r="78" spans="1:15" ht="15.75" x14ac:dyDescent="0.25">
      <c r="A78" s="1478"/>
      <c r="B78" s="565" t="s">
        <v>44</v>
      </c>
      <c r="C78" s="565">
        <v>2</v>
      </c>
      <c r="D78" s="583" t="s">
        <v>148</v>
      </c>
      <c r="E78" s="565" t="s">
        <v>392</v>
      </c>
      <c r="F78" s="565"/>
      <c r="G78" s="565"/>
      <c r="H78" s="565"/>
      <c r="I78" s="515">
        <v>45474</v>
      </c>
      <c r="J78" s="396">
        <v>45292</v>
      </c>
      <c r="K78" s="565">
        <v>0</v>
      </c>
      <c r="L78" s="565">
        <v>5</v>
      </c>
      <c r="M78" s="562">
        <v>1000</v>
      </c>
      <c r="N78" s="1510"/>
      <c r="O78" s="274" t="s">
        <v>374</v>
      </c>
    </row>
    <row r="79" spans="1:15" ht="15.75" x14ac:dyDescent="0.25">
      <c r="A79" s="1478"/>
      <c r="B79" s="565" t="s">
        <v>45</v>
      </c>
      <c r="C79" s="565">
        <v>3</v>
      </c>
      <c r="D79" s="583" t="s">
        <v>149</v>
      </c>
      <c r="E79" s="565" t="s">
        <v>392</v>
      </c>
      <c r="F79" s="565"/>
      <c r="G79" s="565">
        <v>1</v>
      </c>
      <c r="H79" s="565"/>
      <c r="I79" s="515">
        <v>45474</v>
      </c>
      <c r="J79" s="396">
        <v>45292</v>
      </c>
      <c r="K79" s="565">
        <v>0</v>
      </c>
      <c r="L79" s="565">
        <v>5</v>
      </c>
      <c r="M79" s="562">
        <v>1000</v>
      </c>
      <c r="N79" s="1510"/>
      <c r="O79" s="274" t="s">
        <v>374</v>
      </c>
    </row>
    <row r="80" spans="1:15" ht="15.75" x14ac:dyDescent="0.25">
      <c r="A80" s="1478"/>
      <c r="B80" s="565" t="s">
        <v>46</v>
      </c>
      <c r="C80" s="565">
        <v>4</v>
      </c>
      <c r="D80" s="583" t="s">
        <v>150</v>
      </c>
      <c r="E80" s="565" t="s">
        <v>392</v>
      </c>
      <c r="F80" s="565"/>
      <c r="G80" s="565">
        <v>1</v>
      </c>
      <c r="H80" s="565"/>
      <c r="I80" s="515">
        <v>45474</v>
      </c>
      <c r="J80" s="396">
        <v>45292</v>
      </c>
      <c r="K80" s="565">
        <v>0</v>
      </c>
      <c r="L80" s="565">
        <v>5</v>
      </c>
      <c r="M80" s="562">
        <v>1000</v>
      </c>
      <c r="N80" s="1510"/>
      <c r="O80" s="274" t="s">
        <v>374</v>
      </c>
    </row>
    <row r="81" spans="1:15" ht="15.75" x14ac:dyDescent="0.25">
      <c r="A81" s="1478"/>
      <c r="B81" s="565" t="s">
        <v>95</v>
      </c>
      <c r="C81" s="565">
        <v>5</v>
      </c>
      <c r="D81" s="583" t="s">
        <v>151</v>
      </c>
      <c r="E81" s="565" t="s">
        <v>392</v>
      </c>
      <c r="F81" s="565"/>
      <c r="G81" s="565"/>
      <c r="H81" s="565"/>
      <c r="I81" s="515">
        <v>45474</v>
      </c>
      <c r="J81" s="396">
        <v>45292</v>
      </c>
      <c r="K81" s="565">
        <v>0</v>
      </c>
      <c r="L81" s="565">
        <v>5</v>
      </c>
      <c r="M81" s="562">
        <v>1000</v>
      </c>
      <c r="N81" s="1488"/>
      <c r="O81" s="274" t="s">
        <v>374</v>
      </c>
    </row>
    <row r="82" spans="1:15" ht="15.75" x14ac:dyDescent="0.25">
      <c r="A82" s="1478"/>
      <c r="B82" s="565" t="s">
        <v>47</v>
      </c>
      <c r="C82" s="565">
        <v>1</v>
      </c>
      <c r="D82" s="583" t="s">
        <v>152</v>
      </c>
      <c r="E82" s="565" t="s">
        <v>392</v>
      </c>
      <c r="F82" s="565"/>
      <c r="G82" s="565"/>
      <c r="H82" s="565"/>
      <c r="I82" s="515">
        <v>45474</v>
      </c>
      <c r="J82" s="396">
        <v>45292</v>
      </c>
      <c r="K82" s="565">
        <v>0</v>
      </c>
      <c r="L82" s="565">
        <v>5</v>
      </c>
      <c r="M82" s="562">
        <v>1000</v>
      </c>
      <c r="N82" s="1494" t="s">
        <v>753</v>
      </c>
      <c r="O82" s="274" t="s">
        <v>374</v>
      </c>
    </row>
    <row r="83" spans="1:15" ht="15.75" x14ac:dyDescent="0.25">
      <c r="A83" s="1478"/>
      <c r="B83" s="565" t="s">
        <v>48</v>
      </c>
      <c r="C83" s="565">
        <v>2</v>
      </c>
      <c r="D83" s="583" t="s">
        <v>153</v>
      </c>
      <c r="E83" s="565" t="s">
        <v>392</v>
      </c>
      <c r="F83" s="565">
        <v>1</v>
      </c>
      <c r="G83" s="565"/>
      <c r="H83" s="565"/>
      <c r="I83" s="515">
        <v>45474</v>
      </c>
      <c r="J83" s="396">
        <v>45292</v>
      </c>
      <c r="K83" s="565">
        <v>0</v>
      </c>
      <c r="L83" s="565">
        <v>5</v>
      </c>
      <c r="M83" s="562">
        <v>1000</v>
      </c>
      <c r="N83" s="1510"/>
      <c r="O83" s="274" t="s">
        <v>374</v>
      </c>
    </row>
    <row r="84" spans="1:15" ht="36" customHeight="1" x14ac:dyDescent="0.25">
      <c r="A84" s="1478"/>
      <c r="B84" s="565" t="s">
        <v>49</v>
      </c>
      <c r="C84" s="565">
        <v>3</v>
      </c>
      <c r="D84" s="583" t="s">
        <v>154</v>
      </c>
      <c r="E84" s="565" t="s">
        <v>392</v>
      </c>
      <c r="F84" s="565"/>
      <c r="G84" s="565"/>
      <c r="H84" s="565"/>
      <c r="I84" s="515">
        <v>45474</v>
      </c>
      <c r="J84" s="396">
        <v>45292</v>
      </c>
      <c r="K84" s="565">
        <v>0</v>
      </c>
      <c r="L84" s="565">
        <v>5</v>
      </c>
      <c r="M84" s="562">
        <v>1000</v>
      </c>
      <c r="N84" s="1488"/>
      <c r="O84" s="274" t="s">
        <v>374</v>
      </c>
    </row>
    <row r="85" spans="1:15" ht="15.75" x14ac:dyDescent="0.25">
      <c r="A85" s="1478"/>
      <c r="B85" s="366" t="s">
        <v>50</v>
      </c>
      <c r="C85" s="366">
        <v>1</v>
      </c>
      <c r="D85" s="583" t="s">
        <v>155</v>
      </c>
      <c r="E85" s="366" t="s">
        <v>392</v>
      </c>
      <c r="F85" s="366"/>
      <c r="G85" s="366"/>
      <c r="H85" s="366"/>
      <c r="I85" s="515">
        <v>45474</v>
      </c>
      <c r="J85" s="415">
        <v>45292</v>
      </c>
      <c r="K85" s="366">
        <v>0</v>
      </c>
      <c r="L85" s="366">
        <v>5</v>
      </c>
      <c r="M85" s="416">
        <v>1000</v>
      </c>
      <c r="N85" s="1512" t="s">
        <v>754</v>
      </c>
      <c r="O85" s="417" t="s">
        <v>374</v>
      </c>
    </row>
    <row r="86" spans="1:15" ht="15.75" x14ac:dyDescent="0.25">
      <c r="A86" s="1478"/>
      <c r="B86" s="366" t="s">
        <v>51</v>
      </c>
      <c r="C86" s="366">
        <v>2</v>
      </c>
      <c r="D86" s="583" t="s">
        <v>156</v>
      </c>
      <c r="E86" s="366" t="s">
        <v>392</v>
      </c>
      <c r="F86" s="366"/>
      <c r="G86" s="366"/>
      <c r="H86" s="366"/>
      <c r="I86" s="515">
        <v>45474</v>
      </c>
      <c r="J86" s="415">
        <v>45292</v>
      </c>
      <c r="K86" s="366">
        <v>0</v>
      </c>
      <c r="L86" s="366">
        <v>5</v>
      </c>
      <c r="M86" s="416">
        <v>1000</v>
      </c>
      <c r="N86" s="1513"/>
      <c r="O86" s="417" t="s">
        <v>374</v>
      </c>
    </row>
    <row r="87" spans="1:15" ht="15.75" x14ac:dyDescent="0.25">
      <c r="A87" s="1478"/>
      <c r="B87" s="366" t="s">
        <v>51</v>
      </c>
      <c r="C87" s="366">
        <v>3</v>
      </c>
      <c r="D87" s="583">
        <v>708514</v>
      </c>
      <c r="E87" s="366" t="s">
        <v>392</v>
      </c>
      <c r="F87" s="366"/>
      <c r="G87" s="366"/>
      <c r="H87" s="366"/>
      <c r="I87" s="515">
        <v>45474</v>
      </c>
      <c r="J87" s="415">
        <v>45292</v>
      </c>
      <c r="K87" s="366">
        <v>0</v>
      </c>
      <c r="L87" s="366">
        <v>5</v>
      </c>
      <c r="M87" s="416">
        <v>1000</v>
      </c>
      <c r="N87" s="1513"/>
      <c r="O87" s="417" t="s">
        <v>375</v>
      </c>
    </row>
    <row r="88" spans="1:15" ht="15.75" x14ac:dyDescent="0.25">
      <c r="A88" s="1478"/>
      <c r="B88" s="199" t="s">
        <v>52</v>
      </c>
      <c r="C88" s="199">
        <v>4</v>
      </c>
      <c r="D88" s="414" t="s">
        <v>157</v>
      </c>
      <c r="E88" s="199" t="s">
        <v>391</v>
      </c>
      <c r="F88" s="199"/>
      <c r="G88" s="199"/>
      <c r="H88" s="199"/>
      <c r="I88" s="515">
        <v>45474</v>
      </c>
      <c r="J88" s="397">
        <v>45292</v>
      </c>
      <c r="K88" s="199">
        <v>0</v>
      </c>
      <c r="L88" s="199">
        <v>5</v>
      </c>
      <c r="M88" s="398">
        <v>1000</v>
      </c>
      <c r="N88" s="1513"/>
      <c r="O88" s="399" t="s">
        <v>374</v>
      </c>
    </row>
    <row r="89" spans="1:15" ht="15.75" x14ac:dyDescent="0.25">
      <c r="A89" s="1478"/>
      <c r="B89" s="366" t="s">
        <v>53</v>
      </c>
      <c r="C89" s="366">
        <v>5</v>
      </c>
      <c r="D89" s="583" t="s">
        <v>158</v>
      </c>
      <c r="E89" s="366" t="s">
        <v>392</v>
      </c>
      <c r="F89" s="366"/>
      <c r="G89" s="366"/>
      <c r="H89" s="366"/>
      <c r="I89" s="515">
        <v>45474</v>
      </c>
      <c r="J89" s="415">
        <v>45292</v>
      </c>
      <c r="K89" s="366">
        <v>0</v>
      </c>
      <c r="L89" s="366">
        <v>5</v>
      </c>
      <c r="M89" s="416">
        <v>1000</v>
      </c>
      <c r="N89" s="1513"/>
      <c r="O89" s="417" t="s">
        <v>374</v>
      </c>
    </row>
    <row r="90" spans="1:15" ht="15.75" x14ac:dyDescent="0.25">
      <c r="A90" s="1478"/>
      <c r="B90" s="199" t="s">
        <v>53</v>
      </c>
      <c r="C90" s="199">
        <v>6</v>
      </c>
      <c r="D90" s="586">
        <v>708513</v>
      </c>
      <c r="E90" s="199" t="s">
        <v>391</v>
      </c>
      <c r="F90" s="199"/>
      <c r="G90" s="199"/>
      <c r="H90" s="199"/>
      <c r="I90" s="515">
        <v>45474</v>
      </c>
      <c r="J90" s="397">
        <v>45292</v>
      </c>
      <c r="K90" s="199">
        <v>0</v>
      </c>
      <c r="L90" s="199">
        <v>5</v>
      </c>
      <c r="M90" s="398">
        <v>1000</v>
      </c>
      <c r="N90" s="1513"/>
      <c r="O90" s="399" t="s">
        <v>375</v>
      </c>
    </row>
    <row r="91" spans="1:15" ht="15.75" x14ac:dyDescent="0.25">
      <c r="A91" s="1478"/>
      <c r="B91" s="366" t="s">
        <v>54</v>
      </c>
      <c r="C91" s="366">
        <v>7</v>
      </c>
      <c r="D91" s="583" t="s">
        <v>159</v>
      </c>
      <c r="E91" s="366" t="s">
        <v>392</v>
      </c>
      <c r="F91" s="366"/>
      <c r="G91" s="366"/>
      <c r="H91" s="366"/>
      <c r="I91" s="515">
        <v>45474</v>
      </c>
      <c r="J91" s="415">
        <v>45292</v>
      </c>
      <c r="K91" s="366">
        <v>0</v>
      </c>
      <c r="L91" s="366">
        <v>5</v>
      </c>
      <c r="M91" s="416">
        <v>1000</v>
      </c>
      <c r="N91" s="1514"/>
      <c r="O91" s="417" t="s">
        <v>374</v>
      </c>
    </row>
    <row r="92" spans="1:15" ht="15.75" x14ac:dyDescent="0.25">
      <c r="A92" s="1478"/>
      <c r="B92" s="565" t="s">
        <v>55</v>
      </c>
      <c r="C92" s="565">
        <v>1</v>
      </c>
      <c r="D92" s="583" t="s">
        <v>160</v>
      </c>
      <c r="E92" s="565" t="s">
        <v>392</v>
      </c>
      <c r="F92" s="565">
        <v>1</v>
      </c>
      <c r="G92" s="565"/>
      <c r="H92" s="565"/>
      <c r="I92" s="515">
        <v>45474</v>
      </c>
      <c r="J92" s="396">
        <v>45292</v>
      </c>
      <c r="K92" s="565">
        <v>0</v>
      </c>
      <c r="L92" s="565">
        <v>5</v>
      </c>
      <c r="M92" s="562">
        <v>1000</v>
      </c>
      <c r="N92" s="1494" t="s">
        <v>721</v>
      </c>
      <c r="O92" s="274" t="s">
        <v>374</v>
      </c>
    </row>
    <row r="93" spans="1:15" ht="15.75" x14ac:dyDescent="0.25">
      <c r="A93" s="1478"/>
      <c r="B93" s="565" t="s">
        <v>56</v>
      </c>
      <c r="C93" s="565">
        <v>2</v>
      </c>
      <c r="D93" s="583" t="s">
        <v>161</v>
      </c>
      <c r="E93" s="565" t="s">
        <v>392</v>
      </c>
      <c r="F93" s="565">
        <v>1</v>
      </c>
      <c r="G93" s="565"/>
      <c r="H93" s="565"/>
      <c r="I93" s="515">
        <v>45474</v>
      </c>
      <c r="J93" s="396">
        <v>45292</v>
      </c>
      <c r="K93" s="565">
        <v>0</v>
      </c>
      <c r="L93" s="565">
        <v>5</v>
      </c>
      <c r="M93" s="562">
        <v>1000</v>
      </c>
      <c r="N93" s="1510"/>
      <c r="O93" s="274" t="s">
        <v>374</v>
      </c>
    </row>
    <row r="94" spans="1:15" ht="33.75" customHeight="1" x14ac:dyDescent="0.25">
      <c r="A94" s="1478"/>
      <c r="B94" s="565" t="s">
        <v>57</v>
      </c>
      <c r="C94" s="565">
        <v>3</v>
      </c>
      <c r="D94" s="583" t="s">
        <v>162</v>
      </c>
      <c r="E94" s="565" t="s">
        <v>392</v>
      </c>
      <c r="F94" s="565"/>
      <c r="G94" s="565">
        <v>1</v>
      </c>
      <c r="H94" s="565"/>
      <c r="I94" s="515">
        <v>45474</v>
      </c>
      <c r="J94" s="396">
        <v>45292</v>
      </c>
      <c r="K94" s="565">
        <v>0</v>
      </c>
      <c r="L94" s="565">
        <v>5</v>
      </c>
      <c r="M94" s="562">
        <v>1000</v>
      </c>
      <c r="N94" s="1488"/>
      <c r="O94" s="274" t="s">
        <v>374</v>
      </c>
    </row>
    <row r="95" spans="1:15" ht="15.75" x14ac:dyDescent="0.25">
      <c r="A95" s="1478"/>
      <c r="B95" s="565" t="s">
        <v>58</v>
      </c>
      <c r="C95" s="565">
        <v>1</v>
      </c>
      <c r="D95" s="583" t="s">
        <v>163</v>
      </c>
      <c r="E95" s="565" t="s">
        <v>392</v>
      </c>
      <c r="F95" s="565"/>
      <c r="G95" s="565"/>
      <c r="H95" s="565"/>
      <c r="I95" s="515">
        <v>45474</v>
      </c>
      <c r="J95" s="396">
        <v>45292</v>
      </c>
      <c r="K95" s="565">
        <v>0</v>
      </c>
      <c r="L95" s="565">
        <v>5</v>
      </c>
      <c r="M95" s="562">
        <v>1000</v>
      </c>
      <c r="N95" s="1494" t="s">
        <v>722</v>
      </c>
      <c r="O95" s="274" t="s">
        <v>374</v>
      </c>
    </row>
    <row r="96" spans="1:15" ht="15.75" x14ac:dyDescent="0.25">
      <c r="A96" s="1478"/>
      <c r="B96" s="565" t="s">
        <v>59</v>
      </c>
      <c r="C96" s="565">
        <v>2</v>
      </c>
      <c r="D96" s="583" t="s">
        <v>164</v>
      </c>
      <c r="E96" s="565" t="s">
        <v>392</v>
      </c>
      <c r="F96" s="565"/>
      <c r="G96" s="565"/>
      <c r="H96" s="565"/>
      <c r="I96" s="515">
        <v>45474</v>
      </c>
      <c r="J96" s="396">
        <v>45292</v>
      </c>
      <c r="K96" s="565">
        <v>0</v>
      </c>
      <c r="L96" s="565">
        <v>5</v>
      </c>
      <c r="M96" s="562">
        <v>1000</v>
      </c>
      <c r="N96" s="1510"/>
      <c r="O96" s="274" t="s">
        <v>374</v>
      </c>
    </row>
    <row r="97" spans="1:15" ht="15.75" x14ac:dyDescent="0.25">
      <c r="A97" s="1478"/>
      <c r="B97" s="565" t="s">
        <v>60</v>
      </c>
      <c r="C97" s="565">
        <v>3</v>
      </c>
      <c r="D97" s="583" t="s">
        <v>165</v>
      </c>
      <c r="E97" s="565" t="s">
        <v>392</v>
      </c>
      <c r="F97" s="565"/>
      <c r="G97" s="565"/>
      <c r="H97" s="565"/>
      <c r="I97" s="515">
        <v>45474</v>
      </c>
      <c r="J97" s="396">
        <v>45292</v>
      </c>
      <c r="K97" s="565">
        <v>0</v>
      </c>
      <c r="L97" s="565">
        <v>5</v>
      </c>
      <c r="M97" s="562">
        <v>1000</v>
      </c>
      <c r="N97" s="1510"/>
      <c r="O97" s="274" t="s">
        <v>374</v>
      </c>
    </row>
    <row r="98" spans="1:15" ht="15.75" x14ac:dyDescent="0.25">
      <c r="A98" s="1478"/>
      <c r="B98" s="565" t="s">
        <v>61</v>
      </c>
      <c r="C98" s="565">
        <v>4</v>
      </c>
      <c r="D98" s="583" t="s">
        <v>166</v>
      </c>
      <c r="E98" s="565" t="s">
        <v>392</v>
      </c>
      <c r="F98" s="565">
        <v>1</v>
      </c>
      <c r="G98" s="565"/>
      <c r="H98" s="565"/>
      <c r="I98" s="515">
        <v>45474</v>
      </c>
      <c r="J98" s="396">
        <v>45292</v>
      </c>
      <c r="K98" s="565">
        <v>0</v>
      </c>
      <c r="L98" s="565">
        <v>5</v>
      </c>
      <c r="M98" s="562">
        <v>1000</v>
      </c>
      <c r="N98" s="1488"/>
      <c r="O98" s="274" t="s">
        <v>374</v>
      </c>
    </row>
    <row r="99" spans="1:15" ht="15.75" x14ac:dyDescent="0.25">
      <c r="A99" s="1478"/>
      <c r="B99" s="565" t="s">
        <v>10</v>
      </c>
      <c r="C99" s="565">
        <v>1</v>
      </c>
      <c r="D99" s="583" t="s">
        <v>167</v>
      </c>
      <c r="E99" s="565" t="s">
        <v>392</v>
      </c>
      <c r="F99" s="565"/>
      <c r="G99" s="565"/>
      <c r="H99" s="565"/>
      <c r="I99" s="515">
        <v>45474</v>
      </c>
      <c r="J99" s="396">
        <v>45292</v>
      </c>
      <c r="K99" s="565">
        <v>0</v>
      </c>
      <c r="L99" s="565">
        <v>5</v>
      </c>
      <c r="M99" s="562">
        <v>1000</v>
      </c>
      <c r="N99" s="1494" t="s">
        <v>723</v>
      </c>
      <c r="O99" s="274" t="s">
        <v>374</v>
      </c>
    </row>
    <row r="100" spans="1:15" ht="15.75" x14ac:dyDescent="0.25">
      <c r="A100" s="1478"/>
      <c r="B100" s="565" t="s">
        <v>11</v>
      </c>
      <c r="C100" s="565">
        <v>2</v>
      </c>
      <c r="D100" s="583" t="s">
        <v>168</v>
      </c>
      <c r="E100" s="565" t="s">
        <v>392</v>
      </c>
      <c r="F100" s="565"/>
      <c r="G100" s="565"/>
      <c r="H100" s="565"/>
      <c r="I100" s="515">
        <v>45474</v>
      </c>
      <c r="J100" s="396">
        <v>45292</v>
      </c>
      <c r="K100" s="565">
        <v>0</v>
      </c>
      <c r="L100" s="565">
        <v>5</v>
      </c>
      <c r="M100" s="562">
        <v>1000</v>
      </c>
      <c r="N100" s="1510"/>
      <c r="O100" s="274" t="s">
        <v>374</v>
      </c>
    </row>
    <row r="101" spans="1:15" ht="15.75" x14ac:dyDescent="0.25">
      <c r="A101" s="1478"/>
      <c r="B101" s="565" t="s">
        <v>12</v>
      </c>
      <c r="C101" s="565">
        <v>3</v>
      </c>
      <c r="D101" s="583" t="s">
        <v>169</v>
      </c>
      <c r="E101" s="565" t="s">
        <v>392</v>
      </c>
      <c r="F101" s="565"/>
      <c r="G101" s="565"/>
      <c r="H101" s="565"/>
      <c r="I101" s="515">
        <v>45474</v>
      </c>
      <c r="J101" s="396">
        <v>45292</v>
      </c>
      <c r="K101" s="565">
        <v>0</v>
      </c>
      <c r="L101" s="565">
        <v>5</v>
      </c>
      <c r="M101" s="562">
        <v>1000</v>
      </c>
      <c r="N101" s="1510"/>
      <c r="O101" s="274" t="s">
        <v>374</v>
      </c>
    </row>
    <row r="102" spans="1:15" ht="15.75" x14ac:dyDescent="0.25">
      <c r="A102" s="1478"/>
      <c r="B102" s="565" t="s">
        <v>13</v>
      </c>
      <c r="C102" s="565">
        <v>4</v>
      </c>
      <c r="D102" s="583" t="s">
        <v>170</v>
      </c>
      <c r="E102" s="565" t="s">
        <v>392</v>
      </c>
      <c r="F102" s="565"/>
      <c r="G102" s="565"/>
      <c r="H102" s="565"/>
      <c r="I102" s="515">
        <v>45474</v>
      </c>
      <c r="J102" s="396">
        <v>45292</v>
      </c>
      <c r="K102" s="565">
        <v>0</v>
      </c>
      <c r="L102" s="565">
        <v>5</v>
      </c>
      <c r="M102" s="562">
        <v>1000</v>
      </c>
      <c r="N102" s="1488"/>
      <c r="O102" s="274" t="s">
        <v>374</v>
      </c>
    </row>
    <row r="103" spans="1:15" ht="15.75" x14ac:dyDescent="0.25">
      <c r="A103" s="1478"/>
      <c r="B103" s="565" t="s">
        <v>14</v>
      </c>
      <c r="C103" s="565">
        <v>1</v>
      </c>
      <c r="D103" s="583" t="s">
        <v>171</v>
      </c>
      <c r="E103" s="565" t="s">
        <v>392</v>
      </c>
      <c r="F103" s="565">
        <v>1</v>
      </c>
      <c r="G103" s="565">
        <v>1</v>
      </c>
      <c r="H103" s="565"/>
      <c r="I103" s="515">
        <v>45474</v>
      </c>
      <c r="J103" s="396">
        <v>45292</v>
      </c>
      <c r="K103" s="565">
        <v>0</v>
      </c>
      <c r="L103" s="565">
        <v>5</v>
      </c>
      <c r="M103" s="562">
        <v>1000</v>
      </c>
      <c r="N103" s="1494" t="s">
        <v>724</v>
      </c>
      <c r="O103" s="274" t="s">
        <v>374</v>
      </c>
    </row>
    <row r="104" spans="1:15" ht="15.75" x14ac:dyDescent="0.25">
      <c r="A104" s="1478"/>
      <c r="B104" s="565" t="s">
        <v>15</v>
      </c>
      <c r="C104" s="565">
        <v>2</v>
      </c>
      <c r="D104" s="583" t="s">
        <v>172</v>
      </c>
      <c r="E104" s="565" t="s">
        <v>392</v>
      </c>
      <c r="F104" s="565">
        <v>1</v>
      </c>
      <c r="G104" s="565"/>
      <c r="H104" s="565"/>
      <c r="I104" s="515">
        <v>45474</v>
      </c>
      <c r="J104" s="396">
        <v>45292</v>
      </c>
      <c r="K104" s="565">
        <v>0</v>
      </c>
      <c r="L104" s="565">
        <v>5</v>
      </c>
      <c r="M104" s="562">
        <v>1000</v>
      </c>
      <c r="N104" s="1510"/>
      <c r="O104" s="274" t="s">
        <v>374</v>
      </c>
    </row>
    <row r="105" spans="1:15" ht="15.75" x14ac:dyDescent="0.25">
      <c r="A105" s="1478"/>
      <c r="B105" s="565" t="s">
        <v>16</v>
      </c>
      <c r="C105" s="565">
        <v>3</v>
      </c>
      <c r="D105" s="583" t="s">
        <v>173</v>
      </c>
      <c r="E105" s="565" t="s">
        <v>392</v>
      </c>
      <c r="F105" s="565"/>
      <c r="G105" s="565"/>
      <c r="H105" s="565"/>
      <c r="I105" s="515">
        <v>45474</v>
      </c>
      <c r="J105" s="396">
        <v>45292</v>
      </c>
      <c r="K105" s="565">
        <v>0</v>
      </c>
      <c r="L105" s="565">
        <v>5</v>
      </c>
      <c r="M105" s="562">
        <v>1000</v>
      </c>
      <c r="N105" s="1510"/>
      <c r="O105" s="274" t="s">
        <v>374</v>
      </c>
    </row>
    <row r="106" spans="1:15" ht="15.75" x14ac:dyDescent="0.25">
      <c r="A106" s="1478"/>
      <c r="B106" s="565" t="s">
        <v>17</v>
      </c>
      <c r="C106" s="565">
        <v>4</v>
      </c>
      <c r="D106" s="583" t="s">
        <v>174</v>
      </c>
      <c r="E106" s="565" t="s">
        <v>392</v>
      </c>
      <c r="F106" s="565"/>
      <c r="G106" s="565"/>
      <c r="H106" s="565"/>
      <c r="I106" s="515">
        <v>45474</v>
      </c>
      <c r="J106" s="396">
        <v>45292</v>
      </c>
      <c r="K106" s="565">
        <v>0</v>
      </c>
      <c r="L106" s="565">
        <v>5</v>
      </c>
      <c r="M106" s="562">
        <v>1000</v>
      </c>
      <c r="N106" s="1510"/>
      <c r="O106" s="274" t="s">
        <v>374</v>
      </c>
    </row>
    <row r="107" spans="1:15" ht="15.75" x14ac:dyDescent="0.25">
      <c r="A107" s="1478"/>
      <c r="B107" s="565" t="s">
        <v>62</v>
      </c>
      <c r="C107" s="565">
        <v>5</v>
      </c>
      <c r="D107" s="583" t="s">
        <v>175</v>
      </c>
      <c r="E107" s="565" t="s">
        <v>392</v>
      </c>
      <c r="F107" s="565"/>
      <c r="G107" s="565"/>
      <c r="H107" s="565"/>
      <c r="I107" s="515">
        <v>45474</v>
      </c>
      <c r="J107" s="396">
        <v>45292</v>
      </c>
      <c r="K107" s="565">
        <v>0</v>
      </c>
      <c r="L107" s="565">
        <v>5</v>
      </c>
      <c r="M107" s="562">
        <v>1000</v>
      </c>
      <c r="N107" s="1488"/>
      <c r="O107" s="274" t="s">
        <v>374</v>
      </c>
    </row>
    <row r="108" spans="1:15" ht="15.75" x14ac:dyDescent="0.25">
      <c r="A108" s="1478"/>
      <c r="B108" s="565" t="s">
        <v>18</v>
      </c>
      <c r="C108" s="565">
        <v>1</v>
      </c>
      <c r="D108" s="583" t="s">
        <v>176</v>
      </c>
      <c r="E108" s="565" t="s">
        <v>392</v>
      </c>
      <c r="F108" s="565">
        <v>2</v>
      </c>
      <c r="G108" s="565"/>
      <c r="H108" s="565"/>
      <c r="I108" s="515">
        <v>45474</v>
      </c>
      <c r="J108" s="396">
        <v>45292</v>
      </c>
      <c r="K108" s="565">
        <v>0</v>
      </c>
      <c r="L108" s="565">
        <v>5</v>
      </c>
      <c r="M108" s="562">
        <v>1000</v>
      </c>
      <c r="N108" s="1494" t="s">
        <v>725</v>
      </c>
      <c r="O108" s="274" t="s">
        <v>374</v>
      </c>
    </row>
    <row r="109" spans="1:15" ht="15.75" x14ac:dyDescent="0.25">
      <c r="A109" s="1478"/>
      <c r="B109" s="565" t="s">
        <v>19</v>
      </c>
      <c r="C109" s="565">
        <v>2</v>
      </c>
      <c r="D109" s="583" t="s">
        <v>177</v>
      </c>
      <c r="E109" s="565" t="s">
        <v>392</v>
      </c>
      <c r="F109" s="565"/>
      <c r="G109" s="565"/>
      <c r="H109" s="565"/>
      <c r="I109" s="515">
        <v>45474</v>
      </c>
      <c r="J109" s="396">
        <v>45292</v>
      </c>
      <c r="K109" s="565">
        <v>0</v>
      </c>
      <c r="L109" s="565">
        <v>5</v>
      </c>
      <c r="M109" s="562">
        <v>1000</v>
      </c>
      <c r="N109" s="1510"/>
      <c r="O109" s="274" t="s">
        <v>374</v>
      </c>
    </row>
    <row r="110" spans="1:15" ht="37.5" customHeight="1" x14ac:dyDescent="0.25">
      <c r="A110" s="1478"/>
      <c r="B110" s="565" t="s">
        <v>20</v>
      </c>
      <c r="C110" s="565">
        <v>3</v>
      </c>
      <c r="D110" s="583" t="s">
        <v>178</v>
      </c>
      <c r="E110" s="565" t="s">
        <v>392</v>
      </c>
      <c r="F110" s="565"/>
      <c r="G110" s="565"/>
      <c r="H110" s="565"/>
      <c r="I110" s="515">
        <v>45474</v>
      </c>
      <c r="J110" s="396">
        <v>45292</v>
      </c>
      <c r="K110" s="565">
        <v>0</v>
      </c>
      <c r="L110" s="565">
        <v>5</v>
      </c>
      <c r="M110" s="562">
        <v>1000</v>
      </c>
      <c r="N110" s="1488"/>
      <c r="O110" s="274" t="s">
        <v>374</v>
      </c>
    </row>
    <row r="111" spans="1:15" ht="63" x14ac:dyDescent="0.25">
      <c r="A111" s="1478"/>
      <c r="B111" s="366" t="s">
        <v>679</v>
      </c>
      <c r="C111" s="366">
        <v>1</v>
      </c>
      <c r="D111" s="583">
        <v>15215</v>
      </c>
      <c r="E111" s="366" t="s">
        <v>392</v>
      </c>
      <c r="F111" s="366"/>
      <c r="G111" s="366"/>
      <c r="H111" s="366"/>
      <c r="I111" s="515">
        <v>45474</v>
      </c>
      <c r="J111" s="396">
        <v>45292</v>
      </c>
      <c r="K111" s="565">
        <v>0</v>
      </c>
      <c r="L111" s="366">
        <v>2</v>
      </c>
      <c r="M111" s="416">
        <v>250</v>
      </c>
      <c r="N111" s="565" t="s">
        <v>752</v>
      </c>
      <c r="O111" s="417" t="s">
        <v>561</v>
      </c>
    </row>
    <row r="112" spans="1:15" ht="15.75" x14ac:dyDescent="0.25">
      <c r="A112" s="1478"/>
      <c r="B112" s="366" t="s">
        <v>680</v>
      </c>
      <c r="C112" s="366">
        <v>2</v>
      </c>
      <c r="D112" s="583">
        <v>15216</v>
      </c>
      <c r="E112" s="366" t="s">
        <v>392</v>
      </c>
      <c r="F112" s="366"/>
      <c r="G112" s="366"/>
      <c r="H112" s="366"/>
      <c r="I112" s="515">
        <v>45474</v>
      </c>
      <c r="J112" s="396">
        <v>45292</v>
      </c>
      <c r="K112" s="565">
        <v>0</v>
      </c>
      <c r="L112" s="366">
        <v>2</v>
      </c>
      <c r="M112" s="416">
        <v>250</v>
      </c>
      <c r="N112" s="1494" t="s">
        <v>753</v>
      </c>
      <c r="O112" s="417" t="s">
        <v>561</v>
      </c>
    </row>
    <row r="113" spans="1:15" ht="15.75" x14ac:dyDescent="0.25">
      <c r="A113" s="1478"/>
      <c r="B113" s="366" t="s">
        <v>681</v>
      </c>
      <c r="C113" s="366">
        <v>3</v>
      </c>
      <c r="D113" s="584">
        <v>15217</v>
      </c>
      <c r="E113" s="366" t="s">
        <v>392</v>
      </c>
      <c r="F113" s="366"/>
      <c r="G113" s="366"/>
      <c r="H113" s="366"/>
      <c r="I113" s="515">
        <v>45474</v>
      </c>
      <c r="J113" s="396">
        <v>45292</v>
      </c>
      <c r="K113" s="565">
        <v>0</v>
      </c>
      <c r="L113" s="366">
        <v>2</v>
      </c>
      <c r="M113" s="416">
        <v>250</v>
      </c>
      <c r="N113" s="1510"/>
      <c r="O113" s="417" t="s">
        <v>561</v>
      </c>
    </row>
    <row r="114" spans="1:15" ht="35.25" customHeight="1" x14ac:dyDescent="0.25">
      <c r="A114" s="1478"/>
      <c r="B114" s="366" t="s">
        <v>682</v>
      </c>
      <c r="C114" s="366">
        <v>4</v>
      </c>
      <c r="D114" s="583">
        <v>15214</v>
      </c>
      <c r="E114" s="366" t="s">
        <v>392</v>
      </c>
      <c r="F114" s="366"/>
      <c r="G114" s="366"/>
      <c r="H114" s="366"/>
      <c r="I114" s="515">
        <v>45474</v>
      </c>
      <c r="J114" s="396">
        <v>45292</v>
      </c>
      <c r="K114" s="565">
        <v>0</v>
      </c>
      <c r="L114" s="366">
        <v>2</v>
      </c>
      <c r="M114" s="416">
        <v>250</v>
      </c>
      <c r="N114" s="1488"/>
      <c r="O114" s="417" t="s">
        <v>561</v>
      </c>
    </row>
    <row r="115" spans="1:15" ht="15.75" x14ac:dyDescent="0.25">
      <c r="A115" s="1478"/>
      <c r="B115" s="366" t="s">
        <v>683</v>
      </c>
      <c r="C115" s="366">
        <v>5</v>
      </c>
      <c r="D115" s="583">
        <v>15058</v>
      </c>
      <c r="E115" s="366" t="s">
        <v>392</v>
      </c>
      <c r="F115" s="366"/>
      <c r="G115" s="366"/>
      <c r="H115" s="366"/>
      <c r="I115" s="515">
        <v>45474</v>
      </c>
      <c r="J115" s="396">
        <v>45292</v>
      </c>
      <c r="K115" s="565">
        <v>0</v>
      </c>
      <c r="L115" s="366">
        <v>2</v>
      </c>
      <c r="M115" s="416">
        <v>250</v>
      </c>
      <c r="N115" s="1494" t="s">
        <v>723</v>
      </c>
      <c r="O115" s="417" t="s">
        <v>561</v>
      </c>
    </row>
    <row r="116" spans="1:15" ht="45" customHeight="1" x14ac:dyDescent="0.25">
      <c r="A116" s="1478"/>
      <c r="B116" s="366" t="s">
        <v>684</v>
      </c>
      <c r="C116" s="366">
        <v>6</v>
      </c>
      <c r="D116" s="583">
        <v>15057</v>
      </c>
      <c r="E116" s="366" t="s">
        <v>392</v>
      </c>
      <c r="F116" s="366"/>
      <c r="G116" s="366"/>
      <c r="H116" s="366"/>
      <c r="I116" s="515">
        <v>45474</v>
      </c>
      <c r="J116" s="396">
        <v>45292</v>
      </c>
      <c r="K116" s="565">
        <v>0</v>
      </c>
      <c r="L116" s="366">
        <v>2</v>
      </c>
      <c r="M116" s="416">
        <v>250</v>
      </c>
      <c r="N116" s="1488"/>
      <c r="O116" s="417" t="s">
        <v>561</v>
      </c>
    </row>
    <row r="117" spans="1:15" ht="63" x14ac:dyDescent="0.25">
      <c r="A117" s="1478"/>
      <c r="B117" s="366" t="s">
        <v>685</v>
      </c>
      <c r="C117" s="366">
        <v>7</v>
      </c>
      <c r="D117" s="583">
        <v>15066</v>
      </c>
      <c r="E117" s="366" t="s">
        <v>392</v>
      </c>
      <c r="F117" s="366"/>
      <c r="G117" s="366"/>
      <c r="H117" s="366"/>
      <c r="I117" s="515">
        <v>45474</v>
      </c>
      <c r="J117" s="396">
        <v>45292</v>
      </c>
      <c r="K117" s="565">
        <v>0</v>
      </c>
      <c r="L117" s="366">
        <v>2</v>
      </c>
      <c r="M117" s="416">
        <v>250</v>
      </c>
      <c r="N117" s="565" t="s">
        <v>724</v>
      </c>
      <c r="O117" s="417" t="s">
        <v>561</v>
      </c>
    </row>
    <row r="118" spans="1:15" ht="15.75" x14ac:dyDescent="0.25">
      <c r="A118" s="1478"/>
      <c r="B118" s="366" t="s">
        <v>686</v>
      </c>
      <c r="C118" s="366">
        <v>8</v>
      </c>
      <c r="D118" s="583">
        <v>15065</v>
      </c>
      <c r="E118" s="366" t="s">
        <v>392</v>
      </c>
      <c r="F118" s="366"/>
      <c r="G118" s="366"/>
      <c r="H118" s="366"/>
      <c r="I118" s="515">
        <v>45474</v>
      </c>
      <c r="J118" s="396">
        <v>45292</v>
      </c>
      <c r="K118" s="565">
        <v>0</v>
      </c>
      <c r="L118" s="366">
        <v>2</v>
      </c>
      <c r="M118" s="416">
        <v>250</v>
      </c>
      <c r="N118" s="1494" t="s">
        <v>725</v>
      </c>
      <c r="O118" s="417" t="s">
        <v>561</v>
      </c>
    </row>
    <row r="119" spans="1:15" ht="53.25" customHeight="1" thickBot="1" x14ac:dyDescent="0.3">
      <c r="A119" s="1480"/>
      <c r="B119" s="573" t="s">
        <v>687</v>
      </c>
      <c r="C119" s="573">
        <v>9</v>
      </c>
      <c r="D119" s="585">
        <v>15064</v>
      </c>
      <c r="E119" s="573" t="s">
        <v>392</v>
      </c>
      <c r="F119" s="573"/>
      <c r="G119" s="573"/>
      <c r="H119" s="573"/>
      <c r="I119" s="516">
        <v>45474</v>
      </c>
      <c r="J119" s="396">
        <v>45292</v>
      </c>
      <c r="K119" s="565">
        <v>0</v>
      </c>
      <c r="L119" s="366">
        <v>2</v>
      </c>
      <c r="M119" s="416">
        <v>250</v>
      </c>
      <c r="N119" s="1518"/>
      <c r="O119" s="508" t="s">
        <v>561</v>
      </c>
    </row>
    <row r="120" spans="1:15" ht="15.75" x14ac:dyDescent="0.25">
      <c r="A120" s="1477" t="s">
        <v>318</v>
      </c>
      <c r="B120" s="434" t="s">
        <v>22</v>
      </c>
      <c r="C120" s="434">
        <v>1</v>
      </c>
      <c r="D120" s="587">
        <v>707388</v>
      </c>
      <c r="E120" s="434" t="s">
        <v>392</v>
      </c>
      <c r="F120" s="434"/>
      <c r="G120" s="434"/>
      <c r="H120" s="434"/>
      <c r="I120" s="514">
        <v>45474</v>
      </c>
      <c r="J120" s="514">
        <v>45292</v>
      </c>
      <c r="K120" s="434">
        <v>0</v>
      </c>
      <c r="L120" s="434">
        <v>5</v>
      </c>
      <c r="M120" s="525">
        <v>1000</v>
      </c>
      <c r="N120" s="1526" t="s">
        <v>726</v>
      </c>
      <c r="O120" s="577" t="s">
        <v>375</v>
      </c>
    </row>
    <row r="121" spans="1:15" ht="15.75" x14ac:dyDescent="0.25">
      <c r="A121" s="1478"/>
      <c r="B121" s="414" t="s">
        <v>23</v>
      </c>
      <c r="C121" s="414">
        <v>2</v>
      </c>
      <c r="D121" s="586">
        <v>707389</v>
      </c>
      <c r="E121" s="414" t="s">
        <v>392</v>
      </c>
      <c r="F121" s="414"/>
      <c r="G121" s="414"/>
      <c r="H121" s="414"/>
      <c r="I121" s="515">
        <v>45474</v>
      </c>
      <c r="J121" s="515">
        <v>45292</v>
      </c>
      <c r="K121" s="414">
        <v>0</v>
      </c>
      <c r="L121" s="414">
        <v>5</v>
      </c>
      <c r="M121" s="522">
        <v>1000</v>
      </c>
      <c r="N121" s="1508"/>
      <c r="O121" s="578" t="s">
        <v>375</v>
      </c>
    </row>
    <row r="122" spans="1:15" ht="15.75" x14ac:dyDescent="0.25">
      <c r="A122" s="1478"/>
      <c r="B122" s="414" t="s">
        <v>24</v>
      </c>
      <c r="C122" s="414"/>
      <c r="D122" s="414" t="s">
        <v>762</v>
      </c>
      <c r="E122" s="414" t="s">
        <v>392</v>
      </c>
      <c r="F122" s="414"/>
      <c r="G122" s="414"/>
      <c r="H122" s="414"/>
      <c r="I122" s="515"/>
      <c r="J122" s="515"/>
      <c r="K122" s="414"/>
      <c r="L122" s="414"/>
      <c r="M122" s="522"/>
      <c r="N122" s="1508"/>
      <c r="O122" s="578"/>
    </row>
    <row r="123" spans="1:15" ht="15.75" x14ac:dyDescent="0.25">
      <c r="A123" s="1478"/>
      <c r="B123" s="414" t="s">
        <v>25</v>
      </c>
      <c r="C123" s="414">
        <v>4</v>
      </c>
      <c r="D123" s="586">
        <v>707391</v>
      </c>
      <c r="E123" s="414" t="s">
        <v>392</v>
      </c>
      <c r="F123" s="414"/>
      <c r="G123" s="414"/>
      <c r="H123" s="414"/>
      <c r="I123" s="515">
        <v>45474</v>
      </c>
      <c r="J123" s="515">
        <v>45292</v>
      </c>
      <c r="K123" s="414">
        <v>0</v>
      </c>
      <c r="L123" s="414">
        <v>5</v>
      </c>
      <c r="M123" s="522">
        <v>1000</v>
      </c>
      <c r="N123" s="1515"/>
      <c r="O123" s="578" t="s">
        <v>375</v>
      </c>
    </row>
    <row r="124" spans="1:15" ht="15.75" x14ac:dyDescent="0.25">
      <c r="A124" s="1478"/>
      <c r="B124" s="565" t="s">
        <v>26</v>
      </c>
      <c r="C124" s="565">
        <v>1</v>
      </c>
      <c r="D124" s="583" t="s">
        <v>179</v>
      </c>
      <c r="E124" s="565" t="s">
        <v>392</v>
      </c>
      <c r="F124" s="565"/>
      <c r="G124" s="565"/>
      <c r="H124" s="565"/>
      <c r="I124" s="515">
        <v>45474</v>
      </c>
      <c r="J124" s="396">
        <v>45292</v>
      </c>
      <c r="K124" s="565">
        <v>0</v>
      </c>
      <c r="L124" s="565">
        <v>5</v>
      </c>
      <c r="M124" s="562">
        <v>1000</v>
      </c>
      <c r="N124" s="1494" t="s">
        <v>728</v>
      </c>
      <c r="O124" s="274" t="s">
        <v>374</v>
      </c>
    </row>
    <row r="125" spans="1:15" ht="15.75" x14ac:dyDescent="0.25">
      <c r="A125" s="1478"/>
      <c r="B125" s="565" t="s">
        <v>27</v>
      </c>
      <c r="C125" s="565">
        <v>2</v>
      </c>
      <c r="D125" s="583" t="s">
        <v>180</v>
      </c>
      <c r="E125" s="565" t="s">
        <v>392</v>
      </c>
      <c r="F125" s="565"/>
      <c r="G125" s="565"/>
      <c r="H125" s="565"/>
      <c r="I125" s="515">
        <v>45474</v>
      </c>
      <c r="J125" s="396">
        <v>45292</v>
      </c>
      <c r="K125" s="565">
        <v>0</v>
      </c>
      <c r="L125" s="565">
        <v>5</v>
      </c>
      <c r="M125" s="562">
        <v>1000</v>
      </c>
      <c r="N125" s="1510"/>
      <c r="O125" s="274" t="s">
        <v>374</v>
      </c>
    </row>
    <row r="126" spans="1:15" ht="15.75" x14ac:dyDescent="0.25">
      <c r="A126" s="1478"/>
      <c r="B126" s="565" t="s">
        <v>28</v>
      </c>
      <c r="C126" s="565">
        <v>3</v>
      </c>
      <c r="D126" s="583" t="s">
        <v>181</v>
      </c>
      <c r="E126" s="565" t="s">
        <v>392</v>
      </c>
      <c r="F126" s="565"/>
      <c r="G126" s="565"/>
      <c r="H126" s="565"/>
      <c r="I126" s="515">
        <v>45474</v>
      </c>
      <c r="J126" s="396">
        <v>45292</v>
      </c>
      <c r="K126" s="565">
        <v>0</v>
      </c>
      <c r="L126" s="565">
        <v>5</v>
      </c>
      <c r="M126" s="562">
        <v>1000</v>
      </c>
      <c r="N126" s="1510"/>
      <c r="O126" s="274" t="s">
        <v>374</v>
      </c>
    </row>
    <row r="127" spans="1:15" ht="15.75" x14ac:dyDescent="0.25">
      <c r="A127" s="1478"/>
      <c r="B127" s="565" t="s">
        <v>29</v>
      </c>
      <c r="C127" s="565">
        <v>4</v>
      </c>
      <c r="D127" s="583" t="s">
        <v>182</v>
      </c>
      <c r="E127" s="565" t="s">
        <v>392</v>
      </c>
      <c r="F127" s="565"/>
      <c r="G127" s="565"/>
      <c r="H127" s="565"/>
      <c r="I127" s="515">
        <v>45474</v>
      </c>
      <c r="J127" s="396">
        <v>45292</v>
      </c>
      <c r="K127" s="565">
        <v>0</v>
      </c>
      <c r="L127" s="565">
        <v>5</v>
      </c>
      <c r="M127" s="562">
        <v>1000</v>
      </c>
      <c r="N127" s="1488"/>
      <c r="O127" s="274" t="s">
        <v>374</v>
      </c>
    </row>
    <row r="128" spans="1:15" ht="15.75" x14ac:dyDescent="0.25">
      <c r="A128" s="1478"/>
      <c r="B128" s="565" t="s">
        <v>64</v>
      </c>
      <c r="C128" s="565">
        <v>1</v>
      </c>
      <c r="D128" s="583" t="s">
        <v>183</v>
      </c>
      <c r="E128" s="565" t="s">
        <v>392</v>
      </c>
      <c r="F128" s="565"/>
      <c r="G128" s="565"/>
      <c r="H128" s="565"/>
      <c r="I128" s="515">
        <v>45474</v>
      </c>
      <c r="J128" s="396">
        <v>45292</v>
      </c>
      <c r="K128" s="565">
        <v>0</v>
      </c>
      <c r="L128" s="565">
        <v>5</v>
      </c>
      <c r="M128" s="562">
        <v>1000</v>
      </c>
      <c r="N128" s="1494" t="s">
        <v>729</v>
      </c>
      <c r="O128" s="274" t="s">
        <v>374</v>
      </c>
    </row>
    <row r="129" spans="1:15" ht="15.75" x14ac:dyDescent="0.25">
      <c r="A129" s="1478"/>
      <c r="B129" s="565" t="s">
        <v>65</v>
      </c>
      <c r="C129" s="565">
        <v>2</v>
      </c>
      <c r="D129" s="583" t="s">
        <v>184</v>
      </c>
      <c r="E129" s="565" t="s">
        <v>392</v>
      </c>
      <c r="F129" s="565"/>
      <c r="G129" s="565"/>
      <c r="H129" s="565"/>
      <c r="I129" s="515">
        <v>45474</v>
      </c>
      <c r="J129" s="396">
        <v>45292</v>
      </c>
      <c r="K129" s="565">
        <v>0</v>
      </c>
      <c r="L129" s="565">
        <v>5</v>
      </c>
      <c r="M129" s="562">
        <v>1000</v>
      </c>
      <c r="N129" s="1510"/>
      <c r="O129" s="274" t="s">
        <v>374</v>
      </c>
    </row>
    <row r="130" spans="1:15" ht="15.75" x14ac:dyDescent="0.25">
      <c r="A130" s="1478"/>
      <c r="B130" s="565" t="s">
        <v>66</v>
      </c>
      <c r="C130" s="565">
        <v>3</v>
      </c>
      <c r="D130" s="583" t="s">
        <v>185</v>
      </c>
      <c r="E130" s="565" t="s">
        <v>392</v>
      </c>
      <c r="F130" s="565"/>
      <c r="G130" s="565"/>
      <c r="H130" s="565"/>
      <c r="I130" s="515">
        <v>45474</v>
      </c>
      <c r="J130" s="396">
        <v>45292</v>
      </c>
      <c r="K130" s="565">
        <v>0</v>
      </c>
      <c r="L130" s="565">
        <v>5</v>
      </c>
      <c r="M130" s="562">
        <v>1000</v>
      </c>
      <c r="N130" s="1510"/>
      <c r="O130" s="274" t="s">
        <v>374</v>
      </c>
    </row>
    <row r="131" spans="1:15" ht="15.75" x14ac:dyDescent="0.25">
      <c r="A131" s="1478"/>
      <c r="B131" s="565" t="s">
        <v>91</v>
      </c>
      <c r="C131" s="565">
        <v>4</v>
      </c>
      <c r="D131" s="583" t="s">
        <v>186</v>
      </c>
      <c r="E131" s="565" t="s">
        <v>392</v>
      </c>
      <c r="F131" s="565"/>
      <c r="G131" s="565"/>
      <c r="H131" s="565"/>
      <c r="I131" s="515">
        <v>45474</v>
      </c>
      <c r="J131" s="396">
        <v>45292</v>
      </c>
      <c r="K131" s="565">
        <v>0</v>
      </c>
      <c r="L131" s="565">
        <v>5</v>
      </c>
      <c r="M131" s="562">
        <v>1000</v>
      </c>
      <c r="N131" s="1488"/>
      <c r="O131" s="274" t="s">
        <v>374</v>
      </c>
    </row>
    <row r="132" spans="1:15" ht="15.75" x14ac:dyDescent="0.25">
      <c r="A132" s="1478"/>
      <c r="B132" s="565" t="s">
        <v>30</v>
      </c>
      <c r="C132" s="565">
        <v>1</v>
      </c>
      <c r="D132" s="583" t="s">
        <v>187</v>
      </c>
      <c r="E132" s="565" t="s">
        <v>392</v>
      </c>
      <c r="F132" s="565"/>
      <c r="G132" s="565"/>
      <c r="H132" s="565"/>
      <c r="I132" s="515">
        <v>45474</v>
      </c>
      <c r="J132" s="396">
        <v>45292</v>
      </c>
      <c r="K132" s="565">
        <v>0</v>
      </c>
      <c r="L132" s="565">
        <v>5</v>
      </c>
      <c r="M132" s="562">
        <v>1000</v>
      </c>
      <c r="N132" s="1494" t="s">
        <v>730</v>
      </c>
      <c r="O132" s="274" t="s">
        <v>374</v>
      </c>
    </row>
    <row r="133" spans="1:15" ht="15.75" x14ac:dyDescent="0.25">
      <c r="A133" s="1478"/>
      <c r="B133" s="565" t="s">
        <v>67</v>
      </c>
      <c r="C133" s="565">
        <v>2</v>
      </c>
      <c r="D133" s="583" t="s">
        <v>188</v>
      </c>
      <c r="E133" s="565" t="s">
        <v>392</v>
      </c>
      <c r="F133" s="565"/>
      <c r="G133" s="565"/>
      <c r="H133" s="565"/>
      <c r="I133" s="515">
        <v>45474</v>
      </c>
      <c r="J133" s="396">
        <v>45292</v>
      </c>
      <c r="K133" s="565">
        <v>0</v>
      </c>
      <c r="L133" s="565">
        <v>5</v>
      </c>
      <c r="M133" s="562">
        <v>1000</v>
      </c>
      <c r="N133" s="1510"/>
      <c r="O133" s="274" t="s">
        <v>374</v>
      </c>
    </row>
    <row r="134" spans="1:15" ht="15.75" x14ac:dyDescent="0.25">
      <c r="A134" s="1478"/>
      <c r="B134" s="565" t="s">
        <v>68</v>
      </c>
      <c r="C134" s="565">
        <v>3</v>
      </c>
      <c r="D134" s="583" t="s">
        <v>189</v>
      </c>
      <c r="E134" s="565" t="s">
        <v>392</v>
      </c>
      <c r="F134" s="565"/>
      <c r="G134" s="565"/>
      <c r="H134" s="565"/>
      <c r="I134" s="515">
        <v>45474</v>
      </c>
      <c r="J134" s="396">
        <v>45292</v>
      </c>
      <c r="K134" s="565">
        <v>0</v>
      </c>
      <c r="L134" s="565">
        <v>5</v>
      </c>
      <c r="M134" s="562">
        <v>1000</v>
      </c>
      <c r="N134" s="1510"/>
      <c r="O134" s="274" t="s">
        <v>374</v>
      </c>
    </row>
    <row r="135" spans="1:15" ht="15.75" x14ac:dyDescent="0.25">
      <c r="A135" s="1478"/>
      <c r="B135" s="565" t="s">
        <v>69</v>
      </c>
      <c r="C135" s="565">
        <v>4</v>
      </c>
      <c r="D135" s="583" t="s">
        <v>190</v>
      </c>
      <c r="E135" s="565" t="s">
        <v>392</v>
      </c>
      <c r="F135" s="565"/>
      <c r="G135" s="565"/>
      <c r="H135" s="565"/>
      <c r="I135" s="515">
        <v>45474</v>
      </c>
      <c r="J135" s="396">
        <v>45292</v>
      </c>
      <c r="K135" s="565">
        <v>0</v>
      </c>
      <c r="L135" s="565">
        <v>5</v>
      </c>
      <c r="M135" s="562">
        <v>1000</v>
      </c>
      <c r="N135" s="1510"/>
      <c r="O135" s="274" t="s">
        <v>374</v>
      </c>
    </row>
    <row r="136" spans="1:15" ht="15.75" x14ac:dyDescent="0.25">
      <c r="A136" s="1478"/>
      <c r="B136" s="565" t="s">
        <v>70</v>
      </c>
      <c r="C136" s="565">
        <v>5</v>
      </c>
      <c r="D136" s="583" t="s">
        <v>191</v>
      </c>
      <c r="E136" s="565" t="s">
        <v>392</v>
      </c>
      <c r="F136" s="565"/>
      <c r="G136" s="565"/>
      <c r="H136" s="565"/>
      <c r="I136" s="515">
        <v>45474</v>
      </c>
      <c r="J136" s="396">
        <v>45292</v>
      </c>
      <c r="K136" s="565">
        <v>0</v>
      </c>
      <c r="L136" s="565">
        <v>5</v>
      </c>
      <c r="M136" s="562">
        <v>1000</v>
      </c>
      <c r="N136" s="1488"/>
      <c r="O136" s="274" t="s">
        <v>375</v>
      </c>
    </row>
    <row r="137" spans="1:15" ht="15.75" x14ac:dyDescent="0.25">
      <c r="A137" s="1478"/>
      <c r="B137" s="414" t="s">
        <v>31</v>
      </c>
      <c r="C137" s="414">
        <v>1</v>
      </c>
      <c r="D137" s="586">
        <v>707367</v>
      </c>
      <c r="E137" s="414" t="s">
        <v>392</v>
      </c>
      <c r="F137" s="414"/>
      <c r="G137" s="414"/>
      <c r="H137" s="414"/>
      <c r="I137" s="515">
        <v>45474</v>
      </c>
      <c r="J137" s="515">
        <v>45292</v>
      </c>
      <c r="K137" s="414">
        <v>0</v>
      </c>
      <c r="L137" s="414">
        <v>5</v>
      </c>
      <c r="M137" s="522">
        <v>1000</v>
      </c>
      <c r="N137" s="1507" t="s">
        <v>731</v>
      </c>
      <c r="O137" s="578" t="s">
        <v>375</v>
      </c>
    </row>
    <row r="138" spans="1:15" ht="15.75" x14ac:dyDescent="0.25">
      <c r="A138" s="1478"/>
      <c r="B138" s="414" t="s">
        <v>71</v>
      </c>
      <c r="C138" s="414">
        <v>2</v>
      </c>
      <c r="D138" s="586">
        <v>707373</v>
      </c>
      <c r="E138" s="414" t="s">
        <v>392</v>
      </c>
      <c r="F138" s="414"/>
      <c r="G138" s="414"/>
      <c r="H138" s="414"/>
      <c r="I138" s="515">
        <v>45474</v>
      </c>
      <c r="J138" s="515">
        <v>45292</v>
      </c>
      <c r="K138" s="414">
        <v>0</v>
      </c>
      <c r="L138" s="414">
        <v>5</v>
      </c>
      <c r="M138" s="522">
        <v>1000</v>
      </c>
      <c r="N138" s="1508"/>
      <c r="O138" s="578" t="s">
        <v>375</v>
      </c>
    </row>
    <row r="139" spans="1:15" ht="15.75" x14ac:dyDescent="0.25">
      <c r="A139" s="1478"/>
      <c r="B139" s="414" t="s">
        <v>72</v>
      </c>
      <c r="C139" s="414">
        <v>3</v>
      </c>
      <c r="D139" s="586">
        <v>707376</v>
      </c>
      <c r="E139" s="414" t="s">
        <v>392</v>
      </c>
      <c r="F139" s="414"/>
      <c r="G139" s="414"/>
      <c r="H139" s="414"/>
      <c r="I139" s="515">
        <v>45474</v>
      </c>
      <c r="J139" s="515">
        <v>45292</v>
      </c>
      <c r="K139" s="414">
        <v>0</v>
      </c>
      <c r="L139" s="414">
        <v>5</v>
      </c>
      <c r="M139" s="522">
        <v>1000</v>
      </c>
      <c r="N139" s="1508"/>
      <c r="O139" s="578" t="s">
        <v>375</v>
      </c>
    </row>
    <row r="140" spans="1:15" ht="15.75" x14ac:dyDescent="0.25">
      <c r="A140" s="1478"/>
      <c r="B140" s="414" t="s">
        <v>317</v>
      </c>
      <c r="C140" s="414">
        <v>4</v>
      </c>
      <c r="D140" s="586">
        <v>707362</v>
      </c>
      <c r="E140" s="414" t="s">
        <v>392</v>
      </c>
      <c r="F140" s="414"/>
      <c r="G140" s="414"/>
      <c r="H140" s="414"/>
      <c r="I140" s="515">
        <v>45474</v>
      </c>
      <c r="J140" s="515">
        <v>45292</v>
      </c>
      <c r="K140" s="414">
        <v>0</v>
      </c>
      <c r="L140" s="414">
        <v>5</v>
      </c>
      <c r="M140" s="522">
        <v>1000</v>
      </c>
      <c r="N140" s="1515"/>
      <c r="O140" s="578" t="s">
        <v>375</v>
      </c>
    </row>
    <row r="141" spans="1:15" ht="15.75" x14ac:dyDescent="0.25">
      <c r="A141" s="1478"/>
      <c r="B141" s="565" t="s">
        <v>32</v>
      </c>
      <c r="C141" s="565">
        <v>1</v>
      </c>
      <c r="D141" s="586" t="s">
        <v>192</v>
      </c>
      <c r="E141" s="565" t="s">
        <v>392</v>
      </c>
      <c r="F141" s="565"/>
      <c r="G141" s="565"/>
      <c r="H141" s="565"/>
      <c r="I141" s="515">
        <v>45474</v>
      </c>
      <c r="J141" s="396">
        <v>45292</v>
      </c>
      <c r="K141" s="565">
        <v>0</v>
      </c>
      <c r="L141" s="565">
        <v>5</v>
      </c>
      <c r="M141" s="562">
        <v>1000</v>
      </c>
      <c r="N141" s="1494" t="s">
        <v>732</v>
      </c>
      <c r="O141" s="274" t="s">
        <v>374</v>
      </c>
    </row>
    <row r="142" spans="1:15" ht="15.75" x14ac:dyDescent="0.25">
      <c r="A142" s="1478"/>
      <c r="B142" s="565" t="s">
        <v>73</v>
      </c>
      <c r="C142" s="565">
        <v>2</v>
      </c>
      <c r="D142" s="586" t="s">
        <v>193</v>
      </c>
      <c r="E142" s="565" t="s">
        <v>392</v>
      </c>
      <c r="F142" s="565">
        <v>1</v>
      </c>
      <c r="G142" s="565"/>
      <c r="H142" s="565"/>
      <c r="I142" s="515">
        <v>45474</v>
      </c>
      <c r="J142" s="396">
        <v>45292</v>
      </c>
      <c r="K142" s="565">
        <v>0</v>
      </c>
      <c r="L142" s="565">
        <v>5</v>
      </c>
      <c r="M142" s="562">
        <v>1000</v>
      </c>
      <c r="N142" s="1510"/>
      <c r="O142" s="274" t="s">
        <v>374</v>
      </c>
    </row>
    <row r="143" spans="1:15" ht="15.75" x14ac:dyDescent="0.25">
      <c r="A143" s="1478"/>
      <c r="B143" s="565" t="s">
        <v>73</v>
      </c>
      <c r="C143" s="565">
        <v>3</v>
      </c>
      <c r="D143" s="586">
        <v>708510</v>
      </c>
      <c r="E143" s="565" t="s">
        <v>392</v>
      </c>
      <c r="F143" s="565"/>
      <c r="G143" s="565"/>
      <c r="H143" s="565"/>
      <c r="I143" s="515">
        <v>45474</v>
      </c>
      <c r="J143" s="396">
        <v>45292</v>
      </c>
      <c r="K143" s="565">
        <v>0</v>
      </c>
      <c r="L143" s="565">
        <v>5</v>
      </c>
      <c r="M143" s="562">
        <v>1000</v>
      </c>
      <c r="N143" s="1510"/>
      <c r="O143" s="274" t="s">
        <v>375</v>
      </c>
    </row>
    <row r="144" spans="1:15" ht="15.75" x14ac:dyDescent="0.25">
      <c r="A144" s="1478"/>
      <c r="B144" s="199" t="s">
        <v>74</v>
      </c>
      <c r="C144" s="199">
        <v>4</v>
      </c>
      <c r="D144" s="199" t="s">
        <v>248</v>
      </c>
      <c r="E144" s="199" t="s">
        <v>391</v>
      </c>
      <c r="F144" s="199"/>
      <c r="G144" s="199"/>
      <c r="H144" s="199"/>
      <c r="I144" s="515">
        <v>45474</v>
      </c>
      <c r="J144" s="396">
        <v>45292</v>
      </c>
      <c r="K144" s="199">
        <v>0</v>
      </c>
      <c r="L144" s="199">
        <v>5</v>
      </c>
      <c r="M144" s="398">
        <v>1000</v>
      </c>
      <c r="N144" s="1510"/>
      <c r="O144" s="399" t="s">
        <v>374</v>
      </c>
    </row>
    <row r="145" spans="1:15" ht="15.75" x14ac:dyDescent="0.25">
      <c r="A145" s="1478"/>
      <c r="B145" s="199" t="s">
        <v>75</v>
      </c>
      <c r="C145" s="199">
        <v>5</v>
      </c>
      <c r="D145" s="199" t="s">
        <v>195</v>
      </c>
      <c r="E145" s="199" t="s">
        <v>391</v>
      </c>
      <c r="F145" s="199"/>
      <c r="G145" s="199"/>
      <c r="H145" s="199"/>
      <c r="I145" s="515">
        <v>45474</v>
      </c>
      <c r="J145" s="396">
        <v>45292</v>
      </c>
      <c r="K145" s="199">
        <v>0</v>
      </c>
      <c r="L145" s="199">
        <v>5</v>
      </c>
      <c r="M145" s="398">
        <v>1000</v>
      </c>
      <c r="N145" s="1510"/>
      <c r="O145" s="399" t="s">
        <v>374</v>
      </c>
    </row>
    <row r="146" spans="1:15" ht="15.75" x14ac:dyDescent="0.25">
      <c r="A146" s="1478"/>
      <c r="B146" s="565" t="s">
        <v>75</v>
      </c>
      <c r="C146" s="565">
        <v>6</v>
      </c>
      <c r="D146" s="586">
        <v>708512</v>
      </c>
      <c r="E146" s="565" t="s">
        <v>392</v>
      </c>
      <c r="F146" s="565"/>
      <c r="G146" s="565"/>
      <c r="H146" s="565"/>
      <c r="I146" s="515">
        <v>45474</v>
      </c>
      <c r="J146" s="396">
        <v>45292</v>
      </c>
      <c r="K146" s="565">
        <v>0</v>
      </c>
      <c r="L146" s="565">
        <v>5</v>
      </c>
      <c r="M146" s="562">
        <v>1000</v>
      </c>
      <c r="N146" s="1510"/>
      <c r="O146" s="274" t="s">
        <v>375</v>
      </c>
    </row>
    <row r="147" spans="1:15" ht="15.75" x14ac:dyDescent="0.25">
      <c r="A147" s="1478"/>
      <c r="B147" s="565" t="s">
        <v>90</v>
      </c>
      <c r="C147" s="565">
        <v>7</v>
      </c>
      <c r="D147" s="586" t="s">
        <v>196</v>
      </c>
      <c r="E147" s="565" t="s">
        <v>392</v>
      </c>
      <c r="F147" s="565">
        <v>1</v>
      </c>
      <c r="G147" s="565"/>
      <c r="H147" s="565"/>
      <c r="I147" s="515">
        <v>45474</v>
      </c>
      <c r="J147" s="396">
        <v>45292</v>
      </c>
      <c r="K147" s="565">
        <v>0</v>
      </c>
      <c r="L147" s="565">
        <v>5</v>
      </c>
      <c r="M147" s="562">
        <v>1000</v>
      </c>
      <c r="N147" s="1488"/>
      <c r="O147" s="274" t="s">
        <v>374</v>
      </c>
    </row>
    <row r="148" spans="1:15" ht="15.75" x14ac:dyDescent="0.25">
      <c r="A148" s="1478"/>
      <c r="B148" s="565" t="s">
        <v>33</v>
      </c>
      <c r="C148" s="565">
        <v>1</v>
      </c>
      <c r="D148" s="583" t="s">
        <v>197</v>
      </c>
      <c r="E148" s="565" t="s">
        <v>392</v>
      </c>
      <c r="F148" s="565"/>
      <c r="G148" s="565">
        <v>2</v>
      </c>
      <c r="H148" s="565"/>
      <c r="I148" s="515">
        <v>45474</v>
      </c>
      <c r="J148" s="396">
        <v>45292</v>
      </c>
      <c r="K148" s="565">
        <v>0</v>
      </c>
      <c r="L148" s="565">
        <v>5</v>
      </c>
      <c r="M148" s="562">
        <v>1000</v>
      </c>
      <c r="N148" s="1494" t="s">
        <v>733</v>
      </c>
      <c r="O148" s="274" t="s">
        <v>374</v>
      </c>
    </row>
    <row r="149" spans="1:15" ht="15.75" x14ac:dyDescent="0.25">
      <c r="A149" s="1478"/>
      <c r="B149" s="565" t="s">
        <v>76</v>
      </c>
      <c r="C149" s="565">
        <v>2</v>
      </c>
      <c r="D149" s="583" t="s">
        <v>198</v>
      </c>
      <c r="E149" s="565" t="s">
        <v>392</v>
      </c>
      <c r="F149" s="565"/>
      <c r="G149" s="565"/>
      <c r="H149" s="565"/>
      <c r="I149" s="515">
        <v>45474</v>
      </c>
      <c r="J149" s="396">
        <v>45292</v>
      </c>
      <c r="K149" s="565">
        <v>0</v>
      </c>
      <c r="L149" s="565">
        <v>5</v>
      </c>
      <c r="M149" s="562">
        <v>1000</v>
      </c>
      <c r="N149" s="1510"/>
      <c r="O149" s="274" t="s">
        <v>374</v>
      </c>
    </row>
    <row r="150" spans="1:15" ht="15.75" x14ac:dyDescent="0.25">
      <c r="A150" s="1478"/>
      <c r="B150" s="565" t="s">
        <v>77</v>
      </c>
      <c r="C150" s="565">
        <v>3</v>
      </c>
      <c r="D150" s="583" t="s">
        <v>199</v>
      </c>
      <c r="E150" s="565" t="s">
        <v>392</v>
      </c>
      <c r="F150" s="565"/>
      <c r="G150" s="565"/>
      <c r="H150" s="565"/>
      <c r="I150" s="515">
        <v>45474</v>
      </c>
      <c r="J150" s="396">
        <v>45292</v>
      </c>
      <c r="K150" s="565">
        <v>0</v>
      </c>
      <c r="L150" s="565">
        <v>5</v>
      </c>
      <c r="M150" s="562">
        <v>1000</v>
      </c>
      <c r="N150" s="1510"/>
      <c r="O150" s="274" t="s">
        <v>374</v>
      </c>
    </row>
    <row r="151" spans="1:15" ht="15.75" x14ac:dyDescent="0.25">
      <c r="A151" s="1478"/>
      <c r="B151" s="565" t="s">
        <v>78</v>
      </c>
      <c r="C151" s="565">
        <v>4</v>
      </c>
      <c r="D151" s="583" t="s">
        <v>200</v>
      </c>
      <c r="E151" s="565" t="s">
        <v>392</v>
      </c>
      <c r="F151" s="565"/>
      <c r="G151" s="565"/>
      <c r="H151" s="565"/>
      <c r="I151" s="515">
        <v>45474</v>
      </c>
      <c r="J151" s="396">
        <v>45292</v>
      </c>
      <c r="K151" s="565">
        <v>0</v>
      </c>
      <c r="L151" s="565">
        <v>5</v>
      </c>
      <c r="M151" s="562">
        <v>1000</v>
      </c>
      <c r="N151" s="1488"/>
      <c r="O151" s="274" t="s">
        <v>374</v>
      </c>
    </row>
    <row r="152" spans="1:15" ht="15.75" x14ac:dyDescent="0.25">
      <c r="A152" s="1478"/>
      <c r="B152" s="414" t="s">
        <v>34</v>
      </c>
      <c r="C152" s="414">
        <v>1</v>
      </c>
      <c r="D152" s="586" t="s">
        <v>201</v>
      </c>
      <c r="E152" s="414" t="s">
        <v>392</v>
      </c>
      <c r="F152" s="414"/>
      <c r="G152" s="414"/>
      <c r="H152" s="414"/>
      <c r="I152" s="515">
        <v>45474</v>
      </c>
      <c r="J152" s="515">
        <v>45292</v>
      </c>
      <c r="K152" s="414">
        <v>0</v>
      </c>
      <c r="L152" s="414">
        <v>5</v>
      </c>
      <c r="M152" s="522">
        <v>1000</v>
      </c>
      <c r="N152" s="1507" t="s">
        <v>727</v>
      </c>
      <c r="O152" s="578" t="s">
        <v>374</v>
      </c>
    </row>
    <row r="153" spans="1:15" ht="15.75" x14ac:dyDescent="0.25">
      <c r="A153" s="1478"/>
      <c r="B153" s="414" t="s">
        <v>79</v>
      </c>
      <c r="C153" s="414">
        <v>2</v>
      </c>
      <c r="D153" s="586" t="s">
        <v>202</v>
      </c>
      <c r="E153" s="414" t="s">
        <v>392</v>
      </c>
      <c r="F153" s="414"/>
      <c r="G153" s="414"/>
      <c r="H153" s="414"/>
      <c r="I153" s="515">
        <v>45474</v>
      </c>
      <c r="J153" s="515">
        <v>45292</v>
      </c>
      <c r="K153" s="414">
        <v>0</v>
      </c>
      <c r="L153" s="414">
        <v>5</v>
      </c>
      <c r="M153" s="522">
        <v>1000</v>
      </c>
      <c r="N153" s="1508"/>
      <c r="O153" s="578" t="s">
        <v>374</v>
      </c>
    </row>
    <row r="154" spans="1:15" ht="15.75" x14ac:dyDescent="0.25">
      <c r="A154" s="1478"/>
      <c r="B154" s="414" t="s">
        <v>80</v>
      </c>
      <c r="C154" s="414">
        <v>3</v>
      </c>
      <c r="D154" s="586" t="s">
        <v>203</v>
      </c>
      <c r="E154" s="414" t="s">
        <v>392</v>
      </c>
      <c r="F154" s="414"/>
      <c r="G154" s="414"/>
      <c r="H154" s="414"/>
      <c r="I154" s="515">
        <v>45474</v>
      </c>
      <c r="J154" s="515">
        <v>45292</v>
      </c>
      <c r="K154" s="414">
        <v>0</v>
      </c>
      <c r="L154" s="414">
        <v>5</v>
      </c>
      <c r="M154" s="522">
        <v>1000</v>
      </c>
      <c r="N154" s="1508"/>
      <c r="O154" s="578" t="s">
        <v>374</v>
      </c>
    </row>
    <row r="155" spans="1:15" ht="15.75" x14ac:dyDescent="0.25">
      <c r="A155" s="1478"/>
      <c r="B155" s="414" t="s">
        <v>81</v>
      </c>
      <c r="C155" s="414">
        <v>4</v>
      </c>
      <c r="D155" s="586" t="s">
        <v>204</v>
      </c>
      <c r="E155" s="414" t="s">
        <v>392</v>
      </c>
      <c r="F155" s="414"/>
      <c r="G155" s="414"/>
      <c r="H155" s="414"/>
      <c r="I155" s="515">
        <v>45474</v>
      </c>
      <c r="J155" s="515">
        <v>45292</v>
      </c>
      <c r="K155" s="414">
        <v>0</v>
      </c>
      <c r="L155" s="414">
        <v>5</v>
      </c>
      <c r="M155" s="522">
        <v>1000</v>
      </c>
      <c r="N155" s="1515"/>
      <c r="O155" s="578" t="s">
        <v>374</v>
      </c>
    </row>
    <row r="156" spans="1:15" ht="15.75" x14ac:dyDescent="0.25">
      <c r="A156" s="1478"/>
      <c r="B156" s="366" t="s">
        <v>688</v>
      </c>
      <c r="C156" s="366">
        <v>1</v>
      </c>
      <c r="D156" s="583">
        <v>15256</v>
      </c>
      <c r="E156" s="366" t="s">
        <v>392</v>
      </c>
      <c r="F156" s="366"/>
      <c r="G156" s="366"/>
      <c r="H156" s="366"/>
      <c r="I156" s="515">
        <v>45474</v>
      </c>
      <c r="J156" s="396">
        <v>45292</v>
      </c>
      <c r="K156" s="366">
        <v>0</v>
      </c>
      <c r="L156" s="366">
        <v>2</v>
      </c>
      <c r="M156" s="416">
        <v>250</v>
      </c>
      <c r="N156" s="1512" t="s">
        <v>728</v>
      </c>
      <c r="O156" s="417" t="s">
        <v>561</v>
      </c>
    </row>
    <row r="157" spans="1:15" ht="48.75" customHeight="1" x14ac:dyDescent="0.25">
      <c r="A157" s="1478"/>
      <c r="B157" s="366" t="s">
        <v>689</v>
      </c>
      <c r="C157" s="366">
        <v>2</v>
      </c>
      <c r="D157" s="583">
        <v>15633</v>
      </c>
      <c r="E157" s="366" t="s">
        <v>392</v>
      </c>
      <c r="F157" s="366"/>
      <c r="G157" s="366"/>
      <c r="H157" s="366"/>
      <c r="I157" s="515">
        <v>45474</v>
      </c>
      <c r="J157" s="396">
        <v>45292</v>
      </c>
      <c r="K157" s="366">
        <v>0</v>
      </c>
      <c r="L157" s="366">
        <v>2</v>
      </c>
      <c r="M157" s="416">
        <v>250</v>
      </c>
      <c r="N157" s="1514"/>
      <c r="O157" s="417" t="s">
        <v>561</v>
      </c>
    </row>
    <row r="158" spans="1:15" ht="15.75" x14ac:dyDescent="0.25">
      <c r="A158" s="1478"/>
      <c r="B158" s="366" t="s">
        <v>690</v>
      </c>
      <c r="C158" s="366">
        <v>3</v>
      </c>
      <c r="D158" s="583">
        <v>15482</v>
      </c>
      <c r="E158" s="366" t="s">
        <v>392</v>
      </c>
      <c r="F158" s="366"/>
      <c r="G158" s="366"/>
      <c r="H158" s="366"/>
      <c r="I158" s="515">
        <v>45474</v>
      </c>
      <c r="J158" s="396">
        <v>45292</v>
      </c>
      <c r="K158" s="366">
        <v>0</v>
      </c>
      <c r="L158" s="366">
        <v>2</v>
      </c>
      <c r="M158" s="416">
        <v>250</v>
      </c>
      <c r="N158" s="1512" t="s">
        <v>729</v>
      </c>
      <c r="O158" s="417" t="s">
        <v>561</v>
      </c>
    </row>
    <row r="159" spans="1:15" ht="15.75" x14ac:dyDescent="0.25">
      <c r="A159" s="1478"/>
      <c r="B159" s="366" t="s">
        <v>691</v>
      </c>
      <c r="C159" s="366">
        <v>4</v>
      </c>
      <c r="D159" s="583">
        <v>15481</v>
      </c>
      <c r="E159" s="366" t="s">
        <v>392</v>
      </c>
      <c r="F159" s="366"/>
      <c r="G159" s="366"/>
      <c r="H159" s="366"/>
      <c r="I159" s="515">
        <v>45474</v>
      </c>
      <c r="J159" s="396">
        <v>45292</v>
      </c>
      <c r="K159" s="366">
        <v>0</v>
      </c>
      <c r="L159" s="366">
        <v>2</v>
      </c>
      <c r="M159" s="416">
        <v>250</v>
      </c>
      <c r="N159" s="1513"/>
      <c r="O159" s="417" t="s">
        <v>561</v>
      </c>
    </row>
    <row r="160" spans="1:15" ht="36" customHeight="1" x14ac:dyDescent="0.25">
      <c r="A160" s="1478"/>
      <c r="B160" s="366" t="s">
        <v>692</v>
      </c>
      <c r="C160" s="366">
        <v>5</v>
      </c>
      <c r="D160" s="583">
        <v>15637</v>
      </c>
      <c r="E160" s="366" t="s">
        <v>392</v>
      </c>
      <c r="F160" s="366"/>
      <c r="G160" s="366"/>
      <c r="H160" s="366"/>
      <c r="I160" s="515">
        <v>45474</v>
      </c>
      <c r="J160" s="396">
        <v>45292</v>
      </c>
      <c r="K160" s="366">
        <v>0</v>
      </c>
      <c r="L160" s="366">
        <v>2</v>
      </c>
      <c r="M160" s="416">
        <v>250</v>
      </c>
      <c r="N160" s="1514"/>
      <c r="O160" s="417" t="s">
        <v>561</v>
      </c>
    </row>
    <row r="161" spans="1:15" ht="15.75" x14ac:dyDescent="0.25">
      <c r="A161" s="1478"/>
      <c r="B161" s="366" t="s">
        <v>693</v>
      </c>
      <c r="C161" s="366">
        <v>6</v>
      </c>
      <c r="D161" s="583">
        <v>15504</v>
      </c>
      <c r="E161" s="366" t="s">
        <v>392</v>
      </c>
      <c r="F161" s="366"/>
      <c r="G161" s="366"/>
      <c r="H161" s="366"/>
      <c r="I161" s="515">
        <v>45474</v>
      </c>
      <c r="J161" s="396">
        <v>45292</v>
      </c>
      <c r="K161" s="366">
        <v>0</v>
      </c>
      <c r="L161" s="366">
        <v>2</v>
      </c>
      <c r="M161" s="416">
        <v>250</v>
      </c>
      <c r="N161" s="1494" t="s">
        <v>730</v>
      </c>
      <c r="O161" s="417" t="s">
        <v>561</v>
      </c>
    </row>
    <row r="162" spans="1:15" ht="58.5" customHeight="1" x14ac:dyDescent="0.25">
      <c r="A162" s="1478"/>
      <c r="B162" s="366" t="s">
        <v>694</v>
      </c>
      <c r="C162" s="366">
        <v>7</v>
      </c>
      <c r="D162" s="583">
        <v>15484</v>
      </c>
      <c r="E162" s="366" t="s">
        <v>392</v>
      </c>
      <c r="F162" s="366"/>
      <c r="G162" s="366"/>
      <c r="H162" s="366"/>
      <c r="I162" s="515">
        <v>45474</v>
      </c>
      <c r="J162" s="396">
        <v>45292</v>
      </c>
      <c r="K162" s="366">
        <v>0</v>
      </c>
      <c r="L162" s="366">
        <v>2</v>
      </c>
      <c r="M162" s="416">
        <v>250</v>
      </c>
      <c r="N162" s="1488"/>
      <c r="O162" s="417" t="s">
        <v>561</v>
      </c>
    </row>
    <row r="163" spans="1:15" ht="78.75" x14ac:dyDescent="0.25">
      <c r="A163" s="1478"/>
      <c r="B163" s="366" t="s">
        <v>695</v>
      </c>
      <c r="C163" s="366">
        <v>8</v>
      </c>
      <c r="D163" s="583">
        <v>15639</v>
      </c>
      <c r="E163" s="366" t="s">
        <v>392</v>
      </c>
      <c r="F163" s="366"/>
      <c r="G163" s="366"/>
      <c r="H163" s="366"/>
      <c r="I163" s="515">
        <v>45474</v>
      </c>
      <c r="J163" s="396">
        <v>45292</v>
      </c>
      <c r="K163" s="366">
        <v>0</v>
      </c>
      <c r="L163" s="366">
        <v>2</v>
      </c>
      <c r="M163" s="416">
        <v>250</v>
      </c>
      <c r="N163" s="565" t="s">
        <v>732</v>
      </c>
      <c r="O163" s="417" t="s">
        <v>561</v>
      </c>
    </row>
    <row r="164" spans="1:15" ht="15.75" x14ac:dyDescent="0.25">
      <c r="A164" s="1478"/>
      <c r="B164" s="366" t="s">
        <v>696</v>
      </c>
      <c r="C164" s="366">
        <v>9</v>
      </c>
      <c r="D164" s="583">
        <v>15494</v>
      </c>
      <c r="E164" s="366" t="s">
        <v>392</v>
      </c>
      <c r="F164" s="366"/>
      <c r="G164" s="366"/>
      <c r="H164" s="366"/>
      <c r="I164" s="515">
        <v>45474</v>
      </c>
      <c r="J164" s="396">
        <v>45292</v>
      </c>
      <c r="K164" s="366">
        <v>0</v>
      </c>
      <c r="L164" s="366">
        <v>2</v>
      </c>
      <c r="M164" s="416">
        <v>250</v>
      </c>
      <c r="N164" s="1494" t="s">
        <v>757</v>
      </c>
      <c r="O164" s="417" t="s">
        <v>561</v>
      </c>
    </row>
    <row r="165" spans="1:15" ht="15.75" x14ac:dyDescent="0.25">
      <c r="A165" s="1478"/>
      <c r="B165" s="366" t="s">
        <v>697</v>
      </c>
      <c r="C165" s="366">
        <v>10</v>
      </c>
      <c r="D165" s="583">
        <v>15492</v>
      </c>
      <c r="E165" s="366" t="s">
        <v>392</v>
      </c>
      <c r="F165" s="366"/>
      <c r="G165" s="366"/>
      <c r="H165" s="366"/>
      <c r="I165" s="515">
        <v>45474</v>
      </c>
      <c r="J165" s="396">
        <v>45292</v>
      </c>
      <c r="K165" s="366">
        <v>0</v>
      </c>
      <c r="L165" s="366">
        <v>2</v>
      </c>
      <c r="M165" s="416">
        <v>250</v>
      </c>
      <c r="N165" s="1510"/>
      <c r="O165" s="417" t="s">
        <v>561</v>
      </c>
    </row>
    <row r="166" spans="1:15" ht="41.25" customHeight="1" thickBot="1" x14ac:dyDescent="0.3">
      <c r="A166" s="1480"/>
      <c r="B166" s="573" t="s">
        <v>698</v>
      </c>
      <c r="C166" s="573">
        <v>11</v>
      </c>
      <c r="D166" s="585">
        <v>15491</v>
      </c>
      <c r="E166" s="573" t="s">
        <v>392</v>
      </c>
      <c r="F166" s="573"/>
      <c r="G166" s="573"/>
      <c r="H166" s="573"/>
      <c r="I166" s="516">
        <v>45474</v>
      </c>
      <c r="J166" s="396">
        <v>45292</v>
      </c>
      <c r="K166" s="366">
        <v>0</v>
      </c>
      <c r="L166" s="366">
        <v>2</v>
      </c>
      <c r="M166" s="416">
        <v>250</v>
      </c>
      <c r="N166" s="1518"/>
      <c r="O166" s="508" t="s">
        <v>561</v>
      </c>
    </row>
    <row r="167" spans="1:15" ht="15.75" x14ac:dyDescent="0.25">
      <c r="A167" s="1477" t="s">
        <v>251</v>
      </c>
      <c r="B167" s="568" t="s">
        <v>35</v>
      </c>
      <c r="C167" s="568">
        <v>1</v>
      </c>
      <c r="D167" s="587">
        <v>707371</v>
      </c>
      <c r="E167" s="568" t="s">
        <v>392</v>
      </c>
      <c r="F167" s="568"/>
      <c r="G167" s="568"/>
      <c r="H167" s="568"/>
      <c r="I167" s="514">
        <v>45474</v>
      </c>
      <c r="J167" s="395">
        <v>45292</v>
      </c>
      <c r="K167" s="568">
        <v>0</v>
      </c>
      <c r="L167" s="568">
        <v>5</v>
      </c>
      <c r="M167" s="138">
        <v>1000</v>
      </c>
      <c r="N167" s="1511" t="s">
        <v>734</v>
      </c>
      <c r="O167" s="139" t="s">
        <v>375</v>
      </c>
    </row>
    <row r="168" spans="1:15" ht="15.75" x14ac:dyDescent="0.25">
      <c r="A168" s="1478"/>
      <c r="B168" s="565" t="s">
        <v>83</v>
      </c>
      <c r="C168" s="565">
        <v>2</v>
      </c>
      <c r="D168" s="583">
        <v>707372</v>
      </c>
      <c r="E168" s="565" t="s">
        <v>392</v>
      </c>
      <c r="F168" s="565"/>
      <c r="G168" s="565"/>
      <c r="H168" s="565"/>
      <c r="I168" s="515">
        <v>45474</v>
      </c>
      <c r="J168" s="396">
        <v>45292</v>
      </c>
      <c r="K168" s="565">
        <v>0</v>
      </c>
      <c r="L168" s="565">
        <v>5</v>
      </c>
      <c r="M168" s="562">
        <v>1000</v>
      </c>
      <c r="N168" s="1510"/>
      <c r="O168" s="274" t="s">
        <v>375</v>
      </c>
    </row>
    <row r="169" spans="1:15" ht="35.25" customHeight="1" x14ac:dyDescent="0.25">
      <c r="A169" s="1478"/>
      <c r="B169" s="565" t="s">
        <v>84</v>
      </c>
      <c r="C169" s="565">
        <v>3</v>
      </c>
      <c r="D169" s="583">
        <v>707370</v>
      </c>
      <c r="E169" s="565" t="s">
        <v>392</v>
      </c>
      <c r="F169" s="565"/>
      <c r="G169" s="565"/>
      <c r="H169" s="565"/>
      <c r="I169" s="515">
        <v>45474</v>
      </c>
      <c r="J169" s="396">
        <v>45292</v>
      </c>
      <c r="K169" s="565">
        <v>0</v>
      </c>
      <c r="L169" s="565">
        <v>5</v>
      </c>
      <c r="M169" s="562">
        <v>1000</v>
      </c>
      <c r="N169" s="1488"/>
      <c r="O169" s="274" t="s">
        <v>375</v>
      </c>
    </row>
    <row r="170" spans="1:15" ht="15.75" x14ac:dyDescent="0.25">
      <c r="A170" s="1478"/>
      <c r="B170" s="565" t="s">
        <v>85</v>
      </c>
      <c r="C170" s="565">
        <v>1</v>
      </c>
      <c r="D170" s="583">
        <v>707379</v>
      </c>
      <c r="E170" s="565" t="s">
        <v>392</v>
      </c>
      <c r="F170" s="565"/>
      <c r="G170" s="565"/>
      <c r="H170" s="565"/>
      <c r="I170" s="515">
        <v>45474</v>
      </c>
      <c r="J170" s="396">
        <v>45292</v>
      </c>
      <c r="K170" s="565">
        <v>0</v>
      </c>
      <c r="L170" s="565">
        <v>5</v>
      </c>
      <c r="M170" s="562">
        <v>1000</v>
      </c>
      <c r="N170" s="1494" t="s">
        <v>735</v>
      </c>
      <c r="O170" s="274" t="s">
        <v>375</v>
      </c>
    </row>
    <row r="171" spans="1:15" ht="15.75" x14ac:dyDescent="0.25">
      <c r="A171" s="1478"/>
      <c r="B171" s="565" t="s">
        <v>86</v>
      </c>
      <c r="C171" s="565">
        <v>2</v>
      </c>
      <c r="D171" s="586">
        <v>707378</v>
      </c>
      <c r="E171" s="565" t="s">
        <v>392</v>
      </c>
      <c r="F171" s="565"/>
      <c r="G171" s="565">
        <v>2</v>
      </c>
      <c r="H171" s="565"/>
      <c r="I171" s="515">
        <v>45474</v>
      </c>
      <c r="J171" s="396">
        <v>45292</v>
      </c>
      <c r="K171" s="565">
        <v>0</v>
      </c>
      <c r="L171" s="565">
        <v>5</v>
      </c>
      <c r="M171" s="562">
        <v>1000</v>
      </c>
      <c r="N171" s="1510"/>
      <c r="O171" s="274" t="s">
        <v>375</v>
      </c>
    </row>
    <row r="172" spans="1:15" ht="61.5" customHeight="1" thickBot="1" x14ac:dyDescent="0.3">
      <c r="A172" s="1480"/>
      <c r="B172" s="569" t="s">
        <v>87</v>
      </c>
      <c r="C172" s="569">
        <v>3</v>
      </c>
      <c r="D172" s="585">
        <v>707360</v>
      </c>
      <c r="E172" s="569" t="s">
        <v>392</v>
      </c>
      <c r="F172" s="569"/>
      <c r="G172" s="512"/>
      <c r="H172" s="569"/>
      <c r="I172" s="516">
        <v>45474</v>
      </c>
      <c r="J172" s="506">
        <v>45292</v>
      </c>
      <c r="K172" s="569">
        <v>0</v>
      </c>
      <c r="L172" s="569">
        <v>5</v>
      </c>
      <c r="M172" s="567">
        <v>1000</v>
      </c>
      <c r="N172" s="1488"/>
      <c r="O172" s="406" t="s">
        <v>375</v>
      </c>
    </row>
    <row r="173" spans="1:15" ht="63" customHeight="1" x14ac:dyDescent="0.25">
      <c r="A173" s="1477" t="s">
        <v>88</v>
      </c>
      <c r="B173" s="568" t="s">
        <v>6</v>
      </c>
      <c r="C173" s="568">
        <v>1</v>
      </c>
      <c r="D173" s="434" t="s">
        <v>205</v>
      </c>
      <c r="E173" s="568" t="s">
        <v>392</v>
      </c>
      <c r="F173" s="507"/>
      <c r="G173" s="568"/>
      <c r="H173" s="568"/>
      <c r="I173" s="514">
        <v>45474</v>
      </c>
      <c r="J173" s="395">
        <v>45292</v>
      </c>
      <c r="K173" s="568">
        <v>0</v>
      </c>
      <c r="L173" s="568">
        <v>8</v>
      </c>
      <c r="M173" s="138">
        <v>1000</v>
      </c>
      <c r="N173" s="1507" t="s">
        <v>718</v>
      </c>
      <c r="O173" s="139" t="s">
        <v>374</v>
      </c>
    </row>
    <row r="174" spans="1:15" ht="63" customHeight="1" x14ac:dyDescent="0.25">
      <c r="A174" s="1478"/>
      <c r="B174" s="565" t="s">
        <v>6</v>
      </c>
      <c r="C174" s="565">
        <v>2</v>
      </c>
      <c r="D174" s="414" t="s">
        <v>206</v>
      </c>
      <c r="E174" s="565" t="s">
        <v>392</v>
      </c>
      <c r="F174" s="565"/>
      <c r="G174" s="565"/>
      <c r="H174" s="565"/>
      <c r="I174" s="515">
        <v>45474</v>
      </c>
      <c r="J174" s="396">
        <v>45292</v>
      </c>
      <c r="K174" s="565">
        <v>0</v>
      </c>
      <c r="L174" s="565">
        <v>8</v>
      </c>
      <c r="M174" s="562">
        <v>1000</v>
      </c>
      <c r="N174" s="1508"/>
      <c r="O174" s="274" t="s">
        <v>374</v>
      </c>
    </row>
    <row r="175" spans="1:15" ht="63" customHeight="1" x14ac:dyDescent="0.25">
      <c r="A175" s="1478"/>
      <c r="B175" s="565" t="s">
        <v>6</v>
      </c>
      <c r="C175" s="565">
        <v>3</v>
      </c>
      <c r="D175" s="414" t="s">
        <v>207</v>
      </c>
      <c r="E175" s="565" t="s">
        <v>392</v>
      </c>
      <c r="F175" s="565"/>
      <c r="G175" s="565"/>
      <c r="H175" s="565"/>
      <c r="I175" s="515">
        <v>45474</v>
      </c>
      <c r="J175" s="396">
        <v>45292</v>
      </c>
      <c r="K175" s="565">
        <v>0</v>
      </c>
      <c r="L175" s="565">
        <v>8</v>
      </c>
      <c r="M175" s="562">
        <v>1000</v>
      </c>
      <c r="N175" s="1508"/>
      <c r="O175" s="274" t="s">
        <v>374</v>
      </c>
    </row>
    <row r="176" spans="1:15" ht="63" customHeight="1" x14ac:dyDescent="0.25">
      <c r="A176" s="1478"/>
      <c r="B176" s="565" t="s">
        <v>6</v>
      </c>
      <c r="C176" s="565">
        <v>4</v>
      </c>
      <c r="D176" s="414" t="s">
        <v>208</v>
      </c>
      <c r="E176" s="565" t="s">
        <v>392</v>
      </c>
      <c r="F176" s="565"/>
      <c r="G176" s="565"/>
      <c r="H176" s="565"/>
      <c r="I176" s="515">
        <v>45474</v>
      </c>
      <c r="J176" s="396">
        <v>45292</v>
      </c>
      <c r="K176" s="565">
        <v>0</v>
      </c>
      <c r="L176" s="565">
        <v>8</v>
      </c>
      <c r="M176" s="562">
        <v>1000</v>
      </c>
      <c r="N176" s="1508"/>
      <c r="O176" s="274" t="s">
        <v>374</v>
      </c>
    </row>
    <row r="177" spans="1:15" ht="63" customHeight="1" x14ac:dyDescent="0.25">
      <c r="A177" s="1478"/>
      <c r="B177" s="565" t="s">
        <v>6</v>
      </c>
      <c r="C177" s="565">
        <v>5</v>
      </c>
      <c r="D177" s="414" t="s">
        <v>209</v>
      </c>
      <c r="E177" s="565" t="s">
        <v>392</v>
      </c>
      <c r="F177" s="565"/>
      <c r="G177" s="565">
        <v>2</v>
      </c>
      <c r="H177" s="565"/>
      <c r="I177" s="515">
        <v>45474</v>
      </c>
      <c r="J177" s="396">
        <v>45292</v>
      </c>
      <c r="K177" s="565">
        <v>1</v>
      </c>
      <c r="L177" s="565">
        <v>8</v>
      </c>
      <c r="M177" s="562">
        <v>1000</v>
      </c>
      <c r="N177" s="1508"/>
      <c r="O177" s="274" t="s">
        <v>374</v>
      </c>
    </row>
    <row r="178" spans="1:15" ht="63" customHeight="1" x14ac:dyDescent="0.25">
      <c r="A178" s="1478"/>
      <c r="B178" s="565" t="s">
        <v>6</v>
      </c>
      <c r="C178" s="565">
        <v>6</v>
      </c>
      <c r="D178" s="414" t="s">
        <v>210</v>
      </c>
      <c r="E178" s="565" t="s">
        <v>392</v>
      </c>
      <c r="F178" s="565"/>
      <c r="G178" s="565">
        <v>1</v>
      </c>
      <c r="H178" s="565"/>
      <c r="I178" s="515">
        <v>45474</v>
      </c>
      <c r="J178" s="396">
        <v>45292</v>
      </c>
      <c r="K178" s="565">
        <v>1</v>
      </c>
      <c r="L178" s="565">
        <v>8</v>
      </c>
      <c r="M178" s="562">
        <v>1000</v>
      </c>
      <c r="N178" s="1508"/>
      <c r="O178" s="274" t="s">
        <v>374</v>
      </c>
    </row>
    <row r="179" spans="1:15" ht="63" customHeight="1" x14ac:dyDescent="0.25">
      <c r="A179" s="1478"/>
      <c r="B179" s="565" t="s">
        <v>6</v>
      </c>
      <c r="C179" s="565">
        <v>7</v>
      </c>
      <c r="D179" s="414" t="s">
        <v>211</v>
      </c>
      <c r="E179" s="565" t="s">
        <v>392</v>
      </c>
      <c r="F179" s="565"/>
      <c r="G179" s="565"/>
      <c r="H179" s="565"/>
      <c r="I179" s="515">
        <v>45474</v>
      </c>
      <c r="J179" s="396">
        <v>45292</v>
      </c>
      <c r="K179" s="565">
        <v>0</v>
      </c>
      <c r="L179" s="565">
        <v>2</v>
      </c>
      <c r="M179" s="562">
        <v>250</v>
      </c>
      <c r="N179" s="1508"/>
      <c r="O179" s="274" t="s">
        <v>377</v>
      </c>
    </row>
    <row r="180" spans="1:15" ht="63.75" customHeight="1" thickBot="1" x14ac:dyDescent="0.3">
      <c r="A180" s="1480"/>
      <c r="B180" s="569" t="s">
        <v>6</v>
      </c>
      <c r="C180" s="569">
        <v>8</v>
      </c>
      <c r="D180" s="572" t="s">
        <v>212</v>
      </c>
      <c r="E180" s="569" t="s">
        <v>392</v>
      </c>
      <c r="F180" s="569"/>
      <c r="G180" s="569"/>
      <c r="H180" s="569"/>
      <c r="I180" s="516">
        <v>45474</v>
      </c>
      <c r="J180" s="506">
        <v>45292</v>
      </c>
      <c r="K180" s="569">
        <v>0</v>
      </c>
      <c r="L180" s="569">
        <v>2</v>
      </c>
      <c r="M180" s="567">
        <v>250</v>
      </c>
      <c r="N180" s="1509"/>
      <c r="O180" s="406" t="s">
        <v>377</v>
      </c>
    </row>
    <row r="181" spans="1:15" ht="15.75" x14ac:dyDescent="0.25">
      <c r="A181" s="1452" t="s">
        <v>389</v>
      </c>
      <c r="B181" s="138" t="s">
        <v>6</v>
      </c>
      <c r="C181" s="138">
        <v>1</v>
      </c>
      <c r="D181" s="136">
        <v>6080014931</v>
      </c>
      <c r="E181" s="568" t="s">
        <v>392</v>
      </c>
      <c r="F181" s="138"/>
      <c r="G181" s="138"/>
      <c r="H181" s="138"/>
      <c r="I181" s="517">
        <v>45231</v>
      </c>
      <c r="J181" s="433">
        <v>45047</v>
      </c>
      <c r="K181" s="138">
        <v>0</v>
      </c>
      <c r="L181" s="434">
        <v>4</v>
      </c>
      <c r="M181" s="138">
        <v>1000</v>
      </c>
      <c r="N181" s="1493" t="s">
        <v>736</v>
      </c>
      <c r="O181" s="139" t="s">
        <v>382</v>
      </c>
    </row>
    <row r="182" spans="1:15" ht="51.75" customHeight="1" thickBot="1" x14ac:dyDescent="0.3">
      <c r="A182" s="1453"/>
      <c r="B182" s="567" t="s">
        <v>6</v>
      </c>
      <c r="C182" s="567">
        <v>2</v>
      </c>
      <c r="D182" s="140">
        <v>6080014932</v>
      </c>
      <c r="E182" s="569" t="s">
        <v>392</v>
      </c>
      <c r="F182" s="567"/>
      <c r="G182" s="567"/>
      <c r="H182" s="567"/>
      <c r="I182" s="518">
        <v>45231</v>
      </c>
      <c r="J182" s="513">
        <v>45047</v>
      </c>
      <c r="K182" s="567">
        <v>0</v>
      </c>
      <c r="L182" s="572">
        <v>4</v>
      </c>
      <c r="M182" s="567">
        <v>1000</v>
      </c>
      <c r="N182" s="1494"/>
      <c r="O182" s="406" t="s">
        <v>382</v>
      </c>
    </row>
    <row r="183" spans="1:15" ht="25.5" customHeight="1" x14ac:dyDescent="0.25">
      <c r="A183" s="1452" t="s">
        <v>399</v>
      </c>
      <c r="B183" s="138" t="s">
        <v>6</v>
      </c>
      <c r="C183" s="138">
        <v>1</v>
      </c>
      <c r="D183" s="136">
        <v>6080014742</v>
      </c>
      <c r="E183" s="568" t="s">
        <v>391</v>
      </c>
      <c r="F183" s="138"/>
      <c r="G183" s="138"/>
      <c r="H183" s="138"/>
      <c r="I183" s="517">
        <v>45323</v>
      </c>
      <c r="J183" s="433">
        <v>45047</v>
      </c>
      <c r="K183" s="138">
        <v>0</v>
      </c>
      <c r="L183" s="434">
        <v>4</v>
      </c>
      <c r="M183" s="138">
        <v>1000</v>
      </c>
      <c r="N183" s="1511" t="s">
        <v>737</v>
      </c>
      <c r="O183" s="139" t="s">
        <v>382</v>
      </c>
    </row>
    <row r="184" spans="1:15" ht="26.25" customHeight="1" x14ac:dyDescent="0.25">
      <c r="A184" s="1468"/>
      <c r="B184" s="562" t="s">
        <v>6</v>
      </c>
      <c r="C184" s="562">
        <v>2</v>
      </c>
      <c r="D184" s="273">
        <v>298412396</v>
      </c>
      <c r="E184" s="565" t="s">
        <v>391</v>
      </c>
      <c r="F184" s="562"/>
      <c r="G184" s="562"/>
      <c r="H184" s="562"/>
      <c r="I184" s="519">
        <v>45323</v>
      </c>
      <c r="J184" s="436">
        <v>45047</v>
      </c>
      <c r="K184" s="562">
        <v>0</v>
      </c>
      <c r="L184" s="414">
        <v>4</v>
      </c>
      <c r="M184" s="562">
        <v>1000</v>
      </c>
      <c r="N184" s="1510"/>
      <c r="O184" s="274" t="s">
        <v>388</v>
      </c>
    </row>
    <row r="185" spans="1:15" ht="22.5" customHeight="1" thickBot="1" x14ac:dyDescent="0.3">
      <c r="A185" s="1469"/>
      <c r="B185" s="563" t="s">
        <v>6</v>
      </c>
      <c r="C185" s="563">
        <v>3</v>
      </c>
      <c r="D185" s="275">
        <v>6080014743</v>
      </c>
      <c r="E185" s="566" t="s">
        <v>391</v>
      </c>
      <c r="F185" s="563"/>
      <c r="G185" s="563"/>
      <c r="H185" s="563"/>
      <c r="I185" s="520">
        <v>45323</v>
      </c>
      <c r="J185" s="438">
        <v>45047</v>
      </c>
      <c r="K185" s="563">
        <v>0</v>
      </c>
      <c r="L185" s="428">
        <v>4</v>
      </c>
      <c r="M185" s="563">
        <v>1000</v>
      </c>
      <c r="N185" s="1518"/>
      <c r="O185" s="277" t="s">
        <v>382</v>
      </c>
    </row>
    <row r="186" spans="1:15" ht="15.75" x14ac:dyDescent="0.25">
      <c r="A186" s="1491" t="s">
        <v>320</v>
      </c>
      <c r="B186" s="561" t="s">
        <v>6</v>
      </c>
      <c r="C186" s="574">
        <v>1</v>
      </c>
      <c r="D186" s="548">
        <v>706884</v>
      </c>
      <c r="E186" s="564" t="s">
        <v>392</v>
      </c>
      <c r="F186" s="561">
        <v>1</v>
      </c>
      <c r="G186" s="561">
        <v>1</v>
      </c>
      <c r="H186" s="561"/>
      <c r="I186" s="521">
        <v>45505</v>
      </c>
      <c r="J186" s="440">
        <v>45047</v>
      </c>
      <c r="K186" s="561">
        <v>0</v>
      </c>
      <c r="L186" s="574">
        <v>4</v>
      </c>
      <c r="M186" s="564">
        <v>1800</v>
      </c>
      <c r="N186" s="1488" t="s">
        <v>738</v>
      </c>
      <c r="O186" s="413" t="s">
        <v>375</v>
      </c>
    </row>
    <row r="187" spans="1:15" ht="15.75" x14ac:dyDescent="0.25">
      <c r="A187" s="1478"/>
      <c r="B187" s="562" t="s">
        <v>6</v>
      </c>
      <c r="C187" s="414">
        <v>2</v>
      </c>
      <c r="D187" s="522">
        <v>706881</v>
      </c>
      <c r="E187" s="565" t="s">
        <v>392</v>
      </c>
      <c r="F187" s="562"/>
      <c r="G187" s="562"/>
      <c r="H187" s="562"/>
      <c r="I187" s="519">
        <v>45505</v>
      </c>
      <c r="J187" s="436">
        <v>45047</v>
      </c>
      <c r="K187" s="562">
        <v>0</v>
      </c>
      <c r="L187" s="414">
        <v>4</v>
      </c>
      <c r="M187" s="565">
        <v>1000</v>
      </c>
      <c r="N187" s="1489"/>
      <c r="O187" s="274" t="s">
        <v>375</v>
      </c>
    </row>
    <row r="188" spans="1:15" ht="15.75" x14ac:dyDescent="0.25">
      <c r="A188" s="1478"/>
      <c r="B188" s="562" t="s">
        <v>6</v>
      </c>
      <c r="C188" s="414">
        <v>3</v>
      </c>
      <c r="D188" s="522">
        <v>706900</v>
      </c>
      <c r="E188" s="565" t="s">
        <v>392</v>
      </c>
      <c r="F188" s="562"/>
      <c r="G188" s="562"/>
      <c r="H188" s="562"/>
      <c r="I188" s="521">
        <v>45505</v>
      </c>
      <c r="J188" s="436">
        <v>45047</v>
      </c>
      <c r="K188" s="562">
        <v>1</v>
      </c>
      <c r="L188" s="414">
        <v>4</v>
      </c>
      <c r="M188" s="565">
        <v>1000</v>
      </c>
      <c r="N188" s="1489"/>
      <c r="O188" s="274" t="s">
        <v>375</v>
      </c>
    </row>
    <row r="189" spans="1:15" ht="15.75" x14ac:dyDescent="0.25">
      <c r="A189" s="1478"/>
      <c r="B189" s="562" t="s">
        <v>6</v>
      </c>
      <c r="C189" s="414">
        <v>4</v>
      </c>
      <c r="D189" s="522">
        <v>706901</v>
      </c>
      <c r="E189" s="565" t="s">
        <v>392</v>
      </c>
      <c r="F189" s="562"/>
      <c r="G189" s="562"/>
      <c r="H189" s="562"/>
      <c r="I189" s="519">
        <v>45505</v>
      </c>
      <c r="J189" s="436">
        <v>45047</v>
      </c>
      <c r="K189" s="562">
        <v>1</v>
      </c>
      <c r="L189" s="414">
        <v>4</v>
      </c>
      <c r="M189" s="565">
        <v>1800</v>
      </c>
      <c r="N189" s="1489"/>
      <c r="O189" s="274" t="s">
        <v>375</v>
      </c>
    </row>
    <row r="190" spans="1:15" ht="15.75" x14ac:dyDescent="0.25">
      <c r="A190" s="1478"/>
      <c r="B190" s="562" t="s">
        <v>6</v>
      </c>
      <c r="C190" s="414">
        <v>5</v>
      </c>
      <c r="D190" s="522">
        <v>706882</v>
      </c>
      <c r="E190" s="565" t="s">
        <v>392</v>
      </c>
      <c r="F190" s="562"/>
      <c r="G190" s="562">
        <v>2</v>
      </c>
      <c r="H190" s="562"/>
      <c r="I190" s="521">
        <v>45505</v>
      </c>
      <c r="J190" s="436">
        <v>45047</v>
      </c>
      <c r="K190" s="562">
        <v>0</v>
      </c>
      <c r="L190" s="414">
        <v>4</v>
      </c>
      <c r="M190" s="565">
        <v>630</v>
      </c>
      <c r="N190" s="1489"/>
      <c r="O190" s="274" t="s">
        <v>375</v>
      </c>
    </row>
    <row r="191" spans="1:15" ht="15.75" x14ac:dyDescent="0.25">
      <c r="A191" s="1478"/>
      <c r="B191" s="562" t="s">
        <v>6</v>
      </c>
      <c r="C191" s="414">
        <v>6</v>
      </c>
      <c r="D191" s="522">
        <v>706883</v>
      </c>
      <c r="E191" s="565" t="s">
        <v>392</v>
      </c>
      <c r="F191" s="562"/>
      <c r="G191" s="562"/>
      <c r="H191" s="562"/>
      <c r="I191" s="519">
        <v>45505</v>
      </c>
      <c r="J191" s="436">
        <v>45047</v>
      </c>
      <c r="K191" s="562">
        <v>0</v>
      </c>
      <c r="L191" s="414">
        <v>4</v>
      </c>
      <c r="M191" s="565">
        <v>630</v>
      </c>
      <c r="N191" s="1489"/>
      <c r="O191" s="274" t="s">
        <v>375</v>
      </c>
    </row>
    <row r="192" spans="1:15" ht="16.5" thickBot="1" x14ac:dyDescent="0.3">
      <c r="A192" s="1479"/>
      <c r="B192" s="268" t="s">
        <v>6</v>
      </c>
      <c r="C192" s="270">
        <v>7</v>
      </c>
      <c r="D192" s="268">
        <v>176638</v>
      </c>
      <c r="E192" s="270" t="s">
        <v>391</v>
      </c>
      <c r="F192" s="268"/>
      <c r="G192" s="268"/>
      <c r="H192" s="268"/>
      <c r="I192" s="521">
        <v>45505</v>
      </c>
      <c r="J192" s="444">
        <v>45047</v>
      </c>
      <c r="K192" s="268">
        <v>0</v>
      </c>
      <c r="L192" s="270">
        <v>4</v>
      </c>
      <c r="M192" s="270">
        <v>250</v>
      </c>
      <c r="N192" s="1490"/>
      <c r="O192" s="277" t="s">
        <v>377</v>
      </c>
    </row>
    <row r="193" spans="1:15" ht="15.75" x14ac:dyDescent="0.25">
      <c r="A193" s="1484" t="s">
        <v>322</v>
      </c>
      <c r="B193" s="1485" t="s">
        <v>6</v>
      </c>
      <c r="C193" s="574">
        <v>1</v>
      </c>
      <c r="D193" s="574" t="s">
        <v>323</v>
      </c>
      <c r="E193" s="574" t="s">
        <v>392</v>
      </c>
      <c r="F193" s="561"/>
      <c r="G193" s="561"/>
      <c r="H193" s="561"/>
      <c r="I193" s="521">
        <v>45505</v>
      </c>
      <c r="J193" s="440">
        <v>45292</v>
      </c>
      <c r="K193" s="561">
        <v>0</v>
      </c>
      <c r="L193" s="564">
        <v>3</v>
      </c>
      <c r="M193" s="564">
        <v>1000</v>
      </c>
      <c r="N193" s="1488" t="s">
        <v>739</v>
      </c>
      <c r="O193" s="413" t="s">
        <v>374</v>
      </c>
    </row>
    <row r="194" spans="1:15" ht="15.75" x14ac:dyDescent="0.25">
      <c r="A194" s="1468"/>
      <c r="B194" s="1486"/>
      <c r="C194" s="414">
        <v>2</v>
      </c>
      <c r="D194" s="414" t="s">
        <v>325</v>
      </c>
      <c r="E194" s="414" t="s">
        <v>392</v>
      </c>
      <c r="F194" s="562"/>
      <c r="G194" s="562">
        <v>1</v>
      </c>
      <c r="H194" s="562"/>
      <c r="I194" s="519">
        <v>45505</v>
      </c>
      <c r="J194" s="436">
        <v>45292</v>
      </c>
      <c r="K194" s="562">
        <v>0</v>
      </c>
      <c r="L194" s="565">
        <v>3</v>
      </c>
      <c r="M194" s="565">
        <v>1000</v>
      </c>
      <c r="N194" s="1489"/>
      <c r="O194" s="274" t="s">
        <v>374</v>
      </c>
    </row>
    <row r="195" spans="1:15" ht="15.75" x14ac:dyDescent="0.25">
      <c r="A195" s="1468"/>
      <c r="B195" s="1486"/>
      <c r="C195" s="199">
        <v>3</v>
      </c>
      <c r="D195" s="414" t="s">
        <v>329</v>
      </c>
      <c r="E195" s="199" t="s">
        <v>391</v>
      </c>
      <c r="F195" s="398"/>
      <c r="G195" s="398"/>
      <c r="H195" s="398"/>
      <c r="I195" s="521">
        <v>45505</v>
      </c>
      <c r="J195" s="447">
        <v>45292</v>
      </c>
      <c r="K195" s="398">
        <v>0</v>
      </c>
      <c r="L195" s="199">
        <v>3</v>
      </c>
      <c r="M195" s="199">
        <v>2000</v>
      </c>
      <c r="N195" s="1489"/>
      <c r="O195" s="274" t="s">
        <v>374</v>
      </c>
    </row>
    <row r="196" spans="1:15" ht="15.75" x14ac:dyDescent="0.25">
      <c r="A196" s="1468"/>
      <c r="B196" s="1486"/>
      <c r="C196" s="199">
        <v>4</v>
      </c>
      <c r="D196" s="414" t="s">
        <v>328</v>
      </c>
      <c r="E196" s="199" t="s">
        <v>391</v>
      </c>
      <c r="F196" s="398"/>
      <c r="G196" s="398"/>
      <c r="H196" s="398"/>
      <c r="I196" s="519">
        <v>45505</v>
      </c>
      <c r="J196" s="446">
        <v>45292</v>
      </c>
      <c r="K196" s="398">
        <v>0</v>
      </c>
      <c r="L196" s="199">
        <v>3</v>
      </c>
      <c r="M196" s="199">
        <v>2000</v>
      </c>
      <c r="N196" s="1489"/>
      <c r="O196" s="274" t="s">
        <v>374</v>
      </c>
    </row>
    <row r="197" spans="1:15" ht="15.75" x14ac:dyDescent="0.25">
      <c r="A197" s="1468"/>
      <c r="B197" s="1486"/>
      <c r="C197" s="414">
        <v>5</v>
      </c>
      <c r="D197" s="414" t="s">
        <v>758</v>
      </c>
      <c r="E197" s="414" t="s">
        <v>392</v>
      </c>
      <c r="F197" s="562"/>
      <c r="G197" s="562"/>
      <c r="H197" s="562"/>
      <c r="I197" s="521">
        <v>45505</v>
      </c>
      <c r="J197" s="440">
        <v>45292</v>
      </c>
      <c r="K197" s="562">
        <v>0</v>
      </c>
      <c r="L197" s="565">
        <v>2</v>
      </c>
      <c r="M197" s="565">
        <v>2000</v>
      </c>
      <c r="N197" s="1489"/>
      <c r="O197" s="274" t="s">
        <v>374</v>
      </c>
    </row>
    <row r="198" spans="1:15" ht="15.75" x14ac:dyDescent="0.25">
      <c r="A198" s="1468"/>
      <c r="B198" s="1486"/>
      <c r="C198" s="414">
        <v>6</v>
      </c>
      <c r="D198" s="414" t="s">
        <v>759</v>
      </c>
      <c r="E198" s="414" t="s">
        <v>392</v>
      </c>
      <c r="F198" s="562"/>
      <c r="G198" s="562"/>
      <c r="H198" s="562"/>
      <c r="I198" s="519">
        <v>45505</v>
      </c>
      <c r="J198" s="436">
        <v>45292</v>
      </c>
      <c r="K198" s="562">
        <v>0</v>
      </c>
      <c r="L198" s="565">
        <v>2</v>
      </c>
      <c r="M198" s="565">
        <v>2000</v>
      </c>
      <c r="N198" s="1489"/>
      <c r="O198" s="274" t="s">
        <v>374</v>
      </c>
    </row>
    <row r="199" spans="1:15" ht="15.75" x14ac:dyDescent="0.25">
      <c r="A199" s="1468"/>
      <c r="B199" s="1486"/>
      <c r="C199" s="414" t="s">
        <v>566</v>
      </c>
      <c r="D199" s="414" t="s">
        <v>326</v>
      </c>
      <c r="E199" s="414" t="s">
        <v>392</v>
      </c>
      <c r="F199" s="562"/>
      <c r="G199" s="562"/>
      <c r="H199" s="562"/>
      <c r="I199" s="521">
        <v>45505</v>
      </c>
      <c r="J199" s="440">
        <v>45292</v>
      </c>
      <c r="K199" s="562">
        <v>0</v>
      </c>
      <c r="L199" s="565">
        <v>2</v>
      </c>
      <c r="M199" s="565">
        <v>2000</v>
      </c>
      <c r="N199" s="1489"/>
      <c r="O199" s="274" t="s">
        <v>374</v>
      </c>
    </row>
    <row r="200" spans="1:15" ht="15.75" x14ac:dyDescent="0.25">
      <c r="A200" s="1468"/>
      <c r="B200" s="1486"/>
      <c r="C200" s="414" t="s">
        <v>567</v>
      </c>
      <c r="D200" s="414" t="s">
        <v>327</v>
      </c>
      <c r="E200" s="414" t="s">
        <v>392</v>
      </c>
      <c r="F200" s="562"/>
      <c r="G200" s="562"/>
      <c r="H200" s="562"/>
      <c r="I200" s="519">
        <v>45505</v>
      </c>
      <c r="J200" s="436">
        <v>45292</v>
      </c>
      <c r="K200" s="562">
        <v>0</v>
      </c>
      <c r="L200" s="565">
        <v>2</v>
      </c>
      <c r="M200" s="565">
        <v>2000</v>
      </c>
      <c r="N200" s="1489"/>
      <c r="O200" s="274" t="s">
        <v>374</v>
      </c>
    </row>
    <row r="201" spans="1:15" ht="15.75" x14ac:dyDescent="0.25">
      <c r="A201" s="1468"/>
      <c r="B201" s="1486"/>
      <c r="C201" s="199">
        <v>8</v>
      </c>
      <c r="D201" s="199" t="s">
        <v>333</v>
      </c>
      <c r="E201" s="199" t="s">
        <v>391</v>
      </c>
      <c r="F201" s="398"/>
      <c r="G201" s="398"/>
      <c r="H201" s="398"/>
      <c r="I201" s="521">
        <v>45505</v>
      </c>
      <c r="J201" s="447">
        <v>45292</v>
      </c>
      <c r="K201" s="398">
        <v>0</v>
      </c>
      <c r="L201" s="199">
        <v>2</v>
      </c>
      <c r="M201" s="199">
        <v>2000</v>
      </c>
      <c r="N201" s="1489"/>
      <c r="O201" s="274" t="s">
        <v>374</v>
      </c>
    </row>
    <row r="202" spans="1:15" ht="15.75" x14ac:dyDescent="0.25">
      <c r="A202" s="1468"/>
      <c r="B202" s="1486"/>
      <c r="C202" s="199">
        <v>9</v>
      </c>
      <c r="D202" s="199" t="s">
        <v>334</v>
      </c>
      <c r="E202" s="199" t="s">
        <v>391</v>
      </c>
      <c r="F202" s="398"/>
      <c r="G202" s="398"/>
      <c r="H202" s="398"/>
      <c r="I202" s="519">
        <v>45505</v>
      </c>
      <c r="J202" s="446">
        <v>45292</v>
      </c>
      <c r="K202" s="398">
        <v>0</v>
      </c>
      <c r="L202" s="199">
        <v>2</v>
      </c>
      <c r="M202" s="199">
        <v>2000</v>
      </c>
      <c r="N202" s="1489"/>
      <c r="O202" s="274" t="s">
        <v>374</v>
      </c>
    </row>
    <row r="203" spans="1:15" ht="15.75" x14ac:dyDescent="0.25">
      <c r="A203" s="1468"/>
      <c r="B203" s="1486"/>
      <c r="C203" s="199">
        <v>10</v>
      </c>
      <c r="D203" s="199" t="s">
        <v>332</v>
      </c>
      <c r="E203" s="199" t="s">
        <v>391</v>
      </c>
      <c r="F203" s="398"/>
      <c r="G203" s="398"/>
      <c r="H203" s="398"/>
      <c r="I203" s="521">
        <v>45505</v>
      </c>
      <c r="J203" s="447">
        <v>45292</v>
      </c>
      <c r="K203" s="398">
        <v>0</v>
      </c>
      <c r="L203" s="199">
        <v>2</v>
      </c>
      <c r="M203" s="199">
        <v>2000</v>
      </c>
      <c r="N203" s="1489"/>
      <c r="O203" s="274" t="s">
        <v>374</v>
      </c>
    </row>
    <row r="204" spans="1:15" ht="15.75" x14ac:dyDescent="0.25">
      <c r="A204" s="1468"/>
      <c r="B204" s="1486"/>
      <c r="C204" s="366">
        <v>11</v>
      </c>
      <c r="D204" s="414" t="s">
        <v>337</v>
      </c>
      <c r="E204" s="414" t="s">
        <v>392</v>
      </c>
      <c r="F204" s="562"/>
      <c r="G204" s="562"/>
      <c r="H204" s="562"/>
      <c r="I204" s="519">
        <v>45505</v>
      </c>
      <c r="J204" s="436">
        <v>45292</v>
      </c>
      <c r="K204" s="562">
        <v>0</v>
      </c>
      <c r="L204" s="565">
        <v>2</v>
      </c>
      <c r="M204" s="565">
        <v>2000</v>
      </c>
      <c r="N204" s="1489"/>
      <c r="O204" s="274" t="s">
        <v>374</v>
      </c>
    </row>
    <row r="205" spans="1:15" ht="15.75" x14ac:dyDescent="0.25">
      <c r="A205" s="1468"/>
      <c r="B205" s="1486"/>
      <c r="C205" s="414">
        <v>12</v>
      </c>
      <c r="D205" s="414" t="s">
        <v>338</v>
      </c>
      <c r="E205" s="414" t="s">
        <v>392</v>
      </c>
      <c r="F205" s="562"/>
      <c r="G205" s="562">
        <v>2</v>
      </c>
      <c r="H205" s="562"/>
      <c r="I205" s="521">
        <v>45505</v>
      </c>
      <c r="J205" s="440">
        <v>45292</v>
      </c>
      <c r="K205" s="562">
        <v>0</v>
      </c>
      <c r="L205" s="565">
        <v>2</v>
      </c>
      <c r="M205" s="565">
        <v>2000</v>
      </c>
      <c r="N205" s="1489"/>
      <c r="O205" s="274" t="s">
        <v>374</v>
      </c>
    </row>
    <row r="206" spans="1:15" ht="31.5" x14ac:dyDescent="0.25">
      <c r="A206" s="1468"/>
      <c r="B206" s="1486"/>
      <c r="C206" s="169">
        <v>13</v>
      </c>
      <c r="D206" s="169" t="s">
        <v>341</v>
      </c>
      <c r="E206" s="169" t="s">
        <v>393</v>
      </c>
      <c r="F206" s="448"/>
      <c r="G206" s="448"/>
      <c r="H206" s="448"/>
      <c r="I206" s="519">
        <v>45505</v>
      </c>
      <c r="J206" s="449">
        <v>45292</v>
      </c>
      <c r="K206" s="448">
        <v>0</v>
      </c>
      <c r="L206" s="169">
        <v>2</v>
      </c>
      <c r="M206" s="169">
        <v>1600</v>
      </c>
      <c r="N206" s="1489"/>
      <c r="O206" s="274" t="s">
        <v>374</v>
      </c>
    </row>
    <row r="207" spans="1:15" ht="31.5" x14ac:dyDescent="0.25">
      <c r="A207" s="1468"/>
      <c r="B207" s="1486"/>
      <c r="C207" s="169">
        <v>14</v>
      </c>
      <c r="D207" s="169" t="s">
        <v>344</v>
      </c>
      <c r="E207" s="169" t="s">
        <v>393</v>
      </c>
      <c r="F207" s="448"/>
      <c r="G207" s="448"/>
      <c r="H207" s="448"/>
      <c r="I207" s="521">
        <v>45505</v>
      </c>
      <c r="J207" s="450">
        <v>45292</v>
      </c>
      <c r="K207" s="448">
        <v>0</v>
      </c>
      <c r="L207" s="169">
        <v>2</v>
      </c>
      <c r="M207" s="169">
        <v>1600</v>
      </c>
      <c r="N207" s="1489"/>
      <c r="O207" s="274" t="s">
        <v>374</v>
      </c>
    </row>
    <row r="208" spans="1:15" ht="15.75" x14ac:dyDescent="0.25">
      <c r="A208" s="1468"/>
      <c r="B208" s="1486"/>
      <c r="C208" s="199">
        <v>15</v>
      </c>
      <c r="D208" s="199" t="s">
        <v>349</v>
      </c>
      <c r="E208" s="199" t="s">
        <v>391</v>
      </c>
      <c r="F208" s="398"/>
      <c r="G208" s="398"/>
      <c r="H208" s="398"/>
      <c r="I208" s="519">
        <v>45505</v>
      </c>
      <c r="J208" s="446">
        <v>45292</v>
      </c>
      <c r="K208" s="398">
        <v>0</v>
      </c>
      <c r="L208" s="199">
        <v>2</v>
      </c>
      <c r="M208" s="199">
        <v>1600</v>
      </c>
      <c r="N208" s="1489"/>
      <c r="O208" s="274" t="s">
        <v>374</v>
      </c>
    </row>
    <row r="209" spans="1:15" ht="15.75" x14ac:dyDescent="0.25">
      <c r="A209" s="1468"/>
      <c r="B209" s="1486"/>
      <c r="C209" s="366">
        <v>16</v>
      </c>
      <c r="D209" s="414" t="s">
        <v>760</v>
      </c>
      <c r="E209" s="366" t="s">
        <v>392</v>
      </c>
      <c r="F209" s="416"/>
      <c r="G209" s="416"/>
      <c r="H209" s="416"/>
      <c r="I209" s="521">
        <v>45505</v>
      </c>
      <c r="J209" s="452">
        <v>45292</v>
      </c>
      <c r="K209" s="416">
        <v>0</v>
      </c>
      <c r="L209" s="366">
        <v>2</v>
      </c>
      <c r="M209" s="366">
        <v>2000</v>
      </c>
      <c r="N209" s="1489"/>
      <c r="O209" s="274" t="s">
        <v>374</v>
      </c>
    </row>
    <row r="210" spans="1:15" ht="15.75" x14ac:dyDescent="0.25">
      <c r="A210" s="1468"/>
      <c r="B210" s="1486"/>
      <c r="C210" s="366">
        <v>17</v>
      </c>
      <c r="D210" s="414" t="s">
        <v>761</v>
      </c>
      <c r="E210" s="366" t="s">
        <v>392</v>
      </c>
      <c r="F210" s="416"/>
      <c r="G210" s="416"/>
      <c r="H210" s="416"/>
      <c r="I210" s="519">
        <v>45505</v>
      </c>
      <c r="J210" s="451">
        <v>45292</v>
      </c>
      <c r="K210" s="416">
        <v>0</v>
      </c>
      <c r="L210" s="366">
        <v>2</v>
      </c>
      <c r="M210" s="366">
        <v>2000</v>
      </c>
      <c r="N210" s="1489"/>
      <c r="O210" s="274" t="s">
        <v>374</v>
      </c>
    </row>
    <row r="211" spans="1:15" ht="15.75" x14ac:dyDescent="0.25">
      <c r="A211" s="1468"/>
      <c r="B211" s="1486"/>
      <c r="C211" s="199">
        <v>18</v>
      </c>
      <c r="D211" s="199" t="s">
        <v>339</v>
      </c>
      <c r="E211" s="199" t="s">
        <v>391</v>
      </c>
      <c r="F211" s="398"/>
      <c r="G211" s="398"/>
      <c r="H211" s="398"/>
      <c r="I211" s="521">
        <v>45505</v>
      </c>
      <c r="J211" s="447">
        <v>45292</v>
      </c>
      <c r="K211" s="398">
        <v>0</v>
      </c>
      <c r="L211" s="199">
        <v>2</v>
      </c>
      <c r="M211" s="199">
        <v>1000</v>
      </c>
      <c r="N211" s="1489"/>
      <c r="O211" s="274" t="s">
        <v>374</v>
      </c>
    </row>
    <row r="212" spans="1:15" ht="15.75" x14ac:dyDescent="0.25">
      <c r="A212" s="1468"/>
      <c r="B212" s="1486"/>
      <c r="C212" s="199">
        <v>19</v>
      </c>
      <c r="D212" s="199" t="s">
        <v>340</v>
      </c>
      <c r="E212" s="199" t="s">
        <v>391</v>
      </c>
      <c r="F212" s="398"/>
      <c r="G212" s="398"/>
      <c r="H212" s="398"/>
      <c r="I212" s="519">
        <v>45505</v>
      </c>
      <c r="J212" s="446">
        <v>45292</v>
      </c>
      <c r="K212" s="398">
        <v>0</v>
      </c>
      <c r="L212" s="199">
        <v>2</v>
      </c>
      <c r="M212" s="199">
        <v>2000</v>
      </c>
      <c r="N212" s="1489"/>
      <c r="O212" s="274" t="s">
        <v>374</v>
      </c>
    </row>
    <row r="213" spans="1:15" ht="15.75" x14ac:dyDescent="0.25">
      <c r="A213" s="1468"/>
      <c r="B213" s="1486"/>
      <c r="C213" s="366">
        <v>20</v>
      </c>
      <c r="D213" s="366" t="s">
        <v>345</v>
      </c>
      <c r="E213" s="366" t="s">
        <v>392</v>
      </c>
      <c r="F213" s="416"/>
      <c r="G213" s="416"/>
      <c r="H213" s="416"/>
      <c r="I213" s="521">
        <v>45505</v>
      </c>
      <c r="J213" s="452">
        <v>45292</v>
      </c>
      <c r="K213" s="416">
        <v>0</v>
      </c>
      <c r="L213" s="366">
        <v>2</v>
      </c>
      <c r="M213" s="366">
        <v>1275</v>
      </c>
      <c r="N213" s="1489"/>
      <c r="O213" s="274" t="s">
        <v>374</v>
      </c>
    </row>
    <row r="214" spans="1:15" ht="15.75" x14ac:dyDescent="0.25">
      <c r="A214" s="1468"/>
      <c r="B214" s="1486"/>
      <c r="C214" s="366">
        <v>21</v>
      </c>
      <c r="D214" s="366" t="s">
        <v>346</v>
      </c>
      <c r="E214" s="366" t="s">
        <v>392</v>
      </c>
      <c r="F214" s="416"/>
      <c r="G214" s="416"/>
      <c r="H214" s="416"/>
      <c r="I214" s="519">
        <v>45505</v>
      </c>
      <c r="J214" s="451">
        <v>45292</v>
      </c>
      <c r="K214" s="416">
        <v>0</v>
      </c>
      <c r="L214" s="366">
        <v>2</v>
      </c>
      <c r="M214" s="366">
        <v>1025</v>
      </c>
      <c r="N214" s="1489"/>
      <c r="O214" s="274" t="s">
        <v>374</v>
      </c>
    </row>
    <row r="215" spans="1:15" ht="15.75" x14ac:dyDescent="0.25">
      <c r="A215" s="1468"/>
      <c r="B215" s="1486"/>
      <c r="C215" s="414">
        <v>22</v>
      </c>
      <c r="D215" s="414" t="s">
        <v>347</v>
      </c>
      <c r="E215" s="414" t="s">
        <v>392</v>
      </c>
      <c r="F215" s="562"/>
      <c r="G215" s="562"/>
      <c r="H215" s="562"/>
      <c r="I215" s="521">
        <v>45505</v>
      </c>
      <c r="J215" s="440">
        <v>45292</v>
      </c>
      <c r="K215" s="562">
        <v>0</v>
      </c>
      <c r="L215" s="565">
        <v>2</v>
      </c>
      <c r="M215" s="565">
        <v>1025</v>
      </c>
      <c r="N215" s="1489"/>
      <c r="O215" s="274" t="s">
        <v>374</v>
      </c>
    </row>
    <row r="216" spans="1:15" ht="15.75" x14ac:dyDescent="0.25">
      <c r="A216" s="1468"/>
      <c r="B216" s="1486"/>
      <c r="C216" s="414">
        <v>23</v>
      </c>
      <c r="D216" s="414" t="s">
        <v>348</v>
      </c>
      <c r="E216" s="414" t="s">
        <v>392</v>
      </c>
      <c r="F216" s="562"/>
      <c r="G216" s="562"/>
      <c r="H216" s="562"/>
      <c r="I216" s="519">
        <v>45505</v>
      </c>
      <c r="J216" s="436">
        <v>45292</v>
      </c>
      <c r="K216" s="562">
        <v>0</v>
      </c>
      <c r="L216" s="565">
        <v>2</v>
      </c>
      <c r="M216" s="565">
        <v>2500</v>
      </c>
      <c r="N216" s="1489"/>
      <c r="O216" s="274" t="s">
        <v>374</v>
      </c>
    </row>
    <row r="217" spans="1:15" ht="15.75" x14ac:dyDescent="0.25">
      <c r="A217" s="1468"/>
      <c r="B217" s="1486"/>
      <c r="C217" s="414">
        <v>24</v>
      </c>
      <c r="D217" s="414" t="s">
        <v>763</v>
      </c>
      <c r="E217" s="414" t="s">
        <v>392</v>
      </c>
      <c r="F217" s="562"/>
      <c r="G217" s="562"/>
      <c r="H217" s="562"/>
      <c r="I217" s="521">
        <v>45505</v>
      </c>
      <c r="J217" s="440">
        <v>45292</v>
      </c>
      <c r="K217" s="562">
        <v>0</v>
      </c>
      <c r="L217" s="565">
        <v>2</v>
      </c>
      <c r="M217" s="565">
        <v>2500</v>
      </c>
      <c r="N217" s="1489"/>
      <c r="O217" s="274" t="s">
        <v>374</v>
      </c>
    </row>
    <row r="218" spans="1:15" ht="15.75" x14ac:dyDescent="0.25">
      <c r="A218" s="1468"/>
      <c r="B218" s="1486"/>
      <c r="C218" s="199">
        <v>25</v>
      </c>
      <c r="D218" s="414" t="s">
        <v>343</v>
      </c>
      <c r="E218" s="199" t="s">
        <v>391</v>
      </c>
      <c r="F218" s="398"/>
      <c r="G218" s="398"/>
      <c r="H218" s="398"/>
      <c r="I218" s="519">
        <v>45505</v>
      </c>
      <c r="J218" s="446">
        <v>45292</v>
      </c>
      <c r="K218" s="398">
        <v>0</v>
      </c>
      <c r="L218" s="199">
        <v>2</v>
      </c>
      <c r="M218" s="199">
        <v>2500</v>
      </c>
      <c r="N218" s="1489"/>
      <c r="O218" s="274" t="s">
        <v>374</v>
      </c>
    </row>
    <row r="219" spans="1:15" ht="15.75" x14ac:dyDescent="0.25">
      <c r="A219" s="1468"/>
      <c r="B219" s="1486"/>
      <c r="C219" s="414">
        <v>1</v>
      </c>
      <c r="D219" s="366" t="s">
        <v>350</v>
      </c>
      <c r="E219" s="414" t="s">
        <v>392</v>
      </c>
      <c r="F219" s="562"/>
      <c r="G219" s="562"/>
      <c r="H219" s="562"/>
      <c r="I219" s="521">
        <v>45505</v>
      </c>
      <c r="J219" s="440">
        <v>45292</v>
      </c>
      <c r="K219" s="562">
        <v>0</v>
      </c>
      <c r="L219" s="562" t="s">
        <v>6</v>
      </c>
      <c r="M219" s="562" t="s">
        <v>6</v>
      </c>
      <c r="N219" s="1489"/>
      <c r="O219" s="274" t="s">
        <v>383</v>
      </c>
    </row>
    <row r="220" spans="1:15" ht="15.75" x14ac:dyDescent="0.25">
      <c r="A220" s="1468"/>
      <c r="B220" s="1486"/>
      <c r="C220" s="414">
        <v>2</v>
      </c>
      <c r="D220" s="366" t="s">
        <v>351</v>
      </c>
      <c r="E220" s="414" t="s">
        <v>392</v>
      </c>
      <c r="F220" s="562"/>
      <c r="G220" s="562"/>
      <c r="H220" s="562"/>
      <c r="I220" s="519">
        <v>45505</v>
      </c>
      <c r="J220" s="436">
        <v>45292</v>
      </c>
      <c r="K220" s="562">
        <v>0</v>
      </c>
      <c r="L220" s="562" t="s">
        <v>6</v>
      </c>
      <c r="M220" s="562" t="s">
        <v>6</v>
      </c>
      <c r="N220" s="1489"/>
      <c r="O220" s="274" t="s">
        <v>383</v>
      </c>
    </row>
    <row r="221" spans="1:15" ht="15.75" x14ac:dyDescent="0.25">
      <c r="A221" s="1468"/>
      <c r="B221" s="1486"/>
      <c r="C221" s="414">
        <v>3</v>
      </c>
      <c r="D221" s="366" t="s">
        <v>352</v>
      </c>
      <c r="E221" s="414" t="s">
        <v>392</v>
      </c>
      <c r="F221" s="562"/>
      <c r="G221" s="562">
        <v>1</v>
      </c>
      <c r="H221" s="562"/>
      <c r="I221" s="521">
        <v>45505</v>
      </c>
      <c r="J221" s="440">
        <v>45292</v>
      </c>
      <c r="K221" s="562">
        <v>0</v>
      </c>
      <c r="L221" s="562" t="s">
        <v>6</v>
      </c>
      <c r="M221" s="562" t="s">
        <v>6</v>
      </c>
      <c r="N221" s="1489"/>
      <c r="O221" s="274" t="s">
        <v>383</v>
      </c>
    </row>
    <row r="222" spans="1:15" ht="15.75" x14ac:dyDescent="0.25">
      <c r="A222" s="1468"/>
      <c r="B222" s="1486"/>
      <c r="C222" s="414">
        <v>4</v>
      </c>
      <c r="D222" s="366" t="s">
        <v>353</v>
      </c>
      <c r="E222" s="414" t="s">
        <v>392</v>
      </c>
      <c r="F222" s="562"/>
      <c r="G222" s="562"/>
      <c r="H222" s="562"/>
      <c r="I222" s="519">
        <v>45505</v>
      </c>
      <c r="J222" s="436">
        <v>45292</v>
      </c>
      <c r="K222" s="562">
        <v>0</v>
      </c>
      <c r="L222" s="562" t="s">
        <v>6</v>
      </c>
      <c r="M222" s="562" t="s">
        <v>6</v>
      </c>
      <c r="N222" s="1489"/>
      <c r="O222" s="274" t="s">
        <v>383</v>
      </c>
    </row>
    <row r="223" spans="1:15" ht="15.75" x14ac:dyDescent="0.25">
      <c r="A223" s="1468"/>
      <c r="B223" s="1486"/>
      <c r="C223" s="414">
        <v>5</v>
      </c>
      <c r="D223" s="366" t="s">
        <v>354</v>
      </c>
      <c r="E223" s="414" t="s">
        <v>392</v>
      </c>
      <c r="F223" s="562"/>
      <c r="G223" s="562"/>
      <c r="H223" s="562"/>
      <c r="I223" s="521">
        <v>45505</v>
      </c>
      <c r="J223" s="440">
        <v>45292</v>
      </c>
      <c r="K223" s="562">
        <v>0</v>
      </c>
      <c r="L223" s="562" t="s">
        <v>6</v>
      </c>
      <c r="M223" s="562" t="s">
        <v>6</v>
      </c>
      <c r="N223" s="1489"/>
      <c r="O223" s="274" t="s">
        <v>383</v>
      </c>
    </row>
    <row r="224" spans="1:15" ht="15.75" x14ac:dyDescent="0.25">
      <c r="A224" s="1468"/>
      <c r="B224" s="1486"/>
      <c r="C224" s="414">
        <v>6</v>
      </c>
      <c r="D224" s="366" t="s">
        <v>355</v>
      </c>
      <c r="E224" s="414" t="s">
        <v>392</v>
      </c>
      <c r="F224" s="562"/>
      <c r="G224" s="562"/>
      <c r="H224" s="562"/>
      <c r="I224" s="519">
        <v>45505</v>
      </c>
      <c r="J224" s="436">
        <v>45292</v>
      </c>
      <c r="K224" s="562">
        <v>0</v>
      </c>
      <c r="L224" s="562" t="s">
        <v>6</v>
      </c>
      <c r="M224" s="562" t="s">
        <v>6</v>
      </c>
      <c r="N224" s="1489"/>
      <c r="O224" s="274" t="s">
        <v>383</v>
      </c>
    </row>
    <row r="225" spans="1:15" ht="16.5" thickBot="1" x14ac:dyDescent="0.3">
      <c r="A225" s="1469"/>
      <c r="B225" s="1487"/>
      <c r="C225" s="428">
        <v>1</v>
      </c>
      <c r="D225" s="368">
        <v>9319</v>
      </c>
      <c r="E225" s="428" t="s">
        <v>392</v>
      </c>
      <c r="F225" s="563"/>
      <c r="G225" s="563">
        <v>1</v>
      </c>
      <c r="H225" s="563"/>
      <c r="I225" s="521">
        <v>45505</v>
      </c>
      <c r="J225" s="440">
        <v>45292</v>
      </c>
      <c r="K225" s="563">
        <v>0</v>
      </c>
      <c r="L225" s="563">
        <v>2</v>
      </c>
      <c r="M225" s="563">
        <v>325</v>
      </c>
      <c r="N225" s="1490"/>
      <c r="O225" s="277" t="s">
        <v>378</v>
      </c>
    </row>
    <row r="226" spans="1:15" ht="15.75" x14ac:dyDescent="0.25">
      <c r="A226" s="1484" t="s">
        <v>356</v>
      </c>
      <c r="B226" s="1485" t="s">
        <v>6</v>
      </c>
      <c r="C226" s="574">
        <v>1</v>
      </c>
      <c r="D226" s="454">
        <v>298412317</v>
      </c>
      <c r="E226" s="574" t="s">
        <v>392</v>
      </c>
      <c r="F226" s="561">
        <v>1</v>
      </c>
      <c r="G226" s="561"/>
      <c r="H226" s="561"/>
      <c r="I226" s="521">
        <v>45261</v>
      </c>
      <c r="J226" s="440">
        <v>45017</v>
      </c>
      <c r="K226" s="561">
        <v>0</v>
      </c>
      <c r="L226" s="454">
        <v>2</v>
      </c>
      <c r="M226" s="454">
        <v>1000</v>
      </c>
      <c r="N226" s="1488" t="s">
        <v>755</v>
      </c>
      <c r="O226" s="413" t="s">
        <v>384</v>
      </c>
    </row>
    <row r="227" spans="1:15" ht="15.75" x14ac:dyDescent="0.25">
      <c r="A227" s="1468"/>
      <c r="B227" s="1486"/>
      <c r="C227" s="414">
        <v>2</v>
      </c>
      <c r="D227" s="455">
        <v>298412318</v>
      </c>
      <c r="E227" s="414" t="s">
        <v>392</v>
      </c>
      <c r="F227" s="562"/>
      <c r="G227" s="562">
        <v>2</v>
      </c>
      <c r="H227" s="562"/>
      <c r="I227" s="519">
        <v>45261</v>
      </c>
      <c r="J227" s="436">
        <v>45017</v>
      </c>
      <c r="K227" s="562">
        <v>0</v>
      </c>
      <c r="L227" s="455">
        <v>9</v>
      </c>
      <c r="M227" s="455">
        <v>1000</v>
      </c>
      <c r="N227" s="1489"/>
      <c r="O227" s="274" t="s">
        <v>384</v>
      </c>
    </row>
    <row r="228" spans="1:15" ht="15.75" x14ac:dyDescent="0.25">
      <c r="A228" s="1468"/>
      <c r="B228" s="1486"/>
      <c r="C228" s="414">
        <v>3</v>
      </c>
      <c r="D228" s="455">
        <v>298412319</v>
      </c>
      <c r="E228" s="414" t="s">
        <v>392</v>
      </c>
      <c r="F228" s="562">
        <v>1</v>
      </c>
      <c r="G228" s="562">
        <v>1</v>
      </c>
      <c r="H228" s="562"/>
      <c r="I228" s="521">
        <v>45261</v>
      </c>
      <c r="J228" s="436">
        <v>45017</v>
      </c>
      <c r="K228" s="562">
        <v>0</v>
      </c>
      <c r="L228" s="455">
        <v>9</v>
      </c>
      <c r="M228" s="455">
        <v>1000</v>
      </c>
      <c r="N228" s="1489"/>
      <c r="O228" s="274" t="s">
        <v>384</v>
      </c>
    </row>
    <row r="229" spans="1:15" ht="15.75" x14ac:dyDescent="0.25">
      <c r="A229" s="1468"/>
      <c r="B229" s="1486"/>
      <c r="C229" s="414">
        <v>4</v>
      </c>
      <c r="D229" s="455">
        <v>298412320</v>
      </c>
      <c r="E229" s="414" t="s">
        <v>392</v>
      </c>
      <c r="F229" s="562"/>
      <c r="G229" s="562"/>
      <c r="H229" s="562"/>
      <c r="I229" s="519">
        <v>45261</v>
      </c>
      <c r="J229" s="436">
        <v>45017</v>
      </c>
      <c r="K229" s="562">
        <v>0</v>
      </c>
      <c r="L229" s="455">
        <v>9</v>
      </c>
      <c r="M229" s="455">
        <v>1000</v>
      </c>
      <c r="N229" s="1489"/>
      <c r="O229" s="274" t="s">
        <v>384</v>
      </c>
    </row>
    <row r="230" spans="1:15" ht="15.75" x14ac:dyDescent="0.25">
      <c r="A230" s="1468"/>
      <c r="B230" s="1486"/>
      <c r="C230" s="414">
        <v>5</v>
      </c>
      <c r="D230" s="455">
        <v>298412321</v>
      </c>
      <c r="E230" s="414" t="s">
        <v>392</v>
      </c>
      <c r="F230" s="562"/>
      <c r="G230" s="562"/>
      <c r="H230" s="562"/>
      <c r="I230" s="521">
        <v>45261</v>
      </c>
      <c r="J230" s="436">
        <v>45017</v>
      </c>
      <c r="K230" s="562">
        <v>0</v>
      </c>
      <c r="L230" s="455">
        <v>9</v>
      </c>
      <c r="M230" s="455">
        <v>1000</v>
      </c>
      <c r="N230" s="1489"/>
      <c r="O230" s="274" t="s">
        <v>384</v>
      </c>
    </row>
    <row r="231" spans="1:15" ht="15.75" x14ac:dyDescent="0.25">
      <c r="A231" s="1468"/>
      <c r="B231" s="1486"/>
      <c r="C231" s="414">
        <v>6</v>
      </c>
      <c r="D231" s="455">
        <v>298412322</v>
      </c>
      <c r="E231" s="414" t="s">
        <v>392</v>
      </c>
      <c r="F231" s="562"/>
      <c r="G231" s="562"/>
      <c r="H231" s="562"/>
      <c r="I231" s="519">
        <v>45261</v>
      </c>
      <c r="J231" s="436">
        <v>45017</v>
      </c>
      <c r="K231" s="562">
        <v>0</v>
      </c>
      <c r="L231" s="455">
        <v>9</v>
      </c>
      <c r="M231" s="455">
        <v>1000</v>
      </c>
      <c r="N231" s="1489"/>
      <c r="O231" s="274" t="s">
        <v>384</v>
      </c>
    </row>
    <row r="232" spans="1:15" ht="15.75" x14ac:dyDescent="0.25">
      <c r="A232" s="1468"/>
      <c r="B232" s="1486"/>
      <c r="C232" s="414">
        <v>7</v>
      </c>
      <c r="D232" s="455">
        <v>298412323</v>
      </c>
      <c r="E232" s="414" t="s">
        <v>392</v>
      </c>
      <c r="F232" s="562"/>
      <c r="G232" s="562"/>
      <c r="H232" s="562"/>
      <c r="I232" s="521">
        <v>45261</v>
      </c>
      <c r="J232" s="436">
        <v>45017</v>
      </c>
      <c r="K232" s="562">
        <v>0</v>
      </c>
      <c r="L232" s="455">
        <v>9</v>
      </c>
      <c r="M232" s="455">
        <v>1000</v>
      </c>
      <c r="N232" s="1489"/>
      <c r="O232" s="274" t="s">
        <v>384</v>
      </c>
    </row>
    <row r="233" spans="1:15" ht="15.75" x14ac:dyDescent="0.25">
      <c r="A233" s="1468"/>
      <c r="B233" s="1486"/>
      <c r="C233" s="414">
        <v>8</v>
      </c>
      <c r="D233" s="455">
        <v>298412324</v>
      </c>
      <c r="E233" s="414" t="s">
        <v>392</v>
      </c>
      <c r="F233" s="562"/>
      <c r="G233" s="562">
        <v>1</v>
      </c>
      <c r="H233" s="562"/>
      <c r="I233" s="519">
        <v>45261</v>
      </c>
      <c r="J233" s="436">
        <v>45017</v>
      </c>
      <c r="K233" s="562">
        <v>0</v>
      </c>
      <c r="L233" s="455">
        <v>8</v>
      </c>
      <c r="M233" s="455">
        <v>1000</v>
      </c>
      <c r="N233" s="1489"/>
      <c r="O233" s="274" t="s">
        <v>388</v>
      </c>
    </row>
    <row r="234" spans="1:15" ht="15.75" x14ac:dyDescent="0.25">
      <c r="A234" s="1468"/>
      <c r="B234" s="1486"/>
      <c r="C234" s="414">
        <v>9</v>
      </c>
      <c r="D234" s="455">
        <v>298412325</v>
      </c>
      <c r="E234" s="414" t="s">
        <v>392</v>
      </c>
      <c r="F234" s="562"/>
      <c r="G234" s="562"/>
      <c r="H234" s="562"/>
      <c r="I234" s="521">
        <v>45261</v>
      </c>
      <c r="J234" s="436">
        <v>45017</v>
      </c>
      <c r="K234" s="562">
        <v>0</v>
      </c>
      <c r="L234" s="455">
        <v>8</v>
      </c>
      <c r="M234" s="455">
        <v>1000</v>
      </c>
      <c r="N234" s="1489"/>
      <c r="O234" s="274" t="s">
        <v>388</v>
      </c>
    </row>
    <row r="235" spans="1:15" ht="15.75" x14ac:dyDescent="0.25">
      <c r="A235" s="1468"/>
      <c r="B235" s="1486"/>
      <c r="C235" s="414">
        <v>10</v>
      </c>
      <c r="D235" s="455">
        <v>298412326</v>
      </c>
      <c r="E235" s="414" t="s">
        <v>392</v>
      </c>
      <c r="F235" s="562"/>
      <c r="G235" s="562"/>
      <c r="H235" s="562"/>
      <c r="I235" s="519">
        <v>45261</v>
      </c>
      <c r="J235" s="436">
        <v>45017</v>
      </c>
      <c r="K235" s="562">
        <v>0</v>
      </c>
      <c r="L235" s="455">
        <v>8</v>
      </c>
      <c r="M235" s="455">
        <v>1000</v>
      </c>
      <c r="N235" s="1489"/>
      <c r="O235" s="274" t="s">
        <v>388</v>
      </c>
    </row>
    <row r="236" spans="1:15" ht="15.75" x14ac:dyDescent="0.25">
      <c r="A236" s="1468"/>
      <c r="B236" s="1486"/>
      <c r="C236" s="414">
        <v>11</v>
      </c>
      <c r="D236" s="455">
        <v>298412327</v>
      </c>
      <c r="E236" s="414" t="s">
        <v>392</v>
      </c>
      <c r="F236" s="562"/>
      <c r="G236" s="562"/>
      <c r="H236" s="562"/>
      <c r="I236" s="521">
        <v>45261</v>
      </c>
      <c r="J236" s="436">
        <v>45017</v>
      </c>
      <c r="K236" s="562">
        <v>0</v>
      </c>
      <c r="L236" s="455">
        <v>8</v>
      </c>
      <c r="M236" s="455">
        <v>1000</v>
      </c>
      <c r="N236" s="1489"/>
      <c r="O236" s="274" t="s">
        <v>388</v>
      </c>
    </row>
    <row r="237" spans="1:15" ht="15.75" x14ac:dyDescent="0.25">
      <c r="A237" s="1468"/>
      <c r="B237" s="1486"/>
      <c r="C237" s="414">
        <v>12</v>
      </c>
      <c r="D237" s="455">
        <v>298412328</v>
      </c>
      <c r="E237" s="414" t="s">
        <v>392</v>
      </c>
      <c r="F237" s="562"/>
      <c r="G237" s="562"/>
      <c r="H237" s="562"/>
      <c r="I237" s="519">
        <v>45261</v>
      </c>
      <c r="J237" s="436">
        <v>45017</v>
      </c>
      <c r="K237" s="562">
        <v>0</v>
      </c>
      <c r="L237" s="455">
        <v>2</v>
      </c>
      <c r="M237" s="455">
        <v>1000</v>
      </c>
      <c r="N237" s="1489"/>
      <c r="O237" s="274" t="s">
        <v>384</v>
      </c>
    </row>
    <row r="238" spans="1:15" ht="15.75" x14ac:dyDescent="0.25">
      <c r="A238" s="1468"/>
      <c r="B238" s="1486"/>
      <c r="C238" s="414">
        <v>13</v>
      </c>
      <c r="D238" s="455">
        <v>298412329</v>
      </c>
      <c r="E238" s="414" t="s">
        <v>392</v>
      </c>
      <c r="F238" s="562"/>
      <c r="G238" s="562"/>
      <c r="H238" s="562"/>
      <c r="I238" s="521">
        <v>45261</v>
      </c>
      <c r="J238" s="436">
        <v>45017</v>
      </c>
      <c r="K238" s="562">
        <v>0</v>
      </c>
      <c r="L238" s="455">
        <v>2</v>
      </c>
      <c r="M238" s="455">
        <v>1000</v>
      </c>
      <c r="N238" s="1489"/>
      <c r="O238" s="274" t="s">
        <v>384</v>
      </c>
    </row>
    <row r="239" spans="1:15" ht="15.75" x14ac:dyDescent="0.25">
      <c r="A239" s="1468"/>
      <c r="B239" s="1486"/>
      <c r="C239" s="414">
        <v>14</v>
      </c>
      <c r="D239" s="455">
        <v>298412330</v>
      </c>
      <c r="E239" s="414" t="s">
        <v>392</v>
      </c>
      <c r="F239" s="562"/>
      <c r="G239" s="562"/>
      <c r="H239" s="562"/>
      <c r="I239" s="519">
        <v>45261</v>
      </c>
      <c r="J239" s="436">
        <v>45017</v>
      </c>
      <c r="K239" s="562">
        <v>0</v>
      </c>
      <c r="L239" s="455">
        <v>2</v>
      </c>
      <c r="M239" s="455">
        <v>1000</v>
      </c>
      <c r="N239" s="1489"/>
      <c r="O239" s="274" t="s">
        <v>384</v>
      </c>
    </row>
    <row r="240" spans="1:15" ht="15.75" x14ac:dyDescent="0.25">
      <c r="A240" s="1468"/>
      <c r="B240" s="1486"/>
      <c r="C240" s="414">
        <v>15</v>
      </c>
      <c r="D240" s="455">
        <v>298412331</v>
      </c>
      <c r="E240" s="414" t="s">
        <v>392</v>
      </c>
      <c r="F240" s="562"/>
      <c r="G240" s="562"/>
      <c r="H240" s="562"/>
      <c r="I240" s="521">
        <v>45261</v>
      </c>
      <c r="J240" s="436">
        <v>45017</v>
      </c>
      <c r="K240" s="562">
        <v>0</v>
      </c>
      <c r="L240" s="455">
        <v>2</v>
      </c>
      <c r="M240" s="455">
        <v>1000</v>
      </c>
      <c r="N240" s="1489"/>
      <c r="O240" s="274" t="s">
        <v>384</v>
      </c>
    </row>
    <row r="241" spans="1:15" ht="15.75" x14ac:dyDescent="0.25">
      <c r="A241" s="1468"/>
      <c r="B241" s="1486"/>
      <c r="C241" s="414">
        <v>1</v>
      </c>
      <c r="D241" s="455" t="s">
        <v>358</v>
      </c>
      <c r="E241" s="414" t="s">
        <v>392</v>
      </c>
      <c r="F241" s="562"/>
      <c r="G241" s="562">
        <v>1</v>
      </c>
      <c r="H241" s="562"/>
      <c r="I241" s="519">
        <v>45261</v>
      </c>
      <c r="J241" s="436">
        <v>45017</v>
      </c>
      <c r="K241" s="562">
        <v>0</v>
      </c>
      <c r="L241" s="455">
        <v>2</v>
      </c>
      <c r="M241" s="455">
        <v>400</v>
      </c>
      <c r="N241" s="1489"/>
      <c r="O241" s="274" t="s">
        <v>385</v>
      </c>
    </row>
    <row r="242" spans="1:15" ht="15.75" x14ac:dyDescent="0.25">
      <c r="A242" s="1468"/>
      <c r="B242" s="1486"/>
      <c r="C242" s="414">
        <v>1</v>
      </c>
      <c r="D242" s="455" t="s">
        <v>359</v>
      </c>
      <c r="E242" s="414" t="s">
        <v>392</v>
      </c>
      <c r="F242" s="562"/>
      <c r="G242" s="562"/>
      <c r="H242" s="562"/>
      <c r="I242" s="521">
        <v>45261</v>
      </c>
      <c r="J242" s="436">
        <v>45017</v>
      </c>
      <c r="K242" s="562">
        <v>0</v>
      </c>
      <c r="L242" s="455">
        <v>3</v>
      </c>
      <c r="M242" s="455">
        <v>1000</v>
      </c>
      <c r="N242" s="1489"/>
      <c r="O242" s="274" t="s">
        <v>374</v>
      </c>
    </row>
    <row r="243" spans="1:15" ht="15.75" x14ac:dyDescent="0.25">
      <c r="A243" s="1468"/>
      <c r="B243" s="1486"/>
      <c r="C243" s="414">
        <v>2</v>
      </c>
      <c r="D243" s="455" t="s">
        <v>360</v>
      </c>
      <c r="E243" s="414" t="s">
        <v>392</v>
      </c>
      <c r="F243" s="562"/>
      <c r="G243" s="562"/>
      <c r="H243" s="562"/>
      <c r="I243" s="519">
        <v>45261</v>
      </c>
      <c r="J243" s="436">
        <v>45017</v>
      </c>
      <c r="K243" s="562">
        <v>0</v>
      </c>
      <c r="L243" s="455">
        <v>3</v>
      </c>
      <c r="M243" s="455">
        <v>1000</v>
      </c>
      <c r="N243" s="1489"/>
      <c r="O243" s="274" t="s">
        <v>374</v>
      </c>
    </row>
    <row r="244" spans="1:15" ht="15.75" x14ac:dyDescent="0.25">
      <c r="A244" s="1468"/>
      <c r="B244" s="1486"/>
      <c r="C244" s="414">
        <v>3</v>
      </c>
      <c r="D244" s="455" t="s">
        <v>361</v>
      </c>
      <c r="E244" s="414" t="s">
        <v>392</v>
      </c>
      <c r="F244" s="562"/>
      <c r="G244" s="562"/>
      <c r="H244" s="562"/>
      <c r="I244" s="521">
        <v>45261</v>
      </c>
      <c r="J244" s="436">
        <v>45017</v>
      </c>
      <c r="K244" s="562">
        <v>0</v>
      </c>
      <c r="L244" s="455">
        <v>3</v>
      </c>
      <c r="M244" s="455">
        <v>1000</v>
      </c>
      <c r="N244" s="1489"/>
      <c r="O244" s="274" t="s">
        <v>374</v>
      </c>
    </row>
    <row r="245" spans="1:15" ht="15.75" x14ac:dyDescent="0.25">
      <c r="A245" s="1468"/>
      <c r="B245" s="1486"/>
      <c r="C245" s="414">
        <v>1</v>
      </c>
      <c r="D245" s="455">
        <v>8748</v>
      </c>
      <c r="E245" s="414" t="s">
        <v>392</v>
      </c>
      <c r="F245" s="562"/>
      <c r="G245" s="562"/>
      <c r="H245" s="562"/>
      <c r="I245" s="519">
        <v>45261</v>
      </c>
      <c r="J245" s="436">
        <v>45017</v>
      </c>
      <c r="K245" s="562">
        <v>0</v>
      </c>
      <c r="L245" s="455">
        <v>2</v>
      </c>
      <c r="M245" s="455">
        <v>225</v>
      </c>
      <c r="N245" s="1489"/>
      <c r="O245" s="274" t="s">
        <v>386</v>
      </c>
    </row>
    <row r="246" spans="1:15" ht="16.5" thickBot="1" x14ac:dyDescent="0.3">
      <c r="A246" s="1469"/>
      <c r="B246" s="1487"/>
      <c r="C246" s="428">
        <v>1</v>
      </c>
      <c r="D246" s="456" t="s">
        <v>362</v>
      </c>
      <c r="E246" s="428" t="s">
        <v>392</v>
      </c>
      <c r="F246" s="563"/>
      <c r="G246" s="563"/>
      <c r="H246" s="563"/>
      <c r="I246" s="521">
        <v>45261</v>
      </c>
      <c r="J246" s="438">
        <v>45047</v>
      </c>
      <c r="K246" s="563">
        <v>0</v>
      </c>
      <c r="L246" s="456">
        <v>2</v>
      </c>
      <c r="M246" s="456">
        <v>1000</v>
      </c>
      <c r="N246" s="1490"/>
      <c r="O246" s="277" t="s">
        <v>387</v>
      </c>
    </row>
    <row r="247" spans="1:15" ht="15.75" x14ac:dyDescent="0.25">
      <c r="A247" s="1491" t="s">
        <v>363</v>
      </c>
      <c r="B247" s="1485" t="s">
        <v>6</v>
      </c>
      <c r="C247" s="574">
        <v>1</v>
      </c>
      <c r="D247" s="548" t="s">
        <v>364</v>
      </c>
      <c r="E247" s="574" t="s">
        <v>392</v>
      </c>
      <c r="F247" s="561"/>
      <c r="G247" s="561"/>
      <c r="H247" s="561"/>
      <c r="I247" s="521">
        <v>45505</v>
      </c>
      <c r="J247" s="440">
        <v>45078</v>
      </c>
      <c r="K247" s="561">
        <v>1</v>
      </c>
      <c r="L247" s="457">
        <v>3</v>
      </c>
      <c r="M247" s="457">
        <v>1000</v>
      </c>
      <c r="N247" s="1488" t="s">
        <v>756</v>
      </c>
      <c r="O247" s="413" t="s">
        <v>374</v>
      </c>
    </row>
    <row r="248" spans="1:15" ht="15.75" x14ac:dyDescent="0.25">
      <c r="A248" s="1478"/>
      <c r="B248" s="1486"/>
      <c r="C248" s="414">
        <v>2</v>
      </c>
      <c r="D248" s="522" t="s">
        <v>366</v>
      </c>
      <c r="E248" s="414" t="s">
        <v>392</v>
      </c>
      <c r="F248" s="562"/>
      <c r="G248" s="562"/>
      <c r="H248" s="562"/>
      <c r="I248" s="521">
        <v>45505</v>
      </c>
      <c r="J248" s="436">
        <v>45078</v>
      </c>
      <c r="K248" s="562">
        <v>1</v>
      </c>
      <c r="L248" s="458">
        <v>2</v>
      </c>
      <c r="M248" s="458">
        <v>1000</v>
      </c>
      <c r="N248" s="1489"/>
      <c r="O248" s="274" t="s">
        <v>374</v>
      </c>
    </row>
    <row r="249" spans="1:15" ht="15.75" x14ac:dyDescent="0.25">
      <c r="A249" s="1478"/>
      <c r="B249" s="1486"/>
      <c r="C249" s="414">
        <v>3</v>
      </c>
      <c r="D249" s="522" t="s">
        <v>367</v>
      </c>
      <c r="E249" s="414" t="s">
        <v>392</v>
      </c>
      <c r="F249" s="562"/>
      <c r="G249" s="562">
        <v>3</v>
      </c>
      <c r="H249" s="562"/>
      <c r="I249" s="521">
        <v>45505</v>
      </c>
      <c r="J249" s="436">
        <v>45078</v>
      </c>
      <c r="K249" s="562">
        <v>0</v>
      </c>
      <c r="L249" s="458">
        <v>2</v>
      </c>
      <c r="M249" s="458">
        <v>225</v>
      </c>
      <c r="N249" s="1489"/>
      <c r="O249" s="274" t="s">
        <v>379</v>
      </c>
    </row>
    <row r="250" spans="1:15" ht="15.75" x14ac:dyDescent="0.25">
      <c r="A250" s="1478"/>
      <c r="B250" s="1486"/>
      <c r="C250" s="414">
        <v>4</v>
      </c>
      <c r="D250" s="522">
        <v>1948</v>
      </c>
      <c r="E250" s="414" t="s">
        <v>392</v>
      </c>
      <c r="F250" s="562"/>
      <c r="G250" s="562"/>
      <c r="H250" s="562"/>
      <c r="I250" s="521">
        <v>45505</v>
      </c>
      <c r="J250" s="436">
        <v>45078</v>
      </c>
      <c r="K250" s="562">
        <v>0</v>
      </c>
      <c r="L250" s="458">
        <v>2</v>
      </c>
      <c r="M250" s="458">
        <v>225</v>
      </c>
      <c r="N250" s="1489"/>
      <c r="O250" s="274" t="s">
        <v>380</v>
      </c>
    </row>
    <row r="251" spans="1:15" ht="32.25" thickBot="1" x14ac:dyDescent="0.3">
      <c r="A251" s="1480"/>
      <c r="B251" s="1492"/>
      <c r="C251" s="459">
        <v>5</v>
      </c>
      <c r="D251" s="460">
        <v>1884</v>
      </c>
      <c r="E251" s="459" t="s">
        <v>393</v>
      </c>
      <c r="F251" s="460"/>
      <c r="G251" s="460"/>
      <c r="H251" s="460"/>
      <c r="I251" s="521">
        <v>45505</v>
      </c>
      <c r="J251" s="462">
        <v>45078</v>
      </c>
      <c r="K251" s="460">
        <v>0</v>
      </c>
      <c r="L251" s="463">
        <v>4</v>
      </c>
      <c r="M251" s="463">
        <v>350</v>
      </c>
      <c r="N251" s="1494"/>
      <c r="O251" s="406" t="s">
        <v>381</v>
      </c>
    </row>
    <row r="252" spans="1:15" ht="31.5" x14ac:dyDescent="0.25">
      <c r="A252" s="1477" t="s">
        <v>407</v>
      </c>
      <c r="B252" s="1470" t="s">
        <v>408</v>
      </c>
      <c r="C252" s="138">
        <v>1</v>
      </c>
      <c r="D252" s="328">
        <v>40268721</v>
      </c>
      <c r="E252" s="138" t="s">
        <v>391</v>
      </c>
      <c r="F252" s="138"/>
      <c r="G252" s="138"/>
      <c r="H252" s="138"/>
      <c r="I252" s="517"/>
      <c r="J252" s="138"/>
      <c r="K252" s="138">
        <v>0</v>
      </c>
      <c r="L252" s="328" t="s">
        <v>540</v>
      </c>
      <c r="M252" s="328">
        <v>630</v>
      </c>
      <c r="N252" s="329" t="s">
        <v>478</v>
      </c>
      <c r="O252" s="330" t="s">
        <v>473</v>
      </c>
    </row>
    <row r="253" spans="1:15" ht="31.5" x14ac:dyDescent="0.25">
      <c r="A253" s="1478"/>
      <c r="B253" s="1471"/>
      <c r="C253" s="562">
        <v>2</v>
      </c>
      <c r="D253" s="317">
        <v>40268103</v>
      </c>
      <c r="E253" s="565" t="s">
        <v>391</v>
      </c>
      <c r="F253" s="562"/>
      <c r="G253" s="562"/>
      <c r="H253" s="562"/>
      <c r="I253" s="522"/>
      <c r="J253" s="562"/>
      <c r="K253" s="562">
        <v>1</v>
      </c>
      <c r="L253" s="317" t="s">
        <v>540</v>
      </c>
      <c r="M253" s="317">
        <v>1600</v>
      </c>
      <c r="N253" s="366" t="s">
        <v>478</v>
      </c>
      <c r="O253" s="331" t="s">
        <v>473</v>
      </c>
    </row>
    <row r="254" spans="1:15" ht="31.5" x14ac:dyDescent="0.25">
      <c r="A254" s="1478"/>
      <c r="B254" s="1471" t="s">
        <v>409</v>
      </c>
      <c r="C254" s="562">
        <v>1</v>
      </c>
      <c r="D254" s="318">
        <v>40268151</v>
      </c>
      <c r="E254" s="565" t="s">
        <v>392</v>
      </c>
      <c r="F254" s="562"/>
      <c r="G254" s="562"/>
      <c r="H254" s="562"/>
      <c r="I254" s="522"/>
      <c r="J254" s="562"/>
      <c r="K254" s="562">
        <v>1</v>
      </c>
      <c r="L254" s="317" t="s">
        <v>540</v>
      </c>
      <c r="M254" s="317" t="s">
        <v>536</v>
      </c>
      <c r="N254" s="366" t="s">
        <v>479</v>
      </c>
      <c r="O254" s="331" t="s">
        <v>473</v>
      </c>
    </row>
    <row r="255" spans="1:15" ht="31.5" x14ac:dyDescent="0.25">
      <c r="A255" s="1478"/>
      <c r="B255" s="1471"/>
      <c r="C255" s="562">
        <v>2</v>
      </c>
      <c r="D255" s="318">
        <v>40268689</v>
      </c>
      <c r="E255" s="562" t="s">
        <v>391</v>
      </c>
      <c r="F255" s="562"/>
      <c r="G255" s="562"/>
      <c r="H255" s="562"/>
      <c r="I255" s="522"/>
      <c r="J255" s="562"/>
      <c r="K255" s="562">
        <v>0</v>
      </c>
      <c r="L255" s="317" t="s">
        <v>540</v>
      </c>
      <c r="M255" s="317" t="s">
        <v>537</v>
      </c>
      <c r="N255" s="366" t="s">
        <v>479</v>
      </c>
      <c r="O255" s="331" t="s">
        <v>473</v>
      </c>
    </row>
    <row r="256" spans="1:15" ht="31.5" x14ac:dyDescent="0.25">
      <c r="A256" s="1478"/>
      <c r="B256" s="1471" t="s">
        <v>410</v>
      </c>
      <c r="C256" s="562">
        <v>1</v>
      </c>
      <c r="D256" s="318">
        <v>40268157</v>
      </c>
      <c r="E256" s="565" t="s">
        <v>391</v>
      </c>
      <c r="F256" s="562"/>
      <c r="G256" s="562"/>
      <c r="H256" s="562"/>
      <c r="I256" s="522"/>
      <c r="J256" s="562"/>
      <c r="K256" s="562">
        <v>1</v>
      </c>
      <c r="L256" s="317" t="s">
        <v>540</v>
      </c>
      <c r="M256" s="317" t="s">
        <v>536</v>
      </c>
      <c r="N256" s="366" t="s">
        <v>480</v>
      </c>
      <c r="O256" s="331" t="s">
        <v>473</v>
      </c>
    </row>
    <row r="257" spans="1:15" ht="31.5" x14ac:dyDescent="0.25">
      <c r="A257" s="1478"/>
      <c r="B257" s="1471"/>
      <c r="C257" s="562">
        <v>2</v>
      </c>
      <c r="D257" s="318">
        <v>40268690</v>
      </c>
      <c r="E257" s="562" t="s">
        <v>391</v>
      </c>
      <c r="F257" s="562"/>
      <c r="G257" s="562"/>
      <c r="H257" s="562"/>
      <c r="I257" s="522"/>
      <c r="J257" s="562"/>
      <c r="K257" s="562">
        <v>0</v>
      </c>
      <c r="L257" s="317" t="s">
        <v>540</v>
      </c>
      <c r="M257" s="317" t="s">
        <v>537</v>
      </c>
      <c r="N257" s="366" t="s">
        <v>480</v>
      </c>
      <c r="O257" s="331" t="s">
        <v>473</v>
      </c>
    </row>
    <row r="258" spans="1:15" ht="31.5" x14ac:dyDescent="0.25">
      <c r="A258" s="1478"/>
      <c r="B258" s="1471" t="s">
        <v>411</v>
      </c>
      <c r="C258" s="562">
        <v>1</v>
      </c>
      <c r="D258" s="318">
        <v>40268159</v>
      </c>
      <c r="E258" s="565" t="s">
        <v>392</v>
      </c>
      <c r="F258" s="562"/>
      <c r="G258" s="562"/>
      <c r="H258" s="562"/>
      <c r="I258" s="522"/>
      <c r="J258" s="562"/>
      <c r="K258" s="562">
        <v>1</v>
      </c>
      <c r="L258" s="317" t="s">
        <v>540</v>
      </c>
      <c r="M258" s="317" t="s">
        <v>536</v>
      </c>
      <c r="N258" s="366" t="s">
        <v>481</v>
      </c>
      <c r="O258" s="331" t="s">
        <v>473</v>
      </c>
    </row>
    <row r="259" spans="1:15" ht="31.5" x14ac:dyDescent="0.25">
      <c r="A259" s="1478"/>
      <c r="B259" s="1471"/>
      <c r="C259" s="562">
        <v>2</v>
      </c>
      <c r="D259" s="318">
        <v>40268692</v>
      </c>
      <c r="E259" s="562" t="s">
        <v>391</v>
      </c>
      <c r="F259" s="562"/>
      <c r="G259" s="562"/>
      <c r="H259" s="562"/>
      <c r="I259" s="522"/>
      <c r="J259" s="562"/>
      <c r="K259" s="562">
        <v>0</v>
      </c>
      <c r="L259" s="317" t="s">
        <v>540</v>
      </c>
      <c r="M259" s="317" t="s">
        <v>537</v>
      </c>
      <c r="N259" s="366" t="s">
        <v>481</v>
      </c>
      <c r="O259" s="331" t="s">
        <v>473</v>
      </c>
    </row>
    <row r="260" spans="1:15" ht="31.5" x14ac:dyDescent="0.25">
      <c r="A260" s="1478"/>
      <c r="B260" s="1471" t="s">
        <v>412</v>
      </c>
      <c r="C260" s="562">
        <v>1</v>
      </c>
      <c r="D260" s="318">
        <v>40268129</v>
      </c>
      <c r="E260" s="565" t="s">
        <v>392</v>
      </c>
      <c r="F260" s="562"/>
      <c r="G260" s="562"/>
      <c r="H260" s="562"/>
      <c r="I260" s="522"/>
      <c r="J260" s="562"/>
      <c r="K260" s="562">
        <v>1</v>
      </c>
      <c r="L260" s="317" t="s">
        <v>540</v>
      </c>
      <c r="M260" s="317" t="s">
        <v>536</v>
      </c>
      <c r="N260" s="366" t="s">
        <v>482</v>
      </c>
      <c r="O260" s="331" t="s">
        <v>473</v>
      </c>
    </row>
    <row r="261" spans="1:15" ht="31.5" x14ac:dyDescent="0.25">
      <c r="A261" s="1478"/>
      <c r="B261" s="1471"/>
      <c r="C261" s="562">
        <v>2</v>
      </c>
      <c r="D261" s="317">
        <v>40268722</v>
      </c>
      <c r="E261" s="562" t="s">
        <v>391</v>
      </c>
      <c r="F261" s="562"/>
      <c r="G261" s="562"/>
      <c r="H261" s="562"/>
      <c r="I261" s="522"/>
      <c r="J261" s="562"/>
      <c r="K261" s="562">
        <v>0</v>
      </c>
      <c r="L261" s="317" t="s">
        <v>540</v>
      </c>
      <c r="M261" s="317" t="s">
        <v>537</v>
      </c>
      <c r="N261" s="366" t="s">
        <v>482</v>
      </c>
      <c r="O261" s="331" t="s">
        <v>473</v>
      </c>
    </row>
    <row r="262" spans="1:15" ht="31.5" x14ac:dyDescent="0.25">
      <c r="A262" s="1478"/>
      <c r="B262" s="1471" t="s">
        <v>413</v>
      </c>
      <c r="C262" s="562">
        <v>1</v>
      </c>
      <c r="D262" s="317">
        <v>40268688</v>
      </c>
      <c r="E262" s="565" t="s">
        <v>391</v>
      </c>
      <c r="F262" s="562"/>
      <c r="G262" s="562"/>
      <c r="H262" s="562"/>
      <c r="I262" s="522"/>
      <c r="J262" s="562"/>
      <c r="K262" s="562">
        <v>0</v>
      </c>
      <c r="L262" s="317" t="s">
        <v>540</v>
      </c>
      <c r="M262" s="317" t="s">
        <v>538</v>
      </c>
      <c r="N262" s="317" t="s">
        <v>483</v>
      </c>
      <c r="O262" s="331" t="s">
        <v>473</v>
      </c>
    </row>
    <row r="263" spans="1:15" ht="31.5" x14ac:dyDescent="0.25">
      <c r="A263" s="1478"/>
      <c r="B263" s="1471"/>
      <c r="C263" s="562">
        <v>2</v>
      </c>
      <c r="D263" s="317">
        <v>40268723</v>
      </c>
      <c r="E263" s="562" t="s">
        <v>391</v>
      </c>
      <c r="F263" s="562"/>
      <c r="G263" s="562"/>
      <c r="H263" s="562"/>
      <c r="I263" s="522"/>
      <c r="J263" s="562"/>
      <c r="K263" s="562">
        <v>0</v>
      </c>
      <c r="L263" s="317" t="s">
        <v>540</v>
      </c>
      <c r="M263" s="317" t="s">
        <v>537</v>
      </c>
      <c r="N263" s="317" t="s">
        <v>483</v>
      </c>
      <c r="O263" s="331" t="s">
        <v>473</v>
      </c>
    </row>
    <row r="264" spans="1:15" ht="31.5" x14ac:dyDescent="0.25">
      <c r="A264" s="1478"/>
      <c r="B264" s="1471" t="s">
        <v>414</v>
      </c>
      <c r="C264" s="562">
        <v>1</v>
      </c>
      <c r="D264" s="317">
        <v>40268137</v>
      </c>
      <c r="E264" s="565" t="s">
        <v>391</v>
      </c>
      <c r="F264" s="562"/>
      <c r="G264" s="562"/>
      <c r="H264" s="562"/>
      <c r="I264" s="522"/>
      <c r="J264" s="562"/>
      <c r="K264" s="562">
        <v>1</v>
      </c>
      <c r="L264" s="317" t="s">
        <v>540</v>
      </c>
      <c r="M264" s="317" t="s">
        <v>536</v>
      </c>
      <c r="N264" s="317" t="s">
        <v>484</v>
      </c>
      <c r="O264" s="331" t="s">
        <v>473</v>
      </c>
    </row>
    <row r="265" spans="1:15" ht="31.5" x14ac:dyDescent="0.25">
      <c r="A265" s="1478"/>
      <c r="B265" s="1471"/>
      <c r="C265" s="562">
        <v>2</v>
      </c>
      <c r="D265" s="317">
        <v>40268730</v>
      </c>
      <c r="E265" s="562" t="s">
        <v>391</v>
      </c>
      <c r="F265" s="562"/>
      <c r="G265" s="562"/>
      <c r="H265" s="562"/>
      <c r="I265" s="522"/>
      <c r="J265" s="562"/>
      <c r="K265" s="562">
        <v>0</v>
      </c>
      <c r="L265" s="317" t="s">
        <v>540</v>
      </c>
      <c r="M265" s="317" t="s">
        <v>537</v>
      </c>
      <c r="N265" s="317" t="s">
        <v>484</v>
      </c>
      <c r="O265" s="331" t="s">
        <v>473</v>
      </c>
    </row>
    <row r="266" spans="1:15" ht="31.5" x14ac:dyDescent="0.25">
      <c r="A266" s="1478"/>
      <c r="B266" s="1472" t="s">
        <v>415</v>
      </c>
      <c r="C266" s="562">
        <v>1</v>
      </c>
      <c r="D266" s="319">
        <v>40268160</v>
      </c>
      <c r="E266" s="565" t="s">
        <v>391</v>
      </c>
      <c r="F266" s="562"/>
      <c r="G266" s="562"/>
      <c r="H266" s="562"/>
      <c r="I266" s="522"/>
      <c r="J266" s="562"/>
      <c r="K266" s="562">
        <v>1</v>
      </c>
      <c r="L266" s="321" t="s">
        <v>540</v>
      </c>
      <c r="M266" s="321" t="s">
        <v>536</v>
      </c>
      <c r="N266" s="317" t="s">
        <v>485</v>
      </c>
      <c r="O266" s="331" t="s">
        <v>473</v>
      </c>
    </row>
    <row r="267" spans="1:15" ht="31.5" x14ac:dyDescent="0.25">
      <c r="A267" s="1478"/>
      <c r="B267" s="1472"/>
      <c r="C267" s="562">
        <v>2</v>
      </c>
      <c r="D267" s="319">
        <v>40268711</v>
      </c>
      <c r="E267" s="562" t="s">
        <v>391</v>
      </c>
      <c r="F267" s="562"/>
      <c r="G267" s="562"/>
      <c r="H267" s="562"/>
      <c r="I267" s="522"/>
      <c r="J267" s="562"/>
      <c r="K267" s="562">
        <v>0</v>
      </c>
      <c r="L267" s="321" t="s">
        <v>540</v>
      </c>
      <c r="M267" s="321" t="s">
        <v>537</v>
      </c>
      <c r="N267" s="317" t="s">
        <v>485</v>
      </c>
      <c r="O267" s="331" t="s">
        <v>473</v>
      </c>
    </row>
    <row r="268" spans="1:15" ht="31.5" x14ac:dyDescent="0.25">
      <c r="A268" s="1478"/>
      <c r="B268" s="1471" t="s">
        <v>416</v>
      </c>
      <c r="C268" s="562">
        <v>1</v>
      </c>
      <c r="D268" s="318">
        <v>40268341</v>
      </c>
      <c r="E268" s="565" t="s">
        <v>392</v>
      </c>
      <c r="F268" s="562"/>
      <c r="G268" s="562">
        <v>2</v>
      </c>
      <c r="H268" s="562"/>
      <c r="I268" s="522"/>
      <c r="J268" s="562"/>
      <c r="K268" s="562">
        <v>1</v>
      </c>
      <c r="L268" s="317" t="s">
        <v>540</v>
      </c>
      <c r="M268" s="317" t="s">
        <v>536</v>
      </c>
      <c r="N268" s="317" t="s">
        <v>486</v>
      </c>
      <c r="O268" s="331" t="s">
        <v>473</v>
      </c>
    </row>
    <row r="269" spans="1:15" ht="31.5" x14ac:dyDescent="0.25">
      <c r="A269" s="1478"/>
      <c r="B269" s="1471"/>
      <c r="C269" s="562">
        <v>2</v>
      </c>
      <c r="D269" s="318">
        <v>40268713</v>
      </c>
      <c r="E269" s="562" t="s">
        <v>392</v>
      </c>
      <c r="F269" s="562"/>
      <c r="G269" s="562"/>
      <c r="H269" s="562"/>
      <c r="I269" s="522"/>
      <c r="J269" s="562"/>
      <c r="K269" s="562">
        <v>0</v>
      </c>
      <c r="L269" s="317" t="s">
        <v>540</v>
      </c>
      <c r="M269" s="317" t="s">
        <v>537</v>
      </c>
      <c r="N269" s="317" t="s">
        <v>486</v>
      </c>
      <c r="O269" s="331" t="s">
        <v>473</v>
      </c>
    </row>
    <row r="270" spans="1:15" ht="31.5" x14ac:dyDescent="0.25">
      <c r="A270" s="1478"/>
      <c r="B270" s="1471" t="s">
        <v>417</v>
      </c>
      <c r="C270" s="562">
        <v>1</v>
      </c>
      <c r="D270" s="318">
        <v>40268139</v>
      </c>
      <c r="E270" s="565" t="s">
        <v>392</v>
      </c>
      <c r="F270" s="562"/>
      <c r="G270" s="562"/>
      <c r="H270" s="562"/>
      <c r="I270" s="522"/>
      <c r="J270" s="562"/>
      <c r="K270" s="562">
        <v>1</v>
      </c>
      <c r="L270" s="317" t="s">
        <v>540</v>
      </c>
      <c r="M270" s="318" t="s">
        <v>536</v>
      </c>
      <c r="N270" s="317" t="s">
        <v>487</v>
      </c>
      <c r="O270" s="331" t="s">
        <v>473</v>
      </c>
    </row>
    <row r="271" spans="1:15" ht="31.5" x14ac:dyDescent="0.25">
      <c r="A271" s="1478"/>
      <c r="B271" s="1471"/>
      <c r="C271" s="562">
        <v>2</v>
      </c>
      <c r="D271" s="318">
        <v>40268731</v>
      </c>
      <c r="E271" s="565" t="s">
        <v>392</v>
      </c>
      <c r="F271" s="562"/>
      <c r="G271" s="562"/>
      <c r="H271" s="562"/>
      <c r="I271" s="522"/>
      <c r="J271" s="562"/>
      <c r="K271" s="562">
        <v>0</v>
      </c>
      <c r="L271" s="317" t="s">
        <v>540</v>
      </c>
      <c r="M271" s="317" t="s">
        <v>537</v>
      </c>
      <c r="N271" s="317" t="s">
        <v>487</v>
      </c>
      <c r="O271" s="331" t="s">
        <v>473</v>
      </c>
    </row>
    <row r="272" spans="1:15" ht="31.5" x14ac:dyDescent="0.25">
      <c r="A272" s="1478"/>
      <c r="B272" s="1471" t="s">
        <v>418</v>
      </c>
      <c r="C272" s="562">
        <v>1</v>
      </c>
      <c r="D272" s="318">
        <v>40268342</v>
      </c>
      <c r="E272" s="565" t="s">
        <v>392</v>
      </c>
      <c r="F272" s="562">
        <v>2</v>
      </c>
      <c r="G272" s="562"/>
      <c r="H272" s="562"/>
      <c r="I272" s="522"/>
      <c r="J272" s="562"/>
      <c r="K272" s="562">
        <v>1</v>
      </c>
      <c r="L272" s="317" t="s">
        <v>540</v>
      </c>
      <c r="M272" s="317" t="s">
        <v>536</v>
      </c>
      <c r="N272" s="317" t="s">
        <v>488</v>
      </c>
      <c r="O272" s="331" t="s">
        <v>473</v>
      </c>
    </row>
    <row r="273" spans="1:15" ht="31.5" x14ac:dyDescent="0.25">
      <c r="A273" s="1478"/>
      <c r="B273" s="1471"/>
      <c r="C273" s="562">
        <v>2</v>
      </c>
      <c r="D273" s="318">
        <v>40268714</v>
      </c>
      <c r="E273" s="565" t="s">
        <v>392</v>
      </c>
      <c r="F273" s="562"/>
      <c r="G273" s="562"/>
      <c r="H273" s="562"/>
      <c r="I273" s="522"/>
      <c r="J273" s="562"/>
      <c r="K273" s="562">
        <v>0</v>
      </c>
      <c r="L273" s="317" t="s">
        <v>540</v>
      </c>
      <c r="M273" s="317" t="s">
        <v>537</v>
      </c>
      <c r="N273" s="317" t="s">
        <v>488</v>
      </c>
      <c r="O273" s="331" t="s">
        <v>473</v>
      </c>
    </row>
    <row r="274" spans="1:15" ht="31.5" x14ac:dyDescent="0.25">
      <c r="A274" s="1478"/>
      <c r="B274" s="1471" t="s">
        <v>419</v>
      </c>
      <c r="C274" s="562">
        <v>1</v>
      </c>
      <c r="D274" s="318">
        <v>40268968</v>
      </c>
      <c r="E274" s="565" t="s">
        <v>392</v>
      </c>
      <c r="F274" s="562"/>
      <c r="G274" s="562">
        <v>1</v>
      </c>
      <c r="H274" s="562"/>
      <c r="I274" s="523">
        <v>45413</v>
      </c>
      <c r="J274" s="464">
        <v>45413</v>
      </c>
      <c r="K274" s="562">
        <v>0</v>
      </c>
      <c r="L274" s="317" t="s">
        <v>541</v>
      </c>
      <c r="M274" s="318" t="s">
        <v>538</v>
      </c>
      <c r="N274" s="317" t="s">
        <v>489</v>
      </c>
      <c r="O274" s="331" t="s">
        <v>473</v>
      </c>
    </row>
    <row r="275" spans="1:15" ht="31.5" x14ac:dyDescent="0.25">
      <c r="A275" s="1478"/>
      <c r="B275" s="1471"/>
      <c r="C275" s="562">
        <v>2</v>
      </c>
      <c r="D275" s="318">
        <v>40269004</v>
      </c>
      <c r="E275" s="562" t="s">
        <v>391</v>
      </c>
      <c r="F275" s="562"/>
      <c r="G275" s="562"/>
      <c r="H275" s="562"/>
      <c r="I275" s="523">
        <v>45413</v>
      </c>
      <c r="J275" s="464">
        <v>45413</v>
      </c>
      <c r="K275" s="562">
        <v>0</v>
      </c>
      <c r="L275" s="317" t="s">
        <v>541</v>
      </c>
      <c r="M275" s="317" t="s">
        <v>537</v>
      </c>
      <c r="N275" s="317" t="s">
        <v>489</v>
      </c>
      <c r="O275" s="331" t="s">
        <v>473</v>
      </c>
    </row>
    <row r="276" spans="1:15" ht="31.5" x14ac:dyDescent="0.25">
      <c r="A276" s="1478"/>
      <c r="B276" s="1471" t="s">
        <v>420</v>
      </c>
      <c r="C276" s="562">
        <v>1</v>
      </c>
      <c r="D276" s="318">
        <v>40268970</v>
      </c>
      <c r="E276" s="565" t="s">
        <v>392</v>
      </c>
      <c r="F276" s="562"/>
      <c r="G276" s="562"/>
      <c r="H276" s="562"/>
      <c r="I276" s="523">
        <v>45413</v>
      </c>
      <c r="J276" s="464">
        <v>45413</v>
      </c>
      <c r="K276" s="562">
        <v>0</v>
      </c>
      <c r="L276" s="317" t="s">
        <v>541</v>
      </c>
      <c r="M276" s="317" t="s">
        <v>538</v>
      </c>
      <c r="N276" s="317" t="s">
        <v>490</v>
      </c>
      <c r="O276" s="331" t="s">
        <v>473</v>
      </c>
    </row>
    <row r="277" spans="1:15" ht="31.5" x14ac:dyDescent="0.25">
      <c r="A277" s="1478"/>
      <c r="B277" s="1471"/>
      <c r="C277" s="562">
        <v>2</v>
      </c>
      <c r="D277" s="318">
        <v>40269007</v>
      </c>
      <c r="E277" s="562" t="s">
        <v>391</v>
      </c>
      <c r="F277" s="562"/>
      <c r="G277" s="562"/>
      <c r="H277" s="562"/>
      <c r="I277" s="523">
        <v>45413</v>
      </c>
      <c r="J277" s="464">
        <v>45413</v>
      </c>
      <c r="K277" s="562">
        <v>0</v>
      </c>
      <c r="L277" s="317" t="s">
        <v>541</v>
      </c>
      <c r="M277" s="317" t="s">
        <v>537</v>
      </c>
      <c r="N277" s="317" t="s">
        <v>490</v>
      </c>
      <c r="O277" s="331" t="s">
        <v>473</v>
      </c>
    </row>
    <row r="278" spans="1:15" ht="31.5" x14ac:dyDescent="0.25">
      <c r="A278" s="1478"/>
      <c r="B278" s="1471" t="s">
        <v>421</v>
      </c>
      <c r="C278" s="562">
        <v>1</v>
      </c>
      <c r="D278" s="318">
        <v>40269011</v>
      </c>
      <c r="E278" s="565" t="s">
        <v>392</v>
      </c>
      <c r="F278" s="562"/>
      <c r="G278" s="562"/>
      <c r="H278" s="562"/>
      <c r="I278" s="523">
        <v>45413</v>
      </c>
      <c r="J278" s="464">
        <v>45413</v>
      </c>
      <c r="K278" s="562">
        <v>0</v>
      </c>
      <c r="L278" s="317" t="s">
        <v>541</v>
      </c>
      <c r="M278" s="317">
        <v>630</v>
      </c>
      <c r="N278" s="317" t="s">
        <v>491</v>
      </c>
      <c r="O278" s="331" t="s">
        <v>473</v>
      </c>
    </row>
    <row r="279" spans="1:15" ht="31.5" x14ac:dyDescent="0.25">
      <c r="A279" s="1478"/>
      <c r="B279" s="1471"/>
      <c r="C279" s="562">
        <v>2</v>
      </c>
      <c r="D279" s="320">
        <v>40268976</v>
      </c>
      <c r="E279" s="565" t="s">
        <v>392</v>
      </c>
      <c r="F279" s="562"/>
      <c r="G279" s="562"/>
      <c r="H279" s="562"/>
      <c r="I279" s="523">
        <v>45413</v>
      </c>
      <c r="J279" s="464">
        <v>45413</v>
      </c>
      <c r="K279" s="562">
        <v>0</v>
      </c>
      <c r="L279" s="317" t="s">
        <v>541</v>
      </c>
      <c r="M279" s="317">
        <v>1000</v>
      </c>
      <c r="N279" s="317" t="s">
        <v>491</v>
      </c>
      <c r="O279" s="331" t="s">
        <v>473</v>
      </c>
    </row>
    <row r="280" spans="1:15" ht="31.5" x14ac:dyDescent="0.25">
      <c r="A280" s="1478"/>
      <c r="B280" s="1471" t="s">
        <v>422</v>
      </c>
      <c r="C280" s="562">
        <v>1</v>
      </c>
      <c r="D280" s="318">
        <v>40268978</v>
      </c>
      <c r="E280" s="562" t="s">
        <v>392</v>
      </c>
      <c r="F280" s="562"/>
      <c r="G280" s="562"/>
      <c r="H280" s="562"/>
      <c r="I280" s="523">
        <v>45413</v>
      </c>
      <c r="J280" s="464">
        <v>45413</v>
      </c>
      <c r="K280" s="562">
        <v>0</v>
      </c>
      <c r="L280" s="317" t="s">
        <v>541</v>
      </c>
      <c r="M280" s="317" t="s">
        <v>538</v>
      </c>
      <c r="N280" s="317" t="s">
        <v>492</v>
      </c>
      <c r="O280" s="331" t="s">
        <v>473</v>
      </c>
    </row>
    <row r="281" spans="1:15" ht="31.5" x14ac:dyDescent="0.25">
      <c r="A281" s="1478"/>
      <c r="B281" s="1471"/>
      <c r="C281" s="562">
        <v>2</v>
      </c>
      <c r="D281" s="318">
        <v>40269014</v>
      </c>
      <c r="E281" s="565" t="s">
        <v>392</v>
      </c>
      <c r="F281" s="562"/>
      <c r="G281" s="562"/>
      <c r="H281" s="562"/>
      <c r="I281" s="523">
        <v>45413</v>
      </c>
      <c r="J281" s="464">
        <v>45413</v>
      </c>
      <c r="K281" s="562">
        <v>0</v>
      </c>
      <c r="L281" s="317" t="s">
        <v>541</v>
      </c>
      <c r="M281" s="317" t="s">
        <v>537</v>
      </c>
      <c r="N281" s="317" t="s">
        <v>492</v>
      </c>
      <c r="O281" s="331" t="s">
        <v>473</v>
      </c>
    </row>
    <row r="282" spans="1:15" ht="31.5" x14ac:dyDescent="0.25">
      <c r="A282" s="1478"/>
      <c r="B282" s="1471" t="s">
        <v>423</v>
      </c>
      <c r="C282" s="562">
        <v>1</v>
      </c>
      <c r="D282" s="318">
        <v>40269021</v>
      </c>
      <c r="E282" s="565" t="s">
        <v>392</v>
      </c>
      <c r="F282" s="562"/>
      <c r="G282" s="562"/>
      <c r="H282" s="562"/>
      <c r="I282" s="523">
        <v>45413</v>
      </c>
      <c r="J282" s="464">
        <v>45413</v>
      </c>
      <c r="K282" s="562">
        <v>0</v>
      </c>
      <c r="L282" s="317" t="s">
        <v>541</v>
      </c>
      <c r="M282" s="317" t="s">
        <v>538</v>
      </c>
      <c r="N282" s="317" t="s">
        <v>493</v>
      </c>
      <c r="O282" s="331" t="s">
        <v>473</v>
      </c>
    </row>
    <row r="283" spans="1:15" ht="31.5" x14ac:dyDescent="0.25">
      <c r="A283" s="1478"/>
      <c r="B283" s="1471"/>
      <c r="C283" s="562">
        <v>2</v>
      </c>
      <c r="D283" s="318">
        <v>40269040</v>
      </c>
      <c r="E283" s="562" t="s">
        <v>392</v>
      </c>
      <c r="F283" s="562"/>
      <c r="G283" s="562"/>
      <c r="H283" s="562"/>
      <c r="I283" s="523">
        <v>45413</v>
      </c>
      <c r="J283" s="464">
        <v>45413</v>
      </c>
      <c r="K283" s="562">
        <v>0</v>
      </c>
      <c r="L283" s="317" t="s">
        <v>541</v>
      </c>
      <c r="M283" s="317" t="s">
        <v>537</v>
      </c>
      <c r="N283" s="317" t="s">
        <v>493</v>
      </c>
      <c r="O283" s="331" t="s">
        <v>473</v>
      </c>
    </row>
    <row r="284" spans="1:15" ht="31.5" x14ac:dyDescent="0.25">
      <c r="A284" s="1478"/>
      <c r="B284" s="1471" t="s">
        <v>424</v>
      </c>
      <c r="C284" s="562">
        <v>1</v>
      </c>
      <c r="D284" s="318">
        <v>40269048</v>
      </c>
      <c r="E284" s="565" t="s">
        <v>392</v>
      </c>
      <c r="F284" s="562"/>
      <c r="G284" s="562"/>
      <c r="H284" s="562"/>
      <c r="I284" s="523">
        <v>45413</v>
      </c>
      <c r="J284" s="464">
        <v>45413</v>
      </c>
      <c r="K284" s="562">
        <v>0</v>
      </c>
      <c r="L284" s="317" t="s">
        <v>541</v>
      </c>
      <c r="M284" s="317" t="s">
        <v>538</v>
      </c>
      <c r="N284" s="317" t="s">
        <v>494</v>
      </c>
      <c r="O284" s="331" t="s">
        <v>473</v>
      </c>
    </row>
    <row r="285" spans="1:15" ht="31.5" x14ac:dyDescent="0.25">
      <c r="A285" s="1478"/>
      <c r="B285" s="1471"/>
      <c r="C285" s="562">
        <v>2</v>
      </c>
      <c r="D285" s="318">
        <v>40269054</v>
      </c>
      <c r="E285" s="562" t="s">
        <v>391</v>
      </c>
      <c r="F285" s="562"/>
      <c r="G285" s="562"/>
      <c r="H285" s="562"/>
      <c r="I285" s="523">
        <v>45413</v>
      </c>
      <c r="J285" s="464">
        <v>45413</v>
      </c>
      <c r="K285" s="562">
        <v>0</v>
      </c>
      <c r="L285" s="317" t="s">
        <v>541</v>
      </c>
      <c r="M285" s="317" t="s">
        <v>537</v>
      </c>
      <c r="N285" s="317" t="s">
        <v>494</v>
      </c>
      <c r="O285" s="331" t="s">
        <v>473</v>
      </c>
    </row>
    <row r="286" spans="1:15" ht="31.5" x14ac:dyDescent="0.25">
      <c r="A286" s="1478"/>
      <c r="B286" s="1471" t="s">
        <v>425</v>
      </c>
      <c r="C286" s="562">
        <v>1</v>
      </c>
      <c r="D286" s="318">
        <v>40269027</v>
      </c>
      <c r="E286" s="565" t="s">
        <v>392</v>
      </c>
      <c r="F286" s="562"/>
      <c r="G286" s="562"/>
      <c r="H286" s="562"/>
      <c r="I286" s="523">
        <v>45413</v>
      </c>
      <c r="J286" s="464">
        <v>45413</v>
      </c>
      <c r="K286" s="562">
        <v>0</v>
      </c>
      <c r="L286" s="317" t="s">
        <v>541</v>
      </c>
      <c r="M286" s="317" t="s">
        <v>538</v>
      </c>
      <c r="N286" s="317" t="s">
        <v>495</v>
      </c>
      <c r="O286" s="331" t="s">
        <v>473</v>
      </c>
    </row>
    <row r="287" spans="1:15" ht="31.5" x14ac:dyDescent="0.25">
      <c r="A287" s="1478"/>
      <c r="B287" s="1471"/>
      <c r="C287" s="562">
        <v>2</v>
      </c>
      <c r="D287" s="318">
        <v>40269045</v>
      </c>
      <c r="E287" s="562" t="s">
        <v>391</v>
      </c>
      <c r="F287" s="562"/>
      <c r="G287" s="562"/>
      <c r="H287" s="562"/>
      <c r="I287" s="523">
        <v>45413</v>
      </c>
      <c r="J287" s="464">
        <v>45413</v>
      </c>
      <c r="K287" s="562">
        <v>0</v>
      </c>
      <c r="L287" s="317" t="s">
        <v>541</v>
      </c>
      <c r="M287" s="317" t="s">
        <v>537</v>
      </c>
      <c r="N287" s="317" t="s">
        <v>495</v>
      </c>
      <c r="O287" s="331" t="s">
        <v>473</v>
      </c>
    </row>
    <row r="288" spans="1:15" ht="31.5" x14ac:dyDescent="0.25">
      <c r="A288" s="1478"/>
      <c r="B288" s="1471" t="s">
        <v>426</v>
      </c>
      <c r="C288" s="562">
        <v>1</v>
      </c>
      <c r="D288" s="318">
        <v>40268980</v>
      </c>
      <c r="E288" s="565" t="s">
        <v>392</v>
      </c>
      <c r="F288" s="562"/>
      <c r="G288" s="562"/>
      <c r="H288" s="562"/>
      <c r="I288" s="523">
        <v>45413</v>
      </c>
      <c r="J288" s="464">
        <v>45413</v>
      </c>
      <c r="K288" s="562">
        <v>0</v>
      </c>
      <c r="L288" s="317" t="s">
        <v>541</v>
      </c>
      <c r="M288" s="317" t="s">
        <v>538</v>
      </c>
      <c r="N288" s="317" t="s">
        <v>496</v>
      </c>
      <c r="O288" s="331" t="s">
        <v>473</v>
      </c>
    </row>
    <row r="289" spans="1:15" ht="31.5" x14ac:dyDescent="0.25">
      <c r="A289" s="1478"/>
      <c r="B289" s="1471"/>
      <c r="C289" s="562">
        <v>2</v>
      </c>
      <c r="D289" s="318">
        <v>40269015</v>
      </c>
      <c r="E289" s="562" t="s">
        <v>391</v>
      </c>
      <c r="F289" s="562"/>
      <c r="G289" s="562"/>
      <c r="H289" s="562"/>
      <c r="I289" s="523">
        <v>45413</v>
      </c>
      <c r="J289" s="464">
        <v>45413</v>
      </c>
      <c r="K289" s="562">
        <v>0</v>
      </c>
      <c r="L289" s="317" t="s">
        <v>541</v>
      </c>
      <c r="M289" s="317" t="s">
        <v>537</v>
      </c>
      <c r="N289" s="317" t="s">
        <v>496</v>
      </c>
      <c r="O289" s="331" t="s">
        <v>473</v>
      </c>
    </row>
    <row r="290" spans="1:15" ht="31.5" x14ac:dyDescent="0.25">
      <c r="A290" s="1478"/>
      <c r="B290" s="1471" t="s">
        <v>427</v>
      </c>
      <c r="C290" s="562">
        <v>1</v>
      </c>
      <c r="D290" s="318">
        <v>40269051</v>
      </c>
      <c r="E290" s="565" t="s">
        <v>392</v>
      </c>
      <c r="F290" s="562"/>
      <c r="G290" s="562"/>
      <c r="H290" s="562"/>
      <c r="I290" s="523">
        <v>45413</v>
      </c>
      <c r="J290" s="464">
        <v>45413</v>
      </c>
      <c r="K290" s="562">
        <v>0</v>
      </c>
      <c r="L290" s="317" t="s">
        <v>541</v>
      </c>
      <c r="M290" s="317" t="s">
        <v>538</v>
      </c>
      <c r="N290" s="317" t="s">
        <v>497</v>
      </c>
      <c r="O290" s="331" t="s">
        <v>473</v>
      </c>
    </row>
    <row r="291" spans="1:15" ht="31.5" x14ac:dyDescent="0.25">
      <c r="A291" s="1478"/>
      <c r="B291" s="1471"/>
      <c r="C291" s="562">
        <v>2</v>
      </c>
      <c r="D291" s="318">
        <v>40269057</v>
      </c>
      <c r="E291" s="562" t="s">
        <v>391</v>
      </c>
      <c r="F291" s="562"/>
      <c r="G291" s="562"/>
      <c r="H291" s="562"/>
      <c r="I291" s="523">
        <v>45413</v>
      </c>
      <c r="J291" s="464">
        <v>45413</v>
      </c>
      <c r="K291" s="562">
        <v>0</v>
      </c>
      <c r="L291" s="317" t="s">
        <v>541</v>
      </c>
      <c r="M291" s="317" t="s">
        <v>537</v>
      </c>
      <c r="N291" s="317" t="s">
        <v>497</v>
      </c>
      <c r="O291" s="331" t="s">
        <v>473</v>
      </c>
    </row>
    <row r="292" spans="1:15" ht="31.5" x14ac:dyDescent="0.25">
      <c r="A292" s="1478"/>
      <c r="B292" s="1471" t="s">
        <v>428</v>
      </c>
      <c r="C292" s="562">
        <v>1</v>
      </c>
      <c r="D292" s="318">
        <v>40269002</v>
      </c>
      <c r="E292" s="565" t="s">
        <v>392</v>
      </c>
      <c r="F292" s="562"/>
      <c r="G292" s="562"/>
      <c r="H292" s="562"/>
      <c r="I292" s="523">
        <v>45413</v>
      </c>
      <c r="J292" s="464">
        <v>45413</v>
      </c>
      <c r="K292" s="562">
        <v>0</v>
      </c>
      <c r="L292" s="317" t="s">
        <v>541</v>
      </c>
      <c r="M292" s="317" t="s">
        <v>538</v>
      </c>
      <c r="N292" s="317" t="s">
        <v>498</v>
      </c>
      <c r="O292" s="331" t="s">
        <v>473</v>
      </c>
    </row>
    <row r="293" spans="1:15" ht="31.5" x14ac:dyDescent="0.25">
      <c r="A293" s="1478"/>
      <c r="B293" s="1471"/>
      <c r="C293" s="562">
        <v>2</v>
      </c>
      <c r="D293" s="318">
        <v>40269017</v>
      </c>
      <c r="E293" s="562" t="s">
        <v>392</v>
      </c>
      <c r="F293" s="562"/>
      <c r="G293" s="562"/>
      <c r="H293" s="562"/>
      <c r="I293" s="523">
        <v>45413</v>
      </c>
      <c r="J293" s="464">
        <v>45413</v>
      </c>
      <c r="K293" s="562">
        <v>0</v>
      </c>
      <c r="L293" s="317" t="s">
        <v>541</v>
      </c>
      <c r="M293" s="317" t="s">
        <v>537</v>
      </c>
      <c r="N293" s="317" t="s">
        <v>498</v>
      </c>
      <c r="O293" s="331" t="s">
        <v>473</v>
      </c>
    </row>
    <row r="294" spans="1:15" ht="31.5" x14ac:dyDescent="0.25">
      <c r="A294" s="1478"/>
      <c r="B294" s="1471" t="s">
        <v>429</v>
      </c>
      <c r="C294" s="562">
        <v>1</v>
      </c>
      <c r="D294" s="318">
        <v>40269086</v>
      </c>
      <c r="E294" s="565" t="s">
        <v>392</v>
      </c>
      <c r="F294" s="562"/>
      <c r="G294" s="562"/>
      <c r="H294" s="562"/>
      <c r="I294" s="523">
        <v>45413</v>
      </c>
      <c r="J294" s="464">
        <v>45413</v>
      </c>
      <c r="K294" s="562">
        <v>0</v>
      </c>
      <c r="L294" s="317" t="s">
        <v>541</v>
      </c>
      <c r="M294" s="317" t="s">
        <v>538</v>
      </c>
      <c r="N294" s="317" t="s">
        <v>499</v>
      </c>
      <c r="O294" s="331" t="s">
        <v>473</v>
      </c>
    </row>
    <row r="295" spans="1:15" ht="31.5" x14ac:dyDescent="0.25">
      <c r="A295" s="1478"/>
      <c r="B295" s="1471"/>
      <c r="C295" s="562">
        <v>2</v>
      </c>
      <c r="D295" s="318">
        <v>40269095</v>
      </c>
      <c r="E295" s="562" t="s">
        <v>391</v>
      </c>
      <c r="F295" s="562"/>
      <c r="G295" s="562"/>
      <c r="H295" s="562"/>
      <c r="I295" s="523">
        <v>45413</v>
      </c>
      <c r="J295" s="464">
        <v>45413</v>
      </c>
      <c r="K295" s="562">
        <v>0</v>
      </c>
      <c r="L295" s="317" t="s">
        <v>541</v>
      </c>
      <c r="M295" s="317" t="s">
        <v>537</v>
      </c>
      <c r="N295" s="317" t="s">
        <v>499</v>
      </c>
      <c r="O295" s="331" t="s">
        <v>473</v>
      </c>
    </row>
    <row r="296" spans="1:15" ht="31.5" x14ac:dyDescent="0.25">
      <c r="A296" s="1478"/>
      <c r="B296" s="1471" t="s">
        <v>430</v>
      </c>
      <c r="C296" s="562">
        <v>1</v>
      </c>
      <c r="D296" s="366">
        <v>40269098</v>
      </c>
      <c r="E296" s="562" t="s">
        <v>392</v>
      </c>
      <c r="F296" s="562"/>
      <c r="G296" s="562">
        <v>1</v>
      </c>
      <c r="H296" s="562"/>
      <c r="I296" s="523">
        <v>45413</v>
      </c>
      <c r="J296" s="464">
        <v>45413</v>
      </c>
      <c r="K296" s="562">
        <v>0</v>
      </c>
      <c r="L296" s="317" t="s">
        <v>541</v>
      </c>
      <c r="M296" s="317">
        <v>630</v>
      </c>
      <c r="N296" s="317" t="s">
        <v>500</v>
      </c>
      <c r="O296" s="331" t="s">
        <v>473</v>
      </c>
    </row>
    <row r="297" spans="1:15" ht="31.5" x14ac:dyDescent="0.25">
      <c r="A297" s="1478"/>
      <c r="B297" s="1471"/>
      <c r="C297" s="562">
        <v>2</v>
      </c>
      <c r="D297" s="366">
        <v>40269090</v>
      </c>
      <c r="E297" s="565" t="s">
        <v>392</v>
      </c>
      <c r="F297" s="562"/>
      <c r="G297" s="562"/>
      <c r="H297" s="562"/>
      <c r="I297" s="523">
        <v>45413</v>
      </c>
      <c r="J297" s="464">
        <v>45413</v>
      </c>
      <c r="K297" s="562">
        <v>0</v>
      </c>
      <c r="L297" s="317" t="s">
        <v>541</v>
      </c>
      <c r="M297" s="317">
        <v>1000</v>
      </c>
      <c r="N297" s="317" t="s">
        <v>500</v>
      </c>
      <c r="O297" s="331" t="s">
        <v>473</v>
      </c>
    </row>
    <row r="298" spans="1:15" ht="31.5" x14ac:dyDescent="0.25">
      <c r="A298" s="1478"/>
      <c r="B298" s="1471" t="s">
        <v>431</v>
      </c>
      <c r="C298" s="562">
        <v>1</v>
      </c>
      <c r="D298" s="318">
        <v>40269092</v>
      </c>
      <c r="E298" s="562" t="s">
        <v>391</v>
      </c>
      <c r="F298" s="562"/>
      <c r="G298" s="562"/>
      <c r="H298" s="562"/>
      <c r="I298" s="523">
        <v>45413</v>
      </c>
      <c r="J298" s="464">
        <v>45413</v>
      </c>
      <c r="K298" s="562">
        <v>0</v>
      </c>
      <c r="L298" s="317" t="s">
        <v>541</v>
      </c>
      <c r="M298" s="317" t="s">
        <v>538</v>
      </c>
      <c r="N298" s="317" t="s">
        <v>501</v>
      </c>
      <c r="O298" s="331" t="s">
        <v>473</v>
      </c>
    </row>
    <row r="299" spans="1:15" ht="31.5" x14ac:dyDescent="0.25">
      <c r="A299" s="1478"/>
      <c r="B299" s="1471"/>
      <c r="C299" s="562">
        <v>2</v>
      </c>
      <c r="D299" s="318">
        <v>40269099</v>
      </c>
      <c r="E299" s="562" t="s">
        <v>392</v>
      </c>
      <c r="F299" s="562"/>
      <c r="G299" s="562"/>
      <c r="H299" s="562"/>
      <c r="I299" s="523">
        <v>45413</v>
      </c>
      <c r="J299" s="464">
        <v>45413</v>
      </c>
      <c r="K299" s="562">
        <v>0</v>
      </c>
      <c r="L299" s="317" t="s">
        <v>541</v>
      </c>
      <c r="M299" s="317" t="s">
        <v>537</v>
      </c>
      <c r="N299" s="317" t="s">
        <v>501</v>
      </c>
      <c r="O299" s="331" t="s">
        <v>473</v>
      </c>
    </row>
    <row r="300" spans="1:15" ht="31.5" x14ac:dyDescent="0.25">
      <c r="A300" s="1478"/>
      <c r="B300" s="1471" t="s">
        <v>432</v>
      </c>
      <c r="C300" s="562">
        <v>1</v>
      </c>
      <c r="D300" s="318">
        <v>40269093</v>
      </c>
      <c r="E300" s="565" t="s">
        <v>392</v>
      </c>
      <c r="F300" s="562"/>
      <c r="G300" s="562"/>
      <c r="H300" s="562"/>
      <c r="I300" s="523">
        <v>45413</v>
      </c>
      <c r="J300" s="464">
        <v>45413</v>
      </c>
      <c r="K300" s="562">
        <v>0</v>
      </c>
      <c r="L300" s="317" t="s">
        <v>541</v>
      </c>
      <c r="M300" s="317" t="s">
        <v>538</v>
      </c>
      <c r="N300" s="317" t="s">
        <v>502</v>
      </c>
      <c r="O300" s="331" t="s">
        <v>473</v>
      </c>
    </row>
    <row r="301" spans="1:15" ht="31.5" x14ac:dyDescent="0.25">
      <c r="A301" s="1478"/>
      <c r="B301" s="1471"/>
      <c r="C301" s="562">
        <v>2</v>
      </c>
      <c r="D301" s="318">
        <v>40269100</v>
      </c>
      <c r="E301" s="565" t="s">
        <v>392</v>
      </c>
      <c r="F301" s="562"/>
      <c r="G301" s="562"/>
      <c r="H301" s="562"/>
      <c r="I301" s="523">
        <v>45413</v>
      </c>
      <c r="J301" s="464">
        <v>45413</v>
      </c>
      <c r="K301" s="562">
        <v>0</v>
      </c>
      <c r="L301" s="317" t="s">
        <v>541</v>
      </c>
      <c r="M301" s="317" t="s">
        <v>537</v>
      </c>
      <c r="N301" s="317" t="s">
        <v>502</v>
      </c>
      <c r="O301" s="331" t="s">
        <v>473</v>
      </c>
    </row>
    <row r="302" spans="1:15" ht="31.5" x14ac:dyDescent="0.25">
      <c r="A302" s="1478"/>
      <c r="B302" s="1471" t="s">
        <v>433</v>
      </c>
      <c r="C302" s="562">
        <v>1</v>
      </c>
      <c r="D302" s="318">
        <v>40269101</v>
      </c>
      <c r="E302" s="565" t="s">
        <v>392</v>
      </c>
      <c r="F302" s="562"/>
      <c r="G302" s="562"/>
      <c r="H302" s="562"/>
      <c r="I302" s="523">
        <v>45413</v>
      </c>
      <c r="J302" s="464">
        <v>45413</v>
      </c>
      <c r="K302" s="562">
        <v>0</v>
      </c>
      <c r="L302" s="317" t="s">
        <v>542</v>
      </c>
      <c r="M302" s="317" t="s">
        <v>538</v>
      </c>
      <c r="N302" s="317" t="s">
        <v>503</v>
      </c>
      <c r="O302" s="331" t="s">
        <v>473</v>
      </c>
    </row>
    <row r="303" spans="1:15" ht="31.5" x14ac:dyDescent="0.25">
      <c r="A303" s="1478"/>
      <c r="B303" s="1471"/>
      <c r="C303" s="562">
        <v>2</v>
      </c>
      <c r="D303" s="318">
        <v>40269103</v>
      </c>
      <c r="E303" s="562" t="s">
        <v>391</v>
      </c>
      <c r="F303" s="562"/>
      <c r="G303" s="562"/>
      <c r="H303" s="562"/>
      <c r="I303" s="523">
        <v>45413</v>
      </c>
      <c r="J303" s="464">
        <v>45413</v>
      </c>
      <c r="K303" s="562">
        <v>0</v>
      </c>
      <c r="L303" s="317" t="s">
        <v>542</v>
      </c>
      <c r="M303" s="317" t="s">
        <v>537</v>
      </c>
      <c r="N303" s="317" t="s">
        <v>503</v>
      </c>
      <c r="O303" s="331" t="s">
        <v>473</v>
      </c>
    </row>
    <row r="304" spans="1:15" ht="31.5" x14ac:dyDescent="0.25">
      <c r="A304" s="1478"/>
      <c r="B304" s="1471" t="s">
        <v>434</v>
      </c>
      <c r="C304" s="562">
        <v>1</v>
      </c>
      <c r="D304" s="318">
        <v>40269102</v>
      </c>
      <c r="E304" s="565" t="s">
        <v>392</v>
      </c>
      <c r="F304" s="562">
        <v>1</v>
      </c>
      <c r="G304" s="562"/>
      <c r="H304" s="562"/>
      <c r="I304" s="523">
        <v>45413</v>
      </c>
      <c r="J304" s="464">
        <v>45413</v>
      </c>
      <c r="K304" s="562">
        <v>0</v>
      </c>
      <c r="L304" s="317" t="s">
        <v>542</v>
      </c>
      <c r="M304" s="317" t="s">
        <v>538</v>
      </c>
      <c r="N304" s="317" t="s">
        <v>504</v>
      </c>
      <c r="O304" s="331" t="s">
        <v>473</v>
      </c>
    </row>
    <row r="305" spans="1:15" ht="31.5" x14ac:dyDescent="0.25">
      <c r="A305" s="1478"/>
      <c r="B305" s="1471"/>
      <c r="C305" s="562">
        <v>2</v>
      </c>
      <c r="D305" s="318">
        <v>40269104</v>
      </c>
      <c r="E305" s="562" t="s">
        <v>391</v>
      </c>
      <c r="F305" s="562"/>
      <c r="G305" s="562"/>
      <c r="H305" s="562"/>
      <c r="I305" s="523">
        <v>45413</v>
      </c>
      <c r="J305" s="464">
        <v>45413</v>
      </c>
      <c r="K305" s="562">
        <v>0</v>
      </c>
      <c r="L305" s="317" t="s">
        <v>542</v>
      </c>
      <c r="M305" s="317" t="s">
        <v>537</v>
      </c>
      <c r="N305" s="317" t="s">
        <v>504</v>
      </c>
      <c r="O305" s="331" t="s">
        <v>473</v>
      </c>
    </row>
    <row r="306" spans="1:15" ht="31.5" x14ac:dyDescent="0.25">
      <c r="A306" s="1478"/>
      <c r="B306" s="1471" t="s">
        <v>435</v>
      </c>
      <c r="C306" s="562">
        <v>1</v>
      </c>
      <c r="D306" s="318">
        <v>40269109</v>
      </c>
      <c r="E306" s="565" t="s">
        <v>392</v>
      </c>
      <c r="F306" s="562"/>
      <c r="G306" s="562"/>
      <c r="H306" s="562"/>
      <c r="I306" s="523">
        <v>45413</v>
      </c>
      <c r="J306" s="464">
        <v>45413</v>
      </c>
      <c r="K306" s="562">
        <v>0</v>
      </c>
      <c r="L306" s="317" t="s">
        <v>543</v>
      </c>
      <c r="M306" s="317" t="s">
        <v>538</v>
      </c>
      <c r="N306" s="317" t="s">
        <v>505</v>
      </c>
      <c r="O306" s="331" t="s">
        <v>473</v>
      </c>
    </row>
    <row r="307" spans="1:15" ht="31.5" x14ac:dyDescent="0.25">
      <c r="A307" s="1478"/>
      <c r="B307" s="1471"/>
      <c r="C307" s="562">
        <v>2</v>
      </c>
      <c r="D307" s="318">
        <v>40269110</v>
      </c>
      <c r="E307" s="562" t="s">
        <v>391</v>
      </c>
      <c r="F307" s="562"/>
      <c r="G307" s="562"/>
      <c r="H307" s="562"/>
      <c r="I307" s="523">
        <v>45413</v>
      </c>
      <c r="J307" s="464">
        <v>45413</v>
      </c>
      <c r="K307" s="562">
        <v>0</v>
      </c>
      <c r="L307" s="317" t="s">
        <v>543</v>
      </c>
      <c r="M307" s="317" t="s">
        <v>538</v>
      </c>
      <c r="N307" s="317" t="s">
        <v>505</v>
      </c>
      <c r="O307" s="331" t="s">
        <v>473</v>
      </c>
    </row>
    <row r="308" spans="1:15" ht="31.5" x14ac:dyDescent="0.25">
      <c r="A308" s="1478"/>
      <c r="B308" s="1471" t="s">
        <v>436</v>
      </c>
      <c r="C308" s="562">
        <v>1</v>
      </c>
      <c r="D308" s="318">
        <v>40269111</v>
      </c>
      <c r="E308" s="565" t="s">
        <v>392</v>
      </c>
      <c r="F308" s="562"/>
      <c r="G308" s="562"/>
      <c r="H308" s="562"/>
      <c r="I308" s="523">
        <v>45413</v>
      </c>
      <c r="J308" s="464">
        <v>45413</v>
      </c>
      <c r="K308" s="562">
        <v>0</v>
      </c>
      <c r="L308" s="317" t="s">
        <v>543</v>
      </c>
      <c r="M308" s="317" t="s">
        <v>538</v>
      </c>
      <c r="N308" s="317" t="s">
        <v>506</v>
      </c>
      <c r="O308" s="331" t="s">
        <v>473</v>
      </c>
    </row>
    <row r="309" spans="1:15" ht="31.5" x14ac:dyDescent="0.25">
      <c r="A309" s="1478"/>
      <c r="B309" s="1471"/>
      <c r="C309" s="562">
        <v>2</v>
      </c>
      <c r="D309" s="318">
        <v>40269112</v>
      </c>
      <c r="E309" s="562" t="s">
        <v>391</v>
      </c>
      <c r="F309" s="562"/>
      <c r="G309" s="562"/>
      <c r="H309" s="562"/>
      <c r="I309" s="523">
        <v>45413</v>
      </c>
      <c r="J309" s="464">
        <v>45413</v>
      </c>
      <c r="K309" s="562">
        <v>0</v>
      </c>
      <c r="L309" s="317" t="s">
        <v>543</v>
      </c>
      <c r="M309" s="317" t="s">
        <v>538</v>
      </c>
      <c r="N309" s="317" t="s">
        <v>506</v>
      </c>
      <c r="O309" s="331" t="s">
        <v>473</v>
      </c>
    </row>
    <row r="310" spans="1:15" ht="31.5" x14ac:dyDescent="0.25">
      <c r="A310" s="1478"/>
      <c r="B310" s="558" t="s">
        <v>437</v>
      </c>
      <c r="C310" s="562">
        <v>1</v>
      </c>
      <c r="D310" s="318">
        <v>40269113</v>
      </c>
      <c r="E310" s="562" t="s">
        <v>392</v>
      </c>
      <c r="F310" s="562"/>
      <c r="G310" s="562"/>
      <c r="H310" s="562"/>
      <c r="I310" s="523">
        <v>45413</v>
      </c>
      <c r="J310" s="464">
        <v>45413</v>
      </c>
      <c r="K310" s="562">
        <v>0</v>
      </c>
      <c r="L310" s="317" t="s">
        <v>543</v>
      </c>
      <c r="M310" s="317" t="s">
        <v>538</v>
      </c>
      <c r="N310" s="317" t="s">
        <v>507</v>
      </c>
      <c r="O310" s="331" t="s">
        <v>473</v>
      </c>
    </row>
    <row r="311" spans="1:15" ht="31.5" x14ac:dyDescent="0.25">
      <c r="A311" s="1478"/>
      <c r="B311" s="1471" t="s">
        <v>438</v>
      </c>
      <c r="C311" s="562">
        <v>1</v>
      </c>
      <c r="D311" s="318">
        <v>40269114</v>
      </c>
      <c r="E311" s="565" t="s">
        <v>392</v>
      </c>
      <c r="F311" s="562"/>
      <c r="G311" s="562"/>
      <c r="H311" s="562"/>
      <c r="I311" s="523">
        <v>45413</v>
      </c>
      <c r="J311" s="464">
        <v>45413</v>
      </c>
      <c r="K311" s="562">
        <v>0</v>
      </c>
      <c r="L311" s="317" t="s">
        <v>541</v>
      </c>
      <c r="M311" s="317" t="s">
        <v>538</v>
      </c>
      <c r="N311" s="317" t="s">
        <v>508</v>
      </c>
      <c r="O311" s="331" t="s">
        <v>473</v>
      </c>
    </row>
    <row r="312" spans="1:15" ht="31.5" x14ac:dyDescent="0.25">
      <c r="A312" s="1478"/>
      <c r="B312" s="1471"/>
      <c r="C312" s="562">
        <v>2</v>
      </c>
      <c r="D312" s="318">
        <v>40269118</v>
      </c>
      <c r="E312" s="562" t="s">
        <v>391</v>
      </c>
      <c r="F312" s="562"/>
      <c r="G312" s="562"/>
      <c r="H312" s="562"/>
      <c r="I312" s="523">
        <v>45413</v>
      </c>
      <c r="J312" s="464">
        <v>45413</v>
      </c>
      <c r="K312" s="562">
        <v>0</v>
      </c>
      <c r="L312" s="317" t="s">
        <v>541</v>
      </c>
      <c r="M312" s="317" t="s">
        <v>537</v>
      </c>
      <c r="N312" s="317" t="s">
        <v>508</v>
      </c>
      <c r="O312" s="331" t="s">
        <v>473</v>
      </c>
    </row>
    <row r="313" spans="1:15" ht="31.5" x14ac:dyDescent="0.25">
      <c r="A313" s="1478"/>
      <c r="B313" s="1471" t="s">
        <v>439</v>
      </c>
      <c r="C313" s="562">
        <v>1</v>
      </c>
      <c r="D313" s="366">
        <v>40269119</v>
      </c>
      <c r="E313" s="562" t="s">
        <v>392</v>
      </c>
      <c r="F313" s="562">
        <v>1</v>
      </c>
      <c r="G313" s="562"/>
      <c r="H313" s="562"/>
      <c r="I313" s="523">
        <v>45413</v>
      </c>
      <c r="J313" s="464">
        <v>45413</v>
      </c>
      <c r="K313" s="562">
        <v>0</v>
      </c>
      <c r="L313" s="317" t="s">
        <v>541</v>
      </c>
      <c r="M313" s="317">
        <v>630</v>
      </c>
      <c r="N313" s="317" t="s">
        <v>509</v>
      </c>
      <c r="O313" s="331" t="s">
        <v>473</v>
      </c>
    </row>
    <row r="314" spans="1:15" ht="31.5" x14ac:dyDescent="0.25">
      <c r="A314" s="1478"/>
      <c r="B314" s="1471"/>
      <c r="C314" s="562">
        <v>2</v>
      </c>
      <c r="D314" s="366">
        <v>40269115</v>
      </c>
      <c r="E314" s="565" t="s">
        <v>392</v>
      </c>
      <c r="F314" s="562"/>
      <c r="G314" s="562"/>
      <c r="H314" s="562"/>
      <c r="I314" s="523">
        <v>45413</v>
      </c>
      <c r="J314" s="464">
        <v>45413</v>
      </c>
      <c r="K314" s="562">
        <v>0</v>
      </c>
      <c r="L314" s="317" t="s">
        <v>541</v>
      </c>
      <c r="M314" s="317">
        <v>1000</v>
      </c>
      <c r="N314" s="317" t="s">
        <v>509</v>
      </c>
      <c r="O314" s="331" t="s">
        <v>473</v>
      </c>
    </row>
    <row r="315" spans="1:15" ht="31.5" x14ac:dyDescent="0.25">
      <c r="A315" s="1478"/>
      <c r="B315" s="1472" t="s">
        <v>440</v>
      </c>
      <c r="C315" s="562">
        <v>1</v>
      </c>
      <c r="D315" s="318">
        <v>40269123</v>
      </c>
      <c r="E315" s="565" t="s">
        <v>392</v>
      </c>
      <c r="F315" s="562"/>
      <c r="G315" s="562">
        <v>1</v>
      </c>
      <c r="H315" s="562"/>
      <c r="I315" s="523">
        <v>45413</v>
      </c>
      <c r="J315" s="464">
        <v>45413</v>
      </c>
      <c r="K315" s="562">
        <v>0</v>
      </c>
      <c r="L315" s="317" t="s">
        <v>541</v>
      </c>
      <c r="M315" s="317" t="s">
        <v>538</v>
      </c>
      <c r="N315" s="317" t="s">
        <v>510</v>
      </c>
      <c r="O315" s="331" t="s">
        <v>473</v>
      </c>
    </row>
    <row r="316" spans="1:15" ht="31.5" x14ac:dyDescent="0.25">
      <c r="A316" s="1478"/>
      <c r="B316" s="1472"/>
      <c r="C316" s="562">
        <v>2</v>
      </c>
      <c r="D316" s="318">
        <v>40269130</v>
      </c>
      <c r="E316" s="562" t="s">
        <v>391</v>
      </c>
      <c r="F316" s="562"/>
      <c r="G316" s="562"/>
      <c r="H316" s="562"/>
      <c r="I316" s="523">
        <v>45413</v>
      </c>
      <c r="J316" s="464">
        <v>45413</v>
      </c>
      <c r="K316" s="562">
        <v>0</v>
      </c>
      <c r="L316" s="317" t="s">
        <v>541</v>
      </c>
      <c r="M316" s="317" t="s">
        <v>537</v>
      </c>
      <c r="N316" s="317" t="s">
        <v>510</v>
      </c>
      <c r="O316" s="331" t="s">
        <v>473</v>
      </c>
    </row>
    <row r="317" spans="1:15" ht="31.5" x14ac:dyDescent="0.25">
      <c r="A317" s="1478"/>
      <c r="B317" s="558" t="s">
        <v>441</v>
      </c>
      <c r="C317" s="562">
        <v>1</v>
      </c>
      <c r="D317" s="318">
        <v>40269126</v>
      </c>
      <c r="E317" s="565" t="s">
        <v>392</v>
      </c>
      <c r="F317" s="562"/>
      <c r="G317" s="562"/>
      <c r="H317" s="562"/>
      <c r="I317" s="523">
        <v>45413</v>
      </c>
      <c r="J317" s="464">
        <v>45413</v>
      </c>
      <c r="K317" s="562">
        <v>0</v>
      </c>
      <c r="L317" s="317" t="s">
        <v>544</v>
      </c>
      <c r="M317" s="317" t="s">
        <v>538</v>
      </c>
      <c r="N317" s="317" t="s">
        <v>511</v>
      </c>
      <c r="O317" s="331" t="s">
        <v>473</v>
      </c>
    </row>
    <row r="318" spans="1:15" ht="31.5" x14ac:dyDescent="0.25">
      <c r="A318" s="1478"/>
      <c r="B318" s="558" t="s">
        <v>442</v>
      </c>
      <c r="C318" s="562">
        <v>1</v>
      </c>
      <c r="D318" s="318">
        <v>40269127</v>
      </c>
      <c r="E318" s="562" t="s">
        <v>392</v>
      </c>
      <c r="F318" s="562"/>
      <c r="G318" s="562"/>
      <c r="H318" s="562"/>
      <c r="I318" s="523">
        <v>45413</v>
      </c>
      <c r="J318" s="464">
        <v>45413</v>
      </c>
      <c r="K318" s="562">
        <v>0</v>
      </c>
      <c r="L318" s="317" t="s">
        <v>544</v>
      </c>
      <c r="M318" s="317">
        <v>1000</v>
      </c>
      <c r="N318" s="317" t="s">
        <v>512</v>
      </c>
      <c r="O318" s="331" t="s">
        <v>473</v>
      </c>
    </row>
    <row r="319" spans="1:15" ht="31.5" x14ac:dyDescent="0.25">
      <c r="A319" s="1478"/>
      <c r="B319" s="1471" t="s">
        <v>443</v>
      </c>
      <c r="C319" s="562">
        <v>1</v>
      </c>
      <c r="D319" s="318">
        <v>40269116</v>
      </c>
      <c r="E319" s="565" t="s">
        <v>392</v>
      </c>
      <c r="F319" s="562"/>
      <c r="G319" s="562"/>
      <c r="H319" s="562"/>
      <c r="I319" s="523">
        <v>45413</v>
      </c>
      <c r="J319" s="464">
        <v>45413</v>
      </c>
      <c r="K319" s="562">
        <v>0</v>
      </c>
      <c r="L319" s="317" t="s">
        <v>541</v>
      </c>
      <c r="M319" s="317" t="s">
        <v>538</v>
      </c>
      <c r="N319" s="317" t="s">
        <v>513</v>
      </c>
      <c r="O319" s="331" t="s">
        <v>473</v>
      </c>
    </row>
    <row r="320" spans="1:15" ht="31.5" x14ac:dyDescent="0.25">
      <c r="A320" s="1478"/>
      <c r="B320" s="1471"/>
      <c r="C320" s="562">
        <v>2</v>
      </c>
      <c r="D320" s="318">
        <v>40269120</v>
      </c>
      <c r="E320" s="562" t="s">
        <v>391</v>
      </c>
      <c r="F320" s="562"/>
      <c r="G320" s="562"/>
      <c r="H320" s="562"/>
      <c r="I320" s="523">
        <v>45413</v>
      </c>
      <c r="J320" s="464">
        <v>45413</v>
      </c>
      <c r="K320" s="562">
        <v>0</v>
      </c>
      <c r="L320" s="317" t="s">
        <v>541</v>
      </c>
      <c r="M320" s="317" t="s">
        <v>537</v>
      </c>
      <c r="N320" s="317" t="s">
        <v>513</v>
      </c>
      <c r="O320" s="331" t="s">
        <v>473</v>
      </c>
    </row>
    <row r="321" spans="1:15" ht="31.5" x14ac:dyDescent="0.25">
      <c r="A321" s="1478"/>
      <c r="B321" s="1471" t="s">
        <v>444</v>
      </c>
      <c r="C321" s="562">
        <v>1</v>
      </c>
      <c r="D321" s="318">
        <v>40269117</v>
      </c>
      <c r="E321" s="565" t="s">
        <v>392</v>
      </c>
      <c r="F321" s="562"/>
      <c r="G321" s="562"/>
      <c r="H321" s="562"/>
      <c r="I321" s="523">
        <v>45413</v>
      </c>
      <c r="J321" s="464">
        <v>45413</v>
      </c>
      <c r="K321" s="562">
        <v>0</v>
      </c>
      <c r="L321" s="317" t="s">
        <v>541</v>
      </c>
      <c r="M321" s="317" t="s">
        <v>538</v>
      </c>
      <c r="N321" s="317" t="s">
        <v>514</v>
      </c>
      <c r="O321" s="331" t="s">
        <v>473</v>
      </c>
    </row>
    <row r="322" spans="1:15" ht="31.5" x14ac:dyDescent="0.25">
      <c r="A322" s="1478"/>
      <c r="B322" s="1471"/>
      <c r="C322" s="562">
        <v>2</v>
      </c>
      <c r="D322" s="318">
        <v>40269122</v>
      </c>
      <c r="E322" s="562" t="s">
        <v>392</v>
      </c>
      <c r="F322" s="562"/>
      <c r="G322" s="562"/>
      <c r="H322" s="562"/>
      <c r="I322" s="523">
        <v>45413</v>
      </c>
      <c r="J322" s="464">
        <v>45413</v>
      </c>
      <c r="K322" s="562">
        <v>0</v>
      </c>
      <c r="L322" s="317">
        <v>5</v>
      </c>
      <c r="M322" s="317" t="s">
        <v>537</v>
      </c>
      <c r="N322" s="317" t="s">
        <v>514</v>
      </c>
      <c r="O322" s="331" t="s">
        <v>473</v>
      </c>
    </row>
    <row r="323" spans="1:15" ht="31.5" x14ac:dyDescent="0.25">
      <c r="A323" s="1478"/>
      <c r="B323" s="1471"/>
      <c r="C323" s="562">
        <v>3</v>
      </c>
      <c r="D323" s="318">
        <v>40269121</v>
      </c>
      <c r="E323" s="562" t="s">
        <v>391</v>
      </c>
      <c r="F323" s="562"/>
      <c r="G323" s="562"/>
      <c r="H323" s="562"/>
      <c r="I323" s="523">
        <v>45413</v>
      </c>
      <c r="J323" s="464">
        <v>45413</v>
      </c>
      <c r="K323" s="562">
        <v>0</v>
      </c>
      <c r="L323" s="318">
        <v>6</v>
      </c>
      <c r="M323" s="318" t="s">
        <v>537</v>
      </c>
      <c r="N323" s="317" t="s">
        <v>514</v>
      </c>
      <c r="O323" s="331" t="s">
        <v>473</v>
      </c>
    </row>
    <row r="324" spans="1:15" ht="31.5" x14ac:dyDescent="0.25">
      <c r="A324" s="1478"/>
      <c r="B324" s="1471" t="s">
        <v>445</v>
      </c>
      <c r="C324" s="562">
        <v>1</v>
      </c>
      <c r="D324" s="318">
        <v>40269124</v>
      </c>
      <c r="E324" s="565" t="s">
        <v>392</v>
      </c>
      <c r="F324" s="562"/>
      <c r="G324" s="562"/>
      <c r="H324" s="562"/>
      <c r="I324" s="523">
        <v>45413</v>
      </c>
      <c r="J324" s="464">
        <v>45413</v>
      </c>
      <c r="K324" s="562">
        <v>0</v>
      </c>
      <c r="L324" s="317" t="s">
        <v>541</v>
      </c>
      <c r="M324" s="317" t="s">
        <v>538</v>
      </c>
      <c r="N324" s="317" t="s">
        <v>515</v>
      </c>
      <c r="O324" s="331" t="s">
        <v>473</v>
      </c>
    </row>
    <row r="325" spans="1:15" ht="31.5" x14ac:dyDescent="0.25">
      <c r="A325" s="1478"/>
      <c r="B325" s="1471"/>
      <c r="C325" s="562">
        <v>2</v>
      </c>
      <c r="D325" s="318">
        <v>40269131</v>
      </c>
      <c r="E325" s="562" t="s">
        <v>391</v>
      </c>
      <c r="F325" s="562"/>
      <c r="G325" s="562"/>
      <c r="H325" s="562"/>
      <c r="I325" s="523">
        <v>45413</v>
      </c>
      <c r="J325" s="464">
        <v>45413</v>
      </c>
      <c r="K325" s="562">
        <v>0</v>
      </c>
      <c r="L325" s="317" t="s">
        <v>541</v>
      </c>
      <c r="M325" s="317" t="s">
        <v>537</v>
      </c>
      <c r="N325" s="317" t="s">
        <v>515</v>
      </c>
      <c r="O325" s="331" t="s">
        <v>473</v>
      </c>
    </row>
    <row r="326" spans="1:15" ht="31.5" x14ac:dyDescent="0.25">
      <c r="A326" s="1478"/>
      <c r="B326" s="558" t="s">
        <v>446</v>
      </c>
      <c r="C326" s="562">
        <v>1</v>
      </c>
      <c r="D326" s="318">
        <v>40269128</v>
      </c>
      <c r="E326" s="565" t="s">
        <v>392</v>
      </c>
      <c r="F326" s="562"/>
      <c r="G326" s="562"/>
      <c r="H326" s="562"/>
      <c r="I326" s="523">
        <v>45413</v>
      </c>
      <c r="J326" s="464">
        <v>45413</v>
      </c>
      <c r="K326" s="562">
        <v>0</v>
      </c>
      <c r="L326" s="317" t="s">
        <v>544</v>
      </c>
      <c r="M326" s="317" t="s">
        <v>538</v>
      </c>
      <c r="N326" s="317" t="s">
        <v>516</v>
      </c>
      <c r="O326" s="331" t="s">
        <v>473</v>
      </c>
    </row>
    <row r="327" spans="1:15" ht="31.5" x14ac:dyDescent="0.25">
      <c r="A327" s="1478"/>
      <c r="B327" s="558" t="s">
        <v>447</v>
      </c>
      <c r="C327" s="562">
        <v>1</v>
      </c>
      <c r="D327" s="318">
        <v>40269129</v>
      </c>
      <c r="E327" s="565" t="s">
        <v>392</v>
      </c>
      <c r="F327" s="562"/>
      <c r="G327" s="562"/>
      <c r="H327" s="562"/>
      <c r="I327" s="523">
        <v>45413</v>
      </c>
      <c r="J327" s="464">
        <v>45413</v>
      </c>
      <c r="K327" s="562">
        <v>0</v>
      </c>
      <c r="L327" s="317" t="s">
        <v>544</v>
      </c>
      <c r="M327" s="317" t="s">
        <v>538</v>
      </c>
      <c r="N327" s="317" t="s">
        <v>545</v>
      </c>
      <c r="O327" s="331" t="s">
        <v>473</v>
      </c>
    </row>
    <row r="328" spans="1:15" ht="31.5" x14ac:dyDescent="0.25">
      <c r="A328" s="1478"/>
      <c r="B328" s="1471" t="s">
        <v>448</v>
      </c>
      <c r="C328" s="562">
        <v>1</v>
      </c>
      <c r="D328" s="318">
        <v>40268737</v>
      </c>
      <c r="E328" s="565" t="s">
        <v>392</v>
      </c>
      <c r="F328" s="562"/>
      <c r="G328" s="562"/>
      <c r="H328" s="562"/>
      <c r="I328" s="523">
        <v>45413</v>
      </c>
      <c r="J328" s="464">
        <v>45413</v>
      </c>
      <c r="K328" s="562">
        <v>1</v>
      </c>
      <c r="L328" s="317" t="s">
        <v>542</v>
      </c>
      <c r="M328" s="317" t="s">
        <v>536</v>
      </c>
      <c r="N328" s="366" t="s">
        <v>517</v>
      </c>
      <c r="O328" s="331" t="s">
        <v>473</v>
      </c>
    </row>
    <row r="329" spans="1:15" ht="31.5" x14ac:dyDescent="0.25">
      <c r="A329" s="1478"/>
      <c r="B329" s="1471"/>
      <c r="C329" s="562">
        <v>2</v>
      </c>
      <c r="D329" s="318">
        <v>40268739</v>
      </c>
      <c r="E329" s="562" t="s">
        <v>392</v>
      </c>
      <c r="F329" s="562"/>
      <c r="G329" s="562"/>
      <c r="H329" s="562"/>
      <c r="I329" s="523">
        <v>45413</v>
      </c>
      <c r="J329" s="464">
        <v>45413</v>
      </c>
      <c r="K329" s="562">
        <v>1</v>
      </c>
      <c r="L329" s="317" t="s">
        <v>542</v>
      </c>
      <c r="M329" s="317" t="s">
        <v>539</v>
      </c>
      <c r="N329" s="366" t="s">
        <v>517</v>
      </c>
      <c r="O329" s="331" t="s">
        <v>473</v>
      </c>
    </row>
    <row r="330" spans="1:15" ht="31.5" x14ac:dyDescent="0.25">
      <c r="A330" s="1478"/>
      <c r="B330" s="1471"/>
      <c r="C330" s="398">
        <v>3</v>
      </c>
      <c r="D330" s="334">
        <v>40268743</v>
      </c>
      <c r="E330" s="398" t="s">
        <v>391</v>
      </c>
      <c r="F330" s="398"/>
      <c r="G330" s="398"/>
      <c r="H330" s="398"/>
      <c r="I330" s="523">
        <v>45413</v>
      </c>
      <c r="J330" s="464">
        <v>45413</v>
      </c>
      <c r="K330" s="398">
        <v>1</v>
      </c>
      <c r="L330" s="335" t="s">
        <v>541</v>
      </c>
      <c r="M330" s="335" t="s">
        <v>539</v>
      </c>
      <c r="N330" s="199" t="s">
        <v>517</v>
      </c>
      <c r="O330" s="336" t="s">
        <v>473</v>
      </c>
    </row>
    <row r="331" spans="1:15" ht="31.5" x14ac:dyDescent="0.25">
      <c r="A331" s="1478"/>
      <c r="B331" s="1471" t="s">
        <v>449</v>
      </c>
      <c r="C331" s="562">
        <v>1</v>
      </c>
      <c r="D331" s="318">
        <v>40268766</v>
      </c>
      <c r="E331" s="565" t="s">
        <v>392</v>
      </c>
      <c r="F331" s="562"/>
      <c r="G331" s="562"/>
      <c r="H331" s="562"/>
      <c r="I331" s="523">
        <v>45413</v>
      </c>
      <c r="J331" s="464">
        <v>45413</v>
      </c>
      <c r="K331" s="562">
        <v>1</v>
      </c>
      <c r="L331" s="317" t="s">
        <v>543</v>
      </c>
      <c r="M331" s="317" t="s">
        <v>536</v>
      </c>
      <c r="N331" s="366" t="s">
        <v>518</v>
      </c>
      <c r="O331" s="331" t="s">
        <v>473</v>
      </c>
    </row>
    <row r="332" spans="1:15" ht="31.5" x14ac:dyDescent="0.25">
      <c r="A332" s="1478"/>
      <c r="B332" s="1471"/>
      <c r="C332" s="562">
        <v>2</v>
      </c>
      <c r="D332" s="318">
        <v>40268768</v>
      </c>
      <c r="E332" s="565" t="s">
        <v>392</v>
      </c>
      <c r="F332" s="562"/>
      <c r="G332" s="562"/>
      <c r="H332" s="562"/>
      <c r="I332" s="523">
        <v>45413</v>
      </c>
      <c r="J332" s="464">
        <v>45413</v>
      </c>
      <c r="K332" s="562">
        <v>1</v>
      </c>
      <c r="L332" s="317" t="s">
        <v>543</v>
      </c>
      <c r="M332" s="317" t="s">
        <v>536</v>
      </c>
      <c r="N332" s="366" t="s">
        <v>518</v>
      </c>
      <c r="O332" s="331" t="s">
        <v>473</v>
      </c>
    </row>
    <row r="333" spans="1:15" ht="31.5" x14ac:dyDescent="0.25">
      <c r="A333" s="1478"/>
      <c r="B333" s="1471" t="s">
        <v>450</v>
      </c>
      <c r="C333" s="562">
        <v>1</v>
      </c>
      <c r="D333" s="318">
        <v>40268774</v>
      </c>
      <c r="E333" s="565" t="s">
        <v>392</v>
      </c>
      <c r="F333" s="562"/>
      <c r="G333" s="562"/>
      <c r="H333" s="562"/>
      <c r="I333" s="523">
        <v>45413</v>
      </c>
      <c r="J333" s="464">
        <v>45413</v>
      </c>
      <c r="K333" s="562">
        <v>1</v>
      </c>
      <c r="L333" s="317" t="s">
        <v>543</v>
      </c>
      <c r="M333" s="317" t="s">
        <v>536</v>
      </c>
      <c r="N333" s="366" t="s">
        <v>519</v>
      </c>
      <c r="O333" s="331" t="s">
        <v>473</v>
      </c>
    </row>
    <row r="334" spans="1:15" ht="31.5" x14ac:dyDescent="0.25">
      <c r="A334" s="1478"/>
      <c r="B334" s="1471"/>
      <c r="C334" s="562">
        <v>2</v>
      </c>
      <c r="D334" s="318">
        <v>40268778</v>
      </c>
      <c r="E334" s="565" t="s">
        <v>392</v>
      </c>
      <c r="F334" s="562"/>
      <c r="G334" s="562"/>
      <c r="H334" s="562"/>
      <c r="I334" s="523">
        <v>45413</v>
      </c>
      <c r="J334" s="464">
        <v>45413</v>
      </c>
      <c r="K334" s="562">
        <v>1</v>
      </c>
      <c r="L334" s="317" t="s">
        <v>543</v>
      </c>
      <c r="M334" s="317" t="s">
        <v>536</v>
      </c>
      <c r="N334" s="366" t="s">
        <v>519</v>
      </c>
      <c r="O334" s="331" t="s">
        <v>473</v>
      </c>
    </row>
    <row r="335" spans="1:15" ht="31.5" x14ac:dyDescent="0.25">
      <c r="A335" s="1478"/>
      <c r="B335" s="1471" t="s">
        <v>451</v>
      </c>
      <c r="C335" s="562">
        <v>1</v>
      </c>
      <c r="D335" s="318">
        <v>40268781</v>
      </c>
      <c r="E335" s="565" t="s">
        <v>392</v>
      </c>
      <c r="F335" s="562"/>
      <c r="G335" s="562"/>
      <c r="H335" s="562"/>
      <c r="I335" s="523">
        <v>45413</v>
      </c>
      <c r="J335" s="464">
        <v>45413</v>
      </c>
      <c r="K335" s="562">
        <v>1</v>
      </c>
      <c r="L335" s="317" t="s">
        <v>543</v>
      </c>
      <c r="M335" s="317" t="s">
        <v>536</v>
      </c>
      <c r="N335" s="366" t="s">
        <v>520</v>
      </c>
      <c r="O335" s="331" t="s">
        <v>473</v>
      </c>
    </row>
    <row r="336" spans="1:15" ht="31.5" x14ac:dyDescent="0.25">
      <c r="A336" s="1478"/>
      <c r="B336" s="1471"/>
      <c r="C336" s="562">
        <v>2</v>
      </c>
      <c r="D336" s="318">
        <v>40268783</v>
      </c>
      <c r="E336" s="565" t="s">
        <v>392</v>
      </c>
      <c r="F336" s="562"/>
      <c r="G336" s="562"/>
      <c r="H336" s="562"/>
      <c r="I336" s="523">
        <v>45413</v>
      </c>
      <c r="J336" s="464">
        <v>45413</v>
      </c>
      <c r="K336" s="562">
        <v>1</v>
      </c>
      <c r="L336" s="317" t="s">
        <v>543</v>
      </c>
      <c r="M336" s="317" t="s">
        <v>536</v>
      </c>
      <c r="N336" s="366" t="s">
        <v>520</v>
      </c>
      <c r="O336" s="331" t="s">
        <v>473</v>
      </c>
    </row>
    <row r="337" spans="1:15" ht="31.5" x14ac:dyDescent="0.25">
      <c r="A337" s="1478"/>
      <c r="B337" s="1471" t="s">
        <v>452</v>
      </c>
      <c r="C337" s="562">
        <v>1</v>
      </c>
      <c r="D337" s="318">
        <v>40268793</v>
      </c>
      <c r="E337" s="565" t="s">
        <v>392</v>
      </c>
      <c r="F337" s="562"/>
      <c r="G337" s="562"/>
      <c r="H337" s="562"/>
      <c r="I337" s="523">
        <v>45413</v>
      </c>
      <c r="J337" s="464">
        <v>45413</v>
      </c>
      <c r="K337" s="562">
        <v>1</v>
      </c>
      <c r="L337" s="317" t="s">
        <v>543</v>
      </c>
      <c r="M337" s="317" t="s">
        <v>536</v>
      </c>
      <c r="N337" s="366" t="s">
        <v>518</v>
      </c>
      <c r="O337" s="331" t="s">
        <v>473</v>
      </c>
    </row>
    <row r="338" spans="1:15" ht="31.5" x14ac:dyDescent="0.25">
      <c r="A338" s="1478"/>
      <c r="B338" s="1471"/>
      <c r="C338" s="562">
        <v>2</v>
      </c>
      <c r="D338" s="318">
        <v>40268788</v>
      </c>
      <c r="E338" s="565" t="s">
        <v>392</v>
      </c>
      <c r="F338" s="562"/>
      <c r="G338" s="562"/>
      <c r="H338" s="562"/>
      <c r="I338" s="523">
        <v>45413</v>
      </c>
      <c r="J338" s="464">
        <v>45413</v>
      </c>
      <c r="K338" s="562">
        <v>1</v>
      </c>
      <c r="L338" s="317" t="s">
        <v>543</v>
      </c>
      <c r="M338" s="317" t="s">
        <v>536</v>
      </c>
      <c r="N338" s="366" t="s">
        <v>518</v>
      </c>
      <c r="O338" s="331" t="s">
        <v>473</v>
      </c>
    </row>
    <row r="339" spans="1:15" ht="31.5" x14ac:dyDescent="0.25">
      <c r="A339" s="1478"/>
      <c r="B339" s="1471" t="s">
        <v>453</v>
      </c>
      <c r="C339" s="562">
        <v>1</v>
      </c>
      <c r="D339" s="318">
        <v>40268794</v>
      </c>
      <c r="E339" s="565" t="s">
        <v>392</v>
      </c>
      <c r="F339" s="562"/>
      <c r="G339" s="562"/>
      <c r="H339" s="562"/>
      <c r="I339" s="523">
        <v>45413</v>
      </c>
      <c r="J339" s="464">
        <v>45413</v>
      </c>
      <c r="K339" s="562">
        <v>1</v>
      </c>
      <c r="L339" s="317" t="s">
        <v>543</v>
      </c>
      <c r="M339" s="317" t="s">
        <v>536</v>
      </c>
      <c r="N339" s="366" t="s">
        <v>521</v>
      </c>
      <c r="O339" s="331" t="s">
        <v>473</v>
      </c>
    </row>
    <row r="340" spans="1:15" ht="31.5" x14ac:dyDescent="0.25">
      <c r="A340" s="1478"/>
      <c r="B340" s="1471"/>
      <c r="C340" s="562">
        <v>2</v>
      </c>
      <c r="D340" s="318">
        <v>40268797</v>
      </c>
      <c r="E340" s="565" t="s">
        <v>392</v>
      </c>
      <c r="F340" s="562"/>
      <c r="G340" s="562"/>
      <c r="H340" s="562"/>
      <c r="I340" s="523">
        <v>45413</v>
      </c>
      <c r="J340" s="464">
        <v>45413</v>
      </c>
      <c r="K340" s="562">
        <v>1</v>
      </c>
      <c r="L340" s="317" t="s">
        <v>543</v>
      </c>
      <c r="M340" s="317" t="s">
        <v>536</v>
      </c>
      <c r="N340" s="366" t="s">
        <v>521</v>
      </c>
      <c r="O340" s="331" t="s">
        <v>473</v>
      </c>
    </row>
    <row r="341" spans="1:15" ht="31.5" x14ac:dyDescent="0.25">
      <c r="A341" s="1478"/>
      <c r="B341" s="558" t="s">
        <v>454</v>
      </c>
      <c r="C341" s="562">
        <v>1</v>
      </c>
      <c r="D341" s="318">
        <v>40268848</v>
      </c>
      <c r="E341" s="565" t="s">
        <v>392</v>
      </c>
      <c r="F341" s="562"/>
      <c r="G341" s="562"/>
      <c r="H341" s="562"/>
      <c r="I341" s="523">
        <v>45413</v>
      </c>
      <c r="J341" s="464">
        <v>45413</v>
      </c>
      <c r="K341" s="562">
        <v>1</v>
      </c>
      <c r="L341" s="317" t="s">
        <v>544</v>
      </c>
      <c r="M341" s="317" t="s">
        <v>536</v>
      </c>
      <c r="N341" s="366" t="s">
        <v>522</v>
      </c>
      <c r="O341" s="331" t="s">
        <v>473</v>
      </c>
    </row>
    <row r="342" spans="1:15" ht="31.5" x14ac:dyDescent="0.25">
      <c r="A342" s="1478"/>
      <c r="B342" s="1471" t="s">
        <v>455</v>
      </c>
      <c r="C342" s="562">
        <v>1</v>
      </c>
      <c r="D342" s="318">
        <v>40268798</v>
      </c>
      <c r="E342" s="565" t="s">
        <v>392</v>
      </c>
      <c r="F342" s="562"/>
      <c r="G342" s="562"/>
      <c r="H342" s="562"/>
      <c r="I342" s="523">
        <v>45413</v>
      </c>
      <c r="J342" s="464">
        <v>45413</v>
      </c>
      <c r="K342" s="562">
        <v>1</v>
      </c>
      <c r="L342" s="317" t="s">
        <v>543</v>
      </c>
      <c r="M342" s="317" t="s">
        <v>536</v>
      </c>
      <c r="N342" s="366" t="s">
        <v>523</v>
      </c>
      <c r="O342" s="331" t="s">
        <v>473</v>
      </c>
    </row>
    <row r="343" spans="1:15" ht="31.5" x14ac:dyDescent="0.25">
      <c r="A343" s="1478"/>
      <c r="B343" s="1471"/>
      <c r="C343" s="562">
        <v>2</v>
      </c>
      <c r="D343" s="318">
        <v>40268799</v>
      </c>
      <c r="E343" s="565" t="s">
        <v>392</v>
      </c>
      <c r="F343" s="562"/>
      <c r="G343" s="562"/>
      <c r="H343" s="562"/>
      <c r="I343" s="523">
        <v>45413</v>
      </c>
      <c r="J343" s="464">
        <v>45413</v>
      </c>
      <c r="K343" s="562">
        <v>1</v>
      </c>
      <c r="L343" s="317" t="s">
        <v>543</v>
      </c>
      <c r="M343" s="317" t="s">
        <v>536</v>
      </c>
      <c r="N343" s="366" t="s">
        <v>523</v>
      </c>
      <c r="O343" s="331" t="s">
        <v>473</v>
      </c>
    </row>
    <row r="344" spans="1:15" ht="31.5" x14ac:dyDescent="0.25">
      <c r="A344" s="1478"/>
      <c r="B344" s="558" t="s">
        <v>456</v>
      </c>
      <c r="C344" s="562">
        <v>1</v>
      </c>
      <c r="D344" s="318">
        <v>40268850</v>
      </c>
      <c r="E344" s="565" t="s">
        <v>392</v>
      </c>
      <c r="F344" s="562"/>
      <c r="G344" s="562"/>
      <c r="H344" s="562"/>
      <c r="I344" s="523">
        <v>45413</v>
      </c>
      <c r="J344" s="464">
        <v>45413</v>
      </c>
      <c r="K344" s="562">
        <v>1</v>
      </c>
      <c r="L344" s="317" t="s">
        <v>544</v>
      </c>
      <c r="M344" s="317" t="s">
        <v>536</v>
      </c>
      <c r="N344" s="366" t="s">
        <v>524</v>
      </c>
      <c r="O344" s="331" t="s">
        <v>473</v>
      </c>
    </row>
    <row r="345" spans="1:15" ht="31.5" x14ac:dyDescent="0.25">
      <c r="A345" s="1478"/>
      <c r="B345" s="1471" t="s">
        <v>457</v>
      </c>
      <c r="C345" s="562">
        <v>1</v>
      </c>
      <c r="D345" s="318">
        <v>40268801</v>
      </c>
      <c r="E345" s="565" t="s">
        <v>392</v>
      </c>
      <c r="F345" s="562"/>
      <c r="G345" s="562"/>
      <c r="H345" s="562"/>
      <c r="I345" s="523">
        <v>45413</v>
      </c>
      <c r="J345" s="464">
        <v>45413</v>
      </c>
      <c r="K345" s="562">
        <v>1</v>
      </c>
      <c r="L345" s="317" t="s">
        <v>543</v>
      </c>
      <c r="M345" s="317" t="s">
        <v>536</v>
      </c>
      <c r="N345" s="366" t="s">
        <v>525</v>
      </c>
      <c r="O345" s="331" t="s">
        <v>473</v>
      </c>
    </row>
    <row r="346" spans="1:15" ht="31.5" x14ac:dyDescent="0.25">
      <c r="A346" s="1478"/>
      <c r="B346" s="1471"/>
      <c r="C346" s="562">
        <v>2</v>
      </c>
      <c r="D346" s="318">
        <v>40268802</v>
      </c>
      <c r="E346" s="565" t="s">
        <v>392</v>
      </c>
      <c r="F346" s="562"/>
      <c r="G346" s="562"/>
      <c r="H346" s="562"/>
      <c r="I346" s="523">
        <v>45413</v>
      </c>
      <c r="J346" s="464">
        <v>45413</v>
      </c>
      <c r="K346" s="562">
        <v>1</v>
      </c>
      <c r="L346" s="317" t="s">
        <v>543</v>
      </c>
      <c r="M346" s="317" t="s">
        <v>536</v>
      </c>
      <c r="N346" s="366" t="s">
        <v>525</v>
      </c>
      <c r="O346" s="331" t="s">
        <v>473</v>
      </c>
    </row>
    <row r="347" spans="1:15" ht="31.5" x14ac:dyDescent="0.25">
      <c r="A347" s="1478"/>
      <c r="B347" s="558" t="s">
        <v>458</v>
      </c>
      <c r="C347" s="562">
        <v>1</v>
      </c>
      <c r="D347" s="318">
        <v>40268851</v>
      </c>
      <c r="E347" s="565" t="s">
        <v>392</v>
      </c>
      <c r="F347" s="562"/>
      <c r="G347" s="562"/>
      <c r="H347" s="562"/>
      <c r="I347" s="523">
        <v>45413</v>
      </c>
      <c r="J347" s="464">
        <v>45413</v>
      </c>
      <c r="K347" s="562">
        <v>1</v>
      </c>
      <c r="L347" s="317" t="s">
        <v>544</v>
      </c>
      <c r="M347" s="317" t="s">
        <v>536</v>
      </c>
      <c r="N347" s="366" t="s">
        <v>526</v>
      </c>
      <c r="O347" s="331" t="s">
        <v>473</v>
      </c>
    </row>
    <row r="348" spans="1:15" ht="31.5" x14ac:dyDescent="0.25">
      <c r="A348" s="1478"/>
      <c r="B348" s="1471" t="s">
        <v>459</v>
      </c>
      <c r="C348" s="562">
        <v>1</v>
      </c>
      <c r="D348" s="318">
        <v>40268818</v>
      </c>
      <c r="E348" s="565" t="s">
        <v>392</v>
      </c>
      <c r="F348" s="562"/>
      <c r="G348" s="562"/>
      <c r="H348" s="562"/>
      <c r="I348" s="523">
        <v>45413</v>
      </c>
      <c r="J348" s="464">
        <v>45413</v>
      </c>
      <c r="K348" s="562">
        <v>1</v>
      </c>
      <c r="L348" s="317">
        <v>4</v>
      </c>
      <c r="M348" s="317" t="s">
        <v>536</v>
      </c>
      <c r="N348" s="366" t="s">
        <v>527</v>
      </c>
      <c r="O348" s="331" t="s">
        <v>473</v>
      </c>
    </row>
    <row r="349" spans="1:15" ht="31.5" x14ac:dyDescent="0.25">
      <c r="A349" s="1478"/>
      <c r="B349" s="1471"/>
      <c r="C349" s="562">
        <v>2</v>
      </c>
      <c r="D349" s="318">
        <v>40268824</v>
      </c>
      <c r="E349" s="565" t="s">
        <v>392</v>
      </c>
      <c r="F349" s="562"/>
      <c r="G349" s="562"/>
      <c r="H349" s="562"/>
      <c r="I349" s="523">
        <v>45413</v>
      </c>
      <c r="J349" s="464">
        <v>45413</v>
      </c>
      <c r="K349" s="562">
        <v>1</v>
      </c>
      <c r="L349" s="317" t="s">
        <v>543</v>
      </c>
      <c r="M349" s="317" t="s">
        <v>536</v>
      </c>
      <c r="N349" s="366" t="s">
        <v>527</v>
      </c>
      <c r="O349" s="331" t="s">
        <v>473</v>
      </c>
    </row>
    <row r="350" spans="1:15" ht="31.5" x14ac:dyDescent="0.25">
      <c r="A350" s="1478"/>
      <c r="B350" s="558" t="s">
        <v>460</v>
      </c>
      <c r="C350" s="562">
        <v>1</v>
      </c>
      <c r="D350" s="318">
        <v>40268863</v>
      </c>
      <c r="E350" s="565" t="s">
        <v>392</v>
      </c>
      <c r="F350" s="562"/>
      <c r="G350" s="562"/>
      <c r="H350" s="562"/>
      <c r="I350" s="523">
        <v>45413</v>
      </c>
      <c r="J350" s="464">
        <v>45413</v>
      </c>
      <c r="K350" s="562">
        <v>1</v>
      </c>
      <c r="L350" s="317" t="s">
        <v>544</v>
      </c>
      <c r="M350" s="317" t="s">
        <v>536</v>
      </c>
      <c r="N350" s="366" t="s">
        <v>528</v>
      </c>
      <c r="O350" s="331" t="s">
        <v>473</v>
      </c>
    </row>
    <row r="351" spans="1:15" ht="31.5" x14ac:dyDescent="0.25">
      <c r="A351" s="1478"/>
      <c r="B351" s="1471" t="s">
        <v>461</v>
      </c>
      <c r="C351" s="562">
        <v>1</v>
      </c>
      <c r="D351" s="318">
        <v>40268828</v>
      </c>
      <c r="E351" s="565" t="s">
        <v>392</v>
      </c>
      <c r="F351" s="562"/>
      <c r="G351" s="562"/>
      <c r="H351" s="562"/>
      <c r="I351" s="523">
        <v>45413</v>
      </c>
      <c r="J351" s="464">
        <v>45413</v>
      </c>
      <c r="K351" s="562">
        <v>1</v>
      </c>
      <c r="L351" s="317" t="s">
        <v>543</v>
      </c>
      <c r="M351" s="317" t="s">
        <v>536</v>
      </c>
      <c r="N351" s="366" t="s">
        <v>529</v>
      </c>
      <c r="O351" s="331" t="s">
        <v>473</v>
      </c>
    </row>
    <row r="352" spans="1:15" ht="31.5" x14ac:dyDescent="0.25">
      <c r="A352" s="1478"/>
      <c r="B352" s="1471"/>
      <c r="C352" s="562">
        <v>2</v>
      </c>
      <c r="D352" s="318">
        <v>40268825</v>
      </c>
      <c r="E352" s="565" t="s">
        <v>392</v>
      </c>
      <c r="F352" s="562"/>
      <c r="G352" s="562"/>
      <c r="H352" s="562"/>
      <c r="I352" s="523">
        <v>45413</v>
      </c>
      <c r="J352" s="464">
        <v>45413</v>
      </c>
      <c r="K352" s="562">
        <v>1</v>
      </c>
      <c r="L352" s="317" t="s">
        <v>543</v>
      </c>
      <c r="M352" s="317" t="s">
        <v>536</v>
      </c>
      <c r="N352" s="366" t="s">
        <v>529</v>
      </c>
      <c r="O352" s="331" t="s">
        <v>473</v>
      </c>
    </row>
    <row r="353" spans="1:15" ht="31.5" x14ac:dyDescent="0.25">
      <c r="A353" s="1478"/>
      <c r="B353" s="1471" t="s">
        <v>462</v>
      </c>
      <c r="C353" s="562">
        <v>1</v>
      </c>
      <c r="D353" s="318">
        <v>40268832</v>
      </c>
      <c r="E353" s="565" t="s">
        <v>392</v>
      </c>
      <c r="F353" s="562"/>
      <c r="G353" s="562"/>
      <c r="H353" s="562"/>
      <c r="I353" s="523">
        <v>45413</v>
      </c>
      <c r="J353" s="464">
        <v>45413</v>
      </c>
      <c r="K353" s="562">
        <v>1</v>
      </c>
      <c r="L353" s="317">
        <v>4</v>
      </c>
      <c r="M353" s="317">
        <v>1600</v>
      </c>
      <c r="N353" s="366" t="s">
        <v>530</v>
      </c>
      <c r="O353" s="331" t="s">
        <v>473</v>
      </c>
    </row>
    <row r="354" spans="1:15" ht="31.5" x14ac:dyDescent="0.25">
      <c r="A354" s="1478"/>
      <c r="B354" s="1471"/>
      <c r="C354" s="562">
        <v>2</v>
      </c>
      <c r="D354" s="318">
        <v>40268841</v>
      </c>
      <c r="E354" s="562" t="s">
        <v>392</v>
      </c>
      <c r="F354" s="562"/>
      <c r="G354" s="562"/>
      <c r="H354" s="562"/>
      <c r="I354" s="523">
        <v>45413</v>
      </c>
      <c r="J354" s="464">
        <v>45413</v>
      </c>
      <c r="K354" s="562">
        <v>1</v>
      </c>
      <c r="L354" s="317" t="s">
        <v>543</v>
      </c>
      <c r="M354" s="317" t="s">
        <v>536</v>
      </c>
      <c r="N354" s="366" t="s">
        <v>530</v>
      </c>
      <c r="O354" s="331" t="s">
        <v>473</v>
      </c>
    </row>
    <row r="355" spans="1:15" ht="31.5" x14ac:dyDescent="0.25">
      <c r="A355" s="1478"/>
      <c r="B355" s="1471"/>
      <c r="C355" s="398">
        <v>3</v>
      </c>
      <c r="D355" s="334">
        <v>40268845</v>
      </c>
      <c r="E355" s="398" t="s">
        <v>391</v>
      </c>
      <c r="F355" s="398"/>
      <c r="G355" s="398"/>
      <c r="H355" s="398"/>
      <c r="I355" s="523">
        <v>45413</v>
      </c>
      <c r="J355" s="464">
        <v>45413</v>
      </c>
      <c r="K355" s="398">
        <v>1</v>
      </c>
      <c r="L355" s="335">
        <v>3</v>
      </c>
      <c r="M355" s="335">
        <v>1275</v>
      </c>
      <c r="N355" s="199" t="s">
        <v>530</v>
      </c>
      <c r="O355" s="336" t="s">
        <v>473</v>
      </c>
    </row>
    <row r="356" spans="1:15" ht="31.5" x14ac:dyDescent="0.25">
      <c r="A356" s="1478"/>
      <c r="B356" s="1471" t="s">
        <v>463</v>
      </c>
      <c r="C356" s="562">
        <v>1</v>
      </c>
      <c r="D356" s="318">
        <v>40268784</v>
      </c>
      <c r="E356" s="565" t="s">
        <v>392</v>
      </c>
      <c r="F356" s="562"/>
      <c r="G356" s="562"/>
      <c r="H356" s="562"/>
      <c r="I356" s="523">
        <v>45413</v>
      </c>
      <c r="J356" s="464">
        <v>45413</v>
      </c>
      <c r="K356" s="562">
        <v>1</v>
      </c>
      <c r="L356" s="317" t="s">
        <v>543</v>
      </c>
      <c r="M356" s="317" t="s">
        <v>536</v>
      </c>
      <c r="N356" s="366" t="s">
        <v>531</v>
      </c>
      <c r="O356" s="331" t="s">
        <v>473</v>
      </c>
    </row>
    <row r="357" spans="1:15" ht="31.5" x14ac:dyDescent="0.25">
      <c r="A357" s="1478"/>
      <c r="B357" s="1471"/>
      <c r="C357" s="562">
        <v>2</v>
      </c>
      <c r="D357" s="318">
        <v>40268785</v>
      </c>
      <c r="E357" s="565" t="s">
        <v>392</v>
      </c>
      <c r="F357" s="562"/>
      <c r="G357" s="562"/>
      <c r="H357" s="562"/>
      <c r="I357" s="523">
        <v>45413</v>
      </c>
      <c r="J357" s="464">
        <v>45413</v>
      </c>
      <c r="K357" s="562">
        <v>1</v>
      </c>
      <c r="L357" s="317" t="s">
        <v>543</v>
      </c>
      <c r="M357" s="317" t="s">
        <v>536</v>
      </c>
      <c r="N357" s="366" t="s">
        <v>531</v>
      </c>
      <c r="O357" s="331" t="s">
        <v>473</v>
      </c>
    </row>
    <row r="358" spans="1:15" ht="31.5" x14ac:dyDescent="0.25">
      <c r="A358" s="1478"/>
      <c r="B358" s="1473" t="s">
        <v>464</v>
      </c>
      <c r="C358" s="562">
        <v>1</v>
      </c>
      <c r="D358" s="366" t="s">
        <v>467</v>
      </c>
      <c r="E358" s="565" t="s">
        <v>392</v>
      </c>
      <c r="F358" s="562"/>
      <c r="G358" s="562"/>
      <c r="H358" s="562"/>
      <c r="I358" s="519">
        <v>45170</v>
      </c>
      <c r="J358" s="464">
        <v>45413</v>
      </c>
      <c r="K358" s="562">
        <v>0</v>
      </c>
      <c r="L358" s="317">
        <v>7</v>
      </c>
      <c r="M358" s="317">
        <v>1250</v>
      </c>
      <c r="N358" s="366" t="s">
        <v>532</v>
      </c>
      <c r="O358" s="331" t="s">
        <v>474</v>
      </c>
    </row>
    <row r="359" spans="1:15" ht="31.5" x14ac:dyDescent="0.25">
      <c r="A359" s="1478"/>
      <c r="B359" s="1473"/>
      <c r="C359" s="562">
        <v>2</v>
      </c>
      <c r="D359" s="366" t="s">
        <v>468</v>
      </c>
      <c r="E359" s="565" t="s">
        <v>392</v>
      </c>
      <c r="F359" s="562"/>
      <c r="G359" s="562"/>
      <c r="H359" s="562"/>
      <c r="I359" s="519">
        <v>45170</v>
      </c>
      <c r="J359" s="464">
        <v>45413</v>
      </c>
      <c r="K359" s="562">
        <v>0</v>
      </c>
      <c r="L359" s="317">
        <v>7</v>
      </c>
      <c r="M359" s="317">
        <v>1250</v>
      </c>
      <c r="N359" s="366" t="s">
        <v>532</v>
      </c>
      <c r="O359" s="331" t="s">
        <v>474</v>
      </c>
    </row>
    <row r="360" spans="1:15" ht="31.5" x14ac:dyDescent="0.25">
      <c r="A360" s="1478"/>
      <c r="B360" s="1473"/>
      <c r="C360" s="562">
        <v>3</v>
      </c>
      <c r="D360" s="366" t="s">
        <v>469</v>
      </c>
      <c r="E360" s="565" t="s">
        <v>392</v>
      </c>
      <c r="F360" s="562"/>
      <c r="G360" s="562"/>
      <c r="H360" s="562"/>
      <c r="I360" s="519">
        <v>45170</v>
      </c>
      <c r="J360" s="464">
        <v>45413</v>
      </c>
      <c r="K360" s="562">
        <v>0</v>
      </c>
      <c r="L360" s="317">
        <v>7</v>
      </c>
      <c r="M360" s="317">
        <v>1250</v>
      </c>
      <c r="N360" s="366" t="s">
        <v>532</v>
      </c>
      <c r="O360" s="331" t="s">
        <v>474</v>
      </c>
    </row>
    <row r="361" spans="1:15" ht="31.5" x14ac:dyDescent="0.25">
      <c r="A361" s="1478"/>
      <c r="B361" s="1473"/>
      <c r="C361" s="562">
        <v>4</v>
      </c>
      <c r="D361" s="366" t="s">
        <v>470</v>
      </c>
      <c r="E361" s="562" t="s">
        <v>391</v>
      </c>
      <c r="F361" s="562"/>
      <c r="G361" s="562"/>
      <c r="H361" s="562"/>
      <c r="I361" s="519">
        <v>45170</v>
      </c>
      <c r="J361" s="464">
        <v>45413</v>
      </c>
      <c r="K361" s="562">
        <v>0</v>
      </c>
      <c r="L361" s="317">
        <v>2</v>
      </c>
      <c r="M361" s="317">
        <v>1000</v>
      </c>
      <c r="N361" s="366" t="s">
        <v>532</v>
      </c>
      <c r="O361" s="331" t="s">
        <v>474</v>
      </c>
    </row>
    <row r="362" spans="1:15" ht="31.5" x14ac:dyDescent="0.25">
      <c r="A362" s="1478"/>
      <c r="B362" s="1473"/>
      <c r="C362" s="562">
        <v>5</v>
      </c>
      <c r="D362" s="366" t="s">
        <v>471</v>
      </c>
      <c r="E362" s="565" t="s">
        <v>392</v>
      </c>
      <c r="F362" s="562"/>
      <c r="G362" s="562"/>
      <c r="H362" s="562"/>
      <c r="I362" s="519">
        <v>45170</v>
      </c>
      <c r="J362" s="464">
        <v>45413</v>
      </c>
      <c r="K362" s="562">
        <v>0</v>
      </c>
      <c r="L362" s="317">
        <v>8</v>
      </c>
      <c r="M362" s="317">
        <v>1500</v>
      </c>
      <c r="N362" s="366" t="s">
        <v>532</v>
      </c>
      <c r="O362" s="331" t="s">
        <v>474</v>
      </c>
    </row>
    <row r="363" spans="1:15" ht="31.5" x14ac:dyDescent="0.25">
      <c r="A363" s="1478"/>
      <c r="B363" s="1473"/>
      <c r="C363" s="562">
        <v>6</v>
      </c>
      <c r="D363" s="366" t="s">
        <v>472</v>
      </c>
      <c r="E363" s="562" t="s">
        <v>392</v>
      </c>
      <c r="F363" s="562"/>
      <c r="G363" s="562"/>
      <c r="H363" s="562"/>
      <c r="I363" s="519">
        <v>45170</v>
      </c>
      <c r="J363" s="464">
        <v>45413</v>
      </c>
      <c r="K363" s="562">
        <v>1</v>
      </c>
      <c r="L363" s="317">
        <v>8</v>
      </c>
      <c r="M363" s="317">
        <v>1500</v>
      </c>
      <c r="N363" s="366" t="s">
        <v>532</v>
      </c>
      <c r="O363" s="331" t="s">
        <v>474</v>
      </c>
    </row>
    <row r="364" spans="1:15" ht="31.5" x14ac:dyDescent="0.25">
      <c r="A364" s="1478"/>
      <c r="B364" s="1473"/>
      <c r="C364" s="562">
        <v>7</v>
      </c>
      <c r="D364" s="366">
        <v>6080015637</v>
      </c>
      <c r="E364" s="565" t="s">
        <v>392</v>
      </c>
      <c r="F364" s="562"/>
      <c r="G364" s="562"/>
      <c r="H364" s="562"/>
      <c r="I364" s="519">
        <v>45170</v>
      </c>
      <c r="J364" s="464">
        <v>45413</v>
      </c>
      <c r="K364" s="562">
        <v>0</v>
      </c>
      <c r="L364" s="317">
        <v>2</v>
      </c>
      <c r="M364" s="317">
        <v>1000</v>
      </c>
      <c r="N364" s="366" t="s">
        <v>532</v>
      </c>
      <c r="O364" s="331" t="s">
        <v>475</v>
      </c>
    </row>
    <row r="365" spans="1:15" ht="31.5" x14ac:dyDescent="0.25">
      <c r="A365" s="1478"/>
      <c r="B365" s="1473"/>
      <c r="C365" s="562">
        <v>8</v>
      </c>
      <c r="D365" s="366">
        <v>6080015638</v>
      </c>
      <c r="E365" s="565" t="s">
        <v>392</v>
      </c>
      <c r="F365" s="562"/>
      <c r="G365" s="562"/>
      <c r="H365" s="562"/>
      <c r="I365" s="519">
        <v>45170</v>
      </c>
      <c r="J365" s="464">
        <v>45413</v>
      </c>
      <c r="K365" s="562">
        <v>0</v>
      </c>
      <c r="L365" s="317">
        <v>2</v>
      </c>
      <c r="M365" s="317">
        <v>1000</v>
      </c>
      <c r="N365" s="366" t="s">
        <v>532</v>
      </c>
      <c r="O365" s="331" t="s">
        <v>475</v>
      </c>
    </row>
    <row r="366" spans="1:15" ht="31.5" x14ac:dyDescent="0.25">
      <c r="A366" s="1478"/>
      <c r="B366" s="1473"/>
      <c r="C366" s="562">
        <v>9</v>
      </c>
      <c r="D366" s="366">
        <v>6080015639</v>
      </c>
      <c r="E366" s="562" t="s">
        <v>391</v>
      </c>
      <c r="F366" s="562"/>
      <c r="G366" s="562"/>
      <c r="H366" s="562"/>
      <c r="I366" s="519">
        <v>45170</v>
      </c>
      <c r="J366" s="464">
        <v>45413</v>
      </c>
      <c r="K366" s="562">
        <v>0</v>
      </c>
      <c r="L366" s="317">
        <v>2</v>
      </c>
      <c r="M366" s="317">
        <v>1000</v>
      </c>
      <c r="N366" s="366" t="s">
        <v>532</v>
      </c>
      <c r="O366" s="331" t="s">
        <v>475</v>
      </c>
    </row>
    <row r="367" spans="1:15" ht="31.5" x14ac:dyDescent="0.25">
      <c r="A367" s="1478"/>
      <c r="B367" s="1473"/>
      <c r="C367" s="562">
        <v>10</v>
      </c>
      <c r="D367" s="366">
        <v>88600</v>
      </c>
      <c r="E367" s="562" t="s">
        <v>392</v>
      </c>
      <c r="F367" s="562"/>
      <c r="G367" s="562">
        <v>1</v>
      </c>
      <c r="H367" s="562"/>
      <c r="I367" s="519">
        <v>45170</v>
      </c>
      <c r="J367" s="464">
        <v>45413</v>
      </c>
      <c r="K367" s="562">
        <v>0</v>
      </c>
      <c r="L367" s="317">
        <v>2</v>
      </c>
      <c r="M367" s="317">
        <v>250</v>
      </c>
      <c r="N367" s="366" t="s">
        <v>532</v>
      </c>
      <c r="O367" s="331" t="s">
        <v>476</v>
      </c>
    </row>
    <row r="368" spans="1:15" ht="31.5" x14ac:dyDescent="0.25">
      <c r="A368" s="1478"/>
      <c r="B368" s="1473"/>
      <c r="C368" s="562">
        <v>11</v>
      </c>
      <c r="D368" s="366">
        <v>88601</v>
      </c>
      <c r="E368" s="562" t="s">
        <v>391</v>
      </c>
      <c r="F368" s="562"/>
      <c r="G368" s="562"/>
      <c r="H368" s="562"/>
      <c r="I368" s="519">
        <v>45170</v>
      </c>
      <c r="J368" s="464">
        <v>45413</v>
      </c>
      <c r="K368" s="562">
        <v>0</v>
      </c>
      <c r="L368" s="317">
        <v>2</v>
      </c>
      <c r="M368" s="317">
        <v>250</v>
      </c>
      <c r="N368" s="366" t="s">
        <v>532</v>
      </c>
      <c r="O368" s="331" t="s">
        <v>476</v>
      </c>
    </row>
    <row r="369" spans="1:15" ht="31.5" x14ac:dyDescent="0.25">
      <c r="A369" s="1478"/>
      <c r="B369" s="559" t="s">
        <v>465</v>
      </c>
      <c r="C369" s="562">
        <v>1</v>
      </c>
      <c r="D369" s="366">
        <v>40269107</v>
      </c>
      <c r="E369" s="565" t="s">
        <v>392</v>
      </c>
      <c r="F369" s="562"/>
      <c r="G369" s="562"/>
      <c r="H369" s="562"/>
      <c r="I369" s="523">
        <v>45413</v>
      </c>
      <c r="J369" s="464">
        <v>45413</v>
      </c>
      <c r="K369" s="562">
        <v>0</v>
      </c>
      <c r="L369" s="317">
        <v>4</v>
      </c>
      <c r="M369" s="366">
        <v>1000</v>
      </c>
      <c r="N369" s="366" t="s">
        <v>533</v>
      </c>
      <c r="O369" s="331" t="s">
        <v>473</v>
      </c>
    </row>
    <row r="370" spans="1:15" ht="31.5" x14ac:dyDescent="0.25">
      <c r="A370" s="1478"/>
      <c r="B370" s="559" t="s">
        <v>465</v>
      </c>
      <c r="C370" s="562">
        <v>2</v>
      </c>
      <c r="D370" s="366">
        <v>40269108</v>
      </c>
      <c r="E370" s="565" t="s">
        <v>392</v>
      </c>
      <c r="F370" s="562"/>
      <c r="G370" s="562"/>
      <c r="H370" s="562"/>
      <c r="I370" s="523">
        <v>45413</v>
      </c>
      <c r="J370" s="464">
        <v>45413</v>
      </c>
      <c r="K370" s="562">
        <v>0</v>
      </c>
      <c r="L370" s="317">
        <v>4</v>
      </c>
      <c r="M370" s="366">
        <v>1000</v>
      </c>
      <c r="N370" s="366" t="s">
        <v>533</v>
      </c>
      <c r="O370" s="331" t="s">
        <v>473</v>
      </c>
    </row>
    <row r="371" spans="1:15" ht="31.5" x14ac:dyDescent="0.25">
      <c r="A371" s="1478"/>
      <c r="B371" s="559" t="s">
        <v>465</v>
      </c>
      <c r="C371" s="562">
        <v>1</v>
      </c>
      <c r="D371" s="366">
        <v>40269105</v>
      </c>
      <c r="E371" s="565" t="s">
        <v>392</v>
      </c>
      <c r="F371" s="562"/>
      <c r="G371" s="562"/>
      <c r="H371" s="562"/>
      <c r="I371" s="523">
        <v>45413</v>
      </c>
      <c r="J371" s="464">
        <v>45413</v>
      </c>
      <c r="K371" s="562">
        <v>0</v>
      </c>
      <c r="L371" s="317">
        <v>4</v>
      </c>
      <c r="M371" s="366">
        <v>1000</v>
      </c>
      <c r="N371" s="366" t="s">
        <v>534</v>
      </c>
      <c r="O371" s="331" t="s">
        <v>473</v>
      </c>
    </row>
    <row r="372" spans="1:15" ht="31.5" x14ac:dyDescent="0.25">
      <c r="A372" s="1478"/>
      <c r="B372" s="559" t="s">
        <v>465</v>
      </c>
      <c r="C372" s="562">
        <v>2</v>
      </c>
      <c r="D372" s="366">
        <v>40269106</v>
      </c>
      <c r="E372" s="565" t="s">
        <v>392</v>
      </c>
      <c r="F372" s="562"/>
      <c r="G372" s="562"/>
      <c r="H372" s="562"/>
      <c r="I372" s="523">
        <v>45413</v>
      </c>
      <c r="J372" s="464">
        <v>45413</v>
      </c>
      <c r="K372" s="562">
        <v>0</v>
      </c>
      <c r="L372" s="317">
        <v>4</v>
      </c>
      <c r="M372" s="366">
        <v>1000</v>
      </c>
      <c r="N372" s="366" t="s">
        <v>534</v>
      </c>
      <c r="O372" s="331" t="s">
        <v>473</v>
      </c>
    </row>
    <row r="373" spans="1:15" ht="32.25" thickBot="1" x14ac:dyDescent="0.3">
      <c r="A373" s="1480"/>
      <c r="B373" s="379" t="s">
        <v>466</v>
      </c>
      <c r="C373" s="567">
        <v>1</v>
      </c>
      <c r="D373" s="573">
        <v>298410225</v>
      </c>
      <c r="E373" s="567" t="s">
        <v>392</v>
      </c>
      <c r="F373" s="567"/>
      <c r="G373" s="567"/>
      <c r="H373" s="567"/>
      <c r="I373" s="524">
        <v>45413</v>
      </c>
      <c r="J373" s="465">
        <v>45413</v>
      </c>
      <c r="K373" s="466" t="s">
        <v>546</v>
      </c>
      <c r="L373" s="573">
        <v>2</v>
      </c>
      <c r="M373" s="573">
        <v>1000</v>
      </c>
      <c r="N373" s="573" t="s">
        <v>535</v>
      </c>
      <c r="O373" s="381" t="s">
        <v>477</v>
      </c>
    </row>
    <row r="374" spans="1:15" ht="32.25" thickBot="1" x14ac:dyDescent="0.3">
      <c r="A374" s="1477" t="s">
        <v>568</v>
      </c>
      <c r="B374" s="1495" t="s">
        <v>6</v>
      </c>
      <c r="C374" s="138">
        <v>1</v>
      </c>
      <c r="D374" s="434" t="s">
        <v>569</v>
      </c>
      <c r="E374" s="138" t="s">
        <v>392</v>
      </c>
      <c r="F374" s="138"/>
      <c r="G374" s="138"/>
      <c r="H374" s="138"/>
      <c r="I374" s="517">
        <v>45474</v>
      </c>
      <c r="J374" s="138"/>
      <c r="K374" s="138"/>
      <c r="L374" s="138"/>
      <c r="M374" s="138"/>
      <c r="N374" s="568" t="s">
        <v>585</v>
      </c>
      <c r="O374" s="471" t="s">
        <v>582</v>
      </c>
    </row>
    <row r="375" spans="1:15" ht="32.25" thickBot="1" x14ac:dyDescent="0.3">
      <c r="A375" s="1478"/>
      <c r="B375" s="1496"/>
      <c r="C375" s="562">
        <v>2</v>
      </c>
      <c r="D375" s="414" t="s">
        <v>570</v>
      </c>
      <c r="E375" s="562" t="s">
        <v>392</v>
      </c>
      <c r="F375" s="562"/>
      <c r="G375" s="562"/>
      <c r="H375" s="562"/>
      <c r="I375" s="517">
        <v>45474</v>
      </c>
      <c r="J375" s="562"/>
      <c r="K375" s="562"/>
      <c r="L375" s="562"/>
      <c r="M375" s="562"/>
      <c r="N375" s="565" t="s">
        <v>585</v>
      </c>
      <c r="O375" s="472" t="s">
        <v>582</v>
      </c>
    </row>
    <row r="376" spans="1:15" ht="32.25" thickBot="1" x14ac:dyDescent="0.3">
      <c r="A376" s="1478"/>
      <c r="B376" s="1496"/>
      <c r="C376" s="562">
        <v>3</v>
      </c>
      <c r="D376" s="414" t="s">
        <v>571</v>
      </c>
      <c r="E376" s="562" t="s">
        <v>392</v>
      </c>
      <c r="F376" s="562"/>
      <c r="G376" s="562"/>
      <c r="H376" s="562"/>
      <c r="I376" s="517">
        <v>45474</v>
      </c>
      <c r="J376" s="562"/>
      <c r="K376" s="562"/>
      <c r="L376" s="562"/>
      <c r="M376" s="562"/>
      <c r="N376" s="565" t="s">
        <v>585</v>
      </c>
      <c r="O376" s="472" t="s">
        <v>583</v>
      </c>
    </row>
    <row r="377" spans="1:15" ht="32.25" thickBot="1" x14ac:dyDescent="0.3">
      <c r="A377" s="1478"/>
      <c r="B377" s="1496"/>
      <c r="C377" s="562">
        <v>4</v>
      </c>
      <c r="D377" s="414" t="s">
        <v>572</v>
      </c>
      <c r="E377" s="562" t="s">
        <v>392</v>
      </c>
      <c r="F377" s="562"/>
      <c r="G377" s="562"/>
      <c r="H377" s="562"/>
      <c r="I377" s="517">
        <v>45474</v>
      </c>
      <c r="J377" s="562"/>
      <c r="K377" s="562"/>
      <c r="L377" s="562"/>
      <c r="M377" s="562"/>
      <c r="N377" s="565" t="s">
        <v>585</v>
      </c>
      <c r="O377" s="472" t="s">
        <v>583</v>
      </c>
    </row>
    <row r="378" spans="1:15" ht="32.25" thickBot="1" x14ac:dyDescent="0.3">
      <c r="A378" s="1478"/>
      <c r="B378" s="1496"/>
      <c r="C378" s="562">
        <v>5</v>
      </c>
      <c r="D378" s="414" t="s">
        <v>573</v>
      </c>
      <c r="E378" s="562" t="s">
        <v>392</v>
      </c>
      <c r="F378" s="562"/>
      <c r="G378" s="562"/>
      <c r="H378" s="562"/>
      <c r="I378" s="517">
        <v>45474</v>
      </c>
      <c r="J378" s="562"/>
      <c r="K378" s="562"/>
      <c r="L378" s="562"/>
      <c r="M378" s="562"/>
      <c r="N378" s="565" t="s">
        <v>585</v>
      </c>
      <c r="O378" s="472" t="s">
        <v>583</v>
      </c>
    </row>
    <row r="379" spans="1:15" ht="32.25" thickBot="1" x14ac:dyDescent="0.3">
      <c r="A379" s="1478"/>
      <c r="B379" s="1496"/>
      <c r="C379" s="562">
        <v>6</v>
      </c>
      <c r="D379" s="414" t="s">
        <v>574</v>
      </c>
      <c r="E379" s="562" t="s">
        <v>392</v>
      </c>
      <c r="F379" s="562"/>
      <c r="G379" s="562"/>
      <c r="H379" s="562"/>
      <c r="I379" s="517">
        <v>45474</v>
      </c>
      <c r="J379" s="562"/>
      <c r="K379" s="562"/>
      <c r="L379" s="562"/>
      <c r="M379" s="562"/>
      <c r="N379" s="565" t="s">
        <v>585</v>
      </c>
      <c r="O379" s="472" t="s">
        <v>583</v>
      </c>
    </row>
    <row r="380" spans="1:15" ht="32.25" thickBot="1" x14ac:dyDescent="0.3">
      <c r="A380" s="1478"/>
      <c r="B380" s="1496"/>
      <c r="C380" s="562">
        <v>7</v>
      </c>
      <c r="D380" s="414" t="s">
        <v>575</v>
      </c>
      <c r="E380" s="562" t="s">
        <v>392</v>
      </c>
      <c r="F380" s="562"/>
      <c r="G380" s="562"/>
      <c r="H380" s="562"/>
      <c r="I380" s="517">
        <v>45474</v>
      </c>
      <c r="J380" s="562"/>
      <c r="K380" s="562"/>
      <c r="L380" s="562"/>
      <c r="M380" s="562"/>
      <c r="N380" s="565" t="s">
        <v>585</v>
      </c>
      <c r="O380" s="472" t="s">
        <v>583</v>
      </c>
    </row>
    <row r="381" spans="1:15" ht="32.25" thickBot="1" x14ac:dyDescent="0.3">
      <c r="A381" s="1478"/>
      <c r="B381" s="1496"/>
      <c r="C381" s="562">
        <v>8</v>
      </c>
      <c r="D381" s="414" t="s">
        <v>576</v>
      </c>
      <c r="E381" s="562" t="s">
        <v>392</v>
      </c>
      <c r="F381" s="562"/>
      <c r="G381" s="562"/>
      <c r="H381" s="562"/>
      <c r="I381" s="517">
        <v>45474</v>
      </c>
      <c r="J381" s="562"/>
      <c r="K381" s="562"/>
      <c r="L381" s="562"/>
      <c r="M381" s="562"/>
      <c r="N381" s="565" t="s">
        <v>585</v>
      </c>
      <c r="O381" s="472" t="s">
        <v>583</v>
      </c>
    </row>
    <row r="382" spans="1:15" ht="32.25" thickBot="1" x14ac:dyDescent="0.3">
      <c r="A382" s="1478"/>
      <c r="B382" s="1496"/>
      <c r="C382" s="562">
        <v>9</v>
      </c>
      <c r="D382" s="414" t="s">
        <v>577</v>
      </c>
      <c r="E382" s="562" t="s">
        <v>392</v>
      </c>
      <c r="F382" s="562"/>
      <c r="G382" s="562"/>
      <c r="H382" s="562"/>
      <c r="I382" s="517">
        <v>45474</v>
      </c>
      <c r="J382" s="562"/>
      <c r="K382" s="562"/>
      <c r="L382" s="562"/>
      <c r="M382" s="562"/>
      <c r="N382" s="565" t="s">
        <v>585</v>
      </c>
      <c r="O382" s="472" t="s">
        <v>583</v>
      </c>
    </row>
    <row r="383" spans="1:15" ht="32.25" thickBot="1" x14ac:dyDescent="0.3">
      <c r="A383" s="1478"/>
      <c r="B383" s="1496"/>
      <c r="C383" s="562">
        <v>10</v>
      </c>
      <c r="D383" s="414" t="s">
        <v>578</v>
      </c>
      <c r="E383" s="562" t="s">
        <v>392</v>
      </c>
      <c r="F383" s="562"/>
      <c r="G383" s="562"/>
      <c r="H383" s="562"/>
      <c r="I383" s="517">
        <v>45474</v>
      </c>
      <c r="J383" s="562"/>
      <c r="K383" s="562"/>
      <c r="L383" s="562"/>
      <c r="M383" s="562"/>
      <c r="N383" s="565" t="s">
        <v>585</v>
      </c>
      <c r="O383" s="472" t="s">
        <v>583</v>
      </c>
    </row>
    <row r="384" spans="1:15" ht="32.25" thickBot="1" x14ac:dyDescent="0.3">
      <c r="A384" s="1478"/>
      <c r="B384" s="1496"/>
      <c r="C384" s="562">
        <v>11</v>
      </c>
      <c r="D384" s="414" t="s">
        <v>579</v>
      </c>
      <c r="E384" s="562" t="s">
        <v>392</v>
      </c>
      <c r="F384" s="562"/>
      <c r="G384" s="562"/>
      <c r="H384" s="562"/>
      <c r="I384" s="517">
        <v>45474</v>
      </c>
      <c r="J384" s="562"/>
      <c r="K384" s="562"/>
      <c r="L384" s="562"/>
      <c r="M384" s="562"/>
      <c r="N384" s="565" t="s">
        <v>585</v>
      </c>
      <c r="O384" s="472" t="s">
        <v>583</v>
      </c>
    </row>
    <row r="385" spans="1:15" ht="32.25" thickBot="1" x14ac:dyDescent="0.3">
      <c r="A385" s="1478"/>
      <c r="B385" s="1496"/>
      <c r="C385" s="562">
        <v>12</v>
      </c>
      <c r="D385" s="467" t="s">
        <v>580</v>
      </c>
      <c r="E385" s="562" t="s">
        <v>392</v>
      </c>
      <c r="F385" s="562"/>
      <c r="G385" s="562"/>
      <c r="H385" s="562"/>
      <c r="I385" s="517">
        <v>45474</v>
      </c>
      <c r="J385" s="562"/>
      <c r="K385" s="562"/>
      <c r="L385" s="562"/>
      <c r="M385" s="562"/>
      <c r="N385" s="565" t="s">
        <v>585</v>
      </c>
      <c r="O385" s="472" t="s">
        <v>584</v>
      </c>
    </row>
    <row r="386" spans="1:15" ht="32.25" thickBot="1" x14ac:dyDescent="0.3">
      <c r="A386" s="1479"/>
      <c r="B386" s="1497"/>
      <c r="C386" s="563">
        <v>13</v>
      </c>
      <c r="D386" s="486" t="s">
        <v>581</v>
      </c>
      <c r="E386" s="563" t="s">
        <v>392</v>
      </c>
      <c r="F386" s="563"/>
      <c r="G386" s="563"/>
      <c r="H386" s="563"/>
      <c r="I386" s="517">
        <v>45474</v>
      </c>
      <c r="J386" s="563"/>
      <c r="K386" s="563"/>
      <c r="L386" s="563"/>
      <c r="M386" s="563"/>
      <c r="N386" s="566" t="s">
        <v>585</v>
      </c>
      <c r="O386" s="475" t="s">
        <v>584</v>
      </c>
    </row>
    <row r="387" spans="1:15" ht="47.25" x14ac:dyDescent="0.25">
      <c r="A387" s="1452" t="s">
        <v>586</v>
      </c>
      <c r="B387" s="1495" t="s">
        <v>6</v>
      </c>
      <c r="C387" s="138">
        <v>1</v>
      </c>
      <c r="D387" s="483">
        <v>40265019</v>
      </c>
      <c r="E387" s="138" t="s">
        <v>392</v>
      </c>
      <c r="F387" s="138"/>
      <c r="G387" s="138"/>
      <c r="H387" s="138"/>
      <c r="I387" s="517">
        <v>45323</v>
      </c>
      <c r="J387" s="138"/>
      <c r="K387" s="138">
        <v>1</v>
      </c>
      <c r="L387" s="138"/>
      <c r="M387" s="138"/>
      <c r="N387" s="483" t="s">
        <v>590</v>
      </c>
      <c r="O387" s="484" t="s">
        <v>592</v>
      </c>
    </row>
    <row r="388" spans="1:15" ht="48" thickBot="1" x14ac:dyDescent="0.3">
      <c r="A388" s="1468"/>
      <c r="B388" s="1496"/>
      <c r="C388" s="562">
        <v>2</v>
      </c>
      <c r="D388" s="467">
        <v>40265020</v>
      </c>
      <c r="E388" s="562" t="s">
        <v>392</v>
      </c>
      <c r="F388" s="562"/>
      <c r="G388" s="562"/>
      <c r="H388" s="562"/>
      <c r="I388" s="519">
        <v>45323</v>
      </c>
      <c r="J388" s="562"/>
      <c r="K388" s="562">
        <v>1</v>
      </c>
      <c r="L388" s="562"/>
      <c r="M388" s="562"/>
      <c r="N388" s="467" t="s">
        <v>590</v>
      </c>
      <c r="O388" s="485" t="s">
        <v>592</v>
      </c>
    </row>
    <row r="389" spans="1:15" ht="47.25" x14ac:dyDescent="0.25">
      <c r="A389" s="1468"/>
      <c r="B389" s="1496"/>
      <c r="C389" s="562">
        <v>3</v>
      </c>
      <c r="D389" s="467">
        <v>40275527</v>
      </c>
      <c r="E389" s="562" t="s">
        <v>392</v>
      </c>
      <c r="F389" s="562"/>
      <c r="G389" s="562"/>
      <c r="H389" s="562"/>
      <c r="I389" s="517">
        <v>45323</v>
      </c>
      <c r="J389" s="562"/>
      <c r="K389" s="562">
        <v>0</v>
      </c>
      <c r="L389" s="562"/>
      <c r="M389" s="562"/>
      <c r="N389" s="467" t="s">
        <v>590</v>
      </c>
      <c r="O389" s="485" t="s">
        <v>592</v>
      </c>
    </row>
    <row r="390" spans="1:15" ht="48" thickBot="1" x14ac:dyDescent="0.3">
      <c r="A390" s="1468"/>
      <c r="B390" s="1496"/>
      <c r="C390" s="562">
        <v>4</v>
      </c>
      <c r="D390" s="467">
        <v>40265024</v>
      </c>
      <c r="E390" s="562" t="s">
        <v>392</v>
      </c>
      <c r="F390" s="562"/>
      <c r="G390" s="562"/>
      <c r="H390" s="562"/>
      <c r="I390" s="519">
        <v>45323</v>
      </c>
      <c r="J390" s="562"/>
      <c r="K390" s="562">
        <v>1</v>
      </c>
      <c r="L390" s="562"/>
      <c r="M390" s="562"/>
      <c r="N390" s="467" t="s">
        <v>590</v>
      </c>
      <c r="O390" s="485" t="s">
        <v>592</v>
      </c>
    </row>
    <row r="391" spans="1:15" ht="47.25" x14ac:dyDescent="0.25">
      <c r="A391" s="1468"/>
      <c r="B391" s="1496"/>
      <c r="C391" s="562">
        <v>5</v>
      </c>
      <c r="D391" s="467">
        <v>40265021</v>
      </c>
      <c r="E391" s="562" t="s">
        <v>392</v>
      </c>
      <c r="F391" s="562"/>
      <c r="G391" s="562"/>
      <c r="H391" s="562"/>
      <c r="I391" s="517">
        <v>45323</v>
      </c>
      <c r="J391" s="562"/>
      <c r="K391" s="562">
        <v>1</v>
      </c>
      <c r="L391" s="562"/>
      <c r="M391" s="562"/>
      <c r="N391" s="467" t="s">
        <v>590</v>
      </c>
      <c r="O391" s="485" t="s">
        <v>592</v>
      </c>
    </row>
    <row r="392" spans="1:15" ht="48" thickBot="1" x14ac:dyDescent="0.3">
      <c r="A392" s="1468"/>
      <c r="B392" s="1496"/>
      <c r="C392" s="562">
        <v>6</v>
      </c>
      <c r="D392" s="467">
        <v>40265023</v>
      </c>
      <c r="E392" s="562" t="s">
        <v>392</v>
      </c>
      <c r="F392" s="562"/>
      <c r="G392" s="562"/>
      <c r="H392" s="562"/>
      <c r="I392" s="519">
        <v>45323</v>
      </c>
      <c r="J392" s="562"/>
      <c r="K392" s="562">
        <v>0</v>
      </c>
      <c r="L392" s="562"/>
      <c r="M392" s="562"/>
      <c r="N392" s="467" t="s">
        <v>590</v>
      </c>
      <c r="O392" s="485" t="s">
        <v>592</v>
      </c>
    </row>
    <row r="393" spans="1:15" ht="47.25" x14ac:dyDescent="0.25">
      <c r="A393" s="1468"/>
      <c r="B393" s="1496"/>
      <c r="C393" s="562">
        <v>7</v>
      </c>
      <c r="D393" s="467">
        <v>40265017</v>
      </c>
      <c r="E393" s="562" t="s">
        <v>392</v>
      </c>
      <c r="F393" s="562"/>
      <c r="G393" s="562"/>
      <c r="H393" s="562"/>
      <c r="I393" s="517">
        <v>45323</v>
      </c>
      <c r="J393" s="562"/>
      <c r="K393" s="562">
        <v>1</v>
      </c>
      <c r="L393" s="562"/>
      <c r="M393" s="562"/>
      <c r="N393" s="467" t="s">
        <v>590</v>
      </c>
      <c r="O393" s="485" t="s">
        <v>592</v>
      </c>
    </row>
    <row r="394" spans="1:15" ht="48" thickBot="1" x14ac:dyDescent="0.3">
      <c r="A394" s="1468"/>
      <c r="B394" s="1496"/>
      <c r="C394" s="562">
        <v>8</v>
      </c>
      <c r="D394" s="467">
        <v>40265018</v>
      </c>
      <c r="E394" s="562" t="s">
        <v>392</v>
      </c>
      <c r="F394" s="562"/>
      <c r="G394" s="562"/>
      <c r="H394" s="562"/>
      <c r="I394" s="519">
        <v>45323</v>
      </c>
      <c r="J394" s="562"/>
      <c r="K394" s="562">
        <v>0</v>
      </c>
      <c r="L394" s="562"/>
      <c r="M394" s="562"/>
      <c r="N394" s="467" t="s">
        <v>590</v>
      </c>
      <c r="O394" s="485" t="s">
        <v>592</v>
      </c>
    </row>
    <row r="395" spans="1:15" ht="47.25" x14ac:dyDescent="0.25">
      <c r="A395" s="1468"/>
      <c r="B395" s="1496"/>
      <c r="C395" s="562">
        <v>9</v>
      </c>
      <c r="D395" s="467">
        <v>40265026</v>
      </c>
      <c r="E395" s="562" t="s">
        <v>392</v>
      </c>
      <c r="F395" s="562"/>
      <c r="G395" s="562"/>
      <c r="H395" s="562"/>
      <c r="I395" s="517">
        <v>45323</v>
      </c>
      <c r="J395" s="562"/>
      <c r="K395" s="562">
        <v>1</v>
      </c>
      <c r="L395" s="562"/>
      <c r="M395" s="562"/>
      <c r="N395" s="467" t="s">
        <v>590</v>
      </c>
      <c r="O395" s="485" t="s">
        <v>592</v>
      </c>
    </row>
    <row r="396" spans="1:15" ht="48" thickBot="1" x14ac:dyDescent="0.3">
      <c r="A396" s="1468"/>
      <c r="B396" s="1496"/>
      <c r="C396" s="562">
        <v>10</v>
      </c>
      <c r="D396" s="468">
        <v>40265022</v>
      </c>
      <c r="E396" s="562" t="s">
        <v>392</v>
      </c>
      <c r="F396" s="562"/>
      <c r="G396" s="562"/>
      <c r="H396" s="562"/>
      <c r="I396" s="519">
        <v>45323</v>
      </c>
      <c r="J396" s="562"/>
      <c r="K396" s="562">
        <v>0</v>
      </c>
      <c r="L396" s="562"/>
      <c r="M396" s="562"/>
      <c r="N396" s="467" t="s">
        <v>590</v>
      </c>
      <c r="O396" s="485" t="s">
        <v>592</v>
      </c>
    </row>
    <row r="397" spans="1:15" ht="47.25" x14ac:dyDescent="0.25">
      <c r="A397" s="1468"/>
      <c r="B397" s="1496"/>
      <c r="C397" s="562">
        <v>11</v>
      </c>
      <c r="D397" s="467">
        <v>40265027</v>
      </c>
      <c r="E397" s="562" t="s">
        <v>392</v>
      </c>
      <c r="F397" s="562"/>
      <c r="G397" s="562"/>
      <c r="H397" s="562"/>
      <c r="I397" s="517">
        <v>45323</v>
      </c>
      <c r="J397" s="562"/>
      <c r="K397" s="562">
        <v>0</v>
      </c>
      <c r="L397" s="562"/>
      <c r="M397" s="562"/>
      <c r="N397" s="467" t="s">
        <v>590</v>
      </c>
      <c r="O397" s="274" t="s">
        <v>592</v>
      </c>
    </row>
    <row r="398" spans="1:15" ht="48" thickBot="1" x14ac:dyDescent="0.3">
      <c r="A398" s="1468"/>
      <c r="B398" s="1496"/>
      <c r="C398" s="562">
        <v>12</v>
      </c>
      <c r="D398" s="467" t="s">
        <v>588</v>
      </c>
      <c r="E398" s="562" t="s">
        <v>392</v>
      </c>
      <c r="F398" s="562"/>
      <c r="G398" s="562"/>
      <c r="H398" s="562"/>
      <c r="I398" s="519">
        <v>45323</v>
      </c>
      <c r="J398" s="562"/>
      <c r="K398" s="562">
        <v>0</v>
      </c>
      <c r="L398" s="562"/>
      <c r="M398" s="562"/>
      <c r="N398" s="467" t="s">
        <v>590</v>
      </c>
      <c r="O398" s="274" t="s">
        <v>700</v>
      </c>
    </row>
    <row r="399" spans="1:15" ht="63.75" thickBot="1" x14ac:dyDescent="0.3">
      <c r="A399" s="1469"/>
      <c r="B399" s="429" t="s">
        <v>591</v>
      </c>
      <c r="C399" s="563">
        <v>13</v>
      </c>
      <c r="D399" s="486" t="s">
        <v>587</v>
      </c>
      <c r="E399" s="563" t="s">
        <v>392</v>
      </c>
      <c r="F399" s="563"/>
      <c r="G399" s="563"/>
      <c r="H399" s="563"/>
      <c r="I399" s="517">
        <v>45323</v>
      </c>
      <c r="J399" s="563"/>
      <c r="K399" s="563">
        <v>0</v>
      </c>
      <c r="L399" s="563"/>
      <c r="M399" s="563"/>
      <c r="N399" s="486" t="s">
        <v>589</v>
      </c>
      <c r="O399" s="277" t="s">
        <v>631</v>
      </c>
    </row>
    <row r="400" spans="1:15" ht="48" thickBot="1" x14ac:dyDescent="0.3">
      <c r="A400" s="1452" t="s">
        <v>630</v>
      </c>
      <c r="B400" s="1495" t="s">
        <v>6</v>
      </c>
      <c r="C400" s="138">
        <v>1</v>
      </c>
      <c r="D400" s="476" t="s">
        <v>593</v>
      </c>
      <c r="E400" s="138" t="s">
        <v>392</v>
      </c>
      <c r="F400" s="138"/>
      <c r="G400" s="138"/>
      <c r="H400" s="138"/>
      <c r="I400" s="517">
        <v>45444</v>
      </c>
      <c r="J400" s="138"/>
      <c r="K400" s="138"/>
      <c r="L400" s="138"/>
      <c r="M400" s="138"/>
      <c r="N400" s="477" t="s">
        <v>638</v>
      </c>
      <c r="O400" s="478" t="s">
        <v>632</v>
      </c>
    </row>
    <row r="401" spans="1:15" ht="48" thickBot="1" x14ac:dyDescent="0.3">
      <c r="A401" s="1468"/>
      <c r="B401" s="1496"/>
      <c r="C401" s="562">
        <v>2</v>
      </c>
      <c r="D401" s="469" t="s">
        <v>594</v>
      </c>
      <c r="E401" s="562" t="s">
        <v>392</v>
      </c>
      <c r="F401" s="562"/>
      <c r="G401" s="562"/>
      <c r="H401" s="562"/>
      <c r="I401" s="519">
        <v>45444</v>
      </c>
      <c r="J401" s="562"/>
      <c r="K401" s="562"/>
      <c r="L401" s="562"/>
      <c r="M401" s="562"/>
      <c r="N401" s="386" t="s">
        <v>638</v>
      </c>
      <c r="O401" s="479" t="s">
        <v>632</v>
      </c>
    </row>
    <row r="402" spans="1:15" ht="48" thickBot="1" x14ac:dyDescent="0.3">
      <c r="A402" s="1468"/>
      <c r="B402" s="1496"/>
      <c r="C402" s="562">
        <v>3</v>
      </c>
      <c r="D402" s="469" t="s">
        <v>595</v>
      </c>
      <c r="E402" s="562" t="s">
        <v>392</v>
      </c>
      <c r="F402" s="562"/>
      <c r="G402" s="562"/>
      <c r="H402" s="562"/>
      <c r="I402" s="519">
        <v>45444</v>
      </c>
      <c r="J402" s="562"/>
      <c r="K402" s="562"/>
      <c r="L402" s="562"/>
      <c r="M402" s="562"/>
      <c r="N402" s="386" t="s">
        <v>638</v>
      </c>
      <c r="O402" s="479" t="s">
        <v>632</v>
      </c>
    </row>
    <row r="403" spans="1:15" ht="48" thickBot="1" x14ac:dyDescent="0.3">
      <c r="A403" s="1468"/>
      <c r="B403" s="1496"/>
      <c r="C403" s="562">
        <v>4</v>
      </c>
      <c r="D403" s="469" t="s">
        <v>596</v>
      </c>
      <c r="E403" s="562" t="s">
        <v>392</v>
      </c>
      <c r="F403" s="562"/>
      <c r="G403" s="562"/>
      <c r="H403" s="562"/>
      <c r="I403" s="519">
        <v>45444</v>
      </c>
      <c r="J403" s="562"/>
      <c r="K403" s="562"/>
      <c r="L403" s="562"/>
      <c r="M403" s="562"/>
      <c r="N403" s="386" t="s">
        <v>638</v>
      </c>
      <c r="O403" s="479" t="s">
        <v>632</v>
      </c>
    </row>
    <row r="404" spans="1:15" ht="48" thickBot="1" x14ac:dyDescent="0.3">
      <c r="A404" s="1468"/>
      <c r="B404" s="1496"/>
      <c r="C404" s="562">
        <v>5</v>
      </c>
      <c r="D404" s="469" t="s">
        <v>597</v>
      </c>
      <c r="E404" s="562" t="s">
        <v>392</v>
      </c>
      <c r="F404" s="562"/>
      <c r="G404" s="562"/>
      <c r="H404" s="562"/>
      <c r="I404" s="519">
        <v>45444</v>
      </c>
      <c r="J404" s="562"/>
      <c r="K404" s="562"/>
      <c r="L404" s="562"/>
      <c r="M404" s="562"/>
      <c r="N404" s="386" t="s">
        <v>638</v>
      </c>
      <c r="O404" s="479" t="s">
        <v>632</v>
      </c>
    </row>
    <row r="405" spans="1:15" ht="48" thickBot="1" x14ac:dyDescent="0.3">
      <c r="A405" s="1468"/>
      <c r="B405" s="1496"/>
      <c r="C405" s="562">
        <v>6</v>
      </c>
      <c r="D405" s="469" t="s">
        <v>598</v>
      </c>
      <c r="E405" s="562" t="s">
        <v>392</v>
      </c>
      <c r="F405" s="562"/>
      <c r="G405" s="562"/>
      <c r="H405" s="562"/>
      <c r="I405" s="519">
        <v>45444</v>
      </c>
      <c r="J405" s="562"/>
      <c r="K405" s="562"/>
      <c r="L405" s="562"/>
      <c r="M405" s="562"/>
      <c r="N405" s="386" t="s">
        <v>638</v>
      </c>
      <c r="O405" s="479" t="s">
        <v>632</v>
      </c>
    </row>
    <row r="406" spans="1:15" ht="48" thickBot="1" x14ac:dyDescent="0.3">
      <c r="A406" s="1468"/>
      <c r="B406" s="1496"/>
      <c r="C406" s="562">
        <v>7</v>
      </c>
      <c r="D406" s="469" t="s">
        <v>599</v>
      </c>
      <c r="E406" s="562" t="s">
        <v>392</v>
      </c>
      <c r="F406" s="562"/>
      <c r="G406" s="562"/>
      <c r="H406" s="562"/>
      <c r="I406" s="519">
        <v>45444</v>
      </c>
      <c r="J406" s="562"/>
      <c r="K406" s="562"/>
      <c r="L406" s="562"/>
      <c r="M406" s="562"/>
      <c r="N406" s="386" t="s">
        <v>638</v>
      </c>
      <c r="O406" s="479" t="s">
        <v>633</v>
      </c>
    </row>
    <row r="407" spans="1:15" ht="48" thickBot="1" x14ac:dyDescent="0.3">
      <c r="A407" s="1468"/>
      <c r="B407" s="1496"/>
      <c r="C407" s="562">
        <v>8</v>
      </c>
      <c r="D407" s="469" t="s">
        <v>600</v>
      </c>
      <c r="E407" s="562" t="s">
        <v>392</v>
      </c>
      <c r="F407" s="562"/>
      <c r="G407" s="562"/>
      <c r="H407" s="562"/>
      <c r="I407" s="519">
        <v>45444</v>
      </c>
      <c r="J407" s="562"/>
      <c r="K407" s="562"/>
      <c r="L407" s="562"/>
      <c r="M407" s="562"/>
      <c r="N407" s="386" t="s">
        <v>638</v>
      </c>
      <c r="O407" s="479" t="s">
        <v>632</v>
      </c>
    </row>
    <row r="408" spans="1:15" ht="48" thickBot="1" x14ac:dyDescent="0.3">
      <c r="A408" s="1468"/>
      <c r="B408" s="1496"/>
      <c r="C408" s="562">
        <v>9</v>
      </c>
      <c r="D408" s="469" t="s">
        <v>706</v>
      </c>
      <c r="E408" s="562" t="s">
        <v>392</v>
      </c>
      <c r="F408" s="562"/>
      <c r="G408" s="562"/>
      <c r="H408" s="562"/>
      <c r="I408" s="519">
        <v>45444</v>
      </c>
      <c r="J408" s="562"/>
      <c r="K408" s="562"/>
      <c r="L408" s="562"/>
      <c r="M408" s="562"/>
      <c r="N408" s="386" t="s">
        <v>638</v>
      </c>
      <c r="O408" s="479" t="s">
        <v>632</v>
      </c>
    </row>
    <row r="409" spans="1:15" ht="48" thickBot="1" x14ac:dyDescent="0.3">
      <c r="A409" s="1468"/>
      <c r="B409" s="1496"/>
      <c r="C409" s="562">
        <v>10</v>
      </c>
      <c r="D409" s="469" t="s">
        <v>602</v>
      </c>
      <c r="E409" s="562" t="s">
        <v>392</v>
      </c>
      <c r="F409" s="562"/>
      <c r="G409" s="562"/>
      <c r="H409" s="562"/>
      <c r="I409" s="519">
        <v>45444</v>
      </c>
      <c r="J409" s="562"/>
      <c r="K409" s="562"/>
      <c r="L409" s="562"/>
      <c r="M409" s="562"/>
      <c r="N409" s="386" t="s">
        <v>638</v>
      </c>
      <c r="O409" s="479" t="s">
        <v>634</v>
      </c>
    </row>
    <row r="410" spans="1:15" ht="32.25" thickBot="1" x14ac:dyDescent="0.3">
      <c r="A410" s="1468"/>
      <c r="B410" s="1496"/>
      <c r="C410" s="562">
        <v>11</v>
      </c>
      <c r="D410" s="469" t="s">
        <v>603</v>
      </c>
      <c r="E410" s="562" t="s">
        <v>392</v>
      </c>
      <c r="F410" s="562"/>
      <c r="G410" s="562"/>
      <c r="H410" s="562"/>
      <c r="I410" s="519">
        <v>45444</v>
      </c>
      <c r="J410" s="562"/>
      <c r="K410" s="562"/>
      <c r="L410" s="562"/>
      <c r="M410" s="562"/>
      <c r="N410" s="386" t="s">
        <v>639</v>
      </c>
      <c r="O410" s="479" t="s">
        <v>632</v>
      </c>
    </row>
    <row r="411" spans="1:15" ht="32.25" thickBot="1" x14ac:dyDescent="0.3">
      <c r="A411" s="1468"/>
      <c r="B411" s="1496"/>
      <c r="C411" s="562">
        <v>12</v>
      </c>
      <c r="D411" s="469" t="s">
        <v>604</v>
      </c>
      <c r="E411" s="562" t="s">
        <v>392</v>
      </c>
      <c r="F411" s="562"/>
      <c r="G411" s="562"/>
      <c r="H411" s="562"/>
      <c r="I411" s="519">
        <v>45444</v>
      </c>
      <c r="J411" s="562"/>
      <c r="K411" s="562"/>
      <c r="L411" s="562"/>
      <c r="M411" s="562"/>
      <c r="N411" s="386" t="s">
        <v>639</v>
      </c>
      <c r="O411" s="479" t="s">
        <v>632</v>
      </c>
    </row>
    <row r="412" spans="1:15" ht="32.25" thickBot="1" x14ac:dyDescent="0.3">
      <c r="A412" s="1468"/>
      <c r="B412" s="1496"/>
      <c r="C412" s="562">
        <v>13</v>
      </c>
      <c r="D412" s="469" t="s">
        <v>605</v>
      </c>
      <c r="E412" s="562" t="s">
        <v>392</v>
      </c>
      <c r="F412" s="562"/>
      <c r="G412" s="562"/>
      <c r="H412" s="562"/>
      <c r="I412" s="519">
        <v>45444</v>
      </c>
      <c r="J412" s="562"/>
      <c r="K412" s="562"/>
      <c r="L412" s="562"/>
      <c r="M412" s="562"/>
      <c r="N412" s="386" t="s">
        <v>639</v>
      </c>
      <c r="O412" s="479" t="s">
        <v>632</v>
      </c>
    </row>
    <row r="413" spans="1:15" ht="32.25" thickBot="1" x14ac:dyDescent="0.3">
      <c r="A413" s="1468"/>
      <c r="B413" s="1496"/>
      <c r="C413" s="562">
        <v>14</v>
      </c>
      <c r="D413" s="469" t="s">
        <v>606</v>
      </c>
      <c r="E413" s="562" t="s">
        <v>392</v>
      </c>
      <c r="F413" s="562"/>
      <c r="G413" s="562"/>
      <c r="H413" s="562"/>
      <c r="I413" s="519">
        <v>45444</v>
      </c>
      <c r="J413" s="562"/>
      <c r="K413" s="562"/>
      <c r="L413" s="562"/>
      <c r="M413" s="562"/>
      <c r="N413" s="386" t="s">
        <v>639</v>
      </c>
      <c r="O413" s="479" t="s">
        <v>632</v>
      </c>
    </row>
    <row r="414" spans="1:15" ht="32.25" thickBot="1" x14ac:dyDescent="0.3">
      <c r="A414" s="1468"/>
      <c r="B414" s="1496"/>
      <c r="C414" s="562">
        <v>15</v>
      </c>
      <c r="D414" s="469" t="s">
        <v>607</v>
      </c>
      <c r="E414" s="562" t="s">
        <v>392</v>
      </c>
      <c r="F414" s="562"/>
      <c r="G414" s="562"/>
      <c r="H414" s="562"/>
      <c r="I414" s="519">
        <v>45444</v>
      </c>
      <c r="J414" s="562"/>
      <c r="K414" s="562"/>
      <c r="L414" s="562"/>
      <c r="M414" s="562"/>
      <c r="N414" s="386" t="s">
        <v>639</v>
      </c>
      <c r="O414" s="479" t="s">
        <v>635</v>
      </c>
    </row>
    <row r="415" spans="1:15" ht="32.25" thickBot="1" x14ac:dyDescent="0.3">
      <c r="A415" s="1468"/>
      <c r="B415" s="1496"/>
      <c r="C415" s="562">
        <v>16</v>
      </c>
      <c r="D415" s="469" t="s">
        <v>608</v>
      </c>
      <c r="E415" s="562" t="s">
        <v>392</v>
      </c>
      <c r="F415" s="562"/>
      <c r="G415" s="562"/>
      <c r="H415" s="562"/>
      <c r="I415" s="519">
        <v>45444</v>
      </c>
      <c r="J415" s="562"/>
      <c r="K415" s="562"/>
      <c r="L415" s="562"/>
      <c r="M415" s="562"/>
      <c r="N415" s="386" t="s">
        <v>639</v>
      </c>
      <c r="O415" s="479" t="s">
        <v>632</v>
      </c>
    </row>
    <row r="416" spans="1:15" ht="32.25" thickBot="1" x14ac:dyDescent="0.3">
      <c r="A416" s="1468"/>
      <c r="B416" s="1496"/>
      <c r="C416" s="562">
        <v>17</v>
      </c>
      <c r="D416" s="469" t="s">
        <v>609</v>
      </c>
      <c r="E416" s="562" t="s">
        <v>392</v>
      </c>
      <c r="F416" s="562"/>
      <c r="G416" s="562"/>
      <c r="H416" s="562"/>
      <c r="I416" s="519">
        <v>45444</v>
      </c>
      <c r="J416" s="562"/>
      <c r="K416" s="562"/>
      <c r="L416" s="562"/>
      <c r="M416" s="562"/>
      <c r="N416" s="386" t="s">
        <v>639</v>
      </c>
      <c r="O416" s="479" t="s">
        <v>632</v>
      </c>
    </row>
    <row r="417" spans="1:15" ht="32.25" thickBot="1" x14ac:dyDescent="0.3">
      <c r="A417" s="1468"/>
      <c r="B417" s="1496"/>
      <c r="C417" s="562">
        <v>18</v>
      </c>
      <c r="D417" s="469" t="s">
        <v>610</v>
      </c>
      <c r="E417" s="562" t="s">
        <v>392</v>
      </c>
      <c r="F417" s="562"/>
      <c r="G417" s="562"/>
      <c r="H417" s="562"/>
      <c r="I417" s="519">
        <v>45444</v>
      </c>
      <c r="J417" s="562"/>
      <c r="K417" s="562"/>
      <c r="L417" s="562"/>
      <c r="M417" s="562"/>
      <c r="N417" s="386" t="s">
        <v>639</v>
      </c>
      <c r="O417" s="479" t="s">
        <v>632</v>
      </c>
    </row>
    <row r="418" spans="1:15" ht="32.25" thickBot="1" x14ac:dyDescent="0.3">
      <c r="A418" s="1468"/>
      <c r="B418" s="1496"/>
      <c r="C418" s="562">
        <v>19</v>
      </c>
      <c r="D418" s="469" t="s">
        <v>611</v>
      </c>
      <c r="E418" s="562" t="s">
        <v>392</v>
      </c>
      <c r="F418" s="562"/>
      <c r="G418" s="562"/>
      <c r="H418" s="562"/>
      <c r="I418" s="519">
        <v>45444</v>
      </c>
      <c r="J418" s="562"/>
      <c r="K418" s="562"/>
      <c r="L418" s="562"/>
      <c r="M418" s="562"/>
      <c r="N418" s="386" t="s">
        <v>639</v>
      </c>
      <c r="O418" s="479" t="s">
        <v>632</v>
      </c>
    </row>
    <row r="419" spans="1:15" ht="32.25" thickBot="1" x14ac:dyDescent="0.3">
      <c r="A419" s="1468"/>
      <c r="B419" s="1496"/>
      <c r="C419" s="562">
        <v>20</v>
      </c>
      <c r="D419" s="469" t="s">
        <v>612</v>
      </c>
      <c r="E419" s="562" t="s">
        <v>392</v>
      </c>
      <c r="F419" s="562"/>
      <c r="G419" s="562"/>
      <c r="H419" s="562"/>
      <c r="I419" s="519">
        <v>45444</v>
      </c>
      <c r="J419" s="562"/>
      <c r="K419" s="562"/>
      <c r="L419" s="562"/>
      <c r="M419" s="562"/>
      <c r="N419" s="386" t="s">
        <v>639</v>
      </c>
      <c r="O419" s="479" t="s">
        <v>632</v>
      </c>
    </row>
    <row r="420" spans="1:15" ht="32.25" thickBot="1" x14ac:dyDescent="0.3">
      <c r="A420" s="1468"/>
      <c r="B420" s="1496"/>
      <c r="C420" s="562">
        <v>21</v>
      </c>
      <c r="D420" s="469" t="s">
        <v>613</v>
      </c>
      <c r="E420" s="562" t="s">
        <v>392</v>
      </c>
      <c r="F420" s="562"/>
      <c r="G420" s="562"/>
      <c r="H420" s="562"/>
      <c r="I420" s="519">
        <v>45444</v>
      </c>
      <c r="J420" s="562"/>
      <c r="K420" s="562"/>
      <c r="L420" s="562"/>
      <c r="M420" s="562"/>
      <c r="N420" s="386" t="s">
        <v>639</v>
      </c>
      <c r="O420" s="479" t="s">
        <v>632</v>
      </c>
    </row>
    <row r="421" spans="1:15" ht="32.25" thickBot="1" x14ac:dyDescent="0.3">
      <c r="A421" s="1468"/>
      <c r="B421" s="1496"/>
      <c r="C421" s="562">
        <v>22</v>
      </c>
      <c r="D421" s="469" t="s">
        <v>614</v>
      </c>
      <c r="E421" s="562" t="s">
        <v>392</v>
      </c>
      <c r="F421" s="562"/>
      <c r="G421" s="562"/>
      <c r="H421" s="562"/>
      <c r="I421" s="519">
        <v>45444</v>
      </c>
      <c r="J421" s="562"/>
      <c r="K421" s="562"/>
      <c r="L421" s="562"/>
      <c r="M421" s="562"/>
      <c r="N421" s="386" t="s">
        <v>640</v>
      </c>
      <c r="O421" s="479" t="s">
        <v>634</v>
      </c>
    </row>
    <row r="422" spans="1:15" ht="32.25" thickBot="1" x14ac:dyDescent="0.3">
      <c r="A422" s="1468"/>
      <c r="B422" s="1496"/>
      <c r="C422" s="562">
        <v>23</v>
      </c>
      <c r="D422" s="469" t="s">
        <v>615</v>
      </c>
      <c r="E422" s="562" t="s">
        <v>392</v>
      </c>
      <c r="F422" s="562"/>
      <c r="G422" s="562"/>
      <c r="H422" s="562"/>
      <c r="I422" s="519">
        <v>45444</v>
      </c>
      <c r="J422" s="562"/>
      <c r="K422" s="562"/>
      <c r="L422" s="562"/>
      <c r="M422" s="562"/>
      <c r="N422" s="386" t="s">
        <v>640</v>
      </c>
      <c r="O422" s="479" t="s">
        <v>634</v>
      </c>
    </row>
    <row r="423" spans="1:15" ht="48" thickBot="1" x14ac:dyDescent="0.3">
      <c r="A423" s="1468"/>
      <c r="B423" s="1496"/>
      <c r="C423" s="562">
        <v>24</v>
      </c>
      <c r="D423" s="469" t="s">
        <v>616</v>
      </c>
      <c r="E423" s="562" t="s">
        <v>392</v>
      </c>
      <c r="F423" s="562"/>
      <c r="G423" s="562"/>
      <c r="H423" s="562"/>
      <c r="I423" s="519">
        <v>45444</v>
      </c>
      <c r="J423" s="562"/>
      <c r="K423" s="562"/>
      <c r="L423" s="562"/>
      <c r="M423" s="562"/>
      <c r="N423" s="386" t="s">
        <v>641</v>
      </c>
      <c r="O423" s="479" t="s">
        <v>632</v>
      </c>
    </row>
    <row r="424" spans="1:15" ht="48" thickBot="1" x14ac:dyDescent="0.3">
      <c r="A424" s="1468"/>
      <c r="B424" s="1496"/>
      <c r="C424" s="562">
        <v>25</v>
      </c>
      <c r="D424" s="469" t="s">
        <v>617</v>
      </c>
      <c r="E424" s="562" t="s">
        <v>392</v>
      </c>
      <c r="F424" s="562"/>
      <c r="G424" s="562"/>
      <c r="H424" s="562"/>
      <c r="I424" s="519">
        <v>45444</v>
      </c>
      <c r="J424" s="562"/>
      <c r="K424" s="562"/>
      <c r="L424" s="562"/>
      <c r="M424" s="562"/>
      <c r="N424" s="386" t="s">
        <v>641</v>
      </c>
      <c r="O424" s="479" t="s">
        <v>636</v>
      </c>
    </row>
    <row r="425" spans="1:15" ht="48" thickBot="1" x14ac:dyDescent="0.3">
      <c r="A425" s="1468"/>
      <c r="B425" s="1496"/>
      <c r="C425" s="562">
        <v>26</v>
      </c>
      <c r="D425" s="469" t="s">
        <v>618</v>
      </c>
      <c r="E425" s="562" t="s">
        <v>392</v>
      </c>
      <c r="F425" s="562"/>
      <c r="G425" s="562"/>
      <c r="H425" s="562"/>
      <c r="I425" s="519">
        <v>45444</v>
      </c>
      <c r="J425" s="562"/>
      <c r="K425" s="562"/>
      <c r="L425" s="562"/>
      <c r="M425" s="562"/>
      <c r="N425" s="386" t="s">
        <v>641</v>
      </c>
      <c r="O425" s="479" t="s">
        <v>636</v>
      </c>
    </row>
    <row r="426" spans="1:15" ht="48" thickBot="1" x14ac:dyDescent="0.3">
      <c r="A426" s="1468"/>
      <c r="B426" s="1496"/>
      <c r="C426" s="562">
        <v>27</v>
      </c>
      <c r="D426" s="469" t="s">
        <v>619</v>
      </c>
      <c r="E426" s="562" t="s">
        <v>392</v>
      </c>
      <c r="F426" s="562"/>
      <c r="G426" s="562"/>
      <c r="H426" s="562"/>
      <c r="I426" s="519">
        <v>45444</v>
      </c>
      <c r="J426" s="562"/>
      <c r="K426" s="562"/>
      <c r="L426" s="562"/>
      <c r="M426" s="562"/>
      <c r="N426" s="386" t="s">
        <v>641</v>
      </c>
      <c r="O426" s="479" t="s">
        <v>636</v>
      </c>
    </row>
    <row r="427" spans="1:15" ht="48" thickBot="1" x14ac:dyDescent="0.3">
      <c r="A427" s="1468"/>
      <c r="B427" s="1496"/>
      <c r="C427" s="562">
        <v>28</v>
      </c>
      <c r="D427" s="469" t="s">
        <v>620</v>
      </c>
      <c r="E427" s="562" t="s">
        <v>392</v>
      </c>
      <c r="F427" s="562"/>
      <c r="G427" s="562"/>
      <c r="H427" s="562"/>
      <c r="I427" s="519">
        <v>45444</v>
      </c>
      <c r="J427" s="562"/>
      <c r="K427" s="562"/>
      <c r="L427" s="562"/>
      <c r="M427" s="562"/>
      <c r="N427" s="386" t="s">
        <v>641</v>
      </c>
      <c r="O427" s="479" t="s">
        <v>632</v>
      </c>
    </row>
    <row r="428" spans="1:15" ht="48" thickBot="1" x14ac:dyDescent="0.3">
      <c r="A428" s="1468"/>
      <c r="B428" s="1496"/>
      <c r="C428" s="562">
        <v>29</v>
      </c>
      <c r="D428" s="469" t="s">
        <v>621</v>
      </c>
      <c r="E428" s="562" t="s">
        <v>392</v>
      </c>
      <c r="F428" s="562"/>
      <c r="G428" s="562"/>
      <c r="H428" s="562"/>
      <c r="I428" s="519">
        <v>45444</v>
      </c>
      <c r="J428" s="562"/>
      <c r="K428" s="562"/>
      <c r="L428" s="562"/>
      <c r="M428" s="562"/>
      <c r="N428" s="386" t="s">
        <v>641</v>
      </c>
      <c r="O428" s="479" t="s">
        <v>636</v>
      </c>
    </row>
    <row r="429" spans="1:15" ht="48" thickBot="1" x14ac:dyDescent="0.3">
      <c r="A429" s="1468"/>
      <c r="B429" s="1496"/>
      <c r="C429" s="562">
        <v>30</v>
      </c>
      <c r="D429" s="469" t="s">
        <v>622</v>
      </c>
      <c r="E429" s="562" t="s">
        <v>392</v>
      </c>
      <c r="F429" s="562"/>
      <c r="G429" s="562"/>
      <c r="H429" s="562"/>
      <c r="I429" s="519">
        <v>45444</v>
      </c>
      <c r="J429" s="562"/>
      <c r="K429" s="562"/>
      <c r="L429" s="562"/>
      <c r="M429" s="562"/>
      <c r="N429" s="386" t="s">
        <v>641</v>
      </c>
      <c r="O429" s="479" t="s">
        <v>636</v>
      </c>
    </row>
    <row r="430" spans="1:15" ht="48" thickBot="1" x14ac:dyDescent="0.3">
      <c r="A430" s="1468"/>
      <c r="B430" s="1496"/>
      <c r="C430" s="562">
        <v>31</v>
      </c>
      <c r="D430" s="469" t="s">
        <v>623</v>
      </c>
      <c r="E430" s="562" t="s">
        <v>392</v>
      </c>
      <c r="F430" s="562"/>
      <c r="G430" s="562"/>
      <c r="H430" s="562"/>
      <c r="I430" s="519">
        <v>45444</v>
      </c>
      <c r="J430" s="562"/>
      <c r="K430" s="562"/>
      <c r="L430" s="562"/>
      <c r="M430" s="562"/>
      <c r="N430" s="386" t="s">
        <v>641</v>
      </c>
      <c r="O430" s="479" t="s">
        <v>636</v>
      </c>
    </row>
    <row r="431" spans="1:15" ht="48" thickBot="1" x14ac:dyDescent="0.3">
      <c r="A431" s="1468"/>
      <c r="B431" s="1496"/>
      <c r="C431" s="562">
        <v>32</v>
      </c>
      <c r="D431" s="469" t="s">
        <v>624</v>
      </c>
      <c r="E431" s="562" t="s">
        <v>392</v>
      </c>
      <c r="F431" s="562"/>
      <c r="G431" s="562"/>
      <c r="H431" s="562"/>
      <c r="I431" s="519">
        <v>45444</v>
      </c>
      <c r="J431" s="562"/>
      <c r="K431" s="562"/>
      <c r="L431" s="562"/>
      <c r="M431" s="562"/>
      <c r="N431" s="386" t="s">
        <v>641</v>
      </c>
      <c r="O431" s="479" t="s">
        <v>632</v>
      </c>
    </row>
    <row r="432" spans="1:15" ht="48" thickBot="1" x14ac:dyDescent="0.3">
      <c r="A432" s="1468"/>
      <c r="B432" s="1496"/>
      <c r="C432" s="562">
        <v>33</v>
      </c>
      <c r="D432" s="469" t="s">
        <v>625</v>
      </c>
      <c r="E432" s="562" t="s">
        <v>392</v>
      </c>
      <c r="F432" s="562"/>
      <c r="G432" s="562"/>
      <c r="H432" s="562"/>
      <c r="I432" s="519">
        <v>45444</v>
      </c>
      <c r="J432" s="562"/>
      <c r="K432" s="562"/>
      <c r="L432" s="562"/>
      <c r="M432" s="562"/>
      <c r="N432" s="386" t="s">
        <v>641</v>
      </c>
      <c r="O432" s="479" t="s">
        <v>636</v>
      </c>
    </row>
    <row r="433" spans="1:15" ht="48" thickBot="1" x14ac:dyDescent="0.3">
      <c r="A433" s="1468"/>
      <c r="B433" s="1496"/>
      <c r="C433" s="562">
        <v>34</v>
      </c>
      <c r="D433" s="469" t="s">
        <v>626</v>
      </c>
      <c r="E433" s="562" t="s">
        <v>392</v>
      </c>
      <c r="F433" s="562"/>
      <c r="G433" s="562"/>
      <c r="H433" s="562"/>
      <c r="I433" s="519">
        <v>45444</v>
      </c>
      <c r="J433" s="562"/>
      <c r="K433" s="562"/>
      <c r="L433" s="562"/>
      <c r="M433" s="562"/>
      <c r="N433" s="386" t="s">
        <v>641</v>
      </c>
      <c r="O433" s="479" t="s">
        <v>636</v>
      </c>
    </row>
    <row r="434" spans="1:15" ht="48" thickBot="1" x14ac:dyDescent="0.3">
      <c r="A434" s="1468"/>
      <c r="B434" s="1496"/>
      <c r="C434" s="562">
        <v>35</v>
      </c>
      <c r="D434" s="469" t="s">
        <v>627</v>
      </c>
      <c r="E434" s="562" t="s">
        <v>392</v>
      </c>
      <c r="F434" s="562"/>
      <c r="G434" s="562"/>
      <c r="H434" s="562"/>
      <c r="I434" s="519">
        <v>45444</v>
      </c>
      <c r="J434" s="562"/>
      <c r="K434" s="562"/>
      <c r="L434" s="562"/>
      <c r="M434" s="562"/>
      <c r="N434" s="386" t="s">
        <v>641</v>
      </c>
      <c r="O434" s="479" t="s">
        <v>636</v>
      </c>
    </row>
    <row r="435" spans="1:15" ht="48" thickBot="1" x14ac:dyDescent="0.3">
      <c r="A435" s="1468"/>
      <c r="B435" s="1496"/>
      <c r="C435" s="562">
        <v>36</v>
      </c>
      <c r="D435" s="469" t="s">
        <v>628</v>
      </c>
      <c r="E435" s="562" t="s">
        <v>392</v>
      </c>
      <c r="F435" s="562"/>
      <c r="G435" s="562"/>
      <c r="H435" s="562"/>
      <c r="I435" s="519">
        <v>45444</v>
      </c>
      <c r="J435" s="562"/>
      <c r="K435" s="562"/>
      <c r="L435" s="562"/>
      <c r="M435" s="562"/>
      <c r="N435" s="386" t="s">
        <v>641</v>
      </c>
      <c r="O435" s="479" t="s">
        <v>632</v>
      </c>
    </row>
    <row r="436" spans="1:15" ht="48" thickBot="1" x14ac:dyDescent="0.3">
      <c r="A436" s="1468"/>
      <c r="B436" s="1496"/>
      <c r="C436" s="562">
        <v>37</v>
      </c>
      <c r="D436" s="469" t="s">
        <v>629</v>
      </c>
      <c r="E436" s="562" t="s">
        <v>392</v>
      </c>
      <c r="F436" s="562"/>
      <c r="G436" s="562"/>
      <c r="H436" s="562"/>
      <c r="I436" s="519">
        <v>45444</v>
      </c>
      <c r="J436" s="562"/>
      <c r="K436" s="562"/>
      <c r="L436" s="562"/>
      <c r="M436" s="562"/>
      <c r="N436" s="386" t="s">
        <v>641</v>
      </c>
      <c r="O436" s="479" t="s">
        <v>635</v>
      </c>
    </row>
    <row r="437" spans="1:15" ht="63.75" thickBot="1" x14ac:dyDescent="0.3">
      <c r="A437" s="1468"/>
      <c r="B437" s="1496"/>
      <c r="C437" s="562">
        <v>38</v>
      </c>
      <c r="D437" s="502" t="s">
        <v>702</v>
      </c>
      <c r="E437" s="562" t="s">
        <v>392</v>
      </c>
      <c r="F437" s="562"/>
      <c r="G437" s="562"/>
      <c r="H437" s="562"/>
      <c r="I437" s="519">
        <v>45444</v>
      </c>
      <c r="J437" s="562"/>
      <c r="K437" s="562"/>
      <c r="L437" s="562"/>
      <c r="M437" s="562"/>
      <c r="N437" s="386" t="s">
        <v>642</v>
      </c>
      <c r="O437" s="479" t="s">
        <v>637</v>
      </c>
    </row>
    <row r="438" spans="1:15" ht="63.75" thickBot="1" x14ac:dyDescent="0.3">
      <c r="A438" s="1468"/>
      <c r="B438" s="1496"/>
      <c r="C438" s="562">
        <v>39</v>
      </c>
      <c r="D438" s="502" t="s">
        <v>703</v>
      </c>
      <c r="E438" s="562" t="s">
        <v>392</v>
      </c>
      <c r="F438" s="562"/>
      <c r="G438" s="562"/>
      <c r="H438" s="562"/>
      <c r="I438" s="519">
        <v>45444</v>
      </c>
      <c r="J438" s="562"/>
      <c r="K438" s="562"/>
      <c r="L438" s="562"/>
      <c r="M438" s="562"/>
      <c r="N438" s="386" t="s">
        <v>642</v>
      </c>
      <c r="O438" s="479" t="s">
        <v>637</v>
      </c>
    </row>
    <row r="439" spans="1:15" ht="63.75" thickBot="1" x14ac:dyDescent="0.3">
      <c r="A439" s="1468"/>
      <c r="B439" s="1496"/>
      <c r="C439" s="562">
        <v>40</v>
      </c>
      <c r="D439" s="502" t="s">
        <v>704</v>
      </c>
      <c r="E439" s="562" t="s">
        <v>392</v>
      </c>
      <c r="F439" s="562"/>
      <c r="G439" s="562"/>
      <c r="H439" s="562"/>
      <c r="I439" s="519">
        <v>45444</v>
      </c>
      <c r="J439" s="562"/>
      <c r="K439" s="562"/>
      <c r="L439" s="562"/>
      <c r="M439" s="562"/>
      <c r="N439" s="386" t="s">
        <v>643</v>
      </c>
      <c r="O439" s="479" t="s">
        <v>637</v>
      </c>
    </row>
    <row r="440" spans="1:15" ht="63.75" thickBot="1" x14ac:dyDescent="0.3">
      <c r="A440" s="1469"/>
      <c r="B440" s="1497"/>
      <c r="C440" s="563">
        <v>41</v>
      </c>
      <c r="D440" s="503" t="s">
        <v>705</v>
      </c>
      <c r="E440" s="563" t="s">
        <v>392</v>
      </c>
      <c r="F440" s="563"/>
      <c r="G440" s="563"/>
      <c r="H440" s="563"/>
      <c r="I440" s="520">
        <v>45444</v>
      </c>
      <c r="J440" s="563"/>
      <c r="K440" s="563"/>
      <c r="L440" s="563"/>
      <c r="M440" s="563"/>
      <c r="N440" s="481" t="s">
        <v>643</v>
      </c>
      <c r="O440" s="482" t="s">
        <v>637</v>
      </c>
    </row>
    <row r="441" spans="1:15" ht="47.25" x14ac:dyDescent="0.25">
      <c r="A441" s="1477" t="s">
        <v>664</v>
      </c>
      <c r="B441" s="1495" t="s">
        <v>665</v>
      </c>
      <c r="C441" s="138">
        <v>1</v>
      </c>
      <c r="D441" s="568" t="s">
        <v>644</v>
      </c>
      <c r="E441" s="138" t="s">
        <v>392</v>
      </c>
      <c r="F441" s="138"/>
      <c r="G441" s="138"/>
      <c r="H441" s="138"/>
      <c r="I441" s="525"/>
      <c r="J441" s="138"/>
      <c r="K441" s="138"/>
      <c r="L441" s="138"/>
      <c r="M441" s="138"/>
      <c r="N441" s="473" t="s">
        <v>661</v>
      </c>
      <c r="O441" s="471" t="s">
        <v>668</v>
      </c>
    </row>
    <row r="442" spans="1:15" ht="47.25" x14ac:dyDescent="0.25">
      <c r="A442" s="1478"/>
      <c r="B442" s="1496"/>
      <c r="C442" s="562">
        <v>2</v>
      </c>
      <c r="D442" s="565" t="s">
        <v>645</v>
      </c>
      <c r="E442" s="562" t="s">
        <v>392</v>
      </c>
      <c r="F442" s="562"/>
      <c r="G442" s="562"/>
      <c r="H442" s="562"/>
      <c r="I442" s="522"/>
      <c r="J442" s="562"/>
      <c r="K442" s="562"/>
      <c r="L442" s="562"/>
      <c r="M442" s="562"/>
      <c r="N442" s="470" t="s">
        <v>661</v>
      </c>
      <c r="O442" s="472" t="s">
        <v>668</v>
      </c>
    </row>
    <row r="443" spans="1:15" ht="47.25" x14ac:dyDescent="0.25">
      <c r="A443" s="1478"/>
      <c r="B443" s="1496"/>
      <c r="C443" s="562">
        <v>3</v>
      </c>
      <c r="D443" s="565" t="s">
        <v>646</v>
      </c>
      <c r="E443" s="562" t="s">
        <v>392</v>
      </c>
      <c r="F443" s="562"/>
      <c r="G443" s="562"/>
      <c r="H443" s="562"/>
      <c r="I443" s="522"/>
      <c r="J443" s="562"/>
      <c r="K443" s="562"/>
      <c r="L443" s="562"/>
      <c r="M443" s="562"/>
      <c r="N443" s="470" t="s">
        <v>661</v>
      </c>
      <c r="O443" s="472" t="s">
        <v>669</v>
      </c>
    </row>
    <row r="444" spans="1:15" ht="47.25" x14ac:dyDescent="0.25">
      <c r="A444" s="1478"/>
      <c r="B444" s="1496"/>
      <c r="C444" s="562">
        <v>4</v>
      </c>
      <c r="D444" s="565" t="s">
        <v>647</v>
      </c>
      <c r="E444" s="562" t="s">
        <v>392</v>
      </c>
      <c r="F444" s="562"/>
      <c r="G444" s="562"/>
      <c r="H444" s="562"/>
      <c r="I444" s="522"/>
      <c r="J444" s="562"/>
      <c r="K444" s="562"/>
      <c r="L444" s="562"/>
      <c r="M444" s="562"/>
      <c r="N444" s="470" t="s">
        <v>661</v>
      </c>
      <c r="O444" s="472" t="s">
        <v>670</v>
      </c>
    </row>
    <row r="445" spans="1:15" ht="47.25" x14ac:dyDescent="0.25">
      <c r="A445" s="1478"/>
      <c r="B445" s="1496"/>
      <c r="C445" s="562">
        <v>5</v>
      </c>
      <c r="D445" s="565" t="s">
        <v>648</v>
      </c>
      <c r="E445" s="562" t="s">
        <v>392</v>
      </c>
      <c r="F445" s="562"/>
      <c r="G445" s="562"/>
      <c r="H445" s="562"/>
      <c r="I445" s="522"/>
      <c r="J445" s="562"/>
      <c r="K445" s="562"/>
      <c r="L445" s="562"/>
      <c r="M445" s="562"/>
      <c r="N445" s="470" t="s">
        <v>661</v>
      </c>
      <c r="O445" s="472" t="s">
        <v>670</v>
      </c>
    </row>
    <row r="446" spans="1:15" ht="47.25" x14ac:dyDescent="0.25">
      <c r="A446" s="1478"/>
      <c r="B446" s="1496"/>
      <c r="C446" s="562">
        <v>6</v>
      </c>
      <c r="D446" s="565">
        <v>4000077</v>
      </c>
      <c r="E446" s="562" t="s">
        <v>392</v>
      </c>
      <c r="F446" s="562"/>
      <c r="G446" s="562"/>
      <c r="H446" s="562"/>
      <c r="I446" s="522"/>
      <c r="J446" s="562"/>
      <c r="K446" s="562"/>
      <c r="L446" s="562"/>
      <c r="M446" s="562"/>
      <c r="N446" s="470" t="s">
        <v>661</v>
      </c>
      <c r="O446" s="274"/>
    </row>
    <row r="447" spans="1:15" ht="47.25" x14ac:dyDescent="0.25">
      <c r="A447" s="1478"/>
      <c r="B447" s="1496"/>
      <c r="C447" s="562">
        <v>7</v>
      </c>
      <c r="D447" s="565">
        <v>4000078</v>
      </c>
      <c r="E447" s="562" t="s">
        <v>392</v>
      </c>
      <c r="F447" s="562"/>
      <c r="G447" s="562"/>
      <c r="H447" s="562"/>
      <c r="I447" s="522"/>
      <c r="J447" s="562"/>
      <c r="K447" s="562"/>
      <c r="L447" s="562"/>
      <c r="M447" s="562"/>
      <c r="N447" s="470" t="s">
        <v>661</v>
      </c>
      <c r="O447" s="274"/>
    </row>
    <row r="448" spans="1:15" ht="63" x14ac:dyDescent="0.25">
      <c r="A448" s="1478"/>
      <c r="B448" s="1496" t="s">
        <v>666</v>
      </c>
      <c r="C448" s="562">
        <v>8</v>
      </c>
      <c r="D448" s="565" t="s">
        <v>649</v>
      </c>
      <c r="E448" s="562" t="s">
        <v>392</v>
      </c>
      <c r="F448" s="562"/>
      <c r="G448" s="562"/>
      <c r="H448" s="562"/>
      <c r="I448" s="522"/>
      <c r="J448" s="562"/>
      <c r="K448" s="562"/>
      <c r="L448" s="562"/>
      <c r="M448" s="562"/>
      <c r="N448" s="470" t="s">
        <v>662</v>
      </c>
      <c r="O448" s="472" t="s">
        <v>670</v>
      </c>
    </row>
    <row r="449" spans="1:15" ht="63" x14ac:dyDescent="0.25">
      <c r="A449" s="1478"/>
      <c r="B449" s="1496"/>
      <c r="C449" s="562">
        <v>9</v>
      </c>
      <c r="D449" s="565" t="s">
        <v>650</v>
      </c>
      <c r="E449" s="562" t="s">
        <v>392</v>
      </c>
      <c r="F449" s="562"/>
      <c r="G449" s="562"/>
      <c r="H449" s="562"/>
      <c r="I449" s="522"/>
      <c r="J449" s="562"/>
      <c r="K449" s="562"/>
      <c r="L449" s="562"/>
      <c r="M449" s="562"/>
      <c r="N449" s="470" t="s">
        <v>662</v>
      </c>
      <c r="O449" s="472" t="s">
        <v>670</v>
      </c>
    </row>
    <row r="450" spans="1:15" ht="63" x14ac:dyDescent="0.25">
      <c r="A450" s="1478"/>
      <c r="B450" s="1496"/>
      <c r="C450" s="562">
        <v>10</v>
      </c>
      <c r="D450" s="565" t="s">
        <v>651</v>
      </c>
      <c r="E450" s="562" t="s">
        <v>392</v>
      </c>
      <c r="F450" s="562"/>
      <c r="G450" s="562"/>
      <c r="H450" s="562"/>
      <c r="I450" s="522"/>
      <c r="J450" s="562"/>
      <c r="K450" s="562"/>
      <c r="L450" s="562"/>
      <c r="M450" s="562"/>
      <c r="N450" s="470" t="s">
        <v>662</v>
      </c>
      <c r="O450" s="472" t="s">
        <v>670</v>
      </c>
    </row>
    <row r="451" spans="1:15" ht="63" x14ac:dyDescent="0.25">
      <c r="A451" s="1478"/>
      <c r="B451" s="1496"/>
      <c r="C451" s="562">
        <v>11</v>
      </c>
      <c r="D451" s="565" t="s">
        <v>652</v>
      </c>
      <c r="E451" s="562" t="s">
        <v>392</v>
      </c>
      <c r="F451" s="562"/>
      <c r="G451" s="562"/>
      <c r="H451" s="562"/>
      <c r="I451" s="522"/>
      <c r="J451" s="562"/>
      <c r="K451" s="562"/>
      <c r="L451" s="562"/>
      <c r="M451" s="562"/>
      <c r="N451" s="470" t="s">
        <v>662</v>
      </c>
      <c r="O451" s="472" t="s">
        <v>670</v>
      </c>
    </row>
    <row r="452" spans="1:15" ht="63" x14ac:dyDescent="0.25">
      <c r="A452" s="1478"/>
      <c r="B452" s="1496"/>
      <c r="C452" s="562">
        <v>12</v>
      </c>
      <c r="D452" s="565" t="s">
        <v>653</v>
      </c>
      <c r="E452" s="562" t="s">
        <v>392</v>
      </c>
      <c r="F452" s="562"/>
      <c r="G452" s="562"/>
      <c r="H452" s="562"/>
      <c r="I452" s="522"/>
      <c r="J452" s="562"/>
      <c r="K452" s="562"/>
      <c r="L452" s="562"/>
      <c r="M452" s="562"/>
      <c r="N452" s="470" t="s">
        <v>662</v>
      </c>
      <c r="O452" s="472" t="s">
        <v>670</v>
      </c>
    </row>
    <row r="453" spans="1:15" ht="63" x14ac:dyDescent="0.25">
      <c r="A453" s="1478"/>
      <c r="B453" s="1496"/>
      <c r="C453" s="562">
        <v>13</v>
      </c>
      <c r="D453" s="565" t="s">
        <v>654</v>
      </c>
      <c r="E453" s="562" t="s">
        <v>392</v>
      </c>
      <c r="F453" s="562"/>
      <c r="G453" s="562"/>
      <c r="H453" s="562"/>
      <c r="I453" s="522"/>
      <c r="J453" s="562"/>
      <c r="K453" s="562"/>
      <c r="L453" s="562"/>
      <c r="M453" s="562"/>
      <c r="N453" s="470" t="s">
        <v>662</v>
      </c>
      <c r="O453" s="472" t="s">
        <v>671</v>
      </c>
    </row>
    <row r="454" spans="1:15" ht="63" x14ac:dyDescent="0.25">
      <c r="A454" s="1478"/>
      <c r="B454" s="1496" t="s">
        <v>667</v>
      </c>
      <c r="C454" s="562">
        <v>14</v>
      </c>
      <c r="D454" s="565" t="s">
        <v>655</v>
      </c>
      <c r="E454" s="562" t="s">
        <v>392</v>
      </c>
      <c r="F454" s="562"/>
      <c r="G454" s="562">
        <v>1</v>
      </c>
      <c r="H454" s="562"/>
      <c r="I454" s="522"/>
      <c r="J454" s="562"/>
      <c r="K454" s="562"/>
      <c r="L454" s="562"/>
      <c r="M454" s="562"/>
      <c r="N454" s="470" t="s">
        <v>663</v>
      </c>
      <c r="O454" s="472" t="s">
        <v>672</v>
      </c>
    </row>
    <row r="455" spans="1:15" ht="63" x14ac:dyDescent="0.25">
      <c r="A455" s="1478"/>
      <c r="B455" s="1496"/>
      <c r="C455" s="562">
        <v>15</v>
      </c>
      <c r="D455" s="565" t="s">
        <v>656</v>
      </c>
      <c r="E455" s="562" t="s">
        <v>392</v>
      </c>
      <c r="F455" s="562"/>
      <c r="G455" s="562"/>
      <c r="H455" s="562"/>
      <c r="I455" s="522"/>
      <c r="J455" s="562"/>
      <c r="K455" s="562"/>
      <c r="L455" s="562"/>
      <c r="M455" s="562"/>
      <c r="N455" s="470" t="s">
        <v>663</v>
      </c>
      <c r="O455" s="472" t="s">
        <v>672</v>
      </c>
    </row>
    <row r="456" spans="1:15" ht="63" x14ac:dyDescent="0.25">
      <c r="A456" s="1478"/>
      <c r="B456" s="1496"/>
      <c r="C456" s="562">
        <v>16</v>
      </c>
      <c r="D456" s="565" t="s">
        <v>657</v>
      </c>
      <c r="E456" s="562" t="s">
        <v>392</v>
      </c>
      <c r="F456" s="562"/>
      <c r="G456" s="562"/>
      <c r="H456" s="562"/>
      <c r="I456" s="522"/>
      <c r="J456" s="562"/>
      <c r="K456" s="562"/>
      <c r="L456" s="562"/>
      <c r="M456" s="562"/>
      <c r="N456" s="470" t="s">
        <v>663</v>
      </c>
      <c r="O456" s="472" t="s">
        <v>672</v>
      </c>
    </row>
    <row r="457" spans="1:15" ht="63" x14ac:dyDescent="0.25">
      <c r="A457" s="1478"/>
      <c r="B457" s="1496"/>
      <c r="C457" s="562">
        <v>17</v>
      </c>
      <c r="D457" s="565" t="s">
        <v>658</v>
      </c>
      <c r="E457" s="562" t="s">
        <v>392</v>
      </c>
      <c r="F457" s="562"/>
      <c r="G457" s="562"/>
      <c r="H457" s="562"/>
      <c r="I457" s="522"/>
      <c r="J457" s="562"/>
      <c r="K457" s="562"/>
      <c r="L457" s="562"/>
      <c r="M457" s="562"/>
      <c r="N457" s="470" t="s">
        <v>663</v>
      </c>
      <c r="O457" s="472" t="s">
        <v>672</v>
      </c>
    </row>
    <row r="458" spans="1:15" ht="63" x14ac:dyDescent="0.25">
      <c r="A458" s="1478"/>
      <c r="B458" s="1496"/>
      <c r="C458" s="562">
        <v>18</v>
      </c>
      <c r="D458" s="565" t="s">
        <v>659</v>
      </c>
      <c r="E458" s="562" t="s">
        <v>392</v>
      </c>
      <c r="F458" s="562"/>
      <c r="G458" s="562"/>
      <c r="H458" s="562"/>
      <c r="I458" s="522"/>
      <c r="J458" s="562"/>
      <c r="K458" s="562"/>
      <c r="L458" s="562"/>
      <c r="M458" s="562"/>
      <c r="N458" s="470" t="s">
        <v>663</v>
      </c>
      <c r="O458" s="472" t="s">
        <v>672</v>
      </c>
    </row>
    <row r="459" spans="1:15" ht="63.75" thickBot="1" x14ac:dyDescent="0.3">
      <c r="A459" s="1479"/>
      <c r="B459" s="1497"/>
      <c r="C459" s="563">
        <v>19</v>
      </c>
      <c r="D459" s="566" t="s">
        <v>660</v>
      </c>
      <c r="E459" s="563" t="s">
        <v>392</v>
      </c>
      <c r="F459" s="563"/>
      <c r="G459" s="563"/>
      <c r="H459" s="563"/>
      <c r="I459" s="526"/>
      <c r="J459" s="563"/>
      <c r="K459" s="563"/>
      <c r="L459" s="563"/>
      <c r="M459" s="563"/>
      <c r="N459" s="474" t="s">
        <v>663</v>
      </c>
      <c r="O459" s="475" t="s">
        <v>673</v>
      </c>
    </row>
    <row r="460" spans="1:15" ht="16.5" thickBot="1" x14ac:dyDescent="0.3">
      <c r="A460" s="1452" t="s">
        <v>675</v>
      </c>
      <c r="B460" s="1495" t="s">
        <v>6</v>
      </c>
      <c r="C460" s="138">
        <v>1</v>
      </c>
      <c r="D460" s="568">
        <v>298410266</v>
      </c>
      <c r="E460" s="138" t="s">
        <v>392</v>
      </c>
      <c r="F460" s="138"/>
      <c r="G460" s="138"/>
      <c r="H460" s="138"/>
      <c r="I460" s="517">
        <v>45170</v>
      </c>
      <c r="J460" s="138"/>
      <c r="K460" s="138"/>
      <c r="L460" s="138"/>
      <c r="M460" s="138"/>
      <c r="N460" s="138"/>
      <c r="O460" s="471" t="s">
        <v>676</v>
      </c>
    </row>
    <row r="461" spans="1:15" ht="16.5" thickBot="1" x14ac:dyDescent="0.3">
      <c r="A461" s="1468"/>
      <c r="B461" s="1496"/>
      <c r="C461" s="562">
        <v>2</v>
      </c>
      <c r="D461" s="565">
        <v>298410267</v>
      </c>
      <c r="E461" s="562" t="s">
        <v>392</v>
      </c>
      <c r="F461" s="562"/>
      <c r="G461" s="562"/>
      <c r="H461" s="562"/>
      <c r="I461" s="517">
        <v>45170</v>
      </c>
      <c r="J461" s="562"/>
      <c r="K461" s="562"/>
      <c r="L461" s="562"/>
      <c r="M461" s="562"/>
      <c r="N461" s="562"/>
      <c r="O461" s="472" t="s">
        <v>676</v>
      </c>
    </row>
    <row r="462" spans="1:15" ht="16.5" thickBot="1" x14ac:dyDescent="0.3">
      <c r="A462" s="1468"/>
      <c r="B462" s="1496"/>
      <c r="C462" s="562">
        <v>3</v>
      </c>
      <c r="D462" s="565">
        <v>298410268</v>
      </c>
      <c r="E462" s="562" t="s">
        <v>392</v>
      </c>
      <c r="F462" s="562"/>
      <c r="G462" s="562"/>
      <c r="H462" s="562"/>
      <c r="I462" s="517">
        <v>45170</v>
      </c>
      <c r="J462" s="562"/>
      <c r="K462" s="562"/>
      <c r="L462" s="562"/>
      <c r="M462" s="562"/>
      <c r="N462" s="562"/>
      <c r="O462" s="472" t="s">
        <v>676</v>
      </c>
    </row>
    <row r="463" spans="1:15" ht="16.5" thickBot="1" x14ac:dyDescent="0.3">
      <c r="A463" s="1468"/>
      <c r="B463" s="1496"/>
      <c r="C463" s="562">
        <v>4</v>
      </c>
      <c r="D463" s="565">
        <v>298410269</v>
      </c>
      <c r="E463" s="562" t="s">
        <v>392</v>
      </c>
      <c r="F463" s="562"/>
      <c r="G463" s="562"/>
      <c r="H463" s="562"/>
      <c r="I463" s="517">
        <v>45170</v>
      </c>
      <c r="J463" s="562"/>
      <c r="K463" s="562"/>
      <c r="L463" s="562"/>
      <c r="M463" s="562"/>
      <c r="N463" s="562"/>
      <c r="O463" s="472" t="s">
        <v>676</v>
      </c>
    </row>
    <row r="464" spans="1:15" ht="16.5" thickBot="1" x14ac:dyDescent="0.3">
      <c r="A464" s="1468"/>
      <c r="B464" s="1496"/>
      <c r="C464" s="562">
        <v>5</v>
      </c>
      <c r="D464" s="565">
        <v>298410270</v>
      </c>
      <c r="E464" s="562" t="s">
        <v>392</v>
      </c>
      <c r="F464" s="562"/>
      <c r="G464" s="562"/>
      <c r="H464" s="562"/>
      <c r="I464" s="517">
        <v>45170</v>
      </c>
      <c r="J464" s="562"/>
      <c r="K464" s="562"/>
      <c r="L464" s="562"/>
      <c r="M464" s="562"/>
      <c r="N464" s="562"/>
      <c r="O464" s="472" t="s">
        <v>676</v>
      </c>
    </row>
    <row r="465" spans="1:15" ht="16.5" thickBot="1" x14ac:dyDescent="0.3">
      <c r="A465" s="1468"/>
      <c r="B465" s="1496"/>
      <c r="C465" s="562">
        <v>6</v>
      </c>
      <c r="D465" s="565">
        <v>298410271</v>
      </c>
      <c r="E465" s="562" t="s">
        <v>392</v>
      </c>
      <c r="F465" s="562"/>
      <c r="G465" s="562"/>
      <c r="H465" s="562"/>
      <c r="I465" s="517">
        <v>45170</v>
      </c>
      <c r="J465" s="562"/>
      <c r="K465" s="562"/>
      <c r="L465" s="562"/>
      <c r="M465" s="562"/>
      <c r="N465" s="562"/>
      <c r="O465" s="472" t="s">
        <v>676</v>
      </c>
    </row>
    <row r="466" spans="1:15" ht="16.5" thickBot="1" x14ac:dyDescent="0.3">
      <c r="A466" s="1468"/>
      <c r="B466" s="1496"/>
      <c r="C466" s="562">
        <v>7</v>
      </c>
      <c r="D466" s="565">
        <v>298410272</v>
      </c>
      <c r="E466" s="562" t="s">
        <v>392</v>
      </c>
      <c r="F466" s="562"/>
      <c r="G466" s="562"/>
      <c r="H466" s="562"/>
      <c r="I466" s="517">
        <v>45170</v>
      </c>
      <c r="J466" s="562"/>
      <c r="K466" s="562"/>
      <c r="L466" s="562"/>
      <c r="M466" s="562"/>
      <c r="N466" s="562"/>
      <c r="O466" s="472" t="s">
        <v>676</v>
      </c>
    </row>
    <row r="467" spans="1:15" ht="16.5" thickBot="1" x14ac:dyDescent="0.3">
      <c r="A467" s="1468"/>
      <c r="B467" s="1496"/>
      <c r="C467" s="562">
        <v>8</v>
      </c>
      <c r="D467" s="565">
        <v>298410273</v>
      </c>
      <c r="E467" s="562" t="s">
        <v>392</v>
      </c>
      <c r="F467" s="562"/>
      <c r="G467" s="562"/>
      <c r="H467" s="562"/>
      <c r="I467" s="517">
        <v>45170</v>
      </c>
      <c r="J467" s="562"/>
      <c r="K467" s="562"/>
      <c r="L467" s="562"/>
      <c r="M467" s="562"/>
      <c r="N467" s="562"/>
      <c r="O467" s="472" t="s">
        <v>676</v>
      </c>
    </row>
    <row r="468" spans="1:15" ht="16.5" thickBot="1" x14ac:dyDescent="0.3">
      <c r="A468" s="1468"/>
      <c r="B468" s="1496"/>
      <c r="C468" s="562">
        <v>9</v>
      </c>
      <c r="D468" s="565">
        <v>298410274</v>
      </c>
      <c r="E468" s="562" t="s">
        <v>392</v>
      </c>
      <c r="F468" s="562"/>
      <c r="G468" s="562"/>
      <c r="H468" s="562"/>
      <c r="I468" s="517">
        <v>45170</v>
      </c>
      <c r="J468" s="562"/>
      <c r="K468" s="562"/>
      <c r="L468" s="562"/>
      <c r="M468" s="562"/>
      <c r="N468" s="562"/>
      <c r="O468" s="472" t="s">
        <v>676</v>
      </c>
    </row>
    <row r="469" spans="1:15" ht="16.5" thickBot="1" x14ac:dyDescent="0.3">
      <c r="A469" s="1468"/>
      <c r="B469" s="1496"/>
      <c r="C469" s="562">
        <v>10</v>
      </c>
      <c r="D469" s="565">
        <v>298410275</v>
      </c>
      <c r="E469" s="562" t="s">
        <v>392</v>
      </c>
      <c r="F469" s="562"/>
      <c r="G469" s="562"/>
      <c r="H469" s="562"/>
      <c r="I469" s="517">
        <v>45170</v>
      </c>
      <c r="J469" s="562"/>
      <c r="K469" s="562"/>
      <c r="L469" s="562"/>
      <c r="M469" s="562"/>
      <c r="N469" s="562"/>
      <c r="O469" s="472" t="s">
        <v>676</v>
      </c>
    </row>
    <row r="470" spans="1:15" ht="16.5" thickBot="1" x14ac:dyDescent="0.3">
      <c r="A470" s="1468"/>
      <c r="B470" s="1496"/>
      <c r="C470" s="562">
        <v>11</v>
      </c>
      <c r="D470" s="565">
        <v>298410276</v>
      </c>
      <c r="E470" s="562" t="s">
        <v>392</v>
      </c>
      <c r="F470" s="562"/>
      <c r="G470" s="562"/>
      <c r="H470" s="562"/>
      <c r="I470" s="517">
        <v>45170</v>
      </c>
      <c r="J470" s="562"/>
      <c r="K470" s="562"/>
      <c r="L470" s="562"/>
      <c r="M470" s="562"/>
      <c r="N470" s="562"/>
      <c r="O470" s="472" t="s">
        <v>676</v>
      </c>
    </row>
    <row r="471" spans="1:15" ht="16.5" thickBot="1" x14ac:dyDescent="0.3">
      <c r="A471" s="1468"/>
      <c r="B471" s="1496"/>
      <c r="C471" s="562">
        <v>12</v>
      </c>
      <c r="D471" s="565">
        <v>298410277</v>
      </c>
      <c r="E471" s="562" t="s">
        <v>392</v>
      </c>
      <c r="F471" s="562"/>
      <c r="G471" s="562"/>
      <c r="H471" s="562"/>
      <c r="I471" s="517">
        <v>45170</v>
      </c>
      <c r="J471" s="562"/>
      <c r="K471" s="562"/>
      <c r="L471" s="562"/>
      <c r="M471" s="562"/>
      <c r="N471" s="562"/>
      <c r="O471" s="472" t="s">
        <v>676</v>
      </c>
    </row>
    <row r="472" spans="1:15" ht="16.5" thickBot="1" x14ac:dyDescent="0.3">
      <c r="A472" s="1468"/>
      <c r="B472" s="1496"/>
      <c r="C472" s="562">
        <v>13</v>
      </c>
      <c r="D472" s="565">
        <v>298410278</v>
      </c>
      <c r="E472" s="562" t="s">
        <v>392</v>
      </c>
      <c r="F472" s="562"/>
      <c r="G472" s="562"/>
      <c r="H472" s="562"/>
      <c r="I472" s="517">
        <v>45170</v>
      </c>
      <c r="J472" s="562"/>
      <c r="K472" s="562"/>
      <c r="L472" s="562"/>
      <c r="M472" s="562"/>
      <c r="N472" s="562"/>
      <c r="O472" s="472" t="s">
        <v>676</v>
      </c>
    </row>
    <row r="473" spans="1:15" ht="16.5" thickBot="1" x14ac:dyDescent="0.3">
      <c r="A473" s="1468"/>
      <c r="B473" s="1496"/>
      <c r="C473" s="562">
        <v>14</v>
      </c>
      <c r="D473" s="565">
        <v>298410279</v>
      </c>
      <c r="E473" s="562" t="s">
        <v>392</v>
      </c>
      <c r="F473" s="562"/>
      <c r="G473" s="562"/>
      <c r="H473" s="562"/>
      <c r="I473" s="517">
        <v>45170</v>
      </c>
      <c r="J473" s="562"/>
      <c r="K473" s="562"/>
      <c r="L473" s="562"/>
      <c r="M473" s="562"/>
      <c r="N473" s="562"/>
      <c r="O473" s="472" t="s">
        <v>676</v>
      </c>
    </row>
    <row r="474" spans="1:15" ht="16.5" thickBot="1" x14ac:dyDescent="0.3">
      <c r="A474" s="1468"/>
      <c r="B474" s="1496"/>
      <c r="C474" s="562">
        <v>15</v>
      </c>
      <c r="D474" s="565">
        <v>298410280</v>
      </c>
      <c r="E474" s="562" t="s">
        <v>392</v>
      </c>
      <c r="F474" s="562"/>
      <c r="G474" s="562"/>
      <c r="H474" s="562"/>
      <c r="I474" s="517">
        <v>45170</v>
      </c>
      <c r="J474" s="562"/>
      <c r="K474" s="562"/>
      <c r="L474" s="562"/>
      <c r="M474" s="562"/>
      <c r="N474" s="562"/>
      <c r="O474" s="472" t="s">
        <v>676</v>
      </c>
    </row>
    <row r="475" spans="1:15" ht="16.5" thickBot="1" x14ac:dyDescent="0.3">
      <c r="A475" s="1468"/>
      <c r="B475" s="1496"/>
      <c r="C475" s="562">
        <v>16</v>
      </c>
      <c r="D475" s="565">
        <v>298410281</v>
      </c>
      <c r="E475" s="562" t="s">
        <v>392</v>
      </c>
      <c r="F475" s="562"/>
      <c r="G475" s="562"/>
      <c r="H475" s="562"/>
      <c r="I475" s="517">
        <v>45170</v>
      </c>
      <c r="J475" s="562"/>
      <c r="K475" s="562"/>
      <c r="L475" s="562"/>
      <c r="M475" s="562"/>
      <c r="N475" s="562"/>
      <c r="O475" s="472" t="s">
        <v>676</v>
      </c>
    </row>
    <row r="476" spans="1:15" ht="16.5" thickBot="1" x14ac:dyDescent="0.3">
      <c r="A476" s="1468"/>
      <c r="B476" s="1496"/>
      <c r="C476" s="562">
        <v>17</v>
      </c>
      <c r="D476" s="565">
        <v>298410282</v>
      </c>
      <c r="E476" s="562" t="s">
        <v>392</v>
      </c>
      <c r="F476" s="562"/>
      <c r="G476" s="562"/>
      <c r="H476" s="562"/>
      <c r="I476" s="517">
        <v>45170</v>
      </c>
      <c r="J476" s="562"/>
      <c r="K476" s="562"/>
      <c r="L476" s="562"/>
      <c r="M476" s="562"/>
      <c r="N476" s="562"/>
      <c r="O476" s="472" t="s">
        <v>676</v>
      </c>
    </row>
    <row r="477" spans="1:15" ht="16.5" thickBot="1" x14ac:dyDescent="0.3">
      <c r="A477" s="1468"/>
      <c r="B477" s="1496"/>
      <c r="C477" s="562">
        <v>18</v>
      </c>
      <c r="D477" s="565">
        <v>298410283</v>
      </c>
      <c r="E477" s="562" t="s">
        <v>392</v>
      </c>
      <c r="F477" s="562"/>
      <c r="G477" s="562"/>
      <c r="H477" s="562"/>
      <c r="I477" s="517">
        <v>45170</v>
      </c>
      <c r="J477" s="562"/>
      <c r="K477" s="562"/>
      <c r="L477" s="562"/>
      <c r="M477" s="562"/>
      <c r="N477" s="562"/>
      <c r="O477" s="472" t="s">
        <v>676</v>
      </c>
    </row>
    <row r="478" spans="1:15" ht="16.5" thickBot="1" x14ac:dyDescent="0.3">
      <c r="A478" s="1468"/>
      <c r="B478" s="1496"/>
      <c r="C478" s="562">
        <v>19</v>
      </c>
      <c r="D478" s="565">
        <v>298410284</v>
      </c>
      <c r="E478" s="562" t="s">
        <v>392</v>
      </c>
      <c r="F478" s="562"/>
      <c r="G478" s="562"/>
      <c r="H478" s="562"/>
      <c r="I478" s="517">
        <v>45170</v>
      </c>
      <c r="J478" s="562"/>
      <c r="K478" s="562"/>
      <c r="L478" s="562"/>
      <c r="M478" s="562"/>
      <c r="N478" s="562"/>
      <c r="O478" s="472" t="s">
        <v>676</v>
      </c>
    </row>
    <row r="479" spans="1:15" ht="32.25" thickBot="1" x14ac:dyDescent="0.3">
      <c r="A479" s="1469"/>
      <c r="B479" s="429" t="s">
        <v>591</v>
      </c>
      <c r="C479" s="563">
        <v>20</v>
      </c>
      <c r="D479" s="566" t="s">
        <v>674</v>
      </c>
      <c r="E479" s="563" t="s">
        <v>392</v>
      </c>
      <c r="F479" s="563"/>
      <c r="G479" s="563"/>
      <c r="H479" s="563"/>
      <c r="I479" s="517">
        <v>45170</v>
      </c>
      <c r="J479" s="563"/>
      <c r="K479" s="563"/>
      <c r="L479" s="563"/>
      <c r="M479" s="563"/>
      <c r="N479" s="563"/>
      <c r="O479" s="383" t="s">
        <v>677</v>
      </c>
    </row>
    <row r="480" spans="1:15" ht="16.5" thickBot="1" x14ac:dyDescent="0.3">
      <c r="A480" s="1477" t="s">
        <v>678</v>
      </c>
      <c r="B480" s="1495" t="s">
        <v>6</v>
      </c>
      <c r="C480" s="138">
        <v>1</v>
      </c>
      <c r="D480" s="568">
        <v>298412384</v>
      </c>
      <c r="E480" s="138" t="s">
        <v>392</v>
      </c>
      <c r="F480" s="138"/>
      <c r="G480" s="138"/>
      <c r="H480" s="138"/>
      <c r="I480" s="517">
        <v>45170</v>
      </c>
      <c r="J480" s="138"/>
      <c r="K480" s="138"/>
      <c r="L480" s="138"/>
      <c r="M480" s="138"/>
      <c r="N480" s="138"/>
      <c r="O480" s="330" t="s">
        <v>676</v>
      </c>
    </row>
    <row r="481" spans="1:15" ht="16.5" thickBot="1" x14ac:dyDescent="0.3">
      <c r="A481" s="1478"/>
      <c r="B481" s="1496"/>
      <c r="C481" s="562">
        <v>2</v>
      </c>
      <c r="D481" s="565">
        <v>298413394</v>
      </c>
      <c r="E481" s="562" t="s">
        <v>392</v>
      </c>
      <c r="F481" s="562"/>
      <c r="G481" s="562"/>
      <c r="H481" s="562"/>
      <c r="I481" s="517">
        <v>45170</v>
      </c>
      <c r="J481" s="562"/>
      <c r="K481" s="562"/>
      <c r="L481" s="562"/>
      <c r="M481" s="562"/>
      <c r="N481" s="562"/>
      <c r="O481" s="331" t="s">
        <v>676</v>
      </c>
    </row>
    <row r="482" spans="1:15" ht="16.5" thickBot="1" x14ac:dyDescent="0.3">
      <c r="A482" s="1478"/>
      <c r="B482" s="1496"/>
      <c r="C482" s="562">
        <v>3</v>
      </c>
      <c r="D482" s="565">
        <v>298413393</v>
      </c>
      <c r="E482" s="562" t="s">
        <v>392</v>
      </c>
      <c r="F482" s="562"/>
      <c r="G482" s="562"/>
      <c r="H482" s="562"/>
      <c r="I482" s="517">
        <v>45170</v>
      </c>
      <c r="J482" s="562"/>
      <c r="K482" s="562"/>
      <c r="L482" s="562"/>
      <c r="M482" s="562"/>
      <c r="N482" s="562"/>
      <c r="O482" s="331" t="s">
        <v>676</v>
      </c>
    </row>
    <row r="483" spans="1:15" ht="16.5" thickBot="1" x14ac:dyDescent="0.3">
      <c r="A483" s="1478"/>
      <c r="B483" s="1496"/>
      <c r="C483" s="562">
        <v>4</v>
      </c>
      <c r="D483" s="565">
        <v>298411162</v>
      </c>
      <c r="E483" s="562" t="s">
        <v>392</v>
      </c>
      <c r="F483" s="562"/>
      <c r="G483" s="562"/>
      <c r="H483" s="562"/>
      <c r="I483" s="517">
        <v>45170</v>
      </c>
      <c r="J483" s="562"/>
      <c r="K483" s="562"/>
      <c r="L483" s="562"/>
      <c r="M483" s="562"/>
      <c r="N483" s="562"/>
      <c r="O483" s="331" t="s">
        <v>676</v>
      </c>
    </row>
    <row r="484" spans="1:15" ht="16.5" thickBot="1" x14ac:dyDescent="0.3">
      <c r="A484" s="1478"/>
      <c r="B484" s="1496"/>
      <c r="C484" s="562">
        <v>5</v>
      </c>
      <c r="D484" s="565">
        <v>298411163</v>
      </c>
      <c r="E484" s="562" t="s">
        <v>392</v>
      </c>
      <c r="F484" s="562"/>
      <c r="G484" s="562"/>
      <c r="H484" s="562"/>
      <c r="I484" s="517">
        <v>45170</v>
      </c>
      <c r="J484" s="562"/>
      <c r="K484" s="562"/>
      <c r="L484" s="562"/>
      <c r="M484" s="562"/>
      <c r="N484" s="562"/>
      <c r="O484" s="331" t="s">
        <v>676</v>
      </c>
    </row>
    <row r="485" spans="1:15" ht="16.5" thickBot="1" x14ac:dyDescent="0.3">
      <c r="A485" s="1478"/>
      <c r="B485" s="1496"/>
      <c r="C485" s="562">
        <v>6</v>
      </c>
      <c r="D485" s="565">
        <v>298411161</v>
      </c>
      <c r="E485" s="562" t="s">
        <v>392</v>
      </c>
      <c r="F485" s="562"/>
      <c r="G485" s="562"/>
      <c r="H485" s="562"/>
      <c r="I485" s="517">
        <v>45170</v>
      </c>
      <c r="J485" s="562"/>
      <c r="K485" s="562"/>
      <c r="L485" s="562"/>
      <c r="M485" s="562"/>
      <c r="N485" s="562"/>
      <c r="O485" s="331" t="s">
        <v>676</v>
      </c>
    </row>
    <row r="486" spans="1:15" ht="16.5" thickBot="1" x14ac:dyDescent="0.3">
      <c r="A486" s="1478"/>
      <c r="B486" s="1496"/>
      <c r="C486" s="562">
        <v>7</v>
      </c>
      <c r="D486" s="565">
        <v>298412383</v>
      </c>
      <c r="E486" s="562" t="s">
        <v>392</v>
      </c>
      <c r="F486" s="562"/>
      <c r="G486" s="562"/>
      <c r="H486" s="562"/>
      <c r="I486" s="517">
        <v>45170</v>
      </c>
      <c r="J486" s="562"/>
      <c r="K486" s="562"/>
      <c r="L486" s="562"/>
      <c r="M486" s="562"/>
      <c r="N486" s="562"/>
      <c r="O486" s="331" t="s">
        <v>676</v>
      </c>
    </row>
    <row r="487" spans="1:15" ht="16.5" thickBot="1" x14ac:dyDescent="0.3">
      <c r="A487" s="1479"/>
      <c r="B487" s="1497"/>
      <c r="C487" s="563">
        <v>8</v>
      </c>
      <c r="D487" s="566">
        <v>6005597</v>
      </c>
      <c r="E487" s="563" t="s">
        <v>392</v>
      </c>
      <c r="F487" s="563"/>
      <c r="G487" s="563"/>
      <c r="H487" s="563"/>
      <c r="I487" s="517">
        <v>45170</v>
      </c>
      <c r="J487" s="563"/>
      <c r="K487" s="563"/>
      <c r="L487" s="563"/>
      <c r="M487" s="563"/>
      <c r="N487" s="563"/>
      <c r="O487" s="383" t="s">
        <v>676</v>
      </c>
    </row>
  </sheetData>
  <customSheetViews>
    <customSheetView guid="{7F9067D3-61AC-47C3-A93D-D80CFE368C36}" scale="60" topLeftCell="A165">
      <selection activeCell="D160" sqref="D160"/>
      <pageMargins left="0.7" right="0.7" top="0.75" bottom="0.75" header="0.3" footer="0.3"/>
      <pageSetup paperSize="9" orientation="portrait" r:id="rId1"/>
    </customSheetView>
  </customSheetViews>
  <mergeCells count="172">
    <mergeCell ref="A1:L1"/>
    <mergeCell ref="A3:A15"/>
    <mergeCell ref="N3:N15"/>
    <mergeCell ref="R3:R4"/>
    <mergeCell ref="S3:S4"/>
    <mergeCell ref="T3:T4"/>
    <mergeCell ref="R5:R6"/>
    <mergeCell ref="S5:S6"/>
    <mergeCell ref="T5:T6"/>
    <mergeCell ref="R7:R8"/>
    <mergeCell ref="R13:R14"/>
    <mergeCell ref="S13:S14"/>
    <mergeCell ref="T13:T14"/>
    <mergeCell ref="R15:R16"/>
    <mergeCell ref="S15:S16"/>
    <mergeCell ref="T15:T16"/>
    <mergeCell ref="S7:S8"/>
    <mergeCell ref="T7:T8"/>
    <mergeCell ref="R9:R10"/>
    <mergeCell ref="S9:S10"/>
    <mergeCell ref="T9:T10"/>
    <mergeCell ref="R11:R12"/>
    <mergeCell ref="S11:S12"/>
    <mergeCell ref="T11:T12"/>
    <mergeCell ref="T21:T22"/>
    <mergeCell ref="R23:R24"/>
    <mergeCell ref="S23:S24"/>
    <mergeCell ref="T23:T24"/>
    <mergeCell ref="A25:A72"/>
    <mergeCell ref="N25:N31"/>
    <mergeCell ref="R25:R26"/>
    <mergeCell ref="S25:S26"/>
    <mergeCell ref="T25:T26"/>
    <mergeCell ref="R27:R28"/>
    <mergeCell ref="A16:A24"/>
    <mergeCell ref="N16:N24"/>
    <mergeCell ref="R17:R18"/>
    <mergeCell ref="S17:S18"/>
    <mergeCell ref="T17:T18"/>
    <mergeCell ref="R19:R20"/>
    <mergeCell ref="S19:S20"/>
    <mergeCell ref="T19:T20"/>
    <mergeCell ref="R21:R22"/>
    <mergeCell ref="S21:S22"/>
    <mergeCell ref="N32:N35"/>
    <mergeCell ref="R33:R34"/>
    <mergeCell ref="S33:S34"/>
    <mergeCell ref="T33:T34"/>
    <mergeCell ref="N36:N39"/>
    <mergeCell ref="N40:N44"/>
    <mergeCell ref="S27:S28"/>
    <mergeCell ref="T27:T28"/>
    <mergeCell ref="R29:R30"/>
    <mergeCell ref="S29:S30"/>
    <mergeCell ref="T29:T30"/>
    <mergeCell ref="R31:R32"/>
    <mergeCell ref="S31:S32"/>
    <mergeCell ref="T31:T32"/>
    <mergeCell ref="N112:N114"/>
    <mergeCell ref="N45:N48"/>
    <mergeCell ref="N49:N52"/>
    <mergeCell ref="N61:N65"/>
    <mergeCell ref="N66:N67"/>
    <mergeCell ref="N68:N69"/>
    <mergeCell ref="N73:N76"/>
    <mergeCell ref="N77:N81"/>
    <mergeCell ref="N82:N84"/>
    <mergeCell ref="N85:N91"/>
    <mergeCell ref="N152:N155"/>
    <mergeCell ref="N156:N157"/>
    <mergeCell ref="N158:N160"/>
    <mergeCell ref="N161:N162"/>
    <mergeCell ref="N164:N166"/>
    <mergeCell ref="A167:A172"/>
    <mergeCell ref="N167:N169"/>
    <mergeCell ref="N170:N172"/>
    <mergeCell ref="N115:N116"/>
    <mergeCell ref="N118:N119"/>
    <mergeCell ref="A120:A166"/>
    <mergeCell ref="N120:N123"/>
    <mergeCell ref="N124:N127"/>
    <mergeCell ref="N128:N131"/>
    <mergeCell ref="N132:N136"/>
    <mergeCell ref="N137:N140"/>
    <mergeCell ref="N141:N147"/>
    <mergeCell ref="N148:N151"/>
    <mergeCell ref="A73:A119"/>
    <mergeCell ref="N92:N94"/>
    <mergeCell ref="N95:N98"/>
    <mergeCell ref="N99:N102"/>
    <mergeCell ref="N103:N107"/>
    <mergeCell ref="N108:N110"/>
    <mergeCell ref="A186:A192"/>
    <mergeCell ref="N186:N192"/>
    <mergeCell ref="A193:A225"/>
    <mergeCell ref="B193:B225"/>
    <mergeCell ref="N193:N225"/>
    <mergeCell ref="A226:A246"/>
    <mergeCell ref="B226:B246"/>
    <mergeCell ref="N226:N246"/>
    <mergeCell ref="A173:A180"/>
    <mergeCell ref="N173:N180"/>
    <mergeCell ref="A181:A182"/>
    <mergeCell ref="N181:N182"/>
    <mergeCell ref="A183:A185"/>
    <mergeCell ref="N183:N185"/>
    <mergeCell ref="B264:B265"/>
    <mergeCell ref="B266:B267"/>
    <mergeCell ref="B268:B269"/>
    <mergeCell ref="B270:B271"/>
    <mergeCell ref="B272:B273"/>
    <mergeCell ref="B274:B275"/>
    <mergeCell ref="A247:A251"/>
    <mergeCell ref="B247:B251"/>
    <mergeCell ref="N247:N251"/>
    <mergeCell ref="A252:A373"/>
    <mergeCell ref="B252:B253"/>
    <mergeCell ref="B254:B255"/>
    <mergeCell ref="B256:B257"/>
    <mergeCell ref="B258:B259"/>
    <mergeCell ref="B260:B261"/>
    <mergeCell ref="B262:B263"/>
    <mergeCell ref="B288:B289"/>
    <mergeCell ref="B290:B291"/>
    <mergeCell ref="B292:B293"/>
    <mergeCell ref="B294:B295"/>
    <mergeCell ref="B296:B297"/>
    <mergeCell ref="B298:B299"/>
    <mergeCell ref="B276:B277"/>
    <mergeCell ref="B278:B279"/>
    <mergeCell ref="B280:B281"/>
    <mergeCell ref="B282:B283"/>
    <mergeCell ref="B284:B285"/>
    <mergeCell ref="B286:B287"/>
    <mergeCell ref="B313:B314"/>
    <mergeCell ref="B315:B316"/>
    <mergeCell ref="B319:B320"/>
    <mergeCell ref="B321:B323"/>
    <mergeCell ref="B324:B325"/>
    <mergeCell ref="B328:B330"/>
    <mergeCell ref="B300:B301"/>
    <mergeCell ref="B302:B303"/>
    <mergeCell ref="B304:B305"/>
    <mergeCell ref="B306:B307"/>
    <mergeCell ref="B308:B309"/>
    <mergeCell ref="B311:B312"/>
    <mergeCell ref="B345:B346"/>
    <mergeCell ref="B348:B349"/>
    <mergeCell ref="B351:B352"/>
    <mergeCell ref="B353:B355"/>
    <mergeCell ref="B356:B357"/>
    <mergeCell ref="B358:B368"/>
    <mergeCell ref="B331:B332"/>
    <mergeCell ref="B333:B334"/>
    <mergeCell ref="B335:B336"/>
    <mergeCell ref="B337:B338"/>
    <mergeCell ref="B339:B340"/>
    <mergeCell ref="B342:B343"/>
    <mergeCell ref="A480:A487"/>
    <mergeCell ref="B480:B487"/>
    <mergeCell ref="A441:A459"/>
    <mergeCell ref="B441:B447"/>
    <mergeCell ref="B448:B453"/>
    <mergeCell ref="B454:B459"/>
    <mergeCell ref="A460:A479"/>
    <mergeCell ref="B460:B478"/>
    <mergeCell ref="A374:A386"/>
    <mergeCell ref="B374:B386"/>
    <mergeCell ref="A387:A399"/>
    <mergeCell ref="B387:B398"/>
    <mergeCell ref="A400:A440"/>
    <mergeCell ref="B400:B440"/>
  </mergeCells>
  <dataValidations count="1">
    <dataValidation type="list" allowBlank="1" showInputMessage="1" showErrorMessage="1" sqref="E253:E254 E369:E372 E356:E360 E331:E353 E326:E328 E324 E321 E319 E317 E314:E315 E364:E365 E308 E306 E304 E300:E302 E297 E294 E292 E290 E288 E286 E284 E281:E282 E278:E279 E276 E270:E274 E268 E266 E264 E262 E260 E258 E256 E311 E362 E3:E251">
      <formula1>$E$209:$E$211</formula1>
    </dataValidation>
  </dataValidations>
  <pageMargins left="0.7" right="0.7" top="0.75" bottom="0.75" header="0.3" footer="0.3"/>
  <pageSetup paperSize="9"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1"/>
  <sheetViews>
    <sheetView topLeftCell="A144" zoomScale="60" zoomScaleNormal="60" workbookViewId="0">
      <selection activeCell="E1" sqref="E1"/>
    </sheetView>
  </sheetViews>
  <sheetFormatPr defaultRowHeight="15" x14ac:dyDescent="0.25"/>
  <cols>
    <col min="1" max="1" width="16.140625" style="75" customWidth="1"/>
    <col min="2" max="2" width="20.28515625" style="75" customWidth="1"/>
    <col min="3" max="3" width="7.5703125" style="75" customWidth="1"/>
    <col min="4" max="4" width="29.42578125" style="75" customWidth="1"/>
    <col min="5" max="5" width="14.85546875" style="75" customWidth="1"/>
    <col min="6" max="8" width="9.140625" style="75"/>
    <col min="9" max="9" width="13.7109375" style="75" customWidth="1"/>
    <col min="10" max="10" width="16.7109375" style="75" customWidth="1"/>
    <col min="11" max="11" width="9.140625" style="75"/>
    <col min="12" max="12" width="10.7109375" style="75" customWidth="1"/>
    <col min="13" max="13" width="9.140625" style="75"/>
    <col min="14" max="14" width="33.7109375" style="75" customWidth="1"/>
    <col min="15" max="15" width="48.28515625" style="75" customWidth="1"/>
    <col min="16" max="16" width="19.85546875" style="75" customWidth="1"/>
    <col min="17" max="17" width="37.140625" style="75" customWidth="1"/>
    <col min="18" max="18" width="9.140625" style="75"/>
    <col min="19" max="19" width="23" style="75" customWidth="1"/>
    <col min="20" max="20" width="5.85546875" style="75" customWidth="1"/>
    <col min="21" max="21" width="36" style="75" customWidth="1"/>
    <col min="22" max="22" width="19.7109375" style="75" customWidth="1"/>
    <col min="23" max="16384" width="9.140625" style="75"/>
  </cols>
  <sheetData>
    <row r="1" spans="1:22" ht="16.5" thickBot="1" x14ac:dyDescent="0.3">
      <c r="A1" s="1474" t="s">
        <v>0</v>
      </c>
      <c r="B1" s="1475"/>
      <c r="C1" s="1475"/>
      <c r="D1" s="1475"/>
      <c r="E1" s="1475"/>
      <c r="F1" s="1475"/>
      <c r="G1" s="1475"/>
      <c r="H1" s="1475"/>
      <c r="I1" s="1475"/>
      <c r="J1" s="1475"/>
      <c r="K1" s="1475"/>
      <c r="L1" s="1476"/>
      <c r="M1" s="387"/>
      <c r="N1" s="387"/>
      <c r="O1" s="387"/>
    </row>
    <row r="2" spans="1:22" ht="189.75" customHeight="1" thickBot="1" x14ac:dyDescent="0.3">
      <c r="A2" s="580" t="s">
        <v>1</v>
      </c>
      <c r="B2" s="389" t="s">
        <v>3</v>
      </c>
      <c r="C2" s="389" t="s">
        <v>133</v>
      </c>
      <c r="D2" s="390" t="s">
        <v>214</v>
      </c>
      <c r="E2" s="505" t="s">
        <v>4</v>
      </c>
      <c r="F2" s="392" t="s">
        <v>225</v>
      </c>
      <c r="G2" s="389" t="s">
        <v>226</v>
      </c>
      <c r="H2" s="389" t="s">
        <v>5</v>
      </c>
      <c r="I2" s="389" t="s">
        <v>7</v>
      </c>
      <c r="J2" s="389" t="s">
        <v>8</v>
      </c>
      <c r="K2" s="389" t="s">
        <v>131</v>
      </c>
      <c r="L2" s="389" t="s">
        <v>132</v>
      </c>
      <c r="M2" s="393" t="s">
        <v>272</v>
      </c>
      <c r="N2" s="393" t="s">
        <v>369</v>
      </c>
      <c r="O2" s="394" t="s">
        <v>370</v>
      </c>
      <c r="R2" s="212" t="s">
        <v>404</v>
      </c>
      <c r="S2" s="212" t="s">
        <v>768</v>
      </c>
      <c r="T2" s="640" t="s">
        <v>394</v>
      </c>
      <c r="U2" s="212" t="s">
        <v>769</v>
      </c>
      <c r="V2" s="212" t="s">
        <v>770</v>
      </c>
    </row>
    <row r="3" spans="1:22" ht="63" customHeight="1" x14ac:dyDescent="0.25">
      <c r="A3" s="1527" t="s">
        <v>235</v>
      </c>
      <c r="B3" s="589" t="s">
        <v>6</v>
      </c>
      <c r="C3" s="589">
        <v>1</v>
      </c>
      <c r="D3" s="589" t="s">
        <v>252</v>
      </c>
      <c r="E3" s="589" t="s">
        <v>392</v>
      </c>
      <c r="F3" s="589"/>
      <c r="G3" s="589">
        <v>2</v>
      </c>
      <c r="H3" s="589"/>
      <c r="I3" s="593">
        <v>45505</v>
      </c>
      <c r="J3" s="593">
        <v>45292</v>
      </c>
      <c r="K3" s="589">
        <v>1</v>
      </c>
      <c r="L3" s="589">
        <v>13</v>
      </c>
      <c r="M3" s="594">
        <v>1350</v>
      </c>
      <c r="N3" s="1546" t="s">
        <v>717</v>
      </c>
      <c r="O3" s="590" t="s">
        <v>374</v>
      </c>
      <c r="R3" s="1447">
        <v>1</v>
      </c>
      <c r="S3" s="1502" t="s">
        <v>232</v>
      </c>
      <c r="T3" s="1505">
        <f>COUNTIF(E16:E24,"в работе")</f>
        <v>9</v>
      </c>
      <c r="U3" s="582" t="s">
        <v>240</v>
      </c>
      <c r="V3" s="582">
        <f>SUM(F16:F24)</f>
        <v>1</v>
      </c>
    </row>
    <row r="4" spans="1:22" ht="63" customHeight="1" x14ac:dyDescent="0.25">
      <c r="A4" s="1528"/>
      <c r="B4" s="575" t="s">
        <v>6</v>
      </c>
      <c r="C4" s="575">
        <v>2</v>
      </c>
      <c r="D4" s="575" t="s">
        <v>253</v>
      </c>
      <c r="E4" s="575" t="s">
        <v>391</v>
      </c>
      <c r="F4" s="575"/>
      <c r="G4" s="575"/>
      <c r="H4" s="575"/>
      <c r="I4" s="595">
        <v>45505</v>
      </c>
      <c r="J4" s="595">
        <v>45292</v>
      </c>
      <c r="K4" s="575">
        <v>0</v>
      </c>
      <c r="L4" s="575">
        <v>12</v>
      </c>
      <c r="M4" s="592">
        <v>800</v>
      </c>
      <c r="N4" s="1551"/>
      <c r="O4" s="591" t="s">
        <v>374</v>
      </c>
      <c r="R4" s="1447"/>
      <c r="S4" s="1502"/>
      <c r="T4" s="1506"/>
      <c r="U4" s="582" t="s">
        <v>241</v>
      </c>
      <c r="V4" s="582">
        <f>SUM(G16:G24)</f>
        <v>9</v>
      </c>
    </row>
    <row r="5" spans="1:22" ht="63" customHeight="1" x14ac:dyDescent="0.25">
      <c r="A5" s="1528"/>
      <c r="B5" s="575" t="s">
        <v>6</v>
      </c>
      <c r="C5" s="575">
        <v>3</v>
      </c>
      <c r="D5" s="575" t="s">
        <v>254</v>
      </c>
      <c r="E5" s="575" t="s">
        <v>391</v>
      </c>
      <c r="F5" s="575"/>
      <c r="G5" s="575"/>
      <c r="H5" s="575"/>
      <c r="I5" s="595">
        <v>45505</v>
      </c>
      <c r="J5" s="595">
        <v>45292</v>
      </c>
      <c r="K5" s="575">
        <v>0</v>
      </c>
      <c r="L5" s="575">
        <v>11</v>
      </c>
      <c r="M5" s="592">
        <v>800</v>
      </c>
      <c r="N5" s="1551"/>
      <c r="O5" s="591" t="s">
        <v>374</v>
      </c>
      <c r="R5" s="1447">
        <v>2</v>
      </c>
      <c r="S5" s="1501" t="s">
        <v>233</v>
      </c>
      <c r="T5" s="1503">
        <f>COUNTIF(E25:E72,"в работе")</f>
        <v>48</v>
      </c>
      <c r="U5" s="581" t="s">
        <v>240</v>
      </c>
      <c r="V5" s="581">
        <f>SUM(F25:F72)</f>
        <v>1</v>
      </c>
    </row>
    <row r="6" spans="1:22" ht="63" customHeight="1" x14ac:dyDescent="0.25">
      <c r="A6" s="1528"/>
      <c r="B6" s="575" t="s">
        <v>6</v>
      </c>
      <c r="C6" s="575">
        <v>4</v>
      </c>
      <c r="D6" s="575" t="s">
        <v>255</v>
      </c>
      <c r="E6" s="575" t="s">
        <v>391</v>
      </c>
      <c r="F6" s="575"/>
      <c r="G6" s="575"/>
      <c r="H6" s="575"/>
      <c r="I6" s="595">
        <v>45505</v>
      </c>
      <c r="J6" s="595">
        <v>45292</v>
      </c>
      <c r="K6" s="575">
        <v>0</v>
      </c>
      <c r="L6" s="575">
        <v>11</v>
      </c>
      <c r="M6" s="592">
        <v>800</v>
      </c>
      <c r="N6" s="1551"/>
      <c r="O6" s="591" t="s">
        <v>374</v>
      </c>
      <c r="R6" s="1447"/>
      <c r="S6" s="1501"/>
      <c r="T6" s="1504"/>
      <c r="U6" s="581" t="s">
        <v>242</v>
      </c>
      <c r="V6" s="581">
        <f>SUM(G25:G72)</f>
        <v>7</v>
      </c>
    </row>
    <row r="7" spans="1:22" ht="63" customHeight="1" x14ac:dyDescent="0.25">
      <c r="A7" s="1528"/>
      <c r="B7" s="575" t="s">
        <v>6</v>
      </c>
      <c r="C7" s="575">
        <v>5</v>
      </c>
      <c r="D7" s="575" t="s">
        <v>256</v>
      </c>
      <c r="E7" s="575" t="s">
        <v>392</v>
      </c>
      <c r="F7" s="575"/>
      <c r="G7" s="575"/>
      <c r="H7" s="575"/>
      <c r="I7" s="595">
        <v>45505</v>
      </c>
      <c r="J7" s="595">
        <v>45292</v>
      </c>
      <c r="K7" s="575">
        <v>0</v>
      </c>
      <c r="L7" s="575">
        <v>12</v>
      </c>
      <c r="M7" s="592">
        <v>1000</v>
      </c>
      <c r="N7" s="1551"/>
      <c r="O7" s="591" t="s">
        <v>374</v>
      </c>
      <c r="R7" s="1447">
        <v>3</v>
      </c>
      <c r="S7" s="1502" t="s">
        <v>234</v>
      </c>
      <c r="T7" s="1505">
        <f>COUNTIF(E73:E176,"в работе")</f>
        <v>100</v>
      </c>
      <c r="U7" s="582" t="s">
        <v>240</v>
      </c>
      <c r="V7" s="582">
        <f>SUM(F73:F176)</f>
        <v>11</v>
      </c>
    </row>
    <row r="8" spans="1:22" ht="63" customHeight="1" x14ac:dyDescent="0.25">
      <c r="A8" s="1528"/>
      <c r="B8" s="575" t="s">
        <v>6</v>
      </c>
      <c r="C8" s="575">
        <v>6</v>
      </c>
      <c r="D8" s="575" t="s">
        <v>257</v>
      </c>
      <c r="E8" s="575" t="s">
        <v>392</v>
      </c>
      <c r="F8" s="575"/>
      <c r="G8" s="575"/>
      <c r="H8" s="575"/>
      <c r="I8" s="595">
        <v>45505</v>
      </c>
      <c r="J8" s="595">
        <v>45292</v>
      </c>
      <c r="K8" s="575">
        <v>0</v>
      </c>
      <c r="L8" s="575">
        <v>3</v>
      </c>
      <c r="M8" s="592">
        <v>800</v>
      </c>
      <c r="N8" s="1551"/>
      <c r="O8" s="591" t="s">
        <v>374</v>
      </c>
      <c r="R8" s="1447"/>
      <c r="S8" s="1502"/>
      <c r="T8" s="1506"/>
      <c r="U8" s="582" t="s">
        <v>241</v>
      </c>
      <c r="V8" s="582">
        <f>SUM(G73:G176)</f>
        <v>9</v>
      </c>
    </row>
    <row r="9" spans="1:22" ht="63" customHeight="1" x14ac:dyDescent="0.25">
      <c r="A9" s="1528"/>
      <c r="B9" s="575" t="s">
        <v>6</v>
      </c>
      <c r="C9" s="575">
        <v>7</v>
      </c>
      <c r="D9" s="575" t="s">
        <v>258</v>
      </c>
      <c r="E9" s="575" t="s">
        <v>391</v>
      </c>
      <c r="F9" s="575"/>
      <c r="G9" s="575"/>
      <c r="H9" s="575"/>
      <c r="I9" s="595">
        <v>45505</v>
      </c>
      <c r="J9" s="595">
        <v>45292</v>
      </c>
      <c r="K9" s="575">
        <v>0</v>
      </c>
      <c r="L9" s="575">
        <v>2</v>
      </c>
      <c r="M9" s="592">
        <v>250</v>
      </c>
      <c r="N9" s="1551"/>
      <c r="O9" s="591" t="s">
        <v>377</v>
      </c>
      <c r="R9" s="1447">
        <v>4</v>
      </c>
      <c r="S9" s="1501" t="s">
        <v>88</v>
      </c>
      <c r="T9" s="1503">
        <f>COUNTIF(E177:E184,"в работе")</f>
        <v>8</v>
      </c>
      <c r="U9" s="581" t="s">
        <v>240</v>
      </c>
      <c r="V9" s="581">
        <f>SUM(F177:F184)</f>
        <v>0</v>
      </c>
    </row>
    <row r="10" spans="1:22" ht="63" customHeight="1" x14ac:dyDescent="0.25">
      <c r="A10" s="1528"/>
      <c r="B10" s="575" t="s">
        <v>6</v>
      </c>
      <c r="C10" s="575">
        <v>8</v>
      </c>
      <c r="D10" s="575" t="s">
        <v>259</v>
      </c>
      <c r="E10" s="575" t="s">
        <v>392</v>
      </c>
      <c r="F10" s="575"/>
      <c r="G10" s="575"/>
      <c r="H10" s="575"/>
      <c r="I10" s="595">
        <v>45505</v>
      </c>
      <c r="J10" s="595">
        <v>45292</v>
      </c>
      <c r="K10" s="575">
        <v>0</v>
      </c>
      <c r="L10" s="575">
        <v>3</v>
      </c>
      <c r="M10" s="592">
        <v>1000</v>
      </c>
      <c r="N10" s="1551"/>
      <c r="O10" s="591" t="s">
        <v>374</v>
      </c>
      <c r="R10" s="1447"/>
      <c r="S10" s="1501"/>
      <c r="T10" s="1504"/>
      <c r="U10" s="581" t="s">
        <v>241</v>
      </c>
      <c r="V10" s="581">
        <f>SUM(G177:G184)</f>
        <v>3</v>
      </c>
    </row>
    <row r="11" spans="1:22" ht="63" customHeight="1" x14ac:dyDescent="0.25">
      <c r="A11" s="1528"/>
      <c r="B11" s="575" t="s">
        <v>6</v>
      </c>
      <c r="C11" s="575">
        <v>9</v>
      </c>
      <c r="D11" s="575" t="s">
        <v>260</v>
      </c>
      <c r="E11" s="575" t="s">
        <v>392</v>
      </c>
      <c r="F11" s="575"/>
      <c r="G11" s="575"/>
      <c r="H11" s="575"/>
      <c r="I11" s="595">
        <v>45505</v>
      </c>
      <c r="J11" s="595">
        <v>45292</v>
      </c>
      <c r="K11" s="575">
        <v>0</v>
      </c>
      <c r="L11" s="575">
        <v>3</v>
      </c>
      <c r="M11" s="592">
        <v>1000</v>
      </c>
      <c r="N11" s="1551"/>
      <c r="O11" s="591" t="s">
        <v>374</v>
      </c>
      <c r="R11" s="1447">
        <v>5</v>
      </c>
      <c r="S11" s="1502" t="s">
        <v>701</v>
      </c>
      <c r="T11" s="1505">
        <f>COUNTIF(E256:E377,"в работе")</f>
        <v>91</v>
      </c>
      <c r="U11" s="349" t="s">
        <v>240</v>
      </c>
      <c r="V11" s="582">
        <f>SUM(F256:F377)</f>
        <v>6</v>
      </c>
    </row>
    <row r="12" spans="1:22" ht="63" customHeight="1" x14ac:dyDescent="0.25">
      <c r="A12" s="1528"/>
      <c r="B12" s="575" t="s">
        <v>6</v>
      </c>
      <c r="C12" s="575">
        <v>10</v>
      </c>
      <c r="D12" s="575" t="s">
        <v>261</v>
      </c>
      <c r="E12" s="575" t="s">
        <v>391</v>
      </c>
      <c r="F12" s="575"/>
      <c r="G12" s="575"/>
      <c r="H12" s="575"/>
      <c r="I12" s="595">
        <v>45505</v>
      </c>
      <c r="J12" s="595">
        <v>45292</v>
      </c>
      <c r="K12" s="575">
        <v>0</v>
      </c>
      <c r="L12" s="575">
        <v>2</v>
      </c>
      <c r="M12" s="592">
        <v>250</v>
      </c>
      <c r="N12" s="1551"/>
      <c r="O12" s="591" t="s">
        <v>377</v>
      </c>
      <c r="R12" s="1447"/>
      <c r="S12" s="1502"/>
      <c r="T12" s="1506"/>
      <c r="U12" s="349" t="s">
        <v>241</v>
      </c>
      <c r="V12" s="582">
        <f>SUM(G256:G377)</f>
        <v>9</v>
      </c>
    </row>
    <row r="13" spans="1:22" ht="63" customHeight="1" x14ac:dyDescent="0.25">
      <c r="A13" s="1528"/>
      <c r="B13" s="575" t="s">
        <v>6</v>
      </c>
      <c r="C13" s="575">
        <v>11</v>
      </c>
      <c r="D13" s="575" t="s">
        <v>262</v>
      </c>
      <c r="E13" s="575" t="s">
        <v>391</v>
      </c>
      <c r="F13" s="575"/>
      <c r="G13" s="575"/>
      <c r="H13" s="575"/>
      <c r="I13" s="595">
        <v>45505</v>
      </c>
      <c r="J13" s="595">
        <v>45292</v>
      </c>
      <c r="K13" s="575">
        <v>0</v>
      </c>
      <c r="L13" s="575">
        <v>12</v>
      </c>
      <c r="M13" s="592">
        <v>800</v>
      </c>
      <c r="N13" s="1551"/>
      <c r="O13" s="591" t="s">
        <v>374</v>
      </c>
      <c r="R13" s="1447">
        <v>6</v>
      </c>
      <c r="S13" s="1501" t="s">
        <v>235</v>
      </c>
      <c r="T13" s="1503">
        <f>COUNTIF(E3:E15,"в работе")</f>
        <v>6</v>
      </c>
      <c r="U13" s="581" t="s">
        <v>240</v>
      </c>
      <c r="V13" s="581">
        <f>SUM(F3:F15)</f>
        <v>0</v>
      </c>
    </row>
    <row r="14" spans="1:22" ht="63" customHeight="1" x14ac:dyDescent="0.25">
      <c r="A14" s="1528"/>
      <c r="B14" s="575" t="s">
        <v>6</v>
      </c>
      <c r="C14" s="575">
        <v>12</v>
      </c>
      <c r="D14" s="575" t="s">
        <v>263</v>
      </c>
      <c r="E14" s="575" t="s">
        <v>391</v>
      </c>
      <c r="F14" s="575"/>
      <c r="G14" s="575"/>
      <c r="H14" s="575"/>
      <c r="I14" s="595">
        <v>45505</v>
      </c>
      <c r="J14" s="595">
        <v>45292</v>
      </c>
      <c r="K14" s="575">
        <v>0</v>
      </c>
      <c r="L14" s="575">
        <v>12</v>
      </c>
      <c r="M14" s="592">
        <v>800</v>
      </c>
      <c r="N14" s="1551"/>
      <c r="O14" s="591" t="s">
        <v>374</v>
      </c>
      <c r="R14" s="1447"/>
      <c r="S14" s="1501"/>
      <c r="T14" s="1504"/>
      <c r="U14" s="581" t="s">
        <v>241</v>
      </c>
      <c r="V14" s="581">
        <f>SUM(G3:G15)</f>
        <v>4</v>
      </c>
    </row>
    <row r="15" spans="1:22" ht="63.75" customHeight="1" thickBot="1" x14ac:dyDescent="0.3">
      <c r="A15" s="1540"/>
      <c r="B15" s="597" t="s">
        <v>6</v>
      </c>
      <c r="C15" s="597">
        <v>13</v>
      </c>
      <c r="D15" s="597" t="s">
        <v>264</v>
      </c>
      <c r="E15" s="597" t="s">
        <v>392</v>
      </c>
      <c r="F15" s="597"/>
      <c r="G15" s="597">
        <v>2</v>
      </c>
      <c r="H15" s="597"/>
      <c r="I15" s="598">
        <v>45505</v>
      </c>
      <c r="J15" s="598">
        <v>45292</v>
      </c>
      <c r="K15" s="597">
        <v>1</v>
      </c>
      <c r="L15" s="597">
        <v>13</v>
      </c>
      <c r="M15" s="599">
        <v>1350</v>
      </c>
      <c r="N15" s="1544"/>
      <c r="O15" s="600" t="s">
        <v>374</v>
      </c>
      <c r="R15" s="1447">
        <v>7</v>
      </c>
      <c r="S15" s="1502" t="s">
        <v>356</v>
      </c>
      <c r="T15" s="1505">
        <f>COUNTIF(E230:E250,"в работе")</f>
        <v>21</v>
      </c>
      <c r="U15" s="582" t="s">
        <v>240</v>
      </c>
      <c r="V15" s="582">
        <f>SUM(F230:F250)</f>
        <v>6</v>
      </c>
    </row>
    <row r="16" spans="1:22" ht="63.75" customHeight="1" thickBot="1" x14ac:dyDescent="0.3">
      <c r="A16" s="1527" t="s">
        <v>2</v>
      </c>
      <c r="B16" s="589" t="s">
        <v>6</v>
      </c>
      <c r="C16" s="589">
        <v>1</v>
      </c>
      <c r="D16" s="589" t="s">
        <v>715</v>
      </c>
      <c r="E16" s="589" t="s">
        <v>392</v>
      </c>
      <c r="F16" s="589"/>
      <c r="G16" s="589"/>
      <c r="H16" s="589"/>
      <c r="I16" s="593">
        <v>45474</v>
      </c>
      <c r="J16" s="593">
        <v>45292</v>
      </c>
      <c r="K16" s="589">
        <v>0</v>
      </c>
      <c r="L16" s="589">
        <v>9</v>
      </c>
      <c r="M16" s="594">
        <v>1600</v>
      </c>
      <c r="N16" s="1546" t="s">
        <v>716</v>
      </c>
      <c r="O16" s="590" t="s">
        <v>373</v>
      </c>
      <c r="R16" s="1447"/>
      <c r="S16" s="1502"/>
      <c r="T16" s="1506"/>
      <c r="U16" s="582" t="s">
        <v>241</v>
      </c>
      <c r="V16" s="582">
        <f>SUM(G230:G250)</f>
        <v>2</v>
      </c>
    </row>
    <row r="17" spans="1:22" ht="63.75" customHeight="1" thickBot="1" x14ac:dyDescent="0.3">
      <c r="A17" s="1528"/>
      <c r="B17" s="575" t="s">
        <v>6</v>
      </c>
      <c r="C17" s="575">
        <v>2</v>
      </c>
      <c r="D17" s="589" t="s">
        <v>707</v>
      </c>
      <c r="E17" s="575" t="s">
        <v>392</v>
      </c>
      <c r="F17" s="575"/>
      <c r="G17" s="575">
        <v>1</v>
      </c>
      <c r="H17" s="575"/>
      <c r="I17" s="595">
        <v>45474</v>
      </c>
      <c r="J17" s="595">
        <v>45292</v>
      </c>
      <c r="K17" s="575">
        <v>0</v>
      </c>
      <c r="L17" s="575">
        <v>9</v>
      </c>
      <c r="M17" s="592">
        <v>1600</v>
      </c>
      <c r="N17" s="1551"/>
      <c r="O17" s="591" t="s">
        <v>373</v>
      </c>
      <c r="R17" s="1447">
        <v>8</v>
      </c>
      <c r="S17" s="1501" t="s">
        <v>322</v>
      </c>
      <c r="T17" s="1503">
        <f>COUNTIF(E197:E229,"в работе")</f>
        <v>22</v>
      </c>
      <c r="U17" s="581" t="s">
        <v>240</v>
      </c>
      <c r="V17" s="581">
        <f>SUM(F197:F229)</f>
        <v>1</v>
      </c>
    </row>
    <row r="18" spans="1:22" ht="63.75" customHeight="1" thickBot="1" x14ac:dyDescent="0.3">
      <c r="A18" s="1528"/>
      <c r="B18" s="575" t="s">
        <v>6</v>
      </c>
      <c r="C18" s="575">
        <v>3</v>
      </c>
      <c r="D18" s="589" t="s">
        <v>708</v>
      </c>
      <c r="E18" s="575" t="s">
        <v>392</v>
      </c>
      <c r="F18" s="575">
        <v>1</v>
      </c>
      <c r="G18" s="575">
        <v>4</v>
      </c>
      <c r="H18" s="575"/>
      <c r="I18" s="595">
        <v>45474</v>
      </c>
      <c r="J18" s="595">
        <v>45292</v>
      </c>
      <c r="K18" s="575">
        <v>0</v>
      </c>
      <c r="L18" s="575">
        <v>9</v>
      </c>
      <c r="M18" s="592">
        <v>1600</v>
      </c>
      <c r="N18" s="1551"/>
      <c r="O18" s="591" t="s">
        <v>373</v>
      </c>
      <c r="R18" s="1447"/>
      <c r="S18" s="1501"/>
      <c r="T18" s="1504"/>
      <c r="U18" s="581" t="s">
        <v>241</v>
      </c>
      <c r="V18" s="581">
        <f>SUM(G197:G229)</f>
        <v>6</v>
      </c>
    </row>
    <row r="19" spans="1:22" ht="63.75" customHeight="1" thickBot="1" x14ac:dyDescent="0.3">
      <c r="A19" s="1528"/>
      <c r="B19" s="575" t="s">
        <v>6</v>
      </c>
      <c r="C19" s="575">
        <v>4</v>
      </c>
      <c r="D19" s="589" t="s">
        <v>709</v>
      </c>
      <c r="E19" s="575" t="s">
        <v>392</v>
      </c>
      <c r="F19" s="575"/>
      <c r="G19" s="575"/>
      <c r="H19" s="575"/>
      <c r="I19" s="595">
        <v>45474</v>
      </c>
      <c r="J19" s="595">
        <v>45292</v>
      </c>
      <c r="K19" s="575">
        <v>1</v>
      </c>
      <c r="L19" s="575">
        <v>9</v>
      </c>
      <c r="M19" s="592">
        <v>1600</v>
      </c>
      <c r="N19" s="1551"/>
      <c r="O19" s="591" t="s">
        <v>373</v>
      </c>
      <c r="R19" s="1447">
        <v>9</v>
      </c>
      <c r="S19" s="1502" t="s">
        <v>368</v>
      </c>
      <c r="T19" s="1505">
        <f>COUNTIF(E185:E196,"в работе")</f>
        <v>8</v>
      </c>
      <c r="U19" s="582" t="s">
        <v>240</v>
      </c>
      <c r="V19" s="582">
        <f>SUM(F185:F196)</f>
        <v>0</v>
      </c>
    </row>
    <row r="20" spans="1:22" ht="63.75" customHeight="1" thickBot="1" x14ac:dyDescent="0.3">
      <c r="A20" s="1528"/>
      <c r="B20" s="575" t="s">
        <v>6</v>
      </c>
      <c r="C20" s="575">
        <v>5</v>
      </c>
      <c r="D20" s="589" t="s">
        <v>710</v>
      </c>
      <c r="E20" s="575" t="s">
        <v>392</v>
      </c>
      <c r="F20" s="575"/>
      <c r="G20" s="575">
        <v>1</v>
      </c>
      <c r="H20" s="575"/>
      <c r="I20" s="595">
        <v>45474</v>
      </c>
      <c r="J20" s="595">
        <v>45292</v>
      </c>
      <c r="K20" s="575">
        <v>1</v>
      </c>
      <c r="L20" s="575">
        <v>9</v>
      </c>
      <c r="M20" s="592">
        <v>1600</v>
      </c>
      <c r="N20" s="1551"/>
      <c r="O20" s="591" t="s">
        <v>373</v>
      </c>
      <c r="R20" s="1447"/>
      <c r="S20" s="1502"/>
      <c r="T20" s="1506"/>
      <c r="U20" s="582" t="s">
        <v>241</v>
      </c>
      <c r="V20" s="582">
        <f>SUM(G185:G196)</f>
        <v>2</v>
      </c>
    </row>
    <row r="21" spans="1:22" ht="63.75" customHeight="1" thickBot="1" x14ac:dyDescent="0.3">
      <c r="A21" s="1528"/>
      <c r="B21" s="575" t="s">
        <v>6</v>
      </c>
      <c r="C21" s="575">
        <v>6</v>
      </c>
      <c r="D21" s="589" t="s">
        <v>711</v>
      </c>
      <c r="E21" s="575" t="s">
        <v>392</v>
      </c>
      <c r="F21" s="575"/>
      <c r="G21" s="575"/>
      <c r="H21" s="575"/>
      <c r="I21" s="595">
        <v>45474</v>
      </c>
      <c r="J21" s="595">
        <v>45292</v>
      </c>
      <c r="K21" s="575">
        <v>1</v>
      </c>
      <c r="L21" s="575">
        <v>10</v>
      </c>
      <c r="M21" s="592">
        <v>1275</v>
      </c>
      <c r="N21" s="1551"/>
      <c r="O21" s="591" t="s">
        <v>373</v>
      </c>
      <c r="R21" s="1447">
        <v>10</v>
      </c>
      <c r="S21" s="1501" t="s">
        <v>363</v>
      </c>
      <c r="T21" s="1503">
        <f>COUNTIF(E251:E255,"в работе")</f>
        <v>4</v>
      </c>
      <c r="U21" s="581" t="s">
        <v>240</v>
      </c>
      <c r="V21" s="581">
        <f>SUM(F251:F255)</f>
        <v>0</v>
      </c>
    </row>
    <row r="22" spans="1:22" ht="63.75" customHeight="1" thickBot="1" x14ac:dyDescent="0.3">
      <c r="A22" s="1528"/>
      <c r="B22" s="575" t="s">
        <v>6</v>
      </c>
      <c r="C22" s="575">
        <v>7</v>
      </c>
      <c r="D22" s="589" t="s">
        <v>712</v>
      </c>
      <c r="E22" s="575" t="s">
        <v>392</v>
      </c>
      <c r="F22" s="575"/>
      <c r="G22" s="575"/>
      <c r="H22" s="575"/>
      <c r="I22" s="595">
        <v>45474</v>
      </c>
      <c r="J22" s="595">
        <v>45292</v>
      </c>
      <c r="K22" s="575">
        <v>1</v>
      </c>
      <c r="L22" s="575">
        <v>10</v>
      </c>
      <c r="M22" s="592">
        <v>1275</v>
      </c>
      <c r="N22" s="1551"/>
      <c r="O22" s="591" t="s">
        <v>373</v>
      </c>
      <c r="R22" s="1447"/>
      <c r="S22" s="1501"/>
      <c r="T22" s="1504"/>
      <c r="U22" s="581" t="s">
        <v>241</v>
      </c>
      <c r="V22" s="581">
        <f>SUM(G251:G255)</f>
        <v>2</v>
      </c>
    </row>
    <row r="23" spans="1:22" ht="63.75" customHeight="1" thickBot="1" x14ac:dyDescent="0.3">
      <c r="A23" s="1528"/>
      <c r="B23" s="575" t="s">
        <v>6</v>
      </c>
      <c r="C23" s="575">
        <v>8</v>
      </c>
      <c r="D23" s="589" t="s">
        <v>713</v>
      </c>
      <c r="E23" s="575" t="s">
        <v>392</v>
      </c>
      <c r="F23" s="575"/>
      <c r="G23" s="575">
        <v>3</v>
      </c>
      <c r="H23" s="575"/>
      <c r="I23" s="595">
        <v>45474</v>
      </c>
      <c r="J23" s="595">
        <v>45292</v>
      </c>
      <c r="K23" s="575">
        <v>0</v>
      </c>
      <c r="L23" s="575">
        <v>3</v>
      </c>
      <c r="M23" s="592">
        <v>1000</v>
      </c>
      <c r="N23" s="1551"/>
      <c r="O23" s="591" t="s">
        <v>373</v>
      </c>
      <c r="R23" s="1498">
        <v>11</v>
      </c>
      <c r="S23" s="1499" t="s">
        <v>568</v>
      </c>
      <c r="T23" s="1499">
        <f>COUNTIF(E378:E390,"в работе")</f>
        <v>13</v>
      </c>
      <c r="U23" s="582" t="s">
        <v>240</v>
      </c>
      <c r="V23" s="582">
        <f>SUM(F378:F390)</f>
        <v>2</v>
      </c>
    </row>
    <row r="24" spans="1:22" ht="63.75" customHeight="1" thickBot="1" x14ac:dyDescent="0.3">
      <c r="A24" s="1540"/>
      <c r="B24" s="597" t="s">
        <v>6</v>
      </c>
      <c r="C24" s="597">
        <v>9</v>
      </c>
      <c r="D24" s="589" t="s">
        <v>714</v>
      </c>
      <c r="E24" s="597" t="s">
        <v>392</v>
      </c>
      <c r="F24" s="597"/>
      <c r="G24" s="597"/>
      <c r="H24" s="597"/>
      <c r="I24" s="598">
        <v>45474</v>
      </c>
      <c r="J24" s="598">
        <v>45292</v>
      </c>
      <c r="K24" s="597">
        <v>0</v>
      </c>
      <c r="L24" s="597">
        <v>3</v>
      </c>
      <c r="M24" s="599">
        <v>1000</v>
      </c>
      <c r="N24" s="1552"/>
      <c r="O24" s="600" t="s">
        <v>373</v>
      </c>
      <c r="R24" s="1498"/>
      <c r="S24" s="1500"/>
      <c r="T24" s="1500"/>
      <c r="U24" s="582" t="s">
        <v>241</v>
      </c>
      <c r="V24" s="582">
        <f>SUM(G378:G390)</f>
        <v>1</v>
      </c>
    </row>
    <row r="25" spans="1:22" ht="18.75" x14ac:dyDescent="0.25">
      <c r="A25" s="1527" t="s">
        <v>9</v>
      </c>
      <c r="B25" s="589" t="s">
        <v>39</v>
      </c>
      <c r="C25" s="589">
        <v>1</v>
      </c>
      <c r="D25" s="589" t="s">
        <v>102</v>
      </c>
      <c r="E25" s="589" t="s">
        <v>392</v>
      </c>
      <c r="F25" s="589"/>
      <c r="G25" s="589"/>
      <c r="H25" s="589"/>
      <c r="I25" s="593">
        <v>45474</v>
      </c>
      <c r="J25" s="593">
        <v>45292</v>
      </c>
      <c r="K25" s="589">
        <v>0</v>
      </c>
      <c r="L25" s="589">
        <v>5</v>
      </c>
      <c r="M25" s="594">
        <v>1000</v>
      </c>
      <c r="N25" s="1546" t="s">
        <v>719</v>
      </c>
      <c r="O25" s="590" t="s">
        <v>374</v>
      </c>
      <c r="R25" s="1447">
        <v>12</v>
      </c>
      <c r="S25" s="1447" t="s">
        <v>586</v>
      </c>
      <c r="T25" s="1462">
        <f>COUNTIF(E391:E403,"в работе")</f>
        <v>13</v>
      </c>
      <c r="U25" s="581" t="s">
        <v>240</v>
      </c>
      <c r="V25" s="581">
        <f>SUM(F391:F403)</f>
        <v>0</v>
      </c>
    </row>
    <row r="26" spans="1:22" ht="18.75" x14ac:dyDescent="0.25">
      <c r="A26" s="1528"/>
      <c r="B26" s="575" t="s">
        <v>40</v>
      </c>
      <c r="C26" s="575">
        <v>2</v>
      </c>
      <c r="D26" s="575">
        <v>708509</v>
      </c>
      <c r="E26" s="575" t="s">
        <v>392</v>
      </c>
      <c r="F26" s="575"/>
      <c r="G26" s="575"/>
      <c r="H26" s="575"/>
      <c r="I26" s="595">
        <v>45474</v>
      </c>
      <c r="J26" s="595">
        <v>45292</v>
      </c>
      <c r="K26" s="575">
        <v>0</v>
      </c>
      <c r="L26" s="575">
        <v>5</v>
      </c>
      <c r="M26" s="592">
        <v>1000</v>
      </c>
      <c r="N26" s="1551"/>
      <c r="O26" s="591" t="s">
        <v>375</v>
      </c>
      <c r="R26" s="1447"/>
      <c r="S26" s="1447"/>
      <c r="T26" s="1446"/>
      <c r="U26" s="581" t="s">
        <v>241</v>
      </c>
      <c r="V26" s="581">
        <f>SUM(G391:G403)</f>
        <v>1</v>
      </c>
    </row>
    <row r="27" spans="1:22" ht="18.75" x14ac:dyDescent="0.25">
      <c r="A27" s="1528"/>
      <c r="B27" s="575" t="s">
        <v>40</v>
      </c>
      <c r="C27" s="575">
        <v>3</v>
      </c>
      <c r="D27" s="575" t="s">
        <v>101</v>
      </c>
      <c r="E27" s="575" t="s">
        <v>392</v>
      </c>
      <c r="F27" s="575"/>
      <c r="G27" s="575"/>
      <c r="H27" s="575"/>
      <c r="I27" s="595">
        <v>45474</v>
      </c>
      <c r="J27" s="595">
        <v>45292</v>
      </c>
      <c r="K27" s="575">
        <v>0</v>
      </c>
      <c r="L27" s="575">
        <v>5</v>
      </c>
      <c r="M27" s="592">
        <v>1000</v>
      </c>
      <c r="N27" s="1551"/>
      <c r="O27" s="591" t="s">
        <v>374</v>
      </c>
      <c r="R27" s="1498">
        <v>13</v>
      </c>
      <c r="S27" s="1498" t="s">
        <v>664</v>
      </c>
      <c r="T27" s="1499">
        <f>COUNTIF(E445:E463,"в работе")</f>
        <v>19</v>
      </c>
      <c r="U27" s="582" t="s">
        <v>240</v>
      </c>
      <c r="V27" s="582">
        <f>SUM(F445:F463)</f>
        <v>0</v>
      </c>
    </row>
    <row r="28" spans="1:22" ht="18.75" x14ac:dyDescent="0.25">
      <c r="A28" s="1528"/>
      <c r="B28" s="575" t="s">
        <v>401</v>
      </c>
      <c r="C28" s="575">
        <v>4</v>
      </c>
      <c r="D28" s="575" t="s">
        <v>98</v>
      </c>
      <c r="E28" s="575" t="s">
        <v>392</v>
      </c>
      <c r="F28" s="575"/>
      <c r="G28" s="575"/>
      <c r="H28" s="575"/>
      <c r="I28" s="595">
        <v>45474</v>
      </c>
      <c r="J28" s="595">
        <v>45292</v>
      </c>
      <c r="K28" s="575">
        <v>0</v>
      </c>
      <c r="L28" s="575">
        <v>5</v>
      </c>
      <c r="M28" s="592">
        <v>1000</v>
      </c>
      <c r="N28" s="1551"/>
      <c r="O28" s="591" t="s">
        <v>374</v>
      </c>
      <c r="R28" s="1498"/>
      <c r="S28" s="1498"/>
      <c r="T28" s="1500"/>
      <c r="U28" s="582" t="s">
        <v>241</v>
      </c>
      <c r="V28" s="582">
        <f>SUM(G445:G463)</f>
        <v>0</v>
      </c>
    </row>
    <row r="29" spans="1:22" ht="18.75" x14ac:dyDescent="0.25">
      <c r="A29" s="1528"/>
      <c r="B29" s="575" t="s">
        <v>41</v>
      </c>
      <c r="C29" s="575">
        <v>5</v>
      </c>
      <c r="D29" s="575" t="s">
        <v>100</v>
      </c>
      <c r="E29" s="575" t="s">
        <v>392</v>
      </c>
      <c r="F29" s="575"/>
      <c r="G29" s="575"/>
      <c r="H29" s="575"/>
      <c r="I29" s="595">
        <v>45474</v>
      </c>
      <c r="J29" s="595">
        <v>45292</v>
      </c>
      <c r="K29" s="575">
        <v>0</v>
      </c>
      <c r="L29" s="575">
        <v>5</v>
      </c>
      <c r="M29" s="592">
        <v>1000</v>
      </c>
      <c r="N29" s="1551"/>
      <c r="O29" s="591" t="s">
        <v>374</v>
      </c>
      <c r="R29" s="1447">
        <v>14</v>
      </c>
      <c r="S29" s="1447" t="s">
        <v>675</v>
      </c>
      <c r="T29" s="1462">
        <f>COUNTIF(E464:E483,"в работе")</f>
        <v>20</v>
      </c>
      <c r="U29" s="581" t="s">
        <v>240</v>
      </c>
      <c r="V29" s="581">
        <f>SUM(F464:F483)</f>
        <v>0</v>
      </c>
    </row>
    <row r="30" spans="1:22" ht="18.75" x14ac:dyDescent="0.25">
      <c r="A30" s="1528"/>
      <c r="B30" s="575" t="s">
        <v>41</v>
      </c>
      <c r="C30" s="575">
        <v>6</v>
      </c>
      <c r="D30" s="575">
        <v>708511</v>
      </c>
      <c r="E30" s="575" t="s">
        <v>392</v>
      </c>
      <c r="F30" s="575"/>
      <c r="G30" s="575"/>
      <c r="H30" s="575"/>
      <c r="I30" s="595">
        <v>45474</v>
      </c>
      <c r="J30" s="595">
        <v>45292</v>
      </c>
      <c r="K30" s="575">
        <v>0</v>
      </c>
      <c r="L30" s="575">
        <v>5</v>
      </c>
      <c r="M30" s="592">
        <v>1000</v>
      </c>
      <c r="N30" s="1551"/>
      <c r="O30" s="591" t="s">
        <v>375</v>
      </c>
      <c r="R30" s="1447"/>
      <c r="S30" s="1447"/>
      <c r="T30" s="1446"/>
      <c r="U30" s="581" t="s">
        <v>241</v>
      </c>
      <c r="V30" s="581">
        <f>SUM(G464:G483)</f>
        <v>0</v>
      </c>
    </row>
    <row r="31" spans="1:22" ht="18.75" x14ac:dyDescent="0.25">
      <c r="A31" s="1528"/>
      <c r="B31" s="575" t="s">
        <v>42</v>
      </c>
      <c r="C31" s="575">
        <v>7</v>
      </c>
      <c r="D31" s="575" t="s">
        <v>99</v>
      </c>
      <c r="E31" s="575" t="s">
        <v>392</v>
      </c>
      <c r="F31" s="575"/>
      <c r="G31" s="575"/>
      <c r="H31" s="575"/>
      <c r="I31" s="595">
        <v>45474</v>
      </c>
      <c r="J31" s="595">
        <v>45292</v>
      </c>
      <c r="K31" s="575">
        <v>0</v>
      </c>
      <c r="L31" s="575">
        <v>5</v>
      </c>
      <c r="M31" s="592">
        <v>1000</v>
      </c>
      <c r="N31" s="1544"/>
      <c r="O31" s="591" t="s">
        <v>374</v>
      </c>
      <c r="R31" s="1498">
        <v>15</v>
      </c>
      <c r="S31" s="1498" t="s">
        <v>699</v>
      </c>
      <c r="T31" s="1499">
        <f>COUNTIF(E484:E491,"в работе")</f>
        <v>5</v>
      </c>
      <c r="U31" s="582" t="s">
        <v>240</v>
      </c>
      <c r="V31" s="582">
        <f>SUM(F484:F491)</f>
        <v>0</v>
      </c>
    </row>
    <row r="32" spans="1:22" ht="18.75" x14ac:dyDescent="0.25">
      <c r="A32" s="1528"/>
      <c r="B32" s="575" t="s">
        <v>10</v>
      </c>
      <c r="C32" s="575">
        <v>1</v>
      </c>
      <c r="D32" s="575" t="s">
        <v>103</v>
      </c>
      <c r="E32" s="575" t="s">
        <v>392</v>
      </c>
      <c r="F32" s="575"/>
      <c r="G32" s="575"/>
      <c r="H32" s="575"/>
      <c r="I32" s="595">
        <v>45474</v>
      </c>
      <c r="J32" s="595">
        <v>45292</v>
      </c>
      <c r="K32" s="575">
        <v>0</v>
      </c>
      <c r="L32" s="575">
        <v>5</v>
      </c>
      <c r="M32" s="592">
        <v>1000</v>
      </c>
      <c r="N32" s="1559" t="s">
        <v>740</v>
      </c>
      <c r="O32" s="591" t="s">
        <v>374</v>
      </c>
      <c r="R32" s="1498"/>
      <c r="S32" s="1498"/>
      <c r="T32" s="1500"/>
      <c r="U32" s="582" t="s">
        <v>241</v>
      </c>
      <c r="V32" s="582">
        <f>SUM(G484:G491)</f>
        <v>0</v>
      </c>
    </row>
    <row r="33" spans="1:22" ht="18.75" x14ac:dyDescent="0.25">
      <c r="A33" s="1528"/>
      <c r="B33" s="575" t="s">
        <v>11</v>
      </c>
      <c r="C33" s="575">
        <v>2</v>
      </c>
      <c r="D33" s="575" t="s">
        <v>104</v>
      </c>
      <c r="E33" s="575" t="s">
        <v>392</v>
      </c>
      <c r="F33" s="575"/>
      <c r="G33" s="575"/>
      <c r="H33" s="575"/>
      <c r="I33" s="595">
        <v>45474</v>
      </c>
      <c r="J33" s="595">
        <v>45292</v>
      </c>
      <c r="K33" s="575">
        <v>0</v>
      </c>
      <c r="L33" s="575">
        <v>5</v>
      </c>
      <c r="M33" s="592">
        <v>1000</v>
      </c>
      <c r="N33" s="1560"/>
      <c r="O33" s="591" t="s">
        <v>374</v>
      </c>
      <c r="R33" s="1447">
        <v>14</v>
      </c>
      <c r="S33" s="1447" t="s">
        <v>630</v>
      </c>
      <c r="T33" s="1462">
        <f>COUNTIF(E404:E444,"в работе")</f>
        <v>0</v>
      </c>
      <c r="U33" s="581" t="s">
        <v>240</v>
      </c>
      <c r="V33" s="581">
        <f>SUM(F404:F444)</f>
        <v>0</v>
      </c>
    </row>
    <row r="34" spans="1:22" ht="18.75" x14ac:dyDescent="0.25">
      <c r="A34" s="1528"/>
      <c r="B34" s="575" t="s">
        <v>12</v>
      </c>
      <c r="C34" s="575">
        <v>3</v>
      </c>
      <c r="D34" s="575" t="s">
        <v>105</v>
      </c>
      <c r="E34" s="575" t="s">
        <v>392</v>
      </c>
      <c r="F34" s="575"/>
      <c r="G34" s="575"/>
      <c r="H34" s="575"/>
      <c r="I34" s="595">
        <v>45474</v>
      </c>
      <c r="J34" s="595">
        <v>45292</v>
      </c>
      <c r="K34" s="575">
        <v>0</v>
      </c>
      <c r="L34" s="575">
        <v>5</v>
      </c>
      <c r="M34" s="592">
        <v>1000</v>
      </c>
      <c r="N34" s="1560"/>
      <c r="O34" s="591" t="s">
        <v>374</v>
      </c>
      <c r="R34" s="1447"/>
      <c r="S34" s="1447"/>
      <c r="T34" s="1446"/>
      <c r="U34" s="581" t="s">
        <v>241</v>
      </c>
      <c r="V34" s="581">
        <f>SUM(G404:G444)</f>
        <v>0</v>
      </c>
    </row>
    <row r="35" spans="1:22" ht="15.75" x14ac:dyDescent="0.25">
      <c r="A35" s="1528"/>
      <c r="B35" s="575" t="s">
        <v>13</v>
      </c>
      <c r="C35" s="575">
        <v>4</v>
      </c>
      <c r="D35" s="575" t="s">
        <v>106</v>
      </c>
      <c r="E35" s="575" t="s">
        <v>392</v>
      </c>
      <c r="F35" s="575"/>
      <c r="G35" s="575"/>
      <c r="H35" s="575"/>
      <c r="I35" s="595">
        <v>45474</v>
      </c>
      <c r="J35" s="595">
        <v>45292</v>
      </c>
      <c r="K35" s="575">
        <v>0</v>
      </c>
      <c r="L35" s="575">
        <v>5</v>
      </c>
      <c r="M35" s="592">
        <v>1000</v>
      </c>
      <c r="N35" s="1560"/>
      <c r="O35" s="591" t="s">
        <v>374</v>
      </c>
    </row>
    <row r="36" spans="1:22" ht="15.75" x14ac:dyDescent="0.25">
      <c r="A36" s="1528"/>
      <c r="B36" s="575" t="s">
        <v>14</v>
      </c>
      <c r="C36" s="575">
        <v>1</v>
      </c>
      <c r="D36" s="575" t="s">
        <v>107</v>
      </c>
      <c r="E36" s="575" t="s">
        <v>392</v>
      </c>
      <c r="F36" s="575"/>
      <c r="G36" s="575"/>
      <c r="H36" s="575"/>
      <c r="I36" s="595">
        <v>45474</v>
      </c>
      <c r="J36" s="595">
        <v>45292</v>
      </c>
      <c r="K36" s="575">
        <v>0</v>
      </c>
      <c r="L36" s="575">
        <v>5</v>
      </c>
      <c r="M36" s="592">
        <v>1000</v>
      </c>
      <c r="N36" s="1559" t="s">
        <v>741</v>
      </c>
      <c r="O36" s="591" t="s">
        <v>374</v>
      </c>
    </row>
    <row r="37" spans="1:22" ht="15.75" x14ac:dyDescent="0.25">
      <c r="A37" s="1528"/>
      <c r="B37" s="575" t="s">
        <v>15</v>
      </c>
      <c r="C37" s="575">
        <v>2</v>
      </c>
      <c r="D37" s="575" t="s">
        <v>108</v>
      </c>
      <c r="E37" s="575" t="s">
        <v>392</v>
      </c>
      <c r="F37" s="575"/>
      <c r="G37" s="575">
        <v>2</v>
      </c>
      <c r="H37" s="575"/>
      <c r="I37" s="595">
        <v>45474</v>
      </c>
      <c r="J37" s="595">
        <v>45292</v>
      </c>
      <c r="K37" s="575">
        <v>0</v>
      </c>
      <c r="L37" s="575">
        <v>5</v>
      </c>
      <c r="M37" s="592">
        <v>1000</v>
      </c>
      <c r="N37" s="1560"/>
      <c r="O37" s="591" t="s">
        <v>374</v>
      </c>
    </row>
    <row r="38" spans="1:22" ht="15.75" x14ac:dyDescent="0.25">
      <c r="A38" s="1528"/>
      <c r="B38" s="575" t="s">
        <v>16</v>
      </c>
      <c r="C38" s="575">
        <v>3</v>
      </c>
      <c r="D38" s="575" t="s">
        <v>109</v>
      </c>
      <c r="E38" s="575" t="s">
        <v>392</v>
      </c>
      <c r="F38" s="575"/>
      <c r="G38" s="575"/>
      <c r="H38" s="575"/>
      <c r="I38" s="595">
        <v>45474</v>
      </c>
      <c r="J38" s="595">
        <v>45292</v>
      </c>
      <c r="K38" s="575">
        <v>0</v>
      </c>
      <c r="L38" s="575">
        <v>5</v>
      </c>
      <c r="M38" s="592">
        <v>1000</v>
      </c>
      <c r="N38" s="1560"/>
      <c r="O38" s="591" t="s">
        <v>374</v>
      </c>
    </row>
    <row r="39" spans="1:22" ht="15.75" x14ac:dyDescent="0.25">
      <c r="A39" s="1528"/>
      <c r="B39" s="575" t="s">
        <v>17</v>
      </c>
      <c r="C39" s="575">
        <v>4</v>
      </c>
      <c r="D39" s="575" t="s">
        <v>110</v>
      </c>
      <c r="E39" s="575" t="s">
        <v>392</v>
      </c>
      <c r="F39" s="575"/>
      <c r="G39" s="575"/>
      <c r="H39" s="575"/>
      <c r="I39" s="595">
        <v>45474</v>
      </c>
      <c r="J39" s="595">
        <v>45292</v>
      </c>
      <c r="K39" s="575">
        <v>0</v>
      </c>
      <c r="L39" s="575">
        <v>5</v>
      </c>
      <c r="M39" s="592">
        <v>1000</v>
      </c>
      <c r="N39" s="1560"/>
      <c r="O39" s="591" t="s">
        <v>374</v>
      </c>
    </row>
    <row r="40" spans="1:22" ht="15.75" customHeight="1" x14ac:dyDescent="0.25">
      <c r="A40" s="1528"/>
      <c r="B40" s="575" t="s">
        <v>18</v>
      </c>
      <c r="C40" s="575">
        <v>1</v>
      </c>
      <c r="D40" s="575" t="s">
        <v>111</v>
      </c>
      <c r="E40" s="575" t="s">
        <v>392</v>
      </c>
      <c r="F40" s="575"/>
      <c r="G40" s="575"/>
      <c r="H40" s="575"/>
      <c r="I40" s="595">
        <v>45474</v>
      </c>
      <c r="J40" s="595">
        <v>45292</v>
      </c>
      <c r="K40" s="575">
        <v>0</v>
      </c>
      <c r="L40" s="575">
        <v>5</v>
      </c>
      <c r="M40" s="592">
        <v>1000</v>
      </c>
      <c r="N40" s="1546" t="s">
        <v>742</v>
      </c>
      <c r="O40" s="591" t="s">
        <v>374</v>
      </c>
    </row>
    <row r="41" spans="1:22" ht="15.75" x14ac:dyDescent="0.25">
      <c r="A41" s="1528"/>
      <c r="B41" s="575" t="s">
        <v>19</v>
      </c>
      <c r="C41" s="575">
        <v>2</v>
      </c>
      <c r="D41" s="575" t="s">
        <v>112</v>
      </c>
      <c r="E41" s="575" t="s">
        <v>392</v>
      </c>
      <c r="F41" s="575"/>
      <c r="G41" s="575"/>
      <c r="H41" s="575"/>
      <c r="I41" s="595">
        <v>45474</v>
      </c>
      <c r="J41" s="595">
        <v>45292</v>
      </c>
      <c r="K41" s="575">
        <v>0</v>
      </c>
      <c r="L41" s="575">
        <v>5</v>
      </c>
      <c r="M41" s="592">
        <v>1000</v>
      </c>
      <c r="N41" s="1551"/>
      <c r="O41" s="591" t="s">
        <v>374</v>
      </c>
    </row>
    <row r="42" spans="1:22" ht="15.75" x14ac:dyDescent="0.25">
      <c r="A42" s="1528"/>
      <c r="B42" s="575" t="s">
        <v>20</v>
      </c>
      <c r="C42" s="575">
        <v>3</v>
      </c>
      <c r="D42" s="575" t="s">
        <v>113</v>
      </c>
      <c r="E42" s="575" t="s">
        <v>392</v>
      </c>
      <c r="F42" s="575"/>
      <c r="G42" s="575"/>
      <c r="H42" s="575"/>
      <c r="I42" s="595">
        <v>45474</v>
      </c>
      <c r="J42" s="595">
        <v>45292</v>
      </c>
      <c r="K42" s="575">
        <v>0</v>
      </c>
      <c r="L42" s="575">
        <v>5</v>
      </c>
      <c r="M42" s="592">
        <v>1000</v>
      </c>
      <c r="N42" s="1551"/>
      <c r="O42" s="591" t="s">
        <v>374</v>
      </c>
    </row>
    <row r="43" spans="1:22" ht="15.75" x14ac:dyDescent="0.25">
      <c r="A43" s="1528"/>
      <c r="B43" s="575" t="s">
        <v>21</v>
      </c>
      <c r="C43" s="575">
        <v>4</v>
      </c>
      <c r="D43" s="575" t="s">
        <v>114</v>
      </c>
      <c r="E43" s="575" t="s">
        <v>392</v>
      </c>
      <c r="F43" s="575"/>
      <c r="G43" s="575"/>
      <c r="H43" s="575"/>
      <c r="I43" s="595">
        <v>45474</v>
      </c>
      <c r="J43" s="595">
        <v>45292</v>
      </c>
      <c r="K43" s="575">
        <v>0</v>
      </c>
      <c r="L43" s="575">
        <v>5</v>
      </c>
      <c r="M43" s="592">
        <v>1000</v>
      </c>
      <c r="N43" s="1551"/>
      <c r="O43" s="591" t="s">
        <v>374</v>
      </c>
    </row>
    <row r="44" spans="1:22" ht="15.75" x14ac:dyDescent="0.25">
      <c r="A44" s="1528"/>
      <c r="B44" s="575" t="s">
        <v>116</v>
      </c>
      <c r="C44" s="575">
        <v>5</v>
      </c>
      <c r="D44" s="575" t="s">
        <v>115</v>
      </c>
      <c r="E44" s="575" t="s">
        <v>392</v>
      </c>
      <c r="F44" s="575"/>
      <c r="G44" s="575"/>
      <c r="H44" s="575"/>
      <c r="I44" s="595">
        <v>45474</v>
      </c>
      <c r="J44" s="595">
        <v>45292</v>
      </c>
      <c r="K44" s="575">
        <v>0</v>
      </c>
      <c r="L44" s="575">
        <v>5</v>
      </c>
      <c r="M44" s="592">
        <v>1000</v>
      </c>
      <c r="N44" s="1544"/>
      <c r="O44" s="591" t="s">
        <v>374</v>
      </c>
    </row>
    <row r="45" spans="1:22" ht="15.75" x14ac:dyDescent="0.25">
      <c r="A45" s="1528"/>
      <c r="B45" s="575" t="s">
        <v>22</v>
      </c>
      <c r="C45" s="575">
        <v>1</v>
      </c>
      <c r="D45" s="575" t="s">
        <v>117</v>
      </c>
      <c r="E45" s="575" t="s">
        <v>392</v>
      </c>
      <c r="F45" s="575"/>
      <c r="G45" s="575"/>
      <c r="H45" s="575"/>
      <c r="I45" s="595">
        <v>45474</v>
      </c>
      <c r="J45" s="595">
        <v>45292</v>
      </c>
      <c r="K45" s="575">
        <v>0</v>
      </c>
      <c r="L45" s="575">
        <v>5</v>
      </c>
      <c r="M45" s="592">
        <v>1000</v>
      </c>
      <c r="N45" s="1559" t="s">
        <v>743</v>
      </c>
      <c r="O45" s="591" t="s">
        <v>374</v>
      </c>
    </row>
    <row r="46" spans="1:22" ht="15.75" x14ac:dyDescent="0.25">
      <c r="A46" s="1528"/>
      <c r="B46" s="575" t="s">
        <v>23</v>
      </c>
      <c r="C46" s="575">
        <v>2</v>
      </c>
      <c r="D46" s="575" t="s">
        <v>402</v>
      </c>
      <c r="E46" s="575" t="s">
        <v>392</v>
      </c>
      <c r="F46" s="575"/>
      <c r="G46" s="575"/>
      <c r="H46" s="575"/>
      <c r="I46" s="595">
        <v>45474</v>
      </c>
      <c r="J46" s="595">
        <v>45292</v>
      </c>
      <c r="K46" s="575">
        <v>0</v>
      </c>
      <c r="L46" s="575">
        <v>5</v>
      </c>
      <c r="M46" s="592">
        <v>1000</v>
      </c>
      <c r="N46" s="1560"/>
      <c r="O46" s="591" t="s">
        <v>374</v>
      </c>
    </row>
    <row r="47" spans="1:22" ht="18.75" x14ac:dyDescent="0.25">
      <c r="A47" s="1528"/>
      <c r="B47" s="575" t="s">
        <v>24</v>
      </c>
      <c r="C47" s="575">
        <v>3</v>
      </c>
      <c r="D47" s="575" t="s">
        <v>119</v>
      </c>
      <c r="E47" s="575" t="s">
        <v>392</v>
      </c>
      <c r="F47" s="575"/>
      <c r="G47" s="575"/>
      <c r="H47" s="575"/>
      <c r="I47" s="595">
        <v>45474</v>
      </c>
      <c r="J47" s="595">
        <v>45292</v>
      </c>
      <c r="K47" s="575">
        <v>0</v>
      </c>
      <c r="L47" s="575">
        <v>5</v>
      </c>
      <c r="M47" s="592">
        <v>1000</v>
      </c>
      <c r="N47" s="1560"/>
      <c r="O47" s="591" t="s">
        <v>374</v>
      </c>
      <c r="S47" s="211" t="s">
        <v>371</v>
      </c>
      <c r="T47" s="211"/>
      <c r="U47" s="127" t="s">
        <v>240</v>
      </c>
      <c r="V47" s="579">
        <f>SUM(V3+V5+V7+V9+V11+V13+V15+V17+V19+V21+V23+V25+V27+V29+V31+V33)</f>
        <v>28</v>
      </c>
    </row>
    <row r="48" spans="1:22" ht="18.75" x14ac:dyDescent="0.25">
      <c r="A48" s="1528"/>
      <c r="B48" s="575" t="s">
        <v>25</v>
      </c>
      <c r="C48" s="575">
        <v>4</v>
      </c>
      <c r="D48" s="575" t="s">
        <v>120</v>
      </c>
      <c r="E48" s="575" t="s">
        <v>392</v>
      </c>
      <c r="F48" s="575"/>
      <c r="G48" s="575"/>
      <c r="H48" s="575"/>
      <c r="I48" s="595">
        <v>45474</v>
      </c>
      <c r="J48" s="595">
        <v>45292</v>
      </c>
      <c r="K48" s="575">
        <v>0</v>
      </c>
      <c r="L48" s="575">
        <v>5</v>
      </c>
      <c r="M48" s="592">
        <v>1000</v>
      </c>
      <c r="N48" s="1560"/>
      <c r="O48" s="591" t="s">
        <v>374</v>
      </c>
      <c r="S48" s="579"/>
      <c r="T48" s="579"/>
      <c r="U48" s="127" t="s">
        <v>241</v>
      </c>
      <c r="V48" s="579">
        <f>SUM(V4+V6+V8+V10+V12+V14+V16+V18+V20+V22+V24+V26+V28+V30+V32+V34)</f>
        <v>55</v>
      </c>
    </row>
    <row r="49" spans="1:22" ht="18.75" customHeight="1" x14ac:dyDescent="0.25">
      <c r="A49" s="1528"/>
      <c r="B49" s="575" t="s">
        <v>26</v>
      </c>
      <c r="C49" s="575">
        <v>1</v>
      </c>
      <c r="D49" s="575" t="s">
        <v>121</v>
      </c>
      <c r="E49" s="575" t="s">
        <v>392</v>
      </c>
      <c r="F49" s="575"/>
      <c r="G49" s="575"/>
      <c r="H49" s="575"/>
      <c r="I49" s="595">
        <v>45474</v>
      </c>
      <c r="J49" s="595">
        <v>45292</v>
      </c>
      <c r="K49" s="575">
        <v>0</v>
      </c>
      <c r="L49" s="575">
        <v>5</v>
      </c>
      <c r="M49" s="592">
        <v>1000</v>
      </c>
      <c r="N49" s="1559" t="s">
        <v>744</v>
      </c>
      <c r="O49" s="591" t="s">
        <v>374</v>
      </c>
      <c r="S49" s="579"/>
      <c r="T49" s="579"/>
      <c r="U49" s="581" t="s">
        <v>372</v>
      </c>
      <c r="V49" s="212">
        <f>SUM(V3:V34)</f>
        <v>83</v>
      </c>
    </row>
    <row r="50" spans="1:22" ht="15.75" x14ac:dyDescent="0.25">
      <c r="A50" s="1528"/>
      <c r="B50" s="575" t="s">
        <v>27</v>
      </c>
      <c r="C50" s="575">
        <v>2</v>
      </c>
      <c r="D50" s="575" t="s">
        <v>122</v>
      </c>
      <c r="E50" s="575" t="s">
        <v>392</v>
      </c>
      <c r="F50" s="575"/>
      <c r="G50" s="575"/>
      <c r="H50" s="575"/>
      <c r="I50" s="595">
        <v>45474</v>
      </c>
      <c r="J50" s="595">
        <v>45292</v>
      </c>
      <c r="K50" s="575">
        <v>0</v>
      </c>
      <c r="L50" s="575">
        <v>5</v>
      </c>
      <c r="M50" s="592">
        <v>1000</v>
      </c>
      <c r="N50" s="1560"/>
      <c r="O50" s="591" t="s">
        <v>374</v>
      </c>
    </row>
    <row r="51" spans="1:22" ht="15.75" x14ac:dyDescent="0.25">
      <c r="A51" s="1528"/>
      <c r="B51" s="575" t="s">
        <v>28</v>
      </c>
      <c r="C51" s="575">
        <v>3</v>
      </c>
      <c r="D51" s="575" t="s">
        <v>403</v>
      </c>
      <c r="E51" s="575" t="s">
        <v>392</v>
      </c>
      <c r="F51" s="575">
        <v>1</v>
      </c>
      <c r="G51" s="575"/>
      <c r="H51" s="575"/>
      <c r="I51" s="595">
        <v>45474</v>
      </c>
      <c r="J51" s="595">
        <v>45292</v>
      </c>
      <c r="K51" s="575">
        <v>0</v>
      </c>
      <c r="L51" s="575">
        <v>5</v>
      </c>
      <c r="M51" s="592">
        <v>1000</v>
      </c>
      <c r="N51" s="1560"/>
      <c r="O51" s="591" t="s">
        <v>374</v>
      </c>
    </row>
    <row r="52" spans="1:22" ht="15.75" x14ac:dyDescent="0.25">
      <c r="A52" s="1528"/>
      <c r="B52" s="575" t="s">
        <v>29</v>
      </c>
      <c r="C52" s="575">
        <v>4</v>
      </c>
      <c r="D52" s="575" t="s">
        <v>123</v>
      </c>
      <c r="E52" s="575" t="s">
        <v>392</v>
      </c>
      <c r="F52" s="575"/>
      <c r="G52" s="575"/>
      <c r="H52" s="575"/>
      <c r="I52" s="595">
        <v>45474</v>
      </c>
      <c r="J52" s="595">
        <v>45292</v>
      </c>
      <c r="K52" s="575">
        <v>0</v>
      </c>
      <c r="L52" s="575">
        <v>5</v>
      </c>
      <c r="M52" s="592">
        <v>1000</v>
      </c>
      <c r="N52" s="1560"/>
      <c r="O52" s="591" t="s">
        <v>374</v>
      </c>
      <c r="S52" s="579" t="s">
        <v>94</v>
      </c>
      <c r="T52" s="579"/>
      <c r="U52" s="212">
        <f>COUNT(C3:C491)</f>
        <v>487</v>
      </c>
      <c r="V52" s="579"/>
    </row>
    <row r="53" spans="1:22" ht="63" x14ac:dyDescent="0.25">
      <c r="A53" s="1528"/>
      <c r="B53" s="575" t="s">
        <v>30</v>
      </c>
      <c r="C53" s="575">
        <v>1</v>
      </c>
      <c r="D53" s="575" t="s">
        <v>124</v>
      </c>
      <c r="E53" s="575" t="s">
        <v>392</v>
      </c>
      <c r="F53" s="575"/>
      <c r="G53" s="575"/>
      <c r="H53" s="575"/>
      <c r="I53" s="595">
        <v>45474</v>
      </c>
      <c r="J53" s="595">
        <v>45292</v>
      </c>
      <c r="K53" s="575">
        <v>0</v>
      </c>
      <c r="L53" s="575">
        <v>5</v>
      </c>
      <c r="M53" s="592">
        <v>1000</v>
      </c>
      <c r="N53" s="575" t="s">
        <v>745</v>
      </c>
      <c r="O53" s="591" t="s">
        <v>374</v>
      </c>
      <c r="S53" s="579" t="s">
        <v>394</v>
      </c>
      <c r="T53" s="579"/>
      <c r="U53" s="579">
        <f>COUNTIF(E3:E491,"в работе")</f>
        <v>387</v>
      </c>
      <c r="V53" s="579"/>
    </row>
    <row r="54" spans="1:22" ht="63" x14ac:dyDescent="0.25">
      <c r="A54" s="1528"/>
      <c r="B54" s="575" t="s">
        <v>31</v>
      </c>
      <c r="C54" s="575">
        <v>1</v>
      </c>
      <c r="D54" s="575" t="s">
        <v>397</v>
      </c>
      <c r="E54" s="575" t="s">
        <v>392</v>
      </c>
      <c r="F54" s="575"/>
      <c r="G54" s="575">
        <v>1</v>
      </c>
      <c r="H54" s="575"/>
      <c r="I54" s="595">
        <v>45474</v>
      </c>
      <c r="J54" s="595">
        <v>45292</v>
      </c>
      <c r="K54" s="575">
        <v>0</v>
      </c>
      <c r="L54" s="575">
        <v>5</v>
      </c>
      <c r="M54" s="592">
        <v>1000</v>
      </c>
      <c r="N54" s="575" t="s">
        <v>746</v>
      </c>
      <c r="O54" s="591" t="s">
        <v>374</v>
      </c>
      <c r="S54" s="579" t="s">
        <v>395</v>
      </c>
      <c r="T54" s="579"/>
      <c r="U54" s="579">
        <f>COUNTIF(E3:E491,"отключен")</f>
        <v>99</v>
      </c>
      <c r="V54" s="579"/>
    </row>
    <row r="55" spans="1:22" ht="63" x14ac:dyDescent="0.25">
      <c r="A55" s="1528"/>
      <c r="B55" s="575" t="s">
        <v>32</v>
      </c>
      <c r="C55" s="575">
        <v>1</v>
      </c>
      <c r="D55" s="575" t="s">
        <v>126</v>
      </c>
      <c r="E55" s="575" t="s">
        <v>392</v>
      </c>
      <c r="F55" s="575"/>
      <c r="G55" s="575"/>
      <c r="H55" s="575"/>
      <c r="I55" s="595">
        <v>45474</v>
      </c>
      <c r="J55" s="595">
        <v>45292</v>
      </c>
      <c r="K55" s="575">
        <v>0</v>
      </c>
      <c r="L55" s="575">
        <v>5</v>
      </c>
      <c r="M55" s="592">
        <v>1000</v>
      </c>
      <c r="N55" s="575" t="s">
        <v>747</v>
      </c>
      <c r="O55" s="591" t="s">
        <v>374</v>
      </c>
      <c r="S55" s="579" t="s">
        <v>396</v>
      </c>
      <c r="T55" s="579"/>
      <c r="U55" s="579">
        <f>COUNTIF(E3:E491,"демонтирован")</f>
        <v>3</v>
      </c>
      <c r="V55" s="579"/>
    </row>
    <row r="56" spans="1:22" ht="63" x14ac:dyDescent="0.25">
      <c r="A56" s="1528"/>
      <c r="B56" s="575" t="s">
        <v>33</v>
      </c>
      <c r="C56" s="575">
        <v>1</v>
      </c>
      <c r="D56" s="575" t="s">
        <v>128</v>
      </c>
      <c r="E56" s="575" t="s">
        <v>392</v>
      </c>
      <c r="F56" s="575"/>
      <c r="G56" s="575"/>
      <c r="H56" s="575"/>
      <c r="I56" s="595">
        <v>45474</v>
      </c>
      <c r="J56" s="595">
        <v>45292</v>
      </c>
      <c r="K56" s="575">
        <v>0</v>
      </c>
      <c r="L56" s="575">
        <v>5</v>
      </c>
      <c r="M56" s="592">
        <v>1000</v>
      </c>
      <c r="N56" s="575" t="s">
        <v>720</v>
      </c>
      <c r="O56" s="591" t="s">
        <v>374</v>
      </c>
    </row>
    <row r="57" spans="1:22" ht="63" x14ac:dyDescent="0.25">
      <c r="A57" s="1528"/>
      <c r="B57" s="575" t="s">
        <v>34</v>
      </c>
      <c r="C57" s="575">
        <v>1</v>
      </c>
      <c r="D57" s="575" t="s">
        <v>398</v>
      </c>
      <c r="E57" s="575" t="s">
        <v>392</v>
      </c>
      <c r="F57" s="575"/>
      <c r="G57" s="575"/>
      <c r="H57" s="575"/>
      <c r="I57" s="595">
        <v>45474</v>
      </c>
      <c r="J57" s="595">
        <v>45292</v>
      </c>
      <c r="K57" s="575">
        <v>0</v>
      </c>
      <c r="L57" s="575">
        <v>5</v>
      </c>
      <c r="M57" s="592">
        <v>1000</v>
      </c>
      <c r="N57" s="575" t="s">
        <v>748</v>
      </c>
      <c r="O57" s="591" t="s">
        <v>374</v>
      </c>
    </row>
    <row r="58" spans="1:22" ht="63" x14ac:dyDescent="0.25">
      <c r="A58" s="1528"/>
      <c r="B58" s="575" t="s">
        <v>35</v>
      </c>
      <c r="C58" s="575">
        <v>1</v>
      </c>
      <c r="D58" s="575" t="s">
        <v>129</v>
      </c>
      <c r="E58" s="575" t="s">
        <v>392</v>
      </c>
      <c r="F58" s="575"/>
      <c r="G58" s="575">
        <v>4</v>
      </c>
      <c r="H58" s="575"/>
      <c r="I58" s="595">
        <v>45474</v>
      </c>
      <c r="J58" s="595">
        <v>45292</v>
      </c>
      <c r="K58" s="575">
        <v>0</v>
      </c>
      <c r="L58" s="575">
        <v>5</v>
      </c>
      <c r="M58" s="592">
        <v>1000</v>
      </c>
      <c r="N58" s="575" t="s">
        <v>749</v>
      </c>
      <c r="O58" s="591" t="s">
        <v>374</v>
      </c>
    </row>
    <row r="59" spans="1:22" ht="74.25" customHeight="1" x14ac:dyDescent="0.25">
      <c r="A59" s="1528"/>
      <c r="B59" s="575" t="s">
        <v>547</v>
      </c>
      <c r="C59" s="575">
        <v>1</v>
      </c>
      <c r="D59" s="592">
        <v>15265</v>
      </c>
      <c r="E59" s="575" t="s">
        <v>392</v>
      </c>
      <c r="F59" s="575"/>
      <c r="G59" s="575"/>
      <c r="H59" s="575"/>
      <c r="I59" s="595">
        <v>45474</v>
      </c>
      <c r="J59" s="595">
        <v>45292</v>
      </c>
      <c r="K59" s="575">
        <v>0</v>
      </c>
      <c r="L59" s="575">
        <v>2</v>
      </c>
      <c r="M59" s="592">
        <v>250</v>
      </c>
      <c r="N59" s="575" t="s">
        <v>740</v>
      </c>
      <c r="O59" s="591" t="s">
        <v>561</v>
      </c>
    </row>
    <row r="60" spans="1:22" ht="63" x14ac:dyDescent="0.25">
      <c r="A60" s="1528"/>
      <c r="B60" s="575" t="s">
        <v>548</v>
      </c>
      <c r="C60" s="575">
        <v>2</v>
      </c>
      <c r="D60" s="592">
        <v>15190</v>
      </c>
      <c r="E60" s="575" t="s">
        <v>392</v>
      </c>
      <c r="F60" s="575"/>
      <c r="G60" s="575"/>
      <c r="H60" s="575"/>
      <c r="I60" s="595">
        <v>45474</v>
      </c>
      <c r="J60" s="595">
        <v>45292</v>
      </c>
      <c r="K60" s="575">
        <v>0</v>
      </c>
      <c r="L60" s="575">
        <v>2</v>
      </c>
      <c r="M60" s="592">
        <v>250</v>
      </c>
      <c r="N60" s="575" t="s">
        <v>741</v>
      </c>
      <c r="O60" s="591" t="s">
        <v>561</v>
      </c>
    </row>
    <row r="61" spans="1:22" ht="31.5" x14ac:dyDescent="0.25">
      <c r="A61" s="1528"/>
      <c r="B61" s="575" t="s">
        <v>549</v>
      </c>
      <c r="C61" s="575">
        <v>3</v>
      </c>
      <c r="D61" s="592">
        <v>15234</v>
      </c>
      <c r="E61" s="575" t="s">
        <v>392</v>
      </c>
      <c r="F61" s="575"/>
      <c r="G61" s="575"/>
      <c r="H61" s="575"/>
      <c r="I61" s="595">
        <v>45474</v>
      </c>
      <c r="J61" s="595">
        <v>45292</v>
      </c>
      <c r="K61" s="575">
        <v>0</v>
      </c>
      <c r="L61" s="575">
        <v>2</v>
      </c>
      <c r="M61" s="592">
        <v>250</v>
      </c>
      <c r="N61" s="1546" t="s">
        <v>742</v>
      </c>
      <c r="O61" s="591" t="s">
        <v>561</v>
      </c>
    </row>
    <row r="62" spans="1:22" ht="31.5" x14ac:dyDescent="0.25">
      <c r="A62" s="1528"/>
      <c r="B62" s="575" t="s">
        <v>550</v>
      </c>
      <c r="C62" s="575">
        <v>4</v>
      </c>
      <c r="D62" s="592">
        <v>15182</v>
      </c>
      <c r="E62" s="575" t="s">
        <v>392</v>
      </c>
      <c r="F62" s="575"/>
      <c r="G62" s="575"/>
      <c r="H62" s="575"/>
      <c r="I62" s="595">
        <v>45474</v>
      </c>
      <c r="J62" s="595">
        <v>45292</v>
      </c>
      <c r="K62" s="575">
        <v>0</v>
      </c>
      <c r="L62" s="575">
        <v>2</v>
      </c>
      <c r="M62" s="592">
        <v>250</v>
      </c>
      <c r="N62" s="1551"/>
      <c r="O62" s="591" t="s">
        <v>561</v>
      </c>
    </row>
    <row r="63" spans="1:22" ht="31.5" x14ac:dyDescent="0.25">
      <c r="A63" s="1528"/>
      <c r="B63" s="575" t="s">
        <v>551</v>
      </c>
      <c r="C63" s="575">
        <v>5</v>
      </c>
      <c r="D63" s="592">
        <v>15179</v>
      </c>
      <c r="E63" s="575" t="s">
        <v>392</v>
      </c>
      <c r="F63" s="575"/>
      <c r="G63" s="575"/>
      <c r="H63" s="575"/>
      <c r="I63" s="595">
        <v>45474</v>
      </c>
      <c r="J63" s="595">
        <v>45292</v>
      </c>
      <c r="K63" s="575">
        <v>0</v>
      </c>
      <c r="L63" s="575">
        <v>2</v>
      </c>
      <c r="M63" s="592">
        <v>250</v>
      </c>
      <c r="N63" s="1551"/>
      <c r="O63" s="591" t="s">
        <v>561</v>
      </c>
    </row>
    <row r="64" spans="1:22" ht="31.5" x14ac:dyDescent="0.25">
      <c r="A64" s="1528"/>
      <c r="B64" s="575" t="s">
        <v>552</v>
      </c>
      <c r="C64" s="575">
        <v>6</v>
      </c>
      <c r="D64" s="592">
        <v>15236</v>
      </c>
      <c r="E64" s="575" t="s">
        <v>392</v>
      </c>
      <c r="F64" s="575"/>
      <c r="G64" s="575"/>
      <c r="H64" s="575"/>
      <c r="I64" s="595">
        <v>45474</v>
      </c>
      <c r="J64" s="595">
        <v>45292</v>
      </c>
      <c r="K64" s="575">
        <v>0</v>
      </c>
      <c r="L64" s="575">
        <v>2</v>
      </c>
      <c r="M64" s="592">
        <v>250</v>
      </c>
      <c r="N64" s="1551"/>
      <c r="O64" s="591" t="s">
        <v>561</v>
      </c>
    </row>
    <row r="65" spans="1:15" ht="15.75" x14ac:dyDescent="0.25">
      <c r="A65" s="1528"/>
      <c r="B65" s="575" t="s">
        <v>553</v>
      </c>
      <c r="C65" s="575">
        <v>7</v>
      </c>
      <c r="D65" s="592">
        <v>15242</v>
      </c>
      <c r="E65" s="575" t="s">
        <v>392</v>
      </c>
      <c r="F65" s="575"/>
      <c r="G65" s="575"/>
      <c r="H65" s="575"/>
      <c r="I65" s="595">
        <v>45474</v>
      </c>
      <c r="J65" s="595">
        <v>45292</v>
      </c>
      <c r="K65" s="575">
        <v>0</v>
      </c>
      <c r="L65" s="575">
        <v>2</v>
      </c>
      <c r="M65" s="592">
        <v>250</v>
      </c>
      <c r="N65" s="1544"/>
      <c r="O65" s="591" t="s">
        <v>561</v>
      </c>
    </row>
    <row r="66" spans="1:15" ht="31.5" x14ac:dyDescent="0.25">
      <c r="A66" s="1528"/>
      <c r="B66" s="575" t="s">
        <v>554</v>
      </c>
      <c r="C66" s="575">
        <v>8</v>
      </c>
      <c r="D66" s="592">
        <v>15280</v>
      </c>
      <c r="E66" s="575" t="s">
        <v>392</v>
      </c>
      <c r="F66" s="575"/>
      <c r="G66" s="575"/>
      <c r="H66" s="575"/>
      <c r="I66" s="595">
        <v>45474</v>
      </c>
      <c r="J66" s="595">
        <v>45292</v>
      </c>
      <c r="K66" s="575">
        <v>0</v>
      </c>
      <c r="L66" s="575">
        <v>2</v>
      </c>
      <c r="M66" s="592">
        <v>250</v>
      </c>
      <c r="N66" s="1546" t="s">
        <v>743</v>
      </c>
      <c r="O66" s="591" t="s">
        <v>561</v>
      </c>
    </row>
    <row r="67" spans="1:15" ht="31.5" x14ac:dyDescent="0.25">
      <c r="A67" s="1528"/>
      <c r="B67" s="575" t="s">
        <v>555</v>
      </c>
      <c r="C67" s="575">
        <v>9</v>
      </c>
      <c r="D67" s="592">
        <v>15287</v>
      </c>
      <c r="E67" s="575" t="s">
        <v>392</v>
      </c>
      <c r="F67" s="575"/>
      <c r="G67" s="575"/>
      <c r="H67" s="575"/>
      <c r="I67" s="595">
        <v>45474</v>
      </c>
      <c r="J67" s="595">
        <v>45292</v>
      </c>
      <c r="K67" s="575">
        <v>0</v>
      </c>
      <c r="L67" s="575">
        <v>2</v>
      </c>
      <c r="M67" s="592">
        <v>250</v>
      </c>
      <c r="N67" s="1544"/>
      <c r="O67" s="591" t="s">
        <v>561</v>
      </c>
    </row>
    <row r="68" spans="1:15" ht="31.5" x14ac:dyDescent="0.25">
      <c r="A68" s="1528"/>
      <c r="B68" s="575" t="s">
        <v>556</v>
      </c>
      <c r="C68" s="575">
        <v>10</v>
      </c>
      <c r="D68" s="592">
        <v>15281</v>
      </c>
      <c r="E68" s="575" t="s">
        <v>392</v>
      </c>
      <c r="F68" s="575"/>
      <c r="G68" s="575"/>
      <c r="H68" s="575"/>
      <c r="I68" s="595">
        <v>45474</v>
      </c>
      <c r="J68" s="595">
        <v>45292</v>
      </c>
      <c r="K68" s="575">
        <v>0</v>
      </c>
      <c r="L68" s="575">
        <v>2</v>
      </c>
      <c r="M68" s="592">
        <v>250</v>
      </c>
      <c r="N68" s="1546" t="s">
        <v>744</v>
      </c>
      <c r="O68" s="591" t="s">
        <v>561</v>
      </c>
    </row>
    <row r="69" spans="1:15" ht="31.5" x14ac:dyDescent="0.25">
      <c r="A69" s="1528"/>
      <c r="B69" s="575" t="s">
        <v>557</v>
      </c>
      <c r="C69" s="575">
        <v>11</v>
      </c>
      <c r="D69" s="592">
        <v>15195</v>
      </c>
      <c r="E69" s="575" t="s">
        <v>392</v>
      </c>
      <c r="F69" s="575"/>
      <c r="G69" s="575"/>
      <c r="H69" s="575"/>
      <c r="I69" s="595">
        <v>45474</v>
      </c>
      <c r="J69" s="595">
        <v>45292</v>
      </c>
      <c r="K69" s="575">
        <v>0</v>
      </c>
      <c r="L69" s="575">
        <v>2</v>
      </c>
      <c r="M69" s="592">
        <v>250</v>
      </c>
      <c r="N69" s="1544"/>
      <c r="O69" s="591" t="s">
        <v>561</v>
      </c>
    </row>
    <row r="70" spans="1:15" ht="63" x14ac:dyDescent="0.25">
      <c r="A70" s="1528"/>
      <c r="B70" s="592" t="s">
        <v>558</v>
      </c>
      <c r="C70" s="575">
        <v>12</v>
      </c>
      <c r="D70" s="592">
        <v>15231</v>
      </c>
      <c r="E70" s="575" t="s">
        <v>392</v>
      </c>
      <c r="F70" s="575"/>
      <c r="G70" s="575"/>
      <c r="H70" s="575"/>
      <c r="I70" s="595">
        <v>45474</v>
      </c>
      <c r="J70" s="595">
        <v>45292</v>
      </c>
      <c r="K70" s="575">
        <v>0</v>
      </c>
      <c r="L70" s="575">
        <v>2</v>
      </c>
      <c r="M70" s="592">
        <v>250</v>
      </c>
      <c r="N70" s="575" t="s">
        <v>747</v>
      </c>
      <c r="O70" s="591" t="s">
        <v>561</v>
      </c>
    </row>
    <row r="71" spans="1:15" ht="63" x14ac:dyDescent="0.25">
      <c r="A71" s="1528"/>
      <c r="B71" s="592" t="s">
        <v>559</v>
      </c>
      <c r="C71" s="575">
        <v>13</v>
      </c>
      <c r="D71" s="592">
        <v>15240</v>
      </c>
      <c r="E71" s="575" t="s">
        <v>392</v>
      </c>
      <c r="F71" s="575"/>
      <c r="G71" s="575"/>
      <c r="H71" s="575"/>
      <c r="I71" s="595">
        <v>45474</v>
      </c>
      <c r="J71" s="595">
        <v>45292</v>
      </c>
      <c r="K71" s="575">
        <v>0</v>
      </c>
      <c r="L71" s="575">
        <v>2</v>
      </c>
      <c r="M71" s="592">
        <v>250</v>
      </c>
      <c r="N71" s="575" t="s">
        <v>750</v>
      </c>
      <c r="O71" s="591" t="s">
        <v>561</v>
      </c>
    </row>
    <row r="72" spans="1:15" ht="63.75" thickBot="1" x14ac:dyDescent="0.3">
      <c r="A72" s="1540"/>
      <c r="B72" s="599" t="s">
        <v>560</v>
      </c>
      <c r="C72" s="597">
        <v>14</v>
      </c>
      <c r="D72" s="599">
        <v>15232</v>
      </c>
      <c r="E72" s="597" t="s">
        <v>392</v>
      </c>
      <c r="F72" s="597"/>
      <c r="G72" s="597"/>
      <c r="H72" s="597"/>
      <c r="I72" s="598">
        <v>45474</v>
      </c>
      <c r="J72" s="598">
        <v>45292</v>
      </c>
      <c r="K72" s="597">
        <v>0</v>
      </c>
      <c r="L72" s="597">
        <v>2</v>
      </c>
      <c r="M72" s="599">
        <v>250</v>
      </c>
      <c r="N72" s="597" t="s">
        <v>749</v>
      </c>
      <c r="O72" s="600" t="s">
        <v>561</v>
      </c>
    </row>
    <row r="73" spans="1:15" ht="15.75" x14ac:dyDescent="0.25">
      <c r="A73" s="1527" t="s">
        <v>249</v>
      </c>
      <c r="B73" s="589" t="s">
        <v>39</v>
      </c>
      <c r="C73" s="589">
        <v>1</v>
      </c>
      <c r="D73" s="644" t="s">
        <v>143</v>
      </c>
      <c r="E73" s="589" t="s">
        <v>392</v>
      </c>
      <c r="F73" s="601">
        <v>1</v>
      </c>
      <c r="G73" s="589"/>
      <c r="H73" s="589"/>
      <c r="I73" s="593">
        <v>45474</v>
      </c>
      <c r="J73" s="593">
        <v>45292</v>
      </c>
      <c r="K73" s="589">
        <v>0</v>
      </c>
      <c r="L73" s="589">
        <v>5</v>
      </c>
      <c r="M73" s="594">
        <v>1000</v>
      </c>
      <c r="N73" s="1555" t="s">
        <v>751</v>
      </c>
      <c r="O73" s="590" t="s">
        <v>374</v>
      </c>
    </row>
    <row r="74" spans="1:15" ht="15.75" x14ac:dyDescent="0.25">
      <c r="A74" s="1528"/>
      <c r="B74" s="575" t="s">
        <v>40</v>
      </c>
      <c r="C74" s="575">
        <v>2</v>
      </c>
      <c r="D74" s="554" t="s">
        <v>144</v>
      </c>
      <c r="E74" s="575" t="s">
        <v>392</v>
      </c>
      <c r="F74" s="575">
        <v>1</v>
      </c>
      <c r="G74" s="575"/>
      <c r="H74" s="575"/>
      <c r="I74" s="595">
        <v>45474</v>
      </c>
      <c r="J74" s="595">
        <v>45292</v>
      </c>
      <c r="K74" s="575">
        <v>0</v>
      </c>
      <c r="L74" s="575">
        <v>5</v>
      </c>
      <c r="M74" s="592">
        <v>1000</v>
      </c>
      <c r="N74" s="1551"/>
      <c r="O74" s="591" t="s">
        <v>374</v>
      </c>
    </row>
    <row r="75" spans="1:15" ht="15.75" x14ac:dyDescent="0.25">
      <c r="A75" s="1528"/>
      <c r="B75" s="575" t="s">
        <v>41</v>
      </c>
      <c r="C75" s="575">
        <v>3</v>
      </c>
      <c r="D75" s="554" t="s">
        <v>145</v>
      </c>
      <c r="E75" s="575" t="s">
        <v>392</v>
      </c>
      <c r="F75" s="575"/>
      <c r="G75" s="575"/>
      <c r="H75" s="575"/>
      <c r="I75" s="595">
        <v>45474</v>
      </c>
      <c r="J75" s="595">
        <v>45292</v>
      </c>
      <c r="K75" s="575">
        <v>0</v>
      </c>
      <c r="L75" s="575">
        <v>5</v>
      </c>
      <c r="M75" s="592">
        <v>1000</v>
      </c>
      <c r="N75" s="1551"/>
      <c r="O75" s="591" t="s">
        <v>374</v>
      </c>
    </row>
    <row r="76" spans="1:15" ht="15.75" x14ac:dyDescent="0.25">
      <c r="A76" s="1528"/>
      <c r="B76" s="575" t="s">
        <v>42</v>
      </c>
      <c r="C76" s="575">
        <v>4</v>
      </c>
      <c r="D76" s="554" t="s">
        <v>146</v>
      </c>
      <c r="E76" s="575" t="s">
        <v>392</v>
      </c>
      <c r="F76" s="575"/>
      <c r="G76" s="575"/>
      <c r="H76" s="575"/>
      <c r="I76" s="595">
        <v>45474</v>
      </c>
      <c r="J76" s="595">
        <v>45292</v>
      </c>
      <c r="K76" s="575">
        <v>0</v>
      </c>
      <c r="L76" s="575">
        <v>5</v>
      </c>
      <c r="M76" s="592">
        <v>1000</v>
      </c>
      <c r="N76" s="1544"/>
      <c r="O76" s="591" t="s">
        <v>374</v>
      </c>
    </row>
    <row r="77" spans="1:15" ht="15.75" x14ac:dyDescent="0.25">
      <c r="A77" s="1528"/>
      <c r="B77" s="575" t="s">
        <v>43</v>
      </c>
      <c r="C77" s="575">
        <v>1</v>
      </c>
      <c r="D77" s="554" t="s">
        <v>147</v>
      </c>
      <c r="E77" s="575" t="s">
        <v>392</v>
      </c>
      <c r="F77" s="575"/>
      <c r="G77" s="575"/>
      <c r="H77" s="575"/>
      <c r="I77" s="595">
        <v>45474</v>
      </c>
      <c r="J77" s="595">
        <v>45292</v>
      </c>
      <c r="K77" s="575">
        <v>0</v>
      </c>
      <c r="L77" s="575">
        <v>5</v>
      </c>
      <c r="M77" s="592">
        <v>1000</v>
      </c>
      <c r="N77" s="1546" t="s">
        <v>752</v>
      </c>
      <c r="O77" s="591" t="s">
        <v>374</v>
      </c>
    </row>
    <row r="78" spans="1:15" ht="15.75" x14ac:dyDescent="0.25">
      <c r="A78" s="1528"/>
      <c r="B78" s="575" t="s">
        <v>44</v>
      </c>
      <c r="C78" s="575">
        <v>2</v>
      </c>
      <c r="D78" s="554" t="s">
        <v>148</v>
      </c>
      <c r="E78" s="575" t="s">
        <v>392</v>
      </c>
      <c r="F78" s="575"/>
      <c r="G78" s="575"/>
      <c r="H78" s="575"/>
      <c r="I78" s="595">
        <v>45474</v>
      </c>
      <c r="J78" s="595">
        <v>45292</v>
      </c>
      <c r="K78" s="575">
        <v>0</v>
      </c>
      <c r="L78" s="575">
        <v>5</v>
      </c>
      <c r="M78" s="592">
        <v>1000</v>
      </c>
      <c r="N78" s="1551"/>
      <c r="O78" s="591" t="s">
        <v>374</v>
      </c>
    </row>
    <row r="79" spans="1:15" ht="15.75" x14ac:dyDescent="0.25">
      <c r="A79" s="1528"/>
      <c r="B79" s="575" t="s">
        <v>45</v>
      </c>
      <c r="C79" s="575">
        <v>3</v>
      </c>
      <c r="D79" s="554" t="s">
        <v>149</v>
      </c>
      <c r="E79" s="575" t="s">
        <v>392</v>
      </c>
      <c r="F79" s="575"/>
      <c r="G79" s="575"/>
      <c r="H79" s="575"/>
      <c r="I79" s="595">
        <v>45474</v>
      </c>
      <c r="J79" s="595">
        <v>45292</v>
      </c>
      <c r="K79" s="575">
        <v>0</v>
      </c>
      <c r="L79" s="575">
        <v>5</v>
      </c>
      <c r="M79" s="592">
        <v>1000</v>
      </c>
      <c r="N79" s="1551"/>
      <c r="O79" s="591" t="s">
        <v>374</v>
      </c>
    </row>
    <row r="80" spans="1:15" ht="15.75" x14ac:dyDescent="0.25">
      <c r="A80" s="1528"/>
      <c r="B80" s="575" t="s">
        <v>46</v>
      </c>
      <c r="C80" s="575">
        <v>4</v>
      </c>
      <c r="D80" s="554" t="s">
        <v>150</v>
      </c>
      <c r="E80" s="575" t="s">
        <v>392</v>
      </c>
      <c r="F80" s="575"/>
      <c r="G80" s="575"/>
      <c r="H80" s="575"/>
      <c r="I80" s="595">
        <v>45474</v>
      </c>
      <c r="J80" s="595">
        <v>45292</v>
      </c>
      <c r="K80" s="575">
        <v>0</v>
      </c>
      <c r="L80" s="575">
        <v>5</v>
      </c>
      <c r="M80" s="592">
        <v>1000</v>
      </c>
      <c r="N80" s="1551"/>
      <c r="O80" s="591" t="s">
        <v>374</v>
      </c>
    </row>
    <row r="81" spans="1:15" ht="15.75" x14ac:dyDescent="0.25">
      <c r="A81" s="1528"/>
      <c r="B81" s="575" t="s">
        <v>95</v>
      </c>
      <c r="C81" s="575">
        <v>5</v>
      </c>
      <c r="D81" s="554" t="s">
        <v>151</v>
      </c>
      <c r="E81" s="575" t="s">
        <v>392</v>
      </c>
      <c r="F81" s="575"/>
      <c r="G81" s="575"/>
      <c r="H81" s="575"/>
      <c r="I81" s="595">
        <v>45474</v>
      </c>
      <c r="J81" s="595">
        <v>45292</v>
      </c>
      <c r="K81" s="575">
        <v>0</v>
      </c>
      <c r="L81" s="575">
        <v>5</v>
      </c>
      <c r="M81" s="592">
        <v>1000</v>
      </c>
      <c r="N81" s="1544"/>
      <c r="O81" s="591" t="s">
        <v>374</v>
      </c>
    </row>
    <row r="82" spans="1:15" ht="15.75" x14ac:dyDescent="0.25">
      <c r="A82" s="1528"/>
      <c r="B82" s="575" t="s">
        <v>47</v>
      </c>
      <c r="C82" s="575">
        <v>1</v>
      </c>
      <c r="D82" s="554" t="s">
        <v>152</v>
      </c>
      <c r="E82" s="575" t="s">
        <v>392</v>
      </c>
      <c r="F82" s="575">
        <v>1</v>
      </c>
      <c r="G82" s="575"/>
      <c r="H82" s="575"/>
      <c r="I82" s="595">
        <v>45474</v>
      </c>
      <c r="J82" s="595">
        <v>45292</v>
      </c>
      <c r="K82" s="575">
        <v>0</v>
      </c>
      <c r="L82" s="575">
        <v>5</v>
      </c>
      <c r="M82" s="592">
        <v>1000</v>
      </c>
      <c r="N82" s="1546" t="s">
        <v>753</v>
      </c>
      <c r="O82" s="591" t="s">
        <v>374</v>
      </c>
    </row>
    <row r="83" spans="1:15" ht="15.75" x14ac:dyDescent="0.25">
      <c r="A83" s="1528"/>
      <c r="B83" s="575" t="s">
        <v>48</v>
      </c>
      <c r="C83" s="575">
        <v>2</v>
      </c>
      <c r="D83" s="554" t="s">
        <v>153</v>
      </c>
      <c r="E83" s="575" t="s">
        <v>392</v>
      </c>
      <c r="F83" s="575"/>
      <c r="G83" s="575"/>
      <c r="H83" s="575"/>
      <c r="I83" s="595">
        <v>45474</v>
      </c>
      <c r="J83" s="595">
        <v>45292</v>
      </c>
      <c r="K83" s="575">
        <v>0</v>
      </c>
      <c r="L83" s="575">
        <v>5</v>
      </c>
      <c r="M83" s="592">
        <v>1000</v>
      </c>
      <c r="N83" s="1551"/>
      <c r="O83" s="591" t="s">
        <v>374</v>
      </c>
    </row>
    <row r="84" spans="1:15" ht="36" customHeight="1" x14ac:dyDescent="0.25">
      <c r="A84" s="1528"/>
      <c r="B84" s="575" t="s">
        <v>49</v>
      </c>
      <c r="C84" s="575">
        <v>3</v>
      </c>
      <c r="D84" s="554" t="s">
        <v>154</v>
      </c>
      <c r="E84" s="575" t="s">
        <v>392</v>
      </c>
      <c r="F84" s="575"/>
      <c r="G84" s="575">
        <v>1</v>
      </c>
      <c r="H84" s="575"/>
      <c r="I84" s="595">
        <v>45474</v>
      </c>
      <c r="J84" s="595">
        <v>45292</v>
      </c>
      <c r="K84" s="575">
        <v>0</v>
      </c>
      <c r="L84" s="575">
        <v>5</v>
      </c>
      <c r="M84" s="592">
        <v>1000</v>
      </c>
      <c r="N84" s="1544"/>
      <c r="O84" s="591" t="s">
        <v>374</v>
      </c>
    </row>
    <row r="85" spans="1:15" ht="15.75" x14ac:dyDescent="0.25">
      <c r="A85" s="1528"/>
      <c r="B85" s="575" t="s">
        <v>50</v>
      </c>
      <c r="C85" s="575">
        <v>1</v>
      </c>
      <c r="D85" s="554" t="s">
        <v>155</v>
      </c>
      <c r="E85" s="575" t="s">
        <v>392</v>
      </c>
      <c r="F85" s="575">
        <v>1</v>
      </c>
      <c r="G85" s="575"/>
      <c r="H85" s="575"/>
      <c r="I85" s="595">
        <v>45474</v>
      </c>
      <c r="J85" s="595">
        <v>45292</v>
      </c>
      <c r="K85" s="575">
        <v>0</v>
      </c>
      <c r="L85" s="575">
        <v>5</v>
      </c>
      <c r="M85" s="592">
        <v>1000</v>
      </c>
      <c r="N85" s="1546" t="s">
        <v>754</v>
      </c>
      <c r="O85" s="591" t="s">
        <v>374</v>
      </c>
    </row>
    <row r="86" spans="1:15" ht="15.75" x14ac:dyDescent="0.25">
      <c r="A86" s="1528"/>
      <c r="B86" s="575" t="s">
        <v>51</v>
      </c>
      <c r="C86" s="575">
        <v>2</v>
      </c>
      <c r="D86" s="554" t="s">
        <v>156</v>
      </c>
      <c r="E86" s="575" t="s">
        <v>392</v>
      </c>
      <c r="F86" s="575">
        <v>1</v>
      </c>
      <c r="G86" s="575">
        <v>1</v>
      </c>
      <c r="H86" s="575"/>
      <c r="I86" s="595">
        <v>45474</v>
      </c>
      <c r="J86" s="595">
        <v>45292</v>
      </c>
      <c r="K86" s="575">
        <v>0</v>
      </c>
      <c r="L86" s="575">
        <v>5</v>
      </c>
      <c r="M86" s="592">
        <v>1000</v>
      </c>
      <c r="N86" s="1551"/>
      <c r="O86" s="591" t="s">
        <v>374</v>
      </c>
    </row>
    <row r="87" spans="1:15" ht="15.75" x14ac:dyDescent="0.25">
      <c r="A87" s="1528"/>
      <c r="B87" s="575" t="s">
        <v>51</v>
      </c>
      <c r="C87" s="575">
        <v>3</v>
      </c>
      <c r="D87" s="554">
        <v>708514</v>
      </c>
      <c r="E87" s="575" t="s">
        <v>392</v>
      </c>
      <c r="F87" s="575"/>
      <c r="G87" s="575"/>
      <c r="H87" s="575"/>
      <c r="I87" s="595">
        <v>45474</v>
      </c>
      <c r="J87" s="595">
        <v>45292</v>
      </c>
      <c r="K87" s="575">
        <v>0</v>
      </c>
      <c r="L87" s="575">
        <v>5</v>
      </c>
      <c r="M87" s="592">
        <v>1000</v>
      </c>
      <c r="N87" s="1551"/>
      <c r="O87" s="591" t="s">
        <v>375</v>
      </c>
    </row>
    <row r="88" spans="1:15" ht="15.75" x14ac:dyDescent="0.25">
      <c r="A88" s="1528"/>
      <c r="B88" s="575" t="s">
        <v>52</v>
      </c>
      <c r="C88" s="575">
        <v>4</v>
      </c>
      <c r="D88" s="643" t="s">
        <v>157</v>
      </c>
      <c r="E88" s="575" t="s">
        <v>391</v>
      </c>
      <c r="F88" s="575"/>
      <c r="G88" s="575"/>
      <c r="H88" s="575"/>
      <c r="I88" s="595">
        <v>45474</v>
      </c>
      <c r="J88" s="595">
        <v>45292</v>
      </c>
      <c r="K88" s="575">
        <v>0</v>
      </c>
      <c r="L88" s="575">
        <v>5</v>
      </c>
      <c r="M88" s="592">
        <v>1000</v>
      </c>
      <c r="N88" s="1551"/>
      <c r="O88" s="591" t="s">
        <v>374</v>
      </c>
    </row>
    <row r="89" spans="1:15" ht="15.75" x14ac:dyDescent="0.25">
      <c r="A89" s="1528"/>
      <c r="B89" s="575" t="s">
        <v>53</v>
      </c>
      <c r="C89" s="575">
        <v>5</v>
      </c>
      <c r="D89" s="554" t="s">
        <v>158</v>
      </c>
      <c r="E89" s="575" t="s">
        <v>392</v>
      </c>
      <c r="F89" s="575"/>
      <c r="G89" s="575"/>
      <c r="H89" s="575"/>
      <c r="I89" s="595">
        <v>45474</v>
      </c>
      <c r="J89" s="595">
        <v>45292</v>
      </c>
      <c r="K89" s="575">
        <v>0</v>
      </c>
      <c r="L89" s="575">
        <v>5</v>
      </c>
      <c r="M89" s="592">
        <v>1000</v>
      </c>
      <c r="N89" s="1551"/>
      <c r="O89" s="591" t="s">
        <v>374</v>
      </c>
    </row>
    <row r="90" spans="1:15" ht="15.75" x14ac:dyDescent="0.25">
      <c r="A90" s="1528"/>
      <c r="B90" s="575" t="s">
        <v>53</v>
      </c>
      <c r="C90" s="575">
        <v>6</v>
      </c>
      <c r="D90" s="554">
        <v>708513</v>
      </c>
      <c r="E90" s="575" t="s">
        <v>391</v>
      </c>
      <c r="F90" s="575"/>
      <c r="G90" s="575"/>
      <c r="H90" s="575"/>
      <c r="I90" s="595">
        <v>45474</v>
      </c>
      <c r="J90" s="595">
        <v>45292</v>
      </c>
      <c r="K90" s="575">
        <v>0</v>
      </c>
      <c r="L90" s="575">
        <v>5</v>
      </c>
      <c r="M90" s="592">
        <v>1000</v>
      </c>
      <c r="N90" s="1551"/>
      <c r="O90" s="591" t="s">
        <v>375</v>
      </c>
    </row>
    <row r="91" spans="1:15" ht="15.75" x14ac:dyDescent="0.25">
      <c r="A91" s="1528"/>
      <c r="B91" s="575" t="s">
        <v>54</v>
      </c>
      <c r="C91" s="575">
        <v>7</v>
      </c>
      <c r="D91" s="554" t="s">
        <v>159</v>
      </c>
      <c r="E91" s="575" t="s">
        <v>392</v>
      </c>
      <c r="F91" s="575"/>
      <c r="G91" s="575"/>
      <c r="H91" s="575"/>
      <c r="I91" s="595">
        <v>45474</v>
      </c>
      <c r="J91" s="595">
        <v>45292</v>
      </c>
      <c r="K91" s="575">
        <v>0</v>
      </c>
      <c r="L91" s="575">
        <v>5</v>
      </c>
      <c r="M91" s="592">
        <v>1000</v>
      </c>
      <c r="N91" s="1544"/>
      <c r="O91" s="591" t="s">
        <v>374</v>
      </c>
    </row>
    <row r="92" spans="1:15" ht="15.75" x14ac:dyDescent="0.25">
      <c r="A92" s="1528"/>
      <c r="B92" s="575" t="s">
        <v>55</v>
      </c>
      <c r="C92" s="575">
        <v>1</v>
      </c>
      <c r="D92" s="554" t="s">
        <v>160</v>
      </c>
      <c r="E92" s="575" t="s">
        <v>392</v>
      </c>
      <c r="F92" s="575">
        <v>1</v>
      </c>
      <c r="G92" s="575"/>
      <c r="H92" s="575"/>
      <c r="I92" s="595">
        <v>45474</v>
      </c>
      <c r="J92" s="595">
        <v>45292</v>
      </c>
      <c r="K92" s="575">
        <v>0</v>
      </c>
      <c r="L92" s="575">
        <v>5</v>
      </c>
      <c r="M92" s="592">
        <v>1000</v>
      </c>
      <c r="N92" s="1546" t="s">
        <v>721</v>
      </c>
      <c r="O92" s="591" t="s">
        <v>374</v>
      </c>
    </row>
    <row r="93" spans="1:15" ht="15.75" x14ac:dyDescent="0.25">
      <c r="A93" s="1528"/>
      <c r="B93" s="575" t="s">
        <v>56</v>
      </c>
      <c r="C93" s="575">
        <v>2</v>
      </c>
      <c r="D93" s="554" t="s">
        <v>161</v>
      </c>
      <c r="E93" s="575" t="s">
        <v>392</v>
      </c>
      <c r="F93" s="575"/>
      <c r="G93" s="575"/>
      <c r="H93" s="575"/>
      <c r="I93" s="595">
        <v>45474</v>
      </c>
      <c r="J93" s="595">
        <v>45292</v>
      </c>
      <c r="K93" s="575">
        <v>0</v>
      </c>
      <c r="L93" s="575">
        <v>5</v>
      </c>
      <c r="M93" s="592">
        <v>1000</v>
      </c>
      <c r="N93" s="1551"/>
      <c r="O93" s="591" t="s">
        <v>374</v>
      </c>
    </row>
    <row r="94" spans="1:15" ht="33.75" customHeight="1" x14ac:dyDescent="0.25">
      <c r="A94" s="1528"/>
      <c r="B94" s="575" t="s">
        <v>57</v>
      </c>
      <c r="C94" s="575">
        <v>3</v>
      </c>
      <c r="D94" s="554" t="s">
        <v>162</v>
      </c>
      <c r="E94" s="575" t="s">
        <v>392</v>
      </c>
      <c r="F94" s="575"/>
      <c r="G94" s="575"/>
      <c r="H94" s="575"/>
      <c r="I94" s="595">
        <v>45474</v>
      </c>
      <c r="J94" s="595">
        <v>45292</v>
      </c>
      <c r="K94" s="575">
        <v>0</v>
      </c>
      <c r="L94" s="575">
        <v>5</v>
      </c>
      <c r="M94" s="592">
        <v>1000</v>
      </c>
      <c r="N94" s="1544"/>
      <c r="O94" s="591" t="s">
        <v>374</v>
      </c>
    </row>
    <row r="95" spans="1:15" ht="15.75" x14ac:dyDescent="0.25">
      <c r="A95" s="1528"/>
      <c r="B95" s="575" t="s">
        <v>58</v>
      </c>
      <c r="C95" s="575">
        <v>1</v>
      </c>
      <c r="D95" s="554" t="s">
        <v>163</v>
      </c>
      <c r="E95" s="575" t="s">
        <v>392</v>
      </c>
      <c r="F95" s="575"/>
      <c r="G95" s="575"/>
      <c r="H95" s="575"/>
      <c r="I95" s="595">
        <v>45474</v>
      </c>
      <c r="J95" s="595">
        <v>45292</v>
      </c>
      <c r="K95" s="575">
        <v>0</v>
      </c>
      <c r="L95" s="575">
        <v>5</v>
      </c>
      <c r="M95" s="592">
        <v>1000</v>
      </c>
      <c r="N95" s="1546" t="s">
        <v>722</v>
      </c>
      <c r="O95" s="591" t="s">
        <v>374</v>
      </c>
    </row>
    <row r="96" spans="1:15" ht="15.75" x14ac:dyDescent="0.25">
      <c r="A96" s="1528"/>
      <c r="B96" s="575" t="s">
        <v>59</v>
      </c>
      <c r="C96" s="575">
        <v>2</v>
      </c>
      <c r="D96" s="554" t="s">
        <v>164</v>
      </c>
      <c r="E96" s="575" t="s">
        <v>392</v>
      </c>
      <c r="F96" s="575">
        <v>1</v>
      </c>
      <c r="G96" s="575"/>
      <c r="H96" s="575"/>
      <c r="I96" s="595">
        <v>45474</v>
      </c>
      <c r="J96" s="595">
        <v>45292</v>
      </c>
      <c r="K96" s="575">
        <v>0</v>
      </c>
      <c r="L96" s="575">
        <v>5</v>
      </c>
      <c r="M96" s="592">
        <v>1000</v>
      </c>
      <c r="N96" s="1551"/>
      <c r="O96" s="591" t="s">
        <v>374</v>
      </c>
    </row>
    <row r="97" spans="1:15" ht="15.75" x14ac:dyDescent="0.25">
      <c r="A97" s="1528"/>
      <c r="B97" s="575" t="s">
        <v>60</v>
      </c>
      <c r="C97" s="575">
        <v>3</v>
      </c>
      <c r="D97" s="554" t="s">
        <v>165</v>
      </c>
      <c r="E97" s="575" t="s">
        <v>392</v>
      </c>
      <c r="F97" s="575"/>
      <c r="G97" s="575"/>
      <c r="H97" s="575"/>
      <c r="I97" s="595">
        <v>45474</v>
      </c>
      <c r="J97" s="595">
        <v>45292</v>
      </c>
      <c r="K97" s="575">
        <v>0</v>
      </c>
      <c r="L97" s="575">
        <v>5</v>
      </c>
      <c r="M97" s="592">
        <v>1000</v>
      </c>
      <c r="N97" s="1551"/>
      <c r="O97" s="591" t="s">
        <v>374</v>
      </c>
    </row>
    <row r="98" spans="1:15" ht="15.75" x14ac:dyDescent="0.25">
      <c r="A98" s="1528"/>
      <c r="B98" s="575" t="s">
        <v>61</v>
      </c>
      <c r="C98" s="575">
        <v>4</v>
      </c>
      <c r="D98" s="554" t="s">
        <v>166</v>
      </c>
      <c r="E98" s="575" t="s">
        <v>392</v>
      </c>
      <c r="F98" s="575"/>
      <c r="G98" s="575"/>
      <c r="H98" s="575"/>
      <c r="I98" s="595">
        <v>45474</v>
      </c>
      <c r="J98" s="595">
        <v>45292</v>
      </c>
      <c r="K98" s="575">
        <v>0</v>
      </c>
      <c r="L98" s="575">
        <v>5</v>
      </c>
      <c r="M98" s="592">
        <v>1000</v>
      </c>
      <c r="N98" s="1544"/>
      <c r="O98" s="591" t="s">
        <v>374</v>
      </c>
    </row>
    <row r="99" spans="1:15" ht="15.75" x14ac:dyDescent="0.25">
      <c r="A99" s="1528"/>
      <c r="B99" s="575" t="s">
        <v>10</v>
      </c>
      <c r="C99" s="575">
        <v>1</v>
      </c>
      <c r="D99" s="554" t="s">
        <v>167</v>
      </c>
      <c r="E99" s="575" t="s">
        <v>392</v>
      </c>
      <c r="F99" s="575"/>
      <c r="G99" s="575"/>
      <c r="H99" s="575"/>
      <c r="I99" s="595">
        <v>45474</v>
      </c>
      <c r="J99" s="595">
        <v>45292</v>
      </c>
      <c r="K99" s="575">
        <v>0</v>
      </c>
      <c r="L99" s="575">
        <v>5</v>
      </c>
      <c r="M99" s="592">
        <v>1000</v>
      </c>
      <c r="N99" s="1546" t="s">
        <v>723</v>
      </c>
      <c r="O99" s="591" t="s">
        <v>374</v>
      </c>
    </row>
    <row r="100" spans="1:15" ht="15.75" x14ac:dyDescent="0.25">
      <c r="A100" s="1528"/>
      <c r="B100" s="575" t="s">
        <v>11</v>
      </c>
      <c r="C100" s="575">
        <v>2</v>
      </c>
      <c r="D100" s="554" t="s">
        <v>168</v>
      </c>
      <c r="E100" s="575" t="s">
        <v>392</v>
      </c>
      <c r="F100" s="575">
        <v>1</v>
      </c>
      <c r="G100" s="575">
        <v>2</v>
      </c>
      <c r="H100" s="575"/>
      <c r="I100" s="595">
        <v>45474</v>
      </c>
      <c r="J100" s="595">
        <v>45292</v>
      </c>
      <c r="K100" s="575">
        <v>0</v>
      </c>
      <c r="L100" s="575">
        <v>5</v>
      </c>
      <c r="M100" s="592">
        <v>1000</v>
      </c>
      <c r="N100" s="1551"/>
      <c r="O100" s="591" t="s">
        <v>374</v>
      </c>
    </row>
    <row r="101" spans="1:15" ht="15.75" x14ac:dyDescent="0.25">
      <c r="A101" s="1528"/>
      <c r="B101" s="575" t="s">
        <v>12</v>
      </c>
      <c r="C101" s="575">
        <v>3</v>
      </c>
      <c r="D101" s="554" t="s">
        <v>169</v>
      </c>
      <c r="E101" s="575" t="s">
        <v>392</v>
      </c>
      <c r="F101" s="575"/>
      <c r="G101" s="575"/>
      <c r="H101" s="575"/>
      <c r="I101" s="595">
        <v>45474</v>
      </c>
      <c r="J101" s="595">
        <v>45292</v>
      </c>
      <c r="K101" s="575">
        <v>0</v>
      </c>
      <c r="L101" s="575">
        <v>5</v>
      </c>
      <c r="M101" s="592">
        <v>1000</v>
      </c>
      <c r="N101" s="1551"/>
      <c r="O101" s="591" t="s">
        <v>374</v>
      </c>
    </row>
    <row r="102" spans="1:15" ht="15.75" x14ac:dyDescent="0.25">
      <c r="A102" s="1528"/>
      <c r="B102" s="575" t="s">
        <v>13</v>
      </c>
      <c r="C102" s="575">
        <v>4</v>
      </c>
      <c r="D102" s="554" t="s">
        <v>170</v>
      </c>
      <c r="E102" s="575" t="s">
        <v>392</v>
      </c>
      <c r="F102" s="575"/>
      <c r="G102" s="575"/>
      <c r="H102" s="575"/>
      <c r="I102" s="595">
        <v>45474</v>
      </c>
      <c r="J102" s="595">
        <v>45292</v>
      </c>
      <c r="K102" s="575">
        <v>0</v>
      </c>
      <c r="L102" s="575">
        <v>5</v>
      </c>
      <c r="M102" s="592">
        <v>1000</v>
      </c>
      <c r="N102" s="1544"/>
      <c r="O102" s="591" t="s">
        <v>374</v>
      </c>
    </row>
    <row r="103" spans="1:15" ht="15.75" x14ac:dyDescent="0.25">
      <c r="A103" s="1528"/>
      <c r="B103" s="575" t="s">
        <v>14</v>
      </c>
      <c r="C103" s="575">
        <v>1</v>
      </c>
      <c r="D103" s="554" t="s">
        <v>171</v>
      </c>
      <c r="E103" s="575" t="s">
        <v>392</v>
      </c>
      <c r="F103" s="575"/>
      <c r="G103" s="575"/>
      <c r="H103" s="575"/>
      <c r="I103" s="595">
        <v>45474</v>
      </c>
      <c r="J103" s="595">
        <v>45292</v>
      </c>
      <c r="K103" s="575">
        <v>0</v>
      </c>
      <c r="L103" s="575">
        <v>5</v>
      </c>
      <c r="M103" s="592">
        <v>1000</v>
      </c>
      <c r="N103" s="1546" t="s">
        <v>724</v>
      </c>
      <c r="O103" s="591" t="s">
        <v>374</v>
      </c>
    </row>
    <row r="104" spans="1:15" ht="15.75" x14ac:dyDescent="0.25">
      <c r="A104" s="1528"/>
      <c r="B104" s="575" t="s">
        <v>15</v>
      </c>
      <c r="C104" s="575">
        <v>2</v>
      </c>
      <c r="D104" s="554" t="s">
        <v>172</v>
      </c>
      <c r="E104" s="575" t="s">
        <v>392</v>
      </c>
      <c r="F104" s="575">
        <v>1</v>
      </c>
      <c r="G104" s="575"/>
      <c r="H104" s="575"/>
      <c r="I104" s="595">
        <v>45474</v>
      </c>
      <c r="J104" s="595">
        <v>45292</v>
      </c>
      <c r="K104" s="575">
        <v>0</v>
      </c>
      <c r="L104" s="575">
        <v>5</v>
      </c>
      <c r="M104" s="592">
        <v>1000</v>
      </c>
      <c r="N104" s="1551"/>
      <c r="O104" s="591" t="s">
        <v>374</v>
      </c>
    </row>
    <row r="105" spans="1:15" ht="15.75" x14ac:dyDescent="0.25">
      <c r="A105" s="1528"/>
      <c r="B105" s="575" t="s">
        <v>16</v>
      </c>
      <c r="C105" s="575">
        <v>3</v>
      </c>
      <c r="D105" s="554" t="s">
        <v>173</v>
      </c>
      <c r="E105" s="575" t="s">
        <v>392</v>
      </c>
      <c r="F105" s="575"/>
      <c r="G105" s="575"/>
      <c r="H105" s="575"/>
      <c r="I105" s="595">
        <v>45474</v>
      </c>
      <c r="J105" s="595">
        <v>45292</v>
      </c>
      <c r="K105" s="575">
        <v>0</v>
      </c>
      <c r="L105" s="575">
        <v>5</v>
      </c>
      <c r="M105" s="592">
        <v>1000</v>
      </c>
      <c r="N105" s="1551"/>
      <c r="O105" s="591" t="s">
        <v>374</v>
      </c>
    </row>
    <row r="106" spans="1:15" ht="15.75" x14ac:dyDescent="0.25">
      <c r="A106" s="1528"/>
      <c r="B106" s="575" t="s">
        <v>17</v>
      </c>
      <c r="C106" s="575">
        <v>4</v>
      </c>
      <c r="D106" s="554" t="s">
        <v>174</v>
      </c>
      <c r="E106" s="575" t="s">
        <v>392</v>
      </c>
      <c r="F106" s="575">
        <v>1</v>
      </c>
      <c r="G106" s="575"/>
      <c r="H106" s="575"/>
      <c r="I106" s="595">
        <v>45474</v>
      </c>
      <c r="J106" s="595">
        <v>45292</v>
      </c>
      <c r="K106" s="575">
        <v>0</v>
      </c>
      <c r="L106" s="575">
        <v>5</v>
      </c>
      <c r="M106" s="592">
        <v>1000</v>
      </c>
      <c r="N106" s="1551"/>
      <c r="O106" s="591" t="s">
        <v>374</v>
      </c>
    </row>
    <row r="107" spans="1:15" ht="15.75" x14ac:dyDescent="0.25">
      <c r="A107" s="1528"/>
      <c r="B107" s="575" t="s">
        <v>62</v>
      </c>
      <c r="C107" s="575">
        <v>5</v>
      </c>
      <c r="D107" s="554" t="s">
        <v>175</v>
      </c>
      <c r="E107" s="575" t="s">
        <v>392</v>
      </c>
      <c r="F107" s="575"/>
      <c r="G107" s="575"/>
      <c r="H107" s="575"/>
      <c r="I107" s="595">
        <v>45474</v>
      </c>
      <c r="J107" s="595">
        <v>45292</v>
      </c>
      <c r="K107" s="575">
        <v>0</v>
      </c>
      <c r="L107" s="575">
        <v>5</v>
      </c>
      <c r="M107" s="592">
        <v>1000</v>
      </c>
      <c r="N107" s="1544"/>
      <c r="O107" s="591" t="s">
        <v>374</v>
      </c>
    </row>
    <row r="108" spans="1:15" ht="15.75" x14ac:dyDescent="0.25">
      <c r="A108" s="1528"/>
      <c r="B108" s="575" t="s">
        <v>18</v>
      </c>
      <c r="C108" s="575">
        <v>1</v>
      </c>
      <c r="D108" s="554" t="s">
        <v>176</v>
      </c>
      <c r="E108" s="575" t="s">
        <v>392</v>
      </c>
      <c r="F108" s="575"/>
      <c r="G108" s="575"/>
      <c r="H108" s="575"/>
      <c r="I108" s="595">
        <v>45474</v>
      </c>
      <c r="J108" s="595">
        <v>45292</v>
      </c>
      <c r="K108" s="575">
        <v>0</v>
      </c>
      <c r="L108" s="575">
        <v>5</v>
      </c>
      <c r="M108" s="592">
        <v>1000</v>
      </c>
      <c r="N108" s="1546" t="s">
        <v>725</v>
      </c>
      <c r="O108" s="591" t="s">
        <v>374</v>
      </c>
    </row>
    <row r="109" spans="1:15" ht="15.75" x14ac:dyDescent="0.25">
      <c r="A109" s="1528"/>
      <c r="B109" s="575" t="s">
        <v>19</v>
      </c>
      <c r="C109" s="575">
        <v>2</v>
      </c>
      <c r="D109" s="554" t="s">
        <v>177</v>
      </c>
      <c r="E109" s="575" t="s">
        <v>392</v>
      </c>
      <c r="F109" s="575"/>
      <c r="G109" s="575"/>
      <c r="H109" s="575"/>
      <c r="I109" s="595">
        <v>45474</v>
      </c>
      <c r="J109" s="595">
        <v>45292</v>
      </c>
      <c r="K109" s="575">
        <v>0</v>
      </c>
      <c r="L109" s="575">
        <v>5</v>
      </c>
      <c r="M109" s="592">
        <v>1000</v>
      </c>
      <c r="N109" s="1551"/>
      <c r="O109" s="591" t="s">
        <v>374</v>
      </c>
    </row>
    <row r="110" spans="1:15" ht="37.5" customHeight="1" x14ac:dyDescent="0.25">
      <c r="A110" s="1528"/>
      <c r="B110" s="575" t="s">
        <v>20</v>
      </c>
      <c r="C110" s="575">
        <v>3</v>
      </c>
      <c r="D110" s="554" t="s">
        <v>178</v>
      </c>
      <c r="E110" s="575" t="s">
        <v>392</v>
      </c>
      <c r="F110" s="575"/>
      <c r="G110" s="575"/>
      <c r="H110" s="575"/>
      <c r="I110" s="595">
        <v>45474</v>
      </c>
      <c r="J110" s="595">
        <v>45292</v>
      </c>
      <c r="K110" s="575">
        <v>0</v>
      </c>
      <c r="L110" s="575">
        <v>5</v>
      </c>
      <c r="M110" s="592">
        <v>1000</v>
      </c>
      <c r="N110" s="1544"/>
      <c r="O110" s="591" t="s">
        <v>374</v>
      </c>
    </row>
    <row r="111" spans="1:15" ht="63" x14ac:dyDescent="0.25">
      <c r="A111" s="1528"/>
      <c r="B111" s="575" t="s">
        <v>679</v>
      </c>
      <c r="C111" s="575">
        <v>1</v>
      </c>
      <c r="D111" s="575">
        <v>15215</v>
      </c>
      <c r="E111" s="575" t="s">
        <v>392</v>
      </c>
      <c r="F111" s="575"/>
      <c r="G111" s="575"/>
      <c r="H111" s="575"/>
      <c r="I111" s="595">
        <v>45474</v>
      </c>
      <c r="J111" s="595">
        <v>45292</v>
      </c>
      <c r="K111" s="575">
        <v>0</v>
      </c>
      <c r="L111" s="575">
        <v>2</v>
      </c>
      <c r="M111" s="592">
        <v>250</v>
      </c>
      <c r="N111" s="575" t="s">
        <v>752</v>
      </c>
      <c r="O111" s="591" t="s">
        <v>561</v>
      </c>
    </row>
    <row r="112" spans="1:15" ht="15.75" x14ac:dyDescent="0.25">
      <c r="A112" s="1528"/>
      <c r="B112" s="575" t="s">
        <v>680</v>
      </c>
      <c r="C112" s="575">
        <v>2</v>
      </c>
      <c r="D112" s="575">
        <v>15216</v>
      </c>
      <c r="E112" s="575" t="s">
        <v>392</v>
      </c>
      <c r="F112" s="575"/>
      <c r="G112" s="575"/>
      <c r="H112" s="575"/>
      <c r="I112" s="595">
        <v>45474</v>
      </c>
      <c r="J112" s="595">
        <v>45292</v>
      </c>
      <c r="K112" s="575">
        <v>0</v>
      </c>
      <c r="L112" s="575">
        <v>2</v>
      </c>
      <c r="M112" s="592">
        <v>250</v>
      </c>
      <c r="N112" s="1546" t="s">
        <v>753</v>
      </c>
      <c r="O112" s="591" t="s">
        <v>561</v>
      </c>
    </row>
    <row r="113" spans="1:15" ht="15.75" x14ac:dyDescent="0.25">
      <c r="A113" s="1528"/>
      <c r="B113" s="575" t="s">
        <v>681</v>
      </c>
      <c r="C113" s="575">
        <v>3</v>
      </c>
      <c r="D113" s="575">
        <v>15217</v>
      </c>
      <c r="E113" s="575" t="s">
        <v>392</v>
      </c>
      <c r="F113" s="575"/>
      <c r="G113" s="575"/>
      <c r="H113" s="575"/>
      <c r="I113" s="595">
        <v>45474</v>
      </c>
      <c r="J113" s="595">
        <v>45292</v>
      </c>
      <c r="K113" s="575">
        <v>0</v>
      </c>
      <c r="L113" s="575">
        <v>2</v>
      </c>
      <c r="M113" s="592">
        <v>250</v>
      </c>
      <c r="N113" s="1551"/>
      <c r="O113" s="591" t="s">
        <v>561</v>
      </c>
    </row>
    <row r="114" spans="1:15" ht="35.25" customHeight="1" x14ac:dyDescent="0.25">
      <c r="A114" s="1528"/>
      <c r="B114" s="575" t="s">
        <v>682</v>
      </c>
      <c r="C114" s="575">
        <v>4</v>
      </c>
      <c r="D114" s="575">
        <v>15214</v>
      </c>
      <c r="E114" s="575" t="s">
        <v>392</v>
      </c>
      <c r="F114" s="575"/>
      <c r="G114" s="575"/>
      <c r="H114" s="575"/>
      <c r="I114" s="595">
        <v>45474</v>
      </c>
      <c r="J114" s="595">
        <v>45292</v>
      </c>
      <c r="K114" s="575">
        <v>0</v>
      </c>
      <c r="L114" s="575">
        <v>2</v>
      </c>
      <c r="M114" s="592">
        <v>250</v>
      </c>
      <c r="N114" s="1544"/>
      <c r="O114" s="591" t="s">
        <v>561</v>
      </c>
    </row>
    <row r="115" spans="1:15" ht="15.75" x14ac:dyDescent="0.25">
      <c r="A115" s="1528"/>
      <c r="B115" s="575" t="s">
        <v>683</v>
      </c>
      <c r="C115" s="575">
        <v>5</v>
      </c>
      <c r="D115" s="575">
        <v>15058</v>
      </c>
      <c r="E115" s="575" t="s">
        <v>392</v>
      </c>
      <c r="F115" s="575"/>
      <c r="G115" s="575"/>
      <c r="H115" s="575"/>
      <c r="I115" s="595">
        <v>45474</v>
      </c>
      <c r="J115" s="595">
        <v>45292</v>
      </c>
      <c r="K115" s="575">
        <v>0</v>
      </c>
      <c r="L115" s="575">
        <v>2</v>
      </c>
      <c r="M115" s="592">
        <v>250</v>
      </c>
      <c r="N115" s="1546" t="s">
        <v>723</v>
      </c>
      <c r="O115" s="591" t="s">
        <v>561</v>
      </c>
    </row>
    <row r="116" spans="1:15" ht="45" customHeight="1" x14ac:dyDescent="0.25">
      <c r="A116" s="1528"/>
      <c r="B116" s="575" t="s">
        <v>684</v>
      </c>
      <c r="C116" s="575">
        <v>6</v>
      </c>
      <c r="D116" s="575">
        <v>15057</v>
      </c>
      <c r="E116" s="575" t="s">
        <v>392</v>
      </c>
      <c r="F116" s="575"/>
      <c r="G116" s="575"/>
      <c r="H116" s="575"/>
      <c r="I116" s="595">
        <v>45474</v>
      </c>
      <c r="J116" s="595">
        <v>45292</v>
      </c>
      <c r="K116" s="575">
        <v>0</v>
      </c>
      <c r="L116" s="575">
        <v>2</v>
      </c>
      <c r="M116" s="592">
        <v>250</v>
      </c>
      <c r="N116" s="1544"/>
      <c r="O116" s="591" t="s">
        <v>561</v>
      </c>
    </row>
    <row r="117" spans="1:15" ht="63" x14ac:dyDescent="0.25">
      <c r="A117" s="1528"/>
      <c r="B117" s="575" t="s">
        <v>685</v>
      </c>
      <c r="C117" s="575">
        <v>7</v>
      </c>
      <c r="D117" s="575">
        <v>15066</v>
      </c>
      <c r="E117" s="575" t="s">
        <v>392</v>
      </c>
      <c r="F117" s="575"/>
      <c r="G117" s="575"/>
      <c r="H117" s="575"/>
      <c r="I117" s="595">
        <v>45474</v>
      </c>
      <c r="J117" s="595">
        <v>45292</v>
      </c>
      <c r="K117" s="575">
        <v>0</v>
      </c>
      <c r="L117" s="575">
        <v>2</v>
      </c>
      <c r="M117" s="592">
        <v>250</v>
      </c>
      <c r="N117" s="575" t="s">
        <v>724</v>
      </c>
      <c r="O117" s="591" t="s">
        <v>561</v>
      </c>
    </row>
    <row r="118" spans="1:15" ht="15.75" x14ac:dyDescent="0.25">
      <c r="A118" s="1528"/>
      <c r="B118" s="575" t="s">
        <v>686</v>
      </c>
      <c r="C118" s="575">
        <v>8</v>
      </c>
      <c r="D118" s="575">
        <v>15065</v>
      </c>
      <c r="E118" s="575" t="s">
        <v>392</v>
      </c>
      <c r="F118" s="575"/>
      <c r="G118" s="575"/>
      <c r="H118" s="575"/>
      <c r="I118" s="595">
        <v>45474</v>
      </c>
      <c r="J118" s="595">
        <v>45292</v>
      </c>
      <c r="K118" s="575">
        <v>0</v>
      </c>
      <c r="L118" s="575">
        <v>2</v>
      </c>
      <c r="M118" s="592">
        <v>250</v>
      </c>
      <c r="N118" s="1546" t="s">
        <v>725</v>
      </c>
      <c r="O118" s="591" t="s">
        <v>561</v>
      </c>
    </row>
    <row r="119" spans="1:15" ht="53.25" customHeight="1" thickBot="1" x14ac:dyDescent="0.3">
      <c r="A119" s="1540"/>
      <c r="B119" s="597" t="s">
        <v>687</v>
      </c>
      <c r="C119" s="597">
        <v>9</v>
      </c>
      <c r="D119" s="597">
        <v>15064</v>
      </c>
      <c r="E119" s="597" t="s">
        <v>392</v>
      </c>
      <c r="F119" s="597"/>
      <c r="G119" s="597"/>
      <c r="H119" s="597"/>
      <c r="I119" s="598">
        <v>45474</v>
      </c>
      <c r="J119" s="595">
        <v>45292</v>
      </c>
      <c r="K119" s="575">
        <v>0</v>
      </c>
      <c r="L119" s="575">
        <v>2</v>
      </c>
      <c r="M119" s="592">
        <v>250</v>
      </c>
      <c r="N119" s="1552"/>
      <c r="O119" s="600" t="s">
        <v>561</v>
      </c>
    </row>
    <row r="120" spans="1:15" ht="15.75" customHeight="1" x14ac:dyDescent="0.25">
      <c r="A120" s="1556" t="s">
        <v>318</v>
      </c>
      <c r="B120" s="589" t="s">
        <v>22</v>
      </c>
      <c r="C120" s="589">
        <v>1</v>
      </c>
      <c r="D120" s="644">
        <v>707388</v>
      </c>
      <c r="E120" s="589" t="s">
        <v>392</v>
      </c>
      <c r="F120" s="589"/>
      <c r="G120" s="589"/>
      <c r="H120" s="589"/>
      <c r="I120" s="593">
        <v>45474</v>
      </c>
      <c r="J120" s="593">
        <v>45292</v>
      </c>
      <c r="K120" s="589">
        <v>0</v>
      </c>
      <c r="L120" s="589">
        <v>5</v>
      </c>
      <c r="M120" s="594">
        <v>1000</v>
      </c>
      <c r="N120" s="1555" t="s">
        <v>726</v>
      </c>
      <c r="O120" s="590" t="s">
        <v>375</v>
      </c>
    </row>
    <row r="121" spans="1:15" ht="15.75" x14ac:dyDescent="0.25">
      <c r="A121" s="1557"/>
      <c r="B121" s="575" t="s">
        <v>23</v>
      </c>
      <c r="C121" s="575">
        <v>2</v>
      </c>
      <c r="D121" s="554">
        <v>707389</v>
      </c>
      <c r="E121" s="575" t="s">
        <v>392</v>
      </c>
      <c r="F121" s="575"/>
      <c r="G121" s="575"/>
      <c r="H121" s="575"/>
      <c r="I121" s="595">
        <v>45474</v>
      </c>
      <c r="J121" s="595">
        <v>45292</v>
      </c>
      <c r="K121" s="575">
        <v>0</v>
      </c>
      <c r="L121" s="575">
        <v>5</v>
      </c>
      <c r="M121" s="592">
        <v>1000</v>
      </c>
      <c r="N121" s="1551"/>
      <c r="O121" s="591" t="s">
        <v>375</v>
      </c>
    </row>
    <row r="122" spans="1:15" ht="15.75" x14ac:dyDescent="0.25">
      <c r="A122" s="1557"/>
      <c r="B122" s="575" t="s">
        <v>24</v>
      </c>
      <c r="C122" s="575">
        <v>3</v>
      </c>
      <c r="D122" s="554" t="s">
        <v>762</v>
      </c>
      <c r="E122" s="575" t="s">
        <v>392</v>
      </c>
      <c r="F122" s="575"/>
      <c r="G122" s="575"/>
      <c r="H122" s="575"/>
      <c r="I122" s="595"/>
      <c r="J122" s="595"/>
      <c r="K122" s="575"/>
      <c r="L122" s="575"/>
      <c r="M122" s="592"/>
      <c r="N122" s="1551"/>
      <c r="O122" s="591"/>
    </row>
    <row r="123" spans="1:15" ht="15.75" x14ac:dyDescent="0.25">
      <c r="A123" s="1557"/>
      <c r="B123" s="575" t="s">
        <v>25</v>
      </c>
      <c r="C123" s="575">
        <v>4</v>
      </c>
      <c r="D123" s="554">
        <v>707391</v>
      </c>
      <c r="E123" s="575" t="s">
        <v>392</v>
      </c>
      <c r="F123" s="575"/>
      <c r="G123" s="575"/>
      <c r="H123" s="575"/>
      <c r="I123" s="595">
        <v>45474</v>
      </c>
      <c r="J123" s="595">
        <v>45292</v>
      </c>
      <c r="K123" s="575">
        <v>0</v>
      </c>
      <c r="L123" s="575">
        <v>5</v>
      </c>
      <c r="M123" s="592">
        <v>1000</v>
      </c>
      <c r="N123" s="1544"/>
      <c r="O123" s="591" t="s">
        <v>375</v>
      </c>
    </row>
    <row r="124" spans="1:15" ht="15.75" x14ac:dyDescent="0.25">
      <c r="A124" s="1557"/>
      <c r="B124" s="575" t="s">
        <v>26</v>
      </c>
      <c r="C124" s="575">
        <v>1</v>
      </c>
      <c r="D124" s="554" t="s">
        <v>179</v>
      </c>
      <c r="E124" s="575" t="s">
        <v>392</v>
      </c>
      <c r="F124" s="575"/>
      <c r="G124" s="575"/>
      <c r="H124" s="575"/>
      <c r="I124" s="595">
        <v>45474</v>
      </c>
      <c r="J124" s="595">
        <v>45292</v>
      </c>
      <c r="K124" s="575">
        <v>0</v>
      </c>
      <c r="L124" s="575">
        <v>5</v>
      </c>
      <c r="M124" s="592">
        <v>1000</v>
      </c>
      <c r="N124" s="1546" t="s">
        <v>728</v>
      </c>
      <c r="O124" s="591" t="s">
        <v>374</v>
      </c>
    </row>
    <row r="125" spans="1:15" ht="15.75" x14ac:dyDescent="0.25">
      <c r="A125" s="1557"/>
      <c r="B125" s="575" t="s">
        <v>27</v>
      </c>
      <c r="C125" s="575">
        <v>2</v>
      </c>
      <c r="D125" s="554" t="s">
        <v>180</v>
      </c>
      <c r="E125" s="575" t="s">
        <v>392</v>
      </c>
      <c r="F125" s="575"/>
      <c r="G125" s="575"/>
      <c r="H125" s="575"/>
      <c r="I125" s="595">
        <v>45474</v>
      </c>
      <c r="J125" s="595">
        <v>45292</v>
      </c>
      <c r="K125" s="575">
        <v>0</v>
      </c>
      <c r="L125" s="575">
        <v>5</v>
      </c>
      <c r="M125" s="592">
        <v>1000</v>
      </c>
      <c r="N125" s="1551"/>
      <c r="O125" s="591" t="s">
        <v>374</v>
      </c>
    </row>
    <row r="126" spans="1:15" ht="15.75" x14ac:dyDescent="0.25">
      <c r="A126" s="1557"/>
      <c r="B126" s="575" t="s">
        <v>28</v>
      </c>
      <c r="C126" s="575">
        <v>3</v>
      </c>
      <c r="D126" s="554" t="s">
        <v>181</v>
      </c>
      <c r="E126" s="575" t="s">
        <v>392</v>
      </c>
      <c r="F126" s="575"/>
      <c r="G126" s="575"/>
      <c r="H126" s="575"/>
      <c r="I126" s="595">
        <v>45474</v>
      </c>
      <c r="J126" s="595">
        <v>45292</v>
      </c>
      <c r="K126" s="575">
        <v>0</v>
      </c>
      <c r="L126" s="575">
        <v>5</v>
      </c>
      <c r="M126" s="592">
        <v>1000</v>
      </c>
      <c r="N126" s="1551"/>
      <c r="O126" s="591" t="s">
        <v>374</v>
      </c>
    </row>
    <row r="127" spans="1:15" ht="15.75" x14ac:dyDescent="0.25">
      <c r="A127" s="1557"/>
      <c r="B127" s="575" t="s">
        <v>29</v>
      </c>
      <c r="C127" s="575">
        <v>4</v>
      </c>
      <c r="D127" s="554" t="s">
        <v>182</v>
      </c>
      <c r="E127" s="575" t="s">
        <v>392</v>
      </c>
      <c r="F127" s="575"/>
      <c r="G127" s="575"/>
      <c r="H127" s="575"/>
      <c r="I127" s="595">
        <v>45474</v>
      </c>
      <c r="J127" s="595">
        <v>45292</v>
      </c>
      <c r="K127" s="575">
        <v>0</v>
      </c>
      <c r="L127" s="575">
        <v>5</v>
      </c>
      <c r="M127" s="592">
        <v>1000</v>
      </c>
      <c r="N127" s="1544"/>
      <c r="O127" s="591" t="s">
        <v>374</v>
      </c>
    </row>
    <row r="128" spans="1:15" ht="15.75" x14ac:dyDescent="0.25">
      <c r="A128" s="1557"/>
      <c r="B128" s="575" t="s">
        <v>64</v>
      </c>
      <c r="C128" s="575">
        <v>1</v>
      </c>
      <c r="D128" s="554" t="s">
        <v>183</v>
      </c>
      <c r="E128" s="575" t="s">
        <v>392</v>
      </c>
      <c r="F128" s="575"/>
      <c r="G128" s="575"/>
      <c r="H128" s="575"/>
      <c r="I128" s="595">
        <v>45474</v>
      </c>
      <c r="J128" s="595">
        <v>45292</v>
      </c>
      <c r="K128" s="575">
        <v>0</v>
      </c>
      <c r="L128" s="575">
        <v>5</v>
      </c>
      <c r="M128" s="592">
        <v>1000</v>
      </c>
      <c r="N128" s="1546" t="s">
        <v>729</v>
      </c>
      <c r="O128" s="591" t="s">
        <v>374</v>
      </c>
    </row>
    <row r="129" spans="1:15" ht="15.75" x14ac:dyDescent="0.25">
      <c r="A129" s="1557"/>
      <c r="B129" s="575" t="s">
        <v>65</v>
      </c>
      <c r="C129" s="575">
        <v>2</v>
      </c>
      <c r="D129" s="554" t="s">
        <v>184</v>
      </c>
      <c r="E129" s="575" t="s">
        <v>392</v>
      </c>
      <c r="F129" s="575"/>
      <c r="G129" s="575"/>
      <c r="H129" s="575"/>
      <c r="I129" s="595">
        <v>45474</v>
      </c>
      <c r="J129" s="595">
        <v>45292</v>
      </c>
      <c r="K129" s="575">
        <v>0</v>
      </c>
      <c r="L129" s="575">
        <v>5</v>
      </c>
      <c r="M129" s="592">
        <v>1000</v>
      </c>
      <c r="N129" s="1551"/>
      <c r="O129" s="591" t="s">
        <v>374</v>
      </c>
    </row>
    <row r="130" spans="1:15" ht="15.75" x14ac:dyDescent="0.25">
      <c r="A130" s="1557"/>
      <c r="B130" s="575" t="s">
        <v>66</v>
      </c>
      <c r="C130" s="575">
        <v>3</v>
      </c>
      <c r="D130" s="554" t="s">
        <v>185</v>
      </c>
      <c r="E130" s="575" t="s">
        <v>392</v>
      </c>
      <c r="F130" s="575"/>
      <c r="G130" s="575"/>
      <c r="H130" s="575"/>
      <c r="I130" s="595">
        <v>45474</v>
      </c>
      <c r="J130" s="595">
        <v>45292</v>
      </c>
      <c r="K130" s="575">
        <v>0</v>
      </c>
      <c r="L130" s="575">
        <v>5</v>
      </c>
      <c r="M130" s="592">
        <v>1000</v>
      </c>
      <c r="N130" s="1551"/>
      <c r="O130" s="591" t="s">
        <v>374</v>
      </c>
    </row>
    <row r="131" spans="1:15" ht="15.75" x14ac:dyDescent="0.25">
      <c r="A131" s="1557"/>
      <c r="B131" s="575" t="s">
        <v>91</v>
      </c>
      <c r="C131" s="575">
        <v>4</v>
      </c>
      <c r="D131" s="554" t="s">
        <v>186</v>
      </c>
      <c r="E131" s="575" t="s">
        <v>392</v>
      </c>
      <c r="F131" s="575"/>
      <c r="G131" s="575"/>
      <c r="H131" s="575"/>
      <c r="I131" s="595">
        <v>45474</v>
      </c>
      <c r="J131" s="595">
        <v>45292</v>
      </c>
      <c r="K131" s="575">
        <v>0</v>
      </c>
      <c r="L131" s="575">
        <v>5</v>
      </c>
      <c r="M131" s="592">
        <v>1000</v>
      </c>
      <c r="N131" s="1544"/>
      <c r="O131" s="591" t="s">
        <v>374</v>
      </c>
    </row>
    <row r="132" spans="1:15" ht="15.75" x14ac:dyDescent="0.25">
      <c r="A132" s="1557"/>
      <c r="B132" s="575" t="s">
        <v>30</v>
      </c>
      <c r="C132" s="575">
        <v>1</v>
      </c>
      <c r="D132" s="554" t="s">
        <v>187</v>
      </c>
      <c r="E132" s="575" t="s">
        <v>392</v>
      </c>
      <c r="F132" s="575"/>
      <c r="G132" s="575">
        <v>2</v>
      </c>
      <c r="H132" s="575"/>
      <c r="I132" s="595">
        <v>45474</v>
      </c>
      <c r="J132" s="595">
        <v>45292</v>
      </c>
      <c r="K132" s="575">
        <v>0</v>
      </c>
      <c r="L132" s="575">
        <v>5</v>
      </c>
      <c r="M132" s="592">
        <v>1000</v>
      </c>
      <c r="N132" s="1546" t="s">
        <v>730</v>
      </c>
      <c r="O132" s="591" t="s">
        <v>374</v>
      </c>
    </row>
    <row r="133" spans="1:15" ht="15.75" x14ac:dyDescent="0.25">
      <c r="A133" s="1557"/>
      <c r="B133" s="575" t="s">
        <v>67</v>
      </c>
      <c r="C133" s="575">
        <v>2</v>
      </c>
      <c r="D133" s="554" t="s">
        <v>188</v>
      </c>
      <c r="E133" s="575" t="s">
        <v>392</v>
      </c>
      <c r="F133" s="575"/>
      <c r="G133" s="575"/>
      <c r="H133" s="575"/>
      <c r="I133" s="595">
        <v>45474</v>
      </c>
      <c r="J133" s="595">
        <v>45292</v>
      </c>
      <c r="K133" s="575">
        <v>0</v>
      </c>
      <c r="L133" s="575">
        <v>5</v>
      </c>
      <c r="M133" s="592">
        <v>1000</v>
      </c>
      <c r="N133" s="1551"/>
      <c r="O133" s="591" t="s">
        <v>374</v>
      </c>
    </row>
    <row r="134" spans="1:15" ht="15.75" x14ac:dyDescent="0.25">
      <c r="A134" s="1557"/>
      <c r="B134" s="575" t="s">
        <v>68</v>
      </c>
      <c r="C134" s="575">
        <v>3</v>
      </c>
      <c r="D134" s="554" t="s">
        <v>189</v>
      </c>
      <c r="E134" s="575" t="s">
        <v>392</v>
      </c>
      <c r="F134" s="575"/>
      <c r="G134" s="575"/>
      <c r="H134" s="575"/>
      <c r="I134" s="595">
        <v>45474</v>
      </c>
      <c r="J134" s="595">
        <v>45292</v>
      </c>
      <c r="K134" s="575">
        <v>0</v>
      </c>
      <c r="L134" s="575">
        <v>5</v>
      </c>
      <c r="M134" s="592">
        <v>1000</v>
      </c>
      <c r="N134" s="1551"/>
      <c r="O134" s="591" t="s">
        <v>374</v>
      </c>
    </row>
    <row r="135" spans="1:15" ht="15.75" x14ac:dyDescent="0.25">
      <c r="A135" s="1557"/>
      <c r="B135" s="575" t="s">
        <v>69</v>
      </c>
      <c r="C135" s="575">
        <v>4</v>
      </c>
      <c r="D135" s="554" t="s">
        <v>190</v>
      </c>
      <c r="E135" s="575" t="s">
        <v>392</v>
      </c>
      <c r="F135" s="575"/>
      <c r="G135" s="575">
        <v>1</v>
      </c>
      <c r="H135" s="575"/>
      <c r="I135" s="595">
        <v>45474</v>
      </c>
      <c r="J135" s="595">
        <v>45292</v>
      </c>
      <c r="K135" s="575">
        <v>0</v>
      </c>
      <c r="L135" s="575">
        <v>5</v>
      </c>
      <c r="M135" s="592">
        <v>1000</v>
      </c>
      <c r="N135" s="1551"/>
      <c r="O135" s="591" t="s">
        <v>374</v>
      </c>
    </row>
    <row r="136" spans="1:15" ht="15.75" x14ac:dyDescent="0.25">
      <c r="A136" s="1557"/>
      <c r="B136" s="575" t="s">
        <v>70</v>
      </c>
      <c r="C136" s="575">
        <v>5</v>
      </c>
      <c r="D136" s="554" t="s">
        <v>191</v>
      </c>
      <c r="E136" s="575" t="s">
        <v>392</v>
      </c>
      <c r="F136" s="575"/>
      <c r="G136" s="575"/>
      <c r="H136" s="575"/>
      <c r="I136" s="595">
        <v>45474</v>
      </c>
      <c r="J136" s="595">
        <v>45292</v>
      </c>
      <c r="K136" s="575">
        <v>0</v>
      </c>
      <c r="L136" s="575">
        <v>5</v>
      </c>
      <c r="M136" s="592">
        <v>1000</v>
      </c>
      <c r="N136" s="1544"/>
      <c r="O136" s="591" t="s">
        <v>375</v>
      </c>
    </row>
    <row r="137" spans="1:15" ht="29.25" customHeight="1" x14ac:dyDescent="0.25">
      <c r="A137" s="1557"/>
      <c r="B137" s="575" t="s">
        <v>31</v>
      </c>
      <c r="C137" s="575">
        <v>1</v>
      </c>
      <c r="D137" s="554">
        <v>707367</v>
      </c>
      <c r="E137" s="575" t="s">
        <v>392</v>
      </c>
      <c r="F137" s="575"/>
      <c r="G137" s="575"/>
      <c r="H137" s="575"/>
      <c r="I137" s="595">
        <v>45474</v>
      </c>
      <c r="J137" s="595">
        <v>45292</v>
      </c>
      <c r="K137" s="575">
        <v>0</v>
      </c>
      <c r="L137" s="575">
        <v>5</v>
      </c>
      <c r="M137" s="592">
        <v>1000</v>
      </c>
      <c r="N137" s="1546" t="s">
        <v>731</v>
      </c>
      <c r="O137" s="591" t="s">
        <v>375</v>
      </c>
    </row>
    <row r="138" spans="1:15" ht="23.25" customHeight="1" x14ac:dyDescent="0.25">
      <c r="A138" s="1557"/>
      <c r="B138" s="575" t="s">
        <v>71</v>
      </c>
      <c r="C138" s="575">
        <v>2</v>
      </c>
      <c r="D138" s="554">
        <v>707373</v>
      </c>
      <c r="E138" s="575" t="s">
        <v>392</v>
      </c>
      <c r="F138" s="575"/>
      <c r="G138" s="575"/>
      <c r="H138" s="575"/>
      <c r="I138" s="595">
        <v>45474</v>
      </c>
      <c r="J138" s="595">
        <v>45292</v>
      </c>
      <c r="K138" s="575">
        <v>0</v>
      </c>
      <c r="L138" s="575">
        <v>5</v>
      </c>
      <c r="M138" s="592">
        <v>1000</v>
      </c>
      <c r="N138" s="1551"/>
      <c r="O138" s="591" t="s">
        <v>375</v>
      </c>
    </row>
    <row r="139" spans="1:15" ht="28.5" customHeight="1" x14ac:dyDescent="0.25">
      <c r="A139" s="1557"/>
      <c r="B139" s="575" t="s">
        <v>72</v>
      </c>
      <c r="C139" s="575">
        <v>3</v>
      </c>
      <c r="D139" s="554">
        <v>707376</v>
      </c>
      <c r="E139" s="575" t="s">
        <v>392</v>
      </c>
      <c r="F139" s="575"/>
      <c r="G139" s="575"/>
      <c r="H139" s="575"/>
      <c r="I139" s="595">
        <v>45474</v>
      </c>
      <c r="J139" s="595">
        <v>45292</v>
      </c>
      <c r="K139" s="575">
        <v>0</v>
      </c>
      <c r="L139" s="575">
        <v>5</v>
      </c>
      <c r="M139" s="592">
        <v>1000</v>
      </c>
      <c r="N139" s="1551"/>
      <c r="O139" s="591" t="s">
        <v>375</v>
      </c>
    </row>
    <row r="140" spans="1:15" ht="30.75" customHeight="1" x14ac:dyDescent="0.25">
      <c r="A140" s="1557"/>
      <c r="B140" s="575" t="s">
        <v>317</v>
      </c>
      <c r="C140" s="575">
        <v>4</v>
      </c>
      <c r="D140" s="554">
        <v>707362</v>
      </c>
      <c r="E140" s="575" t="s">
        <v>392</v>
      </c>
      <c r="F140" s="575"/>
      <c r="G140" s="575"/>
      <c r="H140" s="575"/>
      <c r="I140" s="595">
        <v>45474</v>
      </c>
      <c r="J140" s="595">
        <v>45292</v>
      </c>
      <c r="K140" s="575">
        <v>0</v>
      </c>
      <c r="L140" s="575">
        <v>5</v>
      </c>
      <c r="M140" s="592">
        <v>1000</v>
      </c>
      <c r="N140" s="1544"/>
      <c r="O140" s="591" t="s">
        <v>375</v>
      </c>
    </row>
    <row r="141" spans="1:15" ht="15.75" x14ac:dyDescent="0.25">
      <c r="A141" s="1557"/>
      <c r="B141" s="575" t="s">
        <v>32</v>
      </c>
      <c r="C141" s="575">
        <v>1</v>
      </c>
      <c r="D141" s="554" t="s">
        <v>192</v>
      </c>
      <c r="E141" s="575" t="s">
        <v>392</v>
      </c>
      <c r="F141" s="575"/>
      <c r="G141" s="575"/>
      <c r="H141" s="575"/>
      <c r="I141" s="595">
        <v>45474</v>
      </c>
      <c r="J141" s="595">
        <v>45292</v>
      </c>
      <c r="K141" s="575">
        <v>0</v>
      </c>
      <c r="L141" s="575">
        <v>5</v>
      </c>
      <c r="M141" s="592">
        <v>1000</v>
      </c>
      <c r="N141" s="1546" t="s">
        <v>732</v>
      </c>
      <c r="O141" s="591" t="s">
        <v>374</v>
      </c>
    </row>
    <row r="142" spans="1:15" ht="15.75" x14ac:dyDescent="0.25">
      <c r="A142" s="1557"/>
      <c r="B142" s="575" t="s">
        <v>73</v>
      </c>
      <c r="C142" s="575">
        <v>2</v>
      </c>
      <c r="D142" s="554" t="s">
        <v>193</v>
      </c>
      <c r="E142" s="575" t="s">
        <v>392</v>
      </c>
      <c r="F142" s="575"/>
      <c r="G142" s="575"/>
      <c r="H142" s="575"/>
      <c r="I142" s="595">
        <v>45474</v>
      </c>
      <c r="J142" s="595">
        <v>45292</v>
      </c>
      <c r="K142" s="575">
        <v>0</v>
      </c>
      <c r="L142" s="575">
        <v>5</v>
      </c>
      <c r="M142" s="592">
        <v>1000</v>
      </c>
      <c r="N142" s="1551"/>
      <c r="O142" s="591" t="s">
        <v>374</v>
      </c>
    </row>
    <row r="143" spans="1:15" ht="15.75" x14ac:dyDescent="0.25">
      <c r="A143" s="1557"/>
      <c r="B143" s="575" t="s">
        <v>73</v>
      </c>
      <c r="C143" s="575">
        <v>3</v>
      </c>
      <c r="D143" s="554">
        <v>708510</v>
      </c>
      <c r="E143" s="575" t="s">
        <v>392</v>
      </c>
      <c r="F143" s="575"/>
      <c r="G143" s="575"/>
      <c r="H143" s="575"/>
      <c r="I143" s="595">
        <v>45474</v>
      </c>
      <c r="J143" s="595">
        <v>45292</v>
      </c>
      <c r="K143" s="575">
        <v>0</v>
      </c>
      <c r="L143" s="575">
        <v>5</v>
      </c>
      <c r="M143" s="592">
        <v>1000</v>
      </c>
      <c r="N143" s="1551"/>
      <c r="O143" s="591" t="s">
        <v>375</v>
      </c>
    </row>
    <row r="144" spans="1:15" ht="15.75" x14ac:dyDescent="0.25">
      <c r="A144" s="1557"/>
      <c r="B144" s="575" t="s">
        <v>74</v>
      </c>
      <c r="C144" s="575">
        <v>4</v>
      </c>
      <c r="D144" s="575" t="s">
        <v>248</v>
      </c>
      <c r="E144" s="575" t="s">
        <v>391</v>
      </c>
      <c r="F144" s="575"/>
      <c r="G144" s="575"/>
      <c r="H144" s="575"/>
      <c r="I144" s="595">
        <v>45474</v>
      </c>
      <c r="J144" s="595">
        <v>45292</v>
      </c>
      <c r="K144" s="575">
        <v>0</v>
      </c>
      <c r="L144" s="575">
        <v>5</v>
      </c>
      <c r="M144" s="592">
        <v>1000</v>
      </c>
      <c r="N144" s="1551"/>
      <c r="O144" s="591" t="s">
        <v>374</v>
      </c>
    </row>
    <row r="145" spans="1:15" ht="15.75" x14ac:dyDescent="0.25">
      <c r="A145" s="1557"/>
      <c r="B145" s="575" t="s">
        <v>75</v>
      </c>
      <c r="C145" s="575">
        <v>5</v>
      </c>
      <c r="D145" s="575" t="s">
        <v>195</v>
      </c>
      <c r="E145" s="575" t="s">
        <v>391</v>
      </c>
      <c r="F145" s="575"/>
      <c r="G145" s="575"/>
      <c r="H145" s="575"/>
      <c r="I145" s="595">
        <v>45474</v>
      </c>
      <c r="J145" s="595">
        <v>45292</v>
      </c>
      <c r="K145" s="575">
        <v>0</v>
      </c>
      <c r="L145" s="575">
        <v>5</v>
      </c>
      <c r="M145" s="592">
        <v>1000</v>
      </c>
      <c r="N145" s="1551"/>
      <c r="O145" s="591" t="s">
        <v>374</v>
      </c>
    </row>
    <row r="146" spans="1:15" ht="15.75" x14ac:dyDescent="0.25">
      <c r="A146" s="1557"/>
      <c r="B146" s="575" t="s">
        <v>75</v>
      </c>
      <c r="C146" s="575">
        <v>6</v>
      </c>
      <c r="D146" s="554">
        <v>708512</v>
      </c>
      <c r="E146" s="575" t="s">
        <v>392</v>
      </c>
      <c r="F146" s="575"/>
      <c r="G146" s="575"/>
      <c r="H146" s="575"/>
      <c r="I146" s="595">
        <v>45474</v>
      </c>
      <c r="J146" s="595">
        <v>45292</v>
      </c>
      <c r="K146" s="575">
        <v>0</v>
      </c>
      <c r="L146" s="575">
        <v>5</v>
      </c>
      <c r="M146" s="592">
        <v>1000</v>
      </c>
      <c r="N146" s="1551"/>
      <c r="O146" s="591" t="s">
        <v>375</v>
      </c>
    </row>
    <row r="147" spans="1:15" ht="15.75" x14ac:dyDescent="0.25">
      <c r="A147" s="1557"/>
      <c r="B147" s="575" t="s">
        <v>90</v>
      </c>
      <c r="C147" s="575">
        <v>7</v>
      </c>
      <c r="D147" s="554" t="s">
        <v>196</v>
      </c>
      <c r="E147" s="575" t="s">
        <v>392</v>
      </c>
      <c r="F147" s="575"/>
      <c r="G147" s="575"/>
      <c r="H147" s="575"/>
      <c r="I147" s="595">
        <v>45474</v>
      </c>
      <c r="J147" s="595">
        <v>45292</v>
      </c>
      <c r="K147" s="575">
        <v>0</v>
      </c>
      <c r="L147" s="575">
        <v>5</v>
      </c>
      <c r="M147" s="592">
        <v>1000</v>
      </c>
      <c r="N147" s="1544"/>
      <c r="O147" s="591" t="s">
        <v>374</v>
      </c>
    </row>
    <row r="148" spans="1:15" ht="15.75" x14ac:dyDescent="0.25">
      <c r="A148" s="1557"/>
      <c r="B148" s="575" t="s">
        <v>33</v>
      </c>
      <c r="C148" s="575">
        <v>1</v>
      </c>
      <c r="D148" s="554" t="s">
        <v>197</v>
      </c>
      <c r="E148" s="575" t="s">
        <v>392</v>
      </c>
      <c r="F148" s="575"/>
      <c r="G148" s="575"/>
      <c r="H148" s="575"/>
      <c r="I148" s="595">
        <v>45474</v>
      </c>
      <c r="J148" s="595">
        <v>45292</v>
      </c>
      <c r="K148" s="575">
        <v>0</v>
      </c>
      <c r="L148" s="575">
        <v>5</v>
      </c>
      <c r="M148" s="592">
        <v>1000</v>
      </c>
      <c r="N148" s="1546" t="s">
        <v>733</v>
      </c>
      <c r="O148" s="591" t="s">
        <v>374</v>
      </c>
    </row>
    <row r="149" spans="1:15" ht="15.75" x14ac:dyDescent="0.25">
      <c r="A149" s="1557"/>
      <c r="B149" s="575" t="s">
        <v>76</v>
      </c>
      <c r="C149" s="575">
        <v>2</v>
      </c>
      <c r="D149" s="554" t="s">
        <v>198</v>
      </c>
      <c r="E149" s="575" t="s">
        <v>392</v>
      </c>
      <c r="F149" s="575"/>
      <c r="G149" s="575"/>
      <c r="H149" s="575"/>
      <c r="I149" s="595">
        <v>45474</v>
      </c>
      <c r="J149" s="595">
        <v>45292</v>
      </c>
      <c r="K149" s="575">
        <v>0</v>
      </c>
      <c r="L149" s="575">
        <v>5</v>
      </c>
      <c r="M149" s="592">
        <v>1000</v>
      </c>
      <c r="N149" s="1551"/>
      <c r="O149" s="591" t="s">
        <v>374</v>
      </c>
    </row>
    <row r="150" spans="1:15" ht="15.75" x14ac:dyDescent="0.25">
      <c r="A150" s="1557"/>
      <c r="B150" s="575" t="s">
        <v>77</v>
      </c>
      <c r="C150" s="575">
        <v>3</v>
      </c>
      <c r="D150" s="554" t="s">
        <v>199</v>
      </c>
      <c r="E150" s="575" t="s">
        <v>392</v>
      </c>
      <c r="F150" s="575"/>
      <c r="G150" s="575"/>
      <c r="H150" s="575"/>
      <c r="I150" s="595">
        <v>45474</v>
      </c>
      <c r="J150" s="595">
        <v>45292</v>
      </c>
      <c r="K150" s="575">
        <v>0</v>
      </c>
      <c r="L150" s="575">
        <v>5</v>
      </c>
      <c r="M150" s="592">
        <v>1000</v>
      </c>
      <c r="N150" s="1551"/>
      <c r="O150" s="591" t="s">
        <v>374</v>
      </c>
    </row>
    <row r="151" spans="1:15" ht="15.75" x14ac:dyDescent="0.25">
      <c r="A151" s="1557"/>
      <c r="B151" s="575" t="s">
        <v>78</v>
      </c>
      <c r="C151" s="575">
        <v>4</v>
      </c>
      <c r="D151" s="554" t="s">
        <v>200</v>
      </c>
      <c r="E151" s="575" t="s">
        <v>392</v>
      </c>
      <c r="F151" s="575"/>
      <c r="G151" s="575"/>
      <c r="H151" s="575"/>
      <c r="I151" s="595">
        <v>45474</v>
      </c>
      <c r="J151" s="595">
        <v>45292</v>
      </c>
      <c r="K151" s="575">
        <v>0</v>
      </c>
      <c r="L151" s="575">
        <v>5</v>
      </c>
      <c r="M151" s="592">
        <v>1000</v>
      </c>
      <c r="N151" s="1544"/>
      <c r="O151" s="591" t="s">
        <v>374</v>
      </c>
    </row>
    <row r="152" spans="1:15" ht="15.75" x14ac:dyDescent="0.25">
      <c r="A152" s="1557"/>
      <c r="B152" s="575" t="s">
        <v>34</v>
      </c>
      <c r="C152" s="575">
        <v>1</v>
      </c>
      <c r="D152" s="554" t="s">
        <v>201</v>
      </c>
      <c r="E152" s="575" t="s">
        <v>392</v>
      </c>
      <c r="F152" s="575"/>
      <c r="G152" s="575"/>
      <c r="H152" s="575"/>
      <c r="I152" s="595">
        <v>45474</v>
      </c>
      <c r="J152" s="595">
        <v>45292</v>
      </c>
      <c r="K152" s="575">
        <v>0</v>
      </c>
      <c r="L152" s="575">
        <v>5</v>
      </c>
      <c r="M152" s="592">
        <v>1000</v>
      </c>
      <c r="N152" s="1546" t="s">
        <v>727</v>
      </c>
      <c r="O152" s="591" t="s">
        <v>374</v>
      </c>
    </row>
    <row r="153" spans="1:15" ht="15.75" x14ac:dyDescent="0.25">
      <c r="A153" s="1557"/>
      <c r="B153" s="575" t="s">
        <v>79</v>
      </c>
      <c r="C153" s="575">
        <v>2</v>
      </c>
      <c r="D153" s="554" t="s">
        <v>202</v>
      </c>
      <c r="E153" s="575" t="s">
        <v>392</v>
      </c>
      <c r="F153" s="575"/>
      <c r="G153" s="575"/>
      <c r="H153" s="575"/>
      <c r="I153" s="595">
        <v>45474</v>
      </c>
      <c r="J153" s="595">
        <v>45292</v>
      </c>
      <c r="K153" s="575">
        <v>0</v>
      </c>
      <c r="L153" s="575">
        <v>5</v>
      </c>
      <c r="M153" s="592">
        <v>1000</v>
      </c>
      <c r="N153" s="1551"/>
      <c r="O153" s="591" t="s">
        <v>374</v>
      </c>
    </row>
    <row r="154" spans="1:15" ht="15.75" x14ac:dyDescent="0.25">
      <c r="A154" s="1557"/>
      <c r="B154" s="575" t="s">
        <v>80</v>
      </c>
      <c r="C154" s="575">
        <v>3</v>
      </c>
      <c r="D154" s="554" t="s">
        <v>203</v>
      </c>
      <c r="E154" s="575" t="s">
        <v>392</v>
      </c>
      <c r="F154" s="575"/>
      <c r="G154" s="575"/>
      <c r="H154" s="575"/>
      <c r="I154" s="595">
        <v>45474</v>
      </c>
      <c r="J154" s="595">
        <v>45292</v>
      </c>
      <c r="K154" s="575">
        <v>0</v>
      </c>
      <c r="L154" s="575">
        <v>5</v>
      </c>
      <c r="M154" s="592">
        <v>1000</v>
      </c>
      <c r="N154" s="1551"/>
      <c r="O154" s="591" t="s">
        <v>374</v>
      </c>
    </row>
    <row r="155" spans="1:15" ht="15.75" x14ac:dyDescent="0.25">
      <c r="A155" s="1557"/>
      <c r="B155" s="575" t="s">
        <v>81</v>
      </c>
      <c r="C155" s="575">
        <v>4</v>
      </c>
      <c r="D155" s="554" t="s">
        <v>204</v>
      </c>
      <c r="E155" s="575" t="s">
        <v>392</v>
      </c>
      <c r="F155" s="575"/>
      <c r="G155" s="575"/>
      <c r="H155" s="575"/>
      <c r="I155" s="595">
        <v>45474</v>
      </c>
      <c r="J155" s="595">
        <v>45292</v>
      </c>
      <c r="K155" s="575">
        <v>0</v>
      </c>
      <c r="L155" s="575">
        <v>5</v>
      </c>
      <c r="M155" s="592">
        <v>1000</v>
      </c>
      <c r="N155" s="1544"/>
      <c r="O155" s="591" t="s">
        <v>374</v>
      </c>
    </row>
    <row r="156" spans="1:15" ht="15.75" customHeight="1" x14ac:dyDescent="0.25">
      <c r="A156" s="1557"/>
      <c r="B156" s="617" t="s">
        <v>764</v>
      </c>
      <c r="C156" s="617">
        <v>1</v>
      </c>
      <c r="D156" s="617">
        <v>15055</v>
      </c>
      <c r="E156" s="617" t="s">
        <v>392</v>
      </c>
      <c r="F156" s="617"/>
      <c r="G156" s="617"/>
      <c r="H156" s="617"/>
      <c r="I156" s="595">
        <v>45474</v>
      </c>
      <c r="J156" s="595">
        <v>45292</v>
      </c>
      <c r="K156" s="617">
        <v>0</v>
      </c>
      <c r="L156" s="617">
        <v>2</v>
      </c>
      <c r="M156" s="619">
        <v>250</v>
      </c>
      <c r="N156" s="1546" t="s">
        <v>726</v>
      </c>
      <c r="O156" s="591" t="s">
        <v>561</v>
      </c>
    </row>
    <row r="157" spans="1:15" ht="59.25" customHeight="1" x14ac:dyDescent="0.25">
      <c r="A157" s="1557"/>
      <c r="B157" s="617" t="s">
        <v>765</v>
      </c>
      <c r="C157" s="617">
        <v>2</v>
      </c>
      <c r="D157" s="617">
        <v>15184</v>
      </c>
      <c r="E157" s="617" t="s">
        <v>392</v>
      </c>
      <c r="F157" s="617"/>
      <c r="G157" s="617"/>
      <c r="H157" s="617"/>
      <c r="I157" s="595">
        <v>45474</v>
      </c>
      <c r="J157" s="595">
        <v>45292</v>
      </c>
      <c r="K157" s="617">
        <v>0</v>
      </c>
      <c r="L157" s="617">
        <v>2</v>
      </c>
      <c r="M157" s="619">
        <v>250</v>
      </c>
      <c r="N157" s="1544"/>
      <c r="O157" s="591" t="s">
        <v>561</v>
      </c>
    </row>
    <row r="158" spans="1:15" ht="15.75" customHeight="1" x14ac:dyDescent="0.25">
      <c r="A158" s="1557"/>
      <c r="B158" s="575" t="s">
        <v>688</v>
      </c>
      <c r="C158" s="575">
        <v>1</v>
      </c>
      <c r="D158" s="554">
        <v>15256</v>
      </c>
      <c r="E158" s="575" t="s">
        <v>392</v>
      </c>
      <c r="F158" s="575"/>
      <c r="G158" s="575"/>
      <c r="H158" s="575"/>
      <c r="I158" s="595">
        <v>45474</v>
      </c>
      <c r="J158" s="595">
        <v>45292</v>
      </c>
      <c r="K158" s="575">
        <v>0</v>
      </c>
      <c r="L158" s="575">
        <v>2</v>
      </c>
      <c r="M158" s="592">
        <v>250</v>
      </c>
      <c r="N158" s="1546" t="s">
        <v>728</v>
      </c>
      <c r="O158" s="591" t="s">
        <v>561</v>
      </c>
    </row>
    <row r="159" spans="1:15" ht="48.75" customHeight="1" x14ac:dyDescent="0.25">
      <c r="A159" s="1557"/>
      <c r="B159" s="575" t="s">
        <v>689</v>
      </c>
      <c r="C159" s="575">
        <v>2</v>
      </c>
      <c r="D159" s="554">
        <v>15633</v>
      </c>
      <c r="E159" s="575" t="s">
        <v>392</v>
      </c>
      <c r="F159" s="575"/>
      <c r="G159" s="575"/>
      <c r="H159" s="575"/>
      <c r="I159" s="595">
        <v>45474</v>
      </c>
      <c r="J159" s="595">
        <v>45292</v>
      </c>
      <c r="K159" s="575">
        <v>0</v>
      </c>
      <c r="L159" s="575">
        <v>2</v>
      </c>
      <c r="M159" s="592">
        <v>250</v>
      </c>
      <c r="N159" s="1544"/>
      <c r="O159" s="591" t="s">
        <v>561</v>
      </c>
    </row>
    <row r="160" spans="1:15" ht="15.75" x14ac:dyDescent="0.25">
      <c r="A160" s="1557"/>
      <c r="B160" s="575" t="s">
        <v>690</v>
      </c>
      <c r="C160" s="575">
        <v>3</v>
      </c>
      <c r="D160" s="554">
        <v>15482</v>
      </c>
      <c r="E160" s="575" t="s">
        <v>392</v>
      </c>
      <c r="F160" s="575"/>
      <c r="G160" s="575"/>
      <c r="H160" s="575"/>
      <c r="I160" s="595">
        <v>45474</v>
      </c>
      <c r="J160" s="595">
        <v>45292</v>
      </c>
      <c r="K160" s="575">
        <v>0</v>
      </c>
      <c r="L160" s="575">
        <v>2</v>
      </c>
      <c r="M160" s="592">
        <v>250</v>
      </c>
      <c r="N160" s="1546" t="s">
        <v>729</v>
      </c>
      <c r="O160" s="591" t="s">
        <v>561</v>
      </c>
    </row>
    <row r="161" spans="1:15" ht="15.75" x14ac:dyDescent="0.25">
      <c r="A161" s="1557"/>
      <c r="B161" s="575" t="s">
        <v>691</v>
      </c>
      <c r="C161" s="575">
        <v>4</v>
      </c>
      <c r="D161" s="554">
        <v>15481</v>
      </c>
      <c r="E161" s="575" t="s">
        <v>392</v>
      </c>
      <c r="F161" s="575"/>
      <c r="G161" s="575"/>
      <c r="H161" s="575"/>
      <c r="I161" s="595">
        <v>45474</v>
      </c>
      <c r="J161" s="595">
        <v>45292</v>
      </c>
      <c r="K161" s="575">
        <v>0</v>
      </c>
      <c r="L161" s="575">
        <v>2</v>
      </c>
      <c r="M161" s="592">
        <v>250</v>
      </c>
      <c r="N161" s="1551"/>
      <c r="O161" s="591" t="s">
        <v>561</v>
      </c>
    </row>
    <row r="162" spans="1:15" ht="36" customHeight="1" x14ac:dyDescent="0.25">
      <c r="A162" s="1557"/>
      <c r="B162" s="575" t="s">
        <v>692</v>
      </c>
      <c r="C162" s="575">
        <v>5</v>
      </c>
      <c r="D162" s="554">
        <v>15637</v>
      </c>
      <c r="E162" s="575" t="s">
        <v>392</v>
      </c>
      <c r="F162" s="575"/>
      <c r="G162" s="575"/>
      <c r="H162" s="575"/>
      <c r="I162" s="595">
        <v>45474</v>
      </c>
      <c r="J162" s="595">
        <v>45292</v>
      </c>
      <c r="K162" s="575">
        <v>0</v>
      </c>
      <c r="L162" s="575">
        <v>2</v>
      </c>
      <c r="M162" s="592">
        <v>250</v>
      </c>
      <c r="N162" s="1544"/>
      <c r="O162" s="591" t="s">
        <v>561</v>
      </c>
    </row>
    <row r="163" spans="1:15" ht="15.75" x14ac:dyDescent="0.25">
      <c r="A163" s="1557"/>
      <c r="B163" s="575" t="s">
        <v>693</v>
      </c>
      <c r="C163" s="575">
        <v>6</v>
      </c>
      <c r="D163" s="554">
        <v>15504</v>
      </c>
      <c r="E163" s="575" t="s">
        <v>392</v>
      </c>
      <c r="F163" s="575"/>
      <c r="G163" s="575"/>
      <c r="H163" s="575"/>
      <c r="I163" s="595">
        <v>45474</v>
      </c>
      <c r="J163" s="595">
        <v>45292</v>
      </c>
      <c r="K163" s="575">
        <v>0</v>
      </c>
      <c r="L163" s="575">
        <v>2</v>
      </c>
      <c r="M163" s="592">
        <v>250</v>
      </c>
      <c r="N163" s="1546" t="s">
        <v>730</v>
      </c>
      <c r="O163" s="591" t="s">
        <v>561</v>
      </c>
    </row>
    <row r="164" spans="1:15" ht="58.5" customHeight="1" x14ac:dyDescent="0.25">
      <c r="A164" s="1557"/>
      <c r="B164" s="575" t="s">
        <v>694</v>
      </c>
      <c r="C164" s="575">
        <v>7</v>
      </c>
      <c r="D164" s="554">
        <v>15484</v>
      </c>
      <c r="E164" s="575" t="s">
        <v>392</v>
      </c>
      <c r="F164" s="575"/>
      <c r="G164" s="575"/>
      <c r="H164" s="575"/>
      <c r="I164" s="595">
        <v>45474</v>
      </c>
      <c r="J164" s="595">
        <v>45292</v>
      </c>
      <c r="K164" s="575">
        <v>0</v>
      </c>
      <c r="L164" s="575">
        <v>2</v>
      </c>
      <c r="M164" s="592">
        <v>250</v>
      </c>
      <c r="N164" s="1544"/>
      <c r="O164" s="591" t="s">
        <v>561</v>
      </c>
    </row>
    <row r="165" spans="1:15" ht="87" customHeight="1" x14ac:dyDescent="0.25">
      <c r="A165" s="1557"/>
      <c r="B165" s="617" t="s">
        <v>766</v>
      </c>
      <c r="C165" s="617">
        <v>1</v>
      </c>
      <c r="D165" s="617">
        <v>15100</v>
      </c>
      <c r="E165" s="617" t="s">
        <v>392</v>
      </c>
      <c r="F165" s="617"/>
      <c r="G165" s="617"/>
      <c r="H165" s="617"/>
      <c r="I165" s="595">
        <v>45474</v>
      </c>
      <c r="J165" s="595">
        <v>45292</v>
      </c>
      <c r="K165" s="617">
        <v>0</v>
      </c>
      <c r="L165" s="617">
        <v>2</v>
      </c>
      <c r="M165" s="619">
        <v>250</v>
      </c>
      <c r="N165" s="642" t="s">
        <v>731</v>
      </c>
      <c r="O165" s="591" t="s">
        <v>561</v>
      </c>
    </row>
    <row r="166" spans="1:15" ht="78.75" x14ac:dyDescent="0.25">
      <c r="A166" s="1557"/>
      <c r="B166" s="575" t="s">
        <v>695</v>
      </c>
      <c r="C166" s="575">
        <v>8</v>
      </c>
      <c r="D166" s="554">
        <v>15639</v>
      </c>
      <c r="E166" s="575" t="s">
        <v>392</v>
      </c>
      <c r="F166" s="575"/>
      <c r="G166" s="575"/>
      <c r="H166" s="575"/>
      <c r="I166" s="595">
        <v>45474</v>
      </c>
      <c r="J166" s="595">
        <v>45292</v>
      </c>
      <c r="K166" s="575">
        <v>0</v>
      </c>
      <c r="L166" s="575">
        <v>2</v>
      </c>
      <c r="M166" s="592">
        <v>250</v>
      </c>
      <c r="N166" s="575" t="s">
        <v>732</v>
      </c>
      <c r="O166" s="591" t="s">
        <v>561</v>
      </c>
    </row>
    <row r="167" spans="1:15" ht="15.75" x14ac:dyDescent="0.25">
      <c r="A167" s="1557"/>
      <c r="B167" s="575" t="s">
        <v>696</v>
      </c>
      <c r="C167" s="575">
        <v>9</v>
      </c>
      <c r="D167" s="554">
        <v>15494</v>
      </c>
      <c r="E167" s="575" t="s">
        <v>392</v>
      </c>
      <c r="F167" s="575"/>
      <c r="G167" s="575"/>
      <c r="H167" s="575"/>
      <c r="I167" s="595">
        <v>45474</v>
      </c>
      <c r="J167" s="595">
        <v>45292</v>
      </c>
      <c r="K167" s="575">
        <v>0</v>
      </c>
      <c r="L167" s="575">
        <v>2</v>
      </c>
      <c r="M167" s="592">
        <v>250</v>
      </c>
      <c r="N167" s="1546" t="s">
        <v>757</v>
      </c>
      <c r="O167" s="591" t="s">
        <v>561</v>
      </c>
    </row>
    <row r="168" spans="1:15" ht="15.75" x14ac:dyDescent="0.25">
      <c r="A168" s="1557"/>
      <c r="B168" s="575" t="s">
        <v>697</v>
      </c>
      <c r="C168" s="575">
        <v>10</v>
      </c>
      <c r="D168" s="554">
        <v>15492</v>
      </c>
      <c r="E168" s="575" t="s">
        <v>392</v>
      </c>
      <c r="F168" s="575"/>
      <c r="G168" s="575"/>
      <c r="H168" s="575"/>
      <c r="I168" s="595">
        <v>45474</v>
      </c>
      <c r="J168" s="595">
        <v>45292</v>
      </c>
      <c r="K168" s="575">
        <v>0</v>
      </c>
      <c r="L168" s="575">
        <v>2</v>
      </c>
      <c r="M168" s="592">
        <v>250</v>
      </c>
      <c r="N168" s="1551"/>
      <c r="O168" s="591" t="s">
        <v>561</v>
      </c>
    </row>
    <row r="169" spans="1:15" ht="54.75" customHeight="1" thickBot="1" x14ac:dyDescent="0.3">
      <c r="A169" s="1557"/>
      <c r="B169" s="597" t="s">
        <v>698</v>
      </c>
      <c r="C169" s="597">
        <v>11</v>
      </c>
      <c r="D169" s="639">
        <v>15491</v>
      </c>
      <c r="E169" s="597" t="s">
        <v>392</v>
      </c>
      <c r="F169" s="597"/>
      <c r="G169" s="597"/>
      <c r="H169" s="597"/>
      <c r="I169" s="598">
        <v>45474</v>
      </c>
      <c r="J169" s="595">
        <v>45292</v>
      </c>
      <c r="K169" s="575">
        <v>0</v>
      </c>
      <c r="L169" s="575">
        <v>2</v>
      </c>
      <c r="M169" s="592">
        <v>250</v>
      </c>
      <c r="N169" s="1552"/>
      <c r="O169" s="600" t="s">
        <v>561</v>
      </c>
    </row>
    <row r="170" spans="1:15" ht="91.5" customHeight="1" thickBot="1" x14ac:dyDescent="0.3">
      <c r="A170" s="1558"/>
      <c r="B170" s="596" t="s">
        <v>767</v>
      </c>
      <c r="C170" s="596">
        <v>1</v>
      </c>
      <c r="D170" s="596">
        <v>15482</v>
      </c>
      <c r="E170" s="596" t="s">
        <v>392</v>
      </c>
      <c r="F170" s="596"/>
      <c r="G170" s="596"/>
      <c r="H170" s="596"/>
      <c r="I170" s="598">
        <v>45474</v>
      </c>
      <c r="J170" s="595">
        <v>45292</v>
      </c>
      <c r="K170" s="614">
        <v>0</v>
      </c>
      <c r="L170" s="614">
        <v>2</v>
      </c>
      <c r="M170" s="618">
        <v>250</v>
      </c>
      <c r="N170" s="596" t="s">
        <v>798</v>
      </c>
      <c r="O170" s="591" t="s">
        <v>561</v>
      </c>
    </row>
    <row r="171" spans="1:15" ht="15.75" x14ac:dyDescent="0.25">
      <c r="A171" s="1527" t="s">
        <v>251</v>
      </c>
      <c r="B171" s="589" t="s">
        <v>35</v>
      </c>
      <c r="C171" s="589">
        <v>1</v>
      </c>
      <c r="D171" s="644">
        <v>707371</v>
      </c>
      <c r="E171" s="589" t="s">
        <v>392</v>
      </c>
      <c r="F171" s="589"/>
      <c r="G171" s="589"/>
      <c r="H171" s="589"/>
      <c r="I171" s="593">
        <v>45474</v>
      </c>
      <c r="J171" s="593">
        <v>45292</v>
      </c>
      <c r="K171" s="589">
        <v>0</v>
      </c>
      <c r="L171" s="589">
        <v>5</v>
      </c>
      <c r="M171" s="594">
        <v>1000</v>
      </c>
      <c r="N171" s="1555" t="s">
        <v>734</v>
      </c>
      <c r="O171" s="590" t="s">
        <v>375</v>
      </c>
    </row>
    <row r="172" spans="1:15" ht="15.75" x14ac:dyDescent="0.25">
      <c r="A172" s="1528"/>
      <c r="B172" s="575" t="s">
        <v>83</v>
      </c>
      <c r="C172" s="575">
        <v>2</v>
      </c>
      <c r="D172" s="554">
        <v>707372</v>
      </c>
      <c r="E172" s="575" t="s">
        <v>392</v>
      </c>
      <c r="F172" s="575"/>
      <c r="G172" s="575">
        <v>1</v>
      </c>
      <c r="H172" s="575"/>
      <c r="I172" s="595">
        <v>45474</v>
      </c>
      <c r="J172" s="595">
        <v>45292</v>
      </c>
      <c r="K172" s="575">
        <v>0</v>
      </c>
      <c r="L172" s="575">
        <v>5</v>
      </c>
      <c r="M172" s="592">
        <v>1000</v>
      </c>
      <c r="N172" s="1551"/>
      <c r="O172" s="591" t="s">
        <v>375</v>
      </c>
    </row>
    <row r="173" spans="1:15" ht="35.25" customHeight="1" x14ac:dyDescent="0.25">
      <c r="A173" s="1528"/>
      <c r="B173" s="575" t="s">
        <v>84</v>
      </c>
      <c r="C173" s="575">
        <v>3</v>
      </c>
      <c r="D173" s="554">
        <v>707370</v>
      </c>
      <c r="E173" s="575" t="s">
        <v>392</v>
      </c>
      <c r="F173" s="575"/>
      <c r="G173" s="575">
        <v>1</v>
      </c>
      <c r="H173" s="575"/>
      <c r="I173" s="595">
        <v>45474</v>
      </c>
      <c r="J173" s="595">
        <v>45292</v>
      </c>
      <c r="K173" s="575">
        <v>0</v>
      </c>
      <c r="L173" s="575">
        <v>5</v>
      </c>
      <c r="M173" s="592">
        <v>1000</v>
      </c>
      <c r="N173" s="1544"/>
      <c r="O173" s="591" t="s">
        <v>375</v>
      </c>
    </row>
    <row r="174" spans="1:15" ht="15.75" x14ac:dyDescent="0.25">
      <c r="A174" s="1528"/>
      <c r="B174" s="575" t="s">
        <v>85</v>
      </c>
      <c r="C174" s="575">
        <v>1</v>
      </c>
      <c r="D174" s="554">
        <v>707379</v>
      </c>
      <c r="E174" s="575" t="s">
        <v>392</v>
      </c>
      <c r="F174" s="575">
        <v>1</v>
      </c>
      <c r="G174" s="575"/>
      <c r="H174" s="575"/>
      <c r="I174" s="595">
        <v>45474</v>
      </c>
      <c r="J174" s="595">
        <v>45292</v>
      </c>
      <c r="K174" s="575">
        <v>0</v>
      </c>
      <c r="L174" s="575">
        <v>5</v>
      </c>
      <c r="M174" s="592">
        <v>1000</v>
      </c>
      <c r="N174" s="1546" t="s">
        <v>735</v>
      </c>
      <c r="O174" s="591" t="s">
        <v>375</v>
      </c>
    </row>
    <row r="175" spans="1:15" ht="15.75" x14ac:dyDescent="0.25">
      <c r="A175" s="1528"/>
      <c r="B175" s="575" t="s">
        <v>86</v>
      </c>
      <c r="C175" s="575">
        <v>2</v>
      </c>
      <c r="D175" s="554">
        <v>707378</v>
      </c>
      <c r="E175" s="575" t="s">
        <v>392</v>
      </c>
      <c r="F175" s="575"/>
      <c r="G175" s="575"/>
      <c r="H175" s="575"/>
      <c r="I175" s="595">
        <v>45474</v>
      </c>
      <c r="J175" s="595">
        <v>45292</v>
      </c>
      <c r="K175" s="575">
        <v>0</v>
      </c>
      <c r="L175" s="575">
        <v>5</v>
      </c>
      <c r="M175" s="592">
        <v>1000</v>
      </c>
      <c r="N175" s="1551"/>
      <c r="O175" s="591" t="s">
        <v>375</v>
      </c>
    </row>
    <row r="176" spans="1:15" ht="61.5" customHeight="1" thickBot="1" x14ac:dyDescent="0.3">
      <c r="A176" s="1540"/>
      <c r="B176" s="597" t="s">
        <v>87</v>
      </c>
      <c r="C176" s="597">
        <v>3</v>
      </c>
      <c r="D176" s="639">
        <v>707360</v>
      </c>
      <c r="E176" s="597" t="s">
        <v>392</v>
      </c>
      <c r="F176" s="597"/>
      <c r="G176" s="602"/>
      <c r="H176" s="597"/>
      <c r="I176" s="598">
        <v>45474</v>
      </c>
      <c r="J176" s="598">
        <v>45292</v>
      </c>
      <c r="K176" s="597">
        <v>0</v>
      </c>
      <c r="L176" s="597">
        <v>5</v>
      </c>
      <c r="M176" s="599">
        <v>1000</v>
      </c>
      <c r="N176" s="1544"/>
      <c r="O176" s="600" t="s">
        <v>375</v>
      </c>
    </row>
    <row r="177" spans="1:15" ht="63" customHeight="1" x14ac:dyDescent="0.25">
      <c r="A177" s="1527" t="s">
        <v>88</v>
      </c>
      <c r="B177" s="589" t="s">
        <v>6</v>
      </c>
      <c r="C177" s="589">
        <v>1</v>
      </c>
      <c r="D177" s="589" t="s">
        <v>205</v>
      </c>
      <c r="E177" s="589" t="s">
        <v>392</v>
      </c>
      <c r="F177" s="601"/>
      <c r="G177" s="589"/>
      <c r="H177" s="589"/>
      <c r="I177" s="593">
        <v>45474</v>
      </c>
      <c r="J177" s="593">
        <v>45292</v>
      </c>
      <c r="K177" s="589">
        <v>0</v>
      </c>
      <c r="L177" s="589">
        <v>8</v>
      </c>
      <c r="M177" s="594">
        <v>1000</v>
      </c>
      <c r="N177" s="1546" t="s">
        <v>718</v>
      </c>
      <c r="O177" s="590" t="s">
        <v>374</v>
      </c>
    </row>
    <row r="178" spans="1:15" ht="63" customHeight="1" x14ac:dyDescent="0.25">
      <c r="A178" s="1528"/>
      <c r="B178" s="575" t="s">
        <v>6</v>
      </c>
      <c r="C178" s="575">
        <v>2</v>
      </c>
      <c r="D178" s="575" t="s">
        <v>206</v>
      </c>
      <c r="E178" s="575" t="s">
        <v>392</v>
      </c>
      <c r="F178" s="575"/>
      <c r="G178" s="575">
        <v>2</v>
      </c>
      <c r="H178" s="575"/>
      <c r="I178" s="595">
        <v>45474</v>
      </c>
      <c r="J178" s="595">
        <v>45292</v>
      </c>
      <c r="K178" s="575">
        <v>0</v>
      </c>
      <c r="L178" s="575">
        <v>8</v>
      </c>
      <c r="M178" s="592">
        <v>1000</v>
      </c>
      <c r="N178" s="1551"/>
      <c r="O178" s="591" t="s">
        <v>374</v>
      </c>
    </row>
    <row r="179" spans="1:15" ht="63" customHeight="1" x14ac:dyDescent="0.25">
      <c r="A179" s="1528"/>
      <c r="B179" s="575" t="s">
        <v>6</v>
      </c>
      <c r="C179" s="575">
        <v>3</v>
      </c>
      <c r="D179" s="575" t="s">
        <v>207</v>
      </c>
      <c r="E179" s="575" t="s">
        <v>392</v>
      </c>
      <c r="F179" s="575"/>
      <c r="G179" s="575"/>
      <c r="H179" s="575"/>
      <c r="I179" s="595">
        <v>45474</v>
      </c>
      <c r="J179" s="595">
        <v>45292</v>
      </c>
      <c r="K179" s="575">
        <v>0</v>
      </c>
      <c r="L179" s="575">
        <v>8</v>
      </c>
      <c r="M179" s="592">
        <v>1000</v>
      </c>
      <c r="N179" s="1551"/>
      <c r="O179" s="591" t="s">
        <v>374</v>
      </c>
    </row>
    <row r="180" spans="1:15" ht="63" customHeight="1" x14ac:dyDescent="0.25">
      <c r="A180" s="1528"/>
      <c r="B180" s="575" t="s">
        <v>6</v>
      </c>
      <c r="C180" s="575">
        <v>4</v>
      </c>
      <c r="D180" s="575" t="s">
        <v>208</v>
      </c>
      <c r="E180" s="575" t="s">
        <v>392</v>
      </c>
      <c r="F180" s="575"/>
      <c r="G180" s="575"/>
      <c r="H180" s="575"/>
      <c r="I180" s="595">
        <v>45474</v>
      </c>
      <c r="J180" s="595">
        <v>45292</v>
      </c>
      <c r="K180" s="575">
        <v>0</v>
      </c>
      <c r="L180" s="575">
        <v>8</v>
      </c>
      <c r="M180" s="592">
        <v>1000</v>
      </c>
      <c r="N180" s="1551"/>
      <c r="O180" s="591" t="s">
        <v>374</v>
      </c>
    </row>
    <row r="181" spans="1:15" ht="63" customHeight="1" x14ac:dyDescent="0.25">
      <c r="A181" s="1528"/>
      <c r="B181" s="575" t="s">
        <v>6</v>
      </c>
      <c r="C181" s="575">
        <v>5</v>
      </c>
      <c r="D181" s="575" t="s">
        <v>209</v>
      </c>
      <c r="E181" s="575" t="s">
        <v>392</v>
      </c>
      <c r="F181" s="575"/>
      <c r="G181" s="575"/>
      <c r="H181" s="575"/>
      <c r="I181" s="595">
        <v>45474</v>
      </c>
      <c r="J181" s="595">
        <v>45292</v>
      </c>
      <c r="K181" s="575">
        <v>1</v>
      </c>
      <c r="L181" s="575">
        <v>8</v>
      </c>
      <c r="M181" s="592">
        <v>1000</v>
      </c>
      <c r="N181" s="1551"/>
      <c r="O181" s="591" t="s">
        <v>374</v>
      </c>
    </row>
    <row r="182" spans="1:15" ht="63" customHeight="1" x14ac:dyDescent="0.25">
      <c r="A182" s="1528"/>
      <c r="B182" s="575" t="s">
        <v>6</v>
      </c>
      <c r="C182" s="575">
        <v>6</v>
      </c>
      <c r="D182" s="575" t="s">
        <v>210</v>
      </c>
      <c r="E182" s="575" t="s">
        <v>392</v>
      </c>
      <c r="F182" s="575"/>
      <c r="G182" s="575"/>
      <c r="H182" s="575"/>
      <c r="I182" s="595">
        <v>45474</v>
      </c>
      <c r="J182" s="595">
        <v>45292</v>
      </c>
      <c r="K182" s="575">
        <v>1</v>
      </c>
      <c r="L182" s="575">
        <v>8</v>
      </c>
      <c r="M182" s="592">
        <v>1000</v>
      </c>
      <c r="N182" s="1551"/>
      <c r="O182" s="591" t="s">
        <v>374</v>
      </c>
    </row>
    <row r="183" spans="1:15" ht="63" customHeight="1" x14ac:dyDescent="0.25">
      <c r="A183" s="1528"/>
      <c r="B183" s="575" t="s">
        <v>6</v>
      </c>
      <c r="C183" s="575">
        <v>7</v>
      </c>
      <c r="D183" s="575" t="s">
        <v>211</v>
      </c>
      <c r="E183" s="575" t="s">
        <v>392</v>
      </c>
      <c r="F183" s="575"/>
      <c r="G183" s="575">
        <v>1</v>
      </c>
      <c r="H183" s="575"/>
      <c r="I183" s="595">
        <v>45474</v>
      </c>
      <c r="J183" s="595">
        <v>45292</v>
      </c>
      <c r="K183" s="575">
        <v>0</v>
      </c>
      <c r="L183" s="575">
        <v>2</v>
      </c>
      <c r="M183" s="592">
        <v>250</v>
      </c>
      <c r="N183" s="1551"/>
      <c r="O183" s="591" t="s">
        <v>377</v>
      </c>
    </row>
    <row r="184" spans="1:15" ht="63.75" customHeight="1" thickBot="1" x14ac:dyDescent="0.3">
      <c r="A184" s="1540"/>
      <c r="B184" s="597" t="s">
        <v>6</v>
      </c>
      <c r="C184" s="597">
        <v>8</v>
      </c>
      <c r="D184" s="597" t="s">
        <v>212</v>
      </c>
      <c r="E184" s="597" t="s">
        <v>392</v>
      </c>
      <c r="F184" s="597"/>
      <c r="G184" s="597"/>
      <c r="H184" s="597"/>
      <c r="I184" s="598">
        <v>45474</v>
      </c>
      <c r="J184" s="598">
        <v>45292</v>
      </c>
      <c r="K184" s="597">
        <v>0</v>
      </c>
      <c r="L184" s="597">
        <v>2</v>
      </c>
      <c r="M184" s="599">
        <v>250</v>
      </c>
      <c r="N184" s="1552"/>
      <c r="O184" s="600" t="s">
        <v>377</v>
      </c>
    </row>
    <row r="185" spans="1:15" ht="15.75" x14ac:dyDescent="0.25">
      <c r="A185" s="1533" t="s">
        <v>389</v>
      </c>
      <c r="B185" s="594" t="s">
        <v>6</v>
      </c>
      <c r="C185" s="594">
        <v>1</v>
      </c>
      <c r="D185" s="603">
        <v>6080014931</v>
      </c>
      <c r="E185" s="589" t="s">
        <v>392</v>
      </c>
      <c r="F185" s="594"/>
      <c r="G185" s="594"/>
      <c r="H185" s="594"/>
      <c r="I185" s="604">
        <v>45231</v>
      </c>
      <c r="J185" s="604">
        <v>45047</v>
      </c>
      <c r="K185" s="594">
        <v>0</v>
      </c>
      <c r="L185" s="589">
        <v>4</v>
      </c>
      <c r="M185" s="594">
        <v>1000</v>
      </c>
      <c r="N185" s="1554" t="s">
        <v>736</v>
      </c>
      <c r="O185" s="590" t="s">
        <v>382</v>
      </c>
    </row>
    <row r="186" spans="1:15" ht="51.75" customHeight="1" thickBot="1" x14ac:dyDescent="0.3">
      <c r="A186" s="1553"/>
      <c r="B186" s="599" t="s">
        <v>6</v>
      </c>
      <c r="C186" s="599">
        <v>2</v>
      </c>
      <c r="D186" s="605">
        <v>6080014932</v>
      </c>
      <c r="E186" s="597" t="s">
        <v>392</v>
      </c>
      <c r="F186" s="599"/>
      <c r="G186" s="599"/>
      <c r="H186" s="599"/>
      <c r="I186" s="606">
        <v>45231</v>
      </c>
      <c r="J186" s="606">
        <v>45047</v>
      </c>
      <c r="K186" s="599">
        <v>0</v>
      </c>
      <c r="L186" s="597">
        <v>4</v>
      </c>
      <c r="M186" s="599">
        <v>1000</v>
      </c>
      <c r="N186" s="1546"/>
      <c r="O186" s="600" t="s">
        <v>382</v>
      </c>
    </row>
    <row r="187" spans="1:15" ht="25.5" customHeight="1" x14ac:dyDescent="0.25">
      <c r="A187" s="1533" t="s">
        <v>399</v>
      </c>
      <c r="B187" s="594" t="s">
        <v>6</v>
      </c>
      <c r="C187" s="594">
        <v>1</v>
      </c>
      <c r="D187" s="603">
        <v>6080014742</v>
      </c>
      <c r="E187" s="589" t="s">
        <v>391</v>
      </c>
      <c r="F187" s="594"/>
      <c r="G187" s="594"/>
      <c r="H187" s="594"/>
      <c r="I187" s="604">
        <v>45323</v>
      </c>
      <c r="J187" s="604">
        <v>45047</v>
      </c>
      <c r="K187" s="594">
        <v>0</v>
      </c>
      <c r="L187" s="589">
        <v>4</v>
      </c>
      <c r="M187" s="594">
        <v>1000</v>
      </c>
      <c r="N187" s="1555" t="s">
        <v>737</v>
      </c>
      <c r="O187" s="590" t="s">
        <v>382</v>
      </c>
    </row>
    <row r="188" spans="1:15" ht="26.25" customHeight="1" x14ac:dyDescent="0.25">
      <c r="A188" s="1534"/>
      <c r="B188" s="592" t="s">
        <v>6</v>
      </c>
      <c r="C188" s="592">
        <v>2</v>
      </c>
      <c r="D188" s="607">
        <v>298412396</v>
      </c>
      <c r="E188" s="575" t="s">
        <v>391</v>
      </c>
      <c r="F188" s="592"/>
      <c r="G188" s="592"/>
      <c r="H188" s="592"/>
      <c r="I188" s="608">
        <v>45323</v>
      </c>
      <c r="J188" s="608">
        <v>45047</v>
      </c>
      <c r="K188" s="592">
        <v>0</v>
      </c>
      <c r="L188" s="575">
        <v>4</v>
      </c>
      <c r="M188" s="592">
        <v>1000</v>
      </c>
      <c r="N188" s="1551"/>
      <c r="O188" s="591" t="s">
        <v>388</v>
      </c>
    </row>
    <row r="189" spans="1:15" ht="22.5" customHeight="1" thickBot="1" x14ac:dyDescent="0.3">
      <c r="A189" s="1535"/>
      <c r="B189" s="609" t="s">
        <v>6</v>
      </c>
      <c r="C189" s="609">
        <v>3</v>
      </c>
      <c r="D189" s="610">
        <v>6080014743</v>
      </c>
      <c r="E189" s="588" t="s">
        <v>391</v>
      </c>
      <c r="F189" s="609"/>
      <c r="G189" s="609"/>
      <c r="H189" s="609"/>
      <c r="I189" s="611">
        <v>45323</v>
      </c>
      <c r="J189" s="611">
        <v>45047</v>
      </c>
      <c r="K189" s="609">
        <v>0</v>
      </c>
      <c r="L189" s="588">
        <v>4</v>
      </c>
      <c r="M189" s="609">
        <v>1000</v>
      </c>
      <c r="N189" s="1552"/>
      <c r="O189" s="612" t="s">
        <v>382</v>
      </c>
    </row>
    <row r="190" spans="1:15" ht="15.75" x14ac:dyDescent="0.25">
      <c r="A190" s="1539" t="s">
        <v>320</v>
      </c>
      <c r="B190" s="613" t="s">
        <v>6</v>
      </c>
      <c r="C190" s="614">
        <v>1</v>
      </c>
      <c r="D190" s="613">
        <v>706884</v>
      </c>
      <c r="E190" s="614" t="s">
        <v>392</v>
      </c>
      <c r="F190" s="613"/>
      <c r="G190" s="613">
        <v>1</v>
      </c>
      <c r="H190" s="613"/>
      <c r="I190" s="615">
        <v>45505</v>
      </c>
      <c r="J190" s="615">
        <v>45047</v>
      </c>
      <c r="K190" s="613">
        <v>0</v>
      </c>
      <c r="L190" s="614">
        <v>4</v>
      </c>
      <c r="M190" s="614">
        <v>1800</v>
      </c>
      <c r="N190" s="1544" t="s">
        <v>738</v>
      </c>
      <c r="O190" s="616" t="s">
        <v>375</v>
      </c>
    </row>
    <row r="191" spans="1:15" ht="15.75" x14ac:dyDescent="0.25">
      <c r="A191" s="1528"/>
      <c r="B191" s="592" t="s">
        <v>6</v>
      </c>
      <c r="C191" s="575">
        <v>2</v>
      </c>
      <c r="D191" s="592">
        <v>706881</v>
      </c>
      <c r="E191" s="575" t="s">
        <v>392</v>
      </c>
      <c r="F191" s="592"/>
      <c r="G191" s="592">
        <v>1</v>
      </c>
      <c r="H191" s="592"/>
      <c r="I191" s="608">
        <v>45505</v>
      </c>
      <c r="J191" s="608">
        <v>45047</v>
      </c>
      <c r="K191" s="592">
        <v>0</v>
      </c>
      <c r="L191" s="575">
        <v>4</v>
      </c>
      <c r="M191" s="575">
        <v>1000</v>
      </c>
      <c r="N191" s="1545"/>
      <c r="O191" s="591" t="s">
        <v>375</v>
      </c>
    </row>
    <row r="192" spans="1:15" ht="15.75" x14ac:dyDescent="0.25">
      <c r="A192" s="1528"/>
      <c r="B192" s="592" t="s">
        <v>6</v>
      </c>
      <c r="C192" s="575">
        <v>3</v>
      </c>
      <c r="D192" s="592">
        <v>706900</v>
      </c>
      <c r="E192" s="575" t="s">
        <v>392</v>
      </c>
      <c r="F192" s="592"/>
      <c r="G192" s="592"/>
      <c r="H192" s="592"/>
      <c r="I192" s="615">
        <v>45505</v>
      </c>
      <c r="J192" s="608">
        <v>45047</v>
      </c>
      <c r="K192" s="592">
        <v>1</v>
      </c>
      <c r="L192" s="575">
        <v>4</v>
      </c>
      <c r="M192" s="575">
        <v>1000</v>
      </c>
      <c r="N192" s="1545"/>
      <c r="O192" s="591" t="s">
        <v>375</v>
      </c>
    </row>
    <row r="193" spans="1:15" ht="15.75" x14ac:dyDescent="0.25">
      <c r="A193" s="1528"/>
      <c r="B193" s="592" t="s">
        <v>6</v>
      </c>
      <c r="C193" s="575">
        <v>4</v>
      </c>
      <c r="D193" s="592">
        <v>706901</v>
      </c>
      <c r="E193" s="575" t="s">
        <v>392</v>
      </c>
      <c r="F193" s="592"/>
      <c r="G193" s="592"/>
      <c r="H193" s="592"/>
      <c r="I193" s="608">
        <v>45505</v>
      </c>
      <c r="J193" s="608">
        <v>45047</v>
      </c>
      <c r="K193" s="592">
        <v>1</v>
      </c>
      <c r="L193" s="575">
        <v>4</v>
      </c>
      <c r="M193" s="575">
        <v>1800</v>
      </c>
      <c r="N193" s="1545"/>
      <c r="O193" s="591" t="s">
        <v>375</v>
      </c>
    </row>
    <row r="194" spans="1:15" ht="15.75" x14ac:dyDescent="0.25">
      <c r="A194" s="1528"/>
      <c r="B194" s="592" t="s">
        <v>6</v>
      </c>
      <c r="C194" s="575">
        <v>5</v>
      </c>
      <c r="D194" s="592">
        <v>706882</v>
      </c>
      <c r="E194" s="575" t="s">
        <v>392</v>
      </c>
      <c r="F194" s="592"/>
      <c r="G194" s="592"/>
      <c r="H194" s="592"/>
      <c r="I194" s="615">
        <v>45505</v>
      </c>
      <c r="J194" s="608">
        <v>45047</v>
      </c>
      <c r="K194" s="592">
        <v>0</v>
      </c>
      <c r="L194" s="575">
        <v>4</v>
      </c>
      <c r="M194" s="575">
        <v>630</v>
      </c>
      <c r="N194" s="1545"/>
      <c r="O194" s="591" t="s">
        <v>375</v>
      </c>
    </row>
    <row r="195" spans="1:15" ht="15.75" x14ac:dyDescent="0.25">
      <c r="A195" s="1528"/>
      <c r="B195" s="592" t="s">
        <v>6</v>
      </c>
      <c r="C195" s="575">
        <v>6</v>
      </c>
      <c r="D195" s="592">
        <v>706883</v>
      </c>
      <c r="E195" s="575" t="s">
        <v>392</v>
      </c>
      <c r="F195" s="592"/>
      <c r="G195" s="592"/>
      <c r="H195" s="592"/>
      <c r="I195" s="608">
        <v>45505</v>
      </c>
      <c r="J195" s="608">
        <v>45047</v>
      </c>
      <c r="K195" s="592">
        <v>0</v>
      </c>
      <c r="L195" s="575">
        <v>4</v>
      </c>
      <c r="M195" s="575">
        <v>630</v>
      </c>
      <c r="N195" s="1545"/>
      <c r="O195" s="591" t="s">
        <v>375</v>
      </c>
    </row>
    <row r="196" spans="1:15" ht="16.5" thickBot="1" x14ac:dyDescent="0.3">
      <c r="A196" s="1529"/>
      <c r="B196" s="609" t="s">
        <v>6</v>
      </c>
      <c r="C196" s="588">
        <v>7</v>
      </c>
      <c r="D196" s="609">
        <v>176638</v>
      </c>
      <c r="E196" s="588" t="s">
        <v>391</v>
      </c>
      <c r="F196" s="609"/>
      <c r="G196" s="609"/>
      <c r="H196" s="609"/>
      <c r="I196" s="615">
        <v>45505</v>
      </c>
      <c r="J196" s="611">
        <v>45047</v>
      </c>
      <c r="K196" s="609">
        <v>0</v>
      </c>
      <c r="L196" s="588">
        <v>4</v>
      </c>
      <c r="M196" s="588">
        <v>250</v>
      </c>
      <c r="N196" s="1548"/>
      <c r="O196" s="612" t="s">
        <v>377</v>
      </c>
    </row>
    <row r="197" spans="1:15" ht="15.75" x14ac:dyDescent="0.25">
      <c r="A197" s="1549" t="s">
        <v>322</v>
      </c>
      <c r="B197" s="1541" t="s">
        <v>6</v>
      </c>
      <c r="C197" s="614">
        <v>1</v>
      </c>
      <c r="D197" s="614" t="s">
        <v>771</v>
      </c>
      <c r="E197" s="614" t="s">
        <v>392</v>
      </c>
      <c r="F197" s="613"/>
      <c r="G197" s="613"/>
      <c r="H197" s="613"/>
      <c r="I197" s="615">
        <v>45505</v>
      </c>
      <c r="J197" s="615">
        <v>45292</v>
      </c>
      <c r="K197" s="613">
        <v>0</v>
      </c>
      <c r="L197" s="614">
        <v>3</v>
      </c>
      <c r="M197" s="614">
        <v>1000</v>
      </c>
      <c r="N197" s="1544" t="s">
        <v>739</v>
      </c>
      <c r="O197" s="616" t="s">
        <v>374</v>
      </c>
    </row>
    <row r="198" spans="1:15" ht="15.75" x14ac:dyDescent="0.25">
      <c r="A198" s="1534"/>
      <c r="B198" s="1542"/>
      <c r="C198" s="575">
        <v>2</v>
      </c>
      <c r="D198" s="575" t="s">
        <v>772</v>
      </c>
      <c r="E198" s="575" t="s">
        <v>392</v>
      </c>
      <c r="F198" s="592"/>
      <c r="G198" s="592"/>
      <c r="H198" s="592"/>
      <c r="I198" s="608">
        <v>45505</v>
      </c>
      <c r="J198" s="608">
        <v>45292</v>
      </c>
      <c r="K198" s="592">
        <v>0</v>
      </c>
      <c r="L198" s="575">
        <v>3</v>
      </c>
      <c r="M198" s="575">
        <v>1000</v>
      </c>
      <c r="N198" s="1545"/>
      <c r="O198" s="591" t="s">
        <v>374</v>
      </c>
    </row>
    <row r="199" spans="1:15" ht="15.75" x14ac:dyDescent="0.25">
      <c r="A199" s="1534"/>
      <c r="B199" s="1542"/>
      <c r="C199" s="575">
        <v>3</v>
      </c>
      <c r="D199" s="575" t="s">
        <v>773</v>
      </c>
      <c r="E199" s="575" t="s">
        <v>391</v>
      </c>
      <c r="F199" s="592"/>
      <c r="G199" s="592"/>
      <c r="H199" s="592"/>
      <c r="I199" s="615">
        <v>45505</v>
      </c>
      <c r="J199" s="615">
        <v>45292</v>
      </c>
      <c r="K199" s="592">
        <v>0</v>
      </c>
      <c r="L199" s="575">
        <v>3</v>
      </c>
      <c r="M199" s="575">
        <v>2000</v>
      </c>
      <c r="N199" s="1545"/>
      <c r="O199" s="591" t="s">
        <v>374</v>
      </c>
    </row>
    <row r="200" spans="1:15" ht="15.75" x14ac:dyDescent="0.25">
      <c r="A200" s="1534"/>
      <c r="B200" s="1542"/>
      <c r="C200" s="575">
        <v>4</v>
      </c>
      <c r="D200" s="575" t="s">
        <v>774</v>
      </c>
      <c r="E200" s="575" t="s">
        <v>391</v>
      </c>
      <c r="F200" s="592"/>
      <c r="G200" s="592"/>
      <c r="H200" s="592"/>
      <c r="I200" s="608">
        <v>45505</v>
      </c>
      <c r="J200" s="608">
        <v>45292</v>
      </c>
      <c r="K200" s="592">
        <v>0</v>
      </c>
      <c r="L200" s="575">
        <v>3</v>
      </c>
      <c r="M200" s="575">
        <v>2000</v>
      </c>
      <c r="N200" s="1545"/>
      <c r="O200" s="591" t="s">
        <v>374</v>
      </c>
    </row>
    <row r="201" spans="1:15" ht="15.75" x14ac:dyDescent="0.25">
      <c r="A201" s="1534"/>
      <c r="B201" s="1542"/>
      <c r="C201" s="575">
        <v>5</v>
      </c>
      <c r="D201" s="575" t="s">
        <v>758</v>
      </c>
      <c r="E201" s="575" t="s">
        <v>392</v>
      </c>
      <c r="F201" s="592"/>
      <c r="G201" s="592"/>
      <c r="H201" s="592"/>
      <c r="I201" s="615">
        <v>45505</v>
      </c>
      <c r="J201" s="615">
        <v>45292</v>
      </c>
      <c r="K201" s="592">
        <v>0</v>
      </c>
      <c r="L201" s="575">
        <v>2</v>
      </c>
      <c r="M201" s="575">
        <v>2000</v>
      </c>
      <c r="N201" s="1545"/>
      <c r="O201" s="591" t="s">
        <v>374</v>
      </c>
    </row>
    <row r="202" spans="1:15" ht="15.75" x14ac:dyDescent="0.25">
      <c r="A202" s="1534"/>
      <c r="B202" s="1542"/>
      <c r="C202" s="575">
        <v>6</v>
      </c>
      <c r="D202" s="575" t="s">
        <v>759</v>
      </c>
      <c r="E202" s="575" t="s">
        <v>392</v>
      </c>
      <c r="F202" s="592"/>
      <c r="G202" s="592"/>
      <c r="H202" s="592"/>
      <c r="I202" s="608">
        <v>45505</v>
      </c>
      <c r="J202" s="608">
        <v>45292</v>
      </c>
      <c r="K202" s="592">
        <v>0</v>
      </c>
      <c r="L202" s="575">
        <v>2</v>
      </c>
      <c r="M202" s="575">
        <v>2000</v>
      </c>
      <c r="N202" s="1545"/>
      <c r="O202" s="591" t="s">
        <v>374</v>
      </c>
    </row>
    <row r="203" spans="1:15" ht="15.75" x14ac:dyDescent="0.25">
      <c r="A203" s="1534"/>
      <c r="B203" s="1542"/>
      <c r="C203" s="575" t="s">
        <v>566</v>
      </c>
      <c r="D203" s="575" t="s">
        <v>775</v>
      </c>
      <c r="E203" s="575" t="s">
        <v>392</v>
      </c>
      <c r="F203" s="592"/>
      <c r="G203" s="592"/>
      <c r="H203" s="592"/>
      <c r="I203" s="615">
        <v>45505</v>
      </c>
      <c r="J203" s="615">
        <v>45292</v>
      </c>
      <c r="K203" s="592">
        <v>0</v>
      </c>
      <c r="L203" s="575">
        <v>2</v>
      </c>
      <c r="M203" s="575">
        <v>2000</v>
      </c>
      <c r="N203" s="1545"/>
      <c r="O203" s="591" t="s">
        <v>374</v>
      </c>
    </row>
    <row r="204" spans="1:15" ht="15.75" x14ac:dyDescent="0.25">
      <c r="A204" s="1534"/>
      <c r="B204" s="1542"/>
      <c r="C204" s="575" t="s">
        <v>567</v>
      </c>
      <c r="D204" s="575" t="s">
        <v>776</v>
      </c>
      <c r="E204" s="575" t="s">
        <v>392</v>
      </c>
      <c r="F204" s="592"/>
      <c r="G204" s="592"/>
      <c r="H204" s="592"/>
      <c r="I204" s="608">
        <v>45505</v>
      </c>
      <c r="J204" s="608">
        <v>45292</v>
      </c>
      <c r="K204" s="592">
        <v>0</v>
      </c>
      <c r="L204" s="575">
        <v>2</v>
      </c>
      <c r="M204" s="575">
        <v>2000</v>
      </c>
      <c r="N204" s="1545"/>
      <c r="O204" s="591" t="s">
        <v>374</v>
      </c>
    </row>
    <row r="205" spans="1:15" ht="15.75" x14ac:dyDescent="0.25">
      <c r="A205" s="1534"/>
      <c r="B205" s="1542"/>
      <c r="C205" s="575">
        <v>8</v>
      </c>
      <c r="D205" s="575" t="s">
        <v>777</v>
      </c>
      <c r="E205" s="575" t="s">
        <v>391</v>
      </c>
      <c r="F205" s="592"/>
      <c r="G205" s="592"/>
      <c r="H205" s="592"/>
      <c r="I205" s="615">
        <v>45505</v>
      </c>
      <c r="J205" s="615">
        <v>45292</v>
      </c>
      <c r="K205" s="592">
        <v>0</v>
      </c>
      <c r="L205" s="575">
        <v>2</v>
      </c>
      <c r="M205" s="575">
        <v>2000</v>
      </c>
      <c r="N205" s="1545"/>
      <c r="O205" s="591" t="s">
        <v>374</v>
      </c>
    </row>
    <row r="206" spans="1:15" ht="15.75" x14ac:dyDescent="0.25">
      <c r="A206" s="1534"/>
      <c r="B206" s="1542"/>
      <c r="C206" s="575">
        <v>9</v>
      </c>
      <c r="D206" s="575" t="s">
        <v>778</v>
      </c>
      <c r="E206" s="575" t="s">
        <v>391</v>
      </c>
      <c r="F206" s="592"/>
      <c r="G206" s="592"/>
      <c r="H206" s="592"/>
      <c r="I206" s="608">
        <v>45505</v>
      </c>
      <c r="J206" s="608">
        <v>45292</v>
      </c>
      <c r="K206" s="592">
        <v>0</v>
      </c>
      <c r="L206" s="575">
        <v>2</v>
      </c>
      <c r="M206" s="575">
        <v>2000</v>
      </c>
      <c r="N206" s="1545"/>
      <c r="O206" s="591" t="s">
        <v>374</v>
      </c>
    </row>
    <row r="207" spans="1:15" ht="15.75" x14ac:dyDescent="0.25">
      <c r="A207" s="1534"/>
      <c r="B207" s="1542"/>
      <c r="C207" s="575">
        <v>10</v>
      </c>
      <c r="D207" s="575" t="s">
        <v>779</v>
      </c>
      <c r="E207" s="575" t="s">
        <v>391</v>
      </c>
      <c r="F207" s="592"/>
      <c r="G207" s="592"/>
      <c r="H207" s="592"/>
      <c r="I207" s="615">
        <v>45505</v>
      </c>
      <c r="J207" s="615">
        <v>45292</v>
      </c>
      <c r="K207" s="592">
        <v>0</v>
      </c>
      <c r="L207" s="575">
        <v>2</v>
      </c>
      <c r="M207" s="575">
        <v>2000</v>
      </c>
      <c r="N207" s="1545"/>
      <c r="O207" s="591" t="s">
        <v>374</v>
      </c>
    </row>
    <row r="208" spans="1:15" ht="15.75" x14ac:dyDescent="0.25">
      <c r="A208" s="1534"/>
      <c r="B208" s="1542"/>
      <c r="C208" s="575">
        <v>11</v>
      </c>
      <c r="D208" s="575" t="s">
        <v>780</v>
      </c>
      <c r="E208" s="575" t="s">
        <v>392</v>
      </c>
      <c r="F208" s="592"/>
      <c r="G208" s="592"/>
      <c r="H208" s="592"/>
      <c r="I208" s="608">
        <v>45505</v>
      </c>
      <c r="J208" s="608">
        <v>45292</v>
      </c>
      <c r="K208" s="592">
        <v>0</v>
      </c>
      <c r="L208" s="575">
        <v>2</v>
      </c>
      <c r="M208" s="575">
        <v>2000</v>
      </c>
      <c r="N208" s="1545"/>
      <c r="O208" s="591" t="s">
        <v>374</v>
      </c>
    </row>
    <row r="209" spans="1:15" ht="15.75" x14ac:dyDescent="0.25">
      <c r="A209" s="1534"/>
      <c r="B209" s="1542"/>
      <c r="C209" s="575">
        <v>12</v>
      </c>
      <c r="D209" s="575" t="s">
        <v>781</v>
      </c>
      <c r="E209" s="575" t="s">
        <v>392</v>
      </c>
      <c r="F209" s="592"/>
      <c r="G209" s="592">
        <v>1</v>
      </c>
      <c r="H209" s="592"/>
      <c r="I209" s="615">
        <v>45505</v>
      </c>
      <c r="J209" s="615">
        <v>45292</v>
      </c>
      <c r="K209" s="592">
        <v>0</v>
      </c>
      <c r="L209" s="575">
        <v>2</v>
      </c>
      <c r="M209" s="575">
        <v>2000</v>
      </c>
      <c r="N209" s="1545"/>
      <c r="O209" s="591" t="s">
        <v>374</v>
      </c>
    </row>
    <row r="210" spans="1:15" ht="31.5" x14ac:dyDescent="0.25">
      <c r="A210" s="1534"/>
      <c r="B210" s="1542"/>
      <c r="C210" s="575">
        <v>13</v>
      </c>
      <c r="D210" s="575" t="s">
        <v>782</v>
      </c>
      <c r="E210" s="575" t="s">
        <v>393</v>
      </c>
      <c r="F210" s="592"/>
      <c r="G210" s="592"/>
      <c r="H210" s="592"/>
      <c r="I210" s="608">
        <v>45505</v>
      </c>
      <c r="J210" s="608">
        <v>45292</v>
      </c>
      <c r="K210" s="592">
        <v>0</v>
      </c>
      <c r="L210" s="575">
        <v>2</v>
      </c>
      <c r="M210" s="575">
        <v>1600</v>
      </c>
      <c r="N210" s="1545"/>
      <c r="O210" s="591" t="s">
        <v>374</v>
      </c>
    </row>
    <row r="211" spans="1:15" ht="31.5" x14ac:dyDescent="0.25">
      <c r="A211" s="1534"/>
      <c r="B211" s="1542"/>
      <c r="C211" s="575">
        <v>14</v>
      </c>
      <c r="D211" s="575" t="s">
        <v>783</v>
      </c>
      <c r="E211" s="575" t="s">
        <v>393</v>
      </c>
      <c r="F211" s="592"/>
      <c r="G211" s="592"/>
      <c r="H211" s="592"/>
      <c r="I211" s="615">
        <v>45505</v>
      </c>
      <c r="J211" s="615">
        <v>45292</v>
      </c>
      <c r="K211" s="592">
        <v>0</v>
      </c>
      <c r="L211" s="575">
        <v>2</v>
      </c>
      <c r="M211" s="575">
        <v>1600</v>
      </c>
      <c r="N211" s="1545"/>
      <c r="O211" s="591" t="s">
        <v>374</v>
      </c>
    </row>
    <row r="212" spans="1:15" ht="15.75" x14ac:dyDescent="0.25">
      <c r="A212" s="1534"/>
      <c r="B212" s="1542"/>
      <c r="C212" s="575">
        <v>15</v>
      </c>
      <c r="D212" s="575" t="s">
        <v>784</v>
      </c>
      <c r="E212" s="575" t="s">
        <v>391</v>
      </c>
      <c r="F212" s="592"/>
      <c r="G212" s="592"/>
      <c r="H212" s="592"/>
      <c r="I212" s="608">
        <v>45505</v>
      </c>
      <c r="J212" s="608">
        <v>45292</v>
      </c>
      <c r="K212" s="592">
        <v>0</v>
      </c>
      <c r="L212" s="575">
        <v>2</v>
      </c>
      <c r="M212" s="575">
        <v>1600</v>
      </c>
      <c r="N212" s="1545"/>
      <c r="O212" s="591" t="s">
        <v>374</v>
      </c>
    </row>
    <row r="213" spans="1:15" ht="15.75" x14ac:dyDescent="0.25">
      <c r="A213" s="1534"/>
      <c r="B213" s="1542"/>
      <c r="C213" s="575">
        <v>16</v>
      </c>
      <c r="D213" s="575" t="s">
        <v>760</v>
      </c>
      <c r="E213" s="575" t="s">
        <v>392</v>
      </c>
      <c r="F213" s="592"/>
      <c r="G213" s="592"/>
      <c r="H213" s="592"/>
      <c r="I213" s="615">
        <v>45505</v>
      </c>
      <c r="J213" s="615">
        <v>45292</v>
      </c>
      <c r="K213" s="592">
        <v>0</v>
      </c>
      <c r="L213" s="575">
        <v>2</v>
      </c>
      <c r="M213" s="575">
        <v>2000</v>
      </c>
      <c r="N213" s="1545"/>
      <c r="O213" s="591" t="s">
        <v>374</v>
      </c>
    </row>
    <row r="214" spans="1:15" ht="15.75" x14ac:dyDescent="0.25">
      <c r="A214" s="1534"/>
      <c r="B214" s="1542"/>
      <c r="C214" s="575">
        <v>17</v>
      </c>
      <c r="D214" s="575" t="s">
        <v>761</v>
      </c>
      <c r="E214" s="575" t="s">
        <v>392</v>
      </c>
      <c r="F214" s="592"/>
      <c r="G214" s="592"/>
      <c r="H214" s="592"/>
      <c r="I214" s="608">
        <v>45505</v>
      </c>
      <c r="J214" s="608">
        <v>45292</v>
      </c>
      <c r="K214" s="592">
        <v>0</v>
      </c>
      <c r="L214" s="575">
        <v>2</v>
      </c>
      <c r="M214" s="575">
        <v>2000</v>
      </c>
      <c r="N214" s="1545"/>
      <c r="O214" s="591" t="s">
        <v>374</v>
      </c>
    </row>
    <row r="215" spans="1:15" ht="15.75" x14ac:dyDescent="0.25">
      <c r="A215" s="1534"/>
      <c r="B215" s="1542"/>
      <c r="C215" s="575">
        <v>18</v>
      </c>
      <c r="D215" s="575" t="s">
        <v>785</v>
      </c>
      <c r="E215" s="575" t="s">
        <v>391</v>
      </c>
      <c r="F215" s="592"/>
      <c r="G215" s="592"/>
      <c r="H215" s="592"/>
      <c r="I215" s="615">
        <v>45505</v>
      </c>
      <c r="J215" s="615">
        <v>45292</v>
      </c>
      <c r="K215" s="592">
        <v>0</v>
      </c>
      <c r="L215" s="575">
        <v>2</v>
      </c>
      <c r="M215" s="575">
        <v>1000</v>
      </c>
      <c r="N215" s="1545"/>
      <c r="O215" s="591" t="s">
        <v>374</v>
      </c>
    </row>
    <row r="216" spans="1:15" ht="15.75" x14ac:dyDescent="0.25">
      <c r="A216" s="1534"/>
      <c r="B216" s="1542"/>
      <c r="C216" s="575">
        <v>19</v>
      </c>
      <c r="D216" s="575" t="s">
        <v>786</v>
      </c>
      <c r="E216" s="575" t="s">
        <v>391</v>
      </c>
      <c r="F216" s="592"/>
      <c r="G216" s="592"/>
      <c r="H216" s="592"/>
      <c r="I216" s="608">
        <v>45505</v>
      </c>
      <c r="J216" s="608">
        <v>45292</v>
      </c>
      <c r="K216" s="592">
        <v>0</v>
      </c>
      <c r="L216" s="575">
        <v>2</v>
      </c>
      <c r="M216" s="575">
        <v>2000</v>
      </c>
      <c r="N216" s="1545"/>
      <c r="O216" s="591" t="s">
        <v>374</v>
      </c>
    </row>
    <row r="217" spans="1:15" ht="15.75" x14ac:dyDescent="0.25">
      <c r="A217" s="1534"/>
      <c r="B217" s="1542"/>
      <c r="C217" s="575">
        <v>20</v>
      </c>
      <c r="D217" s="575" t="s">
        <v>787</v>
      </c>
      <c r="E217" s="575" t="s">
        <v>392</v>
      </c>
      <c r="F217" s="592"/>
      <c r="G217" s="592"/>
      <c r="H217" s="592"/>
      <c r="I217" s="615">
        <v>45505</v>
      </c>
      <c r="J217" s="615">
        <v>45292</v>
      </c>
      <c r="K217" s="592">
        <v>0</v>
      </c>
      <c r="L217" s="575">
        <v>2</v>
      </c>
      <c r="M217" s="575">
        <v>1275</v>
      </c>
      <c r="N217" s="1545"/>
      <c r="O217" s="591" t="s">
        <v>374</v>
      </c>
    </row>
    <row r="218" spans="1:15" ht="15.75" x14ac:dyDescent="0.25">
      <c r="A218" s="1534"/>
      <c r="B218" s="1542"/>
      <c r="C218" s="575">
        <v>21</v>
      </c>
      <c r="D218" s="575" t="s">
        <v>788</v>
      </c>
      <c r="E218" s="575" t="s">
        <v>392</v>
      </c>
      <c r="F218" s="592"/>
      <c r="G218" s="592"/>
      <c r="H218" s="592"/>
      <c r="I218" s="608">
        <v>45505</v>
      </c>
      <c r="J218" s="608">
        <v>45292</v>
      </c>
      <c r="K218" s="592">
        <v>0</v>
      </c>
      <c r="L218" s="575">
        <v>2</v>
      </c>
      <c r="M218" s="575">
        <v>1025</v>
      </c>
      <c r="N218" s="1545"/>
      <c r="O218" s="591" t="s">
        <v>374</v>
      </c>
    </row>
    <row r="219" spans="1:15" ht="15.75" x14ac:dyDescent="0.25">
      <c r="A219" s="1534"/>
      <c r="B219" s="1542"/>
      <c r="C219" s="575">
        <v>22</v>
      </c>
      <c r="D219" s="575" t="s">
        <v>789</v>
      </c>
      <c r="E219" s="575" t="s">
        <v>392</v>
      </c>
      <c r="F219" s="592"/>
      <c r="G219" s="592">
        <v>1</v>
      </c>
      <c r="H219" s="592"/>
      <c r="I219" s="615">
        <v>45505</v>
      </c>
      <c r="J219" s="615">
        <v>45292</v>
      </c>
      <c r="K219" s="592">
        <v>0</v>
      </c>
      <c r="L219" s="575">
        <v>2</v>
      </c>
      <c r="M219" s="575">
        <v>1025</v>
      </c>
      <c r="N219" s="1545"/>
      <c r="O219" s="591" t="s">
        <v>374</v>
      </c>
    </row>
    <row r="220" spans="1:15" ht="15.75" x14ac:dyDescent="0.25">
      <c r="A220" s="1534"/>
      <c r="B220" s="1542"/>
      <c r="C220" s="575">
        <v>23</v>
      </c>
      <c r="D220" s="575" t="s">
        <v>790</v>
      </c>
      <c r="E220" s="575" t="s">
        <v>392</v>
      </c>
      <c r="F220" s="592">
        <v>1</v>
      </c>
      <c r="G220" s="592"/>
      <c r="H220" s="592"/>
      <c r="I220" s="608">
        <v>45505</v>
      </c>
      <c r="J220" s="608">
        <v>45292</v>
      </c>
      <c r="K220" s="592">
        <v>0</v>
      </c>
      <c r="L220" s="575">
        <v>2</v>
      </c>
      <c r="M220" s="575">
        <v>2500</v>
      </c>
      <c r="N220" s="1545"/>
      <c r="O220" s="591" t="s">
        <v>374</v>
      </c>
    </row>
    <row r="221" spans="1:15" ht="15.75" x14ac:dyDescent="0.25">
      <c r="A221" s="1534"/>
      <c r="B221" s="1542"/>
      <c r="C221" s="575">
        <v>24</v>
      </c>
      <c r="D221" s="575" t="s">
        <v>763</v>
      </c>
      <c r="E221" s="575" t="s">
        <v>392</v>
      </c>
      <c r="F221" s="592"/>
      <c r="G221" s="592"/>
      <c r="H221" s="592"/>
      <c r="I221" s="615">
        <v>45505</v>
      </c>
      <c r="J221" s="615">
        <v>45292</v>
      </c>
      <c r="K221" s="592">
        <v>0</v>
      </c>
      <c r="L221" s="575">
        <v>2</v>
      </c>
      <c r="M221" s="575">
        <v>2500</v>
      </c>
      <c r="N221" s="1545"/>
      <c r="O221" s="591" t="s">
        <v>374</v>
      </c>
    </row>
    <row r="222" spans="1:15" ht="15.75" x14ac:dyDescent="0.25">
      <c r="A222" s="1534"/>
      <c r="B222" s="1542"/>
      <c r="C222" s="575">
        <v>25</v>
      </c>
      <c r="D222" s="575" t="s">
        <v>791</v>
      </c>
      <c r="E222" s="575" t="s">
        <v>391</v>
      </c>
      <c r="F222" s="592"/>
      <c r="G222" s="592"/>
      <c r="H222" s="592"/>
      <c r="I222" s="608">
        <v>45505</v>
      </c>
      <c r="J222" s="608">
        <v>45292</v>
      </c>
      <c r="K222" s="592">
        <v>0</v>
      </c>
      <c r="L222" s="575">
        <v>2</v>
      </c>
      <c r="M222" s="575">
        <v>2500</v>
      </c>
      <c r="N222" s="1545"/>
      <c r="O222" s="591" t="s">
        <v>374</v>
      </c>
    </row>
    <row r="223" spans="1:15" ht="15.75" x14ac:dyDescent="0.25">
      <c r="A223" s="1534"/>
      <c r="B223" s="1542"/>
      <c r="C223" s="575">
        <v>1</v>
      </c>
      <c r="D223" s="575" t="s">
        <v>792</v>
      </c>
      <c r="E223" s="575" t="s">
        <v>392</v>
      </c>
      <c r="F223" s="592"/>
      <c r="G223" s="592"/>
      <c r="H223" s="592"/>
      <c r="I223" s="615">
        <v>45505</v>
      </c>
      <c r="J223" s="615">
        <v>45292</v>
      </c>
      <c r="K223" s="592">
        <v>0</v>
      </c>
      <c r="L223" s="592" t="s">
        <v>6</v>
      </c>
      <c r="M223" s="592" t="s">
        <v>6</v>
      </c>
      <c r="N223" s="1545"/>
      <c r="O223" s="591" t="s">
        <v>383</v>
      </c>
    </row>
    <row r="224" spans="1:15" ht="15.75" x14ac:dyDescent="0.25">
      <c r="A224" s="1534"/>
      <c r="B224" s="1542"/>
      <c r="C224" s="575">
        <v>2</v>
      </c>
      <c r="D224" s="575" t="s">
        <v>793</v>
      </c>
      <c r="E224" s="575" t="s">
        <v>392</v>
      </c>
      <c r="F224" s="592"/>
      <c r="G224" s="592"/>
      <c r="H224" s="592"/>
      <c r="I224" s="608">
        <v>45505</v>
      </c>
      <c r="J224" s="608">
        <v>45292</v>
      </c>
      <c r="K224" s="592">
        <v>0</v>
      </c>
      <c r="L224" s="592" t="s">
        <v>6</v>
      </c>
      <c r="M224" s="592" t="s">
        <v>6</v>
      </c>
      <c r="N224" s="1545"/>
      <c r="O224" s="591" t="s">
        <v>383</v>
      </c>
    </row>
    <row r="225" spans="1:15" ht="15.75" x14ac:dyDescent="0.25">
      <c r="A225" s="1534"/>
      <c r="B225" s="1542"/>
      <c r="C225" s="575">
        <v>3</v>
      </c>
      <c r="D225" s="575" t="s">
        <v>794</v>
      </c>
      <c r="E225" s="575" t="s">
        <v>392</v>
      </c>
      <c r="F225" s="592"/>
      <c r="G225" s="592">
        <v>3</v>
      </c>
      <c r="H225" s="592"/>
      <c r="I225" s="615">
        <v>45505</v>
      </c>
      <c r="J225" s="615">
        <v>45292</v>
      </c>
      <c r="K225" s="592">
        <v>0</v>
      </c>
      <c r="L225" s="592" t="s">
        <v>6</v>
      </c>
      <c r="M225" s="592" t="s">
        <v>6</v>
      </c>
      <c r="N225" s="1545"/>
      <c r="O225" s="591" t="s">
        <v>383</v>
      </c>
    </row>
    <row r="226" spans="1:15" ht="15.75" x14ac:dyDescent="0.25">
      <c r="A226" s="1534"/>
      <c r="B226" s="1542"/>
      <c r="C226" s="575">
        <v>4</v>
      </c>
      <c r="D226" s="575" t="s">
        <v>795</v>
      </c>
      <c r="E226" s="575" t="s">
        <v>392</v>
      </c>
      <c r="F226" s="592"/>
      <c r="G226" s="592">
        <v>1</v>
      </c>
      <c r="H226" s="592"/>
      <c r="I226" s="608">
        <v>45505</v>
      </c>
      <c r="J226" s="608">
        <v>45292</v>
      </c>
      <c r="K226" s="592">
        <v>0</v>
      </c>
      <c r="L226" s="592" t="s">
        <v>6</v>
      </c>
      <c r="M226" s="592" t="s">
        <v>6</v>
      </c>
      <c r="N226" s="1545"/>
      <c r="O226" s="591" t="s">
        <v>383</v>
      </c>
    </row>
    <row r="227" spans="1:15" ht="15.75" x14ac:dyDescent="0.25">
      <c r="A227" s="1534"/>
      <c r="B227" s="1542"/>
      <c r="C227" s="575">
        <v>5</v>
      </c>
      <c r="D227" s="575" t="s">
        <v>796</v>
      </c>
      <c r="E227" s="575" t="s">
        <v>392</v>
      </c>
      <c r="F227" s="592"/>
      <c r="G227" s="592"/>
      <c r="H227" s="592"/>
      <c r="I227" s="615">
        <v>45505</v>
      </c>
      <c r="J227" s="615">
        <v>45292</v>
      </c>
      <c r="K227" s="592">
        <v>0</v>
      </c>
      <c r="L227" s="592" t="s">
        <v>6</v>
      </c>
      <c r="M227" s="592" t="s">
        <v>6</v>
      </c>
      <c r="N227" s="1545"/>
      <c r="O227" s="591" t="s">
        <v>383</v>
      </c>
    </row>
    <row r="228" spans="1:15" ht="15.75" x14ac:dyDescent="0.25">
      <c r="A228" s="1534"/>
      <c r="B228" s="1542"/>
      <c r="C228" s="575">
        <v>6</v>
      </c>
      <c r="D228" s="575" t="s">
        <v>797</v>
      </c>
      <c r="E228" s="575" t="s">
        <v>392</v>
      </c>
      <c r="F228" s="592"/>
      <c r="G228" s="592"/>
      <c r="H228" s="592"/>
      <c r="I228" s="608">
        <v>45505</v>
      </c>
      <c r="J228" s="608">
        <v>45292</v>
      </c>
      <c r="K228" s="592">
        <v>0</v>
      </c>
      <c r="L228" s="592" t="s">
        <v>6</v>
      </c>
      <c r="M228" s="592" t="s">
        <v>6</v>
      </c>
      <c r="N228" s="1545"/>
      <c r="O228" s="591" t="s">
        <v>383</v>
      </c>
    </row>
    <row r="229" spans="1:15" ht="16.5" thickBot="1" x14ac:dyDescent="0.3">
      <c r="A229" s="1535"/>
      <c r="B229" s="1550"/>
      <c r="C229" s="588">
        <v>1</v>
      </c>
      <c r="D229" s="609">
        <v>9319</v>
      </c>
      <c r="E229" s="588" t="s">
        <v>392</v>
      </c>
      <c r="F229" s="609"/>
      <c r="G229" s="609"/>
      <c r="H229" s="609"/>
      <c r="I229" s="615">
        <v>45505</v>
      </c>
      <c r="J229" s="615">
        <v>45292</v>
      </c>
      <c r="K229" s="609">
        <v>0</v>
      </c>
      <c r="L229" s="609">
        <v>2</v>
      </c>
      <c r="M229" s="609">
        <v>325</v>
      </c>
      <c r="N229" s="1548"/>
      <c r="O229" s="612" t="s">
        <v>799</v>
      </c>
    </row>
    <row r="230" spans="1:15" ht="15.75" x14ac:dyDescent="0.25">
      <c r="A230" s="1549" t="s">
        <v>356</v>
      </c>
      <c r="B230" s="1541" t="s">
        <v>6</v>
      </c>
      <c r="C230" s="614">
        <v>1</v>
      </c>
      <c r="D230" s="614">
        <v>298412317</v>
      </c>
      <c r="E230" s="614" t="s">
        <v>392</v>
      </c>
      <c r="F230" s="613">
        <v>1</v>
      </c>
      <c r="G230" s="613"/>
      <c r="H230" s="613"/>
      <c r="I230" s="615">
        <v>45261</v>
      </c>
      <c r="J230" s="615">
        <v>45017</v>
      </c>
      <c r="K230" s="613">
        <v>0</v>
      </c>
      <c r="L230" s="614">
        <v>2</v>
      </c>
      <c r="M230" s="614">
        <v>1000</v>
      </c>
      <c r="N230" s="1544" t="s">
        <v>755</v>
      </c>
      <c r="O230" s="616" t="s">
        <v>384</v>
      </c>
    </row>
    <row r="231" spans="1:15" ht="15.75" x14ac:dyDescent="0.25">
      <c r="A231" s="1534"/>
      <c r="B231" s="1542"/>
      <c r="C231" s="575">
        <v>2</v>
      </c>
      <c r="D231" s="575">
        <v>298412318</v>
      </c>
      <c r="E231" s="575" t="s">
        <v>392</v>
      </c>
      <c r="F231" s="592">
        <v>1</v>
      </c>
      <c r="G231" s="592">
        <v>1</v>
      </c>
      <c r="H231" s="592"/>
      <c r="I231" s="608">
        <v>45261</v>
      </c>
      <c r="J231" s="608">
        <v>45017</v>
      </c>
      <c r="K231" s="592">
        <v>0</v>
      </c>
      <c r="L231" s="575">
        <v>9</v>
      </c>
      <c r="M231" s="575">
        <v>1000</v>
      </c>
      <c r="N231" s="1545"/>
      <c r="O231" s="591" t="s">
        <v>384</v>
      </c>
    </row>
    <row r="232" spans="1:15" ht="15.75" x14ac:dyDescent="0.25">
      <c r="A232" s="1534"/>
      <c r="B232" s="1542"/>
      <c r="C232" s="575">
        <v>3</v>
      </c>
      <c r="D232" s="575">
        <v>298412319</v>
      </c>
      <c r="E232" s="575" t="s">
        <v>392</v>
      </c>
      <c r="F232" s="592"/>
      <c r="G232" s="592"/>
      <c r="H232" s="592"/>
      <c r="I232" s="615">
        <v>45261</v>
      </c>
      <c r="J232" s="608">
        <v>45017</v>
      </c>
      <c r="K232" s="592">
        <v>0</v>
      </c>
      <c r="L232" s="575">
        <v>9</v>
      </c>
      <c r="M232" s="575">
        <v>1000</v>
      </c>
      <c r="N232" s="1545"/>
      <c r="O232" s="591" t="s">
        <v>384</v>
      </c>
    </row>
    <row r="233" spans="1:15" ht="15.75" x14ac:dyDescent="0.25">
      <c r="A233" s="1534"/>
      <c r="B233" s="1542"/>
      <c r="C233" s="575">
        <v>4</v>
      </c>
      <c r="D233" s="575">
        <v>298412320</v>
      </c>
      <c r="E233" s="575" t="s">
        <v>392</v>
      </c>
      <c r="F233" s="592"/>
      <c r="G233" s="592"/>
      <c r="H233" s="592"/>
      <c r="I233" s="608">
        <v>45261</v>
      </c>
      <c r="J233" s="608">
        <v>45017</v>
      </c>
      <c r="K233" s="592">
        <v>0</v>
      </c>
      <c r="L233" s="575">
        <v>9</v>
      </c>
      <c r="M233" s="575">
        <v>1000</v>
      </c>
      <c r="N233" s="1545"/>
      <c r="O233" s="591" t="s">
        <v>384</v>
      </c>
    </row>
    <row r="234" spans="1:15" ht="15.75" x14ac:dyDescent="0.25">
      <c r="A234" s="1534"/>
      <c r="B234" s="1542"/>
      <c r="C234" s="575">
        <v>5</v>
      </c>
      <c r="D234" s="575">
        <v>298412321</v>
      </c>
      <c r="E234" s="575" t="s">
        <v>392</v>
      </c>
      <c r="F234" s="592"/>
      <c r="G234" s="592"/>
      <c r="H234" s="592"/>
      <c r="I234" s="615">
        <v>45261</v>
      </c>
      <c r="J234" s="608">
        <v>45017</v>
      </c>
      <c r="K234" s="592">
        <v>0</v>
      </c>
      <c r="L234" s="575">
        <v>9</v>
      </c>
      <c r="M234" s="575">
        <v>1000</v>
      </c>
      <c r="N234" s="1545"/>
      <c r="O234" s="591" t="s">
        <v>384</v>
      </c>
    </row>
    <row r="235" spans="1:15" ht="15.75" x14ac:dyDescent="0.25">
      <c r="A235" s="1534"/>
      <c r="B235" s="1542"/>
      <c r="C235" s="575">
        <v>6</v>
      </c>
      <c r="D235" s="575">
        <v>298412322</v>
      </c>
      <c r="E235" s="575" t="s">
        <v>392</v>
      </c>
      <c r="F235" s="592">
        <v>1</v>
      </c>
      <c r="G235" s="592"/>
      <c r="H235" s="592"/>
      <c r="I235" s="608">
        <v>45261</v>
      </c>
      <c r="J235" s="608">
        <v>45017</v>
      </c>
      <c r="K235" s="592">
        <v>0</v>
      </c>
      <c r="L235" s="575">
        <v>9</v>
      </c>
      <c r="M235" s="575">
        <v>1000</v>
      </c>
      <c r="N235" s="1545"/>
      <c r="O235" s="591" t="s">
        <v>384</v>
      </c>
    </row>
    <row r="236" spans="1:15" ht="15.75" x14ac:dyDescent="0.25">
      <c r="A236" s="1534"/>
      <c r="B236" s="1542"/>
      <c r="C236" s="575">
        <v>7</v>
      </c>
      <c r="D236" s="575">
        <v>298412323</v>
      </c>
      <c r="E236" s="575" t="s">
        <v>392</v>
      </c>
      <c r="F236" s="592"/>
      <c r="G236" s="592"/>
      <c r="H236" s="592"/>
      <c r="I236" s="615">
        <v>45261</v>
      </c>
      <c r="J236" s="608">
        <v>45017</v>
      </c>
      <c r="K236" s="592">
        <v>0</v>
      </c>
      <c r="L236" s="575">
        <v>9</v>
      </c>
      <c r="M236" s="575">
        <v>1000</v>
      </c>
      <c r="N236" s="1545"/>
      <c r="O236" s="591" t="s">
        <v>384</v>
      </c>
    </row>
    <row r="237" spans="1:15" ht="15.75" x14ac:dyDescent="0.25">
      <c r="A237" s="1534"/>
      <c r="B237" s="1542"/>
      <c r="C237" s="575">
        <v>8</v>
      </c>
      <c r="D237" s="575">
        <v>298412324</v>
      </c>
      <c r="E237" s="575" t="s">
        <v>392</v>
      </c>
      <c r="F237" s="592"/>
      <c r="G237" s="592"/>
      <c r="H237" s="592"/>
      <c r="I237" s="608">
        <v>45261</v>
      </c>
      <c r="J237" s="608">
        <v>45017</v>
      </c>
      <c r="K237" s="592">
        <v>0</v>
      </c>
      <c r="L237" s="575">
        <v>8</v>
      </c>
      <c r="M237" s="575">
        <v>1000</v>
      </c>
      <c r="N237" s="1545"/>
      <c r="O237" s="591" t="s">
        <v>388</v>
      </c>
    </row>
    <row r="238" spans="1:15" ht="15.75" x14ac:dyDescent="0.25">
      <c r="A238" s="1534"/>
      <c r="B238" s="1542"/>
      <c r="C238" s="575">
        <v>9</v>
      </c>
      <c r="D238" s="575">
        <v>298412325</v>
      </c>
      <c r="E238" s="575" t="s">
        <v>392</v>
      </c>
      <c r="F238" s="592"/>
      <c r="G238" s="592"/>
      <c r="H238" s="592"/>
      <c r="I238" s="615">
        <v>45261</v>
      </c>
      <c r="J238" s="608">
        <v>45017</v>
      </c>
      <c r="K238" s="592">
        <v>0</v>
      </c>
      <c r="L238" s="575">
        <v>8</v>
      </c>
      <c r="M238" s="575">
        <v>1000</v>
      </c>
      <c r="N238" s="1545"/>
      <c r="O238" s="591" t="s">
        <v>388</v>
      </c>
    </row>
    <row r="239" spans="1:15" ht="15.75" x14ac:dyDescent="0.25">
      <c r="A239" s="1534"/>
      <c r="B239" s="1542"/>
      <c r="C239" s="575">
        <v>10</v>
      </c>
      <c r="D239" s="575">
        <v>298412326</v>
      </c>
      <c r="E239" s="575" t="s">
        <v>392</v>
      </c>
      <c r="F239" s="592">
        <v>1</v>
      </c>
      <c r="G239" s="592">
        <v>1</v>
      </c>
      <c r="H239" s="592"/>
      <c r="I239" s="608">
        <v>45261</v>
      </c>
      <c r="J239" s="608">
        <v>45017</v>
      </c>
      <c r="K239" s="592">
        <v>0</v>
      </c>
      <c r="L239" s="575">
        <v>8</v>
      </c>
      <c r="M239" s="575">
        <v>1000</v>
      </c>
      <c r="N239" s="1545"/>
      <c r="O239" s="591" t="s">
        <v>388</v>
      </c>
    </row>
    <row r="240" spans="1:15" ht="15.75" x14ac:dyDescent="0.25">
      <c r="A240" s="1534"/>
      <c r="B240" s="1542"/>
      <c r="C240" s="575">
        <v>11</v>
      </c>
      <c r="D240" s="575">
        <v>298412327</v>
      </c>
      <c r="E240" s="575" t="s">
        <v>392</v>
      </c>
      <c r="F240" s="592"/>
      <c r="G240" s="592"/>
      <c r="H240" s="592"/>
      <c r="I240" s="615">
        <v>45261</v>
      </c>
      <c r="J240" s="608">
        <v>45017</v>
      </c>
      <c r="K240" s="592">
        <v>0</v>
      </c>
      <c r="L240" s="575">
        <v>8</v>
      </c>
      <c r="M240" s="575">
        <v>1000</v>
      </c>
      <c r="N240" s="1545"/>
      <c r="O240" s="591" t="s">
        <v>388</v>
      </c>
    </row>
    <row r="241" spans="1:15" ht="15.75" x14ac:dyDescent="0.25">
      <c r="A241" s="1534"/>
      <c r="B241" s="1542"/>
      <c r="C241" s="575">
        <v>12</v>
      </c>
      <c r="D241" s="575">
        <v>298412328</v>
      </c>
      <c r="E241" s="575" t="s">
        <v>392</v>
      </c>
      <c r="F241" s="592"/>
      <c r="G241" s="592"/>
      <c r="H241" s="592"/>
      <c r="I241" s="608">
        <v>45261</v>
      </c>
      <c r="J241" s="608">
        <v>45017</v>
      </c>
      <c r="K241" s="592">
        <v>0</v>
      </c>
      <c r="L241" s="575">
        <v>2</v>
      </c>
      <c r="M241" s="575">
        <v>1000</v>
      </c>
      <c r="N241" s="1545"/>
      <c r="O241" s="591" t="s">
        <v>384</v>
      </c>
    </row>
    <row r="242" spans="1:15" ht="15.75" x14ac:dyDescent="0.25">
      <c r="A242" s="1534"/>
      <c r="B242" s="1542"/>
      <c r="C242" s="575">
        <v>13</v>
      </c>
      <c r="D242" s="575">
        <v>298412329</v>
      </c>
      <c r="E242" s="575" t="s">
        <v>392</v>
      </c>
      <c r="F242" s="592">
        <v>1</v>
      </c>
      <c r="G242" s="592"/>
      <c r="H242" s="592"/>
      <c r="I242" s="615">
        <v>45261</v>
      </c>
      <c r="J242" s="608">
        <v>45017</v>
      </c>
      <c r="K242" s="592">
        <v>0</v>
      </c>
      <c r="L242" s="575">
        <v>2</v>
      </c>
      <c r="M242" s="575">
        <v>1000</v>
      </c>
      <c r="N242" s="1545"/>
      <c r="O242" s="591" t="s">
        <v>384</v>
      </c>
    </row>
    <row r="243" spans="1:15" ht="15.75" x14ac:dyDescent="0.25">
      <c r="A243" s="1534"/>
      <c r="B243" s="1542"/>
      <c r="C243" s="575">
        <v>14</v>
      </c>
      <c r="D243" s="575">
        <v>298412330</v>
      </c>
      <c r="E243" s="575" t="s">
        <v>392</v>
      </c>
      <c r="F243" s="592">
        <v>1</v>
      </c>
      <c r="G243" s="592"/>
      <c r="H243" s="592"/>
      <c r="I243" s="608">
        <v>45261</v>
      </c>
      <c r="J243" s="608">
        <v>45017</v>
      </c>
      <c r="K243" s="592">
        <v>0</v>
      </c>
      <c r="L243" s="575">
        <v>2</v>
      </c>
      <c r="M243" s="575">
        <v>1000</v>
      </c>
      <c r="N243" s="1545"/>
      <c r="O243" s="591" t="s">
        <v>384</v>
      </c>
    </row>
    <row r="244" spans="1:15" ht="15.75" x14ac:dyDescent="0.25">
      <c r="A244" s="1534"/>
      <c r="B244" s="1542"/>
      <c r="C244" s="575">
        <v>15</v>
      </c>
      <c r="D244" s="575">
        <v>298412331</v>
      </c>
      <c r="E244" s="575" t="s">
        <v>392</v>
      </c>
      <c r="F244" s="592"/>
      <c r="G244" s="592"/>
      <c r="H244" s="592"/>
      <c r="I244" s="615">
        <v>45261</v>
      </c>
      <c r="J244" s="608">
        <v>45017</v>
      </c>
      <c r="K244" s="592">
        <v>0</v>
      </c>
      <c r="L244" s="575">
        <v>2</v>
      </c>
      <c r="M244" s="575">
        <v>1000</v>
      </c>
      <c r="N244" s="1545"/>
      <c r="O244" s="591" t="s">
        <v>384</v>
      </c>
    </row>
    <row r="245" spans="1:15" ht="15.75" x14ac:dyDescent="0.25">
      <c r="A245" s="1534"/>
      <c r="B245" s="1542"/>
      <c r="C245" s="575">
        <v>1</v>
      </c>
      <c r="D245" s="575" t="s">
        <v>358</v>
      </c>
      <c r="E245" s="575" t="s">
        <v>392</v>
      </c>
      <c r="F245" s="592"/>
      <c r="G245" s="592"/>
      <c r="H245" s="592"/>
      <c r="I245" s="608">
        <v>45261</v>
      </c>
      <c r="J245" s="608">
        <v>45017</v>
      </c>
      <c r="K245" s="592">
        <v>0</v>
      </c>
      <c r="L245" s="575">
        <v>2</v>
      </c>
      <c r="M245" s="575">
        <v>400</v>
      </c>
      <c r="N245" s="1545"/>
      <c r="O245" s="591" t="s">
        <v>385</v>
      </c>
    </row>
    <row r="246" spans="1:15" ht="15.75" x14ac:dyDescent="0.25">
      <c r="A246" s="1534"/>
      <c r="B246" s="1542"/>
      <c r="C246" s="575">
        <v>1</v>
      </c>
      <c r="D246" s="575" t="s">
        <v>359</v>
      </c>
      <c r="E246" s="575" t="s">
        <v>392</v>
      </c>
      <c r="F246" s="592"/>
      <c r="G246" s="592"/>
      <c r="H246" s="592"/>
      <c r="I246" s="615">
        <v>45261</v>
      </c>
      <c r="J246" s="608">
        <v>45017</v>
      </c>
      <c r="K246" s="592">
        <v>0</v>
      </c>
      <c r="L246" s="575">
        <v>3</v>
      </c>
      <c r="M246" s="575">
        <v>1000</v>
      </c>
      <c r="N246" s="1545"/>
      <c r="O246" s="591" t="s">
        <v>374</v>
      </c>
    </row>
    <row r="247" spans="1:15" ht="15.75" x14ac:dyDescent="0.25">
      <c r="A247" s="1534"/>
      <c r="B247" s="1542"/>
      <c r="C247" s="575">
        <v>2</v>
      </c>
      <c r="D247" s="575" t="s">
        <v>360</v>
      </c>
      <c r="E247" s="575" t="s">
        <v>392</v>
      </c>
      <c r="F247" s="592"/>
      <c r="G247" s="592"/>
      <c r="H247" s="592"/>
      <c r="I247" s="608">
        <v>45261</v>
      </c>
      <c r="J247" s="608">
        <v>45017</v>
      </c>
      <c r="K247" s="592">
        <v>1</v>
      </c>
      <c r="L247" s="575">
        <v>3</v>
      </c>
      <c r="M247" s="575">
        <v>1000</v>
      </c>
      <c r="N247" s="1545"/>
      <c r="O247" s="591" t="s">
        <v>374</v>
      </c>
    </row>
    <row r="248" spans="1:15" ht="15.75" x14ac:dyDescent="0.25">
      <c r="A248" s="1534"/>
      <c r="B248" s="1542"/>
      <c r="C248" s="575">
        <v>3</v>
      </c>
      <c r="D248" s="575" t="s">
        <v>361</v>
      </c>
      <c r="E248" s="575" t="s">
        <v>392</v>
      </c>
      <c r="F248" s="592"/>
      <c r="G248" s="592"/>
      <c r="H248" s="592"/>
      <c r="I248" s="615">
        <v>45261</v>
      </c>
      <c r="J248" s="608">
        <v>45017</v>
      </c>
      <c r="K248" s="592">
        <v>1</v>
      </c>
      <c r="L248" s="575">
        <v>3</v>
      </c>
      <c r="M248" s="575">
        <v>1000</v>
      </c>
      <c r="N248" s="1545"/>
      <c r="O248" s="591" t="s">
        <v>374</v>
      </c>
    </row>
    <row r="249" spans="1:15" ht="15.75" x14ac:dyDescent="0.25">
      <c r="A249" s="1534"/>
      <c r="B249" s="1542"/>
      <c r="C249" s="575">
        <v>1</v>
      </c>
      <c r="D249" s="575">
        <v>8748</v>
      </c>
      <c r="E249" s="575" t="s">
        <v>392</v>
      </c>
      <c r="F249" s="592"/>
      <c r="G249" s="592"/>
      <c r="H249" s="592"/>
      <c r="I249" s="608">
        <v>45261</v>
      </c>
      <c r="J249" s="608">
        <v>45017</v>
      </c>
      <c r="K249" s="592">
        <v>0</v>
      </c>
      <c r="L249" s="575">
        <v>2</v>
      </c>
      <c r="M249" s="575">
        <v>225</v>
      </c>
      <c r="N249" s="1545"/>
      <c r="O249" s="591" t="s">
        <v>386</v>
      </c>
    </row>
    <row r="250" spans="1:15" ht="16.5" thickBot="1" x14ac:dyDescent="0.3">
      <c r="A250" s="1535"/>
      <c r="B250" s="1550"/>
      <c r="C250" s="588">
        <v>1</v>
      </c>
      <c r="D250" s="588" t="s">
        <v>362</v>
      </c>
      <c r="E250" s="588" t="s">
        <v>392</v>
      </c>
      <c r="F250" s="609"/>
      <c r="G250" s="609"/>
      <c r="H250" s="609"/>
      <c r="I250" s="615">
        <v>45261</v>
      </c>
      <c r="J250" s="611">
        <v>45047</v>
      </c>
      <c r="K250" s="609">
        <v>0</v>
      </c>
      <c r="L250" s="588">
        <v>2</v>
      </c>
      <c r="M250" s="588">
        <v>1000</v>
      </c>
      <c r="N250" s="1548"/>
      <c r="O250" s="612" t="s">
        <v>387</v>
      </c>
    </row>
    <row r="251" spans="1:15" ht="15.75" x14ac:dyDescent="0.25">
      <c r="A251" s="1539" t="s">
        <v>363</v>
      </c>
      <c r="B251" s="1541" t="s">
        <v>6</v>
      </c>
      <c r="C251" s="614">
        <v>1</v>
      </c>
      <c r="D251" s="613" t="s">
        <v>364</v>
      </c>
      <c r="E251" s="614" t="s">
        <v>392</v>
      </c>
      <c r="F251" s="613"/>
      <c r="G251" s="613">
        <v>1</v>
      </c>
      <c r="H251" s="613"/>
      <c r="I251" s="615">
        <v>45505</v>
      </c>
      <c r="J251" s="615">
        <v>45078</v>
      </c>
      <c r="K251" s="613">
        <v>1</v>
      </c>
      <c r="L251" s="614">
        <v>3</v>
      </c>
      <c r="M251" s="614">
        <v>1000</v>
      </c>
      <c r="N251" s="1544" t="s">
        <v>756</v>
      </c>
      <c r="O251" s="616" t="s">
        <v>374</v>
      </c>
    </row>
    <row r="252" spans="1:15" ht="15.75" x14ac:dyDescent="0.25">
      <c r="A252" s="1528"/>
      <c r="B252" s="1542"/>
      <c r="C252" s="575">
        <v>2</v>
      </c>
      <c r="D252" s="592" t="s">
        <v>366</v>
      </c>
      <c r="E252" s="575" t="s">
        <v>392</v>
      </c>
      <c r="F252" s="592"/>
      <c r="G252" s="592"/>
      <c r="H252" s="592"/>
      <c r="I252" s="615">
        <v>45505</v>
      </c>
      <c r="J252" s="608">
        <v>45078</v>
      </c>
      <c r="K252" s="592">
        <v>1</v>
      </c>
      <c r="L252" s="575">
        <v>2</v>
      </c>
      <c r="M252" s="575">
        <v>1000</v>
      </c>
      <c r="N252" s="1545"/>
      <c r="O252" s="591" t="s">
        <v>374</v>
      </c>
    </row>
    <row r="253" spans="1:15" ht="15.75" x14ac:dyDescent="0.25">
      <c r="A253" s="1528"/>
      <c r="B253" s="1542"/>
      <c r="C253" s="575">
        <v>3</v>
      </c>
      <c r="D253" s="592" t="s">
        <v>367</v>
      </c>
      <c r="E253" s="575" t="s">
        <v>392</v>
      </c>
      <c r="F253" s="592"/>
      <c r="G253" s="592">
        <v>1</v>
      </c>
      <c r="H253" s="592"/>
      <c r="I253" s="615">
        <v>45505</v>
      </c>
      <c r="J253" s="608">
        <v>45078</v>
      </c>
      <c r="K253" s="592">
        <v>0</v>
      </c>
      <c r="L253" s="575">
        <v>2</v>
      </c>
      <c r="M253" s="575">
        <v>225</v>
      </c>
      <c r="N253" s="1545"/>
      <c r="O253" s="591" t="s">
        <v>379</v>
      </c>
    </row>
    <row r="254" spans="1:15" ht="15.75" x14ac:dyDescent="0.25">
      <c r="A254" s="1528"/>
      <c r="B254" s="1542"/>
      <c r="C254" s="575">
        <v>4</v>
      </c>
      <c r="D254" s="592">
        <v>1948</v>
      </c>
      <c r="E254" s="575" t="s">
        <v>392</v>
      </c>
      <c r="F254" s="592"/>
      <c r="G254" s="592"/>
      <c r="H254" s="592"/>
      <c r="I254" s="615">
        <v>45505</v>
      </c>
      <c r="J254" s="608">
        <v>45078</v>
      </c>
      <c r="K254" s="592">
        <v>0</v>
      </c>
      <c r="L254" s="575">
        <v>2</v>
      </c>
      <c r="M254" s="575">
        <v>225</v>
      </c>
      <c r="N254" s="1545"/>
      <c r="O254" s="591" t="s">
        <v>380</v>
      </c>
    </row>
    <row r="255" spans="1:15" ht="32.25" thickBot="1" x14ac:dyDescent="0.3">
      <c r="A255" s="1540"/>
      <c r="B255" s="1543"/>
      <c r="C255" s="597">
        <v>5</v>
      </c>
      <c r="D255" s="599">
        <v>1884</v>
      </c>
      <c r="E255" s="597" t="s">
        <v>393</v>
      </c>
      <c r="F255" s="599"/>
      <c r="G255" s="599"/>
      <c r="H255" s="599"/>
      <c r="I255" s="615">
        <v>45505</v>
      </c>
      <c r="J255" s="606">
        <v>45078</v>
      </c>
      <c r="K255" s="599">
        <v>0</v>
      </c>
      <c r="L255" s="597">
        <v>4</v>
      </c>
      <c r="M255" s="597">
        <v>350</v>
      </c>
      <c r="N255" s="1546"/>
      <c r="O255" s="600" t="s">
        <v>381</v>
      </c>
    </row>
    <row r="256" spans="1:15" ht="31.5" x14ac:dyDescent="0.25">
      <c r="A256" s="1527" t="s">
        <v>407</v>
      </c>
      <c r="B256" s="1547" t="s">
        <v>408</v>
      </c>
      <c r="C256" s="594">
        <v>1</v>
      </c>
      <c r="D256" s="620">
        <v>40268721</v>
      </c>
      <c r="E256" s="594" t="s">
        <v>391</v>
      </c>
      <c r="F256" s="594"/>
      <c r="G256" s="594"/>
      <c r="H256" s="594"/>
      <c r="I256" s="604"/>
      <c r="J256" s="594"/>
      <c r="K256" s="594">
        <v>0</v>
      </c>
      <c r="L256" s="620" t="s">
        <v>540</v>
      </c>
      <c r="M256" s="620">
        <v>630</v>
      </c>
      <c r="N256" s="589" t="s">
        <v>478</v>
      </c>
      <c r="O256" s="621" t="s">
        <v>473</v>
      </c>
    </row>
    <row r="257" spans="1:15" ht="31.5" x14ac:dyDescent="0.25">
      <c r="A257" s="1528"/>
      <c r="B257" s="1536"/>
      <c r="C257" s="592">
        <v>2</v>
      </c>
      <c r="D257" s="319">
        <v>40268103</v>
      </c>
      <c r="E257" s="575" t="s">
        <v>391</v>
      </c>
      <c r="F257" s="592"/>
      <c r="G257" s="592"/>
      <c r="H257" s="592"/>
      <c r="I257" s="592"/>
      <c r="J257" s="592"/>
      <c r="K257" s="592">
        <v>1</v>
      </c>
      <c r="L257" s="319" t="s">
        <v>540</v>
      </c>
      <c r="M257" s="319">
        <v>1600</v>
      </c>
      <c r="N257" s="575" t="s">
        <v>478</v>
      </c>
      <c r="O257" s="622" t="s">
        <v>473</v>
      </c>
    </row>
    <row r="258" spans="1:15" ht="31.5" x14ac:dyDescent="0.25">
      <c r="A258" s="1528"/>
      <c r="B258" s="1536" t="s">
        <v>409</v>
      </c>
      <c r="C258" s="592">
        <v>1</v>
      </c>
      <c r="D258" s="638">
        <v>40268151</v>
      </c>
      <c r="E258" s="575" t="s">
        <v>392</v>
      </c>
      <c r="F258" s="592"/>
      <c r="G258" s="592"/>
      <c r="H258" s="592"/>
      <c r="I258" s="592"/>
      <c r="J258" s="592"/>
      <c r="K258" s="592">
        <v>1</v>
      </c>
      <c r="L258" s="319" t="s">
        <v>540</v>
      </c>
      <c r="M258" s="319" t="s">
        <v>536</v>
      </c>
      <c r="N258" s="575" t="s">
        <v>479</v>
      </c>
      <c r="O258" s="622" t="s">
        <v>473</v>
      </c>
    </row>
    <row r="259" spans="1:15" ht="31.5" x14ac:dyDescent="0.25">
      <c r="A259" s="1528"/>
      <c r="B259" s="1536"/>
      <c r="C259" s="592">
        <v>2</v>
      </c>
      <c r="D259" s="319">
        <v>40268689</v>
      </c>
      <c r="E259" s="592" t="s">
        <v>391</v>
      </c>
      <c r="F259" s="592"/>
      <c r="G259" s="592"/>
      <c r="H259" s="592"/>
      <c r="I259" s="592"/>
      <c r="J259" s="592"/>
      <c r="K259" s="592">
        <v>0</v>
      </c>
      <c r="L259" s="319" t="s">
        <v>540</v>
      </c>
      <c r="M259" s="319" t="s">
        <v>537</v>
      </c>
      <c r="N259" s="575" t="s">
        <v>479</v>
      </c>
      <c r="O259" s="622" t="s">
        <v>473</v>
      </c>
    </row>
    <row r="260" spans="1:15" ht="31.5" x14ac:dyDescent="0.25">
      <c r="A260" s="1528"/>
      <c r="B260" s="1536" t="s">
        <v>410</v>
      </c>
      <c r="C260" s="592">
        <v>1</v>
      </c>
      <c r="D260" s="319">
        <v>40268157</v>
      </c>
      <c r="E260" s="575" t="s">
        <v>391</v>
      </c>
      <c r="F260" s="592"/>
      <c r="G260" s="592"/>
      <c r="H260" s="592"/>
      <c r="I260" s="592"/>
      <c r="J260" s="592"/>
      <c r="K260" s="592">
        <v>1</v>
      </c>
      <c r="L260" s="319" t="s">
        <v>540</v>
      </c>
      <c r="M260" s="319" t="s">
        <v>536</v>
      </c>
      <c r="N260" s="575" t="s">
        <v>480</v>
      </c>
      <c r="O260" s="622" t="s">
        <v>473</v>
      </c>
    </row>
    <row r="261" spans="1:15" ht="31.5" x14ac:dyDescent="0.25">
      <c r="A261" s="1528"/>
      <c r="B261" s="1536"/>
      <c r="C261" s="592">
        <v>2</v>
      </c>
      <c r="D261" s="319">
        <v>40268690</v>
      </c>
      <c r="E261" s="592" t="s">
        <v>391</v>
      </c>
      <c r="F261" s="592"/>
      <c r="G261" s="592"/>
      <c r="H261" s="592"/>
      <c r="I261" s="592"/>
      <c r="J261" s="592"/>
      <c r="K261" s="592">
        <v>0</v>
      </c>
      <c r="L261" s="319" t="s">
        <v>540</v>
      </c>
      <c r="M261" s="319" t="s">
        <v>537</v>
      </c>
      <c r="N261" s="575" t="s">
        <v>480</v>
      </c>
      <c r="O261" s="622" t="s">
        <v>473</v>
      </c>
    </row>
    <row r="262" spans="1:15" ht="31.5" x14ac:dyDescent="0.25">
      <c r="A262" s="1528"/>
      <c r="B262" s="1536" t="s">
        <v>411</v>
      </c>
      <c r="C262" s="592">
        <v>1</v>
      </c>
      <c r="D262" s="638">
        <v>40268159</v>
      </c>
      <c r="E262" s="575" t="s">
        <v>392</v>
      </c>
      <c r="F262" s="592"/>
      <c r="G262" s="592"/>
      <c r="H262" s="592"/>
      <c r="I262" s="592"/>
      <c r="J262" s="592"/>
      <c r="K262" s="592">
        <v>1</v>
      </c>
      <c r="L262" s="319" t="s">
        <v>540</v>
      </c>
      <c r="M262" s="319" t="s">
        <v>536</v>
      </c>
      <c r="N262" s="575" t="s">
        <v>481</v>
      </c>
      <c r="O262" s="622" t="s">
        <v>473</v>
      </c>
    </row>
    <row r="263" spans="1:15" ht="31.5" x14ac:dyDescent="0.25">
      <c r="A263" s="1528"/>
      <c r="B263" s="1536"/>
      <c r="C263" s="592">
        <v>2</v>
      </c>
      <c r="D263" s="319">
        <v>40268692</v>
      </c>
      <c r="E263" s="592" t="s">
        <v>391</v>
      </c>
      <c r="F263" s="592"/>
      <c r="G263" s="592"/>
      <c r="H263" s="592"/>
      <c r="I263" s="592"/>
      <c r="J263" s="592"/>
      <c r="K263" s="592">
        <v>0</v>
      </c>
      <c r="L263" s="319" t="s">
        <v>540</v>
      </c>
      <c r="M263" s="319" t="s">
        <v>537</v>
      </c>
      <c r="N263" s="575" t="s">
        <v>481</v>
      </c>
      <c r="O263" s="622" t="s">
        <v>473</v>
      </c>
    </row>
    <row r="264" spans="1:15" ht="31.5" x14ac:dyDescent="0.25">
      <c r="A264" s="1528"/>
      <c r="B264" s="1536" t="s">
        <v>412</v>
      </c>
      <c r="C264" s="592">
        <v>1</v>
      </c>
      <c r="D264" s="638">
        <v>40268129</v>
      </c>
      <c r="E264" s="575" t="s">
        <v>392</v>
      </c>
      <c r="F264" s="592"/>
      <c r="G264" s="592"/>
      <c r="H264" s="592"/>
      <c r="I264" s="592"/>
      <c r="J264" s="592"/>
      <c r="K264" s="592">
        <v>1</v>
      </c>
      <c r="L264" s="319" t="s">
        <v>540</v>
      </c>
      <c r="M264" s="319" t="s">
        <v>536</v>
      </c>
      <c r="N264" s="575" t="s">
        <v>482</v>
      </c>
      <c r="O264" s="622" t="s">
        <v>473</v>
      </c>
    </row>
    <row r="265" spans="1:15" ht="31.5" x14ac:dyDescent="0.25">
      <c r="A265" s="1528"/>
      <c r="B265" s="1536"/>
      <c r="C265" s="592">
        <v>2</v>
      </c>
      <c r="D265" s="319">
        <v>40268722</v>
      </c>
      <c r="E265" s="592" t="s">
        <v>391</v>
      </c>
      <c r="F265" s="592"/>
      <c r="G265" s="592"/>
      <c r="H265" s="592"/>
      <c r="I265" s="592"/>
      <c r="J265" s="592"/>
      <c r="K265" s="592">
        <v>0</v>
      </c>
      <c r="L265" s="319" t="s">
        <v>540</v>
      </c>
      <c r="M265" s="319" t="s">
        <v>537</v>
      </c>
      <c r="N265" s="575" t="s">
        <v>482</v>
      </c>
      <c r="O265" s="622" t="s">
        <v>473</v>
      </c>
    </row>
    <row r="266" spans="1:15" ht="31.5" x14ac:dyDescent="0.25">
      <c r="A266" s="1528"/>
      <c r="B266" s="1536" t="s">
        <v>413</v>
      </c>
      <c r="C266" s="592">
        <v>1</v>
      </c>
      <c r="D266" s="319">
        <v>40268688</v>
      </c>
      <c r="E266" s="575" t="s">
        <v>391</v>
      </c>
      <c r="F266" s="592"/>
      <c r="G266" s="592"/>
      <c r="H266" s="592"/>
      <c r="I266" s="592"/>
      <c r="J266" s="592"/>
      <c r="K266" s="592">
        <v>0</v>
      </c>
      <c r="L266" s="319" t="s">
        <v>540</v>
      </c>
      <c r="M266" s="319" t="s">
        <v>538</v>
      </c>
      <c r="N266" s="319" t="s">
        <v>483</v>
      </c>
      <c r="O266" s="622" t="s">
        <v>473</v>
      </c>
    </row>
    <row r="267" spans="1:15" ht="31.5" x14ac:dyDescent="0.25">
      <c r="A267" s="1528"/>
      <c r="B267" s="1536"/>
      <c r="C267" s="592">
        <v>2</v>
      </c>
      <c r="D267" s="319">
        <v>40268723</v>
      </c>
      <c r="E267" s="592" t="s">
        <v>391</v>
      </c>
      <c r="F267" s="592"/>
      <c r="G267" s="592"/>
      <c r="H267" s="592"/>
      <c r="I267" s="592"/>
      <c r="J267" s="592"/>
      <c r="K267" s="592">
        <v>0</v>
      </c>
      <c r="L267" s="319" t="s">
        <v>540</v>
      </c>
      <c r="M267" s="319" t="s">
        <v>537</v>
      </c>
      <c r="N267" s="319" t="s">
        <v>483</v>
      </c>
      <c r="O267" s="622" t="s">
        <v>473</v>
      </c>
    </row>
    <row r="268" spans="1:15" ht="31.5" x14ac:dyDescent="0.25">
      <c r="A268" s="1528"/>
      <c r="B268" s="1536" t="s">
        <v>414</v>
      </c>
      <c r="C268" s="592">
        <v>1</v>
      </c>
      <c r="D268" s="319">
        <v>40268137</v>
      </c>
      <c r="E268" s="575" t="s">
        <v>391</v>
      </c>
      <c r="F268" s="592"/>
      <c r="G268" s="592"/>
      <c r="H268" s="592"/>
      <c r="I268" s="592"/>
      <c r="J268" s="592"/>
      <c r="K268" s="592">
        <v>1</v>
      </c>
      <c r="L268" s="319" t="s">
        <v>540</v>
      </c>
      <c r="M268" s="319" t="s">
        <v>536</v>
      </c>
      <c r="N268" s="319" t="s">
        <v>484</v>
      </c>
      <c r="O268" s="622" t="s">
        <v>473</v>
      </c>
    </row>
    <row r="269" spans="1:15" ht="31.5" x14ac:dyDescent="0.25">
      <c r="A269" s="1528"/>
      <c r="B269" s="1536"/>
      <c r="C269" s="592">
        <v>2</v>
      </c>
      <c r="D269" s="319">
        <v>40268730</v>
      </c>
      <c r="E269" s="592" t="s">
        <v>391</v>
      </c>
      <c r="F269" s="592"/>
      <c r="G269" s="592"/>
      <c r="H269" s="592"/>
      <c r="I269" s="592"/>
      <c r="J269" s="592"/>
      <c r="K269" s="592">
        <v>0</v>
      </c>
      <c r="L269" s="319" t="s">
        <v>540</v>
      </c>
      <c r="M269" s="319" t="s">
        <v>537</v>
      </c>
      <c r="N269" s="319" t="s">
        <v>484</v>
      </c>
      <c r="O269" s="622" t="s">
        <v>473</v>
      </c>
    </row>
    <row r="270" spans="1:15" ht="31.5" x14ac:dyDescent="0.25">
      <c r="A270" s="1528"/>
      <c r="B270" s="1538" t="s">
        <v>415</v>
      </c>
      <c r="C270" s="592">
        <v>1</v>
      </c>
      <c r="D270" s="319">
        <v>40268160</v>
      </c>
      <c r="E270" s="575" t="s">
        <v>391</v>
      </c>
      <c r="F270" s="592"/>
      <c r="G270" s="592"/>
      <c r="H270" s="592"/>
      <c r="I270" s="592"/>
      <c r="J270" s="592"/>
      <c r="K270" s="592">
        <v>1</v>
      </c>
      <c r="L270" s="319" t="s">
        <v>540</v>
      </c>
      <c r="M270" s="319" t="s">
        <v>536</v>
      </c>
      <c r="N270" s="319" t="s">
        <v>485</v>
      </c>
      <c r="O270" s="622" t="s">
        <v>473</v>
      </c>
    </row>
    <row r="271" spans="1:15" ht="31.5" x14ac:dyDescent="0.25">
      <c r="A271" s="1528"/>
      <c r="B271" s="1538"/>
      <c r="C271" s="592">
        <v>2</v>
      </c>
      <c r="D271" s="319">
        <v>40268711</v>
      </c>
      <c r="E271" s="592" t="s">
        <v>391</v>
      </c>
      <c r="F271" s="592"/>
      <c r="G271" s="592"/>
      <c r="H271" s="592"/>
      <c r="I271" s="592"/>
      <c r="J271" s="592"/>
      <c r="K271" s="592">
        <v>0</v>
      </c>
      <c r="L271" s="319" t="s">
        <v>540</v>
      </c>
      <c r="M271" s="319" t="s">
        <v>537</v>
      </c>
      <c r="N271" s="319" t="s">
        <v>485</v>
      </c>
      <c r="O271" s="622" t="s">
        <v>473</v>
      </c>
    </row>
    <row r="272" spans="1:15" ht="31.5" x14ac:dyDescent="0.25">
      <c r="A272" s="1528"/>
      <c r="B272" s="1536" t="s">
        <v>416</v>
      </c>
      <c r="C272" s="592">
        <v>1</v>
      </c>
      <c r="D272" s="638">
        <v>40268341</v>
      </c>
      <c r="E272" s="575" t="s">
        <v>392</v>
      </c>
      <c r="F272" s="592"/>
      <c r="G272" s="592"/>
      <c r="H272" s="592"/>
      <c r="I272" s="592"/>
      <c r="J272" s="592"/>
      <c r="K272" s="592">
        <v>1</v>
      </c>
      <c r="L272" s="319" t="s">
        <v>540</v>
      </c>
      <c r="M272" s="319" t="s">
        <v>536</v>
      </c>
      <c r="N272" s="319" t="s">
        <v>486</v>
      </c>
      <c r="O272" s="622" t="s">
        <v>473</v>
      </c>
    </row>
    <row r="273" spans="1:15" ht="31.5" x14ac:dyDescent="0.25">
      <c r="A273" s="1528"/>
      <c r="B273" s="1536"/>
      <c r="C273" s="592">
        <v>2</v>
      </c>
      <c r="D273" s="638">
        <v>40268713</v>
      </c>
      <c r="E273" s="592" t="s">
        <v>392</v>
      </c>
      <c r="F273" s="592"/>
      <c r="G273" s="592"/>
      <c r="H273" s="592"/>
      <c r="I273" s="592"/>
      <c r="J273" s="592"/>
      <c r="K273" s="592">
        <v>0</v>
      </c>
      <c r="L273" s="319" t="s">
        <v>540</v>
      </c>
      <c r="M273" s="319" t="s">
        <v>537</v>
      </c>
      <c r="N273" s="319" t="s">
        <v>486</v>
      </c>
      <c r="O273" s="622" t="s">
        <v>473</v>
      </c>
    </row>
    <row r="274" spans="1:15" ht="31.5" x14ac:dyDescent="0.25">
      <c r="A274" s="1528"/>
      <c r="B274" s="1536" t="s">
        <v>417</v>
      </c>
      <c r="C274" s="592">
        <v>1</v>
      </c>
      <c r="D274" s="638">
        <v>40268139</v>
      </c>
      <c r="E274" s="575" t="s">
        <v>392</v>
      </c>
      <c r="F274" s="592">
        <v>1</v>
      </c>
      <c r="G274" s="592"/>
      <c r="H274" s="592"/>
      <c r="I274" s="592"/>
      <c r="J274" s="592"/>
      <c r="K274" s="592">
        <v>1</v>
      </c>
      <c r="L274" s="319" t="s">
        <v>540</v>
      </c>
      <c r="M274" s="319" t="s">
        <v>536</v>
      </c>
      <c r="N274" s="319" t="s">
        <v>487</v>
      </c>
      <c r="O274" s="622" t="s">
        <v>473</v>
      </c>
    </row>
    <row r="275" spans="1:15" ht="31.5" x14ac:dyDescent="0.25">
      <c r="A275" s="1528"/>
      <c r="B275" s="1536"/>
      <c r="C275" s="592">
        <v>2</v>
      </c>
      <c r="D275" s="638">
        <v>40268731</v>
      </c>
      <c r="E275" s="575" t="s">
        <v>392</v>
      </c>
      <c r="F275" s="592"/>
      <c r="G275" s="592">
        <v>1</v>
      </c>
      <c r="H275" s="592"/>
      <c r="I275" s="592"/>
      <c r="J275" s="592"/>
      <c r="K275" s="592">
        <v>0</v>
      </c>
      <c r="L275" s="319" t="s">
        <v>540</v>
      </c>
      <c r="M275" s="319" t="s">
        <v>537</v>
      </c>
      <c r="N275" s="319" t="s">
        <v>487</v>
      </c>
      <c r="O275" s="622" t="s">
        <v>473</v>
      </c>
    </row>
    <row r="276" spans="1:15" ht="31.5" x14ac:dyDescent="0.25">
      <c r="A276" s="1528"/>
      <c r="B276" s="1536" t="s">
        <v>418</v>
      </c>
      <c r="C276" s="592">
        <v>1</v>
      </c>
      <c r="D276" s="638">
        <v>40268342</v>
      </c>
      <c r="E276" s="575" t="s">
        <v>392</v>
      </c>
      <c r="F276" s="592">
        <v>1</v>
      </c>
      <c r="G276" s="592"/>
      <c r="H276" s="592"/>
      <c r="I276" s="592"/>
      <c r="J276" s="592"/>
      <c r="K276" s="592">
        <v>1</v>
      </c>
      <c r="L276" s="319" t="s">
        <v>540</v>
      </c>
      <c r="M276" s="319" t="s">
        <v>536</v>
      </c>
      <c r="N276" s="319" t="s">
        <v>488</v>
      </c>
      <c r="O276" s="622" t="s">
        <v>473</v>
      </c>
    </row>
    <row r="277" spans="1:15" ht="31.5" x14ac:dyDescent="0.25">
      <c r="A277" s="1528"/>
      <c r="B277" s="1536"/>
      <c r="C277" s="592">
        <v>2</v>
      </c>
      <c r="D277" s="638">
        <v>40268714</v>
      </c>
      <c r="E277" s="575" t="s">
        <v>392</v>
      </c>
      <c r="F277" s="592"/>
      <c r="G277" s="592"/>
      <c r="H277" s="592"/>
      <c r="I277" s="592"/>
      <c r="J277" s="592"/>
      <c r="K277" s="592">
        <v>0</v>
      </c>
      <c r="L277" s="319" t="s">
        <v>540</v>
      </c>
      <c r="M277" s="319" t="s">
        <v>537</v>
      </c>
      <c r="N277" s="319" t="s">
        <v>488</v>
      </c>
      <c r="O277" s="622" t="s">
        <v>473</v>
      </c>
    </row>
    <row r="278" spans="1:15" ht="31.5" x14ac:dyDescent="0.25">
      <c r="A278" s="1528"/>
      <c r="B278" s="1536" t="s">
        <v>419</v>
      </c>
      <c r="C278" s="592">
        <v>1</v>
      </c>
      <c r="D278" s="638">
        <v>40268968</v>
      </c>
      <c r="E278" s="575" t="s">
        <v>392</v>
      </c>
      <c r="F278" s="592"/>
      <c r="G278" s="592"/>
      <c r="H278" s="592"/>
      <c r="I278" s="623">
        <v>45413</v>
      </c>
      <c r="J278" s="623">
        <v>45413</v>
      </c>
      <c r="K278" s="592">
        <v>0</v>
      </c>
      <c r="L278" s="319" t="s">
        <v>541</v>
      </c>
      <c r="M278" s="319" t="s">
        <v>538</v>
      </c>
      <c r="N278" s="319" t="s">
        <v>489</v>
      </c>
      <c r="O278" s="622" t="s">
        <v>473</v>
      </c>
    </row>
    <row r="279" spans="1:15" ht="31.5" x14ac:dyDescent="0.25">
      <c r="A279" s="1528"/>
      <c r="B279" s="1536"/>
      <c r="C279" s="592">
        <v>2</v>
      </c>
      <c r="D279" s="319">
        <v>40269004</v>
      </c>
      <c r="E279" s="592" t="s">
        <v>391</v>
      </c>
      <c r="F279" s="592"/>
      <c r="G279" s="592"/>
      <c r="H279" s="592"/>
      <c r="I279" s="623">
        <v>45413</v>
      </c>
      <c r="J279" s="623">
        <v>45413</v>
      </c>
      <c r="K279" s="592">
        <v>0</v>
      </c>
      <c r="L279" s="319" t="s">
        <v>541</v>
      </c>
      <c r="M279" s="319" t="s">
        <v>537</v>
      </c>
      <c r="N279" s="319" t="s">
        <v>489</v>
      </c>
      <c r="O279" s="622" t="s">
        <v>473</v>
      </c>
    </row>
    <row r="280" spans="1:15" ht="31.5" x14ac:dyDescent="0.25">
      <c r="A280" s="1528"/>
      <c r="B280" s="1536" t="s">
        <v>420</v>
      </c>
      <c r="C280" s="592">
        <v>1</v>
      </c>
      <c r="D280" s="638">
        <v>40268970</v>
      </c>
      <c r="E280" s="575" t="s">
        <v>392</v>
      </c>
      <c r="F280" s="592"/>
      <c r="G280" s="592"/>
      <c r="H280" s="592"/>
      <c r="I280" s="623">
        <v>45413</v>
      </c>
      <c r="J280" s="623">
        <v>45413</v>
      </c>
      <c r="K280" s="592">
        <v>0</v>
      </c>
      <c r="L280" s="319" t="s">
        <v>541</v>
      </c>
      <c r="M280" s="319" t="s">
        <v>538</v>
      </c>
      <c r="N280" s="319" t="s">
        <v>490</v>
      </c>
      <c r="O280" s="622" t="s">
        <v>473</v>
      </c>
    </row>
    <row r="281" spans="1:15" ht="31.5" x14ac:dyDescent="0.25">
      <c r="A281" s="1528"/>
      <c r="B281" s="1536"/>
      <c r="C281" s="592">
        <v>2</v>
      </c>
      <c r="D281" s="319">
        <v>40269007</v>
      </c>
      <c r="E281" s="592" t="s">
        <v>391</v>
      </c>
      <c r="F281" s="592"/>
      <c r="G281" s="592"/>
      <c r="H281" s="592"/>
      <c r="I281" s="623">
        <v>45413</v>
      </c>
      <c r="J281" s="623">
        <v>45413</v>
      </c>
      <c r="K281" s="592">
        <v>0</v>
      </c>
      <c r="L281" s="319" t="s">
        <v>541</v>
      </c>
      <c r="M281" s="319" t="s">
        <v>537</v>
      </c>
      <c r="N281" s="319" t="s">
        <v>490</v>
      </c>
      <c r="O281" s="622" t="s">
        <v>473</v>
      </c>
    </row>
    <row r="282" spans="1:15" ht="31.5" x14ac:dyDescent="0.25">
      <c r="A282" s="1528"/>
      <c r="B282" s="1536" t="s">
        <v>421</v>
      </c>
      <c r="C282" s="592">
        <v>1</v>
      </c>
      <c r="D282" s="638">
        <v>40269011</v>
      </c>
      <c r="E282" s="575" t="s">
        <v>392</v>
      </c>
      <c r="F282" s="592"/>
      <c r="G282" s="592"/>
      <c r="H282" s="592"/>
      <c r="I282" s="623">
        <v>45413</v>
      </c>
      <c r="J282" s="623">
        <v>45413</v>
      </c>
      <c r="K282" s="592">
        <v>0</v>
      </c>
      <c r="L282" s="319" t="s">
        <v>541</v>
      </c>
      <c r="M282" s="319">
        <v>630</v>
      </c>
      <c r="N282" s="319" t="s">
        <v>491</v>
      </c>
      <c r="O282" s="622" t="s">
        <v>473</v>
      </c>
    </row>
    <row r="283" spans="1:15" ht="31.5" x14ac:dyDescent="0.25">
      <c r="A283" s="1528"/>
      <c r="B283" s="1536"/>
      <c r="C283" s="592">
        <v>2</v>
      </c>
      <c r="D283" s="554">
        <v>40268976</v>
      </c>
      <c r="E283" s="575" t="s">
        <v>392</v>
      </c>
      <c r="F283" s="592"/>
      <c r="G283" s="592"/>
      <c r="H283" s="592"/>
      <c r="I283" s="623">
        <v>45413</v>
      </c>
      <c r="J283" s="623">
        <v>45413</v>
      </c>
      <c r="K283" s="592">
        <v>0</v>
      </c>
      <c r="L283" s="319" t="s">
        <v>541</v>
      </c>
      <c r="M283" s="319">
        <v>1000</v>
      </c>
      <c r="N283" s="319" t="s">
        <v>491</v>
      </c>
      <c r="O283" s="622" t="s">
        <v>473</v>
      </c>
    </row>
    <row r="284" spans="1:15" ht="31.5" x14ac:dyDescent="0.25">
      <c r="A284" s="1528"/>
      <c r="B284" s="1536" t="s">
        <v>422</v>
      </c>
      <c r="C284" s="592">
        <v>1</v>
      </c>
      <c r="D284" s="638">
        <v>40268978</v>
      </c>
      <c r="E284" s="592" t="s">
        <v>392</v>
      </c>
      <c r="F284" s="592"/>
      <c r="G284" s="592"/>
      <c r="H284" s="592"/>
      <c r="I284" s="623">
        <v>45413</v>
      </c>
      <c r="J284" s="623">
        <v>45413</v>
      </c>
      <c r="K284" s="592">
        <v>0</v>
      </c>
      <c r="L284" s="319" t="s">
        <v>541</v>
      </c>
      <c r="M284" s="319" t="s">
        <v>538</v>
      </c>
      <c r="N284" s="319" t="s">
        <v>492</v>
      </c>
      <c r="O284" s="622" t="s">
        <v>473</v>
      </c>
    </row>
    <row r="285" spans="1:15" ht="31.5" x14ac:dyDescent="0.25">
      <c r="A285" s="1528"/>
      <c r="B285" s="1536"/>
      <c r="C285" s="592">
        <v>2</v>
      </c>
      <c r="D285" s="638">
        <v>40269014</v>
      </c>
      <c r="E285" s="575" t="s">
        <v>392</v>
      </c>
      <c r="F285" s="592"/>
      <c r="G285" s="592"/>
      <c r="H285" s="592"/>
      <c r="I285" s="623">
        <v>45413</v>
      </c>
      <c r="J285" s="623">
        <v>45413</v>
      </c>
      <c r="K285" s="592">
        <v>0</v>
      </c>
      <c r="L285" s="319" t="s">
        <v>541</v>
      </c>
      <c r="M285" s="319" t="s">
        <v>537</v>
      </c>
      <c r="N285" s="319" t="s">
        <v>492</v>
      </c>
      <c r="O285" s="622" t="s">
        <v>473</v>
      </c>
    </row>
    <row r="286" spans="1:15" ht="31.5" x14ac:dyDescent="0.25">
      <c r="A286" s="1528"/>
      <c r="B286" s="1536" t="s">
        <v>423</v>
      </c>
      <c r="C286" s="592">
        <v>1</v>
      </c>
      <c r="D286" s="638">
        <v>40269021</v>
      </c>
      <c r="E286" s="575" t="s">
        <v>392</v>
      </c>
      <c r="F286" s="592"/>
      <c r="G286" s="592"/>
      <c r="H286" s="592"/>
      <c r="I286" s="623">
        <v>45413</v>
      </c>
      <c r="J286" s="623">
        <v>45413</v>
      </c>
      <c r="K286" s="592">
        <v>0</v>
      </c>
      <c r="L286" s="319" t="s">
        <v>541</v>
      </c>
      <c r="M286" s="319" t="s">
        <v>538</v>
      </c>
      <c r="N286" s="319" t="s">
        <v>493</v>
      </c>
      <c r="O286" s="622" t="s">
        <v>473</v>
      </c>
    </row>
    <row r="287" spans="1:15" ht="31.5" x14ac:dyDescent="0.25">
      <c r="A287" s="1528"/>
      <c r="B287" s="1536"/>
      <c r="C287" s="592">
        <v>2</v>
      </c>
      <c r="D287" s="638">
        <v>40269040</v>
      </c>
      <c r="E287" s="592" t="s">
        <v>392</v>
      </c>
      <c r="F287" s="592"/>
      <c r="G287" s="592"/>
      <c r="H287" s="592"/>
      <c r="I287" s="623">
        <v>45413</v>
      </c>
      <c r="J287" s="623">
        <v>45413</v>
      </c>
      <c r="K287" s="592">
        <v>0</v>
      </c>
      <c r="L287" s="319" t="s">
        <v>541</v>
      </c>
      <c r="M287" s="319" t="s">
        <v>537</v>
      </c>
      <c r="N287" s="319" t="s">
        <v>493</v>
      </c>
      <c r="O287" s="622" t="s">
        <v>473</v>
      </c>
    </row>
    <row r="288" spans="1:15" ht="31.5" x14ac:dyDescent="0.25">
      <c r="A288" s="1528"/>
      <c r="B288" s="1536" t="s">
        <v>424</v>
      </c>
      <c r="C288" s="592">
        <v>1</v>
      </c>
      <c r="D288" s="638">
        <v>40269048</v>
      </c>
      <c r="E288" s="575" t="s">
        <v>392</v>
      </c>
      <c r="F288" s="592"/>
      <c r="G288" s="592"/>
      <c r="H288" s="592"/>
      <c r="I288" s="623">
        <v>45413</v>
      </c>
      <c r="J288" s="623">
        <v>45413</v>
      </c>
      <c r="K288" s="592">
        <v>0</v>
      </c>
      <c r="L288" s="319" t="s">
        <v>541</v>
      </c>
      <c r="M288" s="319" t="s">
        <v>538</v>
      </c>
      <c r="N288" s="319" t="s">
        <v>494</v>
      </c>
      <c r="O288" s="622" t="s">
        <v>473</v>
      </c>
    </row>
    <row r="289" spans="1:15" ht="31.5" x14ac:dyDescent="0.25">
      <c r="A289" s="1528"/>
      <c r="B289" s="1536"/>
      <c r="C289" s="592">
        <v>2</v>
      </c>
      <c r="D289" s="638">
        <v>40269054</v>
      </c>
      <c r="E289" s="592" t="s">
        <v>392</v>
      </c>
      <c r="F289" s="592"/>
      <c r="G289" s="592"/>
      <c r="H289" s="592"/>
      <c r="I289" s="623">
        <v>45413</v>
      </c>
      <c r="J289" s="623">
        <v>45413</v>
      </c>
      <c r="K289" s="592">
        <v>0</v>
      </c>
      <c r="L289" s="319" t="s">
        <v>541</v>
      </c>
      <c r="M289" s="319" t="s">
        <v>537</v>
      </c>
      <c r="N289" s="319" t="s">
        <v>494</v>
      </c>
      <c r="O289" s="622" t="s">
        <v>473</v>
      </c>
    </row>
    <row r="290" spans="1:15" ht="31.5" x14ac:dyDescent="0.25">
      <c r="A290" s="1528"/>
      <c r="B290" s="1536" t="s">
        <v>425</v>
      </c>
      <c r="C290" s="592">
        <v>1</v>
      </c>
      <c r="D290" s="638">
        <v>40269027</v>
      </c>
      <c r="E290" s="575" t="s">
        <v>392</v>
      </c>
      <c r="F290" s="592"/>
      <c r="G290" s="592"/>
      <c r="H290" s="592"/>
      <c r="I290" s="623">
        <v>45413</v>
      </c>
      <c r="J290" s="623">
        <v>45413</v>
      </c>
      <c r="K290" s="592">
        <v>0</v>
      </c>
      <c r="L290" s="319" t="s">
        <v>541</v>
      </c>
      <c r="M290" s="319" t="s">
        <v>538</v>
      </c>
      <c r="N290" s="319" t="s">
        <v>495</v>
      </c>
      <c r="O290" s="622" t="s">
        <v>473</v>
      </c>
    </row>
    <row r="291" spans="1:15" ht="31.5" x14ac:dyDescent="0.25">
      <c r="A291" s="1528"/>
      <c r="B291" s="1536"/>
      <c r="C291" s="592">
        <v>2</v>
      </c>
      <c r="D291" s="319">
        <v>40269045</v>
      </c>
      <c r="E291" s="592" t="s">
        <v>391</v>
      </c>
      <c r="F291" s="592"/>
      <c r="G291" s="592"/>
      <c r="H291" s="592"/>
      <c r="I291" s="623">
        <v>45413</v>
      </c>
      <c r="J291" s="623">
        <v>45413</v>
      </c>
      <c r="K291" s="592">
        <v>0</v>
      </c>
      <c r="L291" s="319" t="s">
        <v>541</v>
      </c>
      <c r="M291" s="319" t="s">
        <v>537</v>
      </c>
      <c r="N291" s="319" t="s">
        <v>495</v>
      </c>
      <c r="O291" s="622" t="s">
        <v>473</v>
      </c>
    </row>
    <row r="292" spans="1:15" ht="31.5" x14ac:dyDescent="0.25">
      <c r="A292" s="1528"/>
      <c r="B292" s="1536" t="s">
        <v>426</v>
      </c>
      <c r="C292" s="592">
        <v>1</v>
      </c>
      <c r="D292" s="638">
        <v>40268980</v>
      </c>
      <c r="E292" s="575" t="s">
        <v>392</v>
      </c>
      <c r="F292" s="592">
        <v>1</v>
      </c>
      <c r="G292" s="592"/>
      <c r="H292" s="592"/>
      <c r="I292" s="623">
        <v>45413</v>
      </c>
      <c r="J292" s="623">
        <v>45413</v>
      </c>
      <c r="K292" s="592">
        <v>0</v>
      </c>
      <c r="L292" s="319" t="s">
        <v>541</v>
      </c>
      <c r="M292" s="319" t="s">
        <v>538</v>
      </c>
      <c r="N292" s="319" t="s">
        <v>496</v>
      </c>
      <c r="O292" s="622" t="s">
        <v>473</v>
      </c>
    </row>
    <row r="293" spans="1:15" ht="31.5" x14ac:dyDescent="0.25">
      <c r="A293" s="1528"/>
      <c r="B293" s="1536"/>
      <c r="C293" s="592">
        <v>2</v>
      </c>
      <c r="D293" s="319">
        <v>40269015</v>
      </c>
      <c r="E293" s="592" t="s">
        <v>391</v>
      </c>
      <c r="F293" s="592"/>
      <c r="G293" s="592"/>
      <c r="H293" s="592"/>
      <c r="I293" s="623">
        <v>45413</v>
      </c>
      <c r="J293" s="623">
        <v>45413</v>
      </c>
      <c r="K293" s="592">
        <v>0</v>
      </c>
      <c r="L293" s="319" t="s">
        <v>541</v>
      </c>
      <c r="M293" s="319" t="s">
        <v>537</v>
      </c>
      <c r="N293" s="319" t="s">
        <v>496</v>
      </c>
      <c r="O293" s="622" t="s">
        <v>473</v>
      </c>
    </row>
    <row r="294" spans="1:15" ht="31.5" x14ac:dyDescent="0.25">
      <c r="A294" s="1528"/>
      <c r="B294" s="1536" t="s">
        <v>427</v>
      </c>
      <c r="C294" s="592">
        <v>1</v>
      </c>
      <c r="D294" s="638">
        <v>40269051</v>
      </c>
      <c r="E294" s="575" t="s">
        <v>392</v>
      </c>
      <c r="F294" s="592"/>
      <c r="G294" s="592"/>
      <c r="H294" s="592"/>
      <c r="I294" s="623">
        <v>45413</v>
      </c>
      <c r="J294" s="623">
        <v>45413</v>
      </c>
      <c r="K294" s="592">
        <v>0</v>
      </c>
      <c r="L294" s="319" t="s">
        <v>541</v>
      </c>
      <c r="M294" s="319" t="s">
        <v>538</v>
      </c>
      <c r="N294" s="319" t="s">
        <v>497</v>
      </c>
      <c r="O294" s="622" t="s">
        <v>473</v>
      </c>
    </row>
    <row r="295" spans="1:15" ht="31.5" x14ac:dyDescent="0.25">
      <c r="A295" s="1528"/>
      <c r="B295" s="1536"/>
      <c r="C295" s="592">
        <v>2</v>
      </c>
      <c r="D295" s="638">
        <v>40269057</v>
      </c>
      <c r="E295" s="592" t="s">
        <v>392</v>
      </c>
      <c r="F295" s="592"/>
      <c r="G295" s="592"/>
      <c r="H295" s="592"/>
      <c r="I295" s="623">
        <v>45413</v>
      </c>
      <c r="J295" s="623">
        <v>45413</v>
      </c>
      <c r="K295" s="592">
        <v>0</v>
      </c>
      <c r="L295" s="319" t="s">
        <v>541</v>
      </c>
      <c r="M295" s="319" t="s">
        <v>537</v>
      </c>
      <c r="N295" s="319" t="s">
        <v>497</v>
      </c>
      <c r="O295" s="622" t="s">
        <v>473</v>
      </c>
    </row>
    <row r="296" spans="1:15" ht="31.5" x14ac:dyDescent="0.25">
      <c r="A296" s="1528"/>
      <c r="B296" s="1536" t="s">
        <v>428</v>
      </c>
      <c r="C296" s="592">
        <v>1</v>
      </c>
      <c r="D296" s="638">
        <v>40269002</v>
      </c>
      <c r="E296" s="575" t="s">
        <v>392</v>
      </c>
      <c r="F296" s="592"/>
      <c r="G296" s="592"/>
      <c r="H296" s="592"/>
      <c r="I296" s="623">
        <v>45413</v>
      </c>
      <c r="J296" s="623">
        <v>45413</v>
      </c>
      <c r="K296" s="592">
        <v>0</v>
      </c>
      <c r="L296" s="319" t="s">
        <v>541</v>
      </c>
      <c r="M296" s="319" t="s">
        <v>538</v>
      </c>
      <c r="N296" s="319" t="s">
        <v>498</v>
      </c>
      <c r="O296" s="622" t="s">
        <v>473</v>
      </c>
    </row>
    <row r="297" spans="1:15" ht="31.5" x14ac:dyDescent="0.25">
      <c r="A297" s="1528"/>
      <c r="B297" s="1536"/>
      <c r="C297" s="592">
        <v>2</v>
      </c>
      <c r="D297" s="638">
        <v>40269017</v>
      </c>
      <c r="E297" s="592" t="s">
        <v>392</v>
      </c>
      <c r="F297" s="592"/>
      <c r="G297" s="592"/>
      <c r="H297" s="592"/>
      <c r="I297" s="623">
        <v>45413</v>
      </c>
      <c r="J297" s="623">
        <v>45413</v>
      </c>
      <c r="K297" s="592">
        <v>0</v>
      </c>
      <c r="L297" s="319" t="s">
        <v>541</v>
      </c>
      <c r="M297" s="319" t="s">
        <v>537</v>
      </c>
      <c r="N297" s="319" t="s">
        <v>498</v>
      </c>
      <c r="O297" s="622" t="s">
        <v>473</v>
      </c>
    </row>
    <row r="298" spans="1:15" ht="31.5" x14ac:dyDescent="0.25">
      <c r="A298" s="1528"/>
      <c r="B298" s="1536" t="s">
        <v>429</v>
      </c>
      <c r="C298" s="592">
        <v>1</v>
      </c>
      <c r="D298" s="638">
        <v>40269086</v>
      </c>
      <c r="E298" s="575" t="s">
        <v>392</v>
      </c>
      <c r="F298" s="592"/>
      <c r="G298" s="592"/>
      <c r="H298" s="592"/>
      <c r="I298" s="623">
        <v>45413</v>
      </c>
      <c r="J298" s="623">
        <v>45413</v>
      </c>
      <c r="K298" s="592">
        <v>0</v>
      </c>
      <c r="L298" s="319" t="s">
        <v>541</v>
      </c>
      <c r="M298" s="319" t="s">
        <v>538</v>
      </c>
      <c r="N298" s="319" t="s">
        <v>499</v>
      </c>
      <c r="O298" s="622" t="s">
        <v>473</v>
      </c>
    </row>
    <row r="299" spans="1:15" ht="31.5" x14ac:dyDescent="0.25">
      <c r="A299" s="1528"/>
      <c r="B299" s="1536"/>
      <c r="C299" s="592">
        <v>2</v>
      </c>
      <c r="D299" s="319">
        <v>40269095</v>
      </c>
      <c r="E299" s="592" t="s">
        <v>391</v>
      </c>
      <c r="F299" s="592"/>
      <c r="G299" s="592"/>
      <c r="H299" s="592"/>
      <c r="I299" s="623">
        <v>45413</v>
      </c>
      <c r="J299" s="623">
        <v>45413</v>
      </c>
      <c r="K299" s="592">
        <v>0</v>
      </c>
      <c r="L299" s="319" t="s">
        <v>541</v>
      </c>
      <c r="M299" s="319" t="s">
        <v>537</v>
      </c>
      <c r="N299" s="319" t="s">
        <v>499</v>
      </c>
      <c r="O299" s="622" t="s">
        <v>473</v>
      </c>
    </row>
    <row r="300" spans="1:15" ht="31.5" x14ac:dyDescent="0.25">
      <c r="A300" s="1528"/>
      <c r="B300" s="1536" t="s">
        <v>430</v>
      </c>
      <c r="C300" s="592">
        <v>1</v>
      </c>
      <c r="D300" s="554">
        <v>40269098</v>
      </c>
      <c r="E300" s="592" t="s">
        <v>392</v>
      </c>
      <c r="F300" s="592"/>
      <c r="G300" s="592"/>
      <c r="H300" s="592"/>
      <c r="I300" s="623">
        <v>45413</v>
      </c>
      <c r="J300" s="623">
        <v>45413</v>
      </c>
      <c r="K300" s="592">
        <v>0</v>
      </c>
      <c r="L300" s="319" t="s">
        <v>541</v>
      </c>
      <c r="M300" s="319">
        <v>630</v>
      </c>
      <c r="N300" s="319" t="s">
        <v>500</v>
      </c>
      <c r="O300" s="622" t="s">
        <v>473</v>
      </c>
    </row>
    <row r="301" spans="1:15" ht="31.5" x14ac:dyDescent="0.25">
      <c r="A301" s="1528"/>
      <c r="B301" s="1536"/>
      <c r="C301" s="592">
        <v>2</v>
      </c>
      <c r="D301" s="554">
        <v>40269090</v>
      </c>
      <c r="E301" s="575" t="s">
        <v>392</v>
      </c>
      <c r="F301" s="592"/>
      <c r="G301" s="592"/>
      <c r="H301" s="592"/>
      <c r="I301" s="623">
        <v>45413</v>
      </c>
      <c r="J301" s="623">
        <v>45413</v>
      </c>
      <c r="K301" s="592">
        <v>0</v>
      </c>
      <c r="L301" s="319" t="s">
        <v>541</v>
      </c>
      <c r="M301" s="319">
        <v>1000</v>
      </c>
      <c r="N301" s="319" t="s">
        <v>500</v>
      </c>
      <c r="O301" s="622" t="s">
        <v>473</v>
      </c>
    </row>
    <row r="302" spans="1:15" ht="31.5" x14ac:dyDescent="0.25">
      <c r="A302" s="1528"/>
      <c r="B302" s="1536" t="s">
        <v>431</v>
      </c>
      <c r="C302" s="592">
        <v>1</v>
      </c>
      <c r="D302" s="638">
        <v>40269092</v>
      </c>
      <c r="E302" s="592" t="s">
        <v>392</v>
      </c>
      <c r="F302" s="592"/>
      <c r="G302" s="592"/>
      <c r="H302" s="592"/>
      <c r="I302" s="623">
        <v>45413</v>
      </c>
      <c r="J302" s="623">
        <v>45413</v>
      </c>
      <c r="K302" s="592">
        <v>0</v>
      </c>
      <c r="L302" s="319" t="s">
        <v>541</v>
      </c>
      <c r="M302" s="319" t="s">
        <v>538</v>
      </c>
      <c r="N302" s="319" t="s">
        <v>501</v>
      </c>
      <c r="O302" s="622" t="s">
        <v>473</v>
      </c>
    </row>
    <row r="303" spans="1:15" ht="31.5" x14ac:dyDescent="0.25">
      <c r="A303" s="1528"/>
      <c r="B303" s="1536"/>
      <c r="C303" s="592">
        <v>2</v>
      </c>
      <c r="D303" s="638">
        <v>40269099</v>
      </c>
      <c r="E303" s="592" t="s">
        <v>392</v>
      </c>
      <c r="F303" s="592"/>
      <c r="G303" s="592"/>
      <c r="H303" s="592"/>
      <c r="I303" s="623">
        <v>45413</v>
      </c>
      <c r="J303" s="623">
        <v>45413</v>
      </c>
      <c r="K303" s="592">
        <v>0</v>
      </c>
      <c r="L303" s="319" t="s">
        <v>541</v>
      </c>
      <c r="M303" s="319" t="s">
        <v>537</v>
      </c>
      <c r="N303" s="319" t="s">
        <v>501</v>
      </c>
      <c r="O303" s="622" t="s">
        <v>473</v>
      </c>
    </row>
    <row r="304" spans="1:15" ht="31.5" x14ac:dyDescent="0.25">
      <c r="A304" s="1528"/>
      <c r="B304" s="1536" t="s">
        <v>432</v>
      </c>
      <c r="C304" s="592">
        <v>1</v>
      </c>
      <c r="D304" s="638">
        <v>40269093</v>
      </c>
      <c r="E304" s="575" t="s">
        <v>392</v>
      </c>
      <c r="F304" s="592"/>
      <c r="G304" s="592"/>
      <c r="H304" s="592"/>
      <c r="I304" s="623">
        <v>45413</v>
      </c>
      <c r="J304" s="623">
        <v>45413</v>
      </c>
      <c r="K304" s="592">
        <v>0</v>
      </c>
      <c r="L304" s="319" t="s">
        <v>541</v>
      </c>
      <c r="M304" s="319" t="s">
        <v>538</v>
      </c>
      <c r="N304" s="319" t="s">
        <v>502</v>
      </c>
      <c r="O304" s="622" t="s">
        <v>473</v>
      </c>
    </row>
    <row r="305" spans="1:15" ht="31.5" x14ac:dyDescent="0.25">
      <c r="A305" s="1528"/>
      <c r="B305" s="1536"/>
      <c r="C305" s="592">
        <v>2</v>
      </c>
      <c r="D305" s="638">
        <v>40269100</v>
      </c>
      <c r="E305" s="575" t="s">
        <v>392</v>
      </c>
      <c r="F305" s="592"/>
      <c r="G305" s="592"/>
      <c r="H305" s="592"/>
      <c r="I305" s="623">
        <v>45413</v>
      </c>
      <c r="J305" s="623">
        <v>45413</v>
      </c>
      <c r="K305" s="592">
        <v>0</v>
      </c>
      <c r="L305" s="319" t="s">
        <v>541</v>
      </c>
      <c r="M305" s="319" t="s">
        <v>537</v>
      </c>
      <c r="N305" s="319" t="s">
        <v>502</v>
      </c>
      <c r="O305" s="622" t="s">
        <v>473</v>
      </c>
    </row>
    <row r="306" spans="1:15" ht="31.5" x14ac:dyDescent="0.25">
      <c r="A306" s="1528"/>
      <c r="B306" s="1536" t="s">
        <v>433</v>
      </c>
      <c r="C306" s="592">
        <v>1</v>
      </c>
      <c r="D306" s="638">
        <v>40269101</v>
      </c>
      <c r="E306" s="575" t="s">
        <v>392</v>
      </c>
      <c r="F306" s="592"/>
      <c r="G306" s="592"/>
      <c r="H306" s="592"/>
      <c r="I306" s="623">
        <v>45413</v>
      </c>
      <c r="J306" s="623">
        <v>45413</v>
      </c>
      <c r="K306" s="592">
        <v>0</v>
      </c>
      <c r="L306" s="319" t="s">
        <v>542</v>
      </c>
      <c r="M306" s="319" t="s">
        <v>538</v>
      </c>
      <c r="N306" s="319" t="s">
        <v>503</v>
      </c>
      <c r="O306" s="622" t="s">
        <v>473</v>
      </c>
    </row>
    <row r="307" spans="1:15" ht="31.5" x14ac:dyDescent="0.25">
      <c r="A307" s="1528"/>
      <c r="B307" s="1536"/>
      <c r="C307" s="592">
        <v>2</v>
      </c>
      <c r="D307" s="319">
        <v>40269103</v>
      </c>
      <c r="E307" s="592" t="s">
        <v>391</v>
      </c>
      <c r="F307" s="592"/>
      <c r="G307" s="592"/>
      <c r="H307" s="592"/>
      <c r="I307" s="623">
        <v>45413</v>
      </c>
      <c r="J307" s="623">
        <v>45413</v>
      </c>
      <c r="K307" s="592">
        <v>0</v>
      </c>
      <c r="L307" s="319" t="s">
        <v>542</v>
      </c>
      <c r="M307" s="319" t="s">
        <v>537</v>
      </c>
      <c r="N307" s="319" t="s">
        <v>503</v>
      </c>
      <c r="O307" s="622" t="s">
        <v>473</v>
      </c>
    </row>
    <row r="308" spans="1:15" ht="31.5" x14ac:dyDescent="0.25">
      <c r="A308" s="1528"/>
      <c r="B308" s="1536" t="s">
        <v>434</v>
      </c>
      <c r="C308" s="592">
        <v>1</v>
      </c>
      <c r="D308" s="638">
        <v>40269102</v>
      </c>
      <c r="E308" s="575" t="s">
        <v>392</v>
      </c>
      <c r="F308" s="592">
        <v>1</v>
      </c>
      <c r="G308" s="592"/>
      <c r="H308" s="592"/>
      <c r="I308" s="623">
        <v>45413</v>
      </c>
      <c r="J308" s="623">
        <v>45413</v>
      </c>
      <c r="K308" s="592">
        <v>0</v>
      </c>
      <c r="L308" s="319" t="s">
        <v>542</v>
      </c>
      <c r="M308" s="319" t="s">
        <v>538</v>
      </c>
      <c r="N308" s="319" t="s">
        <v>504</v>
      </c>
      <c r="O308" s="622" t="s">
        <v>473</v>
      </c>
    </row>
    <row r="309" spans="1:15" ht="31.5" x14ac:dyDescent="0.25">
      <c r="A309" s="1528"/>
      <c r="B309" s="1536"/>
      <c r="C309" s="592">
        <v>2</v>
      </c>
      <c r="D309" s="319">
        <v>40269104</v>
      </c>
      <c r="E309" s="592" t="s">
        <v>391</v>
      </c>
      <c r="F309" s="592"/>
      <c r="G309" s="592"/>
      <c r="H309" s="592"/>
      <c r="I309" s="623">
        <v>45413</v>
      </c>
      <c r="J309" s="623">
        <v>45413</v>
      </c>
      <c r="K309" s="592">
        <v>0</v>
      </c>
      <c r="L309" s="319" t="s">
        <v>542</v>
      </c>
      <c r="M309" s="319" t="s">
        <v>537</v>
      </c>
      <c r="N309" s="319" t="s">
        <v>504</v>
      </c>
      <c r="O309" s="622" t="s">
        <v>473</v>
      </c>
    </row>
    <row r="310" spans="1:15" ht="31.5" x14ac:dyDescent="0.25">
      <c r="A310" s="1528"/>
      <c r="B310" s="1536" t="s">
        <v>435</v>
      </c>
      <c r="C310" s="592">
        <v>1</v>
      </c>
      <c r="D310" s="638">
        <v>40269109</v>
      </c>
      <c r="E310" s="575" t="s">
        <v>392</v>
      </c>
      <c r="F310" s="592"/>
      <c r="G310" s="592"/>
      <c r="H310" s="592"/>
      <c r="I310" s="623">
        <v>45413</v>
      </c>
      <c r="J310" s="623">
        <v>45413</v>
      </c>
      <c r="K310" s="592">
        <v>0</v>
      </c>
      <c r="L310" s="319" t="s">
        <v>543</v>
      </c>
      <c r="M310" s="319" t="s">
        <v>538</v>
      </c>
      <c r="N310" s="319" t="s">
        <v>505</v>
      </c>
      <c r="O310" s="622" t="s">
        <v>473</v>
      </c>
    </row>
    <row r="311" spans="1:15" ht="31.5" x14ac:dyDescent="0.25">
      <c r="A311" s="1528"/>
      <c r="B311" s="1536"/>
      <c r="C311" s="592">
        <v>2</v>
      </c>
      <c r="D311" s="319">
        <v>40269110</v>
      </c>
      <c r="E311" s="592" t="s">
        <v>391</v>
      </c>
      <c r="F311" s="592"/>
      <c r="G311" s="592"/>
      <c r="H311" s="592"/>
      <c r="I311" s="623">
        <v>45413</v>
      </c>
      <c r="J311" s="623">
        <v>45413</v>
      </c>
      <c r="K311" s="592">
        <v>0</v>
      </c>
      <c r="L311" s="319" t="s">
        <v>543</v>
      </c>
      <c r="M311" s="319" t="s">
        <v>538</v>
      </c>
      <c r="N311" s="319" t="s">
        <v>505</v>
      </c>
      <c r="O311" s="622" t="s">
        <v>473</v>
      </c>
    </row>
    <row r="312" spans="1:15" ht="31.5" x14ac:dyDescent="0.25">
      <c r="A312" s="1528"/>
      <c r="B312" s="1536" t="s">
        <v>436</v>
      </c>
      <c r="C312" s="592">
        <v>1</v>
      </c>
      <c r="D312" s="638">
        <v>40269111</v>
      </c>
      <c r="E312" s="575" t="s">
        <v>392</v>
      </c>
      <c r="F312" s="592">
        <v>1</v>
      </c>
      <c r="G312" s="592"/>
      <c r="H312" s="592"/>
      <c r="I312" s="623">
        <v>45413</v>
      </c>
      <c r="J312" s="623">
        <v>45413</v>
      </c>
      <c r="K312" s="592">
        <v>0</v>
      </c>
      <c r="L312" s="319" t="s">
        <v>543</v>
      </c>
      <c r="M312" s="319" t="s">
        <v>538</v>
      </c>
      <c r="N312" s="319" t="s">
        <v>506</v>
      </c>
      <c r="O312" s="622" t="s">
        <v>473</v>
      </c>
    </row>
    <row r="313" spans="1:15" ht="31.5" x14ac:dyDescent="0.25">
      <c r="A313" s="1528"/>
      <c r="B313" s="1536"/>
      <c r="C313" s="592">
        <v>2</v>
      </c>
      <c r="D313" s="638">
        <v>40269112</v>
      </c>
      <c r="E313" s="592" t="s">
        <v>392</v>
      </c>
      <c r="F313" s="592"/>
      <c r="G313" s="592">
        <v>2</v>
      </c>
      <c r="H313" s="592"/>
      <c r="I313" s="623">
        <v>45413</v>
      </c>
      <c r="J313" s="623">
        <v>45413</v>
      </c>
      <c r="K313" s="592">
        <v>0</v>
      </c>
      <c r="L313" s="319" t="s">
        <v>543</v>
      </c>
      <c r="M313" s="319" t="s">
        <v>538</v>
      </c>
      <c r="N313" s="319" t="s">
        <v>506</v>
      </c>
      <c r="O313" s="622" t="s">
        <v>473</v>
      </c>
    </row>
    <row r="314" spans="1:15" ht="31.5" x14ac:dyDescent="0.25">
      <c r="A314" s="1528"/>
      <c r="B314" s="624" t="s">
        <v>437</v>
      </c>
      <c r="C314" s="592">
        <v>1</v>
      </c>
      <c r="D314" s="638">
        <v>40269113</v>
      </c>
      <c r="E314" s="592" t="s">
        <v>392</v>
      </c>
      <c r="F314" s="592"/>
      <c r="G314" s="592"/>
      <c r="H314" s="592"/>
      <c r="I314" s="623">
        <v>45413</v>
      </c>
      <c r="J314" s="623">
        <v>45413</v>
      </c>
      <c r="K314" s="592">
        <v>0</v>
      </c>
      <c r="L314" s="319" t="s">
        <v>543</v>
      </c>
      <c r="M314" s="319" t="s">
        <v>538</v>
      </c>
      <c r="N314" s="319" t="s">
        <v>507</v>
      </c>
      <c r="O314" s="622" t="s">
        <v>473</v>
      </c>
    </row>
    <row r="315" spans="1:15" ht="31.5" x14ac:dyDescent="0.25">
      <c r="A315" s="1528"/>
      <c r="B315" s="1536" t="s">
        <v>438</v>
      </c>
      <c r="C315" s="592">
        <v>1</v>
      </c>
      <c r="D315" s="638">
        <v>40269114</v>
      </c>
      <c r="E315" s="575" t="s">
        <v>392</v>
      </c>
      <c r="F315" s="592"/>
      <c r="G315" s="592"/>
      <c r="H315" s="592"/>
      <c r="I315" s="623">
        <v>45413</v>
      </c>
      <c r="J315" s="623">
        <v>45413</v>
      </c>
      <c r="K315" s="592">
        <v>0</v>
      </c>
      <c r="L315" s="319" t="s">
        <v>541</v>
      </c>
      <c r="M315" s="319" t="s">
        <v>538</v>
      </c>
      <c r="N315" s="319" t="s">
        <v>508</v>
      </c>
      <c r="O315" s="622" t="s">
        <v>473</v>
      </c>
    </row>
    <row r="316" spans="1:15" ht="31.5" x14ac:dyDescent="0.25">
      <c r="A316" s="1528"/>
      <c r="B316" s="1536"/>
      <c r="C316" s="592">
        <v>2</v>
      </c>
      <c r="D316" s="319">
        <v>40269118</v>
      </c>
      <c r="E316" s="592" t="s">
        <v>391</v>
      </c>
      <c r="F316" s="592"/>
      <c r="G316" s="592"/>
      <c r="H316" s="592"/>
      <c r="I316" s="623">
        <v>45413</v>
      </c>
      <c r="J316" s="623">
        <v>45413</v>
      </c>
      <c r="K316" s="592">
        <v>0</v>
      </c>
      <c r="L316" s="319" t="s">
        <v>541</v>
      </c>
      <c r="M316" s="319" t="s">
        <v>537</v>
      </c>
      <c r="N316" s="319" t="s">
        <v>508</v>
      </c>
      <c r="O316" s="622" t="s">
        <v>473</v>
      </c>
    </row>
    <row r="317" spans="1:15" ht="31.5" x14ac:dyDescent="0.25">
      <c r="A317" s="1528"/>
      <c r="B317" s="1536" t="s">
        <v>439</v>
      </c>
      <c r="C317" s="592">
        <v>1</v>
      </c>
      <c r="D317" s="554">
        <v>40269119</v>
      </c>
      <c r="E317" s="592" t="s">
        <v>392</v>
      </c>
      <c r="F317" s="592"/>
      <c r="G317" s="592"/>
      <c r="H317" s="592"/>
      <c r="I317" s="623">
        <v>45413</v>
      </c>
      <c r="J317" s="623">
        <v>45413</v>
      </c>
      <c r="K317" s="592">
        <v>0</v>
      </c>
      <c r="L317" s="319" t="s">
        <v>541</v>
      </c>
      <c r="M317" s="319">
        <v>630</v>
      </c>
      <c r="N317" s="319" t="s">
        <v>509</v>
      </c>
      <c r="O317" s="622" t="s">
        <v>473</v>
      </c>
    </row>
    <row r="318" spans="1:15" ht="31.5" x14ac:dyDescent="0.25">
      <c r="A318" s="1528"/>
      <c r="B318" s="1536"/>
      <c r="C318" s="592">
        <v>2</v>
      </c>
      <c r="D318" s="554">
        <v>40269115</v>
      </c>
      <c r="E318" s="575" t="s">
        <v>392</v>
      </c>
      <c r="F318" s="592"/>
      <c r="G318" s="592"/>
      <c r="H318" s="592"/>
      <c r="I318" s="623">
        <v>45413</v>
      </c>
      <c r="J318" s="623">
        <v>45413</v>
      </c>
      <c r="K318" s="592">
        <v>0</v>
      </c>
      <c r="L318" s="319" t="s">
        <v>541</v>
      </c>
      <c r="M318" s="319">
        <v>1000</v>
      </c>
      <c r="N318" s="319" t="s">
        <v>509</v>
      </c>
      <c r="O318" s="622" t="s">
        <v>473</v>
      </c>
    </row>
    <row r="319" spans="1:15" ht="31.5" x14ac:dyDescent="0.25">
      <c r="A319" s="1528"/>
      <c r="B319" s="1538" t="s">
        <v>440</v>
      </c>
      <c r="C319" s="592">
        <v>1</v>
      </c>
      <c r="D319" s="638">
        <v>40269123</v>
      </c>
      <c r="E319" s="575" t="s">
        <v>392</v>
      </c>
      <c r="F319" s="592"/>
      <c r="G319" s="592"/>
      <c r="H319" s="592"/>
      <c r="I319" s="623">
        <v>45413</v>
      </c>
      <c r="J319" s="623">
        <v>45413</v>
      </c>
      <c r="K319" s="592">
        <v>0</v>
      </c>
      <c r="L319" s="319" t="s">
        <v>541</v>
      </c>
      <c r="M319" s="319" t="s">
        <v>538</v>
      </c>
      <c r="N319" s="319" t="s">
        <v>510</v>
      </c>
      <c r="O319" s="622" t="s">
        <v>473</v>
      </c>
    </row>
    <row r="320" spans="1:15" ht="31.5" x14ac:dyDescent="0.25">
      <c r="A320" s="1528"/>
      <c r="B320" s="1538"/>
      <c r="C320" s="592">
        <v>2</v>
      </c>
      <c r="D320" s="319">
        <v>40269130</v>
      </c>
      <c r="E320" s="592" t="s">
        <v>391</v>
      </c>
      <c r="F320" s="592"/>
      <c r="G320" s="592"/>
      <c r="H320" s="592"/>
      <c r="I320" s="623">
        <v>45413</v>
      </c>
      <c r="J320" s="623">
        <v>45413</v>
      </c>
      <c r="K320" s="592">
        <v>0</v>
      </c>
      <c r="L320" s="319" t="s">
        <v>541</v>
      </c>
      <c r="M320" s="319" t="s">
        <v>537</v>
      </c>
      <c r="N320" s="319" t="s">
        <v>510</v>
      </c>
      <c r="O320" s="622" t="s">
        <v>473</v>
      </c>
    </row>
    <row r="321" spans="1:15" ht="31.5" x14ac:dyDescent="0.25">
      <c r="A321" s="1528"/>
      <c r="B321" s="624" t="s">
        <v>441</v>
      </c>
      <c r="C321" s="592">
        <v>1</v>
      </c>
      <c r="D321" s="638">
        <v>40269126</v>
      </c>
      <c r="E321" s="575" t="s">
        <v>392</v>
      </c>
      <c r="F321" s="592"/>
      <c r="G321" s="592">
        <v>1</v>
      </c>
      <c r="H321" s="592"/>
      <c r="I321" s="623">
        <v>45413</v>
      </c>
      <c r="J321" s="623">
        <v>45413</v>
      </c>
      <c r="K321" s="592">
        <v>0</v>
      </c>
      <c r="L321" s="319" t="s">
        <v>544</v>
      </c>
      <c r="M321" s="319" t="s">
        <v>538</v>
      </c>
      <c r="N321" s="319" t="s">
        <v>511</v>
      </c>
      <c r="O321" s="622" t="s">
        <v>473</v>
      </c>
    </row>
    <row r="322" spans="1:15" ht="31.5" x14ac:dyDescent="0.25">
      <c r="A322" s="1528"/>
      <c r="B322" s="624" t="s">
        <v>442</v>
      </c>
      <c r="C322" s="592">
        <v>1</v>
      </c>
      <c r="D322" s="638">
        <v>40269127</v>
      </c>
      <c r="E322" s="592" t="s">
        <v>392</v>
      </c>
      <c r="F322" s="592"/>
      <c r="G322" s="592"/>
      <c r="H322" s="592"/>
      <c r="I322" s="623">
        <v>45413</v>
      </c>
      <c r="J322" s="623">
        <v>45413</v>
      </c>
      <c r="K322" s="592">
        <v>0</v>
      </c>
      <c r="L322" s="319" t="s">
        <v>544</v>
      </c>
      <c r="M322" s="319">
        <v>1000</v>
      </c>
      <c r="N322" s="319" t="s">
        <v>512</v>
      </c>
      <c r="O322" s="622" t="s">
        <v>473</v>
      </c>
    </row>
    <row r="323" spans="1:15" ht="31.5" x14ac:dyDescent="0.25">
      <c r="A323" s="1528"/>
      <c r="B323" s="1536" t="s">
        <v>443</v>
      </c>
      <c r="C323" s="592">
        <v>1</v>
      </c>
      <c r="D323" s="638">
        <v>40269116</v>
      </c>
      <c r="E323" s="575" t="s">
        <v>392</v>
      </c>
      <c r="F323" s="592"/>
      <c r="G323" s="592">
        <v>1</v>
      </c>
      <c r="H323" s="592"/>
      <c r="I323" s="623">
        <v>45413</v>
      </c>
      <c r="J323" s="623">
        <v>45413</v>
      </c>
      <c r="K323" s="592">
        <v>0</v>
      </c>
      <c r="L323" s="319" t="s">
        <v>541</v>
      </c>
      <c r="M323" s="319" t="s">
        <v>538</v>
      </c>
      <c r="N323" s="319" t="s">
        <v>513</v>
      </c>
      <c r="O323" s="622" t="s">
        <v>473</v>
      </c>
    </row>
    <row r="324" spans="1:15" ht="31.5" x14ac:dyDescent="0.25">
      <c r="A324" s="1528"/>
      <c r="B324" s="1536"/>
      <c r="C324" s="592">
        <v>2</v>
      </c>
      <c r="D324" s="319">
        <v>40269120</v>
      </c>
      <c r="E324" s="592" t="s">
        <v>391</v>
      </c>
      <c r="F324" s="592"/>
      <c r="G324" s="592"/>
      <c r="H324" s="592"/>
      <c r="I324" s="623">
        <v>45413</v>
      </c>
      <c r="J324" s="623">
        <v>45413</v>
      </c>
      <c r="K324" s="592">
        <v>0</v>
      </c>
      <c r="L324" s="319" t="s">
        <v>541</v>
      </c>
      <c r="M324" s="319" t="s">
        <v>537</v>
      </c>
      <c r="N324" s="319" t="s">
        <v>513</v>
      </c>
      <c r="O324" s="622" t="s">
        <v>473</v>
      </c>
    </row>
    <row r="325" spans="1:15" ht="31.5" x14ac:dyDescent="0.25">
      <c r="A325" s="1528"/>
      <c r="B325" s="1536" t="s">
        <v>444</v>
      </c>
      <c r="C325" s="592">
        <v>1</v>
      </c>
      <c r="D325" s="638">
        <v>40269117</v>
      </c>
      <c r="E325" s="575" t="s">
        <v>392</v>
      </c>
      <c r="F325" s="592"/>
      <c r="G325" s="592"/>
      <c r="H325" s="592"/>
      <c r="I325" s="623">
        <v>45413</v>
      </c>
      <c r="J325" s="623">
        <v>45413</v>
      </c>
      <c r="K325" s="592">
        <v>0</v>
      </c>
      <c r="L325" s="319" t="s">
        <v>541</v>
      </c>
      <c r="M325" s="319" t="s">
        <v>538</v>
      </c>
      <c r="N325" s="319" t="s">
        <v>514</v>
      </c>
      <c r="O325" s="622" t="s">
        <v>473</v>
      </c>
    </row>
    <row r="326" spans="1:15" ht="31.5" x14ac:dyDescent="0.25">
      <c r="A326" s="1528"/>
      <c r="B326" s="1536"/>
      <c r="C326" s="592">
        <v>2</v>
      </c>
      <c r="D326" s="319">
        <v>40269122</v>
      </c>
      <c r="E326" s="592" t="s">
        <v>391</v>
      </c>
      <c r="F326" s="592"/>
      <c r="G326" s="592"/>
      <c r="H326" s="592"/>
      <c r="I326" s="623">
        <v>45413</v>
      </c>
      <c r="J326" s="623">
        <v>45413</v>
      </c>
      <c r="K326" s="592">
        <v>0</v>
      </c>
      <c r="L326" s="319">
        <v>5</v>
      </c>
      <c r="M326" s="319" t="s">
        <v>537</v>
      </c>
      <c r="N326" s="319" t="s">
        <v>514</v>
      </c>
      <c r="O326" s="622" t="s">
        <v>473</v>
      </c>
    </row>
    <row r="327" spans="1:15" ht="31.5" x14ac:dyDescent="0.25">
      <c r="A327" s="1528"/>
      <c r="B327" s="1536"/>
      <c r="C327" s="592">
        <v>3</v>
      </c>
      <c r="D327" s="638">
        <v>40269121</v>
      </c>
      <c r="E327" s="592" t="s">
        <v>392</v>
      </c>
      <c r="F327" s="592"/>
      <c r="G327" s="592"/>
      <c r="H327" s="592"/>
      <c r="I327" s="623">
        <v>45413</v>
      </c>
      <c r="J327" s="623">
        <v>45413</v>
      </c>
      <c r="K327" s="592">
        <v>0</v>
      </c>
      <c r="L327" s="319">
        <v>6</v>
      </c>
      <c r="M327" s="319" t="s">
        <v>537</v>
      </c>
      <c r="N327" s="319" t="s">
        <v>514</v>
      </c>
      <c r="O327" s="622" t="s">
        <v>473</v>
      </c>
    </row>
    <row r="328" spans="1:15" ht="31.5" x14ac:dyDescent="0.25">
      <c r="A328" s="1528"/>
      <c r="B328" s="1536" t="s">
        <v>445</v>
      </c>
      <c r="C328" s="592">
        <v>1</v>
      </c>
      <c r="D328" s="638">
        <v>40269124</v>
      </c>
      <c r="E328" s="575" t="s">
        <v>392</v>
      </c>
      <c r="F328" s="592"/>
      <c r="G328" s="592"/>
      <c r="H328" s="592"/>
      <c r="I328" s="623">
        <v>45413</v>
      </c>
      <c r="J328" s="623">
        <v>45413</v>
      </c>
      <c r="K328" s="592">
        <v>0</v>
      </c>
      <c r="L328" s="319" t="s">
        <v>541</v>
      </c>
      <c r="M328" s="319" t="s">
        <v>538</v>
      </c>
      <c r="N328" s="319" t="s">
        <v>515</v>
      </c>
      <c r="O328" s="622" t="s">
        <v>473</v>
      </c>
    </row>
    <row r="329" spans="1:15" ht="31.5" x14ac:dyDescent="0.25">
      <c r="A329" s="1528"/>
      <c r="B329" s="1536"/>
      <c r="C329" s="592">
        <v>2</v>
      </c>
      <c r="D329" s="319">
        <v>40269131</v>
      </c>
      <c r="E329" s="592" t="s">
        <v>391</v>
      </c>
      <c r="F329" s="592"/>
      <c r="G329" s="592"/>
      <c r="H329" s="592"/>
      <c r="I329" s="623">
        <v>45413</v>
      </c>
      <c r="J329" s="623">
        <v>45413</v>
      </c>
      <c r="K329" s="592">
        <v>0</v>
      </c>
      <c r="L329" s="319" t="s">
        <v>541</v>
      </c>
      <c r="M329" s="319" t="s">
        <v>537</v>
      </c>
      <c r="N329" s="319" t="s">
        <v>515</v>
      </c>
      <c r="O329" s="622" t="s">
        <v>473</v>
      </c>
    </row>
    <row r="330" spans="1:15" ht="31.5" x14ac:dyDescent="0.25">
      <c r="A330" s="1528"/>
      <c r="B330" s="624" t="s">
        <v>446</v>
      </c>
      <c r="C330" s="592">
        <v>1</v>
      </c>
      <c r="D330" s="638">
        <v>40269128</v>
      </c>
      <c r="E330" s="575" t="s">
        <v>392</v>
      </c>
      <c r="F330" s="592"/>
      <c r="G330" s="592"/>
      <c r="H330" s="592"/>
      <c r="I330" s="623">
        <v>45413</v>
      </c>
      <c r="J330" s="623">
        <v>45413</v>
      </c>
      <c r="K330" s="592">
        <v>0</v>
      </c>
      <c r="L330" s="319" t="s">
        <v>544</v>
      </c>
      <c r="M330" s="319" t="s">
        <v>538</v>
      </c>
      <c r="N330" s="319" t="s">
        <v>516</v>
      </c>
      <c r="O330" s="622" t="s">
        <v>473</v>
      </c>
    </row>
    <row r="331" spans="1:15" ht="31.5" x14ac:dyDescent="0.25">
      <c r="A331" s="1528"/>
      <c r="B331" s="624" t="s">
        <v>447</v>
      </c>
      <c r="C331" s="592">
        <v>1</v>
      </c>
      <c r="D331" s="638">
        <v>40269129</v>
      </c>
      <c r="E331" s="575" t="s">
        <v>392</v>
      </c>
      <c r="F331" s="592"/>
      <c r="G331" s="592"/>
      <c r="H331" s="592"/>
      <c r="I331" s="623">
        <v>45413</v>
      </c>
      <c r="J331" s="623">
        <v>45413</v>
      </c>
      <c r="K331" s="592">
        <v>0</v>
      </c>
      <c r="L331" s="319" t="s">
        <v>544</v>
      </c>
      <c r="M331" s="319" t="s">
        <v>538</v>
      </c>
      <c r="N331" s="319" t="s">
        <v>545</v>
      </c>
      <c r="O331" s="622" t="s">
        <v>473</v>
      </c>
    </row>
    <row r="332" spans="1:15" ht="31.5" x14ac:dyDescent="0.25">
      <c r="A332" s="1528"/>
      <c r="B332" s="1536" t="s">
        <v>448</v>
      </c>
      <c r="C332" s="592">
        <v>1</v>
      </c>
      <c r="D332" s="638">
        <v>40268737</v>
      </c>
      <c r="E332" s="575" t="s">
        <v>392</v>
      </c>
      <c r="F332" s="592"/>
      <c r="G332" s="592"/>
      <c r="H332" s="592"/>
      <c r="I332" s="623">
        <v>45413</v>
      </c>
      <c r="J332" s="623">
        <v>45413</v>
      </c>
      <c r="K332" s="592">
        <v>1</v>
      </c>
      <c r="L332" s="319" t="s">
        <v>542</v>
      </c>
      <c r="M332" s="319" t="s">
        <v>536</v>
      </c>
      <c r="N332" s="575" t="s">
        <v>517</v>
      </c>
      <c r="O332" s="622" t="s">
        <v>473</v>
      </c>
    </row>
    <row r="333" spans="1:15" ht="31.5" x14ac:dyDescent="0.25">
      <c r="A333" s="1528"/>
      <c r="B333" s="1536"/>
      <c r="C333" s="592">
        <v>2</v>
      </c>
      <c r="D333" s="641">
        <v>40268739</v>
      </c>
      <c r="E333" s="592" t="s">
        <v>392</v>
      </c>
      <c r="F333" s="592"/>
      <c r="G333" s="592"/>
      <c r="H333" s="592"/>
      <c r="I333" s="623">
        <v>45413</v>
      </c>
      <c r="J333" s="623">
        <v>45413</v>
      </c>
      <c r="K333" s="592">
        <v>1</v>
      </c>
      <c r="L333" s="319" t="s">
        <v>542</v>
      </c>
      <c r="M333" s="319" t="s">
        <v>539</v>
      </c>
      <c r="N333" s="575" t="s">
        <v>517</v>
      </c>
      <c r="O333" s="622" t="s">
        <v>473</v>
      </c>
    </row>
    <row r="334" spans="1:15" ht="31.5" x14ac:dyDescent="0.25">
      <c r="A334" s="1528"/>
      <c r="B334" s="1536"/>
      <c r="C334" s="592">
        <v>3</v>
      </c>
      <c r="D334" s="641">
        <v>40268743</v>
      </c>
      <c r="E334" s="592" t="s">
        <v>391</v>
      </c>
      <c r="F334" s="592"/>
      <c r="G334" s="592"/>
      <c r="H334" s="592"/>
      <c r="I334" s="623">
        <v>45413</v>
      </c>
      <c r="J334" s="623">
        <v>45413</v>
      </c>
      <c r="K334" s="592">
        <v>1</v>
      </c>
      <c r="L334" s="319" t="s">
        <v>541</v>
      </c>
      <c r="M334" s="319" t="s">
        <v>539</v>
      </c>
      <c r="N334" s="575" t="s">
        <v>517</v>
      </c>
      <c r="O334" s="622" t="s">
        <v>473</v>
      </c>
    </row>
    <row r="335" spans="1:15" ht="31.5" x14ac:dyDescent="0.25">
      <c r="A335" s="1528"/>
      <c r="B335" s="1536" t="s">
        <v>449</v>
      </c>
      <c r="C335" s="592">
        <v>1</v>
      </c>
      <c r="D335" s="638">
        <v>40268766</v>
      </c>
      <c r="E335" s="575" t="s">
        <v>392</v>
      </c>
      <c r="F335" s="592"/>
      <c r="G335" s="592"/>
      <c r="H335" s="592"/>
      <c r="I335" s="623">
        <v>45413</v>
      </c>
      <c r="J335" s="623">
        <v>45413</v>
      </c>
      <c r="K335" s="592">
        <v>1</v>
      </c>
      <c r="L335" s="319" t="s">
        <v>543</v>
      </c>
      <c r="M335" s="319" t="s">
        <v>536</v>
      </c>
      <c r="N335" s="575" t="s">
        <v>518</v>
      </c>
      <c r="O335" s="622" t="s">
        <v>473</v>
      </c>
    </row>
    <row r="336" spans="1:15" ht="31.5" x14ac:dyDescent="0.25">
      <c r="A336" s="1528"/>
      <c r="B336" s="1536"/>
      <c r="C336" s="592">
        <v>2</v>
      </c>
      <c r="D336" s="638">
        <v>40268768</v>
      </c>
      <c r="E336" s="575" t="s">
        <v>392</v>
      </c>
      <c r="F336" s="592"/>
      <c r="G336" s="592"/>
      <c r="H336" s="592"/>
      <c r="I336" s="623">
        <v>45413</v>
      </c>
      <c r="J336" s="623">
        <v>45413</v>
      </c>
      <c r="K336" s="592">
        <v>1</v>
      </c>
      <c r="L336" s="319" t="s">
        <v>543</v>
      </c>
      <c r="M336" s="319" t="s">
        <v>536</v>
      </c>
      <c r="N336" s="575" t="s">
        <v>518</v>
      </c>
      <c r="O336" s="622" t="s">
        <v>473</v>
      </c>
    </row>
    <row r="337" spans="1:15" ht="31.5" x14ac:dyDescent="0.25">
      <c r="A337" s="1528"/>
      <c r="B337" s="1536" t="s">
        <v>450</v>
      </c>
      <c r="C337" s="592">
        <v>1</v>
      </c>
      <c r="D337" s="638">
        <v>40268774</v>
      </c>
      <c r="E337" s="575" t="s">
        <v>392</v>
      </c>
      <c r="F337" s="592"/>
      <c r="G337" s="592"/>
      <c r="H337" s="592"/>
      <c r="I337" s="623">
        <v>45413</v>
      </c>
      <c r="J337" s="623">
        <v>45413</v>
      </c>
      <c r="K337" s="592">
        <v>1</v>
      </c>
      <c r="L337" s="319" t="s">
        <v>543</v>
      </c>
      <c r="M337" s="319" t="s">
        <v>536</v>
      </c>
      <c r="N337" s="575" t="s">
        <v>519</v>
      </c>
      <c r="O337" s="622" t="s">
        <v>473</v>
      </c>
    </row>
    <row r="338" spans="1:15" ht="31.5" x14ac:dyDescent="0.25">
      <c r="A338" s="1528"/>
      <c r="B338" s="1536"/>
      <c r="C338" s="592">
        <v>2</v>
      </c>
      <c r="D338" s="638">
        <v>40268778</v>
      </c>
      <c r="E338" s="575" t="s">
        <v>392</v>
      </c>
      <c r="F338" s="592"/>
      <c r="G338" s="592"/>
      <c r="H338" s="592"/>
      <c r="I338" s="623">
        <v>45413</v>
      </c>
      <c r="J338" s="623">
        <v>45413</v>
      </c>
      <c r="K338" s="592">
        <v>1</v>
      </c>
      <c r="L338" s="319" t="s">
        <v>543</v>
      </c>
      <c r="M338" s="319" t="s">
        <v>536</v>
      </c>
      <c r="N338" s="575" t="s">
        <v>519</v>
      </c>
      <c r="O338" s="622" t="s">
        <v>473</v>
      </c>
    </row>
    <row r="339" spans="1:15" ht="31.5" x14ac:dyDescent="0.25">
      <c r="A339" s="1528"/>
      <c r="B339" s="1536" t="s">
        <v>451</v>
      </c>
      <c r="C339" s="592">
        <v>1</v>
      </c>
      <c r="D339" s="638">
        <v>40268781</v>
      </c>
      <c r="E339" s="575" t="s">
        <v>392</v>
      </c>
      <c r="F339" s="592"/>
      <c r="G339" s="592"/>
      <c r="H339" s="592"/>
      <c r="I339" s="623">
        <v>45413</v>
      </c>
      <c r="J339" s="623">
        <v>45413</v>
      </c>
      <c r="K339" s="592">
        <v>1</v>
      </c>
      <c r="L339" s="319" t="s">
        <v>543</v>
      </c>
      <c r="M339" s="319" t="s">
        <v>536</v>
      </c>
      <c r="N339" s="575" t="s">
        <v>520</v>
      </c>
      <c r="O339" s="622" t="s">
        <v>473</v>
      </c>
    </row>
    <row r="340" spans="1:15" ht="31.5" x14ac:dyDescent="0.25">
      <c r="A340" s="1528"/>
      <c r="B340" s="1536"/>
      <c r="C340" s="592">
        <v>2</v>
      </c>
      <c r="D340" s="638">
        <v>40268783</v>
      </c>
      <c r="E340" s="575" t="s">
        <v>392</v>
      </c>
      <c r="F340" s="592"/>
      <c r="G340" s="592"/>
      <c r="H340" s="592"/>
      <c r="I340" s="623">
        <v>45413</v>
      </c>
      <c r="J340" s="623">
        <v>45413</v>
      </c>
      <c r="K340" s="592">
        <v>1</v>
      </c>
      <c r="L340" s="319" t="s">
        <v>543</v>
      </c>
      <c r="M340" s="319" t="s">
        <v>536</v>
      </c>
      <c r="N340" s="575" t="s">
        <v>520</v>
      </c>
      <c r="O340" s="622" t="s">
        <v>473</v>
      </c>
    </row>
    <row r="341" spans="1:15" ht="31.5" x14ac:dyDescent="0.25">
      <c r="A341" s="1528"/>
      <c r="B341" s="1536" t="s">
        <v>452</v>
      </c>
      <c r="C341" s="592">
        <v>1</v>
      </c>
      <c r="D341" s="638">
        <v>40268793</v>
      </c>
      <c r="E341" s="575" t="s">
        <v>392</v>
      </c>
      <c r="F341" s="592"/>
      <c r="G341" s="592"/>
      <c r="H341" s="592"/>
      <c r="I341" s="623">
        <v>45413</v>
      </c>
      <c r="J341" s="623">
        <v>45413</v>
      </c>
      <c r="K341" s="592">
        <v>1</v>
      </c>
      <c r="L341" s="319" t="s">
        <v>543</v>
      </c>
      <c r="M341" s="319" t="s">
        <v>536</v>
      </c>
      <c r="N341" s="575" t="s">
        <v>518</v>
      </c>
      <c r="O341" s="622" t="s">
        <v>473</v>
      </c>
    </row>
    <row r="342" spans="1:15" ht="31.5" x14ac:dyDescent="0.25">
      <c r="A342" s="1528"/>
      <c r="B342" s="1536"/>
      <c r="C342" s="592">
        <v>2</v>
      </c>
      <c r="D342" s="638">
        <v>40268788</v>
      </c>
      <c r="E342" s="575" t="s">
        <v>392</v>
      </c>
      <c r="F342" s="592"/>
      <c r="G342" s="592"/>
      <c r="H342" s="592"/>
      <c r="I342" s="623">
        <v>45413</v>
      </c>
      <c r="J342" s="623">
        <v>45413</v>
      </c>
      <c r="K342" s="592">
        <v>1</v>
      </c>
      <c r="L342" s="319" t="s">
        <v>543</v>
      </c>
      <c r="M342" s="319" t="s">
        <v>536</v>
      </c>
      <c r="N342" s="575" t="s">
        <v>518</v>
      </c>
      <c r="O342" s="622" t="s">
        <v>473</v>
      </c>
    </row>
    <row r="343" spans="1:15" ht="31.5" x14ac:dyDescent="0.25">
      <c r="A343" s="1528"/>
      <c r="B343" s="1536" t="s">
        <v>453</v>
      </c>
      <c r="C343" s="592">
        <v>1</v>
      </c>
      <c r="D343" s="638">
        <v>40268794</v>
      </c>
      <c r="E343" s="575" t="s">
        <v>392</v>
      </c>
      <c r="F343" s="592"/>
      <c r="G343" s="592"/>
      <c r="H343" s="592"/>
      <c r="I343" s="623">
        <v>45413</v>
      </c>
      <c r="J343" s="623">
        <v>45413</v>
      </c>
      <c r="K343" s="592">
        <v>1</v>
      </c>
      <c r="L343" s="319" t="s">
        <v>543</v>
      </c>
      <c r="M343" s="319" t="s">
        <v>536</v>
      </c>
      <c r="N343" s="575" t="s">
        <v>521</v>
      </c>
      <c r="O343" s="622" t="s">
        <v>473</v>
      </c>
    </row>
    <row r="344" spans="1:15" ht="31.5" x14ac:dyDescent="0.25">
      <c r="A344" s="1528"/>
      <c r="B344" s="1536"/>
      <c r="C344" s="592">
        <v>2</v>
      </c>
      <c r="D344" s="638">
        <v>40268797</v>
      </c>
      <c r="E344" s="575" t="s">
        <v>392</v>
      </c>
      <c r="F344" s="592"/>
      <c r="G344" s="592"/>
      <c r="H344" s="592"/>
      <c r="I344" s="623">
        <v>45413</v>
      </c>
      <c r="J344" s="623">
        <v>45413</v>
      </c>
      <c r="K344" s="592">
        <v>1</v>
      </c>
      <c r="L344" s="319" t="s">
        <v>543</v>
      </c>
      <c r="M344" s="319" t="s">
        <v>536</v>
      </c>
      <c r="N344" s="575" t="s">
        <v>521</v>
      </c>
      <c r="O344" s="622" t="s">
        <v>473</v>
      </c>
    </row>
    <row r="345" spans="1:15" ht="31.5" x14ac:dyDescent="0.25">
      <c r="A345" s="1528"/>
      <c r="B345" s="624" t="s">
        <v>454</v>
      </c>
      <c r="C345" s="592">
        <v>1</v>
      </c>
      <c r="D345" s="638">
        <v>40268848</v>
      </c>
      <c r="E345" s="575" t="s">
        <v>392</v>
      </c>
      <c r="F345" s="592"/>
      <c r="G345" s="592"/>
      <c r="H345" s="592"/>
      <c r="I345" s="623">
        <v>45413</v>
      </c>
      <c r="J345" s="623">
        <v>45413</v>
      </c>
      <c r="K345" s="592">
        <v>1</v>
      </c>
      <c r="L345" s="319" t="s">
        <v>544</v>
      </c>
      <c r="M345" s="319" t="s">
        <v>536</v>
      </c>
      <c r="N345" s="575" t="s">
        <v>522</v>
      </c>
      <c r="O345" s="622" t="s">
        <v>473</v>
      </c>
    </row>
    <row r="346" spans="1:15" ht="31.5" x14ac:dyDescent="0.25">
      <c r="A346" s="1528"/>
      <c r="B346" s="1536" t="s">
        <v>455</v>
      </c>
      <c r="C346" s="592">
        <v>1</v>
      </c>
      <c r="D346" s="638">
        <v>40268798</v>
      </c>
      <c r="E346" s="575" t="s">
        <v>392</v>
      </c>
      <c r="F346" s="592"/>
      <c r="G346" s="592">
        <v>1</v>
      </c>
      <c r="H346" s="592"/>
      <c r="I346" s="623">
        <v>45413</v>
      </c>
      <c r="J346" s="623">
        <v>45413</v>
      </c>
      <c r="K346" s="592">
        <v>1</v>
      </c>
      <c r="L346" s="319" t="s">
        <v>543</v>
      </c>
      <c r="M346" s="319" t="s">
        <v>536</v>
      </c>
      <c r="N346" s="575" t="s">
        <v>523</v>
      </c>
      <c r="O346" s="622" t="s">
        <v>473</v>
      </c>
    </row>
    <row r="347" spans="1:15" ht="31.5" x14ac:dyDescent="0.25">
      <c r="A347" s="1528"/>
      <c r="B347" s="1536"/>
      <c r="C347" s="592">
        <v>2</v>
      </c>
      <c r="D347" s="638">
        <v>40268799</v>
      </c>
      <c r="E347" s="575" t="s">
        <v>392</v>
      </c>
      <c r="F347" s="592"/>
      <c r="G347" s="592"/>
      <c r="H347" s="592"/>
      <c r="I347" s="623">
        <v>45413</v>
      </c>
      <c r="J347" s="623">
        <v>45413</v>
      </c>
      <c r="K347" s="592">
        <v>1</v>
      </c>
      <c r="L347" s="319" t="s">
        <v>543</v>
      </c>
      <c r="M347" s="319" t="s">
        <v>536</v>
      </c>
      <c r="N347" s="575" t="s">
        <v>523</v>
      </c>
      <c r="O347" s="622" t="s">
        <v>473</v>
      </c>
    </row>
    <row r="348" spans="1:15" ht="31.5" x14ac:dyDescent="0.25">
      <c r="A348" s="1528"/>
      <c r="B348" s="624" t="s">
        <v>456</v>
      </c>
      <c r="C348" s="592">
        <v>1</v>
      </c>
      <c r="D348" s="638">
        <v>40268850</v>
      </c>
      <c r="E348" s="575" t="s">
        <v>392</v>
      </c>
      <c r="F348" s="592"/>
      <c r="G348" s="592"/>
      <c r="H348" s="592"/>
      <c r="I348" s="623">
        <v>45413</v>
      </c>
      <c r="J348" s="623">
        <v>45413</v>
      </c>
      <c r="K348" s="592">
        <v>1</v>
      </c>
      <c r="L348" s="319" t="s">
        <v>544</v>
      </c>
      <c r="M348" s="319" t="s">
        <v>536</v>
      </c>
      <c r="N348" s="575" t="s">
        <v>524</v>
      </c>
      <c r="O348" s="622" t="s">
        <v>473</v>
      </c>
    </row>
    <row r="349" spans="1:15" ht="31.5" x14ac:dyDescent="0.25">
      <c r="A349" s="1528"/>
      <c r="B349" s="1536" t="s">
        <v>457</v>
      </c>
      <c r="C349" s="592">
        <v>1</v>
      </c>
      <c r="D349" s="638">
        <v>40268801</v>
      </c>
      <c r="E349" s="575" t="s">
        <v>392</v>
      </c>
      <c r="F349" s="592"/>
      <c r="G349" s="592"/>
      <c r="H349" s="592"/>
      <c r="I349" s="623">
        <v>45413</v>
      </c>
      <c r="J349" s="623">
        <v>45413</v>
      </c>
      <c r="K349" s="592">
        <v>1</v>
      </c>
      <c r="L349" s="319" t="s">
        <v>543</v>
      </c>
      <c r="M349" s="319" t="s">
        <v>536</v>
      </c>
      <c r="N349" s="575" t="s">
        <v>525</v>
      </c>
      <c r="O349" s="622" t="s">
        <v>473</v>
      </c>
    </row>
    <row r="350" spans="1:15" ht="31.5" x14ac:dyDescent="0.25">
      <c r="A350" s="1528"/>
      <c r="B350" s="1536"/>
      <c r="C350" s="592">
        <v>2</v>
      </c>
      <c r="D350" s="638">
        <v>40268802</v>
      </c>
      <c r="E350" s="575" t="s">
        <v>392</v>
      </c>
      <c r="F350" s="592"/>
      <c r="G350" s="592"/>
      <c r="H350" s="592"/>
      <c r="I350" s="623">
        <v>45413</v>
      </c>
      <c r="J350" s="623">
        <v>45413</v>
      </c>
      <c r="K350" s="592">
        <v>1</v>
      </c>
      <c r="L350" s="319" t="s">
        <v>543</v>
      </c>
      <c r="M350" s="319" t="s">
        <v>536</v>
      </c>
      <c r="N350" s="575" t="s">
        <v>525</v>
      </c>
      <c r="O350" s="622" t="s">
        <v>473</v>
      </c>
    </row>
    <row r="351" spans="1:15" ht="31.5" x14ac:dyDescent="0.25">
      <c r="A351" s="1528"/>
      <c r="B351" s="624" t="s">
        <v>458</v>
      </c>
      <c r="C351" s="592">
        <v>1</v>
      </c>
      <c r="D351" s="638">
        <v>40268851</v>
      </c>
      <c r="E351" s="575" t="s">
        <v>392</v>
      </c>
      <c r="F351" s="592"/>
      <c r="G351" s="592"/>
      <c r="H351" s="592"/>
      <c r="I351" s="623">
        <v>45413</v>
      </c>
      <c r="J351" s="623">
        <v>45413</v>
      </c>
      <c r="K351" s="592">
        <v>1</v>
      </c>
      <c r="L351" s="319" t="s">
        <v>544</v>
      </c>
      <c r="M351" s="319" t="s">
        <v>536</v>
      </c>
      <c r="N351" s="575" t="s">
        <v>526</v>
      </c>
      <c r="O351" s="622" t="s">
        <v>473</v>
      </c>
    </row>
    <row r="352" spans="1:15" ht="31.5" x14ac:dyDescent="0.25">
      <c r="A352" s="1528"/>
      <c r="B352" s="1536" t="s">
        <v>459</v>
      </c>
      <c r="C352" s="592">
        <v>1</v>
      </c>
      <c r="D352" s="638">
        <v>40268818</v>
      </c>
      <c r="E352" s="575" t="s">
        <v>392</v>
      </c>
      <c r="F352" s="592"/>
      <c r="G352" s="592"/>
      <c r="H352" s="592"/>
      <c r="I352" s="623">
        <v>45413</v>
      </c>
      <c r="J352" s="623">
        <v>45413</v>
      </c>
      <c r="K352" s="592">
        <v>1</v>
      </c>
      <c r="L352" s="319">
        <v>4</v>
      </c>
      <c r="M352" s="319" t="s">
        <v>536</v>
      </c>
      <c r="N352" s="575" t="s">
        <v>527</v>
      </c>
      <c r="O352" s="622" t="s">
        <v>473</v>
      </c>
    </row>
    <row r="353" spans="1:15" ht="31.5" x14ac:dyDescent="0.25">
      <c r="A353" s="1528"/>
      <c r="B353" s="1536"/>
      <c r="C353" s="592">
        <v>2</v>
      </c>
      <c r="D353" s="638">
        <v>40268824</v>
      </c>
      <c r="E353" s="575" t="s">
        <v>392</v>
      </c>
      <c r="F353" s="592"/>
      <c r="G353" s="592"/>
      <c r="H353" s="592"/>
      <c r="I353" s="623">
        <v>45413</v>
      </c>
      <c r="J353" s="623">
        <v>45413</v>
      </c>
      <c r="K353" s="592">
        <v>1</v>
      </c>
      <c r="L353" s="319" t="s">
        <v>543</v>
      </c>
      <c r="M353" s="319" t="s">
        <v>536</v>
      </c>
      <c r="N353" s="575" t="s">
        <v>527</v>
      </c>
      <c r="O353" s="622" t="s">
        <v>473</v>
      </c>
    </row>
    <row r="354" spans="1:15" ht="31.5" x14ac:dyDescent="0.25">
      <c r="A354" s="1528"/>
      <c r="B354" s="624" t="s">
        <v>460</v>
      </c>
      <c r="C354" s="592">
        <v>1</v>
      </c>
      <c r="D354" s="638">
        <v>40268863</v>
      </c>
      <c r="E354" s="575" t="s">
        <v>392</v>
      </c>
      <c r="F354" s="592"/>
      <c r="G354" s="592"/>
      <c r="H354" s="592"/>
      <c r="I354" s="623">
        <v>45413</v>
      </c>
      <c r="J354" s="623">
        <v>45413</v>
      </c>
      <c r="K354" s="592">
        <v>1</v>
      </c>
      <c r="L354" s="319" t="s">
        <v>544</v>
      </c>
      <c r="M354" s="319" t="s">
        <v>536</v>
      </c>
      <c r="N354" s="575" t="s">
        <v>528</v>
      </c>
      <c r="O354" s="622" t="s">
        <v>473</v>
      </c>
    </row>
    <row r="355" spans="1:15" ht="31.5" x14ac:dyDescent="0.25">
      <c r="A355" s="1528"/>
      <c r="B355" s="1536" t="s">
        <v>461</v>
      </c>
      <c r="C355" s="592">
        <v>1</v>
      </c>
      <c r="D355" s="638">
        <v>40268828</v>
      </c>
      <c r="E355" s="575" t="s">
        <v>392</v>
      </c>
      <c r="F355" s="592"/>
      <c r="G355" s="592"/>
      <c r="H355" s="592"/>
      <c r="I355" s="623">
        <v>45413</v>
      </c>
      <c r="J355" s="623">
        <v>45413</v>
      </c>
      <c r="K355" s="592">
        <v>1</v>
      </c>
      <c r="L355" s="319" t="s">
        <v>543</v>
      </c>
      <c r="M355" s="319" t="s">
        <v>536</v>
      </c>
      <c r="N355" s="575" t="s">
        <v>529</v>
      </c>
      <c r="O355" s="622" t="s">
        <v>473</v>
      </c>
    </row>
    <row r="356" spans="1:15" ht="31.5" x14ac:dyDescent="0.25">
      <c r="A356" s="1528"/>
      <c r="B356" s="1536"/>
      <c r="C356" s="592">
        <v>2</v>
      </c>
      <c r="D356" s="638">
        <v>40268825</v>
      </c>
      <c r="E356" s="575" t="s">
        <v>392</v>
      </c>
      <c r="F356" s="592"/>
      <c r="G356" s="592"/>
      <c r="H356" s="592"/>
      <c r="I356" s="623">
        <v>45413</v>
      </c>
      <c r="J356" s="623">
        <v>45413</v>
      </c>
      <c r="K356" s="592">
        <v>1</v>
      </c>
      <c r="L356" s="319" t="s">
        <v>543</v>
      </c>
      <c r="M356" s="319" t="s">
        <v>536</v>
      </c>
      <c r="N356" s="575" t="s">
        <v>529</v>
      </c>
      <c r="O356" s="622" t="s">
        <v>473</v>
      </c>
    </row>
    <row r="357" spans="1:15" ht="31.5" x14ac:dyDescent="0.25">
      <c r="A357" s="1528"/>
      <c r="B357" s="1536" t="s">
        <v>462</v>
      </c>
      <c r="C357" s="592">
        <v>1</v>
      </c>
      <c r="D357" s="638">
        <v>40268832</v>
      </c>
      <c r="E357" s="575" t="s">
        <v>392</v>
      </c>
      <c r="F357" s="592"/>
      <c r="G357" s="592">
        <v>2</v>
      </c>
      <c r="H357" s="592"/>
      <c r="I357" s="623">
        <v>45413</v>
      </c>
      <c r="J357" s="623">
        <v>45413</v>
      </c>
      <c r="K357" s="592">
        <v>1</v>
      </c>
      <c r="L357" s="319">
        <v>4</v>
      </c>
      <c r="M357" s="319">
        <v>1600</v>
      </c>
      <c r="N357" s="575" t="s">
        <v>530</v>
      </c>
      <c r="O357" s="622" t="s">
        <v>473</v>
      </c>
    </row>
    <row r="358" spans="1:15" ht="31.5" x14ac:dyDescent="0.25">
      <c r="A358" s="1528"/>
      <c r="B358" s="1536"/>
      <c r="C358" s="592">
        <v>2</v>
      </c>
      <c r="D358" s="638">
        <v>40268841</v>
      </c>
      <c r="E358" s="592" t="s">
        <v>392</v>
      </c>
      <c r="F358" s="592"/>
      <c r="G358" s="592"/>
      <c r="H358" s="592"/>
      <c r="I358" s="623">
        <v>45413</v>
      </c>
      <c r="J358" s="623">
        <v>45413</v>
      </c>
      <c r="K358" s="592">
        <v>1</v>
      </c>
      <c r="L358" s="319" t="s">
        <v>543</v>
      </c>
      <c r="M358" s="319" t="s">
        <v>536</v>
      </c>
      <c r="N358" s="575" t="s">
        <v>530</v>
      </c>
      <c r="O358" s="622" t="s">
        <v>473</v>
      </c>
    </row>
    <row r="359" spans="1:15" ht="31.5" x14ac:dyDescent="0.25">
      <c r="A359" s="1528"/>
      <c r="B359" s="1536"/>
      <c r="C359" s="592">
        <v>3</v>
      </c>
      <c r="D359" s="641">
        <v>40268845</v>
      </c>
      <c r="E359" s="592" t="s">
        <v>391</v>
      </c>
      <c r="F359" s="592"/>
      <c r="G359" s="592"/>
      <c r="H359" s="592"/>
      <c r="I359" s="623">
        <v>45413</v>
      </c>
      <c r="J359" s="623">
        <v>45413</v>
      </c>
      <c r="K359" s="592">
        <v>1</v>
      </c>
      <c r="L359" s="319">
        <v>3</v>
      </c>
      <c r="M359" s="319">
        <v>1275</v>
      </c>
      <c r="N359" s="575" t="s">
        <v>530</v>
      </c>
      <c r="O359" s="622" t="s">
        <v>473</v>
      </c>
    </row>
    <row r="360" spans="1:15" ht="31.5" x14ac:dyDescent="0.25">
      <c r="A360" s="1528"/>
      <c r="B360" s="1536" t="s">
        <v>463</v>
      </c>
      <c r="C360" s="592">
        <v>1</v>
      </c>
      <c r="D360" s="638">
        <v>40268784</v>
      </c>
      <c r="E360" s="575" t="s">
        <v>392</v>
      </c>
      <c r="F360" s="592"/>
      <c r="G360" s="592"/>
      <c r="H360" s="592"/>
      <c r="I360" s="623">
        <v>45413</v>
      </c>
      <c r="J360" s="623">
        <v>45413</v>
      </c>
      <c r="K360" s="592">
        <v>1</v>
      </c>
      <c r="L360" s="319" t="s">
        <v>543</v>
      </c>
      <c r="M360" s="319" t="s">
        <v>536</v>
      </c>
      <c r="N360" s="575" t="s">
        <v>531</v>
      </c>
      <c r="O360" s="622" t="s">
        <v>473</v>
      </c>
    </row>
    <row r="361" spans="1:15" ht="31.5" x14ac:dyDescent="0.25">
      <c r="A361" s="1528"/>
      <c r="B361" s="1536"/>
      <c r="C361" s="592">
        <v>2</v>
      </c>
      <c r="D361" s="638">
        <v>40268785</v>
      </c>
      <c r="E361" s="575" t="s">
        <v>392</v>
      </c>
      <c r="F361" s="592"/>
      <c r="G361" s="592"/>
      <c r="H361" s="592"/>
      <c r="I361" s="623">
        <v>45413</v>
      </c>
      <c r="J361" s="623">
        <v>45413</v>
      </c>
      <c r="K361" s="592">
        <v>1</v>
      </c>
      <c r="L361" s="319" t="s">
        <v>543</v>
      </c>
      <c r="M361" s="319" t="s">
        <v>536</v>
      </c>
      <c r="N361" s="575" t="s">
        <v>531</v>
      </c>
      <c r="O361" s="622" t="s">
        <v>473</v>
      </c>
    </row>
    <row r="362" spans="1:15" ht="31.5" x14ac:dyDescent="0.25">
      <c r="A362" s="1528"/>
      <c r="B362" s="1537" t="s">
        <v>464</v>
      </c>
      <c r="C362" s="592">
        <v>1</v>
      </c>
      <c r="D362" s="554" t="s">
        <v>467</v>
      </c>
      <c r="E362" s="575" t="s">
        <v>392</v>
      </c>
      <c r="F362" s="592"/>
      <c r="G362" s="592"/>
      <c r="H362" s="592"/>
      <c r="I362" s="608">
        <v>45170</v>
      </c>
      <c r="J362" s="623">
        <v>45413</v>
      </c>
      <c r="K362" s="592">
        <v>0</v>
      </c>
      <c r="L362" s="319">
        <v>7</v>
      </c>
      <c r="M362" s="319">
        <v>1250</v>
      </c>
      <c r="N362" s="575" t="s">
        <v>532</v>
      </c>
      <c r="O362" s="622" t="s">
        <v>474</v>
      </c>
    </row>
    <row r="363" spans="1:15" ht="31.5" x14ac:dyDescent="0.25">
      <c r="A363" s="1528"/>
      <c r="B363" s="1537"/>
      <c r="C363" s="592">
        <v>2</v>
      </c>
      <c r="D363" s="554" t="s">
        <v>468</v>
      </c>
      <c r="E363" s="575" t="s">
        <v>392</v>
      </c>
      <c r="F363" s="592"/>
      <c r="G363" s="592"/>
      <c r="H363" s="592"/>
      <c r="I363" s="608">
        <v>45170</v>
      </c>
      <c r="J363" s="623">
        <v>45413</v>
      </c>
      <c r="K363" s="592">
        <v>0</v>
      </c>
      <c r="L363" s="319">
        <v>7</v>
      </c>
      <c r="M363" s="319">
        <v>1250</v>
      </c>
      <c r="N363" s="575" t="s">
        <v>532</v>
      </c>
      <c r="O363" s="622" t="s">
        <v>474</v>
      </c>
    </row>
    <row r="364" spans="1:15" ht="31.5" x14ac:dyDescent="0.25">
      <c r="A364" s="1528"/>
      <c r="B364" s="1537"/>
      <c r="C364" s="592">
        <v>3</v>
      </c>
      <c r="D364" s="554" t="s">
        <v>469</v>
      </c>
      <c r="E364" s="575" t="s">
        <v>392</v>
      </c>
      <c r="F364" s="592"/>
      <c r="G364" s="592"/>
      <c r="H364" s="592"/>
      <c r="I364" s="608">
        <v>45170</v>
      </c>
      <c r="J364" s="623">
        <v>45413</v>
      </c>
      <c r="K364" s="592">
        <v>0</v>
      </c>
      <c r="L364" s="319">
        <v>7</v>
      </c>
      <c r="M364" s="319">
        <v>1250</v>
      </c>
      <c r="N364" s="575" t="s">
        <v>532</v>
      </c>
      <c r="O364" s="622" t="s">
        <v>474</v>
      </c>
    </row>
    <row r="365" spans="1:15" ht="31.5" x14ac:dyDescent="0.25">
      <c r="A365" s="1528"/>
      <c r="B365" s="1537"/>
      <c r="C365" s="592">
        <v>4</v>
      </c>
      <c r="D365" s="575" t="s">
        <v>470</v>
      </c>
      <c r="E365" s="592" t="s">
        <v>391</v>
      </c>
      <c r="F365" s="592"/>
      <c r="G365" s="592"/>
      <c r="H365" s="592"/>
      <c r="I365" s="608">
        <v>45170</v>
      </c>
      <c r="J365" s="623">
        <v>45413</v>
      </c>
      <c r="K365" s="592">
        <v>0</v>
      </c>
      <c r="L365" s="319">
        <v>2</v>
      </c>
      <c r="M365" s="319">
        <v>1000</v>
      </c>
      <c r="N365" s="575" t="s">
        <v>532</v>
      </c>
      <c r="O365" s="622" t="s">
        <v>474</v>
      </c>
    </row>
    <row r="366" spans="1:15" ht="31.5" x14ac:dyDescent="0.25">
      <c r="A366" s="1528"/>
      <c r="B366" s="1537"/>
      <c r="C366" s="592">
        <v>5</v>
      </c>
      <c r="D366" s="554" t="s">
        <v>471</v>
      </c>
      <c r="E366" s="575" t="s">
        <v>392</v>
      </c>
      <c r="F366" s="592">
        <v>1</v>
      </c>
      <c r="G366" s="592"/>
      <c r="H366" s="592"/>
      <c r="I366" s="608">
        <v>45170</v>
      </c>
      <c r="J366" s="623">
        <v>45413</v>
      </c>
      <c r="K366" s="592">
        <v>0</v>
      </c>
      <c r="L366" s="319">
        <v>8</v>
      </c>
      <c r="M366" s="319">
        <v>1500</v>
      </c>
      <c r="N366" s="575" t="s">
        <v>532</v>
      </c>
      <c r="O366" s="622" t="s">
        <v>474</v>
      </c>
    </row>
    <row r="367" spans="1:15" ht="31.5" x14ac:dyDescent="0.25">
      <c r="A367" s="1528"/>
      <c r="B367" s="1537"/>
      <c r="C367" s="592">
        <v>6</v>
      </c>
      <c r="D367" s="554" t="s">
        <v>472</v>
      </c>
      <c r="E367" s="592" t="s">
        <v>392</v>
      </c>
      <c r="F367" s="592"/>
      <c r="G367" s="592"/>
      <c r="H367" s="592"/>
      <c r="I367" s="608">
        <v>45170</v>
      </c>
      <c r="J367" s="623">
        <v>45413</v>
      </c>
      <c r="K367" s="592">
        <v>1</v>
      </c>
      <c r="L367" s="319">
        <v>8</v>
      </c>
      <c r="M367" s="319">
        <v>1500</v>
      </c>
      <c r="N367" s="575" t="s">
        <v>532</v>
      </c>
      <c r="O367" s="622" t="s">
        <v>474</v>
      </c>
    </row>
    <row r="368" spans="1:15" ht="31.5" x14ac:dyDescent="0.25">
      <c r="A368" s="1528"/>
      <c r="B368" s="1537"/>
      <c r="C368" s="592">
        <v>7</v>
      </c>
      <c r="D368" s="554">
        <v>6080015637</v>
      </c>
      <c r="E368" s="575" t="s">
        <v>392</v>
      </c>
      <c r="F368" s="592"/>
      <c r="G368" s="592"/>
      <c r="H368" s="592"/>
      <c r="I368" s="608">
        <v>45170</v>
      </c>
      <c r="J368" s="623">
        <v>45413</v>
      </c>
      <c r="K368" s="592">
        <v>0</v>
      </c>
      <c r="L368" s="319">
        <v>2</v>
      </c>
      <c r="M368" s="319">
        <v>1000</v>
      </c>
      <c r="N368" s="575" t="s">
        <v>532</v>
      </c>
      <c r="O368" s="622" t="s">
        <v>475</v>
      </c>
    </row>
    <row r="369" spans="1:15" ht="31.5" x14ac:dyDescent="0.25">
      <c r="A369" s="1528"/>
      <c r="B369" s="1537"/>
      <c r="C369" s="592">
        <v>8</v>
      </c>
      <c r="D369" s="554">
        <v>6080015638</v>
      </c>
      <c r="E369" s="575" t="s">
        <v>392</v>
      </c>
      <c r="F369" s="592"/>
      <c r="G369" s="592"/>
      <c r="H369" s="592"/>
      <c r="I369" s="608">
        <v>45170</v>
      </c>
      <c r="J369" s="623">
        <v>45413</v>
      </c>
      <c r="K369" s="592">
        <v>0</v>
      </c>
      <c r="L369" s="319">
        <v>2</v>
      </c>
      <c r="M369" s="319">
        <v>1000</v>
      </c>
      <c r="N369" s="575" t="s">
        <v>532</v>
      </c>
      <c r="O369" s="622" t="s">
        <v>475</v>
      </c>
    </row>
    <row r="370" spans="1:15" ht="31.5" x14ac:dyDescent="0.25">
      <c r="A370" s="1528"/>
      <c r="B370" s="1537"/>
      <c r="C370" s="592">
        <v>9</v>
      </c>
      <c r="D370" s="575">
        <v>6080015639</v>
      </c>
      <c r="E370" s="592" t="s">
        <v>391</v>
      </c>
      <c r="F370" s="592"/>
      <c r="G370" s="592"/>
      <c r="H370" s="592"/>
      <c r="I370" s="608">
        <v>45170</v>
      </c>
      <c r="J370" s="623">
        <v>45413</v>
      </c>
      <c r="K370" s="592">
        <v>0</v>
      </c>
      <c r="L370" s="319">
        <v>2</v>
      </c>
      <c r="M370" s="319">
        <v>1000</v>
      </c>
      <c r="N370" s="575" t="s">
        <v>532</v>
      </c>
      <c r="O370" s="622" t="s">
        <v>475</v>
      </c>
    </row>
    <row r="371" spans="1:15" ht="31.5" x14ac:dyDescent="0.25">
      <c r="A371" s="1528"/>
      <c r="B371" s="1537"/>
      <c r="C371" s="592">
        <v>10</v>
      </c>
      <c r="D371" s="554">
        <v>88600</v>
      </c>
      <c r="E371" s="592" t="s">
        <v>392</v>
      </c>
      <c r="F371" s="592"/>
      <c r="G371" s="592">
        <v>1</v>
      </c>
      <c r="H371" s="592"/>
      <c r="I371" s="608">
        <v>45170</v>
      </c>
      <c r="J371" s="623">
        <v>45413</v>
      </c>
      <c r="K371" s="592">
        <v>0</v>
      </c>
      <c r="L371" s="319">
        <v>2</v>
      </c>
      <c r="M371" s="319">
        <v>250</v>
      </c>
      <c r="N371" s="575" t="s">
        <v>532</v>
      </c>
      <c r="O371" s="622" t="s">
        <v>476</v>
      </c>
    </row>
    <row r="372" spans="1:15" ht="31.5" x14ac:dyDescent="0.25">
      <c r="A372" s="1528"/>
      <c r="B372" s="1537"/>
      <c r="C372" s="592">
        <v>11</v>
      </c>
      <c r="D372" s="575">
        <v>88601</v>
      </c>
      <c r="E372" s="592" t="s">
        <v>391</v>
      </c>
      <c r="F372" s="592"/>
      <c r="G372" s="592"/>
      <c r="H372" s="592"/>
      <c r="I372" s="608">
        <v>45170</v>
      </c>
      <c r="J372" s="623">
        <v>45413</v>
      </c>
      <c r="K372" s="592">
        <v>0</v>
      </c>
      <c r="L372" s="319">
        <v>2</v>
      </c>
      <c r="M372" s="319">
        <v>250</v>
      </c>
      <c r="N372" s="575" t="s">
        <v>532</v>
      </c>
      <c r="O372" s="622" t="s">
        <v>476</v>
      </c>
    </row>
    <row r="373" spans="1:15" ht="31.5" x14ac:dyDescent="0.25">
      <c r="A373" s="1528"/>
      <c r="B373" s="625" t="s">
        <v>465</v>
      </c>
      <c r="C373" s="592">
        <v>1</v>
      </c>
      <c r="D373" s="554">
        <v>40269107</v>
      </c>
      <c r="E373" s="575" t="s">
        <v>392</v>
      </c>
      <c r="F373" s="592"/>
      <c r="G373" s="592"/>
      <c r="H373" s="592"/>
      <c r="I373" s="623">
        <v>45413</v>
      </c>
      <c r="J373" s="623">
        <v>45413</v>
      </c>
      <c r="K373" s="592">
        <v>0</v>
      </c>
      <c r="L373" s="319">
        <v>4</v>
      </c>
      <c r="M373" s="575">
        <v>1000</v>
      </c>
      <c r="N373" s="575" t="s">
        <v>533</v>
      </c>
      <c r="O373" s="622" t="s">
        <v>473</v>
      </c>
    </row>
    <row r="374" spans="1:15" ht="31.5" x14ac:dyDescent="0.25">
      <c r="A374" s="1528"/>
      <c r="B374" s="625" t="s">
        <v>465</v>
      </c>
      <c r="C374" s="592">
        <v>2</v>
      </c>
      <c r="D374" s="554">
        <v>40269108</v>
      </c>
      <c r="E374" s="575" t="s">
        <v>392</v>
      </c>
      <c r="F374" s="592"/>
      <c r="G374" s="592"/>
      <c r="H374" s="592"/>
      <c r="I374" s="623">
        <v>45413</v>
      </c>
      <c r="J374" s="623">
        <v>45413</v>
      </c>
      <c r="K374" s="592">
        <v>0</v>
      </c>
      <c r="L374" s="319">
        <v>4</v>
      </c>
      <c r="M374" s="575">
        <v>1000</v>
      </c>
      <c r="N374" s="575" t="s">
        <v>533</v>
      </c>
      <c r="O374" s="622" t="s">
        <v>473</v>
      </c>
    </row>
    <row r="375" spans="1:15" ht="31.5" x14ac:dyDescent="0.25">
      <c r="A375" s="1528"/>
      <c r="B375" s="625" t="s">
        <v>465</v>
      </c>
      <c r="C375" s="592">
        <v>1</v>
      </c>
      <c r="D375" s="554">
        <v>40269105</v>
      </c>
      <c r="E375" s="575" t="s">
        <v>392</v>
      </c>
      <c r="F375" s="592"/>
      <c r="G375" s="592"/>
      <c r="H375" s="592"/>
      <c r="I375" s="623">
        <v>45413</v>
      </c>
      <c r="J375" s="623">
        <v>45413</v>
      </c>
      <c r="K375" s="592">
        <v>0</v>
      </c>
      <c r="L375" s="319">
        <v>4</v>
      </c>
      <c r="M375" s="575">
        <v>1000</v>
      </c>
      <c r="N375" s="575" t="s">
        <v>534</v>
      </c>
      <c r="O375" s="622" t="s">
        <v>473</v>
      </c>
    </row>
    <row r="376" spans="1:15" ht="31.5" x14ac:dyDescent="0.25">
      <c r="A376" s="1528"/>
      <c r="B376" s="625" t="s">
        <v>465</v>
      </c>
      <c r="C376" s="592">
        <v>2</v>
      </c>
      <c r="D376" s="554">
        <v>40269106</v>
      </c>
      <c r="E376" s="575" t="s">
        <v>392</v>
      </c>
      <c r="F376" s="592"/>
      <c r="G376" s="592"/>
      <c r="H376" s="592"/>
      <c r="I376" s="623">
        <v>45413</v>
      </c>
      <c r="J376" s="623">
        <v>45413</v>
      </c>
      <c r="K376" s="592">
        <v>0</v>
      </c>
      <c r="L376" s="319">
        <v>4</v>
      </c>
      <c r="M376" s="575">
        <v>1000</v>
      </c>
      <c r="N376" s="575" t="s">
        <v>534</v>
      </c>
      <c r="O376" s="622" t="s">
        <v>473</v>
      </c>
    </row>
    <row r="377" spans="1:15" ht="32.25" thickBot="1" x14ac:dyDescent="0.3">
      <c r="A377" s="1540"/>
      <c r="B377" s="602" t="s">
        <v>466</v>
      </c>
      <c r="C377" s="599">
        <v>1</v>
      </c>
      <c r="D377" s="639">
        <v>298410225</v>
      </c>
      <c r="E377" s="599" t="s">
        <v>392</v>
      </c>
      <c r="F377" s="599"/>
      <c r="G377" s="599"/>
      <c r="H377" s="599"/>
      <c r="I377" s="626">
        <v>45413</v>
      </c>
      <c r="J377" s="626">
        <v>45413</v>
      </c>
      <c r="K377" s="599" t="s">
        <v>546</v>
      </c>
      <c r="L377" s="597">
        <v>2</v>
      </c>
      <c r="M377" s="597">
        <v>1000</v>
      </c>
      <c r="N377" s="597" t="s">
        <v>535</v>
      </c>
      <c r="O377" s="627" t="s">
        <v>477</v>
      </c>
    </row>
    <row r="378" spans="1:15" ht="32.25" thickBot="1" x14ac:dyDescent="0.3">
      <c r="A378" s="1527" t="s">
        <v>568</v>
      </c>
      <c r="B378" s="1530" t="s">
        <v>6</v>
      </c>
      <c r="C378" s="594">
        <v>1</v>
      </c>
      <c r="D378" s="589" t="s">
        <v>569</v>
      </c>
      <c r="E378" s="594" t="s">
        <v>392</v>
      </c>
      <c r="F378" s="594"/>
      <c r="G378" s="594">
        <v>1</v>
      </c>
      <c r="H378" s="594"/>
      <c r="I378" s="604">
        <v>45474</v>
      </c>
      <c r="J378" s="594"/>
      <c r="K378" s="594"/>
      <c r="L378" s="594"/>
      <c r="M378" s="594"/>
      <c r="N378" s="589" t="s">
        <v>585</v>
      </c>
      <c r="O378" s="621" t="s">
        <v>582</v>
      </c>
    </row>
    <row r="379" spans="1:15" ht="32.25" thickBot="1" x14ac:dyDescent="0.3">
      <c r="A379" s="1528"/>
      <c r="B379" s="1531"/>
      <c r="C379" s="592">
        <v>2</v>
      </c>
      <c r="D379" s="575" t="s">
        <v>570</v>
      </c>
      <c r="E379" s="592" t="s">
        <v>392</v>
      </c>
      <c r="F379" s="592"/>
      <c r="G379" s="592"/>
      <c r="H379" s="592"/>
      <c r="I379" s="604">
        <v>45474</v>
      </c>
      <c r="J379" s="592"/>
      <c r="K379" s="592"/>
      <c r="L379" s="592"/>
      <c r="M379" s="592"/>
      <c r="N379" s="575" t="s">
        <v>585</v>
      </c>
      <c r="O379" s="622" t="s">
        <v>582</v>
      </c>
    </row>
    <row r="380" spans="1:15" ht="32.25" thickBot="1" x14ac:dyDescent="0.3">
      <c r="A380" s="1528"/>
      <c r="B380" s="1531"/>
      <c r="C380" s="592">
        <v>3</v>
      </c>
      <c r="D380" s="575" t="s">
        <v>571</v>
      </c>
      <c r="E380" s="592" t="s">
        <v>392</v>
      </c>
      <c r="F380" s="592"/>
      <c r="G380" s="592"/>
      <c r="H380" s="592"/>
      <c r="I380" s="604">
        <v>45474</v>
      </c>
      <c r="J380" s="592"/>
      <c r="K380" s="592"/>
      <c r="L380" s="592"/>
      <c r="M380" s="592"/>
      <c r="N380" s="575" t="s">
        <v>585</v>
      </c>
      <c r="O380" s="622" t="s">
        <v>583</v>
      </c>
    </row>
    <row r="381" spans="1:15" ht="32.25" thickBot="1" x14ac:dyDescent="0.3">
      <c r="A381" s="1528"/>
      <c r="B381" s="1531"/>
      <c r="C381" s="592">
        <v>4</v>
      </c>
      <c r="D381" s="575" t="s">
        <v>572</v>
      </c>
      <c r="E381" s="592" t="s">
        <v>392</v>
      </c>
      <c r="F381" s="592"/>
      <c r="G381" s="592"/>
      <c r="H381" s="592"/>
      <c r="I381" s="604">
        <v>45474</v>
      </c>
      <c r="J381" s="592"/>
      <c r="K381" s="592"/>
      <c r="L381" s="592"/>
      <c r="M381" s="592"/>
      <c r="N381" s="575" t="s">
        <v>585</v>
      </c>
      <c r="O381" s="622" t="s">
        <v>583</v>
      </c>
    </row>
    <row r="382" spans="1:15" ht="32.25" thickBot="1" x14ac:dyDescent="0.3">
      <c r="A382" s="1528"/>
      <c r="B382" s="1531"/>
      <c r="C382" s="592">
        <v>5</v>
      </c>
      <c r="D382" s="575" t="s">
        <v>573</v>
      </c>
      <c r="E382" s="592" t="s">
        <v>392</v>
      </c>
      <c r="F382" s="592"/>
      <c r="G382" s="592"/>
      <c r="H382" s="592"/>
      <c r="I382" s="604">
        <v>45474</v>
      </c>
      <c r="J382" s="592"/>
      <c r="K382" s="592"/>
      <c r="L382" s="592"/>
      <c r="M382" s="592"/>
      <c r="N382" s="575" t="s">
        <v>585</v>
      </c>
      <c r="O382" s="622" t="s">
        <v>583</v>
      </c>
    </row>
    <row r="383" spans="1:15" ht="32.25" thickBot="1" x14ac:dyDescent="0.3">
      <c r="A383" s="1528"/>
      <c r="B383" s="1531"/>
      <c r="C383" s="592">
        <v>6</v>
      </c>
      <c r="D383" s="575" t="s">
        <v>574</v>
      </c>
      <c r="E383" s="592" t="s">
        <v>392</v>
      </c>
      <c r="F383" s="592"/>
      <c r="G383" s="592"/>
      <c r="H383" s="592"/>
      <c r="I383" s="604">
        <v>45474</v>
      </c>
      <c r="J383" s="592"/>
      <c r="K383" s="592"/>
      <c r="L383" s="592"/>
      <c r="M383" s="592"/>
      <c r="N383" s="575" t="s">
        <v>585</v>
      </c>
      <c r="O383" s="622" t="s">
        <v>583</v>
      </c>
    </row>
    <row r="384" spans="1:15" ht="32.25" thickBot="1" x14ac:dyDescent="0.3">
      <c r="A384" s="1528"/>
      <c r="B384" s="1531"/>
      <c r="C384" s="592">
        <v>7</v>
      </c>
      <c r="D384" s="575" t="s">
        <v>575</v>
      </c>
      <c r="E384" s="592" t="s">
        <v>392</v>
      </c>
      <c r="F384" s="592"/>
      <c r="G384" s="592"/>
      <c r="H384" s="592"/>
      <c r="I384" s="604">
        <v>45474</v>
      </c>
      <c r="J384" s="592"/>
      <c r="K384" s="592"/>
      <c r="L384" s="592"/>
      <c r="M384" s="592"/>
      <c r="N384" s="575" t="s">
        <v>585</v>
      </c>
      <c r="O384" s="622" t="s">
        <v>583</v>
      </c>
    </row>
    <row r="385" spans="1:15" ht="32.25" thickBot="1" x14ac:dyDescent="0.3">
      <c r="A385" s="1528"/>
      <c r="B385" s="1531"/>
      <c r="C385" s="592">
        <v>8</v>
      </c>
      <c r="D385" s="575" t="s">
        <v>576</v>
      </c>
      <c r="E385" s="592" t="s">
        <v>392</v>
      </c>
      <c r="F385" s="592">
        <v>1</v>
      </c>
      <c r="G385" s="592"/>
      <c r="H385" s="592"/>
      <c r="I385" s="604">
        <v>45474</v>
      </c>
      <c r="J385" s="592"/>
      <c r="K385" s="592"/>
      <c r="L385" s="592"/>
      <c r="M385" s="592"/>
      <c r="N385" s="575" t="s">
        <v>585</v>
      </c>
      <c r="O385" s="622" t="s">
        <v>583</v>
      </c>
    </row>
    <row r="386" spans="1:15" ht="32.25" thickBot="1" x14ac:dyDescent="0.3">
      <c r="A386" s="1528"/>
      <c r="B386" s="1531"/>
      <c r="C386" s="592">
        <v>9</v>
      </c>
      <c r="D386" s="575" t="s">
        <v>577</v>
      </c>
      <c r="E386" s="592" t="s">
        <v>392</v>
      </c>
      <c r="F386" s="592"/>
      <c r="G386" s="592"/>
      <c r="H386" s="592"/>
      <c r="I386" s="604">
        <v>45474</v>
      </c>
      <c r="J386" s="592"/>
      <c r="K386" s="592"/>
      <c r="L386" s="592"/>
      <c r="M386" s="592"/>
      <c r="N386" s="575" t="s">
        <v>585</v>
      </c>
      <c r="O386" s="622" t="s">
        <v>583</v>
      </c>
    </row>
    <row r="387" spans="1:15" ht="32.25" thickBot="1" x14ac:dyDescent="0.3">
      <c r="A387" s="1528"/>
      <c r="B387" s="1531"/>
      <c r="C387" s="592">
        <v>10</v>
      </c>
      <c r="D387" s="575" t="s">
        <v>578</v>
      </c>
      <c r="E387" s="592" t="s">
        <v>392</v>
      </c>
      <c r="F387" s="592">
        <v>1</v>
      </c>
      <c r="G387" s="592"/>
      <c r="H387" s="592"/>
      <c r="I387" s="604">
        <v>45474</v>
      </c>
      <c r="J387" s="592"/>
      <c r="K387" s="592"/>
      <c r="L387" s="592"/>
      <c r="M387" s="592"/>
      <c r="N387" s="575" t="s">
        <v>585</v>
      </c>
      <c r="O387" s="622" t="s">
        <v>583</v>
      </c>
    </row>
    <row r="388" spans="1:15" ht="32.25" thickBot="1" x14ac:dyDescent="0.3">
      <c r="A388" s="1528"/>
      <c r="B388" s="1531"/>
      <c r="C388" s="592">
        <v>11</v>
      </c>
      <c r="D388" s="575" t="s">
        <v>579</v>
      </c>
      <c r="E388" s="592" t="s">
        <v>392</v>
      </c>
      <c r="F388" s="592"/>
      <c r="G388" s="592"/>
      <c r="H388" s="592"/>
      <c r="I388" s="604">
        <v>45474</v>
      </c>
      <c r="J388" s="592"/>
      <c r="K388" s="592"/>
      <c r="L388" s="592"/>
      <c r="M388" s="592"/>
      <c r="N388" s="575" t="s">
        <v>585</v>
      </c>
      <c r="O388" s="622" t="s">
        <v>583</v>
      </c>
    </row>
    <row r="389" spans="1:15" ht="32.25" thickBot="1" x14ac:dyDescent="0.3">
      <c r="A389" s="1528"/>
      <c r="B389" s="1531"/>
      <c r="C389" s="592">
        <v>12</v>
      </c>
      <c r="D389" s="575" t="s">
        <v>580</v>
      </c>
      <c r="E389" s="592" t="s">
        <v>392</v>
      </c>
      <c r="F389" s="592"/>
      <c r="G389" s="592"/>
      <c r="H389" s="592"/>
      <c r="I389" s="604">
        <v>45474</v>
      </c>
      <c r="J389" s="592"/>
      <c r="K389" s="592"/>
      <c r="L389" s="592"/>
      <c r="M389" s="592"/>
      <c r="N389" s="575" t="s">
        <v>585</v>
      </c>
      <c r="O389" s="622" t="s">
        <v>584</v>
      </c>
    </row>
    <row r="390" spans="1:15" ht="32.25" thickBot="1" x14ac:dyDescent="0.3">
      <c r="A390" s="1529"/>
      <c r="B390" s="1532"/>
      <c r="C390" s="609">
        <v>13</v>
      </c>
      <c r="D390" s="588" t="s">
        <v>581</v>
      </c>
      <c r="E390" s="609" t="s">
        <v>392</v>
      </c>
      <c r="F390" s="609"/>
      <c r="G390" s="609"/>
      <c r="H390" s="609"/>
      <c r="I390" s="604">
        <v>45474</v>
      </c>
      <c r="J390" s="609"/>
      <c r="K390" s="609"/>
      <c r="L390" s="609"/>
      <c r="M390" s="609"/>
      <c r="N390" s="588" t="s">
        <v>585</v>
      </c>
      <c r="O390" s="628" t="s">
        <v>584</v>
      </c>
    </row>
    <row r="391" spans="1:15" ht="47.25" x14ac:dyDescent="0.25">
      <c r="A391" s="1533" t="s">
        <v>586</v>
      </c>
      <c r="B391" s="1530" t="s">
        <v>6</v>
      </c>
      <c r="C391" s="594">
        <v>1</v>
      </c>
      <c r="D391" s="589">
        <v>40265019</v>
      </c>
      <c r="E391" s="594" t="s">
        <v>392</v>
      </c>
      <c r="F391" s="594"/>
      <c r="G391" s="594">
        <v>1</v>
      </c>
      <c r="H391" s="594"/>
      <c r="I391" s="604">
        <v>45323</v>
      </c>
      <c r="J391" s="594"/>
      <c r="K391" s="594">
        <v>1</v>
      </c>
      <c r="L391" s="594"/>
      <c r="M391" s="594"/>
      <c r="N391" s="589" t="s">
        <v>590</v>
      </c>
      <c r="O391" s="590" t="s">
        <v>592</v>
      </c>
    </row>
    <row r="392" spans="1:15" ht="48" thickBot="1" x14ac:dyDescent="0.3">
      <c r="A392" s="1534"/>
      <c r="B392" s="1531"/>
      <c r="C392" s="592">
        <v>2</v>
      </c>
      <c r="D392" s="575">
        <v>40265020</v>
      </c>
      <c r="E392" s="592" t="s">
        <v>392</v>
      </c>
      <c r="F392" s="592"/>
      <c r="G392" s="592"/>
      <c r="H392" s="592"/>
      <c r="I392" s="608">
        <v>45323</v>
      </c>
      <c r="J392" s="592"/>
      <c r="K392" s="592">
        <v>1</v>
      </c>
      <c r="L392" s="592"/>
      <c r="M392" s="592"/>
      <c r="N392" s="575" t="s">
        <v>590</v>
      </c>
      <c r="O392" s="591" t="s">
        <v>592</v>
      </c>
    </row>
    <row r="393" spans="1:15" ht="47.25" x14ac:dyDescent="0.25">
      <c r="A393" s="1534"/>
      <c r="B393" s="1531"/>
      <c r="C393" s="592">
        <v>3</v>
      </c>
      <c r="D393" s="575">
        <v>40275527</v>
      </c>
      <c r="E393" s="592" t="s">
        <v>392</v>
      </c>
      <c r="F393" s="592"/>
      <c r="G393" s="592"/>
      <c r="H393" s="592"/>
      <c r="I393" s="604">
        <v>45323</v>
      </c>
      <c r="J393" s="592"/>
      <c r="K393" s="592">
        <v>0</v>
      </c>
      <c r="L393" s="592"/>
      <c r="M393" s="592"/>
      <c r="N393" s="575" t="s">
        <v>590</v>
      </c>
      <c r="O393" s="591" t="s">
        <v>592</v>
      </c>
    </row>
    <row r="394" spans="1:15" ht="48" thickBot="1" x14ac:dyDescent="0.3">
      <c r="A394" s="1534"/>
      <c r="B394" s="1531"/>
      <c r="C394" s="592">
        <v>4</v>
      </c>
      <c r="D394" s="575">
        <v>40265024</v>
      </c>
      <c r="E394" s="592" t="s">
        <v>392</v>
      </c>
      <c r="F394" s="592"/>
      <c r="G394" s="592"/>
      <c r="H394" s="592"/>
      <c r="I394" s="608">
        <v>45323</v>
      </c>
      <c r="J394" s="592"/>
      <c r="K394" s="592">
        <v>1</v>
      </c>
      <c r="L394" s="592"/>
      <c r="M394" s="592"/>
      <c r="N394" s="575" t="s">
        <v>590</v>
      </c>
      <c r="O394" s="591" t="s">
        <v>592</v>
      </c>
    </row>
    <row r="395" spans="1:15" ht="47.25" x14ac:dyDescent="0.25">
      <c r="A395" s="1534"/>
      <c r="B395" s="1531"/>
      <c r="C395" s="592">
        <v>5</v>
      </c>
      <c r="D395" s="575">
        <v>40265021</v>
      </c>
      <c r="E395" s="592" t="s">
        <v>392</v>
      </c>
      <c r="F395" s="592"/>
      <c r="G395" s="592"/>
      <c r="H395" s="592"/>
      <c r="I395" s="604">
        <v>45323</v>
      </c>
      <c r="J395" s="592"/>
      <c r="K395" s="592">
        <v>1</v>
      </c>
      <c r="L395" s="592"/>
      <c r="M395" s="592"/>
      <c r="N395" s="575" t="s">
        <v>590</v>
      </c>
      <c r="O395" s="591" t="s">
        <v>592</v>
      </c>
    </row>
    <row r="396" spans="1:15" ht="48" thickBot="1" x14ac:dyDescent="0.3">
      <c r="A396" s="1534"/>
      <c r="B396" s="1531"/>
      <c r="C396" s="592">
        <v>6</v>
      </c>
      <c r="D396" s="575">
        <v>40265023</v>
      </c>
      <c r="E396" s="592" t="s">
        <v>392</v>
      </c>
      <c r="F396" s="592"/>
      <c r="G396" s="592"/>
      <c r="H396" s="592"/>
      <c r="I396" s="608">
        <v>45323</v>
      </c>
      <c r="J396" s="592"/>
      <c r="K396" s="592">
        <v>0</v>
      </c>
      <c r="L396" s="592"/>
      <c r="M396" s="592"/>
      <c r="N396" s="575" t="s">
        <v>590</v>
      </c>
      <c r="O396" s="591" t="s">
        <v>592</v>
      </c>
    </row>
    <row r="397" spans="1:15" ht="47.25" x14ac:dyDescent="0.25">
      <c r="A397" s="1534"/>
      <c r="B397" s="1531"/>
      <c r="C397" s="592">
        <v>7</v>
      </c>
      <c r="D397" s="575">
        <v>40265017</v>
      </c>
      <c r="E397" s="592" t="s">
        <v>392</v>
      </c>
      <c r="F397" s="592"/>
      <c r="G397" s="592"/>
      <c r="H397" s="592"/>
      <c r="I397" s="604">
        <v>45323</v>
      </c>
      <c r="J397" s="592"/>
      <c r="K397" s="592">
        <v>1</v>
      </c>
      <c r="L397" s="592"/>
      <c r="M397" s="592"/>
      <c r="N397" s="575" t="s">
        <v>590</v>
      </c>
      <c r="O397" s="591" t="s">
        <v>592</v>
      </c>
    </row>
    <row r="398" spans="1:15" ht="48" thickBot="1" x14ac:dyDescent="0.3">
      <c r="A398" s="1534"/>
      <c r="B398" s="1531"/>
      <c r="C398" s="592">
        <v>8</v>
      </c>
      <c r="D398" s="575">
        <v>40265018</v>
      </c>
      <c r="E398" s="592" t="s">
        <v>392</v>
      </c>
      <c r="F398" s="592"/>
      <c r="G398" s="592"/>
      <c r="H398" s="592"/>
      <c r="I398" s="608">
        <v>45323</v>
      </c>
      <c r="J398" s="592"/>
      <c r="K398" s="592">
        <v>0</v>
      </c>
      <c r="L398" s="592"/>
      <c r="M398" s="592"/>
      <c r="N398" s="575" t="s">
        <v>590</v>
      </c>
      <c r="O398" s="591" t="s">
        <v>592</v>
      </c>
    </row>
    <row r="399" spans="1:15" ht="47.25" x14ac:dyDescent="0.25">
      <c r="A399" s="1534"/>
      <c r="B399" s="1531"/>
      <c r="C399" s="592">
        <v>9</v>
      </c>
      <c r="D399" s="575">
        <v>40265026</v>
      </c>
      <c r="E399" s="592" t="s">
        <v>392</v>
      </c>
      <c r="F399" s="592"/>
      <c r="G399" s="592"/>
      <c r="H399" s="592"/>
      <c r="I399" s="604">
        <v>45323</v>
      </c>
      <c r="J399" s="592"/>
      <c r="K399" s="592">
        <v>1</v>
      </c>
      <c r="L399" s="592"/>
      <c r="M399" s="592"/>
      <c r="N399" s="575" t="s">
        <v>590</v>
      </c>
      <c r="O399" s="591" t="s">
        <v>592</v>
      </c>
    </row>
    <row r="400" spans="1:15" ht="48" thickBot="1" x14ac:dyDescent="0.3">
      <c r="A400" s="1534"/>
      <c r="B400" s="1531"/>
      <c r="C400" s="592">
        <v>10</v>
      </c>
      <c r="D400" s="592">
        <v>40265022</v>
      </c>
      <c r="E400" s="592" t="s">
        <v>392</v>
      </c>
      <c r="F400" s="592"/>
      <c r="G400" s="592"/>
      <c r="H400" s="592"/>
      <c r="I400" s="608">
        <v>45323</v>
      </c>
      <c r="J400" s="592"/>
      <c r="K400" s="592">
        <v>0</v>
      </c>
      <c r="L400" s="592"/>
      <c r="M400" s="592"/>
      <c r="N400" s="575" t="s">
        <v>590</v>
      </c>
      <c r="O400" s="591" t="s">
        <v>592</v>
      </c>
    </row>
    <row r="401" spans="1:15" ht="47.25" x14ac:dyDescent="0.25">
      <c r="A401" s="1534"/>
      <c r="B401" s="1531"/>
      <c r="C401" s="592">
        <v>11</v>
      </c>
      <c r="D401" s="575">
        <v>40265027</v>
      </c>
      <c r="E401" s="592" t="s">
        <v>392</v>
      </c>
      <c r="F401" s="592"/>
      <c r="G401" s="592"/>
      <c r="H401" s="592"/>
      <c r="I401" s="604">
        <v>45323</v>
      </c>
      <c r="J401" s="592"/>
      <c r="K401" s="592">
        <v>0</v>
      </c>
      <c r="L401" s="592"/>
      <c r="M401" s="592"/>
      <c r="N401" s="575" t="s">
        <v>590</v>
      </c>
      <c r="O401" s="591" t="s">
        <v>592</v>
      </c>
    </row>
    <row r="402" spans="1:15" ht="48" thickBot="1" x14ac:dyDescent="0.3">
      <c r="A402" s="1534"/>
      <c r="B402" s="1531"/>
      <c r="C402" s="592">
        <v>12</v>
      </c>
      <c r="D402" s="575" t="s">
        <v>588</v>
      </c>
      <c r="E402" s="592" t="s">
        <v>392</v>
      </c>
      <c r="F402" s="592"/>
      <c r="G402" s="592"/>
      <c r="H402" s="592"/>
      <c r="I402" s="608">
        <v>45323</v>
      </c>
      <c r="J402" s="592"/>
      <c r="K402" s="592">
        <v>0</v>
      </c>
      <c r="L402" s="592"/>
      <c r="M402" s="592"/>
      <c r="N402" s="575" t="s">
        <v>590</v>
      </c>
      <c r="O402" s="591" t="s">
        <v>700</v>
      </c>
    </row>
    <row r="403" spans="1:15" ht="63.75" thickBot="1" x14ac:dyDescent="0.3">
      <c r="A403" s="1535"/>
      <c r="B403" s="629" t="s">
        <v>591</v>
      </c>
      <c r="C403" s="609">
        <v>13</v>
      </c>
      <c r="D403" s="588" t="s">
        <v>587</v>
      </c>
      <c r="E403" s="609" t="s">
        <v>392</v>
      </c>
      <c r="F403" s="609"/>
      <c r="G403" s="609"/>
      <c r="H403" s="609"/>
      <c r="I403" s="604">
        <v>45323</v>
      </c>
      <c r="J403" s="609"/>
      <c r="K403" s="609">
        <v>0</v>
      </c>
      <c r="L403" s="609"/>
      <c r="M403" s="609"/>
      <c r="N403" s="588" t="s">
        <v>589</v>
      </c>
      <c r="O403" s="612" t="s">
        <v>631</v>
      </c>
    </row>
    <row r="404" spans="1:15" ht="48" thickBot="1" x14ac:dyDescent="0.3">
      <c r="A404" s="1533" t="s">
        <v>630</v>
      </c>
      <c r="B404" s="1530" t="s">
        <v>6</v>
      </c>
      <c r="C404" s="594">
        <v>1</v>
      </c>
      <c r="D404" s="589" t="s">
        <v>593</v>
      </c>
      <c r="E404" s="594" t="s">
        <v>391</v>
      </c>
      <c r="F404" s="594"/>
      <c r="G404" s="594"/>
      <c r="H404" s="594"/>
      <c r="I404" s="604">
        <v>45444</v>
      </c>
      <c r="J404" s="594"/>
      <c r="K404" s="594"/>
      <c r="L404" s="594"/>
      <c r="M404" s="594"/>
      <c r="N404" s="630" t="s">
        <v>638</v>
      </c>
      <c r="O404" s="621" t="s">
        <v>632</v>
      </c>
    </row>
    <row r="405" spans="1:15" ht="48" thickBot="1" x14ac:dyDescent="0.3">
      <c r="A405" s="1534"/>
      <c r="B405" s="1531"/>
      <c r="C405" s="592">
        <v>2</v>
      </c>
      <c r="D405" s="575" t="s">
        <v>594</v>
      </c>
      <c r="E405" s="592" t="s">
        <v>391</v>
      </c>
      <c r="F405" s="592"/>
      <c r="G405" s="592"/>
      <c r="H405" s="592"/>
      <c r="I405" s="608">
        <v>45444</v>
      </c>
      <c r="J405" s="592"/>
      <c r="K405" s="592"/>
      <c r="L405" s="592"/>
      <c r="M405" s="592"/>
      <c r="N405" s="631" t="s">
        <v>638</v>
      </c>
      <c r="O405" s="622" t="s">
        <v>632</v>
      </c>
    </row>
    <row r="406" spans="1:15" ht="48" thickBot="1" x14ac:dyDescent="0.3">
      <c r="A406" s="1534"/>
      <c r="B406" s="1531"/>
      <c r="C406" s="592">
        <v>3</v>
      </c>
      <c r="D406" s="575" t="s">
        <v>595</v>
      </c>
      <c r="E406" s="594" t="s">
        <v>391</v>
      </c>
      <c r="F406" s="592"/>
      <c r="G406" s="592"/>
      <c r="H406" s="592"/>
      <c r="I406" s="608">
        <v>45444</v>
      </c>
      <c r="J406" s="592"/>
      <c r="K406" s="592"/>
      <c r="L406" s="592"/>
      <c r="M406" s="592"/>
      <c r="N406" s="631" t="s">
        <v>638</v>
      </c>
      <c r="O406" s="622" t="s">
        <v>632</v>
      </c>
    </row>
    <row r="407" spans="1:15" ht="48" thickBot="1" x14ac:dyDescent="0.3">
      <c r="A407" s="1534"/>
      <c r="B407" s="1531"/>
      <c r="C407" s="592">
        <v>4</v>
      </c>
      <c r="D407" s="575" t="s">
        <v>596</v>
      </c>
      <c r="E407" s="619" t="s">
        <v>391</v>
      </c>
      <c r="F407" s="592"/>
      <c r="G407" s="592"/>
      <c r="H407" s="592"/>
      <c r="I407" s="608">
        <v>45444</v>
      </c>
      <c r="J407" s="592"/>
      <c r="K407" s="592"/>
      <c r="L407" s="592"/>
      <c r="M407" s="592"/>
      <c r="N407" s="631" t="s">
        <v>638</v>
      </c>
      <c r="O407" s="622" t="s">
        <v>632</v>
      </c>
    </row>
    <row r="408" spans="1:15" ht="48" thickBot="1" x14ac:dyDescent="0.3">
      <c r="A408" s="1534"/>
      <c r="B408" s="1531"/>
      <c r="C408" s="592">
        <v>5</v>
      </c>
      <c r="D408" s="575" t="s">
        <v>597</v>
      </c>
      <c r="E408" s="594" t="s">
        <v>391</v>
      </c>
      <c r="F408" s="592"/>
      <c r="G408" s="592"/>
      <c r="H408" s="592"/>
      <c r="I408" s="608">
        <v>45444</v>
      </c>
      <c r="J408" s="592"/>
      <c r="K408" s="592"/>
      <c r="L408" s="592"/>
      <c r="M408" s="592"/>
      <c r="N408" s="631" t="s">
        <v>638</v>
      </c>
      <c r="O408" s="622" t="s">
        <v>632</v>
      </c>
    </row>
    <row r="409" spans="1:15" ht="48" thickBot="1" x14ac:dyDescent="0.3">
      <c r="A409" s="1534"/>
      <c r="B409" s="1531"/>
      <c r="C409" s="592">
        <v>6</v>
      </c>
      <c r="D409" s="575" t="s">
        <v>598</v>
      </c>
      <c r="E409" s="619" t="s">
        <v>391</v>
      </c>
      <c r="F409" s="592"/>
      <c r="G409" s="592"/>
      <c r="H409" s="592"/>
      <c r="I409" s="608">
        <v>45444</v>
      </c>
      <c r="J409" s="592"/>
      <c r="K409" s="592"/>
      <c r="L409" s="592"/>
      <c r="M409" s="592"/>
      <c r="N409" s="631" t="s">
        <v>638</v>
      </c>
      <c r="O409" s="622" t="s">
        <v>632</v>
      </c>
    </row>
    <row r="410" spans="1:15" ht="48" thickBot="1" x14ac:dyDescent="0.3">
      <c r="A410" s="1534"/>
      <c r="B410" s="1531"/>
      <c r="C410" s="592">
        <v>7</v>
      </c>
      <c r="D410" s="575" t="s">
        <v>599</v>
      </c>
      <c r="E410" s="594" t="s">
        <v>391</v>
      </c>
      <c r="F410" s="592"/>
      <c r="G410" s="592"/>
      <c r="H410" s="592"/>
      <c r="I410" s="608">
        <v>45444</v>
      </c>
      <c r="J410" s="592"/>
      <c r="K410" s="592"/>
      <c r="L410" s="592"/>
      <c r="M410" s="592"/>
      <c r="N410" s="631" t="s">
        <v>638</v>
      </c>
      <c r="O410" s="622" t="s">
        <v>633</v>
      </c>
    </row>
    <row r="411" spans="1:15" ht="48" thickBot="1" x14ac:dyDescent="0.3">
      <c r="A411" s="1534"/>
      <c r="B411" s="1531"/>
      <c r="C411" s="592">
        <v>8</v>
      </c>
      <c r="D411" s="575" t="s">
        <v>600</v>
      </c>
      <c r="E411" s="619" t="s">
        <v>391</v>
      </c>
      <c r="F411" s="592"/>
      <c r="G411" s="592"/>
      <c r="H411" s="592"/>
      <c r="I411" s="608">
        <v>45444</v>
      </c>
      <c r="J411" s="592"/>
      <c r="K411" s="592"/>
      <c r="L411" s="592"/>
      <c r="M411" s="592"/>
      <c r="N411" s="631" t="s">
        <v>638</v>
      </c>
      <c r="O411" s="622" t="s">
        <v>632</v>
      </c>
    </row>
    <row r="412" spans="1:15" ht="48" thickBot="1" x14ac:dyDescent="0.3">
      <c r="A412" s="1534"/>
      <c r="B412" s="1531"/>
      <c r="C412" s="592">
        <v>9</v>
      </c>
      <c r="D412" s="575" t="s">
        <v>706</v>
      </c>
      <c r="E412" s="594" t="s">
        <v>391</v>
      </c>
      <c r="F412" s="592"/>
      <c r="G412" s="592"/>
      <c r="H412" s="592"/>
      <c r="I412" s="608">
        <v>45444</v>
      </c>
      <c r="J412" s="592"/>
      <c r="K412" s="592"/>
      <c r="L412" s="592"/>
      <c r="M412" s="592"/>
      <c r="N412" s="631" t="s">
        <v>638</v>
      </c>
      <c r="O412" s="622" t="s">
        <v>632</v>
      </c>
    </row>
    <row r="413" spans="1:15" ht="48" thickBot="1" x14ac:dyDescent="0.3">
      <c r="A413" s="1534"/>
      <c r="B413" s="1531"/>
      <c r="C413" s="592">
        <v>10</v>
      </c>
      <c r="D413" s="575" t="s">
        <v>602</v>
      </c>
      <c r="E413" s="619" t="s">
        <v>391</v>
      </c>
      <c r="F413" s="592"/>
      <c r="G413" s="592"/>
      <c r="H413" s="592"/>
      <c r="I413" s="608">
        <v>45444</v>
      </c>
      <c r="J413" s="592"/>
      <c r="K413" s="592"/>
      <c r="L413" s="592"/>
      <c r="M413" s="592"/>
      <c r="N413" s="631" t="s">
        <v>638</v>
      </c>
      <c r="O413" s="622" t="s">
        <v>634</v>
      </c>
    </row>
    <row r="414" spans="1:15" ht="32.25" thickBot="1" x14ac:dyDescent="0.3">
      <c r="A414" s="1534"/>
      <c r="B414" s="1531"/>
      <c r="C414" s="592">
        <v>11</v>
      </c>
      <c r="D414" s="575" t="s">
        <v>603</v>
      </c>
      <c r="E414" s="594" t="s">
        <v>391</v>
      </c>
      <c r="F414" s="592"/>
      <c r="G414" s="592"/>
      <c r="H414" s="592"/>
      <c r="I414" s="608">
        <v>45444</v>
      </c>
      <c r="J414" s="592"/>
      <c r="K414" s="592"/>
      <c r="L414" s="592"/>
      <c r="M414" s="592"/>
      <c r="N414" s="631" t="s">
        <v>639</v>
      </c>
      <c r="O414" s="622" t="s">
        <v>632</v>
      </c>
    </row>
    <row r="415" spans="1:15" ht="32.25" thickBot="1" x14ac:dyDescent="0.3">
      <c r="A415" s="1534"/>
      <c r="B415" s="1531"/>
      <c r="C415" s="592">
        <v>12</v>
      </c>
      <c r="D415" s="575" t="s">
        <v>604</v>
      </c>
      <c r="E415" s="619" t="s">
        <v>391</v>
      </c>
      <c r="F415" s="592"/>
      <c r="G415" s="592"/>
      <c r="H415" s="592"/>
      <c r="I415" s="608">
        <v>45444</v>
      </c>
      <c r="J415" s="592"/>
      <c r="K415" s="592"/>
      <c r="L415" s="592"/>
      <c r="M415" s="592"/>
      <c r="N415" s="631" t="s">
        <v>639</v>
      </c>
      <c r="O415" s="622" t="s">
        <v>632</v>
      </c>
    </row>
    <row r="416" spans="1:15" ht="32.25" thickBot="1" x14ac:dyDescent="0.3">
      <c r="A416" s="1534"/>
      <c r="B416" s="1531"/>
      <c r="C416" s="592">
        <v>13</v>
      </c>
      <c r="D416" s="575" t="s">
        <v>605</v>
      </c>
      <c r="E416" s="594" t="s">
        <v>391</v>
      </c>
      <c r="F416" s="592"/>
      <c r="G416" s="592"/>
      <c r="H416" s="592"/>
      <c r="I416" s="608">
        <v>45444</v>
      </c>
      <c r="J416" s="592"/>
      <c r="K416" s="592"/>
      <c r="L416" s="592"/>
      <c r="M416" s="592"/>
      <c r="N416" s="631" t="s">
        <v>639</v>
      </c>
      <c r="O416" s="622" t="s">
        <v>632</v>
      </c>
    </row>
    <row r="417" spans="1:15" ht="32.25" thickBot="1" x14ac:dyDescent="0.3">
      <c r="A417" s="1534"/>
      <c r="B417" s="1531"/>
      <c r="C417" s="592">
        <v>14</v>
      </c>
      <c r="D417" s="575" t="s">
        <v>606</v>
      </c>
      <c r="E417" s="619" t="s">
        <v>391</v>
      </c>
      <c r="F417" s="592"/>
      <c r="G417" s="592"/>
      <c r="H417" s="592"/>
      <c r="I417" s="608">
        <v>45444</v>
      </c>
      <c r="J417" s="592"/>
      <c r="K417" s="592"/>
      <c r="L417" s="592"/>
      <c r="M417" s="592"/>
      <c r="N417" s="631" t="s">
        <v>639</v>
      </c>
      <c r="O417" s="622" t="s">
        <v>632</v>
      </c>
    </row>
    <row r="418" spans="1:15" ht="32.25" thickBot="1" x14ac:dyDescent="0.3">
      <c r="A418" s="1534"/>
      <c r="B418" s="1531"/>
      <c r="C418" s="592">
        <v>15</v>
      </c>
      <c r="D418" s="575" t="s">
        <v>607</v>
      </c>
      <c r="E418" s="594" t="s">
        <v>391</v>
      </c>
      <c r="F418" s="592"/>
      <c r="G418" s="592"/>
      <c r="H418" s="592"/>
      <c r="I418" s="608">
        <v>45444</v>
      </c>
      <c r="J418" s="592"/>
      <c r="K418" s="592"/>
      <c r="L418" s="592"/>
      <c r="M418" s="592"/>
      <c r="N418" s="631" t="s">
        <v>639</v>
      </c>
      <c r="O418" s="622" t="s">
        <v>635</v>
      </c>
    </row>
    <row r="419" spans="1:15" ht="32.25" thickBot="1" x14ac:dyDescent="0.3">
      <c r="A419" s="1534"/>
      <c r="B419" s="1531"/>
      <c r="C419" s="592">
        <v>16</v>
      </c>
      <c r="D419" s="575" t="s">
        <v>608</v>
      </c>
      <c r="E419" s="619" t="s">
        <v>391</v>
      </c>
      <c r="F419" s="592"/>
      <c r="G419" s="592"/>
      <c r="H419" s="592"/>
      <c r="I419" s="608">
        <v>45444</v>
      </c>
      <c r="J419" s="592"/>
      <c r="K419" s="592"/>
      <c r="L419" s="592"/>
      <c r="M419" s="592"/>
      <c r="N419" s="631" t="s">
        <v>639</v>
      </c>
      <c r="O419" s="622" t="s">
        <v>632</v>
      </c>
    </row>
    <row r="420" spans="1:15" ht="32.25" thickBot="1" x14ac:dyDescent="0.3">
      <c r="A420" s="1534"/>
      <c r="B420" s="1531"/>
      <c r="C420" s="592">
        <v>17</v>
      </c>
      <c r="D420" s="575" t="s">
        <v>609</v>
      </c>
      <c r="E420" s="594" t="s">
        <v>391</v>
      </c>
      <c r="F420" s="592"/>
      <c r="G420" s="592"/>
      <c r="H420" s="592"/>
      <c r="I420" s="608">
        <v>45444</v>
      </c>
      <c r="J420" s="592"/>
      <c r="K420" s="592"/>
      <c r="L420" s="592"/>
      <c r="M420" s="592"/>
      <c r="N420" s="631" t="s">
        <v>639</v>
      </c>
      <c r="O420" s="622" t="s">
        <v>632</v>
      </c>
    </row>
    <row r="421" spans="1:15" ht="32.25" thickBot="1" x14ac:dyDescent="0.3">
      <c r="A421" s="1534"/>
      <c r="B421" s="1531"/>
      <c r="C421" s="592">
        <v>18</v>
      </c>
      <c r="D421" s="575" t="s">
        <v>610</v>
      </c>
      <c r="E421" s="619" t="s">
        <v>391</v>
      </c>
      <c r="F421" s="592"/>
      <c r="G421" s="592"/>
      <c r="H421" s="592"/>
      <c r="I421" s="608">
        <v>45444</v>
      </c>
      <c r="J421" s="592"/>
      <c r="K421" s="592"/>
      <c r="L421" s="592"/>
      <c r="M421" s="592"/>
      <c r="N421" s="631" t="s">
        <v>639</v>
      </c>
      <c r="O421" s="622" t="s">
        <v>632</v>
      </c>
    </row>
    <row r="422" spans="1:15" ht="32.25" thickBot="1" x14ac:dyDescent="0.3">
      <c r="A422" s="1534"/>
      <c r="B422" s="1531"/>
      <c r="C422" s="592">
        <v>19</v>
      </c>
      <c r="D422" s="575" t="s">
        <v>611</v>
      </c>
      <c r="E422" s="594" t="s">
        <v>391</v>
      </c>
      <c r="F422" s="592"/>
      <c r="G422" s="592"/>
      <c r="H422" s="592"/>
      <c r="I422" s="608">
        <v>45444</v>
      </c>
      <c r="J422" s="592"/>
      <c r="K422" s="592"/>
      <c r="L422" s="592"/>
      <c r="M422" s="592"/>
      <c r="N422" s="631" t="s">
        <v>639</v>
      </c>
      <c r="O422" s="622" t="s">
        <v>632</v>
      </c>
    </row>
    <row r="423" spans="1:15" ht="32.25" thickBot="1" x14ac:dyDescent="0.3">
      <c r="A423" s="1534"/>
      <c r="B423" s="1531"/>
      <c r="C423" s="592">
        <v>20</v>
      </c>
      <c r="D423" s="575" t="s">
        <v>612</v>
      </c>
      <c r="E423" s="619" t="s">
        <v>391</v>
      </c>
      <c r="F423" s="592"/>
      <c r="G423" s="592"/>
      <c r="H423" s="592"/>
      <c r="I423" s="608">
        <v>45444</v>
      </c>
      <c r="J423" s="592"/>
      <c r="K423" s="592"/>
      <c r="L423" s="592"/>
      <c r="M423" s="592"/>
      <c r="N423" s="631" t="s">
        <v>639</v>
      </c>
      <c r="O423" s="622" t="s">
        <v>632</v>
      </c>
    </row>
    <row r="424" spans="1:15" ht="32.25" thickBot="1" x14ac:dyDescent="0.3">
      <c r="A424" s="1534"/>
      <c r="B424" s="1531"/>
      <c r="C424" s="592">
        <v>21</v>
      </c>
      <c r="D424" s="575" t="s">
        <v>613</v>
      </c>
      <c r="E424" s="594" t="s">
        <v>391</v>
      </c>
      <c r="F424" s="592"/>
      <c r="G424" s="592"/>
      <c r="H424" s="592"/>
      <c r="I424" s="608">
        <v>45444</v>
      </c>
      <c r="J424" s="592"/>
      <c r="K424" s="592"/>
      <c r="L424" s="592"/>
      <c r="M424" s="592"/>
      <c r="N424" s="631" t="s">
        <v>639</v>
      </c>
      <c r="O424" s="622" t="s">
        <v>632</v>
      </c>
    </row>
    <row r="425" spans="1:15" ht="32.25" thickBot="1" x14ac:dyDescent="0.3">
      <c r="A425" s="1534"/>
      <c r="B425" s="1531"/>
      <c r="C425" s="592">
        <v>22</v>
      </c>
      <c r="D425" s="575" t="s">
        <v>614</v>
      </c>
      <c r="E425" s="619" t="s">
        <v>391</v>
      </c>
      <c r="F425" s="592"/>
      <c r="G425" s="592"/>
      <c r="H425" s="592"/>
      <c r="I425" s="608">
        <v>45444</v>
      </c>
      <c r="J425" s="592"/>
      <c r="K425" s="592"/>
      <c r="L425" s="592"/>
      <c r="M425" s="592"/>
      <c r="N425" s="631" t="s">
        <v>640</v>
      </c>
      <c r="O425" s="622" t="s">
        <v>634</v>
      </c>
    </row>
    <row r="426" spans="1:15" ht="32.25" thickBot="1" x14ac:dyDescent="0.3">
      <c r="A426" s="1534"/>
      <c r="B426" s="1531"/>
      <c r="C426" s="592">
        <v>23</v>
      </c>
      <c r="D426" s="575" t="s">
        <v>615</v>
      </c>
      <c r="E426" s="594" t="s">
        <v>391</v>
      </c>
      <c r="F426" s="592"/>
      <c r="G426" s="592"/>
      <c r="H426" s="592"/>
      <c r="I426" s="608">
        <v>45444</v>
      </c>
      <c r="J426" s="592"/>
      <c r="K426" s="592"/>
      <c r="L426" s="592"/>
      <c r="M426" s="592"/>
      <c r="N426" s="631" t="s">
        <v>640</v>
      </c>
      <c r="O426" s="622" t="s">
        <v>634</v>
      </c>
    </row>
    <row r="427" spans="1:15" ht="48" thickBot="1" x14ac:dyDescent="0.3">
      <c r="A427" s="1534"/>
      <c r="B427" s="1531"/>
      <c r="C427" s="592">
        <v>24</v>
      </c>
      <c r="D427" s="575" t="s">
        <v>616</v>
      </c>
      <c r="E427" s="619" t="s">
        <v>391</v>
      </c>
      <c r="F427" s="592"/>
      <c r="G427" s="592"/>
      <c r="H427" s="592"/>
      <c r="I427" s="608">
        <v>45444</v>
      </c>
      <c r="J427" s="592"/>
      <c r="K427" s="592"/>
      <c r="L427" s="592"/>
      <c r="M427" s="592"/>
      <c r="N427" s="631" t="s">
        <v>641</v>
      </c>
      <c r="O427" s="622" t="s">
        <v>632</v>
      </c>
    </row>
    <row r="428" spans="1:15" ht="48" thickBot="1" x14ac:dyDescent="0.3">
      <c r="A428" s="1534"/>
      <c r="B428" s="1531"/>
      <c r="C428" s="592">
        <v>25</v>
      </c>
      <c r="D428" s="575" t="s">
        <v>617</v>
      </c>
      <c r="E428" s="594" t="s">
        <v>391</v>
      </c>
      <c r="F428" s="592"/>
      <c r="G428" s="592"/>
      <c r="H428" s="592"/>
      <c r="I428" s="608">
        <v>45444</v>
      </c>
      <c r="J428" s="592"/>
      <c r="K428" s="592"/>
      <c r="L428" s="592"/>
      <c r="M428" s="592"/>
      <c r="N428" s="631" t="s">
        <v>641</v>
      </c>
      <c r="O428" s="622" t="s">
        <v>636</v>
      </c>
    </row>
    <row r="429" spans="1:15" ht="48" thickBot="1" x14ac:dyDescent="0.3">
      <c r="A429" s="1534"/>
      <c r="B429" s="1531"/>
      <c r="C429" s="592">
        <v>26</v>
      </c>
      <c r="D429" s="575" t="s">
        <v>618</v>
      </c>
      <c r="E429" s="619" t="s">
        <v>391</v>
      </c>
      <c r="F429" s="592"/>
      <c r="G429" s="592"/>
      <c r="H429" s="592"/>
      <c r="I429" s="608">
        <v>45444</v>
      </c>
      <c r="J429" s="592"/>
      <c r="K429" s="592"/>
      <c r="L429" s="592"/>
      <c r="M429" s="592"/>
      <c r="N429" s="631" t="s">
        <v>641</v>
      </c>
      <c r="O429" s="622" t="s">
        <v>636</v>
      </c>
    </row>
    <row r="430" spans="1:15" ht="48" thickBot="1" x14ac:dyDescent="0.3">
      <c r="A430" s="1534"/>
      <c r="B430" s="1531"/>
      <c r="C430" s="592">
        <v>27</v>
      </c>
      <c r="D430" s="575" t="s">
        <v>619</v>
      </c>
      <c r="E430" s="594" t="s">
        <v>391</v>
      </c>
      <c r="F430" s="592"/>
      <c r="G430" s="592"/>
      <c r="H430" s="592"/>
      <c r="I430" s="608">
        <v>45444</v>
      </c>
      <c r="J430" s="592"/>
      <c r="K430" s="592"/>
      <c r="L430" s="592"/>
      <c r="M430" s="592"/>
      <c r="N430" s="631" t="s">
        <v>641</v>
      </c>
      <c r="O430" s="622" t="s">
        <v>636</v>
      </c>
    </row>
    <row r="431" spans="1:15" ht="48" thickBot="1" x14ac:dyDescent="0.3">
      <c r="A431" s="1534"/>
      <c r="B431" s="1531"/>
      <c r="C431" s="592">
        <v>28</v>
      </c>
      <c r="D431" s="575" t="s">
        <v>620</v>
      </c>
      <c r="E431" s="619" t="s">
        <v>391</v>
      </c>
      <c r="F431" s="592"/>
      <c r="G431" s="592"/>
      <c r="H431" s="592"/>
      <c r="I431" s="608">
        <v>45444</v>
      </c>
      <c r="J431" s="592"/>
      <c r="K431" s="592"/>
      <c r="L431" s="592"/>
      <c r="M431" s="592"/>
      <c r="N431" s="631" t="s">
        <v>641</v>
      </c>
      <c r="O431" s="622" t="s">
        <v>632</v>
      </c>
    </row>
    <row r="432" spans="1:15" ht="48" thickBot="1" x14ac:dyDescent="0.3">
      <c r="A432" s="1534"/>
      <c r="B432" s="1531"/>
      <c r="C432" s="592">
        <v>29</v>
      </c>
      <c r="D432" s="575" t="s">
        <v>621</v>
      </c>
      <c r="E432" s="594" t="s">
        <v>391</v>
      </c>
      <c r="F432" s="592"/>
      <c r="G432" s="592"/>
      <c r="H432" s="592"/>
      <c r="I432" s="608">
        <v>45444</v>
      </c>
      <c r="J432" s="592"/>
      <c r="K432" s="592"/>
      <c r="L432" s="592"/>
      <c r="M432" s="592"/>
      <c r="N432" s="631" t="s">
        <v>641</v>
      </c>
      <c r="O432" s="622" t="s">
        <v>636</v>
      </c>
    </row>
    <row r="433" spans="1:15" ht="48" thickBot="1" x14ac:dyDescent="0.3">
      <c r="A433" s="1534"/>
      <c r="B433" s="1531"/>
      <c r="C433" s="592">
        <v>30</v>
      </c>
      <c r="D433" s="575" t="s">
        <v>622</v>
      </c>
      <c r="E433" s="619" t="s">
        <v>391</v>
      </c>
      <c r="F433" s="592"/>
      <c r="G433" s="592"/>
      <c r="H433" s="592"/>
      <c r="I433" s="608">
        <v>45444</v>
      </c>
      <c r="J433" s="592"/>
      <c r="K433" s="592"/>
      <c r="L433" s="592"/>
      <c r="M433" s="592"/>
      <c r="N433" s="631" t="s">
        <v>641</v>
      </c>
      <c r="O433" s="622" t="s">
        <v>636</v>
      </c>
    </row>
    <row r="434" spans="1:15" ht="48" thickBot="1" x14ac:dyDescent="0.3">
      <c r="A434" s="1534"/>
      <c r="B434" s="1531"/>
      <c r="C434" s="592">
        <v>31</v>
      </c>
      <c r="D434" s="575" t="s">
        <v>623</v>
      </c>
      <c r="E434" s="594" t="s">
        <v>391</v>
      </c>
      <c r="F434" s="592"/>
      <c r="G434" s="592"/>
      <c r="H434" s="592"/>
      <c r="I434" s="608">
        <v>45444</v>
      </c>
      <c r="J434" s="592"/>
      <c r="K434" s="592"/>
      <c r="L434" s="592"/>
      <c r="M434" s="592"/>
      <c r="N434" s="631" t="s">
        <v>641</v>
      </c>
      <c r="O434" s="622" t="s">
        <v>636</v>
      </c>
    </row>
    <row r="435" spans="1:15" ht="48" thickBot="1" x14ac:dyDescent="0.3">
      <c r="A435" s="1534"/>
      <c r="B435" s="1531"/>
      <c r="C435" s="592">
        <v>32</v>
      </c>
      <c r="D435" s="575" t="s">
        <v>624</v>
      </c>
      <c r="E435" s="619" t="s">
        <v>391</v>
      </c>
      <c r="F435" s="592"/>
      <c r="G435" s="592"/>
      <c r="H435" s="592"/>
      <c r="I435" s="608">
        <v>45444</v>
      </c>
      <c r="J435" s="592"/>
      <c r="K435" s="592"/>
      <c r="L435" s="592"/>
      <c r="M435" s="592"/>
      <c r="N435" s="631" t="s">
        <v>641</v>
      </c>
      <c r="O435" s="622" t="s">
        <v>632</v>
      </c>
    </row>
    <row r="436" spans="1:15" ht="48" thickBot="1" x14ac:dyDescent="0.3">
      <c r="A436" s="1534"/>
      <c r="B436" s="1531"/>
      <c r="C436" s="592">
        <v>33</v>
      </c>
      <c r="D436" s="575" t="s">
        <v>625</v>
      </c>
      <c r="E436" s="594" t="s">
        <v>391</v>
      </c>
      <c r="F436" s="592"/>
      <c r="G436" s="592"/>
      <c r="H436" s="592"/>
      <c r="I436" s="608">
        <v>45444</v>
      </c>
      <c r="J436" s="592"/>
      <c r="K436" s="592"/>
      <c r="L436" s="592"/>
      <c r="M436" s="592"/>
      <c r="N436" s="631" t="s">
        <v>641</v>
      </c>
      <c r="O436" s="622" t="s">
        <v>636</v>
      </c>
    </row>
    <row r="437" spans="1:15" ht="48" thickBot="1" x14ac:dyDescent="0.3">
      <c r="A437" s="1534"/>
      <c r="B437" s="1531"/>
      <c r="C437" s="592">
        <v>34</v>
      </c>
      <c r="D437" s="575" t="s">
        <v>626</v>
      </c>
      <c r="E437" s="619" t="s">
        <v>391</v>
      </c>
      <c r="F437" s="592"/>
      <c r="G437" s="592"/>
      <c r="H437" s="592"/>
      <c r="I437" s="608">
        <v>45444</v>
      </c>
      <c r="J437" s="592"/>
      <c r="K437" s="592"/>
      <c r="L437" s="592"/>
      <c r="M437" s="592"/>
      <c r="N437" s="631" t="s">
        <v>641</v>
      </c>
      <c r="O437" s="622" t="s">
        <v>636</v>
      </c>
    </row>
    <row r="438" spans="1:15" ht="48" thickBot="1" x14ac:dyDescent="0.3">
      <c r="A438" s="1534"/>
      <c r="B438" s="1531"/>
      <c r="C438" s="592">
        <v>35</v>
      </c>
      <c r="D438" s="575" t="s">
        <v>627</v>
      </c>
      <c r="E438" s="594" t="s">
        <v>391</v>
      </c>
      <c r="F438" s="592"/>
      <c r="G438" s="592"/>
      <c r="H438" s="592"/>
      <c r="I438" s="608">
        <v>45444</v>
      </c>
      <c r="J438" s="592"/>
      <c r="K438" s="592"/>
      <c r="L438" s="592"/>
      <c r="M438" s="592"/>
      <c r="N438" s="631" t="s">
        <v>641</v>
      </c>
      <c r="O438" s="622" t="s">
        <v>636</v>
      </c>
    </row>
    <row r="439" spans="1:15" ht="48" thickBot="1" x14ac:dyDescent="0.3">
      <c r="A439" s="1534"/>
      <c r="B439" s="1531"/>
      <c r="C439" s="592">
        <v>36</v>
      </c>
      <c r="D439" s="575" t="s">
        <v>628</v>
      </c>
      <c r="E439" s="619" t="s">
        <v>391</v>
      </c>
      <c r="F439" s="592"/>
      <c r="G439" s="592"/>
      <c r="H439" s="592"/>
      <c r="I439" s="608">
        <v>45444</v>
      </c>
      <c r="J439" s="592"/>
      <c r="K439" s="592"/>
      <c r="L439" s="592"/>
      <c r="M439" s="592"/>
      <c r="N439" s="631" t="s">
        <v>641</v>
      </c>
      <c r="O439" s="622" t="s">
        <v>632</v>
      </c>
    </row>
    <row r="440" spans="1:15" ht="48" thickBot="1" x14ac:dyDescent="0.3">
      <c r="A440" s="1534"/>
      <c r="B440" s="1531"/>
      <c r="C440" s="592">
        <v>37</v>
      </c>
      <c r="D440" s="575" t="s">
        <v>629</v>
      </c>
      <c r="E440" s="594" t="s">
        <v>391</v>
      </c>
      <c r="F440" s="592"/>
      <c r="G440" s="592"/>
      <c r="H440" s="592"/>
      <c r="I440" s="608">
        <v>45444</v>
      </c>
      <c r="J440" s="592"/>
      <c r="K440" s="592"/>
      <c r="L440" s="592"/>
      <c r="M440" s="592"/>
      <c r="N440" s="631" t="s">
        <v>641</v>
      </c>
      <c r="O440" s="622" t="s">
        <v>635</v>
      </c>
    </row>
    <row r="441" spans="1:15" ht="63.75" thickBot="1" x14ac:dyDescent="0.3">
      <c r="A441" s="1534"/>
      <c r="B441" s="1531"/>
      <c r="C441" s="592">
        <v>38</v>
      </c>
      <c r="D441" s="632" t="s">
        <v>702</v>
      </c>
      <c r="E441" s="619" t="s">
        <v>391</v>
      </c>
      <c r="F441" s="592"/>
      <c r="G441" s="592"/>
      <c r="H441" s="592"/>
      <c r="I441" s="608">
        <v>45444</v>
      </c>
      <c r="J441" s="592"/>
      <c r="K441" s="592"/>
      <c r="L441" s="592"/>
      <c r="M441" s="592"/>
      <c r="N441" s="631" t="s">
        <v>642</v>
      </c>
      <c r="O441" s="622" t="s">
        <v>637</v>
      </c>
    </row>
    <row r="442" spans="1:15" ht="63.75" thickBot="1" x14ac:dyDescent="0.3">
      <c r="A442" s="1534"/>
      <c r="B442" s="1531"/>
      <c r="C442" s="592">
        <v>39</v>
      </c>
      <c r="D442" s="632" t="s">
        <v>703</v>
      </c>
      <c r="E442" s="594" t="s">
        <v>391</v>
      </c>
      <c r="F442" s="592"/>
      <c r="G442" s="592"/>
      <c r="H442" s="592"/>
      <c r="I442" s="608">
        <v>45444</v>
      </c>
      <c r="J442" s="592"/>
      <c r="K442" s="592"/>
      <c r="L442" s="592"/>
      <c r="M442" s="592"/>
      <c r="N442" s="631" t="s">
        <v>642</v>
      </c>
      <c r="O442" s="622" t="s">
        <v>637</v>
      </c>
    </row>
    <row r="443" spans="1:15" ht="63.75" thickBot="1" x14ac:dyDescent="0.3">
      <c r="A443" s="1534"/>
      <c r="B443" s="1531"/>
      <c r="C443" s="592">
        <v>40</v>
      </c>
      <c r="D443" s="632" t="s">
        <v>704</v>
      </c>
      <c r="E443" s="619" t="s">
        <v>391</v>
      </c>
      <c r="F443" s="592"/>
      <c r="G443" s="592"/>
      <c r="H443" s="592"/>
      <c r="I443" s="608">
        <v>45444</v>
      </c>
      <c r="J443" s="592"/>
      <c r="K443" s="592"/>
      <c r="L443" s="592"/>
      <c r="M443" s="592"/>
      <c r="N443" s="631" t="s">
        <v>643</v>
      </c>
      <c r="O443" s="622" t="s">
        <v>637</v>
      </c>
    </row>
    <row r="444" spans="1:15" ht="63.75" thickBot="1" x14ac:dyDescent="0.3">
      <c r="A444" s="1535"/>
      <c r="B444" s="1532"/>
      <c r="C444" s="609">
        <v>41</v>
      </c>
      <c r="D444" s="633" t="s">
        <v>705</v>
      </c>
      <c r="E444" s="594" t="s">
        <v>391</v>
      </c>
      <c r="F444" s="609"/>
      <c r="G444" s="609"/>
      <c r="H444" s="609"/>
      <c r="I444" s="611">
        <v>45444</v>
      </c>
      <c r="J444" s="609"/>
      <c r="K444" s="609"/>
      <c r="L444" s="609"/>
      <c r="M444" s="609"/>
      <c r="N444" s="634" t="s">
        <v>643</v>
      </c>
      <c r="O444" s="628" t="s">
        <v>637</v>
      </c>
    </row>
    <row r="445" spans="1:15" ht="47.25" x14ac:dyDescent="0.25">
      <c r="A445" s="1527" t="s">
        <v>664</v>
      </c>
      <c r="B445" s="1530" t="s">
        <v>665</v>
      </c>
      <c r="C445" s="594">
        <v>1</v>
      </c>
      <c r="D445" s="589" t="s">
        <v>644</v>
      </c>
      <c r="E445" s="594" t="s">
        <v>392</v>
      </c>
      <c r="F445" s="594"/>
      <c r="G445" s="594"/>
      <c r="H445" s="594"/>
      <c r="I445" s="594"/>
      <c r="J445" s="594"/>
      <c r="K445" s="594"/>
      <c r="L445" s="594"/>
      <c r="M445" s="594"/>
      <c r="N445" s="635" t="s">
        <v>661</v>
      </c>
      <c r="O445" s="621" t="s">
        <v>668</v>
      </c>
    </row>
    <row r="446" spans="1:15" ht="47.25" x14ac:dyDescent="0.25">
      <c r="A446" s="1528"/>
      <c r="B446" s="1531"/>
      <c r="C446" s="592">
        <v>2</v>
      </c>
      <c r="D446" s="575" t="s">
        <v>645</v>
      </c>
      <c r="E446" s="592" t="s">
        <v>392</v>
      </c>
      <c r="F446" s="592"/>
      <c r="G446" s="592"/>
      <c r="H446" s="592"/>
      <c r="I446" s="592"/>
      <c r="J446" s="592"/>
      <c r="K446" s="592"/>
      <c r="L446" s="592"/>
      <c r="M446" s="592"/>
      <c r="N446" s="636" t="s">
        <v>661</v>
      </c>
      <c r="O446" s="622" t="s">
        <v>668</v>
      </c>
    </row>
    <row r="447" spans="1:15" ht="47.25" x14ac:dyDescent="0.25">
      <c r="A447" s="1528"/>
      <c r="B447" s="1531"/>
      <c r="C447" s="592">
        <v>3</v>
      </c>
      <c r="D447" s="575" t="s">
        <v>646</v>
      </c>
      <c r="E447" s="592" t="s">
        <v>392</v>
      </c>
      <c r="F447" s="592"/>
      <c r="G447" s="592"/>
      <c r="H447" s="592"/>
      <c r="I447" s="592"/>
      <c r="J447" s="592"/>
      <c r="K447" s="592"/>
      <c r="L447" s="592"/>
      <c r="M447" s="592"/>
      <c r="N447" s="636" t="s">
        <v>661</v>
      </c>
      <c r="O447" s="622" t="s">
        <v>669</v>
      </c>
    </row>
    <row r="448" spans="1:15" ht="47.25" x14ac:dyDescent="0.25">
      <c r="A448" s="1528"/>
      <c r="B448" s="1531"/>
      <c r="C448" s="592">
        <v>4</v>
      </c>
      <c r="D448" s="575" t="s">
        <v>647</v>
      </c>
      <c r="E448" s="592" t="s">
        <v>392</v>
      </c>
      <c r="F448" s="592"/>
      <c r="G448" s="592"/>
      <c r="H448" s="592"/>
      <c r="I448" s="592"/>
      <c r="J448" s="592"/>
      <c r="K448" s="592"/>
      <c r="L448" s="592"/>
      <c r="M448" s="592"/>
      <c r="N448" s="636" t="s">
        <v>661</v>
      </c>
      <c r="O448" s="622" t="s">
        <v>670</v>
      </c>
    </row>
    <row r="449" spans="1:15" ht="47.25" x14ac:dyDescent="0.25">
      <c r="A449" s="1528"/>
      <c r="B449" s="1531"/>
      <c r="C449" s="592">
        <v>5</v>
      </c>
      <c r="D449" s="575" t="s">
        <v>648</v>
      </c>
      <c r="E449" s="592" t="s">
        <v>392</v>
      </c>
      <c r="F449" s="592"/>
      <c r="G449" s="592"/>
      <c r="H449" s="592"/>
      <c r="I449" s="592"/>
      <c r="J449" s="592"/>
      <c r="K449" s="592"/>
      <c r="L449" s="592"/>
      <c r="M449" s="592"/>
      <c r="N449" s="636" t="s">
        <v>661</v>
      </c>
      <c r="O449" s="622" t="s">
        <v>670</v>
      </c>
    </row>
    <row r="450" spans="1:15" ht="47.25" x14ac:dyDescent="0.25">
      <c r="A450" s="1528"/>
      <c r="B450" s="1531"/>
      <c r="C450" s="592">
        <v>6</v>
      </c>
      <c r="D450" s="575">
        <v>4000077</v>
      </c>
      <c r="E450" s="592" t="s">
        <v>392</v>
      </c>
      <c r="F450" s="592"/>
      <c r="G450" s="592"/>
      <c r="H450" s="592"/>
      <c r="I450" s="592"/>
      <c r="J450" s="592"/>
      <c r="K450" s="592"/>
      <c r="L450" s="592"/>
      <c r="M450" s="592"/>
      <c r="N450" s="636" t="s">
        <v>661</v>
      </c>
      <c r="O450" s="591"/>
    </row>
    <row r="451" spans="1:15" ht="47.25" x14ac:dyDescent="0.25">
      <c r="A451" s="1528"/>
      <c r="B451" s="1531"/>
      <c r="C451" s="592">
        <v>7</v>
      </c>
      <c r="D451" s="575">
        <v>4000078</v>
      </c>
      <c r="E451" s="592" t="s">
        <v>392</v>
      </c>
      <c r="F451" s="592"/>
      <c r="G451" s="592"/>
      <c r="H451" s="592"/>
      <c r="I451" s="592"/>
      <c r="J451" s="592"/>
      <c r="K451" s="592"/>
      <c r="L451" s="592"/>
      <c r="M451" s="592"/>
      <c r="N451" s="636" t="s">
        <v>661</v>
      </c>
      <c r="O451" s="591"/>
    </row>
    <row r="452" spans="1:15" ht="63" x14ac:dyDescent="0.25">
      <c r="A452" s="1528"/>
      <c r="B452" s="1531" t="s">
        <v>666</v>
      </c>
      <c r="C452" s="592">
        <v>8</v>
      </c>
      <c r="D452" s="575" t="s">
        <v>649</v>
      </c>
      <c r="E452" s="592" t="s">
        <v>392</v>
      </c>
      <c r="F452" s="592"/>
      <c r="G452" s="592"/>
      <c r="H452" s="592"/>
      <c r="I452" s="592"/>
      <c r="J452" s="592"/>
      <c r="K452" s="592"/>
      <c r="L452" s="592"/>
      <c r="M452" s="592"/>
      <c r="N452" s="636" t="s">
        <v>662</v>
      </c>
      <c r="O452" s="622" t="s">
        <v>670</v>
      </c>
    </row>
    <row r="453" spans="1:15" ht="63" x14ac:dyDescent="0.25">
      <c r="A453" s="1528"/>
      <c r="B453" s="1531"/>
      <c r="C453" s="592">
        <v>9</v>
      </c>
      <c r="D453" s="575" t="s">
        <v>650</v>
      </c>
      <c r="E453" s="592" t="s">
        <v>392</v>
      </c>
      <c r="F453" s="592"/>
      <c r="G453" s="592"/>
      <c r="H453" s="592"/>
      <c r="I453" s="592"/>
      <c r="J453" s="592"/>
      <c r="K453" s="592"/>
      <c r="L453" s="592"/>
      <c r="M453" s="592"/>
      <c r="N453" s="636" t="s">
        <v>662</v>
      </c>
      <c r="O453" s="622" t="s">
        <v>670</v>
      </c>
    </row>
    <row r="454" spans="1:15" ht="63" x14ac:dyDescent="0.25">
      <c r="A454" s="1528"/>
      <c r="B454" s="1531"/>
      <c r="C454" s="592">
        <v>10</v>
      </c>
      <c r="D454" s="575" t="s">
        <v>651</v>
      </c>
      <c r="E454" s="592" t="s">
        <v>392</v>
      </c>
      <c r="F454" s="592"/>
      <c r="G454" s="592"/>
      <c r="H454" s="592"/>
      <c r="I454" s="592"/>
      <c r="J454" s="592"/>
      <c r="K454" s="592"/>
      <c r="L454" s="592"/>
      <c r="M454" s="592"/>
      <c r="N454" s="636" t="s">
        <v>662</v>
      </c>
      <c r="O454" s="622" t="s">
        <v>670</v>
      </c>
    </row>
    <row r="455" spans="1:15" ht="63" x14ac:dyDescent="0.25">
      <c r="A455" s="1528"/>
      <c r="B455" s="1531"/>
      <c r="C455" s="592">
        <v>11</v>
      </c>
      <c r="D455" s="575" t="s">
        <v>652</v>
      </c>
      <c r="E455" s="592" t="s">
        <v>392</v>
      </c>
      <c r="F455" s="592"/>
      <c r="G455" s="592"/>
      <c r="H455" s="592"/>
      <c r="I455" s="592"/>
      <c r="J455" s="592"/>
      <c r="K455" s="592"/>
      <c r="L455" s="592"/>
      <c r="M455" s="592"/>
      <c r="N455" s="636" t="s">
        <v>662</v>
      </c>
      <c r="O455" s="622" t="s">
        <v>670</v>
      </c>
    </row>
    <row r="456" spans="1:15" ht="63" x14ac:dyDescent="0.25">
      <c r="A456" s="1528"/>
      <c r="B456" s="1531"/>
      <c r="C456" s="592">
        <v>12</v>
      </c>
      <c r="D456" s="575" t="s">
        <v>653</v>
      </c>
      <c r="E456" s="592" t="s">
        <v>392</v>
      </c>
      <c r="F456" s="592"/>
      <c r="G456" s="592"/>
      <c r="H456" s="592"/>
      <c r="I456" s="592"/>
      <c r="J456" s="592"/>
      <c r="K456" s="592"/>
      <c r="L456" s="592"/>
      <c r="M456" s="592"/>
      <c r="N456" s="636" t="s">
        <v>662</v>
      </c>
      <c r="O456" s="622" t="s">
        <v>670</v>
      </c>
    </row>
    <row r="457" spans="1:15" ht="63" x14ac:dyDescent="0.25">
      <c r="A457" s="1528"/>
      <c r="B457" s="1531"/>
      <c r="C457" s="592">
        <v>13</v>
      </c>
      <c r="D457" s="575" t="s">
        <v>654</v>
      </c>
      <c r="E457" s="592" t="s">
        <v>392</v>
      </c>
      <c r="F457" s="592"/>
      <c r="G457" s="592"/>
      <c r="H457" s="592"/>
      <c r="I457" s="592"/>
      <c r="J457" s="592"/>
      <c r="K457" s="592"/>
      <c r="L457" s="592"/>
      <c r="M457" s="592"/>
      <c r="N457" s="636" t="s">
        <v>662</v>
      </c>
      <c r="O457" s="622" t="s">
        <v>671</v>
      </c>
    </row>
    <row r="458" spans="1:15" ht="63" x14ac:dyDescent="0.25">
      <c r="A458" s="1528"/>
      <c r="B458" s="1531" t="s">
        <v>667</v>
      </c>
      <c r="C458" s="592">
        <v>14</v>
      </c>
      <c r="D458" s="575" t="s">
        <v>655</v>
      </c>
      <c r="E458" s="592" t="s">
        <v>392</v>
      </c>
      <c r="F458" s="592"/>
      <c r="G458" s="592"/>
      <c r="H458" s="592"/>
      <c r="I458" s="592"/>
      <c r="J458" s="592"/>
      <c r="K458" s="592"/>
      <c r="L458" s="592"/>
      <c r="M458" s="592"/>
      <c r="N458" s="636" t="s">
        <v>663</v>
      </c>
      <c r="O458" s="622" t="s">
        <v>672</v>
      </c>
    </row>
    <row r="459" spans="1:15" ht="63" x14ac:dyDescent="0.25">
      <c r="A459" s="1528"/>
      <c r="B459" s="1531"/>
      <c r="C459" s="592">
        <v>15</v>
      </c>
      <c r="D459" s="575" t="s">
        <v>656</v>
      </c>
      <c r="E459" s="592" t="s">
        <v>392</v>
      </c>
      <c r="F459" s="592"/>
      <c r="G459" s="592"/>
      <c r="H459" s="592"/>
      <c r="I459" s="592"/>
      <c r="J459" s="592"/>
      <c r="K459" s="592"/>
      <c r="L459" s="592"/>
      <c r="M459" s="592"/>
      <c r="N459" s="636" t="s">
        <v>663</v>
      </c>
      <c r="O459" s="622" t="s">
        <v>672</v>
      </c>
    </row>
    <row r="460" spans="1:15" ht="63" x14ac:dyDescent="0.25">
      <c r="A460" s="1528"/>
      <c r="B460" s="1531"/>
      <c r="C460" s="592">
        <v>16</v>
      </c>
      <c r="D460" s="575" t="s">
        <v>657</v>
      </c>
      <c r="E460" s="592" t="s">
        <v>392</v>
      </c>
      <c r="F460" s="592"/>
      <c r="G460" s="592"/>
      <c r="H460" s="592"/>
      <c r="I460" s="592"/>
      <c r="J460" s="592"/>
      <c r="K460" s="592"/>
      <c r="L460" s="592"/>
      <c r="M460" s="592"/>
      <c r="N460" s="636" t="s">
        <v>663</v>
      </c>
      <c r="O460" s="622" t="s">
        <v>672</v>
      </c>
    </row>
    <row r="461" spans="1:15" ht="63" x14ac:dyDescent="0.25">
      <c r="A461" s="1528"/>
      <c r="B461" s="1531"/>
      <c r="C461" s="592">
        <v>17</v>
      </c>
      <c r="D461" s="575" t="s">
        <v>658</v>
      </c>
      <c r="E461" s="592" t="s">
        <v>392</v>
      </c>
      <c r="F461" s="592"/>
      <c r="G461" s="592"/>
      <c r="H461" s="592"/>
      <c r="I461" s="592"/>
      <c r="J461" s="592"/>
      <c r="K461" s="592"/>
      <c r="L461" s="592"/>
      <c r="M461" s="592"/>
      <c r="N461" s="636" t="s">
        <v>663</v>
      </c>
      <c r="O461" s="622" t="s">
        <v>672</v>
      </c>
    </row>
    <row r="462" spans="1:15" ht="63" x14ac:dyDescent="0.25">
      <c r="A462" s="1528"/>
      <c r="B462" s="1531"/>
      <c r="C462" s="592">
        <v>18</v>
      </c>
      <c r="D462" s="575" t="s">
        <v>659</v>
      </c>
      <c r="E462" s="592" t="s">
        <v>392</v>
      </c>
      <c r="F462" s="592"/>
      <c r="G462" s="592"/>
      <c r="H462" s="592"/>
      <c r="I462" s="592"/>
      <c r="J462" s="592"/>
      <c r="K462" s="592"/>
      <c r="L462" s="592"/>
      <c r="M462" s="592"/>
      <c r="N462" s="636" t="s">
        <v>663</v>
      </c>
      <c r="O462" s="622" t="s">
        <v>672</v>
      </c>
    </row>
    <row r="463" spans="1:15" ht="63.75" thickBot="1" x14ac:dyDescent="0.3">
      <c r="A463" s="1529"/>
      <c r="B463" s="1532"/>
      <c r="C463" s="609">
        <v>19</v>
      </c>
      <c r="D463" s="588" t="s">
        <v>660</v>
      </c>
      <c r="E463" s="609" t="s">
        <v>392</v>
      </c>
      <c r="F463" s="609"/>
      <c r="G463" s="609"/>
      <c r="H463" s="609"/>
      <c r="I463" s="609"/>
      <c r="J463" s="609"/>
      <c r="K463" s="609"/>
      <c r="L463" s="609"/>
      <c r="M463" s="609"/>
      <c r="N463" s="637" t="s">
        <v>663</v>
      </c>
      <c r="O463" s="628" t="s">
        <v>673</v>
      </c>
    </row>
    <row r="464" spans="1:15" ht="48" customHeight="1" thickBot="1" x14ac:dyDescent="0.3">
      <c r="A464" s="1533" t="s">
        <v>675</v>
      </c>
      <c r="B464" s="1530" t="s">
        <v>6</v>
      </c>
      <c r="C464" s="594">
        <v>1</v>
      </c>
      <c r="D464" s="589">
        <v>298410266</v>
      </c>
      <c r="E464" s="594" t="s">
        <v>392</v>
      </c>
      <c r="F464" s="594"/>
      <c r="G464" s="594"/>
      <c r="H464" s="594"/>
      <c r="I464" s="604">
        <v>45170</v>
      </c>
      <c r="J464" s="594"/>
      <c r="K464" s="594"/>
      <c r="L464" s="594"/>
      <c r="M464" s="594"/>
      <c r="N464" s="1555" t="s">
        <v>800</v>
      </c>
      <c r="O464" s="621" t="s">
        <v>676</v>
      </c>
    </row>
    <row r="465" spans="1:15" ht="16.5" thickBot="1" x14ac:dyDescent="0.3">
      <c r="A465" s="1534"/>
      <c r="B465" s="1531"/>
      <c r="C465" s="592">
        <v>2</v>
      </c>
      <c r="D465" s="575">
        <v>298410267</v>
      </c>
      <c r="E465" s="592" t="s">
        <v>392</v>
      </c>
      <c r="F465" s="592"/>
      <c r="G465" s="592"/>
      <c r="H465" s="592"/>
      <c r="I465" s="604">
        <v>45170</v>
      </c>
      <c r="J465" s="592"/>
      <c r="K465" s="592"/>
      <c r="L465" s="592"/>
      <c r="M465" s="592"/>
      <c r="N465" s="1551"/>
      <c r="O465" s="622" t="s">
        <v>676</v>
      </c>
    </row>
    <row r="466" spans="1:15" ht="16.5" thickBot="1" x14ac:dyDescent="0.3">
      <c r="A466" s="1534"/>
      <c r="B466" s="1531"/>
      <c r="C466" s="592">
        <v>3</v>
      </c>
      <c r="D466" s="575">
        <v>298410268</v>
      </c>
      <c r="E466" s="592" t="s">
        <v>392</v>
      </c>
      <c r="F466" s="592"/>
      <c r="G466" s="592"/>
      <c r="H466" s="592"/>
      <c r="I466" s="604">
        <v>45170</v>
      </c>
      <c r="J466" s="592"/>
      <c r="K466" s="592"/>
      <c r="L466" s="592"/>
      <c r="M466" s="592"/>
      <c r="N466" s="1551"/>
      <c r="O466" s="622" t="s">
        <v>676</v>
      </c>
    </row>
    <row r="467" spans="1:15" ht="16.5" thickBot="1" x14ac:dyDescent="0.3">
      <c r="A467" s="1534"/>
      <c r="B467" s="1531"/>
      <c r="C467" s="592">
        <v>4</v>
      </c>
      <c r="D467" s="575">
        <v>298410269</v>
      </c>
      <c r="E467" s="592" t="s">
        <v>392</v>
      </c>
      <c r="F467" s="592"/>
      <c r="G467" s="592"/>
      <c r="H467" s="592"/>
      <c r="I467" s="604">
        <v>45170</v>
      </c>
      <c r="J467" s="592"/>
      <c r="K467" s="592"/>
      <c r="L467" s="592"/>
      <c r="M467" s="592"/>
      <c r="N467" s="1551"/>
      <c r="O467" s="622" t="s">
        <v>676</v>
      </c>
    </row>
    <row r="468" spans="1:15" ht="16.5" thickBot="1" x14ac:dyDescent="0.3">
      <c r="A468" s="1534"/>
      <c r="B468" s="1531"/>
      <c r="C468" s="592">
        <v>5</v>
      </c>
      <c r="D468" s="575">
        <v>298410270</v>
      </c>
      <c r="E468" s="592" t="s">
        <v>392</v>
      </c>
      <c r="F468" s="592"/>
      <c r="G468" s="592"/>
      <c r="H468" s="592"/>
      <c r="I468" s="604">
        <v>45170</v>
      </c>
      <c r="J468" s="592"/>
      <c r="K468" s="592"/>
      <c r="L468" s="592"/>
      <c r="M468" s="592"/>
      <c r="N468" s="1551"/>
      <c r="O468" s="622" t="s">
        <v>676</v>
      </c>
    </row>
    <row r="469" spans="1:15" ht="16.5" thickBot="1" x14ac:dyDescent="0.3">
      <c r="A469" s="1534"/>
      <c r="B469" s="1531"/>
      <c r="C469" s="592">
        <v>6</v>
      </c>
      <c r="D469" s="575">
        <v>298410271</v>
      </c>
      <c r="E469" s="592" t="s">
        <v>392</v>
      </c>
      <c r="F469" s="592"/>
      <c r="G469" s="592"/>
      <c r="H469" s="592"/>
      <c r="I469" s="604">
        <v>45170</v>
      </c>
      <c r="J469" s="592"/>
      <c r="K469" s="592"/>
      <c r="L469" s="592"/>
      <c r="M469" s="592"/>
      <c r="N469" s="1551"/>
      <c r="O469" s="622" t="s">
        <v>676</v>
      </c>
    </row>
    <row r="470" spans="1:15" ht="16.5" thickBot="1" x14ac:dyDescent="0.3">
      <c r="A470" s="1534"/>
      <c r="B470" s="1531"/>
      <c r="C470" s="592">
        <v>7</v>
      </c>
      <c r="D470" s="575">
        <v>298410272</v>
      </c>
      <c r="E470" s="592" t="s">
        <v>392</v>
      </c>
      <c r="F470" s="592"/>
      <c r="G470" s="592"/>
      <c r="H470" s="592"/>
      <c r="I470" s="604">
        <v>45170</v>
      </c>
      <c r="J470" s="592"/>
      <c r="K470" s="592"/>
      <c r="L470" s="592"/>
      <c r="M470" s="592"/>
      <c r="N470" s="1551"/>
      <c r="O470" s="622" t="s">
        <v>676</v>
      </c>
    </row>
    <row r="471" spans="1:15" ht="16.5" thickBot="1" x14ac:dyDescent="0.3">
      <c r="A471" s="1534"/>
      <c r="B471" s="1531"/>
      <c r="C471" s="592">
        <v>8</v>
      </c>
      <c r="D471" s="575">
        <v>298410273</v>
      </c>
      <c r="E471" s="592" t="s">
        <v>392</v>
      </c>
      <c r="F471" s="592"/>
      <c r="G471" s="592"/>
      <c r="H471" s="592"/>
      <c r="I471" s="604">
        <v>45170</v>
      </c>
      <c r="J471" s="592"/>
      <c r="K471" s="592"/>
      <c r="L471" s="592"/>
      <c r="M471" s="592"/>
      <c r="N471" s="1551"/>
      <c r="O471" s="622" t="s">
        <v>676</v>
      </c>
    </row>
    <row r="472" spans="1:15" ht="16.5" thickBot="1" x14ac:dyDescent="0.3">
      <c r="A472" s="1534"/>
      <c r="B472" s="1531"/>
      <c r="C472" s="592">
        <v>9</v>
      </c>
      <c r="D472" s="575">
        <v>298410274</v>
      </c>
      <c r="E472" s="592" t="s">
        <v>392</v>
      </c>
      <c r="F472" s="592"/>
      <c r="G472" s="592"/>
      <c r="H472" s="592"/>
      <c r="I472" s="604">
        <v>45170</v>
      </c>
      <c r="J472" s="592"/>
      <c r="K472" s="592"/>
      <c r="L472" s="592"/>
      <c r="M472" s="592"/>
      <c r="N472" s="1551"/>
      <c r="O472" s="622" t="s">
        <v>676</v>
      </c>
    </row>
    <row r="473" spans="1:15" ht="16.5" thickBot="1" x14ac:dyDescent="0.3">
      <c r="A473" s="1534"/>
      <c r="B473" s="1531"/>
      <c r="C473" s="592">
        <v>10</v>
      </c>
      <c r="D473" s="575">
        <v>298410275</v>
      </c>
      <c r="E473" s="592" t="s">
        <v>392</v>
      </c>
      <c r="F473" s="592"/>
      <c r="G473" s="592"/>
      <c r="H473" s="592"/>
      <c r="I473" s="604">
        <v>45170</v>
      </c>
      <c r="J473" s="592"/>
      <c r="K473" s="592"/>
      <c r="L473" s="592"/>
      <c r="M473" s="592"/>
      <c r="N473" s="1551"/>
      <c r="O473" s="622" t="s">
        <v>676</v>
      </c>
    </row>
    <row r="474" spans="1:15" ht="16.5" thickBot="1" x14ac:dyDescent="0.3">
      <c r="A474" s="1534"/>
      <c r="B474" s="1531"/>
      <c r="C474" s="592">
        <v>11</v>
      </c>
      <c r="D474" s="575">
        <v>298410276</v>
      </c>
      <c r="E474" s="592" t="s">
        <v>392</v>
      </c>
      <c r="F474" s="592"/>
      <c r="G474" s="592"/>
      <c r="H474" s="592"/>
      <c r="I474" s="604">
        <v>45170</v>
      </c>
      <c r="J474" s="592"/>
      <c r="K474" s="592"/>
      <c r="L474" s="592"/>
      <c r="M474" s="592"/>
      <c r="N474" s="1551"/>
      <c r="O474" s="622" t="s">
        <v>676</v>
      </c>
    </row>
    <row r="475" spans="1:15" ht="16.5" thickBot="1" x14ac:dyDescent="0.3">
      <c r="A475" s="1534"/>
      <c r="B475" s="1531"/>
      <c r="C475" s="592">
        <v>12</v>
      </c>
      <c r="D475" s="575">
        <v>298410277</v>
      </c>
      <c r="E475" s="592" t="s">
        <v>392</v>
      </c>
      <c r="F475" s="592"/>
      <c r="G475" s="592"/>
      <c r="H475" s="592"/>
      <c r="I475" s="604">
        <v>45170</v>
      </c>
      <c r="J475" s="592"/>
      <c r="K475" s="592"/>
      <c r="L475" s="592"/>
      <c r="M475" s="592"/>
      <c r="N475" s="1551"/>
      <c r="O475" s="622" t="s">
        <v>676</v>
      </c>
    </row>
    <row r="476" spans="1:15" ht="16.5" thickBot="1" x14ac:dyDescent="0.3">
      <c r="A476" s="1534"/>
      <c r="B476" s="1531"/>
      <c r="C476" s="592">
        <v>13</v>
      </c>
      <c r="D476" s="575">
        <v>298410278</v>
      </c>
      <c r="E476" s="592" t="s">
        <v>392</v>
      </c>
      <c r="F476" s="592"/>
      <c r="G476" s="592"/>
      <c r="H476" s="592"/>
      <c r="I476" s="604">
        <v>45170</v>
      </c>
      <c r="J476" s="592"/>
      <c r="K476" s="592"/>
      <c r="L476" s="592"/>
      <c r="M476" s="592"/>
      <c r="N476" s="1551"/>
      <c r="O476" s="622" t="s">
        <v>676</v>
      </c>
    </row>
    <row r="477" spans="1:15" ht="16.5" thickBot="1" x14ac:dyDescent="0.3">
      <c r="A477" s="1534"/>
      <c r="B477" s="1531"/>
      <c r="C477" s="592">
        <v>14</v>
      </c>
      <c r="D477" s="575">
        <v>298410279</v>
      </c>
      <c r="E477" s="592" t="s">
        <v>392</v>
      </c>
      <c r="F477" s="592"/>
      <c r="G477" s="592"/>
      <c r="H477" s="592"/>
      <c r="I477" s="604">
        <v>45170</v>
      </c>
      <c r="J477" s="592"/>
      <c r="K477" s="592"/>
      <c r="L477" s="592"/>
      <c r="M477" s="592"/>
      <c r="N477" s="1551"/>
      <c r="O477" s="622" t="s">
        <v>676</v>
      </c>
    </row>
    <row r="478" spans="1:15" ht="16.5" thickBot="1" x14ac:dyDescent="0.3">
      <c r="A478" s="1534"/>
      <c r="B478" s="1531"/>
      <c r="C478" s="592">
        <v>15</v>
      </c>
      <c r="D478" s="575">
        <v>298410280</v>
      </c>
      <c r="E478" s="592" t="s">
        <v>392</v>
      </c>
      <c r="F478" s="592"/>
      <c r="G478" s="592"/>
      <c r="H478" s="592"/>
      <c r="I478" s="604">
        <v>45170</v>
      </c>
      <c r="J478" s="592"/>
      <c r="K478" s="592"/>
      <c r="L478" s="592"/>
      <c r="M478" s="592"/>
      <c r="N478" s="1551"/>
      <c r="O478" s="622" t="s">
        <v>676</v>
      </c>
    </row>
    <row r="479" spans="1:15" ht="16.5" thickBot="1" x14ac:dyDescent="0.3">
      <c r="A479" s="1534"/>
      <c r="B479" s="1531"/>
      <c r="C479" s="592">
        <v>16</v>
      </c>
      <c r="D479" s="575">
        <v>298410281</v>
      </c>
      <c r="E479" s="592" t="s">
        <v>392</v>
      </c>
      <c r="F479" s="592"/>
      <c r="G479" s="592"/>
      <c r="H479" s="592"/>
      <c r="I479" s="604">
        <v>45170</v>
      </c>
      <c r="J479" s="592"/>
      <c r="K479" s="592"/>
      <c r="L479" s="592"/>
      <c r="M479" s="592"/>
      <c r="N479" s="1551"/>
      <c r="O479" s="622" t="s">
        <v>676</v>
      </c>
    </row>
    <row r="480" spans="1:15" ht="16.5" thickBot="1" x14ac:dyDescent="0.3">
      <c r="A480" s="1534"/>
      <c r="B480" s="1531"/>
      <c r="C480" s="592">
        <v>17</v>
      </c>
      <c r="D480" s="575">
        <v>298410282</v>
      </c>
      <c r="E480" s="592" t="s">
        <v>392</v>
      </c>
      <c r="F480" s="592"/>
      <c r="G480" s="592"/>
      <c r="H480" s="592"/>
      <c r="I480" s="604">
        <v>45170</v>
      </c>
      <c r="J480" s="592"/>
      <c r="K480" s="592"/>
      <c r="L480" s="592"/>
      <c r="M480" s="592"/>
      <c r="N480" s="1551"/>
      <c r="O480" s="622" t="s">
        <v>676</v>
      </c>
    </row>
    <row r="481" spans="1:15" ht="16.5" thickBot="1" x14ac:dyDescent="0.3">
      <c r="A481" s="1534"/>
      <c r="B481" s="1531"/>
      <c r="C481" s="592">
        <v>18</v>
      </c>
      <c r="D481" s="575">
        <v>298410283</v>
      </c>
      <c r="E481" s="592" t="s">
        <v>392</v>
      </c>
      <c r="F481" s="592"/>
      <c r="G481" s="592"/>
      <c r="H481" s="592"/>
      <c r="I481" s="604">
        <v>45170</v>
      </c>
      <c r="J481" s="592"/>
      <c r="K481" s="592"/>
      <c r="L481" s="592"/>
      <c r="M481" s="592"/>
      <c r="N481" s="1551"/>
      <c r="O481" s="622" t="s">
        <v>676</v>
      </c>
    </row>
    <row r="482" spans="1:15" ht="16.5" thickBot="1" x14ac:dyDescent="0.3">
      <c r="A482" s="1534"/>
      <c r="B482" s="1531"/>
      <c r="C482" s="592">
        <v>19</v>
      </c>
      <c r="D482" s="575">
        <v>298410284</v>
      </c>
      <c r="E482" s="592" t="s">
        <v>392</v>
      </c>
      <c r="F482" s="592"/>
      <c r="G482" s="592"/>
      <c r="H482" s="592"/>
      <c r="I482" s="604">
        <v>45170</v>
      </c>
      <c r="J482" s="592"/>
      <c r="K482" s="592"/>
      <c r="L482" s="592"/>
      <c r="M482" s="592"/>
      <c r="N482" s="1551"/>
      <c r="O482" s="622" t="s">
        <v>676</v>
      </c>
    </row>
    <row r="483" spans="1:15" ht="32.25" thickBot="1" x14ac:dyDescent="0.3">
      <c r="A483" s="1535"/>
      <c r="B483" s="629" t="s">
        <v>591</v>
      </c>
      <c r="C483" s="609">
        <v>20</v>
      </c>
      <c r="D483" s="588" t="s">
        <v>674</v>
      </c>
      <c r="E483" s="609" t="s">
        <v>392</v>
      </c>
      <c r="F483" s="609"/>
      <c r="G483" s="609"/>
      <c r="H483" s="609"/>
      <c r="I483" s="604">
        <v>45170</v>
      </c>
      <c r="J483" s="609"/>
      <c r="K483" s="609"/>
      <c r="L483" s="609"/>
      <c r="M483" s="609"/>
      <c r="N483" s="1552"/>
      <c r="O483" s="628" t="s">
        <v>677</v>
      </c>
    </row>
    <row r="484" spans="1:15" ht="63.75" customHeight="1" thickBot="1" x14ac:dyDescent="0.3">
      <c r="A484" s="1527" t="s">
        <v>678</v>
      </c>
      <c r="B484" s="1530" t="s">
        <v>6</v>
      </c>
      <c r="C484" s="594">
        <v>1</v>
      </c>
      <c r="D484" s="589">
        <v>298412384</v>
      </c>
      <c r="E484" s="594" t="s">
        <v>392</v>
      </c>
      <c r="F484" s="594"/>
      <c r="G484" s="594"/>
      <c r="H484" s="594"/>
      <c r="I484" s="604">
        <v>45170</v>
      </c>
      <c r="J484" s="594"/>
      <c r="K484" s="594"/>
      <c r="L484" s="594"/>
      <c r="M484" s="594"/>
      <c r="N484" s="1555" t="s">
        <v>801</v>
      </c>
      <c r="O484" s="621" t="s">
        <v>676</v>
      </c>
    </row>
    <row r="485" spans="1:15" ht="16.5" thickBot="1" x14ac:dyDescent="0.3">
      <c r="A485" s="1528"/>
      <c r="B485" s="1531"/>
      <c r="C485" s="592">
        <v>2</v>
      </c>
      <c r="D485" s="575">
        <v>298413394</v>
      </c>
      <c r="E485" s="592" t="s">
        <v>392</v>
      </c>
      <c r="F485" s="592"/>
      <c r="G485" s="592"/>
      <c r="H485" s="592"/>
      <c r="I485" s="604">
        <v>45170</v>
      </c>
      <c r="J485" s="592"/>
      <c r="K485" s="592"/>
      <c r="L485" s="592"/>
      <c r="M485" s="592"/>
      <c r="N485" s="1551"/>
      <c r="O485" s="622" t="s">
        <v>676</v>
      </c>
    </row>
    <row r="486" spans="1:15" ht="16.5" thickBot="1" x14ac:dyDescent="0.3">
      <c r="A486" s="1528"/>
      <c r="B486" s="1531"/>
      <c r="C486" s="592">
        <v>3</v>
      </c>
      <c r="D486" s="575">
        <v>298413393</v>
      </c>
      <c r="E486" s="592" t="s">
        <v>392</v>
      </c>
      <c r="F486" s="592"/>
      <c r="G486" s="592"/>
      <c r="H486" s="592"/>
      <c r="I486" s="604">
        <v>45170</v>
      </c>
      <c r="J486" s="592"/>
      <c r="K486" s="592"/>
      <c r="L486" s="592"/>
      <c r="M486" s="592"/>
      <c r="N486" s="1551"/>
      <c r="O486" s="622" t="s">
        <v>676</v>
      </c>
    </row>
    <row r="487" spans="1:15" ht="16.5" thickBot="1" x14ac:dyDescent="0.3">
      <c r="A487" s="1528"/>
      <c r="B487" s="1531"/>
      <c r="C487" s="592">
        <v>4</v>
      </c>
      <c r="D487" s="575">
        <v>298411162</v>
      </c>
      <c r="E487" s="592" t="s">
        <v>392</v>
      </c>
      <c r="F487" s="592"/>
      <c r="G487" s="592"/>
      <c r="H487" s="592"/>
      <c r="I487" s="604">
        <v>45170</v>
      </c>
      <c r="J487" s="592"/>
      <c r="K487" s="592"/>
      <c r="L487" s="592"/>
      <c r="M487" s="592"/>
      <c r="N487" s="1551"/>
      <c r="O487" s="622" t="s">
        <v>676</v>
      </c>
    </row>
    <row r="488" spans="1:15" ht="16.5" thickBot="1" x14ac:dyDescent="0.3">
      <c r="A488" s="1528"/>
      <c r="B488" s="1531"/>
      <c r="C488" s="592">
        <v>5</v>
      </c>
      <c r="D488" s="575">
        <v>298411163</v>
      </c>
      <c r="E488" s="592" t="s">
        <v>392</v>
      </c>
      <c r="F488" s="592"/>
      <c r="G488" s="592"/>
      <c r="H488" s="592"/>
      <c r="I488" s="604">
        <v>45170</v>
      </c>
      <c r="J488" s="592"/>
      <c r="K488" s="592"/>
      <c r="L488" s="592"/>
      <c r="M488" s="592"/>
      <c r="N488" s="1551"/>
      <c r="O488" s="622" t="s">
        <v>676</v>
      </c>
    </row>
    <row r="489" spans="1:15" ht="16.5" thickBot="1" x14ac:dyDescent="0.3">
      <c r="A489" s="1528"/>
      <c r="B489" s="1531"/>
      <c r="C489" s="592">
        <v>6</v>
      </c>
      <c r="D489" s="575">
        <v>298411161</v>
      </c>
      <c r="E489" s="592" t="s">
        <v>391</v>
      </c>
      <c r="F489" s="592"/>
      <c r="G489" s="592"/>
      <c r="H489" s="592"/>
      <c r="I489" s="604">
        <v>45170</v>
      </c>
      <c r="J489" s="592"/>
      <c r="K489" s="592"/>
      <c r="L489" s="592"/>
      <c r="M489" s="592"/>
      <c r="N489" s="1551"/>
      <c r="O489" s="622" t="s">
        <v>676</v>
      </c>
    </row>
    <row r="490" spans="1:15" ht="16.5" thickBot="1" x14ac:dyDescent="0.3">
      <c r="A490" s="1528"/>
      <c r="B490" s="1531"/>
      <c r="C490" s="592">
        <v>7</v>
      </c>
      <c r="D490" s="575">
        <v>298412383</v>
      </c>
      <c r="E490" s="592" t="s">
        <v>391</v>
      </c>
      <c r="F490" s="592"/>
      <c r="G490" s="592"/>
      <c r="H490" s="592"/>
      <c r="I490" s="604">
        <v>45170</v>
      </c>
      <c r="J490" s="592"/>
      <c r="K490" s="592"/>
      <c r="L490" s="592"/>
      <c r="M490" s="592"/>
      <c r="N490" s="1551"/>
      <c r="O490" s="622" t="s">
        <v>676</v>
      </c>
    </row>
    <row r="491" spans="1:15" ht="16.5" thickBot="1" x14ac:dyDescent="0.3">
      <c r="A491" s="1529"/>
      <c r="B491" s="1532"/>
      <c r="C491" s="609">
        <v>8</v>
      </c>
      <c r="D491" s="588">
        <v>6005597</v>
      </c>
      <c r="E491" s="609" t="s">
        <v>391</v>
      </c>
      <c r="F491" s="609"/>
      <c r="G491" s="609"/>
      <c r="H491" s="609"/>
      <c r="I491" s="604">
        <v>45170</v>
      </c>
      <c r="J491" s="609"/>
      <c r="K491" s="609"/>
      <c r="L491" s="609"/>
      <c r="M491" s="609"/>
      <c r="N491" s="1552"/>
      <c r="O491" s="628" t="s">
        <v>676</v>
      </c>
    </row>
  </sheetData>
  <customSheetViews>
    <customSheetView guid="{7F9067D3-61AC-47C3-A93D-D80CFE368C36}" scale="60" topLeftCell="A144">
      <selection activeCell="N170" sqref="N170"/>
      <pageMargins left="0.7" right="0.7" top="0.75" bottom="0.75" header="0.3" footer="0.3"/>
      <pageSetup paperSize="9" orientation="portrait" r:id="rId1"/>
    </customSheetView>
  </customSheetViews>
  <mergeCells count="175">
    <mergeCell ref="N464:N483"/>
    <mergeCell ref="N484:N491"/>
    <mergeCell ref="N156:N157"/>
    <mergeCell ref="A1:L1"/>
    <mergeCell ref="A3:A15"/>
    <mergeCell ref="N3:N15"/>
    <mergeCell ref="R3:R4"/>
    <mergeCell ref="S3:S4"/>
    <mergeCell ref="T3:T4"/>
    <mergeCell ref="R5:R6"/>
    <mergeCell ref="S5:S6"/>
    <mergeCell ref="T5:T6"/>
    <mergeCell ref="R7:R8"/>
    <mergeCell ref="R13:R14"/>
    <mergeCell ref="S13:S14"/>
    <mergeCell ref="T13:T14"/>
    <mergeCell ref="R15:R16"/>
    <mergeCell ref="S15:S16"/>
    <mergeCell ref="T15:T16"/>
    <mergeCell ref="S7:S8"/>
    <mergeCell ref="T7:T8"/>
    <mergeCell ref="R9:R10"/>
    <mergeCell ref="S9:S10"/>
    <mergeCell ref="T9:T10"/>
    <mergeCell ref="R11:R12"/>
    <mergeCell ref="S11:S12"/>
    <mergeCell ref="T11:T12"/>
    <mergeCell ref="T21:T22"/>
    <mergeCell ref="R23:R24"/>
    <mergeCell ref="S23:S24"/>
    <mergeCell ref="T23:T24"/>
    <mergeCell ref="A25:A72"/>
    <mergeCell ref="N25:N31"/>
    <mergeCell ref="R25:R26"/>
    <mergeCell ref="S25:S26"/>
    <mergeCell ref="T25:T26"/>
    <mergeCell ref="R27:R28"/>
    <mergeCell ref="A16:A24"/>
    <mergeCell ref="N16:N24"/>
    <mergeCell ref="R17:R18"/>
    <mergeCell ref="S17:S18"/>
    <mergeCell ref="T17:T18"/>
    <mergeCell ref="R19:R20"/>
    <mergeCell ref="S19:S20"/>
    <mergeCell ref="T19:T20"/>
    <mergeCell ref="R21:R22"/>
    <mergeCell ref="S21:S22"/>
    <mergeCell ref="N32:N35"/>
    <mergeCell ref="R33:R34"/>
    <mergeCell ref="S33:S34"/>
    <mergeCell ref="T33:T34"/>
    <mergeCell ref="N36:N39"/>
    <mergeCell ref="N40:N44"/>
    <mergeCell ref="S27:S28"/>
    <mergeCell ref="T27:T28"/>
    <mergeCell ref="R29:R30"/>
    <mergeCell ref="S29:S30"/>
    <mergeCell ref="T29:T30"/>
    <mergeCell ref="R31:R32"/>
    <mergeCell ref="S31:S32"/>
    <mergeCell ref="T31:T32"/>
    <mergeCell ref="N112:N114"/>
    <mergeCell ref="N45:N48"/>
    <mergeCell ref="N49:N52"/>
    <mergeCell ref="N61:N65"/>
    <mergeCell ref="N66:N67"/>
    <mergeCell ref="N68:N69"/>
    <mergeCell ref="N73:N76"/>
    <mergeCell ref="N77:N81"/>
    <mergeCell ref="N82:N84"/>
    <mergeCell ref="N85:N91"/>
    <mergeCell ref="N152:N155"/>
    <mergeCell ref="N158:N159"/>
    <mergeCell ref="N160:N162"/>
    <mergeCell ref="N163:N164"/>
    <mergeCell ref="N167:N169"/>
    <mergeCell ref="A171:A176"/>
    <mergeCell ref="N171:N173"/>
    <mergeCell ref="N174:N176"/>
    <mergeCell ref="N115:N116"/>
    <mergeCell ref="N118:N119"/>
    <mergeCell ref="N120:N123"/>
    <mergeCell ref="N124:N127"/>
    <mergeCell ref="N128:N131"/>
    <mergeCell ref="N132:N136"/>
    <mergeCell ref="N137:N140"/>
    <mergeCell ref="N141:N147"/>
    <mergeCell ref="N148:N151"/>
    <mergeCell ref="A73:A119"/>
    <mergeCell ref="A120:A170"/>
    <mergeCell ref="N92:N94"/>
    <mergeCell ref="N95:N98"/>
    <mergeCell ref="N99:N102"/>
    <mergeCell ref="N103:N107"/>
    <mergeCell ref="N108:N110"/>
    <mergeCell ref="A190:A196"/>
    <mergeCell ref="N190:N196"/>
    <mergeCell ref="A197:A229"/>
    <mergeCell ref="B197:B229"/>
    <mergeCell ref="N197:N229"/>
    <mergeCell ref="A230:A250"/>
    <mergeCell ref="B230:B250"/>
    <mergeCell ref="N230:N250"/>
    <mergeCell ref="A177:A184"/>
    <mergeCell ref="N177:N184"/>
    <mergeCell ref="A185:A186"/>
    <mergeCell ref="N185:N186"/>
    <mergeCell ref="A187:A189"/>
    <mergeCell ref="N187:N189"/>
    <mergeCell ref="B268:B269"/>
    <mergeCell ref="B270:B271"/>
    <mergeCell ref="B272:B273"/>
    <mergeCell ref="B274:B275"/>
    <mergeCell ref="B276:B277"/>
    <mergeCell ref="B278:B279"/>
    <mergeCell ref="A251:A255"/>
    <mergeCell ref="B251:B255"/>
    <mergeCell ref="N251:N255"/>
    <mergeCell ref="A256:A377"/>
    <mergeCell ref="B256:B257"/>
    <mergeCell ref="B258:B259"/>
    <mergeCell ref="B260:B261"/>
    <mergeCell ref="B262:B263"/>
    <mergeCell ref="B264:B265"/>
    <mergeCell ref="B266:B267"/>
    <mergeCell ref="B292:B293"/>
    <mergeCell ref="B294:B295"/>
    <mergeCell ref="B296:B297"/>
    <mergeCell ref="B298:B299"/>
    <mergeCell ref="B300:B301"/>
    <mergeCell ref="B302:B303"/>
    <mergeCell ref="B280:B281"/>
    <mergeCell ref="B282:B283"/>
    <mergeCell ref="B284:B285"/>
    <mergeCell ref="B286:B287"/>
    <mergeCell ref="B288:B289"/>
    <mergeCell ref="B290:B291"/>
    <mergeCell ref="B317:B318"/>
    <mergeCell ref="B319:B320"/>
    <mergeCell ref="B323:B324"/>
    <mergeCell ref="B325:B327"/>
    <mergeCell ref="B328:B329"/>
    <mergeCell ref="B332:B334"/>
    <mergeCell ref="B304:B305"/>
    <mergeCell ref="B306:B307"/>
    <mergeCell ref="B308:B309"/>
    <mergeCell ref="B310:B311"/>
    <mergeCell ref="B312:B313"/>
    <mergeCell ref="B315:B316"/>
    <mergeCell ref="B349:B350"/>
    <mergeCell ref="B352:B353"/>
    <mergeCell ref="B355:B356"/>
    <mergeCell ref="B357:B359"/>
    <mergeCell ref="B360:B361"/>
    <mergeCell ref="B362:B372"/>
    <mergeCell ref="B335:B336"/>
    <mergeCell ref="B337:B338"/>
    <mergeCell ref="B339:B340"/>
    <mergeCell ref="B341:B342"/>
    <mergeCell ref="B343:B344"/>
    <mergeCell ref="B346:B347"/>
    <mergeCell ref="A484:A491"/>
    <mergeCell ref="B484:B491"/>
    <mergeCell ref="A445:A463"/>
    <mergeCell ref="B445:B451"/>
    <mergeCell ref="B452:B457"/>
    <mergeCell ref="B458:B463"/>
    <mergeCell ref="A464:A483"/>
    <mergeCell ref="B464:B482"/>
    <mergeCell ref="A378:A390"/>
    <mergeCell ref="B378:B390"/>
    <mergeCell ref="A391:A403"/>
    <mergeCell ref="B391:B402"/>
    <mergeCell ref="A404:A444"/>
    <mergeCell ref="B404:B444"/>
  </mergeCells>
  <dataValidations count="1">
    <dataValidation type="list" allowBlank="1" showInputMessage="1" showErrorMessage="1" sqref="E257:E258 E373:E376 E360:E364 E335:E357 E330:E332 E328 E325 E323 E321 E318:E319 E368:E369 E312 E310 E308 E304:E306 E301 E298 E296 E294 E292 E290 E288 E285:E286 E282:E283 E280 E274:E278 E272 E270 E268 E266 E264 E262 E260 E315 E366 E3:E255">
      <formula1>$E$213:$E$215</formula1>
    </dataValidation>
  </dataValidations>
  <pageMargins left="0.7" right="0.7" top="0.75" bottom="0.75" header="0.3" footer="0.3"/>
  <pageSetup paperSize="9"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1"/>
  <sheetViews>
    <sheetView topLeftCell="A22" zoomScale="60" zoomScaleNormal="60" workbookViewId="0">
      <selection activeCell="E1" sqref="E1"/>
    </sheetView>
  </sheetViews>
  <sheetFormatPr defaultRowHeight="15" x14ac:dyDescent="0.25"/>
  <cols>
    <col min="1" max="1" width="16.140625" style="75" customWidth="1"/>
    <col min="2" max="2" width="20.28515625" style="75" customWidth="1"/>
    <col min="3" max="3" width="7.5703125" style="75" customWidth="1"/>
    <col min="4" max="4" width="29.42578125" style="75" customWidth="1"/>
    <col min="5" max="5" width="14.85546875" style="75" customWidth="1"/>
    <col min="6" max="7" width="9.140625" style="75"/>
    <col min="8" max="8" width="13.7109375" style="75" customWidth="1"/>
    <col min="9" max="9" width="16.7109375" style="75" customWidth="1"/>
    <col min="10" max="10" width="9.140625" style="75"/>
    <col min="11" max="11" width="10.7109375" style="75" customWidth="1"/>
    <col min="12" max="12" width="9.140625" style="75"/>
    <col min="13" max="13" width="33.7109375" style="75" customWidth="1"/>
    <col min="14" max="14" width="48.28515625" style="75" customWidth="1"/>
    <col min="15" max="15" width="19.85546875" style="75" customWidth="1"/>
    <col min="16" max="16" width="37.140625" style="75" customWidth="1"/>
    <col min="17" max="17" width="9.140625" style="75"/>
    <col min="18" max="18" width="23" style="75" customWidth="1"/>
    <col min="19" max="19" width="5.85546875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6.5" thickBot="1" x14ac:dyDescent="0.3">
      <c r="A1" s="1474" t="s">
        <v>0</v>
      </c>
      <c r="B1" s="1475"/>
      <c r="C1" s="1475"/>
      <c r="D1" s="1475"/>
      <c r="E1" s="1475"/>
      <c r="F1" s="1475"/>
      <c r="G1" s="1475"/>
      <c r="H1" s="1475"/>
      <c r="I1" s="1475"/>
      <c r="J1" s="1475"/>
      <c r="K1" s="1476"/>
      <c r="L1" s="387"/>
      <c r="M1" s="387"/>
      <c r="N1" s="387"/>
    </row>
    <row r="2" spans="1:21" ht="189.75" customHeight="1" thickBot="1" x14ac:dyDescent="0.3">
      <c r="A2" s="648" t="s">
        <v>1</v>
      </c>
      <c r="B2" s="389" t="s">
        <v>3</v>
      </c>
      <c r="C2" s="389" t="s">
        <v>133</v>
      </c>
      <c r="D2" s="390" t="s">
        <v>214</v>
      </c>
      <c r="E2" s="505" t="s">
        <v>4</v>
      </c>
      <c r="F2" s="392" t="s">
        <v>225</v>
      </c>
      <c r="G2" s="389" t="s">
        <v>226</v>
      </c>
      <c r="H2" s="389" t="s">
        <v>7</v>
      </c>
      <c r="I2" s="389" t="s">
        <v>8</v>
      </c>
      <c r="J2" s="389" t="s">
        <v>131</v>
      </c>
      <c r="K2" s="389" t="s">
        <v>132</v>
      </c>
      <c r="L2" s="393" t="s">
        <v>272</v>
      </c>
      <c r="M2" s="393" t="s">
        <v>369</v>
      </c>
      <c r="N2" s="394" t="s">
        <v>370</v>
      </c>
      <c r="Q2" s="212" t="s">
        <v>404</v>
      </c>
      <c r="R2" s="212" t="s">
        <v>768</v>
      </c>
      <c r="S2" s="640" t="s">
        <v>394</v>
      </c>
      <c r="T2" s="212" t="s">
        <v>769</v>
      </c>
      <c r="U2" s="212" t="s">
        <v>770</v>
      </c>
    </row>
    <row r="3" spans="1:21" ht="63" customHeight="1" x14ac:dyDescent="0.25">
      <c r="A3" s="1527" t="s">
        <v>235</v>
      </c>
      <c r="B3" s="657" t="s">
        <v>6</v>
      </c>
      <c r="C3" s="657">
        <v>1</v>
      </c>
      <c r="D3" s="657" t="s">
        <v>252</v>
      </c>
      <c r="E3" s="657" t="s">
        <v>392</v>
      </c>
      <c r="F3" s="657"/>
      <c r="G3" s="657">
        <v>1</v>
      </c>
      <c r="H3" s="593">
        <v>45505</v>
      </c>
      <c r="I3" s="593">
        <v>45292</v>
      </c>
      <c r="J3" s="657">
        <v>1</v>
      </c>
      <c r="K3" s="657">
        <v>13</v>
      </c>
      <c r="L3" s="594">
        <v>1350</v>
      </c>
      <c r="M3" s="1546" t="s">
        <v>717</v>
      </c>
      <c r="N3" s="590" t="s">
        <v>374</v>
      </c>
      <c r="Q3" s="1447">
        <v>1</v>
      </c>
      <c r="R3" s="1502" t="s">
        <v>232</v>
      </c>
      <c r="S3" s="1505">
        <f>COUNTIF(E16:E24,"в работе")</f>
        <v>9</v>
      </c>
      <c r="T3" s="647" t="s">
        <v>240</v>
      </c>
      <c r="U3" s="647">
        <f>SUM(F16:F24)</f>
        <v>2</v>
      </c>
    </row>
    <row r="4" spans="1:21" ht="63" customHeight="1" x14ac:dyDescent="0.25">
      <c r="A4" s="1528"/>
      <c r="B4" s="652" t="s">
        <v>6</v>
      </c>
      <c r="C4" s="652">
        <v>2</v>
      </c>
      <c r="D4" s="652" t="s">
        <v>253</v>
      </c>
      <c r="E4" s="652" t="s">
        <v>392</v>
      </c>
      <c r="F4" s="652"/>
      <c r="G4" s="652"/>
      <c r="H4" s="595">
        <v>45505</v>
      </c>
      <c r="I4" s="595">
        <v>45292</v>
      </c>
      <c r="J4" s="652">
        <v>0</v>
      </c>
      <c r="K4" s="652">
        <v>12</v>
      </c>
      <c r="L4" s="655">
        <v>800</v>
      </c>
      <c r="M4" s="1551"/>
      <c r="N4" s="591" t="s">
        <v>374</v>
      </c>
      <c r="Q4" s="1447"/>
      <c r="R4" s="1502"/>
      <c r="S4" s="1506"/>
      <c r="T4" s="647" t="s">
        <v>241</v>
      </c>
      <c r="U4" s="647">
        <f>SUM(G16:G24)</f>
        <v>4</v>
      </c>
    </row>
    <row r="5" spans="1:21" ht="63" customHeight="1" x14ac:dyDescent="0.25">
      <c r="A5" s="1528"/>
      <c r="B5" s="652" t="s">
        <v>6</v>
      </c>
      <c r="C5" s="652">
        <v>3</v>
      </c>
      <c r="D5" s="652" t="s">
        <v>254</v>
      </c>
      <c r="E5" s="652" t="s">
        <v>392</v>
      </c>
      <c r="F5" s="652"/>
      <c r="G5" s="652"/>
      <c r="H5" s="595">
        <v>45505</v>
      </c>
      <c r="I5" s="595">
        <v>45292</v>
      </c>
      <c r="J5" s="652">
        <v>0</v>
      </c>
      <c r="K5" s="652">
        <v>11</v>
      </c>
      <c r="L5" s="655">
        <v>800</v>
      </c>
      <c r="M5" s="1551"/>
      <c r="N5" s="591" t="s">
        <v>374</v>
      </c>
      <c r="Q5" s="1447">
        <v>2</v>
      </c>
      <c r="R5" s="1501" t="s">
        <v>233</v>
      </c>
      <c r="S5" s="1503">
        <f>COUNTIF(E25:E72,"в работе")</f>
        <v>48</v>
      </c>
      <c r="T5" s="646" t="s">
        <v>240</v>
      </c>
      <c r="U5" s="646">
        <f>SUM(F25:F72)</f>
        <v>1</v>
      </c>
    </row>
    <row r="6" spans="1:21" ht="63" customHeight="1" x14ac:dyDescent="0.25">
      <c r="A6" s="1528"/>
      <c r="B6" s="652" t="s">
        <v>6</v>
      </c>
      <c r="C6" s="652">
        <v>4</v>
      </c>
      <c r="D6" s="652" t="s">
        <v>255</v>
      </c>
      <c r="E6" s="652" t="s">
        <v>392</v>
      </c>
      <c r="F6" s="652"/>
      <c r="G6" s="652"/>
      <c r="H6" s="595">
        <v>45505</v>
      </c>
      <c r="I6" s="595">
        <v>45292</v>
      </c>
      <c r="J6" s="652">
        <v>0</v>
      </c>
      <c r="K6" s="652">
        <v>11</v>
      </c>
      <c r="L6" s="655">
        <v>800</v>
      </c>
      <c r="M6" s="1551"/>
      <c r="N6" s="591" t="s">
        <v>374</v>
      </c>
      <c r="Q6" s="1447"/>
      <c r="R6" s="1501"/>
      <c r="S6" s="1504"/>
      <c r="T6" s="646" t="s">
        <v>242</v>
      </c>
      <c r="U6" s="646">
        <f>SUM(G25:G72)</f>
        <v>6</v>
      </c>
    </row>
    <row r="7" spans="1:21" ht="63" customHeight="1" x14ac:dyDescent="0.25">
      <c r="A7" s="1528"/>
      <c r="B7" s="652" t="s">
        <v>6</v>
      </c>
      <c r="C7" s="652">
        <v>5</v>
      </c>
      <c r="D7" s="652" t="s">
        <v>256</v>
      </c>
      <c r="E7" s="652" t="s">
        <v>392</v>
      </c>
      <c r="F7" s="652"/>
      <c r="G7" s="652"/>
      <c r="H7" s="595">
        <v>45505</v>
      </c>
      <c r="I7" s="595">
        <v>45292</v>
      </c>
      <c r="J7" s="652">
        <v>0</v>
      </c>
      <c r="K7" s="652">
        <v>12</v>
      </c>
      <c r="L7" s="655">
        <v>1000</v>
      </c>
      <c r="M7" s="1551"/>
      <c r="N7" s="591" t="s">
        <v>374</v>
      </c>
      <c r="Q7" s="1447">
        <v>3</v>
      </c>
      <c r="R7" s="1502" t="s">
        <v>234</v>
      </c>
      <c r="S7" s="1505">
        <f>COUNTIF(E73:E176,"в работе")</f>
        <v>100</v>
      </c>
      <c r="T7" s="647" t="s">
        <v>240</v>
      </c>
      <c r="U7" s="647">
        <f>SUM(F73:F176)</f>
        <v>13</v>
      </c>
    </row>
    <row r="8" spans="1:21" ht="63" customHeight="1" x14ac:dyDescent="0.25">
      <c r="A8" s="1528"/>
      <c r="B8" s="652" t="s">
        <v>6</v>
      </c>
      <c r="C8" s="652">
        <v>6</v>
      </c>
      <c r="D8" s="652" t="s">
        <v>257</v>
      </c>
      <c r="E8" s="652" t="s">
        <v>392</v>
      </c>
      <c r="F8" s="652"/>
      <c r="G8" s="652"/>
      <c r="H8" s="595">
        <v>45505</v>
      </c>
      <c r="I8" s="595">
        <v>45292</v>
      </c>
      <c r="J8" s="652">
        <v>0</v>
      </c>
      <c r="K8" s="652">
        <v>3</v>
      </c>
      <c r="L8" s="655">
        <v>800</v>
      </c>
      <c r="M8" s="1551"/>
      <c r="N8" s="591" t="s">
        <v>374</v>
      </c>
      <c r="Q8" s="1447"/>
      <c r="R8" s="1502"/>
      <c r="S8" s="1506"/>
      <c r="T8" s="647" t="s">
        <v>241</v>
      </c>
      <c r="U8" s="647">
        <f>SUM(G73:G176)</f>
        <v>19</v>
      </c>
    </row>
    <row r="9" spans="1:21" ht="63" customHeight="1" x14ac:dyDescent="0.25">
      <c r="A9" s="1528"/>
      <c r="B9" s="652" t="s">
        <v>6</v>
      </c>
      <c r="C9" s="652">
        <v>7</v>
      </c>
      <c r="D9" s="652" t="s">
        <v>258</v>
      </c>
      <c r="E9" s="652" t="s">
        <v>391</v>
      </c>
      <c r="F9" s="652"/>
      <c r="G9" s="652"/>
      <c r="H9" s="595">
        <v>45505</v>
      </c>
      <c r="I9" s="595">
        <v>45292</v>
      </c>
      <c r="J9" s="652">
        <v>0</v>
      </c>
      <c r="K9" s="652">
        <v>2</v>
      </c>
      <c r="L9" s="655">
        <v>250</v>
      </c>
      <c r="M9" s="1551"/>
      <c r="N9" s="591" t="s">
        <v>377</v>
      </c>
      <c r="Q9" s="1447">
        <v>4</v>
      </c>
      <c r="R9" s="1501" t="s">
        <v>88</v>
      </c>
      <c r="S9" s="1503">
        <f>COUNTIF(E177:E184,"в работе")</f>
        <v>8</v>
      </c>
      <c r="T9" s="646" t="s">
        <v>240</v>
      </c>
      <c r="U9" s="646">
        <f>SUM(F177:F184)</f>
        <v>2</v>
      </c>
    </row>
    <row r="10" spans="1:21" ht="63" customHeight="1" x14ac:dyDescent="0.25">
      <c r="A10" s="1528"/>
      <c r="B10" s="652" t="s">
        <v>6</v>
      </c>
      <c r="C10" s="652">
        <v>8</v>
      </c>
      <c r="D10" s="652" t="s">
        <v>259</v>
      </c>
      <c r="E10" s="652" t="s">
        <v>392</v>
      </c>
      <c r="F10" s="652"/>
      <c r="G10" s="652"/>
      <c r="H10" s="595">
        <v>45505</v>
      </c>
      <c r="I10" s="595">
        <v>45292</v>
      </c>
      <c r="J10" s="652">
        <v>0</v>
      </c>
      <c r="K10" s="652">
        <v>3</v>
      </c>
      <c r="L10" s="655">
        <v>1000</v>
      </c>
      <c r="M10" s="1551"/>
      <c r="N10" s="591" t="s">
        <v>374</v>
      </c>
      <c r="Q10" s="1447"/>
      <c r="R10" s="1501"/>
      <c r="S10" s="1504"/>
      <c r="T10" s="646" t="s">
        <v>241</v>
      </c>
      <c r="U10" s="646">
        <f>SUM(G177:G184)</f>
        <v>4</v>
      </c>
    </row>
    <row r="11" spans="1:21" ht="63" customHeight="1" x14ac:dyDescent="0.25">
      <c r="A11" s="1528"/>
      <c r="B11" s="652" t="s">
        <v>6</v>
      </c>
      <c r="C11" s="652">
        <v>9</v>
      </c>
      <c r="D11" s="652" t="s">
        <v>260</v>
      </c>
      <c r="E11" s="652" t="s">
        <v>392</v>
      </c>
      <c r="F11" s="652"/>
      <c r="G11" s="652"/>
      <c r="H11" s="595">
        <v>45505</v>
      </c>
      <c r="I11" s="595">
        <v>45292</v>
      </c>
      <c r="J11" s="652">
        <v>0</v>
      </c>
      <c r="K11" s="652">
        <v>3</v>
      </c>
      <c r="L11" s="655">
        <v>1000</v>
      </c>
      <c r="M11" s="1551"/>
      <c r="N11" s="591" t="s">
        <v>374</v>
      </c>
      <c r="Q11" s="1447">
        <v>5</v>
      </c>
      <c r="R11" s="1502" t="s">
        <v>701</v>
      </c>
      <c r="S11" s="1505">
        <f>COUNTIF(E256:E377,"в работе")</f>
        <v>91</v>
      </c>
      <c r="T11" s="349" t="s">
        <v>240</v>
      </c>
      <c r="U11" s="647">
        <f>SUM(F256:F377)</f>
        <v>4</v>
      </c>
    </row>
    <row r="12" spans="1:21" ht="63" customHeight="1" x14ac:dyDescent="0.25">
      <c r="A12" s="1528"/>
      <c r="B12" s="652" t="s">
        <v>6</v>
      </c>
      <c r="C12" s="652">
        <v>10</v>
      </c>
      <c r="D12" s="652" t="s">
        <v>261</v>
      </c>
      <c r="E12" s="652" t="s">
        <v>391</v>
      </c>
      <c r="F12" s="652"/>
      <c r="G12" s="652"/>
      <c r="H12" s="595">
        <v>45505</v>
      </c>
      <c r="I12" s="595">
        <v>45292</v>
      </c>
      <c r="J12" s="652">
        <v>0</v>
      </c>
      <c r="K12" s="652">
        <v>2</v>
      </c>
      <c r="L12" s="655">
        <v>250</v>
      </c>
      <c r="M12" s="1551"/>
      <c r="N12" s="591" t="s">
        <v>377</v>
      </c>
      <c r="Q12" s="1447"/>
      <c r="R12" s="1502"/>
      <c r="S12" s="1506"/>
      <c r="T12" s="349" t="s">
        <v>241</v>
      </c>
      <c r="U12" s="647">
        <f>SUM(G256:G377)</f>
        <v>6</v>
      </c>
    </row>
    <row r="13" spans="1:21" ht="63" customHeight="1" x14ac:dyDescent="0.25">
      <c r="A13" s="1528"/>
      <c r="B13" s="652" t="s">
        <v>6</v>
      </c>
      <c r="C13" s="652">
        <v>11</v>
      </c>
      <c r="D13" s="652" t="s">
        <v>262</v>
      </c>
      <c r="E13" s="652" t="s">
        <v>391</v>
      </c>
      <c r="F13" s="652"/>
      <c r="G13" s="652"/>
      <c r="H13" s="595">
        <v>45505</v>
      </c>
      <c r="I13" s="595">
        <v>45292</v>
      </c>
      <c r="J13" s="652">
        <v>0</v>
      </c>
      <c r="K13" s="652">
        <v>12</v>
      </c>
      <c r="L13" s="655">
        <v>800</v>
      </c>
      <c r="M13" s="1551"/>
      <c r="N13" s="591" t="s">
        <v>374</v>
      </c>
      <c r="Q13" s="1447">
        <v>6</v>
      </c>
      <c r="R13" s="1501" t="s">
        <v>235</v>
      </c>
      <c r="S13" s="1503">
        <f>COUNTIF(E3:E15,"в работе")</f>
        <v>9</v>
      </c>
      <c r="T13" s="646" t="s">
        <v>240</v>
      </c>
      <c r="U13" s="646">
        <f>SUM(F3:F15)</f>
        <v>0</v>
      </c>
    </row>
    <row r="14" spans="1:21" ht="63" customHeight="1" x14ac:dyDescent="0.25">
      <c r="A14" s="1528"/>
      <c r="B14" s="652" t="s">
        <v>6</v>
      </c>
      <c r="C14" s="652">
        <v>12</v>
      </c>
      <c r="D14" s="652" t="s">
        <v>263</v>
      </c>
      <c r="E14" s="652" t="s">
        <v>391</v>
      </c>
      <c r="F14" s="652"/>
      <c r="G14" s="652"/>
      <c r="H14" s="595">
        <v>45505</v>
      </c>
      <c r="I14" s="595">
        <v>45292</v>
      </c>
      <c r="J14" s="652">
        <v>0</v>
      </c>
      <c r="K14" s="652">
        <v>12</v>
      </c>
      <c r="L14" s="655">
        <v>800</v>
      </c>
      <c r="M14" s="1551"/>
      <c r="N14" s="591" t="s">
        <v>374</v>
      </c>
      <c r="Q14" s="1447"/>
      <c r="R14" s="1501"/>
      <c r="S14" s="1504"/>
      <c r="T14" s="646" t="s">
        <v>241</v>
      </c>
      <c r="U14" s="646">
        <f>SUM(G3:G15)</f>
        <v>3</v>
      </c>
    </row>
    <row r="15" spans="1:21" ht="63.75" customHeight="1" thickBot="1" x14ac:dyDescent="0.3">
      <c r="A15" s="1540"/>
      <c r="B15" s="650" t="s">
        <v>6</v>
      </c>
      <c r="C15" s="650">
        <v>13</v>
      </c>
      <c r="D15" s="650" t="s">
        <v>264</v>
      </c>
      <c r="E15" s="650" t="s">
        <v>392</v>
      </c>
      <c r="F15" s="650"/>
      <c r="G15" s="650">
        <v>2</v>
      </c>
      <c r="H15" s="598">
        <v>45505</v>
      </c>
      <c r="I15" s="598">
        <v>45292</v>
      </c>
      <c r="J15" s="650">
        <v>1</v>
      </c>
      <c r="K15" s="650">
        <v>13</v>
      </c>
      <c r="L15" s="659">
        <v>1350</v>
      </c>
      <c r="M15" s="1544"/>
      <c r="N15" s="600" t="s">
        <v>374</v>
      </c>
      <c r="Q15" s="1447">
        <v>7</v>
      </c>
      <c r="R15" s="1502" t="s">
        <v>356</v>
      </c>
      <c r="S15" s="1505">
        <f>COUNTIF(E230:E250,"в работе")</f>
        <v>21</v>
      </c>
      <c r="T15" s="647" t="s">
        <v>240</v>
      </c>
      <c r="U15" s="647">
        <f>SUM(F230:F250)</f>
        <v>10</v>
      </c>
    </row>
    <row r="16" spans="1:21" ht="63.75" customHeight="1" thickBot="1" x14ac:dyDescent="0.3">
      <c r="A16" s="1527" t="s">
        <v>2</v>
      </c>
      <c r="B16" s="657" t="s">
        <v>6</v>
      </c>
      <c r="C16" s="657">
        <v>1</v>
      </c>
      <c r="D16" s="657" t="s">
        <v>715</v>
      </c>
      <c r="E16" s="657" t="s">
        <v>392</v>
      </c>
      <c r="F16" s="657">
        <v>1</v>
      </c>
      <c r="G16" s="657">
        <v>1</v>
      </c>
      <c r="H16" s="593">
        <v>45474</v>
      </c>
      <c r="I16" s="593">
        <v>45292</v>
      </c>
      <c r="J16" s="657">
        <v>0</v>
      </c>
      <c r="K16" s="657">
        <v>9</v>
      </c>
      <c r="L16" s="594">
        <v>1600</v>
      </c>
      <c r="M16" s="1546" t="s">
        <v>716</v>
      </c>
      <c r="N16" s="590" t="s">
        <v>373</v>
      </c>
      <c r="Q16" s="1447"/>
      <c r="R16" s="1502"/>
      <c r="S16" s="1506"/>
      <c r="T16" s="647" t="s">
        <v>241</v>
      </c>
      <c r="U16" s="647">
        <f>SUM(G230:G250)</f>
        <v>7</v>
      </c>
    </row>
    <row r="17" spans="1:21" ht="63.75" customHeight="1" thickBot="1" x14ac:dyDescent="0.3">
      <c r="A17" s="1528"/>
      <c r="B17" s="652" t="s">
        <v>6</v>
      </c>
      <c r="C17" s="652">
        <v>2</v>
      </c>
      <c r="D17" s="657" t="s">
        <v>707</v>
      </c>
      <c r="E17" s="652" t="s">
        <v>392</v>
      </c>
      <c r="F17" s="652"/>
      <c r="G17" s="652">
        <v>1</v>
      </c>
      <c r="H17" s="595">
        <v>45474</v>
      </c>
      <c r="I17" s="595">
        <v>45292</v>
      </c>
      <c r="J17" s="652">
        <v>0</v>
      </c>
      <c r="K17" s="652">
        <v>9</v>
      </c>
      <c r="L17" s="655">
        <v>1600</v>
      </c>
      <c r="M17" s="1551"/>
      <c r="N17" s="591" t="s">
        <v>373</v>
      </c>
      <c r="Q17" s="1447">
        <v>8</v>
      </c>
      <c r="R17" s="1501" t="s">
        <v>322</v>
      </c>
      <c r="S17" s="1503">
        <f>COUNTIF(E197:E229,"в работе")</f>
        <v>22</v>
      </c>
      <c r="T17" s="646" t="s">
        <v>240</v>
      </c>
      <c r="U17" s="646">
        <f>SUM(F197:F229)</f>
        <v>0</v>
      </c>
    </row>
    <row r="18" spans="1:21" ht="63.75" customHeight="1" thickBot="1" x14ac:dyDescent="0.3">
      <c r="A18" s="1528"/>
      <c r="B18" s="652" t="s">
        <v>6</v>
      </c>
      <c r="C18" s="652">
        <v>3</v>
      </c>
      <c r="D18" s="657" t="s">
        <v>708</v>
      </c>
      <c r="E18" s="652" t="s">
        <v>392</v>
      </c>
      <c r="F18" s="652"/>
      <c r="G18" s="652"/>
      <c r="H18" s="595">
        <v>45474</v>
      </c>
      <c r="I18" s="595">
        <v>45292</v>
      </c>
      <c r="J18" s="652">
        <v>0</v>
      </c>
      <c r="K18" s="652">
        <v>9</v>
      </c>
      <c r="L18" s="655">
        <v>1600</v>
      </c>
      <c r="M18" s="1551"/>
      <c r="N18" s="591" t="s">
        <v>373</v>
      </c>
      <c r="Q18" s="1447"/>
      <c r="R18" s="1501"/>
      <c r="S18" s="1504"/>
      <c r="T18" s="646" t="s">
        <v>241</v>
      </c>
      <c r="U18" s="646">
        <f>SUM(G197:G229)</f>
        <v>7</v>
      </c>
    </row>
    <row r="19" spans="1:21" ht="63.75" customHeight="1" thickBot="1" x14ac:dyDescent="0.3">
      <c r="A19" s="1528"/>
      <c r="B19" s="652" t="s">
        <v>6</v>
      </c>
      <c r="C19" s="652">
        <v>4</v>
      </c>
      <c r="D19" s="657" t="s">
        <v>709</v>
      </c>
      <c r="E19" s="652" t="s">
        <v>392</v>
      </c>
      <c r="F19" s="652">
        <v>1</v>
      </c>
      <c r="G19" s="652"/>
      <c r="H19" s="595">
        <v>45474</v>
      </c>
      <c r="I19" s="595">
        <v>45292</v>
      </c>
      <c r="J19" s="652">
        <v>1</v>
      </c>
      <c r="K19" s="652">
        <v>9</v>
      </c>
      <c r="L19" s="655">
        <v>1600</v>
      </c>
      <c r="M19" s="1551"/>
      <c r="N19" s="591" t="s">
        <v>373</v>
      </c>
      <c r="Q19" s="1447">
        <v>9</v>
      </c>
      <c r="R19" s="1502" t="s">
        <v>368</v>
      </c>
      <c r="S19" s="1505">
        <f>COUNTIF(E185:E196,"в работе")</f>
        <v>8</v>
      </c>
      <c r="T19" s="647" t="s">
        <v>240</v>
      </c>
      <c r="U19" s="647">
        <f>SUM(F185:F196)</f>
        <v>2</v>
      </c>
    </row>
    <row r="20" spans="1:21" ht="63.75" customHeight="1" thickBot="1" x14ac:dyDescent="0.3">
      <c r="A20" s="1528"/>
      <c r="B20" s="652" t="s">
        <v>6</v>
      </c>
      <c r="C20" s="652">
        <v>5</v>
      </c>
      <c r="D20" s="657" t="s">
        <v>710</v>
      </c>
      <c r="E20" s="652" t="s">
        <v>392</v>
      </c>
      <c r="F20" s="652"/>
      <c r="G20" s="652"/>
      <c r="H20" s="595">
        <v>45474</v>
      </c>
      <c r="I20" s="595">
        <v>45292</v>
      </c>
      <c r="J20" s="652">
        <v>1</v>
      </c>
      <c r="K20" s="652">
        <v>9</v>
      </c>
      <c r="L20" s="655">
        <v>1600</v>
      </c>
      <c r="M20" s="1551"/>
      <c r="N20" s="591" t="s">
        <v>373</v>
      </c>
      <c r="Q20" s="1447"/>
      <c r="R20" s="1502"/>
      <c r="S20" s="1506"/>
      <c r="T20" s="647" t="s">
        <v>241</v>
      </c>
      <c r="U20" s="647">
        <f>SUM(G185:G196)</f>
        <v>1</v>
      </c>
    </row>
    <row r="21" spans="1:21" ht="63.75" customHeight="1" thickBot="1" x14ac:dyDescent="0.3">
      <c r="A21" s="1528"/>
      <c r="B21" s="652" t="s">
        <v>6</v>
      </c>
      <c r="C21" s="652">
        <v>6</v>
      </c>
      <c r="D21" s="657" t="s">
        <v>711</v>
      </c>
      <c r="E21" s="652" t="s">
        <v>392</v>
      </c>
      <c r="F21" s="652"/>
      <c r="G21" s="652">
        <v>1</v>
      </c>
      <c r="H21" s="595">
        <v>45474</v>
      </c>
      <c r="I21" s="595">
        <v>45292</v>
      </c>
      <c r="J21" s="652">
        <v>1</v>
      </c>
      <c r="K21" s="652">
        <v>10</v>
      </c>
      <c r="L21" s="655">
        <v>1275</v>
      </c>
      <c r="M21" s="1551"/>
      <c r="N21" s="591" t="s">
        <v>373</v>
      </c>
      <c r="Q21" s="1447">
        <v>10</v>
      </c>
      <c r="R21" s="1501" t="s">
        <v>363</v>
      </c>
      <c r="S21" s="1503">
        <f>COUNTIF(E251:E255,"в работе")</f>
        <v>4</v>
      </c>
      <c r="T21" s="646" t="s">
        <v>240</v>
      </c>
      <c r="U21" s="646">
        <f>SUM(F251:F255)</f>
        <v>0</v>
      </c>
    </row>
    <row r="22" spans="1:21" ht="63.75" customHeight="1" thickBot="1" x14ac:dyDescent="0.3">
      <c r="A22" s="1528"/>
      <c r="B22" s="652" t="s">
        <v>6</v>
      </c>
      <c r="C22" s="652">
        <v>7</v>
      </c>
      <c r="D22" s="657" t="s">
        <v>712</v>
      </c>
      <c r="E22" s="652" t="s">
        <v>392</v>
      </c>
      <c r="F22" s="652"/>
      <c r="G22" s="652"/>
      <c r="H22" s="595">
        <v>45474</v>
      </c>
      <c r="I22" s="595">
        <v>45292</v>
      </c>
      <c r="J22" s="652">
        <v>1</v>
      </c>
      <c r="K22" s="652">
        <v>10</v>
      </c>
      <c r="L22" s="655">
        <v>1275</v>
      </c>
      <c r="M22" s="1551"/>
      <c r="N22" s="591" t="s">
        <v>373</v>
      </c>
      <c r="Q22" s="1447"/>
      <c r="R22" s="1501"/>
      <c r="S22" s="1504"/>
      <c r="T22" s="646" t="s">
        <v>241</v>
      </c>
      <c r="U22" s="646">
        <f>SUM(G251:G255)</f>
        <v>1</v>
      </c>
    </row>
    <row r="23" spans="1:21" ht="63.75" customHeight="1" thickBot="1" x14ac:dyDescent="0.3">
      <c r="A23" s="1528"/>
      <c r="B23" s="652" t="s">
        <v>6</v>
      </c>
      <c r="C23" s="652">
        <v>8</v>
      </c>
      <c r="D23" s="657" t="s">
        <v>713</v>
      </c>
      <c r="E23" s="652" t="s">
        <v>392</v>
      </c>
      <c r="F23" s="652"/>
      <c r="G23" s="652">
        <v>1</v>
      </c>
      <c r="H23" s="595">
        <v>45474</v>
      </c>
      <c r="I23" s="595">
        <v>45292</v>
      </c>
      <c r="J23" s="652">
        <v>0</v>
      </c>
      <c r="K23" s="652">
        <v>3</v>
      </c>
      <c r="L23" s="655">
        <v>1000</v>
      </c>
      <c r="M23" s="1551"/>
      <c r="N23" s="591" t="s">
        <v>373</v>
      </c>
      <c r="Q23" s="1498">
        <v>11</v>
      </c>
      <c r="R23" s="1499" t="s">
        <v>568</v>
      </c>
      <c r="S23" s="1499">
        <f>COUNTIF(E378:E390,"в работе")</f>
        <v>13</v>
      </c>
      <c r="T23" s="647" t="s">
        <v>240</v>
      </c>
      <c r="U23" s="647">
        <f>SUM(F378:F390)</f>
        <v>0</v>
      </c>
    </row>
    <row r="24" spans="1:21" ht="63.75" customHeight="1" thickBot="1" x14ac:dyDescent="0.3">
      <c r="A24" s="1540"/>
      <c r="B24" s="650" t="s">
        <v>6</v>
      </c>
      <c r="C24" s="650">
        <v>9</v>
      </c>
      <c r="D24" s="657" t="s">
        <v>714</v>
      </c>
      <c r="E24" s="650" t="s">
        <v>392</v>
      </c>
      <c r="F24" s="650"/>
      <c r="G24" s="650"/>
      <c r="H24" s="598">
        <v>45474</v>
      </c>
      <c r="I24" s="598">
        <v>45292</v>
      </c>
      <c r="J24" s="650">
        <v>0</v>
      </c>
      <c r="K24" s="650">
        <v>3</v>
      </c>
      <c r="L24" s="659">
        <v>1000</v>
      </c>
      <c r="M24" s="1552"/>
      <c r="N24" s="600" t="s">
        <v>373</v>
      </c>
      <c r="Q24" s="1498"/>
      <c r="R24" s="1500"/>
      <c r="S24" s="1500"/>
      <c r="T24" s="647" t="s">
        <v>241</v>
      </c>
      <c r="U24" s="647">
        <f>SUM(G378:G390)</f>
        <v>0</v>
      </c>
    </row>
    <row r="25" spans="1:21" ht="18.75" x14ac:dyDescent="0.25">
      <c r="A25" s="1527" t="s">
        <v>9</v>
      </c>
      <c r="B25" s="657" t="s">
        <v>39</v>
      </c>
      <c r="C25" s="657">
        <v>1</v>
      </c>
      <c r="D25" s="657" t="s">
        <v>102</v>
      </c>
      <c r="E25" s="657" t="s">
        <v>392</v>
      </c>
      <c r="F25" s="657"/>
      <c r="G25" s="657">
        <v>1</v>
      </c>
      <c r="H25" s="593">
        <v>45474</v>
      </c>
      <c r="I25" s="593">
        <v>45292</v>
      </c>
      <c r="J25" s="657">
        <v>0</v>
      </c>
      <c r="K25" s="657">
        <v>5</v>
      </c>
      <c r="L25" s="594">
        <v>1000</v>
      </c>
      <c r="M25" s="1546" t="s">
        <v>719</v>
      </c>
      <c r="N25" s="590" t="s">
        <v>374</v>
      </c>
      <c r="Q25" s="1447">
        <v>12</v>
      </c>
      <c r="R25" s="1447" t="s">
        <v>586</v>
      </c>
      <c r="S25" s="1462">
        <f>COUNTIF(E391:E403,"в работе")</f>
        <v>13</v>
      </c>
      <c r="T25" s="646" t="s">
        <v>240</v>
      </c>
      <c r="U25" s="646">
        <f>SUM(F391:F403)</f>
        <v>0</v>
      </c>
    </row>
    <row r="26" spans="1:21" ht="18.75" x14ac:dyDescent="0.25">
      <c r="A26" s="1528"/>
      <c r="B26" s="652" t="s">
        <v>40</v>
      </c>
      <c r="C26" s="652">
        <v>2</v>
      </c>
      <c r="D26" s="652">
        <v>708509</v>
      </c>
      <c r="E26" s="652" t="s">
        <v>392</v>
      </c>
      <c r="F26" s="652"/>
      <c r="G26" s="652"/>
      <c r="H26" s="595">
        <v>45474</v>
      </c>
      <c r="I26" s="595">
        <v>45292</v>
      </c>
      <c r="J26" s="652">
        <v>0</v>
      </c>
      <c r="K26" s="652">
        <v>5</v>
      </c>
      <c r="L26" s="655">
        <v>1000</v>
      </c>
      <c r="M26" s="1551"/>
      <c r="N26" s="591" t="s">
        <v>375</v>
      </c>
      <c r="Q26" s="1447"/>
      <c r="R26" s="1447"/>
      <c r="S26" s="1446"/>
      <c r="T26" s="646" t="s">
        <v>241</v>
      </c>
      <c r="U26" s="646">
        <f>SUM(G391:G403)</f>
        <v>0</v>
      </c>
    </row>
    <row r="27" spans="1:21" ht="18.75" x14ac:dyDescent="0.25">
      <c r="A27" s="1528"/>
      <c r="B27" s="652" t="s">
        <v>40</v>
      </c>
      <c r="C27" s="652">
        <v>3</v>
      </c>
      <c r="D27" s="652" t="s">
        <v>101</v>
      </c>
      <c r="E27" s="652" t="s">
        <v>392</v>
      </c>
      <c r="F27" s="652"/>
      <c r="G27" s="652"/>
      <c r="H27" s="595">
        <v>45474</v>
      </c>
      <c r="I27" s="595">
        <v>45292</v>
      </c>
      <c r="J27" s="652">
        <v>0</v>
      </c>
      <c r="K27" s="652">
        <v>5</v>
      </c>
      <c r="L27" s="655">
        <v>1000</v>
      </c>
      <c r="M27" s="1551"/>
      <c r="N27" s="591" t="s">
        <v>374</v>
      </c>
      <c r="Q27" s="1498">
        <v>13</v>
      </c>
      <c r="R27" s="1498" t="s">
        <v>664</v>
      </c>
      <c r="S27" s="1499">
        <f>COUNTIF(E445:E463,"в работе")</f>
        <v>19</v>
      </c>
      <c r="T27" s="647" t="s">
        <v>240</v>
      </c>
      <c r="U27" s="647">
        <f>SUM(F445:F463)</f>
        <v>2</v>
      </c>
    </row>
    <row r="28" spans="1:21" ht="18.75" x14ac:dyDescent="0.25">
      <c r="A28" s="1528"/>
      <c r="B28" s="652" t="s">
        <v>401</v>
      </c>
      <c r="C28" s="652">
        <v>4</v>
      </c>
      <c r="D28" s="652" t="s">
        <v>98</v>
      </c>
      <c r="E28" s="652" t="s">
        <v>392</v>
      </c>
      <c r="F28" s="652"/>
      <c r="G28" s="652"/>
      <c r="H28" s="595">
        <v>45474</v>
      </c>
      <c r="I28" s="595">
        <v>45292</v>
      </c>
      <c r="J28" s="652">
        <v>0</v>
      </c>
      <c r="K28" s="652">
        <v>5</v>
      </c>
      <c r="L28" s="655">
        <v>1000</v>
      </c>
      <c r="M28" s="1551"/>
      <c r="N28" s="591" t="s">
        <v>374</v>
      </c>
      <c r="Q28" s="1498"/>
      <c r="R28" s="1498"/>
      <c r="S28" s="1500"/>
      <c r="T28" s="647" t="s">
        <v>241</v>
      </c>
      <c r="U28" s="647">
        <f>SUM(G445:G463)</f>
        <v>3</v>
      </c>
    </row>
    <row r="29" spans="1:21" ht="18.75" x14ac:dyDescent="0.25">
      <c r="A29" s="1528"/>
      <c r="B29" s="652" t="s">
        <v>41</v>
      </c>
      <c r="C29" s="652">
        <v>5</v>
      </c>
      <c r="D29" s="652" t="s">
        <v>100</v>
      </c>
      <c r="E29" s="652" t="s">
        <v>392</v>
      </c>
      <c r="F29" s="652"/>
      <c r="G29" s="652"/>
      <c r="H29" s="595">
        <v>45474</v>
      </c>
      <c r="I29" s="595">
        <v>45292</v>
      </c>
      <c r="J29" s="652">
        <v>0</v>
      </c>
      <c r="K29" s="652">
        <v>5</v>
      </c>
      <c r="L29" s="655">
        <v>1000</v>
      </c>
      <c r="M29" s="1551"/>
      <c r="N29" s="591" t="s">
        <v>374</v>
      </c>
      <c r="Q29" s="1447">
        <v>14</v>
      </c>
      <c r="R29" s="1447" t="s">
        <v>675</v>
      </c>
      <c r="S29" s="1462">
        <f>COUNTIF(E464:E483,"в работе")</f>
        <v>20</v>
      </c>
      <c r="T29" s="646" t="s">
        <v>240</v>
      </c>
      <c r="U29" s="646">
        <f>SUM(F464:F483)</f>
        <v>0</v>
      </c>
    </row>
    <row r="30" spans="1:21" ht="18.75" x14ac:dyDescent="0.25">
      <c r="A30" s="1528"/>
      <c r="B30" s="652" t="s">
        <v>41</v>
      </c>
      <c r="C30" s="652">
        <v>6</v>
      </c>
      <c r="D30" s="652">
        <v>708511</v>
      </c>
      <c r="E30" s="652" t="s">
        <v>392</v>
      </c>
      <c r="F30" s="652"/>
      <c r="G30" s="652"/>
      <c r="H30" s="595">
        <v>45474</v>
      </c>
      <c r="I30" s="595">
        <v>45292</v>
      </c>
      <c r="J30" s="652">
        <v>0</v>
      </c>
      <c r="K30" s="652">
        <v>5</v>
      </c>
      <c r="L30" s="655">
        <v>1000</v>
      </c>
      <c r="M30" s="1551"/>
      <c r="N30" s="591" t="s">
        <v>375</v>
      </c>
      <c r="Q30" s="1447"/>
      <c r="R30" s="1447"/>
      <c r="S30" s="1446"/>
      <c r="T30" s="646" t="s">
        <v>241</v>
      </c>
      <c r="U30" s="646">
        <f>SUM(G464:G483)</f>
        <v>2</v>
      </c>
    </row>
    <row r="31" spans="1:21" ht="18.75" x14ac:dyDescent="0.25">
      <c r="A31" s="1528"/>
      <c r="B31" s="652" t="s">
        <v>42</v>
      </c>
      <c r="C31" s="652">
        <v>7</v>
      </c>
      <c r="D31" s="652" t="s">
        <v>99</v>
      </c>
      <c r="E31" s="652" t="s">
        <v>392</v>
      </c>
      <c r="F31" s="652"/>
      <c r="G31" s="652"/>
      <c r="H31" s="595">
        <v>45474</v>
      </c>
      <c r="I31" s="595">
        <v>45292</v>
      </c>
      <c r="J31" s="652">
        <v>0</v>
      </c>
      <c r="K31" s="652">
        <v>5</v>
      </c>
      <c r="L31" s="655">
        <v>1000</v>
      </c>
      <c r="M31" s="1544"/>
      <c r="N31" s="591" t="s">
        <v>374</v>
      </c>
      <c r="Q31" s="1498">
        <v>15</v>
      </c>
      <c r="R31" s="1498" t="s">
        <v>699</v>
      </c>
      <c r="S31" s="1499">
        <f>COUNTIF(E484:E491,"в работе")</f>
        <v>5</v>
      </c>
      <c r="T31" s="647" t="s">
        <v>240</v>
      </c>
      <c r="U31" s="647">
        <f>SUM(F484:F491)</f>
        <v>0</v>
      </c>
    </row>
    <row r="32" spans="1:21" ht="18.75" x14ac:dyDescent="0.25">
      <c r="A32" s="1528"/>
      <c r="B32" s="652" t="s">
        <v>10</v>
      </c>
      <c r="C32" s="652">
        <v>1</v>
      </c>
      <c r="D32" s="652" t="s">
        <v>103</v>
      </c>
      <c r="E32" s="652" t="s">
        <v>392</v>
      </c>
      <c r="F32" s="652"/>
      <c r="G32" s="652"/>
      <c r="H32" s="595">
        <v>45474</v>
      </c>
      <c r="I32" s="595">
        <v>45292</v>
      </c>
      <c r="J32" s="652">
        <v>0</v>
      </c>
      <c r="K32" s="652">
        <v>5</v>
      </c>
      <c r="L32" s="655">
        <v>1000</v>
      </c>
      <c r="M32" s="1559" t="s">
        <v>740</v>
      </c>
      <c r="N32" s="591" t="s">
        <v>374</v>
      </c>
      <c r="Q32" s="1498"/>
      <c r="R32" s="1498"/>
      <c r="S32" s="1500"/>
      <c r="T32" s="647" t="s">
        <v>241</v>
      </c>
      <c r="U32" s="647">
        <f>SUM(G484:G491)</f>
        <v>0</v>
      </c>
    </row>
    <row r="33" spans="1:21" ht="18.75" x14ac:dyDescent="0.25">
      <c r="A33" s="1528"/>
      <c r="B33" s="652" t="s">
        <v>11</v>
      </c>
      <c r="C33" s="652">
        <v>2</v>
      </c>
      <c r="D33" s="652" t="s">
        <v>104</v>
      </c>
      <c r="E33" s="652" t="s">
        <v>392</v>
      </c>
      <c r="F33" s="652"/>
      <c r="G33" s="652"/>
      <c r="H33" s="595">
        <v>45474</v>
      </c>
      <c r="I33" s="595">
        <v>45292</v>
      </c>
      <c r="J33" s="652">
        <v>0</v>
      </c>
      <c r="K33" s="652">
        <v>5</v>
      </c>
      <c r="L33" s="655">
        <v>1000</v>
      </c>
      <c r="M33" s="1560"/>
      <c r="N33" s="591" t="s">
        <v>374</v>
      </c>
      <c r="Q33" s="1447">
        <v>14</v>
      </c>
      <c r="R33" s="1447" t="s">
        <v>630</v>
      </c>
      <c r="S33" s="1462">
        <f>COUNTIF(E404:E444,"в работе")</f>
        <v>0</v>
      </c>
      <c r="T33" s="646" t="s">
        <v>240</v>
      </c>
      <c r="U33" s="646">
        <f>SUM(F404:F444)</f>
        <v>0</v>
      </c>
    </row>
    <row r="34" spans="1:21" ht="18.75" x14ac:dyDescent="0.25">
      <c r="A34" s="1528"/>
      <c r="B34" s="652" t="s">
        <v>12</v>
      </c>
      <c r="C34" s="652">
        <v>3</v>
      </c>
      <c r="D34" s="652" t="s">
        <v>105</v>
      </c>
      <c r="E34" s="652" t="s">
        <v>392</v>
      </c>
      <c r="F34" s="652"/>
      <c r="G34" s="652">
        <v>1</v>
      </c>
      <c r="H34" s="595">
        <v>45474</v>
      </c>
      <c r="I34" s="595">
        <v>45292</v>
      </c>
      <c r="J34" s="652">
        <v>0</v>
      </c>
      <c r="K34" s="652">
        <v>5</v>
      </c>
      <c r="L34" s="655">
        <v>1000</v>
      </c>
      <c r="M34" s="1560"/>
      <c r="N34" s="591" t="s">
        <v>374</v>
      </c>
      <c r="Q34" s="1447"/>
      <c r="R34" s="1447"/>
      <c r="S34" s="1446"/>
      <c r="T34" s="646" t="s">
        <v>241</v>
      </c>
      <c r="U34" s="646">
        <f>SUM(G404:G444)</f>
        <v>0</v>
      </c>
    </row>
    <row r="35" spans="1:21" ht="15.75" x14ac:dyDescent="0.25">
      <c r="A35" s="1528"/>
      <c r="B35" s="652" t="s">
        <v>13</v>
      </c>
      <c r="C35" s="652">
        <v>4</v>
      </c>
      <c r="D35" s="652" t="s">
        <v>106</v>
      </c>
      <c r="E35" s="652" t="s">
        <v>392</v>
      </c>
      <c r="F35" s="652"/>
      <c r="G35" s="652"/>
      <c r="H35" s="595">
        <v>45474</v>
      </c>
      <c r="I35" s="595">
        <v>45292</v>
      </c>
      <c r="J35" s="652">
        <v>0</v>
      </c>
      <c r="K35" s="652">
        <v>5</v>
      </c>
      <c r="L35" s="655">
        <v>1000</v>
      </c>
      <c r="M35" s="1560"/>
      <c r="N35" s="591" t="s">
        <v>374</v>
      </c>
    </row>
    <row r="36" spans="1:21" ht="15.75" x14ac:dyDescent="0.25">
      <c r="A36" s="1528"/>
      <c r="B36" s="652" t="s">
        <v>14</v>
      </c>
      <c r="C36" s="652">
        <v>1</v>
      </c>
      <c r="D36" s="652" t="s">
        <v>107</v>
      </c>
      <c r="E36" s="652" t="s">
        <v>392</v>
      </c>
      <c r="F36" s="652"/>
      <c r="G36" s="652"/>
      <c r="H36" s="595">
        <v>45474</v>
      </c>
      <c r="I36" s="595">
        <v>45292</v>
      </c>
      <c r="J36" s="652">
        <v>0</v>
      </c>
      <c r="K36" s="652">
        <v>5</v>
      </c>
      <c r="L36" s="655">
        <v>1000</v>
      </c>
      <c r="M36" s="1559" t="s">
        <v>741</v>
      </c>
      <c r="N36" s="591" t="s">
        <v>374</v>
      </c>
    </row>
    <row r="37" spans="1:21" ht="15.75" x14ac:dyDescent="0.25">
      <c r="A37" s="1528"/>
      <c r="B37" s="652" t="s">
        <v>15</v>
      </c>
      <c r="C37" s="652">
        <v>2</v>
      </c>
      <c r="D37" s="652" t="s">
        <v>108</v>
      </c>
      <c r="E37" s="652" t="s">
        <v>392</v>
      </c>
      <c r="F37" s="652"/>
      <c r="G37" s="652"/>
      <c r="H37" s="595">
        <v>45474</v>
      </c>
      <c r="I37" s="595">
        <v>45292</v>
      </c>
      <c r="J37" s="652">
        <v>0</v>
      </c>
      <c r="K37" s="652">
        <v>5</v>
      </c>
      <c r="L37" s="655">
        <v>1000</v>
      </c>
      <c r="M37" s="1560"/>
      <c r="N37" s="591" t="s">
        <v>374</v>
      </c>
    </row>
    <row r="38" spans="1:21" ht="15.75" x14ac:dyDescent="0.25">
      <c r="A38" s="1528"/>
      <c r="B38" s="652" t="s">
        <v>16</v>
      </c>
      <c r="C38" s="652">
        <v>3</v>
      </c>
      <c r="D38" s="652" t="s">
        <v>109</v>
      </c>
      <c r="E38" s="652" t="s">
        <v>392</v>
      </c>
      <c r="F38" s="652"/>
      <c r="G38" s="652"/>
      <c r="H38" s="595">
        <v>45474</v>
      </c>
      <c r="I38" s="595">
        <v>45292</v>
      </c>
      <c r="J38" s="652">
        <v>0</v>
      </c>
      <c r="K38" s="652">
        <v>5</v>
      </c>
      <c r="L38" s="655">
        <v>1000</v>
      </c>
      <c r="M38" s="1560"/>
      <c r="N38" s="591" t="s">
        <v>374</v>
      </c>
    </row>
    <row r="39" spans="1:21" ht="15.75" x14ac:dyDescent="0.25">
      <c r="A39" s="1528"/>
      <c r="B39" s="652" t="s">
        <v>17</v>
      </c>
      <c r="C39" s="652">
        <v>4</v>
      </c>
      <c r="D39" s="652" t="s">
        <v>110</v>
      </c>
      <c r="E39" s="652" t="s">
        <v>392</v>
      </c>
      <c r="F39" s="652"/>
      <c r="G39" s="652">
        <v>1</v>
      </c>
      <c r="H39" s="595">
        <v>45474</v>
      </c>
      <c r="I39" s="595">
        <v>45292</v>
      </c>
      <c r="J39" s="652">
        <v>0</v>
      </c>
      <c r="K39" s="652">
        <v>5</v>
      </c>
      <c r="L39" s="655">
        <v>1000</v>
      </c>
      <c r="M39" s="1560"/>
      <c r="N39" s="591" t="s">
        <v>374</v>
      </c>
    </row>
    <row r="40" spans="1:21" ht="15.75" customHeight="1" x14ac:dyDescent="0.25">
      <c r="A40" s="1528"/>
      <c r="B40" s="652" t="s">
        <v>18</v>
      </c>
      <c r="C40" s="652">
        <v>1</v>
      </c>
      <c r="D40" s="652" t="s">
        <v>111</v>
      </c>
      <c r="E40" s="652" t="s">
        <v>392</v>
      </c>
      <c r="F40" s="652"/>
      <c r="G40" s="652"/>
      <c r="H40" s="595">
        <v>45474</v>
      </c>
      <c r="I40" s="595">
        <v>45292</v>
      </c>
      <c r="J40" s="652">
        <v>0</v>
      </c>
      <c r="K40" s="652">
        <v>5</v>
      </c>
      <c r="L40" s="655">
        <v>1000</v>
      </c>
      <c r="M40" s="1546" t="s">
        <v>742</v>
      </c>
      <c r="N40" s="591" t="s">
        <v>374</v>
      </c>
    </row>
    <row r="41" spans="1:21" ht="15.75" x14ac:dyDescent="0.25">
      <c r="A41" s="1528"/>
      <c r="B41" s="652" t="s">
        <v>19</v>
      </c>
      <c r="C41" s="652">
        <v>2</v>
      </c>
      <c r="D41" s="652" t="s">
        <v>112</v>
      </c>
      <c r="E41" s="652" t="s">
        <v>392</v>
      </c>
      <c r="F41" s="652"/>
      <c r="G41" s="652"/>
      <c r="H41" s="595">
        <v>45474</v>
      </c>
      <c r="I41" s="595">
        <v>45292</v>
      </c>
      <c r="J41" s="652">
        <v>0</v>
      </c>
      <c r="K41" s="652">
        <v>5</v>
      </c>
      <c r="L41" s="655">
        <v>1000</v>
      </c>
      <c r="M41" s="1551"/>
      <c r="N41" s="591" t="s">
        <v>374</v>
      </c>
    </row>
    <row r="42" spans="1:21" ht="15.75" x14ac:dyDescent="0.25">
      <c r="A42" s="1528"/>
      <c r="B42" s="652" t="s">
        <v>20</v>
      </c>
      <c r="C42" s="652">
        <v>3</v>
      </c>
      <c r="D42" s="652" t="s">
        <v>113</v>
      </c>
      <c r="E42" s="652" t="s">
        <v>392</v>
      </c>
      <c r="F42" s="652"/>
      <c r="G42" s="652"/>
      <c r="H42" s="595">
        <v>45474</v>
      </c>
      <c r="I42" s="595">
        <v>45292</v>
      </c>
      <c r="J42" s="652">
        <v>0</v>
      </c>
      <c r="K42" s="652">
        <v>5</v>
      </c>
      <c r="L42" s="655">
        <v>1000</v>
      </c>
      <c r="M42" s="1551"/>
      <c r="N42" s="591" t="s">
        <v>374</v>
      </c>
    </row>
    <row r="43" spans="1:21" ht="15.75" x14ac:dyDescent="0.25">
      <c r="A43" s="1528"/>
      <c r="B43" s="652" t="s">
        <v>21</v>
      </c>
      <c r="C43" s="652">
        <v>4</v>
      </c>
      <c r="D43" s="652" t="s">
        <v>114</v>
      </c>
      <c r="E43" s="652" t="s">
        <v>392</v>
      </c>
      <c r="F43" s="652"/>
      <c r="G43" s="652"/>
      <c r="H43" s="595">
        <v>45474</v>
      </c>
      <c r="I43" s="595">
        <v>45292</v>
      </c>
      <c r="J43" s="652">
        <v>0</v>
      </c>
      <c r="K43" s="652">
        <v>5</v>
      </c>
      <c r="L43" s="655">
        <v>1000</v>
      </c>
      <c r="M43" s="1551"/>
      <c r="N43" s="591" t="s">
        <v>374</v>
      </c>
    </row>
    <row r="44" spans="1:21" ht="15.75" x14ac:dyDescent="0.25">
      <c r="A44" s="1528"/>
      <c r="B44" s="652" t="s">
        <v>116</v>
      </c>
      <c r="C44" s="652">
        <v>5</v>
      </c>
      <c r="D44" s="652" t="s">
        <v>115</v>
      </c>
      <c r="E44" s="652" t="s">
        <v>392</v>
      </c>
      <c r="F44" s="652"/>
      <c r="G44" s="652"/>
      <c r="H44" s="595">
        <v>45474</v>
      </c>
      <c r="I44" s="595">
        <v>45292</v>
      </c>
      <c r="J44" s="652">
        <v>0</v>
      </c>
      <c r="K44" s="652">
        <v>5</v>
      </c>
      <c r="L44" s="655">
        <v>1000</v>
      </c>
      <c r="M44" s="1544"/>
      <c r="N44" s="591" t="s">
        <v>374</v>
      </c>
    </row>
    <row r="45" spans="1:21" ht="15.75" x14ac:dyDescent="0.25">
      <c r="A45" s="1528"/>
      <c r="B45" s="652" t="s">
        <v>22</v>
      </c>
      <c r="C45" s="652">
        <v>1</v>
      </c>
      <c r="D45" s="652" t="s">
        <v>117</v>
      </c>
      <c r="E45" s="652" t="s">
        <v>392</v>
      </c>
      <c r="F45" s="652"/>
      <c r="G45" s="652"/>
      <c r="H45" s="595">
        <v>45474</v>
      </c>
      <c r="I45" s="595">
        <v>45292</v>
      </c>
      <c r="J45" s="652">
        <v>0</v>
      </c>
      <c r="K45" s="652">
        <v>5</v>
      </c>
      <c r="L45" s="655">
        <v>1000</v>
      </c>
      <c r="M45" s="1559" t="s">
        <v>743</v>
      </c>
      <c r="N45" s="591" t="s">
        <v>374</v>
      </c>
    </row>
    <row r="46" spans="1:21" ht="15.75" x14ac:dyDescent="0.25">
      <c r="A46" s="1528"/>
      <c r="B46" s="652" t="s">
        <v>23</v>
      </c>
      <c r="C46" s="652">
        <v>2</v>
      </c>
      <c r="D46" s="652" t="s">
        <v>402</v>
      </c>
      <c r="E46" s="652" t="s">
        <v>392</v>
      </c>
      <c r="F46" s="652"/>
      <c r="G46" s="652"/>
      <c r="H46" s="595">
        <v>45474</v>
      </c>
      <c r="I46" s="595">
        <v>45292</v>
      </c>
      <c r="J46" s="652">
        <v>0</v>
      </c>
      <c r="K46" s="652">
        <v>5</v>
      </c>
      <c r="L46" s="655">
        <v>1000</v>
      </c>
      <c r="M46" s="1560"/>
      <c r="N46" s="591" t="s">
        <v>374</v>
      </c>
    </row>
    <row r="47" spans="1:21" ht="18.75" x14ac:dyDescent="0.25">
      <c r="A47" s="1528"/>
      <c r="B47" s="652" t="s">
        <v>24</v>
      </c>
      <c r="C47" s="652">
        <v>3</v>
      </c>
      <c r="D47" s="652" t="s">
        <v>119</v>
      </c>
      <c r="E47" s="652" t="s">
        <v>392</v>
      </c>
      <c r="F47" s="652"/>
      <c r="G47" s="652"/>
      <c r="H47" s="595">
        <v>45474</v>
      </c>
      <c r="I47" s="595">
        <v>45292</v>
      </c>
      <c r="J47" s="652">
        <v>0</v>
      </c>
      <c r="K47" s="652">
        <v>5</v>
      </c>
      <c r="L47" s="655">
        <v>1000</v>
      </c>
      <c r="M47" s="1560"/>
      <c r="N47" s="591" t="s">
        <v>374</v>
      </c>
      <c r="R47" s="211" t="s">
        <v>371</v>
      </c>
      <c r="S47" s="211"/>
      <c r="T47" s="127" t="s">
        <v>240</v>
      </c>
      <c r="U47" s="645">
        <f>SUM(U3+U5+U7+U9+U11+U13+U15+U17+U19+U21+U23+U25+U27+U29+U31+U33)</f>
        <v>36</v>
      </c>
    </row>
    <row r="48" spans="1:21" ht="18.75" x14ac:dyDescent="0.25">
      <c r="A48" s="1528"/>
      <c r="B48" s="652" t="s">
        <v>25</v>
      </c>
      <c r="C48" s="652">
        <v>4</v>
      </c>
      <c r="D48" s="652" t="s">
        <v>120</v>
      </c>
      <c r="E48" s="652" t="s">
        <v>392</v>
      </c>
      <c r="F48" s="652"/>
      <c r="G48" s="652">
        <v>1</v>
      </c>
      <c r="H48" s="595">
        <v>45474</v>
      </c>
      <c r="I48" s="595">
        <v>45292</v>
      </c>
      <c r="J48" s="652">
        <v>0</v>
      </c>
      <c r="K48" s="652">
        <v>5</v>
      </c>
      <c r="L48" s="655">
        <v>1000</v>
      </c>
      <c r="M48" s="1560"/>
      <c r="N48" s="591" t="s">
        <v>374</v>
      </c>
      <c r="R48" s="645"/>
      <c r="S48" s="645"/>
      <c r="T48" s="127" t="s">
        <v>241</v>
      </c>
      <c r="U48" s="645">
        <f>SUM(U4+U6+U8+U10+U12+U14+U16+U18+U20+U22+U24+U26+U28+U30+U32+U34)</f>
        <v>63</v>
      </c>
    </row>
    <row r="49" spans="1:21" ht="18.75" customHeight="1" x14ac:dyDescent="0.25">
      <c r="A49" s="1528"/>
      <c r="B49" s="652" t="s">
        <v>26</v>
      </c>
      <c r="C49" s="652">
        <v>1</v>
      </c>
      <c r="D49" s="652" t="s">
        <v>121</v>
      </c>
      <c r="E49" s="652" t="s">
        <v>392</v>
      </c>
      <c r="F49" s="652"/>
      <c r="G49" s="652">
        <v>1</v>
      </c>
      <c r="H49" s="595">
        <v>45474</v>
      </c>
      <c r="I49" s="595">
        <v>45292</v>
      </c>
      <c r="J49" s="652">
        <v>0</v>
      </c>
      <c r="K49" s="652">
        <v>5</v>
      </c>
      <c r="L49" s="655">
        <v>1000</v>
      </c>
      <c r="M49" s="1559" t="s">
        <v>744</v>
      </c>
      <c r="N49" s="591" t="s">
        <v>374</v>
      </c>
      <c r="R49" s="645"/>
      <c r="S49" s="645"/>
      <c r="T49" s="646" t="s">
        <v>372</v>
      </c>
      <c r="U49" s="212">
        <f>SUM(U3:U34)</f>
        <v>99</v>
      </c>
    </row>
    <row r="50" spans="1:21" ht="15.75" x14ac:dyDescent="0.25">
      <c r="A50" s="1528"/>
      <c r="B50" s="652" t="s">
        <v>27</v>
      </c>
      <c r="C50" s="652">
        <v>2</v>
      </c>
      <c r="D50" s="652" t="s">
        <v>122</v>
      </c>
      <c r="E50" s="652" t="s">
        <v>392</v>
      </c>
      <c r="F50" s="652"/>
      <c r="G50" s="652"/>
      <c r="H50" s="595">
        <v>45474</v>
      </c>
      <c r="I50" s="595">
        <v>45292</v>
      </c>
      <c r="J50" s="652">
        <v>0</v>
      </c>
      <c r="K50" s="652">
        <v>5</v>
      </c>
      <c r="L50" s="655">
        <v>1000</v>
      </c>
      <c r="M50" s="1560"/>
      <c r="N50" s="591" t="s">
        <v>374</v>
      </c>
    </row>
    <row r="51" spans="1:21" ht="15.75" x14ac:dyDescent="0.25">
      <c r="A51" s="1528"/>
      <c r="B51" s="652" t="s">
        <v>28</v>
      </c>
      <c r="C51" s="652">
        <v>3</v>
      </c>
      <c r="D51" s="652" t="s">
        <v>403</v>
      </c>
      <c r="E51" s="652" t="s">
        <v>392</v>
      </c>
      <c r="F51" s="652"/>
      <c r="G51" s="652"/>
      <c r="H51" s="595">
        <v>45474</v>
      </c>
      <c r="I51" s="595">
        <v>45292</v>
      </c>
      <c r="J51" s="652">
        <v>0</v>
      </c>
      <c r="K51" s="652">
        <v>5</v>
      </c>
      <c r="L51" s="655">
        <v>1000</v>
      </c>
      <c r="M51" s="1560"/>
      <c r="N51" s="591" t="s">
        <v>374</v>
      </c>
    </row>
    <row r="52" spans="1:21" ht="15.75" x14ac:dyDescent="0.25">
      <c r="A52" s="1528"/>
      <c r="B52" s="652" t="s">
        <v>29</v>
      </c>
      <c r="C52" s="652">
        <v>4</v>
      </c>
      <c r="D52" s="652" t="s">
        <v>123</v>
      </c>
      <c r="E52" s="652" t="s">
        <v>392</v>
      </c>
      <c r="F52" s="652"/>
      <c r="G52" s="652"/>
      <c r="H52" s="595">
        <v>45474</v>
      </c>
      <c r="I52" s="595">
        <v>45292</v>
      </c>
      <c r="J52" s="652">
        <v>0</v>
      </c>
      <c r="K52" s="652">
        <v>5</v>
      </c>
      <c r="L52" s="655">
        <v>1000</v>
      </c>
      <c r="M52" s="1560"/>
      <c r="N52" s="591" t="s">
        <v>374</v>
      </c>
      <c r="R52" s="645" t="s">
        <v>94</v>
      </c>
      <c r="S52" s="645"/>
      <c r="T52" s="212">
        <f>COUNT(C3:C491)</f>
        <v>487</v>
      </c>
      <c r="U52" s="645"/>
    </row>
    <row r="53" spans="1:21" ht="63" x14ac:dyDescent="0.25">
      <c r="A53" s="1528"/>
      <c r="B53" s="652" t="s">
        <v>30</v>
      </c>
      <c r="C53" s="652">
        <v>1</v>
      </c>
      <c r="D53" s="652" t="s">
        <v>124</v>
      </c>
      <c r="E53" s="652" t="s">
        <v>392</v>
      </c>
      <c r="F53" s="652"/>
      <c r="G53" s="652"/>
      <c r="H53" s="595">
        <v>45474</v>
      </c>
      <c r="I53" s="595">
        <v>45292</v>
      </c>
      <c r="J53" s="652">
        <v>0</v>
      </c>
      <c r="K53" s="652">
        <v>5</v>
      </c>
      <c r="L53" s="655">
        <v>1000</v>
      </c>
      <c r="M53" s="652" t="s">
        <v>745</v>
      </c>
      <c r="N53" s="591" t="s">
        <v>374</v>
      </c>
      <c r="R53" s="645" t="s">
        <v>394</v>
      </c>
      <c r="S53" s="645"/>
      <c r="T53" s="645">
        <f>COUNTIF(E3:E491,"в работе")</f>
        <v>390</v>
      </c>
      <c r="U53" s="645"/>
    </row>
    <row r="54" spans="1:21" ht="63" x14ac:dyDescent="0.25">
      <c r="A54" s="1528"/>
      <c r="B54" s="652" t="s">
        <v>31</v>
      </c>
      <c r="C54" s="652">
        <v>1</v>
      </c>
      <c r="D54" s="652" t="s">
        <v>397</v>
      </c>
      <c r="E54" s="652" t="s">
        <v>392</v>
      </c>
      <c r="F54" s="652"/>
      <c r="G54" s="652"/>
      <c r="H54" s="595">
        <v>45474</v>
      </c>
      <c r="I54" s="595">
        <v>45292</v>
      </c>
      <c r="J54" s="652">
        <v>0</v>
      </c>
      <c r="K54" s="652">
        <v>5</v>
      </c>
      <c r="L54" s="655">
        <v>1000</v>
      </c>
      <c r="M54" s="652" t="s">
        <v>746</v>
      </c>
      <c r="N54" s="591" t="s">
        <v>374</v>
      </c>
      <c r="R54" s="645" t="s">
        <v>395</v>
      </c>
      <c r="S54" s="645"/>
      <c r="T54" s="645">
        <f>COUNTIF(E3:E491,"отключен")</f>
        <v>96</v>
      </c>
      <c r="U54" s="645"/>
    </row>
    <row r="55" spans="1:21" ht="63" x14ac:dyDescent="0.25">
      <c r="A55" s="1528"/>
      <c r="B55" s="652" t="s">
        <v>32</v>
      </c>
      <c r="C55" s="652">
        <v>1</v>
      </c>
      <c r="D55" s="652" t="s">
        <v>126</v>
      </c>
      <c r="E55" s="652" t="s">
        <v>392</v>
      </c>
      <c r="F55" s="652"/>
      <c r="G55" s="652">
        <v>1</v>
      </c>
      <c r="H55" s="595">
        <v>45474</v>
      </c>
      <c r="I55" s="595">
        <v>45292</v>
      </c>
      <c r="J55" s="652">
        <v>0</v>
      </c>
      <c r="K55" s="652">
        <v>5</v>
      </c>
      <c r="L55" s="655">
        <v>1000</v>
      </c>
      <c r="M55" s="652" t="s">
        <v>747</v>
      </c>
      <c r="N55" s="591" t="s">
        <v>374</v>
      </c>
      <c r="R55" s="645" t="s">
        <v>396</v>
      </c>
      <c r="S55" s="645"/>
      <c r="T55" s="645">
        <f>COUNTIF(E3:E491,"демонтирован")</f>
        <v>3</v>
      </c>
      <c r="U55" s="645"/>
    </row>
    <row r="56" spans="1:21" ht="63" x14ac:dyDescent="0.25">
      <c r="A56" s="1528"/>
      <c r="B56" s="652" t="s">
        <v>33</v>
      </c>
      <c r="C56" s="652">
        <v>1</v>
      </c>
      <c r="D56" s="652" t="s">
        <v>128</v>
      </c>
      <c r="E56" s="652" t="s">
        <v>392</v>
      </c>
      <c r="F56" s="652"/>
      <c r="G56" s="652"/>
      <c r="H56" s="595">
        <v>45474</v>
      </c>
      <c r="I56" s="595">
        <v>45292</v>
      </c>
      <c r="J56" s="652">
        <v>0</v>
      </c>
      <c r="K56" s="652">
        <v>5</v>
      </c>
      <c r="L56" s="655">
        <v>1000</v>
      </c>
      <c r="M56" s="652" t="s">
        <v>720</v>
      </c>
      <c r="N56" s="591" t="s">
        <v>374</v>
      </c>
    </row>
    <row r="57" spans="1:21" ht="63" x14ac:dyDescent="0.25">
      <c r="A57" s="1528"/>
      <c r="B57" s="652" t="s">
        <v>34</v>
      </c>
      <c r="C57" s="652">
        <v>1</v>
      </c>
      <c r="D57" s="652" t="s">
        <v>398</v>
      </c>
      <c r="E57" s="652" t="s">
        <v>392</v>
      </c>
      <c r="F57" s="652"/>
      <c r="G57" s="652"/>
      <c r="H57" s="595">
        <v>45474</v>
      </c>
      <c r="I57" s="595">
        <v>45292</v>
      </c>
      <c r="J57" s="652">
        <v>0</v>
      </c>
      <c r="K57" s="652">
        <v>5</v>
      </c>
      <c r="L57" s="655">
        <v>1000</v>
      </c>
      <c r="M57" s="652" t="s">
        <v>748</v>
      </c>
      <c r="N57" s="591" t="s">
        <v>374</v>
      </c>
    </row>
    <row r="58" spans="1:21" ht="63" x14ac:dyDescent="0.25">
      <c r="A58" s="1528"/>
      <c r="B58" s="652" t="s">
        <v>35</v>
      </c>
      <c r="C58" s="652">
        <v>1</v>
      </c>
      <c r="D58" s="652" t="s">
        <v>129</v>
      </c>
      <c r="E58" s="652" t="s">
        <v>392</v>
      </c>
      <c r="F58" s="652">
        <v>1</v>
      </c>
      <c r="G58" s="652"/>
      <c r="H58" s="595">
        <v>45474</v>
      </c>
      <c r="I58" s="595">
        <v>45292</v>
      </c>
      <c r="J58" s="652">
        <v>0</v>
      </c>
      <c r="K58" s="652">
        <v>5</v>
      </c>
      <c r="L58" s="655">
        <v>1000</v>
      </c>
      <c r="M58" s="652" t="s">
        <v>749</v>
      </c>
      <c r="N58" s="591" t="s">
        <v>374</v>
      </c>
    </row>
    <row r="59" spans="1:21" ht="74.25" customHeight="1" x14ac:dyDescent="0.25">
      <c r="A59" s="1528"/>
      <c r="B59" s="652" t="s">
        <v>547</v>
      </c>
      <c r="C59" s="652">
        <v>1</v>
      </c>
      <c r="D59" s="655">
        <v>15265</v>
      </c>
      <c r="E59" s="652" t="s">
        <v>392</v>
      </c>
      <c r="F59" s="652"/>
      <c r="G59" s="652"/>
      <c r="H59" s="595">
        <v>45474</v>
      </c>
      <c r="I59" s="595">
        <v>45292</v>
      </c>
      <c r="J59" s="652">
        <v>0</v>
      </c>
      <c r="K59" s="652">
        <v>2</v>
      </c>
      <c r="L59" s="655">
        <v>250</v>
      </c>
      <c r="M59" s="652" t="s">
        <v>740</v>
      </c>
      <c r="N59" s="591" t="s">
        <v>561</v>
      </c>
    </row>
    <row r="60" spans="1:21" ht="63" x14ac:dyDescent="0.25">
      <c r="A60" s="1528"/>
      <c r="B60" s="652" t="s">
        <v>548</v>
      </c>
      <c r="C60" s="652">
        <v>2</v>
      </c>
      <c r="D60" s="655">
        <v>15190</v>
      </c>
      <c r="E60" s="652" t="s">
        <v>392</v>
      </c>
      <c r="F60" s="652"/>
      <c r="G60" s="652"/>
      <c r="H60" s="595">
        <v>45474</v>
      </c>
      <c r="I60" s="595">
        <v>45292</v>
      </c>
      <c r="J60" s="652">
        <v>0</v>
      </c>
      <c r="K60" s="652">
        <v>2</v>
      </c>
      <c r="L60" s="655">
        <v>250</v>
      </c>
      <c r="M60" s="652" t="s">
        <v>741</v>
      </c>
      <c r="N60" s="591" t="s">
        <v>561</v>
      </c>
    </row>
    <row r="61" spans="1:21" ht="31.5" x14ac:dyDescent="0.25">
      <c r="A61" s="1528"/>
      <c r="B61" s="652" t="s">
        <v>549</v>
      </c>
      <c r="C61" s="652">
        <v>3</v>
      </c>
      <c r="D61" s="655">
        <v>15234</v>
      </c>
      <c r="E61" s="652" t="s">
        <v>392</v>
      </c>
      <c r="F61" s="652"/>
      <c r="G61" s="652"/>
      <c r="H61" s="595">
        <v>45474</v>
      </c>
      <c r="I61" s="595">
        <v>45292</v>
      </c>
      <c r="J61" s="652">
        <v>0</v>
      </c>
      <c r="K61" s="652">
        <v>2</v>
      </c>
      <c r="L61" s="655">
        <v>250</v>
      </c>
      <c r="M61" s="1546" t="s">
        <v>742</v>
      </c>
      <c r="N61" s="591" t="s">
        <v>561</v>
      </c>
    </row>
    <row r="62" spans="1:21" ht="31.5" x14ac:dyDescent="0.25">
      <c r="A62" s="1528"/>
      <c r="B62" s="652" t="s">
        <v>550</v>
      </c>
      <c r="C62" s="652">
        <v>4</v>
      </c>
      <c r="D62" s="655">
        <v>15182</v>
      </c>
      <c r="E62" s="652" t="s">
        <v>392</v>
      </c>
      <c r="F62" s="652"/>
      <c r="G62" s="652"/>
      <c r="H62" s="595">
        <v>45474</v>
      </c>
      <c r="I62" s="595">
        <v>45292</v>
      </c>
      <c r="J62" s="652">
        <v>0</v>
      </c>
      <c r="K62" s="652">
        <v>2</v>
      </c>
      <c r="L62" s="655">
        <v>250</v>
      </c>
      <c r="M62" s="1551"/>
      <c r="N62" s="591" t="s">
        <v>561</v>
      </c>
    </row>
    <row r="63" spans="1:21" ht="31.5" x14ac:dyDescent="0.25">
      <c r="A63" s="1528"/>
      <c r="B63" s="652" t="s">
        <v>551</v>
      </c>
      <c r="C63" s="652">
        <v>5</v>
      </c>
      <c r="D63" s="655">
        <v>15179</v>
      </c>
      <c r="E63" s="652" t="s">
        <v>392</v>
      </c>
      <c r="F63" s="652"/>
      <c r="G63" s="652"/>
      <c r="H63" s="595">
        <v>45474</v>
      </c>
      <c r="I63" s="595">
        <v>45292</v>
      </c>
      <c r="J63" s="652">
        <v>0</v>
      </c>
      <c r="K63" s="652">
        <v>2</v>
      </c>
      <c r="L63" s="655">
        <v>250</v>
      </c>
      <c r="M63" s="1551"/>
      <c r="N63" s="591" t="s">
        <v>561</v>
      </c>
    </row>
    <row r="64" spans="1:21" ht="31.5" x14ac:dyDescent="0.25">
      <c r="A64" s="1528"/>
      <c r="B64" s="652" t="s">
        <v>552</v>
      </c>
      <c r="C64" s="652">
        <v>6</v>
      </c>
      <c r="D64" s="655">
        <v>15236</v>
      </c>
      <c r="E64" s="652" t="s">
        <v>392</v>
      </c>
      <c r="F64" s="652"/>
      <c r="G64" s="652"/>
      <c r="H64" s="595">
        <v>45474</v>
      </c>
      <c r="I64" s="595">
        <v>45292</v>
      </c>
      <c r="J64" s="652">
        <v>0</v>
      </c>
      <c r="K64" s="652">
        <v>2</v>
      </c>
      <c r="L64" s="655">
        <v>250</v>
      </c>
      <c r="M64" s="1551"/>
      <c r="N64" s="591" t="s">
        <v>561</v>
      </c>
    </row>
    <row r="65" spans="1:14" ht="15.75" x14ac:dyDescent="0.25">
      <c r="A65" s="1528"/>
      <c r="B65" s="652" t="s">
        <v>553</v>
      </c>
      <c r="C65" s="652">
        <v>7</v>
      </c>
      <c r="D65" s="655">
        <v>15242</v>
      </c>
      <c r="E65" s="652" t="s">
        <v>392</v>
      </c>
      <c r="F65" s="652"/>
      <c r="G65" s="652"/>
      <c r="H65" s="595">
        <v>45474</v>
      </c>
      <c r="I65" s="595">
        <v>45292</v>
      </c>
      <c r="J65" s="652">
        <v>0</v>
      </c>
      <c r="K65" s="652">
        <v>2</v>
      </c>
      <c r="L65" s="655">
        <v>250</v>
      </c>
      <c r="M65" s="1544"/>
      <c r="N65" s="591" t="s">
        <v>561</v>
      </c>
    </row>
    <row r="66" spans="1:14" ht="31.5" x14ac:dyDescent="0.25">
      <c r="A66" s="1528"/>
      <c r="B66" s="652" t="s">
        <v>554</v>
      </c>
      <c r="C66" s="652">
        <v>8</v>
      </c>
      <c r="D66" s="655">
        <v>15280</v>
      </c>
      <c r="E66" s="652" t="s">
        <v>392</v>
      </c>
      <c r="F66" s="652"/>
      <c r="G66" s="652"/>
      <c r="H66" s="595">
        <v>45474</v>
      </c>
      <c r="I66" s="595">
        <v>45292</v>
      </c>
      <c r="J66" s="652">
        <v>0</v>
      </c>
      <c r="K66" s="652">
        <v>2</v>
      </c>
      <c r="L66" s="655">
        <v>250</v>
      </c>
      <c r="M66" s="1546" t="s">
        <v>743</v>
      </c>
      <c r="N66" s="591" t="s">
        <v>561</v>
      </c>
    </row>
    <row r="67" spans="1:14" ht="31.5" x14ac:dyDescent="0.25">
      <c r="A67" s="1528"/>
      <c r="B67" s="652" t="s">
        <v>555</v>
      </c>
      <c r="C67" s="652">
        <v>9</v>
      </c>
      <c r="D67" s="655">
        <v>15287</v>
      </c>
      <c r="E67" s="652" t="s">
        <v>392</v>
      </c>
      <c r="F67" s="652"/>
      <c r="G67" s="652"/>
      <c r="H67" s="595">
        <v>45474</v>
      </c>
      <c r="I67" s="595">
        <v>45292</v>
      </c>
      <c r="J67" s="652">
        <v>0</v>
      </c>
      <c r="K67" s="652">
        <v>2</v>
      </c>
      <c r="L67" s="655">
        <v>250</v>
      </c>
      <c r="M67" s="1544"/>
      <c r="N67" s="591" t="s">
        <v>561</v>
      </c>
    </row>
    <row r="68" spans="1:14" ht="31.5" x14ac:dyDescent="0.25">
      <c r="A68" s="1528"/>
      <c r="B68" s="652" t="s">
        <v>556</v>
      </c>
      <c r="C68" s="652">
        <v>10</v>
      </c>
      <c r="D68" s="655">
        <v>15281</v>
      </c>
      <c r="E68" s="652" t="s">
        <v>392</v>
      </c>
      <c r="F68" s="652"/>
      <c r="G68" s="652"/>
      <c r="H68" s="595">
        <v>45474</v>
      </c>
      <c r="I68" s="595">
        <v>45292</v>
      </c>
      <c r="J68" s="652">
        <v>0</v>
      </c>
      <c r="K68" s="652">
        <v>2</v>
      </c>
      <c r="L68" s="655">
        <v>250</v>
      </c>
      <c r="M68" s="1546" t="s">
        <v>744</v>
      </c>
      <c r="N68" s="591" t="s">
        <v>561</v>
      </c>
    </row>
    <row r="69" spans="1:14" ht="31.5" x14ac:dyDescent="0.25">
      <c r="A69" s="1528"/>
      <c r="B69" s="652" t="s">
        <v>557</v>
      </c>
      <c r="C69" s="652">
        <v>11</v>
      </c>
      <c r="D69" s="655">
        <v>15195</v>
      </c>
      <c r="E69" s="652" t="s">
        <v>392</v>
      </c>
      <c r="F69" s="652"/>
      <c r="G69" s="652"/>
      <c r="H69" s="595">
        <v>45474</v>
      </c>
      <c r="I69" s="595">
        <v>45292</v>
      </c>
      <c r="J69" s="652">
        <v>0</v>
      </c>
      <c r="K69" s="652">
        <v>2</v>
      </c>
      <c r="L69" s="655">
        <v>250</v>
      </c>
      <c r="M69" s="1544"/>
      <c r="N69" s="591" t="s">
        <v>561</v>
      </c>
    </row>
    <row r="70" spans="1:14" ht="63" x14ac:dyDescent="0.25">
      <c r="A70" s="1528"/>
      <c r="B70" s="655" t="s">
        <v>558</v>
      </c>
      <c r="C70" s="652">
        <v>12</v>
      </c>
      <c r="D70" s="655">
        <v>15231</v>
      </c>
      <c r="E70" s="652" t="s">
        <v>392</v>
      </c>
      <c r="F70" s="652"/>
      <c r="G70" s="652"/>
      <c r="H70" s="595">
        <v>45474</v>
      </c>
      <c r="I70" s="595">
        <v>45292</v>
      </c>
      <c r="J70" s="652">
        <v>0</v>
      </c>
      <c r="K70" s="652">
        <v>2</v>
      </c>
      <c r="L70" s="655">
        <v>250</v>
      </c>
      <c r="M70" s="652" t="s">
        <v>747</v>
      </c>
      <c r="N70" s="591" t="s">
        <v>561</v>
      </c>
    </row>
    <row r="71" spans="1:14" ht="63" x14ac:dyDescent="0.25">
      <c r="A71" s="1528"/>
      <c r="B71" s="655" t="s">
        <v>559</v>
      </c>
      <c r="C71" s="652">
        <v>13</v>
      </c>
      <c r="D71" s="655">
        <v>15240</v>
      </c>
      <c r="E71" s="652" t="s">
        <v>392</v>
      </c>
      <c r="F71" s="652"/>
      <c r="G71" s="652"/>
      <c r="H71" s="595">
        <v>45474</v>
      </c>
      <c r="I71" s="595">
        <v>45292</v>
      </c>
      <c r="J71" s="652">
        <v>0</v>
      </c>
      <c r="K71" s="652">
        <v>2</v>
      </c>
      <c r="L71" s="655">
        <v>250</v>
      </c>
      <c r="M71" s="652" t="s">
        <v>750</v>
      </c>
      <c r="N71" s="591" t="s">
        <v>561</v>
      </c>
    </row>
    <row r="72" spans="1:14" ht="63.75" thickBot="1" x14ac:dyDescent="0.3">
      <c r="A72" s="1540"/>
      <c r="B72" s="659" t="s">
        <v>560</v>
      </c>
      <c r="C72" s="650">
        <v>14</v>
      </c>
      <c r="D72" s="659">
        <v>15232</v>
      </c>
      <c r="E72" s="650" t="s">
        <v>392</v>
      </c>
      <c r="F72" s="650"/>
      <c r="G72" s="650"/>
      <c r="H72" s="598">
        <v>45474</v>
      </c>
      <c r="I72" s="598">
        <v>45292</v>
      </c>
      <c r="J72" s="650">
        <v>0</v>
      </c>
      <c r="K72" s="650">
        <v>2</v>
      </c>
      <c r="L72" s="659">
        <v>250</v>
      </c>
      <c r="M72" s="650" t="s">
        <v>749</v>
      </c>
      <c r="N72" s="600" t="s">
        <v>561</v>
      </c>
    </row>
    <row r="73" spans="1:14" ht="15.75" x14ac:dyDescent="0.25">
      <c r="A73" s="1527" t="s">
        <v>249</v>
      </c>
      <c r="B73" s="657" t="s">
        <v>39</v>
      </c>
      <c r="C73" s="657">
        <v>1</v>
      </c>
      <c r="D73" s="644" t="s">
        <v>143</v>
      </c>
      <c r="E73" s="657" t="s">
        <v>392</v>
      </c>
      <c r="F73" s="601">
        <v>1</v>
      </c>
      <c r="G73" s="657"/>
      <c r="H73" s="593">
        <v>45474</v>
      </c>
      <c r="I73" s="593">
        <v>45292</v>
      </c>
      <c r="J73" s="657">
        <v>0</v>
      </c>
      <c r="K73" s="657">
        <v>5</v>
      </c>
      <c r="L73" s="594">
        <v>1000</v>
      </c>
      <c r="M73" s="1555" t="s">
        <v>751</v>
      </c>
      <c r="N73" s="590" t="s">
        <v>374</v>
      </c>
    </row>
    <row r="74" spans="1:14" ht="15.75" x14ac:dyDescent="0.25">
      <c r="A74" s="1528"/>
      <c r="B74" s="652" t="s">
        <v>40</v>
      </c>
      <c r="C74" s="652">
        <v>2</v>
      </c>
      <c r="D74" s="554" t="s">
        <v>144</v>
      </c>
      <c r="E74" s="652" t="s">
        <v>392</v>
      </c>
      <c r="F74" s="652"/>
      <c r="G74" s="652"/>
      <c r="H74" s="595">
        <v>45474</v>
      </c>
      <c r="I74" s="595">
        <v>45292</v>
      </c>
      <c r="J74" s="652">
        <v>0</v>
      </c>
      <c r="K74" s="652">
        <v>5</v>
      </c>
      <c r="L74" s="655">
        <v>1000</v>
      </c>
      <c r="M74" s="1551"/>
      <c r="N74" s="591" t="s">
        <v>374</v>
      </c>
    </row>
    <row r="75" spans="1:14" ht="15.75" x14ac:dyDescent="0.25">
      <c r="A75" s="1528"/>
      <c r="B75" s="652" t="s">
        <v>41</v>
      </c>
      <c r="C75" s="652">
        <v>3</v>
      </c>
      <c r="D75" s="554" t="s">
        <v>145</v>
      </c>
      <c r="E75" s="652" t="s">
        <v>392</v>
      </c>
      <c r="F75" s="652">
        <v>1</v>
      </c>
      <c r="G75" s="652"/>
      <c r="H75" s="595">
        <v>45474</v>
      </c>
      <c r="I75" s="595">
        <v>45292</v>
      </c>
      <c r="J75" s="652">
        <v>0</v>
      </c>
      <c r="K75" s="652">
        <v>5</v>
      </c>
      <c r="L75" s="655">
        <v>1000</v>
      </c>
      <c r="M75" s="1551"/>
      <c r="N75" s="591" t="s">
        <v>374</v>
      </c>
    </row>
    <row r="76" spans="1:14" ht="15.75" x14ac:dyDescent="0.25">
      <c r="A76" s="1528"/>
      <c r="B76" s="652" t="s">
        <v>42</v>
      </c>
      <c r="C76" s="652">
        <v>4</v>
      </c>
      <c r="D76" s="554" t="s">
        <v>146</v>
      </c>
      <c r="E76" s="652" t="s">
        <v>392</v>
      </c>
      <c r="F76" s="652"/>
      <c r="G76" s="652"/>
      <c r="H76" s="595">
        <v>45474</v>
      </c>
      <c r="I76" s="595">
        <v>45292</v>
      </c>
      <c r="J76" s="652">
        <v>0</v>
      </c>
      <c r="K76" s="652">
        <v>5</v>
      </c>
      <c r="L76" s="655">
        <v>1000</v>
      </c>
      <c r="M76" s="1544"/>
      <c r="N76" s="591" t="s">
        <v>374</v>
      </c>
    </row>
    <row r="77" spans="1:14" ht="15.75" x14ac:dyDescent="0.25">
      <c r="A77" s="1528"/>
      <c r="B77" s="652" t="s">
        <v>43</v>
      </c>
      <c r="C77" s="652">
        <v>1</v>
      </c>
      <c r="D77" s="554" t="s">
        <v>147</v>
      </c>
      <c r="E77" s="652" t="s">
        <v>392</v>
      </c>
      <c r="F77" s="652">
        <v>1</v>
      </c>
      <c r="G77" s="652">
        <v>1</v>
      </c>
      <c r="H77" s="595">
        <v>45474</v>
      </c>
      <c r="I77" s="595">
        <v>45292</v>
      </c>
      <c r="J77" s="652">
        <v>0</v>
      </c>
      <c r="K77" s="652">
        <v>5</v>
      </c>
      <c r="L77" s="655">
        <v>1000</v>
      </c>
      <c r="M77" s="1546" t="s">
        <v>752</v>
      </c>
      <c r="N77" s="591" t="s">
        <v>374</v>
      </c>
    </row>
    <row r="78" spans="1:14" ht="15.75" x14ac:dyDescent="0.25">
      <c r="A78" s="1528"/>
      <c r="B78" s="652" t="s">
        <v>44</v>
      </c>
      <c r="C78" s="652">
        <v>2</v>
      </c>
      <c r="D78" s="554" t="s">
        <v>148</v>
      </c>
      <c r="E78" s="652" t="s">
        <v>392</v>
      </c>
      <c r="F78" s="652"/>
      <c r="G78" s="652"/>
      <c r="H78" s="595">
        <v>45474</v>
      </c>
      <c r="I78" s="595">
        <v>45292</v>
      </c>
      <c r="J78" s="652">
        <v>0</v>
      </c>
      <c r="K78" s="652">
        <v>5</v>
      </c>
      <c r="L78" s="655">
        <v>1000</v>
      </c>
      <c r="M78" s="1551"/>
      <c r="N78" s="591" t="s">
        <v>374</v>
      </c>
    </row>
    <row r="79" spans="1:14" ht="15.75" x14ac:dyDescent="0.25">
      <c r="A79" s="1528"/>
      <c r="B79" s="652" t="s">
        <v>45</v>
      </c>
      <c r="C79" s="652">
        <v>3</v>
      </c>
      <c r="D79" s="554" t="s">
        <v>149</v>
      </c>
      <c r="E79" s="652" t="s">
        <v>392</v>
      </c>
      <c r="F79" s="652"/>
      <c r="G79" s="652"/>
      <c r="H79" s="595">
        <v>45474</v>
      </c>
      <c r="I79" s="595">
        <v>45292</v>
      </c>
      <c r="J79" s="652">
        <v>0</v>
      </c>
      <c r="K79" s="652">
        <v>5</v>
      </c>
      <c r="L79" s="655">
        <v>1000</v>
      </c>
      <c r="M79" s="1551"/>
      <c r="N79" s="591" t="s">
        <v>374</v>
      </c>
    </row>
    <row r="80" spans="1:14" ht="15.75" x14ac:dyDescent="0.25">
      <c r="A80" s="1528"/>
      <c r="B80" s="652" t="s">
        <v>46</v>
      </c>
      <c r="C80" s="652">
        <v>4</v>
      </c>
      <c r="D80" s="554" t="s">
        <v>150</v>
      </c>
      <c r="E80" s="652" t="s">
        <v>392</v>
      </c>
      <c r="F80" s="652"/>
      <c r="G80" s="652">
        <v>3</v>
      </c>
      <c r="H80" s="595">
        <v>45474</v>
      </c>
      <c r="I80" s="595">
        <v>45292</v>
      </c>
      <c r="J80" s="652">
        <v>0</v>
      </c>
      <c r="K80" s="652">
        <v>5</v>
      </c>
      <c r="L80" s="655">
        <v>1000</v>
      </c>
      <c r="M80" s="1551"/>
      <c r="N80" s="591" t="s">
        <v>374</v>
      </c>
    </row>
    <row r="81" spans="1:14" ht="15.75" x14ac:dyDescent="0.25">
      <c r="A81" s="1528"/>
      <c r="B81" s="652" t="s">
        <v>95</v>
      </c>
      <c r="C81" s="652">
        <v>5</v>
      </c>
      <c r="D81" s="554" t="s">
        <v>151</v>
      </c>
      <c r="E81" s="652" t="s">
        <v>392</v>
      </c>
      <c r="F81" s="652"/>
      <c r="G81" s="652">
        <v>1</v>
      </c>
      <c r="H81" s="595">
        <v>45474</v>
      </c>
      <c r="I81" s="595">
        <v>45292</v>
      </c>
      <c r="J81" s="652">
        <v>0</v>
      </c>
      <c r="K81" s="652">
        <v>5</v>
      </c>
      <c r="L81" s="655">
        <v>1000</v>
      </c>
      <c r="M81" s="1544"/>
      <c r="N81" s="591" t="s">
        <v>374</v>
      </c>
    </row>
    <row r="82" spans="1:14" ht="15.75" x14ac:dyDescent="0.25">
      <c r="A82" s="1528"/>
      <c r="B82" s="652" t="s">
        <v>47</v>
      </c>
      <c r="C82" s="652">
        <v>1</v>
      </c>
      <c r="D82" s="554" t="s">
        <v>152</v>
      </c>
      <c r="E82" s="652" t="s">
        <v>392</v>
      </c>
      <c r="F82" s="652">
        <v>1</v>
      </c>
      <c r="G82" s="652"/>
      <c r="H82" s="595">
        <v>45474</v>
      </c>
      <c r="I82" s="595">
        <v>45292</v>
      </c>
      <c r="J82" s="652">
        <v>0</v>
      </c>
      <c r="K82" s="652">
        <v>5</v>
      </c>
      <c r="L82" s="655">
        <v>1000</v>
      </c>
      <c r="M82" s="1546" t="s">
        <v>753</v>
      </c>
      <c r="N82" s="591" t="s">
        <v>374</v>
      </c>
    </row>
    <row r="83" spans="1:14" ht="15.75" x14ac:dyDescent="0.25">
      <c r="A83" s="1528"/>
      <c r="B83" s="652" t="s">
        <v>48</v>
      </c>
      <c r="C83" s="652">
        <v>2</v>
      </c>
      <c r="D83" s="554" t="s">
        <v>153</v>
      </c>
      <c r="E83" s="652" t="s">
        <v>392</v>
      </c>
      <c r="F83" s="652"/>
      <c r="G83" s="652">
        <v>1</v>
      </c>
      <c r="H83" s="595">
        <v>45474</v>
      </c>
      <c r="I83" s="595">
        <v>45292</v>
      </c>
      <c r="J83" s="652">
        <v>0</v>
      </c>
      <c r="K83" s="652">
        <v>5</v>
      </c>
      <c r="L83" s="655">
        <v>1000</v>
      </c>
      <c r="M83" s="1551"/>
      <c r="N83" s="591" t="s">
        <v>374</v>
      </c>
    </row>
    <row r="84" spans="1:14" ht="36" customHeight="1" x14ac:dyDescent="0.25">
      <c r="A84" s="1528"/>
      <c r="B84" s="652" t="s">
        <v>49</v>
      </c>
      <c r="C84" s="652">
        <v>3</v>
      </c>
      <c r="D84" s="554" t="s">
        <v>154</v>
      </c>
      <c r="E84" s="652" t="s">
        <v>392</v>
      </c>
      <c r="F84" s="652"/>
      <c r="G84" s="652"/>
      <c r="H84" s="595">
        <v>45474</v>
      </c>
      <c r="I84" s="595">
        <v>45292</v>
      </c>
      <c r="J84" s="652">
        <v>0</v>
      </c>
      <c r="K84" s="652">
        <v>5</v>
      </c>
      <c r="L84" s="655">
        <v>1000</v>
      </c>
      <c r="M84" s="1544"/>
      <c r="N84" s="591" t="s">
        <v>374</v>
      </c>
    </row>
    <row r="85" spans="1:14" ht="15.75" x14ac:dyDescent="0.25">
      <c r="A85" s="1528"/>
      <c r="B85" s="652" t="s">
        <v>50</v>
      </c>
      <c r="C85" s="652">
        <v>1</v>
      </c>
      <c r="D85" s="554" t="s">
        <v>155</v>
      </c>
      <c r="E85" s="652" t="s">
        <v>392</v>
      </c>
      <c r="F85" s="652"/>
      <c r="G85" s="652"/>
      <c r="H85" s="595">
        <v>45474</v>
      </c>
      <c r="I85" s="595">
        <v>45292</v>
      </c>
      <c r="J85" s="652">
        <v>0</v>
      </c>
      <c r="K85" s="652">
        <v>5</v>
      </c>
      <c r="L85" s="655">
        <v>1000</v>
      </c>
      <c r="M85" s="1546" t="s">
        <v>754</v>
      </c>
      <c r="N85" s="591" t="s">
        <v>374</v>
      </c>
    </row>
    <row r="86" spans="1:14" ht="15.75" x14ac:dyDescent="0.25">
      <c r="A86" s="1528"/>
      <c r="B86" s="652" t="s">
        <v>51</v>
      </c>
      <c r="C86" s="652">
        <v>2</v>
      </c>
      <c r="D86" s="554" t="s">
        <v>156</v>
      </c>
      <c r="E86" s="652" t="s">
        <v>392</v>
      </c>
      <c r="F86" s="652">
        <v>1</v>
      </c>
      <c r="G86" s="652"/>
      <c r="H86" s="595">
        <v>45474</v>
      </c>
      <c r="I86" s="595">
        <v>45292</v>
      </c>
      <c r="J86" s="652">
        <v>0</v>
      </c>
      <c r="K86" s="652">
        <v>5</v>
      </c>
      <c r="L86" s="655">
        <v>1000</v>
      </c>
      <c r="M86" s="1551"/>
      <c r="N86" s="591" t="s">
        <v>374</v>
      </c>
    </row>
    <row r="87" spans="1:14" ht="15.75" x14ac:dyDescent="0.25">
      <c r="A87" s="1528"/>
      <c r="B87" s="652" t="s">
        <v>51</v>
      </c>
      <c r="C87" s="652">
        <v>3</v>
      </c>
      <c r="D87" s="554">
        <v>708514</v>
      </c>
      <c r="E87" s="652" t="s">
        <v>392</v>
      </c>
      <c r="F87" s="652"/>
      <c r="G87" s="652"/>
      <c r="H87" s="595">
        <v>45474</v>
      </c>
      <c r="I87" s="595">
        <v>45292</v>
      </c>
      <c r="J87" s="652">
        <v>0</v>
      </c>
      <c r="K87" s="652">
        <v>5</v>
      </c>
      <c r="L87" s="655">
        <v>1000</v>
      </c>
      <c r="M87" s="1551"/>
      <c r="N87" s="591" t="s">
        <v>375</v>
      </c>
    </row>
    <row r="88" spans="1:14" ht="15.75" x14ac:dyDescent="0.25">
      <c r="A88" s="1528"/>
      <c r="B88" s="652" t="s">
        <v>52</v>
      </c>
      <c r="C88" s="652">
        <v>4</v>
      </c>
      <c r="D88" s="652" t="s">
        <v>157</v>
      </c>
      <c r="E88" s="652" t="s">
        <v>391</v>
      </c>
      <c r="F88" s="652"/>
      <c r="G88" s="652"/>
      <c r="H88" s="595">
        <v>45474</v>
      </c>
      <c r="I88" s="595">
        <v>45292</v>
      </c>
      <c r="J88" s="652">
        <v>0</v>
      </c>
      <c r="K88" s="652">
        <v>5</v>
      </c>
      <c r="L88" s="655">
        <v>1000</v>
      </c>
      <c r="M88" s="1551"/>
      <c r="N88" s="591" t="s">
        <v>374</v>
      </c>
    </row>
    <row r="89" spans="1:14" ht="15.75" x14ac:dyDescent="0.25">
      <c r="A89" s="1528"/>
      <c r="B89" s="652" t="s">
        <v>53</v>
      </c>
      <c r="C89" s="652">
        <v>5</v>
      </c>
      <c r="D89" s="554" t="s">
        <v>158</v>
      </c>
      <c r="E89" s="652" t="s">
        <v>392</v>
      </c>
      <c r="F89" s="652"/>
      <c r="G89" s="652"/>
      <c r="H89" s="595">
        <v>45474</v>
      </c>
      <c r="I89" s="595">
        <v>45292</v>
      </c>
      <c r="J89" s="652">
        <v>0</v>
      </c>
      <c r="K89" s="652">
        <v>5</v>
      </c>
      <c r="L89" s="655">
        <v>1000</v>
      </c>
      <c r="M89" s="1551"/>
      <c r="N89" s="591" t="s">
        <v>374</v>
      </c>
    </row>
    <row r="90" spans="1:14" ht="15.75" x14ac:dyDescent="0.25">
      <c r="A90" s="1528"/>
      <c r="B90" s="652" t="s">
        <v>53</v>
      </c>
      <c r="C90" s="652">
        <v>6</v>
      </c>
      <c r="D90" s="554">
        <v>708513</v>
      </c>
      <c r="E90" s="652" t="s">
        <v>391</v>
      </c>
      <c r="F90" s="652"/>
      <c r="G90" s="652"/>
      <c r="H90" s="595">
        <v>45474</v>
      </c>
      <c r="I90" s="595">
        <v>45292</v>
      </c>
      <c r="J90" s="652">
        <v>0</v>
      </c>
      <c r="K90" s="652">
        <v>5</v>
      </c>
      <c r="L90" s="655">
        <v>1000</v>
      </c>
      <c r="M90" s="1551"/>
      <c r="N90" s="591" t="s">
        <v>375</v>
      </c>
    </row>
    <row r="91" spans="1:14" ht="15.75" x14ac:dyDescent="0.25">
      <c r="A91" s="1528"/>
      <c r="B91" s="652" t="s">
        <v>54</v>
      </c>
      <c r="C91" s="652">
        <v>7</v>
      </c>
      <c r="D91" s="554" t="s">
        <v>159</v>
      </c>
      <c r="E91" s="652" t="s">
        <v>392</v>
      </c>
      <c r="F91" s="652"/>
      <c r="G91" s="652"/>
      <c r="H91" s="595">
        <v>45474</v>
      </c>
      <c r="I91" s="595">
        <v>45292</v>
      </c>
      <c r="J91" s="652">
        <v>0</v>
      </c>
      <c r="K91" s="652">
        <v>5</v>
      </c>
      <c r="L91" s="655">
        <v>1000</v>
      </c>
      <c r="M91" s="1544"/>
      <c r="N91" s="591" t="s">
        <v>374</v>
      </c>
    </row>
    <row r="92" spans="1:14" ht="15.75" x14ac:dyDescent="0.25">
      <c r="A92" s="1528"/>
      <c r="B92" s="652" t="s">
        <v>55</v>
      </c>
      <c r="C92" s="652">
        <v>1</v>
      </c>
      <c r="D92" s="554" t="s">
        <v>160</v>
      </c>
      <c r="E92" s="652" t="s">
        <v>392</v>
      </c>
      <c r="F92" s="652"/>
      <c r="G92" s="652"/>
      <c r="H92" s="595">
        <v>45474</v>
      </c>
      <c r="I92" s="595">
        <v>45292</v>
      </c>
      <c r="J92" s="652">
        <v>0</v>
      </c>
      <c r="K92" s="652">
        <v>5</v>
      </c>
      <c r="L92" s="655">
        <v>1000</v>
      </c>
      <c r="M92" s="1546" t="s">
        <v>721</v>
      </c>
      <c r="N92" s="591" t="s">
        <v>374</v>
      </c>
    </row>
    <row r="93" spans="1:14" ht="15.75" x14ac:dyDescent="0.25">
      <c r="A93" s="1528"/>
      <c r="B93" s="652" t="s">
        <v>56</v>
      </c>
      <c r="C93" s="652">
        <v>2</v>
      </c>
      <c r="D93" s="554" t="s">
        <v>161</v>
      </c>
      <c r="E93" s="652" t="s">
        <v>392</v>
      </c>
      <c r="F93" s="652"/>
      <c r="G93" s="652"/>
      <c r="H93" s="595">
        <v>45474</v>
      </c>
      <c r="I93" s="595">
        <v>45292</v>
      </c>
      <c r="J93" s="652">
        <v>0</v>
      </c>
      <c r="K93" s="652">
        <v>5</v>
      </c>
      <c r="L93" s="655">
        <v>1000</v>
      </c>
      <c r="M93" s="1551"/>
      <c r="N93" s="591" t="s">
        <v>374</v>
      </c>
    </row>
    <row r="94" spans="1:14" ht="33.75" customHeight="1" x14ac:dyDescent="0.25">
      <c r="A94" s="1528"/>
      <c r="B94" s="652" t="s">
        <v>57</v>
      </c>
      <c r="C94" s="652">
        <v>3</v>
      </c>
      <c r="D94" s="554" t="s">
        <v>162</v>
      </c>
      <c r="E94" s="652" t="s">
        <v>392</v>
      </c>
      <c r="F94" s="652"/>
      <c r="G94" s="652"/>
      <c r="H94" s="595">
        <v>45474</v>
      </c>
      <c r="I94" s="595">
        <v>45292</v>
      </c>
      <c r="J94" s="652">
        <v>0</v>
      </c>
      <c r="K94" s="652">
        <v>5</v>
      </c>
      <c r="L94" s="655">
        <v>1000</v>
      </c>
      <c r="M94" s="1544"/>
      <c r="N94" s="591" t="s">
        <v>374</v>
      </c>
    </row>
    <row r="95" spans="1:14" ht="15.75" x14ac:dyDescent="0.25">
      <c r="A95" s="1528"/>
      <c r="B95" s="652" t="s">
        <v>58</v>
      </c>
      <c r="C95" s="652">
        <v>1</v>
      </c>
      <c r="D95" s="554" t="s">
        <v>163</v>
      </c>
      <c r="E95" s="652" t="s">
        <v>392</v>
      </c>
      <c r="F95" s="652"/>
      <c r="G95" s="652"/>
      <c r="H95" s="595">
        <v>45474</v>
      </c>
      <c r="I95" s="595">
        <v>45292</v>
      </c>
      <c r="J95" s="652">
        <v>0</v>
      </c>
      <c r="K95" s="652">
        <v>5</v>
      </c>
      <c r="L95" s="655">
        <v>1000</v>
      </c>
      <c r="M95" s="1546" t="s">
        <v>722</v>
      </c>
      <c r="N95" s="591" t="s">
        <v>374</v>
      </c>
    </row>
    <row r="96" spans="1:14" ht="15.75" x14ac:dyDescent="0.25">
      <c r="A96" s="1528"/>
      <c r="B96" s="652" t="s">
        <v>59</v>
      </c>
      <c r="C96" s="652">
        <v>2</v>
      </c>
      <c r="D96" s="554" t="s">
        <v>164</v>
      </c>
      <c r="E96" s="652" t="s">
        <v>392</v>
      </c>
      <c r="F96" s="652"/>
      <c r="G96" s="652"/>
      <c r="H96" s="595">
        <v>45474</v>
      </c>
      <c r="I96" s="595">
        <v>45292</v>
      </c>
      <c r="J96" s="652">
        <v>0</v>
      </c>
      <c r="K96" s="652">
        <v>5</v>
      </c>
      <c r="L96" s="655">
        <v>1000</v>
      </c>
      <c r="M96" s="1551"/>
      <c r="N96" s="591" t="s">
        <v>374</v>
      </c>
    </row>
    <row r="97" spans="1:14" ht="15.75" x14ac:dyDescent="0.25">
      <c r="A97" s="1528"/>
      <c r="B97" s="652" t="s">
        <v>60</v>
      </c>
      <c r="C97" s="652">
        <v>3</v>
      </c>
      <c r="D97" s="554" t="s">
        <v>165</v>
      </c>
      <c r="E97" s="652" t="s">
        <v>392</v>
      </c>
      <c r="F97" s="652"/>
      <c r="G97" s="652">
        <v>1</v>
      </c>
      <c r="H97" s="595">
        <v>45474</v>
      </c>
      <c r="I97" s="595">
        <v>45292</v>
      </c>
      <c r="J97" s="652">
        <v>0</v>
      </c>
      <c r="K97" s="652">
        <v>5</v>
      </c>
      <c r="L97" s="655">
        <v>1000</v>
      </c>
      <c r="M97" s="1551"/>
      <c r="N97" s="591" t="s">
        <v>374</v>
      </c>
    </row>
    <row r="98" spans="1:14" ht="15.75" x14ac:dyDescent="0.25">
      <c r="A98" s="1528"/>
      <c r="B98" s="652" t="s">
        <v>61</v>
      </c>
      <c r="C98" s="652">
        <v>4</v>
      </c>
      <c r="D98" s="554" t="s">
        <v>166</v>
      </c>
      <c r="E98" s="652" t="s">
        <v>392</v>
      </c>
      <c r="F98" s="652"/>
      <c r="G98" s="652"/>
      <c r="H98" s="595">
        <v>45474</v>
      </c>
      <c r="I98" s="595">
        <v>45292</v>
      </c>
      <c r="J98" s="652">
        <v>0</v>
      </c>
      <c r="K98" s="652">
        <v>5</v>
      </c>
      <c r="L98" s="655">
        <v>1000</v>
      </c>
      <c r="M98" s="1544"/>
      <c r="N98" s="591" t="s">
        <v>374</v>
      </c>
    </row>
    <row r="99" spans="1:14" ht="15.75" x14ac:dyDescent="0.25">
      <c r="A99" s="1528"/>
      <c r="B99" s="652" t="s">
        <v>10</v>
      </c>
      <c r="C99" s="652">
        <v>1</v>
      </c>
      <c r="D99" s="554" t="s">
        <v>167</v>
      </c>
      <c r="E99" s="652" t="s">
        <v>392</v>
      </c>
      <c r="F99" s="652"/>
      <c r="G99" s="652"/>
      <c r="H99" s="595">
        <v>45474</v>
      </c>
      <c r="I99" s="595">
        <v>45292</v>
      </c>
      <c r="J99" s="652">
        <v>0</v>
      </c>
      <c r="K99" s="652">
        <v>5</v>
      </c>
      <c r="L99" s="655">
        <v>1000</v>
      </c>
      <c r="M99" s="1546" t="s">
        <v>723</v>
      </c>
      <c r="N99" s="591" t="s">
        <v>374</v>
      </c>
    </row>
    <row r="100" spans="1:14" ht="15.75" x14ac:dyDescent="0.25">
      <c r="A100" s="1528"/>
      <c r="B100" s="652" t="s">
        <v>11</v>
      </c>
      <c r="C100" s="652">
        <v>2</v>
      </c>
      <c r="D100" s="554" t="s">
        <v>168</v>
      </c>
      <c r="E100" s="652" t="s">
        <v>392</v>
      </c>
      <c r="F100" s="652"/>
      <c r="G100" s="652"/>
      <c r="H100" s="595">
        <v>45474</v>
      </c>
      <c r="I100" s="595">
        <v>45292</v>
      </c>
      <c r="J100" s="652">
        <v>0</v>
      </c>
      <c r="K100" s="652">
        <v>5</v>
      </c>
      <c r="L100" s="655">
        <v>1000</v>
      </c>
      <c r="M100" s="1551"/>
      <c r="N100" s="591" t="s">
        <v>374</v>
      </c>
    </row>
    <row r="101" spans="1:14" ht="15.75" x14ac:dyDescent="0.25">
      <c r="A101" s="1528"/>
      <c r="B101" s="652" t="s">
        <v>12</v>
      </c>
      <c r="C101" s="652">
        <v>3</v>
      </c>
      <c r="D101" s="554" t="s">
        <v>169</v>
      </c>
      <c r="E101" s="652" t="s">
        <v>392</v>
      </c>
      <c r="F101" s="652">
        <v>1</v>
      </c>
      <c r="G101" s="652"/>
      <c r="H101" s="595">
        <v>45474</v>
      </c>
      <c r="I101" s="595">
        <v>45292</v>
      </c>
      <c r="J101" s="652">
        <v>0</v>
      </c>
      <c r="K101" s="652">
        <v>5</v>
      </c>
      <c r="L101" s="655">
        <v>1000</v>
      </c>
      <c r="M101" s="1551"/>
      <c r="N101" s="591" t="s">
        <v>374</v>
      </c>
    </row>
    <row r="102" spans="1:14" ht="15.75" x14ac:dyDescent="0.25">
      <c r="A102" s="1528"/>
      <c r="B102" s="652" t="s">
        <v>13</v>
      </c>
      <c r="C102" s="652">
        <v>4</v>
      </c>
      <c r="D102" s="554" t="s">
        <v>170</v>
      </c>
      <c r="E102" s="652" t="s">
        <v>392</v>
      </c>
      <c r="F102" s="652"/>
      <c r="G102" s="652"/>
      <c r="H102" s="595">
        <v>45474</v>
      </c>
      <c r="I102" s="595">
        <v>45292</v>
      </c>
      <c r="J102" s="652">
        <v>0</v>
      </c>
      <c r="K102" s="652">
        <v>5</v>
      </c>
      <c r="L102" s="655">
        <v>1000</v>
      </c>
      <c r="M102" s="1544"/>
      <c r="N102" s="591" t="s">
        <v>374</v>
      </c>
    </row>
    <row r="103" spans="1:14" ht="15.75" x14ac:dyDescent="0.25">
      <c r="A103" s="1528"/>
      <c r="B103" s="652" t="s">
        <v>14</v>
      </c>
      <c r="C103" s="652">
        <v>1</v>
      </c>
      <c r="D103" s="554" t="s">
        <v>171</v>
      </c>
      <c r="E103" s="652" t="s">
        <v>392</v>
      </c>
      <c r="F103" s="652">
        <v>1</v>
      </c>
      <c r="G103" s="652"/>
      <c r="H103" s="595">
        <v>45474</v>
      </c>
      <c r="I103" s="595">
        <v>45292</v>
      </c>
      <c r="J103" s="652">
        <v>0</v>
      </c>
      <c r="K103" s="652">
        <v>5</v>
      </c>
      <c r="L103" s="655">
        <v>1000</v>
      </c>
      <c r="M103" s="1546" t="s">
        <v>724</v>
      </c>
      <c r="N103" s="591" t="s">
        <v>374</v>
      </c>
    </row>
    <row r="104" spans="1:14" ht="15.75" x14ac:dyDescent="0.25">
      <c r="A104" s="1528"/>
      <c r="B104" s="652" t="s">
        <v>15</v>
      </c>
      <c r="C104" s="652">
        <v>2</v>
      </c>
      <c r="D104" s="554" t="s">
        <v>172</v>
      </c>
      <c r="E104" s="652" t="s">
        <v>392</v>
      </c>
      <c r="F104" s="652">
        <v>1</v>
      </c>
      <c r="G104" s="652"/>
      <c r="H104" s="595">
        <v>45474</v>
      </c>
      <c r="I104" s="595">
        <v>45292</v>
      </c>
      <c r="J104" s="652">
        <v>0</v>
      </c>
      <c r="K104" s="652">
        <v>5</v>
      </c>
      <c r="L104" s="655">
        <v>1000</v>
      </c>
      <c r="M104" s="1551"/>
      <c r="N104" s="591" t="s">
        <v>374</v>
      </c>
    </row>
    <row r="105" spans="1:14" ht="15.75" x14ac:dyDescent="0.25">
      <c r="A105" s="1528"/>
      <c r="B105" s="652" t="s">
        <v>16</v>
      </c>
      <c r="C105" s="652">
        <v>3</v>
      </c>
      <c r="D105" s="554" t="s">
        <v>173</v>
      </c>
      <c r="E105" s="652" t="s">
        <v>392</v>
      </c>
      <c r="F105" s="652">
        <v>1</v>
      </c>
      <c r="G105" s="652"/>
      <c r="H105" s="595">
        <v>45474</v>
      </c>
      <c r="I105" s="595">
        <v>45292</v>
      </c>
      <c r="J105" s="652">
        <v>0</v>
      </c>
      <c r="K105" s="652">
        <v>5</v>
      </c>
      <c r="L105" s="655">
        <v>1000</v>
      </c>
      <c r="M105" s="1551"/>
      <c r="N105" s="591" t="s">
        <v>374</v>
      </c>
    </row>
    <row r="106" spans="1:14" ht="15.75" x14ac:dyDescent="0.25">
      <c r="A106" s="1528"/>
      <c r="B106" s="652" t="s">
        <v>17</v>
      </c>
      <c r="C106" s="652">
        <v>4</v>
      </c>
      <c r="D106" s="554" t="s">
        <v>174</v>
      </c>
      <c r="E106" s="652" t="s">
        <v>392</v>
      </c>
      <c r="F106" s="652"/>
      <c r="G106" s="652"/>
      <c r="H106" s="595">
        <v>45474</v>
      </c>
      <c r="I106" s="595">
        <v>45292</v>
      </c>
      <c r="J106" s="652">
        <v>0</v>
      </c>
      <c r="K106" s="652">
        <v>5</v>
      </c>
      <c r="L106" s="655">
        <v>1000</v>
      </c>
      <c r="M106" s="1551"/>
      <c r="N106" s="591" t="s">
        <v>374</v>
      </c>
    </row>
    <row r="107" spans="1:14" ht="15.75" x14ac:dyDescent="0.25">
      <c r="A107" s="1528"/>
      <c r="B107" s="652" t="s">
        <v>62</v>
      </c>
      <c r="C107" s="652">
        <v>5</v>
      </c>
      <c r="D107" s="554" t="s">
        <v>175</v>
      </c>
      <c r="E107" s="652" t="s">
        <v>392</v>
      </c>
      <c r="F107" s="652"/>
      <c r="G107" s="652"/>
      <c r="H107" s="595">
        <v>45474</v>
      </c>
      <c r="I107" s="595">
        <v>45292</v>
      </c>
      <c r="J107" s="652">
        <v>0</v>
      </c>
      <c r="K107" s="652">
        <v>5</v>
      </c>
      <c r="L107" s="655">
        <v>1000</v>
      </c>
      <c r="M107" s="1544"/>
      <c r="N107" s="591" t="s">
        <v>374</v>
      </c>
    </row>
    <row r="108" spans="1:14" ht="15.75" x14ac:dyDescent="0.25">
      <c r="A108" s="1528"/>
      <c r="B108" s="652" t="s">
        <v>18</v>
      </c>
      <c r="C108" s="652">
        <v>1</v>
      </c>
      <c r="D108" s="554" t="s">
        <v>176</v>
      </c>
      <c r="E108" s="652" t="s">
        <v>392</v>
      </c>
      <c r="F108" s="652"/>
      <c r="G108" s="652"/>
      <c r="H108" s="595">
        <v>45474</v>
      </c>
      <c r="I108" s="595">
        <v>45292</v>
      </c>
      <c r="J108" s="652">
        <v>0</v>
      </c>
      <c r="K108" s="652">
        <v>5</v>
      </c>
      <c r="L108" s="655">
        <v>1000</v>
      </c>
      <c r="M108" s="1546" t="s">
        <v>725</v>
      </c>
      <c r="N108" s="591" t="s">
        <v>374</v>
      </c>
    </row>
    <row r="109" spans="1:14" ht="15.75" x14ac:dyDescent="0.25">
      <c r="A109" s="1528"/>
      <c r="B109" s="652" t="s">
        <v>19</v>
      </c>
      <c r="C109" s="652">
        <v>2</v>
      </c>
      <c r="D109" s="554" t="s">
        <v>177</v>
      </c>
      <c r="E109" s="652" t="s">
        <v>392</v>
      </c>
      <c r="F109" s="652"/>
      <c r="G109" s="652"/>
      <c r="H109" s="595">
        <v>45474</v>
      </c>
      <c r="I109" s="595">
        <v>45292</v>
      </c>
      <c r="J109" s="652">
        <v>0</v>
      </c>
      <c r="K109" s="652">
        <v>5</v>
      </c>
      <c r="L109" s="655">
        <v>1000</v>
      </c>
      <c r="M109" s="1551"/>
      <c r="N109" s="591" t="s">
        <v>374</v>
      </c>
    </row>
    <row r="110" spans="1:14" ht="37.5" customHeight="1" x14ac:dyDescent="0.25">
      <c r="A110" s="1528"/>
      <c r="B110" s="652" t="s">
        <v>20</v>
      </c>
      <c r="C110" s="652">
        <v>3</v>
      </c>
      <c r="D110" s="554" t="s">
        <v>178</v>
      </c>
      <c r="E110" s="652" t="s">
        <v>392</v>
      </c>
      <c r="F110" s="652"/>
      <c r="G110" s="652"/>
      <c r="H110" s="595">
        <v>45474</v>
      </c>
      <c r="I110" s="595">
        <v>45292</v>
      </c>
      <c r="J110" s="652">
        <v>0</v>
      </c>
      <c r="K110" s="652">
        <v>5</v>
      </c>
      <c r="L110" s="655">
        <v>1000</v>
      </c>
      <c r="M110" s="1544"/>
      <c r="N110" s="591" t="s">
        <v>374</v>
      </c>
    </row>
    <row r="111" spans="1:14" ht="63" x14ac:dyDescent="0.25">
      <c r="A111" s="1528"/>
      <c r="B111" s="652" t="s">
        <v>679</v>
      </c>
      <c r="C111" s="652">
        <v>1</v>
      </c>
      <c r="D111" s="652">
        <v>15215</v>
      </c>
      <c r="E111" s="652" t="s">
        <v>392</v>
      </c>
      <c r="F111" s="652"/>
      <c r="G111" s="652"/>
      <c r="H111" s="595">
        <v>45474</v>
      </c>
      <c r="I111" s="595">
        <v>45292</v>
      </c>
      <c r="J111" s="652">
        <v>0</v>
      </c>
      <c r="K111" s="652">
        <v>2</v>
      </c>
      <c r="L111" s="655">
        <v>250</v>
      </c>
      <c r="M111" s="652" t="s">
        <v>752</v>
      </c>
      <c r="N111" s="591" t="s">
        <v>561</v>
      </c>
    </row>
    <row r="112" spans="1:14" ht="15.75" x14ac:dyDescent="0.25">
      <c r="A112" s="1528"/>
      <c r="B112" s="652" t="s">
        <v>680</v>
      </c>
      <c r="C112" s="652">
        <v>2</v>
      </c>
      <c r="D112" s="652">
        <v>15216</v>
      </c>
      <c r="E112" s="652" t="s">
        <v>392</v>
      </c>
      <c r="F112" s="652"/>
      <c r="G112" s="652"/>
      <c r="H112" s="595">
        <v>45474</v>
      </c>
      <c r="I112" s="595">
        <v>45292</v>
      </c>
      <c r="J112" s="652">
        <v>0</v>
      </c>
      <c r="K112" s="652">
        <v>2</v>
      </c>
      <c r="L112" s="655">
        <v>250</v>
      </c>
      <c r="M112" s="1546" t="s">
        <v>753</v>
      </c>
      <c r="N112" s="591" t="s">
        <v>561</v>
      </c>
    </row>
    <row r="113" spans="1:14" ht="15.75" x14ac:dyDescent="0.25">
      <c r="A113" s="1528"/>
      <c r="B113" s="652" t="s">
        <v>681</v>
      </c>
      <c r="C113" s="652">
        <v>3</v>
      </c>
      <c r="D113" s="652">
        <v>15217</v>
      </c>
      <c r="E113" s="652" t="s">
        <v>392</v>
      </c>
      <c r="F113" s="652"/>
      <c r="G113" s="652"/>
      <c r="H113" s="595">
        <v>45474</v>
      </c>
      <c r="I113" s="595">
        <v>45292</v>
      </c>
      <c r="J113" s="652">
        <v>0</v>
      </c>
      <c r="K113" s="652">
        <v>2</v>
      </c>
      <c r="L113" s="655">
        <v>250</v>
      </c>
      <c r="M113" s="1551"/>
      <c r="N113" s="591" t="s">
        <v>561</v>
      </c>
    </row>
    <row r="114" spans="1:14" ht="35.25" customHeight="1" x14ac:dyDescent="0.25">
      <c r="A114" s="1528"/>
      <c r="B114" s="652" t="s">
        <v>682</v>
      </c>
      <c r="C114" s="652">
        <v>4</v>
      </c>
      <c r="D114" s="652">
        <v>15214</v>
      </c>
      <c r="E114" s="652" t="s">
        <v>392</v>
      </c>
      <c r="F114" s="652"/>
      <c r="G114" s="652"/>
      <c r="H114" s="595">
        <v>45474</v>
      </c>
      <c r="I114" s="595">
        <v>45292</v>
      </c>
      <c r="J114" s="652">
        <v>0</v>
      </c>
      <c r="K114" s="652">
        <v>2</v>
      </c>
      <c r="L114" s="655">
        <v>250</v>
      </c>
      <c r="M114" s="1544"/>
      <c r="N114" s="591" t="s">
        <v>561</v>
      </c>
    </row>
    <row r="115" spans="1:14" ht="15.75" x14ac:dyDescent="0.25">
      <c r="A115" s="1528"/>
      <c r="B115" s="652" t="s">
        <v>683</v>
      </c>
      <c r="C115" s="652">
        <v>5</v>
      </c>
      <c r="D115" s="652">
        <v>15058</v>
      </c>
      <c r="E115" s="652" t="s">
        <v>392</v>
      </c>
      <c r="F115" s="652"/>
      <c r="G115" s="652"/>
      <c r="H115" s="595">
        <v>45474</v>
      </c>
      <c r="I115" s="595">
        <v>45292</v>
      </c>
      <c r="J115" s="652">
        <v>0</v>
      </c>
      <c r="K115" s="652">
        <v>2</v>
      </c>
      <c r="L115" s="655">
        <v>250</v>
      </c>
      <c r="M115" s="1546" t="s">
        <v>723</v>
      </c>
      <c r="N115" s="591" t="s">
        <v>561</v>
      </c>
    </row>
    <row r="116" spans="1:14" ht="45" customHeight="1" x14ac:dyDescent="0.25">
      <c r="A116" s="1528"/>
      <c r="B116" s="652" t="s">
        <v>684</v>
      </c>
      <c r="C116" s="652">
        <v>6</v>
      </c>
      <c r="D116" s="652">
        <v>15057</v>
      </c>
      <c r="E116" s="652" t="s">
        <v>392</v>
      </c>
      <c r="F116" s="652"/>
      <c r="G116" s="652"/>
      <c r="H116" s="595">
        <v>45474</v>
      </c>
      <c r="I116" s="595">
        <v>45292</v>
      </c>
      <c r="J116" s="652">
        <v>0</v>
      </c>
      <c r="K116" s="652">
        <v>2</v>
      </c>
      <c r="L116" s="655">
        <v>250</v>
      </c>
      <c r="M116" s="1544"/>
      <c r="N116" s="591" t="s">
        <v>561</v>
      </c>
    </row>
    <row r="117" spans="1:14" ht="63" x14ac:dyDescent="0.25">
      <c r="A117" s="1528"/>
      <c r="B117" s="652" t="s">
        <v>685</v>
      </c>
      <c r="C117" s="652">
        <v>7</v>
      </c>
      <c r="D117" s="652">
        <v>15066</v>
      </c>
      <c r="E117" s="652" t="s">
        <v>392</v>
      </c>
      <c r="F117" s="652"/>
      <c r="G117" s="652"/>
      <c r="H117" s="595">
        <v>45474</v>
      </c>
      <c r="I117" s="595">
        <v>45292</v>
      </c>
      <c r="J117" s="652">
        <v>0</v>
      </c>
      <c r="K117" s="652">
        <v>2</v>
      </c>
      <c r="L117" s="655">
        <v>250</v>
      </c>
      <c r="M117" s="652" t="s">
        <v>724</v>
      </c>
      <c r="N117" s="591" t="s">
        <v>561</v>
      </c>
    </row>
    <row r="118" spans="1:14" ht="15.75" x14ac:dyDescent="0.25">
      <c r="A118" s="1528"/>
      <c r="B118" s="652" t="s">
        <v>686</v>
      </c>
      <c r="C118" s="652">
        <v>8</v>
      </c>
      <c r="D118" s="652">
        <v>15065</v>
      </c>
      <c r="E118" s="652" t="s">
        <v>392</v>
      </c>
      <c r="F118" s="652"/>
      <c r="G118" s="652"/>
      <c r="H118" s="595">
        <v>45474</v>
      </c>
      <c r="I118" s="595">
        <v>45292</v>
      </c>
      <c r="J118" s="652">
        <v>0</v>
      </c>
      <c r="K118" s="652">
        <v>2</v>
      </c>
      <c r="L118" s="655">
        <v>250</v>
      </c>
      <c r="M118" s="1546" t="s">
        <v>725</v>
      </c>
      <c r="N118" s="591" t="s">
        <v>561</v>
      </c>
    </row>
    <row r="119" spans="1:14" ht="53.25" customHeight="1" thickBot="1" x14ac:dyDescent="0.3">
      <c r="A119" s="1540"/>
      <c r="B119" s="650" t="s">
        <v>687</v>
      </c>
      <c r="C119" s="650">
        <v>9</v>
      </c>
      <c r="D119" s="650">
        <v>15064</v>
      </c>
      <c r="E119" s="650" t="s">
        <v>392</v>
      </c>
      <c r="F119" s="650"/>
      <c r="G119" s="650"/>
      <c r="H119" s="598">
        <v>45474</v>
      </c>
      <c r="I119" s="595">
        <v>45292</v>
      </c>
      <c r="J119" s="652">
        <v>0</v>
      </c>
      <c r="K119" s="652">
        <v>2</v>
      </c>
      <c r="L119" s="655">
        <v>250</v>
      </c>
      <c r="M119" s="1552"/>
      <c r="N119" s="600" t="s">
        <v>561</v>
      </c>
    </row>
    <row r="120" spans="1:14" ht="15.75" customHeight="1" x14ac:dyDescent="0.25">
      <c r="A120" s="1556" t="s">
        <v>318</v>
      </c>
      <c r="B120" s="657" t="s">
        <v>22</v>
      </c>
      <c r="C120" s="657">
        <v>1</v>
      </c>
      <c r="D120" s="644">
        <v>707388</v>
      </c>
      <c r="E120" s="657" t="s">
        <v>392</v>
      </c>
      <c r="F120" s="657"/>
      <c r="G120" s="657">
        <v>5</v>
      </c>
      <c r="H120" s="593">
        <v>45474</v>
      </c>
      <c r="I120" s="593">
        <v>45292</v>
      </c>
      <c r="J120" s="657">
        <v>0</v>
      </c>
      <c r="K120" s="657">
        <v>5</v>
      </c>
      <c r="L120" s="594">
        <v>1000</v>
      </c>
      <c r="M120" s="1555" t="s">
        <v>726</v>
      </c>
      <c r="N120" s="590" t="s">
        <v>375</v>
      </c>
    </row>
    <row r="121" spans="1:14" ht="15.75" x14ac:dyDescent="0.25">
      <c r="A121" s="1557"/>
      <c r="B121" s="652" t="s">
        <v>23</v>
      </c>
      <c r="C121" s="652">
        <v>2</v>
      </c>
      <c r="D121" s="554">
        <v>707389</v>
      </c>
      <c r="E121" s="652" t="s">
        <v>392</v>
      </c>
      <c r="F121" s="652">
        <v>1</v>
      </c>
      <c r="G121" s="652"/>
      <c r="H121" s="595">
        <v>45474</v>
      </c>
      <c r="I121" s="595">
        <v>45292</v>
      </c>
      <c r="J121" s="652">
        <v>0</v>
      </c>
      <c r="K121" s="652">
        <v>5</v>
      </c>
      <c r="L121" s="655">
        <v>1000</v>
      </c>
      <c r="M121" s="1551"/>
      <c r="N121" s="591" t="s">
        <v>375</v>
      </c>
    </row>
    <row r="122" spans="1:14" ht="15.75" x14ac:dyDescent="0.25">
      <c r="A122" s="1557"/>
      <c r="B122" s="652" t="s">
        <v>24</v>
      </c>
      <c r="C122" s="652">
        <v>3</v>
      </c>
      <c r="D122" s="554" t="s">
        <v>762</v>
      </c>
      <c r="E122" s="652" t="s">
        <v>392</v>
      </c>
      <c r="F122" s="652"/>
      <c r="G122" s="652"/>
      <c r="H122" s="595"/>
      <c r="I122" s="595"/>
      <c r="J122" s="652"/>
      <c r="K122" s="652"/>
      <c r="L122" s="655"/>
      <c r="M122" s="1551"/>
      <c r="N122" s="591"/>
    </row>
    <row r="123" spans="1:14" ht="15.75" x14ac:dyDescent="0.25">
      <c r="A123" s="1557"/>
      <c r="B123" s="652" t="s">
        <v>25</v>
      </c>
      <c r="C123" s="652">
        <v>4</v>
      </c>
      <c r="D123" s="554">
        <v>707391</v>
      </c>
      <c r="E123" s="652" t="s">
        <v>392</v>
      </c>
      <c r="F123" s="652">
        <v>1</v>
      </c>
      <c r="G123" s="652"/>
      <c r="H123" s="595">
        <v>45474</v>
      </c>
      <c r="I123" s="595">
        <v>45292</v>
      </c>
      <c r="J123" s="652">
        <v>0</v>
      </c>
      <c r="K123" s="652">
        <v>5</v>
      </c>
      <c r="L123" s="655">
        <v>1000</v>
      </c>
      <c r="M123" s="1544"/>
      <c r="N123" s="591" t="s">
        <v>375</v>
      </c>
    </row>
    <row r="124" spans="1:14" ht="15.75" x14ac:dyDescent="0.25">
      <c r="A124" s="1557"/>
      <c r="B124" s="652" t="s">
        <v>26</v>
      </c>
      <c r="C124" s="652">
        <v>1</v>
      </c>
      <c r="D124" s="554" t="s">
        <v>179</v>
      </c>
      <c r="E124" s="652" t="s">
        <v>392</v>
      </c>
      <c r="F124" s="652"/>
      <c r="G124" s="652">
        <v>1</v>
      </c>
      <c r="H124" s="595">
        <v>45474</v>
      </c>
      <c r="I124" s="595">
        <v>45292</v>
      </c>
      <c r="J124" s="652">
        <v>0</v>
      </c>
      <c r="K124" s="652">
        <v>5</v>
      </c>
      <c r="L124" s="655">
        <v>1000</v>
      </c>
      <c r="M124" s="1546" t="s">
        <v>728</v>
      </c>
      <c r="N124" s="591" t="s">
        <v>374</v>
      </c>
    </row>
    <row r="125" spans="1:14" ht="15.75" x14ac:dyDescent="0.25">
      <c r="A125" s="1557"/>
      <c r="B125" s="652" t="s">
        <v>27</v>
      </c>
      <c r="C125" s="652">
        <v>2</v>
      </c>
      <c r="D125" s="554" t="s">
        <v>180</v>
      </c>
      <c r="E125" s="652" t="s">
        <v>392</v>
      </c>
      <c r="F125" s="652"/>
      <c r="G125" s="652"/>
      <c r="H125" s="595">
        <v>45474</v>
      </c>
      <c r="I125" s="595">
        <v>45292</v>
      </c>
      <c r="J125" s="652">
        <v>0</v>
      </c>
      <c r="K125" s="652">
        <v>5</v>
      </c>
      <c r="L125" s="655">
        <v>1000</v>
      </c>
      <c r="M125" s="1551"/>
      <c r="N125" s="591" t="s">
        <v>374</v>
      </c>
    </row>
    <row r="126" spans="1:14" ht="15.75" x14ac:dyDescent="0.25">
      <c r="A126" s="1557"/>
      <c r="B126" s="652" t="s">
        <v>28</v>
      </c>
      <c r="C126" s="652">
        <v>3</v>
      </c>
      <c r="D126" s="554" t="s">
        <v>181</v>
      </c>
      <c r="E126" s="652" t="s">
        <v>392</v>
      </c>
      <c r="F126" s="652"/>
      <c r="G126" s="652"/>
      <c r="H126" s="595">
        <v>45474</v>
      </c>
      <c r="I126" s="595">
        <v>45292</v>
      </c>
      <c r="J126" s="652">
        <v>0</v>
      </c>
      <c r="K126" s="652">
        <v>5</v>
      </c>
      <c r="L126" s="655">
        <v>1000</v>
      </c>
      <c r="M126" s="1551"/>
      <c r="N126" s="591" t="s">
        <v>374</v>
      </c>
    </row>
    <row r="127" spans="1:14" ht="15.75" x14ac:dyDescent="0.25">
      <c r="A127" s="1557"/>
      <c r="B127" s="652" t="s">
        <v>29</v>
      </c>
      <c r="C127" s="652">
        <v>4</v>
      </c>
      <c r="D127" s="554" t="s">
        <v>182</v>
      </c>
      <c r="E127" s="652" t="s">
        <v>392</v>
      </c>
      <c r="F127" s="652"/>
      <c r="G127" s="652"/>
      <c r="H127" s="595">
        <v>45474</v>
      </c>
      <c r="I127" s="595">
        <v>45292</v>
      </c>
      <c r="J127" s="652">
        <v>0</v>
      </c>
      <c r="K127" s="652">
        <v>5</v>
      </c>
      <c r="L127" s="655">
        <v>1000</v>
      </c>
      <c r="M127" s="1544"/>
      <c r="N127" s="591" t="s">
        <v>374</v>
      </c>
    </row>
    <row r="128" spans="1:14" ht="15.75" x14ac:dyDescent="0.25">
      <c r="A128" s="1557"/>
      <c r="B128" s="652" t="s">
        <v>64</v>
      </c>
      <c r="C128" s="652">
        <v>1</v>
      </c>
      <c r="D128" s="554" t="s">
        <v>183</v>
      </c>
      <c r="E128" s="652" t="s">
        <v>392</v>
      </c>
      <c r="F128" s="652"/>
      <c r="G128" s="652"/>
      <c r="H128" s="595">
        <v>45474</v>
      </c>
      <c r="I128" s="595">
        <v>45292</v>
      </c>
      <c r="J128" s="652">
        <v>0</v>
      </c>
      <c r="K128" s="652">
        <v>5</v>
      </c>
      <c r="L128" s="655">
        <v>1000</v>
      </c>
      <c r="M128" s="1546" t="s">
        <v>729</v>
      </c>
      <c r="N128" s="591" t="s">
        <v>374</v>
      </c>
    </row>
    <row r="129" spans="1:14" ht="15.75" x14ac:dyDescent="0.25">
      <c r="A129" s="1557"/>
      <c r="B129" s="652" t="s">
        <v>65</v>
      </c>
      <c r="C129" s="652">
        <v>2</v>
      </c>
      <c r="D129" s="554" t="s">
        <v>184</v>
      </c>
      <c r="E129" s="652" t="s">
        <v>392</v>
      </c>
      <c r="F129" s="652"/>
      <c r="G129" s="652"/>
      <c r="H129" s="595">
        <v>45474</v>
      </c>
      <c r="I129" s="595">
        <v>45292</v>
      </c>
      <c r="J129" s="652">
        <v>0</v>
      </c>
      <c r="K129" s="652">
        <v>5</v>
      </c>
      <c r="L129" s="655">
        <v>1000</v>
      </c>
      <c r="M129" s="1551"/>
      <c r="N129" s="591" t="s">
        <v>374</v>
      </c>
    </row>
    <row r="130" spans="1:14" ht="15.75" x14ac:dyDescent="0.25">
      <c r="A130" s="1557"/>
      <c r="B130" s="652" t="s">
        <v>66</v>
      </c>
      <c r="C130" s="652">
        <v>3</v>
      </c>
      <c r="D130" s="554" t="s">
        <v>185</v>
      </c>
      <c r="E130" s="652" t="s">
        <v>392</v>
      </c>
      <c r="F130" s="652"/>
      <c r="G130" s="652"/>
      <c r="H130" s="595">
        <v>45474</v>
      </c>
      <c r="I130" s="595">
        <v>45292</v>
      </c>
      <c r="J130" s="652">
        <v>0</v>
      </c>
      <c r="K130" s="652">
        <v>5</v>
      </c>
      <c r="L130" s="655">
        <v>1000</v>
      </c>
      <c r="M130" s="1551"/>
      <c r="N130" s="591" t="s">
        <v>374</v>
      </c>
    </row>
    <row r="131" spans="1:14" ht="15.75" x14ac:dyDescent="0.25">
      <c r="A131" s="1557"/>
      <c r="B131" s="652" t="s">
        <v>91</v>
      </c>
      <c r="C131" s="652">
        <v>4</v>
      </c>
      <c r="D131" s="554" t="s">
        <v>186</v>
      </c>
      <c r="E131" s="652" t="s">
        <v>392</v>
      </c>
      <c r="F131" s="652"/>
      <c r="G131" s="652">
        <v>3</v>
      </c>
      <c r="H131" s="595">
        <v>45474</v>
      </c>
      <c r="I131" s="595">
        <v>45292</v>
      </c>
      <c r="J131" s="652">
        <v>0</v>
      </c>
      <c r="K131" s="652">
        <v>5</v>
      </c>
      <c r="L131" s="655">
        <v>1000</v>
      </c>
      <c r="M131" s="1544"/>
      <c r="N131" s="591" t="s">
        <v>374</v>
      </c>
    </row>
    <row r="132" spans="1:14" ht="15.75" x14ac:dyDescent="0.25">
      <c r="A132" s="1557"/>
      <c r="B132" s="652" t="s">
        <v>30</v>
      </c>
      <c r="C132" s="652">
        <v>1</v>
      </c>
      <c r="D132" s="554" t="s">
        <v>187</v>
      </c>
      <c r="E132" s="652" t="s">
        <v>392</v>
      </c>
      <c r="F132" s="652"/>
      <c r="G132" s="652">
        <v>1</v>
      </c>
      <c r="H132" s="595">
        <v>45474</v>
      </c>
      <c r="I132" s="595">
        <v>45292</v>
      </c>
      <c r="J132" s="652">
        <v>0</v>
      </c>
      <c r="K132" s="652">
        <v>5</v>
      </c>
      <c r="L132" s="655">
        <v>1000</v>
      </c>
      <c r="M132" s="1546" t="s">
        <v>730</v>
      </c>
      <c r="N132" s="591" t="s">
        <v>374</v>
      </c>
    </row>
    <row r="133" spans="1:14" ht="15.75" x14ac:dyDescent="0.25">
      <c r="A133" s="1557"/>
      <c r="B133" s="652" t="s">
        <v>67</v>
      </c>
      <c r="C133" s="652">
        <v>2</v>
      </c>
      <c r="D133" s="554" t="s">
        <v>188</v>
      </c>
      <c r="E133" s="652" t="s">
        <v>392</v>
      </c>
      <c r="F133" s="652"/>
      <c r="G133" s="652"/>
      <c r="H133" s="595">
        <v>45474</v>
      </c>
      <c r="I133" s="595">
        <v>45292</v>
      </c>
      <c r="J133" s="652">
        <v>0</v>
      </c>
      <c r="K133" s="652">
        <v>5</v>
      </c>
      <c r="L133" s="655">
        <v>1000</v>
      </c>
      <c r="M133" s="1551"/>
      <c r="N133" s="591" t="s">
        <v>374</v>
      </c>
    </row>
    <row r="134" spans="1:14" ht="15.75" x14ac:dyDescent="0.25">
      <c r="A134" s="1557"/>
      <c r="B134" s="652" t="s">
        <v>68</v>
      </c>
      <c r="C134" s="652">
        <v>3</v>
      </c>
      <c r="D134" s="554" t="s">
        <v>189</v>
      </c>
      <c r="E134" s="652" t="s">
        <v>392</v>
      </c>
      <c r="F134" s="652"/>
      <c r="G134" s="652"/>
      <c r="H134" s="595">
        <v>45474</v>
      </c>
      <c r="I134" s="595">
        <v>45292</v>
      </c>
      <c r="J134" s="652">
        <v>0</v>
      </c>
      <c r="K134" s="652">
        <v>5</v>
      </c>
      <c r="L134" s="655">
        <v>1000</v>
      </c>
      <c r="M134" s="1551"/>
      <c r="N134" s="591" t="s">
        <v>374</v>
      </c>
    </row>
    <row r="135" spans="1:14" ht="15.75" x14ac:dyDescent="0.25">
      <c r="A135" s="1557"/>
      <c r="B135" s="652" t="s">
        <v>69</v>
      </c>
      <c r="C135" s="652">
        <v>4</v>
      </c>
      <c r="D135" s="554" t="s">
        <v>190</v>
      </c>
      <c r="E135" s="652" t="s">
        <v>392</v>
      </c>
      <c r="F135" s="652"/>
      <c r="G135" s="652"/>
      <c r="H135" s="595">
        <v>45474</v>
      </c>
      <c r="I135" s="595">
        <v>45292</v>
      </c>
      <c r="J135" s="652">
        <v>0</v>
      </c>
      <c r="K135" s="652">
        <v>5</v>
      </c>
      <c r="L135" s="655">
        <v>1000</v>
      </c>
      <c r="M135" s="1551"/>
      <c r="N135" s="591" t="s">
        <v>374</v>
      </c>
    </row>
    <row r="136" spans="1:14" ht="15.75" x14ac:dyDescent="0.25">
      <c r="A136" s="1557"/>
      <c r="B136" s="652" t="s">
        <v>70</v>
      </c>
      <c r="C136" s="652">
        <v>5</v>
      </c>
      <c r="D136" s="554" t="s">
        <v>191</v>
      </c>
      <c r="E136" s="652" t="s">
        <v>392</v>
      </c>
      <c r="F136" s="652"/>
      <c r="G136" s="652"/>
      <c r="H136" s="595">
        <v>45474</v>
      </c>
      <c r="I136" s="595">
        <v>45292</v>
      </c>
      <c r="J136" s="652">
        <v>0</v>
      </c>
      <c r="K136" s="652">
        <v>5</v>
      </c>
      <c r="L136" s="655">
        <v>1000</v>
      </c>
      <c r="M136" s="1544"/>
      <c r="N136" s="591" t="s">
        <v>375</v>
      </c>
    </row>
    <row r="137" spans="1:14" ht="29.25" customHeight="1" x14ac:dyDescent="0.25">
      <c r="A137" s="1557"/>
      <c r="B137" s="652" t="s">
        <v>31</v>
      </c>
      <c r="C137" s="652">
        <v>1</v>
      </c>
      <c r="D137" s="554">
        <v>707367</v>
      </c>
      <c r="E137" s="652" t="s">
        <v>392</v>
      </c>
      <c r="F137" s="652"/>
      <c r="G137" s="652">
        <v>1</v>
      </c>
      <c r="H137" s="595">
        <v>45474</v>
      </c>
      <c r="I137" s="595">
        <v>45292</v>
      </c>
      <c r="J137" s="652">
        <v>0</v>
      </c>
      <c r="K137" s="652">
        <v>5</v>
      </c>
      <c r="L137" s="655">
        <v>1000</v>
      </c>
      <c r="M137" s="1546" t="s">
        <v>731</v>
      </c>
      <c r="N137" s="591" t="s">
        <v>375</v>
      </c>
    </row>
    <row r="138" spans="1:14" ht="23.25" customHeight="1" x14ac:dyDescent="0.25">
      <c r="A138" s="1557"/>
      <c r="B138" s="652" t="s">
        <v>71</v>
      </c>
      <c r="C138" s="652">
        <v>2</v>
      </c>
      <c r="D138" s="554">
        <v>707373</v>
      </c>
      <c r="E138" s="652" t="s">
        <v>392</v>
      </c>
      <c r="F138" s="652"/>
      <c r="G138" s="652"/>
      <c r="H138" s="595">
        <v>45474</v>
      </c>
      <c r="I138" s="595">
        <v>45292</v>
      </c>
      <c r="J138" s="652">
        <v>0</v>
      </c>
      <c r="K138" s="652">
        <v>5</v>
      </c>
      <c r="L138" s="655">
        <v>1000</v>
      </c>
      <c r="M138" s="1551"/>
      <c r="N138" s="591" t="s">
        <v>375</v>
      </c>
    </row>
    <row r="139" spans="1:14" ht="28.5" customHeight="1" x14ac:dyDescent="0.25">
      <c r="A139" s="1557"/>
      <c r="B139" s="652" t="s">
        <v>72</v>
      </c>
      <c r="C139" s="652">
        <v>3</v>
      </c>
      <c r="D139" s="554">
        <v>707376</v>
      </c>
      <c r="E139" s="652" t="s">
        <v>392</v>
      </c>
      <c r="F139" s="652"/>
      <c r="G139" s="652"/>
      <c r="H139" s="595">
        <v>45474</v>
      </c>
      <c r="I139" s="595">
        <v>45292</v>
      </c>
      <c r="J139" s="652">
        <v>0</v>
      </c>
      <c r="K139" s="652">
        <v>5</v>
      </c>
      <c r="L139" s="655">
        <v>1000</v>
      </c>
      <c r="M139" s="1551"/>
      <c r="N139" s="591" t="s">
        <v>375</v>
      </c>
    </row>
    <row r="140" spans="1:14" ht="30.75" customHeight="1" x14ac:dyDescent="0.25">
      <c r="A140" s="1557"/>
      <c r="B140" s="652" t="s">
        <v>317</v>
      </c>
      <c r="C140" s="652">
        <v>4</v>
      </c>
      <c r="D140" s="554">
        <v>707362</v>
      </c>
      <c r="E140" s="652" t="s">
        <v>392</v>
      </c>
      <c r="F140" s="652">
        <v>1</v>
      </c>
      <c r="G140" s="652"/>
      <c r="H140" s="595">
        <v>45474</v>
      </c>
      <c r="I140" s="595">
        <v>45292</v>
      </c>
      <c r="J140" s="652">
        <v>0</v>
      </c>
      <c r="K140" s="652">
        <v>5</v>
      </c>
      <c r="L140" s="655">
        <v>1000</v>
      </c>
      <c r="M140" s="1544"/>
      <c r="N140" s="591" t="s">
        <v>375</v>
      </c>
    </row>
    <row r="141" spans="1:14" ht="15.75" x14ac:dyDescent="0.25">
      <c r="A141" s="1557"/>
      <c r="B141" s="652" t="s">
        <v>32</v>
      </c>
      <c r="C141" s="652">
        <v>1</v>
      </c>
      <c r="D141" s="554" t="s">
        <v>192</v>
      </c>
      <c r="E141" s="652" t="s">
        <v>392</v>
      </c>
      <c r="F141" s="652"/>
      <c r="G141" s="652"/>
      <c r="H141" s="595">
        <v>45474</v>
      </c>
      <c r="I141" s="595">
        <v>45292</v>
      </c>
      <c r="J141" s="652">
        <v>0</v>
      </c>
      <c r="K141" s="652">
        <v>5</v>
      </c>
      <c r="L141" s="655">
        <v>1000</v>
      </c>
      <c r="M141" s="1546" t="s">
        <v>732</v>
      </c>
      <c r="N141" s="591" t="s">
        <v>374</v>
      </c>
    </row>
    <row r="142" spans="1:14" ht="15.75" x14ac:dyDescent="0.25">
      <c r="A142" s="1557"/>
      <c r="B142" s="652" t="s">
        <v>73</v>
      </c>
      <c r="C142" s="652">
        <v>2</v>
      </c>
      <c r="D142" s="554" t="s">
        <v>193</v>
      </c>
      <c r="E142" s="652" t="s">
        <v>392</v>
      </c>
      <c r="F142" s="652"/>
      <c r="G142" s="652"/>
      <c r="H142" s="595">
        <v>45474</v>
      </c>
      <c r="I142" s="595">
        <v>45292</v>
      </c>
      <c r="J142" s="652">
        <v>0</v>
      </c>
      <c r="K142" s="652">
        <v>5</v>
      </c>
      <c r="L142" s="655">
        <v>1000</v>
      </c>
      <c r="M142" s="1551"/>
      <c r="N142" s="591" t="s">
        <v>374</v>
      </c>
    </row>
    <row r="143" spans="1:14" ht="15.75" x14ac:dyDescent="0.25">
      <c r="A143" s="1557"/>
      <c r="B143" s="652" t="s">
        <v>73</v>
      </c>
      <c r="C143" s="652">
        <v>3</v>
      </c>
      <c r="D143" s="554">
        <v>708510</v>
      </c>
      <c r="E143" s="652" t="s">
        <v>392</v>
      </c>
      <c r="F143" s="652"/>
      <c r="G143" s="652"/>
      <c r="H143" s="595">
        <v>45474</v>
      </c>
      <c r="I143" s="595">
        <v>45292</v>
      </c>
      <c r="J143" s="652">
        <v>0</v>
      </c>
      <c r="K143" s="652">
        <v>5</v>
      </c>
      <c r="L143" s="655">
        <v>1000</v>
      </c>
      <c r="M143" s="1551"/>
      <c r="N143" s="591" t="s">
        <v>375</v>
      </c>
    </row>
    <row r="144" spans="1:14" ht="15.75" x14ac:dyDescent="0.25">
      <c r="A144" s="1557"/>
      <c r="B144" s="652" t="s">
        <v>74</v>
      </c>
      <c r="C144" s="652">
        <v>4</v>
      </c>
      <c r="D144" s="652" t="s">
        <v>248</v>
      </c>
      <c r="E144" s="652" t="s">
        <v>391</v>
      </c>
      <c r="F144" s="652"/>
      <c r="G144" s="652"/>
      <c r="H144" s="595">
        <v>45474</v>
      </c>
      <c r="I144" s="595">
        <v>45292</v>
      </c>
      <c r="J144" s="652">
        <v>0</v>
      </c>
      <c r="K144" s="652">
        <v>5</v>
      </c>
      <c r="L144" s="655">
        <v>1000</v>
      </c>
      <c r="M144" s="1551"/>
      <c r="N144" s="591" t="s">
        <v>374</v>
      </c>
    </row>
    <row r="145" spans="1:14" ht="15.75" x14ac:dyDescent="0.25">
      <c r="A145" s="1557"/>
      <c r="B145" s="652" t="s">
        <v>75</v>
      </c>
      <c r="C145" s="652">
        <v>5</v>
      </c>
      <c r="D145" s="652" t="s">
        <v>195</v>
      </c>
      <c r="E145" s="652" t="s">
        <v>391</v>
      </c>
      <c r="F145" s="652"/>
      <c r="G145" s="652"/>
      <c r="H145" s="595">
        <v>45474</v>
      </c>
      <c r="I145" s="595">
        <v>45292</v>
      </c>
      <c r="J145" s="652">
        <v>0</v>
      </c>
      <c r="K145" s="652">
        <v>5</v>
      </c>
      <c r="L145" s="655">
        <v>1000</v>
      </c>
      <c r="M145" s="1551"/>
      <c r="N145" s="591" t="s">
        <v>374</v>
      </c>
    </row>
    <row r="146" spans="1:14" ht="15.75" x14ac:dyDescent="0.25">
      <c r="A146" s="1557"/>
      <c r="B146" s="652" t="s">
        <v>75</v>
      </c>
      <c r="C146" s="652">
        <v>6</v>
      </c>
      <c r="D146" s="554">
        <v>708512</v>
      </c>
      <c r="E146" s="652" t="s">
        <v>392</v>
      </c>
      <c r="F146" s="652"/>
      <c r="G146" s="652"/>
      <c r="H146" s="595">
        <v>45474</v>
      </c>
      <c r="I146" s="595">
        <v>45292</v>
      </c>
      <c r="J146" s="652">
        <v>0</v>
      </c>
      <c r="K146" s="652">
        <v>5</v>
      </c>
      <c r="L146" s="655">
        <v>1000</v>
      </c>
      <c r="M146" s="1551"/>
      <c r="N146" s="591" t="s">
        <v>375</v>
      </c>
    </row>
    <row r="147" spans="1:14" ht="15.75" x14ac:dyDescent="0.25">
      <c r="A147" s="1557"/>
      <c r="B147" s="652" t="s">
        <v>90</v>
      </c>
      <c r="C147" s="652">
        <v>7</v>
      </c>
      <c r="D147" s="554" t="s">
        <v>196</v>
      </c>
      <c r="E147" s="652" t="s">
        <v>392</v>
      </c>
      <c r="F147" s="652"/>
      <c r="G147" s="652"/>
      <c r="H147" s="595">
        <v>45474</v>
      </c>
      <c r="I147" s="595">
        <v>45292</v>
      </c>
      <c r="J147" s="652">
        <v>0</v>
      </c>
      <c r="K147" s="652">
        <v>5</v>
      </c>
      <c r="L147" s="655">
        <v>1000</v>
      </c>
      <c r="M147" s="1544"/>
      <c r="N147" s="591" t="s">
        <v>374</v>
      </c>
    </row>
    <row r="148" spans="1:14" ht="15.75" x14ac:dyDescent="0.25">
      <c r="A148" s="1557"/>
      <c r="B148" s="652" t="s">
        <v>33</v>
      </c>
      <c r="C148" s="652">
        <v>1</v>
      </c>
      <c r="D148" s="554" t="s">
        <v>197</v>
      </c>
      <c r="E148" s="652" t="s">
        <v>392</v>
      </c>
      <c r="F148" s="652"/>
      <c r="G148" s="652"/>
      <c r="H148" s="595">
        <v>45474</v>
      </c>
      <c r="I148" s="595">
        <v>45292</v>
      </c>
      <c r="J148" s="652">
        <v>0</v>
      </c>
      <c r="K148" s="652">
        <v>5</v>
      </c>
      <c r="L148" s="655">
        <v>1000</v>
      </c>
      <c r="M148" s="1546" t="s">
        <v>733</v>
      </c>
      <c r="N148" s="591" t="s">
        <v>374</v>
      </c>
    </row>
    <row r="149" spans="1:14" ht="15.75" x14ac:dyDescent="0.25">
      <c r="A149" s="1557"/>
      <c r="B149" s="652" t="s">
        <v>76</v>
      </c>
      <c r="C149" s="652">
        <v>2</v>
      </c>
      <c r="D149" s="554" t="s">
        <v>198</v>
      </c>
      <c r="E149" s="652" t="s">
        <v>392</v>
      </c>
      <c r="F149" s="652"/>
      <c r="G149" s="652"/>
      <c r="H149" s="595">
        <v>45474</v>
      </c>
      <c r="I149" s="595">
        <v>45292</v>
      </c>
      <c r="J149" s="652">
        <v>0</v>
      </c>
      <c r="K149" s="652">
        <v>5</v>
      </c>
      <c r="L149" s="655">
        <v>1000</v>
      </c>
      <c r="M149" s="1551"/>
      <c r="N149" s="591" t="s">
        <v>374</v>
      </c>
    </row>
    <row r="150" spans="1:14" ht="15.75" x14ac:dyDescent="0.25">
      <c r="A150" s="1557"/>
      <c r="B150" s="652" t="s">
        <v>77</v>
      </c>
      <c r="C150" s="652">
        <v>3</v>
      </c>
      <c r="D150" s="554" t="s">
        <v>199</v>
      </c>
      <c r="E150" s="652" t="s">
        <v>392</v>
      </c>
      <c r="F150" s="652"/>
      <c r="G150" s="652"/>
      <c r="H150" s="595">
        <v>45474</v>
      </c>
      <c r="I150" s="595">
        <v>45292</v>
      </c>
      <c r="J150" s="652">
        <v>0</v>
      </c>
      <c r="K150" s="652">
        <v>5</v>
      </c>
      <c r="L150" s="655">
        <v>1000</v>
      </c>
      <c r="M150" s="1551"/>
      <c r="N150" s="591" t="s">
        <v>374</v>
      </c>
    </row>
    <row r="151" spans="1:14" ht="15.75" x14ac:dyDescent="0.25">
      <c r="A151" s="1557"/>
      <c r="B151" s="652" t="s">
        <v>78</v>
      </c>
      <c r="C151" s="652">
        <v>4</v>
      </c>
      <c r="D151" s="554" t="s">
        <v>200</v>
      </c>
      <c r="E151" s="652" t="s">
        <v>392</v>
      </c>
      <c r="F151" s="652"/>
      <c r="G151" s="652"/>
      <c r="H151" s="595">
        <v>45474</v>
      </c>
      <c r="I151" s="595">
        <v>45292</v>
      </c>
      <c r="J151" s="652">
        <v>0</v>
      </c>
      <c r="K151" s="652">
        <v>5</v>
      </c>
      <c r="L151" s="655">
        <v>1000</v>
      </c>
      <c r="M151" s="1544"/>
      <c r="N151" s="591" t="s">
        <v>374</v>
      </c>
    </row>
    <row r="152" spans="1:14" ht="15.75" x14ac:dyDescent="0.25">
      <c r="A152" s="1557"/>
      <c r="B152" s="652" t="s">
        <v>34</v>
      </c>
      <c r="C152" s="652">
        <v>1</v>
      </c>
      <c r="D152" s="554" t="s">
        <v>201</v>
      </c>
      <c r="E152" s="652" t="s">
        <v>392</v>
      </c>
      <c r="F152" s="652"/>
      <c r="G152" s="652"/>
      <c r="H152" s="595">
        <v>45474</v>
      </c>
      <c r="I152" s="595">
        <v>45292</v>
      </c>
      <c r="J152" s="652">
        <v>0</v>
      </c>
      <c r="K152" s="652">
        <v>5</v>
      </c>
      <c r="L152" s="655">
        <v>1000</v>
      </c>
      <c r="M152" s="1546" t="s">
        <v>727</v>
      </c>
      <c r="N152" s="591" t="s">
        <v>374</v>
      </c>
    </row>
    <row r="153" spans="1:14" ht="15.75" x14ac:dyDescent="0.25">
      <c r="A153" s="1557"/>
      <c r="B153" s="652" t="s">
        <v>79</v>
      </c>
      <c r="C153" s="652">
        <v>2</v>
      </c>
      <c r="D153" s="554" t="s">
        <v>202</v>
      </c>
      <c r="E153" s="652" t="s">
        <v>392</v>
      </c>
      <c r="F153" s="652">
        <v>1</v>
      </c>
      <c r="G153" s="652"/>
      <c r="H153" s="595">
        <v>45474</v>
      </c>
      <c r="I153" s="595">
        <v>45292</v>
      </c>
      <c r="J153" s="652">
        <v>0</v>
      </c>
      <c r="K153" s="652">
        <v>5</v>
      </c>
      <c r="L153" s="655">
        <v>1000</v>
      </c>
      <c r="M153" s="1551"/>
      <c r="N153" s="591" t="s">
        <v>374</v>
      </c>
    </row>
    <row r="154" spans="1:14" ht="15.75" x14ac:dyDescent="0.25">
      <c r="A154" s="1557"/>
      <c r="B154" s="652" t="s">
        <v>80</v>
      </c>
      <c r="C154" s="652">
        <v>3</v>
      </c>
      <c r="D154" s="554" t="s">
        <v>203</v>
      </c>
      <c r="E154" s="652" t="s">
        <v>392</v>
      </c>
      <c r="F154" s="652"/>
      <c r="G154" s="652"/>
      <c r="H154" s="595">
        <v>45474</v>
      </c>
      <c r="I154" s="595">
        <v>45292</v>
      </c>
      <c r="J154" s="652">
        <v>0</v>
      </c>
      <c r="K154" s="652">
        <v>5</v>
      </c>
      <c r="L154" s="655">
        <v>1000</v>
      </c>
      <c r="M154" s="1551"/>
      <c r="N154" s="591" t="s">
        <v>374</v>
      </c>
    </row>
    <row r="155" spans="1:14" ht="15.75" x14ac:dyDescent="0.25">
      <c r="A155" s="1557"/>
      <c r="B155" s="652" t="s">
        <v>81</v>
      </c>
      <c r="C155" s="652">
        <v>4</v>
      </c>
      <c r="D155" s="554" t="s">
        <v>204</v>
      </c>
      <c r="E155" s="652" t="s">
        <v>392</v>
      </c>
      <c r="F155" s="652"/>
      <c r="G155" s="652"/>
      <c r="H155" s="595">
        <v>45474</v>
      </c>
      <c r="I155" s="595">
        <v>45292</v>
      </c>
      <c r="J155" s="652">
        <v>0</v>
      </c>
      <c r="K155" s="652">
        <v>5</v>
      </c>
      <c r="L155" s="655">
        <v>1000</v>
      </c>
      <c r="M155" s="1544"/>
      <c r="N155" s="591" t="s">
        <v>374</v>
      </c>
    </row>
    <row r="156" spans="1:14" ht="15.75" customHeight="1" x14ac:dyDescent="0.25">
      <c r="A156" s="1557"/>
      <c r="B156" s="652" t="s">
        <v>764</v>
      </c>
      <c r="C156" s="652">
        <v>1</v>
      </c>
      <c r="D156" s="652">
        <v>15055</v>
      </c>
      <c r="E156" s="652" t="s">
        <v>392</v>
      </c>
      <c r="F156" s="652"/>
      <c r="G156" s="652"/>
      <c r="H156" s="595">
        <v>45474</v>
      </c>
      <c r="I156" s="595">
        <v>45292</v>
      </c>
      <c r="J156" s="652">
        <v>0</v>
      </c>
      <c r="K156" s="652">
        <v>2</v>
      </c>
      <c r="L156" s="655">
        <v>250</v>
      </c>
      <c r="M156" s="1546" t="s">
        <v>726</v>
      </c>
      <c r="N156" s="591" t="s">
        <v>561</v>
      </c>
    </row>
    <row r="157" spans="1:14" ht="59.25" customHeight="1" x14ac:dyDescent="0.25">
      <c r="A157" s="1557"/>
      <c r="B157" s="652" t="s">
        <v>765</v>
      </c>
      <c r="C157" s="652">
        <v>2</v>
      </c>
      <c r="D157" s="652">
        <v>15184</v>
      </c>
      <c r="E157" s="652" t="s">
        <v>392</v>
      </c>
      <c r="F157" s="652"/>
      <c r="G157" s="652"/>
      <c r="H157" s="595">
        <v>45474</v>
      </c>
      <c r="I157" s="595">
        <v>45292</v>
      </c>
      <c r="J157" s="652">
        <v>0</v>
      </c>
      <c r="K157" s="652">
        <v>2</v>
      </c>
      <c r="L157" s="655">
        <v>250</v>
      </c>
      <c r="M157" s="1544"/>
      <c r="N157" s="591" t="s">
        <v>561</v>
      </c>
    </row>
    <row r="158" spans="1:14" ht="15.75" customHeight="1" x14ac:dyDescent="0.25">
      <c r="A158" s="1557"/>
      <c r="B158" s="652" t="s">
        <v>688</v>
      </c>
      <c r="C158" s="652">
        <v>1</v>
      </c>
      <c r="D158" s="554">
        <v>15256</v>
      </c>
      <c r="E158" s="652" t="s">
        <v>392</v>
      </c>
      <c r="F158" s="652"/>
      <c r="G158" s="652"/>
      <c r="H158" s="595">
        <v>45474</v>
      </c>
      <c r="I158" s="595">
        <v>45292</v>
      </c>
      <c r="J158" s="652">
        <v>0</v>
      </c>
      <c r="K158" s="652">
        <v>2</v>
      </c>
      <c r="L158" s="655">
        <v>250</v>
      </c>
      <c r="M158" s="1546" t="s">
        <v>728</v>
      </c>
      <c r="N158" s="591" t="s">
        <v>561</v>
      </c>
    </row>
    <row r="159" spans="1:14" ht="48.75" customHeight="1" x14ac:dyDescent="0.25">
      <c r="A159" s="1557"/>
      <c r="B159" s="652" t="s">
        <v>689</v>
      </c>
      <c r="C159" s="652">
        <v>2</v>
      </c>
      <c r="D159" s="554">
        <v>15633</v>
      </c>
      <c r="E159" s="652" t="s">
        <v>392</v>
      </c>
      <c r="F159" s="652"/>
      <c r="G159" s="652"/>
      <c r="H159" s="595">
        <v>45474</v>
      </c>
      <c r="I159" s="595">
        <v>45292</v>
      </c>
      <c r="J159" s="652">
        <v>0</v>
      </c>
      <c r="K159" s="652">
        <v>2</v>
      </c>
      <c r="L159" s="655">
        <v>250</v>
      </c>
      <c r="M159" s="1544"/>
      <c r="N159" s="591" t="s">
        <v>561</v>
      </c>
    </row>
    <row r="160" spans="1:14" ht="15.75" x14ac:dyDescent="0.25">
      <c r="A160" s="1557"/>
      <c r="B160" s="652" t="s">
        <v>690</v>
      </c>
      <c r="C160" s="652">
        <v>3</v>
      </c>
      <c r="D160" s="554">
        <v>15482</v>
      </c>
      <c r="E160" s="652" t="s">
        <v>392</v>
      </c>
      <c r="F160" s="652"/>
      <c r="G160" s="652"/>
      <c r="H160" s="595">
        <v>45474</v>
      </c>
      <c r="I160" s="595">
        <v>45292</v>
      </c>
      <c r="J160" s="652">
        <v>0</v>
      </c>
      <c r="K160" s="652">
        <v>2</v>
      </c>
      <c r="L160" s="655">
        <v>250</v>
      </c>
      <c r="M160" s="1546" t="s">
        <v>729</v>
      </c>
      <c r="N160" s="591" t="s">
        <v>561</v>
      </c>
    </row>
    <row r="161" spans="1:14" ht="15.75" x14ac:dyDescent="0.25">
      <c r="A161" s="1557"/>
      <c r="B161" s="652" t="s">
        <v>691</v>
      </c>
      <c r="C161" s="652">
        <v>4</v>
      </c>
      <c r="D161" s="554">
        <v>15481</v>
      </c>
      <c r="E161" s="652" t="s">
        <v>392</v>
      </c>
      <c r="F161" s="652"/>
      <c r="G161" s="652"/>
      <c r="H161" s="595">
        <v>45474</v>
      </c>
      <c r="I161" s="595">
        <v>45292</v>
      </c>
      <c r="J161" s="652">
        <v>0</v>
      </c>
      <c r="K161" s="652">
        <v>2</v>
      </c>
      <c r="L161" s="655">
        <v>250</v>
      </c>
      <c r="M161" s="1551"/>
      <c r="N161" s="591" t="s">
        <v>561</v>
      </c>
    </row>
    <row r="162" spans="1:14" ht="36" customHeight="1" x14ac:dyDescent="0.25">
      <c r="A162" s="1557"/>
      <c r="B162" s="652" t="s">
        <v>692</v>
      </c>
      <c r="C162" s="652">
        <v>5</v>
      </c>
      <c r="D162" s="554">
        <v>15637</v>
      </c>
      <c r="E162" s="652" t="s">
        <v>392</v>
      </c>
      <c r="F162" s="652"/>
      <c r="G162" s="652"/>
      <c r="H162" s="595">
        <v>45474</v>
      </c>
      <c r="I162" s="595">
        <v>45292</v>
      </c>
      <c r="J162" s="652">
        <v>0</v>
      </c>
      <c r="K162" s="652">
        <v>2</v>
      </c>
      <c r="L162" s="655">
        <v>250</v>
      </c>
      <c r="M162" s="1544"/>
      <c r="N162" s="591" t="s">
        <v>561</v>
      </c>
    </row>
    <row r="163" spans="1:14" ht="15.75" x14ac:dyDescent="0.25">
      <c r="A163" s="1557"/>
      <c r="B163" s="652" t="s">
        <v>693</v>
      </c>
      <c r="C163" s="652">
        <v>6</v>
      </c>
      <c r="D163" s="554">
        <v>15504</v>
      </c>
      <c r="E163" s="652" t="s">
        <v>392</v>
      </c>
      <c r="F163" s="652"/>
      <c r="G163" s="652"/>
      <c r="H163" s="595">
        <v>45474</v>
      </c>
      <c r="I163" s="595">
        <v>45292</v>
      </c>
      <c r="J163" s="652">
        <v>0</v>
      </c>
      <c r="K163" s="652">
        <v>2</v>
      </c>
      <c r="L163" s="655">
        <v>250</v>
      </c>
      <c r="M163" s="1546" t="s">
        <v>730</v>
      </c>
      <c r="N163" s="591" t="s">
        <v>561</v>
      </c>
    </row>
    <row r="164" spans="1:14" ht="58.5" customHeight="1" x14ac:dyDescent="0.25">
      <c r="A164" s="1557"/>
      <c r="B164" s="652" t="s">
        <v>694</v>
      </c>
      <c r="C164" s="652">
        <v>7</v>
      </c>
      <c r="D164" s="554">
        <v>15484</v>
      </c>
      <c r="E164" s="652" t="s">
        <v>392</v>
      </c>
      <c r="F164" s="652"/>
      <c r="G164" s="652"/>
      <c r="H164" s="595">
        <v>45474</v>
      </c>
      <c r="I164" s="595">
        <v>45292</v>
      </c>
      <c r="J164" s="652">
        <v>0</v>
      </c>
      <c r="K164" s="652">
        <v>2</v>
      </c>
      <c r="L164" s="655">
        <v>250</v>
      </c>
      <c r="M164" s="1544"/>
      <c r="N164" s="591" t="s">
        <v>561</v>
      </c>
    </row>
    <row r="165" spans="1:14" ht="87" customHeight="1" x14ac:dyDescent="0.25">
      <c r="A165" s="1557"/>
      <c r="B165" s="652" t="s">
        <v>766</v>
      </c>
      <c r="C165" s="652">
        <v>1</v>
      </c>
      <c r="D165" s="652">
        <v>15100</v>
      </c>
      <c r="E165" s="652" t="s">
        <v>392</v>
      </c>
      <c r="F165" s="652"/>
      <c r="G165" s="652"/>
      <c r="H165" s="595">
        <v>45474</v>
      </c>
      <c r="I165" s="595">
        <v>45292</v>
      </c>
      <c r="J165" s="652">
        <v>0</v>
      </c>
      <c r="K165" s="652">
        <v>2</v>
      </c>
      <c r="L165" s="655">
        <v>250</v>
      </c>
      <c r="M165" s="651" t="s">
        <v>731</v>
      </c>
      <c r="N165" s="591" t="s">
        <v>561</v>
      </c>
    </row>
    <row r="166" spans="1:14" ht="78.75" x14ac:dyDescent="0.25">
      <c r="A166" s="1557"/>
      <c r="B166" s="652" t="s">
        <v>695</v>
      </c>
      <c r="C166" s="652">
        <v>8</v>
      </c>
      <c r="D166" s="554">
        <v>15639</v>
      </c>
      <c r="E166" s="652" t="s">
        <v>392</v>
      </c>
      <c r="F166" s="652"/>
      <c r="G166" s="652"/>
      <c r="H166" s="595">
        <v>45474</v>
      </c>
      <c r="I166" s="595">
        <v>45292</v>
      </c>
      <c r="J166" s="652">
        <v>0</v>
      </c>
      <c r="K166" s="652">
        <v>2</v>
      </c>
      <c r="L166" s="655">
        <v>250</v>
      </c>
      <c r="M166" s="652" t="s">
        <v>732</v>
      </c>
      <c r="N166" s="591" t="s">
        <v>561</v>
      </c>
    </row>
    <row r="167" spans="1:14" ht="15.75" x14ac:dyDescent="0.25">
      <c r="A167" s="1557"/>
      <c r="B167" s="652" t="s">
        <v>696</v>
      </c>
      <c r="C167" s="652">
        <v>9</v>
      </c>
      <c r="D167" s="554">
        <v>15494</v>
      </c>
      <c r="E167" s="652" t="s">
        <v>392</v>
      </c>
      <c r="F167" s="652"/>
      <c r="G167" s="652"/>
      <c r="H167" s="595">
        <v>45474</v>
      </c>
      <c r="I167" s="595">
        <v>45292</v>
      </c>
      <c r="J167" s="652">
        <v>0</v>
      </c>
      <c r="K167" s="652">
        <v>2</v>
      </c>
      <c r="L167" s="655">
        <v>250</v>
      </c>
      <c r="M167" s="1546" t="s">
        <v>757</v>
      </c>
      <c r="N167" s="591" t="s">
        <v>561</v>
      </c>
    </row>
    <row r="168" spans="1:14" ht="15.75" x14ac:dyDescent="0.25">
      <c r="A168" s="1557"/>
      <c r="B168" s="652" t="s">
        <v>697</v>
      </c>
      <c r="C168" s="652">
        <v>10</v>
      </c>
      <c r="D168" s="554">
        <v>15492</v>
      </c>
      <c r="E168" s="652" t="s">
        <v>392</v>
      </c>
      <c r="F168" s="652"/>
      <c r="G168" s="652"/>
      <c r="H168" s="595">
        <v>45474</v>
      </c>
      <c r="I168" s="595">
        <v>45292</v>
      </c>
      <c r="J168" s="652">
        <v>0</v>
      </c>
      <c r="K168" s="652">
        <v>2</v>
      </c>
      <c r="L168" s="655">
        <v>250</v>
      </c>
      <c r="M168" s="1551"/>
      <c r="N168" s="591" t="s">
        <v>561</v>
      </c>
    </row>
    <row r="169" spans="1:14" ht="54.75" customHeight="1" thickBot="1" x14ac:dyDescent="0.3">
      <c r="A169" s="1557"/>
      <c r="B169" s="650" t="s">
        <v>698</v>
      </c>
      <c r="C169" s="650">
        <v>11</v>
      </c>
      <c r="D169" s="639">
        <v>15491</v>
      </c>
      <c r="E169" s="650" t="s">
        <v>392</v>
      </c>
      <c r="F169" s="650"/>
      <c r="G169" s="650"/>
      <c r="H169" s="598">
        <v>45474</v>
      </c>
      <c r="I169" s="595">
        <v>45292</v>
      </c>
      <c r="J169" s="652">
        <v>0</v>
      </c>
      <c r="K169" s="652">
        <v>2</v>
      </c>
      <c r="L169" s="655">
        <v>250</v>
      </c>
      <c r="M169" s="1552"/>
      <c r="N169" s="600" t="s">
        <v>561</v>
      </c>
    </row>
    <row r="170" spans="1:14" ht="91.5" customHeight="1" thickBot="1" x14ac:dyDescent="0.3">
      <c r="A170" s="1558"/>
      <c r="B170" s="649" t="s">
        <v>767</v>
      </c>
      <c r="C170" s="649">
        <v>1</v>
      </c>
      <c r="D170" s="649">
        <v>15482</v>
      </c>
      <c r="E170" s="649" t="s">
        <v>392</v>
      </c>
      <c r="F170" s="649"/>
      <c r="G170" s="649"/>
      <c r="H170" s="598">
        <v>45474</v>
      </c>
      <c r="I170" s="595">
        <v>45292</v>
      </c>
      <c r="J170" s="651">
        <v>0</v>
      </c>
      <c r="K170" s="651">
        <v>2</v>
      </c>
      <c r="L170" s="654">
        <v>250</v>
      </c>
      <c r="M170" s="649" t="s">
        <v>798</v>
      </c>
      <c r="N170" s="591" t="s">
        <v>561</v>
      </c>
    </row>
    <row r="171" spans="1:14" ht="15.75" x14ac:dyDescent="0.25">
      <c r="A171" s="1527" t="s">
        <v>251</v>
      </c>
      <c r="B171" s="657" t="s">
        <v>35</v>
      </c>
      <c r="C171" s="657">
        <v>1</v>
      </c>
      <c r="D171" s="644">
        <v>707371</v>
      </c>
      <c r="E171" s="657" t="s">
        <v>392</v>
      </c>
      <c r="F171" s="657"/>
      <c r="G171" s="657"/>
      <c r="H171" s="593">
        <v>45474</v>
      </c>
      <c r="I171" s="593">
        <v>45292</v>
      </c>
      <c r="J171" s="657">
        <v>0</v>
      </c>
      <c r="K171" s="657">
        <v>5</v>
      </c>
      <c r="L171" s="594">
        <v>1000</v>
      </c>
      <c r="M171" s="1555" t="s">
        <v>734</v>
      </c>
      <c r="N171" s="590" t="s">
        <v>375</v>
      </c>
    </row>
    <row r="172" spans="1:14" ht="15.75" x14ac:dyDescent="0.25">
      <c r="A172" s="1528"/>
      <c r="B172" s="652" t="s">
        <v>83</v>
      </c>
      <c r="C172" s="652">
        <v>2</v>
      </c>
      <c r="D172" s="554">
        <v>707372</v>
      </c>
      <c r="E172" s="652" t="s">
        <v>392</v>
      </c>
      <c r="F172" s="652"/>
      <c r="G172" s="652"/>
      <c r="H172" s="595">
        <v>45474</v>
      </c>
      <c r="I172" s="595">
        <v>45292</v>
      </c>
      <c r="J172" s="652">
        <v>0</v>
      </c>
      <c r="K172" s="652">
        <v>5</v>
      </c>
      <c r="L172" s="655">
        <v>1000</v>
      </c>
      <c r="M172" s="1551"/>
      <c r="N172" s="591" t="s">
        <v>375</v>
      </c>
    </row>
    <row r="173" spans="1:14" ht="35.25" customHeight="1" x14ac:dyDescent="0.25">
      <c r="A173" s="1528"/>
      <c r="B173" s="652" t="s">
        <v>84</v>
      </c>
      <c r="C173" s="652">
        <v>3</v>
      </c>
      <c r="D173" s="554">
        <v>707370</v>
      </c>
      <c r="E173" s="652" t="s">
        <v>392</v>
      </c>
      <c r="F173" s="652"/>
      <c r="G173" s="652">
        <v>1</v>
      </c>
      <c r="H173" s="595">
        <v>45474</v>
      </c>
      <c r="I173" s="595">
        <v>45292</v>
      </c>
      <c r="J173" s="652">
        <v>0</v>
      </c>
      <c r="K173" s="652">
        <v>5</v>
      </c>
      <c r="L173" s="655">
        <v>1000</v>
      </c>
      <c r="M173" s="1544"/>
      <c r="N173" s="591" t="s">
        <v>375</v>
      </c>
    </row>
    <row r="174" spans="1:14" ht="15.75" x14ac:dyDescent="0.25">
      <c r="A174" s="1528"/>
      <c r="B174" s="652" t="s">
        <v>85</v>
      </c>
      <c r="C174" s="652">
        <v>1</v>
      </c>
      <c r="D174" s="554">
        <v>707379</v>
      </c>
      <c r="E174" s="652" t="s">
        <v>392</v>
      </c>
      <c r="F174" s="652"/>
      <c r="G174" s="652"/>
      <c r="H174" s="595">
        <v>45474</v>
      </c>
      <c r="I174" s="595">
        <v>45292</v>
      </c>
      <c r="J174" s="652">
        <v>0</v>
      </c>
      <c r="K174" s="652">
        <v>5</v>
      </c>
      <c r="L174" s="655">
        <v>1000</v>
      </c>
      <c r="M174" s="1546" t="s">
        <v>735</v>
      </c>
      <c r="N174" s="591" t="s">
        <v>375</v>
      </c>
    </row>
    <row r="175" spans="1:14" ht="15.75" x14ac:dyDescent="0.25">
      <c r="A175" s="1528"/>
      <c r="B175" s="652" t="s">
        <v>86</v>
      </c>
      <c r="C175" s="652">
        <v>2</v>
      </c>
      <c r="D175" s="554">
        <v>707378</v>
      </c>
      <c r="E175" s="652" t="s">
        <v>392</v>
      </c>
      <c r="F175" s="652"/>
      <c r="G175" s="652"/>
      <c r="H175" s="595">
        <v>45474</v>
      </c>
      <c r="I175" s="595">
        <v>45292</v>
      </c>
      <c r="J175" s="652">
        <v>0</v>
      </c>
      <c r="K175" s="652">
        <v>5</v>
      </c>
      <c r="L175" s="655">
        <v>1000</v>
      </c>
      <c r="M175" s="1551"/>
      <c r="N175" s="591" t="s">
        <v>375</v>
      </c>
    </row>
    <row r="176" spans="1:14" ht="61.5" customHeight="1" thickBot="1" x14ac:dyDescent="0.3">
      <c r="A176" s="1540"/>
      <c r="B176" s="650" t="s">
        <v>87</v>
      </c>
      <c r="C176" s="650">
        <v>3</v>
      </c>
      <c r="D176" s="639">
        <v>707360</v>
      </c>
      <c r="E176" s="650" t="s">
        <v>392</v>
      </c>
      <c r="F176" s="650"/>
      <c r="G176" s="602"/>
      <c r="H176" s="598">
        <v>45474</v>
      </c>
      <c r="I176" s="598">
        <v>45292</v>
      </c>
      <c r="J176" s="650">
        <v>0</v>
      </c>
      <c r="K176" s="650">
        <v>5</v>
      </c>
      <c r="L176" s="659">
        <v>1000</v>
      </c>
      <c r="M176" s="1544"/>
      <c r="N176" s="600" t="s">
        <v>375</v>
      </c>
    </row>
    <row r="177" spans="1:14" ht="63" customHeight="1" x14ac:dyDescent="0.25">
      <c r="A177" s="1527" t="s">
        <v>88</v>
      </c>
      <c r="B177" s="657" t="s">
        <v>6</v>
      </c>
      <c r="C177" s="657">
        <v>1</v>
      </c>
      <c r="D177" s="657" t="s">
        <v>205</v>
      </c>
      <c r="E177" s="657" t="s">
        <v>392</v>
      </c>
      <c r="F177" s="601">
        <v>1</v>
      </c>
      <c r="G177" s="657">
        <v>3</v>
      </c>
      <c r="H177" s="593">
        <v>45474</v>
      </c>
      <c r="I177" s="593">
        <v>45292</v>
      </c>
      <c r="J177" s="657">
        <v>0</v>
      </c>
      <c r="K177" s="657">
        <v>8</v>
      </c>
      <c r="L177" s="594">
        <v>1000</v>
      </c>
      <c r="M177" s="1546" t="s">
        <v>718</v>
      </c>
      <c r="N177" s="590" t="s">
        <v>374</v>
      </c>
    </row>
    <row r="178" spans="1:14" ht="63" customHeight="1" x14ac:dyDescent="0.25">
      <c r="A178" s="1528"/>
      <c r="B178" s="652" t="s">
        <v>6</v>
      </c>
      <c r="C178" s="652">
        <v>2</v>
      </c>
      <c r="D178" s="652" t="s">
        <v>206</v>
      </c>
      <c r="E178" s="652" t="s">
        <v>392</v>
      </c>
      <c r="F178" s="652">
        <v>1</v>
      </c>
      <c r="G178" s="652"/>
      <c r="H178" s="595">
        <v>45474</v>
      </c>
      <c r="I178" s="595">
        <v>45292</v>
      </c>
      <c r="J178" s="652">
        <v>0</v>
      </c>
      <c r="K178" s="652">
        <v>8</v>
      </c>
      <c r="L178" s="655">
        <v>1000</v>
      </c>
      <c r="M178" s="1551"/>
      <c r="N178" s="591" t="s">
        <v>374</v>
      </c>
    </row>
    <row r="179" spans="1:14" ht="63" customHeight="1" x14ac:dyDescent="0.25">
      <c r="A179" s="1528"/>
      <c r="B179" s="652" t="s">
        <v>6</v>
      </c>
      <c r="C179" s="652">
        <v>3</v>
      </c>
      <c r="D179" s="652" t="s">
        <v>207</v>
      </c>
      <c r="E179" s="652" t="s">
        <v>392</v>
      </c>
      <c r="F179" s="652"/>
      <c r="G179" s="652">
        <v>1</v>
      </c>
      <c r="H179" s="595">
        <v>45474</v>
      </c>
      <c r="I179" s="595">
        <v>45292</v>
      </c>
      <c r="J179" s="652">
        <v>0</v>
      </c>
      <c r="K179" s="652">
        <v>8</v>
      </c>
      <c r="L179" s="655">
        <v>1000</v>
      </c>
      <c r="M179" s="1551"/>
      <c r="N179" s="591" t="s">
        <v>374</v>
      </c>
    </row>
    <row r="180" spans="1:14" ht="63" customHeight="1" x14ac:dyDescent="0.25">
      <c r="A180" s="1528"/>
      <c r="B180" s="652" t="s">
        <v>6</v>
      </c>
      <c r="C180" s="652">
        <v>4</v>
      </c>
      <c r="D180" s="652" t="s">
        <v>208</v>
      </c>
      <c r="E180" s="652" t="s">
        <v>392</v>
      </c>
      <c r="F180" s="652"/>
      <c r="G180" s="652"/>
      <c r="H180" s="595">
        <v>45474</v>
      </c>
      <c r="I180" s="595">
        <v>45292</v>
      </c>
      <c r="J180" s="652">
        <v>0</v>
      </c>
      <c r="K180" s="652">
        <v>8</v>
      </c>
      <c r="L180" s="655">
        <v>1000</v>
      </c>
      <c r="M180" s="1551"/>
      <c r="N180" s="591" t="s">
        <v>374</v>
      </c>
    </row>
    <row r="181" spans="1:14" ht="63" customHeight="1" x14ac:dyDescent="0.25">
      <c r="A181" s="1528"/>
      <c r="B181" s="652" t="s">
        <v>6</v>
      </c>
      <c r="C181" s="652">
        <v>5</v>
      </c>
      <c r="D181" s="652" t="s">
        <v>209</v>
      </c>
      <c r="E181" s="652" t="s">
        <v>392</v>
      </c>
      <c r="F181" s="652"/>
      <c r="G181" s="652"/>
      <c r="H181" s="595">
        <v>45474</v>
      </c>
      <c r="I181" s="595">
        <v>45292</v>
      </c>
      <c r="J181" s="652">
        <v>1</v>
      </c>
      <c r="K181" s="652">
        <v>8</v>
      </c>
      <c r="L181" s="655">
        <v>1000</v>
      </c>
      <c r="M181" s="1551"/>
      <c r="N181" s="591" t="s">
        <v>374</v>
      </c>
    </row>
    <row r="182" spans="1:14" ht="63" customHeight="1" x14ac:dyDescent="0.25">
      <c r="A182" s="1528"/>
      <c r="B182" s="652" t="s">
        <v>6</v>
      </c>
      <c r="C182" s="652">
        <v>6</v>
      </c>
      <c r="D182" s="652" t="s">
        <v>210</v>
      </c>
      <c r="E182" s="652" t="s">
        <v>392</v>
      </c>
      <c r="F182" s="652"/>
      <c r="G182" s="652"/>
      <c r="H182" s="595">
        <v>45474</v>
      </c>
      <c r="I182" s="595">
        <v>45292</v>
      </c>
      <c r="J182" s="652">
        <v>1</v>
      </c>
      <c r="K182" s="652">
        <v>8</v>
      </c>
      <c r="L182" s="655">
        <v>1000</v>
      </c>
      <c r="M182" s="1551"/>
      <c r="N182" s="591" t="s">
        <v>374</v>
      </c>
    </row>
    <row r="183" spans="1:14" ht="63" customHeight="1" x14ac:dyDescent="0.25">
      <c r="A183" s="1528"/>
      <c r="B183" s="652" t="s">
        <v>6</v>
      </c>
      <c r="C183" s="652">
        <v>7</v>
      </c>
      <c r="D183" s="652" t="s">
        <v>211</v>
      </c>
      <c r="E183" s="652" t="s">
        <v>392</v>
      </c>
      <c r="F183" s="652"/>
      <c r="G183" s="652"/>
      <c r="H183" s="595">
        <v>45474</v>
      </c>
      <c r="I183" s="595">
        <v>45292</v>
      </c>
      <c r="J183" s="652">
        <v>0</v>
      </c>
      <c r="K183" s="652">
        <v>2</v>
      </c>
      <c r="L183" s="655">
        <v>250</v>
      </c>
      <c r="M183" s="1551"/>
      <c r="N183" s="591" t="s">
        <v>377</v>
      </c>
    </row>
    <row r="184" spans="1:14" ht="63.75" customHeight="1" thickBot="1" x14ac:dyDescent="0.3">
      <c r="A184" s="1540"/>
      <c r="B184" s="650" t="s">
        <v>6</v>
      </c>
      <c r="C184" s="650">
        <v>8</v>
      </c>
      <c r="D184" s="650" t="s">
        <v>212</v>
      </c>
      <c r="E184" s="650" t="s">
        <v>392</v>
      </c>
      <c r="F184" s="650"/>
      <c r="G184" s="650"/>
      <c r="H184" s="598">
        <v>45474</v>
      </c>
      <c r="I184" s="598">
        <v>45292</v>
      </c>
      <c r="J184" s="650">
        <v>0</v>
      </c>
      <c r="K184" s="650">
        <v>2</v>
      </c>
      <c r="L184" s="659">
        <v>250</v>
      </c>
      <c r="M184" s="1552"/>
      <c r="N184" s="600" t="s">
        <v>377</v>
      </c>
    </row>
    <row r="185" spans="1:14" ht="15.75" x14ac:dyDescent="0.25">
      <c r="A185" s="1533" t="s">
        <v>389</v>
      </c>
      <c r="B185" s="594" t="s">
        <v>6</v>
      </c>
      <c r="C185" s="594">
        <v>1</v>
      </c>
      <c r="D185" s="603">
        <v>6080014931</v>
      </c>
      <c r="E185" s="657" t="s">
        <v>392</v>
      </c>
      <c r="F185" s="594">
        <v>2</v>
      </c>
      <c r="G185" s="594"/>
      <c r="H185" s="604">
        <v>45231</v>
      </c>
      <c r="I185" s="604">
        <v>45047</v>
      </c>
      <c r="J185" s="594">
        <v>0</v>
      </c>
      <c r="K185" s="657">
        <v>4</v>
      </c>
      <c r="L185" s="594">
        <v>1000</v>
      </c>
      <c r="M185" s="1554" t="s">
        <v>736</v>
      </c>
      <c r="N185" s="590" t="s">
        <v>382</v>
      </c>
    </row>
    <row r="186" spans="1:14" ht="51.75" customHeight="1" thickBot="1" x14ac:dyDescent="0.3">
      <c r="A186" s="1553"/>
      <c r="B186" s="659" t="s">
        <v>6</v>
      </c>
      <c r="C186" s="659">
        <v>2</v>
      </c>
      <c r="D186" s="605">
        <v>6080014932</v>
      </c>
      <c r="E186" s="650" t="s">
        <v>392</v>
      </c>
      <c r="F186" s="659"/>
      <c r="G186" s="659"/>
      <c r="H186" s="606">
        <v>45231</v>
      </c>
      <c r="I186" s="606">
        <v>45047</v>
      </c>
      <c r="J186" s="659">
        <v>0</v>
      </c>
      <c r="K186" s="650">
        <v>4</v>
      </c>
      <c r="L186" s="659">
        <v>1000</v>
      </c>
      <c r="M186" s="1546"/>
      <c r="N186" s="600" t="s">
        <v>382</v>
      </c>
    </row>
    <row r="187" spans="1:14" ht="25.5" customHeight="1" x14ac:dyDescent="0.25">
      <c r="A187" s="1533" t="s">
        <v>399</v>
      </c>
      <c r="B187" s="594" t="s">
        <v>6</v>
      </c>
      <c r="C187" s="594">
        <v>1</v>
      </c>
      <c r="D187" s="603">
        <v>6080014742</v>
      </c>
      <c r="E187" s="657" t="s">
        <v>391</v>
      </c>
      <c r="F187" s="594"/>
      <c r="G187" s="594"/>
      <c r="H187" s="604">
        <v>45323</v>
      </c>
      <c r="I187" s="604">
        <v>45047</v>
      </c>
      <c r="J187" s="594">
        <v>0</v>
      </c>
      <c r="K187" s="657">
        <v>4</v>
      </c>
      <c r="L187" s="594">
        <v>1000</v>
      </c>
      <c r="M187" s="1555" t="s">
        <v>737</v>
      </c>
      <c r="N187" s="590" t="s">
        <v>382</v>
      </c>
    </row>
    <row r="188" spans="1:14" ht="26.25" customHeight="1" x14ac:dyDescent="0.25">
      <c r="A188" s="1534"/>
      <c r="B188" s="655" t="s">
        <v>6</v>
      </c>
      <c r="C188" s="655">
        <v>2</v>
      </c>
      <c r="D188" s="607">
        <v>298412396</v>
      </c>
      <c r="E188" s="652" t="s">
        <v>391</v>
      </c>
      <c r="F188" s="655"/>
      <c r="G188" s="655"/>
      <c r="H188" s="608">
        <v>45323</v>
      </c>
      <c r="I188" s="608">
        <v>45047</v>
      </c>
      <c r="J188" s="655">
        <v>0</v>
      </c>
      <c r="K188" s="652">
        <v>4</v>
      </c>
      <c r="L188" s="655">
        <v>1000</v>
      </c>
      <c r="M188" s="1551"/>
      <c r="N188" s="591" t="s">
        <v>388</v>
      </c>
    </row>
    <row r="189" spans="1:14" ht="22.5" customHeight="1" thickBot="1" x14ac:dyDescent="0.3">
      <c r="A189" s="1535"/>
      <c r="B189" s="656" t="s">
        <v>6</v>
      </c>
      <c r="C189" s="656">
        <v>3</v>
      </c>
      <c r="D189" s="610">
        <v>6080014743</v>
      </c>
      <c r="E189" s="653" t="s">
        <v>391</v>
      </c>
      <c r="F189" s="656"/>
      <c r="G189" s="656"/>
      <c r="H189" s="611">
        <v>45323</v>
      </c>
      <c r="I189" s="611">
        <v>45047</v>
      </c>
      <c r="J189" s="656">
        <v>0</v>
      </c>
      <c r="K189" s="653">
        <v>4</v>
      </c>
      <c r="L189" s="656">
        <v>1000</v>
      </c>
      <c r="M189" s="1552"/>
      <c r="N189" s="612" t="s">
        <v>382</v>
      </c>
    </row>
    <row r="190" spans="1:14" ht="15.75" x14ac:dyDescent="0.25">
      <c r="A190" s="1539" t="s">
        <v>320</v>
      </c>
      <c r="B190" s="654" t="s">
        <v>6</v>
      </c>
      <c r="C190" s="651">
        <v>1</v>
      </c>
      <c r="D190" s="654">
        <v>706884</v>
      </c>
      <c r="E190" s="651" t="s">
        <v>392</v>
      </c>
      <c r="F190" s="654"/>
      <c r="G190" s="654"/>
      <c r="H190" s="615">
        <v>45505</v>
      </c>
      <c r="I190" s="615">
        <v>45047</v>
      </c>
      <c r="J190" s="654">
        <v>0</v>
      </c>
      <c r="K190" s="651">
        <v>4</v>
      </c>
      <c r="L190" s="651">
        <v>1800</v>
      </c>
      <c r="M190" s="1544" t="s">
        <v>738</v>
      </c>
      <c r="N190" s="616" t="s">
        <v>375</v>
      </c>
    </row>
    <row r="191" spans="1:14" ht="15.75" x14ac:dyDescent="0.25">
      <c r="A191" s="1528"/>
      <c r="B191" s="655" t="s">
        <v>6</v>
      </c>
      <c r="C191" s="652">
        <v>2</v>
      </c>
      <c r="D191" s="655">
        <v>706881</v>
      </c>
      <c r="E191" s="652" t="s">
        <v>392</v>
      </c>
      <c r="F191" s="655"/>
      <c r="G191" s="655"/>
      <c r="H191" s="608">
        <v>45505</v>
      </c>
      <c r="I191" s="608">
        <v>45047</v>
      </c>
      <c r="J191" s="655">
        <v>0</v>
      </c>
      <c r="K191" s="652">
        <v>4</v>
      </c>
      <c r="L191" s="652">
        <v>1000</v>
      </c>
      <c r="M191" s="1545"/>
      <c r="N191" s="591" t="s">
        <v>375</v>
      </c>
    </row>
    <row r="192" spans="1:14" ht="15.75" x14ac:dyDescent="0.25">
      <c r="A192" s="1528"/>
      <c r="B192" s="655" t="s">
        <v>6</v>
      </c>
      <c r="C192" s="652">
        <v>3</v>
      </c>
      <c r="D192" s="655">
        <v>706900</v>
      </c>
      <c r="E192" s="652" t="s">
        <v>392</v>
      </c>
      <c r="F192" s="655"/>
      <c r="G192" s="655"/>
      <c r="H192" s="615">
        <v>45505</v>
      </c>
      <c r="I192" s="608">
        <v>45047</v>
      </c>
      <c r="J192" s="655">
        <v>1</v>
      </c>
      <c r="K192" s="652">
        <v>4</v>
      </c>
      <c r="L192" s="652">
        <v>1000</v>
      </c>
      <c r="M192" s="1545"/>
      <c r="N192" s="591" t="s">
        <v>375</v>
      </c>
    </row>
    <row r="193" spans="1:14" ht="15.75" x14ac:dyDescent="0.25">
      <c r="A193" s="1528"/>
      <c r="B193" s="655" t="s">
        <v>6</v>
      </c>
      <c r="C193" s="652">
        <v>4</v>
      </c>
      <c r="D193" s="655">
        <v>706901</v>
      </c>
      <c r="E193" s="652" t="s">
        <v>392</v>
      </c>
      <c r="F193" s="655"/>
      <c r="G193" s="655"/>
      <c r="H193" s="608">
        <v>45505</v>
      </c>
      <c r="I193" s="608">
        <v>45047</v>
      </c>
      <c r="J193" s="655">
        <v>1</v>
      </c>
      <c r="K193" s="652">
        <v>4</v>
      </c>
      <c r="L193" s="652">
        <v>1800</v>
      </c>
      <c r="M193" s="1545"/>
      <c r="N193" s="591" t="s">
        <v>375</v>
      </c>
    </row>
    <row r="194" spans="1:14" ht="15.75" x14ac:dyDescent="0.25">
      <c r="A194" s="1528"/>
      <c r="B194" s="655" t="s">
        <v>6</v>
      </c>
      <c r="C194" s="652">
        <v>5</v>
      </c>
      <c r="D194" s="655">
        <v>706882</v>
      </c>
      <c r="E194" s="652" t="s">
        <v>392</v>
      </c>
      <c r="F194" s="655"/>
      <c r="G194" s="655">
        <v>1</v>
      </c>
      <c r="H194" s="615">
        <v>45505</v>
      </c>
      <c r="I194" s="608">
        <v>45047</v>
      </c>
      <c r="J194" s="655">
        <v>0</v>
      </c>
      <c r="K194" s="652">
        <v>4</v>
      </c>
      <c r="L194" s="652">
        <v>630</v>
      </c>
      <c r="M194" s="1545"/>
      <c r="N194" s="591" t="s">
        <v>375</v>
      </c>
    </row>
    <row r="195" spans="1:14" ht="15.75" x14ac:dyDescent="0.25">
      <c r="A195" s="1528"/>
      <c r="B195" s="655" t="s">
        <v>6</v>
      </c>
      <c r="C195" s="652">
        <v>6</v>
      </c>
      <c r="D195" s="655">
        <v>706883</v>
      </c>
      <c r="E195" s="652" t="s">
        <v>392</v>
      </c>
      <c r="F195" s="655"/>
      <c r="G195" s="655"/>
      <c r="H195" s="608">
        <v>45505</v>
      </c>
      <c r="I195" s="608">
        <v>45047</v>
      </c>
      <c r="J195" s="655">
        <v>0</v>
      </c>
      <c r="K195" s="652">
        <v>4</v>
      </c>
      <c r="L195" s="652">
        <v>630</v>
      </c>
      <c r="M195" s="1545"/>
      <c r="N195" s="591" t="s">
        <v>375</v>
      </c>
    </row>
    <row r="196" spans="1:14" ht="16.5" thickBot="1" x14ac:dyDescent="0.3">
      <c r="A196" s="1529"/>
      <c r="B196" s="656" t="s">
        <v>6</v>
      </c>
      <c r="C196" s="653">
        <v>7</v>
      </c>
      <c r="D196" s="656">
        <v>176638</v>
      </c>
      <c r="E196" s="653" t="s">
        <v>391</v>
      </c>
      <c r="F196" s="656"/>
      <c r="G196" s="656"/>
      <c r="H196" s="615">
        <v>45505</v>
      </c>
      <c r="I196" s="611">
        <v>45047</v>
      </c>
      <c r="J196" s="656">
        <v>0</v>
      </c>
      <c r="K196" s="653">
        <v>4</v>
      </c>
      <c r="L196" s="653">
        <v>250</v>
      </c>
      <c r="M196" s="1548"/>
      <c r="N196" s="612" t="s">
        <v>377</v>
      </c>
    </row>
    <row r="197" spans="1:14" ht="15.75" x14ac:dyDescent="0.25">
      <c r="A197" s="1549" t="s">
        <v>322</v>
      </c>
      <c r="B197" s="1541" t="s">
        <v>6</v>
      </c>
      <c r="C197" s="651">
        <v>1</v>
      </c>
      <c r="D197" s="651" t="s">
        <v>771</v>
      </c>
      <c r="E197" s="651" t="s">
        <v>392</v>
      </c>
      <c r="F197" s="654"/>
      <c r="G197" s="654"/>
      <c r="H197" s="615">
        <v>45505</v>
      </c>
      <c r="I197" s="615">
        <v>45292</v>
      </c>
      <c r="J197" s="654">
        <v>0</v>
      </c>
      <c r="K197" s="651">
        <v>3</v>
      </c>
      <c r="L197" s="651">
        <v>1000</v>
      </c>
      <c r="M197" s="1544" t="s">
        <v>739</v>
      </c>
      <c r="N197" s="616" t="s">
        <v>374</v>
      </c>
    </row>
    <row r="198" spans="1:14" ht="15.75" x14ac:dyDescent="0.25">
      <c r="A198" s="1534"/>
      <c r="B198" s="1542"/>
      <c r="C198" s="652">
        <v>2</v>
      </c>
      <c r="D198" s="652" t="s">
        <v>772</v>
      </c>
      <c r="E198" s="652" t="s">
        <v>392</v>
      </c>
      <c r="F198" s="655"/>
      <c r="G198" s="655"/>
      <c r="H198" s="608">
        <v>45505</v>
      </c>
      <c r="I198" s="608">
        <v>45292</v>
      </c>
      <c r="J198" s="655">
        <v>0</v>
      </c>
      <c r="K198" s="652">
        <v>3</v>
      </c>
      <c r="L198" s="652">
        <v>1000</v>
      </c>
      <c r="M198" s="1545"/>
      <c r="N198" s="591" t="s">
        <v>374</v>
      </c>
    </row>
    <row r="199" spans="1:14" ht="15.75" x14ac:dyDescent="0.25">
      <c r="A199" s="1534"/>
      <c r="B199" s="1542"/>
      <c r="C199" s="652">
        <v>3</v>
      </c>
      <c r="D199" s="652" t="s">
        <v>773</v>
      </c>
      <c r="E199" s="652" t="s">
        <v>391</v>
      </c>
      <c r="F199" s="655"/>
      <c r="G199" s="655"/>
      <c r="H199" s="615">
        <v>45505</v>
      </c>
      <c r="I199" s="615">
        <v>45292</v>
      </c>
      <c r="J199" s="655">
        <v>0</v>
      </c>
      <c r="K199" s="652">
        <v>3</v>
      </c>
      <c r="L199" s="652">
        <v>2000</v>
      </c>
      <c r="M199" s="1545"/>
      <c r="N199" s="591" t="s">
        <v>374</v>
      </c>
    </row>
    <row r="200" spans="1:14" ht="15.75" x14ac:dyDescent="0.25">
      <c r="A200" s="1534"/>
      <c r="B200" s="1542"/>
      <c r="C200" s="652">
        <v>4</v>
      </c>
      <c r="D200" s="652" t="s">
        <v>774</v>
      </c>
      <c r="E200" s="652" t="s">
        <v>391</v>
      </c>
      <c r="F200" s="655"/>
      <c r="G200" s="655"/>
      <c r="H200" s="608">
        <v>45505</v>
      </c>
      <c r="I200" s="608">
        <v>45292</v>
      </c>
      <c r="J200" s="655">
        <v>0</v>
      </c>
      <c r="K200" s="652">
        <v>3</v>
      </c>
      <c r="L200" s="652">
        <v>2000</v>
      </c>
      <c r="M200" s="1545"/>
      <c r="N200" s="591" t="s">
        <v>374</v>
      </c>
    </row>
    <row r="201" spans="1:14" ht="15.75" x14ac:dyDescent="0.25">
      <c r="A201" s="1534"/>
      <c r="B201" s="1542"/>
      <c r="C201" s="652">
        <v>5</v>
      </c>
      <c r="D201" s="652" t="s">
        <v>758</v>
      </c>
      <c r="E201" s="652" t="s">
        <v>392</v>
      </c>
      <c r="F201" s="655"/>
      <c r="G201" s="655"/>
      <c r="H201" s="615">
        <v>45505</v>
      </c>
      <c r="I201" s="615">
        <v>45292</v>
      </c>
      <c r="J201" s="655">
        <v>0</v>
      </c>
      <c r="K201" s="652">
        <v>2</v>
      </c>
      <c r="L201" s="652">
        <v>2000</v>
      </c>
      <c r="M201" s="1545"/>
      <c r="N201" s="591" t="s">
        <v>374</v>
      </c>
    </row>
    <row r="202" spans="1:14" ht="15.75" x14ac:dyDescent="0.25">
      <c r="A202" s="1534"/>
      <c r="B202" s="1542"/>
      <c r="C202" s="652">
        <v>6</v>
      </c>
      <c r="D202" s="652" t="s">
        <v>759</v>
      </c>
      <c r="E202" s="652" t="s">
        <v>392</v>
      </c>
      <c r="F202" s="655"/>
      <c r="G202" s="655"/>
      <c r="H202" s="608">
        <v>45505</v>
      </c>
      <c r="I202" s="608">
        <v>45292</v>
      </c>
      <c r="J202" s="655">
        <v>0</v>
      </c>
      <c r="K202" s="652">
        <v>2</v>
      </c>
      <c r="L202" s="652">
        <v>2000</v>
      </c>
      <c r="M202" s="1545"/>
      <c r="N202" s="591" t="s">
        <v>374</v>
      </c>
    </row>
    <row r="203" spans="1:14" ht="15.75" x14ac:dyDescent="0.25">
      <c r="A203" s="1534"/>
      <c r="B203" s="1542"/>
      <c r="C203" s="652" t="s">
        <v>566</v>
      </c>
      <c r="D203" s="652" t="s">
        <v>775</v>
      </c>
      <c r="E203" s="652" t="s">
        <v>392</v>
      </c>
      <c r="F203" s="655"/>
      <c r="G203" s="655"/>
      <c r="H203" s="615">
        <v>45505</v>
      </c>
      <c r="I203" s="615">
        <v>45292</v>
      </c>
      <c r="J203" s="655">
        <v>0</v>
      </c>
      <c r="K203" s="652">
        <v>2</v>
      </c>
      <c r="L203" s="652">
        <v>2000</v>
      </c>
      <c r="M203" s="1545"/>
      <c r="N203" s="591" t="s">
        <v>374</v>
      </c>
    </row>
    <row r="204" spans="1:14" ht="15.75" x14ac:dyDescent="0.25">
      <c r="A204" s="1534"/>
      <c r="B204" s="1542"/>
      <c r="C204" s="652" t="s">
        <v>567</v>
      </c>
      <c r="D204" s="652" t="s">
        <v>776</v>
      </c>
      <c r="E204" s="652" t="s">
        <v>392</v>
      </c>
      <c r="F204" s="655"/>
      <c r="G204" s="655"/>
      <c r="H204" s="608">
        <v>45505</v>
      </c>
      <c r="I204" s="608">
        <v>45292</v>
      </c>
      <c r="J204" s="655">
        <v>0</v>
      </c>
      <c r="K204" s="652">
        <v>2</v>
      </c>
      <c r="L204" s="652">
        <v>2000</v>
      </c>
      <c r="M204" s="1545"/>
      <c r="N204" s="591" t="s">
        <v>374</v>
      </c>
    </row>
    <row r="205" spans="1:14" ht="15.75" x14ac:dyDescent="0.25">
      <c r="A205" s="1534"/>
      <c r="B205" s="1542"/>
      <c r="C205" s="652">
        <v>8</v>
      </c>
      <c r="D205" s="652" t="s">
        <v>777</v>
      </c>
      <c r="E205" s="652" t="s">
        <v>391</v>
      </c>
      <c r="F205" s="655"/>
      <c r="G205" s="655"/>
      <c r="H205" s="615">
        <v>45505</v>
      </c>
      <c r="I205" s="615">
        <v>45292</v>
      </c>
      <c r="J205" s="655">
        <v>0</v>
      </c>
      <c r="K205" s="652">
        <v>2</v>
      </c>
      <c r="L205" s="652">
        <v>2000</v>
      </c>
      <c r="M205" s="1545"/>
      <c r="N205" s="591" t="s">
        <v>374</v>
      </c>
    </row>
    <row r="206" spans="1:14" ht="15.75" x14ac:dyDescent="0.25">
      <c r="A206" s="1534"/>
      <c r="B206" s="1542"/>
      <c r="C206" s="652">
        <v>9</v>
      </c>
      <c r="D206" s="652" t="s">
        <v>778</v>
      </c>
      <c r="E206" s="652" t="s">
        <v>391</v>
      </c>
      <c r="F206" s="655"/>
      <c r="G206" s="655"/>
      <c r="H206" s="608">
        <v>45505</v>
      </c>
      <c r="I206" s="608">
        <v>45292</v>
      </c>
      <c r="J206" s="655">
        <v>0</v>
      </c>
      <c r="K206" s="652">
        <v>2</v>
      </c>
      <c r="L206" s="652">
        <v>2000</v>
      </c>
      <c r="M206" s="1545"/>
      <c r="N206" s="591" t="s">
        <v>374</v>
      </c>
    </row>
    <row r="207" spans="1:14" ht="15.75" x14ac:dyDescent="0.25">
      <c r="A207" s="1534"/>
      <c r="B207" s="1542"/>
      <c r="C207" s="652">
        <v>10</v>
      </c>
      <c r="D207" s="652" t="s">
        <v>779</v>
      </c>
      <c r="E207" s="652" t="s">
        <v>391</v>
      </c>
      <c r="F207" s="655"/>
      <c r="G207" s="655"/>
      <c r="H207" s="615">
        <v>45505</v>
      </c>
      <c r="I207" s="615">
        <v>45292</v>
      </c>
      <c r="J207" s="655">
        <v>0</v>
      </c>
      <c r="K207" s="652">
        <v>2</v>
      </c>
      <c r="L207" s="652">
        <v>2000</v>
      </c>
      <c r="M207" s="1545"/>
      <c r="N207" s="591" t="s">
        <v>374</v>
      </c>
    </row>
    <row r="208" spans="1:14" ht="15.75" x14ac:dyDescent="0.25">
      <c r="A208" s="1534"/>
      <c r="B208" s="1542"/>
      <c r="C208" s="652">
        <v>11</v>
      </c>
      <c r="D208" s="652" t="s">
        <v>780</v>
      </c>
      <c r="E208" s="652" t="s">
        <v>392</v>
      </c>
      <c r="F208" s="655"/>
      <c r="G208" s="655"/>
      <c r="H208" s="608">
        <v>45505</v>
      </c>
      <c r="I208" s="608">
        <v>45292</v>
      </c>
      <c r="J208" s="655">
        <v>0</v>
      </c>
      <c r="K208" s="652">
        <v>2</v>
      </c>
      <c r="L208" s="652">
        <v>2000</v>
      </c>
      <c r="M208" s="1545"/>
      <c r="N208" s="591" t="s">
        <v>374</v>
      </c>
    </row>
    <row r="209" spans="1:14" ht="15.75" x14ac:dyDescent="0.25">
      <c r="A209" s="1534"/>
      <c r="B209" s="1542"/>
      <c r="C209" s="652">
        <v>12</v>
      </c>
      <c r="D209" s="652" t="s">
        <v>781</v>
      </c>
      <c r="E209" s="652" t="s">
        <v>392</v>
      </c>
      <c r="F209" s="655"/>
      <c r="G209" s="655"/>
      <c r="H209" s="615">
        <v>45505</v>
      </c>
      <c r="I209" s="615">
        <v>45292</v>
      </c>
      <c r="J209" s="655">
        <v>0</v>
      </c>
      <c r="K209" s="652">
        <v>2</v>
      </c>
      <c r="L209" s="652">
        <v>2000</v>
      </c>
      <c r="M209" s="1545"/>
      <c r="N209" s="591" t="s">
        <v>374</v>
      </c>
    </row>
    <row r="210" spans="1:14" ht="31.5" x14ac:dyDescent="0.25">
      <c r="A210" s="1534"/>
      <c r="B210" s="1542"/>
      <c r="C210" s="652">
        <v>13</v>
      </c>
      <c r="D210" s="652" t="s">
        <v>782</v>
      </c>
      <c r="E210" s="652" t="s">
        <v>393</v>
      </c>
      <c r="F210" s="655"/>
      <c r="G210" s="655"/>
      <c r="H210" s="608">
        <v>45505</v>
      </c>
      <c r="I210" s="608">
        <v>45292</v>
      </c>
      <c r="J210" s="655">
        <v>0</v>
      </c>
      <c r="K210" s="652">
        <v>2</v>
      </c>
      <c r="L210" s="652">
        <v>1600</v>
      </c>
      <c r="M210" s="1545"/>
      <c r="N210" s="591" t="s">
        <v>374</v>
      </c>
    </row>
    <row r="211" spans="1:14" ht="31.5" x14ac:dyDescent="0.25">
      <c r="A211" s="1534"/>
      <c r="B211" s="1542"/>
      <c r="C211" s="652">
        <v>14</v>
      </c>
      <c r="D211" s="652" t="s">
        <v>783</v>
      </c>
      <c r="E211" s="652" t="s">
        <v>393</v>
      </c>
      <c r="F211" s="655"/>
      <c r="G211" s="655"/>
      <c r="H211" s="615">
        <v>45505</v>
      </c>
      <c r="I211" s="615">
        <v>45292</v>
      </c>
      <c r="J211" s="655">
        <v>0</v>
      </c>
      <c r="K211" s="652">
        <v>2</v>
      </c>
      <c r="L211" s="652">
        <v>1600</v>
      </c>
      <c r="M211" s="1545"/>
      <c r="N211" s="591" t="s">
        <v>374</v>
      </c>
    </row>
    <row r="212" spans="1:14" ht="15.75" x14ac:dyDescent="0.25">
      <c r="A212" s="1534"/>
      <c r="B212" s="1542"/>
      <c r="C212" s="652">
        <v>15</v>
      </c>
      <c r="D212" s="652" t="s">
        <v>784</v>
      </c>
      <c r="E212" s="652" t="s">
        <v>391</v>
      </c>
      <c r="F212" s="655"/>
      <c r="G212" s="655"/>
      <c r="H212" s="608">
        <v>45505</v>
      </c>
      <c r="I212" s="608">
        <v>45292</v>
      </c>
      <c r="J212" s="655">
        <v>0</v>
      </c>
      <c r="K212" s="652">
        <v>2</v>
      </c>
      <c r="L212" s="652">
        <v>1600</v>
      </c>
      <c r="M212" s="1545"/>
      <c r="N212" s="591" t="s">
        <v>374</v>
      </c>
    </row>
    <row r="213" spans="1:14" ht="15.75" x14ac:dyDescent="0.25">
      <c r="A213" s="1534"/>
      <c r="B213" s="1542"/>
      <c r="C213" s="652">
        <v>16</v>
      </c>
      <c r="D213" s="652" t="s">
        <v>760</v>
      </c>
      <c r="E213" s="652" t="s">
        <v>392</v>
      </c>
      <c r="F213" s="655"/>
      <c r="G213" s="655"/>
      <c r="H213" s="615">
        <v>45505</v>
      </c>
      <c r="I213" s="615">
        <v>45292</v>
      </c>
      <c r="J213" s="655">
        <v>0</v>
      </c>
      <c r="K213" s="652">
        <v>2</v>
      </c>
      <c r="L213" s="652">
        <v>2000</v>
      </c>
      <c r="M213" s="1545"/>
      <c r="N213" s="591" t="s">
        <v>374</v>
      </c>
    </row>
    <row r="214" spans="1:14" ht="15.75" x14ac:dyDescent="0.25">
      <c r="A214" s="1534"/>
      <c r="B214" s="1542"/>
      <c r="C214" s="652">
        <v>17</v>
      </c>
      <c r="D214" s="652" t="s">
        <v>761</v>
      </c>
      <c r="E214" s="652" t="s">
        <v>392</v>
      </c>
      <c r="F214" s="655"/>
      <c r="G214" s="655"/>
      <c r="H214" s="608">
        <v>45505</v>
      </c>
      <c r="I214" s="608">
        <v>45292</v>
      </c>
      <c r="J214" s="655">
        <v>0</v>
      </c>
      <c r="K214" s="652">
        <v>2</v>
      </c>
      <c r="L214" s="652">
        <v>2000</v>
      </c>
      <c r="M214" s="1545"/>
      <c r="N214" s="591" t="s">
        <v>374</v>
      </c>
    </row>
    <row r="215" spans="1:14" ht="15.75" x14ac:dyDescent="0.25">
      <c r="A215" s="1534"/>
      <c r="B215" s="1542"/>
      <c r="C215" s="652">
        <v>18</v>
      </c>
      <c r="D215" s="652" t="s">
        <v>785</v>
      </c>
      <c r="E215" s="652" t="s">
        <v>391</v>
      </c>
      <c r="F215" s="655"/>
      <c r="G215" s="655"/>
      <c r="H215" s="615">
        <v>45505</v>
      </c>
      <c r="I215" s="615">
        <v>45292</v>
      </c>
      <c r="J215" s="655">
        <v>0</v>
      </c>
      <c r="K215" s="652">
        <v>2</v>
      </c>
      <c r="L215" s="652">
        <v>1000</v>
      </c>
      <c r="M215" s="1545"/>
      <c r="N215" s="591" t="s">
        <v>374</v>
      </c>
    </row>
    <row r="216" spans="1:14" ht="15.75" x14ac:dyDescent="0.25">
      <c r="A216" s="1534"/>
      <c r="B216" s="1542"/>
      <c r="C216" s="652">
        <v>19</v>
      </c>
      <c r="D216" s="652" t="s">
        <v>786</v>
      </c>
      <c r="E216" s="652" t="s">
        <v>391</v>
      </c>
      <c r="F216" s="655"/>
      <c r="G216" s="655"/>
      <c r="H216" s="608">
        <v>45505</v>
      </c>
      <c r="I216" s="608">
        <v>45292</v>
      </c>
      <c r="J216" s="655">
        <v>0</v>
      </c>
      <c r="K216" s="652">
        <v>2</v>
      </c>
      <c r="L216" s="652">
        <v>2000</v>
      </c>
      <c r="M216" s="1545"/>
      <c r="N216" s="591" t="s">
        <v>374</v>
      </c>
    </row>
    <row r="217" spans="1:14" ht="15.75" x14ac:dyDescent="0.25">
      <c r="A217" s="1534"/>
      <c r="B217" s="1542"/>
      <c r="C217" s="652">
        <v>20</v>
      </c>
      <c r="D217" s="652" t="s">
        <v>787</v>
      </c>
      <c r="E217" s="652" t="s">
        <v>392</v>
      </c>
      <c r="F217" s="655"/>
      <c r="G217" s="655"/>
      <c r="H217" s="615">
        <v>45505</v>
      </c>
      <c r="I217" s="615">
        <v>45292</v>
      </c>
      <c r="J217" s="655">
        <v>0</v>
      </c>
      <c r="K217" s="652">
        <v>2</v>
      </c>
      <c r="L217" s="652">
        <v>1275</v>
      </c>
      <c r="M217" s="1545"/>
      <c r="N217" s="591" t="s">
        <v>374</v>
      </c>
    </row>
    <row r="218" spans="1:14" ht="15.75" x14ac:dyDescent="0.25">
      <c r="A218" s="1534"/>
      <c r="B218" s="1542"/>
      <c r="C218" s="652">
        <v>21</v>
      </c>
      <c r="D218" s="652" t="s">
        <v>788</v>
      </c>
      <c r="E218" s="652" t="s">
        <v>392</v>
      </c>
      <c r="F218" s="655"/>
      <c r="G218" s="655">
        <v>2</v>
      </c>
      <c r="H218" s="608">
        <v>45505</v>
      </c>
      <c r="I218" s="608">
        <v>45292</v>
      </c>
      <c r="J218" s="655">
        <v>0</v>
      </c>
      <c r="K218" s="652">
        <v>2</v>
      </c>
      <c r="L218" s="652">
        <v>1025</v>
      </c>
      <c r="M218" s="1545"/>
      <c r="N218" s="591" t="s">
        <v>374</v>
      </c>
    </row>
    <row r="219" spans="1:14" ht="15.75" x14ac:dyDescent="0.25">
      <c r="A219" s="1534"/>
      <c r="B219" s="1542"/>
      <c r="C219" s="652">
        <v>22</v>
      </c>
      <c r="D219" s="652" t="s">
        <v>789</v>
      </c>
      <c r="E219" s="652" t="s">
        <v>392</v>
      </c>
      <c r="F219" s="655"/>
      <c r="G219" s="655"/>
      <c r="H219" s="615">
        <v>45505</v>
      </c>
      <c r="I219" s="615">
        <v>45292</v>
      </c>
      <c r="J219" s="655">
        <v>0</v>
      </c>
      <c r="K219" s="652">
        <v>2</v>
      </c>
      <c r="L219" s="652">
        <v>1025</v>
      </c>
      <c r="M219" s="1545"/>
      <c r="N219" s="591" t="s">
        <v>374</v>
      </c>
    </row>
    <row r="220" spans="1:14" ht="15.75" x14ac:dyDescent="0.25">
      <c r="A220" s="1534"/>
      <c r="B220" s="1542"/>
      <c r="C220" s="652">
        <v>23</v>
      </c>
      <c r="D220" s="652" t="s">
        <v>790</v>
      </c>
      <c r="E220" s="652" t="s">
        <v>392</v>
      </c>
      <c r="F220" s="655"/>
      <c r="G220" s="655"/>
      <c r="H220" s="608">
        <v>45505</v>
      </c>
      <c r="I220" s="608">
        <v>45292</v>
      </c>
      <c r="J220" s="655">
        <v>0</v>
      </c>
      <c r="K220" s="652">
        <v>2</v>
      </c>
      <c r="L220" s="652">
        <v>2500</v>
      </c>
      <c r="M220" s="1545"/>
      <c r="N220" s="591" t="s">
        <v>374</v>
      </c>
    </row>
    <row r="221" spans="1:14" ht="15.75" x14ac:dyDescent="0.25">
      <c r="A221" s="1534"/>
      <c r="B221" s="1542"/>
      <c r="C221" s="652">
        <v>24</v>
      </c>
      <c r="D221" s="652" t="s">
        <v>763</v>
      </c>
      <c r="E221" s="652" t="s">
        <v>392</v>
      </c>
      <c r="F221" s="655"/>
      <c r="G221" s="655"/>
      <c r="H221" s="615">
        <v>45505</v>
      </c>
      <c r="I221" s="615">
        <v>45292</v>
      </c>
      <c r="J221" s="655">
        <v>0</v>
      </c>
      <c r="K221" s="652">
        <v>2</v>
      </c>
      <c r="L221" s="652">
        <v>2500</v>
      </c>
      <c r="M221" s="1545"/>
      <c r="N221" s="591" t="s">
        <v>374</v>
      </c>
    </row>
    <row r="222" spans="1:14" ht="15.75" x14ac:dyDescent="0.25">
      <c r="A222" s="1534"/>
      <c r="B222" s="1542"/>
      <c r="C222" s="652">
        <v>25</v>
      </c>
      <c r="D222" s="652" t="s">
        <v>791</v>
      </c>
      <c r="E222" s="652" t="s">
        <v>391</v>
      </c>
      <c r="F222" s="655"/>
      <c r="G222" s="655"/>
      <c r="H222" s="608">
        <v>45505</v>
      </c>
      <c r="I222" s="608">
        <v>45292</v>
      </c>
      <c r="J222" s="655">
        <v>0</v>
      </c>
      <c r="K222" s="652">
        <v>2</v>
      </c>
      <c r="L222" s="652">
        <v>2500</v>
      </c>
      <c r="M222" s="1545"/>
      <c r="N222" s="591" t="s">
        <v>374</v>
      </c>
    </row>
    <row r="223" spans="1:14" ht="15.75" x14ac:dyDescent="0.25">
      <c r="A223" s="1534"/>
      <c r="B223" s="1542"/>
      <c r="C223" s="652">
        <v>1</v>
      </c>
      <c r="D223" s="652" t="s">
        <v>792</v>
      </c>
      <c r="E223" s="652" t="s">
        <v>392</v>
      </c>
      <c r="F223" s="655"/>
      <c r="G223" s="655">
        <v>3</v>
      </c>
      <c r="H223" s="615">
        <v>45505</v>
      </c>
      <c r="I223" s="615">
        <v>45292</v>
      </c>
      <c r="J223" s="655">
        <v>0</v>
      </c>
      <c r="K223" s="655" t="s">
        <v>6</v>
      </c>
      <c r="L223" s="655" t="s">
        <v>6</v>
      </c>
      <c r="M223" s="1545"/>
      <c r="N223" s="591" t="s">
        <v>383</v>
      </c>
    </row>
    <row r="224" spans="1:14" ht="15.75" x14ac:dyDescent="0.25">
      <c r="A224" s="1534"/>
      <c r="B224" s="1542"/>
      <c r="C224" s="652">
        <v>2</v>
      </c>
      <c r="D224" s="652" t="s">
        <v>793</v>
      </c>
      <c r="E224" s="652" t="s">
        <v>392</v>
      </c>
      <c r="F224" s="655"/>
      <c r="G224" s="655"/>
      <c r="H224" s="608">
        <v>45505</v>
      </c>
      <c r="I224" s="608">
        <v>45292</v>
      </c>
      <c r="J224" s="655">
        <v>0</v>
      </c>
      <c r="K224" s="655" t="s">
        <v>6</v>
      </c>
      <c r="L224" s="655" t="s">
        <v>6</v>
      </c>
      <c r="M224" s="1545"/>
      <c r="N224" s="591" t="s">
        <v>383</v>
      </c>
    </row>
    <row r="225" spans="1:14" ht="15.75" x14ac:dyDescent="0.25">
      <c r="A225" s="1534"/>
      <c r="B225" s="1542"/>
      <c r="C225" s="652">
        <v>3</v>
      </c>
      <c r="D225" s="652" t="s">
        <v>794</v>
      </c>
      <c r="E225" s="652" t="s">
        <v>392</v>
      </c>
      <c r="F225" s="655"/>
      <c r="G225" s="655">
        <v>1</v>
      </c>
      <c r="H225" s="615">
        <v>45505</v>
      </c>
      <c r="I225" s="615">
        <v>45292</v>
      </c>
      <c r="J225" s="655">
        <v>0</v>
      </c>
      <c r="K225" s="655" t="s">
        <v>6</v>
      </c>
      <c r="L225" s="655" t="s">
        <v>6</v>
      </c>
      <c r="M225" s="1545"/>
      <c r="N225" s="591" t="s">
        <v>383</v>
      </c>
    </row>
    <row r="226" spans="1:14" ht="15.75" x14ac:dyDescent="0.25">
      <c r="A226" s="1534"/>
      <c r="B226" s="1542"/>
      <c r="C226" s="652">
        <v>4</v>
      </c>
      <c r="D226" s="652" t="s">
        <v>795</v>
      </c>
      <c r="E226" s="652" t="s">
        <v>392</v>
      </c>
      <c r="F226" s="655"/>
      <c r="G226" s="655"/>
      <c r="H226" s="608">
        <v>45505</v>
      </c>
      <c r="I226" s="608">
        <v>45292</v>
      </c>
      <c r="J226" s="655">
        <v>0</v>
      </c>
      <c r="K226" s="655" t="s">
        <v>6</v>
      </c>
      <c r="L226" s="655" t="s">
        <v>6</v>
      </c>
      <c r="M226" s="1545"/>
      <c r="N226" s="591" t="s">
        <v>383</v>
      </c>
    </row>
    <row r="227" spans="1:14" ht="15.75" x14ac:dyDescent="0.25">
      <c r="A227" s="1534"/>
      <c r="B227" s="1542"/>
      <c r="C227" s="652">
        <v>5</v>
      </c>
      <c r="D227" s="652" t="s">
        <v>796</v>
      </c>
      <c r="E227" s="652" t="s">
        <v>392</v>
      </c>
      <c r="F227" s="655"/>
      <c r="G227" s="655">
        <v>1</v>
      </c>
      <c r="H227" s="615">
        <v>45505</v>
      </c>
      <c r="I227" s="615">
        <v>45292</v>
      </c>
      <c r="J227" s="655">
        <v>0</v>
      </c>
      <c r="K227" s="655" t="s">
        <v>6</v>
      </c>
      <c r="L227" s="655" t="s">
        <v>6</v>
      </c>
      <c r="M227" s="1545"/>
      <c r="N227" s="591" t="s">
        <v>383</v>
      </c>
    </row>
    <row r="228" spans="1:14" ht="15.75" x14ac:dyDescent="0.25">
      <c r="A228" s="1534"/>
      <c r="B228" s="1542"/>
      <c r="C228" s="652">
        <v>6</v>
      </c>
      <c r="D228" s="652" t="s">
        <v>797</v>
      </c>
      <c r="E228" s="652" t="s">
        <v>392</v>
      </c>
      <c r="F228" s="655"/>
      <c r="G228" s="655"/>
      <c r="H228" s="608">
        <v>45505</v>
      </c>
      <c r="I228" s="608">
        <v>45292</v>
      </c>
      <c r="J228" s="655">
        <v>0</v>
      </c>
      <c r="K228" s="655" t="s">
        <v>6</v>
      </c>
      <c r="L228" s="655" t="s">
        <v>6</v>
      </c>
      <c r="M228" s="1545"/>
      <c r="N228" s="591" t="s">
        <v>383</v>
      </c>
    </row>
    <row r="229" spans="1:14" ht="16.5" thickBot="1" x14ac:dyDescent="0.3">
      <c r="A229" s="1535"/>
      <c r="B229" s="1550"/>
      <c r="C229" s="653">
        <v>1</v>
      </c>
      <c r="D229" s="656">
        <v>9319</v>
      </c>
      <c r="E229" s="653" t="s">
        <v>392</v>
      </c>
      <c r="F229" s="656"/>
      <c r="G229" s="656"/>
      <c r="H229" s="615">
        <v>45505</v>
      </c>
      <c r="I229" s="615">
        <v>45292</v>
      </c>
      <c r="J229" s="656">
        <v>0</v>
      </c>
      <c r="K229" s="656">
        <v>2</v>
      </c>
      <c r="L229" s="656">
        <v>325</v>
      </c>
      <c r="M229" s="1548"/>
      <c r="N229" s="612" t="s">
        <v>799</v>
      </c>
    </row>
    <row r="230" spans="1:14" ht="15.75" x14ac:dyDescent="0.25">
      <c r="A230" s="1549" t="s">
        <v>356</v>
      </c>
      <c r="B230" s="1541" t="s">
        <v>6</v>
      </c>
      <c r="C230" s="651">
        <v>1</v>
      </c>
      <c r="D230" s="651">
        <v>298412317</v>
      </c>
      <c r="E230" s="651" t="s">
        <v>392</v>
      </c>
      <c r="F230" s="654">
        <v>1</v>
      </c>
      <c r="G230" s="654"/>
      <c r="H230" s="615">
        <v>45261</v>
      </c>
      <c r="I230" s="615">
        <v>45017</v>
      </c>
      <c r="J230" s="654">
        <v>0</v>
      </c>
      <c r="K230" s="651">
        <v>2</v>
      </c>
      <c r="L230" s="651">
        <v>1000</v>
      </c>
      <c r="M230" s="1544" t="s">
        <v>755</v>
      </c>
      <c r="N230" s="616" t="s">
        <v>384</v>
      </c>
    </row>
    <row r="231" spans="1:14" ht="15.75" x14ac:dyDescent="0.25">
      <c r="A231" s="1534"/>
      <c r="B231" s="1542"/>
      <c r="C231" s="652">
        <v>2</v>
      </c>
      <c r="D231" s="652">
        <v>298412318</v>
      </c>
      <c r="E231" s="652" t="s">
        <v>392</v>
      </c>
      <c r="F231" s="655">
        <v>1</v>
      </c>
      <c r="G231" s="655"/>
      <c r="H231" s="608">
        <v>45261</v>
      </c>
      <c r="I231" s="608">
        <v>45017</v>
      </c>
      <c r="J231" s="655">
        <v>0</v>
      </c>
      <c r="K231" s="652">
        <v>9</v>
      </c>
      <c r="L231" s="652">
        <v>1000</v>
      </c>
      <c r="M231" s="1545"/>
      <c r="N231" s="591" t="s">
        <v>384</v>
      </c>
    </row>
    <row r="232" spans="1:14" ht="15.75" x14ac:dyDescent="0.25">
      <c r="A232" s="1534"/>
      <c r="B232" s="1542"/>
      <c r="C232" s="652">
        <v>3</v>
      </c>
      <c r="D232" s="652">
        <v>298412319</v>
      </c>
      <c r="E232" s="652" t="s">
        <v>392</v>
      </c>
      <c r="F232" s="655"/>
      <c r="G232" s="655">
        <v>1</v>
      </c>
      <c r="H232" s="615">
        <v>45261</v>
      </c>
      <c r="I232" s="608">
        <v>45017</v>
      </c>
      <c r="J232" s="655">
        <v>0</v>
      </c>
      <c r="K232" s="652">
        <v>9</v>
      </c>
      <c r="L232" s="652">
        <v>1000</v>
      </c>
      <c r="M232" s="1545"/>
      <c r="N232" s="591" t="s">
        <v>384</v>
      </c>
    </row>
    <row r="233" spans="1:14" ht="15.75" x14ac:dyDescent="0.25">
      <c r="A233" s="1534"/>
      <c r="B233" s="1542"/>
      <c r="C233" s="652">
        <v>4</v>
      </c>
      <c r="D233" s="652">
        <v>298412320</v>
      </c>
      <c r="E233" s="652" t="s">
        <v>392</v>
      </c>
      <c r="F233" s="655"/>
      <c r="G233" s="655">
        <v>1</v>
      </c>
      <c r="H233" s="608">
        <v>45261</v>
      </c>
      <c r="I233" s="608">
        <v>45017</v>
      </c>
      <c r="J233" s="655">
        <v>0</v>
      </c>
      <c r="K233" s="652">
        <v>9</v>
      </c>
      <c r="L233" s="652">
        <v>1000</v>
      </c>
      <c r="M233" s="1545"/>
      <c r="N233" s="591" t="s">
        <v>384</v>
      </c>
    </row>
    <row r="234" spans="1:14" ht="15.75" x14ac:dyDescent="0.25">
      <c r="A234" s="1534"/>
      <c r="B234" s="1542"/>
      <c r="C234" s="652">
        <v>5</v>
      </c>
      <c r="D234" s="652">
        <v>298412321</v>
      </c>
      <c r="E234" s="652" t="s">
        <v>392</v>
      </c>
      <c r="F234" s="655">
        <v>1</v>
      </c>
      <c r="G234" s="655">
        <v>2</v>
      </c>
      <c r="H234" s="615">
        <v>45261</v>
      </c>
      <c r="I234" s="608">
        <v>45017</v>
      </c>
      <c r="J234" s="655">
        <v>0</v>
      </c>
      <c r="K234" s="652">
        <v>9</v>
      </c>
      <c r="L234" s="652">
        <v>1000</v>
      </c>
      <c r="M234" s="1545"/>
      <c r="N234" s="591" t="s">
        <v>384</v>
      </c>
    </row>
    <row r="235" spans="1:14" ht="15.75" x14ac:dyDescent="0.25">
      <c r="A235" s="1534"/>
      <c r="B235" s="1542"/>
      <c r="C235" s="652">
        <v>6</v>
      </c>
      <c r="D235" s="652">
        <v>298412322</v>
      </c>
      <c r="E235" s="652" t="s">
        <v>392</v>
      </c>
      <c r="F235" s="655">
        <v>1</v>
      </c>
      <c r="G235" s="655">
        <v>1</v>
      </c>
      <c r="H235" s="608">
        <v>45261</v>
      </c>
      <c r="I235" s="608">
        <v>45017</v>
      </c>
      <c r="J235" s="655">
        <v>0</v>
      </c>
      <c r="K235" s="652">
        <v>9</v>
      </c>
      <c r="L235" s="652">
        <v>1000</v>
      </c>
      <c r="M235" s="1545"/>
      <c r="N235" s="591" t="s">
        <v>384</v>
      </c>
    </row>
    <row r="236" spans="1:14" ht="15.75" x14ac:dyDescent="0.25">
      <c r="A236" s="1534"/>
      <c r="B236" s="1542"/>
      <c r="C236" s="652">
        <v>7</v>
      </c>
      <c r="D236" s="652">
        <v>298412323</v>
      </c>
      <c r="E236" s="652" t="s">
        <v>392</v>
      </c>
      <c r="F236" s="655">
        <v>2</v>
      </c>
      <c r="G236" s="655">
        <v>2</v>
      </c>
      <c r="H236" s="615">
        <v>45261</v>
      </c>
      <c r="I236" s="608">
        <v>45017</v>
      </c>
      <c r="J236" s="655">
        <v>0</v>
      </c>
      <c r="K236" s="652">
        <v>9</v>
      </c>
      <c r="L236" s="652">
        <v>1000</v>
      </c>
      <c r="M236" s="1545"/>
      <c r="N236" s="591" t="s">
        <v>384</v>
      </c>
    </row>
    <row r="237" spans="1:14" ht="15.75" x14ac:dyDescent="0.25">
      <c r="A237" s="1534"/>
      <c r="B237" s="1542"/>
      <c r="C237" s="652">
        <v>8</v>
      </c>
      <c r="D237" s="652">
        <v>298412324</v>
      </c>
      <c r="E237" s="652" t="s">
        <v>392</v>
      </c>
      <c r="F237" s="655"/>
      <c r="G237" s="655"/>
      <c r="H237" s="608">
        <v>45261</v>
      </c>
      <c r="I237" s="608">
        <v>45017</v>
      </c>
      <c r="J237" s="655">
        <v>0</v>
      </c>
      <c r="K237" s="652">
        <v>8</v>
      </c>
      <c r="L237" s="652">
        <v>1000</v>
      </c>
      <c r="M237" s="1545"/>
      <c r="N237" s="591" t="s">
        <v>388</v>
      </c>
    </row>
    <row r="238" spans="1:14" ht="15.75" x14ac:dyDescent="0.25">
      <c r="A238" s="1534"/>
      <c r="B238" s="1542"/>
      <c r="C238" s="652">
        <v>9</v>
      </c>
      <c r="D238" s="652">
        <v>298412325</v>
      </c>
      <c r="E238" s="652" t="s">
        <v>392</v>
      </c>
      <c r="F238" s="655"/>
      <c r="G238" s="655"/>
      <c r="H238" s="615">
        <v>45261</v>
      </c>
      <c r="I238" s="608">
        <v>45017</v>
      </c>
      <c r="J238" s="655">
        <v>0</v>
      </c>
      <c r="K238" s="652">
        <v>8</v>
      </c>
      <c r="L238" s="652">
        <v>1000</v>
      </c>
      <c r="M238" s="1545"/>
      <c r="N238" s="591" t="s">
        <v>388</v>
      </c>
    </row>
    <row r="239" spans="1:14" ht="15.75" x14ac:dyDescent="0.25">
      <c r="A239" s="1534"/>
      <c r="B239" s="1542"/>
      <c r="C239" s="652">
        <v>10</v>
      </c>
      <c r="D239" s="652">
        <v>298412326</v>
      </c>
      <c r="E239" s="652" t="s">
        <v>392</v>
      </c>
      <c r="F239" s="655">
        <v>2</v>
      </c>
      <c r="G239" s="655"/>
      <c r="H239" s="608">
        <v>45261</v>
      </c>
      <c r="I239" s="608">
        <v>45017</v>
      </c>
      <c r="J239" s="655">
        <v>0</v>
      </c>
      <c r="K239" s="652">
        <v>8</v>
      </c>
      <c r="L239" s="652">
        <v>1000</v>
      </c>
      <c r="M239" s="1545"/>
      <c r="N239" s="591" t="s">
        <v>388</v>
      </c>
    </row>
    <row r="240" spans="1:14" ht="15.75" x14ac:dyDescent="0.25">
      <c r="A240" s="1534"/>
      <c r="B240" s="1542"/>
      <c r="C240" s="652">
        <v>11</v>
      </c>
      <c r="D240" s="652">
        <v>298412327</v>
      </c>
      <c r="E240" s="652" t="s">
        <v>392</v>
      </c>
      <c r="F240" s="655"/>
      <c r="G240" s="655"/>
      <c r="H240" s="615">
        <v>45261</v>
      </c>
      <c r="I240" s="608">
        <v>45017</v>
      </c>
      <c r="J240" s="655">
        <v>0</v>
      </c>
      <c r="K240" s="652">
        <v>8</v>
      </c>
      <c r="L240" s="652">
        <v>1000</v>
      </c>
      <c r="M240" s="1545"/>
      <c r="N240" s="591" t="s">
        <v>388</v>
      </c>
    </row>
    <row r="241" spans="1:14" ht="15.75" x14ac:dyDescent="0.25">
      <c r="A241" s="1534"/>
      <c r="B241" s="1542"/>
      <c r="C241" s="652">
        <v>12</v>
      </c>
      <c r="D241" s="652">
        <v>298412328</v>
      </c>
      <c r="E241" s="652" t="s">
        <v>392</v>
      </c>
      <c r="F241" s="655"/>
      <c r="G241" s="655"/>
      <c r="H241" s="608">
        <v>45261</v>
      </c>
      <c r="I241" s="608">
        <v>45017</v>
      </c>
      <c r="J241" s="655">
        <v>0</v>
      </c>
      <c r="K241" s="652">
        <v>2</v>
      </c>
      <c r="L241" s="652">
        <v>1000</v>
      </c>
      <c r="M241" s="1545"/>
      <c r="N241" s="591" t="s">
        <v>384</v>
      </c>
    </row>
    <row r="242" spans="1:14" ht="15.75" x14ac:dyDescent="0.25">
      <c r="A242" s="1534"/>
      <c r="B242" s="1542"/>
      <c r="C242" s="652">
        <v>13</v>
      </c>
      <c r="D242" s="652">
        <v>298412329</v>
      </c>
      <c r="E242" s="652" t="s">
        <v>392</v>
      </c>
      <c r="F242" s="655"/>
      <c r="G242" s="655"/>
      <c r="H242" s="615">
        <v>45261</v>
      </c>
      <c r="I242" s="608">
        <v>45017</v>
      </c>
      <c r="J242" s="655">
        <v>0</v>
      </c>
      <c r="K242" s="652">
        <v>2</v>
      </c>
      <c r="L242" s="652">
        <v>1000</v>
      </c>
      <c r="M242" s="1545"/>
      <c r="N242" s="591" t="s">
        <v>384</v>
      </c>
    </row>
    <row r="243" spans="1:14" ht="15.75" x14ac:dyDescent="0.25">
      <c r="A243" s="1534"/>
      <c r="B243" s="1542"/>
      <c r="C243" s="652">
        <v>14</v>
      </c>
      <c r="D243" s="652">
        <v>298412330</v>
      </c>
      <c r="E243" s="652" t="s">
        <v>392</v>
      </c>
      <c r="F243" s="655">
        <v>1</v>
      </c>
      <c r="G243" s="655"/>
      <c r="H243" s="608">
        <v>45261</v>
      </c>
      <c r="I243" s="608">
        <v>45017</v>
      </c>
      <c r="J243" s="655">
        <v>0</v>
      </c>
      <c r="K243" s="652">
        <v>2</v>
      </c>
      <c r="L243" s="652">
        <v>1000</v>
      </c>
      <c r="M243" s="1545"/>
      <c r="N243" s="591" t="s">
        <v>384</v>
      </c>
    </row>
    <row r="244" spans="1:14" ht="15.75" x14ac:dyDescent="0.25">
      <c r="A244" s="1534"/>
      <c r="B244" s="1542"/>
      <c r="C244" s="652">
        <v>15</v>
      </c>
      <c r="D244" s="652">
        <v>298412331</v>
      </c>
      <c r="E244" s="652" t="s">
        <v>392</v>
      </c>
      <c r="F244" s="655"/>
      <c r="G244" s="655"/>
      <c r="H244" s="615">
        <v>45261</v>
      </c>
      <c r="I244" s="608">
        <v>45017</v>
      </c>
      <c r="J244" s="655">
        <v>0</v>
      </c>
      <c r="K244" s="652">
        <v>2</v>
      </c>
      <c r="L244" s="652">
        <v>1000</v>
      </c>
      <c r="M244" s="1545"/>
      <c r="N244" s="591" t="s">
        <v>384</v>
      </c>
    </row>
    <row r="245" spans="1:14" ht="15.75" x14ac:dyDescent="0.25">
      <c r="A245" s="1534"/>
      <c r="B245" s="1542"/>
      <c r="C245" s="652">
        <v>1</v>
      </c>
      <c r="D245" s="652" t="s">
        <v>358</v>
      </c>
      <c r="E245" s="652" t="s">
        <v>392</v>
      </c>
      <c r="F245" s="655"/>
      <c r="G245" s="655"/>
      <c r="H245" s="608">
        <v>45261</v>
      </c>
      <c r="I245" s="608">
        <v>45017</v>
      </c>
      <c r="J245" s="655">
        <v>0</v>
      </c>
      <c r="K245" s="652">
        <v>2</v>
      </c>
      <c r="L245" s="652">
        <v>400</v>
      </c>
      <c r="M245" s="1545"/>
      <c r="N245" s="591" t="s">
        <v>385</v>
      </c>
    </row>
    <row r="246" spans="1:14" ht="15.75" x14ac:dyDescent="0.25">
      <c r="A246" s="1534"/>
      <c r="B246" s="1542"/>
      <c r="C246" s="652">
        <v>1</v>
      </c>
      <c r="D246" s="652" t="s">
        <v>359</v>
      </c>
      <c r="E246" s="652" t="s">
        <v>392</v>
      </c>
      <c r="F246" s="655"/>
      <c r="G246" s="655"/>
      <c r="H246" s="615">
        <v>45261</v>
      </c>
      <c r="I246" s="608">
        <v>45017</v>
      </c>
      <c r="J246" s="655">
        <v>0</v>
      </c>
      <c r="K246" s="652">
        <v>3</v>
      </c>
      <c r="L246" s="652">
        <v>1000</v>
      </c>
      <c r="M246" s="1545"/>
      <c r="N246" s="591" t="s">
        <v>374</v>
      </c>
    </row>
    <row r="247" spans="1:14" ht="15.75" x14ac:dyDescent="0.25">
      <c r="A247" s="1534"/>
      <c r="B247" s="1542"/>
      <c r="C247" s="652">
        <v>2</v>
      </c>
      <c r="D247" s="652" t="s">
        <v>360</v>
      </c>
      <c r="E247" s="652" t="s">
        <v>392</v>
      </c>
      <c r="F247" s="655"/>
      <c r="G247" s="655"/>
      <c r="H247" s="608">
        <v>45261</v>
      </c>
      <c r="I247" s="608">
        <v>45017</v>
      </c>
      <c r="J247" s="655">
        <v>1</v>
      </c>
      <c r="K247" s="652">
        <v>3</v>
      </c>
      <c r="L247" s="652">
        <v>1000</v>
      </c>
      <c r="M247" s="1545"/>
      <c r="N247" s="591" t="s">
        <v>374</v>
      </c>
    </row>
    <row r="248" spans="1:14" ht="15.75" x14ac:dyDescent="0.25">
      <c r="A248" s="1534"/>
      <c r="B248" s="1542"/>
      <c r="C248" s="652">
        <v>3</v>
      </c>
      <c r="D248" s="652" t="s">
        <v>361</v>
      </c>
      <c r="E248" s="652" t="s">
        <v>392</v>
      </c>
      <c r="F248" s="655">
        <v>1</v>
      </c>
      <c r="G248" s="655"/>
      <c r="H248" s="615">
        <v>45261</v>
      </c>
      <c r="I248" s="608">
        <v>45017</v>
      </c>
      <c r="J248" s="655">
        <v>1</v>
      </c>
      <c r="K248" s="652">
        <v>3</v>
      </c>
      <c r="L248" s="652">
        <v>1000</v>
      </c>
      <c r="M248" s="1545"/>
      <c r="N248" s="591" t="s">
        <v>374</v>
      </c>
    </row>
    <row r="249" spans="1:14" ht="15.75" x14ac:dyDescent="0.25">
      <c r="A249" s="1534"/>
      <c r="B249" s="1542"/>
      <c r="C249" s="652">
        <v>1</v>
      </c>
      <c r="D249" s="652">
        <v>8748</v>
      </c>
      <c r="E249" s="652" t="s">
        <v>392</v>
      </c>
      <c r="F249" s="655"/>
      <c r="G249" s="655"/>
      <c r="H249" s="608">
        <v>45261</v>
      </c>
      <c r="I249" s="608">
        <v>45017</v>
      </c>
      <c r="J249" s="655">
        <v>0</v>
      </c>
      <c r="K249" s="652">
        <v>2</v>
      </c>
      <c r="L249" s="652">
        <v>225</v>
      </c>
      <c r="M249" s="1545"/>
      <c r="N249" s="591" t="s">
        <v>386</v>
      </c>
    </row>
    <row r="250" spans="1:14" ht="16.5" thickBot="1" x14ac:dyDescent="0.3">
      <c r="A250" s="1535"/>
      <c r="B250" s="1550"/>
      <c r="C250" s="653">
        <v>1</v>
      </c>
      <c r="D250" s="653" t="s">
        <v>362</v>
      </c>
      <c r="E250" s="653" t="s">
        <v>392</v>
      </c>
      <c r="F250" s="656"/>
      <c r="G250" s="656"/>
      <c r="H250" s="615">
        <v>45261</v>
      </c>
      <c r="I250" s="611">
        <v>45047</v>
      </c>
      <c r="J250" s="656">
        <v>0</v>
      </c>
      <c r="K250" s="653">
        <v>2</v>
      </c>
      <c r="L250" s="653">
        <v>1000</v>
      </c>
      <c r="M250" s="1548"/>
      <c r="N250" s="612" t="s">
        <v>387</v>
      </c>
    </row>
    <row r="251" spans="1:14" ht="15.75" x14ac:dyDescent="0.25">
      <c r="A251" s="1539" t="s">
        <v>363</v>
      </c>
      <c r="B251" s="1541" t="s">
        <v>6</v>
      </c>
      <c r="C251" s="651">
        <v>1</v>
      </c>
      <c r="D251" s="654" t="s">
        <v>364</v>
      </c>
      <c r="E251" s="651" t="s">
        <v>392</v>
      </c>
      <c r="F251" s="654"/>
      <c r="G251" s="654"/>
      <c r="H251" s="615">
        <v>45505</v>
      </c>
      <c r="I251" s="615">
        <v>45078</v>
      </c>
      <c r="J251" s="654">
        <v>1</v>
      </c>
      <c r="K251" s="651">
        <v>3</v>
      </c>
      <c r="L251" s="651">
        <v>1000</v>
      </c>
      <c r="M251" s="1544" t="s">
        <v>756</v>
      </c>
      <c r="N251" s="616" t="s">
        <v>374</v>
      </c>
    </row>
    <row r="252" spans="1:14" ht="15.75" x14ac:dyDescent="0.25">
      <c r="A252" s="1528"/>
      <c r="B252" s="1542"/>
      <c r="C252" s="652">
        <v>2</v>
      </c>
      <c r="D252" s="655" t="s">
        <v>366</v>
      </c>
      <c r="E252" s="652" t="s">
        <v>392</v>
      </c>
      <c r="F252" s="655"/>
      <c r="G252" s="655"/>
      <c r="H252" s="615">
        <v>45505</v>
      </c>
      <c r="I252" s="608">
        <v>45078</v>
      </c>
      <c r="J252" s="655">
        <v>1</v>
      </c>
      <c r="K252" s="652">
        <v>2</v>
      </c>
      <c r="L252" s="652">
        <v>1000</v>
      </c>
      <c r="M252" s="1545"/>
      <c r="N252" s="591" t="s">
        <v>374</v>
      </c>
    </row>
    <row r="253" spans="1:14" ht="15.75" x14ac:dyDescent="0.25">
      <c r="A253" s="1528"/>
      <c r="B253" s="1542"/>
      <c r="C253" s="652">
        <v>3</v>
      </c>
      <c r="D253" s="655" t="s">
        <v>367</v>
      </c>
      <c r="E253" s="652" t="s">
        <v>392</v>
      </c>
      <c r="F253" s="655"/>
      <c r="G253" s="655">
        <v>1</v>
      </c>
      <c r="H253" s="615">
        <v>45505</v>
      </c>
      <c r="I253" s="608">
        <v>45078</v>
      </c>
      <c r="J253" s="655">
        <v>0</v>
      </c>
      <c r="K253" s="652">
        <v>2</v>
      </c>
      <c r="L253" s="652">
        <v>225</v>
      </c>
      <c r="M253" s="1545"/>
      <c r="N253" s="591" t="s">
        <v>379</v>
      </c>
    </row>
    <row r="254" spans="1:14" ht="15.75" x14ac:dyDescent="0.25">
      <c r="A254" s="1528"/>
      <c r="B254" s="1542"/>
      <c r="C254" s="652">
        <v>4</v>
      </c>
      <c r="D254" s="655">
        <v>1948</v>
      </c>
      <c r="E254" s="652" t="s">
        <v>392</v>
      </c>
      <c r="F254" s="655"/>
      <c r="G254" s="655"/>
      <c r="H254" s="615">
        <v>45505</v>
      </c>
      <c r="I254" s="608">
        <v>45078</v>
      </c>
      <c r="J254" s="655">
        <v>0</v>
      </c>
      <c r="K254" s="652">
        <v>2</v>
      </c>
      <c r="L254" s="652">
        <v>225</v>
      </c>
      <c r="M254" s="1545"/>
      <c r="N254" s="591" t="s">
        <v>380</v>
      </c>
    </row>
    <row r="255" spans="1:14" ht="32.25" thickBot="1" x14ac:dyDescent="0.3">
      <c r="A255" s="1540"/>
      <c r="B255" s="1543"/>
      <c r="C255" s="650">
        <v>5</v>
      </c>
      <c r="D255" s="659">
        <v>1884</v>
      </c>
      <c r="E255" s="650" t="s">
        <v>393</v>
      </c>
      <c r="F255" s="659"/>
      <c r="G255" s="659"/>
      <c r="H255" s="615">
        <v>45505</v>
      </c>
      <c r="I255" s="606">
        <v>45078</v>
      </c>
      <c r="J255" s="659">
        <v>0</v>
      </c>
      <c r="K255" s="650">
        <v>4</v>
      </c>
      <c r="L255" s="650">
        <v>350</v>
      </c>
      <c r="M255" s="1546"/>
      <c r="N255" s="600" t="s">
        <v>381</v>
      </c>
    </row>
    <row r="256" spans="1:14" ht="31.5" x14ac:dyDescent="0.25">
      <c r="A256" s="1527" t="s">
        <v>407</v>
      </c>
      <c r="B256" s="1547" t="s">
        <v>408</v>
      </c>
      <c r="C256" s="594">
        <v>1</v>
      </c>
      <c r="D256" s="620">
        <v>40268721</v>
      </c>
      <c r="E256" s="594" t="s">
        <v>391</v>
      </c>
      <c r="F256" s="594"/>
      <c r="G256" s="594"/>
      <c r="H256" s="604"/>
      <c r="I256" s="594"/>
      <c r="J256" s="594">
        <v>0</v>
      </c>
      <c r="K256" s="620" t="s">
        <v>540</v>
      </c>
      <c r="L256" s="620">
        <v>630</v>
      </c>
      <c r="M256" s="657" t="s">
        <v>478</v>
      </c>
      <c r="N256" s="621" t="s">
        <v>473</v>
      </c>
    </row>
    <row r="257" spans="1:14" ht="31.5" x14ac:dyDescent="0.25">
      <c r="A257" s="1528"/>
      <c r="B257" s="1536"/>
      <c r="C257" s="655">
        <v>2</v>
      </c>
      <c r="D257" s="319">
        <v>40268103</v>
      </c>
      <c r="E257" s="652" t="s">
        <v>391</v>
      </c>
      <c r="F257" s="655"/>
      <c r="G257" s="655"/>
      <c r="H257" s="655"/>
      <c r="I257" s="655"/>
      <c r="J257" s="655">
        <v>1</v>
      </c>
      <c r="K257" s="319" t="s">
        <v>540</v>
      </c>
      <c r="L257" s="319">
        <v>1600</v>
      </c>
      <c r="M257" s="652" t="s">
        <v>478</v>
      </c>
      <c r="N257" s="622" t="s">
        <v>473</v>
      </c>
    </row>
    <row r="258" spans="1:14" ht="31.5" x14ac:dyDescent="0.25">
      <c r="A258" s="1528"/>
      <c r="B258" s="1536" t="s">
        <v>409</v>
      </c>
      <c r="C258" s="655">
        <v>1</v>
      </c>
      <c r="D258" s="638">
        <v>40268151</v>
      </c>
      <c r="E258" s="652" t="s">
        <v>392</v>
      </c>
      <c r="F258" s="655"/>
      <c r="G258" s="655"/>
      <c r="H258" s="655"/>
      <c r="I258" s="655"/>
      <c r="J258" s="655">
        <v>1</v>
      </c>
      <c r="K258" s="319" t="s">
        <v>540</v>
      </c>
      <c r="L258" s="319" t="s">
        <v>536</v>
      </c>
      <c r="M258" s="652" t="s">
        <v>479</v>
      </c>
      <c r="N258" s="622" t="s">
        <v>473</v>
      </c>
    </row>
    <row r="259" spans="1:14" ht="31.5" x14ac:dyDescent="0.25">
      <c r="A259" s="1528"/>
      <c r="B259" s="1536"/>
      <c r="C259" s="655">
        <v>2</v>
      </c>
      <c r="D259" s="319">
        <v>40268689</v>
      </c>
      <c r="E259" s="655" t="s">
        <v>391</v>
      </c>
      <c r="F259" s="655"/>
      <c r="G259" s="655"/>
      <c r="H259" s="655"/>
      <c r="I259" s="655"/>
      <c r="J259" s="655">
        <v>0</v>
      </c>
      <c r="K259" s="319" t="s">
        <v>540</v>
      </c>
      <c r="L259" s="319" t="s">
        <v>537</v>
      </c>
      <c r="M259" s="652" t="s">
        <v>479</v>
      </c>
      <c r="N259" s="622" t="s">
        <v>473</v>
      </c>
    </row>
    <row r="260" spans="1:14" ht="31.5" x14ac:dyDescent="0.25">
      <c r="A260" s="1528"/>
      <c r="B260" s="1536" t="s">
        <v>410</v>
      </c>
      <c r="C260" s="655">
        <v>1</v>
      </c>
      <c r="D260" s="319">
        <v>40268157</v>
      </c>
      <c r="E260" s="652" t="s">
        <v>391</v>
      </c>
      <c r="F260" s="655"/>
      <c r="G260" s="655"/>
      <c r="H260" s="655"/>
      <c r="I260" s="655"/>
      <c r="J260" s="655">
        <v>1</v>
      </c>
      <c r="K260" s="319" t="s">
        <v>540</v>
      </c>
      <c r="L260" s="319" t="s">
        <v>536</v>
      </c>
      <c r="M260" s="652" t="s">
        <v>480</v>
      </c>
      <c r="N260" s="622" t="s">
        <v>473</v>
      </c>
    </row>
    <row r="261" spans="1:14" ht="31.5" x14ac:dyDescent="0.25">
      <c r="A261" s="1528"/>
      <c r="B261" s="1536"/>
      <c r="C261" s="655">
        <v>2</v>
      </c>
      <c r="D261" s="319">
        <v>40268690</v>
      </c>
      <c r="E261" s="655" t="s">
        <v>391</v>
      </c>
      <c r="F261" s="655"/>
      <c r="G261" s="655"/>
      <c r="H261" s="655"/>
      <c r="I261" s="655"/>
      <c r="J261" s="655">
        <v>0</v>
      </c>
      <c r="K261" s="319" t="s">
        <v>540</v>
      </c>
      <c r="L261" s="319" t="s">
        <v>537</v>
      </c>
      <c r="M261" s="652" t="s">
        <v>480</v>
      </c>
      <c r="N261" s="622" t="s">
        <v>473</v>
      </c>
    </row>
    <row r="262" spans="1:14" ht="31.5" x14ac:dyDescent="0.25">
      <c r="A262" s="1528"/>
      <c r="B262" s="1536" t="s">
        <v>411</v>
      </c>
      <c r="C262" s="655">
        <v>1</v>
      </c>
      <c r="D262" s="638">
        <v>40268159</v>
      </c>
      <c r="E262" s="652" t="s">
        <v>392</v>
      </c>
      <c r="F262" s="655"/>
      <c r="G262" s="655"/>
      <c r="H262" s="655"/>
      <c r="I262" s="655"/>
      <c r="J262" s="655">
        <v>1</v>
      </c>
      <c r="K262" s="319" t="s">
        <v>540</v>
      </c>
      <c r="L262" s="319" t="s">
        <v>536</v>
      </c>
      <c r="M262" s="652" t="s">
        <v>481</v>
      </c>
      <c r="N262" s="622" t="s">
        <v>473</v>
      </c>
    </row>
    <row r="263" spans="1:14" ht="31.5" x14ac:dyDescent="0.25">
      <c r="A263" s="1528"/>
      <c r="B263" s="1536"/>
      <c r="C263" s="655">
        <v>2</v>
      </c>
      <c r="D263" s="319">
        <v>40268692</v>
      </c>
      <c r="E263" s="655" t="s">
        <v>391</v>
      </c>
      <c r="F263" s="655"/>
      <c r="G263" s="655"/>
      <c r="H263" s="655"/>
      <c r="I263" s="655"/>
      <c r="J263" s="655">
        <v>0</v>
      </c>
      <c r="K263" s="319" t="s">
        <v>540</v>
      </c>
      <c r="L263" s="319" t="s">
        <v>537</v>
      </c>
      <c r="M263" s="652" t="s">
        <v>481</v>
      </c>
      <c r="N263" s="622" t="s">
        <v>473</v>
      </c>
    </row>
    <row r="264" spans="1:14" ht="31.5" x14ac:dyDescent="0.25">
      <c r="A264" s="1528"/>
      <c r="B264" s="1536" t="s">
        <v>412</v>
      </c>
      <c r="C264" s="655">
        <v>1</v>
      </c>
      <c r="D264" s="638">
        <v>40268129</v>
      </c>
      <c r="E264" s="652" t="s">
        <v>392</v>
      </c>
      <c r="F264" s="655"/>
      <c r="G264" s="655"/>
      <c r="H264" s="655"/>
      <c r="I264" s="655"/>
      <c r="J264" s="655">
        <v>1</v>
      </c>
      <c r="K264" s="319" t="s">
        <v>540</v>
      </c>
      <c r="L264" s="319" t="s">
        <v>536</v>
      </c>
      <c r="M264" s="652" t="s">
        <v>482</v>
      </c>
      <c r="N264" s="622" t="s">
        <v>473</v>
      </c>
    </row>
    <row r="265" spans="1:14" ht="31.5" x14ac:dyDescent="0.25">
      <c r="A265" s="1528"/>
      <c r="B265" s="1536"/>
      <c r="C265" s="655">
        <v>2</v>
      </c>
      <c r="D265" s="319">
        <v>40268722</v>
      </c>
      <c r="E265" s="655" t="s">
        <v>391</v>
      </c>
      <c r="F265" s="655"/>
      <c r="G265" s="655"/>
      <c r="H265" s="655"/>
      <c r="I265" s="655"/>
      <c r="J265" s="655">
        <v>0</v>
      </c>
      <c r="K265" s="319" t="s">
        <v>540</v>
      </c>
      <c r="L265" s="319" t="s">
        <v>537</v>
      </c>
      <c r="M265" s="652" t="s">
        <v>482</v>
      </c>
      <c r="N265" s="622" t="s">
        <v>473</v>
      </c>
    </row>
    <row r="266" spans="1:14" ht="31.5" x14ac:dyDescent="0.25">
      <c r="A266" s="1528"/>
      <c r="B266" s="1536" t="s">
        <v>413</v>
      </c>
      <c r="C266" s="655">
        <v>1</v>
      </c>
      <c r="D266" s="319">
        <v>40268688</v>
      </c>
      <c r="E266" s="652" t="s">
        <v>391</v>
      </c>
      <c r="F266" s="655"/>
      <c r="G266" s="655"/>
      <c r="H266" s="655"/>
      <c r="I266" s="655"/>
      <c r="J266" s="655">
        <v>0</v>
      </c>
      <c r="K266" s="319" t="s">
        <v>540</v>
      </c>
      <c r="L266" s="319" t="s">
        <v>538</v>
      </c>
      <c r="M266" s="319" t="s">
        <v>483</v>
      </c>
      <c r="N266" s="622" t="s">
        <v>473</v>
      </c>
    </row>
    <row r="267" spans="1:14" ht="31.5" x14ac:dyDescent="0.25">
      <c r="A267" s="1528"/>
      <c r="B267" s="1536"/>
      <c r="C267" s="655">
        <v>2</v>
      </c>
      <c r="D267" s="319">
        <v>40268723</v>
      </c>
      <c r="E267" s="655" t="s">
        <v>391</v>
      </c>
      <c r="F267" s="655"/>
      <c r="G267" s="655"/>
      <c r="H267" s="655"/>
      <c r="I267" s="655"/>
      <c r="J267" s="655">
        <v>0</v>
      </c>
      <c r="K267" s="319" t="s">
        <v>540</v>
      </c>
      <c r="L267" s="319" t="s">
        <v>537</v>
      </c>
      <c r="M267" s="319" t="s">
        <v>483</v>
      </c>
      <c r="N267" s="622" t="s">
        <v>473</v>
      </c>
    </row>
    <row r="268" spans="1:14" ht="31.5" x14ac:dyDescent="0.25">
      <c r="A268" s="1528"/>
      <c r="B268" s="1536" t="s">
        <v>414</v>
      </c>
      <c r="C268" s="655">
        <v>1</v>
      </c>
      <c r="D268" s="319">
        <v>40268137</v>
      </c>
      <c r="E268" s="652" t="s">
        <v>391</v>
      </c>
      <c r="F268" s="655"/>
      <c r="G268" s="655"/>
      <c r="H268" s="655"/>
      <c r="I268" s="655"/>
      <c r="J268" s="655">
        <v>1</v>
      </c>
      <c r="K268" s="319" t="s">
        <v>540</v>
      </c>
      <c r="L268" s="319" t="s">
        <v>536</v>
      </c>
      <c r="M268" s="319" t="s">
        <v>484</v>
      </c>
      <c r="N268" s="622" t="s">
        <v>473</v>
      </c>
    </row>
    <row r="269" spans="1:14" ht="31.5" x14ac:dyDescent="0.25">
      <c r="A269" s="1528"/>
      <c r="B269" s="1536"/>
      <c r="C269" s="655">
        <v>2</v>
      </c>
      <c r="D269" s="319">
        <v>40268730</v>
      </c>
      <c r="E269" s="655" t="s">
        <v>391</v>
      </c>
      <c r="F269" s="655"/>
      <c r="G269" s="655"/>
      <c r="H269" s="655"/>
      <c r="I269" s="655"/>
      <c r="J269" s="655">
        <v>0</v>
      </c>
      <c r="K269" s="319" t="s">
        <v>540</v>
      </c>
      <c r="L269" s="319" t="s">
        <v>537</v>
      </c>
      <c r="M269" s="319" t="s">
        <v>484</v>
      </c>
      <c r="N269" s="622" t="s">
        <v>473</v>
      </c>
    </row>
    <row r="270" spans="1:14" ht="31.5" x14ac:dyDescent="0.25">
      <c r="A270" s="1528"/>
      <c r="B270" s="1538" t="s">
        <v>415</v>
      </c>
      <c r="C270" s="655">
        <v>1</v>
      </c>
      <c r="D270" s="319">
        <v>40268160</v>
      </c>
      <c r="E270" s="652" t="s">
        <v>391</v>
      </c>
      <c r="F270" s="655"/>
      <c r="G270" s="655"/>
      <c r="H270" s="655"/>
      <c r="I270" s="655"/>
      <c r="J270" s="655">
        <v>1</v>
      </c>
      <c r="K270" s="319" t="s">
        <v>540</v>
      </c>
      <c r="L270" s="319" t="s">
        <v>536</v>
      </c>
      <c r="M270" s="319" t="s">
        <v>485</v>
      </c>
      <c r="N270" s="622" t="s">
        <v>473</v>
      </c>
    </row>
    <row r="271" spans="1:14" ht="31.5" x14ac:dyDescent="0.25">
      <c r="A271" s="1528"/>
      <c r="B271" s="1538"/>
      <c r="C271" s="655">
        <v>2</v>
      </c>
      <c r="D271" s="319">
        <v>40268711</v>
      </c>
      <c r="E271" s="655" t="s">
        <v>391</v>
      </c>
      <c r="F271" s="655"/>
      <c r="G271" s="655"/>
      <c r="H271" s="655"/>
      <c r="I271" s="655"/>
      <c r="J271" s="655">
        <v>0</v>
      </c>
      <c r="K271" s="319" t="s">
        <v>540</v>
      </c>
      <c r="L271" s="319" t="s">
        <v>537</v>
      </c>
      <c r="M271" s="319" t="s">
        <v>485</v>
      </c>
      <c r="N271" s="622" t="s">
        <v>473</v>
      </c>
    </row>
    <row r="272" spans="1:14" ht="31.5" x14ac:dyDescent="0.25">
      <c r="A272" s="1528"/>
      <c r="B272" s="1536" t="s">
        <v>416</v>
      </c>
      <c r="C272" s="655">
        <v>1</v>
      </c>
      <c r="D272" s="638">
        <v>40268341</v>
      </c>
      <c r="E272" s="652" t="s">
        <v>392</v>
      </c>
      <c r="F272" s="655"/>
      <c r="G272" s="655"/>
      <c r="H272" s="655"/>
      <c r="I272" s="655"/>
      <c r="J272" s="655">
        <v>1</v>
      </c>
      <c r="K272" s="319" t="s">
        <v>540</v>
      </c>
      <c r="L272" s="319" t="s">
        <v>536</v>
      </c>
      <c r="M272" s="319" t="s">
        <v>486</v>
      </c>
      <c r="N272" s="622" t="s">
        <v>473</v>
      </c>
    </row>
    <row r="273" spans="1:14" ht="31.5" x14ac:dyDescent="0.25">
      <c r="A273" s="1528"/>
      <c r="B273" s="1536"/>
      <c r="C273" s="655">
        <v>2</v>
      </c>
      <c r="D273" s="638">
        <v>40268713</v>
      </c>
      <c r="E273" s="655" t="s">
        <v>392</v>
      </c>
      <c r="F273" s="655"/>
      <c r="G273" s="655"/>
      <c r="H273" s="655"/>
      <c r="I273" s="655"/>
      <c r="J273" s="655">
        <v>0</v>
      </c>
      <c r="K273" s="319" t="s">
        <v>540</v>
      </c>
      <c r="L273" s="319" t="s">
        <v>537</v>
      </c>
      <c r="M273" s="319" t="s">
        <v>486</v>
      </c>
      <c r="N273" s="622" t="s">
        <v>473</v>
      </c>
    </row>
    <row r="274" spans="1:14" ht="31.5" x14ac:dyDescent="0.25">
      <c r="A274" s="1528"/>
      <c r="B274" s="1536" t="s">
        <v>417</v>
      </c>
      <c r="C274" s="655">
        <v>1</v>
      </c>
      <c r="D274" s="638">
        <v>40268139</v>
      </c>
      <c r="E274" s="652" t="s">
        <v>392</v>
      </c>
      <c r="F274" s="655"/>
      <c r="G274" s="655"/>
      <c r="H274" s="655"/>
      <c r="I274" s="655"/>
      <c r="J274" s="655">
        <v>1</v>
      </c>
      <c r="K274" s="319" t="s">
        <v>540</v>
      </c>
      <c r="L274" s="319" t="s">
        <v>536</v>
      </c>
      <c r="M274" s="319" t="s">
        <v>487</v>
      </c>
      <c r="N274" s="622" t="s">
        <v>473</v>
      </c>
    </row>
    <row r="275" spans="1:14" ht="31.5" x14ac:dyDescent="0.25">
      <c r="A275" s="1528"/>
      <c r="B275" s="1536"/>
      <c r="C275" s="655">
        <v>2</v>
      </c>
      <c r="D275" s="638">
        <v>40268731</v>
      </c>
      <c r="E275" s="652" t="s">
        <v>392</v>
      </c>
      <c r="F275" s="655"/>
      <c r="G275" s="655"/>
      <c r="H275" s="655"/>
      <c r="I275" s="655"/>
      <c r="J275" s="655">
        <v>0</v>
      </c>
      <c r="K275" s="319" t="s">
        <v>540</v>
      </c>
      <c r="L275" s="319" t="s">
        <v>537</v>
      </c>
      <c r="M275" s="319" t="s">
        <v>487</v>
      </c>
      <c r="N275" s="622" t="s">
        <v>473</v>
      </c>
    </row>
    <row r="276" spans="1:14" ht="31.5" x14ac:dyDescent="0.25">
      <c r="A276" s="1528"/>
      <c r="B276" s="1536" t="s">
        <v>418</v>
      </c>
      <c r="C276" s="655">
        <v>1</v>
      </c>
      <c r="D276" s="638">
        <v>40268342</v>
      </c>
      <c r="E276" s="652" t="s">
        <v>392</v>
      </c>
      <c r="F276" s="655"/>
      <c r="G276" s="655"/>
      <c r="H276" s="655"/>
      <c r="I276" s="655"/>
      <c r="J276" s="655">
        <v>1</v>
      </c>
      <c r="K276" s="319" t="s">
        <v>540</v>
      </c>
      <c r="L276" s="319" t="s">
        <v>536</v>
      </c>
      <c r="M276" s="319" t="s">
        <v>488</v>
      </c>
      <c r="N276" s="622" t="s">
        <v>473</v>
      </c>
    </row>
    <row r="277" spans="1:14" ht="31.5" x14ac:dyDescent="0.25">
      <c r="A277" s="1528"/>
      <c r="B277" s="1536"/>
      <c r="C277" s="655">
        <v>2</v>
      </c>
      <c r="D277" s="638">
        <v>40268714</v>
      </c>
      <c r="E277" s="652" t="s">
        <v>392</v>
      </c>
      <c r="F277" s="655"/>
      <c r="G277" s="655"/>
      <c r="H277" s="655"/>
      <c r="I277" s="655"/>
      <c r="J277" s="655">
        <v>0</v>
      </c>
      <c r="K277" s="319" t="s">
        <v>540</v>
      </c>
      <c r="L277" s="319" t="s">
        <v>537</v>
      </c>
      <c r="M277" s="319" t="s">
        <v>488</v>
      </c>
      <c r="N277" s="622" t="s">
        <v>473</v>
      </c>
    </row>
    <row r="278" spans="1:14" ht="31.5" x14ac:dyDescent="0.25">
      <c r="A278" s="1528"/>
      <c r="B278" s="1536" t="s">
        <v>419</v>
      </c>
      <c r="C278" s="655">
        <v>1</v>
      </c>
      <c r="D278" s="638">
        <v>40268968</v>
      </c>
      <c r="E278" s="652" t="s">
        <v>392</v>
      </c>
      <c r="F278" s="655"/>
      <c r="G278" s="655">
        <v>1</v>
      </c>
      <c r="H278" s="623">
        <v>45413</v>
      </c>
      <c r="I278" s="623">
        <v>45413</v>
      </c>
      <c r="J278" s="655">
        <v>0</v>
      </c>
      <c r="K278" s="319" t="s">
        <v>541</v>
      </c>
      <c r="L278" s="319" t="s">
        <v>538</v>
      </c>
      <c r="M278" s="319" t="s">
        <v>489</v>
      </c>
      <c r="N278" s="622" t="s">
        <v>473</v>
      </c>
    </row>
    <row r="279" spans="1:14" ht="31.5" x14ac:dyDescent="0.25">
      <c r="A279" s="1528"/>
      <c r="B279" s="1536"/>
      <c r="C279" s="655">
        <v>2</v>
      </c>
      <c r="D279" s="319">
        <v>40269004</v>
      </c>
      <c r="E279" s="655" t="s">
        <v>391</v>
      </c>
      <c r="F279" s="655"/>
      <c r="G279" s="655"/>
      <c r="H279" s="623">
        <v>45413</v>
      </c>
      <c r="I279" s="623">
        <v>45413</v>
      </c>
      <c r="J279" s="655">
        <v>0</v>
      </c>
      <c r="K279" s="319" t="s">
        <v>541</v>
      </c>
      <c r="L279" s="319" t="s">
        <v>537</v>
      </c>
      <c r="M279" s="319" t="s">
        <v>489</v>
      </c>
      <c r="N279" s="622" t="s">
        <v>473</v>
      </c>
    </row>
    <row r="280" spans="1:14" ht="31.5" x14ac:dyDescent="0.25">
      <c r="A280" s="1528"/>
      <c r="B280" s="1536" t="s">
        <v>420</v>
      </c>
      <c r="C280" s="655">
        <v>1</v>
      </c>
      <c r="D280" s="638">
        <v>40268970</v>
      </c>
      <c r="E280" s="652" t="s">
        <v>392</v>
      </c>
      <c r="F280" s="655"/>
      <c r="G280" s="655"/>
      <c r="H280" s="623">
        <v>45413</v>
      </c>
      <c r="I280" s="623">
        <v>45413</v>
      </c>
      <c r="J280" s="655">
        <v>0</v>
      </c>
      <c r="K280" s="319" t="s">
        <v>541</v>
      </c>
      <c r="L280" s="319" t="s">
        <v>538</v>
      </c>
      <c r="M280" s="319" t="s">
        <v>490</v>
      </c>
      <c r="N280" s="622" t="s">
        <v>473</v>
      </c>
    </row>
    <row r="281" spans="1:14" ht="31.5" x14ac:dyDescent="0.25">
      <c r="A281" s="1528"/>
      <c r="B281" s="1536"/>
      <c r="C281" s="655">
        <v>2</v>
      </c>
      <c r="D281" s="319">
        <v>40269007</v>
      </c>
      <c r="E281" s="655" t="s">
        <v>391</v>
      </c>
      <c r="F281" s="655"/>
      <c r="G281" s="655"/>
      <c r="H281" s="623">
        <v>45413</v>
      </c>
      <c r="I281" s="623">
        <v>45413</v>
      </c>
      <c r="J281" s="655">
        <v>0</v>
      </c>
      <c r="K281" s="319" t="s">
        <v>541</v>
      </c>
      <c r="L281" s="319" t="s">
        <v>537</v>
      </c>
      <c r="M281" s="319" t="s">
        <v>490</v>
      </c>
      <c r="N281" s="622" t="s">
        <v>473</v>
      </c>
    </row>
    <row r="282" spans="1:14" ht="31.5" x14ac:dyDescent="0.25">
      <c r="A282" s="1528"/>
      <c r="B282" s="1536" t="s">
        <v>421</v>
      </c>
      <c r="C282" s="655">
        <v>1</v>
      </c>
      <c r="D282" s="638">
        <v>40269011</v>
      </c>
      <c r="E282" s="652" t="s">
        <v>392</v>
      </c>
      <c r="F282" s="655"/>
      <c r="G282" s="655"/>
      <c r="H282" s="623">
        <v>45413</v>
      </c>
      <c r="I282" s="623">
        <v>45413</v>
      </c>
      <c r="J282" s="655">
        <v>0</v>
      </c>
      <c r="K282" s="319" t="s">
        <v>541</v>
      </c>
      <c r="L282" s="319">
        <v>630</v>
      </c>
      <c r="M282" s="319" t="s">
        <v>491</v>
      </c>
      <c r="N282" s="622" t="s">
        <v>473</v>
      </c>
    </row>
    <row r="283" spans="1:14" ht="31.5" x14ac:dyDescent="0.25">
      <c r="A283" s="1528"/>
      <c r="B283" s="1536"/>
      <c r="C283" s="655">
        <v>2</v>
      </c>
      <c r="D283" s="554">
        <v>40268976</v>
      </c>
      <c r="E283" s="652" t="s">
        <v>392</v>
      </c>
      <c r="F283" s="655"/>
      <c r="G283" s="655"/>
      <c r="H283" s="623">
        <v>45413</v>
      </c>
      <c r="I283" s="623">
        <v>45413</v>
      </c>
      <c r="J283" s="655">
        <v>0</v>
      </c>
      <c r="K283" s="319" t="s">
        <v>541</v>
      </c>
      <c r="L283" s="319">
        <v>1000</v>
      </c>
      <c r="M283" s="319" t="s">
        <v>491</v>
      </c>
      <c r="N283" s="622" t="s">
        <v>473</v>
      </c>
    </row>
    <row r="284" spans="1:14" ht="31.5" x14ac:dyDescent="0.25">
      <c r="A284" s="1528"/>
      <c r="B284" s="1536" t="s">
        <v>422</v>
      </c>
      <c r="C284" s="655">
        <v>1</v>
      </c>
      <c r="D284" s="638">
        <v>40268978</v>
      </c>
      <c r="E284" s="655" t="s">
        <v>392</v>
      </c>
      <c r="F284" s="655"/>
      <c r="G284" s="655"/>
      <c r="H284" s="623">
        <v>45413</v>
      </c>
      <c r="I284" s="623">
        <v>45413</v>
      </c>
      <c r="J284" s="655">
        <v>0</v>
      </c>
      <c r="K284" s="319" t="s">
        <v>541</v>
      </c>
      <c r="L284" s="319" t="s">
        <v>538</v>
      </c>
      <c r="M284" s="319" t="s">
        <v>492</v>
      </c>
      <c r="N284" s="622" t="s">
        <v>473</v>
      </c>
    </row>
    <row r="285" spans="1:14" ht="31.5" x14ac:dyDescent="0.25">
      <c r="A285" s="1528"/>
      <c r="B285" s="1536"/>
      <c r="C285" s="655">
        <v>2</v>
      </c>
      <c r="D285" s="638">
        <v>40269014</v>
      </c>
      <c r="E285" s="652" t="s">
        <v>392</v>
      </c>
      <c r="F285" s="655"/>
      <c r="G285" s="655"/>
      <c r="H285" s="623">
        <v>45413</v>
      </c>
      <c r="I285" s="623">
        <v>45413</v>
      </c>
      <c r="J285" s="655">
        <v>0</v>
      </c>
      <c r="K285" s="319" t="s">
        <v>541</v>
      </c>
      <c r="L285" s="319" t="s">
        <v>537</v>
      </c>
      <c r="M285" s="319" t="s">
        <v>492</v>
      </c>
      <c r="N285" s="622" t="s">
        <v>473</v>
      </c>
    </row>
    <row r="286" spans="1:14" ht="31.5" x14ac:dyDescent="0.25">
      <c r="A286" s="1528"/>
      <c r="B286" s="1536" t="s">
        <v>423</v>
      </c>
      <c r="C286" s="655">
        <v>1</v>
      </c>
      <c r="D286" s="638">
        <v>40269021</v>
      </c>
      <c r="E286" s="652" t="s">
        <v>392</v>
      </c>
      <c r="F286" s="655"/>
      <c r="G286" s="655"/>
      <c r="H286" s="623">
        <v>45413</v>
      </c>
      <c r="I286" s="623">
        <v>45413</v>
      </c>
      <c r="J286" s="655">
        <v>0</v>
      </c>
      <c r="K286" s="319" t="s">
        <v>541</v>
      </c>
      <c r="L286" s="319" t="s">
        <v>538</v>
      </c>
      <c r="M286" s="319" t="s">
        <v>493</v>
      </c>
      <c r="N286" s="622" t="s">
        <v>473</v>
      </c>
    </row>
    <row r="287" spans="1:14" ht="31.5" x14ac:dyDescent="0.25">
      <c r="A287" s="1528"/>
      <c r="B287" s="1536"/>
      <c r="C287" s="655">
        <v>2</v>
      </c>
      <c r="D287" s="638">
        <v>40269040</v>
      </c>
      <c r="E287" s="655" t="s">
        <v>392</v>
      </c>
      <c r="F287" s="655"/>
      <c r="G287" s="655"/>
      <c r="H287" s="623">
        <v>45413</v>
      </c>
      <c r="I287" s="623">
        <v>45413</v>
      </c>
      <c r="J287" s="655">
        <v>0</v>
      </c>
      <c r="K287" s="319" t="s">
        <v>541</v>
      </c>
      <c r="L287" s="319" t="s">
        <v>537</v>
      </c>
      <c r="M287" s="319" t="s">
        <v>493</v>
      </c>
      <c r="N287" s="622" t="s">
        <v>473</v>
      </c>
    </row>
    <row r="288" spans="1:14" ht="31.5" x14ac:dyDescent="0.25">
      <c r="A288" s="1528"/>
      <c r="B288" s="1536" t="s">
        <v>424</v>
      </c>
      <c r="C288" s="655">
        <v>1</v>
      </c>
      <c r="D288" s="638">
        <v>40269048</v>
      </c>
      <c r="E288" s="652" t="s">
        <v>392</v>
      </c>
      <c r="F288" s="655"/>
      <c r="G288" s="655"/>
      <c r="H288" s="623">
        <v>45413</v>
      </c>
      <c r="I288" s="623">
        <v>45413</v>
      </c>
      <c r="J288" s="655">
        <v>0</v>
      </c>
      <c r="K288" s="319" t="s">
        <v>541</v>
      </c>
      <c r="L288" s="319" t="s">
        <v>538</v>
      </c>
      <c r="M288" s="319" t="s">
        <v>494</v>
      </c>
      <c r="N288" s="622" t="s">
        <v>473</v>
      </c>
    </row>
    <row r="289" spans="1:14" ht="31.5" x14ac:dyDescent="0.25">
      <c r="A289" s="1528"/>
      <c r="B289" s="1536"/>
      <c r="C289" s="655">
        <v>2</v>
      </c>
      <c r="D289" s="638">
        <v>40269054</v>
      </c>
      <c r="E289" s="655" t="s">
        <v>392</v>
      </c>
      <c r="F289" s="655"/>
      <c r="G289" s="655"/>
      <c r="H289" s="623">
        <v>45413</v>
      </c>
      <c r="I289" s="623">
        <v>45413</v>
      </c>
      <c r="J289" s="655">
        <v>0</v>
      </c>
      <c r="K289" s="319" t="s">
        <v>541</v>
      </c>
      <c r="L289" s="319" t="s">
        <v>537</v>
      </c>
      <c r="M289" s="319" t="s">
        <v>494</v>
      </c>
      <c r="N289" s="622" t="s">
        <v>473</v>
      </c>
    </row>
    <row r="290" spans="1:14" ht="31.5" x14ac:dyDescent="0.25">
      <c r="A290" s="1528"/>
      <c r="B290" s="1536" t="s">
        <v>425</v>
      </c>
      <c r="C290" s="655">
        <v>1</v>
      </c>
      <c r="D290" s="638">
        <v>40269027</v>
      </c>
      <c r="E290" s="652" t="s">
        <v>392</v>
      </c>
      <c r="F290" s="655"/>
      <c r="G290" s="655"/>
      <c r="H290" s="623">
        <v>45413</v>
      </c>
      <c r="I290" s="623">
        <v>45413</v>
      </c>
      <c r="J290" s="655">
        <v>0</v>
      </c>
      <c r="K290" s="319" t="s">
        <v>541</v>
      </c>
      <c r="L290" s="319" t="s">
        <v>538</v>
      </c>
      <c r="M290" s="319" t="s">
        <v>495</v>
      </c>
      <c r="N290" s="622" t="s">
        <v>473</v>
      </c>
    </row>
    <row r="291" spans="1:14" ht="31.5" x14ac:dyDescent="0.25">
      <c r="A291" s="1528"/>
      <c r="B291" s="1536"/>
      <c r="C291" s="655">
        <v>2</v>
      </c>
      <c r="D291" s="319">
        <v>40269045</v>
      </c>
      <c r="E291" s="655" t="s">
        <v>391</v>
      </c>
      <c r="F291" s="655"/>
      <c r="G291" s="655"/>
      <c r="H291" s="623">
        <v>45413</v>
      </c>
      <c r="I291" s="623">
        <v>45413</v>
      </c>
      <c r="J291" s="655">
        <v>0</v>
      </c>
      <c r="K291" s="319" t="s">
        <v>541</v>
      </c>
      <c r="L291" s="319" t="s">
        <v>537</v>
      </c>
      <c r="M291" s="319" t="s">
        <v>495</v>
      </c>
      <c r="N291" s="622" t="s">
        <v>473</v>
      </c>
    </row>
    <row r="292" spans="1:14" ht="31.5" x14ac:dyDescent="0.25">
      <c r="A292" s="1528"/>
      <c r="B292" s="1536" t="s">
        <v>426</v>
      </c>
      <c r="C292" s="655">
        <v>1</v>
      </c>
      <c r="D292" s="638">
        <v>40268980</v>
      </c>
      <c r="E292" s="652" t="s">
        <v>392</v>
      </c>
      <c r="F292" s="655"/>
      <c r="G292" s="655"/>
      <c r="H292" s="623">
        <v>45413</v>
      </c>
      <c r="I292" s="623">
        <v>45413</v>
      </c>
      <c r="J292" s="655">
        <v>0</v>
      </c>
      <c r="K292" s="319" t="s">
        <v>541</v>
      </c>
      <c r="L292" s="319" t="s">
        <v>538</v>
      </c>
      <c r="M292" s="319" t="s">
        <v>496</v>
      </c>
      <c r="N292" s="622" t="s">
        <v>473</v>
      </c>
    </row>
    <row r="293" spans="1:14" ht="31.5" x14ac:dyDescent="0.25">
      <c r="A293" s="1528"/>
      <c r="B293" s="1536"/>
      <c r="C293" s="655">
        <v>2</v>
      </c>
      <c r="D293" s="319">
        <v>40269015</v>
      </c>
      <c r="E293" s="655" t="s">
        <v>391</v>
      </c>
      <c r="F293" s="655"/>
      <c r="G293" s="655"/>
      <c r="H293" s="623">
        <v>45413</v>
      </c>
      <c r="I293" s="623">
        <v>45413</v>
      </c>
      <c r="J293" s="655">
        <v>0</v>
      </c>
      <c r="K293" s="319" t="s">
        <v>541</v>
      </c>
      <c r="L293" s="319" t="s">
        <v>537</v>
      </c>
      <c r="M293" s="319" t="s">
        <v>496</v>
      </c>
      <c r="N293" s="622" t="s">
        <v>473</v>
      </c>
    </row>
    <row r="294" spans="1:14" ht="31.5" x14ac:dyDescent="0.25">
      <c r="A294" s="1528"/>
      <c r="B294" s="1536" t="s">
        <v>427</v>
      </c>
      <c r="C294" s="655">
        <v>1</v>
      </c>
      <c r="D294" s="638">
        <v>40269051</v>
      </c>
      <c r="E294" s="652" t="s">
        <v>392</v>
      </c>
      <c r="F294" s="655"/>
      <c r="G294" s="655">
        <v>1</v>
      </c>
      <c r="H294" s="623">
        <v>45413</v>
      </c>
      <c r="I294" s="623">
        <v>45413</v>
      </c>
      <c r="J294" s="655">
        <v>0</v>
      </c>
      <c r="K294" s="319" t="s">
        <v>541</v>
      </c>
      <c r="L294" s="319" t="s">
        <v>538</v>
      </c>
      <c r="M294" s="319" t="s">
        <v>497</v>
      </c>
      <c r="N294" s="622" t="s">
        <v>473</v>
      </c>
    </row>
    <row r="295" spans="1:14" ht="31.5" x14ac:dyDescent="0.25">
      <c r="A295" s="1528"/>
      <c r="B295" s="1536"/>
      <c r="C295" s="655">
        <v>2</v>
      </c>
      <c r="D295" s="638">
        <v>40269057</v>
      </c>
      <c r="E295" s="655" t="s">
        <v>392</v>
      </c>
      <c r="F295" s="655"/>
      <c r="G295" s="655"/>
      <c r="H295" s="623">
        <v>45413</v>
      </c>
      <c r="I295" s="623">
        <v>45413</v>
      </c>
      <c r="J295" s="655">
        <v>0</v>
      </c>
      <c r="K295" s="319" t="s">
        <v>541</v>
      </c>
      <c r="L295" s="319" t="s">
        <v>537</v>
      </c>
      <c r="M295" s="319" t="s">
        <v>497</v>
      </c>
      <c r="N295" s="622" t="s">
        <v>473</v>
      </c>
    </row>
    <row r="296" spans="1:14" ht="31.5" x14ac:dyDescent="0.25">
      <c r="A296" s="1528"/>
      <c r="B296" s="1536" t="s">
        <v>428</v>
      </c>
      <c r="C296" s="655">
        <v>1</v>
      </c>
      <c r="D296" s="638">
        <v>40269002</v>
      </c>
      <c r="E296" s="652" t="s">
        <v>392</v>
      </c>
      <c r="F296" s="655"/>
      <c r="G296" s="655"/>
      <c r="H296" s="623">
        <v>45413</v>
      </c>
      <c r="I296" s="623">
        <v>45413</v>
      </c>
      <c r="J296" s="655">
        <v>0</v>
      </c>
      <c r="K296" s="319" t="s">
        <v>541</v>
      </c>
      <c r="L296" s="319" t="s">
        <v>538</v>
      </c>
      <c r="M296" s="319" t="s">
        <v>498</v>
      </c>
      <c r="N296" s="622" t="s">
        <v>473</v>
      </c>
    </row>
    <row r="297" spans="1:14" ht="31.5" x14ac:dyDescent="0.25">
      <c r="A297" s="1528"/>
      <c r="B297" s="1536"/>
      <c r="C297" s="655">
        <v>2</v>
      </c>
      <c r="D297" s="638">
        <v>40269017</v>
      </c>
      <c r="E297" s="655" t="s">
        <v>392</v>
      </c>
      <c r="F297" s="655"/>
      <c r="G297" s="655"/>
      <c r="H297" s="623">
        <v>45413</v>
      </c>
      <c r="I297" s="623">
        <v>45413</v>
      </c>
      <c r="J297" s="655">
        <v>0</v>
      </c>
      <c r="K297" s="319" t="s">
        <v>541</v>
      </c>
      <c r="L297" s="319" t="s">
        <v>537</v>
      </c>
      <c r="M297" s="319" t="s">
        <v>498</v>
      </c>
      <c r="N297" s="622" t="s">
        <v>473</v>
      </c>
    </row>
    <row r="298" spans="1:14" ht="31.5" x14ac:dyDescent="0.25">
      <c r="A298" s="1528"/>
      <c r="B298" s="1536" t="s">
        <v>429</v>
      </c>
      <c r="C298" s="655">
        <v>1</v>
      </c>
      <c r="D298" s="638">
        <v>40269086</v>
      </c>
      <c r="E298" s="652" t="s">
        <v>392</v>
      </c>
      <c r="F298" s="655"/>
      <c r="G298" s="655"/>
      <c r="H298" s="623">
        <v>45413</v>
      </c>
      <c r="I298" s="623">
        <v>45413</v>
      </c>
      <c r="J298" s="655">
        <v>0</v>
      </c>
      <c r="K298" s="319" t="s">
        <v>541</v>
      </c>
      <c r="L298" s="319" t="s">
        <v>538</v>
      </c>
      <c r="M298" s="319" t="s">
        <v>499</v>
      </c>
      <c r="N298" s="622" t="s">
        <v>473</v>
      </c>
    </row>
    <row r="299" spans="1:14" ht="31.5" x14ac:dyDescent="0.25">
      <c r="A299" s="1528"/>
      <c r="B299" s="1536"/>
      <c r="C299" s="655">
        <v>2</v>
      </c>
      <c r="D299" s="319">
        <v>40269095</v>
      </c>
      <c r="E299" s="655" t="s">
        <v>391</v>
      </c>
      <c r="F299" s="655"/>
      <c r="G299" s="655"/>
      <c r="H299" s="623">
        <v>45413</v>
      </c>
      <c r="I299" s="623">
        <v>45413</v>
      </c>
      <c r="J299" s="655">
        <v>0</v>
      </c>
      <c r="K299" s="319" t="s">
        <v>541</v>
      </c>
      <c r="L299" s="319" t="s">
        <v>537</v>
      </c>
      <c r="M299" s="319" t="s">
        <v>499</v>
      </c>
      <c r="N299" s="622" t="s">
        <v>473</v>
      </c>
    </row>
    <row r="300" spans="1:14" ht="31.5" x14ac:dyDescent="0.25">
      <c r="A300" s="1528"/>
      <c r="B300" s="1536" t="s">
        <v>430</v>
      </c>
      <c r="C300" s="655">
        <v>1</v>
      </c>
      <c r="D300" s="554">
        <v>40269098</v>
      </c>
      <c r="E300" s="655" t="s">
        <v>392</v>
      </c>
      <c r="F300" s="655"/>
      <c r="G300" s="655"/>
      <c r="H300" s="623">
        <v>45413</v>
      </c>
      <c r="I300" s="623">
        <v>45413</v>
      </c>
      <c r="J300" s="655">
        <v>0</v>
      </c>
      <c r="K300" s="319" t="s">
        <v>541</v>
      </c>
      <c r="L300" s="319">
        <v>630</v>
      </c>
      <c r="M300" s="319" t="s">
        <v>500</v>
      </c>
      <c r="N300" s="622" t="s">
        <v>473</v>
      </c>
    </row>
    <row r="301" spans="1:14" ht="31.5" x14ac:dyDescent="0.25">
      <c r="A301" s="1528"/>
      <c r="B301" s="1536"/>
      <c r="C301" s="655">
        <v>2</v>
      </c>
      <c r="D301" s="554">
        <v>40269090</v>
      </c>
      <c r="E301" s="652" t="s">
        <v>392</v>
      </c>
      <c r="F301" s="655"/>
      <c r="G301" s="655"/>
      <c r="H301" s="623">
        <v>45413</v>
      </c>
      <c r="I301" s="623">
        <v>45413</v>
      </c>
      <c r="J301" s="655">
        <v>0</v>
      </c>
      <c r="K301" s="319" t="s">
        <v>541</v>
      </c>
      <c r="L301" s="319">
        <v>1000</v>
      </c>
      <c r="M301" s="319" t="s">
        <v>500</v>
      </c>
      <c r="N301" s="622" t="s">
        <v>473</v>
      </c>
    </row>
    <row r="302" spans="1:14" ht="31.5" x14ac:dyDescent="0.25">
      <c r="A302" s="1528"/>
      <c r="B302" s="1536" t="s">
        <v>431</v>
      </c>
      <c r="C302" s="655">
        <v>1</v>
      </c>
      <c r="D302" s="638">
        <v>40269092</v>
      </c>
      <c r="E302" s="655" t="s">
        <v>392</v>
      </c>
      <c r="F302" s="655"/>
      <c r="G302" s="655"/>
      <c r="H302" s="623">
        <v>45413</v>
      </c>
      <c r="I302" s="623">
        <v>45413</v>
      </c>
      <c r="J302" s="655">
        <v>0</v>
      </c>
      <c r="K302" s="319" t="s">
        <v>541</v>
      </c>
      <c r="L302" s="319" t="s">
        <v>538</v>
      </c>
      <c r="M302" s="319" t="s">
        <v>501</v>
      </c>
      <c r="N302" s="622" t="s">
        <v>473</v>
      </c>
    </row>
    <row r="303" spans="1:14" ht="31.5" x14ac:dyDescent="0.25">
      <c r="A303" s="1528"/>
      <c r="B303" s="1536"/>
      <c r="C303" s="655">
        <v>2</v>
      </c>
      <c r="D303" s="638">
        <v>40269099</v>
      </c>
      <c r="E303" s="655" t="s">
        <v>392</v>
      </c>
      <c r="F303" s="655"/>
      <c r="G303" s="655"/>
      <c r="H303" s="623">
        <v>45413</v>
      </c>
      <c r="I303" s="623">
        <v>45413</v>
      </c>
      <c r="J303" s="655">
        <v>0</v>
      </c>
      <c r="K303" s="319" t="s">
        <v>541</v>
      </c>
      <c r="L303" s="319" t="s">
        <v>537</v>
      </c>
      <c r="M303" s="319" t="s">
        <v>501</v>
      </c>
      <c r="N303" s="622" t="s">
        <v>473</v>
      </c>
    </row>
    <row r="304" spans="1:14" ht="31.5" x14ac:dyDescent="0.25">
      <c r="A304" s="1528"/>
      <c r="B304" s="1536" t="s">
        <v>432</v>
      </c>
      <c r="C304" s="655">
        <v>1</v>
      </c>
      <c r="D304" s="638">
        <v>40269093</v>
      </c>
      <c r="E304" s="652" t="s">
        <v>392</v>
      </c>
      <c r="F304" s="655"/>
      <c r="G304" s="655"/>
      <c r="H304" s="623">
        <v>45413</v>
      </c>
      <c r="I304" s="623">
        <v>45413</v>
      </c>
      <c r="J304" s="655">
        <v>0</v>
      </c>
      <c r="K304" s="319" t="s">
        <v>541</v>
      </c>
      <c r="L304" s="319" t="s">
        <v>538</v>
      </c>
      <c r="M304" s="319" t="s">
        <v>502</v>
      </c>
      <c r="N304" s="622" t="s">
        <v>473</v>
      </c>
    </row>
    <row r="305" spans="1:14" ht="31.5" x14ac:dyDescent="0.25">
      <c r="A305" s="1528"/>
      <c r="B305" s="1536"/>
      <c r="C305" s="655">
        <v>2</v>
      </c>
      <c r="D305" s="638">
        <v>40269100</v>
      </c>
      <c r="E305" s="652" t="s">
        <v>392</v>
      </c>
      <c r="F305" s="655"/>
      <c r="G305" s="655"/>
      <c r="H305" s="623">
        <v>45413</v>
      </c>
      <c r="I305" s="623">
        <v>45413</v>
      </c>
      <c r="J305" s="655">
        <v>0</v>
      </c>
      <c r="K305" s="319" t="s">
        <v>541</v>
      </c>
      <c r="L305" s="319" t="s">
        <v>537</v>
      </c>
      <c r="M305" s="319" t="s">
        <v>502</v>
      </c>
      <c r="N305" s="622" t="s">
        <v>473</v>
      </c>
    </row>
    <row r="306" spans="1:14" ht="31.5" x14ac:dyDescent="0.25">
      <c r="A306" s="1528"/>
      <c r="B306" s="1536" t="s">
        <v>433</v>
      </c>
      <c r="C306" s="655">
        <v>1</v>
      </c>
      <c r="D306" s="638">
        <v>40269101</v>
      </c>
      <c r="E306" s="652" t="s">
        <v>392</v>
      </c>
      <c r="F306" s="655"/>
      <c r="G306" s="655"/>
      <c r="H306" s="623">
        <v>45413</v>
      </c>
      <c r="I306" s="623">
        <v>45413</v>
      </c>
      <c r="J306" s="655">
        <v>0</v>
      </c>
      <c r="K306" s="319" t="s">
        <v>542</v>
      </c>
      <c r="L306" s="319" t="s">
        <v>538</v>
      </c>
      <c r="M306" s="319" t="s">
        <v>503</v>
      </c>
      <c r="N306" s="622" t="s">
        <v>473</v>
      </c>
    </row>
    <row r="307" spans="1:14" ht="31.5" x14ac:dyDescent="0.25">
      <c r="A307" s="1528"/>
      <c r="B307" s="1536"/>
      <c r="C307" s="655">
        <v>2</v>
      </c>
      <c r="D307" s="319">
        <v>40269103</v>
      </c>
      <c r="E307" s="655" t="s">
        <v>391</v>
      </c>
      <c r="F307" s="655"/>
      <c r="G307" s="655"/>
      <c r="H307" s="623">
        <v>45413</v>
      </c>
      <c r="I307" s="623">
        <v>45413</v>
      </c>
      <c r="J307" s="655">
        <v>0</v>
      </c>
      <c r="K307" s="319" t="s">
        <v>542</v>
      </c>
      <c r="L307" s="319" t="s">
        <v>537</v>
      </c>
      <c r="M307" s="319" t="s">
        <v>503</v>
      </c>
      <c r="N307" s="622" t="s">
        <v>473</v>
      </c>
    </row>
    <row r="308" spans="1:14" ht="31.5" x14ac:dyDescent="0.25">
      <c r="A308" s="1528"/>
      <c r="B308" s="1536" t="s">
        <v>434</v>
      </c>
      <c r="C308" s="655">
        <v>1</v>
      </c>
      <c r="D308" s="638">
        <v>40269102</v>
      </c>
      <c r="E308" s="652" t="s">
        <v>392</v>
      </c>
      <c r="F308" s="655"/>
      <c r="G308" s="655">
        <v>1</v>
      </c>
      <c r="H308" s="623">
        <v>45413</v>
      </c>
      <c r="I308" s="623">
        <v>45413</v>
      </c>
      <c r="J308" s="655">
        <v>0</v>
      </c>
      <c r="K308" s="319" t="s">
        <v>542</v>
      </c>
      <c r="L308" s="319" t="s">
        <v>538</v>
      </c>
      <c r="M308" s="319" t="s">
        <v>504</v>
      </c>
      <c r="N308" s="622" t="s">
        <v>473</v>
      </c>
    </row>
    <row r="309" spans="1:14" ht="31.5" x14ac:dyDescent="0.25">
      <c r="A309" s="1528"/>
      <c r="B309" s="1536"/>
      <c r="C309" s="655">
        <v>2</v>
      </c>
      <c r="D309" s="319">
        <v>40269104</v>
      </c>
      <c r="E309" s="655" t="s">
        <v>391</v>
      </c>
      <c r="F309" s="655"/>
      <c r="G309" s="655"/>
      <c r="H309" s="623">
        <v>45413</v>
      </c>
      <c r="I309" s="623">
        <v>45413</v>
      </c>
      <c r="J309" s="655">
        <v>0</v>
      </c>
      <c r="K309" s="319" t="s">
        <v>542</v>
      </c>
      <c r="L309" s="319" t="s">
        <v>537</v>
      </c>
      <c r="M309" s="319" t="s">
        <v>504</v>
      </c>
      <c r="N309" s="622" t="s">
        <v>473</v>
      </c>
    </row>
    <row r="310" spans="1:14" ht="31.5" x14ac:dyDescent="0.25">
      <c r="A310" s="1528"/>
      <c r="B310" s="1536" t="s">
        <v>435</v>
      </c>
      <c r="C310" s="655">
        <v>1</v>
      </c>
      <c r="D310" s="638">
        <v>40269109</v>
      </c>
      <c r="E310" s="652" t="s">
        <v>392</v>
      </c>
      <c r="F310" s="655"/>
      <c r="G310" s="655"/>
      <c r="H310" s="623">
        <v>45413</v>
      </c>
      <c r="I310" s="623">
        <v>45413</v>
      </c>
      <c r="J310" s="655">
        <v>0</v>
      </c>
      <c r="K310" s="319" t="s">
        <v>543</v>
      </c>
      <c r="L310" s="319" t="s">
        <v>538</v>
      </c>
      <c r="M310" s="319" t="s">
        <v>505</v>
      </c>
      <c r="N310" s="622" t="s">
        <v>473</v>
      </c>
    </row>
    <row r="311" spans="1:14" ht="31.5" x14ac:dyDescent="0.25">
      <c r="A311" s="1528"/>
      <c r="B311" s="1536"/>
      <c r="C311" s="655">
        <v>2</v>
      </c>
      <c r="D311" s="319">
        <v>40269110</v>
      </c>
      <c r="E311" s="655" t="s">
        <v>391</v>
      </c>
      <c r="F311" s="655"/>
      <c r="G311" s="655"/>
      <c r="H311" s="623">
        <v>45413</v>
      </c>
      <c r="I311" s="623">
        <v>45413</v>
      </c>
      <c r="J311" s="655">
        <v>0</v>
      </c>
      <c r="K311" s="319" t="s">
        <v>543</v>
      </c>
      <c r="L311" s="319" t="s">
        <v>538</v>
      </c>
      <c r="M311" s="319" t="s">
        <v>505</v>
      </c>
      <c r="N311" s="622" t="s">
        <v>473</v>
      </c>
    </row>
    <row r="312" spans="1:14" ht="31.5" x14ac:dyDescent="0.25">
      <c r="A312" s="1528"/>
      <c r="B312" s="1536" t="s">
        <v>436</v>
      </c>
      <c r="C312" s="655">
        <v>1</v>
      </c>
      <c r="D312" s="638">
        <v>40269111</v>
      </c>
      <c r="E312" s="652" t="s">
        <v>392</v>
      </c>
      <c r="F312" s="655"/>
      <c r="G312" s="655"/>
      <c r="H312" s="623">
        <v>45413</v>
      </c>
      <c r="I312" s="623">
        <v>45413</v>
      </c>
      <c r="J312" s="655">
        <v>0</v>
      </c>
      <c r="K312" s="319" t="s">
        <v>543</v>
      </c>
      <c r="L312" s="319" t="s">
        <v>538</v>
      </c>
      <c r="M312" s="319" t="s">
        <v>506</v>
      </c>
      <c r="N312" s="622" t="s">
        <v>473</v>
      </c>
    </row>
    <row r="313" spans="1:14" ht="31.5" x14ac:dyDescent="0.25">
      <c r="A313" s="1528"/>
      <c r="B313" s="1536"/>
      <c r="C313" s="655">
        <v>2</v>
      </c>
      <c r="D313" s="638">
        <v>40269112</v>
      </c>
      <c r="E313" s="655" t="s">
        <v>392</v>
      </c>
      <c r="F313" s="655"/>
      <c r="G313" s="655"/>
      <c r="H313" s="623">
        <v>45413</v>
      </c>
      <c r="I313" s="623">
        <v>45413</v>
      </c>
      <c r="J313" s="655">
        <v>0</v>
      </c>
      <c r="K313" s="319" t="s">
        <v>543</v>
      </c>
      <c r="L313" s="319" t="s">
        <v>538</v>
      </c>
      <c r="M313" s="319" t="s">
        <v>506</v>
      </c>
      <c r="N313" s="622" t="s">
        <v>473</v>
      </c>
    </row>
    <row r="314" spans="1:14" ht="31.5" x14ac:dyDescent="0.25">
      <c r="A314" s="1528"/>
      <c r="B314" s="658" t="s">
        <v>437</v>
      </c>
      <c r="C314" s="655">
        <v>1</v>
      </c>
      <c r="D314" s="638">
        <v>40269113</v>
      </c>
      <c r="E314" s="655" t="s">
        <v>392</v>
      </c>
      <c r="F314" s="655"/>
      <c r="G314" s="655"/>
      <c r="H314" s="623">
        <v>45413</v>
      </c>
      <c r="I314" s="623">
        <v>45413</v>
      </c>
      <c r="J314" s="655">
        <v>0</v>
      </c>
      <c r="K314" s="319" t="s">
        <v>543</v>
      </c>
      <c r="L314" s="319" t="s">
        <v>538</v>
      </c>
      <c r="M314" s="319" t="s">
        <v>507</v>
      </c>
      <c r="N314" s="622" t="s">
        <v>473</v>
      </c>
    </row>
    <row r="315" spans="1:14" ht="31.5" x14ac:dyDescent="0.25">
      <c r="A315" s="1528"/>
      <c r="B315" s="1536" t="s">
        <v>438</v>
      </c>
      <c r="C315" s="655">
        <v>1</v>
      </c>
      <c r="D315" s="638">
        <v>40269114</v>
      </c>
      <c r="E315" s="652" t="s">
        <v>392</v>
      </c>
      <c r="F315" s="655"/>
      <c r="G315" s="655"/>
      <c r="H315" s="623">
        <v>45413</v>
      </c>
      <c r="I315" s="623">
        <v>45413</v>
      </c>
      <c r="J315" s="655">
        <v>0</v>
      </c>
      <c r="K315" s="319" t="s">
        <v>541</v>
      </c>
      <c r="L315" s="319" t="s">
        <v>538</v>
      </c>
      <c r="M315" s="319" t="s">
        <v>508</v>
      </c>
      <c r="N315" s="622" t="s">
        <v>473</v>
      </c>
    </row>
    <row r="316" spans="1:14" ht="31.5" x14ac:dyDescent="0.25">
      <c r="A316" s="1528"/>
      <c r="B316" s="1536"/>
      <c r="C316" s="655">
        <v>2</v>
      </c>
      <c r="D316" s="319">
        <v>40269118</v>
      </c>
      <c r="E316" s="655" t="s">
        <v>391</v>
      </c>
      <c r="F316" s="655"/>
      <c r="G316" s="655"/>
      <c r="H316" s="623">
        <v>45413</v>
      </c>
      <c r="I316" s="623">
        <v>45413</v>
      </c>
      <c r="J316" s="655">
        <v>0</v>
      </c>
      <c r="K316" s="319" t="s">
        <v>541</v>
      </c>
      <c r="L316" s="319" t="s">
        <v>537</v>
      </c>
      <c r="M316" s="319" t="s">
        <v>508</v>
      </c>
      <c r="N316" s="622" t="s">
        <v>473</v>
      </c>
    </row>
    <row r="317" spans="1:14" ht="31.5" x14ac:dyDescent="0.25">
      <c r="A317" s="1528"/>
      <c r="B317" s="1536" t="s">
        <v>439</v>
      </c>
      <c r="C317" s="655">
        <v>1</v>
      </c>
      <c r="D317" s="554">
        <v>40269119</v>
      </c>
      <c r="E317" s="655" t="s">
        <v>392</v>
      </c>
      <c r="F317" s="655"/>
      <c r="G317" s="655"/>
      <c r="H317" s="623">
        <v>45413</v>
      </c>
      <c r="I317" s="623">
        <v>45413</v>
      </c>
      <c r="J317" s="655">
        <v>0</v>
      </c>
      <c r="K317" s="319" t="s">
        <v>541</v>
      </c>
      <c r="L317" s="319">
        <v>630</v>
      </c>
      <c r="M317" s="319" t="s">
        <v>509</v>
      </c>
      <c r="N317" s="622" t="s">
        <v>473</v>
      </c>
    </row>
    <row r="318" spans="1:14" ht="31.5" x14ac:dyDescent="0.25">
      <c r="A318" s="1528"/>
      <c r="B318" s="1536"/>
      <c r="C318" s="655">
        <v>2</v>
      </c>
      <c r="D318" s="554">
        <v>40269115</v>
      </c>
      <c r="E318" s="652" t="s">
        <v>392</v>
      </c>
      <c r="F318" s="655"/>
      <c r="G318" s="655"/>
      <c r="H318" s="623">
        <v>45413</v>
      </c>
      <c r="I318" s="623">
        <v>45413</v>
      </c>
      <c r="J318" s="655">
        <v>0</v>
      </c>
      <c r="K318" s="319" t="s">
        <v>541</v>
      </c>
      <c r="L318" s="319">
        <v>1000</v>
      </c>
      <c r="M318" s="319" t="s">
        <v>509</v>
      </c>
      <c r="N318" s="622" t="s">
        <v>473</v>
      </c>
    </row>
    <row r="319" spans="1:14" ht="31.5" x14ac:dyDescent="0.25">
      <c r="A319" s="1528"/>
      <c r="B319" s="1538" t="s">
        <v>440</v>
      </c>
      <c r="C319" s="655">
        <v>1</v>
      </c>
      <c r="D319" s="638">
        <v>40269123</v>
      </c>
      <c r="E319" s="652" t="s">
        <v>392</v>
      </c>
      <c r="F319" s="655"/>
      <c r="G319" s="655"/>
      <c r="H319" s="623">
        <v>45413</v>
      </c>
      <c r="I319" s="623">
        <v>45413</v>
      </c>
      <c r="J319" s="655">
        <v>0</v>
      </c>
      <c r="K319" s="319" t="s">
        <v>541</v>
      </c>
      <c r="L319" s="319" t="s">
        <v>538</v>
      </c>
      <c r="M319" s="319" t="s">
        <v>510</v>
      </c>
      <c r="N319" s="622" t="s">
        <v>473</v>
      </c>
    </row>
    <row r="320" spans="1:14" ht="31.5" x14ac:dyDescent="0.25">
      <c r="A320" s="1528"/>
      <c r="B320" s="1538"/>
      <c r="C320" s="655">
        <v>2</v>
      </c>
      <c r="D320" s="319">
        <v>40269130</v>
      </c>
      <c r="E320" s="655" t="s">
        <v>391</v>
      </c>
      <c r="F320" s="655"/>
      <c r="G320" s="655"/>
      <c r="H320" s="623">
        <v>45413</v>
      </c>
      <c r="I320" s="623">
        <v>45413</v>
      </c>
      <c r="J320" s="655">
        <v>0</v>
      </c>
      <c r="K320" s="319" t="s">
        <v>541</v>
      </c>
      <c r="L320" s="319" t="s">
        <v>537</v>
      </c>
      <c r="M320" s="319" t="s">
        <v>510</v>
      </c>
      <c r="N320" s="622" t="s">
        <v>473</v>
      </c>
    </row>
    <row r="321" spans="1:14" ht="31.5" x14ac:dyDescent="0.25">
      <c r="A321" s="1528"/>
      <c r="B321" s="658" t="s">
        <v>441</v>
      </c>
      <c r="C321" s="655">
        <v>1</v>
      </c>
      <c r="D321" s="638">
        <v>40269126</v>
      </c>
      <c r="E321" s="652" t="s">
        <v>392</v>
      </c>
      <c r="F321" s="655"/>
      <c r="G321" s="655"/>
      <c r="H321" s="623">
        <v>45413</v>
      </c>
      <c r="I321" s="623">
        <v>45413</v>
      </c>
      <c r="J321" s="655">
        <v>0</v>
      </c>
      <c r="K321" s="319" t="s">
        <v>544</v>
      </c>
      <c r="L321" s="319" t="s">
        <v>538</v>
      </c>
      <c r="M321" s="319" t="s">
        <v>511</v>
      </c>
      <c r="N321" s="622" t="s">
        <v>473</v>
      </c>
    </row>
    <row r="322" spans="1:14" ht="31.5" x14ac:dyDescent="0.25">
      <c r="A322" s="1528"/>
      <c r="B322" s="658" t="s">
        <v>442</v>
      </c>
      <c r="C322" s="655">
        <v>1</v>
      </c>
      <c r="D322" s="638">
        <v>40269127</v>
      </c>
      <c r="E322" s="655" t="s">
        <v>392</v>
      </c>
      <c r="F322" s="655"/>
      <c r="G322" s="655"/>
      <c r="H322" s="623">
        <v>45413</v>
      </c>
      <c r="I322" s="623">
        <v>45413</v>
      </c>
      <c r="J322" s="655">
        <v>0</v>
      </c>
      <c r="K322" s="319" t="s">
        <v>544</v>
      </c>
      <c r="L322" s="319">
        <v>1000</v>
      </c>
      <c r="M322" s="319" t="s">
        <v>512</v>
      </c>
      <c r="N322" s="622" t="s">
        <v>473</v>
      </c>
    </row>
    <row r="323" spans="1:14" ht="31.5" x14ac:dyDescent="0.25">
      <c r="A323" s="1528"/>
      <c r="B323" s="1536" t="s">
        <v>443</v>
      </c>
      <c r="C323" s="655">
        <v>1</v>
      </c>
      <c r="D323" s="638">
        <v>40269116</v>
      </c>
      <c r="E323" s="652" t="s">
        <v>392</v>
      </c>
      <c r="F323" s="655"/>
      <c r="G323" s="655"/>
      <c r="H323" s="623">
        <v>45413</v>
      </c>
      <c r="I323" s="623">
        <v>45413</v>
      </c>
      <c r="J323" s="655">
        <v>0</v>
      </c>
      <c r="K323" s="319" t="s">
        <v>541</v>
      </c>
      <c r="L323" s="319" t="s">
        <v>538</v>
      </c>
      <c r="M323" s="319" t="s">
        <v>513</v>
      </c>
      <c r="N323" s="622" t="s">
        <v>473</v>
      </c>
    </row>
    <row r="324" spans="1:14" ht="31.5" x14ac:dyDescent="0.25">
      <c r="A324" s="1528"/>
      <c r="B324" s="1536"/>
      <c r="C324" s="655">
        <v>2</v>
      </c>
      <c r="D324" s="319">
        <v>40269120</v>
      </c>
      <c r="E324" s="655" t="s">
        <v>391</v>
      </c>
      <c r="F324" s="655"/>
      <c r="G324" s="655"/>
      <c r="H324" s="623">
        <v>45413</v>
      </c>
      <c r="I324" s="623">
        <v>45413</v>
      </c>
      <c r="J324" s="655">
        <v>0</v>
      </c>
      <c r="K324" s="319" t="s">
        <v>541</v>
      </c>
      <c r="L324" s="319" t="s">
        <v>537</v>
      </c>
      <c r="M324" s="319" t="s">
        <v>513</v>
      </c>
      <c r="N324" s="622" t="s">
        <v>473</v>
      </c>
    </row>
    <row r="325" spans="1:14" ht="31.5" x14ac:dyDescent="0.25">
      <c r="A325" s="1528"/>
      <c r="B325" s="1536" t="s">
        <v>444</v>
      </c>
      <c r="C325" s="655">
        <v>1</v>
      </c>
      <c r="D325" s="638">
        <v>40269117</v>
      </c>
      <c r="E325" s="652" t="s">
        <v>392</v>
      </c>
      <c r="F325" s="655"/>
      <c r="G325" s="655">
        <v>1</v>
      </c>
      <c r="H325" s="623">
        <v>45413</v>
      </c>
      <c r="I325" s="623">
        <v>45413</v>
      </c>
      <c r="J325" s="655">
        <v>0</v>
      </c>
      <c r="K325" s="319" t="s">
        <v>541</v>
      </c>
      <c r="L325" s="319" t="s">
        <v>538</v>
      </c>
      <c r="M325" s="319" t="s">
        <v>514</v>
      </c>
      <c r="N325" s="622" t="s">
        <v>473</v>
      </c>
    </row>
    <row r="326" spans="1:14" ht="31.5" x14ac:dyDescent="0.25">
      <c r="A326" s="1528"/>
      <c r="B326" s="1536"/>
      <c r="C326" s="655">
        <v>2</v>
      </c>
      <c r="D326" s="319">
        <v>40269122</v>
      </c>
      <c r="E326" s="655" t="s">
        <v>391</v>
      </c>
      <c r="F326" s="655"/>
      <c r="G326" s="655"/>
      <c r="H326" s="623">
        <v>45413</v>
      </c>
      <c r="I326" s="623">
        <v>45413</v>
      </c>
      <c r="J326" s="655">
        <v>0</v>
      </c>
      <c r="K326" s="319">
        <v>5</v>
      </c>
      <c r="L326" s="319" t="s">
        <v>537</v>
      </c>
      <c r="M326" s="319" t="s">
        <v>514</v>
      </c>
      <c r="N326" s="622" t="s">
        <v>473</v>
      </c>
    </row>
    <row r="327" spans="1:14" ht="31.5" x14ac:dyDescent="0.25">
      <c r="A327" s="1528"/>
      <c r="B327" s="1536"/>
      <c r="C327" s="655">
        <v>3</v>
      </c>
      <c r="D327" s="638">
        <v>40269121</v>
      </c>
      <c r="E327" s="655" t="s">
        <v>392</v>
      </c>
      <c r="F327" s="655"/>
      <c r="G327" s="655"/>
      <c r="H327" s="623">
        <v>45413</v>
      </c>
      <c r="I327" s="623">
        <v>45413</v>
      </c>
      <c r="J327" s="655">
        <v>0</v>
      </c>
      <c r="K327" s="319">
        <v>6</v>
      </c>
      <c r="L327" s="319" t="s">
        <v>537</v>
      </c>
      <c r="M327" s="319" t="s">
        <v>514</v>
      </c>
      <c r="N327" s="622" t="s">
        <v>473</v>
      </c>
    </row>
    <row r="328" spans="1:14" ht="31.5" x14ac:dyDescent="0.25">
      <c r="A328" s="1528"/>
      <c r="B328" s="1536" t="s">
        <v>445</v>
      </c>
      <c r="C328" s="655">
        <v>1</v>
      </c>
      <c r="D328" s="638">
        <v>40269124</v>
      </c>
      <c r="E328" s="652" t="s">
        <v>392</v>
      </c>
      <c r="F328" s="655"/>
      <c r="G328" s="655"/>
      <c r="H328" s="623">
        <v>45413</v>
      </c>
      <c r="I328" s="623">
        <v>45413</v>
      </c>
      <c r="J328" s="655">
        <v>0</v>
      </c>
      <c r="K328" s="319" t="s">
        <v>541</v>
      </c>
      <c r="L328" s="319" t="s">
        <v>538</v>
      </c>
      <c r="M328" s="319" t="s">
        <v>515</v>
      </c>
      <c r="N328" s="622" t="s">
        <v>473</v>
      </c>
    </row>
    <row r="329" spans="1:14" ht="31.5" x14ac:dyDescent="0.25">
      <c r="A329" s="1528"/>
      <c r="B329" s="1536"/>
      <c r="C329" s="655">
        <v>2</v>
      </c>
      <c r="D329" s="319">
        <v>40269131</v>
      </c>
      <c r="E329" s="655" t="s">
        <v>391</v>
      </c>
      <c r="F329" s="655"/>
      <c r="G329" s="655"/>
      <c r="H329" s="623">
        <v>45413</v>
      </c>
      <c r="I329" s="623">
        <v>45413</v>
      </c>
      <c r="J329" s="655">
        <v>0</v>
      </c>
      <c r="K329" s="319" t="s">
        <v>541</v>
      </c>
      <c r="L329" s="319" t="s">
        <v>537</v>
      </c>
      <c r="M329" s="319" t="s">
        <v>515</v>
      </c>
      <c r="N329" s="622" t="s">
        <v>473</v>
      </c>
    </row>
    <row r="330" spans="1:14" ht="31.5" x14ac:dyDescent="0.25">
      <c r="A330" s="1528"/>
      <c r="B330" s="658" t="s">
        <v>446</v>
      </c>
      <c r="C330" s="655">
        <v>1</v>
      </c>
      <c r="D330" s="638">
        <v>40269128</v>
      </c>
      <c r="E330" s="652" t="s">
        <v>392</v>
      </c>
      <c r="F330" s="655"/>
      <c r="G330" s="655"/>
      <c r="H330" s="623">
        <v>45413</v>
      </c>
      <c r="I330" s="623">
        <v>45413</v>
      </c>
      <c r="J330" s="655">
        <v>0</v>
      </c>
      <c r="K330" s="319" t="s">
        <v>544</v>
      </c>
      <c r="L330" s="319" t="s">
        <v>538</v>
      </c>
      <c r="M330" s="319" t="s">
        <v>516</v>
      </c>
      <c r="N330" s="622" t="s">
        <v>473</v>
      </c>
    </row>
    <row r="331" spans="1:14" ht="31.5" x14ac:dyDescent="0.25">
      <c r="A331" s="1528"/>
      <c r="B331" s="658" t="s">
        <v>447</v>
      </c>
      <c r="C331" s="655">
        <v>1</v>
      </c>
      <c r="D331" s="638">
        <v>40269129</v>
      </c>
      <c r="E331" s="652" t="s">
        <v>392</v>
      </c>
      <c r="F331" s="655"/>
      <c r="G331" s="655"/>
      <c r="H331" s="623">
        <v>45413</v>
      </c>
      <c r="I331" s="623">
        <v>45413</v>
      </c>
      <c r="J331" s="655">
        <v>0</v>
      </c>
      <c r="K331" s="319" t="s">
        <v>544</v>
      </c>
      <c r="L331" s="319" t="s">
        <v>538</v>
      </c>
      <c r="M331" s="319" t="s">
        <v>545</v>
      </c>
      <c r="N331" s="622" t="s">
        <v>473</v>
      </c>
    </row>
    <row r="332" spans="1:14" ht="31.5" x14ac:dyDescent="0.25">
      <c r="A332" s="1528"/>
      <c r="B332" s="1536" t="s">
        <v>448</v>
      </c>
      <c r="C332" s="655">
        <v>1</v>
      </c>
      <c r="D332" s="638">
        <v>40268737</v>
      </c>
      <c r="E332" s="652" t="s">
        <v>392</v>
      </c>
      <c r="F332" s="655"/>
      <c r="G332" s="655">
        <v>1</v>
      </c>
      <c r="H332" s="623">
        <v>45413</v>
      </c>
      <c r="I332" s="623">
        <v>45413</v>
      </c>
      <c r="J332" s="655">
        <v>1</v>
      </c>
      <c r="K332" s="319" t="s">
        <v>542</v>
      </c>
      <c r="L332" s="319" t="s">
        <v>536</v>
      </c>
      <c r="M332" s="652" t="s">
        <v>517</v>
      </c>
      <c r="N332" s="622" t="s">
        <v>473</v>
      </c>
    </row>
    <row r="333" spans="1:14" ht="31.5" x14ac:dyDescent="0.25">
      <c r="A333" s="1528"/>
      <c r="B333" s="1536"/>
      <c r="C333" s="655">
        <v>2</v>
      </c>
      <c r="D333" s="641">
        <v>40268739</v>
      </c>
      <c r="E333" s="655" t="s">
        <v>392</v>
      </c>
      <c r="F333" s="655"/>
      <c r="G333" s="655"/>
      <c r="H333" s="623">
        <v>45413</v>
      </c>
      <c r="I333" s="623">
        <v>45413</v>
      </c>
      <c r="J333" s="655">
        <v>1</v>
      </c>
      <c r="K333" s="319" t="s">
        <v>542</v>
      </c>
      <c r="L333" s="319" t="s">
        <v>539</v>
      </c>
      <c r="M333" s="652" t="s">
        <v>517</v>
      </c>
      <c r="N333" s="622" t="s">
        <v>473</v>
      </c>
    </row>
    <row r="334" spans="1:14" ht="31.5" x14ac:dyDescent="0.25">
      <c r="A334" s="1528"/>
      <c r="B334" s="1536"/>
      <c r="C334" s="655">
        <v>3</v>
      </c>
      <c r="D334" s="641">
        <v>40268743</v>
      </c>
      <c r="E334" s="655" t="s">
        <v>391</v>
      </c>
      <c r="F334" s="655"/>
      <c r="G334" s="655"/>
      <c r="H334" s="623">
        <v>45413</v>
      </c>
      <c r="I334" s="623">
        <v>45413</v>
      </c>
      <c r="J334" s="655">
        <v>1</v>
      </c>
      <c r="K334" s="319" t="s">
        <v>541</v>
      </c>
      <c r="L334" s="319" t="s">
        <v>539</v>
      </c>
      <c r="M334" s="652" t="s">
        <v>517</v>
      </c>
      <c r="N334" s="622" t="s">
        <v>473</v>
      </c>
    </row>
    <row r="335" spans="1:14" ht="31.5" x14ac:dyDescent="0.25">
      <c r="A335" s="1528"/>
      <c r="B335" s="1536" t="s">
        <v>449</v>
      </c>
      <c r="C335" s="655">
        <v>1</v>
      </c>
      <c r="D335" s="638">
        <v>40268766</v>
      </c>
      <c r="E335" s="652" t="s">
        <v>392</v>
      </c>
      <c r="F335" s="655"/>
      <c r="G335" s="655"/>
      <c r="H335" s="623">
        <v>45413</v>
      </c>
      <c r="I335" s="623">
        <v>45413</v>
      </c>
      <c r="J335" s="655">
        <v>1</v>
      </c>
      <c r="K335" s="319" t="s">
        <v>543</v>
      </c>
      <c r="L335" s="319" t="s">
        <v>536</v>
      </c>
      <c r="M335" s="652" t="s">
        <v>518</v>
      </c>
      <c r="N335" s="622" t="s">
        <v>473</v>
      </c>
    </row>
    <row r="336" spans="1:14" ht="31.5" x14ac:dyDescent="0.25">
      <c r="A336" s="1528"/>
      <c r="B336" s="1536"/>
      <c r="C336" s="655">
        <v>2</v>
      </c>
      <c r="D336" s="638">
        <v>40268768</v>
      </c>
      <c r="E336" s="652" t="s">
        <v>392</v>
      </c>
      <c r="F336" s="655"/>
      <c r="G336" s="655"/>
      <c r="H336" s="623">
        <v>45413</v>
      </c>
      <c r="I336" s="623">
        <v>45413</v>
      </c>
      <c r="J336" s="655">
        <v>1</v>
      </c>
      <c r="K336" s="319" t="s">
        <v>543</v>
      </c>
      <c r="L336" s="319" t="s">
        <v>536</v>
      </c>
      <c r="M336" s="652" t="s">
        <v>518</v>
      </c>
      <c r="N336" s="622" t="s">
        <v>473</v>
      </c>
    </row>
    <row r="337" spans="1:14" ht="31.5" x14ac:dyDescent="0.25">
      <c r="A337" s="1528"/>
      <c r="B337" s="1536" t="s">
        <v>450</v>
      </c>
      <c r="C337" s="655">
        <v>1</v>
      </c>
      <c r="D337" s="638">
        <v>40268774</v>
      </c>
      <c r="E337" s="652" t="s">
        <v>392</v>
      </c>
      <c r="F337" s="655"/>
      <c r="G337" s="655"/>
      <c r="H337" s="623">
        <v>45413</v>
      </c>
      <c r="I337" s="623">
        <v>45413</v>
      </c>
      <c r="J337" s="655">
        <v>1</v>
      </c>
      <c r="K337" s="319" t="s">
        <v>543</v>
      </c>
      <c r="L337" s="319" t="s">
        <v>536</v>
      </c>
      <c r="M337" s="652" t="s">
        <v>519</v>
      </c>
      <c r="N337" s="622" t="s">
        <v>473</v>
      </c>
    </row>
    <row r="338" spans="1:14" ht="31.5" x14ac:dyDescent="0.25">
      <c r="A338" s="1528"/>
      <c r="B338" s="1536"/>
      <c r="C338" s="655">
        <v>2</v>
      </c>
      <c r="D338" s="638">
        <v>40268778</v>
      </c>
      <c r="E338" s="652" t="s">
        <v>392</v>
      </c>
      <c r="F338" s="655"/>
      <c r="G338" s="655"/>
      <c r="H338" s="623">
        <v>45413</v>
      </c>
      <c r="I338" s="623">
        <v>45413</v>
      </c>
      <c r="J338" s="655">
        <v>1</v>
      </c>
      <c r="K338" s="319" t="s">
        <v>543</v>
      </c>
      <c r="L338" s="319" t="s">
        <v>536</v>
      </c>
      <c r="M338" s="652" t="s">
        <v>519</v>
      </c>
      <c r="N338" s="622" t="s">
        <v>473</v>
      </c>
    </row>
    <row r="339" spans="1:14" ht="31.5" x14ac:dyDescent="0.25">
      <c r="A339" s="1528"/>
      <c r="B339" s="1536" t="s">
        <v>451</v>
      </c>
      <c r="C339" s="655">
        <v>1</v>
      </c>
      <c r="D339" s="638">
        <v>40268781</v>
      </c>
      <c r="E339" s="652" t="s">
        <v>392</v>
      </c>
      <c r="F339" s="655"/>
      <c r="G339" s="655"/>
      <c r="H339" s="623">
        <v>45413</v>
      </c>
      <c r="I339" s="623">
        <v>45413</v>
      </c>
      <c r="J339" s="655">
        <v>1</v>
      </c>
      <c r="K339" s="319" t="s">
        <v>543</v>
      </c>
      <c r="L339" s="319" t="s">
        <v>536</v>
      </c>
      <c r="M339" s="652" t="s">
        <v>520</v>
      </c>
      <c r="N339" s="622" t="s">
        <v>473</v>
      </c>
    </row>
    <row r="340" spans="1:14" ht="31.5" x14ac:dyDescent="0.25">
      <c r="A340" s="1528"/>
      <c r="B340" s="1536"/>
      <c r="C340" s="655">
        <v>2</v>
      </c>
      <c r="D340" s="638">
        <v>40268783</v>
      </c>
      <c r="E340" s="652" t="s">
        <v>392</v>
      </c>
      <c r="F340" s="655"/>
      <c r="G340" s="655"/>
      <c r="H340" s="623">
        <v>45413</v>
      </c>
      <c r="I340" s="623">
        <v>45413</v>
      </c>
      <c r="J340" s="655">
        <v>1</v>
      </c>
      <c r="K340" s="319" t="s">
        <v>543</v>
      </c>
      <c r="L340" s="319" t="s">
        <v>536</v>
      </c>
      <c r="M340" s="652" t="s">
        <v>520</v>
      </c>
      <c r="N340" s="622" t="s">
        <v>473</v>
      </c>
    </row>
    <row r="341" spans="1:14" ht="31.5" x14ac:dyDescent="0.25">
      <c r="A341" s="1528"/>
      <c r="B341" s="1536" t="s">
        <v>452</v>
      </c>
      <c r="C341" s="655">
        <v>1</v>
      </c>
      <c r="D341" s="638">
        <v>40268793</v>
      </c>
      <c r="E341" s="652" t="s">
        <v>392</v>
      </c>
      <c r="F341" s="655"/>
      <c r="G341" s="655"/>
      <c r="H341" s="623">
        <v>45413</v>
      </c>
      <c r="I341" s="623">
        <v>45413</v>
      </c>
      <c r="J341" s="655">
        <v>1</v>
      </c>
      <c r="K341" s="319" t="s">
        <v>543</v>
      </c>
      <c r="L341" s="319" t="s">
        <v>536</v>
      </c>
      <c r="M341" s="652" t="s">
        <v>518</v>
      </c>
      <c r="N341" s="622" t="s">
        <v>473</v>
      </c>
    </row>
    <row r="342" spans="1:14" ht="31.5" x14ac:dyDescent="0.25">
      <c r="A342" s="1528"/>
      <c r="B342" s="1536"/>
      <c r="C342" s="655">
        <v>2</v>
      </c>
      <c r="D342" s="638">
        <v>40268788</v>
      </c>
      <c r="E342" s="652" t="s">
        <v>392</v>
      </c>
      <c r="F342" s="655"/>
      <c r="G342" s="655"/>
      <c r="H342" s="623">
        <v>45413</v>
      </c>
      <c r="I342" s="623">
        <v>45413</v>
      </c>
      <c r="J342" s="655">
        <v>1</v>
      </c>
      <c r="K342" s="319" t="s">
        <v>543</v>
      </c>
      <c r="L342" s="319" t="s">
        <v>536</v>
      </c>
      <c r="M342" s="652" t="s">
        <v>518</v>
      </c>
      <c r="N342" s="622" t="s">
        <v>473</v>
      </c>
    </row>
    <row r="343" spans="1:14" ht="31.5" x14ac:dyDescent="0.25">
      <c r="A343" s="1528"/>
      <c r="B343" s="1536" t="s">
        <v>453</v>
      </c>
      <c r="C343" s="655">
        <v>1</v>
      </c>
      <c r="D343" s="638">
        <v>40268794</v>
      </c>
      <c r="E343" s="652" t="s">
        <v>392</v>
      </c>
      <c r="F343" s="655"/>
      <c r="G343" s="655"/>
      <c r="H343" s="623">
        <v>45413</v>
      </c>
      <c r="I343" s="623">
        <v>45413</v>
      </c>
      <c r="J343" s="655">
        <v>1</v>
      </c>
      <c r="K343" s="319" t="s">
        <v>543</v>
      </c>
      <c r="L343" s="319" t="s">
        <v>536</v>
      </c>
      <c r="M343" s="652" t="s">
        <v>521</v>
      </c>
      <c r="N343" s="622" t="s">
        <v>473</v>
      </c>
    </row>
    <row r="344" spans="1:14" ht="31.5" x14ac:dyDescent="0.25">
      <c r="A344" s="1528"/>
      <c r="B344" s="1536"/>
      <c r="C344" s="655">
        <v>2</v>
      </c>
      <c r="D344" s="638">
        <v>40268797</v>
      </c>
      <c r="E344" s="652" t="s">
        <v>392</v>
      </c>
      <c r="F344" s="655"/>
      <c r="G344" s="655"/>
      <c r="H344" s="623">
        <v>45413</v>
      </c>
      <c r="I344" s="623">
        <v>45413</v>
      </c>
      <c r="J344" s="655">
        <v>1</v>
      </c>
      <c r="K344" s="319" t="s">
        <v>543</v>
      </c>
      <c r="L344" s="319" t="s">
        <v>536</v>
      </c>
      <c r="M344" s="652" t="s">
        <v>521</v>
      </c>
      <c r="N344" s="622" t="s">
        <v>473</v>
      </c>
    </row>
    <row r="345" spans="1:14" ht="31.5" x14ac:dyDescent="0.25">
      <c r="A345" s="1528"/>
      <c r="B345" s="658" t="s">
        <v>454</v>
      </c>
      <c r="C345" s="655">
        <v>1</v>
      </c>
      <c r="D345" s="638">
        <v>40268848</v>
      </c>
      <c r="E345" s="652" t="s">
        <v>392</v>
      </c>
      <c r="F345" s="655"/>
      <c r="G345" s="655"/>
      <c r="H345" s="623">
        <v>45413</v>
      </c>
      <c r="I345" s="623">
        <v>45413</v>
      </c>
      <c r="J345" s="655">
        <v>1</v>
      </c>
      <c r="K345" s="319" t="s">
        <v>544</v>
      </c>
      <c r="L345" s="319" t="s">
        <v>536</v>
      </c>
      <c r="M345" s="652" t="s">
        <v>522</v>
      </c>
      <c r="N345" s="622" t="s">
        <v>473</v>
      </c>
    </row>
    <row r="346" spans="1:14" ht="31.5" x14ac:dyDescent="0.25">
      <c r="A346" s="1528"/>
      <c r="B346" s="1536" t="s">
        <v>455</v>
      </c>
      <c r="C346" s="655">
        <v>1</v>
      </c>
      <c r="D346" s="638">
        <v>40268798</v>
      </c>
      <c r="E346" s="652" t="s">
        <v>392</v>
      </c>
      <c r="F346" s="655"/>
      <c r="G346" s="655"/>
      <c r="H346" s="623">
        <v>45413</v>
      </c>
      <c r="I346" s="623">
        <v>45413</v>
      </c>
      <c r="J346" s="655">
        <v>1</v>
      </c>
      <c r="K346" s="319" t="s">
        <v>543</v>
      </c>
      <c r="L346" s="319" t="s">
        <v>536</v>
      </c>
      <c r="M346" s="652" t="s">
        <v>523</v>
      </c>
      <c r="N346" s="622" t="s">
        <v>473</v>
      </c>
    </row>
    <row r="347" spans="1:14" ht="31.5" x14ac:dyDescent="0.25">
      <c r="A347" s="1528"/>
      <c r="B347" s="1536"/>
      <c r="C347" s="655">
        <v>2</v>
      </c>
      <c r="D347" s="638">
        <v>40268799</v>
      </c>
      <c r="E347" s="652" t="s">
        <v>392</v>
      </c>
      <c r="F347" s="655"/>
      <c r="G347" s="655"/>
      <c r="H347" s="623">
        <v>45413</v>
      </c>
      <c r="I347" s="623">
        <v>45413</v>
      </c>
      <c r="J347" s="655">
        <v>1</v>
      </c>
      <c r="K347" s="319" t="s">
        <v>543</v>
      </c>
      <c r="L347" s="319" t="s">
        <v>536</v>
      </c>
      <c r="M347" s="652" t="s">
        <v>523</v>
      </c>
      <c r="N347" s="622" t="s">
        <v>473</v>
      </c>
    </row>
    <row r="348" spans="1:14" ht="31.5" x14ac:dyDescent="0.25">
      <c r="A348" s="1528"/>
      <c r="B348" s="658" t="s">
        <v>456</v>
      </c>
      <c r="C348" s="655">
        <v>1</v>
      </c>
      <c r="D348" s="638">
        <v>40268850</v>
      </c>
      <c r="E348" s="652" t="s">
        <v>392</v>
      </c>
      <c r="F348" s="655"/>
      <c r="G348" s="655"/>
      <c r="H348" s="623">
        <v>45413</v>
      </c>
      <c r="I348" s="623">
        <v>45413</v>
      </c>
      <c r="J348" s="655">
        <v>1</v>
      </c>
      <c r="K348" s="319" t="s">
        <v>544</v>
      </c>
      <c r="L348" s="319" t="s">
        <v>536</v>
      </c>
      <c r="M348" s="652" t="s">
        <v>524</v>
      </c>
      <c r="N348" s="622" t="s">
        <v>473</v>
      </c>
    </row>
    <row r="349" spans="1:14" ht="31.5" x14ac:dyDescent="0.25">
      <c r="A349" s="1528"/>
      <c r="B349" s="1536" t="s">
        <v>457</v>
      </c>
      <c r="C349" s="655">
        <v>1</v>
      </c>
      <c r="D349" s="638">
        <v>40268801</v>
      </c>
      <c r="E349" s="652" t="s">
        <v>392</v>
      </c>
      <c r="F349" s="655"/>
      <c r="G349" s="655"/>
      <c r="H349" s="623">
        <v>45413</v>
      </c>
      <c r="I349" s="623">
        <v>45413</v>
      </c>
      <c r="J349" s="655">
        <v>1</v>
      </c>
      <c r="K349" s="319" t="s">
        <v>543</v>
      </c>
      <c r="L349" s="319" t="s">
        <v>536</v>
      </c>
      <c r="M349" s="652" t="s">
        <v>525</v>
      </c>
      <c r="N349" s="622" t="s">
        <v>473</v>
      </c>
    </row>
    <row r="350" spans="1:14" ht="31.5" x14ac:dyDescent="0.25">
      <c r="A350" s="1528"/>
      <c r="B350" s="1536"/>
      <c r="C350" s="655">
        <v>2</v>
      </c>
      <c r="D350" s="638">
        <v>40268802</v>
      </c>
      <c r="E350" s="652" t="s">
        <v>392</v>
      </c>
      <c r="F350" s="655"/>
      <c r="G350" s="655"/>
      <c r="H350" s="623">
        <v>45413</v>
      </c>
      <c r="I350" s="623">
        <v>45413</v>
      </c>
      <c r="J350" s="655">
        <v>1</v>
      </c>
      <c r="K350" s="319" t="s">
        <v>543</v>
      </c>
      <c r="L350" s="319" t="s">
        <v>536</v>
      </c>
      <c r="M350" s="652" t="s">
        <v>525</v>
      </c>
      <c r="N350" s="622" t="s">
        <v>473</v>
      </c>
    </row>
    <row r="351" spans="1:14" ht="31.5" x14ac:dyDescent="0.25">
      <c r="A351" s="1528"/>
      <c r="B351" s="658" t="s">
        <v>458</v>
      </c>
      <c r="C351" s="655">
        <v>1</v>
      </c>
      <c r="D351" s="638">
        <v>40268851</v>
      </c>
      <c r="E351" s="652" t="s">
        <v>392</v>
      </c>
      <c r="F351" s="655"/>
      <c r="G351" s="655"/>
      <c r="H351" s="623">
        <v>45413</v>
      </c>
      <c r="I351" s="623">
        <v>45413</v>
      </c>
      <c r="J351" s="655">
        <v>1</v>
      </c>
      <c r="K351" s="319" t="s">
        <v>544</v>
      </c>
      <c r="L351" s="319" t="s">
        <v>536</v>
      </c>
      <c r="M351" s="652" t="s">
        <v>526</v>
      </c>
      <c r="N351" s="622" t="s">
        <v>473</v>
      </c>
    </row>
    <row r="352" spans="1:14" ht="31.5" x14ac:dyDescent="0.25">
      <c r="A352" s="1528"/>
      <c r="B352" s="1536" t="s">
        <v>459</v>
      </c>
      <c r="C352" s="655">
        <v>1</v>
      </c>
      <c r="D352" s="638">
        <v>40268818</v>
      </c>
      <c r="E352" s="652" t="s">
        <v>392</v>
      </c>
      <c r="F352" s="655"/>
      <c r="G352" s="655"/>
      <c r="H352" s="623">
        <v>45413</v>
      </c>
      <c r="I352" s="623">
        <v>45413</v>
      </c>
      <c r="J352" s="655">
        <v>1</v>
      </c>
      <c r="K352" s="319">
        <v>4</v>
      </c>
      <c r="L352" s="319" t="s">
        <v>536</v>
      </c>
      <c r="M352" s="652" t="s">
        <v>527</v>
      </c>
      <c r="N352" s="622" t="s">
        <v>473</v>
      </c>
    </row>
    <row r="353" spans="1:14" ht="31.5" x14ac:dyDescent="0.25">
      <c r="A353" s="1528"/>
      <c r="B353" s="1536"/>
      <c r="C353" s="655">
        <v>2</v>
      </c>
      <c r="D353" s="638">
        <v>40268824</v>
      </c>
      <c r="E353" s="652" t="s">
        <v>392</v>
      </c>
      <c r="F353" s="655"/>
      <c r="G353" s="655"/>
      <c r="H353" s="623">
        <v>45413</v>
      </c>
      <c r="I353" s="623">
        <v>45413</v>
      </c>
      <c r="J353" s="655">
        <v>1</v>
      </c>
      <c r="K353" s="319" t="s">
        <v>543</v>
      </c>
      <c r="L353" s="319" t="s">
        <v>536</v>
      </c>
      <c r="M353" s="652" t="s">
        <v>527</v>
      </c>
      <c r="N353" s="622" t="s">
        <v>473</v>
      </c>
    </row>
    <row r="354" spans="1:14" ht="31.5" x14ac:dyDescent="0.25">
      <c r="A354" s="1528"/>
      <c r="B354" s="658" t="s">
        <v>460</v>
      </c>
      <c r="C354" s="655">
        <v>1</v>
      </c>
      <c r="D354" s="638">
        <v>40268863</v>
      </c>
      <c r="E354" s="652" t="s">
        <v>392</v>
      </c>
      <c r="F354" s="655"/>
      <c r="G354" s="655"/>
      <c r="H354" s="623">
        <v>45413</v>
      </c>
      <c r="I354" s="623">
        <v>45413</v>
      </c>
      <c r="J354" s="655">
        <v>1</v>
      </c>
      <c r="K354" s="319" t="s">
        <v>544</v>
      </c>
      <c r="L354" s="319" t="s">
        <v>536</v>
      </c>
      <c r="M354" s="652" t="s">
        <v>528</v>
      </c>
      <c r="N354" s="622" t="s">
        <v>473</v>
      </c>
    </row>
    <row r="355" spans="1:14" ht="31.5" x14ac:dyDescent="0.25">
      <c r="A355" s="1528"/>
      <c r="B355" s="1536" t="s">
        <v>461</v>
      </c>
      <c r="C355" s="655">
        <v>1</v>
      </c>
      <c r="D355" s="638">
        <v>40268828</v>
      </c>
      <c r="E355" s="652" t="s">
        <v>392</v>
      </c>
      <c r="F355" s="655"/>
      <c r="G355" s="655"/>
      <c r="H355" s="623">
        <v>45413</v>
      </c>
      <c r="I355" s="623">
        <v>45413</v>
      </c>
      <c r="J355" s="655">
        <v>1</v>
      </c>
      <c r="K355" s="319" t="s">
        <v>543</v>
      </c>
      <c r="L355" s="319" t="s">
        <v>536</v>
      </c>
      <c r="M355" s="652" t="s">
        <v>529</v>
      </c>
      <c r="N355" s="622" t="s">
        <v>473</v>
      </c>
    </row>
    <row r="356" spans="1:14" ht="31.5" x14ac:dyDescent="0.25">
      <c r="A356" s="1528"/>
      <c r="B356" s="1536"/>
      <c r="C356" s="655">
        <v>2</v>
      </c>
      <c r="D356" s="638">
        <v>40268825</v>
      </c>
      <c r="E356" s="652" t="s">
        <v>392</v>
      </c>
      <c r="F356" s="655"/>
      <c r="G356" s="655"/>
      <c r="H356" s="623">
        <v>45413</v>
      </c>
      <c r="I356" s="623">
        <v>45413</v>
      </c>
      <c r="J356" s="655">
        <v>1</v>
      </c>
      <c r="K356" s="319" t="s">
        <v>543</v>
      </c>
      <c r="L356" s="319" t="s">
        <v>536</v>
      </c>
      <c r="M356" s="652" t="s">
        <v>529</v>
      </c>
      <c r="N356" s="622" t="s">
        <v>473</v>
      </c>
    </row>
    <row r="357" spans="1:14" ht="31.5" x14ac:dyDescent="0.25">
      <c r="A357" s="1528"/>
      <c r="B357" s="1536" t="s">
        <v>462</v>
      </c>
      <c r="C357" s="655">
        <v>1</v>
      </c>
      <c r="D357" s="638">
        <v>40268832</v>
      </c>
      <c r="E357" s="652" t="s">
        <v>392</v>
      </c>
      <c r="F357" s="655"/>
      <c r="G357" s="655"/>
      <c r="H357" s="623">
        <v>45413</v>
      </c>
      <c r="I357" s="623">
        <v>45413</v>
      </c>
      <c r="J357" s="655">
        <v>1</v>
      </c>
      <c r="K357" s="319">
        <v>4</v>
      </c>
      <c r="L357" s="319">
        <v>1600</v>
      </c>
      <c r="M357" s="652" t="s">
        <v>530</v>
      </c>
      <c r="N357" s="622" t="s">
        <v>473</v>
      </c>
    </row>
    <row r="358" spans="1:14" ht="31.5" x14ac:dyDescent="0.25">
      <c r="A358" s="1528"/>
      <c r="B358" s="1536"/>
      <c r="C358" s="655">
        <v>2</v>
      </c>
      <c r="D358" s="638">
        <v>40268841</v>
      </c>
      <c r="E358" s="655" t="s">
        <v>392</v>
      </c>
      <c r="F358" s="655"/>
      <c r="G358" s="655"/>
      <c r="H358" s="623">
        <v>45413</v>
      </c>
      <c r="I358" s="623">
        <v>45413</v>
      </c>
      <c r="J358" s="655">
        <v>1</v>
      </c>
      <c r="K358" s="319" t="s">
        <v>543</v>
      </c>
      <c r="L358" s="319" t="s">
        <v>536</v>
      </c>
      <c r="M358" s="652" t="s">
        <v>530</v>
      </c>
      <c r="N358" s="622" t="s">
        <v>473</v>
      </c>
    </row>
    <row r="359" spans="1:14" ht="31.5" x14ac:dyDescent="0.25">
      <c r="A359" s="1528"/>
      <c r="B359" s="1536"/>
      <c r="C359" s="655">
        <v>3</v>
      </c>
      <c r="D359" s="641">
        <v>40268845</v>
      </c>
      <c r="E359" s="655" t="s">
        <v>391</v>
      </c>
      <c r="F359" s="655"/>
      <c r="G359" s="655"/>
      <c r="H359" s="623">
        <v>45413</v>
      </c>
      <c r="I359" s="623">
        <v>45413</v>
      </c>
      <c r="J359" s="655">
        <v>1</v>
      </c>
      <c r="K359" s="319">
        <v>3</v>
      </c>
      <c r="L359" s="319">
        <v>1275</v>
      </c>
      <c r="M359" s="652" t="s">
        <v>530</v>
      </c>
      <c r="N359" s="622" t="s">
        <v>473</v>
      </c>
    </row>
    <row r="360" spans="1:14" ht="31.5" x14ac:dyDescent="0.25">
      <c r="A360" s="1528"/>
      <c r="B360" s="1536" t="s">
        <v>463</v>
      </c>
      <c r="C360" s="655">
        <v>1</v>
      </c>
      <c r="D360" s="638">
        <v>40268784</v>
      </c>
      <c r="E360" s="652" t="s">
        <v>392</v>
      </c>
      <c r="F360" s="655"/>
      <c r="G360" s="655"/>
      <c r="H360" s="623">
        <v>45413</v>
      </c>
      <c r="I360" s="623">
        <v>45413</v>
      </c>
      <c r="J360" s="655">
        <v>1</v>
      </c>
      <c r="K360" s="319" t="s">
        <v>543</v>
      </c>
      <c r="L360" s="319" t="s">
        <v>536</v>
      </c>
      <c r="M360" s="652" t="s">
        <v>531</v>
      </c>
      <c r="N360" s="622" t="s">
        <v>473</v>
      </c>
    </row>
    <row r="361" spans="1:14" ht="31.5" x14ac:dyDescent="0.25">
      <c r="A361" s="1528"/>
      <c r="B361" s="1536"/>
      <c r="C361" s="655">
        <v>2</v>
      </c>
      <c r="D361" s="638">
        <v>40268785</v>
      </c>
      <c r="E361" s="652" t="s">
        <v>392</v>
      </c>
      <c r="F361" s="655"/>
      <c r="G361" s="655"/>
      <c r="H361" s="623">
        <v>45413</v>
      </c>
      <c r="I361" s="623">
        <v>45413</v>
      </c>
      <c r="J361" s="655">
        <v>1</v>
      </c>
      <c r="K361" s="319" t="s">
        <v>543</v>
      </c>
      <c r="L361" s="319" t="s">
        <v>536</v>
      </c>
      <c r="M361" s="652" t="s">
        <v>531</v>
      </c>
      <c r="N361" s="622" t="s">
        <v>473</v>
      </c>
    </row>
    <row r="362" spans="1:14" ht="31.5" x14ac:dyDescent="0.25">
      <c r="A362" s="1528"/>
      <c r="B362" s="1537" t="s">
        <v>464</v>
      </c>
      <c r="C362" s="655">
        <v>1</v>
      </c>
      <c r="D362" s="554" t="s">
        <v>467</v>
      </c>
      <c r="E362" s="652" t="s">
        <v>392</v>
      </c>
      <c r="F362" s="655">
        <v>3</v>
      </c>
      <c r="G362" s="655"/>
      <c r="H362" s="608">
        <v>45170</v>
      </c>
      <c r="I362" s="623">
        <v>45413</v>
      </c>
      <c r="J362" s="655">
        <v>0</v>
      </c>
      <c r="K362" s="319">
        <v>7</v>
      </c>
      <c r="L362" s="319">
        <v>1250</v>
      </c>
      <c r="M362" s="652" t="s">
        <v>532</v>
      </c>
      <c r="N362" s="622" t="s">
        <v>474</v>
      </c>
    </row>
    <row r="363" spans="1:14" ht="31.5" x14ac:dyDescent="0.25">
      <c r="A363" s="1528"/>
      <c r="B363" s="1537"/>
      <c r="C363" s="655">
        <v>2</v>
      </c>
      <c r="D363" s="554" t="s">
        <v>468</v>
      </c>
      <c r="E363" s="652" t="s">
        <v>392</v>
      </c>
      <c r="F363" s="655"/>
      <c r="G363" s="655"/>
      <c r="H363" s="608">
        <v>45170</v>
      </c>
      <c r="I363" s="623">
        <v>45413</v>
      </c>
      <c r="J363" s="655">
        <v>0</v>
      </c>
      <c r="K363" s="319">
        <v>7</v>
      </c>
      <c r="L363" s="319">
        <v>1250</v>
      </c>
      <c r="M363" s="652" t="s">
        <v>532</v>
      </c>
      <c r="N363" s="622" t="s">
        <v>474</v>
      </c>
    </row>
    <row r="364" spans="1:14" ht="31.5" x14ac:dyDescent="0.25">
      <c r="A364" s="1528"/>
      <c r="B364" s="1537"/>
      <c r="C364" s="655">
        <v>3</v>
      </c>
      <c r="D364" s="554" t="s">
        <v>469</v>
      </c>
      <c r="E364" s="652" t="s">
        <v>392</v>
      </c>
      <c r="F364" s="655"/>
      <c r="G364" s="655"/>
      <c r="H364" s="608">
        <v>45170</v>
      </c>
      <c r="I364" s="623">
        <v>45413</v>
      </c>
      <c r="J364" s="655">
        <v>0</v>
      </c>
      <c r="K364" s="319">
        <v>7</v>
      </c>
      <c r="L364" s="319">
        <v>1250</v>
      </c>
      <c r="M364" s="652" t="s">
        <v>532</v>
      </c>
      <c r="N364" s="622" t="s">
        <v>474</v>
      </c>
    </row>
    <row r="365" spans="1:14" ht="31.5" x14ac:dyDescent="0.25">
      <c r="A365" s="1528"/>
      <c r="B365" s="1537"/>
      <c r="C365" s="655">
        <v>4</v>
      </c>
      <c r="D365" s="652" t="s">
        <v>470</v>
      </c>
      <c r="E365" s="655" t="s">
        <v>391</v>
      </c>
      <c r="F365" s="655"/>
      <c r="G365" s="655"/>
      <c r="H365" s="608">
        <v>45170</v>
      </c>
      <c r="I365" s="623">
        <v>45413</v>
      </c>
      <c r="J365" s="655">
        <v>0</v>
      </c>
      <c r="K365" s="319">
        <v>2</v>
      </c>
      <c r="L365" s="319">
        <v>1000</v>
      </c>
      <c r="M365" s="652" t="s">
        <v>532</v>
      </c>
      <c r="N365" s="622" t="s">
        <v>474</v>
      </c>
    </row>
    <row r="366" spans="1:14" ht="31.5" x14ac:dyDescent="0.25">
      <c r="A366" s="1528"/>
      <c r="B366" s="1537"/>
      <c r="C366" s="655">
        <v>5</v>
      </c>
      <c r="D366" s="554" t="s">
        <v>471</v>
      </c>
      <c r="E366" s="652" t="s">
        <v>392</v>
      </c>
      <c r="F366" s="655"/>
      <c r="G366" s="655">
        <v>1</v>
      </c>
      <c r="H366" s="608">
        <v>45170</v>
      </c>
      <c r="I366" s="623">
        <v>45413</v>
      </c>
      <c r="J366" s="655">
        <v>0</v>
      </c>
      <c r="K366" s="319">
        <v>8</v>
      </c>
      <c r="L366" s="319">
        <v>1500</v>
      </c>
      <c r="M366" s="652" t="s">
        <v>532</v>
      </c>
      <c r="N366" s="622" t="s">
        <v>474</v>
      </c>
    </row>
    <row r="367" spans="1:14" ht="31.5" x14ac:dyDescent="0.25">
      <c r="A367" s="1528"/>
      <c r="B367" s="1537"/>
      <c r="C367" s="655">
        <v>6</v>
      </c>
      <c r="D367" s="554" t="s">
        <v>472</v>
      </c>
      <c r="E367" s="655" t="s">
        <v>392</v>
      </c>
      <c r="F367" s="655">
        <v>1</v>
      </c>
      <c r="G367" s="655"/>
      <c r="H367" s="608">
        <v>45170</v>
      </c>
      <c r="I367" s="623">
        <v>45413</v>
      </c>
      <c r="J367" s="655">
        <v>1</v>
      </c>
      <c r="K367" s="319">
        <v>8</v>
      </c>
      <c r="L367" s="319">
        <v>1500</v>
      </c>
      <c r="M367" s="652" t="s">
        <v>532</v>
      </c>
      <c r="N367" s="622" t="s">
        <v>474</v>
      </c>
    </row>
    <row r="368" spans="1:14" ht="31.5" x14ac:dyDescent="0.25">
      <c r="A368" s="1528"/>
      <c r="B368" s="1537"/>
      <c r="C368" s="655">
        <v>7</v>
      </c>
      <c r="D368" s="554">
        <v>6080015637</v>
      </c>
      <c r="E368" s="652" t="s">
        <v>392</v>
      </c>
      <c r="F368" s="655"/>
      <c r="G368" s="655"/>
      <c r="H368" s="608">
        <v>45170</v>
      </c>
      <c r="I368" s="623">
        <v>45413</v>
      </c>
      <c r="J368" s="655">
        <v>0</v>
      </c>
      <c r="K368" s="319">
        <v>2</v>
      </c>
      <c r="L368" s="319">
        <v>1000</v>
      </c>
      <c r="M368" s="652" t="s">
        <v>532</v>
      </c>
      <c r="N368" s="622" t="s">
        <v>475</v>
      </c>
    </row>
    <row r="369" spans="1:14" ht="31.5" x14ac:dyDescent="0.25">
      <c r="A369" s="1528"/>
      <c r="B369" s="1537"/>
      <c r="C369" s="655">
        <v>8</v>
      </c>
      <c r="D369" s="554">
        <v>6080015638</v>
      </c>
      <c r="E369" s="652" t="s">
        <v>392</v>
      </c>
      <c r="F369" s="655"/>
      <c r="G369" s="655"/>
      <c r="H369" s="608">
        <v>45170</v>
      </c>
      <c r="I369" s="623">
        <v>45413</v>
      </c>
      <c r="J369" s="655">
        <v>0</v>
      </c>
      <c r="K369" s="319">
        <v>2</v>
      </c>
      <c r="L369" s="319">
        <v>1000</v>
      </c>
      <c r="M369" s="652" t="s">
        <v>532</v>
      </c>
      <c r="N369" s="622" t="s">
        <v>475</v>
      </c>
    </row>
    <row r="370" spans="1:14" ht="31.5" x14ac:dyDescent="0.25">
      <c r="A370" s="1528"/>
      <c r="B370" s="1537"/>
      <c r="C370" s="655">
        <v>9</v>
      </c>
      <c r="D370" s="652">
        <v>6080015639</v>
      </c>
      <c r="E370" s="655" t="s">
        <v>391</v>
      </c>
      <c r="F370" s="655"/>
      <c r="G370" s="655"/>
      <c r="H370" s="608">
        <v>45170</v>
      </c>
      <c r="I370" s="623">
        <v>45413</v>
      </c>
      <c r="J370" s="655">
        <v>0</v>
      </c>
      <c r="K370" s="319">
        <v>2</v>
      </c>
      <c r="L370" s="319">
        <v>1000</v>
      </c>
      <c r="M370" s="652" t="s">
        <v>532</v>
      </c>
      <c r="N370" s="622" t="s">
        <v>475</v>
      </c>
    </row>
    <row r="371" spans="1:14" ht="31.5" x14ac:dyDescent="0.25">
      <c r="A371" s="1528"/>
      <c r="B371" s="1537"/>
      <c r="C371" s="655">
        <v>10</v>
      </c>
      <c r="D371" s="554">
        <v>88600</v>
      </c>
      <c r="E371" s="655" t="s">
        <v>392</v>
      </c>
      <c r="F371" s="655"/>
      <c r="G371" s="655"/>
      <c r="H371" s="608">
        <v>45170</v>
      </c>
      <c r="I371" s="623">
        <v>45413</v>
      </c>
      <c r="J371" s="655">
        <v>0</v>
      </c>
      <c r="K371" s="319">
        <v>2</v>
      </c>
      <c r="L371" s="319">
        <v>250</v>
      </c>
      <c r="M371" s="652" t="s">
        <v>532</v>
      </c>
      <c r="N371" s="622" t="s">
        <v>476</v>
      </c>
    </row>
    <row r="372" spans="1:14" ht="31.5" x14ac:dyDescent="0.25">
      <c r="A372" s="1528"/>
      <c r="B372" s="1537"/>
      <c r="C372" s="655">
        <v>11</v>
      </c>
      <c r="D372" s="652">
        <v>88601</v>
      </c>
      <c r="E372" s="655" t="s">
        <v>391</v>
      </c>
      <c r="F372" s="655"/>
      <c r="G372" s="655"/>
      <c r="H372" s="608">
        <v>45170</v>
      </c>
      <c r="I372" s="623">
        <v>45413</v>
      </c>
      <c r="J372" s="655">
        <v>0</v>
      </c>
      <c r="K372" s="319">
        <v>2</v>
      </c>
      <c r="L372" s="319">
        <v>250</v>
      </c>
      <c r="M372" s="652" t="s">
        <v>532</v>
      </c>
      <c r="N372" s="622" t="s">
        <v>476</v>
      </c>
    </row>
    <row r="373" spans="1:14" ht="31.5" x14ac:dyDescent="0.25">
      <c r="A373" s="1528"/>
      <c r="B373" s="660" t="s">
        <v>465</v>
      </c>
      <c r="C373" s="655">
        <v>1</v>
      </c>
      <c r="D373" s="554">
        <v>40269107</v>
      </c>
      <c r="E373" s="652" t="s">
        <v>392</v>
      </c>
      <c r="F373" s="655"/>
      <c r="G373" s="655"/>
      <c r="H373" s="623">
        <v>45413</v>
      </c>
      <c r="I373" s="623">
        <v>45413</v>
      </c>
      <c r="J373" s="655">
        <v>0</v>
      </c>
      <c r="K373" s="319">
        <v>4</v>
      </c>
      <c r="L373" s="652">
        <v>1000</v>
      </c>
      <c r="M373" s="652" t="s">
        <v>533</v>
      </c>
      <c r="N373" s="622" t="s">
        <v>473</v>
      </c>
    </row>
    <row r="374" spans="1:14" ht="31.5" x14ac:dyDescent="0.25">
      <c r="A374" s="1528"/>
      <c r="B374" s="660" t="s">
        <v>465</v>
      </c>
      <c r="C374" s="655">
        <v>2</v>
      </c>
      <c r="D374" s="554">
        <v>40269108</v>
      </c>
      <c r="E374" s="652" t="s">
        <v>392</v>
      </c>
      <c r="F374" s="655"/>
      <c r="G374" s="655"/>
      <c r="H374" s="623">
        <v>45413</v>
      </c>
      <c r="I374" s="623">
        <v>45413</v>
      </c>
      <c r="J374" s="655">
        <v>0</v>
      </c>
      <c r="K374" s="319">
        <v>4</v>
      </c>
      <c r="L374" s="652">
        <v>1000</v>
      </c>
      <c r="M374" s="652" t="s">
        <v>533</v>
      </c>
      <c r="N374" s="622" t="s">
        <v>473</v>
      </c>
    </row>
    <row r="375" spans="1:14" ht="31.5" x14ac:dyDescent="0.25">
      <c r="A375" s="1528"/>
      <c r="B375" s="660" t="s">
        <v>465</v>
      </c>
      <c r="C375" s="655">
        <v>1</v>
      </c>
      <c r="D375" s="554">
        <v>40269105</v>
      </c>
      <c r="E375" s="652" t="s">
        <v>392</v>
      </c>
      <c r="F375" s="655"/>
      <c r="G375" s="655"/>
      <c r="H375" s="623">
        <v>45413</v>
      </c>
      <c r="I375" s="623">
        <v>45413</v>
      </c>
      <c r="J375" s="655">
        <v>0</v>
      </c>
      <c r="K375" s="319">
        <v>4</v>
      </c>
      <c r="L375" s="652">
        <v>1000</v>
      </c>
      <c r="M375" s="652" t="s">
        <v>534</v>
      </c>
      <c r="N375" s="622" t="s">
        <v>473</v>
      </c>
    </row>
    <row r="376" spans="1:14" ht="31.5" x14ac:dyDescent="0.25">
      <c r="A376" s="1528"/>
      <c r="B376" s="660" t="s">
        <v>465</v>
      </c>
      <c r="C376" s="655">
        <v>2</v>
      </c>
      <c r="D376" s="554">
        <v>40269106</v>
      </c>
      <c r="E376" s="652" t="s">
        <v>392</v>
      </c>
      <c r="F376" s="655"/>
      <c r="G376" s="655"/>
      <c r="H376" s="623">
        <v>45413</v>
      </c>
      <c r="I376" s="623">
        <v>45413</v>
      </c>
      <c r="J376" s="655">
        <v>0</v>
      </c>
      <c r="K376" s="319">
        <v>4</v>
      </c>
      <c r="L376" s="652">
        <v>1000</v>
      </c>
      <c r="M376" s="652" t="s">
        <v>534</v>
      </c>
      <c r="N376" s="622" t="s">
        <v>473</v>
      </c>
    </row>
    <row r="377" spans="1:14" ht="32.25" thickBot="1" x14ac:dyDescent="0.3">
      <c r="A377" s="1540"/>
      <c r="B377" s="602" t="s">
        <v>466</v>
      </c>
      <c r="C377" s="659">
        <v>1</v>
      </c>
      <c r="D377" s="639">
        <v>298410225</v>
      </c>
      <c r="E377" s="659" t="s">
        <v>392</v>
      </c>
      <c r="F377" s="659"/>
      <c r="G377" s="659"/>
      <c r="H377" s="626">
        <v>45413</v>
      </c>
      <c r="I377" s="626">
        <v>45413</v>
      </c>
      <c r="J377" s="659" t="s">
        <v>546</v>
      </c>
      <c r="K377" s="650">
        <v>2</v>
      </c>
      <c r="L377" s="650">
        <v>1000</v>
      </c>
      <c r="M377" s="650" t="s">
        <v>535</v>
      </c>
      <c r="N377" s="627" t="s">
        <v>477</v>
      </c>
    </row>
    <row r="378" spans="1:14" ht="32.25" thickBot="1" x14ac:dyDescent="0.3">
      <c r="A378" s="1527" t="s">
        <v>568</v>
      </c>
      <c r="B378" s="1530" t="s">
        <v>6</v>
      </c>
      <c r="C378" s="594">
        <v>1</v>
      </c>
      <c r="D378" s="657" t="s">
        <v>569</v>
      </c>
      <c r="E378" s="594" t="s">
        <v>392</v>
      </c>
      <c r="F378" s="594"/>
      <c r="G378" s="594"/>
      <c r="H378" s="604">
        <v>45474</v>
      </c>
      <c r="I378" s="594"/>
      <c r="J378" s="594"/>
      <c r="K378" s="594"/>
      <c r="L378" s="594"/>
      <c r="M378" s="657" t="s">
        <v>585</v>
      </c>
      <c r="N378" s="621" t="s">
        <v>582</v>
      </c>
    </row>
    <row r="379" spans="1:14" ht="32.25" thickBot="1" x14ac:dyDescent="0.3">
      <c r="A379" s="1528"/>
      <c r="B379" s="1531"/>
      <c r="C379" s="655">
        <v>2</v>
      </c>
      <c r="D379" s="652" t="s">
        <v>570</v>
      </c>
      <c r="E379" s="655" t="s">
        <v>392</v>
      </c>
      <c r="F379" s="655"/>
      <c r="G379" s="655"/>
      <c r="H379" s="604">
        <v>45474</v>
      </c>
      <c r="I379" s="655"/>
      <c r="J379" s="655"/>
      <c r="K379" s="655"/>
      <c r="L379" s="655"/>
      <c r="M379" s="652" t="s">
        <v>585</v>
      </c>
      <c r="N379" s="622" t="s">
        <v>582</v>
      </c>
    </row>
    <row r="380" spans="1:14" ht="32.25" thickBot="1" x14ac:dyDescent="0.3">
      <c r="A380" s="1528"/>
      <c r="B380" s="1531"/>
      <c r="C380" s="655">
        <v>3</v>
      </c>
      <c r="D380" s="652" t="s">
        <v>571</v>
      </c>
      <c r="E380" s="655" t="s">
        <v>392</v>
      </c>
      <c r="F380" s="655"/>
      <c r="G380" s="655"/>
      <c r="H380" s="604">
        <v>45474</v>
      </c>
      <c r="I380" s="655"/>
      <c r="J380" s="655"/>
      <c r="K380" s="655"/>
      <c r="L380" s="655"/>
      <c r="M380" s="652" t="s">
        <v>585</v>
      </c>
      <c r="N380" s="622" t="s">
        <v>583</v>
      </c>
    </row>
    <row r="381" spans="1:14" ht="32.25" thickBot="1" x14ac:dyDescent="0.3">
      <c r="A381" s="1528"/>
      <c r="B381" s="1531"/>
      <c r="C381" s="655">
        <v>4</v>
      </c>
      <c r="D381" s="652" t="s">
        <v>572</v>
      </c>
      <c r="E381" s="655" t="s">
        <v>392</v>
      </c>
      <c r="F381" s="655"/>
      <c r="G381" s="655"/>
      <c r="H381" s="604">
        <v>45474</v>
      </c>
      <c r="I381" s="655"/>
      <c r="J381" s="655"/>
      <c r="K381" s="655"/>
      <c r="L381" s="655"/>
      <c r="M381" s="652" t="s">
        <v>585</v>
      </c>
      <c r="N381" s="622" t="s">
        <v>583</v>
      </c>
    </row>
    <row r="382" spans="1:14" ht="32.25" thickBot="1" x14ac:dyDescent="0.3">
      <c r="A382" s="1528"/>
      <c r="B382" s="1531"/>
      <c r="C382" s="655">
        <v>5</v>
      </c>
      <c r="D382" s="652" t="s">
        <v>573</v>
      </c>
      <c r="E382" s="655" t="s">
        <v>392</v>
      </c>
      <c r="F382" s="655"/>
      <c r="G382" s="655"/>
      <c r="H382" s="604">
        <v>45474</v>
      </c>
      <c r="I382" s="655"/>
      <c r="J382" s="655"/>
      <c r="K382" s="655"/>
      <c r="L382" s="655"/>
      <c r="M382" s="652" t="s">
        <v>585</v>
      </c>
      <c r="N382" s="622" t="s">
        <v>583</v>
      </c>
    </row>
    <row r="383" spans="1:14" ht="32.25" thickBot="1" x14ac:dyDescent="0.3">
      <c r="A383" s="1528"/>
      <c r="B383" s="1531"/>
      <c r="C383" s="655">
        <v>6</v>
      </c>
      <c r="D383" s="652" t="s">
        <v>574</v>
      </c>
      <c r="E383" s="655" t="s">
        <v>392</v>
      </c>
      <c r="F383" s="655"/>
      <c r="G383" s="655"/>
      <c r="H383" s="604">
        <v>45474</v>
      </c>
      <c r="I383" s="655"/>
      <c r="J383" s="655"/>
      <c r="K383" s="655"/>
      <c r="L383" s="655"/>
      <c r="M383" s="652" t="s">
        <v>585</v>
      </c>
      <c r="N383" s="622" t="s">
        <v>583</v>
      </c>
    </row>
    <row r="384" spans="1:14" ht="32.25" thickBot="1" x14ac:dyDescent="0.3">
      <c r="A384" s="1528"/>
      <c r="B384" s="1531"/>
      <c r="C384" s="655">
        <v>7</v>
      </c>
      <c r="D384" s="652" t="s">
        <v>575</v>
      </c>
      <c r="E384" s="655" t="s">
        <v>392</v>
      </c>
      <c r="F384" s="655"/>
      <c r="G384" s="655"/>
      <c r="H384" s="604">
        <v>45474</v>
      </c>
      <c r="I384" s="655"/>
      <c r="J384" s="655"/>
      <c r="K384" s="655"/>
      <c r="L384" s="655"/>
      <c r="M384" s="652" t="s">
        <v>585</v>
      </c>
      <c r="N384" s="622" t="s">
        <v>583</v>
      </c>
    </row>
    <row r="385" spans="1:14" ht="32.25" thickBot="1" x14ac:dyDescent="0.3">
      <c r="A385" s="1528"/>
      <c r="B385" s="1531"/>
      <c r="C385" s="655">
        <v>8</v>
      </c>
      <c r="D385" s="652" t="s">
        <v>576</v>
      </c>
      <c r="E385" s="655" t="s">
        <v>392</v>
      </c>
      <c r="F385" s="655"/>
      <c r="G385" s="655"/>
      <c r="H385" s="604">
        <v>45474</v>
      </c>
      <c r="I385" s="655"/>
      <c r="J385" s="655"/>
      <c r="K385" s="655"/>
      <c r="L385" s="655"/>
      <c r="M385" s="652" t="s">
        <v>585</v>
      </c>
      <c r="N385" s="622" t="s">
        <v>583</v>
      </c>
    </row>
    <row r="386" spans="1:14" ht="32.25" thickBot="1" x14ac:dyDescent="0.3">
      <c r="A386" s="1528"/>
      <c r="B386" s="1531"/>
      <c r="C386" s="655">
        <v>9</v>
      </c>
      <c r="D386" s="652" t="s">
        <v>577</v>
      </c>
      <c r="E386" s="655" t="s">
        <v>392</v>
      </c>
      <c r="F386" s="655"/>
      <c r="G386" s="655"/>
      <c r="H386" s="604">
        <v>45474</v>
      </c>
      <c r="I386" s="655"/>
      <c r="J386" s="655"/>
      <c r="K386" s="655"/>
      <c r="L386" s="655"/>
      <c r="M386" s="652" t="s">
        <v>585</v>
      </c>
      <c r="N386" s="622" t="s">
        <v>583</v>
      </c>
    </row>
    <row r="387" spans="1:14" ht="32.25" thickBot="1" x14ac:dyDescent="0.3">
      <c r="A387" s="1528"/>
      <c r="B387" s="1531"/>
      <c r="C387" s="655">
        <v>10</v>
      </c>
      <c r="D387" s="652" t="s">
        <v>578</v>
      </c>
      <c r="E387" s="655" t="s">
        <v>392</v>
      </c>
      <c r="F387" s="655"/>
      <c r="G387" s="655"/>
      <c r="H387" s="604">
        <v>45474</v>
      </c>
      <c r="I387" s="655"/>
      <c r="J387" s="655"/>
      <c r="K387" s="655"/>
      <c r="L387" s="655"/>
      <c r="M387" s="652" t="s">
        <v>585</v>
      </c>
      <c r="N387" s="622" t="s">
        <v>583</v>
      </c>
    </row>
    <row r="388" spans="1:14" ht="32.25" thickBot="1" x14ac:dyDescent="0.3">
      <c r="A388" s="1528"/>
      <c r="B388" s="1531"/>
      <c r="C388" s="655">
        <v>11</v>
      </c>
      <c r="D388" s="652" t="s">
        <v>579</v>
      </c>
      <c r="E388" s="655" t="s">
        <v>392</v>
      </c>
      <c r="F388" s="655"/>
      <c r="G388" s="655"/>
      <c r="H388" s="604">
        <v>45474</v>
      </c>
      <c r="I388" s="655"/>
      <c r="J388" s="655"/>
      <c r="K388" s="655"/>
      <c r="L388" s="655"/>
      <c r="M388" s="652" t="s">
        <v>585</v>
      </c>
      <c r="N388" s="622" t="s">
        <v>583</v>
      </c>
    </row>
    <row r="389" spans="1:14" ht="32.25" thickBot="1" x14ac:dyDescent="0.3">
      <c r="A389" s="1528"/>
      <c r="B389" s="1531"/>
      <c r="C389" s="655">
        <v>12</v>
      </c>
      <c r="D389" s="652" t="s">
        <v>580</v>
      </c>
      <c r="E389" s="655" t="s">
        <v>392</v>
      </c>
      <c r="F389" s="655"/>
      <c r="G389" s="655"/>
      <c r="H389" s="604">
        <v>45474</v>
      </c>
      <c r="I389" s="655"/>
      <c r="J389" s="655"/>
      <c r="K389" s="655"/>
      <c r="L389" s="655"/>
      <c r="M389" s="652" t="s">
        <v>585</v>
      </c>
      <c r="N389" s="622" t="s">
        <v>584</v>
      </c>
    </row>
    <row r="390" spans="1:14" ht="32.25" thickBot="1" x14ac:dyDescent="0.3">
      <c r="A390" s="1529"/>
      <c r="B390" s="1532"/>
      <c r="C390" s="656">
        <v>13</v>
      </c>
      <c r="D390" s="653" t="s">
        <v>581</v>
      </c>
      <c r="E390" s="656" t="s">
        <v>392</v>
      </c>
      <c r="F390" s="656"/>
      <c r="G390" s="656"/>
      <c r="H390" s="604">
        <v>45474</v>
      </c>
      <c r="I390" s="656"/>
      <c r="J390" s="656"/>
      <c r="K390" s="656"/>
      <c r="L390" s="656"/>
      <c r="M390" s="653" t="s">
        <v>585</v>
      </c>
      <c r="N390" s="628" t="s">
        <v>584</v>
      </c>
    </row>
    <row r="391" spans="1:14" ht="47.25" x14ac:dyDescent="0.25">
      <c r="A391" s="1533" t="s">
        <v>586</v>
      </c>
      <c r="B391" s="1530" t="s">
        <v>6</v>
      </c>
      <c r="C391" s="594">
        <v>1</v>
      </c>
      <c r="D391" s="657">
        <v>40265019</v>
      </c>
      <c r="E391" s="594" t="s">
        <v>392</v>
      </c>
      <c r="F391" s="594"/>
      <c r="G391" s="594"/>
      <c r="H391" s="604">
        <v>45323</v>
      </c>
      <c r="I391" s="594"/>
      <c r="J391" s="594">
        <v>1</v>
      </c>
      <c r="K391" s="594"/>
      <c r="L391" s="594"/>
      <c r="M391" s="657" t="s">
        <v>590</v>
      </c>
      <c r="N391" s="590" t="s">
        <v>592</v>
      </c>
    </row>
    <row r="392" spans="1:14" ht="48" thickBot="1" x14ac:dyDescent="0.3">
      <c r="A392" s="1534"/>
      <c r="B392" s="1531"/>
      <c r="C392" s="655">
        <v>2</v>
      </c>
      <c r="D392" s="652">
        <v>40265020</v>
      </c>
      <c r="E392" s="655" t="s">
        <v>392</v>
      </c>
      <c r="F392" s="655"/>
      <c r="G392" s="655"/>
      <c r="H392" s="608">
        <v>45323</v>
      </c>
      <c r="I392" s="655"/>
      <c r="J392" s="655">
        <v>1</v>
      </c>
      <c r="K392" s="655"/>
      <c r="L392" s="655"/>
      <c r="M392" s="652" t="s">
        <v>590</v>
      </c>
      <c r="N392" s="591" t="s">
        <v>592</v>
      </c>
    </row>
    <row r="393" spans="1:14" ht="47.25" x14ac:dyDescent="0.25">
      <c r="A393" s="1534"/>
      <c r="B393" s="1531"/>
      <c r="C393" s="655">
        <v>3</v>
      </c>
      <c r="D393" s="652">
        <v>40275527</v>
      </c>
      <c r="E393" s="655" t="s">
        <v>392</v>
      </c>
      <c r="F393" s="655"/>
      <c r="G393" s="655"/>
      <c r="H393" s="604">
        <v>45323</v>
      </c>
      <c r="I393" s="655"/>
      <c r="J393" s="655">
        <v>0</v>
      </c>
      <c r="K393" s="655"/>
      <c r="L393" s="655"/>
      <c r="M393" s="652" t="s">
        <v>590</v>
      </c>
      <c r="N393" s="591" t="s">
        <v>592</v>
      </c>
    </row>
    <row r="394" spans="1:14" ht="48" thickBot="1" x14ac:dyDescent="0.3">
      <c r="A394" s="1534"/>
      <c r="B394" s="1531"/>
      <c r="C394" s="655">
        <v>4</v>
      </c>
      <c r="D394" s="652">
        <v>40265024</v>
      </c>
      <c r="E394" s="655" t="s">
        <v>392</v>
      </c>
      <c r="F394" s="655"/>
      <c r="G394" s="655"/>
      <c r="H394" s="608">
        <v>45323</v>
      </c>
      <c r="I394" s="655"/>
      <c r="J394" s="655">
        <v>1</v>
      </c>
      <c r="K394" s="655"/>
      <c r="L394" s="655"/>
      <c r="M394" s="652" t="s">
        <v>590</v>
      </c>
      <c r="N394" s="591" t="s">
        <v>592</v>
      </c>
    </row>
    <row r="395" spans="1:14" ht="47.25" x14ac:dyDescent="0.25">
      <c r="A395" s="1534"/>
      <c r="B395" s="1531"/>
      <c r="C395" s="655">
        <v>5</v>
      </c>
      <c r="D395" s="652">
        <v>40265021</v>
      </c>
      <c r="E395" s="655" t="s">
        <v>392</v>
      </c>
      <c r="F395" s="655"/>
      <c r="G395" s="655"/>
      <c r="H395" s="604">
        <v>45323</v>
      </c>
      <c r="I395" s="655"/>
      <c r="J395" s="655">
        <v>1</v>
      </c>
      <c r="K395" s="655"/>
      <c r="L395" s="655"/>
      <c r="M395" s="652" t="s">
        <v>590</v>
      </c>
      <c r="N395" s="591" t="s">
        <v>592</v>
      </c>
    </row>
    <row r="396" spans="1:14" ht="48" thickBot="1" x14ac:dyDescent="0.3">
      <c r="A396" s="1534"/>
      <c r="B396" s="1531"/>
      <c r="C396" s="655">
        <v>6</v>
      </c>
      <c r="D396" s="652">
        <v>40265023</v>
      </c>
      <c r="E396" s="655" t="s">
        <v>392</v>
      </c>
      <c r="F396" s="655"/>
      <c r="G396" s="655"/>
      <c r="H396" s="608">
        <v>45323</v>
      </c>
      <c r="I396" s="655"/>
      <c r="J396" s="655">
        <v>0</v>
      </c>
      <c r="K396" s="655"/>
      <c r="L396" s="655"/>
      <c r="M396" s="652" t="s">
        <v>590</v>
      </c>
      <c r="N396" s="591" t="s">
        <v>592</v>
      </c>
    </row>
    <row r="397" spans="1:14" ht="47.25" x14ac:dyDescent="0.25">
      <c r="A397" s="1534"/>
      <c r="B397" s="1531"/>
      <c r="C397" s="655">
        <v>7</v>
      </c>
      <c r="D397" s="652">
        <v>40265017</v>
      </c>
      <c r="E397" s="655" t="s">
        <v>392</v>
      </c>
      <c r="F397" s="655"/>
      <c r="G397" s="655"/>
      <c r="H397" s="604">
        <v>45323</v>
      </c>
      <c r="I397" s="655"/>
      <c r="J397" s="655">
        <v>1</v>
      </c>
      <c r="K397" s="655"/>
      <c r="L397" s="655"/>
      <c r="M397" s="652" t="s">
        <v>590</v>
      </c>
      <c r="N397" s="591" t="s">
        <v>592</v>
      </c>
    </row>
    <row r="398" spans="1:14" ht="48" thickBot="1" x14ac:dyDescent="0.3">
      <c r="A398" s="1534"/>
      <c r="B398" s="1531"/>
      <c r="C398" s="655">
        <v>8</v>
      </c>
      <c r="D398" s="652">
        <v>40265018</v>
      </c>
      <c r="E398" s="655" t="s">
        <v>392</v>
      </c>
      <c r="F398" s="655"/>
      <c r="G398" s="655"/>
      <c r="H398" s="608">
        <v>45323</v>
      </c>
      <c r="I398" s="655"/>
      <c r="J398" s="655">
        <v>0</v>
      </c>
      <c r="K398" s="655"/>
      <c r="L398" s="655"/>
      <c r="M398" s="652" t="s">
        <v>590</v>
      </c>
      <c r="N398" s="591" t="s">
        <v>592</v>
      </c>
    </row>
    <row r="399" spans="1:14" ht="47.25" x14ac:dyDescent="0.25">
      <c r="A399" s="1534"/>
      <c r="B399" s="1531"/>
      <c r="C399" s="655">
        <v>9</v>
      </c>
      <c r="D399" s="652">
        <v>40265026</v>
      </c>
      <c r="E399" s="655" t="s">
        <v>392</v>
      </c>
      <c r="F399" s="655"/>
      <c r="G399" s="655"/>
      <c r="H399" s="604">
        <v>45323</v>
      </c>
      <c r="I399" s="655"/>
      <c r="J399" s="655">
        <v>1</v>
      </c>
      <c r="K399" s="655"/>
      <c r="L399" s="655"/>
      <c r="M399" s="652" t="s">
        <v>590</v>
      </c>
      <c r="N399" s="591" t="s">
        <v>592</v>
      </c>
    </row>
    <row r="400" spans="1:14" ht="48" thickBot="1" x14ac:dyDescent="0.3">
      <c r="A400" s="1534"/>
      <c r="B400" s="1531"/>
      <c r="C400" s="655">
        <v>10</v>
      </c>
      <c r="D400" s="655">
        <v>40265022</v>
      </c>
      <c r="E400" s="655" t="s">
        <v>392</v>
      </c>
      <c r="F400" s="655"/>
      <c r="G400" s="655"/>
      <c r="H400" s="608">
        <v>45323</v>
      </c>
      <c r="I400" s="655"/>
      <c r="J400" s="655">
        <v>0</v>
      </c>
      <c r="K400" s="655"/>
      <c r="L400" s="655"/>
      <c r="M400" s="652" t="s">
        <v>590</v>
      </c>
      <c r="N400" s="591" t="s">
        <v>592</v>
      </c>
    </row>
    <row r="401" spans="1:14" ht="47.25" x14ac:dyDescent="0.25">
      <c r="A401" s="1534"/>
      <c r="B401" s="1531"/>
      <c r="C401" s="655">
        <v>11</v>
      </c>
      <c r="D401" s="652">
        <v>40265027</v>
      </c>
      <c r="E401" s="655" t="s">
        <v>392</v>
      </c>
      <c r="F401" s="655"/>
      <c r="G401" s="655"/>
      <c r="H401" s="604">
        <v>45323</v>
      </c>
      <c r="I401" s="655"/>
      <c r="J401" s="655">
        <v>0</v>
      </c>
      <c r="K401" s="655"/>
      <c r="L401" s="655"/>
      <c r="M401" s="652" t="s">
        <v>590</v>
      </c>
      <c r="N401" s="591" t="s">
        <v>592</v>
      </c>
    </row>
    <row r="402" spans="1:14" ht="48" thickBot="1" x14ac:dyDescent="0.3">
      <c r="A402" s="1534"/>
      <c r="B402" s="1531"/>
      <c r="C402" s="655">
        <v>12</v>
      </c>
      <c r="D402" s="652" t="s">
        <v>588</v>
      </c>
      <c r="E402" s="655" t="s">
        <v>392</v>
      </c>
      <c r="F402" s="655"/>
      <c r="G402" s="655"/>
      <c r="H402" s="608">
        <v>45323</v>
      </c>
      <c r="I402" s="655"/>
      <c r="J402" s="655">
        <v>0</v>
      </c>
      <c r="K402" s="655"/>
      <c r="L402" s="655"/>
      <c r="M402" s="652" t="s">
        <v>590</v>
      </c>
      <c r="N402" s="591" t="s">
        <v>700</v>
      </c>
    </row>
    <row r="403" spans="1:14" ht="63.75" thickBot="1" x14ac:dyDescent="0.3">
      <c r="A403" s="1535"/>
      <c r="B403" s="629" t="s">
        <v>591</v>
      </c>
      <c r="C403" s="656">
        <v>13</v>
      </c>
      <c r="D403" s="653" t="s">
        <v>587</v>
      </c>
      <c r="E403" s="656" t="s">
        <v>392</v>
      </c>
      <c r="F403" s="656"/>
      <c r="G403" s="656"/>
      <c r="H403" s="604">
        <v>45323</v>
      </c>
      <c r="I403" s="656"/>
      <c r="J403" s="656">
        <v>0</v>
      </c>
      <c r="K403" s="656"/>
      <c r="L403" s="656"/>
      <c r="M403" s="653" t="s">
        <v>589</v>
      </c>
      <c r="N403" s="612" t="s">
        <v>631</v>
      </c>
    </row>
    <row r="404" spans="1:14" ht="48" thickBot="1" x14ac:dyDescent="0.3">
      <c r="A404" s="1533" t="s">
        <v>630</v>
      </c>
      <c r="B404" s="1530" t="s">
        <v>6</v>
      </c>
      <c r="C404" s="594">
        <v>1</v>
      </c>
      <c r="D404" s="657" t="s">
        <v>593</v>
      </c>
      <c r="E404" s="594" t="s">
        <v>391</v>
      </c>
      <c r="F404" s="594"/>
      <c r="G404" s="594"/>
      <c r="H404" s="604">
        <v>45444</v>
      </c>
      <c r="I404" s="594"/>
      <c r="J404" s="594"/>
      <c r="K404" s="594"/>
      <c r="L404" s="594"/>
      <c r="M404" s="630" t="s">
        <v>638</v>
      </c>
      <c r="N404" s="621" t="s">
        <v>632</v>
      </c>
    </row>
    <row r="405" spans="1:14" ht="48" thickBot="1" x14ac:dyDescent="0.3">
      <c r="A405" s="1534"/>
      <c r="B405" s="1531"/>
      <c r="C405" s="655">
        <v>2</v>
      </c>
      <c r="D405" s="652" t="s">
        <v>594</v>
      </c>
      <c r="E405" s="655" t="s">
        <v>391</v>
      </c>
      <c r="F405" s="655"/>
      <c r="G405" s="655"/>
      <c r="H405" s="608">
        <v>45444</v>
      </c>
      <c r="I405" s="655"/>
      <c r="J405" s="655"/>
      <c r="K405" s="655"/>
      <c r="L405" s="655"/>
      <c r="M405" s="631" t="s">
        <v>638</v>
      </c>
      <c r="N405" s="622" t="s">
        <v>632</v>
      </c>
    </row>
    <row r="406" spans="1:14" ht="48" thickBot="1" x14ac:dyDescent="0.3">
      <c r="A406" s="1534"/>
      <c r="B406" s="1531"/>
      <c r="C406" s="655">
        <v>3</v>
      </c>
      <c r="D406" s="652" t="s">
        <v>595</v>
      </c>
      <c r="E406" s="594" t="s">
        <v>391</v>
      </c>
      <c r="F406" s="655"/>
      <c r="G406" s="655"/>
      <c r="H406" s="608">
        <v>45444</v>
      </c>
      <c r="I406" s="655"/>
      <c r="J406" s="655"/>
      <c r="K406" s="655"/>
      <c r="L406" s="655"/>
      <c r="M406" s="631" t="s">
        <v>638</v>
      </c>
      <c r="N406" s="622" t="s">
        <v>632</v>
      </c>
    </row>
    <row r="407" spans="1:14" ht="48" thickBot="1" x14ac:dyDescent="0.3">
      <c r="A407" s="1534"/>
      <c r="B407" s="1531"/>
      <c r="C407" s="655">
        <v>4</v>
      </c>
      <c r="D407" s="652" t="s">
        <v>596</v>
      </c>
      <c r="E407" s="655" t="s">
        <v>391</v>
      </c>
      <c r="F407" s="655"/>
      <c r="G407" s="655"/>
      <c r="H407" s="608">
        <v>45444</v>
      </c>
      <c r="I407" s="655"/>
      <c r="J407" s="655"/>
      <c r="K407" s="655"/>
      <c r="L407" s="655"/>
      <c r="M407" s="631" t="s">
        <v>638</v>
      </c>
      <c r="N407" s="622" t="s">
        <v>632</v>
      </c>
    </row>
    <row r="408" spans="1:14" ht="48" thickBot="1" x14ac:dyDescent="0.3">
      <c r="A408" s="1534"/>
      <c r="B408" s="1531"/>
      <c r="C408" s="655">
        <v>5</v>
      </c>
      <c r="D408" s="652" t="s">
        <v>597</v>
      </c>
      <c r="E408" s="594" t="s">
        <v>391</v>
      </c>
      <c r="F408" s="655"/>
      <c r="G408" s="655"/>
      <c r="H408" s="608">
        <v>45444</v>
      </c>
      <c r="I408" s="655"/>
      <c r="J408" s="655"/>
      <c r="K408" s="655"/>
      <c r="L408" s="655"/>
      <c r="M408" s="631" t="s">
        <v>638</v>
      </c>
      <c r="N408" s="622" t="s">
        <v>632</v>
      </c>
    </row>
    <row r="409" spans="1:14" ht="48" thickBot="1" x14ac:dyDescent="0.3">
      <c r="A409" s="1534"/>
      <c r="B409" s="1531"/>
      <c r="C409" s="655">
        <v>6</v>
      </c>
      <c r="D409" s="652" t="s">
        <v>598</v>
      </c>
      <c r="E409" s="655" t="s">
        <v>391</v>
      </c>
      <c r="F409" s="655"/>
      <c r="G409" s="655"/>
      <c r="H409" s="608">
        <v>45444</v>
      </c>
      <c r="I409" s="655"/>
      <c r="J409" s="655"/>
      <c r="K409" s="655"/>
      <c r="L409" s="655"/>
      <c r="M409" s="631" t="s">
        <v>638</v>
      </c>
      <c r="N409" s="622" t="s">
        <v>632</v>
      </c>
    </row>
    <row r="410" spans="1:14" ht="48" thickBot="1" x14ac:dyDescent="0.3">
      <c r="A410" s="1534"/>
      <c r="B410" s="1531"/>
      <c r="C410" s="655">
        <v>7</v>
      </c>
      <c r="D410" s="652" t="s">
        <v>599</v>
      </c>
      <c r="E410" s="594" t="s">
        <v>391</v>
      </c>
      <c r="F410" s="655"/>
      <c r="G410" s="655"/>
      <c r="H410" s="608">
        <v>45444</v>
      </c>
      <c r="I410" s="655"/>
      <c r="J410" s="655"/>
      <c r="K410" s="655"/>
      <c r="L410" s="655"/>
      <c r="M410" s="631" t="s">
        <v>638</v>
      </c>
      <c r="N410" s="622" t="s">
        <v>633</v>
      </c>
    </row>
    <row r="411" spans="1:14" ht="48" thickBot="1" x14ac:dyDescent="0.3">
      <c r="A411" s="1534"/>
      <c r="B411" s="1531"/>
      <c r="C411" s="655">
        <v>8</v>
      </c>
      <c r="D411" s="652" t="s">
        <v>600</v>
      </c>
      <c r="E411" s="655" t="s">
        <v>391</v>
      </c>
      <c r="F411" s="655"/>
      <c r="G411" s="655"/>
      <c r="H411" s="608">
        <v>45444</v>
      </c>
      <c r="I411" s="655"/>
      <c r="J411" s="655"/>
      <c r="K411" s="655"/>
      <c r="L411" s="655"/>
      <c r="M411" s="631" t="s">
        <v>638</v>
      </c>
      <c r="N411" s="622" t="s">
        <v>632</v>
      </c>
    </row>
    <row r="412" spans="1:14" ht="48" thickBot="1" x14ac:dyDescent="0.3">
      <c r="A412" s="1534"/>
      <c r="B412" s="1531"/>
      <c r="C412" s="655">
        <v>9</v>
      </c>
      <c r="D412" s="652" t="s">
        <v>706</v>
      </c>
      <c r="E412" s="594" t="s">
        <v>391</v>
      </c>
      <c r="F412" s="655"/>
      <c r="G412" s="655"/>
      <c r="H412" s="608">
        <v>45444</v>
      </c>
      <c r="I412" s="655"/>
      <c r="J412" s="655"/>
      <c r="K412" s="655"/>
      <c r="L412" s="655"/>
      <c r="M412" s="631" t="s">
        <v>638</v>
      </c>
      <c r="N412" s="622" t="s">
        <v>632</v>
      </c>
    </row>
    <row r="413" spans="1:14" ht="48" thickBot="1" x14ac:dyDescent="0.3">
      <c r="A413" s="1534"/>
      <c r="B413" s="1531"/>
      <c r="C413" s="655">
        <v>10</v>
      </c>
      <c r="D413" s="652" t="s">
        <v>602</v>
      </c>
      <c r="E413" s="655" t="s">
        <v>391</v>
      </c>
      <c r="F413" s="655"/>
      <c r="G413" s="655"/>
      <c r="H413" s="608">
        <v>45444</v>
      </c>
      <c r="I413" s="655"/>
      <c r="J413" s="655"/>
      <c r="K413" s="655"/>
      <c r="L413" s="655"/>
      <c r="M413" s="631" t="s">
        <v>638</v>
      </c>
      <c r="N413" s="622" t="s">
        <v>634</v>
      </c>
    </row>
    <row r="414" spans="1:14" ht="32.25" thickBot="1" x14ac:dyDescent="0.3">
      <c r="A414" s="1534"/>
      <c r="B414" s="1531"/>
      <c r="C414" s="655">
        <v>11</v>
      </c>
      <c r="D414" s="652" t="s">
        <v>603</v>
      </c>
      <c r="E414" s="594" t="s">
        <v>391</v>
      </c>
      <c r="F414" s="655"/>
      <c r="G414" s="655"/>
      <c r="H414" s="608">
        <v>45444</v>
      </c>
      <c r="I414" s="655"/>
      <c r="J414" s="655"/>
      <c r="K414" s="655"/>
      <c r="L414" s="655"/>
      <c r="M414" s="631" t="s">
        <v>639</v>
      </c>
      <c r="N414" s="622" t="s">
        <v>632</v>
      </c>
    </row>
    <row r="415" spans="1:14" ht="32.25" thickBot="1" x14ac:dyDescent="0.3">
      <c r="A415" s="1534"/>
      <c r="B415" s="1531"/>
      <c r="C415" s="655">
        <v>12</v>
      </c>
      <c r="D415" s="652" t="s">
        <v>604</v>
      </c>
      <c r="E415" s="655" t="s">
        <v>391</v>
      </c>
      <c r="F415" s="655"/>
      <c r="G415" s="655"/>
      <c r="H415" s="608">
        <v>45444</v>
      </c>
      <c r="I415" s="655"/>
      <c r="J415" s="655"/>
      <c r="K415" s="655"/>
      <c r="L415" s="655"/>
      <c r="M415" s="631" t="s">
        <v>639</v>
      </c>
      <c r="N415" s="622" t="s">
        <v>632</v>
      </c>
    </row>
    <row r="416" spans="1:14" ht="32.25" thickBot="1" x14ac:dyDescent="0.3">
      <c r="A416" s="1534"/>
      <c r="B416" s="1531"/>
      <c r="C416" s="655">
        <v>13</v>
      </c>
      <c r="D416" s="652" t="s">
        <v>605</v>
      </c>
      <c r="E416" s="594" t="s">
        <v>391</v>
      </c>
      <c r="F416" s="655"/>
      <c r="G416" s="655"/>
      <c r="H416" s="608">
        <v>45444</v>
      </c>
      <c r="I416" s="655"/>
      <c r="J416" s="655"/>
      <c r="K416" s="655"/>
      <c r="L416" s="655"/>
      <c r="M416" s="631" t="s">
        <v>639</v>
      </c>
      <c r="N416" s="622" t="s">
        <v>632</v>
      </c>
    </row>
    <row r="417" spans="1:14" ht="32.25" thickBot="1" x14ac:dyDescent="0.3">
      <c r="A417" s="1534"/>
      <c r="B417" s="1531"/>
      <c r="C417" s="655">
        <v>14</v>
      </c>
      <c r="D417" s="652" t="s">
        <v>606</v>
      </c>
      <c r="E417" s="655" t="s">
        <v>391</v>
      </c>
      <c r="F417" s="655"/>
      <c r="G417" s="655"/>
      <c r="H417" s="608">
        <v>45444</v>
      </c>
      <c r="I417" s="655"/>
      <c r="J417" s="655"/>
      <c r="K417" s="655"/>
      <c r="L417" s="655"/>
      <c r="M417" s="631" t="s">
        <v>639</v>
      </c>
      <c r="N417" s="622" t="s">
        <v>632</v>
      </c>
    </row>
    <row r="418" spans="1:14" ht="32.25" thickBot="1" x14ac:dyDescent="0.3">
      <c r="A418" s="1534"/>
      <c r="B418" s="1531"/>
      <c r="C418" s="655">
        <v>15</v>
      </c>
      <c r="D418" s="652" t="s">
        <v>607</v>
      </c>
      <c r="E418" s="594" t="s">
        <v>391</v>
      </c>
      <c r="F418" s="655"/>
      <c r="G418" s="655"/>
      <c r="H418" s="608">
        <v>45444</v>
      </c>
      <c r="I418" s="655"/>
      <c r="J418" s="655"/>
      <c r="K418" s="655"/>
      <c r="L418" s="655"/>
      <c r="M418" s="631" t="s">
        <v>639</v>
      </c>
      <c r="N418" s="622" t="s">
        <v>635</v>
      </c>
    </row>
    <row r="419" spans="1:14" ht="32.25" thickBot="1" x14ac:dyDescent="0.3">
      <c r="A419" s="1534"/>
      <c r="B419" s="1531"/>
      <c r="C419" s="655">
        <v>16</v>
      </c>
      <c r="D419" s="652" t="s">
        <v>608</v>
      </c>
      <c r="E419" s="655" t="s">
        <v>391</v>
      </c>
      <c r="F419" s="655"/>
      <c r="G419" s="655"/>
      <c r="H419" s="608">
        <v>45444</v>
      </c>
      <c r="I419" s="655"/>
      <c r="J419" s="655"/>
      <c r="K419" s="655"/>
      <c r="L419" s="655"/>
      <c r="M419" s="631" t="s">
        <v>639</v>
      </c>
      <c r="N419" s="622" t="s">
        <v>632</v>
      </c>
    </row>
    <row r="420" spans="1:14" ht="32.25" thickBot="1" x14ac:dyDescent="0.3">
      <c r="A420" s="1534"/>
      <c r="B420" s="1531"/>
      <c r="C420" s="655">
        <v>17</v>
      </c>
      <c r="D420" s="652" t="s">
        <v>609</v>
      </c>
      <c r="E420" s="594" t="s">
        <v>391</v>
      </c>
      <c r="F420" s="655"/>
      <c r="G420" s="655"/>
      <c r="H420" s="608">
        <v>45444</v>
      </c>
      <c r="I420" s="655"/>
      <c r="J420" s="655"/>
      <c r="K420" s="655"/>
      <c r="L420" s="655"/>
      <c r="M420" s="631" t="s">
        <v>639</v>
      </c>
      <c r="N420" s="622" t="s">
        <v>632</v>
      </c>
    </row>
    <row r="421" spans="1:14" ht="32.25" thickBot="1" x14ac:dyDescent="0.3">
      <c r="A421" s="1534"/>
      <c r="B421" s="1531"/>
      <c r="C421" s="655">
        <v>18</v>
      </c>
      <c r="D421" s="652" t="s">
        <v>610</v>
      </c>
      <c r="E421" s="655" t="s">
        <v>391</v>
      </c>
      <c r="F421" s="655"/>
      <c r="G421" s="655"/>
      <c r="H421" s="608">
        <v>45444</v>
      </c>
      <c r="I421" s="655"/>
      <c r="J421" s="655"/>
      <c r="K421" s="655"/>
      <c r="L421" s="655"/>
      <c r="M421" s="631" t="s">
        <v>639</v>
      </c>
      <c r="N421" s="622" t="s">
        <v>632</v>
      </c>
    </row>
    <row r="422" spans="1:14" ht="32.25" thickBot="1" x14ac:dyDescent="0.3">
      <c r="A422" s="1534"/>
      <c r="B422" s="1531"/>
      <c r="C422" s="655">
        <v>19</v>
      </c>
      <c r="D422" s="652" t="s">
        <v>611</v>
      </c>
      <c r="E422" s="594" t="s">
        <v>391</v>
      </c>
      <c r="F422" s="655"/>
      <c r="G422" s="655"/>
      <c r="H422" s="608">
        <v>45444</v>
      </c>
      <c r="I422" s="655"/>
      <c r="J422" s="655"/>
      <c r="K422" s="655"/>
      <c r="L422" s="655"/>
      <c r="M422" s="631" t="s">
        <v>639</v>
      </c>
      <c r="N422" s="622" t="s">
        <v>632</v>
      </c>
    </row>
    <row r="423" spans="1:14" ht="32.25" thickBot="1" x14ac:dyDescent="0.3">
      <c r="A423" s="1534"/>
      <c r="B423" s="1531"/>
      <c r="C423" s="655">
        <v>20</v>
      </c>
      <c r="D423" s="652" t="s">
        <v>612</v>
      </c>
      <c r="E423" s="655" t="s">
        <v>391</v>
      </c>
      <c r="F423" s="655"/>
      <c r="G423" s="655"/>
      <c r="H423" s="608">
        <v>45444</v>
      </c>
      <c r="I423" s="655"/>
      <c r="J423" s="655"/>
      <c r="K423" s="655"/>
      <c r="L423" s="655"/>
      <c r="M423" s="631" t="s">
        <v>639</v>
      </c>
      <c r="N423" s="622" t="s">
        <v>632</v>
      </c>
    </row>
    <row r="424" spans="1:14" ht="32.25" thickBot="1" x14ac:dyDescent="0.3">
      <c r="A424" s="1534"/>
      <c r="B424" s="1531"/>
      <c r="C424" s="655">
        <v>21</v>
      </c>
      <c r="D424" s="652" t="s">
        <v>613</v>
      </c>
      <c r="E424" s="594" t="s">
        <v>391</v>
      </c>
      <c r="F424" s="655"/>
      <c r="G424" s="655"/>
      <c r="H424" s="608">
        <v>45444</v>
      </c>
      <c r="I424" s="655"/>
      <c r="J424" s="655"/>
      <c r="K424" s="655"/>
      <c r="L424" s="655"/>
      <c r="M424" s="631" t="s">
        <v>639</v>
      </c>
      <c r="N424" s="622" t="s">
        <v>632</v>
      </c>
    </row>
    <row r="425" spans="1:14" ht="32.25" thickBot="1" x14ac:dyDescent="0.3">
      <c r="A425" s="1534"/>
      <c r="B425" s="1531"/>
      <c r="C425" s="655">
        <v>22</v>
      </c>
      <c r="D425" s="652" t="s">
        <v>614</v>
      </c>
      <c r="E425" s="655" t="s">
        <v>391</v>
      </c>
      <c r="F425" s="655"/>
      <c r="G425" s="655"/>
      <c r="H425" s="608">
        <v>45444</v>
      </c>
      <c r="I425" s="655"/>
      <c r="J425" s="655"/>
      <c r="K425" s="655"/>
      <c r="L425" s="655"/>
      <c r="M425" s="631" t="s">
        <v>640</v>
      </c>
      <c r="N425" s="622" t="s">
        <v>634</v>
      </c>
    </row>
    <row r="426" spans="1:14" ht="32.25" thickBot="1" x14ac:dyDescent="0.3">
      <c r="A426" s="1534"/>
      <c r="B426" s="1531"/>
      <c r="C426" s="655">
        <v>23</v>
      </c>
      <c r="D426" s="652" t="s">
        <v>615</v>
      </c>
      <c r="E426" s="594" t="s">
        <v>391</v>
      </c>
      <c r="F426" s="655"/>
      <c r="G426" s="655"/>
      <c r="H426" s="608">
        <v>45444</v>
      </c>
      <c r="I426" s="655"/>
      <c r="J426" s="655"/>
      <c r="K426" s="655"/>
      <c r="L426" s="655"/>
      <c r="M426" s="631" t="s">
        <v>640</v>
      </c>
      <c r="N426" s="622" t="s">
        <v>634</v>
      </c>
    </row>
    <row r="427" spans="1:14" ht="48" thickBot="1" x14ac:dyDescent="0.3">
      <c r="A427" s="1534"/>
      <c r="B427" s="1531"/>
      <c r="C427" s="655">
        <v>24</v>
      </c>
      <c r="D427" s="652" t="s">
        <v>616</v>
      </c>
      <c r="E427" s="655" t="s">
        <v>391</v>
      </c>
      <c r="F427" s="655"/>
      <c r="G427" s="655"/>
      <c r="H427" s="608">
        <v>45444</v>
      </c>
      <c r="I427" s="655"/>
      <c r="J427" s="655"/>
      <c r="K427" s="655"/>
      <c r="L427" s="655"/>
      <c r="M427" s="631" t="s">
        <v>641</v>
      </c>
      <c r="N427" s="622" t="s">
        <v>632</v>
      </c>
    </row>
    <row r="428" spans="1:14" ht="48" thickBot="1" x14ac:dyDescent="0.3">
      <c r="A428" s="1534"/>
      <c r="B428" s="1531"/>
      <c r="C428" s="655">
        <v>25</v>
      </c>
      <c r="D428" s="652" t="s">
        <v>617</v>
      </c>
      <c r="E428" s="594" t="s">
        <v>391</v>
      </c>
      <c r="F428" s="655"/>
      <c r="G428" s="655"/>
      <c r="H428" s="608">
        <v>45444</v>
      </c>
      <c r="I428" s="655"/>
      <c r="J428" s="655"/>
      <c r="K428" s="655"/>
      <c r="L428" s="655"/>
      <c r="M428" s="631" t="s">
        <v>641</v>
      </c>
      <c r="N428" s="622" t="s">
        <v>636</v>
      </c>
    </row>
    <row r="429" spans="1:14" ht="48" thickBot="1" x14ac:dyDescent="0.3">
      <c r="A429" s="1534"/>
      <c r="B429" s="1531"/>
      <c r="C429" s="655">
        <v>26</v>
      </c>
      <c r="D429" s="652" t="s">
        <v>618</v>
      </c>
      <c r="E429" s="655" t="s">
        <v>391</v>
      </c>
      <c r="F429" s="655"/>
      <c r="G429" s="655"/>
      <c r="H429" s="608">
        <v>45444</v>
      </c>
      <c r="I429" s="655"/>
      <c r="J429" s="655"/>
      <c r="K429" s="655"/>
      <c r="L429" s="655"/>
      <c r="M429" s="631" t="s">
        <v>641</v>
      </c>
      <c r="N429" s="622" t="s">
        <v>636</v>
      </c>
    </row>
    <row r="430" spans="1:14" ht="48" thickBot="1" x14ac:dyDescent="0.3">
      <c r="A430" s="1534"/>
      <c r="B430" s="1531"/>
      <c r="C430" s="655">
        <v>27</v>
      </c>
      <c r="D430" s="652" t="s">
        <v>619</v>
      </c>
      <c r="E430" s="594" t="s">
        <v>391</v>
      </c>
      <c r="F430" s="655"/>
      <c r="G430" s="655"/>
      <c r="H430" s="608">
        <v>45444</v>
      </c>
      <c r="I430" s="655"/>
      <c r="J430" s="655"/>
      <c r="K430" s="655"/>
      <c r="L430" s="655"/>
      <c r="M430" s="631" t="s">
        <v>641</v>
      </c>
      <c r="N430" s="622" t="s">
        <v>636</v>
      </c>
    </row>
    <row r="431" spans="1:14" ht="48" thickBot="1" x14ac:dyDescent="0.3">
      <c r="A431" s="1534"/>
      <c r="B431" s="1531"/>
      <c r="C431" s="655">
        <v>28</v>
      </c>
      <c r="D431" s="652" t="s">
        <v>620</v>
      </c>
      <c r="E431" s="655" t="s">
        <v>391</v>
      </c>
      <c r="F431" s="655"/>
      <c r="G431" s="655"/>
      <c r="H431" s="608">
        <v>45444</v>
      </c>
      <c r="I431" s="655"/>
      <c r="J431" s="655"/>
      <c r="K431" s="655"/>
      <c r="L431" s="655"/>
      <c r="M431" s="631" t="s">
        <v>641</v>
      </c>
      <c r="N431" s="622" t="s">
        <v>632</v>
      </c>
    </row>
    <row r="432" spans="1:14" ht="48" thickBot="1" x14ac:dyDescent="0.3">
      <c r="A432" s="1534"/>
      <c r="B432" s="1531"/>
      <c r="C432" s="655">
        <v>29</v>
      </c>
      <c r="D432" s="652" t="s">
        <v>621</v>
      </c>
      <c r="E432" s="594" t="s">
        <v>391</v>
      </c>
      <c r="F432" s="655"/>
      <c r="G432" s="655"/>
      <c r="H432" s="608">
        <v>45444</v>
      </c>
      <c r="I432" s="655"/>
      <c r="J432" s="655"/>
      <c r="K432" s="655"/>
      <c r="L432" s="655"/>
      <c r="M432" s="631" t="s">
        <v>641</v>
      </c>
      <c r="N432" s="622" t="s">
        <v>636</v>
      </c>
    </row>
    <row r="433" spans="1:14" ht="48" thickBot="1" x14ac:dyDescent="0.3">
      <c r="A433" s="1534"/>
      <c r="B433" s="1531"/>
      <c r="C433" s="655">
        <v>30</v>
      </c>
      <c r="D433" s="652" t="s">
        <v>622</v>
      </c>
      <c r="E433" s="655" t="s">
        <v>391</v>
      </c>
      <c r="F433" s="655"/>
      <c r="G433" s="655"/>
      <c r="H433" s="608">
        <v>45444</v>
      </c>
      <c r="I433" s="655"/>
      <c r="J433" s="655"/>
      <c r="K433" s="655"/>
      <c r="L433" s="655"/>
      <c r="M433" s="631" t="s">
        <v>641</v>
      </c>
      <c r="N433" s="622" t="s">
        <v>636</v>
      </c>
    </row>
    <row r="434" spans="1:14" ht="48" thickBot="1" x14ac:dyDescent="0.3">
      <c r="A434" s="1534"/>
      <c r="B434" s="1531"/>
      <c r="C434" s="655">
        <v>31</v>
      </c>
      <c r="D434" s="652" t="s">
        <v>623</v>
      </c>
      <c r="E434" s="594" t="s">
        <v>391</v>
      </c>
      <c r="F434" s="655"/>
      <c r="G434" s="655"/>
      <c r="H434" s="608">
        <v>45444</v>
      </c>
      <c r="I434" s="655"/>
      <c r="J434" s="655"/>
      <c r="K434" s="655"/>
      <c r="L434" s="655"/>
      <c r="M434" s="631" t="s">
        <v>641</v>
      </c>
      <c r="N434" s="622" t="s">
        <v>636</v>
      </c>
    </row>
    <row r="435" spans="1:14" ht="48" thickBot="1" x14ac:dyDescent="0.3">
      <c r="A435" s="1534"/>
      <c r="B435" s="1531"/>
      <c r="C435" s="655">
        <v>32</v>
      </c>
      <c r="D435" s="652" t="s">
        <v>624</v>
      </c>
      <c r="E435" s="655" t="s">
        <v>391</v>
      </c>
      <c r="F435" s="655"/>
      <c r="G435" s="655"/>
      <c r="H435" s="608">
        <v>45444</v>
      </c>
      <c r="I435" s="655"/>
      <c r="J435" s="655"/>
      <c r="K435" s="655"/>
      <c r="L435" s="655"/>
      <c r="M435" s="631" t="s">
        <v>641</v>
      </c>
      <c r="N435" s="622" t="s">
        <v>632</v>
      </c>
    </row>
    <row r="436" spans="1:14" ht="48" thickBot="1" x14ac:dyDescent="0.3">
      <c r="A436" s="1534"/>
      <c r="B436" s="1531"/>
      <c r="C436" s="655">
        <v>33</v>
      </c>
      <c r="D436" s="652" t="s">
        <v>625</v>
      </c>
      <c r="E436" s="594" t="s">
        <v>391</v>
      </c>
      <c r="F436" s="655"/>
      <c r="G436" s="655"/>
      <c r="H436" s="608">
        <v>45444</v>
      </c>
      <c r="I436" s="655"/>
      <c r="J436" s="655"/>
      <c r="K436" s="655"/>
      <c r="L436" s="655"/>
      <c r="M436" s="631" t="s">
        <v>641</v>
      </c>
      <c r="N436" s="622" t="s">
        <v>636</v>
      </c>
    </row>
    <row r="437" spans="1:14" ht="48" thickBot="1" x14ac:dyDescent="0.3">
      <c r="A437" s="1534"/>
      <c r="B437" s="1531"/>
      <c r="C437" s="655">
        <v>34</v>
      </c>
      <c r="D437" s="652" t="s">
        <v>626</v>
      </c>
      <c r="E437" s="655" t="s">
        <v>391</v>
      </c>
      <c r="F437" s="655"/>
      <c r="G437" s="655"/>
      <c r="H437" s="608">
        <v>45444</v>
      </c>
      <c r="I437" s="655"/>
      <c r="J437" s="655"/>
      <c r="K437" s="655"/>
      <c r="L437" s="655"/>
      <c r="M437" s="631" t="s">
        <v>641</v>
      </c>
      <c r="N437" s="622" t="s">
        <v>636</v>
      </c>
    </row>
    <row r="438" spans="1:14" ht="48" thickBot="1" x14ac:dyDescent="0.3">
      <c r="A438" s="1534"/>
      <c r="B438" s="1531"/>
      <c r="C438" s="655">
        <v>35</v>
      </c>
      <c r="D438" s="652" t="s">
        <v>627</v>
      </c>
      <c r="E438" s="594" t="s">
        <v>391</v>
      </c>
      <c r="F438" s="655"/>
      <c r="G438" s="655"/>
      <c r="H438" s="608">
        <v>45444</v>
      </c>
      <c r="I438" s="655"/>
      <c r="J438" s="655"/>
      <c r="K438" s="655"/>
      <c r="L438" s="655"/>
      <c r="M438" s="631" t="s">
        <v>641</v>
      </c>
      <c r="N438" s="622" t="s">
        <v>636</v>
      </c>
    </row>
    <row r="439" spans="1:14" ht="48" thickBot="1" x14ac:dyDescent="0.3">
      <c r="A439" s="1534"/>
      <c r="B439" s="1531"/>
      <c r="C439" s="655">
        <v>36</v>
      </c>
      <c r="D439" s="652" t="s">
        <v>628</v>
      </c>
      <c r="E439" s="655" t="s">
        <v>391</v>
      </c>
      <c r="F439" s="655"/>
      <c r="G439" s="655"/>
      <c r="H439" s="608">
        <v>45444</v>
      </c>
      <c r="I439" s="655"/>
      <c r="J439" s="655"/>
      <c r="K439" s="655"/>
      <c r="L439" s="655"/>
      <c r="M439" s="631" t="s">
        <v>641</v>
      </c>
      <c r="N439" s="622" t="s">
        <v>632</v>
      </c>
    </row>
    <row r="440" spans="1:14" ht="48" thickBot="1" x14ac:dyDescent="0.3">
      <c r="A440" s="1534"/>
      <c r="B440" s="1531"/>
      <c r="C440" s="655">
        <v>37</v>
      </c>
      <c r="D440" s="652" t="s">
        <v>629</v>
      </c>
      <c r="E440" s="594" t="s">
        <v>391</v>
      </c>
      <c r="F440" s="655"/>
      <c r="G440" s="655"/>
      <c r="H440" s="608">
        <v>45444</v>
      </c>
      <c r="I440" s="655"/>
      <c r="J440" s="655"/>
      <c r="K440" s="655"/>
      <c r="L440" s="655"/>
      <c r="M440" s="631" t="s">
        <v>641</v>
      </c>
      <c r="N440" s="622" t="s">
        <v>635</v>
      </c>
    </row>
    <row r="441" spans="1:14" ht="63.75" thickBot="1" x14ac:dyDescent="0.3">
      <c r="A441" s="1534"/>
      <c r="B441" s="1531"/>
      <c r="C441" s="655">
        <v>38</v>
      </c>
      <c r="D441" s="632" t="s">
        <v>702</v>
      </c>
      <c r="E441" s="655" t="s">
        <v>391</v>
      </c>
      <c r="F441" s="655"/>
      <c r="G441" s="655"/>
      <c r="H441" s="608">
        <v>45444</v>
      </c>
      <c r="I441" s="655"/>
      <c r="J441" s="655"/>
      <c r="K441" s="655"/>
      <c r="L441" s="655"/>
      <c r="M441" s="631" t="s">
        <v>642</v>
      </c>
      <c r="N441" s="622" t="s">
        <v>637</v>
      </c>
    </row>
    <row r="442" spans="1:14" ht="63.75" thickBot="1" x14ac:dyDescent="0.3">
      <c r="A442" s="1534"/>
      <c r="B442" s="1531"/>
      <c r="C442" s="655">
        <v>39</v>
      </c>
      <c r="D442" s="632" t="s">
        <v>703</v>
      </c>
      <c r="E442" s="594" t="s">
        <v>391</v>
      </c>
      <c r="F442" s="655"/>
      <c r="G442" s="655"/>
      <c r="H442" s="608">
        <v>45444</v>
      </c>
      <c r="I442" s="655"/>
      <c r="J442" s="655"/>
      <c r="K442" s="655"/>
      <c r="L442" s="655"/>
      <c r="M442" s="631" t="s">
        <v>642</v>
      </c>
      <c r="N442" s="622" t="s">
        <v>637</v>
      </c>
    </row>
    <row r="443" spans="1:14" ht="63.75" thickBot="1" x14ac:dyDescent="0.3">
      <c r="A443" s="1534"/>
      <c r="B443" s="1531"/>
      <c r="C443" s="655">
        <v>40</v>
      </c>
      <c r="D443" s="632" t="s">
        <v>704</v>
      </c>
      <c r="E443" s="655" t="s">
        <v>391</v>
      </c>
      <c r="F443" s="655"/>
      <c r="G443" s="655"/>
      <c r="H443" s="608">
        <v>45444</v>
      </c>
      <c r="I443" s="655"/>
      <c r="J443" s="655"/>
      <c r="K443" s="655"/>
      <c r="L443" s="655"/>
      <c r="M443" s="631" t="s">
        <v>643</v>
      </c>
      <c r="N443" s="622" t="s">
        <v>637</v>
      </c>
    </row>
    <row r="444" spans="1:14" ht="63.75" thickBot="1" x14ac:dyDescent="0.3">
      <c r="A444" s="1535"/>
      <c r="B444" s="1532"/>
      <c r="C444" s="656">
        <v>41</v>
      </c>
      <c r="D444" s="633" t="s">
        <v>705</v>
      </c>
      <c r="E444" s="594" t="s">
        <v>391</v>
      </c>
      <c r="F444" s="656"/>
      <c r="G444" s="656"/>
      <c r="H444" s="611">
        <v>45444</v>
      </c>
      <c r="I444" s="656"/>
      <c r="J444" s="656"/>
      <c r="K444" s="656"/>
      <c r="L444" s="656"/>
      <c r="M444" s="634" t="s">
        <v>643</v>
      </c>
      <c r="N444" s="628" t="s">
        <v>637</v>
      </c>
    </row>
    <row r="445" spans="1:14" ht="47.25" x14ac:dyDescent="0.25">
      <c r="A445" s="1527" t="s">
        <v>664</v>
      </c>
      <c r="B445" s="1530" t="s">
        <v>665</v>
      </c>
      <c r="C445" s="594">
        <v>1</v>
      </c>
      <c r="D445" s="657" t="s">
        <v>644</v>
      </c>
      <c r="E445" s="594" t="s">
        <v>392</v>
      </c>
      <c r="F445" s="594">
        <v>1</v>
      </c>
      <c r="G445" s="594"/>
      <c r="H445" s="594"/>
      <c r="I445" s="594"/>
      <c r="J445" s="594"/>
      <c r="K445" s="594"/>
      <c r="L445" s="594"/>
      <c r="M445" s="635" t="s">
        <v>661</v>
      </c>
      <c r="N445" s="621" t="s">
        <v>668</v>
      </c>
    </row>
    <row r="446" spans="1:14" ht="47.25" x14ac:dyDescent="0.25">
      <c r="A446" s="1528"/>
      <c r="B446" s="1531"/>
      <c r="C446" s="655">
        <v>2</v>
      </c>
      <c r="D446" s="652" t="s">
        <v>645</v>
      </c>
      <c r="E446" s="655" t="s">
        <v>392</v>
      </c>
      <c r="F446" s="655">
        <v>1</v>
      </c>
      <c r="G446" s="655"/>
      <c r="H446" s="655"/>
      <c r="I446" s="655"/>
      <c r="J446" s="655"/>
      <c r="K446" s="655"/>
      <c r="L446" s="655"/>
      <c r="M446" s="636" t="s">
        <v>661</v>
      </c>
      <c r="N446" s="622" t="s">
        <v>668</v>
      </c>
    </row>
    <row r="447" spans="1:14" ht="47.25" x14ac:dyDescent="0.25">
      <c r="A447" s="1528"/>
      <c r="B447" s="1531"/>
      <c r="C447" s="655">
        <v>3</v>
      </c>
      <c r="D447" s="652" t="s">
        <v>646</v>
      </c>
      <c r="E447" s="655" t="s">
        <v>392</v>
      </c>
      <c r="F447" s="655"/>
      <c r="G447" s="655">
        <v>1</v>
      </c>
      <c r="H447" s="655"/>
      <c r="I447" s="655"/>
      <c r="J447" s="655"/>
      <c r="K447" s="655"/>
      <c r="L447" s="655"/>
      <c r="M447" s="636" t="s">
        <v>661</v>
      </c>
      <c r="N447" s="622" t="s">
        <v>669</v>
      </c>
    </row>
    <row r="448" spans="1:14" ht="47.25" x14ac:dyDescent="0.25">
      <c r="A448" s="1528"/>
      <c r="B448" s="1531"/>
      <c r="C448" s="655">
        <v>4</v>
      </c>
      <c r="D448" s="652" t="s">
        <v>647</v>
      </c>
      <c r="E448" s="655" t="s">
        <v>392</v>
      </c>
      <c r="F448" s="655"/>
      <c r="G448" s="655">
        <v>1</v>
      </c>
      <c r="H448" s="655"/>
      <c r="I448" s="655"/>
      <c r="J448" s="655"/>
      <c r="K448" s="655"/>
      <c r="L448" s="655"/>
      <c r="M448" s="636" t="s">
        <v>661</v>
      </c>
      <c r="N448" s="622" t="s">
        <v>670</v>
      </c>
    </row>
    <row r="449" spans="1:14" ht="47.25" x14ac:dyDescent="0.25">
      <c r="A449" s="1528"/>
      <c r="B449" s="1531"/>
      <c r="C449" s="655">
        <v>5</v>
      </c>
      <c r="D449" s="652" t="s">
        <v>648</v>
      </c>
      <c r="E449" s="655" t="s">
        <v>392</v>
      </c>
      <c r="F449" s="655"/>
      <c r="G449" s="655">
        <v>1</v>
      </c>
      <c r="H449" s="655"/>
      <c r="I449" s="655"/>
      <c r="J449" s="655"/>
      <c r="K449" s="655"/>
      <c r="L449" s="655"/>
      <c r="M449" s="636" t="s">
        <v>661</v>
      </c>
      <c r="N449" s="622" t="s">
        <v>670</v>
      </c>
    </row>
    <row r="450" spans="1:14" ht="47.25" x14ac:dyDescent="0.25">
      <c r="A450" s="1528"/>
      <c r="B450" s="1531"/>
      <c r="C450" s="655">
        <v>6</v>
      </c>
      <c r="D450" s="652">
        <v>4000077</v>
      </c>
      <c r="E450" s="655" t="s">
        <v>392</v>
      </c>
      <c r="F450" s="655"/>
      <c r="G450" s="655"/>
      <c r="H450" s="655"/>
      <c r="I450" s="655"/>
      <c r="J450" s="655"/>
      <c r="K450" s="655"/>
      <c r="L450" s="655"/>
      <c r="M450" s="636" t="s">
        <v>661</v>
      </c>
      <c r="N450" s="591"/>
    </row>
    <row r="451" spans="1:14" ht="47.25" x14ac:dyDescent="0.25">
      <c r="A451" s="1528"/>
      <c r="B451" s="1531"/>
      <c r="C451" s="655">
        <v>7</v>
      </c>
      <c r="D451" s="652">
        <v>4000078</v>
      </c>
      <c r="E451" s="655" t="s">
        <v>392</v>
      </c>
      <c r="F451" s="655"/>
      <c r="G451" s="655"/>
      <c r="H451" s="655"/>
      <c r="I451" s="655"/>
      <c r="J451" s="655"/>
      <c r="K451" s="655"/>
      <c r="L451" s="655"/>
      <c r="M451" s="636" t="s">
        <v>661</v>
      </c>
      <c r="N451" s="591"/>
    </row>
    <row r="452" spans="1:14" ht="63" x14ac:dyDescent="0.25">
      <c r="A452" s="1528"/>
      <c r="B452" s="1531" t="s">
        <v>666</v>
      </c>
      <c r="C452" s="655">
        <v>8</v>
      </c>
      <c r="D452" s="652" t="s">
        <v>649</v>
      </c>
      <c r="E452" s="655" t="s">
        <v>392</v>
      </c>
      <c r="F452" s="655"/>
      <c r="G452" s="655"/>
      <c r="H452" s="655"/>
      <c r="I452" s="655"/>
      <c r="J452" s="655"/>
      <c r="K452" s="655"/>
      <c r="L452" s="655"/>
      <c r="M452" s="636" t="s">
        <v>662</v>
      </c>
      <c r="N452" s="622" t="s">
        <v>670</v>
      </c>
    </row>
    <row r="453" spans="1:14" ht="63" x14ac:dyDescent="0.25">
      <c r="A453" s="1528"/>
      <c r="B453" s="1531"/>
      <c r="C453" s="655">
        <v>9</v>
      </c>
      <c r="D453" s="652" t="s">
        <v>650</v>
      </c>
      <c r="E453" s="655" t="s">
        <v>392</v>
      </c>
      <c r="F453" s="655"/>
      <c r="G453" s="655"/>
      <c r="H453" s="655"/>
      <c r="I453" s="655"/>
      <c r="J453" s="655"/>
      <c r="K453" s="655"/>
      <c r="L453" s="655"/>
      <c r="M453" s="636" t="s">
        <v>662</v>
      </c>
      <c r="N453" s="622" t="s">
        <v>670</v>
      </c>
    </row>
    <row r="454" spans="1:14" ht="63" x14ac:dyDescent="0.25">
      <c r="A454" s="1528"/>
      <c r="B454" s="1531"/>
      <c r="C454" s="655">
        <v>10</v>
      </c>
      <c r="D454" s="652" t="s">
        <v>651</v>
      </c>
      <c r="E454" s="655" t="s">
        <v>392</v>
      </c>
      <c r="F454" s="655"/>
      <c r="G454" s="655"/>
      <c r="H454" s="655"/>
      <c r="I454" s="655"/>
      <c r="J454" s="655"/>
      <c r="K454" s="655"/>
      <c r="L454" s="655"/>
      <c r="M454" s="636" t="s">
        <v>662</v>
      </c>
      <c r="N454" s="622" t="s">
        <v>670</v>
      </c>
    </row>
    <row r="455" spans="1:14" ht="63" x14ac:dyDescent="0.25">
      <c r="A455" s="1528"/>
      <c r="B455" s="1531"/>
      <c r="C455" s="655">
        <v>11</v>
      </c>
      <c r="D455" s="652" t="s">
        <v>652</v>
      </c>
      <c r="E455" s="655" t="s">
        <v>392</v>
      </c>
      <c r="F455" s="655"/>
      <c r="G455" s="655"/>
      <c r="H455" s="655"/>
      <c r="I455" s="655"/>
      <c r="J455" s="655"/>
      <c r="K455" s="655"/>
      <c r="L455" s="655"/>
      <c r="M455" s="636" t="s">
        <v>662</v>
      </c>
      <c r="N455" s="622" t="s">
        <v>670</v>
      </c>
    </row>
    <row r="456" spans="1:14" ht="63" x14ac:dyDescent="0.25">
      <c r="A456" s="1528"/>
      <c r="B456" s="1531"/>
      <c r="C456" s="655">
        <v>12</v>
      </c>
      <c r="D456" s="652" t="s">
        <v>653</v>
      </c>
      <c r="E456" s="655" t="s">
        <v>392</v>
      </c>
      <c r="F456" s="655"/>
      <c r="G456" s="655"/>
      <c r="H456" s="655"/>
      <c r="I456" s="655"/>
      <c r="J456" s="655"/>
      <c r="K456" s="655"/>
      <c r="L456" s="655"/>
      <c r="M456" s="636" t="s">
        <v>662</v>
      </c>
      <c r="N456" s="622" t="s">
        <v>670</v>
      </c>
    </row>
    <row r="457" spans="1:14" ht="63" x14ac:dyDescent="0.25">
      <c r="A457" s="1528"/>
      <c r="B457" s="1531"/>
      <c r="C457" s="655">
        <v>13</v>
      </c>
      <c r="D457" s="652" t="s">
        <v>654</v>
      </c>
      <c r="E457" s="655" t="s">
        <v>392</v>
      </c>
      <c r="F457" s="655"/>
      <c r="G457" s="655"/>
      <c r="H457" s="655"/>
      <c r="I457" s="655"/>
      <c r="J457" s="655"/>
      <c r="K457" s="655"/>
      <c r="L457" s="655"/>
      <c r="M457" s="636" t="s">
        <v>662</v>
      </c>
      <c r="N457" s="622" t="s">
        <v>671</v>
      </c>
    </row>
    <row r="458" spans="1:14" ht="63" x14ac:dyDescent="0.25">
      <c r="A458" s="1528"/>
      <c r="B458" s="1531" t="s">
        <v>667</v>
      </c>
      <c r="C458" s="655">
        <v>14</v>
      </c>
      <c r="D458" s="652" t="s">
        <v>655</v>
      </c>
      <c r="E458" s="655" t="s">
        <v>392</v>
      </c>
      <c r="F458" s="655"/>
      <c r="G458" s="655"/>
      <c r="H458" s="655"/>
      <c r="I458" s="655"/>
      <c r="J458" s="655"/>
      <c r="K458" s="655"/>
      <c r="L458" s="655"/>
      <c r="M458" s="636" t="s">
        <v>663</v>
      </c>
      <c r="N458" s="622" t="s">
        <v>672</v>
      </c>
    </row>
    <row r="459" spans="1:14" ht="63" x14ac:dyDescent="0.25">
      <c r="A459" s="1528"/>
      <c r="B459" s="1531"/>
      <c r="C459" s="655">
        <v>15</v>
      </c>
      <c r="D459" s="652" t="s">
        <v>656</v>
      </c>
      <c r="E459" s="655" t="s">
        <v>392</v>
      </c>
      <c r="F459" s="655"/>
      <c r="G459" s="655"/>
      <c r="H459" s="655"/>
      <c r="I459" s="655"/>
      <c r="J459" s="655"/>
      <c r="K459" s="655"/>
      <c r="L459" s="655"/>
      <c r="M459" s="636" t="s">
        <v>663</v>
      </c>
      <c r="N459" s="622" t="s">
        <v>672</v>
      </c>
    </row>
    <row r="460" spans="1:14" ht="63" x14ac:dyDescent="0.25">
      <c r="A460" s="1528"/>
      <c r="B460" s="1531"/>
      <c r="C460" s="655">
        <v>16</v>
      </c>
      <c r="D460" s="652" t="s">
        <v>657</v>
      </c>
      <c r="E460" s="655" t="s">
        <v>392</v>
      </c>
      <c r="F460" s="655"/>
      <c r="G460" s="655"/>
      <c r="H460" s="655"/>
      <c r="I460" s="655"/>
      <c r="J460" s="655"/>
      <c r="K460" s="655"/>
      <c r="L460" s="655"/>
      <c r="M460" s="636" t="s">
        <v>663</v>
      </c>
      <c r="N460" s="622" t="s">
        <v>672</v>
      </c>
    </row>
    <row r="461" spans="1:14" ht="63" x14ac:dyDescent="0.25">
      <c r="A461" s="1528"/>
      <c r="B461" s="1531"/>
      <c r="C461" s="655">
        <v>17</v>
      </c>
      <c r="D461" s="652" t="s">
        <v>658</v>
      </c>
      <c r="E461" s="655" t="s">
        <v>392</v>
      </c>
      <c r="F461" s="655"/>
      <c r="G461" s="655"/>
      <c r="H461" s="655"/>
      <c r="I461" s="655"/>
      <c r="J461" s="655"/>
      <c r="K461" s="655"/>
      <c r="L461" s="655"/>
      <c r="M461" s="636" t="s">
        <v>663</v>
      </c>
      <c r="N461" s="622" t="s">
        <v>672</v>
      </c>
    </row>
    <row r="462" spans="1:14" ht="63" x14ac:dyDescent="0.25">
      <c r="A462" s="1528"/>
      <c r="B462" s="1531"/>
      <c r="C462" s="655">
        <v>18</v>
      </c>
      <c r="D462" s="652" t="s">
        <v>659</v>
      </c>
      <c r="E462" s="655" t="s">
        <v>392</v>
      </c>
      <c r="F462" s="655"/>
      <c r="G462" s="655"/>
      <c r="H462" s="655"/>
      <c r="I462" s="655"/>
      <c r="J462" s="655"/>
      <c r="K462" s="655"/>
      <c r="L462" s="655"/>
      <c r="M462" s="636" t="s">
        <v>663</v>
      </c>
      <c r="N462" s="622" t="s">
        <v>672</v>
      </c>
    </row>
    <row r="463" spans="1:14" ht="63.75" thickBot="1" x14ac:dyDescent="0.3">
      <c r="A463" s="1529"/>
      <c r="B463" s="1532"/>
      <c r="C463" s="656">
        <v>19</v>
      </c>
      <c r="D463" s="653" t="s">
        <v>660</v>
      </c>
      <c r="E463" s="656" t="s">
        <v>392</v>
      </c>
      <c r="F463" s="656"/>
      <c r="G463" s="656"/>
      <c r="H463" s="656"/>
      <c r="I463" s="656"/>
      <c r="J463" s="656"/>
      <c r="K463" s="656"/>
      <c r="L463" s="656"/>
      <c r="M463" s="637" t="s">
        <v>663</v>
      </c>
      <c r="N463" s="628" t="s">
        <v>673</v>
      </c>
    </row>
    <row r="464" spans="1:14" ht="48" customHeight="1" thickBot="1" x14ac:dyDescent="0.3">
      <c r="A464" s="1533" t="s">
        <v>675</v>
      </c>
      <c r="B464" s="1530" t="s">
        <v>6</v>
      </c>
      <c r="C464" s="594">
        <v>1</v>
      </c>
      <c r="D464" s="657">
        <v>298410266</v>
      </c>
      <c r="E464" s="594" t="s">
        <v>392</v>
      </c>
      <c r="F464" s="594"/>
      <c r="G464" s="594"/>
      <c r="H464" s="604">
        <v>45170</v>
      </c>
      <c r="I464" s="594"/>
      <c r="J464" s="594"/>
      <c r="K464" s="594"/>
      <c r="L464" s="594"/>
      <c r="M464" s="1555" t="s">
        <v>800</v>
      </c>
      <c r="N464" s="621" t="s">
        <v>676</v>
      </c>
    </row>
    <row r="465" spans="1:14" ht="16.5" thickBot="1" x14ac:dyDescent="0.3">
      <c r="A465" s="1534"/>
      <c r="B465" s="1531"/>
      <c r="C465" s="655">
        <v>2</v>
      </c>
      <c r="D465" s="652">
        <v>298410267</v>
      </c>
      <c r="E465" s="655" t="s">
        <v>392</v>
      </c>
      <c r="F465" s="655"/>
      <c r="G465" s="655"/>
      <c r="H465" s="604">
        <v>45170</v>
      </c>
      <c r="I465" s="655"/>
      <c r="J465" s="655"/>
      <c r="K465" s="655"/>
      <c r="L465" s="655"/>
      <c r="M465" s="1551"/>
      <c r="N465" s="622" t="s">
        <v>676</v>
      </c>
    </row>
    <row r="466" spans="1:14" ht="16.5" thickBot="1" x14ac:dyDescent="0.3">
      <c r="A466" s="1534"/>
      <c r="B466" s="1531"/>
      <c r="C466" s="655">
        <v>3</v>
      </c>
      <c r="D466" s="652">
        <v>298410268</v>
      </c>
      <c r="E466" s="655" t="s">
        <v>392</v>
      </c>
      <c r="F466" s="655"/>
      <c r="G466" s="655"/>
      <c r="H466" s="604">
        <v>45170</v>
      </c>
      <c r="I466" s="655"/>
      <c r="J466" s="655"/>
      <c r="K466" s="655"/>
      <c r="L466" s="655"/>
      <c r="M466" s="1551"/>
      <c r="N466" s="622" t="s">
        <v>676</v>
      </c>
    </row>
    <row r="467" spans="1:14" ht="16.5" thickBot="1" x14ac:dyDescent="0.3">
      <c r="A467" s="1534"/>
      <c r="B467" s="1531"/>
      <c r="C467" s="655">
        <v>4</v>
      </c>
      <c r="D467" s="652">
        <v>298410269</v>
      </c>
      <c r="E467" s="655" t="s">
        <v>392</v>
      </c>
      <c r="F467" s="655"/>
      <c r="G467" s="655"/>
      <c r="H467" s="604">
        <v>45170</v>
      </c>
      <c r="I467" s="655"/>
      <c r="J467" s="655"/>
      <c r="K467" s="655"/>
      <c r="L467" s="655"/>
      <c r="M467" s="1551"/>
      <c r="N467" s="622" t="s">
        <v>676</v>
      </c>
    </row>
    <row r="468" spans="1:14" ht="16.5" thickBot="1" x14ac:dyDescent="0.3">
      <c r="A468" s="1534"/>
      <c r="B468" s="1531"/>
      <c r="C468" s="655">
        <v>5</v>
      </c>
      <c r="D468" s="652">
        <v>298410270</v>
      </c>
      <c r="E468" s="655" t="s">
        <v>392</v>
      </c>
      <c r="F468" s="655"/>
      <c r="G468" s="655"/>
      <c r="H468" s="604">
        <v>45170</v>
      </c>
      <c r="I468" s="655"/>
      <c r="J468" s="655"/>
      <c r="K468" s="655"/>
      <c r="L468" s="655"/>
      <c r="M468" s="1551"/>
      <c r="N468" s="622" t="s">
        <v>676</v>
      </c>
    </row>
    <row r="469" spans="1:14" ht="16.5" thickBot="1" x14ac:dyDescent="0.3">
      <c r="A469" s="1534"/>
      <c r="B469" s="1531"/>
      <c r="C469" s="655">
        <v>6</v>
      </c>
      <c r="D469" s="652">
        <v>298410271</v>
      </c>
      <c r="E469" s="655" t="s">
        <v>392</v>
      </c>
      <c r="F469" s="655"/>
      <c r="G469" s="655"/>
      <c r="H469" s="604">
        <v>45170</v>
      </c>
      <c r="I469" s="655"/>
      <c r="J469" s="655"/>
      <c r="K469" s="655"/>
      <c r="L469" s="655"/>
      <c r="M469" s="1551"/>
      <c r="N469" s="622" t="s">
        <v>676</v>
      </c>
    </row>
    <row r="470" spans="1:14" ht="16.5" thickBot="1" x14ac:dyDescent="0.3">
      <c r="A470" s="1534"/>
      <c r="B470" s="1531"/>
      <c r="C470" s="655">
        <v>7</v>
      </c>
      <c r="D470" s="652">
        <v>298410272</v>
      </c>
      <c r="E470" s="655" t="s">
        <v>392</v>
      </c>
      <c r="F470" s="655"/>
      <c r="G470" s="655"/>
      <c r="H470" s="604">
        <v>45170</v>
      </c>
      <c r="I470" s="655"/>
      <c r="J470" s="655"/>
      <c r="K470" s="655"/>
      <c r="L470" s="655"/>
      <c r="M470" s="1551"/>
      <c r="N470" s="622" t="s">
        <v>676</v>
      </c>
    </row>
    <row r="471" spans="1:14" ht="16.5" thickBot="1" x14ac:dyDescent="0.3">
      <c r="A471" s="1534"/>
      <c r="B471" s="1531"/>
      <c r="C471" s="655">
        <v>8</v>
      </c>
      <c r="D471" s="652">
        <v>298410273</v>
      </c>
      <c r="E471" s="655" t="s">
        <v>392</v>
      </c>
      <c r="F471" s="655"/>
      <c r="G471" s="655"/>
      <c r="H471" s="604">
        <v>45170</v>
      </c>
      <c r="I471" s="655"/>
      <c r="J471" s="655"/>
      <c r="K471" s="655"/>
      <c r="L471" s="655"/>
      <c r="M471" s="1551"/>
      <c r="N471" s="622" t="s">
        <v>676</v>
      </c>
    </row>
    <row r="472" spans="1:14" ht="16.5" thickBot="1" x14ac:dyDescent="0.3">
      <c r="A472" s="1534"/>
      <c r="B472" s="1531"/>
      <c r="C472" s="655">
        <v>9</v>
      </c>
      <c r="D472" s="652">
        <v>298410274</v>
      </c>
      <c r="E472" s="655" t="s">
        <v>392</v>
      </c>
      <c r="F472" s="655"/>
      <c r="G472" s="655">
        <v>1</v>
      </c>
      <c r="H472" s="604">
        <v>45170</v>
      </c>
      <c r="I472" s="655"/>
      <c r="J472" s="655"/>
      <c r="K472" s="655"/>
      <c r="L472" s="655"/>
      <c r="M472" s="1551"/>
      <c r="N472" s="622" t="s">
        <v>676</v>
      </c>
    </row>
    <row r="473" spans="1:14" ht="16.5" thickBot="1" x14ac:dyDescent="0.3">
      <c r="A473" s="1534"/>
      <c r="B473" s="1531"/>
      <c r="C473" s="655">
        <v>10</v>
      </c>
      <c r="D473" s="652">
        <v>298410275</v>
      </c>
      <c r="E473" s="655" t="s">
        <v>392</v>
      </c>
      <c r="F473" s="655"/>
      <c r="G473" s="655"/>
      <c r="H473" s="604">
        <v>45170</v>
      </c>
      <c r="I473" s="655"/>
      <c r="J473" s="655"/>
      <c r="K473" s="655"/>
      <c r="L473" s="655"/>
      <c r="M473" s="1551"/>
      <c r="N473" s="622" t="s">
        <v>676</v>
      </c>
    </row>
    <row r="474" spans="1:14" ht="16.5" thickBot="1" x14ac:dyDescent="0.3">
      <c r="A474" s="1534"/>
      <c r="B474" s="1531"/>
      <c r="C474" s="655">
        <v>11</v>
      </c>
      <c r="D474" s="652">
        <v>298410276</v>
      </c>
      <c r="E474" s="655" t="s">
        <v>392</v>
      </c>
      <c r="F474" s="655"/>
      <c r="G474" s="655"/>
      <c r="H474" s="604">
        <v>45170</v>
      </c>
      <c r="I474" s="655"/>
      <c r="J474" s="655"/>
      <c r="K474" s="655"/>
      <c r="L474" s="655"/>
      <c r="M474" s="1551"/>
      <c r="N474" s="622" t="s">
        <v>676</v>
      </c>
    </row>
    <row r="475" spans="1:14" ht="16.5" thickBot="1" x14ac:dyDescent="0.3">
      <c r="A475" s="1534"/>
      <c r="B475" s="1531"/>
      <c r="C475" s="655">
        <v>12</v>
      </c>
      <c r="D475" s="652">
        <v>298410277</v>
      </c>
      <c r="E475" s="655" t="s">
        <v>392</v>
      </c>
      <c r="F475" s="655"/>
      <c r="G475" s="655">
        <v>1</v>
      </c>
      <c r="H475" s="604">
        <v>45170</v>
      </c>
      <c r="I475" s="655"/>
      <c r="J475" s="655"/>
      <c r="K475" s="655"/>
      <c r="L475" s="655"/>
      <c r="M475" s="1551"/>
      <c r="N475" s="622" t="s">
        <v>676</v>
      </c>
    </row>
    <row r="476" spans="1:14" ht="16.5" thickBot="1" x14ac:dyDescent="0.3">
      <c r="A476" s="1534"/>
      <c r="B476" s="1531"/>
      <c r="C476" s="655">
        <v>13</v>
      </c>
      <c r="D476" s="652">
        <v>298410278</v>
      </c>
      <c r="E476" s="655" t="s">
        <v>392</v>
      </c>
      <c r="F476" s="655"/>
      <c r="G476" s="655"/>
      <c r="H476" s="604">
        <v>45170</v>
      </c>
      <c r="I476" s="655"/>
      <c r="J476" s="655"/>
      <c r="K476" s="655"/>
      <c r="L476" s="655"/>
      <c r="M476" s="1551"/>
      <c r="N476" s="622" t="s">
        <v>676</v>
      </c>
    </row>
    <row r="477" spans="1:14" ht="16.5" thickBot="1" x14ac:dyDescent="0.3">
      <c r="A477" s="1534"/>
      <c r="B477" s="1531"/>
      <c r="C477" s="655">
        <v>14</v>
      </c>
      <c r="D477" s="652">
        <v>298410279</v>
      </c>
      <c r="E477" s="655" t="s">
        <v>392</v>
      </c>
      <c r="F477" s="655"/>
      <c r="G477" s="655"/>
      <c r="H477" s="604">
        <v>45170</v>
      </c>
      <c r="I477" s="655"/>
      <c r="J477" s="655"/>
      <c r="K477" s="655"/>
      <c r="L477" s="655"/>
      <c r="M477" s="1551"/>
      <c r="N477" s="622" t="s">
        <v>676</v>
      </c>
    </row>
    <row r="478" spans="1:14" ht="16.5" thickBot="1" x14ac:dyDescent="0.3">
      <c r="A478" s="1534"/>
      <c r="B478" s="1531"/>
      <c r="C478" s="655">
        <v>15</v>
      </c>
      <c r="D478" s="652">
        <v>298410280</v>
      </c>
      <c r="E478" s="655" t="s">
        <v>392</v>
      </c>
      <c r="F478" s="655"/>
      <c r="G478" s="655"/>
      <c r="H478" s="604">
        <v>45170</v>
      </c>
      <c r="I478" s="655"/>
      <c r="J478" s="655"/>
      <c r="K478" s="655"/>
      <c r="L478" s="655"/>
      <c r="M478" s="1551"/>
      <c r="N478" s="622" t="s">
        <v>676</v>
      </c>
    </row>
    <row r="479" spans="1:14" ht="16.5" thickBot="1" x14ac:dyDescent="0.3">
      <c r="A479" s="1534"/>
      <c r="B479" s="1531"/>
      <c r="C479" s="655">
        <v>16</v>
      </c>
      <c r="D479" s="652">
        <v>298410281</v>
      </c>
      <c r="E479" s="655" t="s">
        <v>392</v>
      </c>
      <c r="F479" s="655"/>
      <c r="G479" s="655"/>
      <c r="H479" s="604">
        <v>45170</v>
      </c>
      <c r="I479" s="655"/>
      <c r="J479" s="655"/>
      <c r="K479" s="655"/>
      <c r="L479" s="655"/>
      <c r="M479" s="1551"/>
      <c r="N479" s="622" t="s">
        <v>676</v>
      </c>
    </row>
    <row r="480" spans="1:14" ht="16.5" thickBot="1" x14ac:dyDescent="0.3">
      <c r="A480" s="1534"/>
      <c r="B480" s="1531"/>
      <c r="C480" s="655">
        <v>17</v>
      </c>
      <c r="D480" s="652">
        <v>298410282</v>
      </c>
      <c r="E480" s="655" t="s">
        <v>392</v>
      </c>
      <c r="F480" s="655"/>
      <c r="G480" s="655"/>
      <c r="H480" s="604">
        <v>45170</v>
      </c>
      <c r="I480" s="655"/>
      <c r="J480" s="655"/>
      <c r="K480" s="655"/>
      <c r="L480" s="655"/>
      <c r="M480" s="1551"/>
      <c r="N480" s="622" t="s">
        <v>676</v>
      </c>
    </row>
    <row r="481" spans="1:14" ht="16.5" thickBot="1" x14ac:dyDescent="0.3">
      <c r="A481" s="1534"/>
      <c r="B481" s="1531"/>
      <c r="C481" s="655">
        <v>18</v>
      </c>
      <c r="D481" s="652">
        <v>298410283</v>
      </c>
      <c r="E481" s="655" t="s">
        <v>392</v>
      </c>
      <c r="F481" s="655"/>
      <c r="G481" s="655"/>
      <c r="H481" s="604">
        <v>45170</v>
      </c>
      <c r="I481" s="655"/>
      <c r="J481" s="655"/>
      <c r="K481" s="655"/>
      <c r="L481" s="655"/>
      <c r="M481" s="1551"/>
      <c r="N481" s="622" t="s">
        <v>676</v>
      </c>
    </row>
    <row r="482" spans="1:14" ht="16.5" thickBot="1" x14ac:dyDescent="0.3">
      <c r="A482" s="1534"/>
      <c r="B482" s="1531"/>
      <c r="C482" s="655">
        <v>19</v>
      </c>
      <c r="D482" s="652">
        <v>298410284</v>
      </c>
      <c r="E482" s="655" t="s">
        <v>392</v>
      </c>
      <c r="F482" s="655"/>
      <c r="G482" s="655"/>
      <c r="H482" s="604">
        <v>45170</v>
      </c>
      <c r="I482" s="655"/>
      <c r="J482" s="655"/>
      <c r="K482" s="655"/>
      <c r="L482" s="655"/>
      <c r="M482" s="1551"/>
      <c r="N482" s="622" t="s">
        <v>676</v>
      </c>
    </row>
    <row r="483" spans="1:14" ht="32.25" thickBot="1" x14ac:dyDescent="0.3">
      <c r="A483" s="1535"/>
      <c r="B483" s="629" t="s">
        <v>591</v>
      </c>
      <c r="C483" s="656">
        <v>20</v>
      </c>
      <c r="D483" s="653" t="s">
        <v>674</v>
      </c>
      <c r="E483" s="656" t="s">
        <v>392</v>
      </c>
      <c r="F483" s="656"/>
      <c r="G483" s="656"/>
      <c r="H483" s="604">
        <v>45170</v>
      </c>
      <c r="I483" s="656"/>
      <c r="J483" s="656"/>
      <c r="K483" s="656"/>
      <c r="L483" s="656"/>
      <c r="M483" s="1552"/>
      <c r="N483" s="628" t="s">
        <v>677</v>
      </c>
    </row>
    <row r="484" spans="1:14" ht="63.75" customHeight="1" thickBot="1" x14ac:dyDescent="0.3">
      <c r="A484" s="1527" t="s">
        <v>678</v>
      </c>
      <c r="B484" s="1530" t="s">
        <v>6</v>
      </c>
      <c r="C484" s="594">
        <v>1</v>
      </c>
      <c r="D484" s="657">
        <v>298412384</v>
      </c>
      <c r="E484" s="594" t="s">
        <v>392</v>
      </c>
      <c r="F484" s="594"/>
      <c r="G484" s="594"/>
      <c r="H484" s="604">
        <v>45170</v>
      </c>
      <c r="I484" s="594"/>
      <c r="J484" s="594"/>
      <c r="K484" s="594"/>
      <c r="L484" s="594"/>
      <c r="M484" s="1555" t="s">
        <v>801</v>
      </c>
      <c r="N484" s="621" t="s">
        <v>676</v>
      </c>
    </row>
    <row r="485" spans="1:14" ht="16.5" thickBot="1" x14ac:dyDescent="0.3">
      <c r="A485" s="1528"/>
      <c r="B485" s="1531"/>
      <c r="C485" s="655">
        <v>2</v>
      </c>
      <c r="D485" s="652">
        <v>298413394</v>
      </c>
      <c r="E485" s="655" t="s">
        <v>392</v>
      </c>
      <c r="F485" s="655"/>
      <c r="G485" s="655"/>
      <c r="H485" s="604">
        <v>45170</v>
      </c>
      <c r="I485" s="655"/>
      <c r="J485" s="655"/>
      <c r="K485" s="655"/>
      <c r="L485" s="655"/>
      <c r="M485" s="1551"/>
      <c r="N485" s="622" t="s">
        <v>676</v>
      </c>
    </row>
    <row r="486" spans="1:14" ht="16.5" thickBot="1" x14ac:dyDescent="0.3">
      <c r="A486" s="1528"/>
      <c r="B486" s="1531"/>
      <c r="C486" s="655">
        <v>3</v>
      </c>
      <c r="D486" s="652">
        <v>298413393</v>
      </c>
      <c r="E486" s="655" t="s">
        <v>392</v>
      </c>
      <c r="F486" s="655"/>
      <c r="G486" s="655"/>
      <c r="H486" s="604">
        <v>45170</v>
      </c>
      <c r="I486" s="655"/>
      <c r="J486" s="655"/>
      <c r="K486" s="655"/>
      <c r="L486" s="655"/>
      <c r="M486" s="1551"/>
      <c r="N486" s="622" t="s">
        <v>676</v>
      </c>
    </row>
    <row r="487" spans="1:14" ht="16.5" thickBot="1" x14ac:dyDescent="0.3">
      <c r="A487" s="1528"/>
      <c r="B487" s="1531"/>
      <c r="C487" s="655">
        <v>4</v>
      </c>
      <c r="D487" s="652">
        <v>298411162</v>
      </c>
      <c r="E487" s="655" t="s">
        <v>392</v>
      </c>
      <c r="F487" s="655"/>
      <c r="G487" s="655"/>
      <c r="H487" s="604">
        <v>45170</v>
      </c>
      <c r="I487" s="655"/>
      <c r="J487" s="655"/>
      <c r="K487" s="655"/>
      <c r="L487" s="655"/>
      <c r="M487" s="1551"/>
      <c r="N487" s="622" t="s">
        <v>676</v>
      </c>
    </row>
    <row r="488" spans="1:14" ht="16.5" thickBot="1" x14ac:dyDescent="0.3">
      <c r="A488" s="1528"/>
      <c r="B488" s="1531"/>
      <c r="C488" s="655">
        <v>5</v>
      </c>
      <c r="D488" s="652">
        <v>298411163</v>
      </c>
      <c r="E488" s="655" t="s">
        <v>392</v>
      </c>
      <c r="F488" s="655"/>
      <c r="G488" s="655"/>
      <c r="H488" s="604">
        <v>45170</v>
      </c>
      <c r="I488" s="655"/>
      <c r="J488" s="655"/>
      <c r="K488" s="655"/>
      <c r="L488" s="655"/>
      <c r="M488" s="1551"/>
      <c r="N488" s="622" t="s">
        <v>676</v>
      </c>
    </row>
    <row r="489" spans="1:14" ht="16.5" thickBot="1" x14ac:dyDescent="0.3">
      <c r="A489" s="1528"/>
      <c r="B489" s="1531"/>
      <c r="C489" s="655">
        <v>6</v>
      </c>
      <c r="D489" s="652">
        <v>298411161</v>
      </c>
      <c r="E489" s="655" t="s">
        <v>391</v>
      </c>
      <c r="F489" s="655"/>
      <c r="G489" s="655"/>
      <c r="H489" s="604">
        <v>45170</v>
      </c>
      <c r="I489" s="655"/>
      <c r="J489" s="655"/>
      <c r="K489" s="655"/>
      <c r="L489" s="655"/>
      <c r="M489" s="1551"/>
      <c r="N489" s="622" t="s">
        <v>676</v>
      </c>
    </row>
    <row r="490" spans="1:14" ht="16.5" thickBot="1" x14ac:dyDescent="0.3">
      <c r="A490" s="1528"/>
      <c r="B490" s="1531"/>
      <c r="C490" s="655">
        <v>7</v>
      </c>
      <c r="D490" s="652">
        <v>298412383</v>
      </c>
      <c r="E490" s="655" t="s">
        <v>391</v>
      </c>
      <c r="F490" s="655"/>
      <c r="G490" s="655"/>
      <c r="H490" s="604">
        <v>45170</v>
      </c>
      <c r="I490" s="655"/>
      <c r="J490" s="655"/>
      <c r="K490" s="655"/>
      <c r="L490" s="655"/>
      <c r="M490" s="1551"/>
      <c r="N490" s="622" t="s">
        <v>676</v>
      </c>
    </row>
    <row r="491" spans="1:14" ht="16.5" thickBot="1" x14ac:dyDescent="0.3">
      <c r="A491" s="1529"/>
      <c r="B491" s="1532"/>
      <c r="C491" s="656">
        <v>8</v>
      </c>
      <c r="D491" s="653">
        <v>6005597</v>
      </c>
      <c r="E491" s="656" t="s">
        <v>391</v>
      </c>
      <c r="F491" s="656"/>
      <c r="G491" s="656"/>
      <c r="H491" s="604">
        <v>45170</v>
      </c>
      <c r="I491" s="656"/>
      <c r="J491" s="656"/>
      <c r="K491" s="656"/>
      <c r="L491" s="656"/>
      <c r="M491" s="1552"/>
      <c r="N491" s="628" t="s">
        <v>676</v>
      </c>
    </row>
  </sheetData>
  <customSheetViews>
    <customSheetView guid="{7F9067D3-61AC-47C3-A93D-D80CFE368C36}" scale="60" topLeftCell="A22">
      <selection activeCell="P183" sqref="P183"/>
      <pageMargins left="0.7" right="0.7" top="0.75" bottom="0.75" header="0.3" footer="0.3"/>
      <pageSetup paperSize="9" orientation="portrait" r:id="rId1"/>
    </customSheetView>
  </customSheetViews>
  <mergeCells count="175">
    <mergeCell ref="A464:A483"/>
    <mergeCell ref="B464:B482"/>
    <mergeCell ref="M464:M483"/>
    <mergeCell ref="A484:A491"/>
    <mergeCell ref="B484:B491"/>
    <mergeCell ref="M484:M491"/>
    <mergeCell ref="A404:A444"/>
    <mergeCell ref="B404:B444"/>
    <mergeCell ref="A445:A463"/>
    <mergeCell ref="B445:B451"/>
    <mergeCell ref="B452:B457"/>
    <mergeCell ref="B458:B463"/>
    <mergeCell ref="B362:B372"/>
    <mergeCell ref="A378:A390"/>
    <mergeCell ref="B378:B390"/>
    <mergeCell ref="A391:A403"/>
    <mergeCell ref="B391:B402"/>
    <mergeCell ref="B341:B342"/>
    <mergeCell ref="B343:B344"/>
    <mergeCell ref="B346:B347"/>
    <mergeCell ref="B349:B350"/>
    <mergeCell ref="B352:B353"/>
    <mergeCell ref="B355:B356"/>
    <mergeCell ref="B339:B340"/>
    <mergeCell ref="B310:B311"/>
    <mergeCell ref="B312:B313"/>
    <mergeCell ref="B315:B316"/>
    <mergeCell ref="B317:B318"/>
    <mergeCell ref="B319:B320"/>
    <mergeCell ref="B323:B324"/>
    <mergeCell ref="B357:B359"/>
    <mergeCell ref="B360:B361"/>
    <mergeCell ref="B290:B291"/>
    <mergeCell ref="B292:B293"/>
    <mergeCell ref="B294:B295"/>
    <mergeCell ref="B296:B297"/>
    <mergeCell ref="B325:B327"/>
    <mergeCell ref="B328:B329"/>
    <mergeCell ref="B332:B334"/>
    <mergeCell ref="B335:B336"/>
    <mergeCell ref="B337:B338"/>
    <mergeCell ref="B274:B275"/>
    <mergeCell ref="B276:B277"/>
    <mergeCell ref="B278:B279"/>
    <mergeCell ref="B280:B281"/>
    <mergeCell ref="B282:B283"/>
    <mergeCell ref="B284:B285"/>
    <mergeCell ref="A256:A377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98:B299"/>
    <mergeCell ref="B300:B301"/>
    <mergeCell ref="B302:B303"/>
    <mergeCell ref="B304:B305"/>
    <mergeCell ref="B306:B307"/>
    <mergeCell ref="B308:B309"/>
    <mergeCell ref="B286:B287"/>
    <mergeCell ref="B288:B289"/>
    <mergeCell ref="A230:A250"/>
    <mergeCell ref="B230:B250"/>
    <mergeCell ref="M230:M250"/>
    <mergeCell ref="A251:A255"/>
    <mergeCell ref="B251:B255"/>
    <mergeCell ref="M251:M255"/>
    <mergeCell ref="A187:A189"/>
    <mergeCell ref="M187:M189"/>
    <mergeCell ref="A190:A196"/>
    <mergeCell ref="M190:M196"/>
    <mergeCell ref="A197:A229"/>
    <mergeCell ref="B197:B229"/>
    <mergeCell ref="M197:M229"/>
    <mergeCell ref="A171:A176"/>
    <mergeCell ref="M171:M173"/>
    <mergeCell ref="M174:M176"/>
    <mergeCell ref="A177:A184"/>
    <mergeCell ref="M177:M184"/>
    <mergeCell ref="A185:A186"/>
    <mergeCell ref="M185:M186"/>
    <mergeCell ref="M152:M155"/>
    <mergeCell ref="M156:M157"/>
    <mergeCell ref="M158:M159"/>
    <mergeCell ref="M160:M162"/>
    <mergeCell ref="M163:M164"/>
    <mergeCell ref="M167:M169"/>
    <mergeCell ref="M115:M116"/>
    <mergeCell ref="M118:M119"/>
    <mergeCell ref="A120:A170"/>
    <mergeCell ref="M120:M123"/>
    <mergeCell ref="M124:M127"/>
    <mergeCell ref="M128:M131"/>
    <mergeCell ref="M132:M136"/>
    <mergeCell ref="M137:M140"/>
    <mergeCell ref="M141:M147"/>
    <mergeCell ref="M148:M151"/>
    <mergeCell ref="A73:A119"/>
    <mergeCell ref="M92:M94"/>
    <mergeCell ref="M95:M98"/>
    <mergeCell ref="M99:M102"/>
    <mergeCell ref="M103:M107"/>
    <mergeCell ref="M108:M110"/>
    <mergeCell ref="M112:M114"/>
    <mergeCell ref="M45:M48"/>
    <mergeCell ref="M49:M52"/>
    <mergeCell ref="M61:M65"/>
    <mergeCell ref="M66:M67"/>
    <mergeCell ref="M68:M69"/>
    <mergeCell ref="M73:M76"/>
    <mergeCell ref="M77:M81"/>
    <mergeCell ref="M82:M84"/>
    <mergeCell ref="M85:M91"/>
    <mergeCell ref="M36:M39"/>
    <mergeCell ref="M40:M44"/>
    <mergeCell ref="R27:R28"/>
    <mergeCell ref="S27:S28"/>
    <mergeCell ref="Q29:Q30"/>
    <mergeCell ref="R29:R30"/>
    <mergeCell ref="S29:S30"/>
    <mergeCell ref="Q31:Q32"/>
    <mergeCell ref="R31:R32"/>
    <mergeCell ref="S31:S32"/>
    <mergeCell ref="S21:S22"/>
    <mergeCell ref="Q23:Q24"/>
    <mergeCell ref="R23:R24"/>
    <mergeCell ref="S23:S24"/>
    <mergeCell ref="A25:A72"/>
    <mergeCell ref="M25:M31"/>
    <mergeCell ref="Q25:Q26"/>
    <mergeCell ref="R25:R26"/>
    <mergeCell ref="S25:S26"/>
    <mergeCell ref="Q27:Q28"/>
    <mergeCell ref="A16:A24"/>
    <mergeCell ref="M16:M24"/>
    <mergeCell ref="Q17:Q18"/>
    <mergeCell ref="R17:R18"/>
    <mergeCell ref="S17:S18"/>
    <mergeCell ref="Q19:Q20"/>
    <mergeCell ref="R19:R20"/>
    <mergeCell ref="S19:S20"/>
    <mergeCell ref="Q21:Q22"/>
    <mergeCell ref="R21:R22"/>
    <mergeCell ref="M32:M35"/>
    <mergeCell ref="Q33:Q34"/>
    <mergeCell ref="R33:R34"/>
    <mergeCell ref="S33:S34"/>
    <mergeCell ref="A1:K1"/>
    <mergeCell ref="A3:A15"/>
    <mergeCell ref="M3:M15"/>
    <mergeCell ref="Q3:Q4"/>
    <mergeCell ref="R3:R4"/>
    <mergeCell ref="S3:S4"/>
    <mergeCell ref="Q5:Q6"/>
    <mergeCell ref="R5:R6"/>
    <mergeCell ref="S5:S6"/>
    <mergeCell ref="Q7:Q8"/>
    <mergeCell ref="Q13:Q14"/>
    <mergeCell ref="R13:R14"/>
    <mergeCell ref="S13:S14"/>
    <mergeCell ref="Q15:Q16"/>
    <mergeCell ref="R15:R16"/>
    <mergeCell ref="S15:S16"/>
    <mergeCell ref="R7:R8"/>
    <mergeCell ref="S7:S8"/>
    <mergeCell ref="Q9:Q10"/>
    <mergeCell ref="R9:R10"/>
    <mergeCell ref="S9:S10"/>
    <mergeCell ref="Q11:Q12"/>
    <mergeCell ref="R11:R12"/>
    <mergeCell ref="S11:S12"/>
  </mergeCells>
  <dataValidations count="1">
    <dataValidation type="list" allowBlank="1" showInputMessage="1" showErrorMessage="1" sqref="E257:E258 E373:E376 E360:E364 E335:E357 E330:E332 E328 E325 E323 E321 E318:E319 E368:E369 E312 E310 E308 E304:E306 E301 E298 E296 E294 E292 E290 E288 E285:E286 E282:E283 E280 E274:E278 E272 E270 E268 E266 E264 E262 E260 E315 E366 E3:E255">
      <formula1>$E$213:$E$215</formula1>
    </dataValidation>
  </dataValidations>
  <pageMargins left="0.7" right="0.7" top="0.75" bottom="0.75" header="0.3" footer="0.3"/>
  <pageSetup paperSize="9" orientation="portrait"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5"/>
  <sheetViews>
    <sheetView topLeftCell="A235" zoomScale="60" zoomScaleNormal="60" workbookViewId="0">
      <selection activeCell="E1" sqref="E1"/>
    </sheetView>
  </sheetViews>
  <sheetFormatPr defaultRowHeight="15" x14ac:dyDescent="0.25"/>
  <cols>
    <col min="1" max="1" width="20.42578125" style="75" customWidth="1"/>
    <col min="2" max="2" width="20.28515625" style="75" customWidth="1"/>
    <col min="3" max="3" width="7.5703125" style="75" customWidth="1"/>
    <col min="4" max="4" width="29.42578125" style="75" customWidth="1"/>
    <col min="5" max="5" width="14.85546875" style="75" customWidth="1"/>
    <col min="6" max="7" width="9.140625" style="75"/>
    <col min="8" max="8" width="13.7109375" style="75" customWidth="1"/>
    <col min="9" max="9" width="16.7109375" style="75" customWidth="1"/>
    <col min="10" max="10" width="9.140625" style="75"/>
    <col min="11" max="11" width="10.7109375" style="75" customWidth="1"/>
    <col min="12" max="12" width="9.140625" style="75"/>
    <col min="13" max="13" width="33.7109375" style="75" customWidth="1"/>
    <col min="14" max="14" width="48.28515625" style="75" customWidth="1"/>
    <col min="15" max="15" width="19.85546875" style="75" customWidth="1"/>
    <col min="16" max="16" width="37.140625" style="75" customWidth="1"/>
    <col min="17" max="17" width="9.140625" style="75"/>
    <col min="18" max="18" width="23" style="75" customWidth="1"/>
    <col min="19" max="19" width="5.85546875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6.5" thickBot="1" x14ac:dyDescent="0.3">
      <c r="A1" s="1561" t="s">
        <v>0</v>
      </c>
      <c r="B1" s="1562"/>
      <c r="C1" s="1562"/>
      <c r="D1" s="1562"/>
      <c r="E1" s="1562"/>
      <c r="F1" s="1562"/>
      <c r="G1" s="1562"/>
      <c r="H1" s="1562"/>
      <c r="I1" s="1562"/>
      <c r="J1" s="1562"/>
      <c r="K1" s="1563"/>
      <c r="L1" s="666"/>
      <c r="M1" s="666"/>
      <c r="N1" s="666"/>
    </row>
    <row r="2" spans="1:21" ht="189.75" customHeight="1" thickBot="1" x14ac:dyDescent="0.3">
      <c r="A2" s="667" t="s">
        <v>1</v>
      </c>
      <c r="B2" s="668" t="s">
        <v>3</v>
      </c>
      <c r="C2" s="668" t="s">
        <v>133</v>
      </c>
      <c r="D2" s="669" t="s">
        <v>214</v>
      </c>
      <c r="E2" s="670" t="s">
        <v>4</v>
      </c>
      <c r="F2" s="671" t="s">
        <v>225</v>
      </c>
      <c r="G2" s="668" t="s">
        <v>226</v>
      </c>
      <c r="H2" s="668" t="s">
        <v>7</v>
      </c>
      <c r="I2" s="668" t="s">
        <v>8</v>
      </c>
      <c r="J2" s="668" t="s">
        <v>131</v>
      </c>
      <c r="K2" s="668" t="s">
        <v>132</v>
      </c>
      <c r="L2" s="672" t="s">
        <v>272</v>
      </c>
      <c r="M2" s="672" t="s">
        <v>369</v>
      </c>
      <c r="N2" s="673" t="s">
        <v>370</v>
      </c>
      <c r="Q2" s="212" t="s">
        <v>404</v>
      </c>
      <c r="R2" s="212" t="s">
        <v>768</v>
      </c>
      <c r="S2" s="640" t="s">
        <v>394</v>
      </c>
      <c r="T2" s="212" t="s">
        <v>769</v>
      </c>
      <c r="U2" s="212" t="s">
        <v>770</v>
      </c>
    </row>
    <row r="3" spans="1:21" ht="63" customHeight="1" x14ac:dyDescent="0.25">
      <c r="A3" s="1564" t="s">
        <v>235</v>
      </c>
      <c r="B3" s="674" t="s">
        <v>6</v>
      </c>
      <c r="C3" s="674">
        <v>1</v>
      </c>
      <c r="D3" s="674" t="s">
        <v>252</v>
      </c>
      <c r="E3" s="674" t="s">
        <v>392</v>
      </c>
      <c r="F3" s="674"/>
      <c r="G3" s="674"/>
      <c r="H3" s="675">
        <v>45505</v>
      </c>
      <c r="I3" s="675">
        <v>45292</v>
      </c>
      <c r="J3" s="674">
        <v>1</v>
      </c>
      <c r="K3" s="674">
        <v>13</v>
      </c>
      <c r="L3" s="676">
        <v>1350</v>
      </c>
      <c r="M3" s="1567" t="s">
        <v>717</v>
      </c>
      <c r="N3" s="677" t="s">
        <v>374</v>
      </c>
      <c r="Q3" s="1447">
        <v>1</v>
      </c>
      <c r="R3" s="1502" t="s">
        <v>232</v>
      </c>
      <c r="S3" s="1505">
        <f>COUNTIF(E16:E24,"в работе")</f>
        <v>9</v>
      </c>
      <c r="T3" s="663" t="s">
        <v>240</v>
      </c>
      <c r="U3" s="663">
        <f>SUM(F16:F24)</f>
        <v>0</v>
      </c>
    </row>
    <row r="4" spans="1:21" ht="63" customHeight="1" x14ac:dyDescent="0.25">
      <c r="A4" s="1565"/>
      <c r="B4" s="504" t="s">
        <v>6</v>
      </c>
      <c r="C4" s="504">
        <v>2</v>
      </c>
      <c r="D4" s="504" t="s">
        <v>253</v>
      </c>
      <c r="E4" s="504" t="s">
        <v>392</v>
      </c>
      <c r="F4" s="504"/>
      <c r="G4" s="504"/>
      <c r="H4" s="678">
        <v>45505</v>
      </c>
      <c r="I4" s="678">
        <v>45292</v>
      </c>
      <c r="J4" s="504">
        <v>0</v>
      </c>
      <c r="K4" s="504">
        <v>12</v>
      </c>
      <c r="L4" s="679">
        <v>800</v>
      </c>
      <c r="M4" s="1568"/>
      <c r="N4" s="680" t="s">
        <v>374</v>
      </c>
      <c r="Q4" s="1447"/>
      <c r="R4" s="1502"/>
      <c r="S4" s="1506"/>
      <c r="T4" s="663" t="s">
        <v>241</v>
      </c>
      <c r="U4" s="663">
        <f>SUM(G16:G24)</f>
        <v>8</v>
      </c>
    </row>
    <row r="5" spans="1:21" ht="63" customHeight="1" x14ac:dyDescent="0.25">
      <c r="A5" s="1565"/>
      <c r="B5" s="504" t="s">
        <v>6</v>
      </c>
      <c r="C5" s="504">
        <v>3</v>
      </c>
      <c r="D5" s="504" t="s">
        <v>254</v>
      </c>
      <c r="E5" s="504" t="s">
        <v>392</v>
      </c>
      <c r="F5" s="504"/>
      <c r="G5" s="504"/>
      <c r="H5" s="678">
        <v>45505</v>
      </c>
      <c r="I5" s="678">
        <v>45292</v>
      </c>
      <c r="J5" s="504">
        <v>0</v>
      </c>
      <c r="K5" s="504">
        <v>11</v>
      </c>
      <c r="L5" s="679">
        <v>800</v>
      </c>
      <c r="M5" s="1568"/>
      <c r="N5" s="680" t="s">
        <v>374</v>
      </c>
      <c r="Q5" s="1447">
        <v>2</v>
      </c>
      <c r="R5" s="1501" t="s">
        <v>233</v>
      </c>
      <c r="S5" s="1503">
        <f>COUNTIF(E25:E72,"в работе")</f>
        <v>48</v>
      </c>
      <c r="T5" s="662" t="s">
        <v>240</v>
      </c>
      <c r="U5" s="662">
        <f>SUM(F25:F72)</f>
        <v>5</v>
      </c>
    </row>
    <row r="6" spans="1:21" ht="63" customHeight="1" x14ac:dyDescent="0.25">
      <c r="A6" s="1565"/>
      <c r="B6" s="504" t="s">
        <v>6</v>
      </c>
      <c r="C6" s="504">
        <v>4</v>
      </c>
      <c r="D6" s="504" t="s">
        <v>255</v>
      </c>
      <c r="E6" s="504" t="s">
        <v>392</v>
      </c>
      <c r="F6" s="504"/>
      <c r="G6" s="504"/>
      <c r="H6" s="678">
        <v>45505</v>
      </c>
      <c r="I6" s="678">
        <v>45292</v>
      </c>
      <c r="J6" s="504">
        <v>0</v>
      </c>
      <c r="K6" s="504">
        <v>11</v>
      </c>
      <c r="L6" s="679">
        <v>800</v>
      </c>
      <c r="M6" s="1568"/>
      <c r="N6" s="680" t="s">
        <v>374</v>
      </c>
      <c r="Q6" s="1447"/>
      <c r="R6" s="1501"/>
      <c r="S6" s="1504"/>
      <c r="T6" s="662" t="s">
        <v>242</v>
      </c>
      <c r="U6" s="662">
        <f>SUM(G25:G72)</f>
        <v>1</v>
      </c>
    </row>
    <row r="7" spans="1:21" ht="63" customHeight="1" x14ac:dyDescent="0.25">
      <c r="A7" s="1565"/>
      <c r="B7" s="504" t="s">
        <v>6</v>
      </c>
      <c r="C7" s="504">
        <v>5</v>
      </c>
      <c r="D7" s="504" t="s">
        <v>256</v>
      </c>
      <c r="E7" s="504" t="s">
        <v>392</v>
      </c>
      <c r="F7" s="504"/>
      <c r="G7" s="504">
        <v>1</v>
      </c>
      <c r="H7" s="678">
        <v>45505</v>
      </c>
      <c r="I7" s="678">
        <v>45292</v>
      </c>
      <c r="J7" s="504">
        <v>0</v>
      </c>
      <c r="K7" s="504">
        <v>12</v>
      </c>
      <c r="L7" s="679">
        <v>1000</v>
      </c>
      <c r="M7" s="1568"/>
      <c r="N7" s="680" t="s">
        <v>374</v>
      </c>
      <c r="Q7" s="1447">
        <v>3</v>
      </c>
      <c r="R7" s="1502" t="s">
        <v>234</v>
      </c>
      <c r="S7" s="1505">
        <f>COUNTIF(E73:E175,"в работе")</f>
        <v>99</v>
      </c>
      <c r="T7" s="663" t="s">
        <v>240</v>
      </c>
      <c r="U7" s="663">
        <f>SUM(F73:F175)</f>
        <v>12</v>
      </c>
    </row>
    <row r="8" spans="1:21" ht="63" customHeight="1" x14ac:dyDescent="0.25">
      <c r="A8" s="1565"/>
      <c r="B8" s="504" t="s">
        <v>6</v>
      </c>
      <c r="C8" s="504">
        <v>6</v>
      </c>
      <c r="D8" s="504" t="s">
        <v>257</v>
      </c>
      <c r="E8" s="504" t="s">
        <v>392</v>
      </c>
      <c r="F8" s="504"/>
      <c r="G8" s="504"/>
      <c r="H8" s="678">
        <v>45505</v>
      </c>
      <c r="I8" s="678">
        <v>45292</v>
      </c>
      <c r="J8" s="504">
        <v>0</v>
      </c>
      <c r="K8" s="504">
        <v>3</v>
      </c>
      <c r="L8" s="679">
        <v>800</v>
      </c>
      <c r="M8" s="1568"/>
      <c r="N8" s="680" t="s">
        <v>374</v>
      </c>
      <c r="Q8" s="1447"/>
      <c r="R8" s="1502"/>
      <c r="S8" s="1506"/>
      <c r="T8" s="663" t="s">
        <v>241</v>
      </c>
      <c r="U8" s="663">
        <f>SUM(G73:G175)</f>
        <v>18</v>
      </c>
    </row>
    <row r="9" spans="1:21" ht="63" customHeight="1" x14ac:dyDescent="0.25">
      <c r="A9" s="1565"/>
      <c r="B9" s="504" t="s">
        <v>6</v>
      </c>
      <c r="C9" s="504">
        <v>7</v>
      </c>
      <c r="D9" s="504" t="s">
        <v>258</v>
      </c>
      <c r="E9" s="504" t="s">
        <v>391</v>
      </c>
      <c r="F9" s="504"/>
      <c r="G9" s="504"/>
      <c r="H9" s="678">
        <v>45505</v>
      </c>
      <c r="I9" s="678">
        <v>45292</v>
      </c>
      <c r="J9" s="504">
        <v>0</v>
      </c>
      <c r="K9" s="504">
        <v>2</v>
      </c>
      <c r="L9" s="679">
        <v>250</v>
      </c>
      <c r="M9" s="1568"/>
      <c r="N9" s="680" t="s">
        <v>377</v>
      </c>
      <c r="Q9" s="1447">
        <v>4</v>
      </c>
      <c r="R9" s="1501" t="s">
        <v>88</v>
      </c>
      <c r="S9" s="1503">
        <f>COUNTIF(E176:E183,"в работе")</f>
        <v>8</v>
      </c>
      <c r="T9" s="662" t="s">
        <v>240</v>
      </c>
      <c r="U9" s="662">
        <f>SUM(F176:F183)</f>
        <v>1</v>
      </c>
    </row>
    <row r="10" spans="1:21" ht="63" customHeight="1" x14ac:dyDescent="0.25">
      <c r="A10" s="1565"/>
      <c r="B10" s="504" t="s">
        <v>6</v>
      </c>
      <c r="C10" s="504">
        <v>8</v>
      </c>
      <c r="D10" s="504" t="s">
        <v>259</v>
      </c>
      <c r="E10" s="504" t="s">
        <v>392</v>
      </c>
      <c r="F10" s="504"/>
      <c r="G10" s="504"/>
      <c r="H10" s="678">
        <v>45505</v>
      </c>
      <c r="I10" s="678">
        <v>45292</v>
      </c>
      <c r="J10" s="504">
        <v>0</v>
      </c>
      <c r="K10" s="504">
        <v>3</v>
      </c>
      <c r="L10" s="679">
        <v>1000</v>
      </c>
      <c r="M10" s="1568"/>
      <c r="N10" s="680" t="s">
        <v>374</v>
      </c>
      <c r="Q10" s="1447"/>
      <c r="R10" s="1501"/>
      <c r="S10" s="1504"/>
      <c r="T10" s="662" t="s">
        <v>241</v>
      </c>
      <c r="U10" s="662">
        <f>SUM(G176:G183)</f>
        <v>1</v>
      </c>
    </row>
    <row r="11" spans="1:21" ht="63" customHeight="1" x14ac:dyDescent="0.25">
      <c r="A11" s="1565"/>
      <c r="B11" s="504" t="s">
        <v>6</v>
      </c>
      <c r="C11" s="504">
        <v>9</v>
      </c>
      <c r="D11" s="504" t="s">
        <v>260</v>
      </c>
      <c r="E11" s="504" t="s">
        <v>392</v>
      </c>
      <c r="F11" s="504"/>
      <c r="G11" s="504"/>
      <c r="H11" s="678">
        <v>45505</v>
      </c>
      <c r="I11" s="678">
        <v>45292</v>
      </c>
      <c r="J11" s="504">
        <v>0</v>
      </c>
      <c r="K11" s="504">
        <v>3</v>
      </c>
      <c r="L11" s="679">
        <v>1000</v>
      </c>
      <c r="M11" s="1568"/>
      <c r="N11" s="680" t="s">
        <v>374</v>
      </c>
      <c r="Q11" s="1447">
        <v>5</v>
      </c>
      <c r="R11" s="1502" t="s">
        <v>701</v>
      </c>
      <c r="S11" s="1505">
        <f>COUNTIF(E255:E376,"в работе")</f>
        <v>92</v>
      </c>
      <c r="T11" s="349" t="s">
        <v>240</v>
      </c>
      <c r="U11" s="663">
        <f>SUM(F255:F376)</f>
        <v>11</v>
      </c>
    </row>
    <row r="12" spans="1:21" ht="63" customHeight="1" x14ac:dyDescent="0.25">
      <c r="A12" s="1565"/>
      <c r="B12" s="504" t="s">
        <v>6</v>
      </c>
      <c r="C12" s="504">
        <v>10</v>
      </c>
      <c r="D12" s="504" t="s">
        <v>261</v>
      </c>
      <c r="E12" s="504" t="s">
        <v>391</v>
      </c>
      <c r="F12" s="504"/>
      <c r="G12" s="504"/>
      <c r="H12" s="678">
        <v>45505</v>
      </c>
      <c r="I12" s="678">
        <v>45292</v>
      </c>
      <c r="J12" s="504">
        <v>0</v>
      </c>
      <c r="K12" s="504">
        <v>2</v>
      </c>
      <c r="L12" s="679">
        <v>250</v>
      </c>
      <c r="M12" s="1568"/>
      <c r="N12" s="680" t="s">
        <v>377</v>
      </c>
      <c r="Q12" s="1447"/>
      <c r="R12" s="1502"/>
      <c r="S12" s="1506"/>
      <c r="T12" s="349" t="s">
        <v>241</v>
      </c>
      <c r="U12" s="663">
        <f>SUM(G255:G376)</f>
        <v>13</v>
      </c>
    </row>
    <row r="13" spans="1:21" ht="63" customHeight="1" x14ac:dyDescent="0.25">
      <c r="A13" s="1565"/>
      <c r="B13" s="504" t="s">
        <v>6</v>
      </c>
      <c r="C13" s="504">
        <v>11</v>
      </c>
      <c r="D13" s="504" t="s">
        <v>262</v>
      </c>
      <c r="E13" s="504" t="s">
        <v>391</v>
      </c>
      <c r="F13" s="504"/>
      <c r="G13" s="504"/>
      <c r="H13" s="678">
        <v>45505</v>
      </c>
      <c r="I13" s="678">
        <v>45292</v>
      </c>
      <c r="J13" s="504">
        <v>0</v>
      </c>
      <c r="K13" s="504">
        <v>12</v>
      </c>
      <c r="L13" s="679">
        <v>800</v>
      </c>
      <c r="M13" s="1568"/>
      <c r="N13" s="680" t="s">
        <v>374</v>
      </c>
      <c r="Q13" s="1447">
        <v>6</v>
      </c>
      <c r="R13" s="1501" t="s">
        <v>235</v>
      </c>
      <c r="S13" s="1503">
        <f>COUNTIF(E3:E15,"в работе")</f>
        <v>9</v>
      </c>
      <c r="T13" s="662" t="s">
        <v>240</v>
      </c>
      <c r="U13" s="662">
        <f>SUM(F3:F15)</f>
        <v>0</v>
      </c>
    </row>
    <row r="14" spans="1:21" ht="63" customHeight="1" x14ac:dyDescent="0.25">
      <c r="A14" s="1565"/>
      <c r="B14" s="504" t="s">
        <v>6</v>
      </c>
      <c r="C14" s="504">
        <v>12</v>
      </c>
      <c r="D14" s="504" t="s">
        <v>263</v>
      </c>
      <c r="E14" s="504" t="s">
        <v>391</v>
      </c>
      <c r="F14" s="504"/>
      <c r="G14" s="504"/>
      <c r="H14" s="678">
        <v>45505</v>
      </c>
      <c r="I14" s="678">
        <v>45292</v>
      </c>
      <c r="J14" s="504">
        <v>0</v>
      </c>
      <c r="K14" s="504">
        <v>12</v>
      </c>
      <c r="L14" s="679">
        <v>800</v>
      </c>
      <c r="M14" s="1568"/>
      <c r="N14" s="680" t="s">
        <v>374</v>
      </c>
      <c r="Q14" s="1447"/>
      <c r="R14" s="1501"/>
      <c r="S14" s="1504"/>
      <c r="T14" s="662" t="s">
        <v>241</v>
      </c>
      <c r="U14" s="662">
        <f>SUM(G3:G15)</f>
        <v>2</v>
      </c>
    </row>
    <row r="15" spans="1:21" ht="63.75" customHeight="1" thickBot="1" x14ac:dyDescent="0.3">
      <c r="A15" s="1566"/>
      <c r="B15" s="681" t="s">
        <v>6</v>
      </c>
      <c r="C15" s="681">
        <v>13</v>
      </c>
      <c r="D15" s="681" t="s">
        <v>264</v>
      </c>
      <c r="E15" s="681" t="s">
        <v>392</v>
      </c>
      <c r="F15" s="681"/>
      <c r="G15" s="681">
        <v>1</v>
      </c>
      <c r="H15" s="682">
        <v>45505</v>
      </c>
      <c r="I15" s="682">
        <v>45292</v>
      </c>
      <c r="J15" s="681">
        <v>1</v>
      </c>
      <c r="K15" s="681">
        <v>13</v>
      </c>
      <c r="L15" s="683">
        <v>1350</v>
      </c>
      <c r="M15" s="1569"/>
      <c r="N15" s="684" t="s">
        <v>374</v>
      </c>
      <c r="Q15" s="1447">
        <v>7</v>
      </c>
      <c r="R15" s="1502" t="s">
        <v>356</v>
      </c>
      <c r="S15" s="1505">
        <f>COUNTIF(E229:E249,"в работе")</f>
        <v>21</v>
      </c>
      <c r="T15" s="663" t="s">
        <v>240</v>
      </c>
      <c r="U15" s="663">
        <f>SUM(F229:F249)</f>
        <v>7</v>
      </c>
    </row>
    <row r="16" spans="1:21" ht="63.75" customHeight="1" thickBot="1" x14ac:dyDescent="0.3">
      <c r="A16" s="1564" t="s">
        <v>2</v>
      </c>
      <c r="B16" s="674" t="s">
        <v>6</v>
      </c>
      <c r="C16" s="674">
        <v>1</v>
      </c>
      <c r="D16" s="674" t="s">
        <v>715</v>
      </c>
      <c r="E16" s="674" t="s">
        <v>392</v>
      </c>
      <c r="F16" s="674"/>
      <c r="G16" s="674"/>
      <c r="H16" s="675">
        <v>45474</v>
      </c>
      <c r="I16" s="675">
        <v>45292</v>
      </c>
      <c r="J16" s="674">
        <v>0</v>
      </c>
      <c r="K16" s="674">
        <v>9</v>
      </c>
      <c r="L16" s="676">
        <v>1600</v>
      </c>
      <c r="M16" s="1567" t="s">
        <v>716</v>
      </c>
      <c r="N16" s="677" t="s">
        <v>373</v>
      </c>
      <c r="Q16" s="1447"/>
      <c r="R16" s="1502"/>
      <c r="S16" s="1506"/>
      <c r="T16" s="663" t="s">
        <v>241</v>
      </c>
      <c r="U16" s="663">
        <f>SUM(G229:G249)</f>
        <v>6</v>
      </c>
    </row>
    <row r="17" spans="1:21" ht="63.75" customHeight="1" thickBot="1" x14ac:dyDescent="0.3">
      <c r="A17" s="1565"/>
      <c r="B17" s="504" t="s">
        <v>6</v>
      </c>
      <c r="C17" s="504">
        <v>2</v>
      </c>
      <c r="D17" s="674" t="s">
        <v>707</v>
      </c>
      <c r="E17" s="504" t="s">
        <v>392</v>
      </c>
      <c r="F17" s="504"/>
      <c r="G17" s="504">
        <v>3</v>
      </c>
      <c r="H17" s="678">
        <v>45474</v>
      </c>
      <c r="I17" s="678">
        <v>45292</v>
      </c>
      <c r="J17" s="504">
        <v>0</v>
      </c>
      <c r="K17" s="504">
        <v>9</v>
      </c>
      <c r="L17" s="679">
        <v>1600</v>
      </c>
      <c r="M17" s="1568"/>
      <c r="N17" s="680" t="s">
        <v>373</v>
      </c>
      <c r="Q17" s="1447">
        <v>8</v>
      </c>
      <c r="R17" s="1501" t="s">
        <v>322</v>
      </c>
      <c r="S17" s="1503">
        <f>COUNTIF(E196:E228,"в работе")</f>
        <v>22</v>
      </c>
      <c r="T17" s="662" t="s">
        <v>240</v>
      </c>
      <c r="U17" s="662">
        <f>SUM(F196:F228)</f>
        <v>1</v>
      </c>
    </row>
    <row r="18" spans="1:21" ht="63.75" customHeight="1" thickBot="1" x14ac:dyDescent="0.3">
      <c r="A18" s="1565"/>
      <c r="B18" s="504" t="s">
        <v>6</v>
      </c>
      <c r="C18" s="504">
        <v>3</v>
      </c>
      <c r="D18" s="674" t="s">
        <v>708</v>
      </c>
      <c r="E18" s="504" t="s">
        <v>392</v>
      </c>
      <c r="F18" s="504"/>
      <c r="G18" s="504"/>
      <c r="H18" s="678">
        <v>45474</v>
      </c>
      <c r="I18" s="678">
        <v>45292</v>
      </c>
      <c r="J18" s="504">
        <v>0</v>
      </c>
      <c r="K18" s="504">
        <v>9</v>
      </c>
      <c r="L18" s="679">
        <v>1600</v>
      </c>
      <c r="M18" s="1568"/>
      <c r="N18" s="680" t="s">
        <v>373</v>
      </c>
      <c r="Q18" s="1447"/>
      <c r="R18" s="1501"/>
      <c r="S18" s="1504"/>
      <c r="T18" s="662" t="s">
        <v>241</v>
      </c>
      <c r="U18" s="662">
        <f>SUM(G196:G228)</f>
        <v>0</v>
      </c>
    </row>
    <row r="19" spans="1:21" ht="63.75" customHeight="1" thickBot="1" x14ac:dyDescent="0.3">
      <c r="A19" s="1565"/>
      <c r="B19" s="504" t="s">
        <v>6</v>
      </c>
      <c r="C19" s="504">
        <v>4</v>
      </c>
      <c r="D19" s="674" t="s">
        <v>709</v>
      </c>
      <c r="E19" s="504" t="s">
        <v>392</v>
      </c>
      <c r="F19" s="504"/>
      <c r="G19" s="504"/>
      <c r="H19" s="678">
        <v>45474</v>
      </c>
      <c r="I19" s="678">
        <v>45292</v>
      </c>
      <c r="J19" s="504">
        <v>1</v>
      </c>
      <c r="K19" s="504">
        <v>9</v>
      </c>
      <c r="L19" s="679">
        <v>1600</v>
      </c>
      <c r="M19" s="1568"/>
      <c r="N19" s="680" t="s">
        <v>373</v>
      </c>
      <c r="Q19" s="1447">
        <v>9</v>
      </c>
      <c r="R19" s="1502" t="s">
        <v>368</v>
      </c>
      <c r="S19" s="1505">
        <f>COUNTIF(E184:E195,"в работе")</f>
        <v>8</v>
      </c>
      <c r="T19" s="663" t="s">
        <v>240</v>
      </c>
      <c r="U19" s="663">
        <f>SUM(F184:F195)</f>
        <v>2</v>
      </c>
    </row>
    <row r="20" spans="1:21" ht="63.75" customHeight="1" thickBot="1" x14ac:dyDescent="0.3">
      <c r="A20" s="1565"/>
      <c r="B20" s="504" t="s">
        <v>6</v>
      </c>
      <c r="C20" s="504">
        <v>5</v>
      </c>
      <c r="D20" s="674" t="s">
        <v>710</v>
      </c>
      <c r="E20" s="504" t="s">
        <v>392</v>
      </c>
      <c r="F20" s="504"/>
      <c r="G20" s="504"/>
      <c r="H20" s="678">
        <v>45474</v>
      </c>
      <c r="I20" s="678">
        <v>45292</v>
      </c>
      <c r="J20" s="504">
        <v>1</v>
      </c>
      <c r="K20" s="504">
        <v>9</v>
      </c>
      <c r="L20" s="679">
        <v>1600</v>
      </c>
      <c r="M20" s="1568"/>
      <c r="N20" s="680" t="s">
        <v>373</v>
      </c>
      <c r="Q20" s="1447"/>
      <c r="R20" s="1502"/>
      <c r="S20" s="1506"/>
      <c r="T20" s="663" t="s">
        <v>241</v>
      </c>
      <c r="U20" s="663">
        <f>SUM(G184:G195)</f>
        <v>6</v>
      </c>
    </row>
    <row r="21" spans="1:21" ht="63.75" customHeight="1" thickBot="1" x14ac:dyDescent="0.3">
      <c r="A21" s="1565"/>
      <c r="B21" s="504" t="s">
        <v>6</v>
      </c>
      <c r="C21" s="504">
        <v>6</v>
      </c>
      <c r="D21" s="674" t="s">
        <v>711</v>
      </c>
      <c r="E21" s="504" t="s">
        <v>392</v>
      </c>
      <c r="F21" s="504"/>
      <c r="G21" s="504">
        <v>1</v>
      </c>
      <c r="H21" s="678">
        <v>45474</v>
      </c>
      <c r="I21" s="678">
        <v>45292</v>
      </c>
      <c r="J21" s="504">
        <v>1</v>
      </c>
      <c r="K21" s="504">
        <v>10</v>
      </c>
      <c r="L21" s="679">
        <v>1275</v>
      </c>
      <c r="M21" s="1568"/>
      <c r="N21" s="680" t="s">
        <v>373</v>
      </c>
      <c r="Q21" s="1447">
        <v>10</v>
      </c>
      <c r="R21" s="1501" t="s">
        <v>363</v>
      </c>
      <c r="S21" s="1503">
        <f>COUNTIF(E250:E254,"в работе")</f>
        <v>4</v>
      </c>
      <c r="T21" s="662" t="s">
        <v>240</v>
      </c>
      <c r="U21" s="662">
        <f>SUM(F250:F254)</f>
        <v>1</v>
      </c>
    </row>
    <row r="22" spans="1:21" ht="63.75" customHeight="1" thickBot="1" x14ac:dyDescent="0.3">
      <c r="A22" s="1565"/>
      <c r="B22" s="504" t="s">
        <v>6</v>
      </c>
      <c r="C22" s="504">
        <v>7</v>
      </c>
      <c r="D22" s="674" t="s">
        <v>712</v>
      </c>
      <c r="E22" s="504" t="s">
        <v>392</v>
      </c>
      <c r="F22" s="504"/>
      <c r="G22" s="504">
        <v>4</v>
      </c>
      <c r="H22" s="678">
        <v>45474</v>
      </c>
      <c r="I22" s="678">
        <v>45292</v>
      </c>
      <c r="J22" s="504">
        <v>1</v>
      </c>
      <c r="K22" s="504">
        <v>10</v>
      </c>
      <c r="L22" s="679">
        <v>1275</v>
      </c>
      <c r="M22" s="1568"/>
      <c r="N22" s="680" t="s">
        <v>373</v>
      </c>
      <c r="Q22" s="1447"/>
      <c r="R22" s="1501"/>
      <c r="S22" s="1504"/>
      <c r="T22" s="662" t="s">
        <v>241</v>
      </c>
      <c r="U22" s="662">
        <f>SUM(G250:G254)</f>
        <v>3</v>
      </c>
    </row>
    <row r="23" spans="1:21" ht="63.75" customHeight="1" thickBot="1" x14ac:dyDescent="0.3">
      <c r="A23" s="1565"/>
      <c r="B23" s="504" t="s">
        <v>6</v>
      </c>
      <c r="C23" s="504">
        <v>8</v>
      </c>
      <c r="D23" s="674" t="s">
        <v>713</v>
      </c>
      <c r="E23" s="504" t="s">
        <v>392</v>
      </c>
      <c r="F23" s="504"/>
      <c r="G23" s="504"/>
      <c r="H23" s="678">
        <v>45474</v>
      </c>
      <c r="I23" s="678">
        <v>45292</v>
      </c>
      <c r="J23" s="504">
        <v>0</v>
      </c>
      <c r="K23" s="504">
        <v>3</v>
      </c>
      <c r="L23" s="679">
        <v>1000</v>
      </c>
      <c r="M23" s="1568"/>
      <c r="N23" s="680" t="s">
        <v>373</v>
      </c>
      <c r="Q23" s="1498">
        <v>11</v>
      </c>
      <c r="R23" s="1499" t="s">
        <v>568</v>
      </c>
      <c r="S23" s="1499">
        <f>COUNTIF(E377:E389,"в работе")</f>
        <v>13</v>
      </c>
      <c r="T23" s="663" t="s">
        <v>240</v>
      </c>
      <c r="U23" s="663">
        <f>SUM(F377:F389)</f>
        <v>0</v>
      </c>
    </row>
    <row r="24" spans="1:21" ht="63.75" customHeight="1" thickBot="1" x14ac:dyDescent="0.3">
      <c r="A24" s="1566"/>
      <c r="B24" s="681" t="s">
        <v>6</v>
      </c>
      <c r="C24" s="681">
        <v>9</v>
      </c>
      <c r="D24" s="674" t="s">
        <v>714</v>
      </c>
      <c r="E24" s="681" t="s">
        <v>392</v>
      </c>
      <c r="F24" s="681"/>
      <c r="G24" s="681"/>
      <c r="H24" s="682">
        <v>45474</v>
      </c>
      <c r="I24" s="682">
        <v>45292</v>
      </c>
      <c r="J24" s="681">
        <v>0</v>
      </c>
      <c r="K24" s="681">
        <v>3</v>
      </c>
      <c r="L24" s="683">
        <v>1000</v>
      </c>
      <c r="M24" s="1570"/>
      <c r="N24" s="684" t="s">
        <v>373</v>
      </c>
      <c r="Q24" s="1498"/>
      <c r="R24" s="1500"/>
      <c r="S24" s="1500"/>
      <c r="T24" s="663" t="s">
        <v>241</v>
      </c>
      <c r="U24" s="663">
        <f>SUM(G377:G389)</f>
        <v>0</v>
      </c>
    </row>
    <row r="25" spans="1:21" ht="18.75" customHeight="1" x14ac:dyDescent="0.25">
      <c r="A25" s="1564" t="s">
        <v>9</v>
      </c>
      <c r="B25" s="721" t="s">
        <v>39</v>
      </c>
      <c r="C25" s="674">
        <v>1</v>
      </c>
      <c r="D25" s="674" t="s">
        <v>102</v>
      </c>
      <c r="E25" s="674" t="s">
        <v>392</v>
      </c>
      <c r="F25" s="674"/>
      <c r="G25" s="674"/>
      <c r="H25" s="675">
        <v>45474</v>
      </c>
      <c r="I25" s="675">
        <v>45292</v>
      </c>
      <c r="J25" s="674">
        <v>0</v>
      </c>
      <c r="K25" s="674">
        <v>5</v>
      </c>
      <c r="L25" s="676">
        <v>1000</v>
      </c>
      <c r="M25" s="1571" t="s">
        <v>719</v>
      </c>
      <c r="N25" s="677" t="s">
        <v>374</v>
      </c>
      <c r="Q25" s="1447">
        <v>12</v>
      </c>
      <c r="R25" s="1447" t="s">
        <v>586</v>
      </c>
      <c r="S25" s="1462">
        <f>COUNTIF(E390:E402,"в работе")</f>
        <v>13</v>
      </c>
      <c r="T25" s="662" t="s">
        <v>240</v>
      </c>
      <c r="U25" s="662">
        <f>SUM(F390:F402)</f>
        <v>0</v>
      </c>
    </row>
    <row r="26" spans="1:21" ht="18.75" x14ac:dyDescent="0.25">
      <c r="A26" s="1565"/>
      <c r="B26" s="721" t="s">
        <v>40</v>
      </c>
      <c r="C26" s="504">
        <v>2</v>
      </c>
      <c r="D26" s="504">
        <v>708509</v>
      </c>
      <c r="E26" s="504" t="s">
        <v>392</v>
      </c>
      <c r="F26" s="504"/>
      <c r="G26" s="504"/>
      <c r="H26" s="678">
        <v>45474</v>
      </c>
      <c r="I26" s="678">
        <v>45292</v>
      </c>
      <c r="J26" s="504">
        <v>0</v>
      </c>
      <c r="K26" s="504">
        <v>5</v>
      </c>
      <c r="L26" s="679">
        <v>1000</v>
      </c>
      <c r="M26" s="1571"/>
      <c r="N26" s="680" t="s">
        <v>375</v>
      </c>
      <c r="Q26" s="1447"/>
      <c r="R26" s="1447"/>
      <c r="S26" s="1446"/>
      <c r="T26" s="662" t="s">
        <v>241</v>
      </c>
      <c r="U26" s="662">
        <f>SUM(G390:G402)</f>
        <v>0</v>
      </c>
    </row>
    <row r="27" spans="1:21" ht="18.75" x14ac:dyDescent="0.25">
      <c r="A27" s="1565"/>
      <c r="B27" s="721" t="s">
        <v>40</v>
      </c>
      <c r="C27" s="504">
        <v>3</v>
      </c>
      <c r="D27" s="504" t="s">
        <v>101</v>
      </c>
      <c r="E27" s="504" t="s">
        <v>392</v>
      </c>
      <c r="F27" s="504"/>
      <c r="G27" s="504"/>
      <c r="H27" s="678">
        <v>45474</v>
      </c>
      <c r="I27" s="678">
        <v>45292</v>
      </c>
      <c r="J27" s="504">
        <v>0</v>
      </c>
      <c r="K27" s="504">
        <v>5</v>
      </c>
      <c r="L27" s="679">
        <v>1000</v>
      </c>
      <c r="M27" s="1571"/>
      <c r="N27" s="680" t="s">
        <v>374</v>
      </c>
      <c r="Q27" s="1498">
        <v>13</v>
      </c>
      <c r="R27" s="1498" t="s">
        <v>664</v>
      </c>
      <c r="S27" s="1499">
        <f>COUNTIF(E444:E462,"в работе")</f>
        <v>19</v>
      </c>
      <c r="T27" s="663" t="s">
        <v>240</v>
      </c>
      <c r="U27" s="663">
        <f>SUM(F444:F462)</f>
        <v>0</v>
      </c>
    </row>
    <row r="28" spans="1:21" ht="18.75" x14ac:dyDescent="0.25">
      <c r="A28" s="1565"/>
      <c r="B28" s="721" t="s">
        <v>401</v>
      </c>
      <c r="C28" s="504">
        <v>4</v>
      </c>
      <c r="D28" s="504" t="s">
        <v>98</v>
      </c>
      <c r="E28" s="504" t="s">
        <v>392</v>
      </c>
      <c r="F28" s="504"/>
      <c r="G28" s="504"/>
      <c r="H28" s="678">
        <v>45474</v>
      </c>
      <c r="I28" s="678">
        <v>45292</v>
      </c>
      <c r="J28" s="504">
        <v>0</v>
      </c>
      <c r="K28" s="504">
        <v>5</v>
      </c>
      <c r="L28" s="679">
        <v>1000</v>
      </c>
      <c r="M28" s="1571"/>
      <c r="N28" s="680" t="s">
        <v>374</v>
      </c>
      <c r="Q28" s="1498"/>
      <c r="R28" s="1498"/>
      <c r="S28" s="1500"/>
      <c r="T28" s="663" t="s">
        <v>241</v>
      </c>
      <c r="U28" s="663">
        <f>SUM(G444:G462)</f>
        <v>2</v>
      </c>
    </row>
    <row r="29" spans="1:21" ht="18.75" x14ac:dyDescent="0.25">
      <c r="A29" s="1565"/>
      <c r="B29" s="721" t="s">
        <v>41</v>
      </c>
      <c r="C29" s="504">
        <v>5</v>
      </c>
      <c r="D29" s="504" t="s">
        <v>100</v>
      </c>
      <c r="E29" s="504" t="s">
        <v>392</v>
      </c>
      <c r="F29" s="504"/>
      <c r="G29" s="504"/>
      <c r="H29" s="678">
        <v>45474</v>
      </c>
      <c r="I29" s="678">
        <v>45292</v>
      </c>
      <c r="J29" s="504">
        <v>0</v>
      </c>
      <c r="K29" s="504">
        <v>5</v>
      </c>
      <c r="L29" s="679">
        <v>1000</v>
      </c>
      <c r="M29" s="1571"/>
      <c r="N29" s="680" t="s">
        <v>374</v>
      </c>
      <c r="Q29" s="1447">
        <v>14</v>
      </c>
      <c r="R29" s="1447" t="s">
        <v>675</v>
      </c>
      <c r="S29" s="1462">
        <f>COUNTIF(E463:E482,"в работе")</f>
        <v>20</v>
      </c>
      <c r="T29" s="662" t="s">
        <v>240</v>
      </c>
      <c r="U29" s="662">
        <f>SUM(F463:F482)</f>
        <v>4</v>
      </c>
    </row>
    <row r="30" spans="1:21" ht="18.75" x14ac:dyDescent="0.25">
      <c r="A30" s="1565"/>
      <c r="B30" s="721" t="s">
        <v>41</v>
      </c>
      <c r="C30" s="504">
        <v>6</v>
      </c>
      <c r="D30" s="504">
        <v>708511</v>
      </c>
      <c r="E30" s="504" t="s">
        <v>392</v>
      </c>
      <c r="F30" s="504"/>
      <c r="G30" s="504"/>
      <c r="H30" s="678">
        <v>45474</v>
      </c>
      <c r="I30" s="678">
        <v>45292</v>
      </c>
      <c r="J30" s="504">
        <v>0</v>
      </c>
      <c r="K30" s="504">
        <v>5</v>
      </c>
      <c r="L30" s="679">
        <v>1000</v>
      </c>
      <c r="M30" s="1571"/>
      <c r="N30" s="680" t="s">
        <v>375</v>
      </c>
      <c r="Q30" s="1447"/>
      <c r="R30" s="1447"/>
      <c r="S30" s="1446"/>
      <c r="T30" s="662" t="s">
        <v>241</v>
      </c>
      <c r="U30" s="662">
        <f>SUM(G463:G482)</f>
        <v>0</v>
      </c>
    </row>
    <row r="31" spans="1:21" ht="18.75" x14ac:dyDescent="0.25">
      <c r="A31" s="1565"/>
      <c r="B31" s="721" t="s">
        <v>42</v>
      </c>
      <c r="C31" s="504">
        <v>7</v>
      </c>
      <c r="D31" s="504" t="s">
        <v>99</v>
      </c>
      <c r="E31" s="504" t="s">
        <v>392</v>
      </c>
      <c r="F31" s="504"/>
      <c r="G31" s="504"/>
      <c r="H31" s="678">
        <v>45474</v>
      </c>
      <c r="I31" s="678">
        <v>45292</v>
      </c>
      <c r="J31" s="504">
        <v>0</v>
      </c>
      <c r="K31" s="504">
        <v>5</v>
      </c>
      <c r="L31" s="679">
        <v>1000</v>
      </c>
      <c r="M31" s="1571"/>
      <c r="N31" s="680" t="s">
        <v>374</v>
      </c>
      <c r="Q31" s="1498">
        <v>15</v>
      </c>
      <c r="R31" s="1498" t="s">
        <v>699</v>
      </c>
      <c r="S31" s="1499">
        <f>COUNTIF(E483:E490,"в работе")</f>
        <v>5</v>
      </c>
      <c r="T31" s="663" t="s">
        <v>240</v>
      </c>
      <c r="U31" s="663">
        <f>SUM(F483:F490)</f>
        <v>0</v>
      </c>
    </row>
    <row r="32" spans="1:21" ht="18.75" customHeight="1" x14ac:dyDescent="0.25">
      <c r="A32" s="1565"/>
      <c r="B32" s="721" t="s">
        <v>10</v>
      </c>
      <c r="C32" s="504">
        <v>1</v>
      </c>
      <c r="D32" s="504" t="s">
        <v>103</v>
      </c>
      <c r="E32" s="504" t="s">
        <v>392</v>
      </c>
      <c r="F32" s="504"/>
      <c r="G32" s="504"/>
      <c r="H32" s="678">
        <v>45474</v>
      </c>
      <c r="I32" s="678">
        <v>45292</v>
      </c>
      <c r="J32" s="504">
        <v>0</v>
      </c>
      <c r="K32" s="504">
        <v>5</v>
      </c>
      <c r="L32" s="679">
        <v>1000</v>
      </c>
      <c r="M32" s="1571" t="s">
        <v>740</v>
      </c>
      <c r="N32" s="680" t="s">
        <v>374</v>
      </c>
      <c r="Q32" s="1498"/>
      <c r="R32" s="1498"/>
      <c r="S32" s="1500"/>
      <c r="T32" s="663" t="s">
        <v>241</v>
      </c>
      <c r="U32" s="663">
        <f>SUM(G483:G490)</f>
        <v>0</v>
      </c>
    </row>
    <row r="33" spans="1:21" ht="18.75" x14ac:dyDescent="0.25">
      <c r="A33" s="1565"/>
      <c r="B33" s="721" t="s">
        <v>11</v>
      </c>
      <c r="C33" s="504">
        <v>2</v>
      </c>
      <c r="D33" s="504" t="s">
        <v>104</v>
      </c>
      <c r="E33" s="504" t="s">
        <v>392</v>
      </c>
      <c r="F33" s="504"/>
      <c r="G33" s="504"/>
      <c r="H33" s="678">
        <v>45474</v>
      </c>
      <c r="I33" s="678">
        <v>45292</v>
      </c>
      <c r="J33" s="504">
        <v>0</v>
      </c>
      <c r="K33" s="504">
        <v>5</v>
      </c>
      <c r="L33" s="679">
        <v>1000</v>
      </c>
      <c r="M33" s="1571"/>
      <c r="N33" s="680" t="s">
        <v>374</v>
      </c>
      <c r="Q33" s="1447">
        <v>14</v>
      </c>
      <c r="R33" s="1447" t="s">
        <v>630</v>
      </c>
      <c r="S33" s="1462">
        <f>COUNTIF(E403:E443,"в работе")</f>
        <v>0</v>
      </c>
      <c r="T33" s="662" t="s">
        <v>240</v>
      </c>
      <c r="U33" s="662">
        <f>SUM(F403:F443)</f>
        <v>0</v>
      </c>
    </row>
    <row r="34" spans="1:21" ht="18.75" x14ac:dyDescent="0.25">
      <c r="A34" s="1565"/>
      <c r="B34" s="721" t="s">
        <v>12</v>
      </c>
      <c r="C34" s="504">
        <v>3</v>
      </c>
      <c r="D34" s="504" t="s">
        <v>105</v>
      </c>
      <c r="E34" s="504" t="s">
        <v>392</v>
      </c>
      <c r="F34" s="504"/>
      <c r="G34" s="504"/>
      <c r="H34" s="678">
        <v>45474</v>
      </c>
      <c r="I34" s="678">
        <v>45292</v>
      </c>
      <c r="J34" s="504">
        <v>0</v>
      </c>
      <c r="K34" s="504">
        <v>5</v>
      </c>
      <c r="L34" s="679">
        <v>1000</v>
      </c>
      <c r="M34" s="1571"/>
      <c r="N34" s="680" t="s">
        <v>374</v>
      </c>
      <c r="Q34" s="1447"/>
      <c r="R34" s="1447"/>
      <c r="S34" s="1446"/>
      <c r="T34" s="662" t="s">
        <v>241</v>
      </c>
      <c r="U34" s="662">
        <f>SUM(G403:G443)</f>
        <v>0</v>
      </c>
    </row>
    <row r="35" spans="1:21" ht="15.75" x14ac:dyDescent="0.25">
      <c r="A35" s="1565"/>
      <c r="B35" s="721" t="s">
        <v>13</v>
      </c>
      <c r="C35" s="504">
        <v>4</v>
      </c>
      <c r="D35" s="504" t="s">
        <v>106</v>
      </c>
      <c r="E35" s="504" t="s">
        <v>392</v>
      </c>
      <c r="F35" s="504"/>
      <c r="G35" s="504"/>
      <c r="H35" s="678">
        <v>45474</v>
      </c>
      <c r="I35" s="678">
        <v>45292</v>
      </c>
      <c r="J35" s="504">
        <v>0</v>
      </c>
      <c r="K35" s="504">
        <v>5</v>
      </c>
      <c r="L35" s="679">
        <v>1000</v>
      </c>
      <c r="M35" s="1571"/>
      <c r="N35" s="680" t="s">
        <v>374</v>
      </c>
    </row>
    <row r="36" spans="1:21" ht="15.75" customHeight="1" x14ac:dyDescent="0.25">
      <c r="A36" s="1565"/>
      <c r="B36" s="721" t="s">
        <v>14</v>
      </c>
      <c r="C36" s="504">
        <v>1</v>
      </c>
      <c r="D36" s="504" t="s">
        <v>107</v>
      </c>
      <c r="E36" s="504" t="s">
        <v>392</v>
      </c>
      <c r="F36" s="504"/>
      <c r="G36" s="504"/>
      <c r="H36" s="678">
        <v>45474</v>
      </c>
      <c r="I36" s="678">
        <v>45292</v>
      </c>
      <c r="J36" s="504">
        <v>0</v>
      </c>
      <c r="K36" s="504">
        <v>5</v>
      </c>
      <c r="L36" s="679">
        <v>1000</v>
      </c>
      <c r="M36" s="1571" t="s">
        <v>741</v>
      </c>
      <c r="N36" s="680" t="s">
        <v>374</v>
      </c>
    </row>
    <row r="37" spans="1:21" ht="15.75" x14ac:dyDescent="0.25">
      <c r="A37" s="1565"/>
      <c r="B37" s="721" t="s">
        <v>15</v>
      </c>
      <c r="C37" s="504">
        <v>2</v>
      </c>
      <c r="D37" s="504" t="s">
        <v>108</v>
      </c>
      <c r="E37" s="504" t="s">
        <v>392</v>
      </c>
      <c r="F37" s="504"/>
      <c r="G37" s="504"/>
      <c r="H37" s="678">
        <v>45474</v>
      </c>
      <c r="I37" s="678">
        <v>45292</v>
      </c>
      <c r="J37" s="504">
        <v>0</v>
      </c>
      <c r="K37" s="504">
        <v>5</v>
      </c>
      <c r="L37" s="679">
        <v>1000</v>
      </c>
      <c r="M37" s="1571"/>
      <c r="N37" s="680" t="s">
        <v>374</v>
      </c>
    </row>
    <row r="38" spans="1:21" ht="15.75" x14ac:dyDescent="0.25">
      <c r="A38" s="1565"/>
      <c r="B38" s="721" t="s">
        <v>16</v>
      </c>
      <c r="C38" s="504">
        <v>3</v>
      </c>
      <c r="D38" s="504" t="s">
        <v>109</v>
      </c>
      <c r="E38" s="504" t="s">
        <v>392</v>
      </c>
      <c r="F38" s="504"/>
      <c r="G38" s="504"/>
      <c r="H38" s="678">
        <v>45474</v>
      </c>
      <c r="I38" s="678">
        <v>45292</v>
      </c>
      <c r="J38" s="504">
        <v>0</v>
      </c>
      <c r="K38" s="504">
        <v>5</v>
      </c>
      <c r="L38" s="679">
        <v>1000</v>
      </c>
      <c r="M38" s="1571"/>
      <c r="N38" s="680" t="s">
        <v>374</v>
      </c>
    </row>
    <row r="39" spans="1:21" ht="15.75" x14ac:dyDescent="0.25">
      <c r="A39" s="1565"/>
      <c r="B39" s="721" t="s">
        <v>17</v>
      </c>
      <c r="C39" s="504">
        <v>4</v>
      </c>
      <c r="D39" s="504" t="s">
        <v>110</v>
      </c>
      <c r="E39" s="504" t="s">
        <v>392</v>
      </c>
      <c r="F39" s="504"/>
      <c r="G39" s="504"/>
      <c r="H39" s="678">
        <v>45474</v>
      </c>
      <c r="I39" s="678">
        <v>45292</v>
      </c>
      <c r="J39" s="504">
        <v>0</v>
      </c>
      <c r="K39" s="504">
        <v>5</v>
      </c>
      <c r="L39" s="679">
        <v>1000</v>
      </c>
      <c r="M39" s="1571"/>
      <c r="N39" s="680" t="s">
        <v>374</v>
      </c>
    </row>
    <row r="40" spans="1:21" ht="15.75" customHeight="1" x14ac:dyDescent="0.25">
      <c r="A40" s="1565"/>
      <c r="B40" s="721" t="s">
        <v>18</v>
      </c>
      <c r="C40" s="504">
        <v>1</v>
      </c>
      <c r="D40" s="504" t="s">
        <v>111</v>
      </c>
      <c r="E40" s="504" t="s">
        <v>392</v>
      </c>
      <c r="F40" s="504"/>
      <c r="G40" s="504"/>
      <c r="H40" s="678">
        <v>45474</v>
      </c>
      <c r="I40" s="678">
        <v>45292</v>
      </c>
      <c r="J40" s="504">
        <v>0</v>
      </c>
      <c r="K40" s="504">
        <v>5</v>
      </c>
      <c r="L40" s="679">
        <v>1000</v>
      </c>
      <c r="M40" s="1571" t="s">
        <v>742</v>
      </c>
      <c r="N40" s="680" t="s">
        <v>374</v>
      </c>
    </row>
    <row r="41" spans="1:21" ht="15.75" x14ac:dyDescent="0.25">
      <c r="A41" s="1565"/>
      <c r="B41" s="721" t="s">
        <v>19</v>
      </c>
      <c r="C41" s="504">
        <v>2</v>
      </c>
      <c r="D41" s="504" t="s">
        <v>112</v>
      </c>
      <c r="E41" s="504" t="s">
        <v>392</v>
      </c>
      <c r="F41" s="504"/>
      <c r="G41" s="504"/>
      <c r="H41" s="678">
        <v>45474</v>
      </c>
      <c r="I41" s="678">
        <v>45292</v>
      </c>
      <c r="J41" s="504">
        <v>0</v>
      </c>
      <c r="K41" s="504">
        <v>5</v>
      </c>
      <c r="L41" s="679">
        <v>1000</v>
      </c>
      <c r="M41" s="1571"/>
      <c r="N41" s="680" t="s">
        <v>374</v>
      </c>
    </row>
    <row r="42" spans="1:21" ht="15.75" x14ac:dyDescent="0.25">
      <c r="A42" s="1565"/>
      <c r="B42" s="721" t="s">
        <v>20</v>
      </c>
      <c r="C42" s="504">
        <v>3</v>
      </c>
      <c r="D42" s="504" t="s">
        <v>113</v>
      </c>
      <c r="E42" s="504" t="s">
        <v>392</v>
      </c>
      <c r="F42" s="504"/>
      <c r="G42" s="504"/>
      <c r="H42" s="678">
        <v>45474</v>
      </c>
      <c r="I42" s="678">
        <v>45292</v>
      </c>
      <c r="J42" s="504">
        <v>0</v>
      </c>
      <c r="K42" s="504">
        <v>5</v>
      </c>
      <c r="L42" s="679">
        <v>1000</v>
      </c>
      <c r="M42" s="1571"/>
      <c r="N42" s="680" t="s">
        <v>374</v>
      </c>
    </row>
    <row r="43" spans="1:21" ht="15.75" x14ac:dyDescent="0.25">
      <c r="A43" s="1565"/>
      <c r="B43" s="721" t="s">
        <v>21</v>
      </c>
      <c r="C43" s="504">
        <v>4</v>
      </c>
      <c r="D43" s="504" t="s">
        <v>114</v>
      </c>
      <c r="E43" s="504" t="s">
        <v>392</v>
      </c>
      <c r="F43" s="504"/>
      <c r="G43" s="504"/>
      <c r="H43" s="678">
        <v>45474</v>
      </c>
      <c r="I43" s="678">
        <v>45292</v>
      </c>
      <c r="J43" s="504">
        <v>0</v>
      </c>
      <c r="K43" s="504">
        <v>5</v>
      </c>
      <c r="L43" s="679">
        <v>1000</v>
      </c>
      <c r="M43" s="1571"/>
      <c r="N43" s="680" t="s">
        <v>374</v>
      </c>
    </row>
    <row r="44" spans="1:21" ht="15.75" x14ac:dyDescent="0.25">
      <c r="A44" s="1565"/>
      <c r="B44" s="721" t="s">
        <v>116</v>
      </c>
      <c r="C44" s="504">
        <v>5</v>
      </c>
      <c r="D44" s="504" t="s">
        <v>115</v>
      </c>
      <c r="E44" s="504" t="s">
        <v>392</v>
      </c>
      <c r="F44" s="504"/>
      <c r="G44" s="504"/>
      <c r="H44" s="678">
        <v>45474</v>
      </c>
      <c r="I44" s="678">
        <v>45292</v>
      </c>
      <c r="J44" s="504">
        <v>0</v>
      </c>
      <c r="K44" s="504">
        <v>5</v>
      </c>
      <c r="L44" s="679">
        <v>1000</v>
      </c>
      <c r="M44" s="1571"/>
      <c r="N44" s="680" t="s">
        <v>374</v>
      </c>
    </row>
    <row r="45" spans="1:21" ht="15.75" customHeight="1" x14ac:dyDescent="0.25">
      <c r="A45" s="1565"/>
      <c r="B45" s="721" t="s">
        <v>22</v>
      </c>
      <c r="C45" s="504">
        <v>1</v>
      </c>
      <c r="D45" s="504" t="s">
        <v>117</v>
      </c>
      <c r="E45" s="504" t="s">
        <v>392</v>
      </c>
      <c r="F45" s="504"/>
      <c r="G45" s="504"/>
      <c r="H45" s="678">
        <v>45474</v>
      </c>
      <c r="I45" s="678">
        <v>45292</v>
      </c>
      <c r="J45" s="504">
        <v>0</v>
      </c>
      <c r="K45" s="504">
        <v>5</v>
      </c>
      <c r="L45" s="679">
        <v>1000</v>
      </c>
      <c r="M45" s="1571" t="s">
        <v>743</v>
      </c>
      <c r="N45" s="680" t="s">
        <v>374</v>
      </c>
    </row>
    <row r="46" spans="1:21" ht="15.75" x14ac:dyDescent="0.25">
      <c r="A46" s="1565"/>
      <c r="B46" s="721" t="s">
        <v>23</v>
      </c>
      <c r="C46" s="504">
        <v>2</v>
      </c>
      <c r="D46" s="504" t="s">
        <v>402</v>
      </c>
      <c r="E46" s="504" t="s">
        <v>392</v>
      </c>
      <c r="F46" s="504"/>
      <c r="G46" s="504"/>
      <c r="H46" s="678">
        <v>45474</v>
      </c>
      <c r="I46" s="678">
        <v>45292</v>
      </c>
      <c r="J46" s="504">
        <v>0</v>
      </c>
      <c r="K46" s="504">
        <v>5</v>
      </c>
      <c r="L46" s="679">
        <v>1000</v>
      </c>
      <c r="M46" s="1571"/>
      <c r="N46" s="680" t="s">
        <v>374</v>
      </c>
    </row>
    <row r="47" spans="1:21" ht="18.75" x14ac:dyDescent="0.25">
      <c r="A47" s="1565"/>
      <c r="B47" s="721" t="s">
        <v>24</v>
      </c>
      <c r="C47" s="504">
        <v>3</v>
      </c>
      <c r="D47" s="504" t="s">
        <v>119</v>
      </c>
      <c r="E47" s="504" t="s">
        <v>392</v>
      </c>
      <c r="F47" s="504"/>
      <c r="G47" s="504"/>
      <c r="H47" s="678">
        <v>45474</v>
      </c>
      <c r="I47" s="678">
        <v>45292</v>
      </c>
      <c r="J47" s="504">
        <v>0</v>
      </c>
      <c r="K47" s="504">
        <v>5</v>
      </c>
      <c r="L47" s="679">
        <v>1000</v>
      </c>
      <c r="M47" s="1571"/>
      <c r="N47" s="680" t="s">
        <v>374</v>
      </c>
      <c r="R47" s="211" t="s">
        <v>371</v>
      </c>
      <c r="S47" s="211"/>
      <c r="T47" s="127" t="s">
        <v>240</v>
      </c>
      <c r="U47" s="661">
        <f>SUM(U3+U5+U7+U9+U11+U13+U15+U17+U19+U21+U23+U25+U27+U29+U31+U33)</f>
        <v>44</v>
      </c>
    </row>
    <row r="48" spans="1:21" ht="18.75" x14ac:dyDescent="0.25">
      <c r="A48" s="1565"/>
      <c r="B48" s="721" t="s">
        <v>25</v>
      </c>
      <c r="C48" s="504">
        <v>4</v>
      </c>
      <c r="D48" s="504" t="s">
        <v>120</v>
      </c>
      <c r="E48" s="504" t="s">
        <v>392</v>
      </c>
      <c r="F48" s="504">
        <v>1</v>
      </c>
      <c r="G48" s="504"/>
      <c r="H48" s="678">
        <v>45474</v>
      </c>
      <c r="I48" s="678">
        <v>45292</v>
      </c>
      <c r="J48" s="504">
        <v>0</v>
      </c>
      <c r="K48" s="504">
        <v>5</v>
      </c>
      <c r="L48" s="679">
        <v>1000</v>
      </c>
      <c r="M48" s="1571"/>
      <c r="N48" s="680" t="s">
        <v>374</v>
      </c>
      <c r="R48" s="661"/>
      <c r="S48" s="661"/>
      <c r="T48" s="127" t="s">
        <v>241</v>
      </c>
      <c r="U48" s="661">
        <f>SUM(U4+U6+U8+U10+U12+U14+U16+U18+U20+U22+U24+U26+U28+U30+U32+U34)</f>
        <v>60</v>
      </c>
    </row>
    <row r="49" spans="1:21" ht="18.75" customHeight="1" x14ac:dyDescent="0.25">
      <c r="A49" s="1565"/>
      <c r="B49" s="721" t="s">
        <v>26</v>
      </c>
      <c r="C49" s="504">
        <v>1</v>
      </c>
      <c r="D49" s="504" t="s">
        <v>121</v>
      </c>
      <c r="E49" s="504" t="s">
        <v>392</v>
      </c>
      <c r="F49" s="504">
        <v>1</v>
      </c>
      <c r="G49" s="504"/>
      <c r="H49" s="678">
        <v>45474</v>
      </c>
      <c r="I49" s="678">
        <v>45292</v>
      </c>
      <c r="J49" s="504">
        <v>0</v>
      </c>
      <c r="K49" s="504">
        <v>5</v>
      </c>
      <c r="L49" s="679">
        <v>1000</v>
      </c>
      <c r="M49" s="1571" t="s">
        <v>744</v>
      </c>
      <c r="N49" s="680" t="s">
        <v>374</v>
      </c>
      <c r="R49" s="661"/>
      <c r="S49" s="661"/>
      <c r="T49" s="662" t="s">
        <v>372</v>
      </c>
      <c r="U49" s="212">
        <f>SUM(U3:U34)</f>
        <v>104</v>
      </c>
    </row>
    <row r="50" spans="1:21" ht="15.75" x14ac:dyDescent="0.25">
      <c r="A50" s="1565"/>
      <c r="B50" s="721" t="s">
        <v>27</v>
      </c>
      <c r="C50" s="504">
        <v>2</v>
      </c>
      <c r="D50" s="504" t="s">
        <v>122</v>
      </c>
      <c r="E50" s="504" t="s">
        <v>392</v>
      </c>
      <c r="F50" s="504">
        <v>1</v>
      </c>
      <c r="G50" s="504"/>
      <c r="H50" s="678">
        <v>45474</v>
      </c>
      <c r="I50" s="678">
        <v>45292</v>
      </c>
      <c r="J50" s="504">
        <v>0</v>
      </c>
      <c r="K50" s="504">
        <v>5</v>
      </c>
      <c r="L50" s="679">
        <v>1000</v>
      </c>
      <c r="M50" s="1571"/>
      <c r="N50" s="680" t="s">
        <v>374</v>
      </c>
    </row>
    <row r="51" spans="1:21" ht="15.75" x14ac:dyDescent="0.25">
      <c r="A51" s="1565"/>
      <c r="B51" s="721" t="s">
        <v>28</v>
      </c>
      <c r="C51" s="504">
        <v>3</v>
      </c>
      <c r="D51" s="504" t="s">
        <v>403</v>
      </c>
      <c r="E51" s="504" t="s">
        <v>392</v>
      </c>
      <c r="F51" s="504"/>
      <c r="G51" s="504"/>
      <c r="H51" s="678">
        <v>45474</v>
      </c>
      <c r="I51" s="678">
        <v>45292</v>
      </c>
      <c r="J51" s="504">
        <v>0</v>
      </c>
      <c r="K51" s="504">
        <v>5</v>
      </c>
      <c r="L51" s="679">
        <v>1000</v>
      </c>
      <c r="M51" s="1571"/>
      <c r="N51" s="680" t="s">
        <v>374</v>
      </c>
    </row>
    <row r="52" spans="1:21" ht="15.75" x14ac:dyDescent="0.25">
      <c r="A52" s="1565"/>
      <c r="B52" s="721" t="s">
        <v>29</v>
      </c>
      <c r="C52" s="504">
        <v>4</v>
      </c>
      <c r="D52" s="504" t="s">
        <v>123</v>
      </c>
      <c r="E52" s="504" t="s">
        <v>392</v>
      </c>
      <c r="F52" s="504"/>
      <c r="G52" s="504"/>
      <c r="H52" s="678">
        <v>45474</v>
      </c>
      <c r="I52" s="678">
        <v>45292</v>
      </c>
      <c r="J52" s="504">
        <v>0</v>
      </c>
      <c r="K52" s="504">
        <v>5</v>
      </c>
      <c r="L52" s="679">
        <v>1000</v>
      </c>
      <c r="M52" s="1571"/>
      <c r="N52" s="680" t="s">
        <v>374</v>
      </c>
      <c r="R52" s="661" t="s">
        <v>94</v>
      </c>
      <c r="S52" s="661"/>
      <c r="T52" s="212">
        <f>COUNT(C3:C490)</f>
        <v>486</v>
      </c>
      <c r="U52" s="661"/>
    </row>
    <row r="53" spans="1:21" ht="63" x14ac:dyDescent="0.25">
      <c r="A53" s="1565"/>
      <c r="B53" s="721" t="s">
        <v>30</v>
      </c>
      <c r="C53" s="504">
        <v>1</v>
      </c>
      <c r="D53" s="504" t="s">
        <v>124</v>
      </c>
      <c r="E53" s="504" t="s">
        <v>392</v>
      </c>
      <c r="F53" s="504"/>
      <c r="G53" s="504"/>
      <c r="H53" s="678">
        <v>45474</v>
      </c>
      <c r="I53" s="678">
        <v>45292</v>
      </c>
      <c r="J53" s="504">
        <v>0</v>
      </c>
      <c r="K53" s="504">
        <v>5</v>
      </c>
      <c r="L53" s="679">
        <v>1000</v>
      </c>
      <c r="M53" s="722" t="s">
        <v>745</v>
      </c>
      <c r="N53" s="680" t="s">
        <v>374</v>
      </c>
      <c r="R53" s="661" t="s">
        <v>394</v>
      </c>
      <c r="S53" s="661"/>
      <c r="T53" s="661">
        <f>COUNTIF(E3:E490,"в работе")</f>
        <v>390</v>
      </c>
      <c r="U53" s="661"/>
    </row>
    <row r="54" spans="1:21" ht="63" x14ac:dyDescent="0.25">
      <c r="A54" s="1565"/>
      <c r="B54" s="721" t="s">
        <v>31</v>
      </c>
      <c r="C54" s="504">
        <v>1</v>
      </c>
      <c r="D54" s="504" t="s">
        <v>397</v>
      </c>
      <c r="E54" s="504" t="s">
        <v>392</v>
      </c>
      <c r="F54" s="504"/>
      <c r="G54" s="504"/>
      <c r="H54" s="678">
        <v>45474</v>
      </c>
      <c r="I54" s="678">
        <v>45292</v>
      </c>
      <c r="J54" s="504">
        <v>0</v>
      </c>
      <c r="K54" s="504">
        <v>5</v>
      </c>
      <c r="L54" s="679">
        <v>1000</v>
      </c>
      <c r="M54" s="722" t="s">
        <v>746</v>
      </c>
      <c r="N54" s="680" t="s">
        <v>374</v>
      </c>
      <c r="R54" s="661" t="s">
        <v>395</v>
      </c>
      <c r="S54" s="661"/>
      <c r="T54" s="661">
        <f>COUNTIF(E3:E490,"отключен")</f>
        <v>95</v>
      </c>
      <c r="U54" s="661"/>
    </row>
    <row r="55" spans="1:21" ht="63" x14ac:dyDescent="0.25">
      <c r="A55" s="1565"/>
      <c r="B55" s="721" t="s">
        <v>32</v>
      </c>
      <c r="C55" s="504">
        <v>1</v>
      </c>
      <c r="D55" s="504" t="s">
        <v>126</v>
      </c>
      <c r="E55" s="504" t="s">
        <v>392</v>
      </c>
      <c r="F55" s="504"/>
      <c r="G55" s="504"/>
      <c r="H55" s="678">
        <v>45474</v>
      </c>
      <c r="I55" s="678">
        <v>45292</v>
      </c>
      <c r="J55" s="504">
        <v>0</v>
      </c>
      <c r="K55" s="504">
        <v>5</v>
      </c>
      <c r="L55" s="679">
        <v>1000</v>
      </c>
      <c r="M55" s="722" t="s">
        <v>747</v>
      </c>
      <c r="N55" s="680" t="s">
        <v>374</v>
      </c>
      <c r="R55" s="661" t="s">
        <v>396</v>
      </c>
      <c r="S55" s="661"/>
      <c r="T55" s="661">
        <f>COUNTIF(E3:E490,"демонтирован")</f>
        <v>3</v>
      </c>
      <c r="U55" s="661"/>
    </row>
    <row r="56" spans="1:21" ht="63" x14ac:dyDescent="0.25">
      <c r="A56" s="1565"/>
      <c r="B56" s="721" t="s">
        <v>33</v>
      </c>
      <c r="C56" s="504">
        <v>1</v>
      </c>
      <c r="D56" s="504" t="s">
        <v>128</v>
      </c>
      <c r="E56" s="504" t="s">
        <v>392</v>
      </c>
      <c r="F56" s="504"/>
      <c r="G56" s="504">
        <v>1</v>
      </c>
      <c r="H56" s="678">
        <v>45474</v>
      </c>
      <c r="I56" s="678">
        <v>45292</v>
      </c>
      <c r="J56" s="504">
        <v>0</v>
      </c>
      <c r="K56" s="504">
        <v>5</v>
      </c>
      <c r="L56" s="679">
        <v>1000</v>
      </c>
      <c r="M56" s="722" t="s">
        <v>720</v>
      </c>
      <c r="N56" s="680" t="s">
        <v>374</v>
      </c>
    </row>
    <row r="57" spans="1:21" ht="63" x14ac:dyDescent="0.25">
      <c r="A57" s="1565"/>
      <c r="B57" s="721" t="s">
        <v>34</v>
      </c>
      <c r="C57" s="504">
        <v>1</v>
      </c>
      <c r="D57" s="504" t="s">
        <v>398</v>
      </c>
      <c r="E57" s="504" t="s">
        <v>392</v>
      </c>
      <c r="F57" s="504">
        <v>1</v>
      </c>
      <c r="G57" s="504"/>
      <c r="H57" s="678">
        <v>45474</v>
      </c>
      <c r="I57" s="678">
        <v>45292</v>
      </c>
      <c r="J57" s="504">
        <v>0</v>
      </c>
      <c r="K57" s="504">
        <v>5</v>
      </c>
      <c r="L57" s="679">
        <v>1000</v>
      </c>
      <c r="M57" s="722" t="s">
        <v>748</v>
      </c>
      <c r="N57" s="680" t="s">
        <v>374</v>
      </c>
    </row>
    <row r="58" spans="1:21" ht="63" x14ac:dyDescent="0.25">
      <c r="A58" s="1565"/>
      <c r="B58" s="721" t="s">
        <v>35</v>
      </c>
      <c r="C58" s="504">
        <v>1</v>
      </c>
      <c r="D58" s="504" t="s">
        <v>129</v>
      </c>
      <c r="E58" s="504" t="s">
        <v>392</v>
      </c>
      <c r="F58" s="504">
        <v>1</v>
      </c>
      <c r="G58" s="504"/>
      <c r="H58" s="678">
        <v>45474</v>
      </c>
      <c r="I58" s="678">
        <v>45292</v>
      </c>
      <c r="J58" s="504">
        <v>0</v>
      </c>
      <c r="K58" s="504">
        <v>5</v>
      </c>
      <c r="L58" s="679">
        <v>1000</v>
      </c>
      <c r="M58" s="722" t="s">
        <v>749</v>
      </c>
      <c r="N58" s="680" t="s">
        <v>374</v>
      </c>
    </row>
    <row r="59" spans="1:21" ht="74.25" customHeight="1" x14ac:dyDescent="0.25">
      <c r="A59" s="1565"/>
      <c r="B59" s="721" t="s">
        <v>11</v>
      </c>
      <c r="C59" s="504">
        <v>1</v>
      </c>
      <c r="D59" s="679">
        <v>15265</v>
      </c>
      <c r="E59" s="504" t="s">
        <v>392</v>
      </c>
      <c r="F59" s="504"/>
      <c r="G59" s="504"/>
      <c r="H59" s="678">
        <v>45474</v>
      </c>
      <c r="I59" s="678">
        <v>45292</v>
      </c>
      <c r="J59" s="504">
        <v>0</v>
      </c>
      <c r="K59" s="504">
        <v>2</v>
      </c>
      <c r="L59" s="679">
        <v>250</v>
      </c>
      <c r="M59" s="722" t="s">
        <v>740</v>
      </c>
      <c r="N59" s="680" t="s">
        <v>561</v>
      </c>
    </row>
    <row r="60" spans="1:21" ht="63" x14ac:dyDescent="0.25">
      <c r="A60" s="1565"/>
      <c r="B60" s="721" t="s">
        <v>14</v>
      </c>
      <c r="C60" s="504">
        <v>2</v>
      </c>
      <c r="D60" s="679">
        <v>15190</v>
      </c>
      <c r="E60" s="504" t="s">
        <v>392</v>
      </c>
      <c r="F60" s="504"/>
      <c r="G60" s="504"/>
      <c r="H60" s="678">
        <v>45474</v>
      </c>
      <c r="I60" s="678">
        <v>45292</v>
      </c>
      <c r="J60" s="504">
        <v>0</v>
      </c>
      <c r="K60" s="504">
        <v>2</v>
      </c>
      <c r="L60" s="679">
        <v>250</v>
      </c>
      <c r="M60" s="722" t="s">
        <v>741</v>
      </c>
      <c r="N60" s="680" t="s">
        <v>561</v>
      </c>
    </row>
    <row r="61" spans="1:21" ht="15.75" customHeight="1" x14ac:dyDescent="0.25">
      <c r="A61" s="1565"/>
      <c r="B61" s="721" t="s">
        <v>19</v>
      </c>
      <c r="C61" s="504">
        <v>3</v>
      </c>
      <c r="D61" s="679">
        <v>15234</v>
      </c>
      <c r="E61" s="504" t="s">
        <v>392</v>
      </c>
      <c r="F61" s="504"/>
      <c r="G61" s="504"/>
      <c r="H61" s="678">
        <v>45474</v>
      </c>
      <c r="I61" s="678">
        <v>45292</v>
      </c>
      <c r="J61" s="504">
        <v>0</v>
      </c>
      <c r="K61" s="504">
        <v>2</v>
      </c>
      <c r="L61" s="679">
        <v>250</v>
      </c>
      <c r="M61" s="1571" t="s">
        <v>742</v>
      </c>
      <c r="N61" s="680" t="s">
        <v>561</v>
      </c>
    </row>
    <row r="62" spans="1:21" ht="15.75" x14ac:dyDescent="0.25">
      <c r="A62" s="1565"/>
      <c r="B62" s="721" t="s">
        <v>19</v>
      </c>
      <c r="C62" s="504">
        <v>4</v>
      </c>
      <c r="D62" s="679">
        <v>15182</v>
      </c>
      <c r="E62" s="504" t="s">
        <v>392</v>
      </c>
      <c r="F62" s="504"/>
      <c r="G62" s="504"/>
      <c r="H62" s="678">
        <v>45474</v>
      </c>
      <c r="I62" s="678">
        <v>45292</v>
      </c>
      <c r="J62" s="504">
        <v>0</v>
      </c>
      <c r="K62" s="504">
        <v>2</v>
      </c>
      <c r="L62" s="679">
        <v>250</v>
      </c>
      <c r="M62" s="1571"/>
      <c r="N62" s="680" t="s">
        <v>561</v>
      </c>
    </row>
    <row r="63" spans="1:21" ht="15.75" x14ac:dyDescent="0.25">
      <c r="A63" s="1565"/>
      <c r="B63" s="721" t="s">
        <v>116</v>
      </c>
      <c r="C63" s="504">
        <v>5</v>
      </c>
      <c r="D63" s="679">
        <v>15179</v>
      </c>
      <c r="E63" s="504" t="s">
        <v>392</v>
      </c>
      <c r="F63" s="504"/>
      <c r="G63" s="504"/>
      <c r="H63" s="678">
        <v>45474</v>
      </c>
      <c r="I63" s="678">
        <v>45292</v>
      </c>
      <c r="J63" s="504">
        <v>0</v>
      </c>
      <c r="K63" s="504">
        <v>2</v>
      </c>
      <c r="L63" s="679">
        <v>250</v>
      </c>
      <c r="M63" s="1571"/>
      <c r="N63" s="680" t="s">
        <v>561</v>
      </c>
    </row>
    <row r="64" spans="1:21" ht="15.75" x14ac:dyDescent="0.25">
      <c r="A64" s="1565"/>
      <c r="B64" s="721" t="s">
        <v>116</v>
      </c>
      <c r="C64" s="504">
        <v>6</v>
      </c>
      <c r="D64" s="679">
        <v>15236</v>
      </c>
      <c r="E64" s="504" t="s">
        <v>392</v>
      </c>
      <c r="F64" s="504"/>
      <c r="G64" s="504"/>
      <c r="H64" s="678">
        <v>45474</v>
      </c>
      <c r="I64" s="678">
        <v>45292</v>
      </c>
      <c r="J64" s="504">
        <v>0</v>
      </c>
      <c r="K64" s="504">
        <v>2</v>
      </c>
      <c r="L64" s="679">
        <v>250</v>
      </c>
      <c r="M64" s="1571"/>
      <c r="N64" s="680" t="s">
        <v>561</v>
      </c>
    </row>
    <row r="65" spans="1:14" ht="15.75" x14ac:dyDescent="0.25">
      <c r="A65" s="1565"/>
      <c r="B65" s="721" t="s">
        <v>553</v>
      </c>
      <c r="C65" s="504">
        <v>7</v>
      </c>
      <c r="D65" s="679">
        <v>15242</v>
      </c>
      <c r="E65" s="504" t="s">
        <v>392</v>
      </c>
      <c r="F65" s="504"/>
      <c r="G65" s="504"/>
      <c r="H65" s="678">
        <v>45474</v>
      </c>
      <c r="I65" s="678">
        <v>45292</v>
      </c>
      <c r="J65" s="504">
        <v>0</v>
      </c>
      <c r="K65" s="504">
        <v>2</v>
      </c>
      <c r="L65" s="679">
        <v>250</v>
      </c>
      <c r="M65" s="1571"/>
      <c r="N65" s="680" t="s">
        <v>561</v>
      </c>
    </row>
    <row r="66" spans="1:14" ht="15.75" customHeight="1" x14ac:dyDescent="0.25">
      <c r="A66" s="1565"/>
      <c r="B66" s="721" t="s">
        <v>23</v>
      </c>
      <c r="C66" s="504">
        <v>8</v>
      </c>
      <c r="D66" s="679">
        <v>15280</v>
      </c>
      <c r="E66" s="504" t="s">
        <v>392</v>
      </c>
      <c r="F66" s="504"/>
      <c r="G66" s="504"/>
      <c r="H66" s="678">
        <v>45474</v>
      </c>
      <c r="I66" s="678">
        <v>45292</v>
      </c>
      <c r="J66" s="504">
        <v>0</v>
      </c>
      <c r="K66" s="504">
        <v>2</v>
      </c>
      <c r="L66" s="679">
        <v>250</v>
      </c>
      <c r="M66" s="1571" t="s">
        <v>743</v>
      </c>
      <c r="N66" s="680" t="s">
        <v>561</v>
      </c>
    </row>
    <row r="67" spans="1:14" ht="15.75" x14ac:dyDescent="0.25">
      <c r="A67" s="1565"/>
      <c r="B67" s="721" t="s">
        <v>24</v>
      </c>
      <c r="C67" s="504">
        <v>9</v>
      </c>
      <c r="D67" s="679">
        <v>15287</v>
      </c>
      <c r="E67" s="504" t="s">
        <v>392</v>
      </c>
      <c r="F67" s="504"/>
      <c r="G67" s="504"/>
      <c r="H67" s="678">
        <v>45474</v>
      </c>
      <c r="I67" s="678">
        <v>45292</v>
      </c>
      <c r="J67" s="504">
        <v>0</v>
      </c>
      <c r="K67" s="504">
        <v>2</v>
      </c>
      <c r="L67" s="679">
        <v>250</v>
      </c>
      <c r="M67" s="1571"/>
      <c r="N67" s="680" t="s">
        <v>561</v>
      </c>
    </row>
    <row r="68" spans="1:14" ht="15.75" customHeight="1" x14ac:dyDescent="0.25">
      <c r="A68" s="1565"/>
      <c r="B68" s="721" t="s">
        <v>27</v>
      </c>
      <c r="C68" s="504">
        <v>10</v>
      </c>
      <c r="D68" s="679">
        <v>15281</v>
      </c>
      <c r="E68" s="504" t="s">
        <v>392</v>
      </c>
      <c r="F68" s="504"/>
      <c r="G68" s="504"/>
      <c r="H68" s="678">
        <v>45474</v>
      </c>
      <c r="I68" s="678">
        <v>45292</v>
      </c>
      <c r="J68" s="504">
        <v>0</v>
      </c>
      <c r="K68" s="504">
        <v>2</v>
      </c>
      <c r="L68" s="679">
        <v>250</v>
      </c>
      <c r="M68" s="1571" t="s">
        <v>744</v>
      </c>
      <c r="N68" s="680" t="s">
        <v>561</v>
      </c>
    </row>
    <row r="69" spans="1:14" ht="15.75" x14ac:dyDescent="0.25">
      <c r="A69" s="1565"/>
      <c r="B69" s="721" t="s">
        <v>27</v>
      </c>
      <c r="C69" s="504">
        <v>11</v>
      </c>
      <c r="D69" s="679">
        <v>15195</v>
      </c>
      <c r="E69" s="504" t="s">
        <v>392</v>
      </c>
      <c r="F69" s="504"/>
      <c r="G69" s="504"/>
      <c r="H69" s="678">
        <v>45474</v>
      </c>
      <c r="I69" s="678">
        <v>45292</v>
      </c>
      <c r="J69" s="504">
        <v>0</v>
      </c>
      <c r="K69" s="504">
        <v>2</v>
      </c>
      <c r="L69" s="679">
        <v>250</v>
      </c>
      <c r="M69" s="1571"/>
      <c r="N69" s="680" t="s">
        <v>561</v>
      </c>
    </row>
    <row r="70" spans="1:14" ht="63" x14ac:dyDescent="0.25">
      <c r="A70" s="1565"/>
      <c r="B70" s="721" t="s">
        <v>558</v>
      </c>
      <c r="C70" s="504">
        <v>12</v>
      </c>
      <c r="D70" s="679">
        <v>15231</v>
      </c>
      <c r="E70" s="504" t="s">
        <v>392</v>
      </c>
      <c r="F70" s="504"/>
      <c r="G70" s="504"/>
      <c r="H70" s="678">
        <v>45474</v>
      </c>
      <c r="I70" s="678">
        <v>45292</v>
      </c>
      <c r="J70" s="504">
        <v>0</v>
      </c>
      <c r="K70" s="504">
        <v>2</v>
      </c>
      <c r="L70" s="679">
        <v>250</v>
      </c>
      <c r="M70" s="722" t="s">
        <v>747</v>
      </c>
      <c r="N70" s="680" t="s">
        <v>561</v>
      </c>
    </row>
    <row r="71" spans="1:14" ht="63" x14ac:dyDescent="0.25">
      <c r="A71" s="1565"/>
      <c r="B71" s="721" t="s">
        <v>559</v>
      </c>
      <c r="C71" s="504">
        <v>13</v>
      </c>
      <c r="D71" s="679">
        <v>15240</v>
      </c>
      <c r="E71" s="504" t="s">
        <v>392</v>
      </c>
      <c r="F71" s="504"/>
      <c r="G71" s="504"/>
      <c r="H71" s="678">
        <v>45474</v>
      </c>
      <c r="I71" s="678">
        <v>45292</v>
      </c>
      <c r="J71" s="504">
        <v>0</v>
      </c>
      <c r="K71" s="504">
        <v>2</v>
      </c>
      <c r="L71" s="679">
        <v>250</v>
      </c>
      <c r="M71" s="722" t="s">
        <v>750</v>
      </c>
      <c r="N71" s="680" t="s">
        <v>561</v>
      </c>
    </row>
    <row r="72" spans="1:14" ht="63.75" thickBot="1" x14ac:dyDescent="0.3">
      <c r="A72" s="1566"/>
      <c r="B72" s="721" t="s">
        <v>560</v>
      </c>
      <c r="C72" s="681">
        <v>14</v>
      </c>
      <c r="D72" s="683">
        <v>15232</v>
      </c>
      <c r="E72" s="681" t="s">
        <v>392</v>
      </c>
      <c r="F72" s="681"/>
      <c r="G72" s="681"/>
      <c r="H72" s="682">
        <v>45474</v>
      </c>
      <c r="I72" s="682">
        <v>45292</v>
      </c>
      <c r="J72" s="681">
        <v>0</v>
      </c>
      <c r="K72" s="681">
        <v>2</v>
      </c>
      <c r="L72" s="683">
        <v>250</v>
      </c>
      <c r="M72" s="722" t="s">
        <v>749</v>
      </c>
      <c r="N72" s="684" t="s">
        <v>561</v>
      </c>
    </row>
    <row r="73" spans="1:14" ht="15.75" customHeight="1" x14ac:dyDescent="0.25">
      <c r="A73" s="1564" t="s">
        <v>249</v>
      </c>
      <c r="B73" s="723" t="s">
        <v>39</v>
      </c>
      <c r="C73" s="674">
        <v>1</v>
      </c>
      <c r="D73" s="674" t="s">
        <v>143</v>
      </c>
      <c r="E73" s="674" t="s">
        <v>392</v>
      </c>
      <c r="F73" s="685">
        <v>1</v>
      </c>
      <c r="G73" s="674">
        <v>1</v>
      </c>
      <c r="H73" s="675">
        <v>45474</v>
      </c>
      <c r="I73" s="675">
        <v>45292</v>
      </c>
      <c r="J73" s="674">
        <v>0</v>
      </c>
      <c r="K73" s="674">
        <v>5</v>
      </c>
      <c r="L73" s="676">
        <v>1000</v>
      </c>
      <c r="M73" s="1571" t="s">
        <v>751</v>
      </c>
      <c r="N73" s="677" t="s">
        <v>374</v>
      </c>
    </row>
    <row r="74" spans="1:14" ht="15.75" x14ac:dyDescent="0.25">
      <c r="A74" s="1565"/>
      <c r="B74" s="723" t="s">
        <v>40</v>
      </c>
      <c r="C74" s="504">
        <v>2</v>
      </c>
      <c r="D74" s="504" t="s">
        <v>144</v>
      </c>
      <c r="E74" s="504" t="s">
        <v>392</v>
      </c>
      <c r="F74" s="504"/>
      <c r="G74" s="504"/>
      <c r="H74" s="678">
        <v>45474</v>
      </c>
      <c r="I74" s="678">
        <v>45292</v>
      </c>
      <c r="J74" s="504">
        <v>0</v>
      </c>
      <c r="K74" s="504">
        <v>5</v>
      </c>
      <c r="L74" s="679">
        <v>1000</v>
      </c>
      <c r="M74" s="1571"/>
      <c r="N74" s="680" t="s">
        <v>374</v>
      </c>
    </row>
    <row r="75" spans="1:14" ht="15.75" x14ac:dyDescent="0.25">
      <c r="A75" s="1565"/>
      <c r="B75" s="723" t="s">
        <v>41</v>
      </c>
      <c r="C75" s="504">
        <v>3</v>
      </c>
      <c r="D75" s="504" t="s">
        <v>145</v>
      </c>
      <c r="E75" s="504" t="s">
        <v>392</v>
      </c>
      <c r="F75" s="504"/>
      <c r="G75" s="504"/>
      <c r="H75" s="678">
        <v>45474</v>
      </c>
      <c r="I75" s="678">
        <v>45292</v>
      </c>
      <c r="J75" s="504">
        <v>0</v>
      </c>
      <c r="K75" s="504">
        <v>5</v>
      </c>
      <c r="L75" s="679">
        <v>1000</v>
      </c>
      <c r="M75" s="1571"/>
      <c r="N75" s="680" t="s">
        <v>374</v>
      </c>
    </row>
    <row r="76" spans="1:14" ht="15.75" x14ac:dyDescent="0.25">
      <c r="A76" s="1565"/>
      <c r="B76" s="723" t="s">
        <v>42</v>
      </c>
      <c r="C76" s="504">
        <v>4</v>
      </c>
      <c r="D76" s="504" t="s">
        <v>146</v>
      </c>
      <c r="E76" s="504" t="s">
        <v>392</v>
      </c>
      <c r="F76" s="504"/>
      <c r="G76" s="504"/>
      <c r="H76" s="678">
        <v>45474</v>
      </c>
      <c r="I76" s="678">
        <v>45292</v>
      </c>
      <c r="J76" s="504">
        <v>0</v>
      </c>
      <c r="K76" s="504">
        <v>5</v>
      </c>
      <c r="L76" s="679">
        <v>1000</v>
      </c>
      <c r="M76" s="1571"/>
      <c r="N76" s="680" t="s">
        <v>374</v>
      </c>
    </row>
    <row r="77" spans="1:14" ht="15.75" customHeight="1" x14ac:dyDescent="0.25">
      <c r="A77" s="1565"/>
      <c r="B77" s="723" t="s">
        <v>43</v>
      </c>
      <c r="C77" s="504">
        <v>1</v>
      </c>
      <c r="D77" s="504" t="s">
        <v>147</v>
      </c>
      <c r="E77" s="504" t="s">
        <v>392</v>
      </c>
      <c r="F77" s="504">
        <v>1</v>
      </c>
      <c r="G77" s="504"/>
      <c r="H77" s="678">
        <v>45474</v>
      </c>
      <c r="I77" s="678">
        <v>45292</v>
      </c>
      <c r="J77" s="504">
        <v>0</v>
      </c>
      <c r="K77" s="504">
        <v>5</v>
      </c>
      <c r="L77" s="679">
        <v>1000</v>
      </c>
      <c r="M77" s="1571" t="s">
        <v>752</v>
      </c>
      <c r="N77" s="680" t="s">
        <v>374</v>
      </c>
    </row>
    <row r="78" spans="1:14" ht="15.75" x14ac:dyDescent="0.25">
      <c r="A78" s="1565"/>
      <c r="B78" s="723" t="s">
        <v>44</v>
      </c>
      <c r="C78" s="504">
        <v>2</v>
      </c>
      <c r="D78" s="504" t="s">
        <v>148</v>
      </c>
      <c r="E78" s="504" t="s">
        <v>392</v>
      </c>
      <c r="F78" s="504"/>
      <c r="G78" s="504"/>
      <c r="H78" s="678">
        <v>45474</v>
      </c>
      <c r="I78" s="678">
        <v>45292</v>
      </c>
      <c r="J78" s="504">
        <v>0</v>
      </c>
      <c r="K78" s="504">
        <v>5</v>
      </c>
      <c r="L78" s="679">
        <v>1000</v>
      </c>
      <c r="M78" s="1571"/>
      <c r="N78" s="680" t="s">
        <v>374</v>
      </c>
    </row>
    <row r="79" spans="1:14" ht="15.75" x14ac:dyDescent="0.25">
      <c r="A79" s="1565"/>
      <c r="B79" s="723" t="s">
        <v>45</v>
      </c>
      <c r="C79" s="504">
        <v>3</v>
      </c>
      <c r="D79" s="504" t="s">
        <v>149</v>
      </c>
      <c r="E79" s="504" t="s">
        <v>392</v>
      </c>
      <c r="F79" s="504"/>
      <c r="G79" s="504">
        <v>1</v>
      </c>
      <c r="H79" s="678">
        <v>45474</v>
      </c>
      <c r="I79" s="678">
        <v>45292</v>
      </c>
      <c r="J79" s="504">
        <v>0</v>
      </c>
      <c r="K79" s="504">
        <v>5</v>
      </c>
      <c r="L79" s="679">
        <v>1000</v>
      </c>
      <c r="M79" s="1571"/>
      <c r="N79" s="680" t="s">
        <v>374</v>
      </c>
    </row>
    <row r="80" spans="1:14" ht="15.75" x14ac:dyDescent="0.25">
      <c r="A80" s="1565"/>
      <c r="B80" s="723" t="s">
        <v>46</v>
      </c>
      <c r="C80" s="504">
        <v>4</v>
      </c>
      <c r="D80" s="504" t="s">
        <v>150</v>
      </c>
      <c r="E80" s="504" t="s">
        <v>392</v>
      </c>
      <c r="F80" s="504"/>
      <c r="G80" s="504">
        <v>2</v>
      </c>
      <c r="H80" s="678">
        <v>45474</v>
      </c>
      <c r="I80" s="678">
        <v>45292</v>
      </c>
      <c r="J80" s="504">
        <v>0</v>
      </c>
      <c r="K80" s="504">
        <v>5</v>
      </c>
      <c r="L80" s="679">
        <v>1000</v>
      </c>
      <c r="M80" s="1571"/>
      <c r="N80" s="680" t="s">
        <v>374</v>
      </c>
    </row>
    <row r="81" spans="1:14" ht="15.75" x14ac:dyDescent="0.25">
      <c r="A81" s="1565"/>
      <c r="B81" s="723" t="s">
        <v>95</v>
      </c>
      <c r="C81" s="504">
        <v>5</v>
      </c>
      <c r="D81" s="504" t="s">
        <v>151</v>
      </c>
      <c r="E81" s="504" t="s">
        <v>392</v>
      </c>
      <c r="F81" s="504"/>
      <c r="G81" s="504"/>
      <c r="H81" s="678">
        <v>45474</v>
      </c>
      <c r="I81" s="678">
        <v>45292</v>
      </c>
      <c r="J81" s="504">
        <v>0</v>
      </c>
      <c r="K81" s="504">
        <v>5</v>
      </c>
      <c r="L81" s="679">
        <v>1000</v>
      </c>
      <c r="M81" s="1571"/>
      <c r="N81" s="680" t="s">
        <v>374</v>
      </c>
    </row>
    <row r="82" spans="1:14" ht="15.75" customHeight="1" x14ac:dyDescent="0.25">
      <c r="A82" s="1565"/>
      <c r="B82" s="723" t="s">
        <v>47</v>
      </c>
      <c r="C82" s="504">
        <v>1</v>
      </c>
      <c r="D82" s="504" t="s">
        <v>152</v>
      </c>
      <c r="E82" s="504" t="s">
        <v>392</v>
      </c>
      <c r="F82" s="504">
        <v>1</v>
      </c>
      <c r="G82" s="504"/>
      <c r="H82" s="678">
        <v>45474</v>
      </c>
      <c r="I82" s="678">
        <v>45292</v>
      </c>
      <c r="J82" s="504">
        <v>0</v>
      </c>
      <c r="K82" s="504">
        <v>5</v>
      </c>
      <c r="L82" s="679">
        <v>1000</v>
      </c>
      <c r="M82" s="1571" t="s">
        <v>753</v>
      </c>
      <c r="N82" s="680" t="s">
        <v>374</v>
      </c>
    </row>
    <row r="83" spans="1:14" ht="15.75" x14ac:dyDescent="0.25">
      <c r="A83" s="1565"/>
      <c r="B83" s="723" t="s">
        <v>48</v>
      </c>
      <c r="C83" s="504">
        <v>2</v>
      </c>
      <c r="D83" s="504" t="s">
        <v>153</v>
      </c>
      <c r="E83" s="504" t="s">
        <v>392</v>
      </c>
      <c r="F83" s="504"/>
      <c r="G83" s="504"/>
      <c r="H83" s="678">
        <v>45474</v>
      </c>
      <c r="I83" s="678">
        <v>45292</v>
      </c>
      <c r="J83" s="504">
        <v>0</v>
      </c>
      <c r="K83" s="504">
        <v>5</v>
      </c>
      <c r="L83" s="679">
        <v>1000</v>
      </c>
      <c r="M83" s="1571"/>
      <c r="N83" s="680" t="s">
        <v>374</v>
      </c>
    </row>
    <row r="84" spans="1:14" ht="36" customHeight="1" x14ac:dyDescent="0.25">
      <c r="A84" s="1565"/>
      <c r="B84" s="723" t="s">
        <v>49</v>
      </c>
      <c r="C84" s="504">
        <v>3</v>
      </c>
      <c r="D84" s="504" t="s">
        <v>154</v>
      </c>
      <c r="E84" s="504" t="s">
        <v>392</v>
      </c>
      <c r="F84" s="504"/>
      <c r="G84" s="504"/>
      <c r="H84" s="678">
        <v>45474</v>
      </c>
      <c r="I84" s="678">
        <v>45292</v>
      </c>
      <c r="J84" s="504">
        <v>0</v>
      </c>
      <c r="K84" s="504">
        <v>5</v>
      </c>
      <c r="L84" s="679">
        <v>1000</v>
      </c>
      <c r="M84" s="1571"/>
      <c r="N84" s="680" t="s">
        <v>374</v>
      </c>
    </row>
    <row r="85" spans="1:14" ht="15.75" customHeight="1" x14ac:dyDescent="0.25">
      <c r="A85" s="1565"/>
      <c r="B85" s="723" t="s">
        <v>50</v>
      </c>
      <c r="C85" s="504">
        <v>1</v>
      </c>
      <c r="D85" s="504" t="s">
        <v>155</v>
      </c>
      <c r="E85" s="504" t="s">
        <v>392</v>
      </c>
      <c r="F85" s="504"/>
      <c r="G85" s="504"/>
      <c r="H85" s="678">
        <v>45474</v>
      </c>
      <c r="I85" s="678">
        <v>45292</v>
      </c>
      <c r="J85" s="504">
        <v>0</v>
      </c>
      <c r="K85" s="504">
        <v>5</v>
      </c>
      <c r="L85" s="679">
        <v>1000</v>
      </c>
      <c r="M85" s="1571" t="s">
        <v>754</v>
      </c>
      <c r="N85" s="680" t="s">
        <v>374</v>
      </c>
    </row>
    <row r="86" spans="1:14" ht="15.75" x14ac:dyDescent="0.25">
      <c r="A86" s="1565"/>
      <c r="B86" s="723" t="s">
        <v>51</v>
      </c>
      <c r="C86" s="504">
        <v>2</v>
      </c>
      <c r="D86" s="504" t="s">
        <v>156</v>
      </c>
      <c r="E86" s="504" t="s">
        <v>392</v>
      </c>
      <c r="F86" s="504"/>
      <c r="G86" s="504"/>
      <c r="H86" s="678">
        <v>45474</v>
      </c>
      <c r="I86" s="678">
        <v>45292</v>
      </c>
      <c r="J86" s="504">
        <v>0</v>
      </c>
      <c r="K86" s="504">
        <v>5</v>
      </c>
      <c r="L86" s="679">
        <v>1000</v>
      </c>
      <c r="M86" s="1571"/>
      <c r="N86" s="680" t="s">
        <v>374</v>
      </c>
    </row>
    <row r="87" spans="1:14" ht="15.75" x14ac:dyDescent="0.25">
      <c r="A87" s="1565"/>
      <c r="B87" s="723" t="s">
        <v>51</v>
      </c>
      <c r="C87" s="504">
        <v>3</v>
      </c>
      <c r="D87" s="504">
        <v>708514</v>
      </c>
      <c r="E87" s="504" t="s">
        <v>392</v>
      </c>
      <c r="F87" s="504"/>
      <c r="G87" s="504"/>
      <c r="H87" s="678">
        <v>45474</v>
      </c>
      <c r="I87" s="678">
        <v>45292</v>
      </c>
      <c r="J87" s="504">
        <v>0</v>
      </c>
      <c r="K87" s="504">
        <v>5</v>
      </c>
      <c r="L87" s="679">
        <v>1000</v>
      </c>
      <c r="M87" s="1571"/>
      <c r="N87" s="680" t="s">
        <v>375</v>
      </c>
    </row>
    <row r="88" spans="1:14" ht="15.75" x14ac:dyDescent="0.25">
      <c r="A88" s="1565"/>
      <c r="B88" s="723" t="s">
        <v>52</v>
      </c>
      <c r="C88" s="504">
        <v>4</v>
      </c>
      <c r="D88" s="504" t="s">
        <v>157</v>
      </c>
      <c r="E88" s="504" t="s">
        <v>391</v>
      </c>
      <c r="F88" s="504"/>
      <c r="G88" s="504"/>
      <c r="H88" s="678">
        <v>45474</v>
      </c>
      <c r="I88" s="678">
        <v>45292</v>
      </c>
      <c r="J88" s="504">
        <v>0</v>
      </c>
      <c r="K88" s="504">
        <v>5</v>
      </c>
      <c r="L88" s="679">
        <v>1000</v>
      </c>
      <c r="M88" s="1571"/>
      <c r="N88" s="680" t="s">
        <v>374</v>
      </c>
    </row>
    <row r="89" spans="1:14" ht="15.75" x14ac:dyDescent="0.25">
      <c r="A89" s="1565"/>
      <c r="B89" s="723" t="s">
        <v>53</v>
      </c>
      <c r="C89" s="504">
        <v>5</v>
      </c>
      <c r="D89" s="504" t="s">
        <v>158</v>
      </c>
      <c r="E89" s="504" t="s">
        <v>392</v>
      </c>
      <c r="F89" s="504"/>
      <c r="G89" s="504"/>
      <c r="H89" s="678">
        <v>45474</v>
      </c>
      <c r="I89" s="678">
        <v>45292</v>
      </c>
      <c r="J89" s="504">
        <v>0</v>
      </c>
      <c r="K89" s="504">
        <v>5</v>
      </c>
      <c r="L89" s="679">
        <v>1000</v>
      </c>
      <c r="M89" s="1571"/>
      <c r="N89" s="680" t="s">
        <v>374</v>
      </c>
    </row>
    <row r="90" spans="1:14" ht="15.75" x14ac:dyDescent="0.25">
      <c r="A90" s="1565"/>
      <c r="B90" s="723" t="s">
        <v>53</v>
      </c>
      <c r="C90" s="504">
        <v>6</v>
      </c>
      <c r="D90" s="504">
        <v>708513</v>
      </c>
      <c r="E90" s="504" t="s">
        <v>391</v>
      </c>
      <c r="F90" s="504"/>
      <c r="G90" s="504"/>
      <c r="H90" s="678">
        <v>45474</v>
      </c>
      <c r="I90" s="678">
        <v>45292</v>
      </c>
      <c r="J90" s="504">
        <v>0</v>
      </c>
      <c r="K90" s="504">
        <v>5</v>
      </c>
      <c r="L90" s="679">
        <v>1000</v>
      </c>
      <c r="M90" s="1571"/>
      <c r="N90" s="680" t="s">
        <v>375</v>
      </c>
    </row>
    <row r="91" spans="1:14" ht="15.75" x14ac:dyDescent="0.25">
      <c r="A91" s="1565"/>
      <c r="B91" s="723" t="s">
        <v>54</v>
      </c>
      <c r="C91" s="504">
        <v>7</v>
      </c>
      <c r="D91" s="504" t="s">
        <v>159</v>
      </c>
      <c r="E91" s="504" t="s">
        <v>392</v>
      </c>
      <c r="F91" s="504"/>
      <c r="G91" s="504"/>
      <c r="H91" s="678">
        <v>45474</v>
      </c>
      <c r="I91" s="678">
        <v>45292</v>
      </c>
      <c r="J91" s="504">
        <v>0</v>
      </c>
      <c r="K91" s="504">
        <v>5</v>
      </c>
      <c r="L91" s="679">
        <v>1000</v>
      </c>
      <c r="M91" s="1571"/>
      <c r="N91" s="680" t="s">
        <v>374</v>
      </c>
    </row>
    <row r="92" spans="1:14" ht="15.75" customHeight="1" x14ac:dyDescent="0.25">
      <c r="A92" s="1565"/>
      <c r="B92" s="723" t="s">
        <v>55</v>
      </c>
      <c r="C92" s="504">
        <v>1</v>
      </c>
      <c r="D92" s="504" t="s">
        <v>160</v>
      </c>
      <c r="E92" s="504" t="s">
        <v>392</v>
      </c>
      <c r="F92" s="504"/>
      <c r="G92" s="504"/>
      <c r="H92" s="678">
        <v>45474</v>
      </c>
      <c r="I92" s="678">
        <v>45292</v>
      </c>
      <c r="J92" s="504">
        <v>0</v>
      </c>
      <c r="K92" s="504">
        <v>5</v>
      </c>
      <c r="L92" s="679">
        <v>1000</v>
      </c>
      <c r="M92" s="1571" t="s">
        <v>721</v>
      </c>
      <c r="N92" s="680" t="s">
        <v>374</v>
      </c>
    </row>
    <row r="93" spans="1:14" ht="15.75" x14ac:dyDescent="0.25">
      <c r="A93" s="1565"/>
      <c r="B93" s="723" t="s">
        <v>56</v>
      </c>
      <c r="C93" s="504">
        <v>2</v>
      </c>
      <c r="D93" s="504" t="s">
        <v>161</v>
      </c>
      <c r="E93" s="504" t="s">
        <v>392</v>
      </c>
      <c r="F93" s="504"/>
      <c r="G93" s="504"/>
      <c r="H93" s="678">
        <v>45474</v>
      </c>
      <c r="I93" s="678">
        <v>45292</v>
      </c>
      <c r="J93" s="504">
        <v>0</v>
      </c>
      <c r="K93" s="504">
        <v>5</v>
      </c>
      <c r="L93" s="679">
        <v>1000</v>
      </c>
      <c r="M93" s="1571"/>
      <c r="N93" s="680" t="s">
        <v>374</v>
      </c>
    </row>
    <row r="94" spans="1:14" ht="33.75" customHeight="1" x14ac:dyDescent="0.25">
      <c r="A94" s="1565"/>
      <c r="B94" s="723" t="s">
        <v>57</v>
      </c>
      <c r="C94" s="504">
        <v>3</v>
      </c>
      <c r="D94" s="504" t="s">
        <v>162</v>
      </c>
      <c r="E94" s="504" t="s">
        <v>392</v>
      </c>
      <c r="F94" s="504"/>
      <c r="G94" s="504"/>
      <c r="H94" s="678">
        <v>45474</v>
      </c>
      <c r="I94" s="678">
        <v>45292</v>
      </c>
      <c r="J94" s="504">
        <v>0</v>
      </c>
      <c r="K94" s="504">
        <v>5</v>
      </c>
      <c r="L94" s="679">
        <v>1000</v>
      </c>
      <c r="M94" s="1571"/>
      <c r="N94" s="680" t="s">
        <v>374</v>
      </c>
    </row>
    <row r="95" spans="1:14" ht="15.75" customHeight="1" x14ac:dyDescent="0.25">
      <c r="A95" s="1565"/>
      <c r="B95" s="723" t="s">
        <v>58</v>
      </c>
      <c r="C95" s="504">
        <v>1</v>
      </c>
      <c r="D95" s="504" t="s">
        <v>163</v>
      </c>
      <c r="E95" s="504" t="s">
        <v>392</v>
      </c>
      <c r="F95" s="504"/>
      <c r="G95" s="504"/>
      <c r="H95" s="678">
        <v>45474</v>
      </c>
      <c r="I95" s="678">
        <v>45292</v>
      </c>
      <c r="J95" s="504">
        <v>0</v>
      </c>
      <c r="K95" s="504">
        <v>5</v>
      </c>
      <c r="L95" s="679">
        <v>1000</v>
      </c>
      <c r="M95" s="1571" t="s">
        <v>722</v>
      </c>
      <c r="N95" s="680" t="s">
        <v>374</v>
      </c>
    </row>
    <row r="96" spans="1:14" ht="15.75" x14ac:dyDescent="0.25">
      <c r="A96" s="1565"/>
      <c r="B96" s="723" t="s">
        <v>59</v>
      </c>
      <c r="C96" s="504">
        <v>2</v>
      </c>
      <c r="D96" s="504" t="s">
        <v>164</v>
      </c>
      <c r="E96" s="504" t="s">
        <v>392</v>
      </c>
      <c r="F96" s="504">
        <v>1</v>
      </c>
      <c r="G96" s="504"/>
      <c r="H96" s="678">
        <v>45474</v>
      </c>
      <c r="I96" s="678">
        <v>45292</v>
      </c>
      <c r="J96" s="504">
        <v>0</v>
      </c>
      <c r="K96" s="504">
        <v>5</v>
      </c>
      <c r="L96" s="679">
        <v>1000</v>
      </c>
      <c r="M96" s="1571"/>
      <c r="N96" s="680" t="s">
        <v>374</v>
      </c>
    </row>
    <row r="97" spans="1:14" ht="15.75" x14ac:dyDescent="0.25">
      <c r="A97" s="1565"/>
      <c r="B97" s="723" t="s">
        <v>60</v>
      </c>
      <c r="C97" s="504">
        <v>3</v>
      </c>
      <c r="D97" s="504" t="s">
        <v>165</v>
      </c>
      <c r="E97" s="504" t="s">
        <v>392</v>
      </c>
      <c r="F97" s="504"/>
      <c r="G97" s="504">
        <v>2</v>
      </c>
      <c r="H97" s="678">
        <v>45474</v>
      </c>
      <c r="I97" s="678">
        <v>45292</v>
      </c>
      <c r="J97" s="504">
        <v>0</v>
      </c>
      <c r="K97" s="504">
        <v>5</v>
      </c>
      <c r="L97" s="679">
        <v>1000</v>
      </c>
      <c r="M97" s="1571"/>
      <c r="N97" s="680" t="s">
        <v>374</v>
      </c>
    </row>
    <row r="98" spans="1:14" ht="15.75" x14ac:dyDescent="0.25">
      <c r="A98" s="1565"/>
      <c r="B98" s="723" t="s">
        <v>61</v>
      </c>
      <c r="C98" s="504">
        <v>4</v>
      </c>
      <c r="D98" s="504" t="s">
        <v>166</v>
      </c>
      <c r="E98" s="504" t="s">
        <v>392</v>
      </c>
      <c r="F98" s="504"/>
      <c r="G98" s="504"/>
      <c r="H98" s="678">
        <v>45474</v>
      </c>
      <c r="I98" s="678">
        <v>45292</v>
      </c>
      <c r="J98" s="504">
        <v>0</v>
      </c>
      <c r="K98" s="504">
        <v>5</v>
      </c>
      <c r="L98" s="679">
        <v>1000</v>
      </c>
      <c r="M98" s="1571"/>
      <c r="N98" s="680" t="s">
        <v>374</v>
      </c>
    </row>
    <row r="99" spans="1:14" ht="15.75" customHeight="1" x14ac:dyDescent="0.25">
      <c r="A99" s="1565"/>
      <c r="B99" s="723" t="s">
        <v>10</v>
      </c>
      <c r="C99" s="504">
        <v>1</v>
      </c>
      <c r="D99" s="504" t="s">
        <v>167</v>
      </c>
      <c r="E99" s="504" t="s">
        <v>392</v>
      </c>
      <c r="F99" s="504">
        <v>1</v>
      </c>
      <c r="G99" s="504"/>
      <c r="H99" s="678">
        <v>45474</v>
      </c>
      <c r="I99" s="678">
        <v>45292</v>
      </c>
      <c r="J99" s="504">
        <v>0</v>
      </c>
      <c r="K99" s="504">
        <v>5</v>
      </c>
      <c r="L99" s="679">
        <v>1000</v>
      </c>
      <c r="M99" s="1571" t="s">
        <v>723</v>
      </c>
      <c r="N99" s="680" t="s">
        <v>374</v>
      </c>
    </row>
    <row r="100" spans="1:14" ht="15.75" x14ac:dyDescent="0.25">
      <c r="A100" s="1565"/>
      <c r="B100" s="723" t="s">
        <v>11</v>
      </c>
      <c r="C100" s="504">
        <v>2</v>
      </c>
      <c r="D100" s="504" t="s">
        <v>168</v>
      </c>
      <c r="E100" s="504" t="s">
        <v>392</v>
      </c>
      <c r="F100" s="504"/>
      <c r="G100" s="504"/>
      <c r="H100" s="678">
        <v>45474</v>
      </c>
      <c r="I100" s="678">
        <v>45292</v>
      </c>
      <c r="J100" s="504">
        <v>0</v>
      </c>
      <c r="K100" s="504">
        <v>5</v>
      </c>
      <c r="L100" s="679">
        <v>1000</v>
      </c>
      <c r="M100" s="1571"/>
      <c r="N100" s="680" t="s">
        <v>374</v>
      </c>
    </row>
    <row r="101" spans="1:14" ht="15.75" x14ac:dyDescent="0.25">
      <c r="A101" s="1565"/>
      <c r="B101" s="723" t="s">
        <v>12</v>
      </c>
      <c r="C101" s="504">
        <v>3</v>
      </c>
      <c r="D101" s="504" t="s">
        <v>169</v>
      </c>
      <c r="E101" s="504" t="s">
        <v>392</v>
      </c>
      <c r="F101" s="504"/>
      <c r="G101" s="504"/>
      <c r="H101" s="678">
        <v>45474</v>
      </c>
      <c r="I101" s="678">
        <v>45292</v>
      </c>
      <c r="J101" s="504">
        <v>0</v>
      </c>
      <c r="K101" s="504">
        <v>5</v>
      </c>
      <c r="L101" s="679">
        <v>1000</v>
      </c>
      <c r="M101" s="1571"/>
      <c r="N101" s="680" t="s">
        <v>374</v>
      </c>
    </row>
    <row r="102" spans="1:14" ht="15.75" x14ac:dyDescent="0.25">
      <c r="A102" s="1565"/>
      <c r="B102" s="723" t="s">
        <v>13</v>
      </c>
      <c r="C102" s="504">
        <v>4</v>
      </c>
      <c r="D102" s="504" t="s">
        <v>170</v>
      </c>
      <c r="E102" s="504" t="s">
        <v>392</v>
      </c>
      <c r="F102" s="504">
        <v>1</v>
      </c>
      <c r="G102" s="504"/>
      <c r="H102" s="678">
        <v>45474</v>
      </c>
      <c r="I102" s="678">
        <v>45292</v>
      </c>
      <c r="J102" s="504">
        <v>0</v>
      </c>
      <c r="K102" s="504">
        <v>5</v>
      </c>
      <c r="L102" s="679">
        <v>1000</v>
      </c>
      <c r="M102" s="1571"/>
      <c r="N102" s="680" t="s">
        <v>374</v>
      </c>
    </row>
    <row r="103" spans="1:14" ht="15.75" customHeight="1" x14ac:dyDescent="0.25">
      <c r="A103" s="1565"/>
      <c r="B103" s="723" t="s">
        <v>14</v>
      </c>
      <c r="C103" s="504">
        <v>1</v>
      </c>
      <c r="D103" s="504" t="s">
        <v>171</v>
      </c>
      <c r="E103" s="504" t="s">
        <v>392</v>
      </c>
      <c r="F103" s="504"/>
      <c r="G103" s="504"/>
      <c r="H103" s="678">
        <v>45474</v>
      </c>
      <c r="I103" s="678">
        <v>45292</v>
      </c>
      <c r="J103" s="504">
        <v>0</v>
      </c>
      <c r="K103" s="504">
        <v>5</v>
      </c>
      <c r="L103" s="679">
        <v>1000</v>
      </c>
      <c r="M103" s="1571" t="s">
        <v>724</v>
      </c>
      <c r="N103" s="680" t="s">
        <v>374</v>
      </c>
    </row>
    <row r="104" spans="1:14" ht="15.75" x14ac:dyDescent="0.25">
      <c r="A104" s="1565"/>
      <c r="B104" s="723" t="s">
        <v>15</v>
      </c>
      <c r="C104" s="504">
        <v>2</v>
      </c>
      <c r="D104" s="504" t="s">
        <v>172</v>
      </c>
      <c r="E104" s="504" t="s">
        <v>392</v>
      </c>
      <c r="F104" s="504"/>
      <c r="G104" s="504"/>
      <c r="H104" s="678">
        <v>45474</v>
      </c>
      <c r="I104" s="678">
        <v>45292</v>
      </c>
      <c r="J104" s="504">
        <v>0</v>
      </c>
      <c r="K104" s="504">
        <v>5</v>
      </c>
      <c r="L104" s="679">
        <v>1000</v>
      </c>
      <c r="M104" s="1571"/>
      <c r="N104" s="680" t="s">
        <v>374</v>
      </c>
    </row>
    <row r="105" spans="1:14" ht="15.75" x14ac:dyDescent="0.25">
      <c r="A105" s="1565"/>
      <c r="B105" s="723" t="s">
        <v>16</v>
      </c>
      <c r="C105" s="504">
        <v>3</v>
      </c>
      <c r="D105" s="504" t="s">
        <v>173</v>
      </c>
      <c r="E105" s="504" t="s">
        <v>392</v>
      </c>
      <c r="F105" s="504"/>
      <c r="G105" s="504"/>
      <c r="H105" s="678">
        <v>45474</v>
      </c>
      <c r="I105" s="678">
        <v>45292</v>
      </c>
      <c r="J105" s="504">
        <v>0</v>
      </c>
      <c r="K105" s="504">
        <v>5</v>
      </c>
      <c r="L105" s="679">
        <v>1000</v>
      </c>
      <c r="M105" s="1571"/>
      <c r="N105" s="680" t="s">
        <v>374</v>
      </c>
    </row>
    <row r="106" spans="1:14" ht="15.75" x14ac:dyDescent="0.25">
      <c r="A106" s="1565"/>
      <c r="B106" s="723" t="s">
        <v>17</v>
      </c>
      <c r="C106" s="504">
        <v>4</v>
      </c>
      <c r="D106" s="504" t="s">
        <v>174</v>
      </c>
      <c r="E106" s="504" t="s">
        <v>392</v>
      </c>
      <c r="F106" s="504"/>
      <c r="G106" s="504"/>
      <c r="H106" s="678">
        <v>45474</v>
      </c>
      <c r="I106" s="678">
        <v>45292</v>
      </c>
      <c r="J106" s="504">
        <v>0</v>
      </c>
      <c r="K106" s="504">
        <v>5</v>
      </c>
      <c r="L106" s="679">
        <v>1000</v>
      </c>
      <c r="M106" s="1571"/>
      <c r="N106" s="680" t="s">
        <v>374</v>
      </c>
    </row>
    <row r="107" spans="1:14" ht="15.75" x14ac:dyDescent="0.25">
      <c r="A107" s="1565"/>
      <c r="B107" s="723" t="s">
        <v>62</v>
      </c>
      <c r="C107" s="504">
        <v>5</v>
      </c>
      <c r="D107" s="504" t="s">
        <v>175</v>
      </c>
      <c r="E107" s="504" t="s">
        <v>392</v>
      </c>
      <c r="F107" s="504"/>
      <c r="G107" s="504"/>
      <c r="H107" s="678">
        <v>45474</v>
      </c>
      <c r="I107" s="678">
        <v>45292</v>
      </c>
      <c r="J107" s="504">
        <v>0</v>
      </c>
      <c r="K107" s="504">
        <v>5</v>
      </c>
      <c r="L107" s="679">
        <v>1000</v>
      </c>
      <c r="M107" s="1571"/>
      <c r="N107" s="680" t="s">
        <v>374</v>
      </c>
    </row>
    <row r="108" spans="1:14" ht="15.75" customHeight="1" x14ac:dyDescent="0.25">
      <c r="A108" s="1565"/>
      <c r="B108" s="723" t="s">
        <v>18</v>
      </c>
      <c r="C108" s="504">
        <v>1</v>
      </c>
      <c r="D108" s="504" t="s">
        <v>176</v>
      </c>
      <c r="E108" s="504" t="s">
        <v>392</v>
      </c>
      <c r="F108" s="504"/>
      <c r="G108" s="504">
        <v>1</v>
      </c>
      <c r="H108" s="678">
        <v>45474</v>
      </c>
      <c r="I108" s="678">
        <v>45292</v>
      </c>
      <c r="J108" s="504">
        <v>0</v>
      </c>
      <c r="K108" s="504">
        <v>5</v>
      </c>
      <c r="L108" s="679">
        <v>1000</v>
      </c>
      <c r="M108" s="1571" t="s">
        <v>725</v>
      </c>
      <c r="N108" s="680" t="s">
        <v>374</v>
      </c>
    </row>
    <row r="109" spans="1:14" ht="15.75" x14ac:dyDescent="0.25">
      <c r="A109" s="1565"/>
      <c r="B109" s="723" t="s">
        <v>19</v>
      </c>
      <c r="C109" s="504">
        <v>2</v>
      </c>
      <c r="D109" s="504" t="s">
        <v>177</v>
      </c>
      <c r="E109" s="504" t="s">
        <v>392</v>
      </c>
      <c r="F109" s="504"/>
      <c r="G109" s="504"/>
      <c r="H109" s="678">
        <v>45474</v>
      </c>
      <c r="I109" s="678">
        <v>45292</v>
      </c>
      <c r="J109" s="504">
        <v>0</v>
      </c>
      <c r="K109" s="504">
        <v>5</v>
      </c>
      <c r="L109" s="679">
        <v>1000</v>
      </c>
      <c r="M109" s="1571"/>
      <c r="N109" s="680" t="s">
        <v>374</v>
      </c>
    </row>
    <row r="110" spans="1:14" ht="37.5" customHeight="1" x14ac:dyDescent="0.25">
      <c r="A110" s="1565"/>
      <c r="B110" s="723" t="s">
        <v>20</v>
      </c>
      <c r="C110" s="504">
        <v>3</v>
      </c>
      <c r="D110" s="504" t="s">
        <v>178</v>
      </c>
      <c r="E110" s="504" t="s">
        <v>392</v>
      </c>
      <c r="F110" s="504"/>
      <c r="G110" s="504"/>
      <c r="H110" s="678">
        <v>45474</v>
      </c>
      <c r="I110" s="678">
        <v>45292</v>
      </c>
      <c r="J110" s="504">
        <v>0</v>
      </c>
      <c r="K110" s="504">
        <v>5</v>
      </c>
      <c r="L110" s="679">
        <v>1000</v>
      </c>
      <c r="M110" s="1571"/>
      <c r="N110" s="680" t="s">
        <v>374</v>
      </c>
    </row>
    <row r="111" spans="1:14" ht="63" x14ac:dyDescent="0.25">
      <c r="A111" s="1565"/>
      <c r="B111" s="723" t="s">
        <v>95</v>
      </c>
      <c r="C111" s="504">
        <v>1</v>
      </c>
      <c r="D111" s="504">
        <v>15215</v>
      </c>
      <c r="E111" s="504" t="s">
        <v>392</v>
      </c>
      <c r="F111" s="504"/>
      <c r="G111" s="504"/>
      <c r="H111" s="678">
        <v>45474</v>
      </c>
      <c r="I111" s="678">
        <v>45292</v>
      </c>
      <c r="J111" s="504">
        <v>0</v>
      </c>
      <c r="K111" s="504">
        <v>2</v>
      </c>
      <c r="L111" s="679">
        <v>250</v>
      </c>
      <c r="M111" s="724" t="s">
        <v>752</v>
      </c>
      <c r="N111" s="680" t="s">
        <v>561</v>
      </c>
    </row>
    <row r="112" spans="1:14" ht="15.75" customHeight="1" x14ac:dyDescent="0.25">
      <c r="A112" s="1565"/>
      <c r="B112" s="723" t="s">
        <v>47</v>
      </c>
      <c r="C112" s="504">
        <v>2</v>
      </c>
      <c r="D112" s="504">
        <v>15216</v>
      </c>
      <c r="E112" s="504" t="s">
        <v>392</v>
      </c>
      <c r="F112" s="504"/>
      <c r="G112" s="504"/>
      <c r="H112" s="678">
        <v>45474</v>
      </c>
      <c r="I112" s="678">
        <v>45292</v>
      </c>
      <c r="J112" s="504">
        <v>0</v>
      </c>
      <c r="K112" s="504">
        <v>2</v>
      </c>
      <c r="L112" s="679">
        <v>250</v>
      </c>
      <c r="M112" s="1571" t="s">
        <v>753</v>
      </c>
      <c r="N112" s="680" t="s">
        <v>561</v>
      </c>
    </row>
    <row r="113" spans="1:14" ht="15.75" x14ac:dyDescent="0.25">
      <c r="A113" s="1565"/>
      <c r="B113" s="723" t="s">
        <v>48</v>
      </c>
      <c r="C113" s="504">
        <v>3</v>
      </c>
      <c r="D113" s="504">
        <v>15217</v>
      </c>
      <c r="E113" s="504" t="s">
        <v>392</v>
      </c>
      <c r="F113" s="504"/>
      <c r="G113" s="504"/>
      <c r="H113" s="678">
        <v>45474</v>
      </c>
      <c r="I113" s="678">
        <v>45292</v>
      </c>
      <c r="J113" s="504">
        <v>0</v>
      </c>
      <c r="K113" s="504">
        <v>2</v>
      </c>
      <c r="L113" s="679">
        <v>250</v>
      </c>
      <c r="M113" s="1571"/>
      <c r="N113" s="680" t="s">
        <v>561</v>
      </c>
    </row>
    <row r="114" spans="1:14" ht="35.25" customHeight="1" x14ac:dyDescent="0.25">
      <c r="A114" s="1565"/>
      <c r="B114" s="723" t="s">
        <v>49</v>
      </c>
      <c r="C114" s="504">
        <v>4</v>
      </c>
      <c r="D114" s="504">
        <v>15214</v>
      </c>
      <c r="E114" s="504" t="s">
        <v>392</v>
      </c>
      <c r="F114" s="504"/>
      <c r="G114" s="504"/>
      <c r="H114" s="678">
        <v>45474</v>
      </c>
      <c r="I114" s="678">
        <v>45292</v>
      </c>
      <c r="J114" s="504">
        <v>0</v>
      </c>
      <c r="K114" s="504">
        <v>2</v>
      </c>
      <c r="L114" s="679">
        <v>250</v>
      </c>
      <c r="M114" s="1571"/>
      <c r="N114" s="680" t="s">
        <v>561</v>
      </c>
    </row>
    <row r="115" spans="1:14" ht="15.75" customHeight="1" x14ac:dyDescent="0.25">
      <c r="A115" s="1565"/>
      <c r="B115" s="723" t="s">
        <v>11</v>
      </c>
      <c r="C115" s="504">
        <v>5</v>
      </c>
      <c r="D115" s="504">
        <v>15058</v>
      </c>
      <c r="E115" s="504" t="s">
        <v>392</v>
      </c>
      <c r="F115" s="504"/>
      <c r="G115" s="504"/>
      <c r="H115" s="678">
        <v>45474</v>
      </c>
      <c r="I115" s="678">
        <v>45292</v>
      </c>
      <c r="J115" s="504">
        <v>0</v>
      </c>
      <c r="K115" s="504">
        <v>2</v>
      </c>
      <c r="L115" s="679">
        <v>250</v>
      </c>
      <c r="M115" s="1571" t="s">
        <v>723</v>
      </c>
      <c r="N115" s="680" t="s">
        <v>561</v>
      </c>
    </row>
    <row r="116" spans="1:14" ht="45" customHeight="1" x14ac:dyDescent="0.25">
      <c r="A116" s="1565"/>
      <c r="B116" s="723" t="s">
        <v>12</v>
      </c>
      <c r="C116" s="504">
        <v>6</v>
      </c>
      <c r="D116" s="504">
        <v>15057</v>
      </c>
      <c r="E116" s="504" t="s">
        <v>392</v>
      </c>
      <c r="F116" s="504"/>
      <c r="G116" s="504"/>
      <c r="H116" s="678">
        <v>45474</v>
      </c>
      <c r="I116" s="678">
        <v>45292</v>
      </c>
      <c r="J116" s="504">
        <v>0</v>
      </c>
      <c r="K116" s="504">
        <v>2</v>
      </c>
      <c r="L116" s="679">
        <v>250</v>
      </c>
      <c r="M116" s="1571"/>
      <c r="N116" s="680" t="s">
        <v>561</v>
      </c>
    </row>
    <row r="117" spans="1:14" ht="63" x14ac:dyDescent="0.25">
      <c r="A117" s="1565"/>
      <c r="B117" s="723" t="s">
        <v>62</v>
      </c>
      <c r="C117" s="504">
        <v>7</v>
      </c>
      <c r="D117" s="504">
        <v>15066</v>
      </c>
      <c r="E117" s="504" t="s">
        <v>392</v>
      </c>
      <c r="F117" s="504"/>
      <c r="G117" s="504"/>
      <c r="H117" s="678">
        <v>45474</v>
      </c>
      <c r="I117" s="678">
        <v>45292</v>
      </c>
      <c r="J117" s="504">
        <v>0</v>
      </c>
      <c r="K117" s="504">
        <v>2</v>
      </c>
      <c r="L117" s="679">
        <v>250</v>
      </c>
      <c r="M117" s="724" t="s">
        <v>724</v>
      </c>
      <c r="N117" s="680" t="s">
        <v>561</v>
      </c>
    </row>
    <row r="118" spans="1:14" ht="15.75" customHeight="1" x14ac:dyDescent="0.25">
      <c r="A118" s="1565"/>
      <c r="B118" s="723" t="s">
        <v>19</v>
      </c>
      <c r="C118" s="504">
        <v>8</v>
      </c>
      <c r="D118" s="504">
        <v>15065</v>
      </c>
      <c r="E118" s="504" t="s">
        <v>392</v>
      </c>
      <c r="F118" s="504"/>
      <c r="G118" s="504"/>
      <c r="H118" s="678">
        <v>45474</v>
      </c>
      <c r="I118" s="678">
        <v>45292</v>
      </c>
      <c r="J118" s="504">
        <v>0</v>
      </c>
      <c r="K118" s="504">
        <v>2</v>
      </c>
      <c r="L118" s="679">
        <v>250</v>
      </c>
      <c r="M118" s="1571" t="s">
        <v>725</v>
      </c>
      <c r="N118" s="680" t="s">
        <v>561</v>
      </c>
    </row>
    <row r="119" spans="1:14" ht="53.25" customHeight="1" thickBot="1" x14ac:dyDescent="0.3">
      <c r="A119" s="1566"/>
      <c r="B119" s="723" t="s">
        <v>20</v>
      </c>
      <c r="C119" s="681">
        <v>9</v>
      </c>
      <c r="D119" s="681">
        <v>15064</v>
      </c>
      <c r="E119" s="681" t="s">
        <v>392</v>
      </c>
      <c r="F119" s="681"/>
      <c r="G119" s="681"/>
      <c r="H119" s="682">
        <v>45474</v>
      </c>
      <c r="I119" s="678">
        <v>45292</v>
      </c>
      <c r="J119" s="504">
        <v>0</v>
      </c>
      <c r="K119" s="504">
        <v>2</v>
      </c>
      <c r="L119" s="679">
        <v>250</v>
      </c>
      <c r="M119" s="1571"/>
      <c r="N119" s="684" t="s">
        <v>561</v>
      </c>
    </row>
    <row r="120" spans="1:14" ht="15.75" customHeight="1" x14ac:dyDescent="0.25">
      <c r="A120" s="1575" t="s">
        <v>804</v>
      </c>
      <c r="B120" s="725" t="s">
        <v>26</v>
      </c>
      <c r="C120" s="674">
        <v>1</v>
      </c>
      <c r="D120" s="726" t="s">
        <v>179</v>
      </c>
      <c r="E120" s="674" t="s">
        <v>392</v>
      </c>
      <c r="F120" s="674"/>
      <c r="G120" s="674"/>
      <c r="H120" s="675">
        <v>45474</v>
      </c>
      <c r="I120" s="675">
        <v>45292</v>
      </c>
      <c r="J120" s="674">
        <v>0</v>
      </c>
      <c r="K120" s="674">
        <v>5</v>
      </c>
      <c r="L120" s="676">
        <v>1000</v>
      </c>
      <c r="M120" s="1571" t="s">
        <v>806</v>
      </c>
      <c r="N120" s="728" t="s">
        <v>374</v>
      </c>
    </row>
    <row r="121" spans="1:14" ht="15.75" x14ac:dyDescent="0.25">
      <c r="A121" s="1575"/>
      <c r="B121" s="725" t="s">
        <v>27</v>
      </c>
      <c r="C121" s="504">
        <v>2</v>
      </c>
      <c r="D121" s="726" t="s">
        <v>180</v>
      </c>
      <c r="E121" s="504" t="s">
        <v>392</v>
      </c>
      <c r="F121" s="504"/>
      <c r="G121" s="504"/>
      <c r="H121" s="678">
        <v>45474</v>
      </c>
      <c r="I121" s="678">
        <v>45292</v>
      </c>
      <c r="J121" s="504">
        <v>0</v>
      </c>
      <c r="K121" s="504">
        <v>5</v>
      </c>
      <c r="L121" s="679">
        <v>1000</v>
      </c>
      <c r="M121" s="1571"/>
      <c r="N121" s="728" t="s">
        <v>374</v>
      </c>
    </row>
    <row r="122" spans="1:14" ht="15.75" x14ac:dyDescent="0.25">
      <c r="A122" s="1575"/>
      <c r="B122" s="725" t="s">
        <v>28</v>
      </c>
      <c r="C122" s="504">
        <v>3</v>
      </c>
      <c r="D122" s="726" t="s">
        <v>181</v>
      </c>
      <c r="E122" s="504" t="s">
        <v>392</v>
      </c>
      <c r="F122" s="504"/>
      <c r="G122" s="504"/>
      <c r="H122" s="678"/>
      <c r="I122" s="678"/>
      <c r="J122" s="504"/>
      <c r="K122" s="504"/>
      <c r="L122" s="679"/>
      <c r="M122" s="1571"/>
      <c r="N122" s="728" t="s">
        <v>374</v>
      </c>
    </row>
    <row r="123" spans="1:14" ht="15.75" x14ac:dyDescent="0.25">
      <c r="A123" s="1575"/>
      <c r="B123" s="725" t="s">
        <v>29</v>
      </c>
      <c r="C123" s="504">
        <v>4</v>
      </c>
      <c r="D123" s="726" t="s">
        <v>182</v>
      </c>
      <c r="E123" s="504" t="s">
        <v>392</v>
      </c>
      <c r="F123" s="504">
        <v>1</v>
      </c>
      <c r="G123" s="504"/>
      <c r="H123" s="678">
        <v>45474</v>
      </c>
      <c r="I123" s="678">
        <v>45292</v>
      </c>
      <c r="J123" s="504">
        <v>0</v>
      </c>
      <c r="K123" s="504">
        <v>5</v>
      </c>
      <c r="L123" s="679">
        <v>1000</v>
      </c>
      <c r="M123" s="1571"/>
      <c r="N123" s="728" t="s">
        <v>374</v>
      </c>
    </row>
    <row r="124" spans="1:14" ht="15.75" customHeight="1" x14ac:dyDescent="0.25">
      <c r="A124" s="1575"/>
      <c r="B124" s="725" t="s">
        <v>64</v>
      </c>
      <c r="C124" s="504">
        <v>1</v>
      </c>
      <c r="D124" s="726" t="s">
        <v>183</v>
      </c>
      <c r="E124" s="504" t="s">
        <v>392</v>
      </c>
      <c r="F124" s="504"/>
      <c r="G124" s="504">
        <v>1</v>
      </c>
      <c r="H124" s="678">
        <v>45474</v>
      </c>
      <c r="I124" s="678">
        <v>45292</v>
      </c>
      <c r="J124" s="504">
        <v>0</v>
      </c>
      <c r="K124" s="504">
        <v>5</v>
      </c>
      <c r="L124" s="679">
        <v>1000</v>
      </c>
      <c r="M124" s="1571" t="s">
        <v>729</v>
      </c>
      <c r="N124" s="728" t="s">
        <v>374</v>
      </c>
    </row>
    <row r="125" spans="1:14" ht="15.75" x14ac:dyDescent="0.25">
      <c r="A125" s="1575"/>
      <c r="B125" s="725" t="s">
        <v>65</v>
      </c>
      <c r="C125" s="504">
        <v>2</v>
      </c>
      <c r="D125" s="726" t="s">
        <v>184</v>
      </c>
      <c r="E125" s="504" t="s">
        <v>392</v>
      </c>
      <c r="F125" s="504"/>
      <c r="G125" s="504"/>
      <c r="H125" s="678">
        <v>45474</v>
      </c>
      <c r="I125" s="678">
        <v>45292</v>
      </c>
      <c r="J125" s="504">
        <v>0</v>
      </c>
      <c r="K125" s="504">
        <v>5</v>
      </c>
      <c r="L125" s="679">
        <v>1000</v>
      </c>
      <c r="M125" s="1571"/>
      <c r="N125" s="728" t="s">
        <v>374</v>
      </c>
    </row>
    <row r="126" spans="1:14" ht="15.75" x14ac:dyDescent="0.25">
      <c r="A126" s="1575"/>
      <c r="B126" s="725" t="s">
        <v>66</v>
      </c>
      <c r="C126" s="504">
        <v>3</v>
      </c>
      <c r="D126" s="726" t="s">
        <v>185</v>
      </c>
      <c r="E126" s="504" t="s">
        <v>392</v>
      </c>
      <c r="F126" s="504"/>
      <c r="G126" s="504">
        <v>1</v>
      </c>
      <c r="H126" s="678">
        <v>45474</v>
      </c>
      <c r="I126" s="678">
        <v>45292</v>
      </c>
      <c r="J126" s="504">
        <v>0</v>
      </c>
      <c r="K126" s="504">
        <v>5</v>
      </c>
      <c r="L126" s="679">
        <v>1000</v>
      </c>
      <c r="M126" s="1571"/>
      <c r="N126" s="728" t="s">
        <v>374</v>
      </c>
    </row>
    <row r="127" spans="1:14" ht="15.75" x14ac:dyDescent="0.25">
      <c r="A127" s="1575"/>
      <c r="B127" s="725" t="s">
        <v>91</v>
      </c>
      <c r="C127" s="504">
        <v>4</v>
      </c>
      <c r="D127" s="726" t="s">
        <v>186</v>
      </c>
      <c r="E127" s="504" t="s">
        <v>392</v>
      </c>
      <c r="F127" s="504"/>
      <c r="G127" s="504">
        <v>3</v>
      </c>
      <c r="H127" s="678">
        <v>45474</v>
      </c>
      <c r="I127" s="678">
        <v>45292</v>
      </c>
      <c r="J127" s="504">
        <v>0</v>
      </c>
      <c r="K127" s="504">
        <v>5</v>
      </c>
      <c r="L127" s="679">
        <v>1000</v>
      </c>
      <c r="M127" s="1571"/>
      <c r="N127" s="728" t="s">
        <v>374</v>
      </c>
    </row>
    <row r="128" spans="1:14" ht="15.75" customHeight="1" x14ac:dyDescent="0.25">
      <c r="A128" s="1575"/>
      <c r="B128" s="725" t="s">
        <v>30</v>
      </c>
      <c r="C128" s="504">
        <v>1</v>
      </c>
      <c r="D128" s="726" t="s">
        <v>187</v>
      </c>
      <c r="E128" s="504" t="s">
        <v>392</v>
      </c>
      <c r="F128" s="504"/>
      <c r="G128" s="504">
        <v>1</v>
      </c>
      <c r="H128" s="678">
        <v>45474</v>
      </c>
      <c r="I128" s="678">
        <v>45292</v>
      </c>
      <c r="J128" s="504">
        <v>0</v>
      </c>
      <c r="K128" s="504">
        <v>5</v>
      </c>
      <c r="L128" s="679">
        <v>1000</v>
      </c>
      <c r="M128" s="1571" t="s">
        <v>730</v>
      </c>
      <c r="N128" s="728" t="s">
        <v>374</v>
      </c>
    </row>
    <row r="129" spans="1:14" ht="15.75" x14ac:dyDescent="0.25">
      <c r="A129" s="1575"/>
      <c r="B129" s="725" t="s">
        <v>67</v>
      </c>
      <c r="C129" s="504">
        <v>2</v>
      </c>
      <c r="D129" s="726" t="s">
        <v>188</v>
      </c>
      <c r="E129" s="504" t="s">
        <v>392</v>
      </c>
      <c r="F129" s="504"/>
      <c r="G129" s="504"/>
      <c r="H129" s="678">
        <v>45474</v>
      </c>
      <c r="I129" s="678">
        <v>45292</v>
      </c>
      <c r="J129" s="504">
        <v>0</v>
      </c>
      <c r="K129" s="504">
        <v>5</v>
      </c>
      <c r="L129" s="679">
        <v>1000</v>
      </c>
      <c r="M129" s="1571"/>
      <c r="N129" s="728" t="s">
        <v>374</v>
      </c>
    </row>
    <row r="130" spans="1:14" ht="15.75" x14ac:dyDescent="0.25">
      <c r="A130" s="1575"/>
      <c r="B130" s="725" t="s">
        <v>68</v>
      </c>
      <c r="C130" s="504">
        <v>3</v>
      </c>
      <c r="D130" s="726" t="s">
        <v>189</v>
      </c>
      <c r="E130" s="504" t="s">
        <v>392</v>
      </c>
      <c r="F130" s="504">
        <v>1</v>
      </c>
      <c r="G130" s="504"/>
      <c r="H130" s="678">
        <v>45474</v>
      </c>
      <c r="I130" s="678">
        <v>45292</v>
      </c>
      <c r="J130" s="504">
        <v>0</v>
      </c>
      <c r="K130" s="504">
        <v>5</v>
      </c>
      <c r="L130" s="679">
        <v>1000</v>
      </c>
      <c r="M130" s="1571"/>
      <c r="N130" s="728" t="s">
        <v>374</v>
      </c>
    </row>
    <row r="131" spans="1:14" ht="15.75" x14ac:dyDescent="0.25">
      <c r="A131" s="1575"/>
      <c r="B131" s="725" t="s">
        <v>69</v>
      </c>
      <c r="C131" s="504">
        <v>4</v>
      </c>
      <c r="D131" s="726" t="s">
        <v>190</v>
      </c>
      <c r="E131" s="504" t="s">
        <v>392</v>
      </c>
      <c r="F131" s="504"/>
      <c r="G131" s="504"/>
      <c r="H131" s="678">
        <v>45474</v>
      </c>
      <c r="I131" s="678">
        <v>45292</v>
      </c>
      <c r="J131" s="504">
        <v>0</v>
      </c>
      <c r="K131" s="504">
        <v>5</v>
      </c>
      <c r="L131" s="679">
        <v>1000</v>
      </c>
      <c r="M131" s="1571"/>
      <c r="N131" s="728" t="s">
        <v>374</v>
      </c>
    </row>
    <row r="132" spans="1:14" ht="15.75" customHeight="1" x14ac:dyDescent="0.25">
      <c r="A132" s="1575"/>
      <c r="B132" s="725" t="s">
        <v>70</v>
      </c>
      <c r="C132" s="504">
        <v>1</v>
      </c>
      <c r="D132" s="726" t="s">
        <v>191</v>
      </c>
      <c r="E132" s="504" t="s">
        <v>392</v>
      </c>
      <c r="F132" s="504"/>
      <c r="G132" s="504"/>
      <c r="H132" s="678">
        <v>45474</v>
      </c>
      <c r="I132" s="678">
        <v>45292</v>
      </c>
      <c r="J132" s="504">
        <v>0</v>
      </c>
      <c r="K132" s="504">
        <v>5</v>
      </c>
      <c r="L132" s="679">
        <v>1000</v>
      </c>
      <c r="M132" s="1571"/>
      <c r="N132" s="728" t="s">
        <v>375</v>
      </c>
    </row>
    <row r="133" spans="1:14" ht="15.75" x14ac:dyDescent="0.25">
      <c r="A133" s="1575"/>
      <c r="B133" s="725" t="s">
        <v>32</v>
      </c>
      <c r="C133" s="504">
        <v>2</v>
      </c>
      <c r="D133" s="726" t="s">
        <v>192</v>
      </c>
      <c r="E133" s="504" t="s">
        <v>392</v>
      </c>
      <c r="F133" s="504"/>
      <c r="G133" s="504"/>
      <c r="H133" s="678">
        <v>45474</v>
      </c>
      <c r="I133" s="678">
        <v>45292</v>
      </c>
      <c r="J133" s="504">
        <v>0</v>
      </c>
      <c r="K133" s="504">
        <v>5</v>
      </c>
      <c r="L133" s="679">
        <v>1000</v>
      </c>
      <c r="M133" s="1571" t="s">
        <v>732</v>
      </c>
      <c r="N133" s="728" t="s">
        <v>374</v>
      </c>
    </row>
    <row r="134" spans="1:14" ht="15.75" x14ac:dyDescent="0.25">
      <c r="A134" s="1575"/>
      <c r="B134" s="725" t="s">
        <v>73</v>
      </c>
      <c r="C134" s="504">
        <v>3</v>
      </c>
      <c r="D134" s="726" t="s">
        <v>193</v>
      </c>
      <c r="E134" s="504" t="s">
        <v>392</v>
      </c>
      <c r="F134" s="504"/>
      <c r="G134" s="504"/>
      <c r="H134" s="678">
        <v>45474</v>
      </c>
      <c r="I134" s="678">
        <v>45292</v>
      </c>
      <c r="J134" s="504">
        <v>0</v>
      </c>
      <c r="K134" s="504">
        <v>5</v>
      </c>
      <c r="L134" s="679">
        <v>1000</v>
      </c>
      <c r="M134" s="1571"/>
      <c r="N134" s="728" t="s">
        <v>374</v>
      </c>
    </row>
    <row r="135" spans="1:14" ht="15.75" x14ac:dyDescent="0.25">
      <c r="A135" s="1575"/>
      <c r="B135" s="725" t="s">
        <v>73</v>
      </c>
      <c r="C135" s="504">
        <v>4</v>
      </c>
      <c r="D135" s="726">
        <v>708510</v>
      </c>
      <c r="E135" s="504" t="s">
        <v>392</v>
      </c>
      <c r="F135" s="504"/>
      <c r="G135" s="504"/>
      <c r="H135" s="678">
        <v>45474</v>
      </c>
      <c r="I135" s="678">
        <v>45292</v>
      </c>
      <c r="J135" s="504">
        <v>0</v>
      </c>
      <c r="K135" s="504">
        <v>5</v>
      </c>
      <c r="L135" s="679">
        <v>1000</v>
      </c>
      <c r="M135" s="1571"/>
      <c r="N135" s="728" t="s">
        <v>375</v>
      </c>
    </row>
    <row r="136" spans="1:14" ht="15.75" x14ac:dyDescent="0.25">
      <c r="A136" s="1575"/>
      <c r="B136" s="725" t="s">
        <v>74</v>
      </c>
      <c r="C136" s="504">
        <v>5</v>
      </c>
      <c r="D136" s="726" t="s">
        <v>248</v>
      </c>
      <c r="E136" s="504" t="s">
        <v>391</v>
      </c>
      <c r="F136" s="504"/>
      <c r="G136" s="504"/>
      <c r="H136" s="678">
        <v>45474</v>
      </c>
      <c r="I136" s="678">
        <v>45292</v>
      </c>
      <c r="J136" s="504">
        <v>0</v>
      </c>
      <c r="K136" s="504">
        <v>5</v>
      </c>
      <c r="L136" s="679">
        <v>1000</v>
      </c>
      <c r="M136" s="1571"/>
      <c r="N136" s="728" t="s">
        <v>374</v>
      </c>
    </row>
    <row r="137" spans="1:14" ht="29.25" customHeight="1" x14ac:dyDescent="0.25">
      <c r="A137" s="1575"/>
      <c r="B137" s="725" t="s">
        <v>75</v>
      </c>
      <c r="C137" s="504">
        <v>1</v>
      </c>
      <c r="D137" s="726" t="s">
        <v>195</v>
      </c>
      <c r="E137" s="504" t="s">
        <v>391</v>
      </c>
      <c r="F137" s="504"/>
      <c r="G137" s="504"/>
      <c r="H137" s="678">
        <v>45474</v>
      </c>
      <c r="I137" s="678">
        <v>45292</v>
      </c>
      <c r="J137" s="504">
        <v>0</v>
      </c>
      <c r="K137" s="504">
        <v>5</v>
      </c>
      <c r="L137" s="679">
        <v>1000</v>
      </c>
      <c r="M137" s="1571"/>
      <c r="N137" s="728" t="s">
        <v>374</v>
      </c>
    </row>
    <row r="138" spans="1:14" ht="23.25" customHeight="1" x14ac:dyDescent="0.25">
      <c r="A138" s="1575"/>
      <c r="B138" s="725" t="s">
        <v>75</v>
      </c>
      <c r="C138" s="504">
        <v>2</v>
      </c>
      <c r="D138" s="726">
        <v>708512</v>
      </c>
      <c r="E138" s="504" t="s">
        <v>392</v>
      </c>
      <c r="F138" s="504"/>
      <c r="G138" s="504"/>
      <c r="H138" s="678">
        <v>45474</v>
      </c>
      <c r="I138" s="678">
        <v>45292</v>
      </c>
      <c r="J138" s="504">
        <v>0</v>
      </c>
      <c r="K138" s="504">
        <v>5</v>
      </c>
      <c r="L138" s="679">
        <v>1000</v>
      </c>
      <c r="M138" s="1571"/>
      <c r="N138" s="728" t="s">
        <v>375</v>
      </c>
    </row>
    <row r="139" spans="1:14" ht="28.5" customHeight="1" x14ac:dyDescent="0.25">
      <c r="A139" s="1575"/>
      <c r="B139" s="725" t="s">
        <v>90</v>
      </c>
      <c r="C139" s="504">
        <v>3</v>
      </c>
      <c r="D139" s="726" t="s">
        <v>196</v>
      </c>
      <c r="E139" s="504" t="s">
        <v>392</v>
      </c>
      <c r="F139" s="504"/>
      <c r="G139" s="504"/>
      <c r="H139" s="678">
        <v>45474</v>
      </c>
      <c r="I139" s="678">
        <v>45292</v>
      </c>
      <c r="J139" s="504">
        <v>0</v>
      </c>
      <c r="K139" s="504">
        <v>5</v>
      </c>
      <c r="L139" s="679">
        <v>1000</v>
      </c>
      <c r="M139" s="1571"/>
      <c r="N139" s="728" t="s">
        <v>374</v>
      </c>
    </row>
    <row r="140" spans="1:14" ht="30.75" customHeight="1" x14ac:dyDescent="0.25">
      <c r="A140" s="1575"/>
      <c r="B140" s="725" t="s">
        <v>33</v>
      </c>
      <c r="C140" s="504">
        <v>4</v>
      </c>
      <c r="D140" s="726" t="s">
        <v>197</v>
      </c>
      <c r="E140" s="504" t="s">
        <v>392</v>
      </c>
      <c r="F140" s="504"/>
      <c r="G140" s="504"/>
      <c r="H140" s="678">
        <v>45474</v>
      </c>
      <c r="I140" s="678">
        <v>45292</v>
      </c>
      <c r="J140" s="504">
        <v>0</v>
      </c>
      <c r="K140" s="504">
        <v>5</v>
      </c>
      <c r="L140" s="679">
        <v>1000</v>
      </c>
      <c r="M140" s="1571" t="s">
        <v>757</v>
      </c>
      <c r="N140" s="728" t="s">
        <v>374</v>
      </c>
    </row>
    <row r="141" spans="1:14" ht="15.75" customHeight="1" x14ac:dyDescent="0.25">
      <c r="A141" s="1575"/>
      <c r="B141" s="725" t="s">
        <v>76</v>
      </c>
      <c r="C141" s="504">
        <v>1</v>
      </c>
      <c r="D141" s="726" t="s">
        <v>198</v>
      </c>
      <c r="E141" s="504" t="s">
        <v>392</v>
      </c>
      <c r="F141" s="504"/>
      <c r="G141" s="504"/>
      <c r="H141" s="678">
        <v>45474</v>
      </c>
      <c r="I141" s="678">
        <v>45292</v>
      </c>
      <c r="J141" s="504">
        <v>0</v>
      </c>
      <c r="K141" s="504">
        <v>5</v>
      </c>
      <c r="L141" s="679">
        <v>1000</v>
      </c>
      <c r="M141" s="1571"/>
      <c r="N141" s="728" t="s">
        <v>374</v>
      </c>
    </row>
    <row r="142" spans="1:14" ht="15.75" x14ac:dyDescent="0.25">
      <c r="A142" s="1575"/>
      <c r="B142" s="725" t="s">
        <v>77</v>
      </c>
      <c r="C142" s="504">
        <v>2</v>
      </c>
      <c r="D142" s="726" t="s">
        <v>199</v>
      </c>
      <c r="E142" s="504" t="s">
        <v>392</v>
      </c>
      <c r="F142" s="504"/>
      <c r="G142" s="504"/>
      <c r="H142" s="678">
        <v>45474</v>
      </c>
      <c r="I142" s="678">
        <v>45292</v>
      </c>
      <c r="J142" s="504">
        <v>0</v>
      </c>
      <c r="K142" s="504">
        <v>5</v>
      </c>
      <c r="L142" s="679">
        <v>1000</v>
      </c>
      <c r="M142" s="1571"/>
      <c r="N142" s="728" t="s">
        <v>374</v>
      </c>
    </row>
    <row r="143" spans="1:14" ht="15.75" x14ac:dyDescent="0.25">
      <c r="A143" s="1575"/>
      <c r="B143" s="725" t="s">
        <v>78</v>
      </c>
      <c r="C143" s="504">
        <v>3</v>
      </c>
      <c r="D143" s="726" t="s">
        <v>200</v>
      </c>
      <c r="E143" s="504" t="s">
        <v>392</v>
      </c>
      <c r="F143" s="504">
        <v>1</v>
      </c>
      <c r="G143" s="504"/>
      <c r="H143" s="678">
        <v>45474</v>
      </c>
      <c r="I143" s="678">
        <v>45292</v>
      </c>
      <c r="J143" s="504">
        <v>0</v>
      </c>
      <c r="K143" s="504">
        <v>5</v>
      </c>
      <c r="L143" s="679">
        <v>1000</v>
      </c>
      <c r="M143" s="1571"/>
      <c r="N143" s="728" t="s">
        <v>374</v>
      </c>
    </row>
    <row r="144" spans="1:14" ht="15.75" x14ac:dyDescent="0.25">
      <c r="A144" s="1575"/>
      <c r="B144" s="725" t="s">
        <v>34</v>
      </c>
      <c r="C144" s="504">
        <v>4</v>
      </c>
      <c r="D144" s="726" t="s">
        <v>201</v>
      </c>
      <c r="E144" s="504" t="s">
        <v>392</v>
      </c>
      <c r="F144" s="504"/>
      <c r="G144" s="504"/>
      <c r="H144" s="678">
        <v>45474</v>
      </c>
      <c r="I144" s="678">
        <v>45292</v>
      </c>
      <c r="J144" s="504">
        <v>0</v>
      </c>
      <c r="K144" s="504">
        <v>5</v>
      </c>
      <c r="L144" s="679">
        <v>1000</v>
      </c>
      <c r="M144" s="1571" t="s">
        <v>798</v>
      </c>
      <c r="N144" s="728" t="s">
        <v>374</v>
      </c>
    </row>
    <row r="145" spans="1:14" ht="15.75" x14ac:dyDescent="0.25">
      <c r="A145" s="1575"/>
      <c r="B145" s="725" t="s">
        <v>79</v>
      </c>
      <c r="C145" s="504">
        <v>5</v>
      </c>
      <c r="D145" s="726" t="s">
        <v>202</v>
      </c>
      <c r="E145" s="504" t="s">
        <v>392</v>
      </c>
      <c r="F145" s="504"/>
      <c r="G145" s="504"/>
      <c r="H145" s="678">
        <v>45474</v>
      </c>
      <c r="I145" s="678">
        <v>45292</v>
      </c>
      <c r="J145" s="504">
        <v>0</v>
      </c>
      <c r="K145" s="504">
        <v>5</v>
      </c>
      <c r="L145" s="679">
        <v>1000</v>
      </c>
      <c r="M145" s="1571"/>
      <c r="N145" s="728" t="s">
        <v>374</v>
      </c>
    </row>
    <row r="146" spans="1:14" ht="15.75" x14ac:dyDescent="0.25">
      <c r="A146" s="1575"/>
      <c r="B146" s="725" t="s">
        <v>80</v>
      </c>
      <c r="C146" s="504">
        <v>6</v>
      </c>
      <c r="D146" s="726" t="s">
        <v>203</v>
      </c>
      <c r="E146" s="504" t="s">
        <v>392</v>
      </c>
      <c r="F146" s="504"/>
      <c r="G146" s="504"/>
      <c r="H146" s="678">
        <v>45474</v>
      </c>
      <c r="I146" s="678">
        <v>45292</v>
      </c>
      <c r="J146" s="504">
        <v>0</v>
      </c>
      <c r="K146" s="504">
        <v>5</v>
      </c>
      <c r="L146" s="679">
        <v>1000</v>
      </c>
      <c r="M146" s="1571"/>
      <c r="N146" s="728" t="s">
        <v>374</v>
      </c>
    </row>
    <row r="147" spans="1:14" ht="15.75" x14ac:dyDescent="0.25">
      <c r="A147" s="1575"/>
      <c r="B147" s="725" t="s">
        <v>81</v>
      </c>
      <c r="C147" s="504">
        <v>7</v>
      </c>
      <c r="D147" s="726" t="s">
        <v>204</v>
      </c>
      <c r="E147" s="504" t="s">
        <v>392</v>
      </c>
      <c r="F147" s="504"/>
      <c r="G147" s="504"/>
      <c r="H147" s="678">
        <v>45474</v>
      </c>
      <c r="I147" s="678">
        <v>45292</v>
      </c>
      <c r="J147" s="504">
        <v>0</v>
      </c>
      <c r="K147" s="504">
        <v>5</v>
      </c>
      <c r="L147" s="679">
        <v>1000</v>
      </c>
      <c r="M147" s="1571"/>
      <c r="N147" s="728" t="s">
        <v>374</v>
      </c>
    </row>
    <row r="148" spans="1:14" ht="15.75" customHeight="1" x14ac:dyDescent="0.25">
      <c r="A148" s="1575"/>
      <c r="B148" s="725" t="s">
        <v>27</v>
      </c>
      <c r="C148" s="504">
        <v>1</v>
      </c>
      <c r="D148" s="726">
        <v>15256</v>
      </c>
      <c r="E148" s="504" t="s">
        <v>392</v>
      </c>
      <c r="F148" s="504"/>
      <c r="G148" s="504"/>
      <c r="H148" s="678">
        <v>45474</v>
      </c>
      <c r="I148" s="678">
        <v>45292</v>
      </c>
      <c r="J148" s="504">
        <v>0</v>
      </c>
      <c r="K148" s="504">
        <v>5</v>
      </c>
      <c r="L148" s="679">
        <v>1000</v>
      </c>
      <c r="M148" s="1571" t="s">
        <v>806</v>
      </c>
      <c r="N148" s="728" t="s">
        <v>561</v>
      </c>
    </row>
    <row r="149" spans="1:14" ht="60.75" customHeight="1" x14ac:dyDescent="0.25">
      <c r="A149" s="1575"/>
      <c r="B149" s="725" t="s">
        <v>29</v>
      </c>
      <c r="C149" s="504">
        <v>2</v>
      </c>
      <c r="D149" s="726">
        <v>15633</v>
      </c>
      <c r="E149" s="504" t="s">
        <v>392</v>
      </c>
      <c r="F149" s="504"/>
      <c r="G149" s="504"/>
      <c r="H149" s="678">
        <v>45474</v>
      </c>
      <c r="I149" s="678">
        <v>45292</v>
      </c>
      <c r="J149" s="504">
        <v>0</v>
      </c>
      <c r="K149" s="504">
        <v>5</v>
      </c>
      <c r="L149" s="679">
        <v>1000</v>
      </c>
      <c r="M149" s="1571"/>
      <c r="N149" s="728" t="s">
        <v>561</v>
      </c>
    </row>
    <row r="150" spans="1:14" ht="53.25" customHeight="1" x14ac:dyDescent="0.25">
      <c r="A150" s="1575"/>
      <c r="B150" s="725" t="s">
        <v>65</v>
      </c>
      <c r="C150" s="504">
        <v>3</v>
      </c>
      <c r="D150" s="726">
        <v>15481</v>
      </c>
      <c r="E150" s="504" t="s">
        <v>392</v>
      </c>
      <c r="F150" s="504"/>
      <c r="G150" s="504"/>
      <c r="H150" s="678">
        <v>45474</v>
      </c>
      <c r="I150" s="678">
        <v>45292</v>
      </c>
      <c r="J150" s="504">
        <v>0</v>
      </c>
      <c r="K150" s="504">
        <v>5</v>
      </c>
      <c r="L150" s="679">
        <v>1000</v>
      </c>
      <c r="M150" s="1571" t="s">
        <v>729</v>
      </c>
      <c r="N150" s="728" t="s">
        <v>561</v>
      </c>
    </row>
    <row r="151" spans="1:14" ht="45.75" customHeight="1" x14ac:dyDescent="0.25">
      <c r="A151" s="1575"/>
      <c r="B151" s="725" t="s">
        <v>66</v>
      </c>
      <c r="C151" s="504">
        <v>4</v>
      </c>
      <c r="D151" s="726">
        <v>15637</v>
      </c>
      <c r="E151" s="504" t="s">
        <v>392</v>
      </c>
      <c r="F151" s="504"/>
      <c r="G151" s="504"/>
      <c r="H151" s="678">
        <v>45474</v>
      </c>
      <c r="I151" s="678">
        <v>45292</v>
      </c>
      <c r="J151" s="504">
        <v>0</v>
      </c>
      <c r="K151" s="504">
        <v>5</v>
      </c>
      <c r="L151" s="679">
        <v>1000</v>
      </c>
      <c r="M151" s="1571"/>
      <c r="N151" s="728" t="s">
        <v>561</v>
      </c>
    </row>
    <row r="152" spans="1:14" ht="47.25" customHeight="1" x14ac:dyDescent="0.25">
      <c r="A152" s="1575"/>
      <c r="B152" s="725" t="s">
        <v>67</v>
      </c>
      <c r="C152" s="504">
        <v>1</v>
      </c>
      <c r="D152" s="726">
        <v>15504</v>
      </c>
      <c r="E152" s="504" t="s">
        <v>392</v>
      </c>
      <c r="F152" s="504"/>
      <c r="G152" s="504"/>
      <c r="H152" s="678">
        <v>45474</v>
      </c>
      <c r="I152" s="678">
        <v>45292</v>
      </c>
      <c r="J152" s="504">
        <v>0</v>
      </c>
      <c r="K152" s="504">
        <v>5</v>
      </c>
      <c r="L152" s="679">
        <v>1000</v>
      </c>
      <c r="M152" s="1571" t="s">
        <v>730</v>
      </c>
      <c r="N152" s="728" t="s">
        <v>561</v>
      </c>
    </row>
    <row r="153" spans="1:14" ht="15.75" x14ac:dyDescent="0.25">
      <c r="A153" s="1575"/>
      <c r="B153" s="725" t="s">
        <v>69</v>
      </c>
      <c r="C153" s="504">
        <v>2</v>
      </c>
      <c r="D153" s="726">
        <v>15484</v>
      </c>
      <c r="E153" s="504" t="s">
        <v>392</v>
      </c>
      <c r="F153" s="504"/>
      <c r="G153" s="504"/>
      <c r="H153" s="678">
        <v>45474</v>
      </c>
      <c r="I153" s="678">
        <v>45292</v>
      </c>
      <c r="J153" s="504">
        <v>0</v>
      </c>
      <c r="K153" s="504">
        <v>5</v>
      </c>
      <c r="L153" s="679">
        <v>1000</v>
      </c>
      <c r="M153" s="1571"/>
      <c r="N153" s="728" t="s">
        <v>561</v>
      </c>
    </row>
    <row r="154" spans="1:14" ht="78.75" x14ac:dyDescent="0.25">
      <c r="A154" s="1575"/>
      <c r="B154" s="725" t="s">
        <v>90</v>
      </c>
      <c r="C154" s="504">
        <v>3</v>
      </c>
      <c r="D154" s="726">
        <v>15639</v>
      </c>
      <c r="E154" s="504" t="s">
        <v>392</v>
      </c>
      <c r="F154" s="504"/>
      <c r="G154" s="504"/>
      <c r="H154" s="678">
        <v>45474</v>
      </c>
      <c r="I154" s="678">
        <v>45292</v>
      </c>
      <c r="J154" s="504">
        <v>0</v>
      </c>
      <c r="K154" s="504">
        <v>5</v>
      </c>
      <c r="L154" s="679">
        <v>1000</v>
      </c>
      <c r="M154" s="727" t="s">
        <v>732</v>
      </c>
      <c r="N154" s="728" t="s">
        <v>561</v>
      </c>
    </row>
    <row r="155" spans="1:14" ht="15.75" x14ac:dyDescent="0.25">
      <c r="A155" s="1575"/>
      <c r="B155" s="725" t="s">
        <v>76</v>
      </c>
      <c r="C155" s="504">
        <v>4</v>
      </c>
      <c r="D155" s="726">
        <v>15494</v>
      </c>
      <c r="E155" s="504" t="s">
        <v>392</v>
      </c>
      <c r="F155" s="504"/>
      <c r="G155" s="504"/>
      <c r="H155" s="678">
        <v>45474</v>
      </c>
      <c r="I155" s="678">
        <v>45292</v>
      </c>
      <c r="J155" s="504">
        <v>0</v>
      </c>
      <c r="K155" s="504">
        <v>5</v>
      </c>
      <c r="L155" s="679">
        <v>1000</v>
      </c>
      <c r="M155" s="1571" t="s">
        <v>757</v>
      </c>
      <c r="N155" s="728" t="s">
        <v>561</v>
      </c>
    </row>
    <row r="156" spans="1:14" ht="15.75" customHeight="1" x14ac:dyDescent="0.25">
      <c r="A156" s="1575"/>
      <c r="B156" s="725" t="s">
        <v>77</v>
      </c>
      <c r="C156" s="504">
        <v>1</v>
      </c>
      <c r="D156" s="726">
        <v>15492</v>
      </c>
      <c r="E156" s="504" t="s">
        <v>392</v>
      </c>
      <c r="F156" s="504"/>
      <c r="G156" s="504"/>
      <c r="H156" s="678">
        <v>45474</v>
      </c>
      <c r="I156" s="678">
        <v>45292</v>
      </c>
      <c r="J156" s="504">
        <v>0</v>
      </c>
      <c r="K156" s="504">
        <v>2</v>
      </c>
      <c r="L156" s="679">
        <v>250</v>
      </c>
      <c r="M156" s="1571"/>
      <c r="N156" s="728" t="s">
        <v>561</v>
      </c>
    </row>
    <row r="157" spans="1:14" ht="59.25" customHeight="1" x14ac:dyDescent="0.25">
      <c r="A157" s="1575"/>
      <c r="B157" s="725" t="s">
        <v>78</v>
      </c>
      <c r="C157" s="504">
        <v>2</v>
      </c>
      <c r="D157" s="726">
        <v>15491</v>
      </c>
      <c r="E157" s="504" t="s">
        <v>392</v>
      </c>
      <c r="F157" s="504"/>
      <c r="G157" s="504"/>
      <c r="H157" s="678">
        <v>45474</v>
      </c>
      <c r="I157" s="678">
        <v>45292</v>
      </c>
      <c r="J157" s="504">
        <v>0</v>
      </c>
      <c r="K157" s="504">
        <v>2</v>
      </c>
      <c r="L157" s="679">
        <v>250</v>
      </c>
      <c r="M157" s="1571"/>
      <c r="N157" s="728" t="s">
        <v>561</v>
      </c>
    </row>
    <row r="158" spans="1:14" ht="15.75" customHeight="1" x14ac:dyDescent="0.25">
      <c r="A158" s="1575"/>
      <c r="B158" s="725" t="s">
        <v>80</v>
      </c>
      <c r="C158" s="504">
        <v>1</v>
      </c>
      <c r="D158" s="726">
        <v>15482</v>
      </c>
      <c r="E158" s="504" t="s">
        <v>392</v>
      </c>
      <c r="F158" s="504"/>
      <c r="G158" s="504"/>
      <c r="H158" s="678">
        <v>45474</v>
      </c>
      <c r="I158" s="678">
        <v>45292</v>
      </c>
      <c r="J158" s="504">
        <v>0</v>
      </c>
      <c r="K158" s="504">
        <v>2</v>
      </c>
      <c r="L158" s="679">
        <v>250</v>
      </c>
      <c r="M158" s="727" t="s">
        <v>798</v>
      </c>
      <c r="N158" s="728" t="s">
        <v>561</v>
      </c>
    </row>
    <row r="159" spans="1:14" ht="48.75" customHeight="1" x14ac:dyDescent="0.25">
      <c r="A159" s="1575" t="s">
        <v>805</v>
      </c>
      <c r="B159" s="725" t="s">
        <v>22</v>
      </c>
      <c r="C159" s="504">
        <v>2</v>
      </c>
      <c r="D159" s="726">
        <v>707388</v>
      </c>
      <c r="E159" s="504" t="s">
        <v>392</v>
      </c>
      <c r="F159" s="504"/>
      <c r="G159" s="504">
        <v>1</v>
      </c>
      <c r="H159" s="678">
        <v>45474</v>
      </c>
      <c r="I159" s="678">
        <v>45292</v>
      </c>
      <c r="J159" s="504">
        <v>0</v>
      </c>
      <c r="K159" s="504">
        <v>2</v>
      </c>
      <c r="L159" s="679">
        <v>250</v>
      </c>
      <c r="M159" s="1571" t="s">
        <v>726</v>
      </c>
      <c r="N159" s="728" t="s">
        <v>375</v>
      </c>
    </row>
    <row r="160" spans="1:14" ht="63" customHeight="1" x14ac:dyDescent="0.25">
      <c r="A160" s="1575"/>
      <c r="B160" s="725" t="s">
        <v>23</v>
      </c>
      <c r="C160" s="504">
        <v>4</v>
      </c>
      <c r="D160" s="726">
        <v>707389</v>
      </c>
      <c r="E160" s="504" t="s">
        <v>392</v>
      </c>
      <c r="F160" s="504">
        <v>1</v>
      </c>
      <c r="G160" s="504"/>
      <c r="H160" s="678">
        <v>45474</v>
      </c>
      <c r="I160" s="678">
        <v>45292</v>
      </c>
      <c r="J160" s="504">
        <v>0</v>
      </c>
      <c r="K160" s="504">
        <v>2</v>
      </c>
      <c r="L160" s="679">
        <v>250</v>
      </c>
      <c r="M160" s="1571"/>
      <c r="N160" s="728" t="s">
        <v>375</v>
      </c>
    </row>
    <row r="161" spans="1:14" ht="36" customHeight="1" x14ac:dyDescent="0.25">
      <c r="A161" s="1575"/>
      <c r="B161" s="725" t="s">
        <v>24</v>
      </c>
      <c r="C161" s="504">
        <v>5</v>
      </c>
      <c r="D161" s="726" t="s">
        <v>762</v>
      </c>
      <c r="E161" s="504" t="s">
        <v>392</v>
      </c>
      <c r="F161" s="504">
        <v>1</v>
      </c>
      <c r="G161" s="504">
        <v>1</v>
      </c>
      <c r="H161" s="678">
        <v>45474</v>
      </c>
      <c r="I161" s="678">
        <v>45292</v>
      </c>
      <c r="J161" s="504">
        <v>0</v>
      </c>
      <c r="K161" s="504">
        <v>2</v>
      </c>
      <c r="L161" s="679">
        <v>250</v>
      </c>
      <c r="M161" s="1571"/>
      <c r="N161" s="728" t="s">
        <v>807</v>
      </c>
    </row>
    <row r="162" spans="1:14" ht="15.75" customHeight="1" x14ac:dyDescent="0.25">
      <c r="A162" s="1575"/>
      <c r="B162" s="725" t="s">
        <v>25</v>
      </c>
      <c r="C162" s="504">
        <v>6</v>
      </c>
      <c r="D162" s="726">
        <v>707391</v>
      </c>
      <c r="E162" s="504" t="s">
        <v>392</v>
      </c>
      <c r="F162" s="504"/>
      <c r="G162" s="504"/>
      <c r="H162" s="678">
        <v>45474</v>
      </c>
      <c r="I162" s="678">
        <v>45292</v>
      </c>
      <c r="J162" s="504">
        <v>0</v>
      </c>
      <c r="K162" s="504">
        <v>2</v>
      </c>
      <c r="L162" s="679">
        <v>250</v>
      </c>
      <c r="M162" s="1571"/>
      <c r="N162" s="728" t="s">
        <v>375</v>
      </c>
    </row>
    <row r="163" spans="1:14" ht="58.5" customHeight="1" x14ac:dyDescent="0.25">
      <c r="A163" s="1575"/>
      <c r="B163" s="725" t="s">
        <v>31</v>
      </c>
      <c r="C163" s="504">
        <v>7</v>
      </c>
      <c r="D163" s="726">
        <v>707367</v>
      </c>
      <c r="E163" s="504" t="s">
        <v>392</v>
      </c>
      <c r="F163" s="504"/>
      <c r="G163" s="504">
        <v>1</v>
      </c>
      <c r="H163" s="678">
        <v>45474</v>
      </c>
      <c r="I163" s="678">
        <v>45292</v>
      </c>
      <c r="J163" s="504">
        <v>0</v>
      </c>
      <c r="K163" s="504">
        <v>2</v>
      </c>
      <c r="L163" s="679">
        <v>250</v>
      </c>
      <c r="M163" s="1571" t="s">
        <v>731</v>
      </c>
      <c r="N163" s="728" t="s">
        <v>375</v>
      </c>
    </row>
    <row r="164" spans="1:14" ht="87" customHeight="1" x14ac:dyDescent="0.25">
      <c r="A164" s="1575"/>
      <c r="B164" s="725" t="s">
        <v>71</v>
      </c>
      <c r="C164" s="504">
        <v>1</v>
      </c>
      <c r="D164" s="726">
        <v>707373</v>
      </c>
      <c r="E164" s="504" t="s">
        <v>392</v>
      </c>
      <c r="F164" s="504"/>
      <c r="G164" s="504"/>
      <c r="H164" s="678">
        <v>45474</v>
      </c>
      <c r="I164" s="678">
        <v>45292</v>
      </c>
      <c r="J164" s="504">
        <v>0</v>
      </c>
      <c r="K164" s="504">
        <v>2</v>
      </c>
      <c r="L164" s="679">
        <v>250</v>
      </c>
      <c r="M164" s="1571"/>
      <c r="N164" s="728" t="s">
        <v>375</v>
      </c>
    </row>
    <row r="165" spans="1:14" ht="15.75" x14ac:dyDescent="0.25">
      <c r="A165" s="1575"/>
      <c r="B165" s="725" t="s">
        <v>72</v>
      </c>
      <c r="C165" s="504">
        <v>8</v>
      </c>
      <c r="D165" s="726">
        <v>707376</v>
      </c>
      <c r="E165" s="504" t="s">
        <v>392</v>
      </c>
      <c r="F165" s="504">
        <v>1</v>
      </c>
      <c r="G165" s="504"/>
      <c r="H165" s="678">
        <v>45474</v>
      </c>
      <c r="I165" s="678">
        <v>45292</v>
      </c>
      <c r="J165" s="504">
        <v>0</v>
      </c>
      <c r="K165" s="504">
        <v>2</v>
      </c>
      <c r="L165" s="679">
        <v>250</v>
      </c>
      <c r="M165" s="1571"/>
      <c r="N165" s="728" t="s">
        <v>375</v>
      </c>
    </row>
    <row r="166" spans="1:14" ht="15.75" customHeight="1" x14ac:dyDescent="0.25">
      <c r="A166" s="1575"/>
      <c r="B166" s="725" t="s">
        <v>317</v>
      </c>
      <c r="C166" s="504">
        <v>9</v>
      </c>
      <c r="D166" s="726">
        <v>707362</v>
      </c>
      <c r="E166" s="504" t="s">
        <v>392</v>
      </c>
      <c r="F166" s="504"/>
      <c r="G166" s="504">
        <v>2</v>
      </c>
      <c r="H166" s="678">
        <v>45474</v>
      </c>
      <c r="I166" s="678">
        <v>45292</v>
      </c>
      <c r="J166" s="504">
        <v>0</v>
      </c>
      <c r="K166" s="504">
        <v>2</v>
      </c>
      <c r="L166" s="679">
        <v>250</v>
      </c>
      <c r="M166" s="1571"/>
      <c r="N166" s="728" t="s">
        <v>375</v>
      </c>
    </row>
    <row r="167" spans="1:14" ht="15.75" x14ac:dyDescent="0.25">
      <c r="A167" s="1575"/>
      <c r="B167" s="725" t="s">
        <v>22</v>
      </c>
      <c r="C167" s="504">
        <v>10</v>
      </c>
      <c r="D167" s="726">
        <v>15055</v>
      </c>
      <c r="E167" s="504" t="s">
        <v>392</v>
      </c>
      <c r="F167" s="504"/>
      <c r="G167" s="504"/>
      <c r="H167" s="678">
        <v>45474</v>
      </c>
      <c r="I167" s="678">
        <v>45292</v>
      </c>
      <c r="J167" s="504">
        <v>0</v>
      </c>
      <c r="K167" s="504">
        <v>2</v>
      </c>
      <c r="L167" s="679">
        <v>250</v>
      </c>
      <c r="M167" s="1571" t="s">
        <v>726</v>
      </c>
      <c r="N167" s="728" t="s">
        <v>561</v>
      </c>
    </row>
    <row r="168" spans="1:14" ht="54.75" customHeight="1" x14ac:dyDescent="0.25">
      <c r="A168" s="1575"/>
      <c r="B168" s="725" t="s">
        <v>24</v>
      </c>
      <c r="C168" s="681">
        <v>11</v>
      </c>
      <c r="D168" s="726">
        <v>15184</v>
      </c>
      <c r="E168" s="681" t="s">
        <v>392</v>
      </c>
      <c r="F168" s="681"/>
      <c r="G168" s="681"/>
      <c r="H168" s="682">
        <v>45474</v>
      </c>
      <c r="I168" s="678">
        <v>45292</v>
      </c>
      <c r="J168" s="504">
        <v>0</v>
      </c>
      <c r="K168" s="504">
        <v>2</v>
      </c>
      <c r="L168" s="679">
        <v>250</v>
      </c>
      <c r="M168" s="1571"/>
      <c r="N168" s="728" t="s">
        <v>561</v>
      </c>
    </row>
    <row r="169" spans="1:14" ht="91.5" customHeight="1" thickBot="1" x14ac:dyDescent="0.3">
      <c r="A169" s="1575"/>
      <c r="B169" s="725" t="s">
        <v>31</v>
      </c>
      <c r="C169" s="687">
        <v>1</v>
      </c>
      <c r="D169" s="726">
        <v>15100</v>
      </c>
      <c r="E169" s="687" t="s">
        <v>392</v>
      </c>
      <c r="F169" s="687"/>
      <c r="G169" s="687"/>
      <c r="H169" s="682">
        <v>45474</v>
      </c>
      <c r="I169" s="678">
        <v>45292</v>
      </c>
      <c r="J169" s="686">
        <v>0</v>
      </c>
      <c r="K169" s="686">
        <v>2</v>
      </c>
      <c r="L169" s="688">
        <v>250</v>
      </c>
      <c r="M169" s="727" t="s">
        <v>731</v>
      </c>
      <c r="N169" s="728" t="s">
        <v>561</v>
      </c>
    </row>
    <row r="170" spans="1:14" ht="15.75" customHeight="1" x14ac:dyDescent="0.25">
      <c r="A170" s="1575" t="s">
        <v>251</v>
      </c>
      <c r="B170" s="725" t="s">
        <v>35</v>
      </c>
      <c r="C170" s="674">
        <v>1</v>
      </c>
      <c r="D170" s="726">
        <v>707371</v>
      </c>
      <c r="E170" s="674" t="s">
        <v>392</v>
      </c>
      <c r="F170" s="674"/>
      <c r="G170" s="674"/>
      <c r="H170" s="675">
        <v>45474</v>
      </c>
      <c r="I170" s="675">
        <v>45292</v>
      </c>
      <c r="J170" s="674">
        <v>0</v>
      </c>
      <c r="K170" s="674">
        <v>5</v>
      </c>
      <c r="L170" s="676">
        <v>1000</v>
      </c>
      <c r="M170" s="1571" t="s">
        <v>734</v>
      </c>
      <c r="N170" s="728" t="s">
        <v>375</v>
      </c>
    </row>
    <row r="171" spans="1:14" ht="15.75" x14ac:dyDescent="0.25">
      <c r="A171" s="1575"/>
      <c r="B171" s="725" t="s">
        <v>83</v>
      </c>
      <c r="C171" s="504">
        <v>2</v>
      </c>
      <c r="D171" s="726">
        <v>707372</v>
      </c>
      <c r="E171" s="504" t="s">
        <v>392</v>
      </c>
      <c r="F171" s="504"/>
      <c r="G171" s="504"/>
      <c r="H171" s="678">
        <v>45474</v>
      </c>
      <c r="I171" s="678">
        <v>45292</v>
      </c>
      <c r="J171" s="504">
        <v>0</v>
      </c>
      <c r="K171" s="504">
        <v>5</v>
      </c>
      <c r="L171" s="679">
        <v>1000</v>
      </c>
      <c r="M171" s="1571"/>
      <c r="N171" s="728" t="s">
        <v>375</v>
      </c>
    </row>
    <row r="172" spans="1:14" ht="35.25" customHeight="1" x14ac:dyDescent="0.25">
      <c r="A172" s="1575"/>
      <c r="B172" s="725" t="s">
        <v>84</v>
      </c>
      <c r="C172" s="504">
        <v>3</v>
      </c>
      <c r="D172" s="726">
        <v>707370</v>
      </c>
      <c r="E172" s="504" t="s">
        <v>392</v>
      </c>
      <c r="F172" s="504"/>
      <c r="G172" s="504"/>
      <c r="H172" s="678">
        <v>45474</v>
      </c>
      <c r="I172" s="678">
        <v>45292</v>
      </c>
      <c r="J172" s="504">
        <v>0</v>
      </c>
      <c r="K172" s="504">
        <v>5</v>
      </c>
      <c r="L172" s="679">
        <v>1000</v>
      </c>
      <c r="M172" s="1571"/>
      <c r="N172" s="728" t="s">
        <v>375</v>
      </c>
    </row>
    <row r="173" spans="1:14" ht="15.75" customHeight="1" x14ac:dyDescent="0.25">
      <c r="A173" s="1575"/>
      <c r="B173" s="725" t="s">
        <v>85</v>
      </c>
      <c r="C173" s="504">
        <v>1</v>
      </c>
      <c r="D173" s="726">
        <v>707379</v>
      </c>
      <c r="E173" s="504" t="s">
        <v>392</v>
      </c>
      <c r="F173" s="504"/>
      <c r="G173" s="504"/>
      <c r="H173" s="678">
        <v>45474</v>
      </c>
      <c r="I173" s="678">
        <v>45292</v>
      </c>
      <c r="J173" s="504">
        <v>0</v>
      </c>
      <c r="K173" s="504">
        <v>5</v>
      </c>
      <c r="L173" s="679">
        <v>1000</v>
      </c>
      <c r="M173" s="1571" t="s">
        <v>735</v>
      </c>
      <c r="N173" s="728" t="s">
        <v>375</v>
      </c>
    </row>
    <row r="174" spans="1:14" ht="15.75" x14ac:dyDescent="0.25">
      <c r="A174" s="1575"/>
      <c r="B174" s="725" t="s">
        <v>86</v>
      </c>
      <c r="C174" s="504">
        <v>2</v>
      </c>
      <c r="D174" s="726">
        <v>707378</v>
      </c>
      <c r="E174" s="504" t="s">
        <v>392</v>
      </c>
      <c r="F174" s="504"/>
      <c r="G174" s="504"/>
      <c r="H174" s="678">
        <v>45474</v>
      </c>
      <c r="I174" s="678">
        <v>45292</v>
      </c>
      <c r="J174" s="504">
        <v>0</v>
      </c>
      <c r="K174" s="504">
        <v>5</v>
      </c>
      <c r="L174" s="679">
        <v>1000</v>
      </c>
      <c r="M174" s="1571"/>
      <c r="N174" s="728" t="s">
        <v>375</v>
      </c>
    </row>
    <row r="175" spans="1:14" ht="61.5" customHeight="1" thickBot="1" x14ac:dyDescent="0.3">
      <c r="A175" s="1575"/>
      <c r="B175" s="725" t="s">
        <v>87</v>
      </c>
      <c r="C175" s="681">
        <v>3</v>
      </c>
      <c r="D175" s="726">
        <v>707360</v>
      </c>
      <c r="E175" s="681" t="s">
        <v>392</v>
      </c>
      <c r="F175" s="681"/>
      <c r="G175" s="689"/>
      <c r="H175" s="682">
        <v>45474</v>
      </c>
      <c r="I175" s="682">
        <v>45292</v>
      </c>
      <c r="J175" s="681">
        <v>0</v>
      </c>
      <c r="K175" s="681">
        <v>5</v>
      </c>
      <c r="L175" s="683">
        <v>1000</v>
      </c>
      <c r="M175" s="1571"/>
      <c r="N175" s="728" t="s">
        <v>375</v>
      </c>
    </row>
    <row r="176" spans="1:14" ht="63" customHeight="1" x14ac:dyDescent="0.25">
      <c r="A176" s="1564" t="s">
        <v>88</v>
      </c>
      <c r="B176" s="674" t="s">
        <v>6</v>
      </c>
      <c r="C176" s="674">
        <v>1</v>
      </c>
      <c r="D176" s="674" t="s">
        <v>205</v>
      </c>
      <c r="E176" s="674" t="s">
        <v>392</v>
      </c>
      <c r="F176" s="685"/>
      <c r="G176" s="674"/>
      <c r="H176" s="675">
        <v>45474</v>
      </c>
      <c r="I176" s="675">
        <v>45292</v>
      </c>
      <c r="J176" s="674">
        <v>0</v>
      </c>
      <c r="K176" s="674">
        <v>8</v>
      </c>
      <c r="L176" s="676">
        <v>1000</v>
      </c>
      <c r="M176" s="1567" t="s">
        <v>718</v>
      </c>
      <c r="N176" s="677" t="s">
        <v>374</v>
      </c>
    </row>
    <row r="177" spans="1:14" ht="63" customHeight="1" x14ac:dyDescent="0.25">
      <c r="A177" s="1565"/>
      <c r="B177" s="504" t="s">
        <v>6</v>
      </c>
      <c r="C177" s="504">
        <v>2</v>
      </c>
      <c r="D177" s="504" t="s">
        <v>206</v>
      </c>
      <c r="E177" s="504" t="s">
        <v>392</v>
      </c>
      <c r="F177" s="504"/>
      <c r="G177" s="504"/>
      <c r="H177" s="678">
        <v>45474</v>
      </c>
      <c r="I177" s="678">
        <v>45292</v>
      </c>
      <c r="J177" s="504">
        <v>0</v>
      </c>
      <c r="K177" s="504">
        <v>8</v>
      </c>
      <c r="L177" s="679">
        <v>1000</v>
      </c>
      <c r="M177" s="1568"/>
      <c r="N177" s="680" t="s">
        <v>374</v>
      </c>
    </row>
    <row r="178" spans="1:14" ht="63" customHeight="1" x14ac:dyDescent="0.25">
      <c r="A178" s="1565"/>
      <c r="B178" s="504" t="s">
        <v>6</v>
      </c>
      <c r="C178" s="504">
        <v>3</v>
      </c>
      <c r="D178" s="504" t="s">
        <v>207</v>
      </c>
      <c r="E178" s="504" t="s">
        <v>392</v>
      </c>
      <c r="F178" s="504"/>
      <c r="G178" s="504"/>
      <c r="H178" s="678">
        <v>45474</v>
      </c>
      <c r="I178" s="678">
        <v>45292</v>
      </c>
      <c r="J178" s="504">
        <v>0</v>
      </c>
      <c r="K178" s="504">
        <v>8</v>
      </c>
      <c r="L178" s="679">
        <v>1000</v>
      </c>
      <c r="M178" s="1568"/>
      <c r="N178" s="680" t="s">
        <v>374</v>
      </c>
    </row>
    <row r="179" spans="1:14" ht="63" customHeight="1" x14ac:dyDescent="0.25">
      <c r="A179" s="1565"/>
      <c r="B179" s="504" t="s">
        <v>6</v>
      </c>
      <c r="C179" s="504">
        <v>4</v>
      </c>
      <c r="D179" s="504" t="s">
        <v>208</v>
      </c>
      <c r="E179" s="504" t="s">
        <v>392</v>
      </c>
      <c r="F179" s="504">
        <v>1</v>
      </c>
      <c r="G179" s="504"/>
      <c r="H179" s="678">
        <v>45474</v>
      </c>
      <c r="I179" s="678">
        <v>45292</v>
      </c>
      <c r="J179" s="504">
        <v>0</v>
      </c>
      <c r="K179" s="504">
        <v>8</v>
      </c>
      <c r="L179" s="679">
        <v>1000</v>
      </c>
      <c r="M179" s="1568"/>
      <c r="N179" s="680" t="s">
        <v>374</v>
      </c>
    </row>
    <row r="180" spans="1:14" ht="63" customHeight="1" x14ac:dyDescent="0.25">
      <c r="A180" s="1565"/>
      <c r="B180" s="504" t="s">
        <v>6</v>
      </c>
      <c r="C180" s="504">
        <v>5</v>
      </c>
      <c r="D180" s="504" t="s">
        <v>209</v>
      </c>
      <c r="E180" s="504" t="s">
        <v>392</v>
      </c>
      <c r="F180" s="504"/>
      <c r="G180" s="504"/>
      <c r="H180" s="678">
        <v>45474</v>
      </c>
      <c r="I180" s="678">
        <v>45292</v>
      </c>
      <c r="J180" s="504">
        <v>1</v>
      </c>
      <c r="K180" s="504">
        <v>8</v>
      </c>
      <c r="L180" s="679">
        <v>1000</v>
      </c>
      <c r="M180" s="1568"/>
      <c r="N180" s="680" t="s">
        <v>374</v>
      </c>
    </row>
    <row r="181" spans="1:14" ht="63" customHeight="1" x14ac:dyDescent="0.25">
      <c r="A181" s="1565"/>
      <c r="B181" s="504" t="s">
        <v>6</v>
      </c>
      <c r="C181" s="504">
        <v>6</v>
      </c>
      <c r="D181" s="504" t="s">
        <v>210</v>
      </c>
      <c r="E181" s="504" t="s">
        <v>392</v>
      </c>
      <c r="F181" s="504"/>
      <c r="G181" s="504">
        <v>1</v>
      </c>
      <c r="H181" s="678">
        <v>45474</v>
      </c>
      <c r="I181" s="678">
        <v>45292</v>
      </c>
      <c r="J181" s="504">
        <v>1</v>
      </c>
      <c r="K181" s="504">
        <v>8</v>
      </c>
      <c r="L181" s="679">
        <v>1000</v>
      </c>
      <c r="M181" s="1568"/>
      <c r="N181" s="680" t="s">
        <v>374</v>
      </c>
    </row>
    <row r="182" spans="1:14" ht="63" customHeight="1" x14ac:dyDescent="0.25">
      <c r="A182" s="1565"/>
      <c r="B182" s="504" t="s">
        <v>6</v>
      </c>
      <c r="C182" s="504">
        <v>7</v>
      </c>
      <c r="D182" s="504" t="s">
        <v>211</v>
      </c>
      <c r="E182" s="504" t="s">
        <v>392</v>
      </c>
      <c r="F182" s="504"/>
      <c r="G182" s="504"/>
      <c r="H182" s="678">
        <v>45474</v>
      </c>
      <c r="I182" s="678">
        <v>45292</v>
      </c>
      <c r="J182" s="504">
        <v>0</v>
      </c>
      <c r="K182" s="504">
        <v>2</v>
      </c>
      <c r="L182" s="679">
        <v>250</v>
      </c>
      <c r="M182" s="1568"/>
      <c r="N182" s="680" t="s">
        <v>377</v>
      </c>
    </row>
    <row r="183" spans="1:14" ht="63.75" customHeight="1" thickBot="1" x14ac:dyDescent="0.3">
      <c r="A183" s="1566"/>
      <c r="B183" s="681" t="s">
        <v>6</v>
      </c>
      <c r="C183" s="681">
        <v>8</v>
      </c>
      <c r="D183" s="681" t="s">
        <v>212</v>
      </c>
      <c r="E183" s="681" t="s">
        <v>392</v>
      </c>
      <c r="F183" s="681"/>
      <c r="G183" s="681"/>
      <c r="H183" s="682">
        <v>45474</v>
      </c>
      <c r="I183" s="682">
        <v>45292</v>
      </c>
      <c r="J183" s="681">
        <v>0</v>
      </c>
      <c r="K183" s="681">
        <v>2</v>
      </c>
      <c r="L183" s="683">
        <v>250</v>
      </c>
      <c r="M183" s="1570"/>
      <c r="N183" s="684" t="s">
        <v>377</v>
      </c>
    </row>
    <row r="184" spans="1:14" ht="16.5" thickBot="1" x14ac:dyDescent="0.3">
      <c r="A184" s="1572" t="s">
        <v>389</v>
      </c>
      <c r="B184" s="676" t="s">
        <v>6</v>
      </c>
      <c r="C184" s="676">
        <v>1</v>
      </c>
      <c r="D184" s="690">
        <v>6080014931</v>
      </c>
      <c r="E184" s="674" t="s">
        <v>392</v>
      </c>
      <c r="F184" s="676"/>
      <c r="G184" s="676">
        <v>1</v>
      </c>
      <c r="H184" s="691">
        <v>45231</v>
      </c>
      <c r="I184" s="691">
        <v>45627</v>
      </c>
      <c r="J184" s="676">
        <v>0</v>
      </c>
      <c r="K184" s="674">
        <v>4</v>
      </c>
      <c r="L184" s="676">
        <v>1000</v>
      </c>
      <c r="M184" s="1574" t="s">
        <v>736</v>
      </c>
      <c r="N184" s="677" t="s">
        <v>382</v>
      </c>
    </row>
    <row r="185" spans="1:14" ht="51.75" customHeight="1" thickBot="1" x14ac:dyDescent="0.3">
      <c r="A185" s="1573"/>
      <c r="B185" s="683" t="s">
        <v>6</v>
      </c>
      <c r="C185" s="683">
        <v>2</v>
      </c>
      <c r="D185" s="692">
        <v>6080014932</v>
      </c>
      <c r="E185" s="681" t="s">
        <v>392</v>
      </c>
      <c r="F185" s="683"/>
      <c r="G185" s="683"/>
      <c r="H185" s="693">
        <v>45231</v>
      </c>
      <c r="I185" s="691">
        <v>45627</v>
      </c>
      <c r="J185" s="683">
        <v>0</v>
      </c>
      <c r="K185" s="681">
        <v>4</v>
      </c>
      <c r="L185" s="683">
        <v>1000</v>
      </c>
      <c r="M185" s="1567"/>
      <c r="N185" s="684" t="s">
        <v>382</v>
      </c>
    </row>
    <row r="186" spans="1:14" ht="25.5" customHeight="1" thickBot="1" x14ac:dyDescent="0.3">
      <c r="A186" s="1572" t="s">
        <v>399</v>
      </c>
      <c r="B186" s="676" t="s">
        <v>6</v>
      </c>
      <c r="C186" s="676">
        <v>1</v>
      </c>
      <c r="D186" s="690">
        <v>6080014742</v>
      </c>
      <c r="E186" s="674" t="s">
        <v>391</v>
      </c>
      <c r="F186" s="676"/>
      <c r="G186" s="676"/>
      <c r="H186" s="691">
        <v>45323</v>
      </c>
      <c r="I186" s="691">
        <v>45627</v>
      </c>
      <c r="J186" s="676">
        <v>0</v>
      </c>
      <c r="K186" s="674">
        <v>4</v>
      </c>
      <c r="L186" s="676">
        <v>1000</v>
      </c>
      <c r="M186" s="1585" t="s">
        <v>737</v>
      </c>
      <c r="N186" s="677" t="s">
        <v>382</v>
      </c>
    </row>
    <row r="187" spans="1:14" ht="26.25" customHeight="1" thickBot="1" x14ac:dyDescent="0.3">
      <c r="A187" s="1577"/>
      <c r="B187" s="679" t="s">
        <v>6</v>
      </c>
      <c r="C187" s="679">
        <v>2</v>
      </c>
      <c r="D187" s="694">
        <v>298412396</v>
      </c>
      <c r="E187" s="504" t="s">
        <v>391</v>
      </c>
      <c r="F187" s="679"/>
      <c r="G187" s="679"/>
      <c r="H187" s="695">
        <v>45323</v>
      </c>
      <c r="I187" s="691">
        <v>45627</v>
      </c>
      <c r="J187" s="679">
        <v>0</v>
      </c>
      <c r="K187" s="504">
        <v>4</v>
      </c>
      <c r="L187" s="679">
        <v>1000</v>
      </c>
      <c r="M187" s="1568"/>
      <c r="N187" s="680" t="s">
        <v>388</v>
      </c>
    </row>
    <row r="188" spans="1:14" ht="22.5" customHeight="1" thickBot="1" x14ac:dyDescent="0.3">
      <c r="A188" s="1578"/>
      <c r="B188" s="696" t="s">
        <v>6</v>
      </c>
      <c r="C188" s="696">
        <v>3</v>
      </c>
      <c r="D188" s="697">
        <v>6080014743</v>
      </c>
      <c r="E188" s="698" t="s">
        <v>391</v>
      </c>
      <c r="F188" s="696"/>
      <c r="G188" s="696"/>
      <c r="H188" s="699">
        <v>45323</v>
      </c>
      <c r="I188" s="691">
        <v>45627</v>
      </c>
      <c r="J188" s="696">
        <v>0</v>
      </c>
      <c r="K188" s="698">
        <v>4</v>
      </c>
      <c r="L188" s="696">
        <v>1000</v>
      </c>
      <c r="M188" s="1570"/>
      <c r="N188" s="700" t="s">
        <v>382</v>
      </c>
    </row>
    <row r="189" spans="1:14" ht="16.5" thickBot="1" x14ac:dyDescent="0.3">
      <c r="A189" s="1583" t="s">
        <v>320</v>
      </c>
      <c r="B189" s="688" t="s">
        <v>6</v>
      </c>
      <c r="C189" s="686">
        <v>1</v>
      </c>
      <c r="D189" s="688">
        <v>706884</v>
      </c>
      <c r="E189" s="686" t="s">
        <v>392</v>
      </c>
      <c r="F189" s="688"/>
      <c r="G189" s="688">
        <v>1</v>
      </c>
      <c r="H189" s="701">
        <v>45505</v>
      </c>
      <c r="I189" s="691">
        <v>45627</v>
      </c>
      <c r="J189" s="688">
        <v>0</v>
      </c>
      <c r="K189" s="686">
        <v>4</v>
      </c>
      <c r="L189" s="686">
        <v>1800</v>
      </c>
      <c r="M189" s="1569" t="s">
        <v>738</v>
      </c>
      <c r="N189" s="702" t="s">
        <v>375</v>
      </c>
    </row>
    <row r="190" spans="1:14" ht="16.5" thickBot="1" x14ac:dyDescent="0.3">
      <c r="A190" s="1565"/>
      <c r="B190" s="679" t="s">
        <v>6</v>
      </c>
      <c r="C190" s="504">
        <v>2</v>
      </c>
      <c r="D190" s="679">
        <v>706881</v>
      </c>
      <c r="E190" s="504" t="s">
        <v>392</v>
      </c>
      <c r="F190" s="679">
        <v>1</v>
      </c>
      <c r="G190" s="679">
        <v>2</v>
      </c>
      <c r="H190" s="695">
        <v>45505</v>
      </c>
      <c r="I190" s="691">
        <v>45627</v>
      </c>
      <c r="J190" s="679">
        <v>0</v>
      </c>
      <c r="K190" s="504">
        <v>4</v>
      </c>
      <c r="L190" s="504">
        <v>1000</v>
      </c>
      <c r="M190" s="1571"/>
      <c r="N190" s="680" t="s">
        <v>375</v>
      </c>
    </row>
    <row r="191" spans="1:14" ht="16.5" thickBot="1" x14ac:dyDescent="0.3">
      <c r="A191" s="1565"/>
      <c r="B191" s="679" t="s">
        <v>6</v>
      </c>
      <c r="C191" s="504">
        <v>3</v>
      </c>
      <c r="D191" s="679">
        <v>706900</v>
      </c>
      <c r="E191" s="504" t="s">
        <v>392</v>
      </c>
      <c r="F191" s="679"/>
      <c r="G191" s="679"/>
      <c r="H191" s="701">
        <v>45505</v>
      </c>
      <c r="I191" s="691">
        <v>45627</v>
      </c>
      <c r="J191" s="679">
        <v>1</v>
      </c>
      <c r="K191" s="504">
        <v>4</v>
      </c>
      <c r="L191" s="504">
        <v>1000</v>
      </c>
      <c r="M191" s="1571"/>
      <c r="N191" s="680" t="s">
        <v>375</v>
      </c>
    </row>
    <row r="192" spans="1:14" ht="16.5" thickBot="1" x14ac:dyDescent="0.3">
      <c r="A192" s="1565"/>
      <c r="B192" s="679" t="s">
        <v>6</v>
      </c>
      <c r="C192" s="504">
        <v>4</v>
      </c>
      <c r="D192" s="679">
        <v>706901</v>
      </c>
      <c r="E192" s="504" t="s">
        <v>392</v>
      </c>
      <c r="F192" s="679"/>
      <c r="G192" s="679">
        <v>1</v>
      </c>
      <c r="H192" s="695">
        <v>45505</v>
      </c>
      <c r="I192" s="691">
        <v>45627</v>
      </c>
      <c r="J192" s="679">
        <v>1</v>
      </c>
      <c r="K192" s="504">
        <v>4</v>
      </c>
      <c r="L192" s="504">
        <v>1800</v>
      </c>
      <c r="M192" s="1571"/>
      <c r="N192" s="680" t="s">
        <v>375</v>
      </c>
    </row>
    <row r="193" spans="1:14" ht="16.5" thickBot="1" x14ac:dyDescent="0.3">
      <c r="A193" s="1565"/>
      <c r="B193" s="679" t="s">
        <v>6</v>
      </c>
      <c r="C193" s="504">
        <v>5</v>
      </c>
      <c r="D193" s="679">
        <v>706882</v>
      </c>
      <c r="E193" s="504" t="s">
        <v>392</v>
      </c>
      <c r="F193" s="679"/>
      <c r="G193" s="679">
        <v>1</v>
      </c>
      <c r="H193" s="701">
        <v>45505</v>
      </c>
      <c r="I193" s="691">
        <v>45627</v>
      </c>
      <c r="J193" s="679">
        <v>0</v>
      </c>
      <c r="K193" s="504">
        <v>4</v>
      </c>
      <c r="L193" s="504">
        <v>630</v>
      </c>
      <c r="M193" s="1571"/>
      <c r="N193" s="680" t="s">
        <v>375</v>
      </c>
    </row>
    <row r="194" spans="1:14" ht="16.5" thickBot="1" x14ac:dyDescent="0.3">
      <c r="A194" s="1565"/>
      <c r="B194" s="679" t="s">
        <v>6</v>
      </c>
      <c r="C194" s="504">
        <v>6</v>
      </c>
      <c r="D194" s="679">
        <v>706883</v>
      </c>
      <c r="E194" s="504" t="s">
        <v>392</v>
      </c>
      <c r="F194" s="679">
        <v>1</v>
      </c>
      <c r="G194" s="679"/>
      <c r="H194" s="695">
        <v>45505</v>
      </c>
      <c r="I194" s="691">
        <v>45627</v>
      </c>
      <c r="J194" s="679">
        <v>0</v>
      </c>
      <c r="K194" s="504">
        <v>4</v>
      </c>
      <c r="L194" s="504">
        <v>630</v>
      </c>
      <c r="M194" s="1571"/>
      <c r="N194" s="680" t="s">
        <v>375</v>
      </c>
    </row>
    <row r="195" spans="1:14" ht="16.5" thickBot="1" x14ac:dyDescent="0.3">
      <c r="A195" s="1586"/>
      <c r="B195" s="696" t="s">
        <v>6</v>
      </c>
      <c r="C195" s="698">
        <v>7</v>
      </c>
      <c r="D195" s="696">
        <v>176638</v>
      </c>
      <c r="E195" s="698" t="s">
        <v>391</v>
      </c>
      <c r="F195" s="696"/>
      <c r="G195" s="696"/>
      <c r="H195" s="701">
        <v>45505</v>
      </c>
      <c r="I195" s="691">
        <v>45627</v>
      </c>
      <c r="J195" s="696">
        <v>0</v>
      </c>
      <c r="K195" s="698">
        <v>4</v>
      </c>
      <c r="L195" s="698">
        <v>250</v>
      </c>
      <c r="M195" s="1582"/>
      <c r="N195" s="700" t="s">
        <v>377</v>
      </c>
    </row>
    <row r="196" spans="1:14" ht="16.5" thickBot="1" x14ac:dyDescent="0.3">
      <c r="A196" s="1576" t="s">
        <v>322</v>
      </c>
      <c r="B196" s="1579" t="s">
        <v>6</v>
      </c>
      <c r="C196" s="686">
        <v>1</v>
      </c>
      <c r="D196" s="686" t="s">
        <v>771</v>
      </c>
      <c r="E196" s="686" t="s">
        <v>392</v>
      </c>
      <c r="F196" s="688"/>
      <c r="G196" s="688"/>
      <c r="H196" s="701">
        <v>45505</v>
      </c>
      <c r="I196" s="691">
        <v>45627</v>
      </c>
      <c r="J196" s="688">
        <v>0</v>
      </c>
      <c r="K196" s="686">
        <v>3</v>
      </c>
      <c r="L196" s="686">
        <v>1000</v>
      </c>
      <c r="M196" s="1569" t="s">
        <v>739</v>
      </c>
      <c r="N196" s="702" t="s">
        <v>374</v>
      </c>
    </row>
    <row r="197" spans="1:14" ht="16.5" thickBot="1" x14ac:dyDescent="0.3">
      <c r="A197" s="1577"/>
      <c r="B197" s="1580"/>
      <c r="C197" s="504">
        <v>2</v>
      </c>
      <c r="D197" s="504" t="s">
        <v>772</v>
      </c>
      <c r="E197" s="504" t="s">
        <v>392</v>
      </c>
      <c r="F197" s="679"/>
      <c r="G197" s="679"/>
      <c r="H197" s="695">
        <v>45505</v>
      </c>
      <c r="I197" s="691">
        <v>45627</v>
      </c>
      <c r="J197" s="679">
        <v>0</v>
      </c>
      <c r="K197" s="504">
        <v>3</v>
      </c>
      <c r="L197" s="504">
        <v>1000</v>
      </c>
      <c r="M197" s="1571"/>
      <c r="N197" s="680" t="s">
        <v>374</v>
      </c>
    </row>
    <row r="198" spans="1:14" ht="16.5" thickBot="1" x14ac:dyDescent="0.3">
      <c r="A198" s="1577"/>
      <c r="B198" s="1580"/>
      <c r="C198" s="504">
        <v>3</v>
      </c>
      <c r="D198" s="504" t="s">
        <v>773</v>
      </c>
      <c r="E198" s="504" t="s">
        <v>391</v>
      </c>
      <c r="F198" s="679"/>
      <c r="G198" s="679"/>
      <c r="H198" s="701">
        <v>45505</v>
      </c>
      <c r="I198" s="691">
        <v>45627</v>
      </c>
      <c r="J198" s="679">
        <v>0</v>
      </c>
      <c r="K198" s="504">
        <v>3</v>
      </c>
      <c r="L198" s="504">
        <v>2000</v>
      </c>
      <c r="M198" s="1571"/>
      <c r="N198" s="680" t="s">
        <v>374</v>
      </c>
    </row>
    <row r="199" spans="1:14" ht="16.5" thickBot="1" x14ac:dyDescent="0.3">
      <c r="A199" s="1577"/>
      <c r="B199" s="1580"/>
      <c r="C199" s="504">
        <v>4</v>
      </c>
      <c r="D199" s="504" t="s">
        <v>774</v>
      </c>
      <c r="E199" s="504" t="s">
        <v>391</v>
      </c>
      <c r="F199" s="679"/>
      <c r="G199" s="679"/>
      <c r="H199" s="695">
        <v>45505</v>
      </c>
      <c r="I199" s="691">
        <v>45627</v>
      </c>
      <c r="J199" s="679">
        <v>0</v>
      </c>
      <c r="K199" s="504">
        <v>3</v>
      </c>
      <c r="L199" s="504">
        <v>2000</v>
      </c>
      <c r="M199" s="1571"/>
      <c r="N199" s="680" t="s">
        <v>374</v>
      </c>
    </row>
    <row r="200" spans="1:14" ht="16.5" thickBot="1" x14ac:dyDescent="0.3">
      <c r="A200" s="1577"/>
      <c r="B200" s="1580"/>
      <c r="C200" s="504">
        <v>5</v>
      </c>
      <c r="D200" s="504" t="s">
        <v>758</v>
      </c>
      <c r="E200" s="504" t="s">
        <v>392</v>
      </c>
      <c r="F200" s="679"/>
      <c r="G200" s="679"/>
      <c r="H200" s="701">
        <v>45505</v>
      </c>
      <c r="I200" s="691">
        <v>45627</v>
      </c>
      <c r="J200" s="679">
        <v>0</v>
      </c>
      <c r="K200" s="504">
        <v>2</v>
      </c>
      <c r="L200" s="504">
        <v>2000</v>
      </c>
      <c r="M200" s="1571"/>
      <c r="N200" s="680" t="s">
        <v>374</v>
      </c>
    </row>
    <row r="201" spans="1:14" ht="16.5" thickBot="1" x14ac:dyDescent="0.3">
      <c r="A201" s="1577"/>
      <c r="B201" s="1580"/>
      <c r="C201" s="504">
        <v>6</v>
      </c>
      <c r="D201" s="504" t="s">
        <v>759</v>
      </c>
      <c r="E201" s="504" t="s">
        <v>392</v>
      </c>
      <c r="F201" s="679"/>
      <c r="G201" s="679"/>
      <c r="H201" s="695">
        <v>45505</v>
      </c>
      <c r="I201" s="691">
        <v>45627</v>
      </c>
      <c r="J201" s="679">
        <v>0</v>
      </c>
      <c r="K201" s="504">
        <v>2</v>
      </c>
      <c r="L201" s="504">
        <v>2000</v>
      </c>
      <c r="M201" s="1571"/>
      <c r="N201" s="680" t="s">
        <v>374</v>
      </c>
    </row>
    <row r="202" spans="1:14" ht="16.5" thickBot="1" x14ac:dyDescent="0.3">
      <c r="A202" s="1577"/>
      <c r="B202" s="1580"/>
      <c r="C202" s="504" t="s">
        <v>566</v>
      </c>
      <c r="D202" s="504" t="s">
        <v>775</v>
      </c>
      <c r="E202" s="504" t="s">
        <v>392</v>
      </c>
      <c r="F202" s="679"/>
      <c r="G202" s="679"/>
      <c r="H202" s="701">
        <v>45505</v>
      </c>
      <c r="I202" s="691">
        <v>45627</v>
      </c>
      <c r="J202" s="679">
        <v>0</v>
      </c>
      <c r="K202" s="504">
        <v>2</v>
      </c>
      <c r="L202" s="504">
        <v>2000</v>
      </c>
      <c r="M202" s="1571"/>
      <c r="N202" s="680" t="s">
        <v>374</v>
      </c>
    </row>
    <row r="203" spans="1:14" ht="16.5" thickBot="1" x14ac:dyDescent="0.3">
      <c r="A203" s="1577"/>
      <c r="B203" s="1580"/>
      <c r="C203" s="504" t="s">
        <v>567</v>
      </c>
      <c r="D203" s="504" t="s">
        <v>776</v>
      </c>
      <c r="E203" s="504" t="s">
        <v>392</v>
      </c>
      <c r="F203" s="679"/>
      <c r="G203" s="679"/>
      <c r="H203" s="695">
        <v>45505</v>
      </c>
      <c r="I203" s="691">
        <v>45627</v>
      </c>
      <c r="J203" s="679">
        <v>0</v>
      </c>
      <c r="K203" s="504">
        <v>2</v>
      </c>
      <c r="L203" s="504">
        <v>2000</v>
      </c>
      <c r="M203" s="1571"/>
      <c r="N203" s="680" t="s">
        <v>374</v>
      </c>
    </row>
    <row r="204" spans="1:14" ht="16.5" thickBot="1" x14ac:dyDescent="0.3">
      <c r="A204" s="1577"/>
      <c r="B204" s="1580"/>
      <c r="C204" s="504">
        <v>8</v>
      </c>
      <c r="D204" s="504" t="s">
        <v>777</v>
      </c>
      <c r="E204" s="504" t="s">
        <v>391</v>
      </c>
      <c r="F204" s="679"/>
      <c r="G204" s="679"/>
      <c r="H204" s="701">
        <v>45505</v>
      </c>
      <c r="I204" s="691">
        <v>45627</v>
      </c>
      <c r="J204" s="679">
        <v>0</v>
      </c>
      <c r="K204" s="504">
        <v>2</v>
      </c>
      <c r="L204" s="504">
        <v>2000</v>
      </c>
      <c r="M204" s="1571"/>
      <c r="N204" s="680" t="s">
        <v>374</v>
      </c>
    </row>
    <row r="205" spans="1:14" ht="16.5" thickBot="1" x14ac:dyDescent="0.3">
      <c r="A205" s="1577"/>
      <c r="B205" s="1580"/>
      <c r="C205" s="504">
        <v>9</v>
      </c>
      <c r="D205" s="504" t="s">
        <v>778</v>
      </c>
      <c r="E205" s="504" t="s">
        <v>391</v>
      </c>
      <c r="F205" s="679"/>
      <c r="G205" s="679"/>
      <c r="H205" s="695">
        <v>45505</v>
      </c>
      <c r="I205" s="691">
        <v>45627</v>
      </c>
      <c r="J205" s="679">
        <v>0</v>
      </c>
      <c r="K205" s="504">
        <v>2</v>
      </c>
      <c r="L205" s="504">
        <v>2000</v>
      </c>
      <c r="M205" s="1571"/>
      <c r="N205" s="680" t="s">
        <v>374</v>
      </c>
    </row>
    <row r="206" spans="1:14" ht="16.5" thickBot="1" x14ac:dyDescent="0.3">
      <c r="A206" s="1577"/>
      <c r="B206" s="1580"/>
      <c r="C206" s="504">
        <v>10</v>
      </c>
      <c r="D206" s="504" t="s">
        <v>779</v>
      </c>
      <c r="E206" s="504" t="s">
        <v>391</v>
      </c>
      <c r="F206" s="679"/>
      <c r="G206" s="679"/>
      <c r="H206" s="701">
        <v>45505</v>
      </c>
      <c r="I206" s="691">
        <v>45627</v>
      </c>
      <c r="J206" s="679">
        <v>0</v>
      </c>
      <c r="K206" s="504">
        <v>2</v>
      </c>
      <c r="L206" s="504">
        <v>2000</v>
      </c>
      <c r="M206" s="1571"/>
      <c r="N206" s="680" t="s">
        <v>374</v>
      </c>
    </row>
    <row r="207" spans="1:14" ht="16.5" thickBot="1" x14ac:dyDescent="0.3">
      <c r="A207" s="1577"/>
      <c r="B207" s="1580"/>
      <c r="C207" s="504">
        <v>11</v>
      </c>
      <c r="D207" s="504" t="s">
        <v>780</v>
      </c>
      <c r="E207" s="504" t="s">
        <v>392</v>
      </c>
      <c r="F207" s="679"/>
      <c r="G207" s="679"/>
      <c r="H207" s="695">
        <v>45505</v>
      </c>
      <c r="I207" s="691">
        <v>45627</v>
      </c>
      <c r="J207" s="679">
        <v>0</v>
      </c>
      <c r="K207" s="504">
        <v>2</v>
      </c>
      <c r="L207" s="504">
        <v>2000</v>
      </c>
      <c r="M207" s="1571"/>
      <c r="N207" s="680" t="s">
        <v>374</v>
      </c>
    </row>
    <row r="208" spans="1:14" ht="16.5" thickBot="1" x14ac:dyDescent="0.3">
      <c r="A208" s="1577"/>
      <c r="B208" s="1580"/>
      <c r="C208" s="504">
        <v>12</v>
      </c>
      <c r="D208" s="504" t="s">
        <v>781</v>
      </c>
      <c r="E208" s="504" t="s">
        <v>392</v>
      </c>
      <c r="F208" s="679"/>
      <c r="G208" s="679"/>
      <c r="H208" s="701">
        <v>45505</v>
      </c>
      <c r="I208" s="691">
        <v>45627</v>
      </c>
      <c r="J208" s="679">
        <v>0</v>
      </c>
      <c r="K208" s="504">
        <v>2</v>
      </c>
      <c r="L208" s="504">
        <v>2000</v>
      </c>
      <c r="M208" s="1571"/>
      <c r="N208" s="680" t="s">
        <v>374</v>
      </c>
    </row>
    <row r="209" spans="1:14" ht="32.25" thickBot="1" x14ac:dyDescent="0.3">
      <c r="A209" s="1577"/>
      <c r="B209" s="1580"/>
      <c r="C209" s="504">
        <v>13</v>
      </c>
      <c r="D209" s="504" t="s">
        <v>782</v>
      </c>
      <c r="E209" s="504" t="s">
        <v>393</v>
      </c>
      <c r="F209" s="679"/>
      <c r="G209" s="679"/>
      <c r="H209" s="695">
        <v>45505</v>
      </c>
      <c r="I209" s="691">
        <v>45627</v>
      </c>
      <c r="J209" s="679">
        <v>0</v>
      </c>
      <c r="K209" s="504">
        <v>2</v>
      </c>
      <c r="L209" s="504">
        <v>1600</v>
      </c>
      <c r="M209" s="1571"/>
      <c r="N209" s="680" t="s">
        <v>374</v>
      </c>
    </row>
    <row r="210" spans="1:14" ht="32.25" thickBot="1" x14ac:dyDescent="0.3">
      <c r="A210" s="1577"/>
      <c r="B210" s="1580"/>
      <c r="C210" s="504">
        <v>14</v>
      </c>
      <c r="D210" s="504" t="s">
        <v>783</v>
      </c>
      <c r="E210" s="504" t="s">
        <v>393</v>
      </c>
      <c r="F210" s="679"/>
      <c r="G210" s="679"/>
      <c r="H210" s="701">
        <v>45505</v>
      </c>
      <c r="I210" s="691">
        <v>45627</v>
      </c>
      <c r="J210" s="679">
        <v>0</v>
      </c>
      <c r="K210" s="504">
        <v>2</v>
      </c>
      <c r="L210" s="504">
        <v>1600</v>
      </c>
      <c r="M210" s="1571"/>
      <c r="N210" s="680" t="s">
        <v>374</v>
      </c>
    </row>
    <row r="211" spans="1:14" ht="16.5" thickBot="1" x14ac:dyDescent="0.3">
      <c r="A211" s="1577"/>
      <c r="B211" s="1580"/>
      <c r="C211" s="504">
        <v>15</v>
      </c>
      <c r="D211" s="504" t="s">
        <v>784</v>
      </c>
      <c r="E211" s="504" t="s">
        <v>391</v>
      </c>
      <c r="F211" s="679"/>
      <c r="G211" s="679"/>
      <c r="H211" s="695">
        <v>45505</v>
      </c>
      <c r="I211" s="691">
        <v>45627</v>
      </c>
      <c r="J211" s="679">
        <v>0</v>
      </c>
      <c r="K211" s="504">
        <v>2</v>
      </c>
      <c r="L211" s="504">
        <v>1600</v>
      </c>
      <c r="M211" s="1571"/>
      <c r="N211" s="680" t="s">
        <v>374</v>
      </c>
    </row>
    <row r="212" spans="1:14" ht="16.5" thickBot="1" x14ac:dyDescent="0.3">
      <c r="A212" s="1577"/>
      <c r="B212" s="1580"/>
      <c r="C212" s="504">
        <v>16</v>
      </c>
      <c r="D212" s="504" t="s">
        <v>760</v>
      </c>
      <c r="E212" s="504" t="s">
        <v>392</v>
      </c>
      <c r="F212" s="679">
        <v>1</v>
      </c>
      <c r="G212" s="679"/>
      <c r="H212" s="701">
        <v>45505</v>
      </c>
      <c r="I212" s="691">
        <v>45627</v>
      </c>
      <c r="J212" s="679">
        <v>0</v>
      </c>
      <c r="K212" s="504">
        <v>2</v>
      </c>
      <c r="L212" s="504">
        <v>2000</v>
      </c>
      <c r="M212" s="1571"/>
      <c r="N212" s="680" t="s">
        <v>374</v>
      </c>
    </row>
    <row r="213" spans="1:14" ht="16.5" thickBot="1" x14ac:dyDescent="0.3">
      <c r="A213" s="1577"/>
      <c r="B213" s="1580"/>
      <c r="C213" s="504">
        <v>17</v>
      </c>
      <c r="D213" s="504" t="s">
        <v>761</v>
      </c>
      <c r="E213" s="504" t="s">
        <v>392</v>
      </c>
      <c r="F213" s="679"/>
      <c r="G213" s="679"/>
      <c r="H213" s="695">
        <v>45505</v>
      </c>
      <c r="I213" s="691">
        <v>45627</v>
      </c>
      <c r="J213" s="679">
        <v>0</v>
      </c>
      <c r="K213" s="504">
        <v>2</v>
      </c>
      <c r="L213" s="504">
        <v>2000</v>
      </c>
      <c r="M213" s="1571"/>
      <c r="N213" s="680" t="s">
        <v>374</v>
      </c>
    </row>
    <row r="214" spans="1:14" ht="16.5" thickBot="1" x14ac:dyDescent="0.3">
      <c r="A214" s="1577"/>
      <c r="B214" s="1580"/>
      <c r="C214" s="504">
        <v>18</v>
      </c>
      <c r="D214" s="504" t="s">
        <v>785</v>
      </c>
      <c r="E214" s="504" t="s">
        <v>391</v>
      </c>
      <c r="F214" s="679"/>
      <c r="G214" s="679"/>
      <c r="H214" s="701">
        <v>45505</v>
      </c>
      <c r="I214" s="691">
        <v>45627</v>
      </c>
      <c r="J214" s="679">
        <v>0</v>
      </c>
      <c r="K214" s="504">
        <v>2</v>
      </c>
      <c r="L214" s="504">
        <v>1000</v>
      </c>
      <c r="M214" s="1571"/>
      <c r="N214" s="680" t="s">
        <v>374</v>
      </c>
    </row>
    <row r="215" spans="1:14" ht="16.5" thickBot="1" x14ac:dyDescent="0.3">
      <c r="A215" s="1577"/>
      <c r="B215" s="1580"/>
      <c r="C215" s="504">
        <v>19</v>
      </c>
      <c r="D215" s="504" t="s">
        <v>786</v>
      </c>
      <c r="E215" s="504" t="s">
        <v>391</v>
      </c>
      <c r="F215" s="679"/>
      <c r="G215" s="679"/>
      <c r="H215" s="695">
        <v>45505</v>
      </c>
      <c r="I215" s="691">
        <v>45627</v>
      </c>
      <c r="J215" s="679">
        <v>0</v>
      </c>
      <c r="K215" s="504">
        <v>2</v>
      </c>
      <c r="L215" s="504">
        <v>2000</v>
      </c>
      <c r="M215" s="1571"/>
      <c r="N215" s="680" t="s">
        <v>374</v>
      </c>
    </row>
    <row r="216" spans="1:14" ht="16.5" thickBot="1" x14ac:dyDescent="0.3">
      <c r="A216" s="1577"/>
      <c r="B216" s="1580"/>
      <c r="C216" s="504">
        <v>20</v>
      </c>
      <c r="D216" s="504" t="s">
        <v>787</v>
      </c>
      <c r="E216" s="504" t="s">
        <v>392</v>
      </c>
      <c r="F216" s="679"/>
      <c r="G216" s="679"/>
      <c r="H216" s="701">
        <v>45505</v>
      </c>
      <c r="I216" s="691">
        <v>45627</v>
      </c>
      <c r="J216" s="679">
        <v>0</v>
      </c>
      <c r="K216" s="504">
        <v>2</v>
      </c>
      <c r="L216" s="504">
        <v>1275</v>
      </c>
      <c r="M216" s="1571"/>
      <c r="N216" s="680" t="s">
        <v>374</v>
      </c>
    </row>
    <row r="217" spans="1:14" ht="16.5" thickBot="1" x14ac:dyDescent="0.3">
      <c r="A217" s="1577"/>
      <c r="B217" s="1580"/>
      <c r="C217" s="504">
        <v>21</v>
      </c>
      <c r="D217" s="504" t="s">
        <v>788</v>
      </c>
      <c r="E217" s="504" t="s">
        <v>392</v>
      </c>
      <c r="F217" s="679"/>
      <c r="G217" s="679"/>
      <c r="H217" s="695">
        <v>45505</v>
      </c>
      <c r="I217" s="691">
        <v>45627</v>
      </c>
      <c r="J217" s="679">
        <v>0</v>
      </c>
      <c r="K217" s="504">
        <v>2</v>
      </c>
      <c r="L217" s="504">
        <v>1025</v>
      </c>
      <c r="M217" s="1571"/>
      <c r="N217" s="680" t="s">
        <v>374</v>
      </c>
    </row>
    <row r="218" spans="1:14" ht="16.5" thickBot="1" x14ac:dyDescent="0.3">
      <c r="A218" s="1577"/>
      <c r="B218" s="1580"/>
      <c r="C218" s="504">
        <v>22</v>
      </c>
      <c r="D218" s="504" t="s">
        <v>789</v>
      </c>
      <c r="E218" s="504" t="s">
        <v>392</v>
      </c>
      <c r="F218" s="679"/>
      <c r="G218" s="679"/>
      <c r="H218" s="701">
        <v>45505</v>
      </c>
      <c r="I218" s="691">
        <v>45627</v>
      </c>
      <c r="J218" s="679">
        <v>0</v>
      </c>
      <c r="K218" s="504">
        <v>2</v>
      </c>
      <c r="L218" s="504">
        <v>1025</v>
      </c>
      <c r="M218" s="1571"/>
      <c r="N218" s="680" t="s">
        <v>374</v>
      </c>
    </row>
    <row r="219" spans="1:14" ht="16.5" thickBot="1" x14ac:dyDescent="0.3">
      <c r="A219" s="1577"/>
      <c r="B219" s="1580"/>
      <c r="C219" s="504">
        <v>23</v>
      </c>
      <c r="D219" s="504" t="s">
        <v>790</v>
      </c>
      <c r="E219" s="504" t="s">
        <v>392</v>
      </c>
      <c r="F219" s="679"/>
      <c r="G219" s="679"/>
      <c r="H219" s="695">
        <v>45505</v>
      </c>
      <c r="I219" s="691">
        <v>45627</v>
      </c>
      <c r="J219" s="679">
        <v>0</v>
      </c>
      <c r="K219" s="504">
        <v>2</v>
      </c>
      <c r="L219" s="504">
        <v>2500</v>
      </c>
      <c r="M219" s="1571"/>
      <c r="N219" s="680" t="s">
        <v>374</v>
      </c>
    </row>
    <row r="220" spans="1:14" ht="16.5" thickBot="1" x14ac:dyDescent="0.3">
      <c r="A220" s="1577"/>
      <c r="B220" s="1580"/>
      <c r="C220" s="504">
        <v>24</v>
      </c>
      <c r="D220" s="504" t="s">
        <v>763</v>
      </c>
      <c r="E220" s="504" t="s">
        <v>392</v>
      </c>
      <c r="F220" s="679"/>
      <c r="G220" s="679"/>
      <c r="H220" s="701">
        <v>45505</v>
      </c>
      <c r="I220" s="691">
        <v>45627</v>
      </c>
      <c r="J220" s="679">
        <v>0</v>
      </c>
      <c r="K220" s="504">
        <v>2</v>
      </c>
      <c r="L220" s="504">
        <v>2500</v>
      </c>
      <c r="M220" s="1571"/>
      <c r="N220" s="680" t="s">
        <v>374</v>
      </c>
    </row>
    <row r="221" spans="1:14" ht="16.5" thickBot="1" x14ac:dyDescent="0.3">
      <c r="A221" s="1577"/>
      <c r="B221" s="1580"/>
      <c r="C221" s="504">
        <v>25</v>
      </c>
      <c r="D221" s="504" t="s">
        <v>791</v>
      </c>
      <c r="E221" s="504" t="s">
        <v>391</v>
      </c>
      <c r="F221" s="679"/>
      <c r="G221" s="679"/>
      <c r="H221" s="695">
        <v>45505</v>
      </c>
      <c r="I221" s="691">
        <v>45627</v>
      </c>
      <c r="J221" s="679">
        <v>0</v>
      </c>
      <c r="K221" s="504">
        <v>2</v>
      </c>
      <c r="L221" s="504">
        <v>2500</v>
      </c>
      <c r="M221" s="1571"/>
      <c r="N221" s="680" t="s">
        <v>374</v>
      </c>
    </row>
    <row r="222" spans="1:14" ht="16.5" thickBot="1" x14ac:dyDescent="0.3">
      <c r="A222" s="1577"/>
      <c r="B222" s="1580"/>
      <c r="C222" s="504">
        <v>1</v>
      </c>
      <c r="D222" s="504" t="s">
        <v>792</v>
      </c>
      <c r="E222" s="504" t="s">
        <v>392</v>
      </c>
      <c r="F222" s="679"/>
      <c r="G222" s="679"/>
      <c r="H222" s="701">
        <v>45505</v>
      </c>
      <c r="I222" s="691">
        <v>45627</v>
      </c>
      <c r="J222" s="679">
        <v>0</v>
      </c>
      <c r="K222" s="679" t="s">
        <v>6</v>
      </c>
      <c r="L222" s="679" t="s">
        <v>6</v>
      </c>
      <c r="M222" s="1571"/>
      <c r="N222" s="680" t="s">
        <v>383</v>
      </c>
    </row>
    <row r="223" spans="1:14" ht="16.5" thickBot="1" x14ac:dyDescent="0.3">
      <c r="A223" s="1577"/>
      <c r="B223" s="1580"/>
      <c r="C223" s="504">
        <v>2</v>
      </c>
      <c r="D223" s="504" t="s">
        <v>793</v>
      </c>
      <c r="E223" s="504" t="s">
        <v>392</v>
      </c>
      <c r="F223" s="679"/>
      <c r="G223" s="679"/>
      <c r="H223" s="695">
        <v>45505</v>
      </c>
      <c r="I223" s="691">
        <v>45627</v>
      </c>
      <c r="J223" s="679">
        <v>0</v>
      </c>
      <c r="K223" s="679" t="s">
        <v>6</v>
      </c>
      <c r="L223" s="679" t="s">
        <v>6</v>
      </c>
      <c r="M223" s="1571"/>
      <c r="N223" s="680" t="s">
        <v>383</v>
      </c>
    </row>
    <row r="224" spans="1:14" ht="16.5" thickBot="1" x14ac:dyDescent="0.3">
      <c r="A224" s="1577"/>
      <c r="B224" s="1580"/>
      <c r="C224" s="504">
        <v>3</v>
      </c>
      <c r="D224" s="504" t="s">
        <v>794</v>
      </c>
      <c r="E224" s="504" t="s">
        <v>392</v>
      </c>
      <c r="F224" s="679"/>
      <c r="G224" s="679"/>
      <c r="H224" s="701">
        <v>45505</v>
      </c>
      <c r="I224" s="691">
        <v>45627</v>
      </c>
      <c r="J224" s="679">
        <v>0</v>
      </c>
      <c r="K224" s="679" t="s">
        <v>6</v>
      </c>
      <c r="L224" s="679" t="s">
        <v>6</v>
      </c>
      <c r="M224" s="1571"/>
      <c r="N224" s="680" t="s">
        <v>383</v>
      </c>
    </row>
    <row r="225" spans="1:14" ht="16.5" thickBot="1" x14ac:dyDescent="0.3">
      <c r="A225" s="1577"/>
      <c r="B225" s="1580"/>
      <c r="C225" s="504">
        <v>4</v>
      </c>
      <c r="D225" s="504" t="s">
        <v>795</v>
      </c>
      <c r="E225" s="504" t="s">
        <v>392</v>
      </c>
      <c r="F225" s="679"/>
      <c r="G225" s="679"/>
      <c r="H225" s="695">
        <v>45505</v>
      </c>
      <c r="I225" s="691">
        <v>45627</v>
      </c>
      <c r="J225" s="679">
        <v>0</v>
      </c>
      <c r="K225" s="679" t="s">
        <v>6</v>
      </c>
      <c r="L225" s="679" t="s">
        <v>6</v>
      </c>
      <c r="M225" s="1571"/>
      <c r="N225" s="680" t="s">
        <v>383</v>
      </c>
    </row>
    <row r="226" spans="1:14" ht="16.5" thickBot="1" x14ac:dyDescent="0.3">
      <c r="A226" s="1577"/>
      <c r="B226" s="1580"/>
      <c r="C226" s="504">
        <v>5</v>
      </c>
      <c r="D226" s="504" t="s">
        <v>796</v>
      </c>
      <c r="E226" s="504" t="s">
        <v>392</v>
      </c>
      <c r="F226" s="679"/>
      <c r="G226" s="679"/>
      <c r="H226" s="701">
        <v>45505</v>
      </c>
      <c r="I226" s="691">
        <v>45627</v>
      </c>
      <c r="J226" s="679">
        <v>0</v>
      </c>
      <c r="K226" s="679" t="s">
        <v>6</v>
      </c>
      <c r="L226" s="679" t="s">
        <v>6</v>
      </c>
      <c r="M226" s="1571"/>
      <c r="N226" s="680" t="s">
        <v>383</v>
      </c>
    </row>
    <row r="227" spans="1:14" ht="16.5" thickBot="1" x14ac:dyDescent="0.3">
      <c r="A227" s="1577"/>
      <c r="B227" s="1580"/>
      <c r="C227" s="504">
        <v>6</v>
      </c>
      <c r="D227" s="504" t="s">
        <v>797</v>
      </c>
      <c r="E227" s="504" t="s">
        <v>392</v>
      </c>
      <c r="F227" s="679"/>
      <c r="G227" s="679"/>
      <c r="H227" s="695">
        <v>45505</v>
      </c>
      <c r="I227" s="691">
        <v>45627</v>
      </c>
      <c r="J227" s="679">
        <v>0</v>
      </c>
      <c r="K227" s="679" t="s">
        <v>6</v>
      </c>
      <c r="L227" s="679" t="s">
        <v>6</v>
      </c>
      <c r="M227" s="1571"/>
      <c r="N227" s="680" t="s">
        <v>383</v>
      </c>
    </row>
    <row r="228" spans="1:14" ht="16.5" thickBot="1" x14ac:dyDescent="0.3">
      <c r="A228" s="1578"/>
      <c r="B228" s="1581"/>
      <c r="C228" s="698">
        <v>1</v>
      </c>
      <c r="D228" s="696">
        <v>9319</v>
      </c>
      <c r="E228" s="698" t="s">
        <v>392</v>
      </c>
      <c r="F228" s="696"/>
      <c r="G228" s="696"/>
      <c r="H228" s="701">
        <v>45505</v>
      </c>
      <c r="I228" s="691">
        <v>45627</v>
      </c>
      <c r="J228" s="696">
        <v>0</v>
      </c>
      <c r="K228" s="696">
        <v>2</v>
      </c>
      <c r="L228" s="696">
        <v>325</v>
      </c>
      <c r="M228" s="1582"/>
      <c r="N228" s="700" t="s">
        <v>799</v>
      </c>
    </row>
    <row r="229" spans="1:14" ht="16.5" thickBot="1" x14ac:dyDescent="0.3">
      <c r="A229" s="1576" t="s">
        <v>356</v>
      </c>
      <c r="B229" s="1579" t="s">
        <v>6</v>
      </c>
      <c r="C229" s="686">
        <v>1</v>
      </c>
      <c r="D229" s="686">
        <v>298412317</v>
      </c>
      <c r="E229" s="686" t="s">
        <v>392</v>
      </c>
      <c r="F229" s="688">
        <v>2</v>
      </c>
      <c r="G229" s="688">
        <v>2</v>
      </c>
      <c r="H229" s="701">
        <v>45261</v>
      </c>
      <c r="I229" s="691">
        <v>45627</v>
      </c>
      <c r="J229" s="688">
        <v>0</v>
      </c>
      <c r="K229" s="686">
        <v>2</v>
      </c>
      <c r="L229" s="686">
        <v>1050</v>
      </c>
      <c r="M229" s="1569" t="s">
        <v>755</v>
      </c>
      <c r="N229" s="702" t="s">
        <v>384</v>
      </c>
    </row>
    <row r="230" spans="1:14" ht="16.5" thickBot="1" x14ac:dyDescent="0.3">
      <c r="A230" s="1577"/>
      <c r="B230" s="1580"/>
      <c r="C230" s="504">
        <v>2</v>
      </c>
      <c r="D230" s="504">
        <v>298412318</v>
      </c>
      <c r="E230" s="504" t="s">
        <v>392</v>
      </c>
      <c r="F230" s="679">
        <v>1</v>
      </c>
      <c r="G230" s="679"/>
      <c r="H230" s="695">
        <v>45261</v>
      </c>
      <c r="I230" s="691">
        <v>45627</v>
      </c>
      <c r="J230" s="679">
        <v>0</v>
      </c>
      <c r="K230" s="504">
        <v>9</v>
      </c>
      <c r="L230" s="504">
        <v>1075</v>
      </c>
      <c r="M230" s="1571"/>
      <c r="N230" s="680" t="s">
        <v>384</v>
      </c>
    </row>
    <row r="231" spans="1:14" ht="16.5" thickBot="1" x14ac:dyDescent="0.3">
      <c r="A231" s="1577"/>
      <c r="B231" s="1580"/>
      <c r="C231" s="504">
        <v>3</v>
      </c>
      <c r="D231" s="504">
        <v>298412319</v>
      </c>
      <c r="E231" s="504" t="s">
        <v>392</v>
      </c>
      <c r="F231" s="679">
        <v>1</v>
      </c>
      <c r="G231" s="679"/>
      <c r="H231" s="701">
        <v>45261</v>
      </c>
      <c r="I231" s="691">
        <v>45627</v>
      </c>
      <c r="J231" s="679">
        <v>0</v>
      </c>
      <c r="K231" s="504">
        <v>9</v>
      </c>
      <c r="L231" s="504">
        <v>1075</v>
      </c>
      <c r="M231" s="1571"/>
      <c r="N231" s="680" t="s">
        <v>384</v>
      </c>
    </row>
    <row r="232" spans="1:14" ht="16.5" thickBot="1" x14ac:dyDescent="0.3">
      <c r="A232" s="1577"/>
      <c r="B232" s="1580"/>
      <c r="C232" s="504">
        <v>4</v>
      </c>
      <c r="D232" s="504">
        <v>298412320</v>
      </c>
      <c r="E232" s="504" t="s">
        <v>392</v>
      </c>
      <c r="F232" s="679">
        <v>1</v>
      </c>
      <c r="G232" s="679"/>
      <c r="H232" s="695">
        <v>45261</v>
      </c>
      <c r="I232" s="691">
        <v>45627</v>
      </c>
      <c r="J232" s="679">
        <v>0</v>
      </c>
      <c r="K232" s="504">
        <v>9</v>
      </c>
      <c r="L232" s="729">
        <v>1075</v>
      </c>
      <c r="M232" s="1571"/>
      <c r="N232" s="680" t="s">
        <v>384</v>
      </c>
    </row>
    <row r="233" spans="1:14" ht="16.5" thickBot="1" x14ac:dyDescent="0.3">
      <c r="A233" s="1577"/>
      <c r="B233" s="1580"/>
      <c r="C233" s="504">
        <v>5</v>
      </c>
      <c r="D233" s="504">
        <v>298412321</v>
      </c>
      <c r="E233" s="504" t="s">
        <v>392</v>
      </c>
      <c r="F233" s="679">
        <v>1</v>
      </c>
      <c r="G233" s="679">
        <v>1</v>
      </c>
      <c r="H233" s="701">
        <v>45261</v>
      </c>
      <c r="I233" s="691">
        <v>45627</v>
      </c>
      <c r="J233" s="679">
        <v>0</v>
      </c>
      <c r="K233" s="504">
        <v>9</v>
      </c>
      <c r="L233" s="729">
        <v>1075</v>
      </c>
      <c r="M233" s="1571"/>
      <c r="N233" s="680" t="s">
        <v>384</v>
      </c>
    </row>
    <row r="234" spans="1:14" ht="16.5" thickBot="1" x14ac:dyDescent="0.3">
      <c r="A234" s="1577"/>
      <c r="B234" s="1580"/>
      <c r="C234" s="504">
        <v>6</v>
      </c>
      <c r="D234" s="504">
        <v>298412322</v>
      </c>
      <c r="E234" s="504" t="s">
        <v>392</v>
      </c>
      <c r="F234" s="679"/>
      <c r="G234" s="679">
        <v>1</v>
      </c>
      <c r="H234" s="695">
        <v>45261</v>
      </c>
      <c r="I234" s="691">
        <v>45627</v>
      </c>
      <c r="J234" s="679">
        <v>0</v>
      </c>
      <c r="K234" s="504">
        <v>9</v>
      </c>
      <c r="L234" s="504">
        <v>1075</v>
      </c>
      <c r="M234" s="1571"/>
      <c r="N234" s="680" t="s">
        <v>384</v>
      </c>
    </row>
    <row r="235" spans="1:14" ht="16.5" thickBot="1" x14ac:dyDescent="0.3">
      <c r="A235" s="1577"/>
      <c r="B235" s="1580"/>
      <c r="C235" s="504">
        <v>7</v>
      </c>
      <c r="D235" s="504">
        <v>298412323</v>
      </c>
      <c r="E235" s="504" t="s">
        <v>392</v>
      </c>
      <c r="F235" s="679">
        <v>1</v>
      </c>
      <c r="G235" s="679"/>
      <c r="H235" s="701">
        <v>45261</v>
      </c>
      <c r="I235" s="691">
        <v>45627</v>
      </c>
      <c r="J235" s="679">
        <v>0</v>
      </c>
      <c r="K235" s="504">
        <v>9</v>
      </c>
      <c r="L235" s="504">
        <v>1075</v>
      </c>
      <c r="M235" s="1571"/>
      <c r="N235" s="680" t="s">
        <v>384</v>
      </c>
    </row>
    <row r="236" spans="1:14" ht="16.5" thickBot="1" x14ac:dyDescent="0.3">
      <c r="A236" s="1577"/>
      <c r="B236" s="1580"/>
      <c r="C236" s="504">
        <v>8</v>
      </c>
      <c r="D236" s="504">
        <v>298412324</v>
      </c>
      <c r="E236" s="504" t="s">
        <v>392</v>
      </c>
      <c r="F236" s="679"/>
      <c r="G236" s="679">
        <v>1</v>
      </c>
      <c r="H236" s="695">
        <v>45261</v>
      </c>
      <c r="I236" s="691">
        <v>45627</v>
      </c>
      <c r="J236" s="679">
        <v>0</v>
      </c>
      <c r="K236" s="504">
        <v>8</v>
      </c>
      <c r="L236" s="504">
        <v>1000</v>
      </c>
      <c r="M236" s="1571"/>
      <c r="N236" s="680" t="s">
        <v>388</v>
      </c>
    </row>
    <row r="237" spans="1:14" ht="16.5" thickBot="1" x14ac:dyDescent="0.3">
      <c r="A237" s="1577"/>
      <c r="B237" s="1580"/>
      <c r="C237" s="504">
        <v>9</v>
      </c>
      <c r="D237" s="504">
        <v>298412325</v>
      </c>
      <c r="E237" s="504" t="s">
        <v>392</v>
      </c>
      <c r="F237" s="679"/>
      <c r="G237" s="679"/>
      <c r="H237" s="701">
        <v>45261</v>
      </c>
      <c r="I237" s="691">
        <v>45627</v>
      </c>
      <c r="J237" s="679">
        <v>0</v>
      </c>
      <c r="K237" s="504">
        <v>8</v>
      </c>
      <c r="L237" s="504">
        <v>1000</v>
      </c>
      <c r="M237" s="1571"/>
      <c r="N237" s="680" t="s">
        <v>388</v>
      </c>
    </row>
    <row r="238" spans="1:14" ht="16.5" thickBot="1" x14ac:dyDescent="0.3">
      <c r="A238" s="1577"/>
      <c r="B238" s="1580"/>
      <c r="C238" s="504">
        <v>10</v>
      </c>
      <c r="D238" s="504">
        <v>298412326</v>
      </c>
      <c r="E238" s="504" t="s">
        <v>392</v>
      </c>
      <c r="F238" s="679"/>
      <c r="G238" s="679"/>
      <c r="H238" s="695">
        <v>45261</v>
      </c>
      <c r="I238" s="691">
        <v>45627</v>
      </c>
      <c r="J238" s="679">
        <v>0</v>
      </c>
      <c r="K238" s="504">
        <v>8</v>
      </c>
      <c r="L238" s="504">
        <v>1000</v>
      </c>
      <c r="M238" s="1571"/>
      <c r="N238" s="680" t="s">
        <v>388</v>
      </c>
    </row>
    <row r="239" spans="1:14" ht="16.5" thickBot="1" x14ac:dyDescent="0.3">
      <c r="A239" s="1577"/>
      <c r="B239" s="1580"/>
      <c r="C239" s="504">
        <v>11</v>
      </c>
      <c r="D239" s="504">
        <v>298412327</v>
      </c>
      <c r="E239" s="504" t="s">
        <v>392</v>
      </c>
      <c r="F239" s="679"/>
      <c r="G239" s="679"/>
      <c r="H239" s="701">
        <v>45261</v>
      </c>
      <c r="I239" s="691">
        <v>45627</v>
      </c>
      <c r="J239" s="679">
        <v>0</v>
      </c>
      <c r="K239" s="504">
        <v>8</v>
      </c>
      <c r="L239" s="504">
        <v>1000</v>
      </c>
      <c r="M239" s="1571"/>
      <c r="N239" s="680" t="s">
        <v>388</v>
      </c>
    </row>
    <row r="240" spans="1:14" ht="16.5" thickBot="1" x14ac:dyDescent="0.3">
      <c r="A240" s="1577"/>
      <c r="B240" s="1580"/>
      <c r="C240" s="504">
        <v>12</v>
      </c>
      <c r="D240" s="504">
        <v>298412328</v>
      </c>
      <c r="E240" s="504" t="s">
        <v>392</v>
      </c>
      <c r="F240" s="679"/>
      <c r="G240" s="679">
        <v>1</v>
      </c>
      <c r="H240" s="695">
        <v>45261</v>
      </c>
      <c r="I240" s="691">
        <v>45627</v>
      </c>
      <c r="J240" s="679">
        <v>0</v>
      </c>
      <c r="K240" s="504">
        <v>2</v>
      </c>
      <c r="L240" s="504">
        <v>1350</v>
      </c>
      <c r="M240" s="1571"/>
      <c r="N240" s="680" t="s">
        <v>384</v>
      </c>
    </row>
    <row r="241" spans="1:14" ht="16.5" thickBot="1" x14ac:dyDescent="0.3">
      <c r="A241" s="1577"/>
      <c r="B241" s="1580"/>
      <c r="C241" s="504">
        <v>13</v>
      </c>
      <c r="D241" s="504">
        <v>298412329</v>
      </c>
      <c r="E241" s="504" t="s">
        <v>392</v>
      </c>
      <c r="F241" s="679"/>
      <c r="G241" s="679"/>
      <c r="H241" s="701">
        <v>45261</v>
      </c>
      <c r="I241" s="691">
        <v>45627</v>
      </c>
      <c r="J241" s="679">
        <v>0</v>
      </c>
      <c r="K241" s="504">
        <v>2</v>
      </c>
      <c r="L241" s="504">
        <v>1350</v>
      </c>
      <c r="M241" s="1571"/>
      <c r="N241" s="680" t="s">
        <v>384</v>
      </c>
    </row>
    <row r="242" spans="1:14" ht="16.5" thickBot="1" x14ac:dyDescent="0.3">
      <c r="A242" s="1577"/>
      <c r="B242" s="1580"/>
      <c r="C242" s="504">
        <v>14</v>
      </c>
      <c r="D242" s="504">
        <v>298412330</v>
      </c>
      <c r="E242" s="504" t="s">
        <v>392</v>
      </c>
      <c r="F242" s="679"/>
      <c r="G242" s="679"/>
      <c r="H242" s="695">
        <v>45261</v>
      </c>
      <c r="I242" s="691">
        <v>45627</v>
      </c>
      <c r="J242" s="679">
        <v>0</v>
      </c>
      <c r="K242" s="504">
        <v>2</v>
      </c>
      <c r="L242" s="504">
        <v>1000</v>
      </c>
      <c r="M242" s="1571"/>
      <c r="N242" s="680" t="s">
        <v>384</v>
      </c>
    </row>
    <row r="243" spans="1:14" ht="16.5" thickBot="1" x14ac:dyDescent="0.3">
      <c r="A243" s="1577"/>
      <c r="B243" s="1580"/>
      <c r="C243" s="504">
        <v>15</v>
      </c>
      <c r="D243" s="504">
        <v>298412331</v>
      </c>
      <c r="E243" s="504" t="s">
        <v>392</v>
      </c>
      <c r="F243" s="679"/>
      <c r="G243" s="679"/>
      <c r="H243" s="701">
        <v>45261</v>
      </c>
      <c r="I243" s="691">
        <v>45627</v>
      </c>
      <c r="J243" s="679">
        <v>0</v>
      </c>
      <c r="K243" s="504">
        <v>2</v>
      </c>
      <c r="L243" s="504">
        <v>1000</v>
      </c>
      <c r="M243" s="1571"/>
      <c r="N243" s="680" t="s">
        <v>384</v>
      </c>
    </row>
    <row r="244" spans="1:14" ht="16.5" thickBot="1" x14ac:dyDescent="0.3">
      <c r="A244" s="1577"/>
      <c r="B244" s="1580"/>
      <c r="C244" s="504">
        <v>1</v>
      </c>
      <c r="D244" s="504" t="s">
        <v>358</v>
      </c>
      <c r="E244" s="504" t="s">
        <v>392</v>
      </c>
      <c r="F244" s="679"/>
      <c r="G244" s="679"/>
      <c r="H244" s="695">
        <v>45261</v>
      </c>
      <c r="I244" s="691">
        <v>45627</v>
      </c>
      <c r="J244" s="679">
        <v>0</v>
      </c>
      <c r="K244" s="504">
        <v>2</v>
      </c>
      <c r="L244" s="504">
        <v>400</v>
      </c>
      <c r="M244" s="1571"/>
      <c r="N244" s="680" t="s">
        <v>385</v>
      </c>
    </row>
    <row r="245" spans="1:14" ht="16.5" thickBot="1" x14ac:dyDescent="0.3">
      <c r="A245" s="1577"/>
      <c r="B245" s="1580"/>
      <c r="C245" s="504">
        <v>1</v>
      </c>
      <c r="D245" s="504" t="s">
        <v>359</v>
      </c>
      <c r="E245" s="504" t="s">
        <v>392</v>
      </c>
      <c r="F245" s="679"/>
      <c r="G245" s="679"/>
      <c r="H245" s="701">
        <v>45261</v>
      </c>
      <c r="I245" s="691">
        <v>45627</v>
      </c>
      <c r="J245" s="679">
        <v>0</v>
      </c>
      <c r="K245" s="504">
        <v>3</v>
      </c>
      <c r="L245" s="504">
        <v>1000</v>
      </c>
      <c r="M245" s="1571"/>
      <c r="N245" s="680" t="s">
        <v>374</v>
      </c>
    </row>
    <row r="246" spans="1:14" ht="16.5" thickBot="1" x14ac:dyDescent="0.3">
      <c r="A246" s="1577"/>
      <c r="B246" s="1580"/>
      <c r="C246" s="504">
        <v>2</v>
      </c>
      <c r="D246" s="504" t="s">
        <v>360</v>
      </c>
      <c r="E246" s="504" t="s">
        <v>392</v>
      </c>
      <c r="F246" s="679"/>
      <c r="G246" s="679"/>
      <c r="H246" s="695">
        <v>45261</v>
      </c>
      <c r="I246" s="691">
        <v>45627</v>
      </c>
      <c r="J246" s="679">
        <v>1</v>
      </c>
      <c r="K246" s="504">
        <v>3</v>
      </c>
      <c r="L246" s="504">
        <v>1000</v>
      </c>
      <c r="M246" s="1571"/>
      <c r="N246" s="680" t="s">
        <v>374</v>
      </c>
    </row>
    <row r="247" spans="1:14" ht="16.5" thickBot="1" x14ac:dyDescent="0.3">
      <c r="A247" s="1577"/>
      <c r="B247" s="1580"/>
      <c r="C247" s="504">
        <v>3</v>
      </c>
      <c r="D247" s="504" t="s">
        <v>361</v>
      </c>
      <c r="E247" s="504" t="s">
        <v>392</v>
      </c>
      <c r="F247" s="679"/>
      <c r="G247" s="679"/>
      <c r="H247" s="701">
        <v>45261</v>
      </c>
      <c r="I247" s="691">
        <v>45627</v>
      </c>
      <c r="J247" s="679">
        <v>1</v>
      </c>
      <c r="K247" s="504">
        <v>3</v>
      </c>
      <c r="L247" s="504">
        <v>1000</v>
      </c>
      <c r="M247" s="1571"/>
      <c r="N247" s="680" t="s">
        <v>374</v>
      </c>
    </row>
    <row r="248" spans="1:14" ht="16.5" thickBot="1" x14ac:dyDescent="0.3">
      <c r="A248" s="1577"/>
      <c r="B248" s="1580"/>
      <c r="C248" s="504">
        <v>1</v>
      </c>
      <c r="D248" s="504">
        <v>8748</v>
      </c>
      <c r="E248" s="504" t="s">
        <v>392</v>
      </c>
      <c r="F248" s="679"/>
      <c r="G248" s="679"/>
      <c r="H248" s="695">
        <v>45261</v>
      </c>
      <c r="I248" s="691">
        <v>45627</v>
      </c>
      <c r="J248" s="679">
        <v>0</v>
      </c>
      <c r="K248" s="504">
        <v>2</v>
      </c>
      <c r="L248" s="504">
        <v>225</v>
      </c>
      <c r="M248" s="1571"/>
      <c r="N248" s="680" t="s">
        <v>386</v>
      </c>
    </row>
    <row r="249" spans="1:14" ht="16.5" thickBot="1" x14ac:dyDescent="0.3">
      <c r="A249" s="1578"/>
      <c r="B249" s="1581"/>
      <c r="C249" s="698">
        <v>1</v>
      </c>
      <c r="D249" s="698" t="s">
        <v>362</v>
      </c>
      <c r="E249" s="698" t="s">
        <v>392</v>
      </c>
      <c r="F249" s="696"/>
      <c r="G249" s="696"/>
      <c r="H249" s="701">
        <v>45261</v>
      </c>
      <c r="I249" s="691">
        <v>45627</v>
      </c>
      <c r="J249" s="696">
        <v>0</v>
      </c>
      <c r="K249" s="698">
        <v>2</v>
      </c>
      <c r="L249" s="698">
        <v>1000</v>
      </c>
      <c r="M249" s="1582"/>
      <c r="N249" s="700" t="s">
        <v>387</v>
      </c>
    </row>
    <row r="250" spans="1:14" ht="16.5" thickBot="1" x14ac:dyDescent="0.3">
      <c r="A250" s="1583" t="s">
        <v>363</v>
      </c>
      <c r="B250" s="1579" t="s">
        <v>6</v>
      </c>
      <c r="C250" s="686">
        <v>1</v>
      </c>
      <c r="D250" s="688" t="s">
        <v>364</v>
      </c>
      <c r="E250" s="686" t="s">
        <v>392</v>
      </c>
      <c r="F250" s="688"/>
      <c r="G250" s="688"/>
      <c r="H250" s="701">
        <v>45505</v>
      </c>
      <c r="I250" s="691">
        <v>45627</v>
      </c>
      <c r="J250" s="688">
        <v>1</v>
      </c>
      <c r="K250" s="686">
        <v>3</v>
      </c>
      <c r="L250" s="686">
        <v>1000</v>
      </c>
      <c r="M250" s="1569" t="s">
        <v>756</v>
      </c>
      <c r="N250" s="702" t="s">
        <v>374</v>
      </c>
    </row>
    <row r="251" spans="1:14" ht="16.5" thickBot="1" x14ac:dyDescent="0.3">
      <c r="A251" s="1565"/>
      <c r="B251" s="1580"/>
      <c r="C251" s="504">
        <v>2</v>
      </c>
      <c r="D251" s="679" t="s">
        <v>366</v>
      </c>
      <c r="E251" s="504" t="s">
        <v>392</v>
      </c>
      <c r="F251" s="679">
        <v>1</v>
      </c>
      <c r="G251" s="679">
        <v>1</v>
      </c>
      <c r="H251" s="701">
        <v>45505</v>
      </c>
      <c r="I251" s="691">
        <v>45627</v>
      </c>
      <c r="J251" s="679">
        <v>1</v>
      </c>
      <c r="K251" s="504">
        <v>2</v>
      </c>
      <c r="L251" s="504">
        <v>1000</v>
      </c>
      <c r="M251" s="1571"/>
      <c r="N251" s="680" t="s">
        <v>374</v>
      </c>
    </row>
    <row r="252" spans="1:14" ht="16.5" thickBot="1" x14ac:dyDescent="0.3">
      <c r="A252" s="1565"/>
      <c r="B252" s="1580"/>
      <c r="C252" s="504">
        <v>3</v>
      </c>
      <c r="D252" s="679" t="s">
        <v>367</v>
      </c>
      <c r="E252" s="504" t="s">
        <v>392</v>
      </c>
      <c r="F252" s="679"/>
      <c r="G252" s="679"/>
      <c r="H252" s="701">
        <v>45505</v>
      </c>
      <c r="I252" s="691">
        <v>45627</v>
      </c>
      <c r="J252" s="679">
        <v>0</v>
      </c>
      <c r="K252" s="504">
        <v>2</v>
      </c>
      <c r="L252" s="504">
        <v>225</v>
      </c>
      <c r="M252" s="1571"/>
      <c r="N252" s="680" t="s">
        <v>379</v>
      </c>
    </row>
    <row r="253" spans="1:14" ht="16.5" thickBot="1" x14ac:dyDescent="0.3">
      <c r="A253" s="1565"/>
      <c r="B253" s="1580"/>
      <c r="C253" s="504">
        <v>4</v>
      </c>
      <c r="D253" s="679">
        <v>1948</v>
      </c>
      <c r="E253" s="504" t="s">
        <v>392</v>
      </c>
      <c r="F253" s="679"/>
      <c r="G253" s="679">
        <v>2</v>
      </c>
      <c r="H253" s="701">
        <v>45505</v>
      </c>
      <c r="I253" s="691">
        <v>45627</v>
      </c>
      <c r="J253" s="679">
        <v>0</v>
      </c>
      <c r="K253" s="504">
        <v>2</v>
      </c>
      <c r="L253" s="504">
        <v>225</v>
      </c>
      <c r="M253" s="1571"/>
      <c r="N253" s="680" t="s">
        <v>380</v>
      </c>
    </row>
    <row r="254" spans="1:14" ht="32.25" thickBot="1" x14ac:dyDescent="0.3">
      <c r="A254" s="1566"/>
      <c r="B254" s="1584"/>
      <c r="C254" s="681">
        <v>5</v>
      </c>
      <c r="D254" s="683">
        <v>1884</v>
      </c>
      <c r="E254" s="681" t="s">
        <v>393</v>
      </c>
      <c r="F254" s="683"/>
      <c r="G254" s="683"/>
      <c r="H254" s="701">
        <v>45505</v>
      </c>
      <c r="I254" s="691">
        <v>45627</v>
      </c>
      <c r="J254" s="683">
        <v>0</v>
      </c>
      <c r="K254" s="681">
        <v>4</v>
      </c>
      <c r="L254" s="681">
        <v>350</v>
      </c>
      <c r="M254" s="1567"/>
      <c r="N254" s="684" t="s">
        <v>381</v>
      </c>
    </row>
    <row r="255" spans="1:14" ht="31.5" x14ac:dyDescent="0.25">
      <c r="A255" s="1564" t="s">
        <v>701</v>
      </c>
      <c r="B255" s="1588" t="s">
        <v>408</v>
      </c>
      <c r="C255" s="676">
        <v>1</v>
      </c>
      <c r="D255" s="703">
        <v>40268721</v>
      </c>
      <c r="E255" s="676" t="s">
        <v>391</v>
      </c>
      <c r="F255" s="676"/>
      <c r="G255" s="676"/>
      <c r="H255" s="691"/>
      <c r="I255" s="676"/>
      <c r="J255" s="676">
        <v>0</v>
      </c>
      <c r="K255" s="703" t="s">
        <v>540</v>
      </c>
      <c r="L255" s="703">
        <v>630</v>
      </c>
      <c r="M255" s="674" t="s">
        <v>478</v>
      </c>
      <c r="N255" s="704" t="s">
        <v>473</v>
      </c>
    </row>
    <row r="256" spans="1:14" ht="31.5" x14ac:dyDescent="0.25">
      <c r="A256" s="1565"/>
      <c r="B256" s="1587"/>
      <c r="C256" s="679">
        <v>2</v>
      </c>
      <c r="D256" s="318">
        <v>40268103</v>
      </c>
      <c r="E256" s="504" t="s">
        <v>391</v>
      </c>
      <c r="F256" s="679"/>
      <c r="G256" s="679"/>
      <c r="H256" s="679"/>
      <c r="I256" s="679"/>
      <c r="J256" s="679">
        <v>1</v>
      </c>
      <c r="K256" s="318" t="s">
        <v>540</v>
      </c>
      <c r="L256" s="318">
        <v>1600</v>
      </c>
      <c r="M256" s="504" t="s">
        <v>478</v>
      </c>
      <c r="N256" s="705" t="s">
        <v>473</v>
      </c>
    </row>
    <row r="257" spans="1:14" ht="31.5" x14ac:dyDescent="0.25">
      <c r="A257" s="1565"/>
      <c r="B257" s="1587" t="s">
        <v>409</v>
      </c>
      <c r="C257" s="679">
        <v>1</v>
      </c>
      <c r="D257" s="318">
        <v>40268151</v>
      </c>
      <c r="E257" s="504" t="s">
        <v>392</v>
      </c>
      <c r="F257" s="679"/>
      <c r="G257" s="679"/>
      <c r="H257" s="679"/>
      <c r="I257" s="679"/>
      <c r="J257" s="679">
        <v>1</v>
      </c>
      <c r="K257" s="318" t="s">
        <v>540</v>
      </c>
      <c r="L257" s="318" t="s">
        <v>536</v>
      </c>
      <c r="M257" s="504" t="s">
        <v>479</v>
      </c>
      <c r="N257" s="705" t="s">
        <v>473</v>
      </c>
    </row>
    <row r="258" spans="1:14" ht="31.5" x14ac:dyDescent="0.25">
      <c r="A258" s="1565"/>
      <c r="B258" s="1587"/>
      <c r="C258" s="679">
        <v>2</v>
      </c>
      <c r="D258" s="318">
        <v>40268689</v>
      </c>
      <c r="E258" s="679" t="s">
        <v>391</v>
      </c>
      <c r="F258" s="679"/>
      <c r="G258" s="679"/>
      <c r="H258" s="679"/>
      <c r="I258" s="679"/>
      <c r="J258" s="679">
        <v>0</v>
      </c>
      <c r="K258" s="318" t="s">
        <v>540</v>
      </c>
      <c r="L258" s="318" t="s">
        <v>537</v>
      </c>
      <c r="M258" s="504" t="s">
        <v>479</v>
      </c>
      <c r="N258" s="705" t="s">
        <v>473</v>
      </c>
    </row>
    <row r="259" spans="1:14" ht="31.5" x14ac:dyDescent="0.25">
      <c r="A259" s="1565"/>
      <c r="B259" s="1587" t="s">
        <v>410</v>
      </c>
      <c r="C259" s="679">
        <v>1</v>
      </c>
      <c r="D259" s="318">
        <v>40268157</v>
      </c>
      <c r="E259" s="504" t="s">
        <v>391</v>
      </c>
      <c r="F259" s="679"/>
      <c r="G259" s="679"/>
      <c r="H259" s="679"/>
      <c r="I259" s="679"/>
      <c r="J259" s="679">
        <v>1</v>
      </c>
      <c r="K259" s="318" t="s">
        <v>540</v>
      </c>
      <c r="L259" s="318" t="s">
        <v>536</v>
      </c>
      <c r="M259" s="504" t="s">
        <v>480</v>
      </c>
      <c r="N259" s="705" t="s">
        <v>473</v>
      </c>
    </row>
    <row r="260" spans="1:14" ht="31.5" x14ac:dyDescent="0.25">
      <c r="A260" s="1565"/>
      <c r="B260" s="1587"/>
      <c r="C260" s="679">
        <v>2</v>
      </c>
      <c r="D260" s="318">
        <v>40268690</v>
      </c>
      <c r="E260" s="679" t="s">
        <v>391</v>
      </c>
      <c r="F260" s="679"/>
      <c r="G260" s="679"/>
      <c r="H260" s="679"/>
      <c r="I260" s="679"/>
      <c r="J260" s="679">
        <v>0</v>
      </c>
      <c r="K260" s="318" t="s">
        <v>540</v>
      </c>
      <c r="L260" s="318" t="s">
        <v>537</v>
      </c>
      <c r="M260" s="504" t="s">
        <v>480</v>
      </c>
      <c r="N260" s="705" t="s">
        <v>473</v>
      </c>
    </row>
    <row r="261" spans="1:14" ht="31.5" x14ac:dyDescent="0.25">
      <c r="A261" s="1565"/>
      <c r="B261" s="1587" t="s">
        <v>411</v>
      </c>
      <c r="C261" s="679">
        <v>1</v>
      </c>
      <c r="D261" s="318">
        <v>40268159</v>
      </c>
      <c r="E261" s="504" t="s">
        <v>392</v>
      </c>
      <c r="F261" s="679"/>
      <c r="G261" s="679"/>
      <c r="H261" s="679"/>
      <c r="I261" s="679"/>
      <c r="J261" s="679">
        <v>1</v>
      </c>
      <c r="K261" s="318" t="s">
        <v>540</v>
      </c>
      <c r="L261" s="318" t="s">
        <v>536</v>
      </c>
      <c r="M261" s="504" t="s">
        <v>481</v>
      </c>
      <c r="N261" s="705" t="s">
        <v>473</v>
      </c>
    </row>
    <row r="262" spans="1:14" ht="31.5" x14ac:dyDescent="0.25">
      <c r="A262" s="1565"/>
      <c r="B262" s="1587"/>
      <c r="C262" s="679">
        <v>2</v>
      </c>
      <c r="D262" s="318">
        <v>40268692</v>
      </c>
      <c r="E262" s="679" t="s">
        <v>391</v>
      </c>
      <c r="F262" s="679"/>
      <c r="G262" s="679"/>
      <c r="H262" s="679"/>
      <c r="I262" s="679"/>
      <c r="J262" s="679">
        <v>0</v>
      </c>
      <c r="K262" s="318" t="s">
        <v>540</v>
      </c>
      <c r="L262" s="318" t="s">
        <v>537</v>
      </c>
      <c r="M262" s="504" t="s">
        <v>481</v>
      </c>
      <c r="N262" s="705" t="s">
        <v>473</v>
      </c>
    </row>
    <row r="263" spans="1:14" ht="31.5" x14ac:dyDescent="0.25">
      <c r="A263" s="1565"/>
      <c r="B263" s="1587" t="s">
        <v>412</v>
      </c>
      <c r="C263" s="679">
        <v>1</v>
      </c>
      <c r="D263" s="318">
        <v>40268129</v>
      </c>
      <c r="E263" s="504" t="s">
        <v>392</v>
      </c>
      <c r="F263" s="679"/>
      <c r="G263" s="679"/>
      <c r="H263" s="679"/>
      <c r="I263" s="679"/>
      <c r="J263" s="679">
        <v>1</v>
      </c>
      <c r="K263" s="318" t="s">
        <v>540</v>
      </c>
      <c r="L263" s="318" t="s">
        <v>536</v>
      </c>
      <c r="M263" s="504" t="s">
        <v>482</v>
      </c>
      <c r="N263" s="705" t="s">
        <v>473</v>
      </c>
    </row>
    <row r="264" spans="1:14" ht="31.5" x14ac:dyDescent="0.25">
      <c r="A264" s="1565"/>
      <c r="B264" s="1587"/>
      <c r="C264" s="679">
        <v>2</v>
      </c>
      <c r="D264" s="318">
        <v>40268722</v>
      </c>
      <c r="E264" s="679" t="s">
        <v>391</v>
      </c>
      <c r="F264" s="679"/>
      <c r="G264" s="679"/>
      <c r="H264" s="679"/>
      <c r="I264" s="679"/>
      <c r="J264" s="679">
        <v>0</v>
      </c>
      <c r="K264" s="318" t="s">
        <v>540</v>
      </c>
      <c r="L264" s="318" t="s">
        <v>537</v>
      </c>
      <c r="M264" s="504" t="s">
        <v>482</v>
      </c>
      <c r="N264" s="705" t="s">
        <v>473</v>
      </c>
    </row>
    <row r="265" spans="1:14" ht="31.5" x14ac:dyDescent="0.25">
      <c r="A265" s="1565"/>
      <c r="B265" s="1587" t="s">
        <v>413</v>
      </c>
      <c r="C265" s="679">
        <v>1</v>
      </c>
      <c r="D265" s="318">
        <v>40268688</v>
      </c>
      <c r="E265" s="504" t="s">
        <v>391</v>
      </c>
      <c r="F265" s="679"/>
      <c r="G265" s="679"/>
      <c r="H265" s="679"/>
      <c r="I265" s="679"/>
      <c r="J265" s="679">
        <v>0</v>
      </c>
      <c r="K265" s="318" t="s">
        <v>540</v>
      </c>
      <c r="L265" s="318" t="s">
        <v>538</v>
      </c>
      <c r="M265" s="318" t="s">
        <v>483</v>
      </c>
      <c r="N265" s="705" t="s">
        <v>473</v>
      </c>
    </row>
    <row r="266" spans="1:14" ht="31.5" x14ac:dyDescent="0.25">
      <c r="A266" s="1565"/>
      <c r="B266" s="1587"/>
      <c r="C266" s="679">
        <v>2</v>
      </c>
      <c r="D266" s="318">
        <v>40268723</v>
      </c>
      <c r="E266" s="679" t="s">
        <v>391</v>
      </c>
      <c r="F266" s="679"/>
      <c r="G266" s="679"/>
      <c r="H266" s="679"/>
      <c r="I266" s="679"/>
      <c r="J266" s="679">
        <v>0</v>
      </c>
      <c r="K266" s="318" t="s">
        <v>540</v>
      </c>
      <c r="L266" s="318" t="s">
        <v>537</v>
      </c>
      <c r="M266" s="318" t="s">
        <v>483</v>
      </c>
      <c r="N266" s="705" t="s">
        <v>473</v>
      </c>
    </row>
    <row r="267" spans="1:14" ht="31.5" x14ac:dyDescent="0.25">
      <c r="A267" s="1565"/>
      <c r="B267" s="1587" t="s">
        <v>414</v>
      </c>
      <c r="C267" s="679">
        <v>1</v>
      </c>
      <c r="D267" s="318">
        <v>40268137</v>
      </c>
      <c r="E267" s="504" t="s">
        <v>391</v>
      </c>
      <c r="F267" s="679"/>
      <c r="G267" s="679"/>
      <c r="H267" s="679"/>
      <c r="I267" s="679"/>
      <c r="J267" s="679">
        <v>1</v>
      </c>
      <c r="K267" s="318" t="s">
        <v>540</v>
      </c>
      <c r="L267" s="318" t="s">
        <v>536</v>
      </c>
      <c r="M267" s="318" t="s">
        <v>484</v>
      </c>
      <c r="N267" s="705" t="s">
        <v>473</v>
      </c>
    </row>
    <row r="268" spans="1:14" ht="31.5" x14ac:dyDescent="0.25">
      <c r="A268" s="1565"/>
      <c r="B268" s="1587"/>
      <c r="C268" s="679">
        <v>2</v>
      </c>
      <c r="D268" s="318">
        <v>40268730</v>
      </c>
      <c r="E268" s="679" t="s">
        <v>391</v>
      </c>
      <c r="F268" s="679"/>
      <c r="G268" s="679"/>
      <c r="H268" s="679"/>
      <c r="I268" s="679"/>
      <c r="J268" s="679">
        <v>0</v>
      </c>
      <c r="K268" s="318" t="s">
        <v>540</v>
      </c>
      <c r="L268" s="318" t="s">
        <v>537</v>
      </c>
      <c r="M268" s="318" t="s">
        <v>484</v>
      </c>
      <c r="N268" s="705" t="s">
        <v>473</v>
      </c>
    </row>
    <row r="269" spans="1:14" ht="31.5" x14ac:dyDescent="0.25">
      <c r="A269" s="1565"/>
      <c r="B269" s="1589" t="s">
        <v>415</v>
      </c>
      <c r="C269" s="679">
        <v>1</v>
      </c>
      <c r="D269" s="318">
        <v>40268160</v>
      </c>
      <c r="E269" s="504" t="s">
        <v>391</v>
      </c>
      <c r="F269" s="679"/>
      <c r="G269" s="679"/>
      <c r="H269" s="679"/>
      <c r="I269" s="679"/>
      <c r="J269" s="679">
        <v>1</v>
      </c>
      <c r="K269" s="318" t="s">
        <v>540</v>
      </c>
      <c r="L269" s="318" t="s">
        <v>536</v>
      </c>
      <c r="M269" s="318" t="s">
        <v>485</v>
      </c>
      <c r="N269" s="705" t="s">
        <v>473</v>
      </c>
    </row>
    <row r="270" spans="1:14" ht="31.5" x14ac:dyDescent="0.25">
      <c r="A270" s="1565"/>
      <c r="B270" s="1589"/>
      <c r="C270" s="679">
        <v>2</v>
      </c>
      <c r="D270" s="318">
        <v>40268711</v>
      </c>
      <c r="E270" s="679" t="s">
        <v>391</v>
      </c>
      <c r="F270" s="679"/>
      <c r="G270" s="679"/>
      <c r="H270" s="679"/>
      <c r="I270" s="679"/>
      <c r="J270" s="679">
        <v>0</v>
      </c>
      <c r="K270" s="318" t="s">
        <v>540</v>
      </c>
      <c r="L270" s="318" t="s">
        <v>537</v>
      </c>
      <c r="M270" s="318" t="s">
        <v>485</v>
      </c>
      <c r="N270" s="705" t="s">
        <v>473</v>
      </c>
    </row>
    <row r="271" spans="1:14" ht="31.5" x14ac:dyDescent="0.25">
      <c r="A271" s="1565"/>
      <c r="B271" s="1587" t="s">
        <v>416</v>
      </c>
      <c r="C271" s="679">
        <v>1</v>
      </c>
      <c r="D271" s="318">
        <v>40268341</v>
      </c>
      <c r="E271" s="504" t="s">
        <v>392</v>
      </c>
      <c r="F271" s="679">
        <v>1</v>
      </c>
      <c r="G271" s="679"/>
      <c r="H271" s="679"/>
      <c r="I271" s="679"/>
      <c r="J271" s="679">
        <v>1</v>
      </c>
      <c r="K271" s="318" t="s">
        <v>540</v>
      </c>
      <c r="L271" s="318" t="s">
        <v>536</v>
      </c>
      <c r="M271" s="318" t="s">
        <v>486</v>
      </c>
      <c r="N271" s="705" t="s">
        <v>473</v>
      </c>
    </row>
    <row r="272" spans="1:14" ht="31.5" x14ac:dyDescent="0.25">
      <c r="A272" s="1565"/>
      <c r="B272" s="1587"/>
      <c r="C272" s="679">
        <v>2</v>
      </c>
      <c r="D272" s="318">
        <v>40268713</v>
      </c>
      <c r="E272" s="679" t="s">
        <v>392</v>
      </c>
      <c r="F272" s="679"/>
      <c r="G272" s="679"/>
      <c r="H272" s="679"/>
      <c r="I272" s="679"/>
      <c r="J272" s="679">
        <v>0</v>
      </c>
      <c r="K272" s="318" t="s">
        <v>540</v>
      </c>
      <c r="L272" s="318" t="s">
        <v>537</v>
      </c>
      <c r="M272" s="318" t="s">
        <v>486</v>
      </c>
      <c r="N272" s="705" t="s">
        <v>473</v>
      </c>
    </row>
    <row r="273" spans="1:14" ht="31.5" x14ac:dyDescent="0.25">
      <c r="A273" s="1565"/>
      <c r="B273" s="1587" t="s">
        <v>417</v>
      </c>
      <c r="C273" s="679">
        <v>1</v>
      </c>
      <c r="D273" s="318">
        <v>40268139</v>
      </c>
      <c r="E273" s="504" t="s">
        <v>392</v>
      </c>
      <c r="F273" s="679"/>
      <c r="G273" s="679"/>
      <c r="H273" s="679"/>
      <c r="I273" s="679"/>
      <c r="J273" s="679">
        <v>1</v>
      </c>
      <c r="K273" s="318" t="s">
        <v>540</v>
      </c>
      <c r="L273" s="318" t="s">
        <v>536</v>
      </c>
      <c r="M273" s="318" t="s">
        <v>487</v>
      </c>
      <c r="N273" s="705" t="s">
        <v>473</v>
      </c>
    </row>
    <row r="274" spans="1:14" ht="31.5" x14ac:dyDescent="0.25">
      <c r="A274" s="1565"/>
      <c r="B274" s="1587"/>
      <c r="C274" s="679">
        <v>2</v>
      </c>
      <c r="D274" s="318">
        <v>40268731</v>
      </c>
      <c r="E274" s="504" t="s">
        <v>392</v>
      </c>
      <c r="F274" s="679"/>
      <c r="G274" s="679"/>
      <c r="H274" s="679"/>
      <c r="I274" s="679"/>
      <c r="J274" s="679">
        <v>0</v>
      </c>
      <c r="K274" s="318" t="s">
        <v>540</v>
      </c>
      <c r="L274" s="318" t="s">
        <v>537</v>
      </c>
      <c r="M274" s="318" t="s">
        <v>487</v>
      </c>
      <c r="N274" s="705" t="s">
        <v>473</v>
      </c>
    </row>
    <row r="275" spans="1:14" ht="31.5" x14ac:dyDescent="0.25">
      <c r="A275" s="1565"/>
      <c r="B275" s="1587" t="s">
        <v>418</v>
      </c>
      <c r="C275" s="679">
        <v>1</v>
      </c>
      <c r="D275" s="318">
        <v>40268342</v>
      </c>
      <c r="E275" s="504" t="s">
        <v>392</v>
      </c>
      <c r="F275" s="679"/>
      <c r="G275" s="679">
        <v>1</v>
      </c>
      <c r="H275" s="679"/>
      <c r="I275" s="679"/>
      <c r="J275" s="679">
        <v>1</v>
      </c>
      <c r="K275" s="318" t="s">
        <v>540</v>
      </c>
      <c r="L275" s="318" t="s">
        <v>536</v>
      </c>
      <c r="M275" s="318" t="s">
        <v>488</v>
      </c>
      <c r="N275" s="705" t="s">
        <v>473</v>
      </c>
    </row>
    <row r="276" spans="1:14" ht="31.5" x14ac:dyDescent="0.25">
      <c r="A276" s="1565"/>
      <c r="B276" s="1587"/>
      <c r="C276" s="679">
        <v>2</v>
      </c>
      <c r="D276" s="318">
        <v>40268714</v>
      </c>
      <c r="E276" s="504" t="s">
        <v>392</v>
      </c>
      <c r="F276" s="679"/>
      <c r="G276" s="679"/>
      <c r="H276" s="679"/>
      <c r="I276" s="679"/>
      <c r="J276" s="679">
        <v>0</v>
      </c>
      <c r="K276" s="318" t="s">
        <v>540</v>
      </c>
      <c r="L276" s="318" t="s">
        <v>537</v>
      </c>
      <c r="M276" s="318" t="s">
        <v>488</v>
      </c>
      <c r="N276" s="705" t="s">
        <v>473</v>
      </c>
    </row>
    <row r="277" spans="1:14" ht="31.5" x14ac:dyDescent="0.25">
      <c r="A277" s="1565"/>
      <c r="B277" s="1587" t="s">
        <v>419</v>
      </c>
      <c r="C277" s="679">
        <v>1</v>
      </c>
      <c r="D277" s="318">
        <v>40268968</v>
      </c>
      <c r="E277" s="504" t="s">
        <v>392</v>
      </c>
      <c r="F277" s="679">
        <v>1</v>
      </c>
      <c r="G277" s="679">
        <v>1</v>
      </c>
      <c r="H277" s="706">
        <v>45413</v>
      </c>
      <c r="I277" s="706">
        <v>45413</v>
      </c>
      <c r="J277" s="679">
        <v>0</v>
      </c>
      <c r="K277" s="318" t="s">
        <v>541</v>
      </c>
      <c r="L277" s="318" t="s">
        <v>538</v>
      </c>
      <c r="M277" s="318" t="s">
        <v>489</v>
      </c>
      <c r="N277" s="705" t="s">
        <v>473</v>
      </c>
    </row>
    <row r="278" spans="1:14" ht="31.5" x14ac:dyDescent="0.25">
      <c r="A278" s="1565"/>
      <c r="B278" s="1587"/>
      <c r="C278" s="679">
        <v>2</v>
      </c>
      <c r="D278" s="318">
        <v>40269004</v>
      </c>
      <c r="E278" s="679" t="s">
        <v>391</v>
      </c>
      <c r="F278" s="679"/>
      <c r="G278" s="679"/>
      <c r="H278" s="706">
        <v>45413</v>
      </c>
      <c r="I278" s="706">
        <v>45413</v>
      </c>
      <c r="J278" s="679">
        <v>0</v>
      </c>
      <c r="K278" s="318" t="s">
        <v>541</v>
      </c>
      <c r="L278" s="318" t="s">
        <v>537</v>
      </c>
      <c r="M278" s="318" t="s">
        <v>489</v>
      </c>
      <c r="N278" s="705" t="s">
        <v>473</v>
      </c>
    </row>
    <row r="279" spans="1:14" ht="31.5" x14ac:dyDescent="0.25">
      <c r="A279" s="1565"/>
      <c r="B279" s="1587" t="s">
        <v>420</v>
      </c>
      <c r="C279" s="679">
        <v>1</v>
      </c>
      <c r="D279" s="318">
        <v>40268970</v>
      </c>
      <c r="E279" s="504" t="s">
        <v>392</v>
      </c>
      <c r="F279" s="679"/>
      <c r="G279" s="679"/>
      <c r="H279" s="706">
        <v>45413</v>
      </c>
      <c r="I279" s="706">
        <v>45413</v>
      </c>
      <c r="J279" s="679">
        <v>0</v>
      </c>
      <c r="K279" s="318" t="s">
        <v>541</v>
      </c>
      <c r="L279" s="318" t="s">
        <v>538</v>
      </c>
      <c r="M279" s="318" t="s">
        <v>490</v>
      </c>
      <c r="N279" s="705" t="s">
        <v>473</v>
      </c>
    </row>
    <row r="280" spans="1:14" ht="31.5" x14ac:dyDescent="0.25">
      <c r="A280" s="1565"/>
      <c r="B280" s="1587"/>
      <c r="C280" s="679">
        <v>2</v>
      </c>
      <c r="D280" s="318">
        <v>40269007</v>
      </c>
      <c r="E280" s="679" t="s">
        <v>391</v>
      </c>
      <c r="F280" s="679"/>
      <c r="G280" s="679"/>
      <c r="H280" s="706">
        <v>45413</v>
      </c>
      <c r="I280" s="706">
        <v>45413</v>
      </c>
      <c r="J280" s="679">
        <v>0</v>
      </c>
      <c r="K280" s="318" t="s">
        <v>541</v>
      </c>
      <c r="L280" s="318" t="s">
        <v>537</v>
      </c>
      <c r="M280" s="318" t="s">
        <v>490</v>
      </c>
      <c r="N280" s="705" t="s">
        <v>473</v>
      </c>
    </row>
    <row r="281" spans="1:14" ht="31.5" x14ac:dyDescent="0.25">
      <c r="A281" s="1565"/>
      <c r="B281" s="1587" t="s">
        <v>421</v>
      </c>
      <c r="C281" s="679">
        <v>1</v>
      </c>
      <c r="D281" s="318">
        <v>40269011</v>
      </c>
      <c r="E281" s="504" t="s">
        <v>392</v>
      </c>
      <c r="F281" s="679"/>
      <c r="G281" s="679"/>
      <c r="H281" s="706">
        <v>45413</v>
      </c>
      <c r="I281" s="706">
        <v>45413</v>
      </c>
      <c r="J281" s="679">
        <v>0</v>
      </c>
      <c r="K281" s="318" t="s">
        <v>541</v>
      </c>
      <c r="L281" s="318">
        <v>630</v>
      </c>
      <c r="M281" s="318" t="s">
        <v>491</v>
      </c>
      <c r="N281" s="705" t="s">
        <v>473</v>
      </c>
    </row>
    <row r="282" spans="1:14" ht="31.5" x14ac:dyDescent="0.25">
      <c r="A282" s="1565"/>
      <c r="B282" s="1587"/>
      <c r="C282" s="679">
        <v>2</v>
      </c>
      <c r="D282" s="504">
        <v>40268976</v>
      </c>
      <c r="E282" s="504" t="s">
        <v>392</v>
      </c>
      <c r="F282" s="679">
        <v>1</v>
      </c>
      <c r="G282" s="679"/>
      <c r="H282" s="706">
        <v>45413</v>
      </c>
      <c r="I282" s="706">
        <v>45413</v>
      </c>
      <c r="J282" s="679">
        <v>0</v>
      </c>
      <c r="K282" s="318" t="s">
        <v>541</v>
      </c>
      <c r="L282" s="318">
        <v>1000</v>
      </c>
      <c r="M282" s="318" t="s">
        <v>491</v>
      </c>
      <c r="N282" s="705" t="s">
        <v>473</v>
      </c>
    </row>
    <row r="283" spans="1:14" ht="31.5" x14ac:dyDescent="0.25">
      <c r="A283" s="1565"/>
      <c r="B283" s="1587" t="s">
        <v>422</v>
      </c>
      <c r="C283" s="679">
        <v>1</v>
      </c>
      <c r="D283" s="318">
        <v>40268978</v>
      </c>
      <c r="E283" s="679" t="s">
        <v>392</v>
      </c>
      <c r="F283" s="679"/>
      <c r="G283" s="679">
        <v>1</v>
      </c>
      <c r="H283" s="706">
        <v>45413</v>
      </c>
      <c r="I283" s="706">
        <v>45413</v>
      </c>
      <c r="J283" s="679">
        <v>0</v>
      </c>
      <c r="K283" s="318" t="s">
        <v>541</v>
      </c>
      <c r="L283" s="318" t="s">
        <v>538</v>
      </c>
      <c r="M283" s="318" t="s">
        <v>492</v>
      </c>
      <c r="N283" s="705" t="s">
        <v>473</v>
      </c>
    </row>
    <row r="284" spans="1:14" ht="31.5" x14ac:dyDescent="0.25">
      <c r="A284" s="1565"/>
      <c r="B284" s="1587"/>
      <c r="C284" s="679">
        <v>2</v>
      </c>
      <c r="D284" s="318">
        <v>40269014</v>
      </c>
      <c r="E284" s="504" t="s">
        <v>392</v>
      </c>
      <c r="F284" s="679"/>
      <c r="G284" s="679"/>
      <c r="H284" s="706">
        <v>45413</v>
      </c>
      <c r="I284" s="706">
        <v>45413</v>
      </c>
      <c r="J284" s="679">
        <v>0</v>
      </c>
      <c r="K284" s="318" t="s">
        <v>541</v>
      </c>
      <c r="L284" s="318" t="s">
        <v>537</v>
      </c>
      <c r="M284" s="318" t="s">
        <v>492</v>
      </c>
      <c r="N284" s="705" t="s">
        <v>473</v>
      </c>
    </row>
    <row r="285" spans="1:14" ht="31.5" x14ac:dyDescent="0.25">
      <c r="A285" s="1565"/>
      <c r="B285" s="1587" t="s">
        <v>423</v>
      </c>
      <c r="C285" s="679">
        <v>1</v>
      </c>
      <c r="D285" s="318">
        <v>40269021</v>
      </c>
      <c r="E285" s="504" t="s">
        <v>392</v>
      </c>
      <c r="F285" s="679"/>
      <c r="G285" s="679"/>
      <c r="H285" s="706">
        <v>45413</v>
      </c>
      <c r="I285" s="706">
        <v>45413</v>
      </c>
      <c r="J285" s="679">
        <v>0</v>
      </c>
      <c r="K285" s="318" t="s">
        <v>541</v>
      </c>
      <c r="L285" s="318" t="s">
        <v>538</v>
      </c>
      <c r="M285" s="318" t="s">
        <v>493</v>
      </c>
      <c r="N285" s="705" t="s">
        <v>473</v>
      </c>
    </row>
    <row r="286" spans="1:14" ht="31.5" x14ac:dyDescent="0.25">
      <c r="A286" s="1565"/>
      <c r="B286" s="1587"/>
      <c r="C286" s="679">
        <v>2</v>
      </c>
      <c r="D286" s="318">
        <v>40269040</v>
      </c>
      <c r="E286" s="679" t="s">
        <v>392</v>
      </c>
      <c r="F286" s="679"/>
      <c r="G286" s="679"/>
      <c r="H286" s="706">
        <v>45413</v>
      </c>
      <c r="I286" s="706">
        <v>45413</v>
      </c>
      <c r="J286" s="679">
        <v>0</v>
      </c>
      <c r="K286" s="318" t="s">
        <v>541</v>
      </c>
      <c r="L286" s="318" t="s">
        <v>537</v>
      </c>
      <c r="M286" s="318" t="s">
        <v>493</v>
      </c>
      <c r="N286" s="705" t="s">
        <v>473</v>
      </c>
    </row>
    <row r="287" spans="1:14" ht="31.5" x14ac:dyDescent="0.25">
      <c r="A287" s="1565"/>
      <c r="B287" s="1587" t="s">
        <v>424</v>
      </c>
      <c r="C287" s="679">
        <v>1</v>
      </c>
      <c r="D287" s="318">
        <v>40269048</v>
      </c>
      <c r="E287" s="504" t="s">
        <v>392</v>
      </c>
      <c r="F287" s="679"/>
      <c r="G287" s="679"/>
      <c r="H287" s="706">
        <v>45413</v>
      </c>
      <c r="I287" s="706">
        <v>45413</v>
      </c>
      <c r="J287" s="679">
        <v>0</v>
      </c>
      <c r="K287" s="318" t="s">
        <v>541</v>
      </c>
      <c r="L287" s="318" t="s">
        <v>538</v>
      </c>
      <c r="M287" s="318" t="s">
        <v>494</v>
      </c>
      <c r="N287" s="705" t="s">
        <v>473</v>
      </c>
    </row>
    <row r="288" spans="1:14" ht="31.5" x14ac:dyDescent="0.25">
      <c r="A288" s="1565"/>
      <c r="B288" s="1587"/>
      <c r="C288" s="679">
        <v>2</v>
      </c>
      <c r="D288" s="318">
        <v>40269054</v>
      </c>
      <c r="E288" s="679" t="s">
        <v>392</v>
      </c>
      <c r="F288" s="679"/>
      <c r="G288" s="679"/>
      <c r="H288" s="706">
        <v>45413</v>
      </c>
      <c r="I288" s="706">
        <v>45413</v>
      </c>
      <c r="J288" s="679">
        <v>0</v>
      </c>
      <c r="K288" s="318" t="s">
        <v>541</v>
      </c>
      <c r="L288" s="318" t="s">
        <v>537</v>
      </c>
      <c r="M288" s="318" t="s">
        <v>494</v>
      </c>
      <c r="N288" s="705" t="s">
        <v>473</v>
      </c>
    </row>
    <row r="289" spans="1:14" ht="31.5" x14ac:dyDescent="0.25">
      <c r="A289" s="1565"/>
      <c r="B289" s="1587" t="s">
        <v>425</v>
      </c>
      <c r="C289" s="679">
        <v>1</v>
      </c>
      <c r="D289" s="318">
        <v>40269027</v>
      </c>
      <c r="E289" s="504" t="s">
        <v>392</v>
      </c>
      <c r="F289" s="679"/>
      <c r="G289" s="679">
        <v>1</v>
      </c>
      <c r="H289" s="706">
        <v>45413</v>
      </c>
      <c r="I289" s="706">
        <v>45413</v>
      </c>
      <c r="J289" s="679">
        <v>0</v>
      </c>
      <c r="K289" s="318" t="s">
        <v>541</v>
      </c>
      <c r="L289" s="318" t="s">
        <v>538</v>
      </c>
      <c r="M289" s="318" t="s">
        <v>495</v>
      </c>
      <c r="N289" s="705" t="s">
        <v>473</v>
      </c>
    </row>
    <row r="290" spans="1:14" ht="31.5" x14ac:dyDescent="0.25">
      <c r="A290" s="1565"/>
      <c r="B290" s="1587"/>
      <c r="C290" s="679">
        <v>2</v>
      </c>
      <c r="D290" s="318">
        <v>40269045</v>
      </c>
      <c r="E290" s="679" t="s">
        <v>391</v>
      </c>
      <c r="F290" s="679"/>
      <c r="G290" s="679"/>
      <c r="H290" s="706">
        <v>45413</v>
      </c>
      <c r="I290" s="706">
        <v>45413</v>
      </c>
      <c r="J290" s="679">
        <v>0</v>
      </c>
      <c r="K290" s="318" t="s">
        <v>541</v>
      </c>
      <c r="L290" s="318" t="s">
        <v>537</v>
      </c>
      <c r="M290" s="318" t="s">
        <v>495</v>
      </c>
      <c r="N290" s="705" t="s">
        <v>473</v>
      </c>
    </row>
    <row r="291" spans="1:14" ht="31.5" x14ac:dyDescent="0.25">
      <c r="A291" s="1565"/>
      <c r="B291" s="1587" t="s">
        <v>426</v>
      </c>
      <c r="C291" s="679">
        <v>1</v>
      </c>
      <c r="D291" s="318">
        <v>40268980</v>
      </c>
      <c r="E291" s="504" t="s">
        <v>392</v>
      </c>
      <c r="F291" s="679"/>
      <c r="G291" s="679"/>
      <c r="H291" s="706">
        <v>45413</v>
      </c>
      <c r="I291" s="706">
        <v>45413</v>
      </c>
      <c r="J291" s="679">
        <v>0</v>
      </c>
      <c r="K291" s="318" t="s">
        <v>541</v>
      </c>
      <c r="L291" s="318" t="s">
        <v>538</v>
      </c>
      <c r="M291" s="318" t="s">
        <v>496</v>
      </c>
      <c r="N291" s="705" t="s">
        <v>473</v>
      </c>
    </row>
    <row r="292" spans="1:14" ht="31.5" x14ac:dyDescent="0.25">
      <c r="A292" s="1565"/>
      <c r="B292" s="1587"/>
      <c r="C292" s="679">
        <v>2</v>
      </c>
      <c r="D292" s="318">
        <v>40269015</v>
      </c>
      <c r="E292" s="679" t="s">
        <v>391</v>
      </c>
      <c r="F292" s="679"/>
      <c r="G292" s="679"/>
      <c r="H292" s="706">
        <v>45413</v>
      </c>
      <c r="I292" s="706">
        <v>45413</v>
      </c>
      <c r="J292" s="679">
        <v>0</v>
      </c>
      <c r="K292" s="318" t="s">
        <v>541</v>
      </c>
      <c r="L292" s="318" t="s">
        <v>537</v>
      </c>
      <c r="M292" s="318" t="s">
        <v>496</v>
      </c>
      <c r="N292" s="705" t="s">
        <v>473</v>
      </c>
    </row>
    <row r="293" spans="1:14" ht="31.5" x14ac:dyDescent="0.25">
      <c r="A293" s="1565"/>
      <c r="B293" s="1587" t="s">
        <v>427</v>
      </c>
      <c r="C293" s="679">
        <v>1</v>
      </c>
      <c r="D293" s="318">
        <v>40269051</v>
      </c>
      <c r="E293" s="504" t="s">
        <v>392</v>
      </c>
      <c r="F293" s="679"/>
      <c r="G293" s="679"/>
      <c r="H293" s="706">
        <v>45413</v>
      </c>
      <c r="I293" s="706">
        <v>45413</v>
      </c>
      <c r="J293" s="679">
        <v>0</v>
      </c>
      <c r="K293" s="318" t="s">
        <v>541</v>
      </c>
      <c r="L293" s="318" t="s">
        <v>538</v>
      </c>
      <c r="M293" s="318" t="s">
        <v>497</v>
      </c>
      <c r="N293" s="705" t="s">
        <v>473</v>
      </c>
    </row>
    <row r="294" spans="1:14" ht="31.5" x14ac:dyDescent="0.25">
      <c r="A294" s="1565"/>
      <c r="B294" s="1587"/>
      <c r="C294" s="679">
        <v>2</v>
      </c>
      <c r="D294" s="318">
        <v>40269057</v>
      </c>
      <c r="E294" s="679" t="s">
        <v>392</v>
      </c>
      <c r="F294" s="679"/>
      <c r="G294" s="679"/>
      <c r="H294" s="706">
        <v>45413</v>
      </c>
      <c r="I294" s="706">
        <v>45413</v>
      </c>
      <c r="J294" s="679">
        <v>0</v>
      </c>
      <c r="K294" s="318" t="s">
        <v>541</v>
      </c>
      <c r="L294" s="318" t="s">
        <v>537</v>
      </c>
      <c r="M294" s="318" t="s">
        <v>497</v>
      </c>
      <c r="N294" s="705" t="s">
        <v>473</v>
      </c>
    </row>
    <row r="295" spans="1:14" ht="31.5" x14ac:dyDescent="0.25">
      <c r="A295" s="1565"/>
      <c r="B295" s="1587" t="s">
        <v>428</v>
      </c>
      <c r="C295" s="679">
        <v>1</v>
      </c>
      <c r="D295" s="318">
        <v>40269002</v>
      </c>
      <c r="E295" s="504" t="s">
        <v>392</v>
      </c>
      <c r="F295" s="679"/>
      <c r="G295" s="679"/>
      <c r="H295" s="706">
        <v>45413</v>
      </c>
      <c r="I295" s="706">
        <v>45413</v>
      </c>
      <c r="J295" s="679">
        <v>0</v>
      </c>
      <c r="K295" s="318" t="s">
        <v>541</v>
      </c>
      <c r="L295" s="318" t="s">
        <v>538</v>
      </c>
      <c r="M295" s="318" t="s">
        <v>498</v>
      </c>
      <c r="N295" s="705" t="s">
        <v>473</v>
      </c>
    </row>
    <row r="296" spans="1:14" ht="31.5" x14ac:dyDescent="0.25">
      <c r="A296" s="1565"/>
      <c r="B296" s="1587"/>
      <c r="C296" s="679">
        <v>2</v>
      </c>
      <c r="D296" s="318">
        <v>40269017</v>
      </c>
      <c r="E296" s="679" t="s">
        <v>392</v>
      </c>
      <c r="F296" s="679"/>
      <c r="G296" s="679"/>
      <c r="H296" s="706">
        <v>45413</v>
      </c>
      <c r="I296" s="706">
        <v>45413</v>
      </c>
      <c r="J296" s="679">
        <v>0</v>
      </c>
      <c r="K296" s="318" t="s">
        <v>541</v>
      </c>
      <c r="L296" s="318" t="s">
        <v>537</v>
      </c>
      <c r="M296" s="318" t="s">
        <v>498</v>
      </c>
      <c r="N296" s="705" t="s">
        <v>473</v>
      </c>
    </row>
    <row r="297" spans="1:14" ht="31.5" x14ac:dyDescent="0.25">
      <c r="A297" s="1565"/>
      <c r="B297" s="1587" t="s">
        <v>429</v>
      </c>
      <c r="C297" s="679">
        <v>1</v>
      </c>
      <c r="D297" s="318">
        <v>40269086</v>
      </c>
      <c r="E297" s="504" t="s">
        <v>392</v>
      </c>
      <c r="F297" s="679"/>
      <c r="G297" s="679"/>
      <c r="H297" s="706">
        <v>45413</v>
      </c>
      <c r="I297" s="706">
        <v>45413</v>
      </c>
      <c r="J297" s="679">
        <v>0</v>
      </c>
      <c r="K297" s="318" t="s">
        <v>541</v>
      </c>
      <c r="L297" s="318" t="s">
        <v>538</v>
      </c>
      <c r="M297" s="318" t="s">
        <v>499</v>
      </c>
      <c r="N297" s="705" t="s">
        <v>473</v>
      </c>
    </row>
    <row r="298" spans="1:14" ht="31.5" x14ac:dyDescent="0.25">
      <c r="A298" s="1565"/>
      <c r="B298" s="1587"/>
      <c r="C298" s="679">
        <v>2</v>
      </c>
      <c r="D298" s="318">
        <v>40269095</v>
      </c>
      <c r="E298" s="679" t="s">
        <v>391</v>
      </c>
      <c r="F298" s="679"/>
      <c r="G298" s="679"/>
      <c r="H298" s="706">
        <v>45413</v>
      </c>
      <c r="I298" s="706">
        <v>45413</v>
      </c>
      <c r="J298" s="679">
        <v>0</v>
      </c>
      <c r="K298" s="318" t="s">
        <v>541</v>
      </c>
      <c r="L298" s="318" t="s">
        <v>537</v>
      </c>
      <c r="M298" s="318" t="s">
        <v>499</v>
      </c>
      <c r="N298" s="705" t="s">
        <v>473</v>
      </c>
    </row>
    <row r="299" spans="1:14" ht="31.5" x14ac:dyDescent="0.25">
      <c r="A299" s="1565"/>
      <c r="B299" s="1587" t="s">
        <v>430</v>
      </c>
      <c r="C299" s="679">
        <v>1</v>
      </c>
      <c r="D299" s="504">
        <v>40269098</v>
      </c>
      <c r="E299" s="679" t="s">
        <v>392</v>
      </c>
      <c r="F299" s="679">
        <v>1</v>
      </c>
      <c r="G299" s="679"/>
      <c r="H299" s="706">
        <v>45413</v>
      </c>
      <c r="I299" s="706">
        <v>45413</v>
      </c>
      <c r="J299" s="679">
        <v>0</v>
      </c>
      <c r="K299" s="318" t="s">
        <v>541</v>
      </c>
      <c r="L299" s="318">
        <v>630</v>
      </c>
      <c r="M299" s="318" t="s">
        <v>500</v>
      </c>
      <c r="N299" s="705" t="s">
        <v>473</v>
      </c>
    </row>
    <row r="300" spans="1:14" ht="31.5" x14ac:dyDescent="0.25">
      <c r="A300" s="1565"/>
      <c r="B300" s="1587"/>
      <c r="C300" s="679">
        <v>2</v>
      </c>
      <c r="D300" s="504">
        <v>40269090</v>
      </c>
      <c r="E300" s="504" t="s">
        <v>392</v>
      </c>
      <c r="F300" s="679"/>
      <c r="G300" s="679"/>
      <c r="H300" s="706">
        <v>45413</v>
      </c>
      <c r="I300" s="706">
        <v>45413</v>
      </c>
      <c r="J300" s="679">
        <v>0</v>
      </c>
      <c r="K300" s="318" t="s">
        <v>541</v>
      </c>
      <c r="L300" s="318">
        <v>1000</v>
      </c>
      <c r="M300" s="318" t="s">
        <v>500</v>
      </c>
      <c r="N300" s="705" t="s">
        <v>473</v>
      </c>
    </row>
    <row r="301" spans="1:14" ht="31.5" x14ac:dyDescent="0.25">
      <c r="A301" s="1565"/>
      <c r="B301" s="1587" t="s">
        <v>431</v>
      </c>
      <c r="C301" s="679">
        <v>1</v>
      </c>
      <c r="D301" s="318">
        <v>40269092</v>
      </c>
      <c r="E301" s="679" t="s">
        <v>392</v>
      </c>
      <c r="F301" s="679"/>
      <c r="G301" s="679"/>
      <c r="H301" s="706">
        <v>45413</v>
      </c>
      <c r="I301" s="706">
        <v>45413</v>
      </c>
      <c r="J301" s="679">
        <v>0</v>
      </c>
      <c r="K301" s="318" t="s">
        <v>541</v>
      </c>
      <c r="L301" s="318" t="s">
        <v>538</v>
      </c>
      <c r="M301" s="318" t="s">
        <v>501</v>
      </c>
      <c r="N301" s="705" t="s">
        <v>473</v>
      </c>
    </row>
    <row r="302" spans="1:14" ht="31.5" x14ac:dyDescent="0.25">
      <c r="A302" s="1565"/>
      <c r="B302" s="1587"/>
      <c r="C302" s="679">
        <v>2</v>
      </c>
      <c r="D302" s="318">
        <v>40269099</v>
      </c>
      <c r="E302" s="679" t="s">
        <v>392</v>
      </c>
      <c r="F302" s="679">
        <v>1</v>
      </c>
      <c r="G302" s="679"/>
      <c r="H302" s="706">
        <v>45413</v>
      </c>
      <c r="I302" s="706">
        <v>45413</v>
      </c>
      <c r="J302" s="679">
        <v>0</v>
      </c>
      <c r="K302" s="318" t="s">
        <v>541</v>
      </c>
      <c r="L302" s="318" t="s">
        <v>537</v>
      </c>
      <c r="M302" s="318" t="s">
        <v>501</v>
      </c>
      <c r="N302" s="705" t="s">
        <v>473</v>
      </c>
    </row>
    <row r="303" spans="1:14" ht="31.5" x14ac:dyDescent="0.25">
      <c r="A303" s="1565"/>
      <c r="B303" s="1587" t="s">
        <v>432</v>
      </c>
      <c r="C303" s="679">
        <v>1</v>
      </c>
      <c r="D303" s="318">
        <v>40269093</v>
      </c>
      <c r="E303" s="504" t="s">
        <v>392</v>
      </c>
      <c r="F303" s="679"/>
      <c r="G303" s="679"/>
      <c r="H303" s="706">
        <v>45413</v>
      </c>
      <c r="I303" s="706">
        <v>45413</v>
      </c>
      <c r="J303" s="679">
        <v>0</v>
      </c>
      <c r="K303" s="318" t="s">
        <v>541</v>
      </c>
      <c r="L303" s="318" t="s">
        <v>538</v>
      </c>
      <c r="M303" s="318" t="s">
        <v>502</v>
      </c>
      <c r="N303" s="705" t="s">
        <v>473</v>
      </c>
    </row>
    <row r="304" spans="1:14" ht="31.5" x14ac:dyDescent="0.25">
      <c r="A304" s="1565"/>
      <c r="B304" s="1587"/>
      <c r="C304" s="679">
        <v>2</v>
      </c>
      <c r="D304" s="318">
        <v>40269100</v>
      </c>
      <c r="E304" s="504" t="s">
        <v>392</v>
      </c>
      <c r="F304" s="679"/>
      <c r="G304" s="679"/>
      <c r="H304" s="706">
        <v>45413</v>
      </c>
      <c r="I304" s="706">
        <v>45413</v>
      </c>
      <c r="J304" s="679">
        <v>0</v>
      </c>
      <c r="K304" s="318" t="s">
        <v>541</v>
      </c>
      <c r="L304" s="318" t="s">
        <v>537</v>
      </c>
      <c r="M304" s="318" t="s">
        <v>502</v>
      </c>
      <c r="N304" s="705" t="s">
        <v>473</v>
      </c>
    </row>
    <row r="305" spans="1:14" ht="31.5" x14ac:dyDescent="0.25">
      <c r="A305" s="1565"/>
      <c r="B305" s="1587" t="s">
        <v>433</v>
      </c>
      <c r="C305" s="679">
        <v>1</v>
      </c>
      <c r="D305" s="318">
        <v>40269101</v>
      </c>
      <c r="E305" s="504" t="s">
        <v>392</v>
      </c>
      <c r="F305" s="679"/>
      <c r="G305" s="679"/>
      <c r="H305" s="706">
        <v>45413</v>
      </c>
      <c r="I305" s="706">
        <v>45413</v>
      </c>
      <c r="J305" s="679">
        <v>0</v>
      </c>
      <c r="K305" s="318" t="s">
        <v>542</v>
      </c>
      <c r="L305" s="318" t="s">
        <v>538</v>
      </c>
      <c r="M305" s="318" t="s">
        <v>503</v>
      </c>
      <c r="N305" s="705" t="s">
        <v>473</v>
      </c>
    </row>
    <row r="306" spans="1:14" ht="31.5" x14ac:dyDescent="0.25">
      <c r="A306" s="1565"/>
      <c r="B306" s="1587"/>
      <c r="C306" s="679">
        <v>2</v>
      </c>
      <c r="D306" s="318">
        <v>40269103</v>
      </c>
      <c r="E306" s="679" t="s">
        <v>391</v>
      </c>
      <c r="F306" s="679"/>
      <c r="G306" s="679"/>
      <c r="H306" s="706">
        <v>45413</v>
      </c>
      <c r="I306" s="706">
        <v>45413</v>
      </c>
      <c r="J306" s="679">
        <v>0</v>
      </c>
      <c r="K306" s="318" t="s">
        <v>542</v>
      </c>
      <c r="L306" s="318" t="s">
        <v>537</v>
      </c>
      <c r="M306" s="318" t="s">
        <v>503</v>
      </c>
      <c r="N306" s="705" t="s">
        <v>473</v>
      </c>
    </row>
    <row r="307" spans="1:14" ht="31.5" x14ac:dyDescent="0.25">
      <c r="A307" s="1565"/>
      <c r="B307" s="1587" t="s">
        <v>434</v>
      </c>
      <c r="C307" s="679">
        <v>1</v>
      </c>
      <c r="D307" s="318">
        <v>40269102</v>
      </c>
      <c r="E307" s="504" t="s">
        <v>392</v>
      </c>
      <c r="F307" s="679"/>
      <c r="G307" s="679"/>
      <c r="H307" s="706">
        <v>45413</v>
      </c>
      <c r="I307" s="706">
        <v>45413</v>
      </c>
      <c r="J307" s="679">
        <v>0</v>
      </c>
      <c r="K307" s="318" t="s">
        <v>542</v>
      </c>
      <c r="L307" s="318" t="s">
        <v>538</v>
      </c>
      <c r="M307" s="318" t="s">
        <v>504</v>
      </c>
      <c r="N307" s="705" t="s">
        <v>473</v>
      </c>
    </row>
    <row r="308" spans="1:14" ht="31.5" x14ac:dyDescent="0.25">
      <c r="A308" s="1565"/>
      <c r="B308" s="1587"/>
      <c r="C308" s="679">
        <v>2</v>
      </c>
      <c r="D308" s="318">
        <v>40269104</v>
      </c>
      <c r="E308" s="679" t="s">
        <v>391</v>
      </c>
      <c r="F308" s="679"/>
      <c r="G308" s="679"/>
      <c r="H308" s="706">
        <v>45413</v>
      </c>
      <c r="I308" s="706">
        <v>45413</v>
      </c>
      <c r="J308" s="679">
        <v>0</v>
      </c>
      <c r="K308" s="318" t="s">
        <v>542</v>
      </c>
      <c r="L308" s="318" t="s">
        <v>537</v>
      </c>
      <c r="M308" s="318" t="s">
        <v>504</v>
      </c>
      <c r="N308" s="705" t="s">
        <v>473</v>
      </c>
    </row>
    <row r="309" spans="1:14" ht="31.5" x14ac:dyDescent="0.25">
      <c r="A309" s="1565"/>
      <c r="B309" s="1587" t="s">
        <v>435</v>
      </c>
      <c r="C309" s="679">
        <v>1</v>
      </c>
      <c r="D309" s="318">
        <v>40269109</v>
      </c>
      <c r="E309" s="504" t="s">
        <v>392</v>
      </c>
      <c r="F309" s="679"/>
      <c r="G309" s="679"/>
      <c r="H309" s="706">
        <v>45413</v>
      </c>
      <c r="I309" s="706">
        <v>45413</v>
      </c>
      <c r="J309" s="679">
        <v>0</v>
      </c>
      <c r="K309" s="318" t="s">
        <v>543</v>
      </c>
      <c r="L309" s="318" t="s">
        <v>538</v>
      </c>
      <c r="M309" s="318" t="s">
        <v>505</v>
      </c>
      <c r="N309" s="705" t="s">
        <v>473</v>
      </c>
    </row>
    <row r="310" spans="1:14" ht="31.5" x14ac:dyDescent="0.25">
      <c r="A310" s="1565"/>
      <c r="B310" s="1587"/>
      <c r="C310" s="679">
        <v>2</v>
      </c>
      <c r="D310" s="318">
        <v>40269110</v>
      </c>
      <c r="E310" s="679" t="s">
        <v>391</v>
      </c>
      <c r="F310" s="679"/>
      <c r="G310" s="679"/>
      <c r="H310" s="706">
        <v>45413</v>
      </c>
      <c r="I310" s="706">
        <v>45413</v>
      </c>
      <c r="J310" s="679">
        <v>0</v>
      </c>
      <c r="K310" s="318" t="s">
        <v>543</v>
      </c>
      <c r="L310" s="318" t="s">
        <v>538</v>
      </c>
      <c r="M310" s="318" t="s">
        <v>505</v>
      </c>
      <c r="N310" s="705" t="s">
        <v>473</v>
      </c>
    </row>
    <row r="311" spans="1:14" ht="31.5" x14ac:dyDescent="0.25">
      <c r="A311" s="1565"/>
      <c r="B311" s="1587" t="s">
        <v>436</v>
      </c>
      <c r="C311" s="679">
        <v>1</v>
      </c>
      <c r="D311" s="318">
        <v>40269111</v>
      </c>
      <c r="E311" s="504" t="s">
        <v>392</v>
      </c>
      <c r="F311" s="679"/>
      <c r="G311" s="679"/>
      <c r="H311" s="706">
        <v>45413</v>
      </c>
      <c r="I311" s="706">
        <v>45413</v>
      </c>
      <c r="J311" s="679">
        <v>0</v>
      </c>
      <c r="K311" s="318" t="s">
        <v>543</v>
      </c>
      <c r="L311" s="318" t="s">
        <v>538</v>
      </c>
      <c r="M311" s="318" t="s">
        <v>506</v>
      </c>
      <c r="N311" s="705" t="s">
        <v>473</v>
      </c>
    </row>
    <row r="312" spans="1:14" ht="31.5" x14ac:dyDescent="0.25">
      <c r="A312" s="1565"/>
      <c r="B312" s="1587"/>
      <c r="C312" s="679">
        <v>2</v>
      </c>
      <c r="D312" s="318">
        <v>40269112</v>
      </c>
      <c r="E312" s="679" t="s">
        <v>392</v>
      </c>
      <c r="F312" s="679"/>
      <c r="G312" s="679"/>
      <c r="H312" s="706">
        <v>45413</v>
      </c>
      <c r="I312" s="706">
        <v>45413</v>
      </c>
      <c r="J312" s="679">
        <v>0</v>
      </c>
      <c r="K312" s="318" t="s">
        <v>543</v>
      </c>
      <c r="L312" s="318" t="s">
        <v>538</v>
      </c>
      <c r="M312" s="318" t="s">
        <v>506</v>
      </c>
      <c r="N312" s="705" t="s">
        <v>473</v>
      </c>
    </row>
    <row r="313" spans="1:14" ht="31.5" x14ac:dyDescent="0.25">
      <c r="A313" s="1565"/>
      <c r="B313" s="707" t="s">
        <v>437</v>
      </c>
      <c r="C313" s="679">
        <v>1</v>
      </c>
      <c r="D313" s="318">
        <v>40269113</v>
      </c>
      <c r="E313" s="679" t="s">
        <v>392</v>
      </c>
      <c r="F313" s="679"/>
      <c r="G313" s="679"/>
      <c r="H313" s="706">
        <v>45413</v>
      </c>
      <c r="I313" s="706">
        <v>45413</v>
      </c>
      <c r="J313" s="679">
        <v>0</v>
      </c>
      <c r="K313" s="318" t="s">
        <v>543</v>
      </c>
      <c r="L313" s="318" t="s">
        <v>538</v>
      </c>
      <c r="M313" s="318" t="s">
        <v>507</v>
      </c>
      <c r="N313" s="705" t="s">
        <v>473</v>
      </c>
    </row>
    <row r="314" spans="1:14" ht="31.5" x14ac:dyDescent="0.25">
      <c r="A314" s="1565"/>
      <c r="B314" s="1587" t="s">
        <v>438</v>
      </c>
      <c r="C314" s="679">
        <v>1</v>
      </c>
      <c r="D314" s="318">
        <v>40269114</v>
      </c>
      <c r="E314" s="504" t="s">
        <v>392</v>
      </c>
      <c r="F314" s="679"/>
      <c r="G314" s="679"/>
      <c r="H314" s="706">
        <v>45413</v>
      </c>
      <c r="I314" s="706">
        <v>45413</v>
      </c>
      <c r="J314" s="679">
        <v>0</v>
      </c>
      <c r="K314" s="318" t="s">
        <v>541</v>
      </c>
      <c r="L314" s="318" t="s">
        <v>538</v>
      </c>
      <c r="M314" s="318" t="s">
        <v>508</v>
      </c>
      <c r="N314" s="705" t="s">
        <v>473</v>
      </c>
    </row>
    <row r="315" spans="1:14" ht="31.5" x14ac:dyDescent="0.25">
      <c r="A315" s="1565"/>
      <c r="B315" s="1587"/>
      <c r="C315" s="679">
        <v>2</v>
      </c>
      <c r="D315" s="318">
        <v>40269118</v>
      </c>
      <c r="E315" s="679" t="s">
        <v>392</v>
      </c>
      <c r="F315" s="679"/>
      <c r="G315" s="679"/>
      <c r="H315" s="706">
        <v>45413</v>
      </c>
      <c r="I315" s="706">
        <v>45413</v>
      </c>
      <c r="J315" s="679">
        <v>0</v>
      </c>
      <c r="K315" s="318" t="s">
        <v>541</v>
      </c>
      <c r="L315" s="318" t="s">
        <v>537</v>
      </c>
      <c r="M315" s="318" t="s">
        <v>508</v>
      </c>
      <c r="N315" s="705" t="s">
        <v>473</v>
      </c>
    </row>
    <row r="316" spans="1:14" ht="31.5" x14ac:dyDescent="0.25">
      <c r="A316" s="1565"/>
      <c r="B316" s="1587" t="s">
        <v>439</v>
      </c>
      <c r="C316" s="679">
        <v>1</v>
      </c>
      <c r="D316" s="504">
        <v>40269119</v>
      </c>
      <c r="E316" s="679" t="s">
        <v>392</v>
      </c>
      <c r="F316" s="679"/>
      <c r="G316" s="679"/>
      <c r="H316" s="706">
        <v>45413</v>
      </c>
      <c r="I316" s="706">
        <v>45413</v>
      </c>
      <c r="J316" s="679">
        <v>0</v>
      </c>
      <c r="K316" s="318" t="s">
        <v>541</v>
      </c>
      <c r="L316" s="318">
        <v>630</v>
      </c>
      <c r="M316" s="318" t="s">
        <v>509</v>
      </c>
      <c r="N316" s="705" t="s">
        <v>473</v>
      </c>
    </row>
    <row r="317" spans="1:14" ht="31.5" x14ac:dyDescent="0.25">
      <c r="A317" s="1565"/>
      <c r="B317" s="1587"/>
      <c r="C317" s="679">
        <v>2</v>
      </c>
      <c r="D317" s="504">
        <v>40269115</v>
      </c>
      <c r="E317" s="504" t="s">
        <v>392</v>
      </c>
      <c r="F317" s="679"/>
      <c r="G317" s="679"/>
      <c r="H317" s="706">
        <v>45413</v>
      </c>
      <c r="I317" s="706">
        <v>45413</v>
      </c>
      <c r="J317" s="679">
        <v>0</v>
      </c>
      <c r="K317" s="318" t="s">
        <v>541</v>
      </c>
      <c r="L317" s="318">
        <v>1000</v>
      </c>
      <c r="M317" s="318" t="s">
        <v>509</v>
      </c>
      <c r="N317" s="705" t="s">
        <v>473</v>
      </c>
    </row>
    <row r="318" spans="1:14" ht="31.5" x14ac:dyDescent="0.25">
      <c r="A318" s="1565"/>
      <c r="B318" s="1589" t="s">
        <v>440</v>
      </c>
      <c r="C318" s="679">
        <v>1</v>
      </c>
      <c r="D318" s="318">
        <v>40269123</v>
      </c>
      <c r="E318" s="504" t="s">
        <v>392</v>
      </c>
      <c r="F318" s="679">
        <v>1</v>
      </c>
      <c r="G318" s="679"/>
      <c r="H318" s="706">
        <v>45413</v>
      </c>
      <c r="I318" s="706">
        <v>45413</v>
      </c>
      <c r="J318" s="679">
        <v>0</v>
      </c>
      <c r="K318" s="318" t="s">
        <v>541</v>
      </c>
      <c r="L318" s="318" t="s">
        <v>538</v>
      </c>
      <c r="M318" s="318" t="s">
        <v>510</v>
      </c>
      <c r="N318" s="705" t="s">
        <v>473</v>
      </c>
    </row>
    <row r="319" spans="1:14" ht="31.5" x14ac:dyDescent="0.25">
      <c r="A319" s="1565"/>
      <c r="B319" s="1589"/>
      <c r="C319" s="679">
        <v>2</v>
      </c>
      <c r="D319" s="318">
        <v>40269130</v>
      </c>
      <c r="E319" s="679" t="s">
        <v>391</v>
      </c>
      <c r="F319" s="679"/>
      <c r="G319" s="679"/>
      <c r="H319" s="706">
        <v>45413</v>
      </c>
      <c r="I319" s="706">
        <v>45413</v>
      </c>
      <c r="J319" s="679">
        <v>0</v>
      </c>
      <c r="K319" s="318" t="s">
        <v>541</v>
      </c>
      <c r="L319" s="318" t="s">
        <v>537</v>
      </c>
      <c r="M319" s="318" t="s">
        <v>510</v>
      </c>
      <c r="N319" s="705" t="s">
        <v>473</v>
      </c>
    </row>
    <row r="320" spans="1:14" ht="31.5" x14ac:dyDescent="0.25">
      <c r="A320" s="1565"/>
      <c r="B320" s="707" t="s">
        <v>441</v>
      </c>
      <c r="C320" s="679">
        <v>1</v>
      </c>
      <c r="D320" s="318">
        <v>40269126</v>
      </c>
      <c r="E320" s="504" t="s">
        <v>392</v>
      </c>
      <c r="F320" s="679"/>
      <c r="G320" s="679"/>
      <c r="H320" s="706">
        <v>45413</v>
      </c>
      <c r="I320" s="706">
        <v>45413</v>
      </c>
      <c r="J320" s="679">
        <v>0</v>
      </c>
      <c r="K320" s="318" t="s">
        <v>544</v>
      </c>
      <c r="L320" s="318" t="s">
        <v>538</v>
      </c>
      <c r="M320" s="318" t="s">
        <v>511</v>
      </c>
      <c r="N320" s="705" t="s">
        <v>473</v>
      </c>
    </row>
    <row r="321" spans="1:14" ht="31.5" x14ac:dyDescent="0.25">
      <c r="A321" s="1565"/>
      <c r="B321" s="707" t="s">
        <v>442</v>
      </c>
      <c r="C321" s="679">
        <v>1</v>
      </c>
      <c r="D321" s="318">
        <v>40269127</v>
      </c>
      <c r="E321" s="679" t="s">
        <v>392</v>
      </c>
      <c r="F321" s="679"/>
      <c r="G321" s="679"/>
      <c r="H321" s="706">
        <v>45413</v>
      </c>
      <c r="I321" s="706">
        <v>45413</v>
      </c>
      <c r="J321" s="679">
        <v>0</v>
      </c>
      <c r="K321" s="318" t="s">
        <v>544</v>
      </c>
      <c r="L321" s="318">
        <v>1000</v>
      </c>
      <c r="M321" s="318" t="s">
        <v>512</v>
      </c>
      <c r="N321" s="705" t="s">
        <v>473</v>
      </c>
    </row>
    <row r="322" spans="1:14" ht="31.5" x14ac:dyDescent="0.25">
      <c r="A322" s="1565"/>
      <c r="B322" s="1587" t="s">
        <v>443</v>
      </c>
      <c r="C322" s="679">
        <v>1</v>
      </c>
      <c r="D322" s="318">
        <v>40269116</v>
      </c>
      <c r="E322" s="504" t="s">
        <v>392</v>
      </c>
      <c r="F322" s="679"/>
      <c r="G322" s="679">
        <v>1</v>
      </c>
      <c r="H322" s="706">
        <v>45413</v>
      </c>
      <c r="I322" s="706">
        <v>45413</v>
      </c>
      <c r="J322" s="679">
        <v>0</v>
      </c>
      <c r="K322" s="318" t="s">
        <v>541</v>
      </c>
      <c r="L322" s="318" t="s">
        <v>538</v>
      </c>
      <c r="M322" s="318" t="s">
        <v>513</v>
      </c>
      <c r="N322" s="705" t="s">
        <v>473</v>
      </c>
    </row>
    <row r="323" spans="1:14" ht="31.5" x14ac:dyDescent="0.25">
      <c r="A323" s="1565"/>
      <c r="B323" s="1587"/>
      <c r="C323" s="679">
        <v>2</v>
      </c>
      <c r="D323" s="318">
        <v>40269120</v>
      </c>
      <c r="E323" s="679" t="s">
        <v>391</v>
      </c>
      <c r="F323" s="679"/>
      <c r="G323" s="679"/>
      <c r="H323" s="706">
        <v>45413</v>
      </c>
      <c r="I323" s="706">
        <v>45413</v>
      </c>
      <c r="J323" s="679">
        <v>0</v>
      </c>
      <c r="K323" s="318" t="s">
        <v>541</v>
      </c>
      <c r="L323" s="318" t="s">
        <v>537</v>
      </c>
      <c r="M323" s="318" t="s">
        <v>513</v>
      </c>
      <c r="N323" s="705" t="s">
        <v>473</v>
      </c>
    </row>
    <row r="324" spans="1:14" ht="31.5" x14ac:dyDescent="0.25">
      <c r="A324" s="1565"/>
      <c r="B324" s="1587" t="s">
        <v>444</v>
      </c>
      <c r="C324" s="679">
        <v>1</v>
      </c>
      <c r="D324" s="318">
        <v>40269117</v>
      </c>
      <c r="E324" s="504" t="s">
        <v>392</v>
      </c>
      <c r="F324" s="679"/>
      <c r="G324" s="679"/>
      <c r="H324" s="706">
        <v>45413</v>
      </c>
      <c r="I324" s="706">
        <v>45413</v>
      </c>
      <c r="J324" s="679">
        <v>0</v>
      </c>
      <c r="K324" s="318" t="s">
        <v>541</v>
      </c>
      <c r="L324" s="318" t="s">
        <v>538</v>
      </c>
      <c r="M324" s="318" t="s">
        <v>514</v>
      </c>
      <c r="N324" s="705" t="s">
        <v>473</v>
      </c>
    </row>
    <row r="325" spans="1:14" ht="31.5" x14ac:dyDescent="0.25">
      <c r="A325" s="1565"/>
      <c r="B325" s="1587"/>
      <c r="C325" s="679">
        <v>2</v>
      </c>
      <c r="D325" s="318">
        <v>40269122</v>
      </c>
      <c r="E325" s="679" t="s">
        <v>391</v>
      </c>
      <c r="F325" s="679"/>
      <c r="G325" s="679"/>
      <c r="H325" s="706">
        <v>45413</v>
      </c>
      <c r="I325" s="706">
        <v>45413</v>
      </c>
      <c r="J325" s="679">
        <v>0</v>
      </c>
      <c r="K325" s="318">
        <v>5</v>
      </c>
      <c r="L325" s="318" t="s">
        <v>537</v>
      </c>
      <c r="M325" s="318" t="s">
        <v>514</v>
      </c>
      <c r="N325" s="705" t="s">
        <v>473</v>
      </c>
    </row>
    <row r="326" spans="1:14" ht="31.5" x14ac:dyDescent="0.25">
      <c r="A326" s="1565"/>
      <c r="B326" s="1587"/>
      <c r="C326" s="679">
        <v>3</v>
      </c>
      <c r="D326" s="318">
        <v>40269121</v>
      </c>
      <c r="E326" s="679" t="s">
        <v>392</v>
      </c>
      <c r="F326" s="679"/>
      <c r="G326" s="679"/>
      <c r="H326" s="706">
        <v>45413</v>
      </c>
      <c r="I326" s="706">
        <v>45413</v>
      </c>
      <c r="J326" s="679">
        <v>0</v>
      </c>
      <c r="K326" s="318">
        <v>6</v>
      </c>
      <c r="L326" s="318" t="s">
        <v>537</v>
      </c>
      <c r="M326" s="318" t="s">
        <v>514</v>
      </c>
      <c r="N326" s="705" t="s">
        <v>473</v>
      </c>
    </row>
    <row r="327" spans="1:14" ht="31.5" x14ac:dyDescent="0.25">
      <c r="A327" s="1565"/>
      <c r="B327" s="1587" t="s">
        <v>445</v>
      </c>
      <c r="C327" s="679">
        <v>1</v>
      </c>
      <c r="D327" s="318">
        <v>40269124</v>
      </c>
      <c r="E327" s="504" t="s">
        <v>392</v>
      </c>
      <c r="F327" s="679"/>
      <c r="G327" s="679"/>
      <c r="H327" s="706">
        <v>45413</v>
      </c>
      <c r="I327" s="706">
        <v>45413</v>
      </c>
      <c r="J327" s="679">
        <v>0</v>
      </c>
      <c r="K327" s="318" t="s">
        <v>541</v>
      </c>
      <c r="L327" s="318" t="s">
        <v>538</v>
      </c>
      <c r="M327" s="318" t="s">
        <v>515</v>
      </c>
      <c r="N327" s="705" t="s">
        <v>473</v>
      </c>
    </row>
    <row r="328" spans="1:14" ht="31.5" x14ac:dyDescent="0.25">
      <c r="A328" s="1565"/>
      <c r="B328" s="1587"/>
      <c r="C328" s="679">
        <v>2</v>
      </c>
      <c r="D328" s="318">
        <v>40269131</v>
      </c>
      <c r="E328" s="679" t="s">
        <v>391</v>
      </c>
      <c r="F328" s="679"/>
      <c r="G328" s="679"/>
      <c r="H328" s="706">
        <v>45413</v>
      </c>
      <c r="I328" s="706">
        <v>45413</v>
      </c>
      <c r="J328" s="679">
        <v>0</v>
      </c>
      <c r="K328" s="318" t="s">
        <v>541</v>
      </c>
      <c r="L328" s="318" t="s">
        <v>537</v>
      </c>
      <c r="M328" s="318" t="s">
        <v>515</v>
      </c>
      <c r="N328" s="705" t="s">
        <v>473</v>
      </c>
    </row>
    <row r="329" spans="1:14" ht="31.5" x14ac:dyDescent="0.25">
      <c r="A329" s="1565"/>
      <c r="B329" s="707" t="s">
        <v>446</v>
      </c>
      <c r="C329" s="679">
        <v>1</v>
      </c>
      <c r="D329" s="318">
        <v>40269128</v>
      </c>
      <c r="E329" s="504" t="s">
        <v>392</v>
      </c>
      <c r="F329" s="679"/>
      <c r="G329" s="679"/>
      <c r="H329" s="706">
        <v>45413</v>
      </c>
      <c r="I329" s="706">
        <v>45413</v>
      </c>
      <c r="J329" s="679">
        <v>0</v>
      </c>
      <c r="K329" s="318" t="s">
        <v>544</v>
      </c>
      <c r="L329" s="318" t="s">
        <v>538</v>
      </c>
      <c r="M329" s="318" t="s">
        <v>516</v>
      </c>
      <c r="N329" s="705" t="s">
        <v>473</v>
      </c>
    </row>
    <row r="330" spans="1:14" ht="31.5" x14ac:dyDescent="0.25">
      <c r="A330" s="1565"/>
      <c r="B330" s="707" t="s">
        <v>447</v>
      </c>
      <c r="C330" s="679">
        <v>1</v>
      </c>
      <c r="D330" s="318">
        <v>40269129</v>
      </c>
      <c r="E330" s="504" t="s">
        <v>392</v>
      </c>
      <c r="F330" s="679"/>
      <c r="G330" s="679"/>
      <c r="H330" s="706">
        <v>45413</v>
      </c>
      <c r="I330" s="706">
        <v>45413</v>
      </c>
      <c r="J330" s="679">
        <v>0</v>
      </c>
      <c r="K330" s="318" t="s">
        <v>544</v>
      </c>
      <c r="L330" s="318" t="s">
        <v>538</v>
      </c>
      <c r="M330" s="318" t="s">
        <v>545</v>
      </c>
      <c r="N330" s="705" t="s">
        <v>473</v>
      </c>
    </row>
    <row r="331" spans="1:14" ht="31.5" x14ac:dyDescent="0.25">
      <c r="A331" s="1565"/>
      <c r="B331" s="1587" t="s">
        <v>448</v>
      </c>
      <c r="C331" s="679">
        <v>1</v>
      </c>
      <c r="D331" s="318">
        <v>40268737</v>
      </c>
      <c r="E331" s="504" t="s">
        <v>392</v>
      </c>
      <c r="F331" s="679"/>
      <c r="G331" s="679"/>
      <c r="H331" s="706">
        <v>45413</v>
      </c>
      <c r="I331" s="706">
        <v>45413</v>
      </c>
      <c r="J331" s="679">
        <v>1</v>
      </c>
      <c r="K331" s="318" t="s">
        <v>542</v>
      </c>
      <c r="L331" s="318" t="s">
        <v>536</v>
      </c>
      <c r="M331" s="504" t="s">
        <v>517</v>
      </c>
      <c r="N331" s="705" t="s">
        <v>473</v>
      </c>
    </row>
    <row r="332" spans="1:14" ht="31.5" x14ac:dyDescent="0.25">
      <c r="A332" s="1565"/>
      <c r="B332" s="1587"/>
      <c r="C332" s="679">
        <v>2</v>
      </c>
      <c r="D332" s="318">
        <v>40268739</v>
      </c>
      <c r="E332" s="679" t="s">
        <v>392</v>
      </c>
      <c r="F332" s="679"/>
      <c r="G332" s="679">
        <v>1</v>
      </c>
      <c r="H332" s="706">
        <v>45413</v>
      </c>
      <c r="I332" s="706">
        <v>45413</v>
      </c>
      <c r="J332" s="679">
        <v>1</v>
      </c>
      <c r="K332" s="318" t="s">
        <v>542</v>
      </c>
      <c r="L332" s="318" t="s">
        <v>539</v>
      </c>
      <c r="M332" s="504" t="s">
        <v>517</v>
      </c>
      <c r="N332" s="705" t="s">
        <v>473</v>
      </c>
    </row>
    <row r="333" spans="1:14" ht="31.5" x14ac:dyDescent="0.25">
      <c r="A333" s="1565"/>
      <c r="B333" s="1587"/>
      <c r="C333" s="679">
        <v>3</v>
      </c>
      <c r="D333" s="318">
        <v>40268743</v>
      </c>
      <c r="E333" s="679" t="s">
        <v>391</v>
      </c>
      <c r="F333" s="679"/>
      <c r="G333" s="679"/>
      <c r="H333" s="706">
        <v>45413</v>
      </c>
      <c r="I333" s="706">
        <v>45413</v>
      </c>
      <c r="J333" s="679">
        <v>1</v>
      </c>
      <c r="K333" s="318" t="s">
        <v>541</v>
      </c>
      <c r="L333" s="318" t="s">
        <v>539</v>
      </c>
      <c r="M333" s="504" t="s">
        <v>517</v>
      </c>
      <c r="N333" s="705" t="s">
        <v>473</v>
      </c>
    </row>
    <row r="334" spans="1:14" ht="31.5" x14ac:dyDescent="0.25">
      <c r="A334" s="1565"/>
      <c r="B334" s="1587" t="s">
        <v>449</v>
      </c>
      <c r="C334" s="679">
        <v>1</v>
      </c>
      <c r="D334" s="318">
        <v>40268766</v>
      </c>
      <c r="E334" s="504" t="s">
        <v>392</v>
      </c>
      <c r="F334" s="679"/>
      <c r="G334" s="679">
        <v>1</v>
      </c>
      <c r="H334" s="706">
        <v>45413</v>
      </c>
      <c r="I334" s="706">
        <v>45413</v>
      </c>
      <c r="J334" s="679">
        <v>1</v>
      </c>
      <c r="K334" s="318" t="s">
        <v>543</v>
      </c>
      <c r="L334" s="318" t="s">
        <v>536</v>
      </c>
      <c r="M334" s="504" t="s">
        <v>518</v>
      </c>
      <c r="N334" s="705" t="s">
        <v>473</v>
      </c>
    </row>
    <row r="335" spans="1:14" ht="31.5" x14ac:dyDescent="0.25">
      <c r="A335" s="1565"/>
      <c r="B335" s="1587"/>
      <c r="C335" s="679">
        <v>2</v>
      </c>
      <c r="D335" s="318">
        <v>40268768</v>
      </c>
      <c r="E335" s="504" t="s">
        <v>392</v>
      </c>
      <c r="F335" s="679"/>
      <c r="G335" s="679"/>
      <c r="H335" s="706">
        <v>45413</v>
      </c>
      <c r="I335" s="706">
        <v>45413</v>
      </c>
      <c r="J335" s="679">
        <v>1</v>
      </c>
      <c r="K335" s="318" t="s">
        <v>543</v>
      </c>
      <c r="L335" s="318" t="s">
        <v>536</v>
      </c>
      <c r="M335" s="504" t="s">
        <v>518</v>
      </c>
      <c r="N335" s="705" t="s">
        <v>473</v>
      </c>
    </row>
    <row r="336" spans="1:14" ht="31.5" x14ac:dyDescent="0.25">
      <c r="A336" s="1565"/>
      <c r="B336" s="1587" t="s">
        <v>450</v>
      </c>
      <c r="C336" s="679">
        <v>1</v>
      </c>
      <c r="D336" s="318">
        <v>40268774</v>
      </c>
      <c r="E336" s="504" t="s">
        <v>392</v>
      </c>
      <c r="F336" s="679"/>
      <c r="G336" s="679">
        <v>1</v>
      </c>
      <c r="H336" s="706">
        <v>45413</v>
      </c>
      <c r="I336" s="706">
        <v>45413</v>
      </c>
      <c r="J336" s="679">
        <v>1</v>
      </c>
      <c r="K336" s="318" t="s">
        <v>543</v>
      </c>
      <c r="L336" s="318" t="s">
        <v>536</v>
      </c>
      <c r="M336" s="504" t="s">
        <v>519</v>
      </c>
      <c r="N336" s="705" t="s">
        <v>473</v>
      </c>
    </row>
    <row r="337" spans="1:14" ht="31.5" x14ac:dyDescent="0.25">
      <c r="A337" s="1565"/>
      <c r="B337" s="1587"/>
      <c r="C337" s="679">
        <v>2</v>
      </c>
      <c r="D337" s="318">
        <v>40268778</v>
      </c>
      <c r="E337" s="504" t="s">
        <v>392</v>
      </c>
      <c r="F337" s="679"/>
      <c r="G337" s="679">
        <v>1</v>
      </c>
      <c r="H337" s="706">
        <v>45413</v>
      </c>
      <c r="I337" s="706">
        <v>45413</v>
      </c>
      <c r="J337" s="679">
        <v>1</v>
      </c>
      <c r="K337" s="318" t="s">
        <v>543</v>
      </c>
      <c r="L337" s="318" t="s">
        <v>536</v>
      </c>
      <c r="M337" s="504" t="s">
        <v>519</v>
      </c>
      <c r="N337" s="705" t="s">
        <v>473</v>
      </c>
    </row>
    <row r="338" spans="1:14" ht="31.5" x14ac:dyDescent="0.25">
      <c r="A338" s="1565"/>
      <c r="B338" s="1587" t="s">
        <v>451</v>
      </c>
      <c r="C338" s="679">
        <v>1</v>
      </c>
      <c r="D338" s="318">
        <v>40268781</v>
      </c>
      <c r="E338" s="504" t="s">
        <v>392</v>
      </c>
      <c r="F338" s="679"/>
      <c r="G338" s="679"/>
      <c r="H338" s="706">
        <v>45413</v>
      </c>
      <c r="I338" s="706">
        <v>45413</v>
      </c>
      <c r="J338" s="679">
        <v>1</v>
      </c>
      <c r="K338" s="318" t="s">
        <v>543</v>
      </c>
      <c r="L338" s="318" t="s">
        <v>536</v>
      </c>
      <c r="M338" s="504" t="s">
        <v>520</v>
      </c>
      <c r="N338" s="705" t="s">
        <v>473</v>
      </c>
    </row>
    <row r="339" spans="1:14" ht="31.5" x14ac:dyDescent="0.25">
      <c r="A339" s="1565"/>
      <c r="B339" s="1587"/>
      <c r="C339" s="679">
        <v>2</v>
      </c>
      <c r="D339" s="318">
        <v>40268783</v>
      </c>
      <c r="E339" s="504" t="s">
        <v>392</v>
      </c>
      <c r="F339" s="679"/>
      <c r="G339" s="679"/>
      <c r="H339" s="706">
        <v>45413</v>
      </c>
      <c r="I339" s="706">
        <v>45413</v>
      </c>
      <c r="J339" s="679">
        <v>1</v>
      </c>
      <c r="K339" s="318" t="s">
        <v>543</v>
      </c>
      <c r="L339" s="318" t="s">
        <v>536</v>
      </c>
      <c r="M339" s="504" t="s">
        <v>520</v>
      </c>
      <c r="N339" s="705" t="s">
        <v>473</v>
      </c>
    </row>
    <row r="340" spans="1:14" ht="31.5" x14ac:dyDescent="0.25">
      <c r="A340" s="1565"/>
      <c r="B340" s="1587" t="s">
        <v>452</v>
      </c>
      <c r="C340" s="679">
        <v>1</v>
      </c>
      <c r="D340" s="318">
        <v>40268793</v>
      </c>
      <c r="E340" s="504" t="s">
        <v>392</v>
      </c>
      <c r="F340" s="679"/>
      <c r="G340" s="679"/>
      <c r="H340" s="706">
        <v>45413</v>
      </c>
      <c r="I340" s="706">
        <v>45413</v>
      </c>
      <c r="J340" s="679">
        <v>1</v>
      </c>
      <c r="K340" s="318" t="s">
        <v>543</v>
      </c>
      <c r="L340" s="318" t="s">
        <v>536</v>
      </c>
      <c r="M340" s="504" t="s">
        <v>518</v>
      </c>
      <c r="N340" s="705" t="s">
        <v>473</v>
      </c>
    </row>
    <row r="341" spans="1:14" ht="31.5" x14ac:dyDescent="0.25">
      <c r="A341" s="1565"/>
      <c r="B341" s="1587"/>
      <c r="C341" s="679">
        <v>2</v>
      </c>
      <c r="D341" s="318">
        <v>40268788</v>
      </c>
      <c r="E341" s="504" t="s">
        <v>392</v>
      </c>
      <c r="F341" s="679"/>
      <c r="G341" s="679"/>
      <c r="H341" s="706">
        <v>45413</v>
      </c>
      <c r="I341" s="706">
        <v>45413</v>
      </c>
      <c r="J341" s="679">
        <v>1</v>
      </c>
      <c r="K341" s="318" t="s">
        <v>543</v>
      </c>
      <c r="L341" s="318" t="s">
        <v>536</v>
      </c>
      <c r="M341" s="504" t="s">
        <v>518</v>
      </c>
      <c r="N341" s="705" t="s">
        <v>473</v>
      </c>
    </row>
    <row r="342" spans="1:14" ht="31.5" x14ac:dyDescent="0.25">
      <c r="A342" s="1565"/>
      <c r="B342" s="1587" t="s">
        <v>453</v>
      </c>
      <c r="C342" s="679">
        <v>1</v>
      </c>
      <c r="D342" s="318">
        <v>40268794</v>
      </c>
      <c r="E342" s="504" t="s">
        <v>392</v>
      </c>
      <c r="F342" s="679">
        <v>1</v>
      </c>
      <c r="G342" s="679"/>
      <c r="H342" s="706">
        <v>45413</v>
      </c>
      <c r="I342" s="706">
        <v>45413</v>
      </c>
      <c r="J342" s="679">
        <v>1</v>
      </c>
      <c r="K342" s="318" t="s">
        <v>543</v>
      </c>
      <c r="L342" s="318" t="s">
        <v>536</v>
      </c>
      <c r="M342" s="504" t="s">
        <v>521</v>
      </c>
      <c r="N342" s="705" t="s">
        <v>473</v>
      </c>
    </row>
    <row r="343" spans="1:14" ht="31.5" x14ac:dyDescent="0.25">
      <c r="A343" s="1565"/>
      <c r="B343" s="1587"/>
      <c r="C343" s="679">
        <v>2</v>
      </c>
      <c r="D343" s="318">
        <v>40268797</v>
      </c>
      <c r="E343" s="504" t="s">
        <v>392</v>
      </c>
      <c r="F343" s="679"/>
      <c r="G343" s="679"/>
      <c r="H343" s="706">
        <v>45413</v>
      </c>
      <c r="I343" s="706">
        <v>45413</v>
      </c>
      <c r="J343" s="679">
        <v>1</v>
      </c>
      <c r="K343" s="318" t="s">
        <v>543</v>
      </c>
      <c r="L343" s="318" t="s">
        <v>536</v>
      </c>
      <c r="M343" s="504" t="s">
        <v>521</v>
      </c>
      <c r="N343" s="705" t="s">
        <v>473</v>
      </c>
    </row>
    <row r="344" spans="1:14" ht="31.5" x14ac:dyDescent="0.25">
      <c r="A344" s="1565"/>
      <c r="B344" s="707" t="s">
        <v>454</v>
      </c>
      <c r="C344" s="679">
        <v>1</v>
      </c>
      <c r="D344" s="318">
        <v>40268848</v>
      </c>
      <c r="E344" s="504" t="s">
        <v>392</v>
      </c>
      <c r="F344" s="679"/>
      <c r="G344" s="679"/>
      <c r="H344" s="706">
        <v>45413</v>
      </c>
      <c r="I344" s="706">
        <v>45413</v>
      </c>
      <c r="J344" s="679">
        <v>1</v>
      </c>
      <c r="K344" s="318" t="s">
        <v>544</v>
      </c>
      <c r="L344" s="318" t="s">
        <v>536</v>
      </c>
      <c r="M344" s="504" t="s">
        <v>522</v>
      </c>
      <c r="N344" s="705" t="s">
        <v>473</v>
      </c>
    </row>
    <row r="345" spans="1:14" ht="31.5" x14ac:dyDescent="0.25">
      <c r="A345" s="1565"/>
      <c r="B345" s="1587" t="s">
        <v>455</v>
      </c>
      <c r="C345" s="679">
        <v>1</v>
      </c>
      <c r="D345" s="318">
        <v>40268798</v>
      </c>
      <c r="E345" s="504" t="s">
        <v>392</v>
      </c>
      <c r="F345" s="679"/>
      <c r="G345" s="679"/>
      <c r="H345" s="706">
        <v>45413</v>
      </c>
      <c r="I345" s="706">
        <v>45413</v>
      </c>
      <c r="J345" s="679">
        <v>1</v>
      </c>
      <c r="K345" s="318" t="s">
        <v>543</v>
      </c>
      <c r="L345" s="318" t="s">
        <v>536</v>
      </c>
      <c r="M345" s="504" t="s">
        <v>523</v>
      </c>
      <c r="N345" s="705" t="s">
        <v>473</v>
      </c>
    </row>
    <row r="346" spans="1:14" ht="31.5" x14ac:dyDescent="0.25">
      <c r="A346" s="1565"/>
      <c r="B346" s="1587"/>
      <c r="C346" s="679">
        <v>2</v>
      </c>
      <c r="D346" s="318">
        <v>40268799</v>
      </c>
      <c r="E346" s="504" t="s">
        <v>392</v>
      </c>
      <c r="F346" s="679"/>
      <c r="G346" s="679"/>
      <c r="H346" s="706">
        <v>45413</v>
      </c>
      <c r="I346" s="706">
        <v>45413</v>
      </c>
      <c r="J346" s="679">
        <v>1</v>
      </c>
      <c r="K346" s="318" t="s">
        <v>543</v>
      </c>
      <c r="L346" s="318" t="s">
        <v>536</v>
      </c>
      <c r="M346" s="504" t="s">
        <v>523</v>
      </c>
      <c r="N346" s="705" t="s">
        <v>473</v>
      </c>
    </row>
    <row r="347" spans="1:14" ht="31.5" x14ac:dyDescent="0.25">
      <c r="A347" s="1565"/>
      <c r="B347" s="707" t="s">
        <v>456</v>
      </c>
      <c r="C347" s="679">
        <v>1</v>
      </c>
      <c r="D347" s="318">
        <v>40268850</v>
      </c>
      <c r="E347" s="504" t="s">
        <v>392</v>
      </c>
      <c r="F347" s="679"/>
      <c r="G347" s="679"/>
      <c r="H347" s="706">
        <v>45413</v>
      </c>
      <c r="I347" s="706">
        <v>45413</v>
      </c>
      <c r="J347" s="679">
        <v>1</v>
      </c>
      <c r="K347" s="318" t="s">
        <v>544</v>
      </c>
      <c r="L347" s="318" t="s">
        <v>536</v>
      </c>
      <c r="M347" s="504" t="s">
        <v>524</v>
      </c>
      <c r="N347" s="705" t="s">
        <v>473</v>
      </c>
    </row>
    <row r="348" spans="1:14" ht="31.5" x14ac:dyDescent="0.25">
      <c r="A348" s="1565"/>
      <c r="B348" s="1587" t="s">
        <v>457</v>
      </c>
      <c r="C348" s="679">
        <v>1</v>
      </c>
      <c r="D348" s="318">
        <v>40268801</v>
      </c>
      <c r="E348" s="504" t="s">
        <v>392</v>
      </c>
      <c r="F348" s="679"/>
      <c r="G348" s="679"/>
      <c r="H348" s="706">
        <v>45413</v>
      </c>
      <c r="I348" s="706">
        <v>45413</v>
      </c>
      <c r="J348" s="679">
        <v>1</v>
      </c>
      <c r="K348" s="318" t="s">
        <v>543</v>
      </c>
      <c r="L348" s="318" t="s">
        <v>536</v>
      </c>
      <c r="M348" s="504" t="s">
        <v>525</v>
      </c>
      <c r="N348" s="705" t="s">
        <v>473</v>
      </c>
    </row>
    <row r="349" spans="1:14" ht="31.5" x14ac:dyDescent="0.25">
      <c r="A349" s="1565"/>
      <c r="B349" s="1587"/>
      <c r="C349" s="679">
        <v>2</v>
      </c>
      <c r="D349" s="318">
        <v>40268802</v>
      </c>
      <c r="E349" s="504" t="s">
        <v>392</v>
      </c>
      <c r="F349" s="679"/>
      <c r="G349" s="679"/>
      <c r="H349" s="706">
        <v>45413</v>
      </c>
      <c r="I349" s="706">
        <v>45413</v>
      </c>
      <c r="J349" s="679">
        <v>1</v>
      </c>
      <c r="K349" s="318" t="s">
        <v>543</v>
      </c>
      <c r="L349" s="318" t="s">
        <v>536</v>
      </c>
      <c r="M349" s="504" t="s">
        <v>525</v>
      </c>
      <c r="N349" s="705" t="s">
        <v>473</v>
      </c>
    </row>
    <row r="350" spans="1:14" ht="31.5" x14ac:dyDescent="0.25">
      <c r="A350" s="1565"/>
      <c r="B350" s="707" t="s">
        <v>458</v>
      </c>
      <c r="C350" s="679">
        <v>1</v>
      </c>
      <c r="D350" s="318">
        <v>40268851</v>
      </c>
      <c r="E350" s="504" t="s">
        <v>392</v>
      </c>
      <c r="F350" s="679"/>
      <c r="G350" s="679"/>
      <c r="H350" s="706">
        <v>45413</v>
      </c>
      <c r="I350" s="706">
        <v>45413</v>
      </c>
      <c r="J350" s="679">
        <v>1</v>
      </c>
      <c r="K350" s="318" t="s">
        <v>544</v>
      </c>
      <c r="L350" s="318" t="s">
        <v>536</v>
      </c>
      <c r="M350" s="504" t="s">
        <v>526</v>
      </c>
      <c r="N350" s="705" t="s">
        <v>473</v>
      </c>
    </row>
    <row r="351" spans="1:14" ht="31.5" x14ac:dyDescent="0.25">
      <c r="A351" s="1565"/>
      <c r="B351" s="1587" t="s">
        <v>459</v>
      </c>
      <c r="C351" s="679">
        <v>1</v>
      </c>
      <c r="D351" s="318">
        <v>40268818</v>
      </c>
      <c r="E351" s="504" t="s">
        <v>392</v>
      </c>
      <c r="F351" s="679"/>
      <c r="G351" s="679"/>
      <c r="H351" s="706">
        <v>45413</v>
      </c>
      <c r="I351" s="706">
        <v>45413</v>
      </c>
      <c r="J351" s="679">
        <v>1</v>
      </c>
      <c r="K351" s="318">
        <v>4</v>
      </c>
      <c r="L351" s="318" t="s">
        <v>536</v>
      </c>
      <c r="M351" s="504" t="s">
        <v>527</v>
      </c>
      <c r="N351" s="705" t="s">
        <v>473</v>
      </c>
    </row>
    <row r="352" spans="1:14" ht="31.5" x14ac:dyDescent="0.25">
      <c r="A352" s="1565"/>
      <c r="B352" s="1587"/>
      <c r="C352" s="679">
        <v>2</v>
      </c>
      <c r="D352" s="318">
        <v>40268824</v>
      </c>
      <c r="E352" s="504" t="s">
        <v>392</v>
      </c>
      <c r="F352" s="679"/>
      <c r="G352" s="679"/>
      <c r="H352" s="706">
        <v>45413</v>
      </c>
      <c r="I352" s="706">
        <v>45413</v>
      </c>
      <c r="J352" s="679">
        <v>1</v>
      </c>
      <c r="K352" s="318" t="s">
        <v>543</v>
      </c>
      <c r="L352" s="318" t="s">
        <v>536</v>
      </c>
      <c r="M352" s="504" t="s">
        <v>527</v>
      </c>
      <c r="N352" s="705" t="s">
        <v>473</v>
      </c>
    </row>
    <row r="353" spans="1:14" ht="31.5" x14ac:dyDescent="0.25">
      <c r="A353" s="1565"/>
      <c r="B353" s="707" t="s">
        <v>460</v>
      </c>
      <c r="C353" s="679">
        <v>1</v>
      </c>
      <c r="D353" s="318">
        <v>40268863</v>
      </c>
      <c r="E353" s="504" t="s">
        <v>392</v>
      </c>
      <c r="F353" s="679"/>
      <c r="G353" s="679"/>
      <c r="H353" s="706">
        <v>45413</v>
      </c>
      <c r="I353" s="706">
        <v>45413</v>
      </c>
      <c r="J353" s="679">
        <v>1</v>
      </c>
      <c r="K353" s="318" t="s">
        <v>544</v>
      </c>
      <c r="L353" s="318" t="s">
        <v>536</v>
      </c>
      <c r="M353" s="504" t="s">
        <v>528</v>
      </c>
      <c r="N353" s="705" t="s">
        <v>473</v>
      </c>
    </row>
    <row r="354" spans="1:14" ht="31.5" x14ac:dyDescent="0.25">
      <c r="A354" s="1565"/>
      <c r="B354" s="1587" t="s">
        <v>461</v>
      </c>
      <c r="C354" s="679">
        <v>1</v>
      </c>
      <c r="D354" s="318">
        <v>40268828</v>
      </c>
      <c r="E354" s="504" t="s">
        <v>392</v>
      </c>
      <c r="F354" s="679"/>
      <c r="G354" s="679"/>
      <c r="H354" s="706">
        <v>45413</v>
      </c>
      <c r="I354" s="706">
        <v>45413</v>
      </c>
      <c r="J354" s="679">
        <v>1</v>
      </c>
      <c r="K354" s="318" t="s">
        <v>543</v>
      </c>
      <c r="L354" s="318" t="s">
        <v>536</v>
      </c>
      <c r="M354" s="504" t="s">
        <v>529</v>
      </c>
      <c r="N354" s="705" t="s">
        <v>473</v>
      </c>
    </row>
    <row r="355" spans="1:14" ht="31.5" x14ac:dyDescent="0.25">
      <c r="A355" s="1565"/>
      <c r="B355" s="1587"/>
      <c r="C355" s="679">
        <v>2</v>
      </c>
      <c r="D355" s="318">
        <v>40268825</v>
      </c>
      <c r="E355" s="504" t="s">
        <v>392</v>
      </c>
      <c r="F355" s="679"/>
      <c r="G355" s="679"/>
      <c r="H355" s="706">
        <v>45413</v>
      </c>
      <c r="I355" s="706">
        <v>45413</v>
      </c>
      <c r="J355" s="679">
        <v>1</v>
      </c>
      <c r="K355" s="318" t="s">
        <v>543</v>
      </c>
      <c r="L355" s="318" t="s">
        <v>536</v>
      </c>
      <c r="M355" s="504" t="s">
        <v>529</v>
      </c>
      <c r="N355" s="705" t="s">
        <v>473</v>
      </c>
    </row>
    <row r="356" spans="1:14" ht="31.5" x14ac:dyDescent="0.25">
      <c r="A356" s="1565"/>
      <c r="B356" s="1587" t="s">
        <v>462</v>
      </c>
      <c r="C356" s="679">
        <v>1</v>
      </c>
      <c r="D356" s="318">
        <v>40268832</v>
      </c>
      <c r="E356" s="504" t="s">
        <v>392</v>
      </c>
      <c r="F356" s="679"/>
      <c r="G356" s="679"/>
      <c r="H356" s="706">
        <v>45413</v>
      </c>
      <c r="I356" s="706">
        <v>45413</v>
      </c>
      <c r="J356" s="679">
        <v>1</v>
      </c>
      <c r="K356" s="318">
        <v>4</v>
      </c>
      <c r="L356" s="318">
        <v>1600</v>
      </c>
      <c r="M356" s="504" t="s">
        <v>530</v>
      </c>
      <c r="N356" s="705" t="s">
        <v>473</v>
      </c>
    </row>
    <row r="357" spans="1:14" ht="31.5" x14ac:dyDescent="0.25">
      <c r="A357" s="1565"/>
      <c r="B357" s="1587"/>
      <c r="C357" s="679">
        <v>2</v>
      </c>
      <c r="D357" s="318">
        <v>40268841</v>
      </c>
      <c r="E357" s="679" t="s">
        <v>392</v>
      </c>
      <c r="F357" s="679">
        <v>1</v>
      </c>
      <c r="G357" s="679"/>
      <c r="H357" s="706">
        <v>45413</v>
      </c>
      <c r="I357" s="706">
        <v>45413</v>
      </c>
      <c r="J357" s="679">
        <v>1</v>
      </c>
      <c r="K357" s="318" t="s">
        <v>543</v>
      </c>
      <c r="L357" s="318" t="s">
        <v>536</v>
      </c>
      <c r="M357" s="504" t="s">
        <v>530</v>
      </c>
      <c r="N357" s="705" t="s">
        <v>473</v>
      </c>
    </row>
    <row r="358" spans="1:14" ht="31.5" x14ac:dyDescent="0.25">
      <c r="A358" s="1565"/>
      <c r="B358" s="1587"/>
      <c r="C358" s="679">
        <v>3</v>
      </c>
      <c r="D358" s="318">
        <v>40268845</v>
      </c>
      <c r="E358" s="679" t="s">
        <v>391</v>
      </c>
      <c r="F358" s="679"/>
      <c r="G358" s="679"/>
      <c r="H358" s="706">
        <v>45413</v>
      </c>
      <c r="I358" s="706">
        <v>45413</v>
      </c>
      <c r="J358" s="679">
        <v>1</v>
      </c>
      <c r="K358" s="318">
        <v>3</v>
      </c>
      <c r="L358" s="318">
        <v>1275</v>
      </c>
      <c r="M358" s="504" t="s">
        <v>530</v>
      </c>
      <c r="N358" s="705" t="s">
        <v>473</v>
      </c>
    </row>
    <row r="359" spans="1:14" ht="31.5" x14ac:dyDescent="0.25">
      <c r="A359" s="1565"/>
      <c r="B359" s="1587" t="s">
        <v>463</v>
      </c>
      <c r="C359" s="679">
        <v>1</v>
      </c>
      <c r="D359" s="318">
        <v>40268784</v>
      </c>
      <c r="E359" s="504" t="s">
        <v>392</v>
      </c>
      <c r="F359" s="679"/>
      <c r="G359" s="679"/>
      <c r="H359" s="706">
        <v>45413</v>
      </c>
      <c r="I359" s="706">
        <v>45413</v>
      </c>
      <c r="J359" s="679">
        <v>1</v>
      </c>
      <c r="K359" s="318" t="s">
        <v>543</v>
      </c>
      <c r="L359" s="318" t="s">
        <v>536</v>
      </c>
      <c r="M359" s="504" t="s">
        <v>531</v>
      </c>
      <c r="N359" s="705" t="s">
        <v>473</v>
      </c>
    </row>
    <row r="360" spans="1:14" ht="31.5" x14ac:dyDescent="0.25">
      <c r="A360" s="1565"/>
      <c r="B360" s="1587"/>
      <c r="C360" s="679">
        <v>2</v>
      </c>
      <c r="D360" s="318">
        <v>40268785</v>
      </c>
      <c r="E360" s="504" t="s">
        <v>392</v>
      </c>
      <c r="F360" s="679"/>
      <c r="G360" s="679"/>
      <c r="H360" s="706">
        <v>45413</v>
      </c>
      <c r="I360" s="706">
        <v>45413</v>
      </c>
      <c r="J360" s="679">
        <v>1</v>
      </c>
      <c r="K360" s="318" t="s">
        <v>543</v>
      </c>
      <c r="L360" s="318" t="s">
        <v>536</v>
      </c>
      <c r="M360" s="504" t="s">
        <v>531</v>
      </c>
      <c r="N360" s="705" t="s">
        <v>473</v>
      </c>
    </row>
    <row r="361" spans="1:14" ht="31.5" x14ac:dyDescent="0.25">
      <c r="A361" s="1565"/>
      <c r="B361" s="1575" t="s">
        <v>464</v>
      </c>
      <c r="C361" s="679">
        <v>1</v>
      </c>
      <c r="D361" s="504" t="s">
        <v>467</v>
      </c>
      <c r="E361" s="504" t="s">
        <v>392</v>
      </c>
      <c r="F361" s="679"/>
      <c r="G361" s="679">
        <v>1</v>
      </c>
      <c r="H361" s="695">
        <v>45170</v>
      </c>
      <c r="I361" s="706">
        <v>45413</v>
      </c>
      <c r="J361" s="679">
        <v>0</v>
      </c>
      <c r="K361" s="318">
        <v>7</v>
      </c>
      <c r="L361" s="318">
        <v>1250</v>
      </c>
      <c r="M361" s="504" t="s">
        <v>532</v>
      </c>
      <c r="N361" s="705" t="s">
        <v>474</v>
      </c>
    </row>
    <row r="362" spans="1:14" ht="31.5" x14ac:dyDescent="0.25">
      <c r="A362" s="1565"/>
      <c r="B362" s="1575"/>
      <c r="C362" s="679">
        <v>2</v>
      </c>
      <c r="D362" s="504" t="s">
        <v>468</v>
      </c>
      <c r="E362" s="504" t="s">
        <v>392</v>
      </c>
      <c r="F362" s="679">
        <v>1</v>
      </c>
      <c r="G362" s="679"/>
      <c r="H362" s="695">
        <v>45170</v>
      </c>
      <c r="I362" s="706">
        <v>45413</v>
      </c>
      <c r="J362" s="679">
        <v>0</v>
      </c>
      <c r="K362" s="318">
        <v>7</v>
      </c>
      <c r="L362" s="318">
        <v>1250</v>
      </c>
      <c r="M362" s="504" t="s">
        <v>532</v>
      </c>
      <c r="N362" s="705" t="s">
        <v>474</v>
      </c>
    </row>
    <row r="363" spans="1:14" ht="31.5" x14ac:dyDescent="0.25">
      <c r="A363" s="1565"/>
      <c r="B363" s="1575"/>
      <c r="C363" s="679">
        <v>3</v>
      </c>
      <c r="D363" s="504" t="s">
        <v>469</v>
      </c>
      <c r="E363" s="504" t="s">
        <v>392</v>
      </c>
      <c r="F363" s="679"/>
      <c r="G363" s="679"/>
      <c r="H363" s="695">
        <v>45170</v>
      </c>
      <c r="I363" s="706">
        <v>45413</v>
      </c>
      <c r="J363" s="679">
        <v>0</v>
      </c>
      <c r="K363" s="318">
        <v>7</v>
      </c>
      <c r="L363" s="318">
        <v>1250</v>
      </c>
      <c r="M363" s="504" t="s">
        <v>532</v>
      </c>
      <c r="N363" s="705" t="s">
        <v>474</v>
      </c>
    </row>
    <row r="364" spans="1:14" ht="31.5" x14ac:dyDescent="0.25">
      <c r="A364" s="1565"/>
      <c r="B364" s="1575"/>
      <c r="C364" s="679">
        <v>4</v>
      </c>
      <c r="D364" s="504" t="s">
        <v>470</v>
      </c>
      <c r="E364" s="679" t="s">
        <v>391</v>
      </c>
      <c r="F364" s="679"/>
      <c r="G364" s="679"/>
      <c r="H364" s="695">
        <v>45170</v>
      </c>
      <c r="I364" s="706">
        <v>45413</v>
      </c>
      <c r="J364" s="679">
        <v>0</v>
      </c>
      <c r="K364" s="318">
        <v>2</v>
      </c>
      <c r="L364" s="318">
        <v>1000</v>
      </c>
      <c r="M364" s="504" t="s">
        <v>532</v>
      </c>
      <c r="N364" s="705" t="s">
        <v>474</v>
      </c>
    </row>
    <row r="365" spans="1:14" ht="31.5" x14ac:dyDescent="0.25">
      <c r="A365" s="1565"/>
      <c r="B365" s="1575"/>
      <c r="C365" s="679">
        <v>5</v>
      </c>
      <c r="D365" s="504" t="s">
        <v>471</v>
      </c>
      <c r="E365" s="504" t="s">
        <v>392</v>
      </c>
      <c r="F365" s="679">
        <v>1</v>
      </c>
      <c r="G365" s="679">
        <v>3</v>
      </c>
      <c r="H365" s="695">
        <v>45170</v>
      </c>
      <c r="I365" s="706">
        <v>45413</v>
      </c>
      <c r="J365" s="679">
        <v>0</v>
      </c>
      <c r="K365" s="318">
        <v>8</v>
      </c>
      <c r="L365" s="318">
        <v>1500</v>
      </c>
      <c r="M365" s="504" t="s">
        <v>532</v>
      </c>
      <c r="N365" s="705" t="s">
        <v>474</v>
      </c>
    </row>
    <row r="366" spans="1:14" ht="31.5" x14ac:dyDescent="0.25">
      <c r="A366" s="1565"/>
      <c r="B366" s="1575"/>
      <c r="C366" s="679">
        <v>6</v>
      </c>
      <c r="D366" s="504" t="s">
        <v>472</v>
      </c>
      <c r="E366" s="679" t="s">
        <v>392</v>
      </c>
      <c r="F366" s="679"/>
      <c r="G366" s="679"/>
      <c r="H366" s="695">
        <v>45170</v>
      </c>
      <c r="I366" s="706">
        <v>45413</v>
      </c>
      <c r="J366" s="679">
        <v>1</v>
      </c>
      <c r="K366" s="318">
        <v>8</v>
      </c>
      <c r="L366" s="318">
        <v>1500</v>
      </c>
      <c r="M366" s="504" t="s">
        <v>532</v>
      </c>
      <c r="N366" s="705" t="s">
        <v>474</v>
      </c>
    </row>
    <row r="367" spans="1:14" ht="31.5" x14ac:dyDescent="0.25">
      <c r="A367" s="1565"/>
      <c r="B367" s="1575"/>
      <c r="C367" s="679">
        <v>7</v>
      </c>
      <c r="D367" s="504">
        <v>6080015637</v>
      </c>
      <c r="E367" s="504" t="s">
        <v>392</v>
      </c>
      <c r="F367" s="679"/>
      <c r="G367" s="679"/>
      <c r="H367" s="695">
        <v>45170</v>
      </c>
      <c r="I367" s="706">
        <v>45413</v>
      </c>
      <c r="J367" s="679">
        <v>0</v>
      </c>
      <c r="K367" s="318">
        <v>2</v>
      </c>
      <c r="L367" s="318">
        <v>1000</v>
      </c>
      <c r="M367" s="504" t="s">
        <v>532</v>
      </c>
      <c r="N367" s="705" t="s">
        <v>475</v>
      </c>
    </row>
    <row r="368" spans="1:14" ht="31.5" x14ac:dyDescent="0.25">
      <c r="A368" s="1565"/>
      <c r="B368" s="1575"/>
      <c r="C368" s="679">
        <v>8</v>
      </c>
      <c r="D368" s="504">
        <v>6080015638</v>
      </c>
      <c r="E368" s="504" t="s">
        <v>392</v>
      </c>
      <c r="F368" s="679"/>
      <c r="G368" s="679"/>
      <c r="H368" s="695">
        <v>45170</v>
      </c>
      <c r="I368" s="706">
        <v>45413</v>
      </c>
      <c r="J368" s="679">
        <v>0</v>
      </c>
      <c r="K368" s="318">
        <v>2</v>
      </c>
      <c r="L368" s="318">
        <v>1000</v>
      </c>
      <c r="M368" s="504" t="s">
        <v>532</v>
      </c>
      <c r="N368" s="705" t="s">
        <v>475</v>
      </c>
    </row>
    <row r="369" spans="1:14" ht="31.5" x14ac:dyDescent="0.25">
      <c r="A369" s="1565"/>
      <c r="B369" s="1575"/>
      <c r="C369" s="679">
        <v>9</v>
      </c>
      <c r="D369" s="504">
        <v>6080015639</v>
      </c>
      <c r="E369" s="679" t="s">
        <v>391</v>
      </c>
      <c r="F369" s="679"/>
      <c r="G369" s="679"/>
      <c r="H369" s="695">
        <v>45170</v>
      </c>
      <c r="I369" s="706">
        <v>45413</v>
      </c>
      <c r="J369" s="679">
        <v>0</v>
      </c>
      <c r="K369" s="318">
        <v>2</v>
      </c>
      <c r="L369" s="318">
        <v>1000</v>
      </c>
      <c r="M369" s="504" t="s">
        <v>532</v>
      </c>
      <c r="N369" s="705" t="s">
        <v>475</v>
      </c>
    </row>
    <row r="370" spans="1:14" ht="31.5" x14ac:dyDescent="0.25">
      <c r="A370" s="1565"/>
      <c r="B370" s="1575"/>
      <c r="C370" s="679">
        <v>10</v>
      </c>
      <c r="D370" s="504">
        <v>88600</v>
      </c>
      <c r="E370" s="679" t="s">
        <v>392</v>
      </c>
      <c r="F370" s="679"/>
      <c r="G370" s="679"/>
      <c r="H370" s="695">
        <v>45170</v>
      </c>
      <c r="I370" s="706">
        <v>45413</v>
      </c>
      <c r="J370" s="679">
        <v>0</v>
      </c>
      <c r="K370" s="318">
        <v>2</v>
      </c>
      <c r="L370" s="318">
        <v>250</v>
      </c>
      <c r="M370" s="504" t="s">
        <v>532</v>
      </c>
      <c r="N370" s="705" t="s">
        <v>476</v>
      </c>
    </row>
    <row r="371" spans="1:14" ht="31.5" x14ac:dyDescent="0.25">
      <c r="A371" s="1565"/>
      <c r="B371" s="1575"/>
      <c r="C371" s="679">
        <v>11</v>
      </c>
      <c r="D371" s="504">
        <v>88601</v>
      </c>
      <c r="E371" s="679" t="s">
        <v>391</v>
      </c>
      <c r="F371" s="679"/>
      <c r="G371" s="679"/>
      <c r="H371" s="695">
        <v>45170</v>
      </c>
      <c r="I371" s="706">
        <v>45413</v>
      </c>
      <c r="J371" s="679">
        <v>0</v>
      </c>
      <c r="K371" s="318">
        <v>2</v>
      </c>
      <c r="L371" s="318">
        <v>250</v>
      </c>
      <c r="M371" s="504" t="s">
        <v>532</v>
      </c>
      <c r="N371" s="705" t="s">
        <v>476</v>
      </c>
    </row>
    <row r="372" spans="1:14" ht="31.5" x14ac:dyDescent="0.25">
      <c r="A372" s="1565"/>
      <c r="B372" s="708" t="s">
        <v>465</v>
      </c>
      <c r="C372" s="679">
        <v>1</v>
      </c>
      <c r="D372" s="504">
        <v>40269107</v>
      </c>
      <c r="E372" s="504" t="s">
        <v>392</v>
      </c>
      <c r="F372" s="679"/>
      <c r="G372" s="679"/>
      <c r="H372" s="706">
        <v>45413</v>
      </c>
      <c r="I372" s="706">
        <v>45413</v>
      </c>
      <c r="J372" s="679">
        <v>0</v>
      </c>
      <c r="K372" s="318">
        <v>4</v>
      </c>
      <c r="L372" s="504">
        <v>1000</v>
      </c>
      <c r="M372" s="504" t="s">
        <v>533</v>
      </c>
      <c r="N372" s="705" t="s">
        <v>473</v>
      </c>
    </row>
    <row r="373" spans="1:14" ht="31.5" x14ac:dyDescent="0.25">
      <c r="A373" s="1565"/>
      <c r="B373" s="708" t="s">
        <v>465</v>
      </c>
      <c r="C373" s="679">
        <v>2</v>
      </c>
      <c r="D373" s="504">
        <v>40269108</v>
      </c>
      <c r="E373" s="504" t="s">
        <v>392</v>
      </c>
      <c r="F373" s="679"/>
      <c r="G373" s="679"/>
      <c r="H373" s="706">
        <v>45413</v>
      </c>
      <c r="I373" s="706">
        <v>45413</v>
      </c>
      <c r="J373" s="679">
        <v>0</v>
      </c>
      <c r="K373" s="318">
        <v>4</v>
      </c>
      <c r="L373" s="504">
        <v>1000</v>
      </c>
      <c r="M373" s="504" t="s">
        <v>533</v>
      </c>
      <c r="N373" s="705" t="s">
        <v>473</v>
      </c>
    </row>
    <row r="374" spans="1:14" ht="31.5" x14ac:dyDescent="0.25">
      <c r="A374" s="1565"/>
      <c r="B374" s="708" t="s">
        <v>465</v>
      </c>
      <c r="C374" s="679">
        <v>1</v>
      </c>
      <c r="D374" s="504">
        <v>40269105</v>
      </c>
      <c r="E374" s="504" t="s">
        <v>392</v>
      </c>
      <c r="F374" s="679"/>
      <c r="G374" s="679"/>
      <c r="H374" s="706">
        <v>45413</v>
      </c>
      <c r="I374" s="706">
        <v>45413</v>
      </c>
      <c r="J374" s="679">
        <v>0</v>
      </c>
      <c r="K374" s="318">
        <v>4</v>
      </c>
      <c r="L374" s="504">
        <v>1000</v>
      </c>
      <c r="M374" s="504" t="s">
        <v>534</v>
      </c>
      <c r="N374" s="705" t="s">
        <v>473</v>
      </c>
    </row>
    <row r="375" spans="1:14" ht="31.5" x14ac:dyDescent="0.25">
      <c r="A375" s="1565"/>
      <c r="B375" s="708" t="s">
        <v>465</v>
      </c>
      <c r="C375" s="679">
        <v>2</v>
      </c>
      <c r="D375" s="504">
        <v>40269106</v>
      </c>
      <c r="E375" s="504" t="s">
        <v>392</v>
      </c>
      <c r="F375" s="679"/>
      <c r="G375" s="679"/>
      <c r="H375" s="706">
        <v>45413</v>
      </c>
      <c r="I375" s="706">
        <v>45413</v>
      </c>
      <c r="J375" s="679">
        <v>0</v>
      </c>
      <c r="K375" s="318">
        <v>4</v>
      </c>
      <c r="L375" s="504">
        <v>1000</v>
      </c>
      <c r="M375" s="504" t="s">
        <v>534</v>
      </c>
      <c r="N375" s="705" t="s">
        <v>473</v>
      </c>
    </row>
    <row r="376" spans="1:14" ht="32.25" thickBot="1" x14ac:dyDescent="0.3">
      <c r="A376" s="1566"/>
      <c r="B376" s="689" t="s">
        <v>466</v>
      </c>
      <c r="C376" s="683">
        <v>1</v>
      </c>
      <c r="D376" s="681">
        <v>298410225</v>
      </c>
      <c r="E376" s="683" t="s">
        <v>392</v>
      </c>
      <c r="F376" s="683">
        <v>1</v>
      </c>
      <c r="G376" s="683"/>
      <c r="H376" s="709">
        <v>45413</v>
      </c>
      <c r="I376" s="709">
        <v>45413</v>
      </c>
      <c r="J376" s="683" t="s">
        <v>546</v>
      </c>
      <c r="K376" s="681">
        <v>2</v>
      </c>
      <c r="L376" s="681">
        <v>1000</v>
      </c>
      <c r="M376" s="681" t="s">
        <v>535</v>
      </c>
      <c r="N376" s="710" t="s">
        <v>477</v>
      </c>
    </row>
    <row r="377" spans="1:14" ht="32.25" thickBot="1" x14ac:dyDescent="0.3">
      <c r="A377" s="1564" t="s">
        <v>568</v>
      </c>
      <c r="B377" s="1590" t="s">
        <v>6</v>
      </c>
      <c r="C377" s="676">
        <v>1</v>
      </c>
      <c r="D377" s="674" t="s">
        <v>569</v>
      </c>
      <c r="E377" s="676" t="s">
        <v>392</v>
      </c>
      <c r="F377" s="676"/>
      <c r="G377" s="676"/>
      <c r="H377" s="691">
        <v>45474</v>
      </c>
      <c r="I377" s="691">
        <v>45627</v>
      </c>
      <c r="J377" s="676"/>
      <c r="K377" s="676"/>
      <c r="L377" s="676"/>
      <c r="M377" s="674" t="s">
        <v>585</v>
      </c>
      <c r="N377" s="704" t="s">
        <v>582</v>
      </c>
    </row>
    <row r="378" spans="1:14" ht="32.25" thickBot="1" x14ac:dyDescent="0.3">
      <c r="A378" s="1565"/>
      <c r="B378" s="1591"/>
      <c r="C378" s="679">
        <v>2</v>
      </c>
      <c r="D378" s="504" t="s">
        <v>570</v>
      </c>
      <c r="E378" s="679" t="s">
        <v>392</v>
      </c>
      <c r="F378" s="679"/>
      <c r="G378" s="679"/>
      <c r="H378" s="691">
        <v>45474</v>
      </c>
      <c r="I378" s="695">
        <v>45627</v>
      </c>
      <c r="J378" s="679"/>
      <c r="K378" s="679"/>
      <c r="L378" s="679"/>
      <c r="M378" s="504" t="s">
        <v>585</v>
      </c>
      <c r="N378" s="705" t="s">
        <v>582</v>
      </c>
    </row>
    <row r="379" spans="1:14" ht="32.25" thickBot="1" x14ac:dyDescent="0.3">
      <c r="A379" s="1565"/>
      <c r="B379" s="1591"/>
      <c r="C379" s="679">
        <v>3</v>
      </c>
      <c r="D379" s="504" t="s">
        <v>571</v>
      </c>
      <c r="E379" s="679" t="s">
        <v>392</v>
      </c>
      <c r="F379" s="679"/>
      <c r="G379" s="679"/>
      <c r="H379" s="691">
        <v>45474</v>
      </c>
      <c r="I379" s="691">
        <v>45627</v>
      </c>
      <c r="J379" s="679"/>
      <c r="K379" s="679"/>
      <c r="L379" s="679"/>
      <c r="M379" s="504" t="s">
        <v>585</v>
      </c>
      <c r="N379" s="705" t="s">
        <v>583</v>
      </c>
    </row>
    <row r="380" spans="1:14" ht="32.25" thickBot="1" x14ac:dyDescent="0.3">
      <c r="A380" s="1565"/>
      <c r="B380" s="1591"/>
      <c r="C380" s="679">
        <v>4</v>
      </c>
      <c r="D380" s="504" t="s">
        <v>572</v>
      </c>
      <c r="E380" s="679" t="s">
        <v>392</v>
      </c>
      <c r="F380" s="679"/>
      <c r="G380" s="679"/>
      <c r="H380" s="691">
        <v>45474</v>
      </c>
      <c r="I380" s="695">
        <v>45627</v>
      </c>
      <c r="J380" s="679"/>
      <c r="K380" s="679"/>
      <c r="L380" s="679"/>
      <c r="M380" s="504" t="s">
        <v>585</v>
      </c>
      <c r="N380" s="705" t="s">
        <v>583</v>
      </c>
    </row>
    <row r="381" spans="1:14" ht="32.25" thickBot="1" x14ac:dyDescent="0.3">
      <c r="A381" s="1565"/>
      <c r="B381" s="1591"/>
      <c r="C381" s="679">
        <v>5</v>
      </c>
      <c r="D381" s="504" t="s">
        <v>573</v>
      </c>
      <c r="E381" s="679" t="s">
        <v>392</v>
      </c>
      <c r="F381" s="679"/>
      <c r="G381" s="679"/>
      <c r="H381" s="691">
        <v>45474</v>
      </c>
      <c r="I381" s="691">
        <v>45627</v>
      </c>
      <c r="J381" s="679"/>
      <c r="K381" s="679"/>
      <c r="L381" s="679"/>
      <c r="M381" s="504" t="s">
        <v>585</v>
      </c>
      <c r="N381" s="705" t="s">
        <v>583</v>
      </c>
    </row>
    <row r="382" spans="1:14" ht="32.25" thickBot="1" x14ac:dyDescent="0.3">
      <c r="A382" s="1565"/>
      <c r="B382" s="1591"/>
      <c r="C382" s="679">
        <v>6</v>
      </c>
      <c r="D382" s="504" t="s">
        <v>574</v>
      </c>
      <c r="E382" s="679" t="s">
        <v>392</v>
      </c>
      <c r="F382" s="679"/>
      <c r="G382" s="679"/>
      <c r="H382" s="691">
        <v>45474</v>
      </c>
      <c r="I382" s="695">
        <v>45627</v>
      </c>
      <c r="J382" s="679"/>
      <c r="K382" s="679"/>
      <c r="L382" s="679"/>
      <c r="M382" s="504" t="s">
        <v>585</v>
      </c>
      <c r="N382" s="705" t="s">
        <v>583</v>
      </c>
    </row>
    <row r="383" spans="1:14" ht="32.25" thickBot="1" x14ac:dyDescent="0.3">
      <c r="A383" s="1565"/>
      <c r="B383" s="1591"/>
      <c r="C383" s="679">
        <v>7</v>
      </c>
      <c r="D383" s="504" t="s">
        <v>575</v>
      </c>
      <c r="E383" s="679" t="s">
        <v>392</v>
      </c>
      <c r="F383" s="679"/>
      <c r="G383" s="679"/>
      <c r="H383" s="691">
        <v>45474</v>
      </c>
      <c r="I383" s="691">
        <v>45627</v>
      </c>
      <c r="J383" s="679"/>
      <c r="K383" s="679"/>
      <c r="L383" s="679"/>
      <c r="M383" s="504" t="s">
        <v>585</v>
      </c>
      <c r="N383" s="705" t="s">
        <v>583</v>
      </c>
    </row>
    <row r="384" spans="1:14" ht="32.25" thickBot="1" x14ac:dyDescent="0.3">
      <c r="A384" s="1565"/>
      <c r="B384" s="1591"/>
      <c r="C384" s="679">
        <v>8</v>
      </c>
      <c r="D384" s="504" t="s">
        <v>576</v>
      </c>
      <c r="E384" s="679" t="s">
        <v>392</v>
      </c>
      <c r="F384" s="679"/>
      <c r="G384" s="679"/>
      <c r="H384" s="691">
        <v>45474</v>
      </c>
      <c r="I384" s="695">
        <v>45627</v>
      </c>
      <c r="J384" s="679"/>
      <c r="K384" s="679"/>
      <c r="L384" s="679"/>
      <c r="M384" s="504" t="s">
        <v>585</v>
      </c>
      <c r="N384" s="705" t="s">
        <v>583</v>
      </c>
    </row>
    <row r="385" spans="1:14" ht="32.25" thickBot="1" x14ac:dyDescent="0.3">
      <c r="A385" s="1565"/>
      <c r="B385" s="1591"/>
      <c r="C385" s="679">
        <v>9</v>
      </c>
      <c r="D385" s="504" t="s">
        <v>577</v>
      </c>
      <c r="E385" s="679" t="s">
        <v>392</v>
      </c>
      <c r="F385" s="679"/>
      <c r="G385" s="679"/>
      <c r="H385" s="691">
        <v>45474</v>
      </c>
      <c r="I385" s="691">
        <v>45627</v>
      </c>
      <c r="J385" s="679"/>
      <c r="K385" s="679"/>
      <c r="L385" s="679"/>
      <c r="M385" s="504" t="s">
        <v>585</v>
      </c>
      <c r="N385" s="705" t="s">
        <v>583</v>
      </c>
    </row>
    <row r="386" spans="1:14" ht="32.25" thickBot="1" x14ac:dyDescent="0.3">
      <c r="A386" s="1565"/>
      <c r="B386" s="1591"/>
      <c r="C386" s="679">
        <v>10</v>
      </c>
      <c r="D386" s="504" t="s">
        <v>578</v>
      </c>
      <c r="E386" s="679" t="s">
        <v>392</v>
      </c>
      <c r="F386" s="679"/>
      <c r="G386" s="679"/>
      <c r="H386" s="691">
        <v>45474</v>
      </c>
      <c r="I386" s="695">
        <v>45627</v>
      </c>
      <c r="J386" s="679"/>
      <c r="K386" s="679"/>
      <c r="L386" s="679"/>
      <c r="M386" s="504" t="s">
        <v>585</v>
      </c>
      <c r="N386" s="705" t="s">
        <v>583</v>
      </c>
    </row>
    <row r="387" spans="1:14" ht="32.25" thickBot="1" x14ac:dyDescent="0.3">
      <c r="A387" s="1565"/>
      <c r="B387" s="1591"/>
      <c r="C387" s="679">
        <v>11</v>
      </c>
      <c r="D387" s="504" t="s">
        <v>579</v>
      </c>
      <c r="E387" s="679" t="s">
        <v>392</v>
      </c>
      <c r="F387" s="679"/>
      <c r="G387" s="679"/>
      <c r="H387" s="691">
        <v>45474</v>
      </c>
      <c r="I387" s="691">
        <v>45627</v>
      </c>
      <c r="J387" s="679"/>
      <c r="K387" s="679"/>
      <c r="L387" s="679"/>
      <c r="M387" s="504" t="s">
        <v>585</v>
      </c>
      <c r="N387" s="705" t="s">
        <v>583</v>
      </c>
    </row>
    <row r="388" spans="1:14" ht="32.25" thickBot="1" x14ac:dyDescent="0.3">
      <c r="A388" s="1565"/>
      <c r="B388" s="1591"/>
      <c r="C388" s="679">
        <v>12</v>
      </c>
      <c r="D388" s="504" t="s">
        <v>580</v>
      </c>
      <c r="E388" s="679" t="s">
        <v>392</v>
      </c>
      <c r="F388" s="679"/>
      <c r="G388" s="679"/>
      <c r="H388" s="691">
        <v>45474</v>
      </c>
      <c r="I388" s="695">
        <v>45627</v>
      </c>
      <c r="J388" s="679"/>
      <c r="K388" s="679"/>
      <c r="L388" s="679"/>
      <c r="M388" s="504" t="s">
        <v>585</v>
      </c>
      <c r="N388" s="705" t="s">
        <v>584</v>
      </c>
    </row>
    <row r="389" spans="1:14" ht="32.25" thickBot="1" x14ac:dyDescent="0.3">
      <c r="A389" s="1586"/>
      <c r="B389" s="1592"/>
      <c r="C389" s="696">
        <v>13</v>
      </c>
      <c r="D389" s="698" t="s">
        <v>581</v>
      </c>
      <c r="E389" s="696" t="s">
        <v>392</v>
      </c>
      <c r="F389" s="696"/>
      <c r="G389" s="696"/>
      <c r="H389" s="691">
        <v>45474</v>
      </c>
      <c r="I389" s="691">
        <v>45627</v>
      </c>
      <c r="J389" s="696"/>
      <c r="K389" s="696"/>
      <c r="L389" s="696"/>
      <c r="M389" s="698" t="s">
        <v>585</v>
      </c>
      <c r="N389" s="711" t="s">
        <v>584</v>
      </c>
    </row>
    <row r="390" spans="1:14" ht="47.25" x14ac:dyDescent="0.25">
      <c r="A390" s="1572" t="s">
        <v>586</v>
      </c>
      <c r="B390" s="1590" t="s">
        <v>6</v>
      </c>
      <c r="C390" s="676">
        <v>1</v>
      </c>
      <c r="D390" s="674">
        <v>40265019</v>
      </c>
      <c r="E390" s="676" t="s">
        <v>392</v>
      </c>
      <c r="F390" s="676"/>
      <c r="G390" s="676"/>
      <c r="H390" s="691">
        <v>45323</v>
      </c>
      <c r="I390" s="691">
        <v>45627</v>
      </c>
      <c r="J390" s="676">
        <v>1</v>
      </c>
      <c r="K390" s="676"/>
      <c r="L390" s="676"/>
      <c r="M390" s="674" t="s">
        <v>590</v>
      </c>
      <c r="N390" s="677" t="s">
        <v>592</v>
      </c>
    </row>
    <row r="391" spans="1:14" ht="48" thickBot="1" x14ac:dyDescent="0.3">
      <c r="A391" s="1577"/>
      <c r="B391" s="1591"/>
      <c r="C391" s="679">
        <v>2</v>
      </c>
      <c r="D391" s="504">
        <v>40265020</v>
      </c>
      <c r="E391" s="679" t="s">
        <v>392</v>
      </c>
      <c r="F391" s="679"/>
      <c r="G391" s="679"/>
      <c r="H391" s="695">
        <v>45323</v>
      </c>
      <c r="I391" s="695">
        <v>45627</v>
      </c>
      <c r="J391" s="679">
        <v>1</v>
      </c>
      <c r="K391" s="679"/>
      <c r="L391" s="679"/>
      <c r="M391" s="504" t="s">
        <v>590</v>
      </c>
      <c r="N391" s="680" t="s">
        <v>592</v>
      </c>
    </row>
    <row r="392" spans="1:14" ht="47.25" x14ac:dyDescent="0.25">
      <c r="A392" s="1577"/>
      <c r="B392" s="1591"/>
      <c r="C392" s="679">
        <v>3</v>
      </c>
      <c r="D392" s="504">
        <v>40275527</v>
      </c>
      <c r="E392" s="679" t="s">
        <v>392</v>
      </c>
      <c r="F392" s="679"/>
      <c r="G392" s="679"/>
      <c r="H392" s="691">
        <v>45323</v>
      </c>
      <c r="I392" s="691">
        <v>45627</v>
      </c>
      <c r="J392" s="679">
        <v>0</v>
      </c>
      <c r="K392" s="679"/>
      <c r="L392" s="679"/>
      <c r="M392" s="504" t="s">
        <v>590</v>
      </c>
      <c r="N392" s="680" t="s">
        <v>592</v>
      </c>
    </row>
    <row r="393" spans="1:14" ht="48" thickBot="1" x14ac:dyDescent="0.3">
      <c r="A393" s="1577"/>
      <c r="B393" s="1591"/>
      <c r="C393" s="679">
        <v>4</v>
      </c>
      <c r="D393" s="504">
        <v>40265024</v>
      </c>
      <c r="E393" s="679" t="s">
        <v>392</v>
      </c>
      <c r="F393" s="679"/>
      <c r="G393" s="679"/>
      <c r="H393" s="695">
        <v>45323</v>
      </c>
      <c r="I393" s="695">
        <v>45627</v>
      </c>
      <c r="J393" s="679">
        <v>1</v>
      </c>
      <c r="K393" s="679"/>
      <c r="L393" s="679"/>
      <c r="M393" s="504" t="s">
        <v>590</v>
      </c>
      <c r="N393" s="680" t="s">
        <v>592</v>
      </c>
    </row>
    <row r="394" spans="1:14" ht="47.25" x14ac:dyDescent="0.25">
      <c r="A394" s="1577"/>
      <c r="B394" s="1591"/>
      <c r="C394" s="679">
        <v>5</v>
      </c>
      <c r="D394" s="504">
        <v>40265021</v>
      </c>
      <c r="E394" s="679" t="s">
        <v>392</v>
      </c>
      <c r="F394" s="679"/>
      <c r="G394" s="679"/>
      <c r="H394" s="691">
        <v>45323</v>
      </c>
      <c r="I394" s="691">
        <v>45627</v>
      </c>
      <c r="J394" s="679">
        <v>1</v>
      </c>
      <c r="K394" s="679"/>
      <c r="L394" s="679"/>
      <c r="M394" s="504" t="s">
        <v>590</v>
      </c>
      <c r="N394" s="680" t="s">
        <v>592</v>
      </c>
    </row>
    <row r="395" spans="1:14" ht="48" thickBot="1" x14ac:dyDescent="0.3">
      <c r="A395" s="1577"/>
      <c r="B395" s="1591"/>
      <c r="C395" s="679">
        <v>6</v>
      </c>
      <c r="D395" s="504">
        <v>40265023</v>
      </c>
      <c r="E395" s="679" t="s">
        <v>392</v>
      </c>
      <c r="F395" s="679"/>
      <c r="G395" s="679"/>
      <c r="H395" s="695">
        <v>45323</v>
      </c>
      <c r="I395" s="695">
        <v>45627</v>
      </c>
      <c r="J395" s="679">
        <v>0</v>
      </c>
      <c r="K395" s="679"/>
      <c r="L395" s="679"/>
      <c r="M395" s="504" t="s">
        <v>590</v>
      </c>
      <c r="N395" s="680" t="s">
        <v>592</v>
      </c>
    </row>
    <row r="396" spans="1:14" ht="47.25" x14ac:dyDescent="0.25">
      <c r="A396" s="1577"/>
      <c r="B396" s="1591"/>
      <c r="C396" s="679">
        <v>7</v>
      </c>
      <c r="D396" s="504">
        <v>40265017</v>
      </c>
      <c r="E396" s="679" t="s">
        <v>392</v>
      </c>
      <c r="F396" s="679"/>
      <c r="G396" s="679"/>
      <c r="H396" s="691">
        <v>45323</v>
      </c>
      <c r="I396" s="691">
        <v>45627</v>
      </c>
      <c r="J396" s="679">
        <v>1</v>
      </c>
      <c r="K396" s="679"/>
      <c r="L396" s="679"/>
      <c r="M396" s="504" t="s">
        <v>590</v>
      </c>
      <c r="N396" s="680" t="s">
        <v>592</v>
      </c>
    </row>
    <row r="397" spans="1:14" ht="48" thickBot="1" x14ac:dyDescent="0.3">
      <c r="A397" s="1577"/>
      <c r="B397" s="1591"/>
      <c r="C397" s="679">
        <v>8</v>
      </c>
      <c r="D397" s="504">
        <v>40265018</v>
      </c>
      <c r="E397" s="679" t="s">
        <v>392</v>
      </c>
      <c r="F397" s="679"/>
      <c r="G397" s="679"/>
      <c r="H397" s="695">
        <v>45323</v>
      </c>
      <c r="I397" s="695">
        <v>45627</v>
      </c>
      <c r="J397" s="679">
        <v>0</v>
      </c>
      <c r="K397" s="679"/>
      <c r="L397" s="679"/>
      <c r="M397" s="504" t="s">
        <v>590</v>
      </c>
      <c r="N397" s="680" t="s">
        <v>592</v>
      </c>
    </row>
    <row r="398" spans="1:14" ht="47.25" x14ac:dyDescent="0.25">
      <c r="A398" s="1577"/>
      <c r="B398" s="1591"/>
      <c r="C398" s="679">
        <v>9</v>
      </c>
      <c r="D398" s="504">
        <v>40265026</v>
      </c>
      <c r="E398" s="679" t="s">
        <v>392</v>
      </c>
      <c r="F398" s="679"/>
      <c r="G398" s="679"/>
      <c r="H398" s="691">
        <v>45323</v>
      </c>
      <c r="I398" s="691">
        <v>45627</v>
      </c>
      <c r="J398" s="679">
        <v>1</v>
      </c>
      <c r="K398" s="679"/>
      <c r="L398" s="679"/>
      <c r="M398" s="504" t="s">
        <v>590</v>
      </c>
      <c r="N398" s="680" t="s">
        <v>592</v>
      </c>
    </row>
    <row r="399" spans="1:14" ht="48" thickBot="1" x14ac:dyDescent="0.3">
      <c r="A399" s="1577"/>
      <c r="B399" s="1591"/>
      <c r="C399" s="679">
        <v>10</v>
      </c>
      <c r="D399" s="679">
        <v>40265022</v>
      </c>
      <c r="E399" s="679" t="s">
        <v>392</v>
      </c>
      <c r="F399" s="679"/>
      <c r="G399" s="679"/>
      <c r="H399" s="695">
        <v>45323</v>
      </c>
      <c r="I399" s="695">
        <v>45627</v>
      </c>
      <c r="J399" s="679">
        <v>0</v>
      </c>
      <c r="K399" s="679"/>
      <c r="L399" s="679"/>
      <c r="M399" s="504" t="s">
        <v>590</v>
      </c>
      <c r="N399" s="680" t="s">
        <v>592</v>
      </c>
    </row>
    <row r="400" spans="1:14" ht="47.25" x14ac:dyDescent="0.25">
      <c r="A400" s="1577"/>
      <c r="B400" s="1591"/>
      <c r="C400" s="679">
        <v>11</v>
      </c>
      <c r="D400" s="504">
        <v>40265027</v>
      </c>
      <c r="E400" s="679" t="s">
        <v>392</v>
      </c>
      <c r="F400" s="679"/>
      <c r="G400" s="679"/>
      <c r="H400" s="691">
        <v>45323</v>
      </c>
      <c r="I400" s="691">
        <v>45627</v>
      </c>
      <c r="J400" s="679">
        <v>0</v>
      </c>
      <c r="K400" s="679"/>
      <c r="L400" s="679"/>
      <c r="M400" s="504" t="s">
        <v>590</v>
      </c>
      <c r="N400" s="680" t="s">
        <v>592</v>
      </c>
    </row>
    <row r="401" spans="1:14" ht="48" thickBot="1" x14ac:dyDescent="0.3">
      <c r="A401" s="1577"/>
      <c r="B401" s="1591"/>
      <c r="C401" s="679">
        <v>12</v>
      </c>
      <c r="D401" s="504" t="s">
        <v>588</v>
      </c>
      <c r="E401" s="679" t="s">
        <v>392</v>
      </c>
      <c r="F401" s="679"/>
      <c r="G401" s="679"/>
      <c r="H401" s="695">
        <v>45323</v>
      </c>
      <c r="I401" s="695">
        <v>45627</v>
      </c>
      <c r="J401" s="679">
        <v>0</v>
      </c>
      <c r="K401" s="679"/>
      <c r="L401" s="679"/>
      <c r="M401" s="504" t="s">
        <v>590</v>
      </c>
      <c r="N401" s="680" t="s">
        <v>700</v>
      </c>
    </row>
    <row r="402" spans="1:14" ht="63.75" thickBot="1" x14ac:dyDescent="0.3">
      <c r="A402" s="1578"/>
      <c r="B402" s="712" t="s">
        <v>591</v>
      </c>
      <c r="C402" s="696">
        <v>13</v>
      </c>
      <c r="D402" s="698" t="s">
        <v>587</v>
      </c>
      <c r="E402" s="696" t="s">
        <v>392</v>
      </c>
      <c r="F402" s="696"/>
      <c r="G402" s="696"/>
      <c r="H402" s="691">
        <v>45323</v>
      </c>
      <c r="I402" s="691">
        <v>45627</v>
      </c>
      <c r="J402" s="696">
        <v>0</v>
      </c>
      <c r="K402" s="696"/>
      <c r="L402" s="696"/>
      <c r="M402" s="698" t="s">
        <v>589</v>
      </c>
      <c r="N402" s="700" t="s">
        <v>631</v>
      </c>
    </row>
    <row r="403" spans="1:14" ht="48" thickBot="1" x14ac:dyDescent="0.3">
      <c r="A403" s="1572" t="s">
        <v>630</v>
      </c>
      <c r="B403" s="1590" t="s">
        <v>6</v>
      </c>
      <c r="C403" s="676">
        <v>1</v>
      </c>
      <c r="D403" s="674" t="s">
        <v>593</v>
      </c>
      <c r="E403" s="676" t="s">
        <v>391</v>
      </c>
      <c r="F403" s="676"/>
      <c r="G403" s="676"/>
      <c r="H403" s="691">
        <v>45444</v>
      </c>
      <c r="I403" s="676"/>
      <c r="J403" s="676"/>
      <c r="K403" s="676"/>
      <c r="L403" s="676"/>
      <c r="M403" s="713" t="s">
        <v>638</v>
      </c>
      <c r="N403" s="704" t="s">
        <v>632</v>
      </c>
    </row>
    <row r="404" spans="1:14" ht="48" thickBot="1" x14ac:dyDescent="0.3">
      <c r="A404" s="1577"/>
      <c r="B404" s="1591"/>
      <c r="C404" s="679">
        <v>2</v>
      </c>
      <c r="D404" s="504" t="s">
        <v>594</v>
      </c>
      <c r="E404" s="679" t="s">
        <v>391</v>
      </c>
      <c r="F404" s="679"/>
      <c r="G404" s="679"/>
      <c r="H404" s="695">
        <v>45444</v>
      </c>
      <c r="I404" s="679"/>
      <c r="J404" s="679"/>
      <c r="K404" s="679"/>
      <c r="L404" s="679"/>
      <c r="M404" s="714" t="s">
        <v>638</v>
      </c>
      <c r="N404" s="705" t="s">
        <v>632</v>
      </c>
    </row>
    <row r="405" spans="1:14" ht="48" thickBot="1" x14ac:dyDescent="0.3">
      <c r="A405" s="1577"/>
      <c r="B405" s="1591"/>
      <c r="C405" s="679">
        <v>3</v>
      </c>
      <c r="D405" s="504" t="s">
        <v>595</v>
      </c>
      <c r="E405" s="676" t="s">
        <v>391</v>
      </c>
      <c r="F405" s="679"/>
      <c r="G405" s="679"/>
      <c r="H405" s="695">
        <v>45444</v>
      </c>
      <c r="I405" s="679"/>
      <c r="J405" s="679"/>
      <c r="K405" s="679"/>
      <c r="L405" s="679"/>
      <c r="M405" s="714" t="s">
        <v>638</v>
      </c>
      <c r="N405" s="705" t="s">
        <v>632</v>
      </c>
    </row>
    <row r="406" spans="1:14" ht="48" thickBot="1" x14ac:dyDescent="0.3">
      <c r="A406" s="1577"/>
      <c r="B406" s="1591"/>
      <c r="C406" s="679">
        <v>4</v>
      </c>
      <c r="D406" s="504" t="s">
        <v>596</v>
      </c>
      <c r="E406" s="679" t="s">
        <v>391</v>
      </c>
      <c r="F406" s="679"/>
      <c r="G406" s="679"/>
      <c r="H406" s="695">
        <v>45444</v>
      </c>
      <c r="I406" s="679"/>
      <c r="J406" s="679"/>
      <c r="K406" s="679"/>
      <c r="L406" s="679"/>
      <c r="M406" s="714" t="s">
        <v>638</v>
      </c>
      <c r="N406" s="705" t="s">
        <v>632</v>
      </c>
    </row>
    <row r="407" spans="1:14" ht="48" thickBot="1" x14ac:dyDescent="0.3">
      <c r="A407" s="1577"/>
      <c r="B407" s="1591"/>
      <c r="C407" s="679">
        <v>5</v>
      </c>
      <c r="D407" s="504" t="s">
        <v>597</v>
      </c>
      <c r="E407" s="676" t="s">
        <v>391</v>
      </c>
      <c r="F407" s="679"/>
      <c r="G407" s="679"/>
      <c r="H407" s="695">
        <v>45444</v>
      </c>
      <c r="I407" s="679"/>
      <c r="J407" s="679"/>
      <c r="K407" s="679"/>
      <c r="L407" s="679"/>
      <c r="M407" s="714" t="s">
        <v>638</v>
      </c>
      <c r="N407" s="705" t="s">
        <v>632</v>
      </c>
    </row>
    <row r="408" spans="1:14" ht="48" thickBot="1" x14ac:dyDescent="0.3">
      <c r="A408" s="1577"/>
      <c r="B408" s="1591"/>
      <c r="C408" s="679">
        <v>6</v>
      </c>
      <c r="D408" s="504" t="s">
        <v>598</v>
      </c>
      <c r="E408" s="679" t="s">
        <v>391</v>
      </c>
      <c r="F408" s="679"/>
      <c r="G408" s="679"/>
      <c r="H408" s="695">
        <v>45444</v>
      </c>
      <c r="I408" s="679"/>
      <c r="J408" s="679"/>
      <c r="K408" s="679"/>
      <c r="L408" s="679"/>
      <c r="M408" s="714" t="s">
        <v>638</v>
      </c>
      <c r="N408" s="705" t="s">
        <v>632</v>
      </c>
    </row>
    <row r="409" spans="1:14" ht="48" thickBot="1" x14ac:dyDescent="0.3">
      <c r="A409" s="1577"/>
      <c r="B409" s="1591"/>
      <c r="C409" s="679">
        <v>7</v>
      </c>
      <c r="D409" s="504" t="s">
        <v>599</v>
      </c>
      <c r="E409" s="676" t="s">
        <v>391</v>
      </c>
      <c r="F409" s="679"/>
      <c r="G409" s="679"/>
      <c r="H409" s="695">
        <v>45444</v>
      </c>
      <c r="I409" s="679"/>
      <c r="J409" s="679"/>
      <c r="K409" s="679"/>
      <c r="L409" s="679"/>
      <c r="M409" s="714" t="s">
        <v>638</v>
      </c>
      <c r="N409" s="705" t="s">
        <v>633</v>
      </c>
    </row>
    <row r="410" spans="1:14" ht="48" thickBot="1" x14ac:dyDescent="0.3">
      <c r="A410" s="1577"/>
      <c r="B410" s="1591"/>
      <c r="C410" s="679">
        <v>8</v>
      </c>
      <c r="D410" s="504" t="s">
        <v>600</v>
      </c>
      <c r="E410" s="679" t="s">
        <v>391</v>
      </c>
      <c r="F410" s="679"/>
      <c r="G410" s="679"/>
      <c r="H410" s="695">
        <v>45444</v>
      </c>
      <c r="I410" s="679"/>
      <c r="J410" s="679"/>
      <c r="K410" s="679"/>
      <c r="L410" s="679"/>
      <c r="M410" s="714" t="s">
        <v>638</v>
      </c>
      <c r="N410" s="705" t="s">
        <v>632</v>
      </c>
    </row>
    <row r="411" spans="1:14" ht="48" thickBot="1" x14ac:dyDescent="0.3">
      <c r="A411" s="1577"/>
      <c r="B411" s="1591"/>
      <c r="C411" s="679">
        <v>9</v>
      </c>
      <c r="D411" s="504" t="s">
        <v>706</v>
      </c>
      <c r="E411" s="676" t="s">
        <v>391</v>
      </c>
      <c r="F411" s="679"/>
      <c r="G411" s="679"/>
      <c r="H411" s="695">
        <v>45444</v>
      </c>
      <c r="I411" s="679"/>
      <c r="J411" s="679"/>
      <c r="K411" s="679"/>
      <c r="L411" s="679"/>
      <c r="M411" s="714" t="s">
        <v>638</v>
      </c>
      <c r="N411" s="705" t="s">
        <v>632</v>
      </c>
    </row>
    <row r="412" spans="1:14" ht="48" thickBot="1" x14ac:dyDescent="0.3">
      <c r="A412" s="1577"/>
      <c r="B412" s="1591"/>
      <c r="C412" s="679">
        <v>10</v>
      </c>
      <c r="D412" s="504" t="s">
        <v>602</v>
      </c>
      <c r="E412" s="679" t="s">
        <v>391</v>
      </c>
      <c r="F412" s="679"/>
      <c r="G412" s="679"/>
      <c r="H412" s="695">
        <v>45444</v>
      </c>
      <c r="I412" s="679"/>
      <c r="J412" s="679"/>
      <c r="K412" s="679"/>
      <c r="L412" s="679"/>
      <c r="M412" s="714" t="s">
        <v>638</v>
      </c>
      <c r="N412" s="705" t="s">
        <v>634</v>
      </c>
    </row>
    <row r="413" spans="1:14" ht="32.25" thickBot="1" x14ac:dyDescent="0.3">
      <c r="A413" s="1577"/>
      <c r="B413" s="1591"/>
      <c r="C413" s="679">
        <v>11</v>
      </c>
      <c r="D413" s="504" t="s">
        <v>603</v>
      </c>
      <c r="E413" s="676" t="s">
        <v>391</v>
      </c>
      <c r="F413" s="679"/>
      <c r="G413" s="679"/>
      <c r="H413" s="695">
        <v>45444</v>
      </c>
      <c r="I413" s="679"/>
      <c r="J413" s="679"/>
      <c r="K413" s="679"/>
      <c r="L413" s="679"/>
      <c r="M413" s="714" t="s">
        <v>639</v>
      </c>
      <c r="N413" s="705" t="s">
        <v>632</v>
      </c>
    </row>
    <row r="414" spans="1:14" ht="32.25" thickBot="1" x14ac:dyDescent="0.3">
      <c r="A414" s="1577"/>
      <c r="B414" s="1591"/>
      <c r="C414" s="679">
        <v>12</v>
      </c>
      <c r="D414" s="504" t="s">
        <v>604</v>
      </c>
      <c r="E414" s="679" t="s">
        <v>391</v>
      </c>
      <c r="F414" s="679"/>
      <c r="G414" s="679"/>
      <c r="H414" s="695">
        <v>45444</v>
      </c>
      <c r="I414" s="679"/>
      <c r="J414" s="679"/>
      <c r="K414" s="679"/>
      <c r="L414" s="679"/>
      <c r="M414" s="714" t="s">
        <v>639</v>
      </c>
      <c r="N414" s="705" t="s">
        <v>632</v>
      </c>
    </row>
    <row r="415" spans="1:14" ht="32.25" thickBot="1" x14ac:dyDescent="0.3">
      <c r="A415" s="1577"/>
      <c r="B415" s="1591"/>
      <c r="C415" s="679">
        <v>13</v>
      </c>
      <c r="D415" s="504" t="s">
        <v>605</v>
      </c>
      <c r="E415" s="676" t="s">
        <v>391</v>
      </c>
      <c r="F415" s="679"/>
      <c r="G415" s="679"/>
      <c r="H415" s="695">
        <v>45444</v>
      </c>
      <c r="I415" s="679"/>
      <c r="J415" s="679"/>
      <c r="K415" s="679"/>
      <c r="L415" s="679"/>
      <c r="M415" s="714" t="s">
        <v>639</v>
      </c>
      <c r="N415" s="705" t="s">
        <v>632</v>
      </c>
    </row>
    <row r="416" spans="1:14" ht="32.25" thickBot="1" x14ac:dyDescent="0.3">
      <c r="A416" s="1577"/>
      <c r="B416" s="1591"/>
      <c r="C416" s="679">
        <v>14</v>
      </c>
      <c r="D416" s="504" t="s">
        <v>606</v>
      </c>
      <c r="E416" s="679" t="s">
        <v>391</v>
      </c>
      <c r="F416" s="679"/>
      <c r="G416" s="679"/>
      <c r="H416" s="695">
        <v>45444</v>
      </c>
      <c r="I416" s="679"/>
      <c r="J416" s="679"/>
      <c r="K416" s="679"/>
      <c r="L416" s="679"/>
      <c r="M416" s="714" t="s">
        <v>639</v>
      </c>
      <c r="N416" s="705" t="s">
        <v>632</v>
      </c>
    </row>
    <row r="417" spans="1:14" ht="32.25" thickBot="1" x14ac:dyDescent="0.3">
      <c r="A417" s="1577"/>
      <c r="B417" s="1591"/>
      <c r="C417" s="679">
        <v>15</v>
      </c>
      <c r="D417" s="504" t="s">
        <v>607</v>
      </c>
      <c r="E417" s="676" t="s">
        <v>391</v>
      </c>
      <c r="F417" s="679"/>
      <c r="G417" s="679"/>
      <c r="H417" s="695">
        <v>45444</v>
      </c>
      <c r="I417" s="679"/>
      <c r="J417" s="679"/>
      <c r="K417" s="679"/>
      <c r="L417" s="679"/>
      <c r="M417" s="714" t="s">
        <v>639</v>
      </c>
      <c r="N417" s="705" t="s">
        <v>635</v>
      </c>
    </row>
    <row r="418" spans="1:14" ht="32.25" thickBot="1" x14ac:dyDescent="0.3">
      <c r="A418" s="1577"/>
      <c r="B418" s="1591"/>
      <c r="C418" s="679">
        <v>16</v>
      </c>
      <c r="D418" s="504" t="s">
        <v>608</v>
      </c>
      <c r="E418" s="679" t="s">
        <v>391</v>
      </c>
      <c r="F418" s="679"/>
      <c r="G418" s="679"/>
      <c r="H418" s="695">
        <v>45444</v>
      </c>
      <c r="I418" s="679"/>
      <c r="J418" s="679"/>
      <c r="K418" s="679"/>
      <c r="L418" s="679"/>
      <c r="M418" s="714" t="s">
        <v>639</v>
      </c>
      <c r="N418" s="705" t="s">
        <v>632</v>
      </c>
    </row>
    <row r="419" spans="1:14" ht="32.25" thickBot="1" x14ac:dyDescent="0.3">
      <c r="A419" s="1577"/>
      <c r="B419" s="1591"/>
      <c r="C419" s="679">
        <v>17</v>
      </c>
      <c r="D419" s="504" t="s">
        <v>609</v>
      </c>
      <c r="E419" s="676" t="s">
        <v>391</v>
      </c>
      <c r="F419" s="679"/>
      <c r="G419" s="679"/>
      <c r="H419" s="695">
        <v>45444</v>
      </c>
      <c r="I419" s="679"/>
      <c r="J419" s="679"/>
      <c r="K419" s="679"/>
      <c r="L419" s="679"/>
      <c r="M419" s="714" t="s">
        <v>639</v>
      </c>
      <c r="N419" s="705" t="s">
        <v>632</v>
      </c>
    </row>
    <row r="420" spans="1:14" ht="32.25" thickBot="1" x14ac:dyDescent="0.3">
      <c r="A420" s="1577"/>
      <c r="B420" s="1591"/>
      <c r="C420" s="679">
        <v>18</v>
      </c>
      <c r="D420" s="504" t="s">
        <v>610</v>
      </c>
      <c r="E420" s="679" t="s">
        <v>391</v>
      </c>
      <c r="F420" s="679"/>
      <c r="G420" s="679"/>
      <c r="H420" s="695">
        <v>45444</v>
      </c>
      <c r="I420" s="679"/>
      <c r="J420" s="679"/>
      <c r="K420" s="679"/>
      <c r="L420" s="679"/>
      <c r="M420" s="714" t="s">
        <v>639</v>
      </c>
      <c r="N420" s="705" t="s">
        <v>632</v>
      </c>
    </row>
    <row r="421" spans="1:14" ht="32.25" thickBot="1" x14ac:dyDescent="0.3">
      <c r="A421" s="1577"/>
      <c r="B421" s="1591"/>
      <c r="C421" s="679">
        <v>19</v>
      </c>
      <c r="D421" s="504" t="s">
        <v>611</v>
      </c>
      <c r="E421" s="676" t="s">
        <v>391</v>
      </c>
      <c r="F421" s="679"/>
      <c r="G421" s="679"/>
      <c r="H421" s="695">
        <v>45444</v>
      </c>
      <c r="I421" s="679"/>
      <c r="J421" s="679"/>
      <c r="K421" s="679"/>
      <c r="L421" s="679"/>
      <c r="M421" s="714" t="s">
        <v>639</v>
      </c>
      <c r="N421" s="705" t="s">
        <v>632</v>
      </c>
    </row>
    <row r="422" spans="1:14" ht="32.25" thickBot="1" x14ac:dyDescent="0.3">
      <c r="A422" s="1577"/>
      <c r="B422" s="1591"/>
      <c r="C422" s="679">
        <v>20</v>
      </c>
      <c r="D422" s="504" t="s">
        <v>612</v>
      </c>
      <c r="E422" s="679" t="s">
        <v>391</v>
      </c>
      <c r="F422" s="679"/>
      <c r="G422" s="679"/>
      <c r="H422" s="695">
        <v>45444</v>
      </c>
      <c r="I422" s="679"/>
      <c r="J422" s="679"/>
      <c r="K422" s="679"/>
      <c r="L422" s="679"/>
      <c r="M422" s="714" t="s">
        <v>639</v>
      </c>
      <c r="N422" s="705" t="s">
        <v>632</v>
      </c>
    </row>
    <row r="423" spans="1:14" ht="32.25" thickBot="1" x14ac:dyDescent="0.3">
      <c r="A423" s="1577"/>
      <c r="B423" s="1591"/>
      <c r="C423" s="679">
        <v>21</v>
      </c>
      <c r="D423" s="504" t="s">
        <v>613</v>
      </c>
      <c r="E423" s="676" t="s">
        <v>391</v>
      </c>
      <c r="F423" s="679"/>
      <c r="G423" s="679"/>
      <c r="H423" s="695">
        <v>45444</v>
      </c>
      <c r="I423" s="679"/>
      <c r="J423" s="679"/>
      <c r="K423" s="679"/>
      <c r="L423" s="679"/>
      <c r="M423" s="714" t="s">
        <v>639</v>
      </c>
      <c r="N423" s="705" t="s">
        <v>632</v>
      </c>
    </row>
    <row r="424" spans="1:14" ht="32.25" thickBot="1" x14ac:dyDescent="0.3">
      <c r="A424" s="1577"/>
      <c r="B424" s="1591"/>
      <c r="C424" s="679">
        <v>22</v>
      </c>
      <c r="D424" s="504" t="s">
        <v>614</v>
      </c>
      <c r="E424" s="679" t="s">
        <v>391</v>
      </c>
      <c r="F424" s="679"/>
      <c r="G424" s="679"/>
      <c r="H424" s="695">
        <v>45444</v>
      </c>
      <c r="I424" s="679"/>
      <c r="J424" s="679"/>
      <c r="K424" s="679"/>
      <c r="L424" s="679"/>
      <c r="M424" s="714" t="s">
        <v>640</v>
      </c>
      <c r="N424" s="705" t="s">
        <v>634</v>
      </c>
    </row>
    <row r="425" spans="1:14" ht="32.25" thickBot="1" x14ac:dyDescent="0.3">
      <c r="A425" s="1577"/>
      <c r="B425" s="1591"/>
      <c r="C425" s="679">
        <v>23</v>
      </c>
      <c r="D425" s="504" t="s">
        <v>615</v>
      </c>
      <c r="E425" s="676" t="s">
        <v>391</v>
      </c>
      <c r="F425" s="679"/>
      <c r="G425" s="679"/>
      <c r="H425" s="695">
        <v>45444</v>
      </c>
      <c r="I425" s="679"/>
      <c r="J425" s="679"/>
      <c r="K425" s="679"/>
      <c r="L425" s="679"/>
      <c r="M425" s="714" t="s">
        <v>640</v>
      </c>
      <c r="N425" s="705" t="s">
        <v>634</v>
      </c>
    </row>
    <row r="426" spans="1:14" ht="48" thickBot="1" x14ac:dyDescent="0.3">
      <c r="A426" s="1577"/>
      <c r="B426" s="1591"/>
      <c r="C426" s="679">
        <v>24</v>
      </c>
      <c r="D426" s="504" t="s">
        <v>616</v>
      </c>
      <c r="E426" s="679" t="s">
        <v>391</v>
      </c>
      <c r="F426" s="679"/>
      <c r="G426" s="679"/>
      <c r="H426" s="695">
        <v>45444</v>
      </c>
      <c r="I426" s="679"/>
      <c r="J426" s="679"/>
      <c r="K426" s="679"/>
      <c r="L426" s="679"/>
      <c r="M426" s="714" t="s">
        <v>641</v>
      </c>
      <c r="N426" s="705" t="s">
        <v>632</v>
      </c>
    </row>
    <row r="427" spans="1:14" ht="48" thickBot="1" x14ac:dyDescent="0.3">
      <c r="A427" s="1577"/>
      <c r="B427" s="1591"/>
      <c r="C427" s="679">
        <v>25</v>
      </c>
      <c r="D427" s="504" t="s">
        <v>617</v>
      </c>
      <c r="E427" s="676" t="s">
        <v>391</v>
      </c>
      <c r="F427" s="679"/>
      <c r="G427" s="679"/>
      <c r="H427" s="695">
        <v>45444</v>
      </c>
      <c r="I427" s="679"/>
      <c r="J427" s="679"/>
      <c r="K427" s="679"/>
      <c r="L427" s="679"/>
      <c r="M427" s="714" t="s">
        <v>641</v>
      </c>
      <c r="N427" s="705" t="s">
        <v>636</v>
      </c>
    </row>
    <row r="428" spans="1:14" ht="48" thickBot="1" x14ac:dyDescent="0.3">
      <c r="A428" s="1577"/>
      <c r="B428" s="1591"/>
      <c r="C428" s="679">
        <v>26</v>
      </c>
      <c r="D428" s="504" t="s">
        <v>618</v>
      </c>
      <c r="E428" s="679" t="s">
        <v>391</v>
      </c>
      <c r="F428" s="679"/>
      <c r="G428" s="679"/>
      <c r="H428" s="695">
        <v>45444</v>
      </c>
      <c r="I428" s="679"/>
      <c r="J428" s="679"/>
      <c r="K428" s="679"/>
      <c r="L428" s="679"/>
      <c r="M428" s="714" t="s">
        <v>641</v>
      </c>
      <c r="N428" s="705" t="s">
        <v>636</v>
      </c>
    </row>
    <row r="429" spans="1:14" ht="48" thickBot="1" x14ac:dyDescent="0.3">
      <c r="A429" s="1577"/>
      <c r="B429" s="1591"/>
      <c r="C429" s="679">
        <v>27</v>
      </c>
      <c r="D429" s="504" t="s">
        <v>619</v>
      </c>
      <c r="E429" s="676" t="s">
        <v>391</v>
      </c>
      <c r="F429" s="679"/>
      <c r="G429" s="679"/>
      <c r="H429" s="695">
        <v>45444</v>
      </c>
      <c r="I429" s="679"/>
      <c r="J429" s="679"/>
      <c r="K429" s="679"/>
      <c r="L429" s="679"/>
      <c r="M429" s="714" t="s">
        <v>641</v>
      </c>
      <c r="N429" s="705" t="s">
        <v>636</v>
      </c>
    </row>
    <row r="430" spans="1:14" ht="48" thickBot="1" x14ac:dyDescent="0.3">
      <c r="A430" s="1577"/>
      <c r="B430" s="1591"/>
      <c r="C430" s="679">
        <v>28</v>
      </c>
      <c r="D430" s="504" t="s">
        <v>620</v>
      </c>
      <c r="E430" s="679" t="s">
        <v>391</v>
      </c>
      <c r="F430" s="679"/>
      <c r="G430" s="679"/>
      <c r="H430" s="695">
        <v>45444</v>
      </c>
      <c r="I430" s="679"/>
      <c r="J430" s="679"/>
      <c r="K430" s="679"/>
      <c r="L430" s="679"/>
      <c r="M430" s="714" t="s">
        <v>641</v>
      </c>
      <c r="N430" s="705" t="s">
        <v>632</v>
      </c>
    </row>
    <row r="431" spans="1:14" ht="48" thickBot="1" x14ac:dyDescent="0.3">
      <c r="A431" s="1577"/>
      <c r="B431" s="1591"/>
      <c r="C431" s="679">
        <v>29</v>
      </c>
      <c r="D431" s="504" t="s">
        <v>621</v>
      </c>
      <c r="E431" s="676" t="s">
        <v>391</v>
      </c>
      <c r="F431" s="679"/>
      <c r="G431" s="679"/>
      <c r="H431" s="695">
        <v>45444</v>
      </c>
      <c r="I431" s="679"/>
      <c r="J431" s="679"/>
      <c r="K431" s="679"/>
      <c r="L431" s="679"/>
      <c r="M431" s="714" t="s">
        <v>641</v>
      </c>
      <c r="N431" s="705" t="s">
        <v>636</v>
      </c>
    </row>
    <row r="432" spans="1:14" ht="48" thickBot="1" x14ac:dyDescent="0.3">
      <c r="A432" s="1577"/>
      <c r="B432" s="1591"/>
      <c r="C432" s="679">
        <v>30</v>
      </c>
      <c r="D432" s="504" t="s">
        <v>622</v>
      </c>
      <c r="E432" s="679" t="s">
        <v>391</v>
      </c>
      <c r="F432" s="679"/>
      <c r="G432" s="679"/>
      <c r="H432" s="695">
        <v>45444</v>
      </c>
      <c r="I432" s="679"/>
      <c r="J432" s="679"/>
      <c r="K432" s="679"/>
      <c r="L432" s="679"/>
      <c r="M432" s="714" t="s">
        <v>641</v>
      </c>
      <c r="N432" s="705" t="s">
        <v>636</v>
      </c>
    </row>
    <row r="433" spans="1:14" ht="48" thickBot="1" x14ac:dyDescent="0.3">
      <c r="A433" s="1577"/>
      <c r="B433" s="1591"/>
      <c r="C433" s="679">
        <v>31</v>
      </c>
      <c r="D433" s="504" t="s">
        <v>623</v>
      </c>
      <c r="E433" s="676" t="s">
        <v>391</v>
      </c>
      <c r="F433" s="679"/>
      <c r="G433" s="679"/>
      <c r="H433" s="695">
        <v>45444</v>
      </c>
      <c r="I433" s="679"/>
      <c r="J433" s="679"/>
      <c r="K433" s="679"/>
      <c r="L433" s="679"/>
      <c r="M433" s="714" t="s">
        <v>641</v>
      </c>
      <c r="N433" s="705" t="s">
        <v>636</v>
      </c>
    </row>
    <row r="434" spans="1:14" ht="48" thickBot="1" x14ac:dyDescent="0.3">
      <c r="A434" s="1577"/>
      <c r="B434" s="1591"/>
      <c r="C434" s="679">
        <v>32</v>
      </c>
      <c r="D434" s="504" t="s">
        <v>624</v>
      </c>
      <c r="E434" s="679" t="s">
        <v>391</v>
      </c>
      <c r="F434" s="679"/>
      <c r="G434" s="679"/>
      <c r="H434" s="695">
        <v>45444</v>
      </c>
      <c r="I434" s="679"/>
      <c r="J434" s="679"/>
      <c r="K434" s="679"/>
      <c r="L434" s="679"/>
      <c r="M434" s="714" t="s">
        <v>641</v>
      </c>
      <c r="N434" s="705" t="s">
        <v>632</v>
      </c>
    </row>
    <row r="435" spans="1:14" ht="48" thickBot="1" x14ac:dyDescent="0.3">
      <c r="A435" s="1577"/>
      <c r="B435" s="1591"/>
      <c r="C435" s="679">
        <v>33</v>
      </c>
      <c r="D435" s="504" t="s">
        <v>625</v>
      </c>
      <c r="E435" s="676" t="s">
        <v>391</v>
      </c>
      <c r="F435" s="679"/>
      <c r="G435" s="679"/>
      <c r="H435" s="695">
        <v>45444</v>
      </c>
      <c r="I435" s="679"/>
      <c r="J435" s="679"/>
      <c r="K435" s="679"/>
      <c r="L435" s="679"/>
      <c r="M435" s="714" t="s">
        <v>641</v>
      </c>
      <c r="N435" s="705" t="s">
        <v>636</v>
      </c>
    </row>
    <row r="436" spans="1:14" ht="48" thickBot="1" x14ac:dyDescent="0.3">
      <c r="A436" s="1577"/>
      <c r="B436" s="1591"/>
      <c r="C436" s="679">
        <v>34</v>
      </c>
      <c r="D436" s="504" t="s">
        <v>626</v>
      </c>
      <c r="E436" s="679" t="s">
        <v>391</v>
      </c>
      <c r="F436" s="679"/>
      <c r="G436" s="679"/>
      <c r="H436" s="695">
        <v>45444</v>
      </c>
      <c r="I436" s="679"/>
      <c r="J436" s="679"/>
      <c r="K436" s="679"/>
      <c r="L436" s="679"/>
      <c r="M436" s="714" t="s">
        <v>641</v>
      </c>
      <c r="N436" s="705" t="s">
        <v>636</v>
      </c>
    </row>
    <row r="437" spans="1:14" ht="48" thickBot="1" x14ac:dyDescent="0.3">
      <c r="A437" s="1577"/>
      <c r="B437" s="1591"/>
      <c r="C437" s="679">
        <v>35</v>
      </c>
      <c r="D437" s="504" t="s">
        <v>627</v>
      </c>
      <c r="E437" s="676" t="s">
        <v>391</v>
      </c>
      <c r="F437" s="679"/>
      <c r="G437" s="679"/>
      <c r="H437" s="695">
        <v>45444</v>
      </c>
      <c r="I437" s="679"/>
      <c r="J437" s="679"/>
      <c r="K437" s="679"/>
      <c r="L437" s="679"/>
      <c r="M437" s="714" t="s">
        <v>641</v>
      </c>
      <c r="N437" s="705" t="s">
        <v>636</v>
      </c>
    </row>
    <row r="438" spans="1:14" ht="48" thickBot="1" x14ac:dyDescent="0.3">
      <c r="A438" s="1577"/>
      <c r="B438" s="1591"/>
      <c r="C438" s="679">
        <v>36</v>
      </c>
      <c r="D438" s="504" t="s">
        <v>628</v>
      </c>
      <c r="E438" s="679" t="s">
        <v>391</v>
      </c>
      <c r="F438" s="679"/>
      <c r="G438" s="679"/>
      <c r="H438" s="695">
        <v>45444</v>
      </c>
      <c r="I438" s="679"/>
      <c r="J438" s="679"/>
      <c r="K438" s="679"/>
      <c r="L438" s="679"/>
      <c r="M438" s="714" t="s">
        <v>641</v>
      </c>
      <c r="N438" s="705" t="s">
        <v>632</v>
      </c>
    </row>
    <row r="439" spans="1:14" ht="48" thickBot="1" x14ac:dyDescent="0.3">
      <c r="A439" s="1577"/>
      <c r="B439" s="1591"/>
      <c r="C439" s="679">
        <v>37</v>
      </c>
      <c r="D439" s="504" t="s">
        <v>629</v>
      </c>
      <c r="E439" s="676" t="s">
        <v>391</v>
      </c>
      <c r="F439" s="679"/>
      <c r="G439" s="679"/>
      <c r="H439" s="695">
        <v>45444</v>
      </c>
      <c r="I439" s="679"/>
      <c r="J439" s="679"/>
      <c r="K439" s="679"/>
      <c r="L439" s="679"/>
      <c r="M439" s="714" t="s">
        <v>641</v>
      </c>
      <c r="N439" s="705" t="s">
        <v>635</v>
      </c>
    </row>
    <row r="440" spans="1:14" ht="63.75" thickBot="1" x14ac:dyDescent="0.3">
      <c r="A440" s="1577"/>
      <c r="B440" s="1591"/>
      <c r="C440" s="679">
        <v>38</v>
      </c>
      <c r="D440" s="715" t="s">
        <v>702</v>
      </c>
      <c r="E440" s="679" t="s">
        <v>391</v>
      </c>
      <c r="F440" s="679"/>
      <c r="G440" s="679"/>
      <c r="H440" s="695">
        <v>45444</v>
      </c>
      <c r="I440" s="679"/>
      <c r="J440" s="679"/>
      <c r="K440" s="679"/>
      <c r="L440" s="679"/>
      <c r="M440" s="714" t="s">
        <v>642</v>
      </c>
      <c r="N440" s="705" t="s">
        <v>637</v>
      </c>
    </row>
    <row r="441" spans="1:14" ht="63.75" thickBot="1" x14ac:dyDescent="0.3">
      <c r="A441" s="1577"/>
      <c r="B441" s="1591"/>
      <c r="C441" s="679">
        <v>39</v>
      </c>
      <c r="D441" s="715" t="s">
        <v>703</v>
      </c>
      <c r="E441" s="676" t="s">
        <v>391</v>
      </c>
      <c r="F441" s="679"/>
      <c r="G441" s="679"/>
      <c r="H441" s="695">
        <v>45444</v>
      </c>
      <c r="I441" s="679"/>
      <c r="J441" s="679"/>
      <c r="K441" s="679"/>
      <c r="L441" s="679"/>
      <c r="M441" s="714" t="s">
        <v>642</v>
      </c>
      <c r="N441" s="705" t="s">
        <v>637</v>
      </c>
    </row>
    <row r="442" spans="1:14" ht="63.75" thickBot="1" x14ac:dyDescent="0.3">
      <c r="A442" s="1577"/>
      <c r="B442" s="1591"/>
      <c r="C442" s="679">
        <v>40</v>
      </c>
      <c r="D442" s="715" t="s">
        <v>704</v>
      </c>
      <c r="E442" s="679" t="s">
        <v>391</v>
      </c>
      <c r="F442" s="679"/>
      <c r="G442" s="679"/>
      <c r="H442" s="695">
        <v>45444</v>
      </c>
      <c r="I442" s="679"/>
      <c r="J442" s="679"/>
      <c r="K442" s="679"/>
      <c r="L442" s="679"/>
      <c r="M442" s="714" t="s">
        <v>643</v>
      </c>
      <c r="N442" s="705" t="s">
        <v>637</v>
      </c>
    </row>
    <row r="443" spans="1:14" ht="63.75" thickBot="1" x14ac:dyDescent="0.3">
      <c r="A443" s="1578"/>
      <c r="B443" s="1592"/>
      <c r="C443" s="696">
        <v>41</v>
      </c>
      <c r="D443" s="716" t="s">
        <v>705</v>
      </c>
      <c r="E443" s="676" t="s">
        <v>391</v>
      </c>
      <c r="F443" s="696"/>
      <c r="G443" s="696"/>
      <c r="H443" s="699">
        <v>45444</v>
      </c>
      <c r="I443" s="696"/>
      <c r="J443" s="696"/>
      <c r="K443" s="696"/>
      <c r="L443" s="696"/>
      <c r="M443" s="717" t="s">
        <v>643</v>
      </c>
      <c r="N443" s="711" t="s">
        <v>637</v>
      </c>
    </row>
    <row r="444" spans="1:14" ht="47.25" x14ac:dyDescent="0.25">
      <c r="A444" s="1564" t="s">
        <v>664</v>
      </c>
      <c r="B444" s="1590" t="s">
        <v>665</v>
      </c>
      <c r="C444" s="676">
        <v>1</v>
      </c>
      <c r="D444" s="674" t="s">
        <v>644</v>
      </c>
      <c r="E444" s="676" t="s">
        <v>392</v>
      </c>
      <c r="F444" s="676"/>
      <c r="G444" s="676"/>
      <c r="H444" s="676"/>
      <c r="I444" s="676"/>
      <c r="J444" s="676"/>
      <c r="K444" s="676"/>
      <c r="L444" s="676"/>
      <c r="M444" s="718" t="s">
        <v>661</v>
      </c>
      <c r="N444" s="704" t="s">
        <v>668</v>
      </c>
    </row>
    <row r="445" spans="1:14" ht="47.25" x14ac:dyDescent="0.25">
      <c r="A445" s="1565"/>
      <c r="B445" s="1591"/>
      <c r="C445" s="679">
        <v>2</v>
      </c>
      <c r="D445" s="504" t="s">
        <v>645</v>
      </c>
      <c r="E445" s="679" t="s">
        <v>392</v>
      </c>
      <c r="F445" s="679"/>
      <c r="G445" s="679"/>
      <c r="H445" s="679"/>
      <c r="I445" s="679"/>
      <c r="J445" s="679"/>
      <c r="K445" s="679"/>
      <c r="L445" s="679"/>
      <c r="M445" s="719" t="s">
        <v>661</v>
      </c>
      <c r="N445" s="705" t="s">
        <v>668</v>
      </c>
    </row>
    <row r="446" spans="1:14" ht="47.25" x14ac:dyDescent="0.25">
      <c r="A446" s="1565"/>
      <c r="B446" s="1591"/>
      <c r="C446" s="679">
        <v>3</v>
      </c>
      <c r="D446" s="504" t="s">
        <v>646</v>
      </c>
      <c r="E446" s="679" t="s">
        <v>392</v>
      </c>
      <c r="F446" s="679"/>
      <c r="G446" s="679"/>
      <c r="H446" s="679"/>
      <c r="I446" s="679"/>
      <c r="J446" s="679"/>
      <c r="K446" s="679"/>
      <c r="L446" s="679"/>
      <c r="M446" s="719" t="s">
        <v>661</v>
      </c>
      <c r="N446" s="705" t="s">
        <v>669</v>
      </c>
    </row>
    <row r="447" spans="1:14" ht="47.25" x14ac:dyDescent="0.25">
      <c r="A447" s="1565"/>
      <c r="B447" s="1591"/>
      <c r="C447" s="679">
        <v>4</v>
      </c>
      <c r="D447" s="504" t="s">
        <v>647</v>
      </c>
      <c r="E447" s="679" t="s">
        <v>392</v>
      </c>
      <c r="F447" s="679"/>
      <c r="G447" s="679"/>
      <c r="H447" s="679"/>
      <c r="I447" s="679"/>
      <c r="J447" s="679"/>
      <c r="K447" s="679"/>
      <c r="L447" s="679"/>
      <c r="M447" s="719" t="s">
        <v>661</v>
      </c>
      <c r="N447" s="705" t="s">
        <v>670</v>
      </c>
    </row>
    <row r="448" spans="1:14" ht="47.25" x14ac:dyDescent="0.25">
      <c r="A448" s="1565"/>
      <c r="B448" s="1591"/>
      <c r="C448" s="679">
        <v>5</v>
      </c>
      <c r="D448" s="504" t="s">
        <v>648</v>
      </c>
      <c r="E448" s="679" t="s">
        <v>392</v>
      </c>
      <c r="F448" s="679"/>
      <c r="G448" s="679"/>
      <c r="H448" s="679"/>
      <c r="I448" s="679"/>
      <c r="J448" s="679"/>
      <c r="K448" s="679"/>
      <c r="L448" s="679"/>
      <c r="M448" s="719" t="s">
        <v>661</v>
      </c>
      <c r="N448" s="705" t="s">
        <v>670</v>
      </c>
    </row>
    <row r="449" spans="1:14" ht="47.25" x14ac:dyDescent="0.25">
      <c r="A449" s="1565"/>
      <c r="B449" s="1591"/>
      <c r="C449" s="679">
        <v>6</v>
      </c>
      <c r="D449" s="504">
        <v>4000077</v>
      </c>
      <c r="E449" s="679" t="s">
        <v>392</v>
      </c>
      <c r="F449" s="679"/>
      <c r="G449" s="679"/>
      <c r="H449" s="679"/>
      <c r="I449" s="679"/>
      <c r="J449" s="679"/>
      <c r="K449" s="679"/>
      <c r="L449" s="679"/>
      <c r="M449" s="719" t="s">
        <v>661</v>
      </c>
      <c r="N449" s="680"/>
    </row>
    <row r="450" spans="1:14" ht="47.25" x14ac:dyDescent="0.25">
      <c r="A450" s="1565"/>
      <c r="B450" s="1591"/>
      <c r="C450" s="679">
        <v>7</v>
      </c>
      <c r="D450" s="504">
        <v>4000078</v>
      </c>
      <c r="E450" s="679" t="s">
        <v>392</v>
      </c>
      <c r="F450" s="679"/>
      <c r="G450" s="679"/>
      <c r="H450" s="679"/>
      <c r="I450" s="679"/>
      <c r="J450" s="679"/>
      <c r="K450" s="679"/>
      <c r="L450" s="679"/>
      <c r="M450" s="719" t="s">
        <v>661</v>
      </c>
      <c r="N450" s="680"/>
    </row>
    <row r="451" spans="1:14" ht="63" x14ac:dyDescent="0.25">
      <c r="A451" s="1565"/>
      <c r="B451" s="1591" t="s">
        <v>666</v>
      </c>
      <c r="C451" s="679">
        <v>8</v>
      </c>
      <c r="D451" s="504" t="s">
        <v>649</v>
      </c>
      <c r="E451" s="679" t="s">
        <v>392</v>
      </c>
      <c r="F451" s="679"/>
      <c r="G451" s="679"/>
      <c r="H451" s="679"/>
      <c r="I451" s="679"/>
      <c r="J451" s="679"/>
      <c r="K451" s="679"/>
      <c r="L451" s="679"/>
      <c r="M451" s="719" t="s">
        <v>662</v>
      </c>
      <c r="N451" s="705" t="s">
        <v>670</v>
      </c>
    </row>
    <row r="452" spans="1:14" ht="63" x14ac:dyDescent="0.25">
      <c r="A452" s="1565"/>
      <c r="B452" s="1591"/>
      <c r="C452" s="679">
        <v>9</v>
      </c>
      <c r="D452" s="504" t="s">
        <v>650</v>
      </c>
      <c r="E452" s="679" t="s">
        <v>392</v>
      </c>
      <c r="F452" s="679"/>
      <c r="G452" s="679"/>
      <c r="H452" s="679"/>
      <c r="I452" s="679"/>
      <c r="J452" s="679"/>
      <c r="K452" s="679"/>
      <c r="L452" s="679"/>
      <c r="M452" s="719" t="s">
        <v>662</v>
      </c>
      <c r="N452" s="705" t="s">
        <v>670</v>
      </c>
    </row>
    <row r="453" spans="1:14" ht="63" x14ac:dyDescent="0.25">
      <c r="A453" s="1565"/>
      <c r="B453" s="1591"/>
      <c r="C453" s="679">
        <v>10</v>
      </c>
      <c r="D453" s="504" t="s">
        <v>651</v>
      </c>
      <c r="E453" s="679" t="s">
        <v>392</v>
      </c>
      <c r="F453" s="679"/>
      <c r="G453" s="679"/>
      <c r="H453" s="679"/>
      <c r="I453" s="679"/>
      <c r="J453" s="679"/>
      <c r="K453" s="679"/>
      <c r="L453" s="679"/>
      <c r="M453" s="719" t="s">
        <v>662</v>
      </c>
      <c r="N453" s="705" t="s">
        <v>670</v>
      </c>
    </row>
    <row r="454" spans="1:14" ht="63" x14ac:dyDescent="0.25">
      <c r="A454" s="1565"/>
      <c r="B454" s="1591"/>
      <c r="C454" s="679">
        <v>11</v>
      </c>
      <c r="D454" s="504" t="s">
        <v>652</v>
      </c>
      <c r="E454" s="679" t="s">
        <v>392</v>
      </c>
      <c r="F454" s="679"/>
      <c r="G454" s="679"/>
      <c r="H454" s="679"/>
      <c r="I454" s="679"/>
      <c r="J454" s="679"/>
      <c r="K454" s="679"/>
      <c r="L454" s="679"/>
      <c r="M454" s="719" t="s">
        <v>662</v>
      </c>
      <c r="N454" s="705" t="s">
        <v>670</v>
      </c>
    </row>
    <row r="455" spans="1:14" ht="63" x14ac:dyDescent="0.25">
      <c r="A455" s="1565"/>
      <c r="B455" s="1591"/>
      <c r="C455" s="679">
        <v>12</v>
      </c>
      <c r="D455" s="504" t="s">
        <v>653</v>
      </c>
      <c r="E455" s="679" t="s">
        <v>392</v>
      </c>
      <c r="F455" s="679"/>
      <c r="G455" s="679"/>
      <c r="H455" s="679"/>
      <c r="I455" s="679"/>
      <c r="J455" s="679"/>
      <c r="K455" s="679"/>
      <c r="L455" s="679"/>
      <c r="M455" s="719" t="s">
        <v>662</v>
      </c>
      <c r="N455" s="705" t="s">
        <v>670</v>
      </c>
    </row>
    <row r="456" spans="1:14" ht="63" x14ac:dyDescent="0.25">
      <c r="A456" s="1565"/>
      <c r="B456" s="1591"/>
      <c r="C456" s="679">
        <v>13</v>
      </c>
      <c r="D456" s="504" t="s">
        <v>654</v>
      </c>
      <c r="E456" s="679" t="s">
        <v>392</v>
      </c>
      <c r="F456" s="679"/>
      <c r="G456" s="679"/>
      <c r="H456" s="679"/>
      <c r="I456" s="679"/>
      <c r="J456" s="679"/>
      <c r="K456" s="679"/>
      <c r="L456" s="679"/>
      <c r="M456" s="719" t="s">
        <v>662</v>
      </c>
      <c r="N456" s="705" t="s">
        <v>671</v>
      </c>
    </row>
    <row r="457" spans="1:14" ht="63" x14ac:dyDescent="0.25">
      <c r="A457" s="1565"/>
      <c r="B457" s="1591" t="s">
        <v>667</v>
      </c>
      <c r="C457" s="679">
        <v>14</v>
      </c>
      <c r="D457" s="504" t="s">
        <v>655</v>
      </c>
      <c r="E457" s="679" t="s">
        <v>392</v>
      </c>
      <c r="F457" s="679"/>
      <c r="G457" s="679">
        <v>1</v>
      </c>
      <c r="H457" s="679"/>
      <c r="I457" s="679"/>
      <c r="J457" s="679"/>
      <c r="K457" s="679"/>
      <c r="L457" s="679"/>
      <c r="M457" s="719" t="s">
        <v>663</v>
      </c>
      <c r="N457" s="705" t="s">
        <v>672</v>
      </c>
    </row>
    <row r="458" spans="1:14" ht="63" x14ac:dyDescent="0.25">
      <c r="A458" s="1565"/>
      <c r="B458" s="1591"/>
      <c r="C458" s="679">
        <v>15</v>
      </c>
      <c r="D458" s="504" t="s">
        <v>656</v>
      </c>
      <c r="E458" s="679" t="s">
        <v>392</v>
      </c>
      <c r="F458" s="679"/>
      <c r="G458" s="679">
        <v>1</v>
      </c>
      <c r="H458" s="679"/>
      <c r="I458" s="679"/>
      <c r="J458" s="679"/>
      <c r="K458" s="679"/>
      <c r="L458" s="679"/>
      <c r="M458" s="719" t="s">
        <v>663</v>
      </c>
      <c r="N458" s="705" t="s">
        <v>672</v>
      </c>
    </row>
    <row r="459" spans="1:14" ht="63" x14ac:dyDescent="0.25">
      <c r="A459" s="1565"/>
      <c r="B459" s="1591"/>
      <c r="C459" s="679">
        <v>16</v>
      </c>
      <c r="D459" s="504" t="s">
        <v>657</v>
      </c>
      <c r="E459" s="679" t="s">
        <v>392</v>
      </c>
      <c r="F459" s="679"/>
      <c r="G459" s="679"/>
      <c r="H459" s="679"/>
      <c r="I459" s="679"/>
      <c r="J459" s="679"/>
      <c r="K459" s="679"/>
      <c r="L459" s="679"/>
      <c r="M459" s="719" t="s">
        <v>663</v>
      </c>
      <c r="N459" s="705" t="s">
        <v>672</v>
      </c>
    </row>
    <row r="460" spans="1:14" ht="63" x14ac:dyDescent="0.25">
      <c r="A460" s="1565"/>
      <c r="B460" s="1591"/>
      <c r="C460" s="679">
        <v>17</v>
      </c>
      <c r="D460" s="504" t="s">
        <v>658</v>
      </c>
      <c r="E460" s="679" t="s">
        <v>392</v>
      </c>
      <c r="F460" s="679"/>
      <c r="G460" s="679"/>
      <c r="H460" s="679"/>
      <c r="I460" s="679"/>
      <c r="J460" s="679"/>
      <c r="K460" s="679"/>
      <c r="L460" s="679"/>
      <c r="M460" s="719" t="s">
        <v>663</v>
      </c>
      <c r="N460" s="705" t="s">
        <v>672</v>
      </c>
    </row>
    <row r="461" spans="1:14" ht="63" x14ac:dyDescent="0.25">
      <c r="A461" s="1565"/>
      <c r="B461" s="1591"/>
      <c r="C461" s="679">
        <v>18</v>
      </c>
      <c r="D461" s="504" t="s">
        <v>659</v>
      </c>
      <c r="E461" s="679" t="s">
        <v>392</v>
      </c>
      <c r="F461" s="679"/>
      <c r="G461" s="679"/>
      <c r="H461" s="679"/>
      <c r="I461" s="679"/>
      <c r="J461" s="679"/>
      <c r="K461" s="679"/>
      <c r="L461" s="679"/>
      <c r="M461" s="719" t="s">
        <v>663</v>
      </c>
      <c r="N461" s="705" t="s">
        <v>672</v>
      </c>
    </row>
    <row r="462" spans="1:14" ht="63.75" thickBot="1" x14ac:dyDescent="0.3">
      <c r="A462" s="1586"/>
      <c r="B462" s="1592"/>
      <c r="C462" s="696">
        <v>19</v>
      </c>
      <c r="D462" s="698" t="s">
        <v>660</v>
      </c>
      <c r="E462" s="696" t="s">
        <v>392</v>
      </c>
      <c r="F462" s="696"/>
      <c r="G462" s="696"/>
      <c r="H462" s="696"/>
      <c r="I462" s="696"/>
      <c r="J462" s="696"/>
      <c r="K462" s="696"/>
      <c r="L462" s="696"/>
      <c r="M462" s="720" t="s">
        <v>663</v>
      </c>
      <c r="N462" s="711" t="s">
        <v>673</v>
      </c>
    </row>
    <row r="463" spans="1:14" ht="48" customHeight="1" thickBot="1" x14ac:dyDescent="0.3">
      <c r="A463" s="1572" t="s">
        <v>675</v>
      </c>
      <c r="B463" s="1590" t="s">
        <v>6</v>
      </c>
      <c r="C463" s="676">
        <v>1</v>
      </c>
      <c r="D463" s="674">
        <v>298410266</v>
      </c>
      <c r="E463" s="676" t="s">
        <v>392</v>
      </c>
      <c r="F463" s="676"/>
      <c r="G463" s="676"/>
      <c r="H463" s="691">
        <v>45170</v>
      </c>
      <c r="I463" s="691">
        <v>45627</v>
      </c>
      <c r="J463" s="676"/>
      <c r="K463" s="676"/>
      <c r="L463" s="676"/>
      <c r="M463" s="1585" t="s">
        <v>800</v>
      </c>
      <c r="N463" s="704" t="s">
        <v>676</v>
      </c>
    </row>
    <row r="464" spans="1:14" ht="16.5" thickBot="1" x14ac:dyDescent="0.3">
      <c r="A464" s="1577"/>
      <c r="B464" s="1591"/>
      <c r="C464" s="679">
        <v>2</v>
      </c>
      <c r="D464" s="504">
        <v>298410267</v>
      </c>
      <c r="E464" s="679" t="s">
        <v>392</v>
      </c>
      <c r="F464" s="679"/>
      <c r="G464" s="679"/>
      <c r="H464" s="691">
        <v>45170</v>
      </c>
      <c r="I464" s="695">
        <v>45627</v>
      </c>
      <c r="J464" s="679"/>
      <c r="K464" s="679"/>
      <c r="L464" s="679"/>
      <c r="M464" s="1568"/>
      <c r="N464" s="705" t="s">
        <v>676</v>
      </c>
    </row>
    <row r="465" spans="1:14" ht="16.5" thickBot="1" x14ac:dyDescent="0.3">
      <c r="A465" s="1577"/>
      <c r="B465" s="1591"/>
      <c r="C465" s="679">
        <v>3</v>
      </c>
      <c r="D465" s="504">
        <v>298410268</v>
      </c>
      <c r="E465" s="679" t="s">
        <v>392</v>
      </c>
      <c r="F465" s="679"/>
      <c r="G465" s="679"/>
      <c r="H465" s="691">
        <v>45170</v>
      </c>
      <c r="I465" s="691">
        <v>45627</v>
      </c>
      <c r="J465" s="679"/>
      <c r="K465" s="679"/>
      <c r="L465" s="679"/>
      <c r="M465" s="1568"/>
      <c r="N465" s="705" t="s">
        <v>676</v>
      </c>
    </row>
    <row r="466" spans="1:14" ht="16.5" thickBot="1" x14ac:dyDescent="0.3">
      <c r="A466" s="1577"/>
      <c r="B466" s="1591"/>
      <c r="C466" s="679">
        <v>4</v>
      </c>
      <c r="D466" s="504">
        <v>298410269</v>
      </c>
      <c r="E466" s="679" t="s">
        <v>392</v>
      </c>
      <c r="F466" s="679"/>
      <c r="G466" s="679"/>
      <c r="H466" s="691">
        <v>45170</v>
      </c>
      <c r="I466" s="695">
        <v>45627</v>
      </c>
      <c r="J466" s="679"/>
      <c r="K466" s="679"/>
      <c r="L466" s="679"/>
      <c r="M466" s="1568"/>
      <c r="N466" s="705" t="s">
        <v>676</v>
      </c>
    </row>
    <row r="467" spans="1:14" ht="16.5" thickBot="1" x14ac:dyDescent="0.3">
      <c r="A467" s="1577"/>
      <c r="B467" s="1591"/>
      <c r="C467" s="679">
        <v>5</v>
      </c>
      <c r="D467" s="504">
        <v>298410270</v>
      </c>
      <c r="E467" s="679" t="s">
        <v>392</v>
      </c>
      <c r="F467" s="679">
        <v>1</v>
      </c>
      <c r="G467" s="679"/>
      <c r="H467" s="691">
        <v>45170</v>
      </c>
      <c r="I467" s="691">
        <v>45627</v>
      </c>
      <c r="J467" s="679"/>
      <c r="K467" s="679"/>
      <c r="L467" s="679"/>
      <c r="M467" s="1568"/>
      <c r="N467" s="705" t="s">
        <v>676</v>
      </c>
    </row>
    <row r="468" spans="1:14" ht="16.5" thickBot="1" x14ac:dyDescent="0.3">
      <c r="A468" s="1577"/>
      <c r="B468" s="1591"/>
      <c r="C468" s="679">
        <v>6</v>
      </c>
      <c r="D468" s="504">
        <v>298410271</v>
      </c>
      <c r="E468" s="679" t="s">
        <v>392</v>
      </c>
      <c r="F468" s="679"/>
      <c r="G468" s="679"/>
      <c r="H468" s="691">
        <v>45170</v>
      </c>
      <c r="I468" s="695">
        <v>45627</v>
      </c>
      <c r="J468" s="679"/>
      <c r="K468" s="679"/>
      <c r="L468" s="679"/>
      <c r="M468" s="1568"/>
      <c r="N468" s="705" t="s">
        <v>676</v>
      </c>
    </row>
    <row r="469" spans="1:14" ht="16.5" thickBot="1" x14ac:dyDescent="0.3">
      <c r="A469" s="1577"/>
      <c r="B469" s="1591"/>
      <c r="C469" s="679">
        <v>7</v>
      </c>
      <c r="D469" s="504">
        <v>298410272</v>
      </c>
      <c r="E469" s="679" t="s">
        <v>392</v>
      </c>
      <c r="F469" s="679"/>
      <c r="G469" s="679"/>
      <c r="H469" s="691">
        <v>45170</v>
      </c>
      <c r="I469" s="691">
        <v>45627</v>
      </c>
      <c r="J469" s="679"/>
      <c r="K469" s="679"/>
      <c r="L469" s="679"/>
      <c r="M469" s="1568"/>
      <c r="N469" s="705" t="s">
        <v>676</v>
      </c>
    </row>
    <row r="470" spans="1:14" ht="16.5" thickBot="1" x14ac:dyDescent="0.3">
      <c r="A470" s="1577"/>
      <c r="B470" s="1591"/>
      <c r="C470" s="679">
        <v>8</v>
      </c>
      <c r="D470" s="504">
        <v>298410273</v>
      </c>
      <c r="E470" s="679" t="s">
        <v>392</v>
      </c>
      <c r="F470" s="679">
        <v>1</v>
      </c>
      <c r="G470" s="679"/>
      <c r="H470" s="691">
        <v>45170</v>
      </c>
      <c r="I470" s="695">
        <v>45627</v>
      </c>
      <c r="J470" s="679"/>
      <c r="K470" s="679"/>
      <c r="L470" s="679"/>
      <c r="M470" s="1568"/>
      <c r="N470" s="705" t="s">
        <v>676</v>
      </c>
    </row>
    <row r="471" spans="1:14" ht="16.5" thickBot="1" x14ac:dyDescent="0.3">
      <c r="A471" s="1577"/>
      <c r="B471" s="1591"/>
      <c r="C471" s="679">
        <v>9</v>
      </c>
      <c r="D471" s="504">
        <v>298410274</v>
      </c>
      <c r="E471" s="679" t="s">
        <v>392</v>
      </c>
      <c r="F471" s="679"/>
      <c r="G471" s="679"/>
      <c r="H471" s="691">
        <v>45170</v>
      </c>
      <c r="I471" s="691">
        <v>45627</v>
      </c>
      <c r="J471" s="679"/>
      <c r="K471" s="679"/>
      <c r="L471" s="679"/>
      <c r="M471" s="1568"/>
      <c r="N471" s="705" t="s">
        <v>676</v>
      </c>
    </row>
    <row r="472" spans="1:14" ht="16.5" thickBot="1" x14ac:dyDescent="0.3">
      <c r="A472" s="1577"/>
      <c r="B472" s="1591"/>
      <c r="C472" s="679">
        <v>10</v>
      </c>
      <c r="D472" s="504">
        <v>298410275</v>
      </c>
      <c r="E472" s="679" t="s">
        <v>392</v>
      </c>
      <c r="F472" s="679"/>
      <c r="G472" s="679"/>
      <c r="H472" s="691">
        <v>45170</v>
      </c>
      <c r="I472" s="695">
        <v>45627</v>
      </c>
      <c r="J472" s="679"/>
      <c r="K472" s="679"/>
      <c r="L472" s="679"/>
      <c r="M472" s="1568"/>
      <c r="N472" s="705" t="s">
        <v>676</v>
      </c>
    </row>
    <row r="473" spans="1:14" ht="16.5" thickBot="1" x14ac:dyDescent="0.3">
      <c r="A473" s="1577"/>
      <c r="B473" s="1591"/>
      <c r="C473" s="679">
        <v>11</v>
      </c>
      <c r="D473" s="504">
        <v>298410276</v>
      </c>
      <c r="E473" s="679" t="s">
        <v>392</v>
      </c>
      <c r="F473" s="679"/>
      <c r="G473" s="679"/>
      <c r="H473" s="691">
        <v>45170</v>
      </c>
      <c r="I473" s="691">
        <v>45627</v>
      </c>
      <c r="J473" s="679"/>
      <c r="K473" s="679"/>
      <c r="L473" s="679"/>
      <c r="M473" s="1568"/>
      <c r="N473" s="705" t="s">
        <v>676</v>
      </c>
    </row>
    <row r="474" spans="1:14" ht="16.5" thickBot="1" x14ac:dyDescent="0.3">
      <c r="A474" s="1577"/>
      <c r="B474" s="1591"/>
      <c r="C474" s="679">
        <v>12</v>
      </c>
      <c r="D474" s="504">
        <v>298410277</v>
      </c>
      <c r="E474" s="679" t="s">
        <v>392</v>
      </c>
      <c r="F474" s="679"/>
      <c r="G474" s="679"/>
      <c r="H474" s="691">
        <v>45170</v>
      </c>
      <c r="I474" s="695">
        <v>45627</v>
      </c>
      <c r="J474" s="679"/>
      <c r="K474" s="679"/>
      <c r="L474" s="679"/>
      <c r="M474" s="1568"/>
      <c r="N474" s="705" t="s">
        <v>676</v>
      </c>
    </row>
    <row r="475" spans="1:14" ht="16.5" thickBot="1" x14ac:dyDescent="0.3">
      <c r="A475" s="1577"/>
      <c r="B475" s="1591"/>
      <c r="C475" s="679">
        <v>13</v>
      </c>
      <c r="D475" s="504">
        <v>298410278</v>
      </c>
      <c r="E475" s="679" t="s">
        <v>392</v>
      </c>
      <c r="F475" s="679"/>
      <c r="G475" s="679"/>
      <c r="H475" s="691">
        <v>45170</v>
      </c>
      <c r="I475" s="691">
        <v>45627</v>
      </c>
      <c r="J475" s="679"/>
      <c r="K475" s="679"/>
      <c r="L475" s="679"/>
      <c r="M475" s="1568"/>
      <c r="N475" s="705" t="s">
        <v>676</v>
      </c>
    </row>
    <row r="476" spans="1:14" ht="16.5" thickBot="1" x14ac:dyDescent="0.3">
      <c r="A476" s="1577"/>
      <c r="B476" s="1591"/>
      <c r="C476" s="679">
        <v>14</v>
      </c>
      <c r="D476" s="504">
        <v>298410279</v>
      </c>
      <c r="E476" s="679" t="s">
        <v>392</v>
      </c>
      <c r="F476" s="679"/>
      <c r="G476" s="679"/>
      <c r="H476" s="691">
        <v>45170</v>
      </c>
      <c r="I476" s="695">
        <v>45627</v>
      </c>
      <c r="J476" s="679"/>
      <c r="K476" s="679"/>
      <c r="L476" s="679"/>
      <c r="M476" s="1568"/>
      <c r="N476" s="705" t="s">
        <v>676</v>
      </c>
    </row>
    <row r="477" spans="1:14" ht="16.5" thickBot="1" x14ac:dyDescent="0.3">
      <c r="A477" s="1577"/>
      <c r="B477" s="1591"/>
      <c r="C477" s="679">
        <v>15</v>
      </c>
      <c r="D477" s="504">
        <v>298410280</v>
      </c>
      <c r="E477" s="679" t="s">
        <v>392</v>
      </c>
      <c r="F477" s="679">
        <v>1</v>
      </c>
      <c r="G477" s="679"/>
      <c r="H477" s="691">
        <v>45170</v>
      </c>
      <c r="I477" s="691">
        <v>45627</v>
      </c>
      <c r="J477" s="679"/>
      <c r="K477" s="679"/>
      <c r="L477" s="679"/>
      <c r="M477" s="1568"/>
      <c r="N477" s="705" t="s">
        <v>676</v>
      </c>
    </row>
    <row r="478" spans="1:14" ht="16.5" thickBot="1" x14ac:dyDescent="0.3">
      <c r="A478" s="1577"/>
      <c r="B478" s="1591"/>
      <c r="C478" s="679">
        <v>16</v>
      </c>
      <c r="D478" s="504">
        <v>298410281</v>
      </c>
      <c r="E478" s="679" t="s">
        <v>392</v>
      </c>
      <c r="F478" s="679">
        <v>1</v>
      </c>
      <c r="G478" s="679"/>
      <c r="H478" s="691">
        <v>45170</v>
      </c>
      <c r="I478" s="695">
        <v>45627</v>
      </c>
      <c r="J478" s="679"/>
      <c r="K478" s="679"/>
      <c r="L478" s="679"/>
      <c r="M478" s="1568"/>
      <c r="N478" s="705" t="s">
        <v>676</v>
      </c>
    </row>
    <row r="479" spans="1:14" ht="16.5" thickBot="1" x14ac:dyDescent="0.3">
      <c r="A479" s="1577"/>
      <c r="B479" s="1591"/>
      <c r="C479" s="679">
        <v>17</v>
      </c>
      <c r="D479" s="504">
        <v>298410282</v>
      </c>
      <c r="E479" s="679" t="s">
        <v>392</v>
      </c>
      <c r="F479" s="679"/>
      <c r="G479" s="679"/>
      <c r="H479" s="691">
        <v>45170</v>
      </c>
      <c r="I479" s="691">
        <v>45627</v>
      </c>
      <c r="J479" s="679"/>
      <c r="K479" s="679"/>
      <c r="L479" s="679"/>
      <c r="M479" s="1568"/>
      <c r="N479" s="705" t="s">
        <v>676</v>
      </c>
    </row>
    <row r="480" spans="1:14" ht="16.5" thickBot="1" x14ac:dyDescent="0.3">
      <c r="A480" s="1577"/>
      <c r="B480" s="1591"/>
      <c r="C480" s="679">
        <v>18</v>
      </c>
      <c r="D480" s="504">
        <v>298410283</v>
      </c>
      <c r="E480" s="679" t="s">
        <v>392</v>
      </c>
      <c r="F480" s="679"/>
      <c r="G480" s="679"/>
      <c r="H480" s="691">
        <v>45170</v>
      </c>
      <c r="I480" s="695">
        <v>45627</v>
      </c>
      <c r="J480" s="679"/>
      <c r="K480" s="679"/>
      <c r="L480" s="679"/>
      <c r="M480" s="1568"/>
      <c r="N480" s="705" t="s">
        <v>676</v>
      </c>
    </row>
    <row r="481" spans="1:14" ht="16.5" thickBot="1" x14ac:dyDescent="0.3">
      <c r="A481" s="1577"/>
      <c r="B481" s="1591"/>
      <c r="C481" s="679">
        <v>19</v>
      </c>
      <c r="D481" s="504">
        <v>298410284</v>
      </c>
      <c r="E481" s="679" t="s">
        <v>392</v>
      </c>
      <c r="F481" s="679"/>
      <c r="G481" s="679"/>
      <c r="H481" s="691">
        <v>45170</v>
      </c>
      <c r="I481" s="691">
        <v>45627</v>
      </c>
      <c r="J481" s="679"/>
      <c r="K481" s="679"/>
      <c r="L481" s="679"/>
      <c r="M481" s="1568"/>
      <c r="N481" s="705" t="s">
        <v>676</v>
      </c>
    </row>
    <row r="482" spans="1:14" ht="32.25" thickBot="1" x14ac:dyDescent="0.3">
      <c r="A482" s="1578"/>
      <c r="B482" s="712" t="s">
        <v>591</v>
      </c>
      <c r="C482" s="696">
        <v>20</v>
      </c>
      <c r="D482" s="698" t="s">
        <v>674</v>
      </c>
      <c r="E482" s="696" t="s">
        <v>392</v>
      </c>
      <c r="F482" s="696"/>
      <c r="G482" s="696"/>
      <c r="H482" s="691">
        <v>45170</v>
      </c>
      <c r="I482" s="695">
        <v>45627</v>
      </c>
      <c r="J482" s="696"/>
      <c r="K482" s="696"/>
      <c r="L482" s="696"/>
      <c r="M482" s="1570"/>
      <c r="N482" s="711" t="s">
        <v>677</v>
      </c>
    </row>
    <row r="483" spans="1:14" ht="63.75" customHeight="1" thickBot="1" x14ac:dyDescent="0.3">
      <c r="A483" s="1564" t="s">
        <v>678</v>
      </c>
      <c r="B483" s="1590" t="s">
        <v>6</v>
      </c>
      <c r="C483" s="676">
        <v>1</v>
      </c>
      <c r="D483" s="674">
        <v>298412384</v>
      </c>
      <c r="E483" s="676" t="s">
        <v>392</v>
      </c>
      <c r="F483" s="676"/>
      <c r="G483" s="676"/>
      <c r="H483" s="691">
        <v>45170</v>
      </c>
      <c r="I483" s="691">
        <v>45627</v>
      </c>
      <c r="J483" s="676"/>
      <c r="K483" s="676"/>
      <c r="L483" s="676"/>
      <c r="M483" s="1585" t="s">
        <v>801</v>
      </c>
      <c r="N483" s="704" t="s">
        <v>676</v>
      </c>
    </row>
    <row r="484" spans="1:14" ht="16.5" thickBot="1" x14ac:dyDescent="0.3">
      <c r="A484" s="1565"/>
      <c r="B484" s="1591"/>
      <c r="C484" s="679">
        <v>2</v>
      </c>
      <c r="D484" s="504">
        <v>298413394</v>
      </c>
      <c r="E484" s="679" t="s">
        <v>392</v>
      </c>
      <c r="F484" s="679"/>
      <c r="G484" s="679"/>
      <c r="H484" s="691">
        <v>45170</v>
      </c>
      <c r="I484" s="695">
        <v>45627</v>
      </c>
      <c r="J484" s="679"/>
      <c r="K484" s="679"/>
      <c r="L484" s="679"/>
      <c r="M484" s="1568"/>
      <c r="N484" s="705" t="s">
        <v>676</v>
      </c>
    </row>
    <row r="485" spans="1:14" ht="16.5" thickBot="1" x14ac:dyDescent="0.3">
      <c r="A485" s="1565"/>
      <c r="B485" s="1591"/>
      <c r="C485" s="679">
        <v>3</v>
      </c>
      <c r="D485" s="504">
        <v>298413393</v>
      </c>
      <c r="E485" s="679" t="s">
        <v>392</v>
      </c>
      <c r="F485" s="679"/>
      <c r="G485" s="679"/>
      <c r="H485" s="691">
        <v>45170</v>
      </c>
      <c r="I485" s="691">
        <v>45627</v>
      </c>
      <c r="J485" s="679"/>
      <c r="K485" s="679"/>
      <c r="L485" s="679"/>
      <c r="M485" s="1568"/>
      <c r="N485" s="705" t="s">
        <v>676</v>
      </c>
    </row>
    <row r="486" spans="1:14" ht="16.5" thickBot="1" x14ac:dyDescent="0.3">
      <c r="A486" s="1565"/>
      <c r="B486" s="1591"/>
      <c r="C486" s="679">
        <v>4</v>
      </c>
      <c r="D486" s="504">
        <v>298411162</v>
      </c>
      <c r="E486" s="679" t="s">
        <v>392</v>
      </c>
      <c r="F486" s="679"/>
      <c r="G486" s="679"/>
      <c r="H486" s="691">
        <v>45170</v>
      </c>
      <c r="I486" s="695">
        <v>45627</v>
      </c>
      <c r="J486" s="679"/>
      <c r="K486" s="679"/>
      <c r="L486" s="679"/>
      <c r="M486" s="1568"/>
      <c r="N486" s="705" t="s">
        <v>676</v>
      </c>
    </row>
    <row r="487" spans="1:14" ht="16.5" thickBot="1" x14ac:dyDescent="0.3">
      <c r="A487" s="1565"/>
      <c r="B487" s="1591"/>
      <c r="C487" s="679">
        <v>5</v>
      </c>
      <c r="D487" s="504">
        <v>298411163</v>
      </c>
      <c r="E487" s="679" t="s">
        <v>392</v>
      </c>
      <c r="F487" s="679"/>
      <c r="G487" s="679"/>
      <c r="H487" s="691">
        <v>45170</v>
      </c>
      <c r="I487" s="691">
        <v>45627</v>
      </c>
      <c r="J487" s="679"/>
      <c r="K487" s="679"/>
      <c r="L487" s="679"/>
      <c r="M487" s="1568"/>
      <c r="N487" s="705" t="s">
        <v>676</v>
      </c>
    </row>
    <row r="488" spans="1:14" ht="16.5" thickBot="1" x14ac:dyDescent="0.3">
      <c r="A488" s="1565"/>
      <c r="B488" s="1591"/>
      <c r="C488" s="679">
        <v>6</v>
      </c>
      <c r="D488" s="504">
        <v>298411161</v>
      </c>
      <c r="E488" s="679" t="s">
        <v>391</v>
      </c>
      <c r="F488" s="679"/>
      <c r="G488" s="679"/>
      <c r="H488" s="691">
        <v>45170</v>
      </c>
      <c r="I488" s="695">
        <v>45627</v>
      </c>
      <c r="J488" s="679"/>
      <c r="K488" s="679"/>
      <c r="L488" s="679"/>
      <c r="M488" s="1568"/>
      <c r="N488" s="705" t="s">
        <v>676</v>
      </c>
    </row>
    <row r="489" spans="1:14" ht="16.5" thickBot="1" x14ac:dyDescent="0.3">
      <c r="A489" s="1565"/>
      <c r="B489" s="1591"/>
      <c r="C489" s="679">
        <v>7</v>
      </c>
      <c r="D489" s="504">
        <v>298412383</v>
      </c>
      <c r="E489" s="679" t="s">
        <v>391</v>
      </c>
      <c r="F489" s="679"/>
      <c r="G489" s="679"/>
      <c r="H489" s="691">
        <v>45170</v>
      </c>
      <c r="I489" s="691">
        <v>45627</v>
      </c>
      <c r="J489" s="679"/>
      <c r="K489" s="679"/>
      <c r="L489" s="679"/>
      <c r="M489" s="1568"/>
      <c r="N489" s="705" t="s">
        <v>676</v>
      </c>
    </row>
    <row r="490" spans="1:14" ht="16.5" thickBot="1" x14ac:dyDescent="0.3">
      <c r="A490" s="1586"/>
      <c r="B490" s="1592"/>
      <c r="C490" s="696">
        <v>8</v>
      </c>
      <c r="D490" s="698">
        <v>6005597</v>
      </c>
      <c r="E490" s="696" t="s">
        <v>391</v>
      </c>
      <c r="F490" s="696"/>
      <c r="G490" s="696"/>
      <c r="H490" s="691">
        <v>45170</v>
      </c>
      <c r="I490" s="695">
        <v>45627</v>
      </c>
      <c r="J490" s="696"/>
      <c r="K490" s="696"/>
      <c r="L490" s="696"/>
      <c r="M490" s="1570"/>
      <c r="N490" s="711" t="s">
        <v>676</v>
      </c>
    </row>
    <row r="505" spans="26:26" x14ac:dyDescent="0.25">
      <c r="Z505" s="75">
        <f ca="1">+Z499:AD505</f>
        <v>0</v>
      </c>
    </row>
  </sheetData>
  <customSheetViews>
    <customSheetView guid="{7F9067D3-61AC-47C3-A93D-D80CFE368C36}" scale="60" topLeftCell="A235">
      <selection activeCell="D268" sqref="D268"/>
      <pageMargins left="0.7" right="0.7" top="0.75" bottom="0.75" header="0.3" footer="0.3"/>
      <pageSetup paperSize="9" orientation="portrait" r:id="rId1"/>
    </customSheetView>
  </customSheetViews>
  <mergeCells count="176">
    <mergeCell ref="B361:B371"/>
    <mergeCell ref="A377:A389"/>
    <mergeCell ref="B377:B389"/>
    <mergeCell ref="A390:A402"/>
    <mergeCell ref="B390:B401"/>
    <mergeCell ref="B340:B341"/>
    <mergeCell ref="B342:B343"/>
    <mergeCell ref="B345:B346"/>
    <mergeCell ref="B348:B349"/>
    <mergeCell ref="B351:B352"/>
    <mergeCell ref="B354:B355"/>
    <mergeCell ref="A483:A490"/>
    <mergeCell ref="B483:B490"/>
    <mergeCell ref="M483:M490"/>
    <mergeCell ref="A403:A443"/>
    <mergeCell ref="B403:B443"/>
    <mergeCell ref="A444:A462"/>
    <mergeCell ref="B444:B450"/>
    <mergeCell ref="B451:B456"/>
    <mergeCell ref="B457:B462"/>
    <mergeCell ref="A463:A482"/>
    <mergeCell ref="B463:B481"/>
    <mergeCell ref="M463:M482"/>
    <mergeCell ref="B316:B317"/>
    <mergeCell ref="B318:B319"/>
    <mergeCell ref="B322:B323"/>
    <mergeCell ref="B356:B358"/>
    <mergeCell ref="B359:B360"/>
    <mergeCell ref="B289:B290"/>
    <mergeCell ref="B291:B292"/>
    <mergeCell ref="B293:B294"/>
    <mergeCell ref="B295:B296"/>
    <mergeCell ref="B324:B326"/>
    <mergeCell ref="B327:B328"/>
    <mergeCell ref="B331:B333"/>
    <mergeCell ref="B334:B335"/>
    <mergeCell ref="B336:B337"/>
    <mergeCell ref="B338:B339"/>
    <mergeCell ref="B309:B310"/>
    <mergeCell ref="B311:B312"/>
    <mergeCell ref="B314:B315"/>
    <mergeCell ref="B273:B274"/>
    <mergeCell ref="B275:B276"/>
    <mergeCell ref="B277:B278"/>
    <mergeCell ref="B279:B280"/>
    <mergeCell ref="B281:B282"/>
    <mergeCell ref="B283:B284"/>
    <mergeCell ref="A255:A376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97:B298"/>
    <mergeCell ref="B299:B300"/>
    <mergeCell ref="B301:B302"/>
    <mergeCell ref="B303:B304"/>
    <mergeCell ref="B305:B306"/>
    <mergeCell ref="B307:B308"/>
    <mergeCell ref="B285:B286"/>
    <mergeCell ref="B287:B288"/>
    <mergeCell ref="A229:A249"/>
    <mergeCell ref="B229:B249"/>
    <mergeCell ref="M229:M249"/>
    <mergeCell ref="A250:A254"/>
    <mergeCell ref="B250:B254"/>
    <mergeCell ref="M250:M254"/>
    <mergeCell ref="A186:A188"/>
    <mergeCell ref="M186:M188"/>
    <mergeCell ref="A189:A195"/>
    <mergeCell ref="M189:M195"/>
    <mergeCell ref="A196:A228"/>
    <mergeCell ref="B196:B228"/>
    <mergeCell ref="M196:M228"/>
    <mergeCell ref="A176:A183"/>
    <mergeCell ref="M176:M183"/>
    <mergeCell ref="A184:A185"/>
    <mergeCell ref="M184:M185"/>
    <mergeCell ref="A120:A158"/>
    <mergeCell ref="A159:A169"/>
    <mergeCell ref="A170:A175"/>
    <mergeCell ref="M120:M123"/>
    <mergeCell ref="M124:M127"/>
    <mergeCell ref="M128:M132"/>
    <mergeCell ref="M133:M139"/>
    <mergeCell ref="M148:M149"/>
    <mergeCell ref="M150:M151"/>
    <mergeCell ref="M152:M153"/>
    <mergeCell ref="M155:M157"/>
    <mergeCell ref="M170:M172"/>
    <mergeCell ref="M173:M175"/>
    <mergeCell ref="M140:M143"/>
    <mergeCell ref="M144:M147"/>
    <mergeCell ref="M159:M162"/>
    <mergeCell ref="M163:M166"/>
    <mergeCell ref="M167:M168"/>
    <mergeCell ref="A73:A119"/>
    <mergeCell ref="M73:M76"/>
    <mergeCell ref="M77:M81"/>
    <mergeCell ref="M82:M84"/>
    <mergeCell ref="M85:M91"/>
    <mergeCell ref="M92:M94"/>
    <mergeCell ref="M115:M116"/>
    <mergeCell ref="M95:M98"/>
    <mergeCell ref="M99:M102"/>
    <mergeCell ref="M103:M107"/>
    <mergeCell ref="M108:M110"/>
    <mergeCell ref="M112:M114"/>
    <mergeCell ref="M118:M119"/>
    <mergeCell ref="M66:M67"/>
    <mergeCell ref="M68:M69"/>
    <mergeCell ref="M45:M48"/>
    <mergeCell ref="R27:R28"/>
    <mergeCell ref="S27:S28"/>
    <mergeCell ref="Q29:Q30"/>
    <mergeCell ref="R29:R30"/>
    <mergeCell ref="S29:S30"/>
    <mergeCell ref="Q31:Q32"/>
    <mergeCell ref="R31:R32"/>
    <mergeCell ref="S31:S32"/>
    <mergeCell ref="M25:M31"/>
    <mergeCell ref="M32:M35"/>
    <mergeCell ref="M36:M39"/>
    <mergeCell ref="M40:M44"/>
    <mergeCell ref="S21:S22"/>
    <mergeCell ref="Q23:Q24"/>
    <mergeCell ref="R23:R24"/>
    <mergeCell ref="S23:S24"/>
    <mergeCell ref="A25:A72"/>
    <mergeCell ref="Q25:Q26"/>
    <mergeCell ref="R25:R26"/>
    <mergeCell ref="S25:S26"/>
    <mergeCell ref="Q27:Q28"/>
    <mergeCell ref="A16:A24"/>
    <mergeCell ref="M16:M24"/>
    <mergeCell ref="Q17:Q18"/>
    <mergeCell ref="R17:R18"/>
    <mergeCell ref="S17:S18"/>
    <mergeCell ref="Q19:Q20"/>
    <mergeCell ref="R19:R20"/>
    <mergeCell ref="S19:S20"/>
    <mergeCell ref="Q21:Q22"/>
    <mergeCell ref="R21:R22"/>
    <mergeCell ref="Q33:Q34"/>
    <mergeCell ref="R33:R34"/>
    <mergeCell ref="S33:S34"/>
    <mergeCell ref="M49:M52"/>
    <mergeCell ref="M61:M65"/>
    <mergeCell ref="A1:K1"/>
    <mergeCell ref="A3:A15"/>
    <mergeCell ref="M3:M15"/>
    <mergeCell ref="Q3:Q4"/>
    <mergeCell ref="R3:R4"/>
    <mergeCell ref="S3:S4"/>
    <mergeCell ref="Q5:Q6"/>
    <mergeCell ref="R5:R6"/>
    <mergeCell ref="S5:S6"/>
    <mergeCell ref="Q7:Q8"/>
    <mergeCell ref="Q13:Q14"/>
    <mergeCell ref="R13:R14"/>
    <mergeCell ref="S13:S14"/>
    <mergeCell ref="Q15:Q16"/>
    <mergeCell ref="R15:R16"/>
    <mergeCell ref="S15:S16"/>
    <mergeCell ref="R7:R8"/>
    <mergeCell ref="S7:S8"/>
    <mergeCell ref="Q9:Q10"/>
    <mergeCell ref="R9:R10"/>
    <mergeCell ref="S9:S10"/>
    <mergeCell ref="Q11:Q12"/>
    <mergeCell ref="R11:R12"/>
    <mergeCell ref="S11:S12"/>
  </mergeCells>
  <dataValidations count="1">
    <dataValidation type="list" allowBlank="1" showInputMessage="1" showErrorMessage="1" sqref="E256:E257 E3:E254 E365 E314 E259 E261 E263 E265 E267 E269 E271 E273:E277 E279 E281:E282 E284:E285 E287 E289 E291 E293 E295 E297 E300 E303:E305 E307 E309 E311 E367:E368 E317:E318 E320 E322 E324 E327 E329:E331 E334:E356 E359:E363 E372:E375">
      <formula1>$E$212:$E$214</formula1>
    </dataValidation>
  </dataValidations>
  <pageMargins left="0.7" right="0.7" top="0.75" bottom="0.75" header="0.3" footer="0.3"/>
  <pageSetup paperSize="9" orientation="portrait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5"/>
  <sheetViews>
    <sheetView topLeftCell="A434" zoomScale="60" zoomScaleNormal="60" workbookViewId="0">
      <selection activeCell="E1" sqref="E1"/>
    </sheetView>
  </sheetViews>
  <sheetFormatPr defaultRowHeight="15" x14ac:dyDescent="0.25"/>
  <cols>
    <col min="1" max="1" width="20.42578125" style="75" customWidth="1"/>
    <col min="2" max="2" width="20.28515625" style="75" customWidth="1"/>
    <col min="3" max="3" width="7.5703125" style="75" customWidth="1"/>
    <col min="4" max="4" width="29.42578125" style="75" customWidth="1"/>
    <col min="5" max="5" width="14.85546875" style="75" customWidth="1"/>
    <col min="6" max="7" width="9.140625" style="75"/>
    <col min="8" max="8" width="13.7109375" style="75" customWidth="1"/>
    <col min="9" max="9" width="16.7109375" style="75" customWidth="1"/>
    <col min="10" max="10" width="9.140625" style="75"/>
    <col min="11" max="11" width="10.7109375" style="75" customWidth="1"/>
    <col min="12" max="12" width="9.140625" style="75"/>
    <col min="13" max="13" width="33.7109375" style="75" customWidth="1"/>
    <col min="14" max="14" width="48.28515625" style="75" customWidth="1"/>
    <col min="15" max="15" width="54.85546875" style="75" customWidth="1"/>
    <col min="16" max="16" width="37.140625" style="75" customWidth="1"/>
    <col min="17" max="17" width="9.140625" style="75"/>
    <col min="18" max="18" width="23" style="75" customWidth="1"/>
    <col min="19" max="19" width="5.85546875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6.5" thickBot="1" x14ac:dyDescent="0.3">
      <c r="A1" s="1561" t="s">
        <v>0</v>
      </c>
      <c r="B1" s="1562"/>
      <c r="C1" s="1562"/>
      <c r="D1" s="1562"/>
      <c r="E1" s="1562"/>
      <c r="F1" s="1562"/>
      <c r="G1" s="1562"/>
      <c r="H1" s="1562"/>
      <c r="I1" s="1562"/>
      <c r="J1" s="1562"/>
      <c r="K1" s="1563"/>
      <c r="L1" s="666"/>
      <c r="M1" s="666"/>
      <c r="N1" s="666"/>
    </row>
    <row r="2" spans="1:21" ht="189.75" customHeight="1" thickBot="1" x14ac:dyDescent="0.3">
      <c r="A2" s="667" t="s">
        <v>1</v>
      </c>
      <c r="B2" s="668" t="s">
        <v>3</v>
      </c>
      <c r="C2" s="668" t="s">
        <v>133</v>
      </c>
      <c r="D2" s="669" t="s">
        <v>214</v>
      </c>
      <c r="E2" s="670" t="s">
        <v>4</v>
      </c>
      <c r="F2" s="671" t="s">
        <v>225</v>
      </c>
      <c r="G2" s="668" t="s">
        <v>226</v>
      </c>
      <c r="H2" s="668" t="s">
        <v>7</v>
      </c>
      <c r="I2" s="668" t="s">
        <v>8</v>
      </c>
      <c r="J2" s="668" t="s">
        <v>131</v>
      </c>
      <c r="K2" s="668" t="s">
        <v>132</v>
      </c>
      <c r="L2" s="672" t="s">
        <v>272</v>
      </c>
      <c r="M2" s="672" t="s">
        <v>369</v>
      </c>
      <c r="N2" s="673" t="s">
        <v>370</v>
      </c>
      <c r="Q2" s="212" t="s">
        <v>404</v>
      </c>
      <c r="R2" s="212" t="s">
        <v>768</v>
      </c>
      <c r="S2" s="640" t="s">
        <v>394</v>
      </c>
      <c r="T2" s="212" t="s">
        <v>769</v>
      </c>
      <c r="U2" s="212" t="s">
        <v>770</v>
      </c>
    </row>
    <row r="3" spans="1:21" ht="63" customHeight="1" thickBot="1" x14ac:dyDescent="0.3">
      <c r="A3" s="1564" t="s">
        <v>235</v>
      </c>
      <c r="B3" s="737" t="s">
        <v>6</v>
      </c>
      <c r="C3" s="737">
        <v>1</v>
      </c>
      <c r="D3" s="737" t="s">
        <v>252</v>
      </c>
      <c r="E3" s="737" t="s">
        <v>392</v>
      </c>
      <c r="F3" s="737">
        <v>1</v>
      </c>
      <c r="G3" s="737">
        <v>1</v>
      </c>
      <c r="H3" s="675">
        <v>45505</v>
      </c>
      <c r="I3" s="675">
        <v>45323</v>
      </c>
      <c r="J3" s="737">
        <v>1</v>
      </c>
      <c r="K3" s="737">
        <v>13</v>
      </c>
      <c r="L3" s="676">
        <v>1350</v>
      </c>
      <c r="M3" s="1567" t="s">
        <v>717</v>
      </c>
      <c r="N3" s="677" t="s">
        <v>374</v>
      </c>
      <c r="P3" s="802"/>
      <c r="Q3" s="1447">
        <v>1</v>
      </c>
      <c r="R3" s="1502" t="s">
        <v>232</v>
      </c>
      <c r="S3" s="1505">
        <f>COUNTIF(E16:E24,"в работе")</f>
        <v>9</v>
      </c>
      <c r="T3" s="732" t="s">
        <v>240</v>
      </c>
      <c r="U3" s="732">
        <f>SUM(F16:F24)</f>
        <v>2</v>
      </c>
    </row>
    <row r="4" spans="1:21" ht="63" customHeight="1" thickBot="1" x14ac:dyDescent="0.3">
      <c r="A4" s="1565"/>
      <c r="B4" s="736" t="s">
        <v>6</v>
      </c>
      <c r="C4" s="736">
        <v>2</v>
      </c>
      <c r="D4" s="736" t="s">
        <v>253</v>
      </c>
      <c r="E4" s="736" t="s">
        <v>392</v>
      </c>
      <c r="F4" s="736">
        <v>1</v>
      </c>
      <c r="G4" s="736"/>
      <c r="H4" s="678">
        <v>45505</v>
      </c>
      <c r="I4" s="675">
        <v>45323</v>
      </c>
      <c r="J4" s="736">
        <v>0</v>
      </c>
      <c r="K4" s="736">
        <v>12</v>
      </c>
      <c r="L4" s="740">
        <v>800</v>
      </c>
      <c r="M4" s="1568"/>
      <c r="N4" s="680" t="s">
        <v>374</v>
      </c>
      <c r="Q4" s="1447"/>
      <c r="R4" s="1502"/>
      <c r="S4" s="1506"/>
      <c r="T4" s="732" t="s">
        <v>241</v>
      </c>
      <c r="U4" s="732">
        <f>SUM(G16:G24)</f>
        <v>12</v>
      </c>
    </row>
    <row r="5" spans="1:21" ht="63" customHeight="1" thickBot="1" x14ac:dyDescent="0.3">
      <c r="A5" s="1565"/>
      <c r="B5" s="736" t="s">
        <v>6</v>
      </c>
      <c r="C5" s="736">
        <v>3</v>
      </c>
      <c r="D5" s="736" t="s">
        <v>254</v>
      </c>
      <c r="E5" s="736" t="s">
        <v>392</v>
      </c>
      <c r="F5" s="736"/>
      <c r="G5" s="736"/>
      <c r="H5" s="678">
        <v>45505</v>
      </c>
      <c r="I5" s="675">
        <v>45323</v>
      </c>
      <c r="J5" s="736">
        <v>0</v>
      </c>
      <c r="K5" s="736">
        <v>11</v>
      </c>
      <c r="L5" s="740">
        <v>800</v>
      </c>
      <c r="M5" s="1568"/>
      <c r="N5" s="680" t="s">
        <v>374</v>
      </c>
      <c r="Q5" s="1447">
        <v>2</v>
      </c>
      <c r="R5" s="1501" t="s">
        <v>233</v>
      </c>
      <c r="S5" s="1503">
        <f>COUNTIF(E25:E72,"в работе")</f>
        <v>48</v>
      </c>
      <c r="T5" s="731" t="s">
        <v>240</v>
      </c>
      <c r="U5" s="731">
        <f>SUM(F25:F72)</f>
        <v>3</v>
      </c>
    </row>
    <row r="6" spans="1:21" ht="63" customHeight="1" thickBot="1" x14ac:dyDescent="0.3">
      <c r="A6" s="1565"/>
      <c r="B6" s="736" t="s">
        <v>6</v>
      </c>
      <c r="C6" s="736">
        <v>4</v>
      </c>
      <c r="D6" s="736" t="s">
        <v>255</v>
      </c>
      <c r="E6" s="736" t="s">
        <v>392</v>
      </c>
      <c r="F6" s="736"/>
      <c r="G6" s="736"/>
      <c r="H6" s="678">
        <v>45505</v>
      </c>
      <c r="I6" s="675">
        <v>45323</v>
      </c>
      <c r="J6" s="736">
        <v>0</v>
      </c>
      <c r="K6" s="736">
        <v>11</v>
      </c>
      <c r="L6" s="740">
        <v>800</v>
      </c>
      <c r="M6" s="1568"/>
      <c r="N6" s="680" t="s">
        <v>374</v>
      </c>
      <c r="Q6" s="1447"/>
      <c r="R6" s="1501"/>
      <c r="S6" s="1504"/>
      <c r="T6" s="731" t="s">
        <v>242</v>
      </c>
      <c r="U6" s="731">
        <f>SUM(G25:G72)</f>
        <v>2</v>
      </c>
    </row>
    <row r="7" spans="1:21" ht="63" customHeight="1" thickBot="1" x14ac:dyDescent="0.3">
      <c r="A7" s="1565"/>
      <c r="B7" s="736" t="s">
        <v>6</v>
      </c>
      <c r="C7" s="736">
        <v>5</v>
      </c>
      <c r="D7" s="736" t="s">
        <v>256</v>
      </c>
      <c r="E7" s="736" t="s">
        <v>392</v>
      </c>
      <c r="F7" s="736"/>
      <c r="G7" s="736"/>
      <c r="H7" s="678">
        <v>45505</v>
      </c>
      <c r="I7" s="675">
        <v>45323</v>
      </c>
      <c r="J7" s="736">
        <v>0</v>
      </c>
      <c r="K7" s="736">
        <v>12</v>
      </c>
      <c r="L7" s="740">
        <v>1000</v>
      </c>
      <c r="M7" s="1568"/>
      <c r="N7" s="680" t="s">
        <v>374</v>
      </c>
      <c r="Q7" s="1447">
        <v>3</v>
      </c>
      <c r="R7" s="1502" t="s">
        <v>234</v>
      </c>
      <c r="S7" s="1505">
        <f>COUNTIF(E73:E175,"в работе")</f>
        <v>99</v>
      </c>
      <c r="T7" s="732" t="s">
        <v>240</v>
      </c>
      <c r="U7" s="732">
        <f>SUM(F73:F175)</f>
        <v>16</v>
      </c>
    </row>
    <row r="8" spans="1:21" ht="63" customHeight="1" thickBot="1" x14ac:dyDescent="0.3">
      <c r="A8" s="1565"/>
      <c r="B8" s="736" t="s">
        <v>6</v>
      </c>
      <c r="C8" s="736">
        <v>6</v>
      </c>
      <c r="D8" s="736" t="s">
        <v>257</v>
      </c>
      <c r="E8" s="736" t="s">
        <v>392</v>
      </c>
      <c r="F8" s="736"/>
      <c r="G8" s="736"/>
      <c r="H8" s="678">
        <v>45505</v>
      </c>
      <c r="I8" s="675">
        <v>45323</v>
      </c>
      <c r="J8" s="736">
        <v>0</v>
      </c>
      <c r="K8" s="736">
        <v>3</v>
      </c>
      <c r="L8" s="740">
        <v>800</v>
      </c>
      <c r="M8" s="1568"/>
      <c r="N8" s="680" t="s">
        <v>374</v>
      </c>
      <c r="Q8" s="1447"/>
      <c r="R8" s="1502"/>
      <c r="S8" s="1506"/>
      <c r="T8" s="732" t="s">
        <v>241</v>
      </c>
      <c r="U8" s="732">
        <f>SUM(G73:G175)</f>
        <v>8</v>
      </c>
    </row>
    <row r="9" spans="1:21" ht="63" customHeight="1" thickBot="1" x14ac:dyDescent="0.3">
      <c r="A9" s="1565"/>
      <c r="B9" s="736" t="s">
        <v>6</v>
      </c>
      <c r="C9" s="736">
        <v>7</v>
      </c>
      <c r="D9" s="736" t="s">
        <v>258</v>
      </c>
      <c r="E9" s="736" t="s">
        <v>391</v>
      </c>
      <c r="F9" s="736"/>
      <c r="G9" s="736"/>
      <c r="H9" s="678">
        <v>45505</v>
      </c>
      <c r="I9" s="675">
        <v>45323</v>
      </c>
      <c r="J9" s="736">
        <v>0</v>
      </c>
      <c r="K9" s="736">
        <v>2</v>
      </c>
      <c r="L9" s="740">
        <v>250</v>
      </c>
      <c r="M9" s="1568"/>
      <c r="N9" s="680" t="s">
        <v>377</v>
      </c>
      <c r="Q9" s="1447">
        <v>4</v>
      </c>
      <c r="R9" s="1501" t="s">
        <v>88</v>
      </c>
      <c r="S9" s="1503">
        <f>COUNTIF(E176:E183,"в работе")</f>
        <v>8</v>
      </c>
      <c r="T9" s="731" t="s">
        <v>240</v>
      </c>
      <c r="U9" s="731">
        <f>SUM(F176:F183)</f>
        <v>1</v>
      </c>
    </row>
    <row r="10" spans="1:21" ht="63" customHeight="1" thickBot="1" x14ac:dyDescent="0.3">
      <c r="A10" s="1565"/>
      <c r="B10" s="736" t="s">
        <v>6</v>
      </c>
      <c r="C10" s="736">
        <v>8</v>
      </c>
      <c r="D10" s="736" t="s">
        <v>259</v>
      </c>
      <c r="E10" s="736" t="s">
        <v>392</v>
      </c>
      <c r="F10" s="736"/>
      <c r="G10" s="736"/>
      <c r="H10" s="678">
        <v>45505</v>
      </c>
      <c r="I10" s="675">
        <v>45323</v>
      </c>
      <c r="J10" s="736">
        <v>0</v>
      </c>
      <c r="K10" s="736">
        <v>3</v>
      </c>
      <c r="L10" s="740">
        <v>1000</v>
      </c>
      <c r="M10" s="1568"/>
      <c r="N10" s="680" t="s">
        <v>374</v>
      </c>
      <c r="Q10" s="1447"/>
      <c r="R10" s="1501"/>
      <c r="S10" s="1504"/>
      <c r="T10" s="731" t="s">
        <v>241</v>
      </c>
      <c r="U10" s="731">
        <f>SUM(G176:G183)</f>
        <v>1</v>
      </c>
    </row>
    <row r="11" spans="1:21" ht="63" customHeight="1" thickBot="1" x14ac:dyDescent="0.3">
      <c r="A11" s="1565"/>
      <c r="B11" s="736" t="s">
        <v>6</v>
      </c>
      <c r="C11" s="736">
        <v>9</v>
      </c>
      <c r="D11" s="736" t="s">
        <v>260</v>
      </c>
      <c r="E11" s="736" t="s">
        <v>392</v>
      </c>
      <c r="F11" s="736"/>
      <c r="G11" s="736"/>
      <c r="H11" s="678">
        <v>45505</v>
      </c>
      <c r="I11" s="675">
        <v>45323</v>
      </c>
      <c r="J11" s="736">
        <v>0</v>
      </c>
      <c r="K11" s="736">
        <v>3</v>
      </c>
      <c r="L11" s="740">
        <v>1000</v>
      </c>
      <c r="M11" s="1568"/>
      <c r="N11" s="680" t="s">
        <v>374</v>
      </c>
      <c r="Q11" s="1447">
        <v>5</v>
      </c>
      <c r="R11" s="1502" t="s">
        <v>701</v>
      </c>
      <c r="S11" s="1505">
        <f>COUNTIF(E255:E376,"в работе")</f>
        <v>103</v>
      </c>
      <c r="T11" s="349" t="s">
        <v>240</v>
      </c>
      <c r="U11" s="732">
        <f>SUM(F255:F376)</f>
        <v>2</v>
      </c>
    </row>
    <row r="12" spans="1:21" ht="63" customHeight="1" thickBot="1" x14ac:dyDescent="0.3">
      <c r="A12" s="1565"/>
      <c r="B12" s="736" t="s">
        <v>6</v>
      </c>
      <c r="C12" s="736">
        <v>10</v>
      </c>
      <c r="D12" s="736" t="s">
        <v>261</v>
      </c>
      <c r="E12" s="736" t="s">
        <v>391</v>
      </c>
      <c r="F12" s="736"/>
      <c r="G12" s="736"/>
      <c r="H12" s="678">
        <v>45505</v>
      </c>
      <c r="I12" s="675">
        <v>45323</v>
      </c>
      <c r="J12" s="736">
        <v>0</v>
      </c>
      <c r="K12" s="736">
        <v>2</v>
      </c>
      <c r="L12" s="740">
        <v>250</v>
      </c>
      <c r="M12" s="1568"/>
      <c r="N12" s="680" t="s">
        <v>377</v>
      </c>
      <c r="Q12" s="1447"/>
      <c r="R12" s="1502"/>
      <c r="S12" s="1506"/>
      <c r="T12" s="349" t="s">
        <v>241</v>
      </c>
      <c r="U12" s="732">
        <f>SUM(G255:G376)</f>
        <v>17</v>
      </c>
    </row>
    <row r="13" spans="1:21" ht="63" customHeight="1" thickBot="1" x14ac:dyDescent="0.3">
      <c r="A13" s="1565"/>
      <c r="B13" s="736" t="s">
        <v>6</v>
      </c>
      <c r="C13" s="736">
        <v>11</v>
      </c>
      <c r="D13" s="736" t="s">
        <v>262</v>
      </c>
      <c r="E13" s="736" t="s">
        <v>391</v>
      </c>
      <c r="F13" s="736"/>
      <c r="G13" s="736"/>
      <c r="H13" s="678">
        <v>45505</v>
      </c>
      <c r="I13" s="675">
        <v>45323</v>
      </c>
      <c r="J13" s="736">
        <v>0</v>
      </c>
      <c r="K13" s="736">
        <v>12</v>
      </c>
      <c r="L13" s="740">
        <v>800</v>
      </c>
      <c r="M13" s="1568"/>
      <c r="N13" s="680" t="s">
        <v>374</v>
      </c>
      <c r="Q13" s="1447">
        <v>6</v>
      </c>
      <c r="R13" s="1501" t="s">
        <v>235</v>
      </c>
      <c r="S13" s="1503">
        <f>COUNTIF(E3:E15,"в работе")</f>
        <v>9</v>
      </c>
      <c r="T13" s="731" t="s">
        <v>240</v>
      </c>
      <c r="U13" s="731">
        <f>SUM(F3:F15)</f>
        <v>2</v>
      </c>
    </row>
    <row r="14" spans="1:21" ht="63" customHeight="1" thickBot="1" x14ac:dyDescent="0.3">
      <c r="A14" s="1565"/>
      <c r="B14" s="736" t="s">
        <v>6</v>
      </c>
      <c r="C14" s="736">
        <v>12</v>
      </c>
      <c r="D14" s="736" t="s">
        <v>263</v>
      </c>
      <c r="E14" s="736" t="s">
        <v>391</v>
      </c>
      <c r="F14" s="736"/>
      <c r="G14" s="736"/>
      <c r="H14" s="678">
        <v>45505</v>
      </c>
      <c r="I14" s="675">
        <v>45323</v>
      </c>
      <c r="J14" s="736">
        <v>0</v>
      </c>
      <c r="K14" s="736">
        <v>12</v>
      </c>
      <c r="L14" s="740">
        <v>800</v>
      </c>
      <c r="M14" s="1568"/>
      <c r="N14" s="680" t="s">
        <v>374</v>
      </c>
      <c r="Q14" s="1447"/>
      <c r="R14" s="1501"/>
      <c r="S14" s="1504"/>
      <c r="T14" s="731" t="s">
        <v>241</v>
      </c>
      <c r="U14" s="731">
        <f>SUM(G3:G15)</f>
        <v>1</v>
      </c>
    </row>
    <row r="15" spans="1:21" ht="63.75" customHeight="1" thickBot="1" x14ac:dyDescent="0.3">
      <c r="A15" s="1566"/>
      <c r="B15" s="733" t="s">
        <v>6</v>
      </c>
      <c r="C15" s="733">
        <v>13</v>
      </c>
      <c r="D15" s="733" t="s">
        <v>264</v>
      </c>
      <c r="E15" s="733" t="s">
        <v>392</v>
      </c>
      <c r="F15" s="733"/>
      <c r="G15" s="733"/>
      <c r="H15" s="682">
        <v>45505</v>
      </c>
      <c r="I15" s="675">
        <v>45323</v>
      </c>
      <c r="J15" s="733">
        <v>1</v>
      </c>
      <c r="K15" s="733">
        <v>13</v>
      </c>
      <c r="L15" s="743">
        <v>1350</v>
      </c>
      <c r="M15" s="1569"/>
      <c r="N15" s="684" t="s">
        <v>374</v>
      </c>
      <c r="Q15" s="1447">
        <v>7</v>
      </c>
      <c r="R15" s="1502" t="s">
        <v>356</v>
      </c>
      <c r="S15" s="1505">
        <f>COUNTIF(E229:E249,"в работе")</f>
        <v>21</v>
      </c>
      <c r="T15" s="732" t="s">
        <v>240</v>
      </c>
      <c r="U15" s="732">
        <f>SUM(F229:F249)</f>
        <v>9</v>
      </c>
    </row>
    <row r="16" spans="1:21" ht="63.75" customHeight="1" thickBot="1" x14ac:dyDescent="0.3">
      <c r="A16" s="1564" t="s">
        <v>2</v>
      </c>
      <c r="B16" s="737" t="s">
        <v>6</v>
      </c>
      <c r="C16" s="737">
        <v>1</v>
      </c>
      <c r="D16" s="737" t="s">
        <v>715</v>
      </c>
      <c r="E16" s="737" t="s">
        <v>392</v>
      </c>
      <c r="F16" s="737"/>
      <c r="G16" s="737">
        <v>1</v>
      </c>
      <c r="H16" s="675">
        <v>45474</v>
      </c>
      <c r="I16" s="675">
        <v>45323</v>
      </c>
      <c r="J16" s="737">
        <v>0</v>
      </c>
      <c r="K16" s="737">
        <v>9</v>
      </c>
      <c r="L16" s="676">
        <v>1600</v>
      </c>
      <c r="M16" s="1567" t="s">
        <v>716</v>
      </c>
      <c r="N16" s="677" t="s">
        <v>373</v>
      </c>
      <c r="Q16" s="1447"/>
      <c r="R16" s="1502"/>
      <c r="S16" s="1506"/>
      <c r="T16" s="732" t="s">
        <v>241</v>
      </c>
      <c r="U16" s="732">
        <f>SUM(G229:G249)</f>
        <v>9</v>
      </c>
    </row>
    <row r="17" spans="1:21" ht="63.75" customHeight="1" thickBot="1" x14ac:dyDescent="0.3">
      <c r="A17" s="1565"/>
      <c r="B17" s="736" t="s">
        <v>6</v>
      </c>
      <c r="C17" s="736">
        <v>2</v>
      </c>
      <c r="D17" s="737" t="s">
        <v>707</v>
      </c>
      <c r="E17" s="736" t="s">
        <v>392</v>
      </c>
      <c r="F17" s="736"/>
      <c r="G17" s="736">
        <v>1</v>
      </c>
      <c r="H17" s="678">
        <v>45474</v>
      </c>
      <c r="I17" s="675">
        <v>45323</v>
      </c>
      <c r="J17" s="736">
        <v>0</v>
      </c>
      <c r="K17" s="736">
        <v>9</v>
      </c>
      <c r="L17" s="740">
        <v>1600</v>
      </c>
      <c r="M17" s="1568"/>
      <c r="N17" s="680" t="s">
        <v>373</v>
      </c>
      <c r="Q17" s="1447">
        <v>8</v>
      </c>
      <c r="R17" s="1501" t="s">
        <v>322</v>
      </c>
      <c r="S17" s="1503">
        <f>COUNTIF(E196:E228,"в работе")</f>
        <v>22</v>
      </c>
      <c r="T17" s="731" t="s">
        <v>240</v>
      </c>
      <c r="U17" s="731">
        <f>SUM(F196:F228)</f>
        <v>0</v>
      </c>
    </row>
    <row r="18" spans="1:21" ht="63.75" customHeight="1" thickBot="1" x14ac:dyDescent="0.3">
      <c r="A18" s="1565"/>
      <c r="B18" s="736" t="s">
        <v>6</v>
      </c>
      <c r="C18" s="736">
        <v>3</v>
      </c>
      <c r="D18" s="737" t="s">
        <v>708</v>
      </c>
      <c r="E18" s="736" t="s">
        <v>392</v>
      </c>
      <c r="F18" s="736"/>
      <c r="G18" s="736"/>
      <c r="H18" s="678">
        <v>45474</v>
      </c>
      <c r="I18" s="675">
        <v>45323</v>
      </c>
      <c r="J18" s="736">
        <v>0</v>
      </c>
      <c r="K18" s="736">
        <v>9</v>
      </c>
      <c r="L18" s="740">
        <v>1600</v>
      </c>
      <c r="M18" s="1568"/>
      <c r="N18" s="680" t="s">
        <v>373</v>
      </c>
      <c r="Q18" s="1447"/>
      <c r="R18" s="1501"/>
      <c r="S18" s="1504"/>
      <c r="T18" s="731" t="s">
        <v>241</v>
      </c>
      <c r="U18" s="731">
        <f>SUM(G196:G228)</f>
        <v>3</v>
      </c>
    </row>
    <row r="19" spans="1:21" ht="63.75" customHeight="1" thickBot="1" x14ac:dyDescent="0.3">
      <c r="A19" s="1565"/>
      <c r="B19" s="736" t="s">
        <v>6</v>
      </c>
      <c r="C19" s="736">
        <v>4</v>
      </c>
      <c r="D19" s="737" t="s">
        <v>709</v>
      </c>
      <c r="E19" s="736" t="s">
        <v>392</v>
      </c>
      <c r="F19" s="736"/>
      <c r="G19" s="736">
        <v>1</v>
      </c>
      <c r="H19" s="678">
        <v>45474</v>
      </c>
      <c r="I19" s="675">
        <v>45323</v>
      </c>
      <c r="J19" s="736">
        <v>1</v>
      </c>
      <c r="K19" s="736">
        <v>9</v>
      </c>
      <c r="L19" s="740">
        <v>1600</v>
      </c>
      <c r="M19" s="1568"/>
      <c r="N19" s="680" t="s">
        <v>373</v>
      </c>
      <c r="Q19" s="1447">
        <v>9</v>
      </c>
      <c r="R19" s="1502" t="s">
        <v>368</v>
      </c>
      <c r="S19" s="1505">
        <f>COUNTIF(E184:E195,"в работе")</f>
        <v>8</v>
      </c>
      <c r="T19" s="732" t="s">
        <v>240</v>
      </c>
      <c r="U19" s="732">
        <f>SUM(F184:F195)</f>
        <v>1</v>
      </c>
    </row>
    <row r="20" spans="1:21" ht="63.75" customHeight="1" thickBot="1" x14ac:dyDescent="0.3">
      <c r="A20" s="1565"/>
      <c r="B20" s="736" t="s">
        <v>6</v>
      </c>
      <c r="C20" s="736">
        <v>5</v>
      </c>
      <c r="D20" s="737" t="s">
        <v>710</v>
      </c>
      <c r="E20" s="736" t="s">
        <v>392</v>
      </c>
      <c r="F20" s="736">
        <v>1</v>
      </c>
      <c r="G20" s="736">
        <v>1</v>
      </c>
      <c r="H20" s="678">
        <v>45474</v>
      </c>
      <c r="I20" s="675">
        <v>45323</v>
      </c>
      <c r="J20" s="736">
        <v>1</v>
      </c>
      <c r="K20" s="736">
        <v>9</v>
      </c>
      <c r="L20" s="740">
        <v>1600</v>
      </c>
      <c r="M20" s="1568"/>
      <c r="N20" s="680" t="s">
        <v>373</v>
      </c>
      <c r="Q20" s="1447"/>
      <c r="R20" s="1502"/>
      <c r="S20" s="1506"/>
      <c r="T20" s="732" t="s">
        <v>241</v>
      </c>
      <c r="U20" s="732">
        <f>SUM(G184:G195)</f>
        <v>3</v>
      </c>
    </row>
    <row r="21" spans="1:21" ht="63.75" customHeight="1" thickBot="1" x14ac:dyDescent="0.3">
      <c r="A21" s="1565"/>
      <c r="B21" s="736" t="s">
        <v>6</v>
      </c>
      <c r="C21" s="736">
        <v>6</v>
      </c>
      <c r="D21" s="737" t="s">
        <v>711</v>
      </c>
      <c r="E21" s="736" t="s">
        <v>392</v>
      </c>
      <c r="F21" s="736">
        <v>1</v>
      </c>
      <c r="G21" s="736"/>
      <c r="H21" s="678">
        <v>45474</v>
      </c>
      <c r="I21" s="675">
        <v>45323</v>
      </c>
      <c r="J21" s="736">
        <v>1</v>
      </c>
      <c r="K21" s="736">
        <v>10</v>
      </c>
      <c r="L21" s="740">
        <v>1275</v>
      </c>
      <c r="M21" s="1568"/>
      <c r="N21" s="680" t="s">
        <v>373</v>
      </c>
      <c r="Q21" s="1447">
        <v>10</v>
      </c>
      <c r="R21" s="1501" t="s">
        <v>363</v>
      </c>
      <c r="S21" s="1503">
        <f>COUNTIF(E250:E254,"в работе")</f>
        <v>4</v>
      </c>
      <c r="T21" s="731" t="s">
        <v>240</v>
      </c>
      <c r="U21" s="731">
        <f>SUM(F250:F254)</f>
        <v>0</v>
      </c>
    </row>
    <row r="22" spans="1:21" ht="63.75" customHeight="1" thickBot="1" x14ac:dyDescent="0.3">
      <c r="A22" s="1565"/>
      <c r="B22" s="736" t="s">
        <v>6</v>
      </c>
      <c r="C22" s="736">
        <v>7</v>
      </c>
      <c r="D22" s="737" t="s">
        <v>712</v>
      </c>
      <c r="E22" s="736" t="s">
        <v>392</v>
      </c>
      <c r="F22" s="736"/>
      <c r="G22" s="736">
        <v>4</v>
      </c>
      <c r="H22" s="678">
        <v>45474</v>
      </c>
      <c r="I22" s="675">
        <v>45323</v>
      </c>
      <c r="J22" s="736">
        <v>1</v>
      </c>
      <c r="K22" s="736">
        <v>10</v>
      </c>
      <c r="L22" s="740">
        <v>1275</v>
      </c>
      <c r="M22" s="1568"/>
      <c r="N22" s="680" t="s">
        <v>373</v>
      </c>
      <c r="Q22" s="1447"/>
      <c r="R22" s="1501"/>
      <c r="S22" s="1504"/>
      <c r="T22" s="731" t="s">
        <v>241</v>
      </c>
      <c r="U22" s="731">
        <f>SUM(G250:G254)</f>
        <v>0</v>
      </c>
    </row>
    <row r="23" spans="1:21" ht="63.75" customHeight="1" thickBot="1" x14ac:dyDescent="0.3">
      <c r="A23" s="1565"/>
      <c r="B23" s="736" t="s">
        <v>6</v>
      </c>
      <c r="C23" s="736">
        <v>8</v>
      </c>
      <c r="D23" s="737" t="s">
        <v>713</v>
      </c>
      <c r="E23" s="736" t="s">
        <v>392</v>
      </c>
      <c r="F23" s="736"/>
      <c r="G23" s="736">
        <v>3</v>
      </c>
      <c r="H23" s="678">
        <v>45474</v>
      </c>
      <c r="I23" s="675">
        <v>45323</v>
      </c>
      <c r="J23" s="736">
        <v>0</v>
      </c>
      <c r="K23" s="736">
        <v>3</v>
      </c>
      <c r="L23" s="740">
        <v>1000</v>
      </c>
      <c r="M23" s="1568"/>
      <c r="N23" s="680" t="s">
        <v>373</v>
      </c>
      <c r="Q23" s="1498">
        <v>11</v>
      </c>
      <c r="R23" s="1499" t="s">
        <v>568</v>
      </c>
      <c r="S23" s="1499">
        <f>COUNTIF(E377:E389,"в работе")</f>
        <v>13</v>
      </c>
      <c r="T23" s="732" t="s">
        <v>240</v>
      </c>
      <c r="U23" s="732">
        <f>SUM(F377:F389)</f>
        <v>0</v>
      </c>
    </row>
    <row r="24" spans="1:21" ht="63.75" customHeight="1" thickBot="1" x14ac:dyDescent="0.3">
      <c r="A24" s="1566"/>
      <c r="B24" s="733" t="s">
        <v>6</v>
      </c>
      <c r="C24" s="733">
        <v>9</v>
      </c>
      <c r="D24" s="737" t="s">
        <v>714</v>
      </c>
      <c r="E24" s="733" t="s">
        <v>392</v>
      </c>
      <c r="F24" s="733"/>
      <c r="G24" s="733">
        <v>1</v>
      </c>
      <c r="H24" s="682">
        <v>45474</v>
      </c>
      <c r="I24" s="675">
        <v>45323</v>
      </c>
      <c r="J24" s="733">
        <v>0</v>
      </c>
      <c r="K24" s="733">
        <v>3</v>
      </c>
      <c r="L24" s="743">
        <v>1000</v>
      </c>
      <c r="M24" s="1570"/>
      <c r="N24" s="684" t="s">
        <v>373</v>
      </c>
      <c r="Q24" s="1498"/>
      <c r="R24" s="1500"/>
      <c r="S24" s="1500"/>
      <c r="T24" s="732" t="s">
        <v>241</v>
      </c>
      <c r="U24" s="732">
        <f>SUM(G377:G389)</f>
        <v>0</v>
      </c>
    </row>
    <row r="25" spans="1:21" ht="18.75" customHeight="1" thickBot="1" x14ac:dyDescent="0.3">
      <c r="A25" s="1564" t="s">
        <v>9</v>
      </c>
      <c r="B25" s="736" t="s">
        <v>39</v>
      </c>
      <c r="C25" s="737">
        <v>1</v>
      </c>
      <c r="D25" s="737" t="s">
        <v>102</v>
      </c>
      <c r="E25" s="737" t="s">
        <v>392</v>
      </c>
      <c r="F25" s="737"/>
      <c r="G25" s="737"/>
      <c r="H25" s="675">
        <v>45474</v>
      </c>
      <c r="I25" s="675">
        <v>45323</v>
      </c>
      <c r="J25" s="737">
        <v>0</v>
      </c>
      <c r="K25" s="737">
        <v>5</v>
      </c>
      <c r="L25" s="676">
        <v>1000</v>
      </c>
      <c r="M25" s="1571" t="s">
        <v>719</v>
      </c>
      <c r="N25" s="677" t="s">
        <v>374</v>
      </c>
      <c r="Q25" s="1447">
        <v>12</v>
      </c>
      <c r="R25" s="1447" t="s">
        <v>586</v>
      </c>
      <c r="S25" s="1462">
        <f>COUNTIF(E390:E402,"в работе")</f>
        <v>13</v>
      </c>
      <c r="T25" s="731" t="s">
        <v>240</v>
      </c>
      <c r="U25" s="731">
        <f>SUM(F390:F402)</f>
        <v>0</v>
      </c>
    </row>
    <row r="26" spans="1:21" ht="19.5" thickBot="1" x14ac:dyDescent="0.3">
      <c r="A26" s="1565"/>
      <c r="B26" s="736" t="s">
        <v>40</v>
      </c>
      <c r="C26" s="736">
        <v>2</v>
      </c>
      <c r="D26" s="736">
        <v>708509</v>
      </c>
      <c r="E26" s="736" t="s">
        <v>392</v>
      </c>
      <c r="F26" s="736"/>
      <c r="G26" s="736"/>
      <c r="H26" s="678">
        <v>45474</v>
      </c>
      <c r="I26" s="675">
        <v>45323</v>
      </c>
      <c r="J26" s="736">
        <v>0</v>
      </c>
      <c r="K26" s="736">
        <v>5</v>
      </c>
      <c r="L26" s="740">
        <v>1000</v>
      </c>
      <c r="M26" s="1571"/>
      <c r="N26" s="680" t="s">
        <v>375</v>
      </c>
      <c r="Q26" s="1447"/>
      <c r="R26" s="1447"/>
      <c r="S26" s="1446"/>
      <c r="T26" s="731" t="s">
        <v>241</v>
      </c>
      <c r="U26" s="731">
        <f>SUM(G390:G402)</f>
        <v>0</v>
      </c>
    </row>
    <row r="27" spans="1:21" ht="19.5" thickBot="1" x14ac:dyDescent="0.3">
      <c r="A27" s="1565"/>
      <c r="B27" s="736" t="s">
        <v>40</v>
      </c>
      <c r="C27" s="736">
        <v>3</v>
      </c>
      <c r="D27" s="736" t="s">
        <v>101</v>
      </c>
      <c r="E27" s="736" t="s">
        <v>392</v>
      </c>
      <c r="F27" s="736"/>
      <c r="G27" s="736"/>
      <c r="H27" s="678">
        <v>45474</v>
      </c>
      <c r="I27" s="675">
        <v>45323</v>
      </c>
      <c r="J27" s="736">
        <v>0</v>
      </c>
      <c r="K27" s="736">
        <v>5</v>
      </c>
      <c r="L27" s="740">
        <v>1000</v>
      </c>
      <c r="M27" s="1571"/>
      <c r="N27" s="680" t="s">
        <v>374</v>
      </c>
      <c r="Q27" s="1498">
        <v>13</v>
      </c>
      <c r="R27" s="1498" t="s">
        <v>664</v>
      </c>
      <c r="S27" s="1499">
        <f>COUNTIF(E444:E462,"в работе")</f>
        <v>19</v>
      </c>
      <c r="T27" s="732" t="s">
        <v>240</v>
      </c>
      <c r="U27" s="732">
        <f>SUM(F444:F462)</f>
        <v>0</v>
      </c>
    </row>
    <row r="28" spans="1:21" ht="19.5" thickBot="1" x14ac:dyDescent="0.3">
      <c r="A28" s="1565"/>
      <c r="B28" s="736" t="s">
        <v>401</v>
      </c>
      <c r="C28" s="736">
        <v>4</v>
      </c>
      <c r="D28" s="736" t="s">
        <v>98</v>
      </c>
      <c r="E28" s="736" t="s">
        <v>392</v>
      </c>
      <c r="F28" s="736"/>
      <c r="G28" s="736"/>
      <c r="H28" s="678">
        <v>45474</v>
      </c>
      <c r="I28" s="675">
        <v>45323</v>
      </c>
      <c r="J28" s="736">
        <v>0</v>
      </c>
      <c r="K28" s="736">
        <v>5</v>
      </c>
      <c r="L28" s="740">
        <v>1000</v>
      </c>
      <c r="M28" s="1571"/>
      <c r="N28" s="680" t="s">
        <v>374</v>
      </c>
      <c r="Q28" s="1498"/>
      <c r="R28" s="1498"/>
      <c r="S28" s="1500"/>
      <c r="T28" s="732" t="s">
        <v>241</v>
      </c>
      <c r="U28" s="732">
        <f>SUM(G444:G462)</f>
        <v>0</v>
      </c>
    </row>
    <row r="29" spans="1:21" ht="19.5" thickBot="1" x14ac:dyDescent="0.3">
      <c r="A29" s="1565"/>
      <c r="B29" s="736" t="s">
        <v>41</v>
      </c>
      <c r="C29" s="736">
        <v>5</v>
      </c>
      <c r="D29" s="736" t="s">
        <v>100</v>
      </c>
      <c r="E29" s="736" t="s">
        <v>392</v>
      </c>
      <c r="F29" s="736"/>
      <c r="G29" s="736"/>
      <c r="H29" s="678">
        <v>45474</v>
      </c>
      <c r="I29" s="675">
        <v>45323</v>
      </c>
      <c r="J29" s="736">
        <v>0</v>
      </c>
      <c r="K29" s="736">
        <v>5</v>
      </c>
      <c r="L29" s="740">
        <v>1000</v>
      </c>
      <c r="M29" s="1571"/>
      <c r="N29" s="680" t="s">
        <v>374</v>
      </c>
      <c r="Q29" s="1447">
        <v>14</v>
      </c>
      <c r="R29" s="1447" t="s">
        <v>675</v>
      </c>
      <c r="S29" s="1462">
        <f>COUNTIF(E463:E482,"в работе")</f>
        <v>20</v>
      </c>
      <c r="T29" s="731" t="s">
        <v>240</v>
      </c>
      <c r="U29" s="731">
        <f>SUM(F463:F482)</f>
        <v>1</v>
      </c>
    </row>
    <row r="30" spans="1:21" ht="19.5" thickBot="1" x14ac:dyDescent="0.3">
      <c r="A30" s="1565"/>
      <c r="B30" s="736" t="s">
        <v>41</v>
      </c>
      <c r="C30" s="736">
        <v>6</v>
      </c>
      <c r="D30" s="736">
        <v>708511</v>
      </c>
      <c r="E30" s="736" t="s">
        <v>392</v>
      </c>
      <c r="F30" s="736"/>
      <c r="G30" s="736"/>
      <c r="H30" s="678">
        <v>45474</v>
      </c>
      <c r="I30" s="675">
        <v>45323</v>
      </c>
      <c r="J30" s="736">
        <v>0</v>
      </c>
      <c r="K30" s="736">
        <v>5</v>
      </c>
      <c r="L30" s="740">
        <v>1000</v>
      </c>
      <c r="M30" s="1571"/>
      <c r="N30" s="680" t="s">
        <v>375</v>
      </c>
      <c r="Q30" s="1447"/>
      <c r="R30" s="1447"/>
      <c r="S30" s="1446"/>
      <c r="T30" s="731" t="s">
        <v>241</v>
      </c>
      <c r="U30" s="731">
        <f>SUM(G463:G482)</f>
        <v>1</v>
      </c>
    </row>
    <row r="31" spans="1:21" ht="19.5" thickBot="1" x14ac:dyDescent="0.3">
      <c r="A31" s="1565"/>
      <c r="B31" s="736" t="s">
        <v>42</v>
      </c>
      <c r="C31" s="736">
        <v>7</v>
      </c>
      <c r="D31" s="736" t="s">
        <v>99</v>
      </c>
      <c r="E31" s="736" t="s">
        <v>392</v>
      </c>
      <c r="F31" s="736"/>
      <c r="G31" s="736"/>
      <c r="H31" s="678">
        <v>45474</v>
      </c>
      <c r="I31" s="675">
        <v>45323</v>
      </c>
      <c r="J31" s="736">
        <v>0</v>
      </c>
      <c r="K31" s="736">
        <v>5</v>
      </c>
      <c r="L31" s="740">
        <v>1000</v>
      </c>
      <c r="M31" s="1571"/>
      <c r="N31" s="680" t="s">
        <v>374</v>
      </c>
      <c r="Q31" s="1498">
        <v>15</v>
      </c>
      <c r="R31" s="1498" t="s">
        <v>699</v>
      </c>
      <c r="S31" s="1499">
        <f>COUNTIF(E483:E490,"в работе")</f>
        <v>5</v>
      </c>
      <c r="T31" s="732" t="s">
        <v>240</v>
      </c>
      <c r="U31" s="732">
        <f>SUM(F483:F490)</f>
        <v>0</v>
      </c>
    </row>
    <row r="32" spans="1:21" ht="18.75" customHeight="1" thickBot="1" x14ac:dyDescent="0.3">
      <c r="A32" s="1565"/>
      <c r="B32" s="736" t="s">
        <v>10</v>
      </c>
      <c r="C32" s="736">
        <v>1</v>
      </c>
      <c r="D32" s="736" t="s">
        <v>103</v>
      </c>
      <c r="E32" s="736" t="s">
        <v>392</v>
      </c>
      <c r="F32" s="736"/>
      <c r="G32" s="736"/>
      <c r="H32" s="678">
        <v>45474</v>
      </c>
      <c r="I32" s="675">
        <v>45323</v>
      </c>
      <c r="J32" s="736">
        <v>0</v>
      </c>
      <c r="K32" s="736">
        <v>5</v>
      </c>
      <c r="L32" s="740">
        <v>1000</v>
      </c>
      <c r="M32" s="1571" t="s">
        <v>740</v>
      </c>
      <c r="N32" s="680" t="s">
        <v>374</v>
      </c>
      <c r="Q32" s="1498"/>
      <c r="R32" s="1498"/>
      <c r="S32" s="1500"/>
      <c r="T32" s="732" t="s">
        <v>241</v>
      </c>
      <c r="U32" s="732">
        <f>SUM(G483:G490)</f>
        <v>0</v>
      </c>
    </row>
    <row r="33" spans="1:21" ht="19.5" thickBot="1" x14ac:dyDescent="0.3">
      <c r="A33" s="1565"/>
      <c r="B33" s="736" t="s">
        <v>11</v>
      </c>
      <c r="C33" s="736">
        <v>2</v>
      </c>
      <c r="D33" s="736" t="s">
        <v>104</v>
      </c>
      <c r="E33" s="736" t="s">
        <v>392</v>
      </c>
      <c r="F33" s="736"/>
      <c r="G33" s="736"/>
      <c r="H33" s="678">
        <v>45474</v>
      </c>
      <c r="I33" s="675">
        <v>45323</v>
      </c>
      <c r="J33" s="736">
        <v>0</v>
      </c>
      <c r="K33" s="736">
        <v>5</v>
      </c>
      <c r="L33" s="740">
        <v>1000</v>
      </c>
      <c r="M33" s="1571"/>
      <c r="N33" s="680" t="s">
        <v>374</v>
      </c>
      <c r="Q33" s="1447">
        <v>14</v>
      </c>
      <c r="R33" s="1447" t="s">
        <v>630</v>
      </c>
      <c r="S33" s="1462">
        <f>COUNTIF(E403:E443,"в работе")</f>
        <v>0</v>
      </c>
      <c r="T33" s="731" t="s">
        <v>240</v>
      </c>
      <c r="U33" s="731">
        <f>SUM(F403:F443)</f>
        <v>0</v>
      </c>
    </row>
    <row r="34" spans="1:21" ht="19.5" thickBot="1" x14ac:dyDescent="0.3">
      <c r="A34" s="1565"/>
      <c r="B34" s="736" t="s">
        <v>12</v>
      </c>
      <c r="C34" s="736">
        <v>3</v>
      </c>
      <c r="D34" s="736" t="s">
        <v>105</v>
      </c>
      <c r="E34" s="736" t="s">
        <v>392</v>
      </c>
      <c r="F34" s="736"/>
      <c r="G34" s="736"/>
      <c r="H34" s="678">
        <v>45474</v>
      </c>
      <c r="I34" s="675">
        <v>45323</v>
      </c>
      <c r="J34" s="736">
        <v>0</v>
      </c>
      <c r="K34" s="736">
        <v>5</v>
      </c>
      <c r="L34" s="740">
        <v>1000</v>
      </c>
      <c r="M34" s="1571"/>
      <c r="N34" s="680" t="s">
        <v>374</v>
      </c>
      <c r="Q34" s="1447"/>
      <c r="R34" s="1447"/>
      <c r="S34" s="1446"/>
      <c r="T34" s="731" t="s">
        <v>241</v>
      </c>
      <c r="U34" s="731">
        <f>SUM(G403:G443)</f>
        <v>0</v>
      </c>
    </row>
    <row r="35" spans="1:21" ht="16.5" thickBot="1" x14ac:dyDescent="0.3">
      <c r="A35" s="1565"/>
      <c r="B35" s="736" t="s">
        <v>13</v>
      </c>
      <c r="C35" s="736">
        <v>4</v>
      </c>
      <c r="D35" s="736" t="s">
        <v>106</v>
      </c>
      <c r="E35" s="736" t="s">
        <v>392</v>
      </c>
      <c r="F35" s="736"/>
      <c r="G35" s="736"/>
      <c r="H35" s="678">
        <v>45474</v>
      </c>
      <c r="I35" s="675">
        <v>45323</v>
      </c>
      <c r="J35" s="736">
        <v>0</v>
      </c>
      <c r="K35" s="736">
        <v>5</v>
      </c>
      <c r="L35" s="740">
        <v>1000</v>
      </c>
      <c r="M35" s="1571"/>
      <c r="N35" s="680" t="s">
        <v>374</v>
      </c>
    </row>
    <row r="36" spans="1:21" ht="15.75" customHeight="1" thickBot="1" x14ac:dyDescent="0.3">
      <c r="A36" s="1565"/>
      <c r="B36" s="736" t="s">
        <v>14</v>
      </c>
      <c r="C36" s="736">
        <v>1</v>
      </c>
      <c r="D36" s="736" t="s">
        <v>107</v>
      </c>
      <c r="E36" s="736" t="s">
        <v>392</v>
      </c>
      <c r="F36" s="736"/>
      <c r="G36" s="736"/>
      <c r="H36" s="678">
        <v>45474</v>
      </c>
      <c r="I36" s="675">
        <v>45323</v>
      </c>
      <c r="J36" s="736">
        <v>0</v>
      </c>
      <c r="K36" s="736">
        <v>5</v>
      </c>
      <c r="L36" s="740">
        <v>1000</v>
      </c>
      <c r="M36" s="1571" t="s">
        <v>741</v>
      </c>
      <c r="N36" s="680" t="s">
        <v>374</v>
      </c>
    </row>
    <row r="37" spans="1:21" ht="16.5" thickBot="1" x14ac:dyDescent="0.3">
      <c r="A37" s="1565"/>
      <c r="B37" s="736" t="s">
        <v>15</v>
      </c>
      <c r="C37" s="736">
        <v>2</v>
      </c>
      <c r="D37" s="736" t="s">
        <v>108</v>
      </c>
      <c r="E37" s="736" t="s">
        <v>392</v>
      </c>
      <c r="F37" s="736"/>
      <c r="G37" s="736"/>
      <c r="H37" s="678">
        <v>45474</v>
      </c>
      <c r="I37" s="675">
        <v>45323</v>
      </c>
      <c r="J37" s="736">
        <v>0</v>
      </c>
      <c r="K37" s="736">
        <v>5</v>
      </c>
      <c r="L37" s="740">
        <v>1000</v>
      </c>
      <c r="M37" s="1571"/>
      <c r="N37" s="680" t="s">
        <v>374</v>
      </c>
    </row>
    <row r="38" spans="1:21" ht="16.5" thickBot="1" x14ac:dyDescent="0.3">
      <c r="A38" s="1565"/>
      <c r="B38" s="736" t="s">
        <v>16</v>
      </c>
      <c r="C38" s="736">
        <v>3</v>
      </c>
      <c r="D38" s="736" t="s">
        <v>109</v>
      </c>
      <c r="E38" s="736" t="s">
        <v>392</v>
      </c>
      <c r="F38" s="736"/>
      <c r="G38" s="736"/>
      <c r="H38" s="678">
        <v>45474</v>
      </c>
      <c r="I38" s="675">
        <v>45323</v>
      </c>
      <c r="J38" s="736">
        <v>0</v>
      </c>
      <c r="K38" s="736">
        <v>5</v>
      </c>
      <c r="L38" s="740">
        <v>1000</v>
      </c>
      <c r="M38" s="1571"/>
      <c r="N38" s="680" t="s">
        <v>374</v>
      </c>
    </row>
    <row r="39" spans="1:21" ht="16.5" thickBot="1" x14ac:dyDescent="0.3">
      <c r="A39" s="1565"/>
      <c r="B39" s="736" t="s">
        <v>17</v>
      </c>
      <c r="C39" s="736">
        <v>4</v>
      </c>
      <c r="D39" s="736" t="s">
        <v>110</v>
      </c>
      <c r="E39" s="736" t="s">
        <v>392</v>
      </c>
      <c r="F39" s="736"/>
      <c r="G39" s="736"/>
      <c r="H39" s="678">
        <v>45474</v>
      </c>
      <c r="I39" s="675">
        <v>45323</v>
      </c>
      <c r="J39" s="736">
        <v>0</v>
      </c>
      <c r="K39" s="736">
        <v>5</v>
      </c>
      <c r="L39" s="740">
        <v>1000</v>
      </c>
      <c r="M39" s="1571"/>
      <c r="N39" s="680" t="s">
        <v>374</v>
      </c>
    </row>
    <row r="40" spans="1:21" ht="15.75" customHeight="1" thickBot="1" x14ac:dyDescent="0.3">
      <c r="A40" s="1565"/>
      <c r="B40" s="736" t="s">
        <v>18</v>
      </c>
      <c r="C40" s="736">
        <v>1</v>
      </c>
      <c r="D40" s="736" t="s">
        <v>111</v>
      </c>
      <c r="E40" s="736" t="s">
        <v>392</v>
      </c>
      <c r="F40" s="736"/>
      <c r="G40" s="736"/>
      <c r="H40" s="678">
        <v>45474</v>
      </c>
      <c r="I40" s="675">
        <v>45323</v>
      </c>
      <c r="J40" s="736">
        <v>0</v>
      </c>
      <c r="K40" s="736">
        <v>5</v>
      </c>
      <c r="L40" s="740">
        <v>1000</v>
      </c>
      <c r="M40" s="1571" t="s">
        <v>742</v>
      </c>
      <c r="N40" s="680" t="s">
        <v>374</v>
      </c>
    </row>
    <row r="41" spans="1:21" ht="16.5" thickBot="1" x14ac:dyDescent="0.3">
      <c r="A41" s="1565"/>
      <c r="B41" s="736" t="s">
        <v>19</v>
      </c>
      <c r="C41" s="736">
        <v>2</v>
      </c>
      <c r="D41" s="736" t="s">
        <v>112</v>
      </c>
      <c r="E41" s="736" t="s">
        <v>392</v>
      </c>
      <c r="F41" s="736"/>
      <c r="G41" s="736"/>
      <c r="H41" s="678">
        <v>45474</v>
      </c>
      <c r="I41" s="675">
        <v>45323</v>
      </c>
      <c r="J41" s="736">
        <v>0</v>
      </c>
      <c r="K41" s="736">
        <v>5</v>
      </c>
      <c r="L41" s="740">
        <v>1000</v>
      </c>
      <c r="M41" s="1571"/>
      <c r="N41" s="680" t="s">
        <v>374</v>
      </c>
    </row>
    <row r="42" spans="1:21" ht="16.5" thickBot="1" x14ac:dyDescent="0.3">
      <c r="A42" s="1565"/>
      <c r="B42" s="736" t="s">
        <v>20</v>
      </c>
      <c r="C42" s="736">
        <v>3</v>
      </c>
      <c r="D42" s="736" t="s">
        <v>113</v>
      </c>
      <c r="E42" s="736" t="s">
        <v>392</v>
      </c>
      <c r="F42" s="736"/>
      <c r="G42" s="736">
        <v>1</v>
      </c>
      <c r="H42" s="678">
        <v>45474</v>
      </c>
      <c r="I42" s="675">
        <v>45323</v>
      </c>
      <c r="J42" s="736">
        <v>0</v>
      </c>
      <c r="K42" s="736">
        <v>5</v>
      </c>
      <c r="L42" s="740">
        <v>1000</v>
      </c>
      <c r="M42" s="1571"/>
      <c r="N42" s="680" t="s">
        <v>374</v>
      </c>
    </row>
    <row r="43" spans="1:21" ht="16.5" thickBot="1" x14ac:dyDescent="0.3">
      <c r="A43" s="1565"/>
      <c r="B43" s="736" t="s">
        <v>21</v>
      </c>
      <c r="C43" s="736">
        <v>4</v>
      </c>
      <c r="D43" s="736" t="s">
        <v>114</v>
      </c>
      <c r="E43" s="736" t="s">
        <v>392</v>
      </c>
      <c r="F43" s="736"/>
      <c r="G43" s="736"/>
      <c r="H43" s="678">
        <v>45474</v>
      </c>
      <c r="I43" s="675">
        <v>45323</v>
      </c>
      <c r="J43" s="736">
        <v>0</v>
      </c>
      <c r="K43" s="736">
        <v>5</v>
      </c>
      <c r="L43" s="740">
        <v>1000</v>
      </c>
      <c r="M43" s="1571"/>
      <c r="N43" s="680" t="s">
        <v>374</v>
      </c>
    </row>
    <row r="44" spans="1:21" ht="16.5" thickBot="1" x14ac:dyDescent="0.3">
      <c r="A44" s="1565"/>
      <c r="B44" s="736" t="s">
        <v>116</v>
      </c>
      <c r="C44" s="736">
        <v>5</v>
      </c>
      <c r="D44" s="736" t="s">
        <v>115</v>
      </c>
      <c r="E44" s="736" t="s">
        <v>392</v>
      </c>
      <c r="F44" s="736"/>
      <c r="G44" s="736"/>
      <c r="H44" s="678">
        <v>45474</v>
      </c>
      <c r="I44" s="675">
        <v>45323</v>
      </c>
      <c r="J44" s="736">
        <v>0</v>
      </c>
      <c r="K44" s="736">
        <v>5</v>
      </c>
      <c r="L44" s="740">
        <v>1000</v>
      </c>
      <c r="M44" s="1571"/>
      <c r="N44" s="680" t="s">
        <v>374</v>
      </c>
    </row>
    <row r="45" spans="1:21" ht="15.75" customHeight="1" thickBot="1" x14ac:dyDescent="0.3">
      <c r="A45" s="1565"/>
      <c r="B45" s="736" t="s">
        <v>22</v>
      </c>
      <c r="C45" s="736">
        <v>1</v>
      </c>
      <c r="D45" s="736" t="s">
        <v>117</v>
      </c>
      <c r="E45" s="736" t="s">
        <v>392</v>
      </c>
      <c r="F45" s="736"/>
      <c r="G45" s="736"/>
      <c r="H45" s="678">
        <v>45474</v>
      </c>
      <c r="I45" s="675">
        <v>45323</v>
      </c>
      <c r="J45" s="736">
        <v>0</v>
      </c>
      <c r="K45" s="736">
        <v>5</v>
      </c>
      <c r="L45" s="740">
        <v>1000</v>
      </c>
      <c r="M45" s="1571" t="s">
        <v>743</v>
      </c>
      <c r="N45" s="680" t="s">
        <v>374</v>
      </c>
    </row>
    <row r="46" spans="1:21" ht="16.5" thickBot="1" x14ac:dyDescent="0.3">
      <c r="A46" s="1565"/>
      <c r="B46" s="736" t="s">
        <v>23</v>
      </c>
      <c r="C46" s="736">
        <v>2</v>
      </c>
      <c r="D46" s="736" t="s">
        <v>402</v>
      </c>
      <c r="E46" s="736" t="s">
        <v>392</v>
      </c>
      <c r="F46" s="736"/>
      <c r="G46" s="736"/>
      <c r="H46" s="678">
        <v>45474</v>
      </c>
      <c r="I46" s="675">
        <v>45323</v>
      </c>
      <c r="J46" s="736">
        <v>0</v>
      </c>
      <c r="K46" s="736">
        <v>5</v>
      </c>
      <c r="L46" s="740">
        <v>1000</v>
      </c>
      <c r="M46" s="1571"/>
      <c r="N46" s="680" t="s">
        <v>374</v>
      </c>
    </row>
    <row r="47" spans="1:21" ht="19.5" thickBot="1" x14ac:dyDescent="0.3">
      <c r="A47" s="1565"/>
      <c r="B47" s="736" t="s">
        <v>24</v>
      </c>
      <c r="C47" s="736">
        <v>3</v>
      </c>
      <c r="D47" s="736" t="s">
        <v>119</v>
      </c>
      <c r="E47" s="736" t="s">
        <v>392</v>
      </c>
      <c r="F47" s="736"/>
      <c r="G47" s="736"/>
      <c r="H47" s="678">
        <v>45474</v>
      </c>
      <c r="I47" s="675">
        <v>45323</v>
      </c>
      <c r="J47" s="736">
        <v>0</v>
      </c>
      <c r="K47" s="736">
        <v>5</v>
      </c>
      <c r="L47" s="740">
        <v>1000</v>
      </c>
      <c r="M47" s="1571"/>
      <c r="N47" s="680" t="s">
        <v>374</v>
      </c>
      <c r="R47" s="211" t="s">
        <v>371</v>
      </c>
      <c r="S47" s="211"/>
      <c r="T47" s="127" t="s">
        <v>240</v>
      </c>
      <c r="U47" s="730">
        <f>SUM(U3+U5+U7+U9+U11+U13+U15+U17+U19+U21+U23+U25+U27+U29+U31+U33)</f>
        <v>37</v>
      </c>
    </row>
    <row r="48" spans="1:21" ht="19.5" thickBot="1" x14ac:dyDescent="0.3">
      <c r="A48" s="1565"/>
      <c r="B48" s="736" t="s">
        <v>25</v>
      </c>
      <c r="C48" s="736">
        <v>4</v>
      </c>
      <c r="D48" s="736" t="s">
        <v>120</v>
      </c>
      <c r="E48" s="736" t="s">
        <v>392</v>
      </c>
      <c r="F48" s="736"/>
      <c r="G48" s="736"/>
      <c r="H48" s="678">
        <v>45474</v>
      </c>
      <c r="I48" s="675">
        <v>45323</v>
      </c>
      <c r="J48" s="736">
        <v>0</v>
      </c>
      <c r="K48" s="736">
        <v>5</v>
      </c>
      <c r="L48" s="740">
        <v>1000</v>
      </c>
      <c r="M48" s="1571"/>
      <c r="N48" s="680" t="s">
        <v>374</v>
      </c>
      <c r="R48" s="730"/>
      <c r="S48" s="730"/>
      <c r="T48" s="127" t="s">
        <v>241</v>
      </c>
      <c r="U48" s="730">
        <f>SUM(U4+U6+U8+U10+U12+U14+U16+U18+U20+U22+U24+U26+U28+U30+U32+U34)</f>
        <v>57</v>
      </c>
    </row>
    <row r="49" spans="1:21" ht="18.75" customHeight="1" thickBot="1" x14ac:dyDescent="0.3">
      <c r="A49" s="1565"/>
      <c r="B49" s="736" t="s">
        <v>26</v>
      </c>
      <c r="C49" s="736">
        <v>1</v>
      </c>
      <c r="D49" s="736" t="s">
        <v>121</v>
      </c>
      <c r="E49" s="736" t="s">
        <v>392</v>
      </c>
      <c r="F49" s="736"/>
      <c r="G49" s="736"/>
      <c r="H49" s="678">
        <v>45474</v>
      </c>
      <c r="I49" s="675">
        <v>45323</v>
      </c>
      <c r="J49" s="736">
        <v>0</v>
      </c>
      <c r="K49" s="736">
        <v>5</v>
      </c>
      <c r="L49" s="740">
        <v>1000</v>
      </c>
      <c r="M49" s="1571" t="s">
        <v>744</v>
      </c>
      <c r="N49" s="680" t="s">
        <v>374</v>
      </c>
      <c r="R49" s="730"/>
      <c r="S49" s="730"/>
      <c r="T49" s="731" t="s">
        <v>372</v>
      </c>
      <c r="U49" s="212">
        <f>SUM(U3:U34)</f>
        <v>94</v>
      </c>
    </row>
    <row r="50" spans="1:21" ht="16.5" thickBot="1" x14ac:dyDescent="0.3">
      <c r="A50" s="1565"/>
      <c r="B50" s="736" t="s">
        <v>27</v>
      </c>
      <c r="C50" s="736">
        <v>2</v>
      </c>
      <c r="D50" s="736" t="s">
        <v>122</v>
      </c>
      <c r="E50" s="736" t="s">
        <v>392</v>
      </c>
      <c r="F50" s="736"/>
      <c r="G50" s="736"/>
      <c r="H50" s="678">
        <v>45474</v>
      </c>
      <c r="I50" s="675">
        <v>45323</v>
      </c>
      <c r="J50" s="736">
        <v>0</v>
      </c>
      <c r="K50" s="736">
        <v>5</v>
      </c>
      <c r="L50" s="740">
        <v>1000</v>
      </c>
      <c r="M50" s="1571"/>
      <c r="N50" s="680" t="s">
        <v>374</v>
      </c>
    </row>
    <row r="51" spans="1:21" ht="16.5" thickBot="1" x14ac:dyDescent="0.3">
      <c r="A51" s="1565"/>
      <c r="B51" s="736" t="s">
        <v>28</v>
      </c>
      <c r="C51" s="736">
        <v>3</v>
      </c>
      <c r="D51" s="736" t="s">
        <v>403</v>
      </c>
      <c r="E51" s="736" t="s">
        <v>392</v>
      </c>
      <c r="F51" s="736"/>
      <c r="G51" s="736"/>
      <c r="H51" s="678">
        <v>45474</v>
      </c>
      <c r="I51" s="675">
        <v>45323</v>
      </c>
      <c r="J51" s="736">
        <v>0</v>
      </c>
      <c r="K51" s="736">
        <v>5</v>
      </c>
      <c r="L51" s="740">
        <v>1000</v>
      </c>
      <c r="M51" s="1571"/>
      <c r="N51" s="680" t="s">
        <v>374</v>
      </c>
    </row>
    <row r="52" spans="1:21" ht="16.5" thickBot="1" x14ac:dyDescent="0.3">
      <c r="A52" s="1565"/>
      <c r="B52" s="736" t="s">
        <v>29</v>
      </c>
      <c r="C52" s="736">
        <v>4</v>
      </c>
      <c r="D52" s="736" t="s">
        <v>123</v>
      </c>
      <c r="E52" s="736" t="s">
        <v>392</v>
      </c>
      <c r="F52" s="736"/>
      <c r="G52" s="736"/>
      <c r="H52" s="678">
        <v>45474</v>
      </c>
      <c r="I52" s="675">
        <v>45323</v>
      </c>
      <c r="J52" s="736">
        <v>0</v>
      </c>
      <c r="K52" s="736">
        <v>5</v>
      </c>
      <c r="L52" s="740">
        <v>1000</v>
      </c>
      <c r="M52" s="1571"/>
      <c r="N52" s="680" t="s">
        <v>374</v>
      </c>
      <c r="R52" s="730" t="s">
        <v>94</v>
      </c>
      <c r="S52" s="730"/>
      <c r="T52" s="212">
        <f>COUNT(C3:C490)</f>
        <v>486</v>
      </c>
      <c r="U52" s="730"/>
    </row>
    <row r="53" spans="1:21" ht="63.75" thickBot="1" x14ac:dyDescent="0.3">
      <c r="A53" s="1565"/>
      <c r="B53" s="736" t="s">
        <v>30</v>
      </c>
      <c r="C53" s="736">
        <v>1</v>
      </c>
      <c r="D53" s="736" t="s">
        <v>124</v>
      </c>
      <c r="E53" s="736" t="s">
        <v>392</v>
      </c>
      <c r="F53" s="736"/>
      <c r="G53" s="736"/>
      <c r="H53" s="678">
        <v>45474</v>
      </c>
      <c r="I53" s="675">
        <v>45323</v>
      </c>
      <c r="J53" s="736">
        <v>0</v>
      </c>
      <c r="K53" s="736">
        <v>5</v>
      </c>
      <c r="L53" s="740">
        <v>1000</v>
      </c>
      <c r="M53" s="736" t="s">
        <v>745</v>
      </c>
      <c r="N53" s="680" t="s">
        <v>374</v>
      </c>
      <c r="R53" s="730" t="s">
        <v>394</v>
      </c>
      <c r="S53" s="730"/>
      <c r="T53" s="730">
        <f>COUNTIF(E3:E490,"в работе")</f>
        <v>401</v>
      </c>
      <c r="U53" s="730"/>
    </row>
    <row r="54" spans="1:21" ht="63.75" thickBot="1" x14ac:dyDescent="0.3">
      <c r="A54" s="1565"/>
      <c r="B54" s="736" t="s">
        <v>31</v>
      </c>
      <c r="C54" s="736">
        <v>1</v>
      </c>
      <c r="D54" s="736" t="s">
        <v>397</v>
      </c>
      <c r="E54" s="736" t="s">
        <v>392</v>
      </c>
      <c r="F54" s="736"/>
      <c r="G54" s="736"/>
      <c r="H54" s="678">
        <v>45474</v>
      </c>
      <c r="I54" s="675">
        <v>45323</v>
      </c>
      <c r="J54" s="736">
        <v>0</v>
      </c>
      <c r="K54" s="736">
        <v>5</v>
      </c>
      <c r="L54" s="740">
        <v>1000</v>
      </c>
      <c r="M54" s="736" t="s">
        <v>746</v>
      </c>
      <c r="N54" s="680" t="s">
        <v>374</v>
      </c>
      <c r="R54" s="730" t="s">
        <v>395</v>
      </c>
      <c r="S54" s="730"/>
      <c r="T54" s="730">
        <f>COUNTIF(E3:E490,"отключен")</f>
        <v>84</v>
      </c>
      <c r="U54" s="730"/>
    </row>
    <row r="55" spans="1:21" ht="63.75" thickBot="1" x14ac:dyDescent="0.3">
      <c r="A55" s="1565"/>
      <c r="B55" s="736" t="s">
        <v>32</v>
      </c>
      <c r="C55" s="736">
        <v>1</v>
      </c>
      <c r="D55" s="736" t="s">
        <v>126</v>
      </c>
      <c r="E55" s="736" t="s">
        <v>392</v>
      </c>
      <c r="F55" s="736"/>
      <c r="G55" s="736"/>
      <c r="H55" s="678">
        <v>45474</v>
      </c>
      <c r="I55" s="675">
        <v>45323</v>
      </c>
      <c r="J55" s="736">
        <v>0</v>
      </c>
      <c r="K55" s="736">
        <v>5</v>
      </c>
      <c r="L55" s="740">
        <v>1000</v>
      </c>
      <c r="M55" s="736" t="s">
        <v>747</v>
      </c>
      <c r="N55" s="680" t="s">
        <v>374</v>
      </c>
      <c r="R55" s="730" t="s">
        <v>396</v>
      </c>
      <c r="S55" s="730"/>
      <c r="T55" s="730">
        <f>COUNTIF(E3:E490,"демонтирован")</f>
        <v>3</v>
      </c>
      <c r="U55" s="730"/>
    </row>
    <row r="56" spans="1:21" ht="63.75" thickBot="1" x14ac:dyDescent="0.3">
      <c r="A56" s="1565"/>
      <c r="B56" s="736" t="s">
        <v>33</v>
      </c>
      <c r="C56" s="736">
        <v>1</v>
      </c>
      <c r="D56" s="736" t="s">
        <v>128</v>
      </c>
      <c r="E56" s="736" t="s">
        <v>392</v>
      </c>
      <c r="F56" s="736"/>
      <c r="G56" s="736"/>
      <c r="H56" s="678">
        <v>45474</v>
      </c>
      <c r="I56" s="675">
        <v>45323</v>
      </c>
      <c r="J56" s="736">
        <v>0</v>
      </c>
      <c r="K56" s="736">
        <v>5</v>
      </c>
      <c r="L56" s="740">
        <v>1000</v>
      </c>
      <c r="M56" s="736" t="s">
        <v>720</v>
      </c>
      <c r="N56" s="680" t="s">
        <v>374</v>
      </c>
    </row>
    <row r="57" spans="1:21" ht="63.75" thickBot="1" x14ac:dyDescent="0.3">
      <c r="A57" s="1565"/>
      <c r="B57" s="736" t="s">
        <v>34</v>
      </c>
      <c r="C57" s="736">
        <v>1</v>
      </c>
      <c r="D57" s="736" t="s">
        <v>398</v>
      </c>
      <c r="E57" s="736" t="s">
        <v>392</v>
      </c>
      <c r="F57" s="736"/>
      <c r="G57" s="736">
        <v>1</v>
      </c>
      <c r="H57" s="678">
        <v>45474</v>
      </c>
      <c r="I57" s="675">
        <v>45323</v>
      </c>
      <c r="J57" s="736">
        <v>0</v>
      </c>
      <c r="K57" s="736">
        <v>5</v>
      </c>
      <c r="L57" s="740">
        <v>1000</v>
      </c>
      <c r="M57" s="736" t="s">
        <v>748</v>
      </c>
      <c r="N57" s="680" t="s">
        <v>374</v>
      </c>
    </row>
    <row r="58" spans="1:21" ht="63.75" thickBot="1" x14ac:dyDescent="0.3">
      <c r="A58" s="1565"/>
      <c r="B58" s="736" t="s">
        <v>35</v>
      </c>
      <c r="C58" s="736">
        <v>1</v>
      </c>
      <c r="D58" s="736" t="s">
        <v>129</v>
      </c>
      <c r="E58" s="736" t="s">
        <v>392</v>
      </c>
      <c r="F58" s="736"/>
      <c r="G58" s="736"/>
      <c r="H58" s="678">
        <v>45474</v>
      </c>
      <c r="I58" s="675">
        <v>45323</v>
      </c>
      <c r="J58" s="736">
        <v>0</v>
      </c>
      <c r="K58" s="736">
        <v>5</v>
      </c>
      <c r="L58" s="740">
        <v>1000</v>
      </c>
      <c r="M58" s="736" t="s">
        <v>749</v>
      </c>
      <c r="N58" s="680" t="s">
        <v>374</v>
      </c>
    </row>
    <row r="59" spans="1:21" ht="74.25" customHeight="1" thickBot="1" x14ac:dyDescent="0.3">
      <c r="A59" s="1565"/>
      <c r="B59" s="736" t="s">
        <v>11</v>
      </c>
      <c r="C59" s="736">
        <v>1</v>
      </c>
      <c r="D59" s="740">
        <v>15265</v>
      </c>
      <c r="E59" s="736" t="s">
        <v>392</v>
      </c>
      <c r="F59" s="736">
        <v>2</v>
      </c>
      <c r="G59" s="736"/>
      <c r="H59" s="678">
        <v>45474</v>
      </c>
      <c r="I59" s="675">
        <v>45323</v>
      </c>
      <c r="J59" s="736">
        <v>0</v>
      </c>
      <c r="K59" s="736">
        <v>2</v>
      </c>
      <c r="L59" s="740">
        <v>250</v>
      </c>
      <c r="M59" s="736" t="s">
        <v>740</v>
      </c>
      <c r="N59" s="680" t="s">
        <v>561</v>
      </c>
    </row>
    <row r="60" spans="1:21" ht="63.75" thickBot="1" x14ac:dyDescent="0.3">
      <c r="A60" s="1565"/>
      <c r="B60" s="736" t="s">
        <v>14</v>
      </c>
      <c r="C60" s="736">
        <v>2</v>
      </c>
      <c r="D60" s="740">
        <v>15190</v>
      </c>
      <c r="E60" s="736" t="s">
        <v>392</v>
      </c>
      <c r="F60" s="736"/>
      <c r="G60" s="736"/>
      <c r="H60" s="678">
        <v>45474</v>
      </c>
      <c r="I60" s="675">
        <v>45323</v>
      </c>
      <c r="J60" s="736">
        <v>0</v>
      </c>
      <c r="K60" s="736">
        <v>2</v>
      </c>
      <c r="L60" s="740">
        <v>250</v>
      </c>
      <c r="M60" s="736" t="s">
        <v>741</v>
      </c>
      <c r="N60" s="680" t="s">
        <v>561</v>
      </c>
    </row>
    <row r="61" spans="1:21" ht="15.75" customHeight="1" thickBot="1" x14ac:dyDescent="0.3">
      <c r="A61" s="1565"/>
      <c r="B61" s="736" t="s">
        <v>19</v>
      </c>
      <c r="C61" s="736">
        <v>3</v>
      </c>
      <c r="D61" s="740">
        <v>15234</v>
      </c>
      <c r="E61" s="736" t="s">
        <v>392</v>
      </c>
      <c r="F61" s="736"/>
      <c r="G61" s="736"/>
      <c r="H61" s="678">
        <v>45474</v>
      </c>
      <c r="I61" s="675">
        <v>45323</v>
      </c>
      <c r="J61" s="736">
        <v>0</v>
      </c>
      <c r="K61" s="736">
        <v>2</v>
      </c>
      <c r="L61" s="740">
        <v>250</v>
      </c>
      <c r="M61" s="1571" t="s">
        <v>742</v>
      </c>
      <c r="N61" s="680" t="s">
        <v>561</v>
      </c>
    </row>
    <row r="62" spans="1:21" ht="16.5" thickBot="1" x14ac:dyDescent="0.3">
      <c r="A62" s="1565"/>
      <c r="B62" s="736" t="s">
        <v>19</v>
      </c>
      <c r="C62" s="736">
        <v>4</v>
      </c>
      <c r="D62" s="740">
        <v>15182</v>
      </c>
      <c r="E62" s="736" t="s">
        <v>392</v>
      </c>
      <c r="F62" s="736"/>
      <c r="G62" s="736"/>
      <c r="H62" s="678">
        <v>45474</v>
      </c>
      <c r="I62" s="675">
        <v>45323</v>
      </c>
      <c r="J62" s="736">
        <v>0</v>
      </c>
      <c r="K62" s="736">
        <v>2</v>
      </c>
      <c r="L62" s="740">
        <v>250</v>
      </c>
      <c r="M62" s="1571"/>
      <c r="N62" s="680" t="s">
        <v>561</v>
      </c>
    </row>
    <row r="63" spans="1:21" ht="16.5" thickBot="1" x14ac:dyDescent="0.3">
      <c r="A63" s="1565"/>
      <c r="B63" s="736" t="s">
        <v>116</v>
      </c>
      <c r="C63" s="736">
        <v>5</v>
      </c>
      <c r="D63" s="740">
        <v>15179</v>
      </c>
      <c r="E63" s="736" t="s">
        <v>392</v>
      </c>
      <c r="F63" s="736"/>
      <c r="G63" s="736"/>
      <c r="H63" s="678">
        <v>45474</v>
      </c>
      <c r="I63" s="675">
        <v>45323</v>
      </c>
      <c r="J63" s="736">
        <v>0</v>
      </c>
      <c r="K63" s="736">
        <v>2</v>
      </c>
      <c r="L63" s="740">
        <v>250</v>
      </c>
      <c r="M63" s="1571"/>
      <c r="N63" s="680" t="s">
        <v>561</v>
      </c>
    </row>
    <row r="64" spans="1:21" ht="16.5" thickBot="1" x14ac:dyDescent="0.3">
      <c r="A64" s="1565"/>
      <c r="B64" s="736" t="s">
        <v>116</v>
      </c>
      <c r="C64" s="736">
        <v>6</v>
      </c>
      <c r="D64" s="740">
        <v>15236</v>
      </c>
      <c r="E64" s="736" t="s">
        <v>392</v>
      </c>
      <c r="F64" s="736">
        <v>1</v>
      </c>
      <c r="G64" s="736"/>
      <c r="H64" s="678">
        <v>45474</v>
      </c>
      <c r="I64" s="675">
        <v>45323</v>
      </c>
      <c r="J64" s="736">
        <v>0</v>
      </c>
      <c r="K64" s="736">
        <v>2</v>
      </c>
      <c r="L64" s="740">
        <v>250</v>
      </c>
      <c r="M64" s="1571"/>
      <c r="N64" s="680" t="s">
        <v>561</v>
      </c>
    </row>
    <row r="65" spans="1:14" ht="16.5" thickBot="1" x14ac:dyDescent="0.3">
      <c r="A65" s="1565"/>
      <c r="B65" s="736" t="s">
        <v>553</v>
      </c>
      <c r="C65" s="736">
        <v>7</v>
      </c>
      <c r="D65" s="740">
        <v>15242</v>
      </c>
      <c r="E65" s="736" t="s">
        <v>392</v>
      </c>
      <c r="F65" s="736"/>
      <c r="G65" s="736"/>
      <c r="H65" s="678">
        <v>45474</v>
      </c>
      <c r="I65" s="675">
        <v>45323</v>
      </c>
      <c r="J65" s="736">
        <v>0</v>
      </c>
      <c r="K65" s="736">
        <v>2</v>
      </c>
      <c r="L65" s="740">
        <v>250</v>
      </c>
      <c r="M65" s="1571"/>
      <c r="N65" s="680" t="s">
        <v>561</v>
      </c>
    </row>
    <row r="66" spans="1:14" ht="15.75" customHeight="1" thickBot="1" x14ac:dyDescent="0.3">
      <c r="A66" s="1565"/>
      <c r="B66" s="736" t="s">
        <v>23</v>
      </c>
      <c r="C66" s="736">
        <v>8</v>
      </c>
      <c r="D66" s="740">
        <v>15280</v>
      </c>
      <c r="E66" s="736" t="s">
        <v>392</v>
      </c>
      <c r="F66" s="736"/>
      <c r="G66" s="736"/>
      <c r="H66" s="678">
        <v>45474</v>
      </c>
      <c r="I66" s="675">
        <v>45323</v>
      </c>
      <c r="J66" s="736">
        <v>0</v>
      </c>
      <c r="K66" s="736">
        <v>2</v>
      </c>
      <c r="L66" s="740">
        <v>250</v>
      </c>
      <c r="M66" s="1571" t="s">
        <v>743</v>
      </c>
      <c r="N66" s="680" t="s">
        <v>561</v>
      </c>
    </row>
    <row r="67" spans="1:14" ht="16.5" thickBot="1" x14ac:dyDescent="0.3">
      <c r="A67" s="1565"/>
      <c r="B67" s="736" t="s">
        <v>24</v>
      </c>
      <c r="C67" s="736">
        <v>9</v>
      </c>
      <c r="D67" s="740">
        <v>15287</v>
      </c>
      <c r="E67" s="736" t="s">
        <v>392</v>
      </c>
      <c r="F67" s="736"/>
      <c r="G67" s="736"/>
      <c r="H67" s="678">
        <v>45474</v>
      </c>
      <c r="I67" s="675">
        <v>45323</v>
      </c>
      <c r="J67" s="736">
        <v>0</v>
      </c>
      <c r="K67" s="736">
        <v>2</v>
      </c>
      <c r="L67" s="740">
        <v>250</v>
      </c>
      <c r="M67" s="1571"/>
      <c r="N67" s="680" t="s">
        <v>561</v>
      </c>
    </row>
    <row r="68" spans="1:14" ht="15.75" customHeight="1" thickBot="1" x14ac:dyDescent="0.3">
      <c r="A68" s="1565"/>
      <c r="B68" s="736" t="s">
        <v>27</v>
      </c>
      <c r="C68" s="736">
        <v>10</v>
      </c>
      <c r="D68" s="740">
        <v>15281</v>
      </c>
      <c r="E68" s="736" t="s">
        <v>392</v>
      </c>
      <c r="F68" s="736"/>
      <c r="G68" s="736"/>
      <c r="H68" s="678">
        <v>45474</v>
      </c>
      <c r="I68" s="675">
        <v>45323</v>
      </c>
      <c r="J68" s="736">
        <v>0</v>
      </c>
      <c r="K68" s="736">
        <v>2</v>
      </c>
      <c r="L68" s="740">
        <v>250</v>
      </c>
      <c r="M68" s="1571" t="s">
        <v>744</v>
      </c>
      <c r="N68" s="680" t="s">
        <v>561</v>
      </c>
    </row>
    <row r="69" spans="1:14" ht="16.5" thickBot="1" x14ac:dyDescent="0.3">
      <c r="A69" s="1565"/>
      <c r="B69" s="736" t="s">
        <v>27</v>
      </c>
      <c r="C69" s="736">
        <v>11</v>
      </c>
      <c r="D69" s="740">
        <v>15195</v>
      </c>
      <c r="E69" s="736" t="s">
        <v>392</v>
      </c>
      <c r="F69" s="736"/>
      <c r="G69" s="736"/>
      <c r="H69" s="678">
        <v>45474</v>
      </c>
      <c r="I69" s="675">
        <v>45323</v>
      </c>
      <c r="J69" s="736">
        <v>0</v>
      </c>
      <c r="K69" s="736">
        <v>2</v>
      </c>
      <c r="L69" s="740">
        <v>250</v>
      </c>
      <c r="M69" s="1571"/>
      <c r="N69" s="680" t="s">
        <v>561</v>
      </c>
    </row>
    <row r="70" spans="1:14" ht="63.75" thickBot="1" x14ac:dyDescent="0.3">
      <c r="A70" s="1565"/>
      <c r="B70" s="736" t="s">
        <v>558</v>
      </c>
      <c r="C70" s="736">
        <v>12</v>
      </c>
      <c r="D70" s="740">
        <v>15231</v>
      </c>
      <c r="E70" s="736" t="s">
        <v>392</v>
      </c>
      <c r="F70" s="736"/>
      <c r="G70" s="736"/>
      <c r="H70" s="678">
        <v>45474</v>
      </c>
      <c r="I70" s="675">
        <v>45323</v>
      </c>
      <c r="J70" s="736">
        <v>0</v>
      </c>
      <c r="K70" s="736">
        <v>2</v>
      </c>
      <c r="L70" s="740">
        <v>250</v>
      </c>
      <c r="M70" s="736" t="s">
        <v>747</v>
      </c>
      <c r="N70" s="680" t="s">
        <v>561</v>
      </c>
    </row>
    <row r="71" spans="1:14" ht="63.75" thickBot="1" x14ac:dyDescent="0.3">
      <c r="A71" s="1565"/>
      <c r="B71" s="736" t="s">
        <v>559</v>
      </c>
      <c r="C71" s="736">
        <v>13</v>
      </c>
      <c r="D71" s="740">
        <v>15240</v>
      </c>
      <c r="E71" s="736" t="s">
        <v>392</v>
      </c>
      <c r="F71" s="736"/>
      <c r="G71" s="736"/>
      <c r="H71" s="678">
        <v>45474</v>
      </c>
      <c r="I71" s="675">
        <v>45323</v>
      </c>
      <c r="J71" s="736">
        <v>0</v>
      </c>
      <c r="K71" s="736">
        <v>2</v>
      </c>
      <c r="L71" s="740">
        <v>250</v>
      </c>
      <c r="M71" s="736" t="s">
        <v>750</v>
      </c>
      <c r="N71" s="680" t="s">
        <v>561</v>
      </c>
    </row>
    <row r="72" spans="1:14" ht="63.75" thickBot="1" x14ac:dyDescent="0.3">
      <c r="A72" s="1566"/>
      <c r="B72" s="736" t="s">
        <v>560</v>
      </c>
      <c r="C72" s="733">
        <v>14</v>
      </c>
      <c r="D72" s="743">
        <v>15232</v>
      </c>
      <c r="E72" s="733" t="s">
        <v>392</v>
      </c>
      <c r="F72" s="733"/>
      <c r="G72" s="733"/>
      <c r="H72" s="682">
        <v>45474</v>
      </c>
      <c r="I72" s="675">
        <v>45323</v>
      </c>
      <c r="J72" s="733">
        <v>0</v>
      </c>
      <c r="K72" s="733">
        <v>2</v>
      </c>
      <c r="L72" s="743">
        <v>250</v>
      </c>
      <c r="M72" s="736" t="s">
        <v>749</v>
      </c>
      <c r="N72" s="684" t="s">
        <v>561</v>
      </c>
    </row>
    <row r="73" spans="1:14" ht="15.75" customHeight="1" thickBot="1" x14ac:dyDescent="0.3">
      <c r="A73" s="1564" t="s">
        <v>249</v>
      </c>
      <c r="B73" s="736" t="s">
        <v>39</v>
      </c>
      <c r="C73" s="737">
        <v>1</v>
      </c>
      <c r="D73" s="737" t="s">
        <v>143</v>
      </c>
      <c r="E73" s="737" t="s">
        <v>392</v>
      </c>
      <c r="F73" s="685"/>
      <c r="G73" s="737"/>
      <c r="H73" s="675">
        <v>45474</v>
      </c>
      <c r="I73" s="675">
        <v>45323</v>
      </c>
      <c r="J73" s="737">
        <v>0</v>
      </c>
      <c r="K73" s="737">
        <v>5</v>
      </c>
      <c r="L73" s="676">
        <v>1000</v>
      </c>
      <c r="M73" s="1571" t="s">
        <v>751</v>
      </c>
      <c r="N73" s="677" t="s">
        <v>374</v>
      </c>
    </row>
    <row r="74" spans="1:14" ht="16.5" thickBot="1" x14ac:dyDescent="0.3">
      <c r="A74" s="1565"/>
      <c r="B74" s="736" t="s">
        <v>40</v>
      </c>
      <c r="C74" s="736">
        <v>2</v>
      </c>
      <c r="D74" s="736" t="s">
        <v>144</v>
      </c>
      <c r="E74" s="736" t="s">
        <v>392</v>
      </c>
      <c r="F74" s="736"/>
      <c r="G74" s="736"/>
      <c r="H74" s="678">
        <v>45474</v>
      </c>
      <c r="I74" s="675">
        <v>45323</v>
      </c>
      <c r="J74" s="736">
        <v>0</v>
      </c>
      <c r="K74" s="736">
        <v>5</v>
      </c>
      <c r="L74" s="740">
        <v>1000</v>
      </c>
      <c r="M74" s="1571"/>
      <c r="N74" s="680" t="s">
        <v>374</v>
      </c>
    </row>
    <row r="75" spans="1:14" ht="16.5" thickBot="1" x14ac:dyDescent="0.3">
      <c r="A75" s="1565"/>
      <c r="B75" s="736" t="s">
        <v>41</v>
      </c>
      <c r="C75" s="736">
        <v>3</v>
      </c>
      <c r="D75" s="736" t="s">
        <v>145</v>
      </c>
      <c r="E75" s="736" t="s">
        <v>392</v>
      </c>
      <c r="F75" s="736">
        <v>1</v>
      </c>
      <c r="G75" s="736"/>
      <c r="H75" s="678">
        <v>45474</v>
      </c>
      <c r="I75" s="675">
        <v>45323</v>
      </c>
      <c r="J75" s="736">
        <v>0</v>
      </c>
      <c r="K75" s="736">
        <v>5</v>
      </c>
      <c r="L75" s="740">
        <v>1000</v>
      </c>
      <c r="M75" s="1571"/>
      <c r="N75" s="680" t="s">
        <v>374</v>
      </c>
    </row>
    <row r="76" spans="1:14" ht="16.5" thickBot="1" x14ac:dyDescent="0.3">
      <c r="A76" s="1565"/>
      <c r="B76" s="736" t="s">
        <v>42</v>
      </c>
      <c r="C76" s="736">
        <v>4</v>
      </c>
      <c r="D76" s="736" t="s">
        <v>146</v>
      </c>
      <c r="E76" s="736" t="s">
        <v>392</v>
      </c>
      <c r="F76" s="736"/>
      <c r="G76" s="736"/>
      <c r="H76" s="678">
        <v>45474</v>
      </c>
      <c r="I76" s="675">
        <v>45323</v>
      </c>
      <c r="J76" s="736">
        <v>0</v>
      </c>
      <c r="K76" s="736">
        <v>5</v>
      </c>
      <c r="L76" s="740">
        <v>1000</v>
      </c>
      <c r="M76" s="1571"/>
      <c r="N76" s="680" t="s">
        <v>374</v>
      </c>
    </row>
    <row r="77" spans="1:14" ht="15.75" customHeight="1" thickBot="1" x14ac:dyDescent="0.3">
      <c r="A77" s="1565"/>
      <c r="B77" s="736" t="s">
        <v>43</v>
      </c>
      <c r="C77" s="736">
        <v>1</v>
      </c>
      <c r="D77" s="736" t="s">
        <v>147</v>
      </c>
      <c r="E77" s="736" t="s">
        <v>392</v>
      </c>
      <c r="F77" s="736"/>
      <c r="G77" s="736"/>
      <c r="H77" s="678">
        <v>45474</v>
      </c>
      <c r="I77" s="675">
        <v>45323</v>
      </c>
      <c r="J77" s="736">
        <v>0</v>
      </c>
      <c r="K77" s="736">
        <v>5</v>
      </c>
      <c r="L77" s="740">
        <v>1000</v>
      </c>
      <c r="M77" s="1571" t="s">
        <v>752</v>
      </c>
      <c r="N77" s="680" t="s">
        <v>374</v>
      </c>
    </row>
    <row r="78" spans="1:14" ht="16.5" thickBot="1" x14ac:dyDescent="0.3">
      <c r="A78" s="1565"/>
      <c r="B78" s="736" t="s">
        <v>44</v>
      </c>
      <c r="C78" s="736">
        <v>2</v>
      </c>
      <c r="D78" s="736" t="s">
        <v>148</v>
      </c>
      <c r="E78" s="736" t="s">
        <v>392</v>
      </c>
      <c r="F78" s="736"/>
      <c r="G78" s="736"/>
      <c r="H78" s="678">
        <v>45474</v>
      </c>
      <c r="I78" s="675">
        <v>45323</v>
      </c>
      <c r="J78" s="736">
        <v>0</v>
      </c>
      <c r="K78" s="736">
        <v>5</v>
      </c>
      <c r="L78" s="740">
        <v>1000</v>
      </c>
      <c r="M78" s="1571"/>
      <c r="N78" s="680" t="s">
        <v>374</v>
      </c>
    </row>
    <row r="79" spans="1:14" ht="16.5" thickBot="1" x14ac:dyDescent="0.3">
      <c r="A79" s="1565"/>
      <c r="B79" s="736" t="s">
        <v>45</v>
      </c>
      <c r="C79" s="736">
        <v>3</v>
      </c>
      <c r="D79" s="736" t="s">
        <v>149</v>
      </c>
      <c r="E79" s="736" t="s">
        <v>392</v>
      </c>
      <c r="F79" s="736"/>
      <c r="G79" s="736">
        <v>1</v>
      </c>
      <c r="H79" s="678">
        <v>45474</v>
      </c>
      <c r="I79" s="675">
        <v>45323</v>
      </c>
      <c r="J79" s="736">
        <v>0</v>
      </c>
      <c r="K79" s="736">
        <v>5</v>
      </c>
      <c r="L79" s="740">
        <v>1000</v>
      </c>
      <c r="M79" s="1571"/>
      <c r="N79" s="680" t="s">
        <v>374</v>
      </c>
    </row>
    <row r="80" spans="1:14" ht="16.5" thickBot="1" x14ac:dyDescent="0.3">
      <c r="A80" s="1565"/>
      <c r="B80" s="736" t="s">
        <v>46</v>
      </c>
      <c r="C80" s="736">
        <v>4</v>
      </c>
      <c r="D80" s="736" t="s">
        <v>150</v>
      </c>
      <c r="E80" s="736" t="s">
        <v>392</v>
      </c>
      <c r="F80" s="736"/>
      <c r="G80" s="736"/>
      <c r="H80" s="678">
        <v>45474</v>
      </c>
      <c r="I80" s="675">
        <v>45323</v>
      </c>
      <c r="J80" s="736">
        <v>0</v>
      </c>
      <c r="K80" s="736">
        <v>5</v>
      </c>
      <c r="L80" s="740">
        <v>1000</v>
      </c>
      <c r="M80" s="1571"/>
      <c r="N80" s="680" t="s">
        <v>374</v>
      </c>
    </row>
    <row r="81" spans="1:14" ht="16.5" thickBot="1" x14ac:dyDescent="0.3">
      <c r="A81" s="1565"/>
      <c r="B81" s="736" t="s">
        <v>95</v>
      </c>
      <c r="C81" s="736">
        <v>5</v>
      </c>
      <c r="D81" s="736" t="s">
        <v>151</v>
      </c>
      <c r="E81" s="736" t="s">
        <v>392</v>
      </c>
      <c r="F81" s="736"/>
      <c r="G81" s="736"/>
      <c r="H81" s="678">
        <v>45474</v>
      </c>
      <c r="I81" s="675">
        <v>45323</v>
      </c>
      <c r="J81" s="736">
        <v>0</v>
      </c>
      <c r="K81" s="736">
        <v>5</v>
      </c>
      <c r="L81" s="740">
        <v>1000</v>
      </c>
      <c r="M81" s="1571"/>
      <c r="N81" s="680" t="s">
        <v>374</v>
      </c>
    </row>
    <row r="82" spans="1:14" ht="15.75" customHeight="1" thickBot="1" x14ac:dyDescent="0.3">
      <c r="A82" s="1565"/>
      <c r="B82" s="736" t="s">
        <v>47</v>
      </c>
      <c r="C82" s="736">
        <v>1</v>
      </c>
      <c r="D82" s="736" t="s">
        <v>152</v>
      </c>
      <c r="E82" s="736" t="s">
        <v>392</v>
      </c>
      <c r="F82" s="736">
        <v>1</v>
      </c>
      <c r="G82" s="736"/>
      <c r="H82" s="678">
        <v>45474</v>
      </c>
      <c r="I82" s="675">
        <v>45323</v>
      </c>
      <c r="J82" s="736">
        <v>0</v>
      </c>
      <c r="K82" s="736">
        <v>5</v>
      </c>
      <c r="L82" s="740">
        <v>1000</v>
      </c>
      <c r="M82" s="1571" t="s">
        <v>753</v>
      </c>
      <c r="N82" s="680" t="s">
        <v>374</v>
      </c>
    </row>
    <row r="83" spans="1:14" ht="16.5" thickBot="1" x14ac:dyDescent="0.3">
      <c r="A83" s="1565"/>
      <c r="B83" s="736" t="s">
        <v>48</v>
      </c>
      <c r="C83" s="736">
        <v>2</v>
      </c>
      <c r="D83" s="736" t="s">
        <v>153</v>
      </c>
      <c r="E83" s="736" t="s">
        <v>392</v>
      </c>
      <c r="F83" s="736"/>
      <c r="G83" s="736"/>
      <c r="H83" s="678">
        <v>45474</v>
      </c>
      <c r="I83" s="675">
        <v>45323</v>
      </c>
      <c r="J83" s="736">
        <v>0</v>
      </c>
      <c r="K83" s="736">
        <v>5</v>
      </c>
      <c r="L83" s="740">
        <v>1000</v>
      </c>
      <c r="M83" s="1571"/>
      <c r="N83" s="680" t="s">
        <v>374</v>
      </c>
    </row>
    <row r="84" spans="1:14" ht="36" customHeight="1" thickBot="1" x14ac:dyDescent="0.3">
      <c r="A84" s="1565"/>
      <c r="B84" s="736" t="s">
        <v>49</v>
      </c>
      <c r="C84" s="736">
        <v>3</v>
      </c>
      <c r="D84" s="736" t="s">
        <v>154</v>
      </c>
      <c r="E84" s="736" t="s">
        <v>392</v>
      </c>
      <c r="F84" s="736">
        <v>1</v>
      </c>
      <c r="G84" s="736"/>
      <c r="H84" s="678">
        <v>45474</v>
      </c>
      <c r="I84" s="675">
        <v>45323</v>
      </c>
      <c r="J84" s="736">
        <v>0</v>
      </c>
      <c r="K84" s="736">
        <v>5</v>
      </c>
      <c r="L84" s="740">
        <v>1000</v>
      </c>
      <c r="M84" s="1571"/>
      <c r="N84" s="680" t="s">
        <v>374</v>
      </c>
    </row>
    <row r="85" spans="1:14" ht="15.75" customHeight="1" thickBot="1" x14ac:dyDescent="0.3">
      <c r="A85" s="1565"/>
      <c r="B85" s="736" t="s">
        <v>50</v>
      </c>
      <c r="C85" s="736">
        <v>1</v>
      </c>
      <c r="D85" s="736" t="s">
        <v>155</v>
      </c>
      <c r="E85" s="736" t="s">
        <v>392</v>
      </c>
      <c r="F85" s="736"/>
      <c r="G85" s="736"/>
      <c r="H85" s="678">
        <v>45474</v>
      </c>
      <c r="I85" s="675">
        <v>45323</v>
      </c>
      <c r="J85" s="736">
        <v>0</v>
      </c>
      <c r="K85" s="736">
        <v>5</v>
      </c>
      <c r="L85" s="740">
        <v>1000</v>
      </c>
      <c r="M85" s="1571" t="s">
        <v>754</v>
      </c>
      <c r="N85" s="680" t="s">
        <v>374</v>
      </c>
    </row>
    <row r="86" spans="1:14" ht="16.5" thickBot="1" x14ac:dyDescent="0.3">
      <c r="A86" s="1565"/>
      <c r="B86" s="736" t="s">
        <v>51</v>
      </c>
      <c r="C86" s="736">
        <v>2</v>
      </c>
      <c r="D86" s="736" t="s">
        <v>156</v>
      </c>
      <c r="E86" s="736" t="s">
        <v>392</v>
      </c>
      <c r="F86" s="736"/>
      <c r="G86" s="736">
        <v>1</v>
      </c>
      <c r="H86" s="678">
        <v>45474</v>
      </c>
      <c r="I86" s="675">
        <v>45323</v>
      </c>
      <c r="J86" s="736">
        <v>0</v>
      </c>
      <c r="K86" s="736">
        <v>5</v>
      </c>
      <c r="L86" s="740">
        <v>1000</v>
      </c>
      <c r="M86" s="1571"/>
      <c r="N86" s="680" t="s">
        <v>374</v>
      </c>
    </row>
    <row r="87" spans="1:14" ht="16.5" thickBot="1" x14ac:dyDescent="0.3">
      <c r="A87" s="1565"/>
      <c r="B87" s="736" t="s">
        <v>51</v>
      </c>
      <c r="C87" s="736">
        <v>3</v>
      </c>
      <c r="D87" s="736">
        <v>708514</v>
      </c>
      <c r="E87" s="736" t="s">
        <v>392</v>
      </c>
      <c r="F87" s="736"/>
      <c r="G87" s="736"/>
      <c r="H87" s="678">
        <v>45474</v>
      </c>
      <c r="I87" s="675">
        <v>45323</v>
      </c>
      <c r="J87" s="736">
        <v>0</v>
      </c>
      <c r="K87" s="736">
        <v>5</v>
      </c>
      <c r="L87" s="740">
        <v>1000</v>
      </c>
      <c r="M87" s="1571"/>
      <c r="N87" s="680" t="s">
        <v>375</v>
      </c>
    </row>
    <row r="88" spans="1:14" ht="16.5" thickBot="1" x14ac:dyDescent="0.3">
      <c r="A88" s="1565"/>
      <c r="B88" s="736" t="s">
        <v>52</v>
      </c>
      <c r="C88" s="736">
        <v>4</v>
      </c>
      <c r="D88" s="736" t="s">
        <v>157</v>
      </c>
      <c r="E88" s="736" t="s">
        <v>391</v>
      </c>
      <c r="F88" s="736"/>
      <c r="G88" s="736"/>
      <c r="H88" s="678">
        <v>45474</v>
      </c>
      <c r="I88" s="675">
        <v>45323</v>
      </c>
      <c r="J88" s="736">
        <v>0</v>
      </c>
      <c r="K88" s="736">
        <v>5</v>
      </c>
      <c r="L88" s="740">
        <v>1000</v>
      </c>
      <c r="M88" s="1571"/>
      <c r="N88" s="680" t="s">
        <v>374</v>
      </c>
    </row>
    <row r="89" spans="1:14" ht="16.5" thickBot="1" x14ac:dyDescent="0.3">
      <c r="A89" s="1565"/>
      <c r="B89" s="736" t="s">
        <v>53</v>
      </c>
      <c r="C89" s="736">
        <v>5</v>
      </c>
      <c r="D89" s="736" t="s">
        <v>158</v>
      </c>
      <c r="E89" s="736" t="s">
        <v>392</v>
      </c>
      <c r="F89" s="736"/>
      <c r="G89" s="736"/>
      <c r="H89" s="678">
        <v>45474</v>
      </c>
      <c r="I89" s="675">
        <v>45323</v>
      </c>
      <c r="J89" s="736">
        <v>0</v>
      </c>
      <c r="K89" s="736">
        <v>5</v>
      </c>
      <c r="L89" s="740">
        <v>1000</v>
      </c>
      <c r="M89" s="1571"/>
      <c r="N89" s="680" t="s">
        <v>374</v>
      </c>
    </row>
    <row r="90" spans="1:14" ht="16.5" thickBot="1" x14ac:dyDescent="0.3">
      <c r="A90" s="1565"/>
      <c r="B90" s="736" t="s">
        <v>53</v>
      </c>
      <c r="C90" s="736">
        <v>6</v>
      </c>
      <c r="D90" s="736">
        <v>708513</v>
      </c>
      <c r="E90" s="736" t="s">
        <v>391</v>
      </c>
      <c r="F90" s="736"/>
      <c r="G90" s="736"/>
      <c r="H90" s="678">
        <v>45474</v>
      </c>
      <c r="I90" s="675">
        <v>45323</v>
      </c>
      <c r="J90" s="736">
        <v>0</v>
      </c>
      <c r="K90" s="736">
        <v>5</v>
      </c>
      <c r="L90" s="740">
        <v>1000</v>
      </c>
      <c r="M90" s="1571"/>
      <c r="N90" s="680" t="s">
        <v>375</v>
      </c>
    </row>
    <row r="91" spans="1:14" ht="16.5" thickBot="1" x14ac:dyDescent="0.3">
      <c r="A91" s="1565"/>
      <c r="B91" s="736" t="s">
        <v>54</v>
      </c>
      <c r="C91" s="736">
        <v>7</v>
      </c>
      <c r="D91" s="736" t="s">
        <v>159</v>
      </c>
      <c r="E91" s="736" t="s">
        <v>392</v>
      </c>
      <c r="F91" s="736"/>
      <c r="G91" s="736"/>
      <c r="H91" s="678">
        <v>45474</v>
      </c>
      <c r="I91" s="675">
        <v>45323</v>
      </c>
      <c r="J91" s="736">
        <v>0</v>
      </c>
      <c r="K91" s="736">
        <v>5</v>
      </c>
      <c r="L91" s="740">
        <v>1000</v>
      </c>
      <c r="M91" s="1571"/>
      <c r="N91" s="680" t="s">
        <v>374</v>
      </c>
    </row>
    <row r="92" spans="1:14" ht="15.75" customHeight="1" thickBot="1" x14ac:dyDescent="0.3">
      <c r="A92" s="1565"/>
      <c r="B92" s="736" t="s">
        <v>55</v>
      </c>
      <c r="C92" s="736">
        <v>1</v>
      </c>
      <c r="D92" s="736" t="s">
        <v>160</v>
      </c>
      <c r="E92" s="736" t="s">
        <v>392</v>
      </c>
      <c r="F92" s="736"/>
      <c r="G92" s="736"/>
      <c r="H92" s="678">
        <v>45474</v>
      </c>
      <c r="I92" s="675">
        <v>45323</v>
      </c>
      <c r="J92" s="736">
        <v>0</v>
      </c>
      <c r="K92" s="736">
        <v>5</v>
      </c>
      <c r="L92" s="740">
        <v>1000</v>
      </c>
      <c r="M92" s="1571" t="s">
        <v>721</v>
      </c>
      <c r="N92" s="680" t="s">
        <v>374</v>
      </c>
    </row>
    <row r="93" spans="1:14" ht="16.5" thickBot="1" x14ac:dyDescent="0.3">
      <c r="A93" s="1565"/>
      <c r="B93" s="736" t="s">
        <v>56</v>
      </c>
      <c r="C93" s="736">
        <v>2</v>
      </c>
      <c r="D93" s="736" t="s">
        <v>161</v>
      </c>
      <c r="E93" s="736" t="s">
        <v>392</v>
      </c>
      <c r="F93" s="736"/>
      <c r="G93" s="736"/>
      <c r="H93" s="678">
        <v>45474</v>
      </c>
      <c r="I93" s="675">
        <v>45323</v>
      </c>
      <c r="J93" s="736">
        <v>0</v>
      </c>
      <c r="K93" s="736">
        <v>5</v>
      </c>
      <c r="L93" s="740">
        <v>1000</v>
      </c>
      <c r="M93" s="1571"/>
      <c r="N93" s="680" t="s">
        <v>374</v>
      </c>
    </row>
    <row r="94" spans="1:14" ht="33.75" customHeight="1" thickBot="1" x14ac:dyDescent="0.3">
      <c r="A94" s="1565"/>
      <c r="B94" s="736" t="s">
        <v>57</v>
      </c>
      <c r="C94" s="736">
        <v>3</v>
      </c>
      <c r="D94" s="736" t="s">
        <v>162</v>
      </c>
      <c r="E94" s="736" t="s">
        <v>392</v>
      </c>
      <c r="F94" s="736"/>
      <c r="G94" s="736"/>
      <c r="H94" s="678">
        <v>45474</v>
      </c>
      <c r="I94" s="675">
        <v>45323</v>
      </c>
      <c r="J94" s="736">
        <v>0</v>
      </c>
      <c r="K94" s="736">
        <v>5</v>
      </c>
      <c r="L94" s="740">
        <v>1000</v>
      </c>
      <c r="M94" s="1571"/>
      <c r="N94" s="680" t="s">
        <v>374</v>
      </c>
    </row>
    <row r="95" spans="1:14" ht="15.75" customHeight="1" thickBot="1" x14ac:dyDescent="0.3">
      <c r="A95" s="1565"/>
      <c r="B95" s="736" t="s">
        <v>58</v>
      </c>
      <c r="C95" s="736">
        <v>1</v>
      </c>
      <c r="D95" s="736" t="s">
        <v>163</v>
      </c>
      <c r="E95" s="736" t="s">
        <v>392</v>
      </c>
      <c r="F95" s="736"/>
      <c r="G95" s="736"/>
      <c r="H95" s="678">
        <v>45474</v>
      </c>
      <c r="I95" s="675">
        <v>45323</v>
      </c>
      <c r="J95" s="736">
        <v>0</v>
      </c>
      <c r="K95" s="736">
        <v>5</v>
      </c>
      <c r="L95" s="740">
        <v>1000</v>
      </c>
      <c r="M95" s="1571" t="s">
        <v>722</v>
      </c>
      <c r="N95" s="680" t="s">
        <v>374</v>
      </c>
    </row>
    <row r="96" spans="1:14" ht="16.5" thickBot="1" x14ac:dyDescent="0.3">
      <c r="A96" s="1565"/>
      <c r="B96" s="736" t="s">
        <v>59</v>
      </c>
      <c r="C96" s="736">
        <v>2</v>
      </c>
      <c r="D96" s="736" t="s">
        <v>164</v>
      </c>
      <c r="E96" s="736" t="s">
        <v>392</v>
      </c>
      <c r="F96" s="736"/>
      <c r="G96" s="736"/>
      <c r="H96" s="678">
        <v>45474</v>
      </c>
      <c r="I96" s="675">
        <v>45323</v>
      </c>
      <c r="J96" s="736">
        <v>0</v>
      </c>
      <c r="K96" s="736">
        <v>5</v>
      </c>
      <c r="L96" s="740">
        <v>1000</v>
      </c>
      <c r="M96" s="1571"/>
      <c r="N96" s="680" t="s">
        <v>374</v>
      </c>
    </row>
    <row r="97" spans="1:14" ht="16.5" thickBot="1" x14ac:dyDescent="0.3">
      <c r="A97" s="1565"/>
      <c r="B97" s="736" t="s">
        <v>60</v>
      </c>
      <c r="C97" s="736">
        <v>3</v>
      </c>
      <c r="D97" s="736" t="s">
        <v>165</v>
      </c>
      <c r="E97" s="736" t="s">
        <v>392</v>
      </c>
      <c r="F97" s="736"/>
      <c r="G97" s="736"/>
      <c r="H97" s="678">
        <v>45474</v>
      </c>
      <c r="I97" s="675">
        <v>45323</v>
      </c>
      <c r="J97" s="736">
        <v>0</v>
      </c>
      <c r="K97" s="736">
        <v>5</v>
      </c>
      <c r="L97" s="740">
        <v>1000</v>
      </c>
      <c r="M97" s="1571"/>
      <c r="N97" s="680" t="s">
        <v>374</v>
      </c>
    </row>
    <row r="98" spans="1:14" ht="16.5" thickBot="1" x14ac:dyDescent="0.3">
      <c r="A98" s="1565"/>
      <c r="B98" s="736" t="s">
        <v>61</v>
      </c>
      <c r="C98" s="736">
        <v>4</v>
      </c>
      <c r="D98" s="736" t="s">
        <v>166</v>
      </c>
      <c r="E98" s="736" t="s">
        <v>392</v>
      </c>
      <c r="F98" s="736"/>
      <c r="G98" s="736"/>
      <c r="H98" s="678">
        <v>45474</v>
      </c>
      <c r="I98" s="675">
        <v>45323</v>
      </c>
      <c r="J98" s="736">
        <v>0</v>
      </c>
      <c r="K98" s="736">
        <v>5</v>
      </c>
      <c r="L98" s="740">
        <v>1000</v>
      </c>
      <c r="M98" s="1571"/>
      <c r="N98" s="680" t="s">
        <v>374</v>
      </c>
    </row>
    <row r="99" spans="1:14" ht="15.75" customHeight="1" thickBot="1" x14ac:dyDescent="0.3">
      <c r="A99" s="1565"/>
      <c r="B99" s="736" t="s">
        <v>10</v>
      </c>
      <c r="C99" s="736">
        <v>1</v>
      </c>
      <c r="D99" s="736" t="s">
        <v>167</v>
      </c>
      <c r="E99" s="736" t="s">
        <v>392</v>
      </c>
      <c r="F99" s="736"/>
      <c r="G99" s="736"/>
      <c r="H99" s="678">
        <v>45474</v>
      </c>
      <c r="I99" s="675">
        <v>45323</v>
      </c>
      <c r="J99" s="736">
        <v>0</v>
      </c>
      <c r="K99" s="736">
        <v>5</v>
      </c>
      <c r="L99" s="740">
        <v>1000</v>
      </c>
      <c r="M99" s="1571" t="s">
        <v>723</v>
      </c>
      <c r="N99" s="680" t="s">
        <v>374</v>
      </c>
    </row>
    <row r="100" spans="1:14" ht="16.5" thickBot="1" x14ac:dyDescent="0.3">
      <c r="A100" s="1565"/>
      <c r="B100" s="736" t="s">
        <v>11</v>
      </c>
      <c r="C100" s="736">
        <v>2</v>
      </c>
      <c r="D100" s="736" t="s">
        <v>168</v>
      </c>
      <c r="E100" s="736" t="s">
        <v>392</v>
      </c>
      <c r="F100" s="736"/>
      <c r="G100" s="736"/>
      <c r="H100" s="678">
        <v>45474</v>
      </c>
      <c r="I100" s="675">
        <v>45323</v>
      </c>
      <c r="J100" s="736">
        <v>0</v>
      </c>
      <c r="K100" s="736">
        <v>5</v>
      </c>
      <c r="L100" s="740">
        <v>1000</v>
      </c>
      <c r="M100" s="1571"/>
      <c r="N100" s="680" t="s">
        <v>374</v>
      </c>
    </row>
    <row r="101" spans="1:14" ht="16.5" thickBot="1" x14ac:dyDescent="0.3">
      <c r="A101" s="1565"/>
      <c r="B101" s="736" t="s">
        <v>12</v>
      </c>
      <c r="C101" s="736">
        <v>3</v>
      </c>
      <c r="D101" s="736" t="s">
        <v>169</v>
      </c>
      <c r="E101" s="736" t="s">
        <v>392</v>
      </c>
      <c r="F101" s="736">
        <v>2</v>
      </c>
      <c r="G101" s="736"/>
      <c r="H101" s="678">
        <v>45474</v>
      </c>
      <c r="I101" s="675">
        <v>45323</v>
      </c>
      <c r="J101" s="736">
        <v>0</v>
      </c>
      <c r="K101" s="736">
        <v>5</v>
      </c>
      <c r="L101" s="740">
        <v>1000</v>
      </c>
      <c r="M101" s="1571"/>
      <c r="N101" s="680" t="s">
        <v>374</v>
      </c>
    </row>
    <row r="102" spans="1:14" ht="16.5" thickBot="1" x14ac:dyDescent="0.3">
      <c r="A102" s="1565"/>
      <c r="B102" s="736" t="s">
        <v>13</v>
      </c>
      <c r="C102" s="736">
        <v>4</v>
      </c>
      <c r="D102" s="736" t="s">
        <v>170</v>
      </c>
      <c r="E102" s="736" t="s">
        <v>392</v>
      </c>
      <c r="F102" s="736"/>
      <c r="G102" s="736"/>
      <c r="H102" s="678">
        <v>45474</v>
      </c>
      <c r="I102" s="675">
        <v>45323</v>
      </c>
      <c r="J102" s="736">
        <v>0</v>
      </c>
      <c r="K102" s="736">
        <v>5</v>
      </c>
      <c r="L102" s="740">
        <v>1000</v>
      </c>
      <c r="M102" s="1571"/>
      <c r="N102" s="680" t="s">
        <v>374</v>
      </c>
    </row>
    <row r="103" spans="1:14" ht="15.75" customHeight="1" thickBot="1" x14ac:dyDescent="0.3">
      <c r="A103" s="1565"/>
      <c r="B103" s="736" t="s">
        <v>14</v>
      </c>
      <c r="C103" s="736">
        <v>1</v>
      </c>
      <c r="D103" s="736" t="s">
        <v>171</v>
      </c>
      <c r="E103" s="736" t="s">
        <v>392</v>
      </c>
      <c r="F103" s="736"/>
      <c r="G103" s="736"/>
      <c r="H103" s="678">
        <v>45474</v>
      </c>
      <c r="I103" s="675">
        <v>45323</v>
      </c>
      <c r="J103" s="736">
        <v>0</v>
      </c>
      <c r="K103" s="736">
        <v>5</v>
      </c>
      <c r="L103" s="740">
        <v>1000</v>
      </c>
      <c r="M103" s="1571" t="s">
        <v>724</v>
      </c>
      <c r="N103" s="680" t="s">
        <v>374</v>
      </c>
    </row>
    <row r="104" spans="1:14" ht="16.5" thickBot="1" x14ac:dyDescent="0.3">
      <c r="A104" s="1565"/>
      <c r="B104" s="736" t="s">
        <v>15</v>
      </c>
      <c r="C104" s="736">
        <v>2</v>
      </c>
      <c r="D104" s="736" t="s">
        <v>172</v>
      </c>
      <c r="E104" s="736" t="s">
        <v>392</v>
      </c>
      <c r="F104" s="736">
        <v>2</v>
      </c>
      <c r="G104" s="736"/>
      <c r="H104" s="678">
        <v>45474</v>
      </c>
      <c r="I104" s="675">
        <v>45323</v>
      </c>
      <c r="J104" s="736">
        <v>0</v>
      </c>
      <c r="K104" s="736">
        <v>5</v>
      </c>
      <c r="L104" s="740">
        <v>1000</v>
      </c>
      <c r="M104" s="1571"/>
      <c r="N104" s="680" t="s">
        <v>374</v>
      </c>
    </row>
    <row r="105" spans="1:14" ht="16.5" thickBot="1" x14ac:dyDescent="0.3">
      <c r="A105" s="1565"/>
      <c r="B105" s="736" t="s">
        <v>16</v>
      </c>
      <c r="C105" s="736">
        <v>3</v>
      </c>
      <c r="D105" s="736" t="s">
        <v>173</v>
      </c>
      <c r="E105" s="736" t="s">
        <v>392</v>
      </c>
      <c r="F105" s="736"/>
      <c r="G105" s="736"/>
      <c r="H105" s="678">
        <v>45474</v>
      </c>
      <c r="I105" s="675">
        <v>45323</v>
      </c>
      <c r="J105" s="736">
        <v>0</v>
      </c>
      <c r="K105" s="736">
        <v>5</v>
      </c>
      <c r="L105" s="740">
        <v>1000</v>
      </c>
      <c r="M105" s="1571"/>
      <c r="N105" s="680" t="s">
        <v>374</v>
      </c>
    </row>
    <row r="106" spans="1:14" ht="16.5" thickBot="1" x14ac:dyDescent="0.3">
      <c r="A106" s="1565"/>
      <c r="B106" s="736" t="s">
        <v>17</v>
      </c>
      <c r="C106" s="736">
        <v>4</v>
      </c>
      <c r="D106" s="736" t="s">
        <v>174</v>
      </c>
      <c r="E106" s="736" t="s">
        <v>392</v>
      </c>
      <c r="F106" s="736"/>
      <c r="G106" s="736"/>
      <c r="H106" s="678">
        <v>45474</v>
      </c>
      <c r="I106" s="675">
        <v>45323</v>
      </c>
      <c r="J106" s="736">
        <v>0</v>
      </c>
      <c r="K106" s="736">
        <v>5</v>
      </c>
      <c r="L106" s="740">
        <v>1000</v>
      </c>
      <c r="M106" s="1571"/>
      <c r="N106" s="680" t="s">
        <v>374</v>
      </c>
    </row>
    <row r="107" spans="1:14" ht="16.5" thickBot="1" x14ac:dyDescent="0.3">
      <c r="A107" s="1565"/>
      <c r="B107" s="736" t="s">
        <v>62</v>
      </c>
      <c r="C107" s="736">
        <v>5</v>
      </c>
      <c r="D107" s="736" t="s">
        <v>175</v>
      </c>
      <c r="E107" s="736" t="s">
        <v>392</v>
      </c>
      <c r="F107" s="736"/>
      <c r="G107" s="736">
        <v>1</v>
      </c>
      <c r="H107" s="678">
        <v>45474</v>
      </c>
      <c r="I107" s="675">
        <v>45323</v>
      </c>
      <c r="J107" s="736">
        <v>0</v>
      </c>
      <c r="K107" s="736">
        <v>5</v>
      </c>
      <c r="L107" s="740">
        <v>1000</v>
      </c>
      <c r="M107" s="1571"/>
      <c r="N107" s="680" t="s">
        <v>374</v>
      </c>
    </row>
    <row r="108" spans="1:14" ht="15.75" customHeight="1" thickBot="1" x14ac:dyDescent="0.3">
      <c r="A108" s="1565"/>
      <c r="B108" s="736" t="s">
        <v>18</v>
      </c>
      <c r="C108" s="736">
        <v>1</v>
      </c>
      <c r="D108" s="736" t="s">
        <v>176</v>
      </c>
      <c r="E108" s="736" t="s">
        <v>392</v>
      </c>
      <c r="F108" s="736"/>
      <c r="G108" s="736"/>
      <c r="H108" s="678">
        <v>45474</v>
      </c>
      <c r="I108" s="675">
        <v>45323</v>
      </c>
      <c r="J108" s="736">
        <v>0</v>
      </c>
      <c r="K108" s="736">
        <v>5</v>
      </c>
      <c r="L108" s="740">
        <v>1000</v>
      </c>
      <c r="M108" s="1571" t="s">
        <v>725</v>
      </c>
      <c r="N108" s="680" t="s">
        <v>374</v>
      </c>
    </row>
    <row r="109" spans="1:14" ht="16.5" thickBot="1" x14ac:dyDescent="0.3">
      <c r="A109" s="1565"/>
      <c r="B109" s="736" t="s">
        <v>19</v>
      </c>
      <c r="C109" s="736">
        <v>2</v>
      </c>
      <c r="D109" s="736" t="s">
        <v>177</v>
      </c>
      <c r="E109" s="736" t="s">
        <v>392</v>
      </c>
      <c r="F109" s="736"/>
      <c r="G109" s="736"/>
      <c r="H109" s="678">
        <v>45474</v>
      </c>
      <c r="I109" s="675">
        <v>45323</v>
      </c>
      <c r="J109" s="736">
        <v>0</v>
      </c>
      <c r="K109" s="736">
        <v>5</v>
      </c>
      <c r="L109" s="740">
        <v>1000</v>
      </c>
      <c r="M109" s="1571"/>
      <c r="N109" s="680" t="s">
        <v>374</v>
      </c>
    </row>
    <row r="110" spans="1:14" ht="37.5" customHeight="1" thickBot="1" x14ac:dyDescent="0.3">
      <c r="A110" s="1565"/>
      <c r="B110" s="736" t="s">
        <v>20</v>
      </c>
      <c r="C110" s="736">
        <v>3</v>
      </c>
      <c r="D110" s="736" t="s">
        <v>178</v>
      </c>
      <c r="E110" s="736" t="s">
        <v>392</v>
      </c>
      <c r="F110" s="736"/>
      <c r="G110" s="736"/>
      <c r="H110" s="678">
        <v>45474</v>
      </c>
      <c r="I110" s="675">
        <v>45323</v>
      </c>
      <c r="J110" s="736">
        <v>0</v>
      </c>
      <c r="K110" s="736">
        <v>5</v>
      </c>
      <c r="L110" s="740">
        <v>1000</v>
      </c>
      <c r="M110" s="1571"/>
      <c r="N110" s="680" t="s">
        <v>374</v>
      </c>
    </row>
    <row r="111" spans="1:14" ht="63.75" thickBot="1" x14ac:dyDescent="0.3">
      <c r="A111" s="1565"/>
      <c r="B111" s="736" t="s">
        <v>95</v>
      </c>
      <c r="C111" s="736">
        <v>1</v>
      </c>
      <c r="D111" s="736">
        <v>15215</v>
      </c>
      <c r="E111" s="736" t="s">
        <v>392</v>
      </c>
      <c r="F111" s="736"/>
      <c r="G111" s="736"/>
      <c r="H111" s="678">
        <v>45474</v>
      </c>
      <c r="I111" s="675">
        <v>45323</v>
      </c>
      <c r="J111" s="736">
        <v>0</v>
      </c>
      <c r="K111" s="736">
        <v>2</v>
      </c>
      <c r="L111" s="740">
        <v>250</v>
      </c>
      <c r="M111" s="736" t="s">
        <v>752</v>
      </c>
      <c r="N111" s="680" t="s">
        <v>561</v>
      </c>
    </row>
    <row r="112" spans="1:14" ht="15.75" customHeight="1" thickBot="1" x14ac:dyDescent="0.3">
      <c r="A112" s="1565"/>
      <c r="B112" s="736" t="s">
        <v>47</v>
      </c>
      <c r="C112" s="736">
        <v>2</v>
      </c>
      <c r="D112" s="736">
        <v>15216</v>
      </c>
      <c r="E112" s="736" t="s">
        <v>392</v>
      </c>
      <c r="F112" s="736"/>
      <c r="G112" s="736"/>
      <c r="H112" s="678">
        <v>45474</v>
      </c>
      <c r="I112" s="675">
        <v>45323</v>
      </c>
      <c r="J112" s="736">
        <v>0</v>
      </c>
      <c r="K112" s="736">
        <v>2</v>
      </c>
      <c r="L112" s="740">
        <v>250</v>
      </c>
      <c r="M112" s="1571" t="s">
        <v>753</v>
      </c>
      <c r="N112" s="680" t="s">
        <v>561</v>
      </c>
    </row>
    <row r="113" spans="1:14" ht="16.5" thickBot="1" x14ac:dyDescent="0.3">
      <c r="A113" s="1565"/>
      <c r="B113" s="736" t="s">
        <v>48</v>
      </c>
      <c r="C113" s="736">
        <v>3</v>
      </c>
      <c r="D113" s="736">
        <v>15217</v>
      </c>
      <c r="E113" s="736" t="s">
        <v>392</v>
      </c>
      <c r="F113" s="736"/>
      <c r="G113" s="736"/>
      <c r="H113" s="678">
        <v>45474</v>
      </c>
      <c r="I113" s="675">
        <v>45323</v>
      </c>
      <c r="J113" s="736">
        <v>0</v>
      </c>
      <c r="K113" s="736">
        <v>2</v>
      </c>
      <c r="L113" s="740">
        <v>250</v>
      </c>
      <c r="M113" s="1571"/>
      <c r="N113" s="680" t="s">
        <v>561</v>
      </c>
    </row>
    <row r="114" spans="1:14" ht="35.25" customHeight="1" thickBot="1" x14ac:dyDescent="0.3">
      <c r="A114" s="1565"/>
      <c r="B114" s="736" t="s">
        <v>49</v>
      </c>
      <c r="C114" s="736">
        <v>4</v>
      </c>
      <c r="D114" s="736">
        <v>15214</v>
      </c>
      <c r="E114" s="736" t="s">
        <v>392</v>
      </c>
      <c r="F114" s="736"/>
      <c r="G114" s="736"/>
      <c r="H114" s="678">
        <v>45474</v>
      </c>
      <c r="I114" s="675">
        <v>45323</v>
      </c>
      <c r="J114" s="736">
        <v>0</v>
      </c>
      <c r="K114" s="736">
        <v>2</v>
      </c>
      <c r="L114" s="740">
        <v>250</v>
      </c>
      <c r="M114" s="1571"/>
      <c r="N114" s="680" t="s">
        <v>561</v>
      </c>
    </row>
    <row r="115" spans="1:14" ht="15.75" customHeight="1" thickBot="1" x14ac:dyDescent="0.3">
      <c r="A115" s="1565"/>
      <c r="B115" s="736" t="s">
        <v>11</v>
      </c>
      <c r="C115" s="736">
        <v>5</v>
      </c>
      <c r="D115" s="736">
        <v>15058</v>
      </c>
      <c r="E115" s="736" t="s">
        <v>392</v>
      </c>
      <c r="F115" s="736"/>
      <c r="G115" s="736"/>
      <c r="H115" s="678">
        <v>45474</v>
      </c>
      <c r="I115" s="675">
        <v>45323</v>
      </c>
      <c r="J115" s="736">
        <v>0</v>
      </c>
      <c r="K115" s="736">
        <v>2</v>
      </c>
      <c r="L115" s="740">
        <v>250</v>
      </c>
      <c r="M115" s="1571" t="s">
        <v>723</v>
      </c>
      <c r="N115" s="680" t="s">
        <v>561</v>
      </c>
    </row>
    <row r="116" spans="1:14" ht="45" customHeight="1" thickBot="1" x14ac:dyDescent="0.3">
      <c r="A116" s="1565"/>
      <c r="B116" s="736" t="s">
        <v>12</v>
      </c>
      <c r="C116" s="736">
        <v>6</v>
      </c>
      <c r="D116" s="736">
        <v>15057</v>
      </c>
      <c r="E116" s="736" t="s">
        <v>392</v>
      </c>
      <c r="F116" s="736"/>
      <c r="G116" s="736"/>
      <c r="H116" s="678">
        <v>45474</v>
      </c>
      <c r="I116" s="675">
        <v>45323</v>
      </c>
      <c r="J116" s="736">
        <v>0</v>
      </c>
      <c r="K116" s="736">
        <v>2</v>
      </c>
      <c r="L116" s="740">
        <v>250</v>
      </c>
      <c r="M116" s="1571"/>
      <c r="N116" s="680" t="s">
        <v>561</v>
      </c>
    </row>
    <row r="117" spans="1:14" ht="63.75" thickBot="1" x14ac:dyDescent="0.3">
      <c r="A117" s="1565"/>
      <c r="B117" s="736" t="s">
        <v>62</v>
      </c>
      <c r="C117" s="736">
        <v>7</v>
      </c>
      <c r="D117" s="736">
        <v>15066</v>
      </c>
      <c r="E117" s="736" t="s">
        <v>392</v>
      </c>
      <c r="F117" s="736"/>
      <c r="G117" s="736"/>
      <c r="H117" s="678">
        <v>45474</v>
      </c>
      <c r="I117" s="675">
        <v>45323</v>
      </c>
      <c r="J117" s="736">
        <v>0</v>
      </c>
      <c r="K117" s="736">
        <v>2</v>
      </c>
      <c r="L117" s="740">
        <v>250</v>
      </c>
      <c r="M117" s="736" t="s">
        <v>724</v>
      </c>
      <c r="N117" s="680" t="s">
        <v>561</v>
      </c>
    </row>
    <row r="118" spans="1:14" ht="15.75" customHeight="1" thickBot="1" x14ac:dyDescent="0.3">
      <c r="A118" s="1565"/>
      <c r="B118" s="736" t="s">
        <v>19</v>
      </c>
      <c r="C118" s="736">
        <v>8</v>
      </c>
      <c r="D118" s="736">
        <v>15065</v>
      </c>
      <c r="E118" s="736" t="s">
        <v>392</v>
      </c>
      <c r="F118" s="736"/>
      <c r="G118" s="736"/>
      <c r="H118" s="678">
        <v>45474</v>
      </c>
      <c r="I118" s="675">
        <v>45323</v>
      </c>
      <c r="J118" s="736">
        <v>0</v>
      </c>
      <c r="K118" s="736">
        <v>2</v>
      </c>
      <c r="L118" s="740">
        <v>250</v>
      </c>
      <c r="M118" s="1571" t="s">
        <v>725</v>
      </c>
      <c r="N118" s="680" t="s">
        <v>561</v>
      </c>
    </row>
    <row r="119" spans="1:14" ht="53.25" customHeight="1" thickBot="1" x14ac:dyDescent="0.3">
      <c r="A119" s="1566"/>
      <c r="B119" s="736" t="s">
        <v>20</v>
      </c>
      <c r="C119" s="733">
        <v>9</v>
      </c>
      <c r="D119" s="733">
        <v>15064</v>
      </c>
      <c r="E119" s="733" t="s">
        <v>392</v>
      </c>
      <c r="F119" s="733"/>
      <c r="G119" s="733"/>
      <c r="H119" s="682">
        <v>45474</v>
      </c>
      <c r="I119" s="675">
        <v>45323</v>
      </c>
      <c r="J119" s="736">
        <v>0</v>
      </c>
      <c r="K119" s="736">
        <v>2</v>
      </c>
      <c r="L119" s="740">
        <v>250</v>
      </c>
      <c r="M119" s="1571"/>
      <c r="N119" s="684" t="s">
        <v>561</v>
      </c>
    </row>
    <row r="120" spans="1:14" ht="15.75" customHeight="1" thickBot="1" x14ac:dyDescent="0.3">
      <c r="A120" s="1575" t="s">
        <v>804</v>
      </c>
      <c r="B120" s="736" t="s">
        <v>26</v>
      </c>
      <c r="C120" s="737">
        <v>1</v>
      </c>
      <c r="D120" s="736" t="s">
        <v>179</v>
      </c>
      <c r="E120" s="737" t="s">
        <v>392</v>
      </c>
      <c r="F120" s="737">
        <v>1</v>
      </c>
      <c r="G120" s="737"/>
      <c r="H120" s="675">
        <v>45474</v>
      </c>
      <c r="I120" s="675">
        <v>45323</v>
      </c>
      <c r="J120" s="737">
        <v>0</v>
      </c>
      <c r="K120" s="737">
        <v>5</v>
      </c>
      <c r="L120" s="676">
        <v>1000</v>
      </c>
      <c r="M120" s="1571" t="s">
        <v>806</v>
      </c>
      <c r="N120" s="736" t="s">
        <v>374</v>
      </c>
    </row>
    <row r="121" spans="1:14" ht="16.5" thickBot="1" x14ac:dyDescent="0.3">
      <c r="A121" s="1575"/>
      <c r="B121" s="736" t="s">
        <v>27</v>
      </c>
      <c r="C121" s="736">
        <v>2</v>
      </c>
      <c r="D121" s="736" t="s">
        <v>180</v>
      </c>
      <c r="E121" s="736" t="s">
        <v>392</v>
      </c>
      <c r="F121" s="736"/>
      <c r="G121" s="736"/>
      <c r="H121" s="678">
        <v>45474</v>
      </c>
      <c r="I121" s="675">
        <v>45323</v>
      </c>
      <c r="J121" s="736">
        <v>0</v>
      </c>
      <c r="K121" s="736">
        <v>5</v>
      </c>
      <c r="L121" s="740">
        <v>1000</v>
      </c>
      <c r="M121" s="1571"/>
      <c r="N121" s="736" t="s">
        <v>374</v>
      </c>
    </row>
    <row r="122" spans="1:14" ht="16.5" thickBot="1" x14ac:dyDescent="0.3">
      <c r="A122" s="1575"/>
      <c r="B122" s="736" t="s">
        <v>28</v>
      </c>
      <c r="C122" s="736">
        <v>3</v>
      </c>
      <c r="D122" s="736" t="s">
        <v>181</v>
      </c>
      <c r="E122" s="736" t="s">
        <v>392</v>
      </c>
      <c r="F122" s="736"/>
      <c r="G122" s="736"/>
      <c r="H122" s="678"/>
      <c r="I122" s="675">
        <v>45323</v>
      </c>
      <c r="J122" s="736"/>
      <c r="K122" s="736"/>
      <c r="L122" s="740"/>
      <c r="M122" s="1571"/>
      <c r="N122" s="736" t="s">
        <v>374</v>
      </c>
    </row>
    <row r="123" spans="1:14" ht="16.5" thickBot="1" x14ac:dyDescent="0.3">
      <c r="A123" s="1575"/>
      <c r="B123" s="736" t="s">
        <v>29</v>
      </c>
      <c r="C123" s="736">
        <v>4</v>
      </c>
      <c r="D123" s="736" t="s">
        <v>182</v>
      </c>
      <c r="E123" s="736" t="s">
        <v>392</v>
      </c>
      <c r="F123" s="736"/>
      <c r="G123" s="736"/>
      <c r="H123" s="678">
        <v>45474</v>
      </c>
      <c r="I123" s="675">
        <v>45323</v>
      </c>
      <c r="J123" s="736">
        <v>0</v>
      </c>
      <c r="K123" s="736">
        <v>5</v>
      </c>
      <c r="L123" s="740">
        <v>1000</v>
      </c>
      <c r="M123" s="1571"/>
      <c r="N123" s="736" t="s">
        <v>374</v>
      </c>
    </row>
    <row r="124" spans="1:14" ht="15.75" customHeight="1" thickBot="1" x14ac:dyDescent="0.3">
      <c r="A124" s="1575"/>
      <c r="B124" s="736" t="s">
        <v>64</v>
      </c>
      <c r="C124" s="736">
        <v>1</v>
      </c>
      <c r="D124" s="736" t="s">
        <v>183</v>
      </c>
      <c r="E124" s="736" t="s">
        <v>392</v>
      </c>
      <c r="F124" s="736"/>
      <c r="G124" s="736"/>
      <c r="H124" s="678">
        <v>45474</v>
      </c>
      <c r="I124" s="675">
        <v>45323</v>
      </c>
      <c r="J124" s="736">
        <v>0</v>
      </c>
      <c r="K124" s="736">
        <v>5</v>
      </c>
      <c r="L124" s="740">
        <v>1000</v>
      </c>
      <c r="M124" s="1571" t="s">
        <v>729</v>
      </c>
      <c r="N124" s="736" t="s">
        <v>374</v>
      </c>
    </row>
    <row r="125" spans="1:14" ht="16.5" thickBot="1" x14ac:dyDescent="0.3">
      <c r="A125" s="1575"/>
      <c r="B125" s="736" t="s">
        <v>65</v>
      </c>
      <c r="C125" s="736">
        <v>2</v>
      </c>
      <c r="D125" s="736" t="s">
        <v>184</v>
      </c>
      <c r="E125" s="736" t="s">
        <v>392</v>
      </c>
      <c r="F125" s="736">
        <v>1</v>
      </c>
      <c r="G125" s="736"/>
      <c r="H125" s="678">
        <v>45474</v>
      </c>
      <c r="I125" s="675">
        <v>45323</v>
      </c>
      <c r="J125" s="736">
        <v>0</v>
      </c>
      <c r="K125" s="736">
        <v>5</v>
      </c>
      <c r="L125" s="740">
        <v>1000</v>
      </c>
      <c r="M125" s="1571"/>
      <c r="N125" s="736" t="s">
        <v>374</v>
      </c>
    </row>
    <row r="126" spans="1:14" ht="16.5" thickBot="1" x14ac:dyDescent="0.3">
      <c r="A126" s="1575"/>
      <c r="B126" s="736" t="s">
        <v>66</v>
      </c>
      <c r="C126" s="736">
        <v>3</v>
      </c>
      <c r="D126" s="736" t="s">
        <v>185</v>
      </c>
      <c r="E126" s="736" t="s">
        <v>392</v>
      </c>
      <c r="F126" s="736"/>
      <c r="G126" s="736"/>
      <c r="H126" s="678">
        <v>45474</v>
      </c>
      <c r="I126" s="675">
        <v>45323</v>
      </c>
      <c r="J126" s="736">
        <v>0</v>
      </c>
      <c r="K126" s="736">
        <v>5</v>
      </c>
      <c r="L126" s="740">
        <v>1000</v>
      </c>
      <c r="M126" s="1571"/>
      <c r="N126" s="736" t="s">
        <v>374</v>
      </c>
    </row>
    <row r="127" spans="1:14" ht="16.5" thickBot="1" x14ac:dyDescent="0.3">
      <c r="A127" s="1575"/>
      <c r="B127" s="736" t="s">
        <v>91</v>
      </c>
      <c r="C127" s="736">
        <v>4</v>
      </c>
      <c r="D127" s="736" t="s">
        <v>186</v>
      </c>
      <c r="E127" s="736" t="s">
        <v>392</v>
      </c>
      <c r="F127" s="736"/>
      <c r="G127" s="736"/>
      <c r="H127" s="678">
        <v>45474</v>
      </c>
      <c r="I127" s="675">
        <v>45323</v>
      </c>
      <c r="J127" s="736">
        <v>0</v>
      </c>
      <c r="K127" s="736">
        <v>5</v>
      </c>
      <c r="L127" s="740">
        <v>1000</v>
      </c>
      <c r="M127" s="1571"/>
      <c r="N127" s="736" t="s">
        <v>374</v>
      </c>
    </row>
    <row r="128" spans="1:14" ht="15.75" customHeight="1" thickBot="1" x14ac:dyDescent="0.3">
      <c r="A128" s="1575"/>
      <c r="B128" s="736" t="s">
        <v>30</v>
      </c>
      <c r="C128" s="736">
        <v>1</v>
      </c>
      <c r="D128" s="736" t="s">
        <v>187</v>
      </c>
      <c r="E128" s="736" t="s">
        <v>392</v>
      </c>
      <c r="F128" s="736"/>
      <c r="G128" s="736">
        <v>1</v>
      </c>
      <c r="H128" s="678">
        <v>45474</v>
      </c>
      <c r="I128" s="675">
        <v>45323</v>
      </c>
      <c r="J128" s="736">
        <v>0</v>
      </c>
      <c r="K128" s="736">
        <v>5</v>
      </c>
      <c r="L128" s="740">
        <v>1000</v>
      </c>
      <c r="M128" s="1571" t="s">
        <v>730</v>
      </c>
      <c r="N128" s="736" t="s">
        <v>374</v>
      </c>
    </row>
    <row r="129" spans="1:14" ht="16.5" thickBot="1" x14ac:dyDescent="0.3">
      <c r="A129" s="1575"/>
      <c r="B129" s="736" t="s">
        <v>67</v>
      </c>
      <c r="C129" s="736">
        <v>2</v>
      </c>
      <c r="D129" s="736" t="s">
        <v>188</v>
      </c>
      <c r="E129" s="736" t="s">
        <v>392</v>
      </c>
      <c r="F129" s="736"/>
      <c r="G129" s="736">
        <v>1</v>
      </c>
      <c r="H129" s="678">
        <v>45474</v>
      </c>
      <c r="I129" s="675">
        <v>45323</v>
      </c>
      <c r="J129" s="736">
        <v>0</v>
      </c>
      <c r="K129" s="736">
        <v>5</v>
      </c>
      <c r="L129" s="740">
        <v>1000</v>
      </c>
      <c r="M129" s="1571"/>
      <c r="N129" s="736" t="s">
        <v>374</v>
      </c>
    </row>
    <row r="130" spans="1:14" ht="16.5" thickBot="1" x14ac:dyDescent="0.3">
      <c r="A130" s="1575"/>
      <c r="B130" s="736" t="s">
        <v>68</v>
      </c>
      <c r="C130" s="736">
        <v>3</v>
      </c>
      <c r="D130" s="736" t="s">
        <v>189</v>
      </c>
      <c r="E130" s="736" t="s">
        <v>392</v>
      </c>
      <c r="F130" s="736"/>
      <c r="G130" s="736"/>
      <c r="H130" s="678">
        <v>45474</v>
      </c>
      <c r="I130" s="675">
        <v>45323</v>
      </c>
      <c r="J130" s="736">
        <v>0</v>
      </c>
      <c r="K130" s="736">
        <v>5</v>
      </c>
      <c r="L130" s="740">
        <v>1000</v>
      </c>
      <c r="M130" s="1571"/>
      <c r="N130" s="736" t="s">
        <v>374</v>
      </c>
    </row>
    <row r="131" spans="1:14" ht="16.5" thickBot="1" x14ac:dyDescent="0.3">
      <c r="A131" s="1575"/>
      <c r="B131" s="736" t="s">
        <v>69</v>
      </c>
      <c r="C131" s="736">
        <v>4</v>
      </c>
      <c r="D131" s="736" t="s">
        <v>190</v>
      </c>
      <c r="E131" s="736" t="s">
        <v>392</v>
      </c>
      <c r="F131" s="736"/>
      <c r="G131" s="736"/>
      <c r="H131" s="678">
        <v>45474</v>
      </c>
      <c r="I131" s="675">
        <v>45323</v>
      </c>
      <c r="J131" s="736">
        <v>0</v>
      </c>
      <c r="K131" s="736">
        <v>5</v>
      </c>
      <c r="L131" s="740">
        <v>1000</v>
      </c>
      <c r="M131" s="1571"/>
      <c r="N131" s="736" t="s">
        <v>374</v>
      </c>
    </row>
    <row r="132" spans="1:14" ht="15.75" customHeight="1" thickBot="1" x14ac:dyDescent="0.3">
      <c r="A132" s="1575"/>
      <c r="B132" s="736" t="s">
        <v>70</v>
      </c>
      <c r="C132" s="736">
        <v>1</v>
      </c>
      <c r="D132" s="736" t="s">
        <v>191</v>
      </c>
      <c r="E132" s="736" t="s">
        <v>392</v>
      </c>
      <c r="F132" s="736"/>
      <c r="G132" s="736"/>
      <c r="H132" s="678">
        <v>45474</v>
      </c>
      <c r="I132" s="675">
        <v>45323</v>
      </c>
      <c r="J132" s="736">
        <v>0</v>
      </c>
      <c r="K132" s="736">
        <v>5</v>
      </c>
      <c r="L132" s="740">
        <v>1000</v>
      </c>
      <c r="M132" s="1571"/>
      <c r="N132" s="736" t="s">
        <v>375</v>
      </c>
    </row>
    <row r="133" spans="1:14" ht="16.5" thickBot="1" x14ac:dyDescent="0.3">
      <c r="A133" s="1575"/>
      <c r="B133" s="736" t="s">
        <v>32</v>
      </c>
      <c r="C133" s="736">
        <v>2</v>
      </c>
      <c r="D133" s="736" t="s">
        <v>192</v>
      </c>
      <c r="E133" s="736" t="s">
        <v>392</v>
      </c>
      <c r="F133" s="736"/>
      <c r="G133" s="736"/>
      <c r="H133" s="678">
        <v>45474</v>
      </c>
      <c r="I133" s="675">
        <v>45323</v>
      </c>
      <c r="J133" s="736">
        <v>0</v>
      </c>
      <c r="K133" s="736">
        <v>5</v>
      </c>
      <c r="L133" s="740">
        <v>1000</v>
      </c>
      <c r="M133" s="1571" t="s">
        <v>732</v>
      </c>
      <c r="N133" s="736" t="s">
        <v>374</v>
      </c>
    </row>
    <row r="134" spans="1:14" ht="16.5" thickBot="1" x14ac:dyDescent="0.3">
      <c r="A134" s="1575"/>
      <c r="B134" s="736" t="s">
        <v>73</v>
      </c>
      <c r="C134" s="736">
        <v>3</v>
      </c>
      <c r="D134" s="736" t="s">
        <v>193</v>
      </c>
      <c r="E134" s="736" t="s">
        <v>392</v>
      </c>
      <c r="F134" s="736"/>
      <c r="G134" s="736"/>
      <c r="H134" s="678">
        <v>45474</v>
      </c>
      <c r="I134" s="675">
        <v>45323</v>
      </c>
      <c r="J134" s="736">
        <v>0</v>
      </c>
      <c r="K134" s="736">
        <v>5</v>
      </c>
      <c r="L134" s="740">
        <v>1000</v>
      </c>
      <c r="M134" s="1571"/>
      <c r="N134" s="736" t="s">
        <v>374</v>
      </c>
    </row>
    <row r="135" spans="1:14" ht="16.5" thickBot="1" x14ac:dyDescent="0.3">
      <c r="A135" s="1575"/>
      <c r="B135" s="736" t="s">
        <v>73</v>
      </c>
      <c r="C135" s="736">
        <v>4</v>
      </c>
      <c r="D135" s="736">
        <v>708510</v>
      </c>
      <c r="E135" s="736" t="s">
        <v>392</v>
      </c>
      <c r="F135" s="736"/>
      <c r="G135" s="736"/>
      <c r="H135" s="678">
        <v>45474</v>
      </c>
      <c r="I135" s="675">
        <v>45323</v>
      </c>
      <c r="J135" s="736">
        <v>0</v>
      </c>
      <c r="K135" s="736">
        <v>5</v>
      </c>
      <c r="L135" s="740">
        <v>1000</v>
      </c>
      <c r="M135" s="1571"/>
      <c r="N135" s="736" t="s">
        <v>375</v>
      </c>
    </row>
    <row r="136" spans="1:14" ht="16.5" thickBot="1" x14ac:dyDescent="0.3">
      <c r="A136" s="1575"/>
      <c r="B136" s="736" t="s">
        <v>74</v>
      </c>
      <c r="C136" s="736">
        <v>5</v>
      </c>
      <c r="D136" s="736" t="s">
        <v>248</v>
      </c>
      <c r="E136" s="736" t="s">
        <v>391</v>
      </c>
      <c r="F136" s="736"/>
      <c r="G136" s="736"/>
      <c r="H136" s="678">
        <v>45474</v>
      </c>
      <c r="I136" s="675">
        <v>45323</v>
      </c>
      <c r="J136" s="736">
        <v>0</v>
      </c>
      <c r="K136" s="736">
        <v>5</v>
      </c>
      <c r="L136" s="740">
        <v>1000</v>
      </c>
      <c r="M136" s="1571"/>
      <c r="N136" s="736" t="s">
        <v>374</v>
      </c>
    </row>
    <row r="137" spans="1:14" ht="29.25" customHeight="1" thickBot="1" x14ac:dyDescent="0.3">
      <c r="A137" s="1575"/>
      <c r="B137" s="736" t="s">
        <v>75</v>
      </c>
      <c r="C137" s="736">
        <v>1</v>
      </c>
      <c r="D137" s="736" t="s">
        <v>195</v>
      </c>
      <c r="E137" s="736" t="s">
        <v>391</v>
      </c>
      <c r="F137" s="736"/>
      <c r="G137" s="736"/>
      <c r="H137" s="678">
        <v>45474</v>
      </c>
      <c r="I137" s="675">
        <v>45323</v>
      </c>
      <c r="J137" s="736">
        <v>0</v>
      </c>
      <c r="K137" s="736">
        <v>5</v>
      </c>
      <c r="L137" s="740">
        <v>1000</v>
      </c>
      <c r="M137" s="1571"/>
      <c r="N137" s="736" t="s">
        <v>374</v>
      </c>
    </row>
    <row r="138" spans="1:14" ht="23.25" customHeight="1" thickBot="1" x14ac:dyDescent="0.3">
      <c r="A138" s="1575"/>
      <c r="B138" s="736" t="s">
        <v>75</v>
      </c>
      <c r="C138" s="736">
        <v>2</v>
      </c>
      <c r="D138" s="736">
        <v>708512</v>
      </c>
      <c r="E138" s="736" t="s">
        <v>392</v>
      </c>
      <c r="F138" s="736">
        <v>1</v>
      </c>
      <c r="G138" s="736"/>
      <c r="H138" s="678">
        <v>45474</v>
      </c>
      <c r="I138" s="675">
        <v>45323</v>
      </c>
      <c r="J138" s="736">
        <v>0</v>
      </c>
      <c r="K138" s="736">
        <v>5</v>
      </c>
      <c r="L138" s="740">
        <v>1000</v>
      </c>
      <c r="M138" s="1571"/>
      <c r="N138" s="736" t="s">
        <v>375</v>
      </c>
    </row>
    <row r="139" spans="1:14" ht="28.5" customHeight="1" thickBot="1" x14ac:dyDescent="0.3">
      <c r="A139" s="1575"/>
      <c r="B139" s="736" t="s">
        <v>90</v>
      </c>
      <c r="C139" s="736">
        <v>3</v>
      </c>
      <c r="D139" s="736" t="s">
        <v>196</v>
      </c>
      <c r="E139" s="736" t="s">
        <v>392</v>
      </c>
      <c r="F139" s="736"/>
      <c r="G139" s="736"/>
      <c r="H139" s="678">
        <v>45474</v>
      </c>
      <c r="I139" s="675">
        <v>45323</v>
      </c>
      <c r="J139" s="736">
        <v>0</v>
      </c>
      <c r="K139" s="736">
        <v>5</v>
      </c>
      <c r="L139" s="740">
        <v>1000</v>
      </c>
      <c r="M139" s="1571"/>
      <c r="N139" s="736" t="s">
        <v>374</v>
      </c>
    </row>
    <row r="140" spans="1:14" ht="30.75" customHeight="1" thickBot="1" x14ac:dyDescent="0.3">
      <c r="A140" s="1575"/>
      <c r="B140" s="736" t="s">
        <v>33</v>
      </c>
      <c r="C140" s="736">
        <v>4</v>
      </c>
      <c r="D140" s="736" t="s">
        <v>197</v>
      </c>
      <c r="E140" s="736" t="s">
        <v>392</v>
      </c>
      <c r="F140" s="736"/>
      <c r="G140" s="736"/>
      <c r="H140" s="678">
        <v>45474</v>
      </c>
      <c r="I140" s="675">
        <v>45323</v>
      </c>
      <c r="J140" s="736">
        <v>0</v>
      </c>
      <c r="K140" s="736">
        <v>5</v>
      </c>
      <c r="L140" s="740">
        <v>1000</v>
      </c>
      <c r="M140" s="1571" t="s">
        <v>757</v>
      </c>
      <c r="N140" s="736" t="s">
        <v>374</v>
      </c>
    </row>
    <row r="141" spans="1:14" ht="15.75" customHeight="1" thickBot="1" x14ac:dyDescent="0.3">
      <c r="A141" s="1575"/>
      <c r="B141" s="736" t="s">
        <v>76</v>
      </c>
      <c r="C141" s="736">
        <v>1</v>
      </c>
      <c r="D141" s="736" t="s">
        <v>198</v>
      </c>
      <c r="E141" s="736" t="s">
        <v>392</v>
      </c>
      <c r="F141" s="736"/>
      <c r="G141" s="736"/>
      <c r="H141" s="678">
        <v>45474</v>
      </c>
      <c r="I141" s="675">
        <v>45323</v>
      </c>
      <c r="J141" s="736">
        <v>0</v>
      </c>
      <c r="K141" s="736">
        <v>5</v>
      </c>
      <c r="L141" s="740">
        <v>1000</v>
      </c>
      <c r="M141" s="1571"/>
      <c r="N141" s="736" t="s">
        <v>374</v>
      </c>
    </row>
    <row r="142" spans="1:14" ht="16.5" thickBot="1" x14ac:dyDescent="0.3">
      <c r="A142" s="1575"/>
      <c r="B142" s="736" t="s">
        <v>77</v>
      </c>
      <c r="C142" s="736">
        <v>2</v>
      </c>
      <c r="D142" s="736" t="s">
        <v>199</v>
      </c>
      <c r="E142" s="736" t="s">
        <v>392</v>
      </c>
      <c r="F142" s="736">
        <v>1</v>
      </c>
      <c r="G142" s="736"/>
      <c r="H142" s="678">
        <v>45474</v>
      </c>
      <c r="I142" s="675">
        <v>45323</v>
      </c>
      <c r="J142" s="736">
        <v>0</v>
      </c>
      <c r="K142" s="736">
        <v>5</v>
      </c>
      <c r="L142" s="740">
        <v>1000</v>
      </c>
      <c r="M142" s="1571"/>
      <c r="N142" s="736" t="s">
        <v>374</v>
      </c>
    </row>
    <row r="143" spans="1:14" ht="16.5" thickBot="1" x14ac:dyDescent="0.3">
      <c r="A143" s="1575"/>
      <c r="B143" s="736" t="s">
        <v>78</v>
      </c>
      <c r="C143" s="736">
        <v>3</v>
      </c>
      <c r="D143" s="736" t="s">
        <v>200</v>
      </c>
      <c r="E143" s="736" t="s">
        <v>392</v>
      </c>
      <c r="F143" s="736">
        <v>1</v>
      </c>
      <c r="G143" s="736"/>
      <c r="H143" s="678">
        <v>45474</v>
      </c>
      <c r="I143" s="675">
        <v>45323</v>
      </c>
      <c r="J143" s="736">
        <v>0</v>
      </c>
      <c r="K143" s="736">
        <v>5</v>
      </c>
      <c r="L143" s="740">
        <v>1000</v>
      </c>
      <c r="M143" s="1571"/>
      <c r="N143" s="736" t="s">
        <v>374</v>
      </c>
    </row>
    <row r="144" spans="1:14" ht="16.5" thickBot="1" x14ac:dyDescent="0.3">
      <c r="A144" s="1575"/>
      <c r="B144" s="736" t="s">
        <v>34</v>
      </c>
      <c r="C144" s="736">
        <v>4</v>
      </c>
      <c r="D144" s="736" t="s">
        <v>201</v>
      </c>
      <c r="E144" s="736" t="s">
        <v>392</v>
      </c>
      <c r="F144" s="736"/>
      <c r="G144" s="736"/>
      <c r="H144" s="678">
        <v>45474</v>
      </c>
      <c r="I144" s="675">
        <v>45323</v>
      </c>
      <c r="J144" s="736">
        <v>0</v>
      </c>
      <c r="K144" s="736">
        <v>5</v>
      </c>
      <c r="L144" s="740">
        <v>1000</v>
      </c>
      <c r="M144" s="1571" t="s">
        <v>798</v>
      </c>
      <c r="N144" s="736" t="s">
        <v>374</v>
      </c>
    </row>
    <row r="145" spans="1:14" ht="16.5" thickBot="1" x14ac:dyDescent="0.3">
      <c r="A145" s="1575"/>
      <c r="B145" s="736" t="s">
        <v>79</v>
      </c>
      <c r="C145" s="736">
        <v>5</v>
      </c>
      <c r="D145" s="736" t="s">
        <v>202</v>
      </c>
      <c r="E145" s="736" t="s">
        <v>392</v>
      </c>
      <c r="F145" s="736"/>
      <c r="G145" s="736">
        <v>1</v>
      </c>
      <c r="H145" s="678">
        <v>45474</v>
      </c>
      <c r="I145" s="675">
        <v>45323</v>
      </c>
      <c r="J145" s="736">
        <v>0</v>
      </c>
      <c r="K145" s="736">
        <v>5</v>
      </c>
      <c r="L145" s="740">
        <v>1000</v>
      </c>
      <c r="M145" s="1571"/>
      <c r="N145" s="736" t="s">
        <v>374</v>
      </c>
    </row>
    <row r="146" spans="1:14" ht="16.5" thickBot="1" x14ac:dyDescent="0.3">
      <c r="A146" s="1575"/>
      <c r="B146" s="736" t="s">
        <v>80</v>
      </c>
      <c r="C146" s="736">
        <v>6</v>
      </c>
      <c r="D146" s="736" t="s">
        <v>203</v>
      </c>
      <c r="E146" s="736" t="s">
        <v>392</v>
      </c>
      <c r="F146" s="736"/>
      <c r="G146" s="736"/>
      <c r="H146" s="678">
        <v>45474</v>
      </c>
      <c r="I146" s="675">
        <v>45323</v>
      </c>
      <c r="J146" s="736">
        <v>0</v>
      </c>
      <c r="K146" s="736">
        <v>5</v>
      </c>
      <c r="L146" s="740">
        <v>1000</v>
      </c>
      <c r="M146" s="1571"/>
      <c r="N146" s="736" t="s">
        <v>374</v>
      </c>
    </row>
    <row r="147" spans="1:14" ht="16.5" thickBot="1" x14ac:dyDescent="0.3">
      <c r="A147" s="1575"/>
      <c r="B147" s="736" t="s">
        <v>81</v>
      </c>
      <c r="C147" s="736">
        <v>7</v>
      </c>
      <c r="D147" s="736" t="s">
        <v>204</v>
      </c>
      <c r="E147" s="736" t="s">
        <v>392</v>
      </c>
      <c r="F147" s="736"/>
      <c r="G147" s="736"/>
      <c r="H147" s="678">
        <v>45474</v>
      </c>
      <c r="I147" s="675">
        <v>45323</v>
      </c>
      <c r="J147" s="736">
        <v>0</v>
      </c>
      <c r="K147" s="736">
        <v>5</v>
      </c>
      <c r="L147" s="740">
        <v>1000</v>
      </c>
      <c r="M147" s="1571"/>
      <c r="N147" s="736" t="s">
        <v>374</v>
      </c>
    </row>
    <row r="148" spans="1:14" ht="15.75" customHeight="1" thickBot="1" x14ac:dyDescent="0.3">
      <c r="A148" s="1575"/>
      <c r="B148" s="736" t="s">
        <v>27</v>
      </c>
      <c r="C148" s="736">
        <v>1</v>
      </c>
      <c r="D148" s="736">
        <v>15256</v>
      </c>
      <c r="E148" s="736" t="s">
        <v>392</v>
      </c>
      <c r="F148" s="736"/>
      <c r="G148" s="736"/>
      <c r="H148" s="678">
        <v>45474</v>
      </c>
      <c r="I148" s="675">
        <v>45323</v>
      </c>
      <c r="J148" s="736">
        <v>0</v>
      </c>
      <c r="K148" s="736">
        <v>5</v>
      </c>
      <c r="L148" s="740">
        <v>1000</v>
      </c>
      <c r="M148" s="1571" t="s">
        <v>806</v>
      </c>
      <c r="N148" s="736" t="s">
        <v>561</v>
      </c>
    </row>
    <row r="149" spans="1:14" ht="60.75" customHeight="1" thickBot="1" x14ac:dyDescent="0.3">
      <c r="A149" s="1575"/>
      <c r="B149" s="736" t="s">
        <v>29</v>
      </c>
      <c r="C149" s="736">
        <v>2</v>
      </c>
      <c r="D149" s="736">
        <v>15633</v>
      </c>
      <c r="E149" s="736" t="s">
        <v>392</v>
      </c>
      <c r="F149" s="736"/>
      <c r="G149" s="736"/>
      <c r="H149" s="678">
        <v>45474</v>
      </c>
      <c r="I149" s="675">
        <v>45323</v>
      </c>
      <c r="J149" s="736">
        <v>0</v>
      </c>
      <c r="K149" s="736">
        <v>5</v>
      </c>
      <c r="L149" s="740">
        <v>1000</v>
      </c>
      <c r="M149" s="1571"/>
      <c r="N149" s="736" t="s">
        <v>561</v>
      </c>
    </row>
    <row r="150" spans="1:14" ht="53.25" customHeight="1" thickBot="1" x14ac:dyDescent="0.3">
      <c r="A150" s="1575"/>
      <c r="B150" s="736" t="s">
        <v>65</v>
      </c>
      <c r="C150" s="736">
        <v>3</v>
      </c>
      <c r="D150" s="736">
        <v>15481</v>
      </c>
      <c r="E150" s="736" t="s">
        <v>392</v>
      </c>
      <c r="F150" s="736"/>
      <c r="G150" s="736"/>
      <c r="H150" s="678">
        <v>45474</v>
      </c>
      <c r="I150" s="675">
        <v>45323</v>
      </c>
      <c r="J150" s="736">
        <v>0</v>
      </c>
      <c r="K150" s="736">
        <v>5</v>
      </c>
      <c r="L150" s="740">
        <v>1000</v>
      </c>
      <c r="M150" s="1571" t="s">
        <v>729</v>
      </c>
      <c r="N150" s="736" t="s">
        <v>561</v>
      </c>
    </row>
    <row r="151" spans="1:14" ht="45.75" customHeight="1" thickBot="1" x14ac:dyDescent="0.3">
      <c r="A151" s="1575"/>
      <c r="B151" s="736" t="s">
        <v>66</v>
      </c>
      <c r="C151" s="736">
        <v>4</v>
      </c>
      <c r="D151" s="736">
        <v>15637</v>
      </c>
      <c r="E151" s="736" t="s">
        <v>392</v>
      </c>
      <c r="F151" s="736"/>
      <c r="G151" s="736"/>
      <c r="H151" s="678">
        <v>45474</v>
      </c>
      <c r="I151" s="675">
        <v>45323</v>
      </c>
      <c r="J151" s="736">
        <v>0</v>
      </c>
      <c r="K151" s="736">
        <v>5</v>
      </c>
      <c r="L151" s="740">
        <v>1000</v>
      </c>
      <c r="M151" s="1571"/>
      <c r="N151" s="736" t="s">
        <v>561</v>
      </c>
    </row>
    <row r="152" spans="1:14" ht="47.25" customHeight="1" thickBot="1" x14ac:dyDescent="0.3">
      <c r="A152" s="1575"/>
      <c r="B152" s="736" t="s">
        <v>67</v>
      </c>
      <c r="C152" s="736">
        <v>1</v>
      </c>
      <c r="D152" s="736">
        <v>15504</v>
      </c>
      <c r="E152" s="736" t="s">
        <v>392</v>
      </c>
      <c r="F152" s="736"/>
      <c r="G152" s="736"/>
      <c r="H152" s="678">
        <v>45474</v>
      </c>
      <c r="I152" s="675">
        <v>45323</v>
      </c>
      <c r="J152" s="736">
        <v>0</v>
      </c>
      <c r="K152" s="736">
        <v>5</v>
      </c>
      <c r="L152" s="740">
        <v>1000</v>
      </c>
      <c r="M152" s="1571" t="s">
        <v>730</v>
      </c>
      <c r="N152" s="736" t="s">
        <v>561</v>
      </c>
    </row>
    <row r="153" spans="1:14" ht="16.5" thickBot="1" x14ac:dyDescent="0.3">
      <c r="A153" s="1575"/>
      <c r="B153" s="736" t="s">
        <v>69</v>
      </c>
      <c r="C153" s="736">
        <v>2</v>
      </c>
      <c r="D153" s="736">
        <v>15484</v>
      </c>
      <c r="E153" s="736" t="s">
        <v>392</v>
      </c>
      <c r="F153" s="736"/>
      <c r="G153" s="736"/>
      <c r="H153" s="678">
        <v>45474</v>
      </c>
      <c r="I153" s="675">
        <v>45323</v>
      </c>
      <c r="J153" s="736">
        <v>0</v>
      </c>
      <c r="K153" s="736">
        <v>5</v>
      </c>
      <c r="L153" s="740">
        <v>1000</v>
      </c>
      <c r="M153" s="1571"/>
      <c r="N153" s="736" t="s">
        <v>561</v>
      </c>
    </row>
    <row r="154" spans="1:14" ht="79.5" thickBot="1" x14ac:dyDescent="0.3">
      <c r="A154" s="1575"/>
      <c r="B154" s="736" t="s">
        <v>90</v>
      </c>
      <c r="C154" s="736">
        <v>3</v>
      </c>
      <c r="D154" s="736">
        <v>15639</v>
      </c>
      <c r="E154" s="736" t="s">
        <v>392</v>
      </c>
      <c r="F154" s="736"/>
      <c r="G154" s="736"/>
      <c r="H154" s="678">
        <v>45474</v>
      </c>
      <c r="I154" s="675">
        <v>45323</v>
      </c>
      <c r="J154" s="736">
        <v>0</v>
      </c>
      <c r="K154" s="736">
        <v>5</v>
      </c>
      <c r="L154" s="740">
        <v>1000</v>
      </c>
      <c r="M154" s="736" t="s">
        <v>732</v>
      </c>
      <c r="N154" s="736" t="s">
        <v>561</v>
      </c>
    </row>
    <row r="155" spans="1:14" ht="16.5" thickBot="1" x14ac:dyDescent="0.3">
      <c r="A155" s="1575"/>
      <c r="B155" s="736" t="s">
        <v>76</v>
      </c>
      <c r="C155" s="736">
        <v>4</v>
      </c>
      <c r="D155" s="736">
        <v>15494</v>
      </c>
      <c r="E155" s="736" t="s">
        <v>392</v>
      </c>
      <c r="F155" s="736"/>
      <c r="G155" s="736"/>
      <c r="H155" s="678">
        <v>45474</v>
      </c>
      <c r="I155" s="675">
        <v>45323</v>
      </c>
      <c r="J155" s="736">
        <v>0</v>
      </c>
      <c r="K155" s="736">
        <v>5</v>
      </c>
      <c r="L155" s="740">
        <v>1000</v>
      </c>
      <c r="M155" s="1571" t="s">
        <v>757</v>
      </c>
      <c r="N155" s="736" t="s">
        <v>561</v>
      </c>
    </row>
    <row r="156" spans="1:14" ht="15.75" customHeight="1" thickBot="1" x14ac:dyDescent="0.3">
      <c r="A156" s="1575"/>
      <c r="B156" s="736" t="s">
        <v>77</v>
      </c>
      <c r="C156" s="736">
        <v>1</v>
      </c>
      <c r="D156" s="736">
        <v>15492</v>
      </c>
      <c r="E156" s="736" t="s">
        <v>392</v>
      </c>
      <c r="F156" s="736"/>
      <c r="G156" s="736"/>
      <c r="H156" s="678">
        <v>45474</v>
      </c>
      <c r="I156" s="675">
        <v>45323</v>
      </c>
      <c r="J156" s="736">
        <v>0</v>
      </c>
      <c r="K156" s="736">
        <v>2</v>
      </c>
      <c r="L156" s="740">
        <v>250</v>
      </c>
      <c r="M156" s="1571"/>
      <c r="N156" s="736" t="s">
        <v>561</v>
      </c>
    </row>
    <row r="157" spans="1:14" ht="59.25" customHeight="1" thickBot="1" x14ac:dyDescent="0.3">
      <c r="A157" s="1575"/>
      <c r="B157" s="736" t="s">
        <v>78</v>
      </c>
      <c r="C157" s="736">
        <v>2</v>
      </c>
      <c r="D157" s="736">
        <v>15491</v>
      </c>
      <c r="E157" s="736" t="s">
        <v>392</v>
      </c>
      <c r="F157" s="736"/>
      <c r="G157" s="736"/>
      <c r="H157" s="678">
        <v>45474</v>
      </c>
      <c r="I157" s="675">
        <v>45323</v>
      </c>
      <c r="J157" s="736">
        <v>0</v>
      </c>
      <c r="K157" s="736">
        <v>2</v>
      </c>
      <c r="L157" s="740">
        <v>250</v>
      </c>
      <c r="M157" s="1571"/>
      <c r="N157" s="736" t="s">
        <v>561</v>
      </c>
    </row>
    <row r="158" spans="1:14" ht="15.75" customHeight="1" thickBot="1" x14ac:dyDescent="0.3">
      <c r="A158" s="1575"/>
      <c r="B158" s="736" t="s">
        <v>80</v>
      </c>
      <c r="C158" s="736">
        <v>1</v>
      </c>
      <c r="D158" s="736">
        <v>15482</v>
      </c>
      <c r="E158" s="736" t="s">
        <v>392</v>
      </c>
      <c r="F158" s="736"/>
      <c r="G158" s="736"/>
      <c r="H158" s="678">
        <v>45474</v>
      </c>
      <c r="I158" s="675">
        <v>45323</v>
      </c>
      <c r="J158" s="736">
        <v>0</v>
      </c>
      <c r="K158" s="736">
        <v>2</v>
      </c>
      <c r="L158" s="740">
        <v>250</v>
      </c>
      <c r="M158" s="736" t="s">
        <v>798</v>
      </c>
      <c r="N158" s="736" t="s">
        <v>561</v>
      </c>
    </row>
    <row r="159" spans="1:14" ht="48.75" customHeight="1" thickBot="1" x14ac:dyDescent="0.3">
      <c r="A159" s="1575" t="s">
        <v>805</v>
      </c>
      <c r="B159" s="736" t="s">
        <v>22</v>
      </c>
      <c r="C159" s="736">
        <v>2</v>
      </c>
      <c r="D159" s="736">
        <v>707388</v>
      </c>
      <c r="E159" s="736" t="s">
        <v>392</v>
      </c>
      <c r="F159" s="736">
        <v>1</v>
      </c>
      <c r="G159" s="736"/>
      <c r="H159" s="678">
        <v>45474</v>
      </c>
      <c r="I159" s="675">
        <v>45323</v>
      </c>
      <c r="J159" s="736">
        <v>0</v>
      </c>
      <c r="K159" s="736">
        <v>2</v>
      </c>
      <c r="L159" s="740">
        <v>250</v>
      </c>
      <c r="M159" s="1571" t="s">
        <v>726</v>
      </c>
      <c r="N159" s="736" t="s">
        <v>375</v>
      </c>
    </row>
    <row r="160" spans="1:14" ht="63" customHeight="1" thickBot="1" x14ac:dyDescent="0.3">
      <c r="A160" s="1575"/>
      <c r="B160" s="736" t="s">
        <v>23</v>
      </c>
      <c r="C160" s="736">
        <v>4</v>
      </c>
      <c r="D160" s="736">
        <v>707389</v>
      </c>
      <c r="E160" s="736" t="s">
        <v>392</v>
      </c>
      <c r="F160" s="736">
        <v>1</v>
      </c>
      <c r="G160" s="736"/>
      <c r="H160" s="678">
        <v>45474</v>
      </c>
      <c r="I160" s="675">
        <v>45323</v>
      </c>
      <c r="J160" s="736">
        <v>0</v>
      </c>
      <c r="K160" s="736">
        <v>2</v>
      </c>
      <c r="L160" s="740">
        <v>250</v>
      </c>
      <c r="M160" s="1571"/>
      <c r="N160" s="736" t="s">
        <v>375</v>
      </c>
    </row>
    <row r="161" spans="1:14" ht="36" customHeight="1" thickBot="1" x14ac:dyDescent="0.3">
      <c r="A161" s="1575"/>
      <c r="B161" s="736" t="s">
        <v>24</v>
      </c>
      <c r="C161" s="736">
        <v>5</v>
      </c>
      <c r="D161" s="736" t="s">
        <v>762</v>
      </c>
      <c r="E161" s="736" t="s">
        <v>392</v>
      </c>
      <c r="F161" s="736">
        <v>1</v>
      </c>
      <c r="G161" s="736"/>
      <c r="H161" s="678">
        <v>45474</v>
      </c>
      <c r="I161" s="675">
        <v>45323</v>
      </c>
      <c r="J161" s="736">
        <v>0</v>
      </c>
      <c r="K161" s="736">
        <v>2</v>
      </c>
      <c r="L161" s="740">
        <v>250</v>
      </c>
      <c r="M161" s="1571"/>
      <c r="N161" s="736" t="s">
        <v>807</v>
      </c>
    </row>
    <row r="162" spans="1:14" ht="15.75" customHeight="1" thickBot="1" x14ac:dyDescent="0.3">
      <c r="A162" s="1575"/>
      <c r="B162" s="736" t="s">
        <v>25</v>
      </c>
      <c r="C162" s="736">
        <v>6</v>
      </c>
      <c r="D162" s="736">
        <v>707391</v>
      </c>
      <c r="E162" s="736" t="s">
        <v>392</v>
      </c>
      <c r="F162" s="736">
        <v>1</v>
      </c>
      <c r="G162" s="736"/>
      <c r="H162" s="678">
        <v>45474</v>
      </c>
      <c r="I162" s="675">
        <v>45323</v>
      </c>
      <c r="J162" s="736">
        <v>0</v>
      </c>
      <c r="K162" s="736">
        <v>2</v>
      </c>
      <c r="L162" s="740">
        <v>250</v>
      </c>
      <c r="M162" s="1571"/>
      <c r="N162" s="736" t="s">
        <v>375</v>
      </c>
    </row>
    <row r="163" spans="1:14" ht="58.5" customHeight="1" thickBot="1" x14ac:dyDescent="0.3">
      <c r="A163" s="1575"/>
      <c r="B163" s="736" t="s">
        <v>31</v>
      </c>
      <c r="C163" s="736">
        <v>7</v>
      </c>
      <c r="D163" s="736">
        <v>707367</v>
      </c>
      <c r="E163" s="736" t="s">
        <v>392</v>
      </c>
      <c r="F163" s="736"/>
      <c r="G163" s="736"/>
      <c r="H163" s="678">
        <v>45474</v>
      </c>
      <c r="I163" s="675">
        <v>45323</v>
      </c>
      <c r="J163" s="736">
        <v>0</v>
      </c>
      <c r="K163" s="736">
        <v>2</v>
      </c>
      <c r="L163" s="740">
        <v>250</v>
      </c>
      <c r="M163" s="1571" t="s">
        <v>731</v>
      </c>
      <c r="N163" s="736" t="s">
        <v>375</v>
      </c>
    </row>
    <row r="164" spans="1:14" ht="87" customHeight="1" thickBot="1" x14ac:dyDescent="0.3">
      <c r="A164" s="1575"/>
      <c r="B164" s="736" t="s">
        <v>71</v>
      </c>
      <c r="C164" s="736">
        <v>1</v>
      </c>
      <c r="D164" s="736">
        <v>707373</v>
      </c>
      <c r="E164" s="736" t="s">
        <v>392</v>
      </c>
      <c r="F164" s="736"/>
      <c r="G164" s="736"/>
      <c r="H164" s="678">
        <v>45474</v>
      </c>
      <c r="I164" s="675">
        <v>45323</v>
      </c>
      <c r="J164" s="736">
        <v>0</v>
      </c>
      <c r="K164" s="736">
        <v>2</v>
      </c>
      <c r="L164" s="740">
        <v>250</v>
      </c>
      <c r="M164" s="1571"/>
      <c r="N164" s="736" t="s">
        <v>375</v>
      </c>
    </row>
    <row r="165" spans="1:14" ht="16.5" thickBot="1" x14ac:dyDescent="0.3">
      <c r="A165" s="1575"/>
      <c r="B165" s="736" t="s">
        <v>72</v>
      </c>
      <c r="C165" s="736">
        <v>8</v>
      </c>
      <c r="D165" s="736">
        <v>707376</v>
      </c>
      <c r="E165" s="736" t="s">
        <v>392</v>
      </c>
      <c r="F165" s="736"/>
      <c r="G165" s="736"/>
      <c r="H165" s="678">
        <v>45474</v>
      </c>
      <c r="I165" s="675">
        <v>45323</v>
      </c>
      <c r="J165" s="736">
        <v>0</v>
      </c>
      <c r="K165" s="736">
        <v>2</v>
      </c>
      <c r="L165" s="740">
        <v>250</v>
      </c>
      <c r="M165" s="1571"/>
      <c r="N165" s="736" t="s">
        <v>375</v>
      </c>
    </row>
    <row r="166" spans="1:14" ht="15.75" customHeight="1" thickBot="1" x14ac:dyDescent="0.3">
      <c r="A166" s="1575"/>
      <c r="B166" s="736" t="s">
        <v>317</v>
      </c>
      <c r="C166" s="736">
        <v>9</v>
      </c>
      <c r="D166" s="736">
        <v>707362</v>
      </c>
      <c r="E166" s="736" t="s">
        <v>392</v>
      </c>
      <c r="F166" s="736"/>
      <c r="G166" s="736">
        <v>1</v>
      </c>
      <c r="H166" s="678">
        <v>45474</v>
      </c>
      <c r="I166" s="675">
        <v>45323</v>
      </c>
      <c r="J166" s="736">
        <v>0</v>
      </c>
      <c r="K166" s="736">
        <v>2</v>
      </c>
      <c r="L166" s="740">
        <v>250</v>
      </c>
      <c r="M166" s="1571"/>
      <c r="N166" s="736" t="s">
        <v>375</v>
      </c>
    </row>
    <row r="167" spans="1:14" ht="16.5" thickBot="1" x14ac:dyDescent="0.3">
      <c r="A167" s="1575"/>
      <c r="B167" s="736" t="s">
        <v>22</v>
      </c>
      <c r="C167" s="736">
        <v>10</v>
      </c>
      <c r="D167" s="736">
        <v>15055</v>
      </c>
      <c r="E167" s="736" t="s">
        <v>392</v>
      </c>
      <c r="F167" s="736"/>
      <c r="G167" s="736"/>
      <c r="H167" s="678">
        <v>45474</v>
      </c>
      <c r="I167" s="675">
        <v>45323</v>
      </c>
      <c r="J167" s="736">
        <v>0</v>
      </c>
      <c r="K167" s="736">
        <v>2</v>
      </c>
      <c r="L167" s="740">
        <v>250</v>
      </c>
      <c r="M167" s="1571" t="s">
        <v>726</v>
      </c>
      <c r="N167" s="736" t="s">
        <v>561</v>
      </c>
    </row>
    <row r="168" spans="1:14" ht="54.75" customHeight="1" thickBot="1" x14ac:dyDescent="0.3">
      <c r="A168" s="1575"/>
      <c r="B168" s="736" t="s">
        <v>24</v>
      </c>
      <c r="C168" s="733">
        <v>11</v>
      </c>
      <c r="D168" s="736">
        <v>15184</v>
      </c>
      <c r="E168" s="733" t="s">
        <v>392</v>
      </c>
      <c r="F168" s="733"/>
      <c r="G168" s="733"/>
      <c r="H168" s="682">
        <v>45474</v>
      </c>
      <c r="I168" s="675">
        <v>45323</v>
      </c>
      <c r="J168" s="736">
        <v>0</v>
      </c>
      <c r="K168" s="736">
        <v>2</v>
      </c>
      <c r="L168" s="740">
        <v>250</v>
      </c>
      <c r="M168" s="1571"/>
      <c r="N168" s="736" t="s">
        <v>561</v>
      </c>
    </row>
    <row r="169" spans="1:14" ht="91.5" customHeight="1" thickBot="1" x14ac:dyDescent="0.3">
      <c r="A169" s="1575"/>
      <c r="B169" s="736" t="s">
        <v>31</v>
      </c>
      <c r="C169" s="734">
        <v>1</v>
      </c>
      <c r="D169" s="736">
        <v>15100</v>
      </c>
      <c r="E169" s="734" t="s">
        <v>392</v>
      </c>
      <c r="F169" s="734"/>
      <c r="G169" s="734"/>
      <c r="H169" s="682">
        <v>45474</v>
      </c>
      <c r="I169" s="675">
        <v>45323</v>
      </c>
      <c r="J169" s="735">
        <v>0</v>
      </c>
      <c r="K169" s="735">
        <v>2</v>
      </c>
      <c r="L169" s="739">
        <v>250</v>
      </c>
      <c r="M169" s="736" t="s">
        <v>731</v>
      </c>
      <c r="N169" s="736" t="s">
        <v>561</v>
      </c>
    </row>
    <row r="170" spans="1:14" ht="15.75" customHeight="1" thickBot="1" x14ac:dyDescent="0.3">
      <c r="A170" s="1575" t="s">
        <v>251</v>
      </c>
      <c r="B170" s="736" t="s">
        <v>35</v>
      </c>
      <c r="C170" s="737">
        <v>1</v>
      </c>
      <c r="D170" s="736">
        <v>707371</v>
      </c>
      <c r="E170" s="737" t="s">
        <v>392</v>
      </c>
      <c r="F170" s="737"/>
      <c r="G170" s="737"/>
      <c r="H170" s="675">
        <v>45474</v>
      </c>
      <c r="I170" s="675">
        <v>45323</v>
      </c>
      <c r="J170" s="737">
        <v>0</v>
      </c>
      <c r="K170" s="737">
        <v>5</v>
      </c>
      <c r="L170" s="676">
        <v>1000</v>
      </c>
      <c r="M170" s="1571" t="s">
        <v>734</v>
      </c>
      <c r="N170" s="736" t="s">
        <v>375</v>
      </c>
    </row>
    <row r="171" spans="1:14" ht="16.5" thickBot="1" x14ac:dyDescent="0.3">
      <c r="A171" s="1575"/>
      <c r="B171" s="736" t="s">
        <v>83</v>
      </c>
      <c r="C171" s="736">
        <v>2</v>
      </c>
      <c r="D171" s="736">
        <v>707372</v>
      </c>
      <c r="E171" s="736" t="s">
        <v>392</v>
      </c>
      <c r="F171" s="736"/>
      <c r="G171" s="736">
        <v>1</v>
      </c>
      <c r="H171" s="678">
        <v>45474</v>
      </c>
      <c r="I171" s="675">
        <v>45323</v>
      </c>
      <c r="J171" s="736">
        <v>0</v>
      </c>
      <c r="K171" s="736">
        <v>5</v>
      </c>
      <c r="L171" s="740">
        <v>1000</v>
      </c>
      <c r="M171" s="1571"/>
      <c r="N171" s="736" t="s">
        <v>375</v>
      </c>
    </row>
    <row r="172" spans="1:14" ht="35.25" customHeight="1" thickBot="1" x14ac:dyDescent="0.3">
      <c r="A172" s="1575"/>
      <c r="B172" s="736" t="s">
        <v>84</v>
      </c>
      <c r="C172" s="736">
        <v>3</v>
      </c>
      <c r="D172" s="736">
        <v>707370</v>
      </c>
      <c r="E172" s="736" t="s">
        <v>392</v>
      </c>
      <c r="F172" s="736"/>
      <c r="G172" s="736"/>
      <c r="H172" s="678">
        <v>45474</v>
      </c>
      <c r="I172" s="675">
        <v>45323</v>
      </c>
      <c r="J172" s="736">
        <v>0</v>
      </c>
      <c r="K172" s="736">
        <v>5</v>
      </c>
      <c r="L172" s="740">
        <v>1000</v>
      </c>
      <c r="M172" s="1571"/>
      <c r="N172" s="736" t="s">
        <v>375</v>
      </c>
    </row>
    <row r="173" spans="1:14" ht="15.75" customHeight="1" thickBot="1" x14ac:dyDescent="0.3">
      <c r="A173" s="1575"/>
      <c r="B173" s="736" t="s">
        <v>85</v>
      </c>
      <c r="C173" s="736">
        <v>1</v>
      </c>
      <c r="D173" s="736">
        <v>707379</v>
      </c>
      <c r="E173" s="736" t="s">
        <v>392</v>
      </c>
      <c r="F173" s="736"/>
      <c r="G173" s="736"/>
      <c r="H173" s="678">
        <v>45474</v>
      </c>
      <c r="I173" s="675">
        <v>45323</v>
      </c>
      <c r="J173" s="736">
        <v>0</v>
      </c>
      <c r="K173" s="736">
        <v>5</v>
      </c>
      <c r="L173" s="740">
        <v>1000</v>
      </c>
      <c r="M173" s="1571" t="s">
        <v>735</v>
      </c>
      <c r="N173" s="736" t="s">
        <v>375</v>
      </c>
    </row>
    <row r="174" spans="1:14" ht="16.5" thickBot="1" x14ac:dyDescent="0.3">
      <c r="A174" s="1575"/>
      <c r="B174" s="736" t="s">
        <v>86</v>
      </c>
      <c r="C174" s="736">
        <v>2</v>
      </c>
      <c r="D174" s="736">
        <v>707378</v>
      </c>
      <c r="E174" s="736" t="s">
        <v>392</v>
      </c>
      <c r="F174" s="736"/>
      <c r="G174" s="736"/>
      <c r="H174" s="678">
        <v>45474</v>
      </c>
      <c r="I174" s="675">
        <v>45323</v>
      </c>
      <c r="J174" s="736">
        <v>0</v>
      </c>
      <c r="K174" s="736">
        <v>5</v>
      </c>
      <c r="L174" s="740">
        <v>1000</v>
      </c>
      <c r="M174" s="1571"/>
      <c r="N174" s="736" t="s">
        <v>375</v>
      </c>
    </row>
    <row r="175" spans="1:14" ht="61.5" customHeight="1" thickBot="1" x14ac:dyDescent="0.3">
      <c r="A175" s="1575"/>
      <c r="B175" s="736" t="s">
        <v>87</v>
      </c>
      <c r="C175" s="733">
        <v>3</v>
      </c>
      <c r="D175" s="736">
        <v>707360</v>
      </c>
      <c r="E175" s="733" t="s">
        <v>392</v>
      </c>
      <c r="F175" s="733"/>
      <c r="G175" s="689"/>
      <c r="H175" s="682">
        <v>45474</v>
      </c>
      <c r="I175" s="675">
        <v>45323</v>
      </c>
      <c r="J175" s="733">
        <v>0</v>
      </c>
      <c r="K175" s="733">
        <v>5</v>
      </c>
      <c r="L175" s="743">
        <v>1000</v>
      </c>
      <c r="M175" s="1571"/>
      <c r="N175" s="736" t="s">
        <v>375</v>
      </c>
    </row>
    <row r="176" spans="1:14" ht="63" customHeight="1" thickBot="1" x14ac:dyDescent="0.3">
      <c r="A176" s="1564" t="s">
        <v>88</v>
      </c>
      <c r="B176" s="737" t="s">
        <v>6</v>
      </c>
      <c r="C176" s="737">
        <v>1</v>
      </c>
      <c r="D176" s="737" t="s">
        <v>205</v>
      </c>
      <c r="E176" s="737" t="s">
        <v>392</v>
      </c>
      <c r="F176" s="685"/>
      <c r="G176" s="737"/>
      <c r="H176" s="675">
        <v>45474</v>
      </c>
      <c r="I176" s="675">
        <v>45323</v>
      </c>
      <c r="J176" s="737">
        <v>0</v>
      </c>
      <c r="K176" s="737">
        <v>8</v>
      </c>
      <c r="L176" s="676">
        <v>1000</v>
      </c>
      <c r="M176" s="1567" t="s">
        <v>718</v>
      </c>
      <c r="N176" s="677" t="s">
        <v>374</v>
      </c>
    </row>
    <row r="177" spans="1:14" ht="63" customHeight="1" thickBot="1" x14ac:dyDescent="0.3">
      <c r="A177" s="1565"/>
      <c r="B177" s="736" t="s">
        <v>6</v>
      </c>
      <c r="C177" s="736">
        <v>2</v>
      </c>
      <c r="D177" s="736" t="s">
        <v>206</v>
      </c>
      <c r="E177" s="736" t="s">
        <v>392</v>
      </c>
      <c r="F177" s="736">
        <v>1</v>
      </c>
      <c r="G177" s="736"/>
      <c r="H177" s="678">
        <v>45474</v>
      </c>
      <c r="I177" s="675">
        <v>45323</v>
      </c>
      <c r="J177" s="736">
        <v>0</v>
      </c>
      <c r="K177" s="736">
        <v>8</v>
      </c>
      <c r="L177" s="740">
        <v>1000</v>
      </c>
      <c r="M177" s="1568"/>
      <c r="N177" s="680" t="s">
        <v>374</v>
      </c>
    </row>
    <row r="178" spans="1:14" ht="63" customHeight="1" thickBot="1" x14ac:dyDescent="0.3">
      <c r="A178" s="1565"/>
      <c r="B178" s="736" t="s">
        <v>6</v>
      </c>
      <c r="C178" s="736">
        <v>3</v>
      </c>
      <c r="D178" s="736" t="s">
        <v>207</v>
      </c>
      <c r="E178" s="736" t="s">
        <v>392</v>
      </c>
      <c r="F178" s="736"/>
      <c r="G178" s="736"/>
      <c r="H178" s="678">
        <v>45474</v>
      </c>
      <c r="I178" s="675">
        <v>45323</v>
      </c>
      <c r="J178" s="736">
        <v>0</v>
      </c>
      <c r="K178" s="736">
        <v>8</v>
      </c>
      <c r="L178" s="740">
        <v>1000</v>
      </c>
      <c r="M178" s="1568"/>
      <c r="N178" s="680" t="s">
        <v>374</v>
      </c>
    </row>
    <row r="179" spans="1:14" ht="63" customHeight="1" thickBot="1" x14ac:dyDescent="0.3">
      <c r="A179" s="1565"/>
      <c r="B179" s="736" t="s">
        <v>6</v>
      </c>
      <c r="C179" s="736">
        <v>4</v>
      </c>
      <c r="D179" s="736" t="s">
        <v>208</v>
      </c>
      <c r="E179" s="736" t="s">
        <v>392</v>
      </c>
      <c r="F179" s="736"/>
      <c r="G179" s="736"/>
      <c r="H179" s="678">
        <v>45474</v>
      </c>
      <c r="I179" s="675">
        <v>45323</v>
      </c>
      <c r="J179" s="736">
        <v>0</v>
      </c>
      <c r="K179" s="736">
        <v>8</v>
      </c>
      <c r="L179" s="740">
        <v>1000</v>
      </c>
      <c r="M179" s="1568"/>
      <c r="N179" s="680" t="s">
        <v>374</v>
      </c>
    </row>
    <row r="180" spans="1:14" ht="63" customHeight="1" thickBot="1" x14ac:dyDescent="0.3">
      <c r="A180" s="1565"/>
      <c r="B180" s="736" t="s">
        <v>6</v>
      </c>
      <c r="C180" s="736">
        <v>5</v>
      </c>
      <c r="D180" s="736" t="s">
        <v>209</v>
      </c>
      <c r="E180" s="736" t="s">
        <v>392</v>
      </c>
      <c r="F180" s="736"/>
      <c r="G180" s="736">
        <v>1</v>
      </c>
      <c r="H180" s="678">
        <v>45474</v>
      </c>
      <c r="I180" s="675">
        <v>45323</v>
      </c>
      <c r="J180" s="736">
        <v>1</v>
      </c>
      <c r="K180" s="736">
        <v>8</v>
      </c>
      <c r="L180" s="740">
        <v>1000</v>
      </c>
      <c r="M180" s="1568"/>
      <c r="N180" s="680" t="s">
        <v>374</v>
      </c>
    </row>
    <row r="181" spans="1:14" ht="63" customHeight="1" thickBot="1" x14ac:dyDescent="0.3">
      <c r="A181" s="1565"/>
      <c r="B181" s="736" t="s">
        <v>6</v>
      </c>
      <c r="C181" s="736">
        <v>6</v>
      </c>
      <c r="D181" s="736" t="s">
        <v>210</v>
      </c>
      <c r="E181" s="736" t="s">
        <v>392</v>
      </c>
      <c r="F181" s="736"/>
      <c r="G181" s="736"/>
      <c r="H181" s="678">
        <v>45474</v>
      </c>
      <c r="I181" s="675">
        <v>45323</v>
      </c>
      <c r="J181" s="736">
        <v>1</v>
      </c>
      <c r="K181" s="736">
        <v>8</v>
      </c>
      <c r="L181" s="740">
        <v>1000</v>
      </c>
      <c r="M181" s="1568"/>
      <c r="N181" s="680" t="s">
        <v>374</v>
      </c>
    </row>
    <row r="182" spans="1:14" ht="63" customHeight="1" thickBot="1" x14ac:dyDescent="0.3">
      <c r="A182" s="1565"/>
      <c r="B182" s="736" t="s">
        <v>6</v>
      </c>
      <c r="C182" s="736">
        <v>7</v>
      </c>
      <c r="D182" s="736" t="s">
        <v>211</v>
      </c>
      <c r="E182" s="736" t="s">
        <v>392</v>
      </c>
      <c r="F182" s="736"/>
      <c r="G182" s="736"/>
      <c r="H182" s="678">
        <v>45474</v>
      </c>
      <c r="I182" s="675">
        <v>45323</v>
      </c>
      <c r="J182" s="736">
        <v>0</v>
      </c>
      <c r="K182" s="736">
        <v>2</v>
      </c>
      <c r="L182" s="740">
        <v>250</v>
      </c>
      <c r="M182" s="1568"/>
      <c r="N182" s="680" t="s">
        <v>377</v>
      </c>
    </row>
    <row r="183" spans="1:14" ht="63.75" customHeight="1" thickBot="1" x14ac:dyDescent="0.3">
      <c r="A183" s="1566"/>
      <c r="B183" s="733" t="s">
        <v>6</v>
      </c>
      <c r="C183" s="733">
        <v>8</v>
      </c>
      <c r="D183" s="733" t="s">
        <v>212</v>
      </c>
      <c r="E183" s="733" t="s">
        <v>392</v>
      </c>
      <c r="F183" s="733"/>
      <c r="G183" s="733"/>
      <c r="H183" s="682">
        <v>45474</v>
      </c>
      <c r="I183" s="675">
        <v>45323</v>
      </c>
      <c r="J183" s="733">
        <v>0</v>
      </c>
      <c r="K183" s="733">
        <v>2</v>
      </c>
      <c r="L183" s="743">
        <v>250</v>
      </c>
      <c r="M183" s="1570"/>
      <c r="N183" s="684" t="s">
        <v>377</v>
      </c>
    </row>
    <row r="184" spans="1:14" ht="16.5" thickBot="1" x14ac:dyDescent="0.3">
      <c r="A184" s="1572" t="s">
        <v>389</v>
      </c>
      <c r="B184" s="676" t="s">
        <v>6</v>
      </c>
      <c r="C184" s="676">
        <v>1</v>
      </c>
      <c r="D184" s="690">
        <v>6080014931</v>
      </c>
      <c r="E184" s="737" t="s">
        <v>392</v>
      </c>
      <c r="F184" s="676"/>
      <c r="G184" s="676">
        <v>1</v>
      </c>
      <c r="H184" s="691">
        <v>45231</v>
      </c>
      <c r="I184" s="691">
        <v>45627</v>
      </c>
      <c r="J184" s="676">
        <v>0</v>
      </c>
      <c r="K184" s="737">
        <v>4</v>
      </c>
      <c r="L184" s="676">
        <v>1000</v>
      </c>
      <c r="M184" s="1574" t="s">
        <v>736</v>
      </c>
      <c r="N184" s="677" t="s">
        <v>382</v>
      </c>
    </row>
    <row r="185" spans="1:14" ht="51.75" customHeight="1" thickBot="1" x14ac:dyDescent="0.3">
      <c r="A185" s="1573"/>
      <c r="B185" s="743" t="s">
        <v>6</v>
      </c>
      <c r="C185" s="743">
        <v>2</v>
      </c>
      <c r="D185" s="692">
        <v>6080014932</v>
      </c>
      <c r="E185" s="733" t="s">
        <v>392</v>
      </c>
      <c r="F185" s="743"/>
      <c r="G185" s="743"/>
      <c r="H185" s="693">
        <v>45231</v>
      </c>
      <c r="I185" s="691">
        <v>45627</v>
      </c>
      <c r="J185" s="743">
        <v>0</v>
      </c>
      <c r="K185" s="733">
        <v>4</v>
      </c>
      <c r="L185" s="743">
        <v>1000</v>
      </c>
      <c r="M185" s="1567"/>
      <c r="N185" s="684" t="s">
        <v>382</v>
      </c>
    </row>
    <row r="186" spans="1:14" ht="25.5" customHeight="1" thickBot="1" x14ac:dyDescent="0.3">
      <c r="A186" s="1572" t="s">
        <v>399</v>
      </c>
      <c r="B186" s="676" t="s">
        <v>6</v>
      </c>
      <c r="C186" s="676">
        <v>1</v>
      </c>
      <c r="D186" s="690">
        <v>6080014742</v>
      </c>
      <c r="E186" s="768" t="s">
        <v>391</v>
      </c>
      <c r="F186" s="676"/>
      <c r="G186" s="676"/>
      <c r="H186" s="691">
        <v>45323</v>
      </c>
      <c r="I186" s="691">
        <v>45627</v>
      </c>
      <c r="J186" s="676">
        <v>0</v>
      </c>
      <c r="K186" s="768">
        <v>4</v>
      </c>
      <c r="L186" s="676">
        <v>1000</v>
      </c>
      <c r="M186" s="1585" t="s">
        <v>737</v>
      </c>
      <c r="N186" s="677" t="s">
        <v>382</v>
      </c>
    </row>
    <row r="187" spans="1:14" ht="26.25" customHeight="1" thickBot="1" x14ac:dyDescent="0.3">
      <c r="A187" s="1577"/>
      <c r="B187" s="740" t="s">
        <v>6</v>
      </c>
      <c r="C187" s="740">
        <v>2</v>
      </c>
      <c r="D187" s="694">
        <v>298412396</v>
      </c>
      <c r="E187" s="767" t="s">
        <v>391</v>
      </c>
      <c r="F187" s="771"/>
      <c r="G187" s="771"/>
      <c r="H187" s="695">
        <v>45323</v>
      </c>
      <c r="I187" s="691">
        <v>45627</v>
      </c>
      <c r="J187" s="771">
        <v>0</v>
      </c>
      <c r="K187" s="767">
        <v>4</v>
      </c>
      <c r="L187" s="771">
        <v>1000</v>
      </c>
      <c r="M187" s="1568"/>
      <c r="N187" s="680" t="s">
        <v>388</v>
      </c>
    </row>
    <row r="188" spans="1:14" ht="22.5" customHeight="1" thickBot="1" x14ac:dyDescent="0.3">
      <c r="A188" s="1578"/>
      <c r="B188" s="741" t="s">
        <v>6</v>
      </c>
      <c r="C188" s="741">
        <v>3</v>
      </c>
      <c r="D188" s="697">
        <v>6080014743</v>
      </c>
      <c r="E188" s="773" t="s">
        <v>391</v>
      </c>
      <c r="F188" s="772"/>
      <c r="G188" s="772"/>
      <c r="H188" s="699">
        <v>45323</v>
      </c>
      <c r="I188" s="691">
        <v>45627</v>
      </c>
      <c r="J188" s="772">
        <v>0</v>
      </c>
      <c r="K188" s="773">
        <v>4</v>
      </c>
      <c r="L188" s="772">
        <v>450</v>
      </c>
      <c r="M188" s="1570"/>
      <c r="N188" s="700" t="s">
        <v>382</v>
      </c>
    </row>
    <row r="189" spans="1:14" ht="16.5" thickBot="1" x14ac:dyDescent="0.3">
      <c r="A189" s="1583" t="s">
        <v>320</v>
      </c>
      <c r="B189" s="739" t="s">
        <v>6</v>
      </c>
      <c r="C189" s="735">
        <v>1</v>
      </c>
      <c r="D189" s="739">
        <v>706884</v>
      </c>
      <c r="E189" s="735" t="s">
        <v>392</v>
      </c>
      <c r="F189" s="739"/>
      <c r="G189" s="739"/>
      <c r="H189" s="701">
        <v>45505</v>
      </c>
      <c r="I189" s="691">
        <v>45627</v>
      </c>
      <c r="J189" s="739">
        <v>0</v>
      </c>
      <c r="K189" s="735">
        <v>4</v>
      </c>
      <c r="L189" s="735">
        <v>1800</v>
      </c>
      <c r="M189" s="1569" t="s">
        <v>738</v>
      </c>
      <c r="N189" s="702" t="s">
        <v>375</v>
      </c>
    </row>
    <row r="190" spans="1:14" ht="16.5" thickBot="1" x14ac:dyDescent="0.3">
      <c r="A190" s="1565"/>
      <c r="B190" s="740" t="s">
        <v>6</v>
      </c>
      <c r="C190" s="736">
        <v>2</v>
      </c>
      <c r="D190" s="740">
        <v>706881</v>
      </c>
      <c r="E190" s="736" t="s">
        <v>392</v>
      </c>
      <c r="F190" s="740">
        <v>1</v>
      </c>
      <c r="G190" s="740"/>
      <c r="H190" s="695">
        <v>45505</v>
      </c>
      <c r="I190" s="691">
        <v>45627</v>
      </c>
      <c r="J190" s="740">
        <v>0</v>
      </c>
      <c r="K190" s="736">
        <v>4</v>
      </c>
      <c r="L190" s="736">
        <v>1000</v>
      </c>
      <c r="M190" s="1571"/>
      <c r="N190" s="680" t="s">
        <v>375</v>
      </c>
    </row>
    <row r="191" spans="1:14" ht="16.5" thickBot="1" x14ac:dyDescent="0.3">
      <c r="A191" s="1565"/>
      <c r="B191" s="740" t="s">
        <v>6</v>
      </c>
      <c r="C191" s="736">
        <v>3</v>
      </c>
      <c r="D191" s="740">
        <v>706900</v>
      </c>
      <c r="E191" s="736" t="s">
        <v>392</v>
      </c>
      <c r="F191" s="740"/>
      <c r="G191" s="740"/>
      <c r="H191" s="701">
        <v>45505</v>
      </c>
      <c r="I191" s="691">
        <v>45627</v>
      </c>
      <c r="J191" s="740">
        <v>1</v>
      </c>
      <c r="K191" s="736">
        <v>4</v>
      </c>
      <c r="L191" s="736">
        <v>1000</v>
      </c>
      <c r="M191" s="1571"/>
      <c r="N191" s="680" t="s">
        <v>375</v>
      </c>
    </row>
    <row r="192" spans="1:14" ht="16.5" thickBot="1" x14ac:dyDescent="0.3">
      <c r="A192" s="1565"/>
      <c r="B192" s="740" t="s">
        <v>6</v>
      </c>
      <c r="C192" s="736">
        <v>4</v>
      </c>
      <c r="D192" s="740">
        <v>706901</v>
      </c>
      <c r="E192" s="736" t="s">
        <v>392</v>
      </c>
      <c r="F192" s="740"/>
      <c r="G192" s="740">
        <v>2</v>
      </c>
      <c r="H192" s="695">
        <v>45505</v>
      </c>
      <c r="I192" s="691">
        <v>45627</v>
      </c>
      <c r="J192" s="740">
        <v>1</v>
      </c>
      <c r="K192" s="736">
        <v>4</v>
      </c>
      <c r="L192" s="736">
        <v>1800</v>
      </c>
      <c r="M192" s="1571"/>
      <c r="N192" s="680" t="s">
        <v>375</v>
      </c>
    </row>
    <row r="193" spans="1:14" ht="16.5" thickBot="1" x14ac:dyDescent="0.3">
      <c r="A193" s="1565"/>
      <c r="B193" s="740" t="s">
        <v>6</v>
      </c>
      <c r="C193" s="736">
        <v>5</v>
      </c>
      <c r="D193" s="740">
        <v>706882</v>
      </c>
      <c r="E193" s="736" t="s">
        <v>392</v>
      </c>
      <c r="F193" s="740"/>
      <c r="G193" s="740"/>
      <c r="H193" s="701">
        <v>45505</v>
      </c>
      <c r="I193" s="691">
        <v>45627</v>
      </c>
      <c r="J193" s="740">
        <v>0</v>
      </c>
      <c r="K193" s="736">
        <v>4</v>
      </c>
      <c r="L193" s="736">
        <v>630</v>
      </c>
      <c r="M193" s="1571"/>
      <c r="N193" s="680" t="s">
        <v>375</v>
      </c>
    </row>
    <row r="194" spans="1:14" ht="16.5" thickBot="1" x14ac:dyDescent="0.3">
      <c r="A194" s="1565"/>
      <c r="B194" s="740" t="s">
        <v>6</v>
      </c>
      <c r="C194" s="736">
        <v>6</v>
      </c>
      <c r="D194" s="740">
        <v>706883</v>
      </c>
      <c r="E194" s="736" t="s">
        <v>392</v>
      </c>
      <c r="F194" s="740"/>
      <c r="G194" s="740"/>
      <c r="H194" s="695">
        <v>45505</v>
      </c>
      <c r="I194" s="691">
        <v>45627</v>
      </c>
      <c r="J194" s="740">
        <v>0</v>
      </c>
      <c r="K194" s="736">
        <v>4</v>
      </c>
      <c r="L194" s="736">
        <v>630</v>
      </c>
      <c r="M194" s="1571"/>
      <c r="N194" s="680" t="s">
        <v>375</v>
      </c>
    </row>
    <row r="195" spans="1:14" ht="16.5" thickBot="1" x14ac:dyDescent="0.3">
      <c r="A195" s="1586"/>
      <c r="B195" s="741" t="s">
        <v>6</v>
      </c>
      <c r="C195" s="742">
        <v>7</v>
      </c>
      <c r="D195" s="741">
        <v>176638</v>
      </c>
      <c r="E195" s="742" t="s">
        <v>391</v>
      </c>
      <c r="F195" s="741"/>
      <c r="G195" s="741"/>
      <c r="H195" s="701">
        <v>45505</v>
      </c>
      <c r="I195" s="691">
        <v>45627</v>
      </c>
      <c r="J195" s="741">
        <v>0</v>
      </c>
      <c r="K195" s="742">
        <v>4</v>
      </c>
      <c r="L195" s="742">
        <v>250</v>
      </c>
      <c r="M195" s="1582"/>
      <c r="N195" s="700" t="s">
        <v>377</v>
      </c>
    </row>
    <row r="196" spans="1:14" ht="16.5" thickBot="1" x14ac:dyDescent="0.3">
      <c r="A196" s="1576" t="s">
        <v>808</v>
      </c>
      <c r="B196" s="1579" t="s">
        <v>6</v>
      </c>
      <c r="C196" s="735">
        <v>1</v>
      </c>
      <c r="D196" s="735" t="s">
        <v>771</v>
      </c>
      <c r="E196" s="735" t="s">
        <v>392</v>
      </c>
      <c r="F196" s="739"/>
      <c r="G196" s="739"/>
      <c r="H196" s="701">
        <v>45505</v>
      </c>
      <c r="I196" s="691">
        <v>45627</v>
      </c>
      <c r="J196" s="739">
        <v>0</v>
      </c>
      <c r="K196" s="735">
        <v>3</v>
      </c>
      <c r="L196" s="735">
        <v>1000</v>
      </c>
      <c r="M196" s="1569" t="s">
        <v>739</v>
      </c>
      <c r="N196" s="702" t="s">
        <v>374</v>
      </c>
    </row>
    <row r="197" spans="1:14" ht="16.5" thickBot="1" x14ac:dyDescent="0.3">
      <c r="A197" s="1577"/>
      <c r="B197" s="1580"/>
      <c r="C197" s="736">
        <v>2</v>
      </c>
      <c r="D197" s="736" t="s">
        <v>772</v>
      </c>
      <c r="E197" s="736" t="s">
        <v>392</v>
      </c>
      <c r="F197" s="740"/>
      <c r="G197" s="740"/>
      <c r="H197" s="695">
        <v>45505</v>
      </c>
      <c r="I197" s="691">
        <v>45627</v>
      </c>
      <c r="J197" s="740">
        <v>0</v>
      </c>
      <c r="K197" s="736">
        <v>3</v>
      </c>
      <c r="L197" s="736">
        <v>1000</v>
      </c>
      <c r="M197" s="1571"/>
      <c r="N197" s="680" t="s">
        <v>374</v>
      </c>
    </row>
    <row r="198" spans="1:14" ht="16.5" thickBot="1" x14ac:dyDescent="0.3">
      <c r="A198" s="1577"/>
      <c r="B198" s="1580"/>
      <c r="C198" s="736">
        <v>3</v>
      </c>
      <c r="D198" s="736" t="s">
        <v>773</v>
      </c>
      <c r="E198" s="736" t="s">
        <v>391</v>
      </c>
      <c r="F198" s="740"/>
      <c r="G198" s="740"/>
      <c r="H198" s="701">
        <v>45505</v>
      </c>
      <c r="I198" s="691">
        <v>45627</v>
      </c>
      <c r="J198" s="740">
        <v>0</v>
      </c>
      <c r="K198" s="736">
        <v>3</v>
      </c>
      <c r="L198" s="736">
        <v>2000</v>
      </c>
      <c r="M198" s="1571"/>
      <c r="N198" s="680" t="s">
        <v>374</v>
      </c>
    </row>
    <row r="199" spans="1:14" ht="16.5" thickBot="1" x14ac:dyDescent="0.3">
      <c r="A199" s="1577"/>
      <c r="B199" s="1580"/>
      <c r="C199" s="736">
        <v>4</v>
      </c>
      <c r="D199" s="736" t="s">
        <v>774</v>
      </c>
      <c r="E199" s="736" t="s">
        <v>391</v>
      </c>
      <c r="F199" s="740"/>
      <c r="G199" s="740"/>
      <c r="H199" s="695">
        <v>45505</v>
      </c>
      <c r="I199" s="691">
        <v>45627</v>
      </c>
      <c r="J199" s="740">
        <v>0</v>
      </c>
      <c r="K199" s="736">
        <v>3</v>
      </c>
      <c r="L199" s="736">
        <v>2000</v>
      </c>
      <c r="M199" s="1571"/>
      <c r="N199" s="680" t="s">
        <v>374</v>
      </c>
    </row>
    <row r="200" spans="1:14" ht="16.5" thickBot="1" x14ac:dyDescent="0.3">
      <c r="A200" s="1577"/>
      <c r="B200" s="1580"/>
      <c r="C200" s="736">
        <v>5</v>
      </c>
      <c r="D200" s="736" t="s">
        <v>758</v>
      </c>
      <c r="E200" s="736" t="s">
        <v>392</v>
      </c>
      <c r="F200" s="740"/>
      <c r="G200" s="740"/>
      <c r="H200" s="701">
        <v>45505</v>
      </c>
      <c r="I200" s="691">
        <v>45627</v>
      </c>
      <c r="J200" s="740">
        <v>0</v>
      </c>
      <c r="K200" s="736">
        <v>2</v>
      </c>
      <c r="L200" s="736">
        <v>2000</v>
      </c>
      <c r="M200" s="1571"/>
      <c r="N200" s="680" t="s">
        <v>374</v>
      </c>
    </row>
    <row r="201" spans="1:14" ht="16.5" thickBot="1" x14ac:dyDescent="0.3">
      <c r="A201" s="1577"/>
      <c r="B201" s="1580"/>
      <c r="C201" s="736">
        <v>6</v>
      </c>
      <c r="D201" s="736" t="s">
        <v>759</v>
      </c>
      <c r="E201" s="736" t="s">
        <v>392</v>
      </c>
      <c r="F201" s="740"/>
      <c r="G201" s="740"/>
      <c r="H201" s="695">
        <v>45505</v>
      </c>
      <c r="I201" s="691">
        <v>45627</v>
      </c>
      <c r="J201" s="740">
        <v>0</v>
      </c>
      <c r="K201" s="736">
        <v>2</v>
      </c>
      <c r="L201" s="736">
        <v>2000</v>
      </c>
      <c r="M201" s="1571"/>
      <c r="N201" s="680" t="s">
        <v>374</v>
      </c>
    </row>
    <row r="202" spans="1:14" ht="16.5" thickBot="1" x14ac:dyDescent="0.3">
      <c r="A202" s="1577"/>
      <c r="B202" s="1580"/>
      <c r="C202" s="736" t="s">
        <v>566</v>
      </c>
      <c r="D202" s="736" t="s">
        <v>775</v>
      </c>
      <c r="E202" s="736" t="s">
        <v>392</v>
      </c>
      <c r="F202" s="740"/>
      <c r="G202" s="740"/>
      <c r="H202" s="701">
        <v>45505</v>
      </c>
      <c r="I202" s="691">
        <v>45627</v>
      </c>
      <c r="J202" s="740">
        <v>0</v>
      </c>
      <c r="K202" s="736">
        <v>2</v>
      </c>
      <c r="L202" s="736">
        <v>2000</v>
      </c>
      <c r="M202" s="1571"/>
      <c r="N202" s="680" t="s">
        <v>374</v>
      </c>
    </row>
    <row r="203" spans="1:14" ht="16.5" thickBot="1" x14ac:dyDescent="0.3">
      <c r="A203" s="1577"/>
      <c r="B203" s="1580"/>
      <c r="C203" s="736" t="s">
        <v>567</v>
      </c>
      <c r="D203" s="736" t="s">
        <v>776</v>
      </c>
      <c r="E203" s="736" t="s">
        <v>392</v>
      </c>
      <c r="F203" s="740"/>
      <c r="G203" s="740"/>
      <c r="H203" s="695">
        <v>45505</v>
      </c>
      <c r="I203" s="691">
        <v>45627</v>
      </c>
      <c r="J203" s="740">
        <v>0</v>
      </c>
      <c r="K203" s="736">
        <v>2</v>
      </c>
      <c r="L203" s="736">
        <v>2000</v>
      </c>
      <c r="M203" s="1571"/>
      <c r="N203" s="680" t="s">
        <v>374</v>
      </c>
    </row>
    <row r="204" spans="1:14" ht="16.5" thickBot="1" x14ac:dyDescent="0.3">
      <c r="A204" s="1577"/>
      <c r="B204" s="1580"/>
      <c r="C204" s="736">
        <v>8</v>
      </c>
      <c r="D204" s="736" t="s">
        <v>777</v>
      </c>
      <c r="E204" s="736" t="s">
        <v>391</v>
      </c>
      <c r="F204" s="740"/>
      <c r="G204" s="740"/>
      <c r="H204" s="701">
        <v>45505</v>
      </c>
      <c r="I204" s="691">
        <v>45627</v>
      </c>
      <c r="J204" s="740">
        <v>0</v>
      </c>
      <c r="K204" s="736">
        <v>2</v>
      </c>
      <c r="L204" s="736">
        <v>2000</v>
      </c>
      <c r="M204" s="1571"/>
      <c r="N204" s="680" t="s">
        <v>374</v>
      </c>
    </row>
    <row r="205" spans="1:14" ht="16.5" thickBot="1" x14ac:dyDescent="0.3">
      <c r="A205" s="1577"/>
      <c r="B205" s="1580"/>
      <c r="C205" s="736">
        <v>9</v>
      </c>
      <c r="D205" s="736" t="s">
        <v>778</v>
      </c>
      <c r="E205" s="736" t="s">
        <v>391</v>
      </c>
      <c r="F205" s="740"/>
      <c r="G205" s="740"/>
      <c r="H205" s="695">
        <v>45505</v>
      </c>
      <c r="I205" s="691">
        <v>45627</v>
      </c>
      <c r="J205" s="740">
        <v>0</v>
      </c>
      <c r="K205" s="736">
        <v>2</v>
      </c>
      <c r="L205" s="736">
        <v>2000</v>
      </c>
      <c r="M205" s="1571"/>
      <c r="N205" s="680" t="s">
        <v>374</v>
      </c>
    </row>
    <row r="206" spans="1:14" ht="16.5" thickBot="1" x14ac:dyDescent="0.3">
      <c r="A206" s="1577"/>
      <c r="B206" s="1580"/>
      <c r="C206" s="736">
        <v>10</v>
      </c>
      <c r="D206" s="736" t="s">
        <v>779</v>
      </c>
      <c r="E206" s="736" t="s">
        <v>391</v>
      </c>
      <c r="F206" s="740"/>
      <c r="G206" s="740"/>
      <c r="H206" s="701">
        <v>45505</v>
      </c>
      <c r="I206" s="691">
        <v>45627</v>
      </c>
      <c r="J206" s="740">
        <v>0</v>
      </c>
      <c r="K206" s="736">
        <v>2</v>
      </c>
      <c r="L206" s="736">
        <v>2000</v>
      </c>
      <c r="M206" s="1571"/>
      <c r="N206" s="680" t="s">
        <v>374</v>
      </c>
    </row>
    <row r="207" spans="1:14" ht="16.5" thickBot="1" x14ac:dyDescent="0.3">
      <c r="A207" s="1577"/>
      <c r="B207" s="1580"/>
      <c r="C207" s="736">
        <v>11</v>
      </c>
      <c r="D207" s="736" t="s">
        <v>780</v>
      </c>
      <c r="E207" s="736" t="s">
        <v>392</v>
      </c>
      <c r="F207" s="740"/>
      <c r="G207" s="740">
        <v>1</v>
      </c>
      <c r="H207" s="695">
        <v>45505</v>
      </c>
      <c r="I207" s="691">
        <v>45627</v>
      </c>
      <c r="J207" s="740">
        <v>0</v>
      </c>
      <c r="K207" s="736">
        <v>2</v>
      </c>
      <c r="L207" s="736">
        <v>2000</v>
      </c>
      <c r="M207" s="1571"/>
      <c r="N207" s="680" t="s">
        <v>374</v>
      </c>
    </row>
    <row r="208" spans="1:14" ht="16.5" thickBot="1" x14ac:dyDescent="0.3">
      <c r="A208" s="1577"/>
      <c r="B208" s="1580"/>
      <c r="C208" s="736">
        <v>12</v>
      </c>
      <c r="D208" s="736" t="s">
        <v>781</v>
      </c>
      <c r="E208" s="736" t="s">
        <v>392</v>
      </c>
      <c r="F208" s="740"/>
      <c r="G208" s="740">
        <v>2</v>
      </c>
      <c r="H208" s="701">
        <v>45505</v>
      </c>
      <c r="I208" s="691">
        <v>45627</v>
      </c>
      <c r="J208" s="740">
        <v>0</v>
      </c>
      <c r="K208" s="736">
        <v>2</v>
      </c>
      <c r="L208" s="736">
        <v>2000</v>
      </c>
      <c r="M208" s="1571"/>
      <c r="N208" s="680" t="s">
        <v>374</v>
      </c>
    </row>
    <row r="209" spans="1:14" ht="32.25" thickBot="1" x14ac:dyDescent="0.3">
      <c r="A209" s="1577"/>
      <c r="B209" s="1580"/>
      <c r="C209" s="736">
        <v>13</v>
      </c>
      <c r="D209" s="736" t="s">
        <v>782</v>
      </c>
      <c r="E209" s="736" t="s">
        <v>393</v>
      </c>
      <c r="F209" s="740"/>
      <c r="G209" s="740"/>
      <c r="H209" s="695">
        <v>45505</v>
      </c>
      <c r="I209" s="691">
        <v>45627</v>
      </c>
      <c r="J209" s="740">
        <v>0</v>
      </c>
      <c r="K209" s="736">
        <v>2</v>
      </c>
      <c r="L209" s="736">
        <v>1600</v>
      </c>
      <c r="M209" s="1571"/>
      <c r="N209" s="680" t="s">
        <v>374</v>
      </c>
    </row>
    <row r="210" spans="1:14" ht="32.25" thickBot="1" x14ac:dyDescent="0.3">
      <c r="A210" s="1577"/>
      <c r="B210" s="1580"/>
      <c r="C210" s="736">
        <v>14</v>
      </c>
      <c r="D210" s="736" t="s">
        <v>783</v>
      </c>
      <c r="E210" s="736" t="s">
        <v>393</v>
      </c>
      <c r="F210" s="740"/>
      <c r="G210" s="740"/>
      <c r="H210" s="701">
        <v>45505</v>
      </c>
      <c r="I210" s="691">
        <v>45627</v>
      </c>
      <c r="J210" s="740">
        <v>0</v>
      </c>
      <c r="K210" s="736">
        <v>2</v>
      </c>
      <c r="L210" s="736">
        <v>1600</v>
      </c>
      <c r="M210" s="1571"/>
      <c r="N210" s="680" t="s">
        <v>374</v>
      </c>
    </row>
    <row r="211" spans="1:14" ht="16.5" thickBot="1" x14ac:dyDescent="0.3">
      <c r="A211" s="1577"/>
      <c r="B211" s="1580"/>
      <c r="C211" s="736">
        <v>15</v>
      </c>
      <c r="D211" s="736" t="s">
        <v>784</v>
      </c>
      <c r="E211" s="736" t="s">
        <v>391</v>
      </c>
      <c r="F211" s="740"/>
      <c r="G211" s="740"/>
      <c r="H211" s="695">
        <v>45505</v>
      </c>
      <c r="I211" s="691">
        <v>45627</v>
      </c>
      <c r="J211" s="740">
        <v>0</v>
      </c>
      <c r="K211" s="736">
        <v>2</v>
      </c>
      <c r="L211" s="736">
        <v>1600</v>
      </c>
      <c r="M211" s="1571"/>
      <c r="N211" s="680" t="s">
        <v>374</v>
      </c>
    </row>
    <row r="212" spans="1:14" ht="16.5" thickBot="1" x14ac:dyDescent="0.3">
      <c r="A212" s="1577"/>
      <c r="B212" s="1580"/>
      <c r="C212" s="736">
        <v>16</v>
      </c>
      <c r="D212" s="736" t="s">
        <v>760</v>
      </c>
      <c r="E212" s="736" t="s">
        <v>392</v>
      </c>
      <c r="F212" s="740"/>
      <c r="G212" s="740"/>
      <c r="H212" s="701">
        <v>45505</v>
      </c>
      <c r="I212" s="691">
        <v>45627</v>
      </c>
      <c r="J212" s="740">
        <v>0</v>
      </c>
      <c r="K212" s="736">
        <v>2</v>
      </c>
      <c r="L212" s="736">
        <v>2000</v>
      </c>
      <c r="M212" s="1571"/>
      <c r="N212" s="680" t="s">
        <v>374</v>
      </c>
    </row>
    <row r="213" spans="1:14" ht="16.5" thickBot="1" x14ac:dyDescent="0.3">
      <c r="A213" s="1577"/>
      <c r="B213" s="1580"/>
      <c r="C213" s="736">
        <v>17</v>
      </c>
      <c r="D213" s="736" t="s">
        <v>761</v>
      </c>
      <c r="E213" s="736" t="s">
        <v>392</v>
      </c>
      <c r="F213" s="740"/>
      <c r="G213" s="740"/>
      <c r="H213" s="695">
        <v>45505</v>
      </c>
      <c r="I213" s="691">
        <v>45627</v>
      </c>
      <c r="J213" s="740">
        <v>0</v>
      </c>
      <c r="K213" s="736">
        <v>2</v>
      </c>
      <c r="L213" s="736">
        <v>2000</v>
      </c>
      <c r="M213" s="1571"/>
      <c r="N213" s="680" t="s">
        <v>374</v>
      </c>
    </row>
    <row r="214" spans="1:14" ht="16.5" thickBot="1" x14ac:dyDescent="0.3">
      <c r="A214" s="1577"/>
      <c r="B214" s="1580"/>
      <c r="C214" s="736">
        <v>18</v>
      </c>
      <c r="D214" s="736" t="s">
        <v>785</v>
      </c>
      <c r="E214" s="736" t="s">
        <v>391</v>
      </c>
      <c r="F214" s="740"/>
      <c r="G214" s="740"/>
      <c r="H214" s="701">
        <v>45505</v>
      </c>
      <c r="I214" s="691">
        <v>45627</v>
      </c>
      <c r="J214" s="740">
        <v>0</v>
      </c>
      <c r="K214" s="736">
        <v>2</v>
      </c>
      <c r="L214" s="736">
        <v>1000</v>
      </c>
      <c r="M214" s="1571"/>
      <c r="N214" s="680" t="s">
        <v>374</v>
      </c>
    </row>
    <row r="215" spans="1:14" ht="16.5" thickBot="1" x14ac:dyDescent="0.3">
      <c r="A215" s="1577"/>
      <c r="B215" s="1580"/>
      <c r="C215" s="736">
        <v>19</v>
      </c>
      <c r="D215" s="736" t="s">
        <v>786</v>
      </c>
      <c r="E215" s="736" t="s">
        <v>391</v>
      </c>
      <c r="F215" s="740"/>
      <c r="G215" s="740"/>
      <c r="H215" s="695">
        <v>45505</v>
      </c>
      <c r="I215" s="691">
        <v>45627</v>
      </c>
      <c r="J215" s="740">
        <v>0</v>
      </c>
      <c r="K215" s="736">
        <v>2</v>
      </c>
      <c r="L215" s="736">
        <v>2000</v>
      </c>
      <c r="M215" s="1571"/>
      <c r="N215" s="680" t="s">
        <v>374</v>
      </c>
    </row>
    <row r="216" spans="1:14" ht="16.5" thickBot="1" x14ac:dyDescent="0.3">
      <c r="A216" s="1577"/>
      <c r="B216" s="1580"/>
      <c r="C216" s="736">
        <v>20</v>
      </c>
      <c r="D216" s="736" t="s">
        <v>787</v>
      </c>
      <c r="E216" s="736" t="s">
        <v>392</v>
      </c>
      <c r="F216" s="740"/>
      <c r="G216" s="740"/>
      <c r="H216" s="701">
        <v>45505</v>
      </c>
      <c r="I216" s="691">
        <v>45627</v>
      </c>
      <c r="J216" s="740">
        <v>0</v>
      </c>
      <c r="K216" s="736">
        <v>2</v>
      </c>
      <c r="L216" s="736">
        <v>1275</v>
      </c>
      <c r="M216" s="1571"/>
      <c r="N216" s="680" t="s">
        <v>374</v>
      </c>
    </row>
    <row r="217" spans="1:14" ht="16.5" thickBot="1" x14ac:dyDescent="0.3">
      <c r="A217" s="1577"/>
      <c r="B217" s="1580"/>
      <c r="C217" s="736">
        <v>21</v>
      </c>
      <c r="D217" s="736" t="s">
        <v>788</v>
      </c>
      <c r="E217" s="736" t="s">
        <v>392</v>
      </c>
      <c r="F217" s="740"/>
      <c r="G217" s="740"/>
      <c r="H217" s="695">
        <v>45505</v>
      </c>
      <c r="I217" s="691">
        <v>45627</v>
      </c>
      <c r="J217" s="740">
        <v>0</v>
      </c>
      <c r="K217" s="736">
        <v>2</v>
      </c>
      <c r="L217" s="736">
        <v>1025</v>
      </c>
      <c r="M217" s="1571"/>
      <c r="N217" s="680" t="s">
        <v>374</v>
      </c>
    </row>
    <row r="218" spans="1:14" ht="16.5" thickBot="1" x14ac:dyDescent="0.3">
      <c r="A218" s="1577"/>
      <c r="B218" s="1580"/>
      <c r="C218" s="736">
        <v>22</v>
      </c>
      <c r="D218" s="736" t="s">
        <v>789</v>
      </c>
      <c r="E218" s="736" t="s">
        <v>392</v>
      </c>
      <c r="F218" s="740"/>
      <c r="G218" s="740"/>
      <c r="H218" s="701">
        <v>45505</v>
      </c>
      <c r="I218" s="691">
        <v>45627</v>
      </c>
      <c r="J218" s="740">
        <v>0</v>
      </c>
      <c r="K218" s="736">
        <v>2</v>
      </c>
      <c r="L218" s="736">
        <v>1025</v>
      </c>
      <c r="M218" s="1571"/>
      <c r="N218" s="680" t="s">
        <v>374</v>
      </c>
    </row>
    <row r="219" spans="1:14" ht="16.5" thickBot="1" x14ac:dyDescent="0.3">
      <c r="A219" s="1577"/>
      <c r="B219" s="1580"/>
      <c r="C219" s="736">
        <v>23</v>
      </c>
      <c r="D219" s="736" t="s">
        <v>790</v>
      </c>
      <c r="E219" s="736" t="s">
        <v>392</v>
      </c>
      <c r="F219" s="740"/>
      <c r="G219" s="740"/>
      <c r="H219" s="695">
        <v>45505</v>
      </c>
      <c r="I219" s="691">
        <v>45627</v>
      </c>
      <c r="J219" s="740">
        <v>0</v>
      </c>
      <c r="K219" s="736">
        <v>2</v>
      </c>
      <c r="L219" s="736">
        <v>2500</v>
      </c>
      <c r="M219" s="1571"/>
      <c r="N219" s="680" t="s">
        <v>374</v>
      </c>
    </row>
    <row r="220" spans="1:14" ht="16.5" thickBot="1" x14ac:dyDescent="0.3">
      <c r="A220" s="1577"/>
      <c r="B220" s="1580"/>
      <c r="C220" s="736">
        <v>24</v>
      </c>
      <c r="D220" s="736" t="s">
        <v>763</v>
      </c>
      <c r="E220" s="736" t="s">
        <v>392</v>
      </c>
      <c r="F220" s="740"/>
      <c r="G220" s="740"/>
      <c r="H220" s="701">
        <v>45505</v>
      </c>
      <c r="I220" s="691">
        <v>45627</v>
      </c>
      <c r="J220" s="740">
        <v>0</v>
      </c>
      <c r="K220" s="736">
        <v>2</v>
      </c>
      <c r="L220" s="736">
        <v>2500</v>
      </c>
      <c r="M220" s="1571"/>
      <c r="N220" s="680" t="s">
        <v>374</v>
      </c>
    </row>
    <row r="221" spans="1:14" ht="16.5" thickBot="1" x14ac:dyDescent="0.3">
      <c r="A221" s="1577"/>
      <c r="B221" s="1580"/>
      <c r="C221" s="736">
        <v>25</v>
      </c>
      <c r="D221" s="736" t="s">
        <v>791</v>
      </c>
      <c r="E221" s="736" t="s">
        <v>391</v>
      </c>
      <c r="F221" s="740"/>
      <c r="G221" s="740"/>
      <c r="H221" s="695">
        <v>45505</v>
      </c>
      <c r="I221" s="691">
        <v>45627</v>
      </c>
      <c r="J221" s="740">
        <v>0</v>
      </c>
      <c r="K221" s="736">
        <v>2</v>
      </c>
      <c r="L221" s="736">
        <v>2500</v>
      </c>
      <c r="M221" s="1571"/>
      <c r="N221" s="680" t="s">
        <v>374</v>
      </c>
    </row>
    <row r="222" spans="1:14" ht="16.5" thickBot="1" x14ac:dyDescent="0.3">
      <c r="A222" s="1577"/>
      <c r="B222" s="1580"/>
      <c r="C222" s="736">
        <v>1</v>
      </c>
      <c r="D222" s="736" t="s">
        <v>792</v>
      </c>
      <c r="E222" s="736" t="s">
        <v>392</v>
      </c>
      <c r="F222" s="740"/>
      <c r="G222" s="740"/>
      <c r="H222" s="701">
        <v>45505</v>
      </c>
      <c r="I222" s="691">
        <v>45627</v>
      </c>
      <c r="J222" s="740">
        <v>0</v>
      </c>
      <c r="K222" s="740" t="s">
        <v>6</v>
      </c>
      <c r="L222" s="740" t="s">
        <v>6</v>
      </c>
      <c r="M222" s="1571"/>
      <c r="N222" s="680" t="s">
        <v>383</v>
      </c>
    </row>
    <row r="223" spans="1:14" ht="16.5" thickBot="1" x14ac:dyDescent="0.3">
      <c r="A223" s="1577"/>
      <c r="B223" s="1580"/>
      <c r="C223" s="736">
        <v>2</v>
      </c>
      <c r="D223" s="736" t="s">
        <v>793</v>
      </c>
      <c r="E223" s="736" t="s">
        <v>392</v>
      </c>
      <c r="F223" s="740"/>
      <c r="G223" s="740"/>
      <c r="H223" s="695">
        <v>45505</v>
      </c>
      <c r="I223" s="691">
        <v>45627</v>
      </c>
      <c r="J223" s="740">
        <v>0</v>
      </c>
      <c r="K223" s="740" t="s">
        <v>6</v>
      </c>
      <c r="L223" s="740" t="s">
        <v>6</v>
      </c>
      <c r="M223" s="1571"/>
      <c r="N223" s="680" t="s">
        <v>383</v>
      </c>
    </row>
    <row r="224" spans="1:14" ht="16.5" thickBot="1" x14ac:dyDescent="0.3">
      <c r="A224" s="1577"/>
      <c r="B224" s="1580"/>
      <c r="C224" s="736">
        <v>3</v>
      </c>
      <c r="D224" s="736" t="s">
        <v>794</v>
      </c>
      <c r="E224" s="736" t="s">
        <v>392</v>
      </c>
      <c r="F224" s="740"/>
      <c r="G224" s="740"/>
      <c r="H224" s="701">
        <v>45505</v>
      </c>
      <c r="I224" s="691">
        <v>45627</v>
      </c>
      <c r="J224" s="740">
        <v>0</v>
      </c>
      <c r="K224" s="740" t="s">
        <v>6</v>
      </c>
      <c r="L224" s="740" t="s">
        <v>6</v>
      </c>
      <c r="M224" s="1571"/>
      <c r="N224" s="680" t="s">
        <v>383</v>
      </c>
    </row>
    <row r="225" spans="1:14" ht="16.5" thickBot="1" x14ac:dyDescent="0.3">
      <c r="A225" s="1577"/>
      <c r="B225" s="1580"/>
      <c r="C225" s="736">
        <v>4</v>
      </c>
      <c r="D225" s="736" t="s">
        <v>795</v>
      </c>
      <c r="E225" s="736" t="s">
        <v>392</v>
      </c>
      <c r="F225" s="740"/>
      <c r="G225" s="740"/>
      <c r="H225" s="695">
        <v>45505</v>
      </c>
      <c r="I225" s="691">
        <v>45627</v>
      </c>
      <c r="J225" s="740">
        <v>0</v>
      </c>
      <c r="K225" s="740" t="s">
        <v>6</v>
      </c>
      <c r="L225" s="740" t="s">
        <v>6</v>
      </c>
      <c r="M225" s="1571"/>
      <c r="N225" s="680" t="s">
        <v>383</v>
      </c>
    </row>
    <row r="226" spans="1:14" ht="16.5" thickBot="1" x14ac:dyDescent="0.3">
      <c r="A226" s="1577"/>
      <c r="B226" s="1580"/>
      <c r="C226" s="736">
        <v>5</v>
      </c>
      <c r="D226" s="736" t="s">
        <v>796</v>
      </c>
      <c r="E226" s="736" t="s">
        <v>392</v>
      </c>
      <c r="F226" s="740"/>
      <c r="G226" s="740"/>
      <c r="H226" s="701">
        <v>45505</v>
      </c>
      <c r="I226" s="691">
        <v>45627</v>
      </c>
      <c r="J226" s="740">
        <v>0</v>
      </c>
      <c r="K226" s="740" t="s">
        <v>6</v>
      </c>
      <c r="L226" s="740" t="s">
        <v>6</v>
      </c>
      <c r="M226" s="1571"/>
      <c r="N226" s="680" t="s">
        <v>383</v>
      </c>
    </row>
    <row r="227" spans="1:14" ht="16.5" thickBot="1" x14ac:dyDescent="0.3">
      <c r="A227" s="1577"/>
      <c r="B227" s="1580"/>
      <c r="C227" s="736">
        <v>6</v>
      </c>
      <c r="D227" s="736" t="s">
        <v>797</v>
      </c>
      <c r="E227" s="736" t="s">
        <v>392</v>
      </c>
      <c r="F227" s="740"/>
      <c r="G227" s="740"/>
      <c r="H227" s="695">
        <v>45505</v>
      </c>
      <c r="I227" s="691">
        <v>45627</v>
      </c>
      <c r="J227" s="740">
        <v>0</v>
      </c>
      <c r="K227" s="740" t="s">
        <v>6</v>
      </c>
      <c r="L227" s="740" t="s">
        <v>6</v>
      </c>
      <c r="M227" s="1571"/>
      <c r="N227" s="680" t="s">
        <v>383</v>
      </c>
    </row>
    <row r="228" spans="1:14" ht="16.5" thickBot="1" x14ac:dyDescent="0.3">
      <c r="A228" s="1578"/>
      <c r="B228" s="1581"/>
      <c r="C228" s="742">
        <v>1</v>
      </c>
      <c r="D228" s="741">
        <v>9319</v>
      </c>
      <c r="E228" s="742" t="s">
        <v>392</v>
      </c>
      <c r="F228" s="741"/>
      <c r="G228" s="741"/>
      <c r="H228" s="701">
        <v>45505</v>
      </c>
      <c r="I228" s="691">
        <v>45627</v>
      </c>
      <c r="J228" s="741">
        <v>0</v>
      </c>
      <c r="K228" s="741">
        <v>2</v>
      </c>
      <c r="L228" s="741">
        <v>325</v>
      </c>
      <c r="M228" s="1582"/>
      <c r="N228" s="700" t="s">
        <v>799</v>
      </c>
    </row>
    <row r="229" spans="1:14" ht="16.5" thickBot="1" x14ac:dyDescent="0.3">
      <c r="A229" s="1576" t="s">
        <v>356</v>
      </c>
      <c r="B229" s="1579" t="s">
        <v>6</v>
      </c>
      <c r="C229" s="735">
        <v>1</v>
      </c>
      <c r="D229" s="735">
        <v>298412317</v>
      </c>
      <c r="E229" s="735" t="s">
        <v>392</v>
      </c>
      <c r="F229" s="739"/>
      <c r="G229" s="739"/>
      <c r="H229" s="701">
        <v>45261</v>
      </c>
      <c r="I229" s="691">
        <v>45627</v>
      </c>
      <c r="J229" s="739">
        <v>0</v>
      </c>
      <c r="K229" s="735">
        <v>2</v>
      </c>
      <c r="L229" s="735">
        <v>1050</v>
      </c>
      <c r="M229" s="1569" t="s">
        <v>755</v>
      </c>
      <c r="N229" s="702" t="s">
        <v>384</v>
      </c>
    </row>
    <row r="230" spans="1:14" ht="16.5" thickBot="1" x14ac:dyDescent="0.3">
      <c r="A230" s="1577"/>
      <c r="B230" s="1580"/>
      <c r="C230" s="736">
        <v>2</v>
      </c>
      <c r="D230" s="736">
        <v>298412318</v>
      </c>
      <c r="E230" s="736" t="s">
        <v>392</v>
      </c>
      <c r="F230" s="740"/>
      <c r="G230" s="740"/>
      <c r="H230" s="695">
        <v>45261</v>
      </c>
      <c r="I230" s="691">
        <v>45627</v>
      </c>
      <c r="J230" s="740">
        <v>0</v>
      </c>
      <c r="K230" s="736">
        <v>9</v>
      </c>
      <c r="L230" s="736">
        <v>1075</v>
      </c>
      <c r="M230" s="1571"/>
      <c r="N230" s="680" t="s">
        <v>384</v>
      </c>
    </row>
    <row r="231" spans="1:14" ht="16.5" thickBot="1" x14ac:dyDescent="0.3">
      <c r="A231" s="1577"/>
      <c r="B231" s="1580"/>
      <c r="C231" s="736">
        <v>3</v>
      </c>
      <c r="D231" s="736">
        <v>298412319</v>
      </c>
      <c r="E231" s="736" t="s">
        <v>392</v>
      </c>
      <c r="F231" s="740">
        <v>2</v>
      </c>
      <c r="G231" s="740"/>
      <c r="H231" s="701">
        <v>45261</v>
      </c>
      <c r="I231" s="691">
        <v>45627</v>
      </c>
      <c r="J231" s="740">
        <v>0</v>
      </c>
      <c r="K231" s="736">
        <v>9</v>
      </c>
      <c r="L231" s="736">
        <v>1075</v>
      </c>
      <c r="M231" s="1571"/>
      <c r="N231" s="680" t="s">
        <v>384</v>
      </c>
    </row>
    <row r="232" spans="1:14" ht="16.5" thickBot="1" x14ac:dyDescent="0.3">
      <c r="A232" s="1577"/>
      <c r="B232" s="1580"/>
      <c r="C232" s="736">
        <v>4</v>
      </c>
      <c r="D232" s="736">
        <v>298412320</v>
      </c>
      <c r="E232" s="736" t="s">
        <v>392</v>
      </c>
      <c r="F232" s="740">
        <v>1</v>
      </c>
      <c r="G232" s="740"/>
      <c r="H232" s="695">
        <v>45261</v>
      </c>
      <c r="I232" s="691">
        <v>45627</v>
      </c>
      <c r="J232" s="740">
        <v>0</v>
      </c>
      <c r="K232" s="736">
        <v>9</v>
      </c>
      <c r="L232" s="736">
        <v>1075</v>
      </c>
      <c r="M232" s="1571"/>
      <c r="N232" s="680" t="s">
        <v>384</v>
      </c>
    </row>
    <row r="233" spans="1:14" ht="16.5" thickBot="1" x14ac:dyDescent="0.3">
      <c r="A233" s="1577"/>
      <c r="B233" s="1580"/>
      <c r="C233" s="736">
        <v>5</v>
      </c>
      <c r="D233" s="736">
        <v>298412321</v>
      </c>
      <c r="E233" s="736" t="s">
        <v>392</v>
      </c>
      <c r="F233" s="740">
        <v>1</v>
      </c>
      <c r="G233" s="740">
        <v>1</v>
      </c>
      <c r="H233" s="701">
        <v>45261</v>
      </c>
      <c r="I233" s="691">
        <v>45627</v>
      </c>
      <c r="J233" s="740">
        <v>0</v>
      </c>
      <c r="K233" s="736">
        <v>9</v>
      </c>
      <c r="L233" s="736">
        <v>1075</v>
      </c>
      <c r="M233" s="1571"/>
      <c r="N233" s="680" t="s">
        <v>384</v>
      </c>
    </row>
    <row r="234" spans="1:14" ht="16.5" thickBot="1" x14ac:dyDescent="0.3">
      <c r="A234" s="1577"/>
      <c r="B234" s="1580"/>
      <c r="C234" s="736">
        <v>6</v>
      </c>
      <c r="D234" s="736">
        <v>298412322</v>
      </c>
      <c r="E234" s="736" t="s">
        <v>392</v>
      </c>
      <c r="F234" s="740"/>
      <c r="G234" s="740"/>
      <c r="H234" s="695">
        <v>45261</v>
      </c>
      <c r="I234" s="691">
        <v>45627</v>
      </c>
      <c r="J234" s="740">
        <v>0</v>
      </c>
      <c r="K234" s="736">
        <v>9</v>
      </c>
      <c r="L234" s="736">
        <v>1075</v>
      </c>
      <c r="M234" s="1571"/>
      <c r="N234" s="680" t="s">
        <v>384</v>
      </c>
    </row>
    <row r="235" spans="1:14" ht="16.5" thickBot="1" x14ac:dyDescent="0.3">
      <c r="A235" s="1577"/>
      <c r="B235" s="1580"/>
      <c r="C235" s="736">
        <v>7</v>
      </c>
      <c r="D235" s="736">
        <v>298412323</v>
      </c>
      <c r="E235" s="736" t="s">
        <v>392</v>
      </c>
      <c r="F235" s="740"/>
      <c r="G235" s="740"/>
      <c r="H235" s="701">
        <v>45261</v>
      </c>
      <c r="I235" s="691">
        <v>45627</v>
      </c>
      <c r="J235" s="740">
        <v>0</v>
      </c>
      <c r="K235" s="736">
        <v>9</v>
      </c>
      <c r="L235" s="736">
        <v>1075</v>
      </c>
      <c r="M235" s="1571"/>
      <c r="N235" s="680" t="s">
        <v>384</v>
      </c>
    </row>
    <row r="236" spans="1:14" ht="16.5" thickBot="1" x14ac:dyDescent="0.3">
      <c r="A236" s="1577"/>
      <c r="B236" s="1580"/>
      <c r="C236" s="736">
        <v>8</v>
      </c>
      <c r="D236" s="736">
        <v>298412324</v>
      </c>
      <c r="E236" s="736" t="s">
        <v>392</v>
      </c>
      <c r="F236" s="740">
        <v>1</v>
      </c>
      <c r="G236" s="740">
        <v>1</v>
      </c>
      <c r="H236" s="695">
        <v>45261</v>
      </c>
      <c r="I236" s="691">
        <v>45627</v>
      </c>
      <c r="J236" s="740">
        <v>0</v>
      </c>
      <c r="K236" s="736">
        <v>8</v>
      </c>
      <c r="L236" s="736">
        <v>1000</v>
      </c>
      <c r="M236" s="1571"/>
      <c r="N236" s="680" t="s">
        <v>388</v>
      </c>
    </row>
    <row r="237" spans="1:14" ht="16.5" thickBot="1" x14ac:dyDescent="0.3">
      <c r="A237" s="1577"/>
      <c r="B237" s="1580"/>
      <c r="C237" s="736">
        <v>9</v>
      </c>
      <c r="D237" s="736">
        <v>298412325</v>
      </c>
      <c r="E237" s="736" t="s">
        <v>392</v>
      </c>
      <c r="F237" s="740"/>
      <c r="G237" s="740">
        <v>1</v>
      </c>
      <c r="H237" s="701">
        <v>45261</v>
      </c>
      <c r="I237" s="691">
        <v>45627</v>
      </c>
      <c r="J237" s="740">
        <v>0</v>
      </c>
      <c r="K237" s="736">
        <v>8</v>
      </c>
      <c r="L237" s="736">
        <v>1000</v>
      </c>
      <c r="M237" s="1571"/>
      <c r="N237" s="680" t="s">
        <v>388</v>
      </c>
    </row>
    <row r="238" spans="1:14" ht="16.5" thickBot="1" x14ac:dyDescent="0.3">
      <c r="A238" s="1577"/>
      <c r="B238" s="1580"/>
      <c r="C238" s="736">
        <v>10</v>
      </c>
      <c r="D238" s="736">
        <v>298412326</v>
      </c>
      <c r="E238" s="736" t="s">
        <v>392</v>
      </c>
      <c r="F238" s="740">
        <v>1</v>
      </c>
      <c r="G238" s="740">
        <v>2</v>
      </c>
      <c r="H238" s="695">
        <v>45261</v>
      </c>
      <c r="I238" s="691">
        <v>45627</v>
      </c>
      <c r="J238" s="740">
        <v>0</v>
      </c>
      <c r="K238" s="736">
        <v>8</v>
      </c>
      <c r="L238" s="736">
        <v>1000</v>
      </c>
      <c r="M238" s="1571"/>
      <c r="N238" s="680" t="s">
        <v>388</v>
      </c>
    </row>
    <row r="239" spans="1:14" ht="16.5" thickBot="1" x14ac:dyDescent="0.3">
      <c r="A239" s="1577"/>
      <c r="B239" s="1580"/>
      <c r="C239" s="736">
        <v>11</v>
      </c>
      <c r="D239" s="736">
        <v>298412327</v>
      </c>
      <c r="E239" s="736" t="s">
        <v>392</v>
      </c>
      <c r="F239" s="740"/>
      <c r="G239" s="740">
        <v>1</v>
      </c>
      <c r="H239" s="701">
        <v>45261</v>
      </c>
      <c r="I239" s="691">
        <v>45627</v>
      </c>
      <c r="J239" s="740">
        <v>0</v>
      </c>
      <c r="K239" s="736">
        <v>8</v>
      </c>
      <c r="L239" s="736">
        <v>1000</v>
      </c>
      <c r="M239" s="1571"/>
      <c r="N239" s="680" t="s">
        <v>388</v>
      </c>
    </row>
    <row r="240" spans="1:14" ht="16.5" thickBot="1" x14ac:dyDescent="0.3">
      <c r="A240" s="1577"/>
      <c r="B240" s="1580"/>
      <c r="C240" s="736">
        <v>12</v>
      </c>
      <c r="D240" s="736">
        <v>298412328</v>
      </c>
      <c r="E240" s="736" t="s">
        <v>392</v>
      </c>
      <c r="F240" s="740"/>
      <c r="G240" s="740">
        <v>2</v>
      </c>
      <c r="H240" s="695">
        <v>45261</v>
      </c>
      <c r="I240" s="691">
        <v>45627</v>
      </c>
      <c r="J240" s="740">
        <v>0</v>
      </c>
      <c r="K240" s="736">
        <v>2</v>
      </c>
      <c r="L240" s="736">
        <v>1350</v>
      </c>
      <c r="M240" s="1571"/>
      <c r="N240" s="680" t="s">
        <v>384</v>
      </c>
    </row>
    <row r="241" spans="1:15" ht="16.5" thickBot="1" x14ac:dyDescent="0.3">
      <c r="A241" s="1577"/>
      <c r="B241" s="1580"/>
      <c r="C241" s="736">
        <v>13</v>
      </c>
      <c r="D241" s="736">
        <v>298412329</v>
      </c>
      <c r="E241" s="736" t="s">
        <v>392</v>
      </c>
      <c r="F241" s="740"/>
      <c r="G241" s="740"/>
      <c r="H241" s="701">
        <v>45261</v>
      </c>
      <c r="I241" s="691">
        <v>45627</v>
      </c>
      <c r="J241" s="740">
        <v>0</v>
      </c>
      <c r="K241" s="736">
        <v>2</v>
      </c>
      <c r="L241" s="736">
        <v>1350</v>
      </c>
      <c r="M241" s="1571"/>
      <c r="N241" s="680" t="s">
        <v>384</v>
      </c>
    </row>
    <row r="242" spans="1:15" ht="16.5" thickBot="1" x14ac:dyDescent="0.3">
      <c r="A242" s="1577"/>
      <c r="B242" s="1580"/>
      <c r="C242" s="736">
        <v>14</v>
      </c>
      <c r="D242" s="736">
        <v>298412330</v>
      </c>
      <c r="E242" s="736" t="s">
        <v>392</v>
      </c>
      <c r="F242" s="740">
        <v>1</v>
      </c>
      <c r="G242" s="740">
        <v>1</v>
      </c>
      <c r="H242" s="695">
        <v>45261</v>
      </c>
      <c r="I242" s="691">
        <v>45627</v>
      </c>
      <c r="J242" s="740">
        <v>0</v>
      </c>
      <c r="K242" s="736">
        <v>2</v>
      </c>
      <c r="L242" s="736">
        <v>1000</v>
      </c>
      <c r="M242" s="1571"/>
      <c r="N242" s="680" t="s">
        <v>384</v>
      </c>
    </row>
    <row r="243" spans="1:15" ht="16.5" thickBot="1" x14ac:dyDescent="0.3">
      <c r="A243" s="1577"/>
      <c r="B243" s="1580"/>
      <c r="C243" s="736">
        <v>15</v>
      </c>
      <c r="D243" s="736">
        <v>298412331</v>
      </c>
      <c r="E243" s="736" t="s">
        <v>392</v>
      </c>
      <c r="F243" s="740">
        <v>1</v>
      </c>
      <c r="G243" s="740"/>
      <c r="H243" s="701">
        <v>45261</v>
      </c>
      <c r="I243" s="691">
        <v>45627</v>
      </c>
      <c r="J243" s="740">
        <v>0</v>
      </c>
      <c r="K243" s="736">
        <v>2</v>
      </c>
      <c r="L243" s="736">
        <v>1000</v>
      </c>
      <c r="M243" s="1571"/>
      <c r="N243" s="680" t="s">
        <v>384</v>
      </c>
    </row>
    <row r="244" spans="1:15" ht="16.5" thickBot="1" x14ac:dyDescent="0.3">
      <c r="A244" s="1577"/>
      <c r="B244" s="1580"/>
      <c r="C244" s="736">
        <v>1</v>
      </c>
      <c r="D244" s="736" t="s">
        <v>358</v>
      </c>
      <c r="E244" s="736" t="s">
        <v>392</v>
      </c>
      <c r="F244" s="740"/>
      <c r="G244" s="740"/>
      <c r="H244" s="695">
        <v>45261</v>
      </c>
      <c r="I244" s="691">
        <v>45627</v>
      </c>
      <c r="J244" s="740">
        <v>0</v>
      </c>
      <c r="K244" s="736">
        <v>2</v>
      </c>
      <c r="L244" s="736">
        <v>400</v>
      </c>
      <c r="M244" s="1571"/>
      <c r="N244" s="680" t="s">
        <v>385</v>
      </c>
    </row>
    <row r="245" spans="1:15" ht="16.5" thickBot="1" x14ac:dyDescent="0.3">
      <c r="A245" s="1577"/>
      <c r="B245" s="1580"/>
      <c r="C245" s="736">
        <v>1</v>
      </c>
      <c r="D245" s="736" t="s">
        <v>359</v>
      </c>
      <c r="E245" s="736" t="s">
        <v>392</v>
      </c>
      <c r="F245" s="740"/>
      <c r="G245" s="740"/>
      <c r="H245" s="701">
        <v>45261</v>
      </c>
      <c r="I245" s="691">
        <v>45627</v>
      </c>
      <c r="J245" s="740">
        <v>0</v>
      </c>
      <c r="K245" s="736">
        <v>3</v>
      </c>
      <c r="L245" s="736">
        <v>1000</v>
      </c>
      <c r="M245" s="1571"/>
      <c r="N245" s="680" t="s">
        <v>374</v>
      </c>
    </row>
    <row r="246" spans="1:15" ht="16.5" thickBot="1" x14ac:dyDescent="0.3">
      <c r="A246" s="1577"/>
      <c r="B246" s="1580"/>
      <c r="C246" s="736">
        <v>2</v>
      </c>
      <c r="D246" s="736" t="s">
        <v>360</v>
      </c>
      <c r="E246" s="736" t="s">
        <v>392</v>
      </c>
      <c r="F246" s="740">
        <v>1</v>
      </c>
      <c r="G246" s="740"/>
      <c r="H246" s="695">
        <v>45261</v>
      </c>
      <c r="I246" s="691">
        <v>45627</v>
      </c>
      <c r="J246" s="740">
        <v>1</v>
      </c>
      <c r="K246" s="736">
        <v>3</v>
      </c>
      <c r="L246" s="736">
        <v>1000</v>
      </c>
      <c r="M246" s="1571"/>
      <c r="N246" s="680" t="s">
        <v>374</v>
      </c>
    </row>
    <row r="247" spans="1:15" ht="16.5" thickBot="1" x14ac:dyDescent="0.3">
      <c r="A247" s="1577"/>
      <c r="B247" s="1580"/>
      <c r="C247" s="736">
        <v>3</v>
      </c>
      <c r="D247" s="736" t="s">
        <v>361</v>
      </c>
      <c r="E247" s="736" t="s">
        <v>392</v>
      </c>
      <c r="F247" s="740"/>
      <c r="G247" s="740"/>
      <c r="H247" s="701">
        <v>45261</v>
      </c>
      <c r="I247" s="691">
        <v>45627</v>
      </c>
      <c r="J247" s="740">
        <v>1</v>
      </c>
      <c r="K247" s="736">
        <v>3</v>
      </c>
      <c r="L247" s="736">
        <v>1000</v>
      </c>
      <c r="M247" s="1571"/>
      <c r="N247" s="680" t="s">
        <v>374</v>
      </c>
    </row>
    <row r="248" spans="1:15" ht="16.5" thickBot="1" x14ac:dyDescent="0.3">
      <c r="A248" s="1577"/>
      <c r="B248" s="1580"/>
      <c r="C248" s="736">
        <v>1</v>
      </c>
      <c r="D248" s="736">
        <v>8748</v>
      </c>
      <c r="E248" s="736" t="s">
        <v>392</v>
      </c>
      <c r="F248" s="740"/>
      <c r="G248" s="740"/>
      <c r="H248" s="695">
        <v>45261</v>
      </c>
      <c r="I248" s="691">
        <v>45627</v>
      </c>
      <c r="J248" s="740">
        <v>0</v>
      </c>
      <c r="K248" s="736">
        <v>2</v>
      </c>
      <c r="L248" s="736">
        <v>225</v>
      </c>
      <c r="M248" s="1571"/>
      <c r="N248" s="680" t="s">
        <v>386</v>
      </c>
    </row>
    <row r="249" spans="1:15" ht="16.5" thickBot="1" x14ac:dyDescent="0.3">
      <c r="A249" s="1578"/>
      <c r="B249" s="1581"/>
      <c r="C249" s="742">
        <v>1</v>
      </c>
      <c r="D249" s="742" t="s">
        <v>362</v>
      </c>
      <c r="E249" s="742" t="s">
        <v>392</v>
      </c>
      <c r="F249" s="741"/>
      <c r="G249" s="741"/>
      <c r="H249" s="701">
        <v>45261</v>
      </c>
      <c r="I249" s="691">
        <v>45627</v>
      </c>
      <c r="J249" s="741">
        <v>0</v>
      </c>
      <c r="K249" s="742">
        <v>2</v>
      </c>
      <c r="L249" s="742">
        <v>1000</v>
      </c>
      <c r="M249" s="1582"/>
      <c r="N249" s="700" t="s">
        <v>387</v>
      </c>
    </row>
    <row r="250" spans="1:15" ht="16.5" thickBot="1" x14ac:dyDescent="0.3">
      <c r="A250" s="1583" t="s">
        <v>363</v>
      </c>
      <c r="B250" s="1579" t="s">
        <v>6</v>
      </c>
      <c r="C250" s="735">
        <v>1</v>
      </c>
      <c r="D250" s="739" t="s">
        <v>364</v>
      </c>
      <c r="E250" s="735" t="s">
        <v>392</v>
      </c>
      <c r="F250" s="739"/>
      <c r="G250" s="739"/>
      <c r="H250" s="701">
        <v>45505</v>
      </c>
      <c r="I250" s="691">
        <v>45627</v>
      </c>
      <c r="J250" s="739">
        <v>1</v>
      </c>
      <c r="K250" s="735">
        <v>3</v>
      </c>
      <c r="L250" s="735">
        <v>1000</v>
      </c>
      <c r="M250" s="1569" t="s">
        <v>756</v>
      </c>
      <c r="N250" s="702" t="s">
        <v>374</v>
      </c>
    </row>
    <row r="251" spans="1:15" ht="16.5" thickBot="1" x14ac:dyDescent="0.3">
      <c r="A251" s="1565"/>
      <c r="B251" s="1580"/>
      <c r="C251" s="736">
        <v>2</v>
      </c>
      <c r="D251" s="740" t="s">
        <v>366</v>
      </c>
      <c r="E251" s="736" t="s">
        <v>392</v>
      </c>
      <c r="F251" s="740"/>
      <c r="G251" s="740"/>
      <c r="H251" s="701">
        <v>45505</v>
      </c>
      <c r="I251" s="691">
        <v>45627</v>
      </c>
      <c r="J251" s="740">
        <v>1</v>
      </c>
      <c r="K251" s="736">
        <v>2</v>
      </c>
      <c r="L251" s="736">
        <v>1000</v>
      </c>
      <c r="M251" s="1571"/>
      <c r="N251" s="680" t="s">
        <v>374</v>
      </c>
    </row>
    <row r="252" spans="1:15" ht="16.5" thickBot="1" x14ac:dyDescent="0.3">
      <c r="A252" s="1565"/>
      <c r="B252" s="1580"/>
      <c r="C252" s="736">
        <v>3</v>
      </c>
      <c r="D252" s="740" t="s">
        <v>367</v>
      </c>
      <c r="E252" s="736" t="s">
        <v>392</v>
      </c>
      <c r="F252" s="740"/>
      <c r="G252" s="740"/>
      <c r="H252" s="701">
        <v>45505</v>
      </c>
      <c r="I252" s="691">
        <v>45627</v>
      </c>
      <c r="J252" s="740">
        <v>0</v>
      </c>
      <c r="K252" s="736">
        <v>2</v>
      </c>
      <c r="L252" s="736">
        <v>225</v>
      </c>
      <c r="M252" s="1571"/>
      <c r="N252" s="680" t="s">
        <v>379</v>
      </c>
    </row>
    <row r="253" spans="1:15" ht="16.5" thickBot="1" x14ac:dyDescent="0.3">
      <c r="A253" s="1565"/>
      <c r="B253" s="1580"/>
      <c r="C253" s="736">
        <v>4</v>
      </c>
      <c r="D253" s="740">
        <v>1948</v>
      </c>
      <c r="E253" s="736" t="s">
        <v>392</v>
      </c>
      <c r="F253" s="740"/>
      <c r="G253" s="740"/>
      <c r="H253" s="701">
        <v>45505</v>
      </c>
      <c r="I253" s="691">
        <v>45627</v>
      </c>
      <c r="J253" s="740">
        <v>0</v>
      </c>
      <c r="K253" s="736">
        <v>2</v>
      </c>
      <c r="L253" s="736">
        <v>225</v>
      </c>
      <c r="M253" s="1571"/>
      <c r="N253" s="680" t="s">
        <v>380</v>
      </c>
    </row>
    <row r="254" spans="1:15" ht="32.25" thickBot="1" x14ac:dyDescent="0.3">
      <c r="A254" s="1566"/>
      <c r="B254" s="1584"/>
      <c r="C254" s="733">
        <v>5</v>
      </c>
      <c r="D254" s="743">
        <v>1884</v>
      </c>
      <c r="E254" s="733" t="s">
        <v>393</v>
      </c>
      <c r="F254" s="743"/>
      <c r="G254" s="743"/>
      <c r="H254" s="701">
        <v>45505</v>
      </c>
      <c r="I254" s="691">
        <v>45627</v>
      </c>
      <c r="J254" s="743">
        <v>0</v>
      </c>
      <c r="K254" s="733">
        <v>4</v>
      </c>
      <c r="L254" s="733">
        <v>350</v>
      </c>
      <c r="M254" s="1567"/>
      <c r="N254" s="684" t="s">
        <v>381</v>
      </c>
    </row>
    <row r="255" spans="1:15" ht="32.25" thickBot="1" x14ac:dyDescent="0.3">
      <c r="A255" s="1564" t="s">
        <v>701</v>
      </c>
      <c r="B255" s="1588" t="s">
        <v>408</v>
      </c>
      <c r="C255" s="676">
        <v>1</v>
      </c>
      <c r="D255" s="778">
        <v>40268721</v>
      </c>
      <c r="E255" s="767" t="s">
        <v>392</v>
      </c>
      <c r="F255" s="676"/>
      <c r="G255" s="676"/>
      <c r="H255" s="691"/>
      <c r="I255" s="746">
        <v>45413</v>
      </c>
      <c r="J255" s="676">
        <v>0</v>
      </c>
      <c r="K255" s="703" t="s">
        <v>540</v>
      </c>
      <c r="L255" s="703">
        <v>630</v>
      </c>
      <c r="M255" s="768" t="s">
        <v>478</v>
      </c>
      <c r="N255" s="704" t="s">
        <v>473</v>
      </c>
      <c r="O255" s="776" t="s">
        <v>812</v>
      </c>
    </row>
    <row r="256" spans="1:15" ht="32.25" thickBot="1" x14ac:dyDescent="0.3">
      <c r="A256" s="1565"/>
      <c r="B256" s="1587"/>
      <c r="C256" s="740">
        <v>2</v>
      </c>
      <c r="D256" s="777">
        <v>40268103</v>
      </c>
      <c r="E256" s="767" t="s">
        <v>392</v>
      </c>
      <c r="F256" s="771"/>
      <c r="G256" s="771"/>
      <c r="H256" s="771"/>
      <c r="I256" s="746">
        <v>45413</v>
      </c>
      <c r="J256" s="771">
        <v>1</v>
      </c>
      <c r="K256" s="318" t="s">
        <v>540</v>
      </c>
      <c r="L256" s="318">
        <v>1600</v>
      </c>
      <c r="M256" s="767" t="s">
        <v>478</v>
      </c>
      <c r="N256" s="705" t="s">
        <v>473</v>
      </c>
      <c r="O256" s="776" t="s">
        <v>812</v>
      </c>
    </row>
    <row r="257" spans="1:15" ht="32.25" thickBot="1" x14ac:dyDescent="0.3">
      <c r="A257" s="1565"/>
      <c r="B257" s="1587" t="s">
        <v>409</v>
      </c>
      <c r="C257" s="740">
        <v>1</v>
      </c>
      <c r="D257" s="777">
        <v>40268151</v>
      </c>
      <c r="E257" s="767" t="s">
        <v>392</v>
      </c>
      <c r="F257" s="771"/>
      <c r="G257" s="771"/>
      <c r="H257" s="771"/>
      <c r="I257" s="746">
        <v>45413</v>
      </c>
      <c r="J257" s="771">
        <v>1</v>
      </c>
      <c r="K257" s="318" t="s">
        <v>540</v>
      </c>
      <c r="L257" s="318" t="s">
        <v>536</v>
      </c>
      <c r="M257" s="767" t="s">
        <v>479</v>
      </c>
      <c r="N257" s="705" t="s">
        <v>473</v>
      </c>
      <c r="O257" s="776" t="s">
        <v>812</v>
      </c>
    </row>
    <row r="258" spans="1:15" ht="32.25" thickBot="1" x14ac:dyDescent="0.3">
      <c r="A258" s="1565"/>
      <c r="B258" s="1587"/>
      <c r="C258" s="740">
        <v>2</v>
      </c>
      <c r="D258" s="777">
        <v>40268689</v>
      </c>
      <c r="E258" s="767" t="s">
        <v>392</v>
      </c>
      <c r="F258" s="771"/>
      <c r="G258" s="771"/>
      <c r="H258" s="771"/>
      <c r="I258" s="746">
        <v>45413</v>
      </c>
      <c r="J258" s="771">
        <v>0</v>
      </c>
      <c r="K258" s="318" t="s">
        <v>540</v>
      </c>
      <c r="L258" s="318" t="s">
        <v>537</v>
      </c>
      <c r="M258" s="767" t="s">
        <v>479</v>
      </c>
      <c r="N258" s="705" t="s">
        <v>473</v>
      </c>
      <c r="O258" s="776" t="s">
        <v>812</v>
      </c>
    </row>
    <row r="259" spans="1:15" ht="32.25" thickBot="1" x14ac:dyDescent="0.3">
      <c r="A259" s="1565"/>
      <c r="B259" s="1587" t="s">
        <v>410</v>
      </c>
      <c r="C259" s="740">
        <v>1</v>
      </c>
      <c r="D259" s="777">
        <v>40268157</v>
      </c>
      <c r="E259" s="767" t="s">
        <v>392</v>
      </c>
      <c r="F259" s="771"/>
      <c r="G259" s="771"/>
      <c r="H259" s="771"/>
      <c r="I259" s="746">
        <v>45413</v>
      </c>
      <c r="J259" s="771">
        <v>1</v>
      </c>
      <c r="K259" s="318" t="s">
        <v>540</v>
      </c>
      <c r="L259" s="318" t="s">
        <v>536</v>
      </c>
      <c r="M259" s="767" t="s">
        <v>480</v>
      </c>
      <c r="N259" s="705" t="s">
        <v>473</v>
      </c>
      <c r="O259" s="776" t="s">
        <v>812</v>
      </c>
    </row>
    <row r="260" spans="1:15" ht="32.25" thickBot="1" x14ac:dyDescent="0.3">
      <c r="A260" s="1565"/>
      <c r="B260" s="1587"/>
      <c r="C260" s="740">
        <v>2</v>
      </c>
      <c r="D260" s="777">
        <v>40268690</v>
      </c>
      <c r="E260" s="767" t="s">
        <v>392</v>
      </c>
      <c r="F260" s="771"/>
      <c r="G260" s="771"/>
      <c r="H260" s="771"/>
      <c r="I260" s="746">
        <v>45413</v>
      </c>
      <c r="J260" s="771">
        <v>0</v>
      </c>
      <c r="K260" s="318" t="s">
        <v>540</v>
      </c>
      <c r="L260" s="318" t="s">
        <v>537</v>
      </c>
      <c r="M260" s="767" t="s">
        <v>480</v>
      </c>
      <c r="N260" s="705" t="s">
        <v>473</v>
      </c>
      <c r="O260" s="776" t="s">
        <v>812</v>
      </c>
    </row>
    <row r="261" spans="1:15" ht="32.25" thickBot="1" x14ac:dyDescent="0.3">
      <c r="A261" s="1565"/>
      <c r="B261" s="1587" t="s">
        <v>411</v>
      </c>
      <c r="C261" s="740">
        <v>1</v>
      </c>
      <c r="D261" s="777">
        <v>40268159</v>
      </c>
      <c r="E261" s="767" t="s">
        <v>392</v>
      </c>
      <c r="F261" s="771"/>
      <c r="G261" s="771"/>
      <c r="H261" s="771"/>
      <c r="I261" s="746">
        <v>45413</v>
      </c>
      <c r="J261" s="771">
        <v>1</v>
      </c>
      <c r="K261" s="318" t="s">
        <v>540</v>
      </c>
      <c r="L261" s="318" t="s">
        <v>536</v>
      </c>
      <c r="M261" s="767" t="s">
        <v>481</v>
      </c>
      <c r="N261" s="705" t="s">
        <v>473</v>
      </c>
      <c r="O261" s="776" t="s">
        <v>812</v>
      </c>
    </row>
    <row r="262" spans="1:15" ht="32.25" thickBot="1" x14ac:dyDescent="0.3">
      <c r="A262" s="1565"/>
      <c r="B262" s="1587"/>
      <c r="C262" s="740">
        <v>2</v>
      </c>
      <c r="D262" s="777">
        <v>40268692</v>
      </c>
      <c r="E262" s="767" t="s">
        <v>392</v>
      </c>
      <c r="F262" s="771"/>
      <c r="G262" s="771"/>
      <c r="H262" s="771"/>
      <c r="I262" s="746">
        <v>45413</v>
      </c>
      <c r="J262" s="771">
        <v>0</v>
      </c>
      <c r="K262" s="318" t="s">
        <v>540</v>
      </c>
      <c r="L262" s="318" t="s">
        <v>537</v>
      </c>
      <c r="M262" s="767" t="s">
        <v>481</v>
      </c>
      <c r="N262" s="705" t="s">
        <v>473</v>
      </c>
      <c r="O262" s="776" t="s">
        <v>812</v>
      </c>
    </row>
    <row r="263" spans="1:15" ht="32.25" thickBot="1" x14ac:dyDescent="0.3">
      <c r="A263" s="1565"/>
      <c r="B263" s="1587" t="s">
        <v>412</v>
      </c>
      <c r="C263" s="740">
        <v>1</v>
      </c>
      <c r="D263" s="777">
        <v>40268129</v>
      </c>
      <c r="E263" s="767" t="s">
        <v>392</v>
      </c>
      <c r="F263" s="771"/>
      <c r="G263" s="771"/>
      <c r="H263" s="771"/>
      <c r="I263" s="746">
        <v>45413</v>
      </c>
      <c r="J263" s="771">
        <v>1</v>
      </c>
      <c r="K263" s="318" t="s">
        <v>540</v>
      </c>
      <c r="L263" s="318" t="s">
        <v>536</v>
      </c>
      <c r="M263" s="767" t="s">
        <v>482</v>
      </c>
      <c r="N263" s="705" t="s">
        <v>473</v>
      </c>
      <c r="O263" s="776" t="s">
        <v>812</v>
      </c>
    </row>
    <row r="264" spans="1:15" ht="32.25" thickBot="1" x14ac:dyDescent="0.3">
      <c r="A264" s="1565"/>
      <c r="B264" s="1587"/>
      <c r="C264" s="740">
        <v>2</v>
      </c>
      <c r="D264" s="777">
        <v>40268722</v>
      </c>
      <c r="E264" s="767" t="s">
        <v>392</v>
      </c>
      <c r="F264" s="771"/>
      <c r="G264" s="771"/>
      <c r="H264" s="771"/>
      <c r="I264" s="746">
        <v>45413</v>
      </c>
      <c r="J264" s="771">
        <v>0</v>
      </c>
      <c r="K264" s="318" t="s">
        <v>540</v>
      </c>
      <c r="L264" s="318" t="s">
        <v>537</v>
      </c>
      <c r="M264" s="767" t="s">
        <v>482</v>
      </c>
      <c r="N264" s="705" t="s">
        <v>473</v>
      </c>
      <c r="O264" s="776" t="s">
        <v>812</v>
      </c>
    </row>
    <row r="265" spans="1:15" ht="32.25" thickBot="1" x14ac:dyDescent="0.3">
      <c r="A265" s="1565"/>
      <c r="B265" s="1587" t="s">
        <v>413</v>
      </c>
      <c r="C265" s="740">
        <v>1</v>
      </c>
      <c r="D265" s="777">
        <v>40268688</v>
      </c>
      <c r="E265" s="767" t="s">
        <v>392</v>
      </c>
      <c r="F265" s="771"/>
      <c r="G265" s="771"/>
      <c r="H265" s="771"/>
      <c r="I265" s="746">
        <v>45413</v>
      </c>
      <c r="J265" s="771">
        <v>0</v>
      </c>
      <c r="K265" s="318" t="s">
        <v>540</v>
      </c>
      <c r="L265" s="318" t="s">
        <v>538</v>
      </c>
      <c r="M265" s="318" t="s">
        <v>483</v>
      </c>
      <c r="N265" s="705" t="s">
        <v>473</v>
      </c>
      <c r="O265" s="776" t="s">
        <v>812</v>
      </c>
    </row>
    <row r="266" spans="1:15" ht="32.25" thickBot="1" x14ac:dyDescent="0.3">
      <c r="A266" s="1565"/>
      <c r="B266" s="1587"/>
      <c r="C266" s="740">
        <v>2</v>
      </c>
      <c r="D266" s="777">
        <v>40268723</v>
      </c>
      <c r="E266" s="767" t="s">
        <v>392</v>
      </c>
      <c r="F266" s="771"/>
      <c r="G266" s="771"/>
      <c r="H266" s="771"/>
      <c r="I266" s="746">
        <v>45413</v>
      </c>
      <c r="J266" s="771">
        <v>0</v>
      </c>
      <c r="K266" s="318" t="s">
        <v>540</v>
      </c>
      <c r="L266" s="318" t="s">
        <v>537</v>
      </c>
      <c r="M266" s="318" t="s">
        <v>483</v>
      </c>
      <c r="N266" s="705" t="s">
        <v>473</v>
      </c>
      <c r="O266" s="776" t="s">
        <v>812</v>
      </c>
    </row>
    <row r="267" spans="1:15" ht="32.25" thickBot="1" x14ac:dyDescent="0.3">
      <c r="A267" s="1565"/>
      <c r="B267" s="1587" t="s">
        <v>414</v>
      </c>
      <c r="C267" s="740">
        <v>1</v>
      </c>
      <c r="D267" s="777">
        <v>40268137</v>
      </c>
      <c r="E267" s="767" t="s">
        <v>392</v>
      </c>
      <c r="F267" s="771"/>
      <c r="G267" s="771"/>
      <c r="H267" s="771"/>
      <c r="I267" s="746">
        <v>45413</v>
      </c>
      <c r="J267" s="771">
        <v>1</v>
      </c>
      <c r="K267" s="318" t="s">
        <v>540</v>
      </c>
      <c r="L267" s="318" t="s">
        <v>536</v>
      </c>
      <c r="M267" s="318" t="s">
        <v>484</v>
      </c>
      <c r="N267" s="705" t="s">
        <v>473</v>
      </c>
      <c r="O267" s="776" t="s">
        <v>812</v>
      </c>
    </row>
    <row r="268" spans="1:15" ht="32.25" thickBot="1" x14ac:dyDescent="0.3">
      <c r="A268" s="1565"/>
      <c r="B268" s="1587"/>
      <c r="C268" s="740">
        <v>2</v>
      </c>
      <c r="D268" s="777">
        <v>40268730</v>
      </c>
      <c r="E268" s="767" t="s">
        <v>392</v>
      </c>
      <c r="F268" s="771"/>
      <c r="G268" s="771"/>
      <c r="H268" s="771"/>
      <c r="I268" s="746">
        <v>45413</v>
      </c>
      <c r="J268" s="771">
        <v>0</v>
      </c>
      <c r="K268" s="318" t="s">
        <v>540</v>
      </c>
      <c r="L268" s="318" t="s">
        <v>537</v>
      </c>
      <c r="M268" s="318" t="s">
        <v>484</v>
      </c>
      <c r="N268" s="705" t="s">
        <v>473</v>
      </c>
      <c r="O268" s="776" t="s">
        <v>812</v>
      </c>
    </row>
    <row r="269" spans="1:15" ht="32.25" thickBot="1" x14ac:dyDescent="0.3">
      <c r="A269" s="1565"/>
      <c r="B269" s="1589" t="s">
        <v>415</v>
      </c>
      <c r="C269" s="740">
        <v>1</v>
      </c>
      <c r="D269" s="318">
        <v>40268160</v>
      </c>
      <c r="E269" s="767" t="s">
        <v>391</v>
      </c>
      <c r="F269" s="771"/>
      <c r="G269" s="771"/>
      <c r="H269" s="771"/>
      <c r="I269" s="746">
        <v>45413</v>
      </c>
      <c r="J269" s="771">
        <v>1</v>
      </c>
      <c r="K269" s="318" t="s">
        <v>540</v>
      </c>
      <c r="L269" s="318" t="s">
        <v>536</v>
      </c>
      <c r="M269" s="318" t="s">
        <v>485</v>
      </c>
      <c r="N269" s="705" t="s">
        <v>473</v>
      </c>
      <c r="O269" s="776" t="s">
        <v>813</v>
      </c>
    </row>
    <row r="270" spans="1:15" ht="32.25" thickBot="1" x14ac:dyDescent="0.3">
      <c r="A270" s="1565"/>
      <c r="B270" s="1589"/>
      <c r="C270" s="740">
        <v>2</v>
      </c>
      <c r="D270" s="318">
        <v>40268711</v>
      </c>
      <c r="E270" s="771" t="s">
        <v>391</v>
      </c>
      <c r="F270" s="771"/>
      <c r="G270" s="771"/>
      <c r="H270" s="771"/>
      <c r="I270" s="746">
        <v>45413</v>
      </c>
      <c r="J270" s="771">
        <v>0</v>
      </c>
      <c r="K270" s="318" t="s">
        <v>540</v>
      </c>
      <c r="L270" s="318" t="s">
        <v>537</v>
      </c>
      <c r="M270" s="318" t="s">
        <v>485</v>
      </c>
      <c r="N270" s="705" t="s">
        <v>473</v>
      </c>
      <c r="O270" s="776" t="s">
        <v>813</v>
      </c>
    </row>
    <row r="271" spans="1:15" ht="32.25" thickBot="1" x14ac:dyDescent="0.3">
      <c r="A271" s="1565"/>
      <c r="B271" s="1587" t="s">
        <v>416</v>
      </c>
      <c r="C271" s="740">
        <v>1</v>
      </c>
      <c r="D271" s="318">
        <v>40268341</v>
      </c>
      <c r="E271" s="736" t="s">
        <v>392</v>
      </c>
      <c r="F271" s="740"/>
      <c r="G271" s="740"/>
      <c r="H271" s="740"/>
      <c r="I271" s="746">
        <v>45413</v>
      </c>
      <c r="J271" s="740">
        <v>1</v>
      </c>
      <c r="K271" s="318" t="s">
        <v>540</v>
      </c>
      <c r="L271" s="318" t="s">
        <v>536</v>
      </c>
      <c r="M271" s="318" t="s">
        <v>486</v>
      </c>
      <c r="N271" s="705" t="s">
        <v>473</v>
      </c>
    </row>
    <row r="272" spans="1:15" ht="32.25" thickBot="1" x14ac:dyDescent="0.3">
      <c r="A272" s="1565"/>
      <c r="B272" s="1587"/>
      <c r="C272" s="740">
        <v>2</v>
      </c>
      <c r="D272" s="318">
        <v>40268713</v>
      </c>
      <c r="E272" s="740" t="s">
        <v>392</v>
      </c>
      <c r="F272" s="740">
        <v>1</v>
      </c>
      <c r="G272" s="740"/>
      <c r="H272" s="740"/>
      <c r="I272" s="746">
        <v>45413</v>
      </c>
      <c r="J272" s="740">
        <v>0</v>
      </c>
      <c r="K272" s="318" t="s">
        <v>540</v>
      </c>
      <c r="L272" s="318" t="s">
        <v>537</v>
      </c>
      <c r="M272" s="318" t="s">
        <v>486</v>
      </c>
      <c r="N272" s="705" t="s">
        <v>473</v>
      </c>
    </row>
    <row r="273" spans="1:14" ht="32.25" thickBot="1" x14ac:dyDescent="0.3">
      <c r="A273" s="1565"/>
      <c r="B273" s="1587" t="s">
        <v>417</v>
      </c>
      <c r="C273" s="740">
        <v>1</v>
      </c>
      <c r="D273" s="318">
        <v>40268139</v>
      </c>
      <c r="E273" s="736" t="s">
        <v>392</v>
      </c>
      <c r="F273" s="740"/>
      <c r="G273" s="740">
        <v>1</v>
      </c>
      <c r="H273" s="740"/>
      <c r="I273" s="746">
        <v>45413</v>
      </c>
      <c r="J273" s="740">
        <v>1</v>
      </c>
      <c r="K273" s="318" t="s">
        <v>540</v>
      </c>
      <c r="L273" s="318" t="s">
        <v>536</v>
      </c>
      <c r="M273" s="318" t="s">
        <v>487</v>
      </c>
      <c r="N273" s="705" t="s">
        <v>473</v>
      </c>
    </row>
    <row r="274" spans="1:14" ht="32.25" thickBot="1" x14ac:dyDescent="0.3">
      <c r="A274" s="1565"/>
      <c r="B274" s="1587"/>
      <c r="C274" s="740">
        <v>2</v>
      </c>
      <c r="D274" s="318">
        <v>40268731</v>
      </c>
      <c r="E274" s="736" t="s">
        <v>392</v>
      </c>
      <c r="F274" s="740"/>
      <c r="G274" s="740"/>
      <c r="H274" s="740"/>
      <c r="I274" s="746">
        <v>45413</v>
      </c>
      <c r="J274" s="740">
        <v>0</v>
      </c>
      <c r="K274" s="318" t="s">
        <v>540</v>
      </c>
      <c r="L274" s="318" t="s">
        <v>537</v>
      </c>
      <c r="M274" s="318" t="s">
        <v>487</v>
      </c>
      <c r="N274" s="705" t="s">
        <v>473</v>
      </c>
    </row>
    <row r="275" spans="1:14" ht="32.25" thickBot="1" x14ac:dyDescent="0.3">
      <c r="A275" s="1565"/>
      <c r="B275" s="1587" t="s">
        <v>418</v>
      </c>
      <c r="C275" s="740">
        <v>1</v>
      </c>
      <c r="D275" s="318">
        <v>40268342</v>
      </c>
      <c r="E275" s="736" t="s">
        <v>392</v>
      </c>
      <c r="F275" s="740"/>
      <c r="G275" s="740"/>
      <c r="H275" s="740"/>
      <c r="I275" s="746">
        <v>45413</v>
      </c>
      <c r="J275" s="740">
        <v>1</v>
      </c>
      <c r="K275" s="318" t="s">
        <v>540</v>
      </c>
      <c r="L275" s="318" t="s">
        <v>536</v>
      </c>
      <c r="M275" s="318" t="s">
        <v>488</v>
      </c>
      <c r="N275" s="705" t="s">
        <v>473</v>
      </c>
    </row>
    <row r="276" spans="1:14" ht="32.25" thickBot="1" x14ac:dyDescent="0.3">
      <c r="A276" s="1565"/>
      <c r="B276" s="1587"/>
      <c r="C276" s="740">
        <v>2</v>
      </c>
      <c r="D276" s="318">
        <v>40268714</v>
      </c>
      <c r="E276" s="736" t="s">
        <v>392</v>
      </c>
      <c r="F276" s="740"/>
      <c r="G276" s="740"/>
      <c r="H276" s="740"/>
      <c r="I276" s="746">
        <v>45413</v>
      </c>
      <c r="J276" s="740">
        <v>0</v>
      </c>
      <c r="K276" s="318" t="s">
        <v>540</v>
      </c>
      <c r="L276" s="318" t="s">
        <v>537</v>
      </c>
      <c r="M276" s="318" t="s">
        <v>488</v>
      </c>
      <c r="N276" s="705" t="s">
        <v>473</v>
      </c>
    </row>
    <row r="277" spans="1:14" ht="32.25" thickBot="1" x14ac:dyDescent="0.3">
      <c r="A277" s="1565"/>
      <c r="B277" s="1587" t="s">
        <v>419</v>
      </c>
      <c r="C277" s="740">
        <v>1</v>
      </c>
      <c r="D277" s="782">
        <v>40268968</v>
      </c>
      <c r="E277" s="736" t="s">
        <v>392</v>
      </c>
      <c r="F277" s="740"/>
      <c r="G277" s="740"/>
      <c r="H277" s="706">
        <v>45413</v>
      </c>
      <c r="I277" s="746">
        <v>45413</v>
      </c>
      <c r="J277" s="740">
        <v>0</v>
      </c>
      <c r="K277" s="318" t="s">
        <v>541</v>
      </c>
      <c r="L277" s="318" t="s">
        <v>538</v>
      </c>
      <c r="M277" s="318" t="s">
        <v>489</v>
      </c>
      <c r="N277" s="705" t="s">
        <v>473</v>
      </c>
    </row>
    <row r="278" spans="1:14" ht="32.25" thickBot="1" x14ac:dyDescent="0.3">
      <c r="A278" s="1565"/>
      <c r="B278" s="1587"/>
      <c r="C278" s="740">
        <v>2</v>
      </c>
      <c r="D278" s="782">
        <v>40269004</v>
      </c>
      <c r="E278" s="740" t="s">
        <v>391</v>
      </c>
      <c r="F278" s="740"/>
      <c r="G278" s="740"/>
      <c r="H278" s="706">
        <v>45413</v>
      </c>
      <c r="I278" s="746">
        <v>45413</v>
      </c>
      <c r="J278" s="740">
        <v>0</v>
      </c>
      <c r="K278" s="318" t="s">
        <v>541</v>
      </c>
      <c r="L278" s="318" t="s">
        <v>537</v>
      </c>
      <c r="M278" s="318" t="s">
        <v>489</v>
      </c>
      <c r="N278" s="705" t="s">
        <v>473</v>
      </c>
    </row>
    <row r="279" spans="1:14" ht="32.25" thickBot="1" x14ac:dyDescent="0.3">
      <c r="A279" s="1565"/>
      <c r="B279" s="1587" t="s">
        <v>420</v>
      </c>
      <c r="C279" s="740">
        <v>1</v>
      </c>
      <c r="D279" s="782">
        <v>40268970</v>
      </c>
      <c r="E279" s="736" t="s">
        <v>392</v>
      </c>
      <c r="F279" s="740"/>
      <c r="G279" s="740"/>
      <c r="H279" s="706">
        <v>45413</v>
      </c>
      <c r="I279" s="746">
        <v>45413</v>
      </c>
      <c r="J279" s="740">
        <v>0</v>
      </c>
      <c r="K279" s="318" t="s">
        <v>541</v>
      </c>
      <c r="L279" s="318" t="s">
        <v>538</v>
      </c>
      <c r="M279" s="318" t="s">
        <v>490</v>
      </c>
      <c r="N279" s="705" t="s">
        <v>473</v>
      </c>
    </row>
    <row r="280" spans="1:14" ht="32.25" thickBot="1" x14ac:dyDescent="0.3">
      <c r="A280" s="1565"/>
      <c r="B280" s="1587"/>
      <c r="C280" s="740">
        <v>2</v>
      </c>
      <c r="D280" s="782">
        <v>40269007</v>
      </c>
      <c r="E280" s="740" t="s">
        <v>391</v>
      </c>
      <c r="F280" s="740"/>
      <c r="G280" s="740"/>
      <c r="H280" s="706">
        <v>45413</v>
      </c>
      <c r="I280" s="746">
        <v>45413</v>
      </c>
      <c r="J280" s="740">
        <v>0</v>
      </c>
      <c r="K280" s="318" t="s">
        <v>541</v>
      </c>
      <c r="L280" s="318" t="s">
        <v>537</v>
      </c>
      <c r="M280" s="318" t="s">
        <v>490</v>
      </c>
      <c r="N280" s="705" t="s">
        <v>473</v>
      </c>
    </row>
    <row r="281" spans="1:14" ht="32.25" thickBot="1" x14ac:dyDescent="0.3">
      <c r="A281" s="1565"/>
      <c r="B281" s="1587" t="s">
        <v>421</v>
      </c>
      <c r="C281" s="740">
        <v>1</v>
      </c>
      <c r="D281" s="782">
        <v>40269011</v>
      </c>
      <c r="E281" s="736" t="s">
        <v>392</v>
      </c>
      <c r="F281" s="740"/>
      <c r="G281" s="740"/>
      <c r="H281" s="706">
        <v>45413</v>
      </c>
      <c r="I281" s="746">
        <v>45413</v>
      </c>
      <c r="J281" s="740">
        <v>0</v>
      </c>
      <c r="K281" s="318" t="s">
        <v>541</v>
      </c>
      <c r="L281" s="318">
        <v>630</v>
      </c>
      <c r="M281" s="318" t="s">
        <v>491</v>
      </c>
      <c r="N281" s="705" t="s">
        <v>473</v>
      </c>
    </row>
    <row r="282" spans="1:14" ht="32.25" thickBot="1" x14ac:dyDescent="0.3">
      <c r="A282" s="1565"/>
      <c r="B282" s="1587"/>
      <c r="C282" s="740">
        <v>2</v>
      </c>
      <c r="D282" s="779">
        <v>40268976</v>
      </c>
      <c r="E282" s="736" t="s">
        <v>392</v>
      </c>
      <c r="F282" s="740"/>
      <c r="G282" s="740"/>
      <c r="H282" s="706">
        <v>45413</v>
      </c>
      <c r="I282" s="746">
        <v>45413</v>
      </c>
      <c r="J282" s="740">
        <v>0</v>
      </c>
      <c r="K282" s="318" t="s">
        <v>541</v>
      </c>
      <c r="L282" s="318">
        <v>1000</v>
      </c>
      <c r="M282" s="318" t="s">
        <v>491</v>
      </c>
      <c r="N282" s="705" t="s">
        <v>473</v>
      </c>
    </row>
    <row r="283" spans="1:14" ht="32.25" thickBot="1" x14ac:dyDescent="0.3">
      <c r="A283" s="1565"/>
      <c r="B283" s="1587" t="s">
        <v>422</v>
      </c>
      <c r="C283" s="740">
        <v>1</v>
      </c>
      <c r="D283" s="782">
        <v>40268978</v>
      </c>
      <c r="E283" s="740" t="s">
        <v>392</v>
      </c>
      <c r="F283" s="740"/>
      <c r="G283" s="740"/>
      <c r="H283" s="706">
        <v>45413</v>
      </c>
      <c r="I283" s="746">
        <v>45413</v>
      </c>
      <c r="J283" s="740">
        <v>0</v>
      </c>
      <c r="K283" s="318" t="s">
        <v>541</v>
      </c>
      <c r="L283" s="318" t="s">
        <v>538</v>
      </c>
      <c r="M283" s="318" t="s">
        <v>492</v>
      </c>
      <c r="N283" s="705" t="s">
        <v>473</v>
      </c>
    </row>
    <row r="284" spans="1:14" ht="32.25" thickBot="1" x14ac:dyDescent="0.3">
      <c r="A284" s="1565"/>
      <c r="B284" s="1587"/>
      <c r="C284" s="740">
        <v>2</v>
      </c>
      <c r="D284" s="782">
        <v>40269014</v>
      </c>
      <c r="E284" s="736" t="s">
        <v>392</v>
      </c>
      <c r="F284" s="740"/>
      <c r="G284" s="740"/>
      <c r="H284" s="706">
        <v>45413</v>
      </c>
      <c r="I284" s="746">
        <v>45413</v>
      </c>
      <c r="J284" s="740">
        <v>0</v>
      </c>
      <c r="K284" s="318" t="s">
        <v>541</v>
      </c>
      <c r="L284" s="318" t="s">
        <v>537</v>
      </c>
      <c r="M284" s="318" t="s">
        <v>492</v>
      </c>
      <c r="N284" s="705" t="s">
        <v>473</v>
      </c>
    </row>
    <row r="285" spans="1:14" ht="32.25" thickBot="1" x14ac:dyDescent="0.3">
      <c r="A285" s="1565"/>
      <c r="B285" s="1587" t="s">
        <v>423</v>
      </c>
      <c r="C285" s="740">
        <v>1</v>
      </c>
      <c r="D285" s="782">
        <v>40269021</v>
      </c>
      <c r="E285" s="736" t="s">
        <v>392</v>
      </c>
      <c r="F285" s="740"/>
      <c r="G285" s="740"/>
      <c r="H285" s="706">
        <v>45413</v>
      </c>
      <c r="I285" s="746">
        <v>45413</v>
      </c>
      <c r="J285" s="740">
        <v>0</v>
      </c>
      <c r="K285" s="318" t="s">
        <v>541</v>
      </c>
      <c r="L285" s="318" t="s">
        <v>538</v>
      </c>
      <c r="M285" s="318" t="s">
        <v>493</v>
      </c>
      <c r="N285" s="705" t="s">
        <v>473</v>
      </c>
    </row>
    <row r="286" spans="1:14" ht="32.25" thickBot="1" x14ac:dyDescent="0.3">
      <c r="A286" s="1565"/>
      <c r="B286" s="1587"/>
      <c r="C286" s="740">
        <v>2</v>
      </c>
      <c r="D286" s="782">
        <v>40269040</v>
      </c>
      <c r="E286" s="740" t="s">
        <v>392</v>
      </c>
      <c r="F286" s="740"/>
      <c r="G286" s="740"/>
      <c r="H286" s="706">
        <v>45413</v>
      </c>
      <c r="I286" s="746">
        <v>45413</v>
      </c>
      <c r="J286" s="740">
        <v>0</v>
      </c>
      <c r="K286" s="318" t="s">
        <v>541</v>
      </c>
      <c r="L286" s="318" t="s">
        <v>537</v>
      </c>
      <c r="M286" s="318" t="s">
        <v>493</v>
      </c>
      <c r="N286" s="705" t="s">
        <v>473</v>
      </c>
    </row>
    <row r="287" spans="1:14" ht="32.25" thickBot="1" x14ac:dyDescent="0.3">
      <c r="A287" s="1565"/>
      <c r="B287" s="1587" t="s">
        <v>424</v>
      </c>
      <c r="C287" s="740">
        <v>1</v>
      </c>
      <c r="D287" s="782">
        <v>40269048</v>
      </c>
      <c r="E287" s="736" t="s">
        <v>392</v>
      </c>
      <c r="F287" s="740"/>
      <c r="G287" s="740"/>
      <c r="H287" s="706">
        <v>45413</v>
      </c>
      <c r="I287" s="746">
        <v>45413</v>
      </c>
      <c r="J287" s="740">
        <v>0</v>
      </c>
      <c r="K287" s="318" t="s">
        <v>541</v>
      </c>
      <c r="L287" s="318" t="s">
        <v>538</v>
      </c>
      <c r="M287" s="318" t="s">
        <v>494</v>
      </c>
      <c r="N287" s="705" t="s">
        <v>473</v>
      </c>
    </row>
    <row r="288" spans="1:14" ht="32.25" thickBot="1" x14ac:dyDescent="0.3">
      <c r="A288" s="1565"/>
      <c r="B288" s="1587"/>
      <c r="C288" s="740">
        <v>2</v>
      </c>
      <c r="D288" s="782">
        <v>40269054</v>
      </c>
      <c r="E288" s="740" t="s">
        <v>392</v>
      </c>
      <c r="F288" s="740"/>
      <c r="G288" s="740"/>
      <c r="H288" s="706">
        <v>45413</v>
      </c>
      <c r="I288" s="746">
        <v>45413</v>
      </c>
      <c r="J288" s="740">
        <v>0</v>
      </c>
      <c r="K288" s="318" t="s">
        <v>541</v>
      </c>
      <c r="L288" s="318" t="s">
        <v>537</v>
      </c>
      <c r="M288" s="318" t="s">
        <v>494</v>
      </c>
      <c r="N288" s="705" t="s">
        <v>473</v>
      </c>
    </row>
    <row r="289" spans="1:14" ht="32.25" thickBot="1" x14ac:dyDescent="0.3">
      <c r="A289" s="1565"/>
      <c r="B289" s="1587" t="s">
        <v>425</v>
      </c>
      <c r="C289" s="740">
        <v>1</v>
      </c>
      <c r="D289" s="782">
        <v>40269027</v>
      </c>
      <c r="E289" s="736" t="s">
        <v>392</v>
      </c>
      <c r="F289" s="740"/>
      <c r="G289" s="740">
        <v>1</v>
      </c>
      <c r="H289" s="706">
        <v>45413</v>
      </c>
      <c r="I289" s="746">
        <v>45413</v>
      </c>
      <c r="J289" s="740">
        <v>0</v>
      </c>
      <c r="K289" s="318" t="s">
        <v>541</v>
      </c>
      <c r="L289" s="318" t="s">
        <v>538</v>
      </c>
      <c r="M289" s="318" t="s">
        <v>495</v>
      </c>
      <c r="N289" s="705" t="s">
        <v>473</v>
      </c>
    </row>
    <row r="290" spans="1:14" ht="32.25" thickBot="1" x14ac:dyDescent="0.3">
      <c r="A290" s="1565"/>
      <c r="B290" s="1587"/>
      <c r="C290" s="740">
        <v>2</v>
      </c>
      <c r="D290" s="782">
        <v>40269045</v>
      </c>
      <c r="E290" s="740" t="s">
        <v>391</v>
      </c>
      <c r="F290" s="740"/>
      <c r="G290" s="740"/>
      <c r="H290" s="706">
        <v>45413</v>
      </c>
      <c r="I290" s="746">
        <v>45413</v>
      </c>
      <c r="J290" s="740">
        <v>0</v>
      </c>
      <c r="K290" s="318" t="s">
        <v>541</v>
      </c>
      <c r="L290" s="318" t="s">
        <v>537</v>
      </c>
      <c r="M290" s="318" t="s">
        <v>495</v>
      </c>
      <c r="N290" s="705" t="s">
        <v>473</v>
      </c>
    </row>
    <row r="291" spans="1:14" ht="32.25" thickBot="1" x14ac:dyDescent="0.3">
      <c r="A291" s="1565"/>
      <c r="B291" s="1587" t="s">
        <v>426</v>
      </c>
      <c r="C291" s="740">
        <v>1</v>
      </c>
      <c r="D291" s="782">
        <v>40268980</v>
      </c>
      <c r="E291" s="736" t="s">
        <v>392</v>
      </c>
      <c r="F291" s="740"/>
      <c r="G291" s="740"/>
      <c r="H291" s="706">
        <v>45413</v>
      </c>
      <c r="I291" s="746">
        <v>45413</v>
      </c>
      <c r="J291" s="740">
        <v>0</v>
      </c>
      <c r="K291" s="318" t="s">
        <v>541</v>
      </c>
      <c r="L291" s="318" t="s">
        <v>538</v>
      </c>
      <c r="M291" s="318" t="s">
        <v>496</v>
      </c>
      <c r="N291" s="705" t="s">
        <v>473</v>
      </c>
    </row>
    <row r="292" spans="1:14" ht="32.25" thickBot="1" x14ac:dyDescent="0.3">
      <c r="A292" s="1565"/>
      <c r="B292" s="1587"/>
      <c r="C292" s="740">
        <v>2</v>
      </c>
      <c r="D292" s="782">
        <v>40269015</v>
      </c>
      <c r="E292" s="740" t="s">
        <v>391</v>
      </c>
      <c r="F292" s="740"/>
      <c r="G292" s="740"/>
      <c r="H292" s="706">
        <v>45413</v>
      </c>
      <c r="I292" s="746">
        <v>45413</v>
      </c>
      <c r="J292" s="740">
        <v>0</v>
      </c>
      <c r="K292" s="318" t="s">
        <v>541</v>
      </c>
      <c r="L292" s="318" t="s">
        <v>537</v>
      </c>
      <c r="M292" s="318" t="s">
        <v>496</v>
      </c>
      <c r="N292" s="705" t="s">
        <v>473</v>
      </c>
    </row>
    <row r="293" spans="1:14" ht="32.25" thickBot="1" x14ac:dyDescent="0.3">
      <c r="A293" s="1565"/>
      <c r="B293" s="1587" t="s">
        <v>427</v>
      </c>
      <c r="C293" s="740">
        <v>1</v>
      </c>
      <c r="D293" s="782">
        <v>40269051</v>
      </c>
      <c r="E293" s="736" t="s">
        <v>392</v>
      </c>
      <c r="F293" s="740"/>
      <c r="G293" s="740"/>
      <c r="H293" s="706">
        <v>45413</v>
      </c>
      <c r="I293" s="746">
        <v>45413</v>
      </c>
      <c r="J293" s="740">
        <v>0</v>
      </c>
      <c r="K293" s="318" t="s">
        <v>541</v>
      </c>
      <c r="L293" s="318" t="s">
        <v>538</v>
      </c>
      <c r="M293" s="318" t="s">
        <v>497</v>
      </c>
      <c r="N293" s="705" t="s">
        <v>473</v>
      </c>
    </row>
    <row r="294" spans="1:14" ht="32.25" thickBot="1" x14ac:dyDescent="0.3">
      <c r="A294" s="1565"/>
      <c r="B294" s="1587"/>
      <c r="C294" s="740">
        <v>2</v>
      </c>
      <c r="D294" s="782">
        <v>40269057</v>
      </c>
      <c r="E294" s="740" t="s">
        <v>392</v>
      </c>
      <c r="F294" s="740"/>
      <c r="G294" s="740"/>
      <c r="H294" s="706">
        <v>45413</v>
      </c>
      <c r="I294" s="746">
        <v>45413</v>
      </c>
      <c r="J294" s="740">
        <v>0</v>
      </c>
      <c r="K294" s="318" t="s">
        <v>541</v>
      </c>
      <c r="L294" s="318" t="s">
        <v>537</v>
      </c>
      <c r="M294" s="318" t="s">
        <v>497</v>
      </c>
      <c r="N294" s="705" t="s">
        <v>473</v>
      </c>
    </row>
    <row r="295" spans="1:14" ht="32.25" thickBot="1" x14ac:dyDescent="0.3">
      <c r="A295" s="1565"/>
      <c r="B295" s="1587" t="s">
        <v>428</v>
      </c>
      <c r="C295" s="740">
        <v>1</v>
      </c>
      <c r="D295" s="782">
        <v>40269002</v>
      </c>
      <c r="E295" s="736" t="s">
        <v>392</v>
      </c>
      <c r="F295" s="740"/>
      <c r="G295" s="740"/>
      <c r="H295" s="706">
        <v>45413</v>
      </c>
      <c r="I295" s="746">
        <v>45413</v>
      </c>
      <c r="J295" s="740">
        <v>0</v>
      </c>
      <c r="K295" s="318" t="s">
        <v>541</v>
      </c>
      <c r="L295" s="318" t="s">
        <v>538</v>
      </c>
      <c r="M295" s="318" t="s">
        <v>498</v>
      </c>
      <c r="N295" s="705" t="s">
        <v>473</v>
      </c>
    </row>
    <row r="296" spans="1:14" ht="32.25" thickBot="1" x14ac:dyDescent="0.3">
      <c r="A296" s="1565"/>
      <c r="B296" s="1587"/>
      <c r="C296" s="740">
        <v>2</v>
      </c>
      <c r="D296" s="782">
        <v>40269017</v>
      </c>
      <c r="E296" s="740" t="s">
        <v>392</v>
      </c>
      <c r="F296" s="740"/>
      <c r="G296" s="740"/>
      <c r="H296" s="706">
        <v>45413</v>
      </c>
      <c r="I296" s="746">
        <v>45413</v>
      </c>
      <c r="J296" s="740">
        <v>0</v>
      </c>
      <c r="K296" s="318" t="s">
        <v>541</v>
      </c>
      <c r="L296" s="318" t="s">
        <v>537</v>
      </c>
      <c r="M296" s="318" t="s">
        <v>498</v>
      </c>
      <c r="N296" s="705" t="s">
        <v>473</v>
      </c>
    </row>
    <row r="297" spans="1:14" ht="32.25" thickBot="1" x14ac:dyDescent="0.3">
      <c r="A297" s="1565"/>
      <c r="B297" s="1587" t="s">
        <v>429</v>
      </c>
      <c r="C297" s="740">
        <v>1</v>
      </c>
      <c r="D297" s="782">
        <v>40269086</v>
      </c>
      <c r="E297" s="736" t="s">
        <v>392</v>
      </c>
      <c r="F297" s="740"/>
      <c r="G297" s="740"/>
      <c r="H297" s="706">
        <v>45413</v>
      </c>
      <c r="I297" s="746">
        <v>45413</v>
      </c>
      <c r="J297" s="740">
        <v>0</v>
      </c>
      <c r="K297" s="318" t="s">
        <v>541</v>
      </c>
      <c r="L297" s="318" t="s">
        <v>538</v>
      </c>
      <c r="M297" s="318" t="s">
        <v>499</v>
      </c>
      <c r="N297" s="705" t="s">
        <v>473</v>
      </c>
    </row>
    <row r="298" spans="1:14" ht="32.25" thickBot="1" x14ac:dyDescent="0.3">
      <c r="A298" s="1565"/>
      <c r="B298" s="1587"/>
      <c r="C298" s="740">
        <v>2</v>
      </c>
      <c r="D298" s="782">
        <v>40269095</v>
      </c>
      <c r="E298" s="740" t="s">
        <v>391</v>
      </c>
      <c r="F298" s="740"/>
      <c r="G298" s="740"/>
      <c r="H298" s="706">
        <v>45413</v>
      </c>
      <c r="I298" s="746">
        <v>45413</v>
      </c>
      <c r="J298" s="740">
        <v>0</v>
      </c>
      <c r="K298" s="318" t="s">
        <v>541</v>
      </c>
      <c r="L298" s="318" t="s">
        <v>537</v>
      </c>
      <c r="M298" s="318" t="s">
        <v>499</v>
      </c>
      <c r="N298" s="705" t="s">
        <v>473</v>
      </c>
    </row>
    <row r="299" spans="1:14" ht="32.25" thickBot="1" x14ac:dyDescent="0.3">
      <c r="A299" s="1565"/>
      <c r="B299" s="1587" t="s">
        <v>430</v>
      </c>
      <c r="C299" s="740">
        <v>1</v>
      </c>
      <c r="D299" s="779">
        <v>40269098</v>
      </c>
      <c r="E299" s="740" t="s">
        <v>392</v>
      </c>
      <c r="F299" s="740"/>
      <c r="G299" s="740"/>
      <c r="H299" s="706">
        <v>45413</v>
      </c>
      <c r="I299" s="746">
        <v>45413</v>
      </c>
      <c r="J299" s="740">
        <v>0</v>
      </c>
      <c r="K299" s="318" t="s">
        <v>541</v>
      </c>
      <c r="L299" s="318">
        <v>630</v>
      </c>
      <c r="M299" s="318" t="s">
        <v>500</v>
      </c>
      <c r="N299" s="705" t="s">
        <v>473</v>
      </c>
    </row>
    <row r="300" spans="1:14" ht="32.25" thickBot="1" x14ac:dyDescent="0.3">
      <c r="A300" s="1565"/>
      <c r="B300" s="1587"/>
      <c r="C300" s="740">
        <v>2</v>
      </c>
      <c r="D300" s="779">
        <v>40269090</v>
      </c>
      <c r="E300" s="736" t="s">
        <v>392</v>
      </c>
      <c r="F300" s="740"/>
      <c r="G300" s="740"/>
      <c r="H300" s="706">
        <v>45413</v>
      </c>
      <c r="I300" s="746">
        <v>45413</v>
      </c>
      <c r="J300" s="740">
        <v>0</v>
      </c>
      <c r="K300" s="318" t="s">
        <v>541</v>
      </c>
      <c r="L300" s="318">
        <v>1000</v>
      </c>
      <c r="M300" s="318" t="s">
        <v>500</v>
      </c>
      <c r="N300" s="705" t="s">
        <v>473</v>
      </c>
    </row>
    <row r="301" spans="1:14" ht="32.25" thickBot="1" x14ac:dyDescent="0.3">
      <c r="A301" s="1565"/>
      <c r="B301" s="1587" t="s">
        <v>431</v>
      </c>
      <c r="C301" s="740">
        <v>1</v>
      </c>
      <c r="D301" s="782">
        <v>40269092</v>
      </c>
      <c r="E301" s="740" t="s">
        <v>392</v>
      </c>
      <c r="F301" s="740"/>
      <c r="G301" s="740"/>
      <c r="H301" s="706">
        <v>45413</v>
      </c>
      <c r="I301" s="746">
        <v>45413</v>
      </c>
      <c r="J301" s="740">
        <v>0</v>
      </c>
      <c r="K301" s="318" t="s">
        <v>541</v>
      </c>
      <c r="L301" s="318" t="s">
        <v>538</v>
      </c>
      <c r="M301" s="318" t="s">
        <v>501</v>
      </c>
      <c r="N301" s="705" t="s">
        <v>473</v>
      </c>
    </row>
    <row r="302" spans="1:14" ht="32.25" thickBot="1" x14ac:dyDescent="0.3">
      <c r="A302" s="1565"/>
      <c r="B302" s="1587"/>
      <c r="C302" s="740">
        <v>2</v>
      </c>
      <c r="D302" s="782">
        <v>40269099</v>
      </c>
      <c r="E302" s="740" t="s">
        <v>392</v>
      </c>
      <c r="F302" s="740"/>
      <c r="G302" s="740"/>
      <c r="H302" s="706">
        <v>45413</v>
      </c>
      <c r="I302" s="746">
        <v>45413</v>
      </c>
      <c r="J302" s="740">
        <v>0</v>
      </c>
      <c r="K302" s="318" t="s">
        <v>541</v>
      </c>
      <c r="L302" s="318" t="s">
        <v>537</v>
      </c>
      <c r="M302" s="318" t="s">
        <v>501</v>
      </c>
      <c r="N302" s="705" t="s">
        <v>473</v>
      </c>
    </row>
    <row r="303" spans="1:14" ht="32.25" thickBot="1" x14ac:dyDescent="0.3">
      <c r="A303" s="1565"/>
      <c r="B303" s="1587" t="s">
        <v>432</v>
      </c>
      <c r="C303" s="740">
        <v>1</v>
      </c>
      <c r="D303" s="782">
        <v>40269093</v>
      </c>
      <c r="E303" s="736" t="s">
        <v>392</v>
      </c>
      <c r="F303" s="740"/>
      <c r="G303" s="740"/>
      <c r="H303" s="706">
        <v>45413</v>
      </c>
      <c r="I303" s="746">
        <v>45413</v>
      </c>
      <c r="J303" s="740">
        <v>0</v>
      </c>
      <c r="K303" s="318" t="s">
        <v>541</v>
      </c>
      <c r="L303" s="318" t="s">
        <v>538</v>
      </c>
      <c r="M303" s="318" t="s">
        <v>502</v>
      </c>
      <c r="N303" s="705" t="s">
        <v>473</v>
      </c>
    </row>
    <row r="304" spans="1:14" ht="32.25" thickBot="1" x14ac:dyDescent="0.3">
      <c r="A304" s="1565"/>
      <c r="B304" s="1587"/>
      <c r="C304" s="740">
        <v>2</v>
      </c>
      <c r="D304" s="782">
        <v>40269100</v>
      </c>
      <c r="E304" s="736" t="s">
        <v>392</v>
      </c>
      <c r="F304" s="740"/>
      <c r="G304" s="740"/>
      <c r="H304" s="706">
        <v>45413</v>
      </c>
      <c r="I304" s="746">
        <v>45413</v>
      </c>
      <c r="J304" s="740">
        <v>0</v>
      </c>
      <c r="K304" s="318" t="s">
        <v>541</v>
      </c>
      <c r="L304" s="318" t="s">
        <v>537</v>
      </c>
      <c r="M304" s="318" t="s">
        <v>502</v>
      </c>
      <c r="N304" s="705" t="s">
        <v>473</v>
      </c>
    </row>
    <row r="305" spans="1:14" ht="32.25" thickBot="1" x14ac:dyDescent="0.3">
      <c r="A305" s="1565"/>
      <c r="B305" s="1587" t="s">
        <v>433</v>
      </c>
      <c r="C305" s="740">
        <v>1</v>
      </c>
      <c r="D305" s="782">
        <v>40269101</v>
      </c>
      <c r="E305" s="736" t="s">
        <v>392</v>
      </c>
      <c r="F305" s="740"/>
      <c r="G305" s="740"/>
      <c r="H305" s="706">
        <v>45413</v>
      </c>
      <c r="I305" s="746">
        <v>45413</v>
      </c>
      <c r="J305" s="740">
        <v>0</v>
      </c>
      <c r="K305" s="318" t="s">
        <v>542</v>
      </c>
      <c r="L305" s="318" t="s">
        <v>538</v>
      </c>
      <c r="M305" s="318" t="s">
        <v>503</v>
      </c>
      <c r="N305" s="705" t="s">
        <v>473</v>
      </c>
    </row>
    <row r="306" spans="1:14" ht="32.25" thickBot="1" x14ac:dyDescent="0.3">
      <c r="A306" s="1565"/>
      <c r="B306" s="1587"/>
      <c r="C306" s="740">
        <v>2</v>
      </c>
      <c r="D306" s="782">
        <v>40269103</v>
      </c>
      <c r="E306" s="740" t="s">
        <v>391</v>
      </c>
      <c r="F306" s="740"/>
      <c r="G306" s="740"/>
      <c r="H306" s="706">
        <v>45413</v>
      </c>
      <c r="I306" s="746">
        <v>45413</v>
      </c>
      <c r="J306" s="740">
        <v>0</v>
      </c>
      <c r="K306" s="318" t="s">
        <v>542</v>
      </c>
      <c r="L306" s="318" t="s">
        <v>537</v>
      </c>
      <c r="M306" s="318" t="s">
        <v>503</v>
      </c>
      <c r="N306" s="705" t="s">
        <v>473</v>
      </c>
    </row>
    <row r="307" spans="1:14" ht="32.25" thickBot="1" x14ac:dyDescent="0.3">
      <c r="A307" s="1565"/>
      <c r="B307" s="1587" t="s">
        <v>434</v>
      </c>
      <c r="C307" s="740">
        <v>1</v>
      </c>
      <c r="D307" s="782">
        <v>40269102</v>
      </c>
      <c r="E307" s="736" t="s">
        <v>392</v>
      </c>
      <c r="F307" s="740"/>
      <c r="G307" s="740">
        <v>1</v>
      </c>
      <c r="H307" s="706">
        <v>45413</v>
      </c>
      <c r="I307" s="746">
        <v>45413</v>
      </c>
      <c r="J307" s="740">
        <v>0</v>
      </c>
      <c r="K307" s="318" t="s">
        <v>542</v>
      </c>
      <c r="L307" s="318" t="s">
        <v>538</v>
      </c>
      <c r="M307" s="318" t="s">
        <v>504</v>
      </c>
      <c r="N307" s="705" t="s">
        <v>473</v>
      </c>
    </row>
    <row r="308" spans="1:14" ht="32.25" thickBot="1" x14ac:dyDescent="0.3">
      <c r="A308" s="1565"/>
      <c r="B308" s="1587"/>
      <c r="C308" s="740">
        <v>2</v>
      </c>
      <c r="D308" s="782">
        <v>40269104</v>
      </c>
      <c r="E308" s="740" t="s">
        <v>391</v>
      </c>
      <c r="F308" s="740"/>
      <c r="G308" s="740"/>
      <c r="H308" s="706">
        <v>45413</v>
      </c>
      <c r="I308" s="746">
        <v>45413</v>
      </c>
      <c r="J308" s="740">
        <v>0</v>
      </c>
      <c r="K308" s="318" t="s">
        <v>542</v>
      </c>
      <c r="L308" s="318" t="s">
        <v>537</v>
      </c>
      <c r="M308" s="318" t="s">
        <v>504</v>
      </c>
      <c r="N308" s="705" t="s">
        <v>473</v>
      </c>
    </row>
    <row r="309" spans="1:14" ht="32.25" thickBot="1" x14ac:dyDescent="0.3">
      <c r="A309" s="1565"/>
      <c r="B309" s="1587" t="s">
        <v>435</v>
      </c>
      <c r="C309" s="740">
        <v>1</v>
      </c>
      <c r="D309" s="782">
        <v>40269109</v>
      </c>
      <c r="E309" s="736" t="s">
        <v>392</v>
      </c>
      <c r="F309" s="740"/>
      <c r="G309" s="740">
        <v>1</v>
      </c>
      <c r="H309" s="706">
        <v>45413</v>
      </c>
      <c r="I309" s="746">
        <v>45413</v>
      </c>
      <c r="J309" s="740">
        <v>0</v>
      </c>
      <c r="K309" s="318" t="s">
        <v>543</v>
      </c>
      <c r="L309" s="318" t="s">
        <v>538</v>
      </c>
      <c r="M309" s="318" t="s">
        <v>505</v>
      </c>
      <c r="N309" s="705" t="s">
        <v>473</v>
      </c>
    </row>
    <row r="310" spans="1:14" ht="32.25" thickBot="1" x14ac:dyDescent="0.3">
      <c r="A310" s="1565"/>
      <c r="B310" s="1587"/>
      <c r="C310" s="740">
        <v>2</v>
      </c>
      <c r="D310" s="782">
        <v>40269110</v>
      </c>
      <c r="E310" s="740" t="s">
        <v>391</v>
      </c>
      <c r="F310" s="740"/>
      <c r="G310" s="740"/>
      <c r="H310" s="706">
        <v>45413</v>
      </c>
      <c r="I310" s="746">
        <v>45413</v>
      </c>
      <c r="J310" s="740">
        <v>0</v>
      </c>
      <c r="K310" s="318" t="s">
        <v>543</v>
      </c>
      <c r="L310" s="318" t="s">
        <v>538</v>
      </c>
      <c r="M310" s="318" t="s">
        <v>505</v>
      </c>
      <c r="N310" s="705" t="s">
        <v>473</v>
      </c>
    </row>
    <row r="311" spans="1:14" ht="32.25" thickBot="1" x14ac:dyDescent="0.3">
      <c r="A311" s="1565"/>
      <c r="B311" s="1587" t="s">
        <v>436</v>
      </c>
      <c r="C311" s="740">
        <v>1</v>
      </c>
      <c r="D311" s="782">
        <v>40269111</v>
      </c>
      <c r="E311" s="736" t="s">
        <v>392</v>
      </c>
      <c r="F311" s="740"/>
      <c r="G311" s="740"/>
      <c r="H311" s="706">
        <v>45413</v>
      </c>
      <c r="I311" s="746">
        <v>45413</v>
      </c>
      <c r="J311" s="740">
        <v>0</v>
      </c>
      <c r="K311" s="318" t="s">
        <v>543</v>
      </c>
      <c r="L311" s="318" t="s">
        <v>538</v>
      </c>
      <c r="M311" s="318" t="s">
        <v>506</v>
      </c>
      <c r="N311" s="705" t="s">
        <v>473</v>
      </c>
    </row>
    <row r="312" spans="1:14" ht="32.25" thickBot="1" x14ac:dyDescent="0.3">
      <c r="A312" s="1565"/>
      <c r="B312" s="1587"/>
      <c r="C312" s="740">
        <v>2</v>
      </c>
      <c r="D312" s="782">
        <v>40269112</v>
      </c>
      <c r="E312" s="740" t="s">
        <v>392</v>
      </c>
      <c r="F312" s="740"/>
      <c r="G312" s="740"/>
      <c r="H312" s="706">
        <v>45413</v>
      </c>
      <c r="I312" s="746">
        <v>45413</v>
      </c>
      <c r="J312" s="740">
        <v>0</v>
      </c>
      <c r="K312" s="318" t="s">
        <v>543</v>
      </c>
      <c r="L312" s="318" t="s">
        <v>538</v>
      </c>
      <c r="M312" s="318" t="s">
        <v>506</v>
      </c>
      <c r="N312" s="705" t="s">
        <v>473</v>
      </c>
    </row>
    <row r="313" spans="1:14" ht="32.25" thickBot="1" x14ac:dyDescent="0.3">
      <c r="A313" s="1565"/>
      <c r="B313" s="744" t="s">
        <v>437</v>
      </c>
      <c r="C313" s="740">
        <v>1</v>
      </c>
      <c r="D313" s="782">
        <v>40269113</v>
      </c>
      <c r="E313" s="740" t="s">
        <v>392</v>
      </c>
      <c r="F313" s="740"/>
      <c r="G313" s="740"/>
      <c r="H313" s="706">
        <v>45413</v>
      </c>
      <c r="I313" s="746">
        <v>45413</v>
      </c>
      <c r="J313" s="740">
        <v>0</v>
      </c>
      <c r="K313" s="318" t="s">
        <v>543</v>
      </c>
      <c r="L313" s="318" t="s">
        <v>538</v>
      </c>
      <c r="M313" s="318" t="s">
        <v>507</v>
      </c>
      <c r="N313" s="705" t="s">
        <v>473</v>
      </c>
    </row>
    <row r="314" spans="1:14" ht="32.25" thickBot="1" x14ac:dyDescent="0.3">
      <c r="A314" s="1565"/>
      <c r="B314" s="1587" t="s">
        <v>438</v>
      </c>
      <c r="C314" s="740">
        <v>1</v>
      </c>
      <c r="D314" s="782">
        <v>40269114</v>
      </c>
      <c r="E314" s="736" t="s">
        <v>392</v>
      </c>
      <c r="F314" s="740"/>
      <c r="G314" s="740">
        <v>1</v>
      </c>
      <c r="H314" s="706">
        <v>45413</v>
      </c>
      <c r="I314" s="746">
        <v>45413</v>
      </c>
      <c r="J314" s="740">
        <v>0</v>
      </c>
      <c r="K314" s="318" t="s">
        <v>541</v>
      </c>
      <c r="L314" s="318" t="s">
        <v>538</v>
      </c>
      <c r="M314" s="318" t="s">
        <v>508</v>
      </c>
      <c r="N314" s="705" t="s">
        <v>473</v>
      </c>
    </row>
    <row r="315" spans="1:14" ht="32.25" thickBot="1" x14ac:dyDescent="0.3">
      <c r="A315" s="1565"/>
      <c r="B315" s="1587"/>
      <c r="C315" s="740">
        <v>2</v>
      </c>
      <c r="D315" s="782">
        <v>40269118</v>
      </c>
      <c r="E315" s="740" t="s">
        <v>392</v>
      </c>
      <c r="F315" s="740"/>
      <c r="G315" s="740"/>
      <c r="H315" s="706">
        <v>45413</v>
      </c>
      <c r="I315" s="746">
        <v>45413</v>
      </c>
      <c r="J315" s="740">
        <v>0</v>
      </c>
      <c r="K315" s="318" t="s">
        <v>541</v>
      </c>
      <c r="L315" s="318" t="s">
        <v>537</v>
      </c>
      <c r="M315" s="318" t="s">
        <v>508</v>
      </c>
      <c r="N315" s="705" t="s">
        <v>473</v>
      </c>
    </row>
    <row r="316" spans="1:14" ht="32.25" thickBot="1" x14ac:dyDescent="0.3">
      <c r="A316" s="1565"/>
      <c r="B316" s="1587" t="s">
        <v>439</v>
      </c>
      <c r="C316" s="740">
        <v>1</v>
      </c>
      <c r="D316" s="779">
        <v>40269119</v>
      </c>
      <c r="E316" s="740" t="s">
        <v>392</v>
      </c>
      <c r="F316" s="740"/>
      <c r="G316" s="740"/>
      <c r="H316" s="706">
        <v>45413</v>
      </c>
      <c r="I316" s="746">
        <v>45413</v>
      </c>
      <c r="J316" s="740">
        <v>0</v>
      </c>
      <c r="K316" s="318" t="s">
        <v>541</v>
      </c>
      <c r="L316" s="318">
        <v>630</v>
      </c>
      <c r="M316" s="318" t="s">
        <v>509</v>
      </c>
      <c r="N316" s="705" t="s">
        <v>473</v>
      </c>
    </row>
    <row r="317" spans="1:14" ht="32.25" thickBot="1" x14ac:dyDescent="0.3">
      <c r="A317" s="1565"/>
      <c r="B317" s="1587"/>
      <c r="C317" s="740">
        <v>2</v>
      </c>
      <c r="D317" s="779">
        <v>40269115</v>
      </c>
      <c r="E317" s="736" t="s">
        <v>392</v>
      </c>
      <c r="F317" s="740"/>
      <c r="G317" s="740"/>
      <c r="H317" s="706">
        <v>45413</v>
      </c>
      <c r="I317" s="746">
        <v>45413</v>
      </c>
      <c r="J317" s="740">
        <v>0</v>
      </c>
      <c r="K317" s="318" t="s">
        <v>541</v>
      </c>
      <c r="L317" s="318">
        <v>1000</v>
      </c>
      <c r="M317" s="318" t="s">
        <v>509</v>
      </c>
      <c r="N317" s="705" t="s">
        <v>473</v>
      </c>
    </row>
    <row r="318" spans="1:14" ht="32.25" thickBot="1" x14ac:dyDescent="0.3">
      <c r="A318" s="1565"/>
      <c r="B318" s="1589" t="s">
        <v>440</v>
      </c>
      <c r="C318" s="740">
        <v>1</v>
      </c>
      <c r="D318" s="782">
        <v>40269123</v>
      </c>
      <c r="E318" s="736" t="s">
        <v>392</v>
      </c>
      <c r="F318" s="740"/>
      <c r="G318" s="740"/>
      <c r="H318" s="706">
        <v>45413</v>
      </c>
      <c r="I318" s="746">
        <v>45413</v>
      </c>
      <c r="J318" s="740">
        <v>0</v>
      </c>
      <c r="K318" s="318" t="s">
        <v>541</v>
      </c>
      <c r="L318" s="318" t="s">
        <v>538</v>
      </c>
      <c r="M318" s="318" t="s">
        <v>510</v>
      </c>
      <c r="N318" s="705" t="s">
        <v>473</v>
      </c>
    </row>
    <row r="319" spans="1:14" ht="32.25" thickBot="1" x14ac:dyDescent="0.3">
      <c r="A319" s="1565"/>
      <c r="B319" s="1589"/>
      <c r="C319" s="740">
        <v>2</v>
      </c>
      <c r="D319" s="782">
        <v>40269130</v>
      </c>
      <c r="E319" s="740" t="s">
        <v>391</v>
      </c>
      <c r="F319" s="740"/>
      <c r="G319" s="740"/>
      <c r="H319" s="706">
        <v>45413</v>
      </c>
      <c r="I319" s="746">
        <v>45413</v>
      </c>
      <c r="J319" s="740">
        <v>0</v>
      </c>
      <c r="K319" s="318" t="s">
        <v>541</v>
      </c>
      <c r="L319" s="318" t="s">
        <v>537</v>
      </c>
      <c r="M319" s="318" t="s">
        <v>510</v>
      </c>
      <c r="N319" s="705" t="s">
        <v>473</v>
      </c>
    </row>
    <row r="320" spans="1:14" ht="32.25" thickBot="1" x14ac:dyDescent="0.3">
      <c r="A320" s="1565"/>
      <c r="B320" s="744" t="s">
        <v>441</v>
      </c>
      <c r="C320" s="740">
        <v>1</v>
      </c>
      <c r="D320" s="782">
        <v>40269126</v>
      </c>
      <c r="E320" s="736" t="s">
        <v>392</v>
      </c>
      <c r="F320" s="740"/>
      <c r="G320" s="740">
        <v>1</v>
      </c>
      <c r="H320" s="706">
        <v>45413</v>
      </c>
      <c r="I320" s="746">
        <v>45413</v>
      </c>
      <c r="J320" s="740">
        <v>0</v>
      </c>
      <c r="K320" s="318" t="s">
        <v>544</v>
      </c>
      <c r="L320" s="318" t="s">
        <v>538</v>
      </c>
      <c r="M320" s="318" t="s">
        <v>511</v>
      </c>
      <c r="N320" s="705" t="s">
        <v>473</v>
      </c>
    </row>
    <row r="321" spans="1:14" ht="32.25" thickBot="1" x14ac:dyDescent="0.3">
      <c r="A321" s="1565"/>
      <c r="B321" s="744" t="s">
        <v>442</v>
      </c>
      <c r="C321" s="740">
        <v>1</v>
      </c>
      <c r="D321" s="782">
        <v>40269127</v>
      </c>
      <c r="E321" s="740" t="s">
        <v>392</v>
      </c>
      <c r="F321" s="740"/>
      <c r="G321" s="740"/>
      <c r="H321" s="706">
        <v>45413</v>
      </c>
      <c r="I321" s="746">
        <v>45413</v>
      </c>
      <c r="J321" s="740">
        <v>0</v>
      </c>
      <c r="K321" s="318" t="s">
        <v>544</v>
      </c>
      <c r="L321" s="318">
        <v>1000</v>
      </c>
      <c r="M321" s="318" t="s">
        <v>512</v>
      </c>
      <c r="N321" s="705" t="s">
        <v>473</v>
      </c>
    </row>
    <row r="322" spans="1:14" ht="32.25" thickBot="1" x14ac:dyDescent="0.3">
      <c r="A322" s="1565"/>
      <c r="B322" s="1587" t="s">
        <v>443</v>
      </c>
      <c r="C322" s="740">
        <v>1</v>
      </c>
      <c r="D322" s="782">
        <v>40269116</v>
      </c>
      <c r="E322" s="736" t="s">
        <v>392</v>
      </c>
      <c r="F322" s="740"/>
      <c r="G322" s="740">
        <v>3</v>
      </c>
      <c r="H322" s="706">
        <v>45413</v>
      </c>
      <c r="I322" s="746">
        <v>45413</v>
      </c>
      <c r="J322" s="740">
        <v>0</v>
      </c>
      <c r="K322" s="318" t="s">
        <v>541</v>
      </c>
      <c r="L322" s="318" t="s">
        <v>538</v>
      </c>
      <c r="M322" s="318" t="s">
        <v>513</v>
      </c>
      <c r="N322" s="705" t="s">
        <v>473</v>
      </c>
    </row>
    <row r="323" spans="1:14" ht="32.25" thickBot="1" x14ac:dyDescent="0.3">
      <c r="A323" s="1565"/>
      <c r="B323" s="1587"/>
      <c r="C323" s="740">
        <v>2</v>
      </c>
      <c r="D323" s="782">
        <v>40269120</v>
      </c>
      <c r="E323" s="740" t="s">
        <v>391</v>
      </c>
      <c r="F323" s="740"/>
      <c r="G323" s="740"/>
      <c r="H323" s="706">
        <v>45413</v>
      </c>
      <c r="I323" s="746">
        <v>45413</v>
      </c>
      <c r="J323" s="740">
        <v>0</v>
      </c>
      <c r="K323" s="318" t="s">
        <v>541</v>
      </c>
      <c r="L323" s="318" t="s">
        <v>537</v>
      </c>
      <c r="M323" s="318" t="s">
        <v>513</v>
      </c>
      <c r="N323" s="705" t="s">
        <v>473</v>
      </c>
    </row>
    <row r="324" spans="1:14" ht="32.25" thickBot="1" x14ac:dyDescent="0.3">
      <c r="A324" s="1565"/>
      <c r="B324" s="1587" t="s">
        <v>444</v>
      </c>
      <c r="C324" s="740">
        <v>1</v>
      </c>
      <c r="D324" s="782">
        <v>40269117</v>
      </c>
      <c r="E324" s="736" t="s">
        <v>392</v>
      </c>
      <c r="F324" s="740"/>
      <c r="G324" s="740"/>
      <c r="H324" s="706">
        <v>45413</v>
      </c>
      <c r="I324" s="746">
        <v>45413</v>
      </c>
      <c r="J324" s="740">
        <v>0</v>
      </c>
      <c r="K324" s="318" t="s">
        <v>541</v>
      </c>
      <c r="L324" s="318" t="s">
        <v>538</v>
      </c>
      <c r="M324" s="318" t="s">
        <v>514</v>
      </c>
      <c r="N324" s="705" t="s">
        <v>473</v>
      </c>
    </row>
    <row r="325" spans="1:14" ht="32.25" thickBot="1" x14ac:dyDescent="0.3">
      <c r="A325" s="1565"/>
      <c r="B325" s="1587"/>
      <c r="C325" s="740">
        <v>2</v>
      </c>
      <c r="D325" s="782">
        <v>40269122</v>
      </c>
      <c r="E325" s="740" t="s">
        <v>391</v>
      </c>
      <c r="F325" s="740"/>
      <c r="G325" s="740"/>
      <c r="H325" s="706">
        <v>45413</v>
      </c>
      <c r="I325" s="746">
        <v>45413</v>
      </c>
      <c r="J325" s="740">
        <v>0</v>
      </c>
      <c r="K325" s="318">
        <v>5</v>
      </c>
      <c r="L325" s="318" t="s">
        <v>537</v>
      </c>
      <c r="M325" s="318" t="s">
        <v>514</v>
      </c>
      <c r="N325" s="705" t="s">
        <v>473</v>
      </c>
    </row>
    <row r="326" spans="1:14" ht="32.25" thickBot="1" x14ac:dyDescent="0.3">
      <c r="A326" s="1565"/>
      <c r="B326" s="1587"/>
      <c r="C326" s="740">
        <v>3</v>
      </c>
      <c r="D326" s="782">
        <v>40269121</v>
      </c>
      <c r="E326" s="740" t="s">
        <v>392</v>
      </c>
      <c r="F326" s="740"/>
      <c r="G326" s="740"/>
      <c r="H326" s="706">
        <v>45413</v>
      </c>
      <c r="I326" s="746">
        <v>45413</v>
      </c>
      <c r="J326" s="740">
        <v>0</v>
      </c>
      <c r="K326" s="318">
        <v>6</v>
      </c>
      <c r="L326" s="318" t="s">
        <v>537</v>
      </c>
      <c r="M326" s="318" t="s">
        <v>514</v>
      </c>
      <c r="N326" s="705" t="s">
        <v>473</v>
      </c>
    </row>
    <row r="327" spans="1:14" ht="32.25" thickBot="1" x14ac:dyDescent="0.3">
      <c r="A327" s="1565"/>
      <c r="B327" s="1587" t="s">
        <v>445</v>
      </c>
      <c r="C327" s="740">
        <v>1</v>
      </c>
      <c r="D327" s="782">
        <v>40269124</v>
      </c>
      <c r="E327" s="736" t="s">
        <v>392</v>
      </c>
      <c r="F327" s="740"/>
      <c r="G327" s="740"/>
      <c r="H327" s="706">
        <v>45413</v>
      </c>
      <c r="I327" s="746">
        <v>45413</v>
      </c>
      <c r="J327" s="740">
        <v>0</v>
      </c>
      <c r="K327" s="318" t="s">
        <v>541</v>
      </c>
      <c r="L327" s="318" t="s">
        <v>538</v>
      </c>
      <c r="M327" s="318" t="s">
        <v>515</v>
      </c>
      <c r="N327" s="705" t="s">
        <v>473</v>
      </c>
    </row>
    <row r="328" spans="1:14" ht="32.25" thickBot="1" x14ac:dyDescent="0.3">
      <c r="A328" s="1565"/>
      <c r="B328" s="1587"/>
      <c r="C328" s="740">
        <v>2</v>
      </c>
      <c r="D328" s="782">
        <v>40269131</v>
      </c>
      <c r="E328" s="740" t="s">
        <v>391</v>
      </c>
      <c r="F328" s="740"/>
      <c r="G328" s="740"/>
      <c r="H328" s="706">
        <v>45413</v>
      </c>
      <c r="I328" s="746">
        <v>45413</v>
      </c>
      <c r="J328" s="740">
        <v>0</v>
      </c>
      <c r="K328" s="318" t="s">
        <v>541</v>
      </c>
      <c r="L328" s="318" t="s">
        <v>537</v>
      </c>
      <c r="M328" s="318" t="s">
        <v>515</v>
      </c>
      <c r="N328" s="705" t="s">
        <v>473</v>
      </c>
    </row>
    <row r="329" spans="1:14" ht="32.25" thickBot="1" x14ac:dyDescent="0.3">
      <c r="A329" s="1565"/>
      <c r="B329" s="744" t="s">
        <v>446</v>
      </c>
      <c r="C329" s="740">
        <v>1</v>
      </c>
      <c r="D329" s="782">
        <v>40269128</v>
      </c>
      <c r="E329" s="736" t="s">
        <v>392</v>
      </c>
      <c r="F329" s="740"/>
      <c r="G329" s="740"/>
      <c r="H329" s="706">
        <v>45413</v>
      </c>
      <c r="I329" s="746">
        <v>45413</v>
      </c>
      <c r="J329" s="740">
        <v>0</v>
      </c>
      <c r="K329" s="318" t="s">
        <v>544</v>
      </c>
      <c r="L329" s="318" t="s">
        <v>538</v>
      </c>
      <c r="M329" s="318" t="s">
        <v>516</v>
      </c>
      <c r="N329" s="705" t="s">
        <v>473</v>
      </c>
    </row>
    <row r="330" spans="1:14" ht="32.25" thickBot="1" x14ac:dyDescent="0.3">
      <c r="A330" s="1565"/>
      <c r="B330" s="744" t="s">
        <v>447</v>
      </c>
      <c r="C330" s="740">
        <v>1</v>
      </c>
      <c r="D330" s="782">
        <v>40269129</v>
      </c>
      <c r="E330" s="736" t="s">
        <v>392</v>
      </c>
      <c r="F330" s="740"/>
      <c r="G330" s="740"/>
      <c r="H330" s="706">
        <v>45413</v>
      </c>
      <c r="I330" s="746">
        <v>45413</v>
      </c>
      <c r="J330" s="740">
        <v>0</v>
      </c>
      <c r="K330" s="318" t="s">
        <v>544</v>
      </c>
      <c r="L330" s="318" t="s">
        <v>538</v>
      </c>
      <c r="M330" s="318" t="s">
        <v>545</v>
      </c>
      <c r="N330" s="705" t="s">
        <v>473</v>
      </c>
    </row>
    <row r="331" spans="1:14" ht="32.25" thickBot="1" x14ac:dyDescent="0.3">
      <c r="A331" s="1565"/>
      <c r="B331" s="1587" t="s">
        <v>448</v>
      </c>
      <c r="C331" s="740">
        <v>1</v>
      </c>
      <c r="D331" s="782">
        <v>40268737</v>
      </c>
      <c r="E331" s="736" t="s">
        <v>392</v>
      </c>
      <c r="F331" s="740"/>
      <c r="G331" s="740"/>
      <c r="H331" s="706">
        <v>45413</v>
      </c>
      <c r="I331" s="746">
        <v>45413</v>
      </c>
      <c r="J331" s="740">
        <v>1</v>
      </c>
      <c r="K331" s="318" t="s">
        <v>542</v>
      </c>
      <c r="L331" s="318" t="s">
        <v>536</v>
      </c>
      <c r="M331" s="736" t="s">
        <v>517</v>
      </c>
      <c r="N331" s="705" t="s">
        <v>473</v>
      </c>
    </row>
    <row r="332" spans="1:14" ht="32.25" thickBot="1" x14ac:dyDescent="0.3">
      <c r="A332" s="1565"/>
      <c r="B332" s="1587"/>
      <c r="C332" s="740">
        <v>2</v>
      </c>
      <c r="D332" s="782">
        <v>40268739</v>
      </c>
      <c r="E332" s="740" t="s">
        <v>392</v>
      </c>
      <c r="F332" s="740"/>
      <c r="G332" s="740"/>
      <c r="H332" s="706">
        <v>45413</v>
      </c>
      <c r="I332" s="746">
        <v>45413</v>
      </c>
      <c r="J332" s="740">
        <v>1</v>
      </c>
      <c r="K332" s="318" t="s">
        <v>542</v>
      </c>
      <c r="L332" s="318" t="s">
        <v>539</v>
      </c>
      <c r="M332" s="736" t="s">
        <v>517</v>
      </c>
      <c r="N332" s="705" t="s">
        <v>473</v>
      </c>
    </row>
    <row r="333" spans="1:14" ht="32.25" thickBot="1" x14ac:dyDescent="0.3">
      <c r="A333" s="1565"/>
      <c r="B333" s="1587"/>
      <c r="C333" s="740">
        <v>3</v>
      </c>
      <c r="D333" s="782">
        <v>40268743</v>
      </c>
      <c r="E333" s="740" t="s">
        <v>391</v>
      </c>
      <c r="F333" s="740"/>
      <c r="G333" s="740"/>
      <c r="H333" s="706">
        <v>45413</v>
      </c>
      <c r="I333" s="746">
        <v>45413</v>
      </c>
      <c r="J333" s="740">
        <v>1</v>
      </c>
      <c r="K333" s="318" t="s">
        <v>541</v>
      </c>
      <c r="L333" s="318" t="s">
        <v>539</v>
      </c>
      <c r="M333" s="736" t="s">
        <v>517</v>
      </c>
      <c r="N333" s="705" t="s">
        <v>473</v>
      </c>
    </row>
    <row r="334" spans="1:14" ht="32.25" thickBot="1" x14ac:dyDescent="0.3">
      <c r="A334" s="1565"/>
      <c r="B334" s="1587" t="s">
        <v>449</v>
      </c>
      <c r="C334" s="740">
        <v>1</v>
      </c>
      <c r="D334" s="782">
        <v>40268766</v>
      </c>
      <c r="E334" s="736" t="s">
        <v>392</v>
      </c>
      <c r="F334" s="740"/>
      <c r="G334" s="740"/>
      <c r="H334" s="706">
        <v>45413</v>
      </c>
      <c r="I334" s="746">
        <v>45413</v>
      </c>
      <c r="J334" s="740">
        <v>1</v>
      </c>
      <c r="K334" s="318" t="s">
        <v>543</v>
      </c>
      <c r="L334" s="318" t="s">
        <v>536</v>
      </c>
      <c r="M334" s="736" t="s">
        <v>518</v>
      </c>
      <c r="N334" s="705" t="s">
        <v>473</v>
      </c>
    </row>
    <row r="335" spans="1:14" ht="32.25" thickBot="1" x14ac:dyDescent="0.3">
      <c r="A335" s="1565"/>
      <c r="B335" s="1587"/>
      <c r="C335" s="740">
        <v>2</v>
      </c>
      <c r="D335" s="782">
        <v>40268768</v>
      </c>
      <c r="E335" s="736" t="s">
        <v>392</v>
      </c>
      <c r="F335" s="740"/>
      <c r="G335" s="740"/>
      <c r="H335" s="706">
        <v>45413</v>
      </c>
      <c r="I335" s="746">
        <v>45413</v>
      </c>
      <c r="J335" s="740">
        <v>1</v>
      </c>
      <c r="K335" s="318" t="s">
        <v>543</v>
      </c>
      <c r="L335" s="318" t="s">
        <v>536</v>
      </c>
      <c r="M335" s="736" t="s">
        <v>518</v>
      </c>
      <c r="N335" s="705" t="s">
        <v>473</v>
      </c>
    </row>
    <row r="336" spans="1:14" ht="32.25" thickBot="1" x14ac:dyDescent="0.3">
      <c r="A336" s="1565"/>
      <c r="B336" s="1587" t="s">
        <v>450</v>
      </c>
      <c r="C336" s="740">
        <v>1</v>
      </c>
      <c r="D336" s="782">
        <v>40268774</v>
      </c>
      <c r="E336" s="736" t="s">
        <v>392</v>
      </c>
      <c r="F336" s="740"/>
      <c r="G336" s="740"/>
      <c r="H336" s="706">
        <v>45413</v>
      </c>
      <c r="I336" s="746">
        <v>45413</v>
      </c>
      <c r="J336" s="740">
        <v>1</v>
      </c>
      <c r="K336" s="318" t="s">
        <v>543</v>
      </c>
      <c r="L336" s="318" t="s">
        <v>536</v>
      </c>
      <c r="M336" s="736" t="s">
        <v>519</v>
      </c>
      <c r="N336" s="705" t="s">
        <v>473</v>
      </c>
    </row>
    <row r="337" spans="1:14" ht="32.25" thickBot="1" x14ac:dyDescent="0.3">
      <c r="A337" s="1565"/>
      <c r="B337" s="1587"/>
      <c r="C337" s="740">
        <v>2</v>
      </c>
      <c r="D337" s="782">
        <v>40268778</v>
      </c>
      <c r="E337" s="736" t="s">
        <v>392</v>
      </c>
      <c r="F337" s="740"/>
      <c r="G337" s="740"/>
      <c r="H337" s="706">
        <v>45413</v>
      </c>
      <c r="I337" s="746">
        <v>45413</v>
      </c>
      <c r="J337" s="740">
        <v>1</v>
      </c>
      <c r="K337" s="318" t="s">
        <v>543</v>
      </c>
      <c r="L337" s="318" t="s">
        <v>536</v>
      </c>
      <c r="M337" s="736" t="s">
        <v>519</v>
      </c>
      <c r="N337" s="705" t="s">
        <v>473</v>
      </c>
    </row>
    <row r="338" spans="1:14" ht="32.25" thickBot="1" x14ac:dyDescent="0.3">
      <c r="A338" s="1565"/>
      <c r="B338" s="1587" t="s">
        <v>451</v>
      </c>
      <c r="C338" s="740">
        <v>1</v>
      </c>
      <c r="D338" s="782">
        <v>40268781</v>
      </c>
      <c r="E338" s="736" t="s">
        <v>392</v>
      </c>
      <c r="F338" s="740"/>
      <c r="G338" s="740"/>
      <c r="H338" s="706">
        <v>45413</v>
      </c>
      <c r="I338" s="746">
        <v>45413</v>
      </c>
      <c r="J338" s="740">
        <v>1</v>
      </c>
      <c r="K338" s="318" t="s">
        <v>543</v>
      </c>
      <c r="L338" s="318" t="s">
        <v>536</v>
      </c>
      <c r="M338" s="736" t="s">
        <v>520</v>
      </c>
      <c r="N338" s="705" t="s">
        <v>473</v>
      </c>
    </row>
    <row r="339" spans="1:14" ht="32.25" thickBot="1" x14ac:dyDescent="0.3">
      <c r="A339" s="1565"/>
      <c r="B339" s="1587"/>
      <c r="C339" s="740">
        <v>2</v>
      </c>
      <c r="D339" s="782">
        <v>40268783</v>
      </c>
      <c r="E339" s="736" t="s">
        <v>392</v>
      </c>
      <c r="F339" s="740"/>
      <c r="G339" s="740"/>
      <c r="H339" s="706">
        <v>45413</v>
      </c>
      <c r="I339" s="746">
        <v>45413</v>
      </c>
      <c r="J339" s="740">
        <v>1</v>
      </c>
      <c r="K339" s="318" t="s">
        <v>543</v>
      </c>
      <c r="L339" s="318" t="s">
        <v>536</v>
      </c>
      <c r="M339" s="736" t="s">
        <v>520</v>
      </c>
      <c r="N339" s="705" t="s">
        <v>473</v>
      </c>
    </row>
    <row r="340" spans="1:14" ht="32.25" thickBot="1" x14ac:dyDescent="0.3">
      <c r="A340" s="1565"/>
      <c r="B340" s="1587" t="s">
        <v>452</v>
      </c>
      <c r="C340" s="740">
        <v>1</v>
      </c>
      <c r="D340" s="782">
        <v>40268793</v>
      </c>
      <c r="E340" s="736" t="s">
        <v>392</v>
      </c>
      <c r="F340" s="740"/>
      <c r="G340" s="740"/>
      <c r="H340" s="706">
        <v>45413</v>
      </c>
      <c r="I340" s="746">
        <v>45413</v>
      </c>
      <c r="J340" s="740">
        <v>1</v>
      </c>
      <c r="K340" s="318" t="s">
        <v>543</v>
      </c>
      <c r="L340" s="318" t="s">
        <v>536</v>
      </c>
      <c r="M340" s="736" t="s">
        <v>518</v>
      </c>
      <c r="N340" s="705" t="s">
        <v>473</v>
      </c>
    </row>
    <row r="341" spans="1:14" ht="32.25" thickBot="1" x14ac:dyDescent="0.3">
      <c r="A341" s="1565"/>
      <c r="B341" s="1587"/>
      <c r="C341" s="740">
        <v>2</v>
      </c>
      <c r="D341" s="782">
        <v>40268788</v>
      </c>
      <c r="E341" s="736" t="s">
        <v>392</v>
      </c>
      <c r="F341" s="740"/>
      <c r="G341" s="740"/>
      <c r="H341" s="706">
        <v>45413</v>
      </c>
      <c r="I341" s="746">
        <v>45413</v>
      </c>
      <c r="J341" s="740">
        <v>1</v>
      </c>
      <c r="K341" s="318" t="s">
        <v>543</v>
      </c>
      <c r="L341" s="318" t="s">
        <v>536</v>
      </c>
      <c r="M341" s="736" t="s">
        <v>518</v>
      </c>
      <c r="N341" s="705" t="s">
        <v>473</v>
      </c>
    </row>
    <row r="342" spans="1:14" ht="32.25" thickBot="1" x14ac:dyDescent="0.3">
      <c r="A342" s="1565"/>
      <c r="B342" s="1587" t="s">
        <v>453</v>
      </c>
      <c r="C342" s="740">
        <v>1</v>
      </c>
      <c r="D342" s="782">
        <v>40268794</v>
      </c>
      <c r="E342" s="736" t="s">
        <v>392</v>
      </c>
      <c r="F342" s="740"/>
      <c r="G342" s="740"/>
      <c r="H342" s="706">
        <v>45413</v>
      </c>
      <c r="I342" s="746">
        <v>45413</v>
      </c>
      <c r="J342" s="740">
        <v>1</v>
      </c>
      <c r="K342" s="318" t="s">
        <v>543</v>
      </c>
      <c r="L342" s="318" t="s">
        <v>536</v>
      </c>
      <c r="M342" s="736" t="s">
        <v>521</v>
      </c>
      <c r="N342" s="705" t="s">
        <v>473</v>
      </c>
    </row>
    <row r="343" spans="1:14" ht="32.25" thickBot="1" x14ac:dyDescent="0.3">
      <c r="A343" s="1565"/>
      <c r="B343" s="1587"/>
      <c r="C343" s="740">
        <v>2</v>
      </c>
      <c r="D343" s="782">
        <v>40268797</v>
      </c>
      <c r="E343" s="736" t="s">
        <v>392</v>
      </c>
      <c r="F343" s="740"/>
      <c r="G343" s="740"/>
      <c r="H343" s="706">
        <v>45413</v>
      </c>
      <c r="I343" s="746">
        <v>45413</v>
      </c>
      <c r="J343" s="740">
        <v>1</v>
      </c>
      <c r="K343" s="318" t="s">
        <v>543</v>
      </c>
      <c r="L343" s="318" t="s">
        <v>536</v>
      </c>
      <c r="M343" s="736" t="s">
        <v>521</v>
      </c>
      <c r="N343" s="705" t="s">
        <v>473</v>
      </c>
    </row>
    <row r="344" spans="1:14" ht="32.25" thickBot="1" x14ac:dyDescent="0.3">
      <c r="A344" s="1565"/>
      <c r="B344" s="744" t="s">
        <v>454</v>
      </c>
      <c r="C344" s="740">
        <v>1</v>
      </c>
      <c r="D344" s="782">
        <v>40268848</v>
      </c>
      <c r="E344" s="736" t="s">
        <v>392</v>
      </c>
      <c r="F344" s="740"/>
      <c r="G344" s="740"/>
      <c r="H344" s="706">
        <v>45413</v>
      </c>
      <c r="I344" s="746">
        <v>45413</v>
      </c>
      <c r="J344" s="740">
        <v>1</v>
      </c>
      <c r="K344" s="318" t="s">
        <v>544</v>
      </c>
      <c r="L344" s="318" t="s">
        <v>536</v>
      </c>
      <c r="M344" s="736" t="s">
        <v>522</v>
      </c>
      <c r="N344" s="705" t="s">
        <v>473</v>
      </c>
    </row>
    <row r="345" spans="1:14" ht="32.25" thickBot="1" x14ac:dyDescent="0.3">
      <c r="A345" s="1565"/>
      <c r="B345" s="1587" t="s">
        <v>455</v>
      </c>
      <c r="C345" s="740">
        <v>1</v>
      </c>
      <c r="D345" s="782">
        <v>40268798</v>
      </c>
      <c r="E345" s="736" t="s">
        <v>392</v>
      </c>
      <c r="F345" s="740"/>
      <c r="G345" s="740"/>
      <c r="H345" s="706">
        <v>45413</v>
      </c>
      <c r="I345" s="746">
        <v>45413</v>
      </c>
      <c r="J345" s="740">
        <v>1</v>
      </c>
      <c r="K345" s="318" t="s">
        <v>543</v>
      </c>
      <c r="L345" s="318" t="s">
        <v>536</v>
      </c>
      <c r="M345" s="736" t="s">
        <v>523</v>
      </c>
      <c r="N345" s="705" t="s">
        <v>473</v>
      </c>
    </row>
    <row r="346" spans="1:14" ht="32.25" thickBot="1" x14ac:dyDescent="0.3">
      <c r="A346" s="1565"/>
      <c r="B346" s="1587"/>
      <c r="C346" s="740">
        <v>2</v>
      </c>
      <c r="D346" s="782">
        <v>40268799</v>
      </c>
      <c r="E346" s="736" t="s">
        <v>392</v>
      </c>
      <c r="F346" s="740"/>
      <c r="G346" s="740"/>
      <c r="H346" s="706">
        <v>45413</v>
      </c>
      <c r="I346" s="746">
        <v>45413</v>
      </c>
      <c r="J346" s="740">
        <v>1</v>
      </c>
      <c r="K346" s="318" t="s">
        <v>543</v>
      </c>
      <c r="L346" s="318" t="s">
        <v>536</v>
      </c>
      <c r="M346" s="736" t="s">
        <v>523</v>
      </c>
      <c r="N346" s="705" t="s">
        <v>473</v>
      </c>
    </row>
    <row r="347" spans="1:14" ht="32.25" thickBot="1" x14ac:dyDescent="0.3">
      <c r="A347" s="1565"/>
      <c r="B347" s="744" t="s">
        <v>456</v>
      </c>
      <c r="C347" s="740">
        <v>1</v>
      </c>
      <c r="D347" s="782">
        <v>40268850</v>
      </c>
      <c r="E347" s="736" t="s">
        <v>392</v>
      </c>
      <c r="F347" s="740"/>
      <c r="G347" s="740"/>
      <c r="H347" s="706">
        <v>45413</v>
      </c>
      <c r="I347" s="746">
        <v>45413</v>
      </c>
      <c r="J347" s="740">
        <v>1</v>
      </c>
      <c r="K347" s="318" t="s">
        <v>544</v>
      </c>
      <c r="L347" s="318" t="s">
        <v>536</v>
      </c>
      <c r="M347" s="736" t="s">
        <v>524</v>
      </c>
      <c r="N347" s="705" t="s">
        <v>473</v>
      </c>
    </row>
    <row r="348" spans="1:14" ht="32.25" thickBot="1" x14ac:dyDescent="0.3">
      <c r="A348" s="1565"/>
      <c r="B348" s="1587" t="s">
        <v>457</v>
      </c>
      <c r="C348" s="740">
        <v>1</v>
      </c>
      <c r="D348" s="782">
        <v>40268801</v>
      </c>
      <c r="E348" s="736" t="s">
        <v>392</v>
      </c>
      <c r="F348" s="740"/>
      <c r="G348" s="740"/>
      <c r="H348" s="706">
        <v>45413</v>
      </c>
      <c r="I348" s="746">
        <v>45413</v>
      </c>
      <c r="J348" s="740">
        <v>1</v>
      </c>
      <c r="K348" s="318" t="s">
        <v>543</v>
      </c>
      <c r="L348" s="318" t="s">
        <v>536</v>
      </c>
      <c r="M348" s="736" t="s">
        <v>525</v>
      </c>
      <c r="N348" s="705" t="s">
        <v>473</v>
      </c>
    </row>
    <row r="349" spans="1:14" ht="32.25" thickBot="1" x14ac:dyDescent="0.3">
      <c r="A349" s="1565"/>
      <c r="B349" s="1587"/>
      <c r="C349" s="740">
        <v>2</v>
      </c>
      <c r="D349" s="782">
        <v>40268802</v>
      </c>
      <c r="E349" s="736" t="s">
        <v>392</v>
      </c>
      <c r="F349" s="740"/>
      <c r="G349" s="740"/>
      <c r="H349" s="706">
        <v>45413</v>
      </c>
      <c r="I349" s="746">
        <v>45413</v>
      </c>
      <c r="J349" s="740">
        <v>1</v>
      </c>
      <c r="K349" s="318" t="s">
        <v>543</v>
      </c>
      <c r="L349" s="318" t="s">
        <v>536</v>
      </c>
      <c r="M349" s="736" t="s">
        <v>525</v>
      </c>
      <c r="N349" s="705" t="s">
        <v>473</v>
      </c>
    </row>
    <row r="350" spans="1:14" ht="32.25" thickBot="1" x14ac:dyDescent="0.3">
      <c r="A350" s="1565"/>
      <c r="B350" s="744" t="s">
        <v>458</v>
      </c>
      <c r="C350" s="740">
        <v>1</v>
      </c>
      <c r="D350" s="782">
        <v>40268851</v>
      </c>
      <c r="E350" s="736" t="s">
        <v>392</v>
      </c>
      <c r="F350" s="740"/>
      <c r="G350" s="740"/>
      <c r="H350" s="706">
        <v>45413</v>
      </c>
      <c r="I350" s="746">
        <v>45413</v>
      </c>
      <c r="J350" s="740">
        <v>1</v>
      </c>
      <c r="K350" s="318" t="s">
        <v>544</v>
      </c>
      <c r="L350" s="318" t="s">
        <v>536</v>
      </c>
      <c r="M350" s="736" t="s">
        <v>526</v>
      </c>
      <c r="N350" s="705" t="s">
        <v>473</v>
      </c>
    </row>
    <row r="351" spans="1:14" ht="32.25" thickBot="1" x14ac:dyDescent="0.3">
      <c r="A351" s="1565"/>
      <c r="B351" s="1587" t="s">
        <v>459</v>
      </c>
      <c r="C351" s="740">
        <v>1</v>
      </c>
      <c r="D351" s="782">
        <v>40268818</v>
      </c>
      <c r="E351" s="736" t="s">
        <v>392</v>
      </c>
      <c r="F351" s="740"/>
      <c r="G351" s="740"/>
      <c r="H351" s="706">
        <v>45413</v>
      </c>
      <c r="I351" s="746">
        <v>45413</v>
      </c>
      <c r="J351" s="740">
        <v>1</v>
      </c>
      <c r="K351" s="318">
        <v>4</v>
      </c>
      <c r="L351" s="318" t="s">
        <v>536</v>
      </c>
      <c r="M351" s="736" t="s">
        <v>527</v>
      </c>
      <c r="N351" s="705" t="s">
        <v>473</v>
      </c>
    </row>
    <row r="352" spans="1:14" ht="32.25" thickBot="1" x14ac:dyDescent="0.3">
      <c r="A352" s="1565"/>
      <c r="B352" s="1587"/>
      <c r="C352" s="740">
        <v>2</v>
      </c>
      <c r="D352" s="782">
        <v>40268824</v>
      </c>
      <c r="E352" s="736" t="s">
        <v>392</v>
      </c>
      <c r="F352" s="740"/>
      <c r="G352" s="740"/>
      <c r="H352" s="706">
        <v>45413</v>
      </c>
      <c r="I352" s="746">
        <v>45413</v>
      </c>
      <c r="J352" s="740">
        <v>1</v>
      </c>
      <c r="K352" s="318" t="s">
        <v>543</v>
      </c>
      <c r="L352" s="318" t="s">
        <v>536</v>
      </c>
      <c r="M352" s="736" t="s">
        <v>527</v>
      </c>
      <c r="N352" s="705" t="s">
        <v>473</v>
      </c>
    </row>
    <row r="353" spans="1:14" ht="32.25" thickBot="1" x14ac:dyDescent="0.3">
      <c r="A353" s="1565"/>
      <c r="B353" s="744" t="s">
        <v>460</v>
      </c>
      <c r="C353" s="740">
        <v>1</v>
      </c>
      <c r="D353" s="782">
        <v>40268863</v>
      </c>
      <c r="E353" s="736" t="s">
        <v>392</v>
      </c>
      <c r="F353" s="740"/>
      <c r="G353" s="740"/>
      <c r="H353" s="706">
        <v>45413</v>
      </c>
      <c r="I353" s="746">
        <v>45413</v>
      </c>
      <c r="J353" s="740">
        <v>1</v>
      </c>
      <c r="K353" s="318" t="s">
        <v>544</v>
      </c>
      <c r="L353" s="318" t="s">
        <v>536</v>
      </c>
      <c r="M353" s="736" t="s">
        <v>528</v>
      </c>
      <c r="N353" s="705" t="s">
        <v>473</v>
      </c>
    </row>
    <row r="354" spans="1:14" ht="32.25" thickBot="1" x14ac:dyDescent="0.3">
      <c r="A354" s="1565"/>
      <c r="B354" s="1587" t="s">
        <v>461</v>
      </c>
      <c r="C354" s="740">
        <v>1</v>
      </c>
      <c r="D354" s="782">
        <v>40268828</v>
      </c>
      <c r="E354" s="736" t="s">
        <v>392</v>
      </c>
      <c r="F354" s="740"/>
      <c r="G354" s="740">
        <v>1</v>
      </c>
      <c r="H354" s="706">
        <v>45413</v>
      </c>
      <c r="I354" s="746">
        <v>45413</v>
      </c>
      <c r="J354" s="740">
        <v>1</v>
      </c>
      <c r="K354" s="318" t="s">
        <v>543</v>
      </c>
      <c r="L354" s="318" t="s">
        <v>536</v>
      </c>
      <c r="M354" s="736" t="s">
        <v>529</v>
      </c>
      <c r="N354" s="705" t="s">
        <v>473</v>
      </c>
    </row>
    <row r="355" spans="1:14" ht="32.25" thickBot="1" x14ac:dyDescent="0.3">
      <c r="A355" s="1565"/>
      <c r="B355" s="1587"/>
      <c r="C355" s="740">
        <v>2</v>
      </c>
      <c r="D355" s="782">
        <v>40268825</v>
      </c>
      <c r="E355" s="736" t="s">
        <v>392</v>
      </c>
      <c r="F355" s="740"/>
      <c r="G355" s="740"/>
      <c r="H355" s="706">
        <v>45413</v>
      </c>
      <c r="I355" s="746">
        <v>45413</v>
      </c>
      <c r="J355" s="740">
        <v>1</v>
      </c>
      <c r="K355" s="318" t="s">
        <v>543</v>
      </c>
      <c r="L355" s="318" t="s">
        <v>536</v>
      </c>
      <c r="M355" s="736" t="s">
        <v>529</v>
      </c>
      <c r="N355" s="705" t="s">
        <v>473</v>
      </c>
    </row>
    <row r="356" spans="1:14" ht="32.25" thickBot="1" x14ac:dyDescent="0.3">
      <c r="A356" s="1565"/>
      <c r="B356" s="1587" t="s">
        <v>462</v>
      </c>
      <c r="C356" s="740">
        <v>1</v>
      </c>
      <c r="D356" s="782">
        <v>40268832</v>
      </c>
      <c r="E356" s="736" t="s">
        <v>392</v>
      </c>
      <c r="F356" s="740"/>
      <c r="G356" s="740"/>
      <c r="H356" s="706">
        <v>45413</v>
      </c>
      <c r="I356" s="746">
        <v>45413</v>
      </c>
      <c r="J356" s="740">
        <v>1</v>
      </c>
      <c r="K356" s="318">
        <v>4</v>
      </c>
      <c r="L356" s="318">
        <v>1600</v>
      </c>
      <c r="M356" s="736" t="s">
        <v>530</v>
      </c>
      <c r="N356" s="705" t="s">
        <v>473</v>
      </c>
    </row>
    <row r="357" spans="1:14" ht="32.25" thickBot="1" x14ac:dyDescent="0.3">
      <c r="A357" s="1565"/>
      <c r="B357" s="1587"/>
      <c r="C357" s="740">
        <v>2</v>
      </c>
      <c r="D357" s="782">
        <v>40268841</v>
      </c>
      <c r="E357" s="740" t="s">
        <v>392</v>
      </c>
      <c r="F357" s="740"/>
      <c r="G357" s="740"/>
      <c r="H357" s="706">
        <v>45413</v>
      </c>
      <c r="I357" s="746">
        <v>45413</v>
      </c>
      <c r="J357" s="740">
        <v>1</v>
      </c>
      <c r="K357" s="318" t="s">
        <v>543</v>
      </c>
      <c r="L357" s="318" t="s">
        <v>536</v>
      </c>
      <c r="M357" s="736" t="s">
        <v>530</v>
      </c>
      <c r="N357" s="705" t="s">
        <v>473</v>
      </c>
    </row>
    <row r="358" spans="1:14" ht="32.25" thickBot="1" x14ac:dyDescent="0.3">
      <c r="A358" s="1565"/>
      <c r="B358" s="1587"/>
      <c r="C358" s="740">
        <v>3</v>
      </c>
      <c r="D358" s="318">
        <v>40268845</v>
      </c>
      <c r="E358" s="740" t="s">
        <v>391</v>
      </c>
      <c r="F358" s="740"/>
      <c r="G358" s="740"/>
      <c r="H358" s="706">
        <v>45413</v>
      </c>
      <c r="I358" s="746">
        <v>45413</v>
      </c>
      <c r="J358" s="740">
        <v>1</v>
      </c>
      <c r="K358" s="318">
        <v>3</v>
      </c>
      <c r="L358" s="318">
        <v>1275</v>
      </c>
      <c r="M358" s="736" t="s">
        <v>530</v>
      </c>
      <c r="N358" s="705" t="s">
        <v>473</v>
      </c>
    </row>
    <row r="359" spans="1:14" ht="32.25" thickBot="1" x14ac:dyDescent="0.3">
      <c r="A359" s="1565"/>
      <c r="B359" s="1587" t="s">
        <v>463</v>
      </c>
      <c r="C359" s="740">
        <v>1</v>
      </c>
      <c r="D359" s="782">
        <v>40268784</v>
      </c>
      <c r="E359" s="736" t="s">
        <v>392</v>
      </c>
      <c r="F359" s="740"/>
      <c r="G359" s="740"/>
      <c r="H359" s="706">
        <v>45413</v>
      </c>
      <c r="I359" s="746">
        <v>45413</v>
      </c>
      <c r="J359" s="740">
        <v>1</v>
      </c>
      <c r="K359" s="318" t="s">
        <v>543</v>
      </c>
      <c r="L359" s="318" t="s">
        <v>536</v>
      </c>
      <c r="M359" s="736" t="s">
        <v>531</v>
      </c>
      <c r="N359" s="705" t="s">
        <v>473</v>
      </c>
    </row>
    <row r="360" spans="1:14" ht="32.25" thickBot="1" x14ac:dyDescent="0.3">
      <c r="A360" s="1565"/>
      <c r="B360" s="1587"/>
      <c r="C360" s="740">
        <v>2</v>
      </c>
      <c r="D360" s="782">
        <v>40268785</v>
      </c>
      <c r="E360" s="736" t="s">
        <v>392</v>
      </c>
      <c r="F360" s="740"/>
      <c r="G360" s="740"/>
      <c r="H360" s="706">
        <v>45413</v>
      </c>
      <c r="I360" s="746">
        <v>45413</v>
      </c>
      <c r="J360" s="740">
        <v>1</v>
      </c>
      <c r="K360" s="318" t="s">
        <v>543</v>
      </c>
      <c r="L360" s="318" t="s">
        <v>536</v>
      </c>
      <c r="M360" s="736" t="s">
        <v>531</v>
      </c>
      <c r="N360" s="705" t="s">
        <v>473</v>
      </c>
    </row>
    <row r="361" spans="1:14" ht="32.25" thickBot="1" x14ac:dyDescent="0.3">
      <c r="A361" s="1565"/>
      <c r="B361" s="1575" t="s">
        <v>464</v>
      </c>
      <c r="C361" s="740">
        <v>1</v>
      </c>
      <c r="D361" s="736" t="s">
        <v>467</v>
      </c>
      <c r="E361" s="736" t="s">
        <v>392</v>
      </c>
      <c r="F361" s="740">
        <v>1</v>
      </c>
      <c r="G361" s="740"/>
      <c r="H361" s="695">
        <v>45170</v>
      </c>
      <c r="I361" s="746">
        <v>45413</v>
      </c>
      <c r="J361" s="740">
        <v>0</v>
      </c>
      <c r="K361" s="318">
        <v>7</v>
      </c>
      <c r="L361" s="318">
        <v>1250</v>
      </c>
      <c r="M361" s="736" t="s">
        <v>532</v>
      </c>
      <c r="N361" s="705" t="s">
        <v>474</v>
      </c>
    </row>
    <row r="362" spans="1:14" ht="32.25" thickBot="1" x14ac:dyDescent="0.3">
      <c r="A362" s="1565"/>
      <c r="B362" s="1575"/>
      <c r="C362" s="740">
        <v>2</v>
      </c>
      <c r="D362" s="736" t="s">
        <v>468</v>
      </c>
      <c r="E362" s="736" t="s">
        <v>392</v>
      </c>
      <c r="F362" s="740"/>
      <c r="G362" s="740"/>
      <c r="H362" s="695">
        <v>45170</v>
      </c>
      <c r="I362" s="746">
        <v>45413</v>
      </c>
      <c r="J362" s="740">
        <v>0</v>
      </c>
      <c r="K362" s="318">
        <v>7</v>
      </c>
      <c r="L362" s="318">
        <v>1250</v>
      </c>
      <c r="M362" s="736" t="s">
        <v>532</v>
      </c>
      <c r="N362" s="705" t="s">
        <v>474</v>
      </c>
    </row>
    <row r="363" spans="1:14" ht="32.25" thickBot="1" x14ac:dyDescent="0.3">
      <c r="A363" s="1565"/>
      <c r="B363" s="1575"/>
      <c r="C363" s="740">
        <v>3</v>
      </c>
      <c r="D363" s="736" t="s">
        <v>469</v>
      </c>
      <c r="E363" s="736" t="s">
        <v>392</v>
      </c>
      <c r="F363" s="740"/>
      <c r="G363" s="740"/>
      <c r="H363" s="695">
        <v>45170</v>
      </c>
      <c r="I363" s="746">
        <v>45413</v>
      </c>
      <c r="J363" s="740">
        <v>0</v>
      </c>
      <c r="K363" s="318">
        <v>7</v>
      </c>
      <c r="L363" s="318">
        <v>1250</v>
      </c>
      <c r="M363" s="736" t="s">
        <v>532</v>
      </c>
      <c r="N363" s="705" t="s">
        <v>474</v>
      </c>
    </row>
    <row r="364" spans="1:14" ht="32.25" thickBot="1" x14ac:dyDescent="0.3">
      <c r="A364" s="1565"/>
      <c r="B364" s="1575"/>
      <c r="C364" s="740">
        <v>4</v>
      </c>
      <c r="D364" s="736" t="s">
        <v>470</v>
      </c>
      <c r="E364" s="740" t="s">
        <v>391</v>
      </c>
      <c r="F364" s="740"/>
      <c r="G364" s="740"/>
      <c r="H364" s="695">
        <v>45170</v>
      </c>
      <c r="I364" s="746">
        <v>45413</v>
      </c>
      <c r="J364" s="740">
        <v>0</v>
      </c>
      <c r="K364" s="318">
        <v>2</v>
      </c>
      <c r="L364" s="318">
        <v>1000</v>
      </c>
      <c r="M364" s="736" t="s">
        <v>532</v>
      </c>
      <c r="N364" s="705" t="s">
        <v>474</v>
      </c>
    </row>
    <row r="365" spans="1:14" ht="32.25" thickBot="1" x14ac:dyDescent="0.3">
      <c r="A365" s="1565"/>
      <c r="B365" s="1575"/>
      <c r="C365" s="740">
        <v>5</v>
      </c>
      <c r="D365" s="736" t="s">
        <v>471</v>
      </c>
      <c r="E365" s="736" t="s">
        <v>392</v>
      </c>
      <c r="F365" s="740"/>
      <c r="G365" s="740">
        <v>1</v>
      </c>
      <c r="H365" s="695">
        <v>45170</v>
      </c>
      <c r="I365" s="746">
        <v>45413</v>
      </c>
      <c r="J365" s="740">
        <v>0</v>
      </c>
      <c r="K365" s="318">
        <v>8</v>
      </c>
      <c r="L365" s="318">
        <v>1500</v>
      </c>
      <c r="M365" s="736" t="s">
        <v>532</v>
      </c>
      <c r="N365" s="705" t="s">
        <v>474</v>
      </c>
    </row>
    <row r="366" spans="1:14" ht="32.25" thickBot="1" x14ac:dyDescent="0.3">
      <c r="A366" s="1565"/>
      <c r="B366" s="1575"/>
      <c r="C366" s="740">
        <v>6</v>
      </c>
      <c r="D366" s="736" t="s">
        <v>472</v>
      </c>
      <c r="E366" s="740" t="s">
        <v>392</v>
      </c>
      <c r="F366" s="740"/>
      <c r="G366" s="740">
        <v>3</v>
      </c>
      <c r="H366" s="695">
        <v>45170</v>
      </c>
      <c r="I366" s="746">
        <v>45413</v>
      </c>
      <c r="J366" s="740">
        <v>1</v>
      </c>
      <c r="K366" s="318">
        <v>8</v>
      </c>
      <c r="L366" s="318">
        <v>1500</v>
      </c>
      <c r="M366" s="736" t="s">
        <v>532</v>
      </c>
      <c r="N366" s="705" t="s">
        <v>474</v>
      </c>
    </row>
    <row r="367" spans="1:14" ht="32.25" thickBot="1" x14ac:dyDescent="0.3">
      <c r="A367" s="1565"/>
      <c r="B367" s="1575"/>
      <c r="C367" s="740">
        <v>7</v>
      </c>
      <c r="D367" s="736">
        <v>6080015637</v>
      </c>
      <c r="E367" s="736" t="s">
        <v>392</v>
      </c>
      <c r="F367" s="740"/>
      <c r="G367" s="740">
        <v>1</v>
      </c>
      <c r="H367" s="695">
        <v>45170</v>
      </c>
      <c r="I367" s="746">
        <v>45413</v>
      </c>
      <c r="J367" s="740">
        <v>0</v>
      </c>
      <c r="K367" s="318">
        <v>2</v>
      </c>
      <c r="L367" s="318">
        <v>1000</v>
      </c>
      <c r="M367" s="736" t="s">
        <v>532</v>
      </c>
      <c r="N367" s="705" t="s">
        <v>475</v>
      </c>
    </row>
    <row r="368" spans="1:14" ht="32.25" thickBot="1" x14ac:dyDescent="0.3">
      <c r="A368" s="1565"/>
      <c r="B368" s="1575"/>
      <c r="C368" s="740">
        <v>8</v>
      </c>
      <c r="D368" s="736">
        <v>6080015638</v>
      </c>
      <c r="E368" s="736" t="s">
        <v>392</v>
      </c>
      <c r="F368" s="740"/>
      <c r="G368" s="740">
        <v>1</v>
      </c>
      <c r="H368" s="695">
        <v>45170</v>
      </c>
      <c r="I368" s="746">
        <v>45413</v>
      </c>
      <c r="J368" s="740">
        <v>0</v>
      </c>
      <c r="K368" s="318">
        <v>2</v>
      </c>
      <c r="L368" s="318">
        <v>1000</v>
      </c>
      <c r="M368" s="736" t="s">
        <v>532</v>
      </c>
      <c r="N368" s="705" t="s">
        <v>475</v>
      </c>
    </row>
    <row r="369" spans="1:14" ht="32.25" thickBot="1" x14ac:dyDescent="0.3">
      <c r="A369" s="1565"/>
      <c r="B369" s="1575"/>
      <c r="C369" s="740">
        <v>9</v>
      </c>
      <c r="D369" s="736">
        <v>6080015639</v>
      </c>
      <c r="E369" s="740" t="s">
        <v>391</v>
      </c>
      <c r="F369" s="740"/>
      <c r="G369" s="740"/>
      <c r="H369" s="695">
        <v>45170</v>
      </c>
      <c r="I369" s="746">
        <v>45413</v>
      </c>
      <c r="J369" s="740">
        <v>0</v>
      </c>
      <c r="K369" s="318">
        <v>2</v>
      </c>
      <c r="L369" s="318">
        <v>1000</v>
      </c>
      <c r="M369" s="736" t="s">
        <v>532</v>
      </c>
      <c r="N369" s="705" t="s">
        <v>475</v>
      </c>
    </row>
    <row r="370" spans="1:14" ht="32.25" thickBot="1" x14ac:dyDescent="0.3">
      <c r="A370" s="1565"/>
      <c r="B370" s="1575"/>
      <c r="C370" s="740">
        <v>10</v>
      </c>
      <c r="D370" s="736">
        <v>88600</v>
      </c>
      <c r="E370" s="740" t="s">
        <v>392</v>
      </c>
      <c r="F370" s="740"/>
      <c r="G370" s="740"/>
      <c r="H370" s="695">
        <v>45170</v>
      </c>
      <c r="I370" s="746">
        <v>45413</v>
      </c>
      <c r="J370" s="740">
        <v>0</v>
      </c>
      <c r="K370" s="318">
        <v>2</v>
      </c>
      <c r="L370" s="318">
        <v>250</v>
      </c>
      <c r="M370" s="736" t="s">
        <v>532</v>
      </c>
      <c r="N370" s="705" t="s">
        <v>476</v>
      </c>
    </row>
    <row r="371" spans="1:14" ht="32.25" thickBot="1" x14ac:dyDescent="0.3">
      <c r="A371" s="1565"/>
      <c r="B371" s="1575"/>
      <c r="C371" s="740">
        <v>11</v>
      </c>
      <c r="D371" s="736">
        <v>88601</v>
      </c>
      <c r="E371" s="740" t="s">
        <v>391</v>
      </c>
      <c r="F371" s="740"/>
      <c r="G371" s="740"/>
      <c r="H371" s="695">
        <v>45170</v>
      </c>
      <c r="I371" s="746">
        <v>45413</v>
      </c>
      <c r="J371" s="740">
        <v>0</v>
      </c>
      <c r="K371" s="318">
        <v>2</v>
      </c>
      <c r="L371" s="318">
        <v>250</v>
      </c>
      <c r="M371" s="736" t="s">
        <v>532</v>
      </c>
      <c r="N371" s="705" t="s">
        <v>476</v>
      </c>
    </row>
    <row r="372" spans="1:14" ht="32.25" thickBot="1" x14ac:dyDescent="0.3">
      <c r="A372" s="1565"/>
      <c r="B372" s="738" t="s">
        <v>465</v>
      </c>
      <c r="C372" s="740">
        <v>1</v>
      </c>
      <c r="D372" s="779">
        <v>40269107</v>
      </c>
      <c r="E372" s="736" t="s">
        <v>392</v>
      </c>
      <c r="F372" s="740"/>
      <c r="G372" s="740"/>
      <c r="H372" s="706">
        <v>45413</v>
      </c>
      <c r="I372" s="746">
        <v>45413</v>
      </c>
      <c r="J372" s="740">
        <v>0</v>
      </c>
      <c r="K372" s="318">
        <v>4</v>
      </c>
      <c r="L372" s="736">
        <v>1000</v>
      </c>
      <c r="M372" s="736" t="s">
        <v>533</v>
      </c>
      <c r="N372" s="705" t="s">
        <v>473</v>
      </c>
    </row>
    <row r="373" spans="1:14" ht="32.25" thickBot="1" x14ac:dyDescent="0.3">
      <c r="A373" s="1565"/>
      <c r="B373" s="738" t="s">
        <v>465</v>
      </c>
      <c r="C373" s="740">
        <v>2</v>
      </c>
      <c r="D373" s="779">
        <v>40269108</v>
      </c>
      <c r="E373" s="736" t="s">
        <v>392</v>
      </c>
      <c r="F373" s="740"/>
      <c r="G373" s="740"/>
      <c r="H373" s="706">
        <v>45413</v>
      </c>
      <c r="I373" s="746">
        <v>45413</v>
      </c>
      <c r="J373" s="740">
        <v>0</v>
      </c>
      <c r="K373" s="318">
        <v>4</v>
      </c>
      <c r="L373" s="736">
        <v>1000</v>
      </c>
      <c r="M373" s="736" t="s">
        <v>533</v>
      </c>
      <c r="N373" s="705" t="s">
        <v>473</v>
      </c>
    </row>
    <row r="374" spans="1:14" ht="32.25" thickBot="1" x14ac:dyDescent="0.3">
      <c r="A374" s="1565"/>
      <c r="B374" s="738" t="s">
        <v>465</v>
      </c>
      <c r="C374" s="740">
        <v>1</v>
      </c>
      <c r="D374" s="779">
        <v>40269105</v>
      </c>
      <c r="E374" s="736" t="s">
        <v>392</v>
      </c>
      <c r="F374" s="740"/>
      <c r="G374" s="740"/>
      <c r="H374" s="706">
        <v>45413</v>
      </c>
      <c r="I374" s="746">
        <v>45413</v>
      </c>
      <c r="J374" s="740">
        <v>0</v>
      </c>
      <c r="K374" s="318">
        <v>4</v>
      </c>
      <c r="L374" s="736">
        <v>1000</v>
      </c>
      <c r="M374" s="736" t="s">
        <v>534</v>
      </c>
      <c r="N374" s="705" t="s">
        <v>473</v>
      </c>
    </row>
    <row r="375" spans="1:14" ht="32.25" thickBot="1" x14ac:dyDescent="0.3">
      <c r="A375" s="1565"/>
      <c r="B375" s="738" t="s">
        <v>465</v>
      </c>
      <c r="C375" s="740">
        <v>2</v>
      </c>
      <c r="D375" s="779">
        <v>40269106</v>
      </c>
      <c r="E375" s="736" t="s">
        <v>392</v>
      </c>
      <c r="F375" s="740"/>
      <c r="G375" s="740"/>
      <c r="H375" s="706">
        <v>45413</v>
      </c>
      <c r="I375" s="746">
        <v>45413</v>
      </c>
      <c r="J375" s="740">
        <v>0</v>
      </c>
      <c r="K375" s="318">
        <v>4</v>
      </c>
      <c r="L375" s="736">
        <v>1000</v>
      </c>
      <c r="M375" s="736" t="s">
        <v>534</v>
      </c>
      <c r="N375" s="705" t="s">
        <v>473</v>
      </c>
    </row>
    <row r="376" spans="1:14" ht="32.25" thickBot="1" x14ac:dyDescent="0.3">
      <c r="A376" s="1566"/>
      <c r="B376" s="689" t="s">
        <v>466</v>
      </c>
      <c r="C376" s="743">
        <v>1</v>
      </c>
      <c r="D376" s="733">
        <v>298410225</v>
      </c>
      <c r="E376" s="743" t="s">
        <v>392</v>
      </c>
      <c r="F376" s="743"/>
      <c r="G376" s="743">
        <v>1</v>
      </c>
      <c r="H376" s="709">
        <v>45413</v>
      </c>
      <c r="I376" s="746">
        <v>45413</v>
      </c>
      <c r="J376" s="743" t="s">
        <v>546</v>
      </c>
      <c r="K376" s="733">
        <v>2</v>
      </c>
      <c r="L376" s="733">
        <v>1000</v>
      </c>
      <c r="M376" s="733" t="s">
        <v>535</v>
      </c>
      <c r="N376" s="710" t="s">
        <v>477</v>
      </c>
    </row>
    <row r="377" spans="1:14" ht="32.25" thickBot="1" x14ac:dyDescent="0.3">
      <c r="A377" s="1564" t="s">
        <v>568</v>
      </c>
      <c r="B377" s="1590" t="s">
        <v>6</v>
      </c>
      <c r="C377" s="676">
        <v>1</v>
      </c>
      <c r="D377" s="737" t="s">
        <v>569</v>
      </c>
      <c r="E377" s="676" t="s">
        <v>392</v>
      </c>
      <c r="F377" s="676"/>
      <c r="G377" s="676"/>
      <c r="H377" s="691">
        <v>45474</v>
      </c>
      <c r="I377" s="691">
        <v>45627</v>
      </c>
      <c r="J377" s="676"/>
      <c r="K377" s="676"/>
      <c r="L377" s="676"/>
      <c r="M377" s="737" t="s">
        <v>585</v>
      </c>
      <c r="N377" s="704" t="s">
        <v>582</v>
      </c>
    </row>
    <row r="378" spans="1:14" ht="32.25" thickBot="1" x14ac:dyDescent="0.3">
      <c r="A378" s="1565"/>
      <c r="B378" s="1591"/>
      <c r="C378" s="740">
        <v>2</v>
      </c>
      <c r="D378" s="736" t="s">
        <v>570</v>
      </c>
      <c r="E378" s="740" t="s">
        <v>392</v>
      </c>
      <c r="F378" s="740"/>
      <c r="G378" s="740"/>
      <c r="H378" s="691">
        <v>45474</v>
      </c>
      <c r="I378" s="695">
        <v>45627</v>
      </c>
      <c r="J378" s="740"/>
      <c r="K378" s="740"/>
      <c r="L378" s="740"/>
      <c r="M378" s="736" t="s">
        <v>585</v>
      </c>
      <c r="N378" s="705" t="s">
        <v>582</v>
      </c>
    </row>
    <row r="379" spans="1:14" ht="32.25" thickBot="1" x14ac:dyDescent="0.3">
      <c r="A379" s="1565"/>
      <c r="B379" s="1591"/>
      <c r="C379" s="740">
        <v>3</v>
      </c>
      <c r="D379" s="736" t="s">
        <v>571</v>
      </c>
      <c r="E379" s="740" t="s">
        <v>392</v>
      </c>
      <c r="F379" s="740"/>
      <c r="G379" s="740"/>
      <c r="H379" s="691">
        <v>45474</v>
      </c>
      <c r="I379" s="691">
        <v>45627</v>
      </c>
      <c r="J379" s="740"/>
      <c r="K379" s="740"/>
      <c r="L379" s="740"/>
      <c r="M379" s="736" t="s">
        <v>585</v>
      </c>
      <c r="N379" s="705" t="s">
        <v>583</v>
      </c>
    </row>
    <row r="380" spans="1:14" ht="32.25" thickBot="1" x14ac:dyDescent="0.3">
      <c r="A380" s="1565"/>
      <c r="B380" s="1591"/>
      <c r="C380" s="740">
        <v>4</v>
      </c>
      <c r="D380" s="736" t="s">
        <v>572</v>
      </c>
      <c r="E380" s="740" t="s">
        <v>392</v>
      </c>
      <c r="F380" s="740"/>
      <c r="G380" s="740"/>
      <c r="H380" s="691">
        <v>45474</v>
      </c>
      <c r="I380" s="695">
        <v>45627</v>
      </c>
      <c r="J380" s="740"/>
      <c r="K380" s="740"/>
      <c r="L380" s="740"/>
      <c r="M380" s="736" t="s">
        <v>585</v>
      </c>
      <c r="N380" s="705" t="s">
        <v>583</v>
      </c>
    </row>
    <row r="381" spans="1:14" ht="32.25" thickBot="1" x14ac:dyDescent="0.3">
      <c r="A381" s="1565"/>
      <c r="B381" s="1591"/>
      <c r="C381" s="740">
        <v>5</v>
      </c>
      <c r="D381" s="736" t="s">
        <v>573</v>
      </c>
      <c r="E381" s="740" t="s">
        <v>392</v>
      </c>
      <c r="F381" s="740"/>
      <c r="G381" s="740"/>
      <c r="H381" s="691">
        <v>45474</v>
      </c>
      <c r="I381" s="691">
        <v>45627</v>
      </c>
      <c r="J381" s="740"/>
      <c r="K381" s="740"/>
      <c r="L381" s="740"/>
      <c r="M381" s="736" t="s">
        <v>585</v>
      </c>
      <c r="N381" s="705" t="s">
        <v>583</v>
      </c>
    </row>
    <row r="382" spans="1:14" ht="32.25" thickBot="1" x14ac:dyDescent="0.3">
      <c r="A382" s="1565"/>
      <c r="B382" s="1591"/>
      <c r="C382" s="740">
        <v>6</v>
      </c>
      <c r="D382" s="736" t="s">
        <v>574</v>
      </c>
      <c r="E382" s="740" t="s">
        <v>392</v>
      </c>
      <c r="F382" s="740"/>
      <c r="G382" s="740"/>
      <c r="H382" s="691">
        <v>45474</v>
      </c>
      <c r="I382" s="695">
        <v>45627</v>
      </c>
      <c r="J382" s="740"/>
      <c r="K382" s="740"/>
      <c r="L382" s="740"/>
      <c r="M382" s="736" t="s">
        <v>585</v>
      </c>
      <c r="N382" s="705" t="s">
        <v>583</v>
      </c>
    </row>
    <row r="383" spans="1:14" ht="32.25" thickBot="1" x14ac:dyDescent="0.3">
      <c r="A383" s="1565"/>
      <c r="B383" s="1591"/>
      <c r="C383" s="740">
        <v>7</v>
      </c>
      <c r="D383" s="736" t="s">
        <v>575</v>
      </c>
      <c r="E383" s="740" t="s">
        <v>392</v>
      </c>
      <c r="F383" s="740"/>
      <c r="G383" s="740"/>
      <c r="H383" s="691">
        <v>45474</v>
      </c>
      <c r="I383" s="691">
        <v>45627</v>
      </c>
      <c r="J383" s="740"/>
      <c r="K383" s="740"/>
      <c r="L383" s="740"/>
      <c r="M383" s="736" t="s">
        <v>585</v>
      </c>
      <c r="N383" s="705" t="s">
        <v>583</v>
      </c>
    </row>
    <row r="384" spans="1:14" ht="32.25" thickBot="1" x14ac:dyDescent="0.3">
      <c r="A384" s="1565"/>
      <c r="B384" s="1591"/>
      <c r="C384" s="740">
        <v>8</v>
      </c>
      <c r="D384" s="736" t="s">
        <v>576</v>
      </c>
      <c r="E384" s="740" t="s">
        <v>392</v>
      </c>
      <c r="F384" s="740"/>
      <c r="G384" s="740"/>
      <c r="H384" s="691">
        <v>45474</v>
      </c>
      <c r="I384" s="695">
        <v>45627</v>
      </c>
      <c r="J384" s="740"/>
      <c r="K384" s="740"/>
      <c r="L384" s="740"/>
      <c r="M384" s="736" t="s">
        <v>585</v>
      </c>
      <c r="N384" s="705" t="s">
        <v>583</v>
      </c>
    </row>
    <row r="385" spans="1:15" ht="32.25" thickBot="1" x14ac:dyDescent="0.3">
      <c r="A385" s="1565"/>
      <c r="B385" s="1591"/>
      <c r="C385" s="740">
        <v>9</v>
      </c>
      <c r="D385" s="736" t="s">
        <v>577</v>
      </c>
      <c r="E385" s="740" t="s">
        <v>392</v>
      </c>
      <c r="F385" s="740"/>
      <c r="G385" s="740"/>
      <c r="H385" s="691">
        <v>45474</v>
      </c>
      <c r="I385" s="691">
        <v>45627</v>
      </c>
      <c r="J385" s="740"/>
      <c r="K385" s="740"/>
      <c r="L385" s="740"/>
      <c r="M385" s="736" t="s">
        <v>585</v>
      </c>
      <c r="N385" s="705" t="s">
        <v>583</v>
      </c>
    </row>
    <row r="386" spans="1:15" ht="32.25" thickBot="1" x14ac:dyDescent="0.3">
      <c r="A386" s="1565"/>
      <c r="B386" s="1591"/>
      <c r="C386" s="740">
        <v>10</v>
      </c>
      <c r="D386" s="736" t="s">
        <v>578</v>
      </c>
      <c r="E386" s="740" t="s">
        <v>392</v>
      </c>
      <c r="F386" s="740"/>
      <c r="G386" s="740"/>
      <c r="H386" s="691">
        <v>45474</v>
      </c>
      <c r="I386" s="695">
        <v>45627</v>
      </c>
      <c r="J386" s="740"/>
      <c r="K386" s="740"/>
      <c r="L386" s="740"/>
      <c r="M386" s="736" t="s">
        <v>585</v>
      </c>
      <c r="N386" s="705" t="s">
        <v>583</v>
      </c>
    </row>
    <row r="387" spans="1:15" ht="32.25" thickBot="1" x14ac:dyDescent="0.3">
      <c r="A387" s="1565"/>
      <c r="B387" s="1591"/>
      <c r="C387" s="740">
        <v>11</v>
      </c>
      <c r="D387" s="736" t="s">
        <v>579</v>
      </c>
      <c r="E387" s="740" t="s">
        <v>392</v>
      </c>
      <c r="F387" s="740"/>
      <c r="G387" s="740"/>
      <c r="H387" s="691">
        <v>45474</v>
      </c>
      <c r="I387" s="691">
        <v>45627</v>
      </c>
      <c r="J387" s="740"/>
      <c r="K387" s="740"/>
      <c r="L387" s="740"/>
      <c r="M387" s="736" t="s">
        <v>585</v>
      </c>
      <c r="N387" s="705" t="s">
        <v>583</v>
      </c>
    </row>
    <row r="388" spans="1:15" ht="32.25" thickBot="1" x14ac:dyDescent="0.3">
      <c r="A388" s="1565"/>
      <c r="B388" s="1591"/>
      <c r="C388" s="740">
        <v>12</v>
      </c>
      <c r="D388" s="736" t="s">
        <v>580</v>
      </c>
      <c r="E388" s="740" t="s">
        <v>392</v>
      </c>
      <c r="F388" s="740"/>
      <c r="G388" s="740"/>
      <c r="H388" s="691">
        <v>45474</v>
      </c>
      <c r="I388" s="695">
        <v>45627</v>
      </c>
      <c r="J388" s="740"/>
      <c r="K388" s="740"/>
      <c r="L388" s="740"/>
      <c r="M388" s="736" t="s">
        <v>585</v>
      </c>
      <c r="N388" s="705" t="s">
        <v>584</v>
      </c>
    </row>
    <row r="389" spans="1:15" ht="32.25" thickBot="1" x14ac:dyDescent="0.3">
      <c r="A389" s="1586"/>
      <c r="B389" s="1592"/>
      <c r="C389" s="741">
        <v>13</v>
      </c>
      <c r="D389" s="742" t="s">
        <v>581</v>
      </c>
      <c r="E389" s="741" t="s">
        <v>392</v>
      </c>
      <c r="F389" s="741"/>
      <c r="G389" s="741"/>
      <c r="H389" s="691">
        <v>45474</v>
      </c>
      <c r="I389" s="691">
        <v>45627</v>
      </c>
      <c r="J389" s="741"/>
      <c r="K389" s="741"/>
      <c r="L389" s="741"/>
      <c r="M389" s="742" t="s">
        <v>585</v>
      </c>
      <c r="N389" s="711" t="s">
        <v>584</v>
      </c>
    </row>
    <row r="390" spans="1:15" ht="47.25" x14ac:dyDescent="0.25">
      <c r="A390" s="1572" t="s">
        <v>586</v>
      </c>
      <c r="B390" s="1590" t="s">
        <v>6</v>
      </c>
      <c r="C390" s="676">
        <v>1</v>
      </c>
      <c r="D390" s="780">
        <v>40265019</v>
      </c>
      <c r="E390" s="676" t="s">
        <v>392</v>
      </c>
      <c r="F390" s="676"/>
      <c r="G390" s="676"/>
      <c r="H390" s="691">
        <v>45323</v>
      </c>
      <c r="I390" s="691">
        <v>45627</v>
      </c>
      <c r="J390" s="676">
        <v>1</v>
      </c>
      <c r="K390" s="676"/>
      <c r="L390" s="676"/>
      <c r="M390" s="768" t="s">
        <v>590</v>
      </c>
      <c r="N390" s="677" t="s">
        <v>592</v>
      </c>
      <c r="O390" s="776"/>
    </row>
    <row r="391" spans="1:15" ht="48" thickBot="1" x14ac:dyDescent="0.3">
      <c r="A391" s="1577"/>
      <c r="B391" s="1591"/>
      <c r="C391" s="740">
        <v>2</v>
      </c>
      <c r="D391" s="779">
        <v>40265020</v>
      </c>
      <c r="E391" s="771" t="s">
        <v>392</v>
      </c>
      <c r="F391" s="771"/>
      <c r="G391" s="771"/>
      <c r="H391" s="695">
        <v>45323</v>
      </c>
      <c r="I391" s="695">
        <v>45627</v>
      </c>
      <c r="J391" s="771">
        <v>1</v>
      </c>
      <c r="K391" s="771"/>
      <c r="L391" s="771"/>
      <c r="M391" s="767" t="s">
        <v>590</v>
      </c>
      <c r="N391" s="680" t="s">
        <v>592</v>
      </c>
      <c r="O391" s="776"/>
    </row>
    <row r="392" spans="1:15" ht="47.25" x14ac:dyDescent="0.25">
      <c r="A392" s="1577"/>
      <c r="B392" s="1591"/>
      <c r="C392" s="740">
        <v>3</v>
      </c>
      <c r="D392" s="767">
        <v>40275527</v>
      </c>
      <c r="E392" s="771" t="s">
        <v>392</v>
      </c>
      <c r="F392" s="771"/>
      <c r="G392" s="771"/>
      <c r="H392" s="691">
        <v>45323</v>
      </c>
      <c r="I392" s="691">
        <v>45627</v>
      </c>
      <c r="J392" s="771">
        <v>0</v>
      </c>
      <c r="K392" s="771"/>
      <c r="L392" s="771"/>
      <c r="M392" s="767" t="s">
        <v>590</v>
      </c>
      <c r="N392" s="680" t="s">
        <v>592</v>
      </c>
      <c r="O392" s="776" t="s">
        <v>814</v>
      </c>
    </row>
    <row r="393" spans="1:15" ht="48" thickBot="1" x14ac:dyDescent="0.3">
      <c r="A393" s="1577"/>
      <c r="B393" s="1591"/>
      <c r="C393" s="740">
        <v>4</v>
      </c>
      <c r="D393" s="779">
        <v>40265024</v>
      </c>
      <c r="E393" s="771" t="s">
        <v>392</v>
      </c>
      <c r="F393" s="771"/>
      <c r="G393" s="771"/>
      <c r="H393" s="695">
        <v>45323</v>
      </c>
      <c r="I393" s="695">
        <v>45627</v>
      </c>
      <c r="J393" s="771">
        <v>1</v>
      </c>
      <c r="K393" s="771"/>
      <c r="L393" s="771"/>
      <c r="M393" s="767" t="s">
        <v>590</v>
      </c>
      <c r="N393" s="680" t="s">
        <v>592</v>
      </c>
      <c r="O393" s="776"/>
    </row>
    <row r="394" spans="1:15" ht="47.25" x14ac:dyDescent="0.25">
      <c r="A394" s="1577"/>
      <c r="B394" s="1591"/>
      <c r="C394" s="740">
        <v>5</v>
      </c>
      <c r="D394" s="779">
        <v>40265021</v>
      </c>
      <c r="E394" s="771" t="s">
        <v>392</v>
      </c>
      <c r="F394" s="771"/>
      <c r="G394" s="771"/>
      <c r="H394" s="691">
        <v>45323</v>
      </c>
      <c r="I394" s="691">
        <v>45627</v>
      </c>
      <c r="J394" s="771">
        <v>1</v>
      </c>
      <c r="K394" s="771"/>
      <c r="L394" s="771"/>
      <c r="M394" s="767" t="s">
        <v>590</v>
      </c>
      <c r="N394" s="680" t="s">
        <v>592</v>
      </c>
      <c r="O394" s="776"/>
    </row>
    <row r="395" spans="1:15" ht="48" thickBot="1" x14ac:dyDescent="0.3">
      <c r="A395" s="1577"/>
      <c r="B395" s="1591"/>
      <c r="C395" s="740">
        <v>6</v>
      </c>
      <c r="D395" s="779">
        <v>40265023</v>
      </c>
      <c r="E395" s="771" t="s">
        <v>392</v>
      </c>
      <c r="F395" s="771"/>
      <c r="G395" s="771"/>
      <c r="H395" s="695">
        <v>45323</v>
      </c>
      <c r="I395" s="695">
        <v>45627</v>
      </c>
      <c r="J395" s="771">
        <v>0</v>
      </c>
      <c r="K395" s="771"/>
      <c r="L395" s="771"/>
      <c r="M395" s="767" t="s">
        <v>590</v>
      </c>
      <c r="N395" s="680" t="s">
        <v>592</v>
      </c>
      <c r="O395" s="776"/>
    </row>
    <row r="396" spans="1:15" ht="47.25" x14ac:dyDescent="0.25">
      <c r="A396" s="1577"/>
      <c r="B396" s="1591"/>
      <c r="C396" s="740">
        <v>7</v>
      </c>
      <c r="D396" s="779">
        <v>40265017</v>
      </c>
      <c r="E396" s="771" t="s">
        <v>392</v>
      </c>
      <c r="F396" s="771"/>
      <c r="G396" s="771"/>
      <c r="H396" s="691">
        <v>45323</v>
      </c>
      <c r="I396" s="691">
        <v>45627</v>
      </c>
      <c r="J396" s="771">
        <v>1</v>
      </c>
      <c r="K396" s="771"/>
      <c r="L396" s="771"/>
      <c r="M396" s="767" t="s">
        <v>590</v>
      </c>
      <c r="N396" s="680" t="s">
        <v>592</v>
      </c>
      <c r="O396" s="776"/>
    </row>
    <row r="397" spans="1:15" ht="48" thickBot="1" x14ac:dyDescent="0.3">
      <c r="A397" s="1577"/>
      <c r="B397" s="1591"/>
      <c r="C397" s="740">
        <v>8</v>
      </c>
      <c r="D397" s="779">
        <v>40265018</v>
      </c>
      <c r="E397" s="771" t="s">
        <v>392</v>
      </c>
      <c r="F397" s="771"/>
      <c r="G397" s="771"/>
      <c r="H397" s="695">
        <v>45323</v>
      </c>
      <c r="I397" s="695">
        <v>45627</v>
      </c>
      <c r="J397" s="771">
        <v>0</v>
      </c>
      <c r="K397" s="771"/>
      <c r="L397" s="771"/>
      <c r="M397" s="767" t="s">
        <v>590</v>
      </c>
      <c r="N397" s="680" t="s">
        <v>592</v>
      </c>
      <c r="O397" s="776"/>
    </row>
    <row r="398" spans="1:15" ht="47.25" x14ac:dyDescent="0.25">
      <c r="A398" s="1577"/>
      <c r="B398" s="1591"/>
      <c r="C398" s="740">
        <v>9</v>
      </c>
      <c r="D398" s="779">
        <v>40265026</v>
      </c>
      <c r="E398" s="771" t="s">
        <v>392</v>
      </c>
      <c r="F398" s="771"/>
      <c r="G398" s="771"/>
      <c r="H398" s="691">
        <v>45323</v>
      </c>
      <c r="I398" s="691">
        <v>45627</v>
      </c>
      <c r="J398" s="771">
        <v>1</v>
      </c>
      <c r="K398" s="771"/>
      <c r="L398" s="771"/>
      <c r="M398" s="767" t="s">
        <v>590</v>
      </c>
      <c r="N398" s="680" t="s">
        <v>592</v>
      </c>
      <c r="O398" s="776"/>
    </row>
    <row r="399" spans="1:15" ht="48" thickBot="1" x14ac:dyDescent="0.3">
      <c r="A399" s="1577"/>
      <c r="B399" s="1591"/>
      <c r="C399" s="740">
        <v>10</v>
      </c>
      <c r="D399" s="781">
        <v>40265022</v>
      </c>
      <c r="E399" s="771" t="s">
        <v>392</v>
      </c>
      <c r="F399" s="771"/>
      <c r="G399" s="771"/>
      <c r="H399" s="695">
        <v>45323</v>
      </c>
      <c r="I399" s="695">
        <v>45627</v>
      </c>
      <c r="J399" s="771">
        <v>0</v>
      </c>
      <c r="K399" s="771"/>
      <c r="L399" s="771"/>
      <c r="M399" s="767" t="s">
        <v>590</v>
      </c>
      <c r="N399" s="680" t="s">
        <v>592</v>
      </c>
      <c r="O399" s="776"/>
    </row>
    <row r="400" spans="1:15" ht="47.25" x14ac:dyDescent="0.25">
      <c r="A400" s="1577"/>
      <c r="B400" s="1591"/>
      <c r="C400" s="740">
        <v>11</v>
      </c>
      <c r="D400" s="779">
        <v>40265027</v>
      </c>
      <c r="E400" s="771" t="s">
        <v>392</v>
      </c>
      <c r="F400" s="771"/>
      <c r="G400" s="771"/>
      <c r="H400" s="691">
        <v>45323</v>
      </c>
      <c r="I400" s="691">
        <v>45627</v>
      </c>
      <c r="J400" s="771">
        <v>0</v>
      </c>
      <c r="K400" s="771"/>
      <c r="L400" s="771"/>
      <c r="M400" s="767" t="s">
        <v>590</v>
      </c>
      <c r="N400" s="680" t="s">
        <v>592</v>
      </c>
      <c r="O400" s="776"/>
    </row>
    <row r="401" spans="1:15" ht="48" thickBot="1" x14ac:dyDescent="0.3">
      <c r="A401" s="1577"/>
      <c r="B401" s="1591"/>
      <c r="C401" s="740">
        <v>12</v>
      </c>
      <c r="D401" s="779" t="s">
        <v>588</v>
      </c>
      <c r="E401" s="771" t="s">
        <v>392</v>
      </c>
      <c r="F401" s="771"/>
      <c r="G401" s="771"/>
      <c r="H401" s="695">
        <v>45323</v>
      </c>
      <c r="I401" s="695">
        <v>45627</v>
      </c>
      <c r="J401" s="771">
        <v>0</v>
      </c>
      <c r="K401" s="771"/>
      <c r="L401" s="771"/>
      <c r="M401" s="767" t="s">
        <v>590</v>
      </c>
      <c r="N401" s="680" t="s">
        <v>700</v>
      </c>
      <c r="O401" s="776"/>
    </row>
    <row r="402" spans="1:15" ht="63.75" thickBot="1" x14ac:dyDescent="0.3">
      <c r="A402" s="1578"/>
      <c r="B402" s="712" t="s">
        <v>591</v>
      </c>
      <c r="C402" s="741">
        <v>13</v>
      </c>
      <c r="D402" s="773" t="s">
        <v>587</v>
      </c>
      <c r="E402" s="772" t="s">
        <v>392</v>
      </c>
      <c r="F402" s="772"/>
      <c r="G402" s="772"/>
      <c r="H402" s="691">
        <v>45323</v>
      </c>
      <c r="I402" s="691">
        <v>45627</v>
      </c>
      <c r="J402" s="772">
        <v>0</v>
      </c>
      <c r="K402" s="772"/>
      <c r="L402" s="772"/>
      <c r="M402" s="773" t="s">
        <v>589</v>
      </c>
      <c r="N402" s="700" t="s">
        <v>631</v>
      </c>
      <c r="O402" s="776"/>
    </row>
    <row r="403" spans="1:15" ht="48" thickBot="1" x14ac:dyDescent="0.3">
      <c r="A403" s="1572" t="s">
        <v>630</v>
      </c>
      <c r="B403" s="1590" t="s">
        <v>6</v>
      </c>
      <c r="C403" s="676">
        <v>1</v>
      </c>
      <c r="D403" s="737" t="s">
        <v>593</v>
      </c>
      <c r="E403" s="676" t="s">
        <v>391</v>
      </c>
      <c r="F403" s="676"/>
      <c r="G403" s="676"/>
      <c r="H403" s="691">
        <v>45444</v>
      </c>
      <c r="I403" s="746">
        <v>45505</v>
      </c>
      <c r="J403" s="676"/>
      <c r="K403" s="676">
        <v>5</v>
      </c>
      <c r="L403" s="676">
        <v>1000</v>
      </c>
      <c r="M403" s="713" t="s">
        <v>638</v>
      </c>
      <c r="N403" s="704" t="s">
        <v>632</v>
      </c>
    </row>
    <row r="404" spans="1:15" ht="48" thickBot="1" x14ac:dyDescent="0.3">
      <c r="A404" s="1577"/>
      <c r="B404" s="1591"/>
      <c r="C404" s="740">
        <v>2</v>
      </c>
      <c r="D404" s="736" t="s">
        <v>594</v>
      </c>
      <c r="E404" s="740" t="s">
        <v>391</v>
      </c>
      <c r="F404" s="740"/>
      <c r="G404" s="740"/>
      <c r="H404" s="695">
        <v>45444</v>
      </c>
      <c r="I404" s="746">
        <v>45505</v>
      </c>
      <c r="J404" s="740"/>
      <c r="K404" s="745">
        <v>5</v>
      </c>
      <c r="L404" s="676">
        <v>1000</v>
      </c>
      <c r="M404" s="714" t="s">
        <v>638</v>
      </c>
      <c r="N404" s="705" t="s">
        <v>632</v>
      </c>
    </row>
    <row r="405" spans="1:15" ht="48" thickBot="1" x14ac:dyDescent="0.3">
      <c r="A405" s="1577"/>
      <c r="B405" s="1591"/>
      <c r="C405" s="740">
        <v>3</v>
      </c>
      <c r="D405" s="736" t="s">
        <v>595</v>
      </c>
      <c r="E405" s="676" t="s">
        <v>391</v>
      </c>
      <c r="F405" s="740"/>
      <c r="G405" s="740"/>
      <c r="H405" s="695">
        <v>45444</v>
      </c>
      <c r="I405" s="746">
        <v>45505</v>
      </c>
      <c r="J405" s="740"/>
      <c r="K405" s="676">
        <v>5</v>
      </c>
      <c r="L405" s="676">
        <v>1000</v>
      </c>
      <c r="M405" s="714" t="s">
        <v>638</v>
      </c>
      <c r="N405" s="705" t="s">
        <v>632</v>
      </c>
    </row>
    <row r="406" spans="1:15" ht="48" thickBot="1" x14ac:dyDescent="0.3">
      <c r="A406" s="1577"/>
      <c r="B406" s="1591"/>
      <c r="C406" s="740">
        <v>4</v>
      </c>
      <c r="D406" s="736" t="s">
        <v>596</v>
      </c>
      <c r="E406" s="740" t="s">
        <v>391</v>
      </c>
      <c r="F406" s="740"/>
      <c r="G406" s="740"/>
      <c r="H406" s="695">
        <v>45444</v>
      </c>
      <c r="I406" s="746">
        <v>45505</v>
      </c>
      <c r="J406" s="740"/>
      <c r="K406" s="676">
        <v>5</v>
      </c>
      <c r="L406" s="676">
        <v>1000</v>
      </c>
      <c r="M406" s="714" t="s">
        <v>638</v>
      </c>
      <c r="N406" s="705" t="s">
        <v>632</v>
      </c>
    </row>
    <row r="407" spans="1:15" ht="48" thickBot="1" x14ac:dyDescent="0.3">
      <c r="A407" s="1577"/>
      <c r="B407" s="1591"/>
      <c r="C407" s="740">
        <v>5</v>
      </c>
      <c r="D407" s="736" t="s">
        <v>597</v>
      </c>
      <c r="E407" s="676" t="s">
        <v>391</v>
      </c>
      <c r="F407" s="740"/>
      <c r="G407" s="740"/>
      <c r="H407" s="695">
        <v>45444</v>
      </c>
      <c r="I407" s="746">
        <v>45505</v>
      </c>
      <c r="J407" s="740"/>
      <c r="K407" s="676">
        <v>5</v>
      </c>
      <c r="L407" s="676">
        <v>1000</v>
      </c>
      <c r="M407" s="714" t="s">
        <v>638</v>
      </c>
      <c r="N407" s="705" t="s">
        <v>632</v>
      </c>
    </row>
    <row r="408" spans="1:15" ht="48" thickBot="1" x14ac:dyDescent="0.3">
      <c r="A408" s="1577"/>
      <c r="B408" s="1591"/>
      <c r="C408" s="740">
        <v>6</v>
      </c>
      <c r="D408" s="736" t="s">
        <v>598</v>
      </c>
      <c r="E408" s="740" t="s">
        <v>391</v>
      </c>
      <c r="F408" s="740"/>
      <c r="G408" s="740"/>
      <c r="H408" s="695">
        <v>45444</v>
      </c>
      <c r="I408" s="746">
        <v>45505</v>
      </c>
      <c r="J408" s="740"/>
      <c r="K408" s="676">
        <v>5</v>
      </c>
      <c r="L408" s="676">
        <v>1000</v>
      </c>
      <c r="M408" s="714" t="s">
        <v>638</v>
      </c>
      <c r="N408" s="705" t="s">
        <v>632</v>
      </c>
    </row>
    <row r="409" spans="1:15" ht="48" thickBot="1" x14ac:dyDescent="0.3">
      <c r="A409" s="1577"/>
      <c r="B409" s="1591"/>
      <c r="C409" s="740">
        <v>7</v>
      </c>
      <c r="D409" s="736" t="s">
        <v>599</v>
      </c>
      <c r="E409" s="676" t="s">
        <v>391</v>
      </c>
      <c r="F409" s="740"/>
      <c r="G409" s="740"/>
      <c r="H409" s="695">
        <v>45444</v>
      </c>
      <c r="I409" s="746">
        <v>45505</v>
      </c>
      <c r="J409" s="740"/>
      <c r="K409" s="745">
        <v>5</v>
      </c>
      <c r="L409" s="745">
        <v>800</v>
      </c>
      <c r="M409" s="714" t="s">
        <v>638</v>
      </c>
      <c r="N409" s="705" t="s">
        <v>633</v>
      </c>
    </row>
    <row r="410" spans="1:15" ht="48" thickBot="1" x14ac:dyDescent="0.3">
      <c r="A410" s="1577"/>
      <c r="B410" s="1591"/>
      <c r="C410" s="740">
        <v>8</v>
      </c>
      <c r="D410" s="736" t="s">
        <v>600</v>
      </c>
      <c r="E410" s="740" t="s">
        <v>391</v>
      </c>
      <c r="F410" s="740"/>
      <c r="G410" s="740"/>
      <c r="H410" s="695">
        <v>45444</v>
      </c>
      <c r="I410" s="746">
        <v>45505</v>
      </c>
      <c r="J410" s="740"/>
      <c r="K410" s="745">
        <v>2</v>
      </c>
      <c r="L410" s="745">
        <v>1000</v>
      </c>
      <c r="M410" s="714" t="s">
        <v>638</v>
      </c>
      <c r="N410" s="705" t="s">
        <v>632</v>
      </c>
    </row>
    <row r="411" spans="1:15" ht="48" thickBot="1" x14ac:dyDescent="0.3">
      <c r="A411" s="1577"/>
      <c r="B411" s="1591"/>
      <c r="C411" s="740">
        <v>9</v>
      </c>
      <c r="D411" s="736" t="s">
        <v>706</v>
      </c>
      <c r="E411" s="676" t="s">
        <v>391</v>
      </c>
      <c r="F411" s="740"/>
      <c r="G411" s="740"/>
      <c r="H411" s="695">
        <v>45444</v>
      </c>
      <c r="I411" s="746">
        <v>45505</v>
      </c>
      <c r="J411" s="740"/>
      <c r="K411" s="745">
        <v>2</v>
      </c>
      <c r="L411" s="745">
        <v>1000</v>
      </c>
      <c r="M411" s="714" t="s">
        <v>638</v>
      </c>
      <c r="N411" s="705" t="s">
        <v>632</v>
      </c>
    </row>
    <row r="412" spans="1:15" ht="48" thickBot="1" x14ac:dyDescent="0.3">
      <c r="A412" s="1577"/>
      <c r="B412" s="1591"/>
      <c r="C412" s="740">
        <v>10</v>
      </c>
      <c r="D412" s="736" t="s">
        <v>602</v>
      </c>
      <c r="E412" s="740" t="s">
        <v>391</v>
      </c>
      <c r="F412" s="740"/>
      <c r="G412" s="740"/>
      <c r="H412" s="695">
        <v>45444</v>
      </c>
      <c r="I412" s="746">
        <v>45505</v>
      </c>
      <c r="J412" s="740"/>
      <c r="K412" s="745">
        <v>2</v>
      </c>
      <c r="L412" s="745">
        <v>630</v>
      </c>
      <c r="M412" s="714" t="s">
        <v>638</v>
      </c>
      <c r="N412" s="705" t="s">
        <v>634</v>
      </c>
    </row>
    <row r="413" spans="1:15" ht="32.25" thickBot="1" x14ac:dyDescent="0.3">
      <c r="A413" s="1577"/>
      <c r="B413" s="1591"/>
      <c r="C413" s="740">
        <v>11</v>
      </c>
      <c r="D413" s="736" t="s">
        <v>603</v>
      </c>
      <c r="E413" s="676" t="s">
        <v>391</v>
      </c>
      <c r="F413" s="740"/>
      <c r="G413" s="740"/>
      <c r="H413" s="695">
        <v>45444</v>
      </c>
      <c r="I413" s="746">
        <v>45505</v>
      </c>
      <c r="J413" s="740"/>
      <c r="K413" s="745">
        <v>5</v>
      </c>
      <c r="L413" s="745">
        <v>1000</v>
      </c>
      <c r="M413" s="714" t="s">
        <v>639</v>
      </c>
      <c r="N413" s="705" t="s">
        <v>632</v>
      </c>
    </row>
    <row r="414" spans="1:15" ht="32.25" thickBot="1" x14ac:dyDescent="0.3">
      <c r="A414" s="1577"/>
      <c r="B414" s="1591"/>
      <c r="C414" s="740">
        <v>12</v>
      </c>
      <c r="D414" s="736" t="s">
        <v>604</v>
      </c>
      <c r="E414" s="740" t="s">
        <v>391</v>
      </c>
      <c r="F414" s="740"/>
      <c r="G414" s="740"/>
      <c r="H414" s="695">
        <v>45444</v>
      </c>
      <c r="I414" s="746">
        <v>45505</v>
      </c>
      <c r="J414" s="740"/>
      <c r="K414" s="745">
        <v>5</v>
      </c>
      <c r="L414" s="745">
        <v>1000</v>
      </c>
      <c r="M414" s="714" t="s">
        <v>639</v>
      </c>
      <c r="N414" s="705" t="s">
        <v>632</v>
      </c>
    </row>
    <row r="415" spans="1:15" ht="32.25" thickBot="1" x14ac:dyDescent="0.3">
      <c r="A415" s="1577"/>
      <c r="B415" s="1591"/>
      <c r="C415" s="740">
        <v>13</v>
      </c>
      <c r="D415" s="736" t="s">
        <v>605</v>
      </c>
      <c r="E415" s="676" t="s">
        <v>391</v>
      </c>
      <c r="F415" s="740"/>
      <c r="G415" s="740"/>
      <c r="H415" s="695">
        <v>45444</v>
      </c>
      <c r="I415" s="746">
        <v>45505</v>
      </c>
      <c r="J415" s="740"/>
      <c r="K415" s="745">
        <v>5</v>
      </c>
      <c r="L415" s="745">
        <v>1000</v>
      </c>
      <c r="M415" s="714" t="s">
        <v>639</v>
      </c>
      <c r="N415" s="705" t="s">
        <v>632</v>
      </c>
    </row>
    <row r="416" spans="1:15" ht="32.25" thickBot="1" x14ac:dyDescent="0.3">
      <c r="A416" s="1577"/>
      <c r="B416" s="1591"/>
      <c r="C416" s="740">
        <v>14</v>
      </c>
      <c r="D416" s="736" t="s">
        <v>606</v>
      </c>
      <c r="E416" s="740" t="s">
        <v>391</v>
      </c>
      <c r="F416" s="740"/>
      <c r="G416" s="740"/>
      <c r="H416" s="695">
        <v>45444</v>
      </c>
      <c r="I416" s="746">
        <v>45505</v>
      </c>
      <c r="J416" s="740"/>
      <c r="K416" s="745">
        <v>5</v>
      </c>
      <c r="L416" s="745">
        <v>1000</v>
      </c>
      <c r="M416" s="714" t="s">
        <v>639</v>
      </c>
      <c r="N416" s="705" t="s">
        <v>632</v>
      </c>
    </row>
    <row r="417" spans="1:14" ht="32.25" thickBot="1" x14ac:dyDescent="0.3">
      <c r="A417" s="1577"/>
      <c r="B417" s="1591"/>
      <c r="C417" s="740">
        <v>15</v>
      </c>
      <c r="D417" s="736" t="s">
        <v>607</v>
      </c>
      <c r="E417" s="676" t="s">
        <v>391</v>
      </c>
      <c r="F417" s="740"/>
      <c r="G417" s="740"/>
      <c r="H417" s="695">
        <v>45444</v>
      </c>
      <c r="I417" s="746">
        <v>45505</v>
      </c>
      <c r="J417" s="740"/>
      <c r="K417" s="745">
        <v>5</v>
      </c>
      <c r="L417" s="745">
        <v>2000</v>
      </c>
      <c r="M417" s="714" t="s">
        <v>639</v>
      </c>
      <c r="N417" s="705" t="s">
        <v>635</v>
      </c>
    </row>
    <row r="418" spans="1:14" ht="32.25" thickBot="1" x14ac:dyDescent="0.3">
      <c r="A418" s="1577"/>
      <c r="B418" s="1591"/>
      <c r="C418" s="740">
        <v>16</v>
      </c>
      <c r="D418" s="736" t="s">
        <v>608</v>
      </c>
      <c r="E418" s="740" t="s">
        <v>391</v>
      </c>
      <c r="F418" s="740"/>
      <c r="G418" s="740"/>
      <c r="H418" s="695">
        <v>45444</v>
      </c>
      <c r="I418" s="746">
        <v>45505</v>
      </c>
      <c r="J418" s="740"/>
      <c r="K418" s="745"/>
      <c r="L418" s="745"/>
      <c r="M418" s="714" t="s">
        <v>639</v>
      </c>
      <c r="N418" s="705" t="s">
        <v>632</v>
      </c>
    </row>
    <row r="419" spans="1:14" ht="32.25" thickBot="1" x14ac:dyDescent="0.3">
      <c r="A419" s="1577"/>
      <c r="B419" s="1591"/>
      <c r="C419" s="740">
        <v>17</v>
      </c>
      <c r="D419" s="736" t="s">
        <v>609</v>
      </c>
      <c r="E419" s="676" t="s">
        <v>391</v>
      </c>
      <c r="F419" s="740"/>
      <c r="G419" s="740"/>
      <c r="H419" s="695">
        <v>45444</v>
      </c>
      <c r="I419" s="746">
        <v>45505</v>
      </c>
      <c r="J419" s="740"/>
      <c r="K419" s="745"/>
      <c r="L419" s="745"/>
      <c r="M419" s="714" t="s">
        <v>639</v>
      </c>
      <c r="N419" s="705" t="s">
        <v>632</v>
      </c>
    </row>
    <row r="420" spans="1:14" ht="32.25" thickBot="1" x14ac:dyDescent="0.3">
      <c r="A420" s="1577"/>
      <c r="B420" s="1591"/>
      <c r="C420" s="740">
        <v>18</v>
      </c>
      <c r="D420" s="736" t="s">
        <v>610</v>
      </c>
      <c r="E420" s="740" t="s">
        <v>391</v>
      </c>
      <c r="F420" s="740"/>
      <c r="G420" s="740"/>
      <c r="H420" s="695">
        <v>45444</v>
      </c>
      <c r="I420" s="746">
        <v>45505</v>
      </c>
      <c r="J420" s="740"/>
      <c r="K420" s="745"/>
      <c r="L420" s="745"/>
      <c r="M420" s="714" t="s">
        <v>639</v>
      </c>
      <c r="N420" s="705" t="s">
        <v>632</v>
      </c>
    </row>
    <row r="421" spans="1:14" ht="32.25" thickBot="1" x14ac:dyDescent="0.3">
      <c r="A421" s="1577"/>
      <c r="B421" s="1591"/>
      <c r="C421" s="740">
        <v>19</v>
      </c>
      <c r="D421" s="736" t="s">
        <v>611</v>
      </c>
      <c r="E421" s="676" t="s">
        <v>391</v>
      </c>
      <c r="F421" s="740"/>
      <c r="G421" s="740"/>
      <c r="H421" s="695">
        <v>45444</v>
      </c>
      <c r="I421" s="746">
        <v>45505</v>
      </c>
      <c r="J421" s="740"/>
      <c r="K421" s="745"/>
      <c r="L421" s="745"/>
      <c r="M421" s="714" t="s">
        <v>639</v>
      </c>
      <c r="N421" s="705" t="s">
        <v>632</v>
      </c>
    </row>
    <row r="422" spans="1:14" ht="32.25" thickBot="1" x14ac:dyDescent="0.3">
      <c r="A422" s="1577"/>
      <c r="B422" s="1591"/>
      <c r="C422" s="740">
        <v>20</v>
      </c>
      <c r="D422" s="736" t="s">
        <v>612</v>
      </c>
      <c r="E422" s="740" t="s">
        <v>391</v>
      </c>
      <c r="F422" s="740"/>
      <c r="G422" s="740"/>
      <c r="H422" s="695">
        <v>45444</v>
      </c>
      <c r="I422" s="746">
        <v>45505</v>
      </c>
      <c r="J422" s="740"/>
      <c r="K422" s="745"/>
      <c r="L422" s="745"/>
      <c r="M422" s="714" t="s">
        <v>639</v>
      </c>
      <c r="N422" s="705" t="s">
        <v>632</v>
      </c>
    </row>
    <row r="423" spans="1:14" ht="32.25" thickBot="1" x14ac:dyDescent="0.3">
      <c r="A423" s="1577"/>
      <c r="B423" s="1591"/>
      <c r="C423" s="740">
        <v>21</v>
      </c>
      <c r="D423" s="736" t="s">
        <v>613</v>
      </c>
      <c r="E423" s="676" t="s">
        <v>391</v>
      </c>
      <c r="F423" s="740"/>
      <c r="G423" s="740"/>
      <c r="H423" s="695">
        <v>45444</v>
      </c>
      <c r="I423" s="746">
        <v>45505</v>
      </c>
      <c r="J423" s="740"/>
      <c r="K423" s="745"/>
      <c r="L423" s="745"/>
      <c r="M423" s="714" t="s">
        <v>639</v>
      </c>
      <c r="N423" s="705" t="s">
        <v>632</v>
      </c>
    </row>
    <row r="424" spans="1:14" ht="32.25" thickBot="1" x14ac:dyDescent="0.3">
      <c r="A424" s="1577"/>
      <c r="B424" s="1591"/>
      <c r="C424" s="740">
        <v>22</v>
      </c>
      <c r="D424" s="736" t="s">
        <v>614</v>
      </c>
      <c r="E424" s="740" t="s">
        <v>391</v>
      </c>
      <c r="F424" s="740"/>
      <c r="G424" s="740"/>
      <c r="H424" s="695">
        <v>45444</v>
      </c>
      <c r="I424" s="746">
        <v>45505</v>
      </c>
      <c r="J424" s="740"/>
      <c r="K424" s="745">
        <v>2</v>
      </c>
      <c r="L424" s="745">
        <v>630</v>
      </c>
      <c r="M424" s="714" t="s">
        <v>640</v>
      </c>
      <c r="N424" s="705" t="s">
        <v>634</v>
      </c>
    </row>
    <row r="425" spans="1:14" ht="32.25" thickBot="1" x14ac:dyDescent="0.3">
      <c r="A425" s="1577"/>
      <c r="B425" s="1591"/>
      <c r="C425" s="740">
        <v>23</v>
      </c>
      <c r="D425" s="736" t="s">
        <v>615</v>
      </c>
      <c r="E425" s="676" t="s">
        <v>391</v>
      </c>
      <c r="F425" s="740"/>
      <c r="G425" s="740"/>
      <c r="H425" s="695">
        <v>45444</v>
      </c>
      <c r="I425" s="746">
        <v>45505</v>
      </c>
      <c r="J425" s="740"/>
      <c r="K425" s="745">
        <v>2</v>
      </c>
      <c r="L425" s="745">
        <v>630</v>
      </c>
      <c r="M425" s="714" t="s">
        <v>640</v>
      </c>
      <c r="N425" s="705" t="s">
        <v>634</v>
      </c>
    </row>
    <row r="426" spans="1:14" ht="48" thickBot="1" x14ac:dyDescent="0.3">
      <c r="A426" s="1577"/>
      <c r="B426" s="1591"/>
      <c r="C426" s="740">
        <v>24</v>
      </c>
      <c r="D426" s="736" t="s">
        <v>616</v>
      </c>
      <c r="E426" s="740" t="s">
        <v>391</v>
      </c>
      <c r="F426" s="740"/>
      <c r="G426" s="740"/>
      <c r="H426" s="695">
        <v>45444</v>
      </c>
      <c r="I426" s="746">
        <v>45505</v>
      </c>
      <c r="J426" s="740"/>
      <c r="K426" s="745">
        <v>2</v>
      </c>
      <c r="L426" s="745">
        <v>1000</v>
      </c>
      <c r="M426" s="714" t="s">
        <v>641</v>
      </c>
      <c r="N426" s="705" t="s">
        <v>632</v>
      </c>
    </row>
    <row r="427" spans="1:14" ht="48" thickBot="1" x14ac:dyDescent="0.3">
      <c r="A427" s="1577"/>
      <c r="B427" s="1591"/>
      <c r="C427" s="740">
        <v>25</v>
      </c>
      <c r="D427" s="736" t="s">
        <v>617</v>
      </c>
      <c r="E427" s="676" t="s">
        <v>391</v>
      </c>
      <c r="F427" s="740"/>
      <c r="G427" s="740"/>
      <c r="H427" s="695">
        <v>45444</v>
      </c>
      <c r="I427" s="746">
        <v>45505</v>
      </c>
      <c r="J427" s="740"/>
      <c r="K427" s="75">
        <v>5</v>
      </c>
      <c r="L427" s="745">
        <v>1020</v>
      </c>
      <c r="M427" s="714" t="s">
        <v>641</v>
      </c>
      <c r="N427" s="705" t="s">
        <v>636</v>
      </c>
    </row>
    <row r="428" spans="1:14" ht="48" thickBot="1" x14ac:dyDescent="0.3">
      <c r="A428" s="1577"/>
      <c r="B428" s="1591"/>
      <c r="C428" s="740">
        <v>26</v>
      </c>
      <c r="D428" s="736" t="s">
        <v>618</v>
      </c>
      <c r="E428" s="740" t="s">
        <v>391</v>
      </c>
      <c r="F428" s="740"/>
      <c r="G428" s="740"/>
      <c r="H428" s="695">
        <v>45444</v>
      </c>
      <c r="I428" s="746">
        <v>45505</v>
      </c>
      <c r="J428" s="740"/>
      <c r="K428" s="745">
        <v>5</v>
      </c>
      <c r="L428" s="745">
        <v>1020</v>
      </c>
      <c r="M428" s="714" t="s">
        <v>641</v>
      </c>
      <c r="N428" s="705" t="s">
        <v>636</v>
      </c>
    </row>
    <row r="429" spans="1:14" ht="48" thickBot="1" x14ac:dyDescent="0.3">
      <c r="A429" s="1577"/>
      <c r="B429" s="1591"/>
      <c r="C429" s="740">
        <v>27</v>
      </c>
      <c r="D429" s="736" t="s">
        <v>619</v>
      </c>
      <c r="E429" s="676" t="s">
        <v>391</v>
      </c>
      <c r="F429" s="740"/>
      <c r="G429" s="740"/>
      <c r="H429" s="695">
        <v>45444</v>
      </c>
      <c r="I429" s="746">
        <v>45505</v>
      </c>
      <c r="J429" s="740"/>
      <c r="K429" s="745">
        <v>5</v>
      </c>
      <c r="L429" s="745">
        <v>1020</v>
      </c>
      <c r="M429" s="714" t="s">
        <v>641</v>
      </c>
      <c r="N429" s="705" t="s">
        <v>636</v>
      </c>
    </row>
    <row r="430" spans="1:14" ht="48" thickBot="1" x14ac:dyDescent="0.3">
      <c r="A430" s="1577"/>
      <c r="B430" s="1591"/>
      <c r="C430" s="740">
        <v>28</v>
      </c>
      <c r="D430" s="736" t="s">
        <v>620</v>
      </c>
      <c r="E430" s="740" t="s">
        <v>391</v>
      </c>
      <c r="F430" s="740"/>
      <c r="G430" s="740"/>
      <c r="H430" s="695">
        <v>45444</v>
      </c>
      <c r="I430" s="746">
        <v>45505</v>
      </c>
      <c r="J430" s="740"/>
      <c r="K430" s="745">
        <v>5</v>
      </c>
      <c r="L430" s="745">
        <v>1020</v>
      </c>
      <c r="M430" s="714" t="s">
        <v>641</v>
      </c>
      <c r="N430" s="705" t="s">
        <v>632</v>
      </c>
    </row>
    <row r="431" spans="1:14" ht="48" thickBot="1" x14ac:dyDescent="0.3">
      <c r="A431" s="1577"/>
      <c r="B431" s="1591"/>
      <c r="C431" s="740">
        <v>29</v>
      </c>
      <c r="D431" s="736" t="s">
        <v>621</v>
      </c>
      <c r="E431" s="676" t="s">
        <v>391</v>
      </c>
      <c r="F431" s="740"/>
      <c r="G431" s="740"/>
      <c r="H431" s="695">
        <v>45444</v>
      </c>
      <c r="I431" s="746">
        <v>45505</v>
      </c>
      <c r="J431" s="740"/>
      <c r="K431" s="745">
        <v>5</v>
      </c>
      <c r="L431" s="745">
        <v>1020</v>
      </c>
      <c r="M431" s="714" t="s">
        <v>641</v>
      </c>
      <c r="N431" s="705" t="s">
        <v>636</v>
      </c>
    </row>
    <row r="432" spans="1:14" ht="48" thickBot="1" x14ac:dyDescent="0.3">
      <c r="A432" s="1577"/>
      <c r="B432" s="1591"/>
      <c r="C432" s="740">
        <v>30</v>
      </c>
      <c r="D432" s="736" t="s">
        <v>622</v>
      </c>
      <c r="E432" s="740" t="s">
        <v>391</v>
      </c>
      <c r="F432" s="740"/>
      <c r="G432" s="740"/>
      <c r="H432" s="695">
        <v>45444</v>
      </c>
      <c r="I432" s="746">
        <v>45505</v>
      </c>
      <c r="J432" s="740"/>
      <c r="K432" s="745">
        <v>5</v>
      </c>
      <c r="L432" s="745">
        <v>1020</v>
      </c>
      <c r="M432" s="714" t="s">
        <v>641</v>
      </c>
      <c r="N432" s="705" t="s">
        <v>636</v>
      </c>
    </row>
    <row r="433" spans="1:14" ht="48" thickBot="1" x14ac:dyDescent="0.3">
      <c r="A433" s="1577"/>
      <c r="B433" s="1591"/>
      <c r="C433" s="740">
        <v>31</v>
      </c>
      <c r="D433" s="736" t="s">
        <v>623</v>
      </c>
      <c r="E433" s="676" t="s">
        <v>391</v>
      </c>
      <c r="F433" s="740"/>
      <c r="G433" s="740"/>
      <c r="H433" s="695">
        <v>45444</v>
      </c>
      <c r="I433" s="746">
        <v>45505</v>
      </c>
      <c r="J433" s="740"/>
      <c r="K433" s="745">
        <v>5</v>
      </c>
      <c r="L433" s="745">
        <v>1020</v>
      </c>
      <c r="M433" s="714" t="s">
        <v>641</v>
      </c>
      <c r="N433" s="705" t="s">
        <v>636</v>
      </c>
    </row>
    <row r="434" spans="1:14" ht="48" thickBot="1" x14ac:dyDescent="0.3">
      <c r="A434" s="1577"/>
      <c r="B434" s="1591"/>
      <c r="C434" s="740">
        <v>32</v>
      </c>
      <c r="D434" s="736" t="s">
        <v>624</v>
      </c>
      <c r="E434" s="740" t="s">
        <v>391</v>
      </c>
      <c r="F434" s="740"/>
      <c r="G434" s="740"/>
      <c r="H434" s="695">
        <v>45444</v>
      </c>
      <c r="I434" s="746">
        <v>45505</v>
      </c>
      <c r="J434" s="740"/>
      <c r="K434" s="745">
        <v>2</v>
      </c>
      <c r="L434" s="745">
        <v>1000</v>
      </c>
      <c r="M434" s="714" t="s">
        <v>641</v>
      </c>
      <c r="N434" s="705" t="s">
        <v>632</v>
      </c>
    </row>
    <row r="435" spans="1:14" ht="48" thickBot="1" x14ac:dyDescent="0.3">
      <c r="A435" s="1577"/>
      <c r="B435" s="1591"/>
      <c r="C435" s="740">
        <v>33</v>
      </c>
      <c r="D435" s="736" t="s">
        <v>625</v>
      </c>
      <c r="E435" s="676" t="s">
        <v>391</v>
      </c>
      <c r="F435" s="740"/>
      <c r="G435" s="740"/>
      <c r="H435" s="695">
        <v>45444</v>
      </c>
      <c r="I435" s="746">
        <v>45505</v>
      </c>
      <c r="J435" s="740"/>
      <c r="K435" s="745">
        <v>5</v>
      </c>
      <c r="L435" s="745">
        <v>1020</v>
      </c>
      <c r="M435" s="714" t="s">
        <v>641</v>
      </c>
      <c r="N435" s="705" t="s">
        <v>636</v>
      </c>
    </row>
    <row r="436" spans="1:14" ht="48" thickBot="1" x14ac:dyDescent="0.3">
      <c r="A436" s="1577"/>
      <c r="B436" s="1591"/>
      <c r="C436" s="740">
        <v>34</v>
      </c>
      <c r="D436" s="736" t="s">
        <v>626</v>
      </c>
      <c r="E436" s="740" t="s">
        <v>391</v>
      </c>
      <c r="F436" s="740"/>
      <c r="G436" s="740"/>
      <c r="H436" s="695">
        <v>45444</v>
      </c>
      <c r="I436" s="746">
        <v>45505</v>
      </c>
      <c r="J436" s="740"/>
      <c r="K436" s="745">
        <v>5</v>
      </c>
      <c r="L436" s="745">
        <v>1020</v>
      </c>
      <c r="M436" s="714" t="s">
        <v>641</v>
      </c>
      <c r="N436" s="705" t="s">
        <v>636</v>
      </c>
    </row>
    <row r="437" spans="1:14" ht="48" thickBot="1" x14ac:dyDescent="0.3">
      <c r="A437" s="1577"/>
      <c r="B437" s="1591"/>
      <c r="C437" s="740">
        <v>35</v>
      </c>
      <c r="D437" s="736" t="s">
        <v>627</v>
      </c>
      <c r="E437" s="676" t="s">
        <v>391</v>
      </c>
      <c r="F437" s="740"/>
      <c r="G437" s="740"/>
      <c r="H437" s="695">
        <v>45444</v>
      </c>
      <c r="I437" s="746">
        <v>45505</v>
      </c>
      <c r="J437" s="740"/>
      <c r="K437" s="745">
        <v>5</v>
      </c>
      <c r="L437" s="745">
        <v>1020</v>
      </c>
      <c r="M437" s="714" t="s">
        <v>641</v>
      </c>
      <c r="N437" s="705" t="s">
        <v>636</v>
      </c>
    </row>
    <row r="438" spans="1:14" ht="48" thickBot="1" x14ac:dyDescent="0.3">
      <c r="A438" s="1577"/>
      <c r="B438" s="1591"/>
      <c r="C438" s="740">
        <v>36</v>
      </c>
      <c r="D438" s="736" t="s">
        <v>628</v>
      </c>
      <c r="E438" s="740" t="s">
        <v>391</v>
      </c>
      <c r="F438" s="740"/>
      <c r="G438" s="740"/>
      <c r="H438" s="695">
        <v>45444</v>
      </c>
      <c r="I438" s="746">
        <v>45505</v>
      </c>
      <c r="J438" s="740"/>
      <c r="K438" s="745">
        <v>2</v>
      </c>
      <c r="L438" s="745">
        <v>1000</v>
      </c>
      <c r="M438" s="714" t="s">
        <v>641</v>
      </c>
      <c r="N438" s="705" t="s">
        <v>632</v>
      </c>
    </row>
    <row r="439" spans="1:14" ht="48" thickBot="1" x14ac:dyDescent="0.3">
      <c r="A439" s="1577"/>
      <c r="B439" s="1591"/>
      <c r="C439" s="740">
        <v>37</v>
      </c>
      <c r="D439" s="736" t="s">
        <v>629</v>
      </c>
      <c r="E439" s="676" t="s">
        <v>391</v>
      </c>
      <c r="F439" s="740"/>
      <c r="G439" s="740"/>
      <c r="H439" s="695">
        <v>45444</v>
      </c>
      <c r="I439" s="746">
        <v>45505</v>
      </c>
      <c r="J439" s="740"/>
      <c r="K439" s="745">
        <v>6</v>
      </c>
      <c r="L439" s="745">
        <v>2000</v>
      </c>
      <c r="M439" s="714" t="s">
        <v>641</v>
      </c>
      <c r="N439" s="705" t="s">
        <v>635</v>
      </c>
    </row>
    <row r="440" spans="1:14" ht="63.75" thickBot="1" x14ac:dyDescent="0.3">
      <c r="A440" s="1577"/>
      <c r="B440" s="1591"/>
      <c r="C440" s="740">
        <v>38</v>
      </c>
      <c r="D440" s="715" t="s">
        <v>702</v>
      </c>
      <c r="E440" s="740" t="s">
        <v>391</v>
      </c>
      <c r="F440" s="740"/>
      <c r="G440" s="740"/>
      <c r="H440" s="695">
        <v>45444</v>
      </c>
      <c r="I440" s="746">
        <v>45505</v>
      </c>
      <c r="J440" s="740"/>
      <c r="K440" s="745">
        <v>2</v>
      </c>
      <c r="L440" s="745">
        <v>400</v>
      </c>
      <c r="M440" s="714" t="s">
        <v>642</v>
      </c>
      <c r="N440" s="705" t="s">
        <v>637</v>
      </c>
    </row>
    <row r="441" spans="1:14" ht="63.75" thickBot="1" x14ac:dyDescent="0.3">
      <c r="A441" s="1577"/>
      <c r="B441" s="1591"/>
      <c r="C441" s="740">
        <v>39</v>
      </c>
      <c r="D441" s="715" t="s">
        <v>703</v>
      </c>
      <c r="E441" s="676" t="s">
        <v>391</v>
      </c>
      <c r="F441" s="740"/>
      <c r="G441" s="740"/>
      <c r="H441" s="695">
        <v>45444</v>
      </c>
      <c r="I441" s="746">
        <v>45505</v>
      </c>
      <c r="J441" s="740"/>
      <c r="K441" s="745">
        <v>2</v>
      </c>
      <c r="L441" s="745">
        <v>400</v>
      </c>
      <c r="M441" s="714" t="s">
        <v>642</v>
      </c>
      <c r="N441" s="705" t="s">
        <v>637</v>
      </c>
    </row>
    <row r="442" spans="1:14" ht="63.75" thickBot="1" x14ac:dyDescent="0.3">
      <c r="A442" s="1577"/>
      <c r="B442" s="1591"/>
      <c r="C442" s="740">
        <v>40</v>
      </c>
      <c r="D442" s="715" t="s">
        <v>704</v>
      </c>
      <c r="E442" s="740" t="s">
        <v>391</v>
      </c>
      <c r="F442" s="740"/>
      <c r="G442" s="740"/>
      <c r="H442" s="695">
        <v>45444</v>
      </c>
      <c r="I442" s="746">
        <v>45505</v>
      </c>
      <c r="J442" s="740"/>
      <c r="K442" s="745">
        <v>2</v>
      </c>
      <c r="L442" s="745">
        <v>400</v>
      </c>
      <c r="M442" s="714" t="s">
        <v>643</v>
      </c>
      <c r="N442" s="705" t="s">
        <v>637</v>
      </c>
    </row>
    <row r="443" spans="1:14" ht="63.75" thickBot="1" x14ac:dyDescent="0.3">
      <c r="A443" s="1578"/>
      <c r="B443" s="1592"/>
      <c r="C443" s="741">
        <v>41</v>
      </c>
      <c r="D443" s="716" t="s">
        <v>705</v>
      </c>
      <c r="E443" s="676" t="s">
        <v>391</v>
      </c>
      <c r="F443" s="741"/>
      <c r="G443" s="741"/>
      <c r="H443" s="699">
        <v>45444</v>
      </c>
      <c r="I443" s="746">
        <v>45505</v>
      </c>
      <c r="J443" s="741"/>
      <c r="K443" s="745">
        <v>2</v>
      </c>
      <c r="L443" s="745">
        <v>400</v>
      </c>
      <c r="M443" s="717" t="s">
        <v>643</v>
      </c>
      <c r="N443" s="711" t="s">
        <v>637</v>
      </c>
    </row>
    <row r="444" spans="1:14" ht="47.25" hidden="1" x14ac:dyDescent="0.25">
      <c r="A444" s="1564" t="s">
        <v>664</v>
      </c>
      <c r="B444" s="1590" t="s">
        <v>665</v>
      </c>
      <c r="C444" s="676">
        <v>1</v>
      </c>
      <c r="D444" s="737" t="s">
        <v>644</v>
      </c>
      <c r="E444" s="676" t="s">
        <v>392</v>
      </c>
      <c r="F444" s="676"/>
      <c r="G444" s="676"/>
      <c r="H444" s="676"/>
      <c r="I444" s="676"/>
      <c r="J444" s="676"/>
      <c r="K444" s="676"/>
      <c r="L444" s="676"/>
      <c r="M444" s="718" t="s">
        <v>661</v>
      </c>
      <c r="N444" s="704" t="s">
        <v>668</v>
      </c>
    </row>
    <row r="445" spans="1:14" ht="47.25" hidden="1" x14ac:dyDescent="0.25">
      <c r="A445" s="1565"/>
      <c r="B445" s="1591"/>
      <c r="C445" s="740">
        <v>2</v>
      </c>
      <c r="D445" s="736" t="s">
        <v>645</v>
      </c>
      <c r="E445" s="740" t="s">
        <v>392</v>
      </c>
      <c r="F445" s="740"/>
      <c r="G445" s="740"/>
      <c r="H445" s="740"/>
      <c r="I445" s="740"/>
      <c r="J445" s="740"/>
      <c r="K445" s="740"/>
      <c r="L445" s="740"/>
      <c r="M445" s="719" t="s">
        <v>661</v>
      </c>
      <c r="N445" s="705" t="s">
        <v>668</v>
      </c>
    </row>
    <row r="446" spans="1:14" ht="47.25" hidden="1" x14ac:dyDescent="0.25">
      <c r="A446" s="1565"/>
      <c r="B446" s="1591"/>
      <c r="C446" s="740">
        <v>3</v>
      </c>
      <c r="D446" s="736" t="s">
        <v>646</v>
      </c>
      <c r="E446" s="740" t="s">
        <v>392</v>
      </c>
      <c r="F446" s="740"/>
      <c r="G446" s="740"/>
      <c r="H446" s="740"/>
      <c r="I446" s="740"/>
      <c r="J446" s="740"/>
      <c r="K446" s="740"/>
      <c r="L446" s="740"/>
      <c r="M446" s="719" t="s">
        <v>661</v>
      </c>
      <c r="N446" s="705" t="s">
        <v>669</v>
      </c>
    </row>
    <row r="447" spans="1:14" ht="47.25" hidden="1" x14ac:dyDescent="0.25">
      <c r="A447" s="1565"/>
      <c r="B447" s="1591"/>
      <c r="C447" s="740">
        <v>4</v>
      </c>
      <c r="D447" s="736" t="s">
        <v>647</v>
      </c>
      <c r="E447" s="740" t="s">
        <v>392</v>
      </c>
      <c r="F447" s="740"/>
      <c r="G447" s="740"/>
      <c r="H447" s="740"/>
      <c r="I447" s="740"/>
      <c r="J447" s="740"/>
      <c r="K447" s="740"/>
      <c r="L447" s="740"/>
      <c r="M447" s="719" t="s">
        <v>661</v>
      </c>
      <c r="N447" s="705" t="s">
        <v>670</v>
      </c>
    </row>
    <row r="448" spans="1:14" ht="47.25" hidden="1" x14ac:dyDescent="0.25">
      <c r="A448" s="1565"/>
      <c r="B448" s="1591"/>
      <c r="C448" s="740">
        <v>5</v>
      </c>
      <c r="D448" s="736" t="s">
        <v>648</v>
      </c>
      <c r="E448" s="740" t="s">
        <v>392</v>
      </c>
      <c r="F448" s="740"/>
      <c r="G448" s="740"/>
      <c r="H448" s="740"/>
      <c r="I448" s="740"/>
      <c r="J448" s="740"/>
      <c r="K448" s="740"/>
      <c r="L448" s="740"/>
      <c r="M448" s="719" t="s">
        <v>661</v>
      </c>
      <c r="N448" s="705" t="s">
        <v>670</v>
      </c>
    </row>
    <row r="449" spans="1:14" ht="47.25" hidden="1" x14ac:dyDescent="0.25">
      <c r="A449" s="1565"/>
      <c r="B449" s="1591"/>
      <c r="C449" s="740">
        <v>6</v>
      </c>
      <c r="D449" s="736">
        <v>4000077</v>
      </c>
      <c r="E449" s="740" t="s">
        <v>392</v>
      </c>
      <c r="F449" s="740"/>
      <c r="G449" s="740"/>
      <c r="H449" s="740"/>
      <c r="I449" s="740"/>
      <c r="J449" s="740"/>
      <c r="K449" s="740"/>
      <c r="L449" s="740"/>
      <c r="M449" s="719" t="s">
        <v>661</v>
      </c>
      <c r="N449" s="680"/>
    </row>
    <row r="450" spans="1:14" ht="47.25" hidden="1" x14ac:dyDescent="0.25">
      <c r="A450" s="1565"/>
      <c r="B450" s="1591"/>
      <c r="C450" s="740">
        <v>7</v>
      </c>
      <c r="D450" s="736">
        <v>4000078</v>
      </c>
      <c r="E450" s="740" t="s">
        <v>392</v>
      </c>
      <c r="F450" s="740"/>
      <c r="G450" s="740"/>
      <c r="H450" s="740"/>
      <c r="I450" s="740"/>
      <c r="J450" s="740"/>
      <c r="K450" s="740"/>
      <c r="L450" s="740"/>
      <c r="M450" s="719" t="s">
        <v>661</v>
      </c>
      <c r="N450" s="680"/>
    </row>
    <row r="451" spans="1:14" ht="63" hidden="1" x14ac:dyDescent="0.25">
      <c r="A451" s="1565"/>
      <c r="B451" s="1591" t="s">
        <v>666</v>
      </c>
      <c r="C451" s="740">
        <v>8</v>
      </c>
      <c r="D451" s="736" t="s">
        <v>649</v>
      </c>
      <c r="E451" s="740" t="s">
        <v>392</v>
      </c>
      <c r="F451" s="740"/>
      <c r="G451" s="740"/>
      <c r="H451" s="740"/>
      <c r="I451" s="740"/>
      <c r="J451" s="740"/>
      <c r="K451" s="740"/>
      <c r="L451" s="740"/>
      <c r="M451" s="719" t="s">
        <v>662</v>
      </c>
      <c r="N451" s="705" t="s">
        <v>670</v>
      </c>
    </row>
    <row r="452" spans="1:14" ht="63" hidden="1" x14ac:dyDescent="0.25">
      <c r="A452" s="1565"/>
      <c r="B452" s="1591"/>
      <c r="C452" s="740">
        <v>9</v>
      </c>
      <c r="D452" s="736" t="s">
        <v>650</v>
      </c>
      <c r="E452" s="740" t="s">
        <v>392</v>
      </c>
      <c r="F452" s="740"/>
      <c r="G452" s="740"/>
      <c r="H452" s="740"/>
      <c r="I452" s="740"/>
      <c r="J452" s="740"/>
      <c r="K452" s="740"/>
      <c r="L452" s="740"/>
      <c r="M452" s="719" t="s">
        <v>662</v>
      </c>
      <c r="N452" s="705" t="s">
        <v>670</v>
      </c>
    </row>
    <row r="453" spans="1:14" ht="63" hidden="1" x14ac:dyDescent="0.25">
      <c r="A453" s="1565"/>
      <c r="B453" s="1591"/>
      <c r="C453" s="740">
        <v>10</v>
      </c>
      <c r="D453" s="736" t="s">
        <v>651</v>
      </c>
      <c r="E453" s="740" t="s">
        <v>392</v>
      </c>
      <c r="F453" s="740"/>
      <c r="G453" s="740"/>
      <c r="H453" s="740"/>
      <c r="I453" s="740"/>
      <c r="J453" s="740"/>
      <c r="K453" s="740"/>
      <c r="L453" s="740"/>
      <c r="M453" s="719" t="s">
        <v>662</v>
      </c>
      <c r="N453" s="705" t="s">
        <v>670</v>
      </c>
    </row>
    <row r="454" spans="1:14" ht="63" hidden="1" x14ac:dyDescent="0.25">
      <c r="A454" s="1565"/>
      <c r="B454" s="1591"/>
      <c r="C454" s="740">
        <v>11</v>
      </c>
      <c r="D454" s="736" t="s">
        <v>652</v>
      </c>
      <c r="E454" s="740" t="s">
        <v>392</v>
      </c>
      <c r="F454" s="740"/>
      <c r="G454" s="740"/>
      <c r="H454" s="740"/>
      <c r="I454" s="740"/>
      <c r="J454" s="740"/>
      <c r="K454" s="740"/>
      <c r="L454" s="740"/>
      <c r="M454" s="719" t="s">
        <v>662</v>
      </c>
      <c r="N454" s="705" t="s">
        <v>670</v>
      </c>
    </row>
    <row r="455" spans="1:14" ht="63" hidden="1" x14ac:dyDescent="0.25">
      <c r="A455" s="1565"/>
      <c r="B455" s="1591"/>
      <c r="C455" s="740">
        <v>12</v>
      </c>
      <c r="D455" s="736" t="s">
        <v>653</v>
      </c>
      <c r="E455" s="740" t="s">
        <v>392</v>
      </c>
      <c r="F455" s="740"/>
      <c r="G455" s="740"/>
      <c r="H455" s="740"/>
      <c r="I455" s="740"/>
      <c r="J455" s="740"/>
      <c r="K455" s="740"/>
      <c r="L455" s="740"/>
      <c r="M455" s="719" t="s">
        <v>662</v>
      </c>
      <c r="N455" s="705" t="s">
        <v>670</v>
      </c>
    </row>
    <row r="456" spans="1:14" ht="63" hidden="1" x14ac:dyDescent="0.25">
      <c r="A456" s="1565"/>
      <c r="B456" s="1591"/>
      <c r="C456" s="740">
        <v>13</v>
      </c>
      <c r="D456" s="736" t="s">
        <v>654</v>
      </c>
      <c r="E456" s="740" t="s">
        <v>392</v>
      </c>
      <c r="F456" s="740"/>
      <c r="G456" s="740"/>
      <c r="H456" s="740"/>
      <c r="I456" s="740"/>
      <c r="J456" s="740"/>
      <c r="K456" s="740"/>
      <c r="L456" s="740"/>
      <c r="M456" s="719" t="s">
        <v>662</v>
      </c>
      <c r="N456" s="705" t="s">
        <v>671</v>
      </c>
    </row>
    <row r="457" spans="1:14" ht="63" hidden="1" x14ac:dyDescent="0.25">
      <c r="A457" s="1565"/>
      <c r="B457" s="1591" t="s">
        <v>667</v>
      </c>
      <c r="C457" s="740">
        <v>14</v>
      </c>
      <c r="D457" s="736" t="s">
        <v>655</v>
      </c>
      <c r="E457" s="740" t="s">
        <v>392</v>
      </c>
      <c r="F457" s="740"/>
      <c r="G457" s="740"/>
      <c r="H457" s="740"/>
      <c r="I457" s="740"/>
      <c r="J457" s="740"/>
      <c r="K457" s="740"/>
      <c r="L457" s="740"/>
      <c r="M457" s="719" t="s">
        <v>663</v>
      </c>
      <c r="N457" s="705" t="s">
        <v>672</v>
      </c>
    </row>
    <row r="458" spans="1:14" ht="63" hidden="1" x14ac:dyDescent="0.25">
      <c r="A458" s="1565"/>
      <c r="B458" s="1591"/>
      <c r="C458" s="740">
        <v>15</v>
      </c>
      <c r="D458" s="736" t="s">
        <v>656</v>
      </c>
      <c r="E458" s="740" t="s">
        <v>392</v>
      </c>
      <c r="F458" s="740"/>
      <c r="G458" s="740"/>
      <c r="H458" s="740"/>
      <c r="I458" s="740"/>
      <c r="J458" s="740"/>
      <c r="K458" s="740"/>
      <c r="L458" s="740"/>
      <c r="M458" s="719" t="s">
        <v>663</v>
      </c>
      <c r="N458" s="705" t="s">
        <v>672</v>
      </c>
    </row>
    <row r="459" spans="1:14" ht="63" hidden="1" x14ac:dyDescent="0.25">
      <c r="A459" s="1565"/>
      <c r="B459" s="1591"/>
      <c r="C459" s="740">
        <v>16</v>
      </c>
      <c r="D459" s="736" t="s">
        <v>657</v>
      </c>
      <c r="E459" s="740" t="s">
        <v>392</v>
      </c>
      <c r="F459" s="740"/>
      <c r="G459" s="740"/>
      <c r="H459" s="740"/>
      <c r="I459" s="740"/>
      <c r="J459" s="740"/>
      <c r="K459" s="740"/>
      <c r="L459" s="740"/>
      <c r="M459" s="719" t="s">
        <v>663</v>
      </c>
      <c r="N459" s="705" t="s">
        <v>672</v>
      </c>
    </row>
    <row r="460" spans="1:14" ht="63" hidden="1" x14ac:dyDescent="0.25">
      <c r="A460" s="1565"/>
      <c r="B460" s="1591"/>
      <c r="C460" s="740">
        <v>17</v>
      </c>
      <c r="D460" s="736" t="s">
        <v>658</v>
      </c>
      <c r="E460" s="740" t="s">
        <v>392</v>
      </c>
      <c r="F460" s="740"/>
      <c r="G460" s="740"/>
      <c r="H460" s="740"/>
      <c r="I460" s="740"/>
      <c r="J460" s="740"/>
      <c r="K460" s="740"/>
      <c r="L460" s="740"/>
      <c r="M460" s="719" t="s">
        <v>663</v>
      </c>
      <c r="N460" s="705" t="s">
        <v>672</v>
      </c>
    </row>
    <row r="461" spans="1:14" ht="63" hidden="1" x14ac:dyDescent="0.25">
      <c r="A461" s="1565"/>
      <c r="B461" s="1591"/>
      <c r="C461" s="740">
        <v>18</v>
      </c>
      <c r="D461" s="736" t="s">
        <v>659</v>
      </c>
      <c r="E461" s="740" t="s">
        <v>392</v>
      </c>
      <c r="F461" s="740"/>
      <c r="G461" s="740"/>
      <c r="H461" s="740"/>
      <c r="I461" s="740"/>
      <c r="J461" s="740"/>
      <c r="K461" s="740"/>
      <c r="L461" s="740"/>
      <c r="M461" s="719" t="s">
        <v>663</v>
      </c>
      <c r="N461" s="705" t="s">
        <v>672</v>
      </c>
    </row>
    <row r="462" spans="1:14" ht="63.75" hidden="1" thickBot="1" x14ac:dyDescent="0.3">
      <c r="A462" s="1566"/>
      <c r="B462" s="1594"/>
      <c r="C462" s="756">
        <v>19</v>
      </c>
      <c r="D462" s="757" t="s">
        <v>660</v>
      </c>
      <c r="E462" s="756" t="s">
        <v>392</v>
      </c>
      <c r="F462" s="756"/>
      <c r="G462" s="756"/>
      <c r="H462" s="756"/>
      <c r="I462" s="756"/>
      <c r="J462" s="756"/>
      <c r="K462" s="756"/>
      <c r="L462" s="756"/>
      <c r="M462" s="759" t="s">
        <v>663</v>
      </c>
      <c r="N462" s="710" t="s">
        <v>673</v>
      </c>
    </row>
    <row r="463" spans="1:14" ht="48" customHeight="1" x14ac:dyDescent="0.25">
      <c r="A463" s="1572" t="s">
        <v>675</v>
      </c>
      <c r="B463" s="1590" t="s">
        <v>6</v>
      </c>
      <c r="C463" s="676">
        <v>1</v>
      </c>
      <c r="D463" s="758">
        <v>298410266</v>
      </c>
      <c r="E463" s="676" t="s">
        <v>392</v>
      </c>
      <c r="F463" s="676"/>
      <c r="G463" s="676"/>
      <c r="H463" s="691">
        <v>45170</v>
      </c>
      <c r="I463" s="691">
        <v>45627</v>
      </c>
      <c r="J463" s="676">
        <v>0</v>
      </c>
      <c r="K463" s="747">
        <v>3</v>
      </c>
      <c r="L463" s="676">
        <v>1000</v>
      </c>
      <c r="M463" s="1574" t="s">
        <v>800</v>
      </c>
      <c r="N463" s="704" t="s">
        <v>810</v>
      </c>
    </row>
    <row r="464" spans="1:14" ht="15.75" x14ac:dyDescent="0.25">
      <c r="A464" s="1577"/>
      <c r="B464" s="1591"/>
      <c r="C464" s="751">
        <v>2</v>
      </c>
      <c r="D464" s="754">
        <v>298410267</v>
      </c>
      <c r="E464" s="751" t="s">
        <v>392</v>
      </c>
      <c r="F464" s="751"/>
      <c r="G464" s="751"/>
      <c r="H464" s="695">
        <v>45170</v>
      </c>
      <c r="I464" s="695">
        <v>45627</v>
      </c>
      <c r="J464" s="751">
        <v>0</v>
      </c>
      <c r="K464" s="748">
        <v>3</v>
      </c>
      <c r="L464" s="751">
        <v>1000</v>
      </c>
      <c r="M464" s="1571"/>
      <c r="N464" s="705" t="s">
        <v>810</v>
      </c>
    </row>
    <row r="465" spans="1:14" ht="15.75" x14ac:dyDescent="0.25">
      <c r="A465" s="1577"/>
      <c r="B465" s="1591"/>
      <c r="C465" s="751">
        <v>3</v>
      </c>
      <c r="D465" s="754">
        <v>298410268</v>
      </c>
      <c r="E465" s="751" t="s">
        <v>392</v>
      </c>
      <c r="F465" s="751"/>
      <c r="G465" s="751"/>
      <c r="H465" s="695">
        <v>45170</v>
      </c>
      <c r="I465" s="695">
        <v>45627</v>
      </c>
      <c r="J465" s="751">
        <v>0</v>
      </c>
      <c r="K465" s="748">
        <v>5</v>
      </c>
      <c r="L465" s="751">
        <v>1000</v>
      </c>
      <c r="M465" s="1571"/>
      <c r="N465" s="705" t="s">
        <v>810</v>
      </c>
    </row>
    <row r="466" spans="1:14" ht="15.75" x14ac:dyDescent="0.25">
      <c r="A466" s="1577"/>
      <c r="B466" s="1591"/>
      <c r="C466" s="751">
        <v>4</v>
      </c>
      <c r="D466" s="754">
        <v>298410269</v>
      </c>
      <c r="E466" s="751" t="s">
        <v>392</v>
      </c>
      <c r="F466" s="751"/>
      <c r="G466" s="751"/>
      <c r="H466" s="695">
        <v>45170</v>
      </c>
      <c r="I466" s="695">
        <v>45627</v>
      </c>
      <c r="J466" s="751">
        <v>0</v>
      </c>
      <c r="K466" s="748">
        <v>5</v>
      </c>
      <c r="L466" s="751">
        <v>1000</v>
      </c>
      <c r="M466" s="1571"/>
      <c r="N466" s="705" t="s">
        <v>810</v>
      </c>
    </row>
    <row r="467" spans="1:14" ht="15.75" x14ac:dyDescent="0.25">
      <c r="A467" s="1577"/>
      <c r="B467" s="1591"/>
      <c r="C467" s="751">
        <v>5</v>
      </c>
      <c r="D467" s="754">
        <v>298410270</v>
      </c>
      <c r="E467" s="751" t="s">
        <v>392</v>
      </c>
      <c r="F467" s="751"/>
      <c r="G467" s="751"/>
      <c r="H467" s="695">
        <v>45170</v>
      </c>
      <c r="I467" s="695">
        <v>45627</v>
      </c>
      <c r="J467" s="751">
        <v>0</v>
      </c>
      <c r="K467" s="748">
        <v>5</v>
      </c>
      <c r="L467" s="751">
        <v>1000</v>
      </c>
      <c r="M467" s="1571"/>
      <c r="N467" s="705" t="s">
        <v>810</v>
      </c>
    </row>
    <row r="468" spans="1:14" ht="15.75" x14ac:dyDescent="0.25">
      <c r="A468" s="1577"/>
      <c r="B468" s="1591"/>
      <c r="C468" s="751">
        <v>6</v>
      </c>
      <c r="D468" s="754">
        <v>298410271</v>
      </c>
      <c r="E468" s="751" t="s">
        <v>392</v>
      </c>
      <c r="F468" s="751"/>
      <c r="G468" s="751"/>
      <c r="H468" s="695">
        <v>45170</v>
      </c>
      <c r="I468" s="695">
        <v>45627</v>
      </c>
      <c r="J468" s="751">
        <v>1</v>
      </c>
      <c r="K468" s="748">
        <v>7</v>
      </c>
      <c r="L468" s="751">
        <v>1000</v>
      </c>
      <c r="M468" s="1571"/>
      <c r="N468" s="705" t="s">
        <v>810</v>
      </c>
    </row>
    <row r="469" spans="1:14" ht="15.75" x14ac:dyDescent="0.25">
      <c r="A469" s="1577"/>
      <c r="B469" s="1591"/>
      <c r="C469" s="751">
        <v>7</v>
      </c>
      <c r="D469" s="754">
        <v>298410272</v>
      </c>
      <c r="E469" s="751" t="s">
        <v>392</v>
      </c>
      <c r="F469" s="751"/>
      <c r="G469" s="751"/>
      <c r="H469" s="695">
        <v>45170</v>
      </c>
      <c r="I469" s="695">
        <v>45627</v>
      </c>
      <c r="J469" s="751">
        <v>1</v>
      </c>
      <c r="K469" s="748">
        <v>7</v>
      </c>
      <c r="L469" s="751">
        <v>1000</v>
      </c>
      <c r="M469" s="1571"/>
      <c r="N469" s="705" t="s">
        <v>810</v>
      </c>
    </row>
    <row r="470" spans="1:14" ht="15.75" x14ac:dyDescent="0.25">
      <c r="A470" s="1577"/>
      <c r="B470" s="1591"/>
      <c r="C470" s="751">
        <v>8</v>
      </c>
      <c r="D470" s="754">
        <v>298410273</v>
      </c>
      <c r="E470" s="751" t="s">
        <v>392</v>
      </c>
      <c r="F470" s="751"/>
      <c r="G470" s="751"/>
      <c r="H470" s="695">
        <v>45170</v>
      </c>
      <c r="I470" s="695">
        <v>45627</v>
      </c>
      <c r="J470" s="751">
        <v>0</v>
      </c>
      <c r="K470" s="748">
        <v>5</v>
      </c>
      <c r="L470" s="751">
        <v>1000</v>
      </c>
      <c r="M470" s="1571"/>
      <c r="N470" s="705" t="s">
        <v>810</v>
      </c>
    </row>
    <row r="471" spans="1:14" ht="15.75" x14ac:dyDescent="0.25">
      <c r="A471" s="1577"/>
      <c r="B471" s="1591"/>
      <c r="C471" s="751">
        <v>9</v>
      </c>
      <c r="D471" s="754">
        <v>298410274</v>
      </c>
      <c r="E471" s="751" t="s">
        <v>392</v>
      </c>
      <c r="F471" s="751"/>
      <c r="G471" s="751">
        <v>1</v>
      </c>
      <c r="H471" s="695">
        <v>45170</v>
      </c>
      <c r="I471" s="695">
        <v>45627</v>
      </c>
      <c r="J471" s="751">
        <v>0</v>
      </c>
      <c r="K471" s="748">
        <v>5</v>
      </c>
      <c r="L471" s="751">
        <v>1000</v>
      </c>
      <c r="M471" s="1571"/>
      <c r="N471" s="705" t="s">
        <v>810</v>
      </c>
    </row>
    <row r="472" spans="1:14" ht="15.75" x14ac:dyDescent="0.25">
      <c r="A472" s="1577"/>
      <c r="B472" s="1591"/>
      <c r="C472" s="751">
        <v>10</v>
      </c>
      <c r="D472" s="754">
        <v>298410275</v>
      </c>
      <c r="E472" s="751" t="s">
        <v>392</v>
      </c>
      <c r="F472" s="751">
        <v>1</v>
      </c>
      <c r="G472" s="751"/>
      <c r="H472" s="695">
        <v>45170</v>
      </c>
      <c r="I472" s="695">
        <v>45627</v>
      </c>
      <c r="J472" s="751">
        <v>0</v>
      </c>
      <c r="K472" s="748">
        <v>4</v>
      </c>
      <c r="L472" s="751">
        <v>1000</v>
      </c>
      <c r="M472" s="1571"/>
      <c r="N472" s="705" t="s">
        <v>810</v>
      </c>
    </row>
    <row r="473" spans="1:14" ht="15.75" x14ac:dyDescent="0.25">
      <c r="A473" s="1577"/>
      <c r="B473" s="1591"/>
      <c r="C473" s="751">
        <v>11</v>
      </c>
      <c r="D473" s="754">
        <v>298410276</v>
      </c>
      <c r="E473" s="751" t="s">
        <v>392</v>
      </c>
      <c r="F473" s="751"/>
      <c r="G473" s="751"/>
      <c r="H473" s="695">
        <v>45170</v>
      </c>
      <c r="I473" s="695">
        <v>45627</v>
      </c>
      <c r="J473" s="751">
        <v>0</v>
      </c>
      <c r="K473" s="748">
        <v>4</v>
      </c>
      <c r="L473" s="751">
        <v>1000</v>
      </c>
      <c r="M473" s="1571"/>
      <c r="N473" s="705" t="s">
        <v>810</v>
      </c>
    </row>
    <row r="474" spans="1:14" ht="15.75" x14ac:dyDescent="0.25">
      <c r="A474" s="1577"/>
      <c r="B474" s="1591"/>
      <c r="C474" s="751">
        <v>12</v>
      </c>
      <c r="D474" s="754">
        <v>298410277</v>
      </c>
      <c r="E474" s="751" t="s">
        <v>392</v>
      </c>
      <c r="F474" s="751"/>
      <c r="G474" s="751"/>
      <c r="H474" s="695">
        <v>45170</v>
      </c>
      <c r="I474" s="695">
        <v>45627</v>
      </c>
      <c r="J474" s="751">
        <v>0</v>
      </c>
      <c r="K474" s="748">
        <v>5</v>
      </c>
      <c r="L474" s="751">
        <v>1000</v>
      </c>
      <c r="M474" s="1571"/>
      <c r="N474" s="705" t="s">
        <v>810</v>
      </c>
    </row>
    <row r="475" spans="1:14" ht="15.75" x14ac:dyDescent="0.25">
      <c r="A475" s="1577"/>
      <c r="B475" s="1591"/>
      <c r="C475" s="751">
        <v>13</v>
      </c>
      <c r="D475" s="754">
        <v>298410278</v>
      </c>
      <c r="E475" s="751" t="s">
        <v>392</v>
      </c>
      <c r="F475" s="751"/>
      <c r="G475" s="751"/>
      <c r="H475" s="695">
        <v>45170</v>
      </c>
      <c r="I475" s="695">
        <v>45627</v>
      </c>
      <c r="J475" s="751">
        <v>0</v>
      </c>
      <c r="K475" s="748">
        <v>5</v>
      </c>
      <c r="L475" s="751">
        <v>1000</v>
      </c>
      <c r="M475" s="1571"/>
      <c r="N475" s="705" t="s">
        <v>810</v>
      </c>
    </row>
    <row r="476" spans="1:14" ht="15.75" x14ac:dyDescent="0.25">
      <c r="A476" s="1577"/>
      <c r="B476" s="1591"/>
      <c r="C476" s="751">
        <v>14</v>
      </c>
      <c r="D476" s="754">
        <v>298410279</v>
      </c>
      <c r="E476" s="751" t="s">
        <v>392</v>
      </c>
      <c r="F476" s="751"/>
      <c r="G476" s="751"/>
      <c r="H476" s="695">
        <v>45170</v>
      </c>
      <c r="I476" s="695">
        <v>45627</v>
      </c>
      <c r="J476" s="751">
        <v>0</v>
      </c>
      <c r="K476" s="748">
        <v>5</v>
      </c>
      <c r="L476" s="751">
        <v>1000</v>
      </c>
      <c r="M476" s="1571"/>
      <c r="N476" s="705" t="s">
        <v>810</v>
      </c>
    </row>
    <row r="477" spans="1:14" ht="15.75" x14ac:dyDescent="0.25">
      <c r="A477" s="1577"/>
      <c r="B477" s="1591"/>
      <c r="C477" s="751">
        <v>15</v>
      </c>
      <c r="D477" s="754">
        <v>298410280</v>
      </c>
      <c r="E477" s="751" t="s">
        <v>392</v>
      </c>
      <c r="F477" s="751"/>
      <c r="G477" s="751"/>
      <c r="H477" s="695">
        <v>45170</v>
      </c>
      <c r="I477" s="695">
        <v>45627</v>
      </c>
      <c r="J477" s="751">
        <v>0</v>
      </c>
      <c r="K477" s="748">
        <v>5</v>
      </c>
      <c r="L477" s="751">
        <v>1000</v>
      </c>
      <c r="M477" s="1571"/>
      <c r="N477" s="705" t="s">
        <v>810</v>
      </c>
    </row>
    <row r="478" spans="1:14" ht="15.75" x14ac:dyDescent="0.25">
      <c r="A478" s="1577"/>
      <c r="B478" s="1591"/>
      <c r="C478" s="751">
        <v>16</v>
      </c>
      <c r="D478" s="754">
        <v>298410281</v>
      </c>
      <c r="E478" s="751" t="s">
        <v>392</v>
      </c>
      <c r="F478" s="751"/>
      <c r="G478" s="751"/>
      <c r="H478" s="695">
        <v>45170</v>
      </c>
      <c r="I478" s="695">
        <v>45627</v>
      </c>
      <c r="J478" s="751">
        <v>0</v>
      </c>
      <c r="K478" s="748">
        <v>5</v>
      </c>
      <c r="L478" s="751">
        <v>1000</v>
      </c>
      <c r="M478" s="1571"/>
      <c r="N478" s="705" t="s">
        <v>810</v>
      </c>
    </row>
    <row r="479" spans="1:14" ht="15.75" x14ac:dyDescent="0.25">
      <c r="A479" s="1577"/>
      <c r="B479" s="1591"/>
      <c r="C479" s="751">
        <v>17</v>
      </c>
      <c r="D479" s="754">
        <v>298410282</v>
      </c>
      <c r="E479" s="751" t="s">
        <v>392</v>
      </c>
      <c r="F479" s="751"/>
      <c r="G479" s="751"/>
      <c r="H479" s="695">
        <v>45170</v>
      </c>
      <c r="I479" s="695">
        <v>45627</v>
      </c>
      <c r="J479" s="751">
        <v>0</v>
      </c>
      <c r="K479" s="748">
        <v>5</v>
      </c>
      <c r="L479" s="751">
        <v>1000</v>
      </c>
      <c r="M479" s="1571"/>
      <c r="N479" s="705" t="s">
        <v>810</v>
      </c>
    </row>
    <row r="480" spans="1:14" ht="15.75" x14ac:dyDescent="0.25">
      <c r="A480" s="1577"/>
      <c r="B480" s="1591"/>
      <c r="C480" s="751">
        <v>18</v>
      </c>
      <c r="D480" s="754">
        <v>298410283</v>
      </c>
      <c r="E480" s="751" t="s">
        <v>392</v>
      </c>
      <c r="F480" s="751"/>
      <c r="G480" s="751"/>
      <c r="H480" s="695">
        <v>45170</v>
      </c>
      <c r="I480" s="695">
        <v>45627</v>
      </c>
      <c r="J480" s="751">
        <v>0</v>
      </c>
      <c r="K480" s="748">
        <v>5</v>
      </c>
      <c r="L480" s="751">
        <v>1000</v>
      </c>
      <c r="M480" s="1571"/>
      <c r="N480" s="705" t="s">
        <v>810</v>
      </c>
    </row>
    <row r="481" spans="1:14" ht="15.75" x14ac:dyDescent="0.25">
      <c r="A481" s="1577"/>
      <c r="B481" s="1591"/>
      <c r="C481" s="751">
        <v>19</v>
      </c>
      <c r="D481" s="754">
        <v>298410284</v>
      </c>
      <c r="E481" s="751" t="s">
        <v>392</v>
      </c>
      <c r="F481" s="751"/>
      <c r="G481" s="751"/>
      <c r="H481" s="695">
        <v>45170</v>
      </c>
      <c r="I481" s="695">
        <v>45627</v>
      </c>
      <c r="J481" s="751">
        <v>0</v>
      </c>
      <c r="K481" s="748">
        <v>5</v>
      </c>
      <c r="L481" s="751">
        <v>1000</v>
      </c>
      <c r="M481" s="1571"/>
      <c r="N481" s="705" t="s">
        <v>810</v>
      </c>
    </row>
    <row r="482" spans="1:14" ht="32.25" thickBot="1" x14ac:dyDescent="0.3">
      <c r="A482" s="1578"/>
      <c r="B482" s="712" t="s">
        <v>591</v>
      </c>
      <c r="C482" s="752">
        <v>20</v>
      </c>
      <c r="D482" s="755" t="s">
        <v>674</v>
      </c>
      <c r="E482" s="752" t="s">
        <v>392</v>
      </c>
      <c r="F482" s="752"/>
      <c r="G482" s="752"/>
      <c r="H482" s="699">
        <v>45170</v>
      </c>
      <c r="I482" s="699">
        <v>45627</v>
      </c>
      <c r="J482" s="752">
        <v>0</v>
      </c>
      <c r="K482" s="749">
        <v>2</v>
      </c>
      <c r="L482" s="752">
        <v>400</v>
      </c>
      <c r="M482" s="1582"/>
      <c r="N482" s="711" t="s">
        <v>677</v>
      </c>
    </row>
    <row r="483" spans="1:14" ht="63.75" customHeight="1" thickBot="1" x14ac:dyDescent="0.3">
      <c r="A483" s="1583" t="s">
        <v>678</v>
      </c>
      <c r="B483" s="1593" t="s">
        <v>6</v>
      </c>
      <c r="C483" s="750">
        <v>1</v>
      </c>
      <c r="D483" s="753">
        <v>298412384</v>
      </c>
      <c r="E483" s="750" t="s">
        <v>392</v>
      </c>
      <c r="F483" s="750"/>
      <c r="G483" s="750"/>
      <c r="H483" s="701">
        <v>45170</v>
      </c>
      <c r="I483" s="701">
        <v>45627</v>
      </c>
      <c r="J483" s="750"/>
      <c r="K483" s="750"/>
      <c r="L483" s="750"/>
      <c r="M483" s="1568" t="s">
        <v>801</v>
      </c>
      <c r="N483" s="760" t="s">
        <v>810</v>
      </c>
    </row>
    <row r="484" spans="1:14" ht="16.5" thickBot="1" x14ac:dyDescent="0.3">
      <c r="A484" s="1565"/>
      <c r="B484" s="1591"/>
      <c r="C484" s="740">
        <v>2</v>
      </c>
      <c r="D484" s="736">
        <v>298413394</v>
      </c>
      <c r="E484" s="740" t="s">
        <v>392</v>
      </c>
      <c r="F484" s="740"/>
      <c r="G484" s="740"/>
      <c r="H484" s="691">
        <v>45170</v>
      </c>
      <c r="I484" s="695">
        <v>45627</v>
      </c>
      <c r="J484" s="740"/>
      <c r="K484" s="740"/>
      <c r="L484" s="740"/>
      <c r="M484" s="1568"/>
      <c r="N484" s="705" t="s">
        <v>811</v>
      </c>
    </row>
    <row r="485" spans="1:14" ht="16.5" thickBot="1" x14ac:dyDescent="0.3">
      <c r="A485" s="1565"/>
      <c r="B485" s="1591"/>
      <c r="C485" s="740">
        <v>3</v>
      </c>
      <c r="D485" s="736">
        <v>298413393</v>
      </c>
      <c r="E485" s="740" t="s">
        <v>392</v>
      </c>
      <c r="F485" s="740"/>
      <c r="G485" s="740"/>
      <c r="H485" s="691">
        <v>45170</v>
      </c>
      <c r="I485" s="691">
        <v>45627</v>
      </c>
      <c r="J485" s="740"/>
      <c r="K485" s="740"/>
      <c r="L485" s="740"/>
      <c r="M485" s="1568"/>
      <c r="N485" s="705" t="s">
        <v>811</v>
      </c>
    </row>
    <row r="486" spans="1:14" ht="16.5" thickBot="1" x14ac:dyDescent="0.3">
      <c r="A486" s="1565"/>
      <c r="B486" s="1591"/>
      <c r="C486" s="740">
        <v>4</v>
      </c>
      <c r="D486" s="736">
        <v>298411162</v>
      </c>
      <c r="E486" s="740" t="s">
        <v>392</v>
      </c>
      <c r="F486" s="740"/>
      <c r="G486" s="740"/>
      <c r="H486" s="691">
        <v>45170</v>
      </c>
      <c r="I486" s="695">
        <v>45627</v>
      </c>
      <c r="J486" s="740"/>
      <c r="K486" s="740"/>
      <c r="L486" s="740"/>
      <c r="M486" s="1568"/>
      <c r="N486" s="705" t="s">
        <v>811</v>
      </c>
    </row>
    <row r="487" spans="1:14" ht="16.5" thickBot="1" x14ac:dyDescent="0.3">
      <c r="A487" s="1565"/>
      <c r="B487" s="1591"/>
      <c r="C487" s="740">
        <v>5</v>
      </c>
      <c r="D487" s="736">
        <v>298411163</v>
      </c>
      <c r="E487" s="740" t="s">
        <v>392</v>
      </c>
      <c r="F487" s="740"/>
      <c r="G487" s="740"/>
      <c r="H487" s="691">
        <v>45170</v>
      </c>
      <c r="I487" s="691">
        <v>45627</v>
      </c>
      <c r="J487" s="740"/>
      <c r="K487" s="740"/>
      <c r="L487" s="740"/>
      <c r="M487" s="1568"/>
      <c r="N487" s="705" t="s">
        <v>811</v>
      </c>
    </row>
    <row r="488" spans="1:14" ht="16.5" thickBot="1" x14ac:dyDescent="0.3">
      <c r="A488" s="1565"/>
      <c r="B488" s="1591"/>
      <c r="C488" s="740">
        <v>6</v>
      </c>
      <c r="D488" s="736">
        <v>298411161</v>
      </c>
      <c r="E488" s="740" t="s">
        <v>391</v>
      </c>
      <c r="F488" s="740"/>
      <c r="G488" s="740"/>
      <c r="H488" s="691">
        <v>45170</v>
      </c>
      <c r="I488" s="695">
        <v>45627</v>
      </c>
      <c r="J488" s="740"/>
      <c r="K488" s="740"/>
      <c r="L488" s="740"/>
      <c r="M488" s="1568"/>
      <c r="N488" s="705" t="s">
        <v>811</v>
      </c>
    </row>
    <row r="489" spans="1:14" ht="16.5" thickBot="1" x14ac:dyDescent="0.3">
      <c r="A489" s="1565"/>
      <c r="B489" s="1591"/>
      <c r="C489" s="740">
        <v>7</v>
      </c>
      <c r="D489" s="736">
        <v>298412383</v>
      </c>
      <c r="E489" s="740" t="s">
        <v>391</v>
      </c>
      <c r="F489" s="740"/>
      <c r="G489" s="740"/>
      <c r="H489" s="691">
        <v>45170</v>
      </c>
      <c r="I489" s="691">
        <v>45627</v>
      </c>
      <c r="J489" s="740"/>
      <c r="K489" s="740"/>
      <c r="L489" s="740"/>
      <c r="M489" s="1568"/>
      <c r="N489" s="704" t="s">
        <v>810</v>
      </c>
    </row>
    <row r="490" spans="1:14" ht="32.25" thickBot="1" x14ac:dyDescent="0.3">
      <c r="A490" s="1586"/>
      <c r="B490" s="1592"/>
      <c r="C490" s="741">
        <v>8</v>
      </c>
      <c r="D490" s="742">
        <v>6005597</v>
      </c>
      <c r="E490" s="741" t="s">
        <v>391</v>
      </c>
      <c r="F490" s="741"/>
      <c r="G490" s="741"/>
      <c r="H490" s="691">
        <v>45170</v>
      </c>
      <c r="I490" s="695">
        <v>45627</v>
      </c>
      <c r="J490" s="741"/>
      <c r="K490" s="741"/>
      <c r="L490" s="741"/>
      <c r="M490" s="1570"/>
      <c r="N490" s="711" t="s">
        <v>809</v>
      </c>
    </row>
    <row r="505" spans="26:26" x14ac:dyDescent="0.25">
      <c r="Z505" s="75">
        <f ca="1">+Z499:AD505</f>
        <v>0</v>
      </c>
    </row>
  </sheetData>
  <customSheetViews>
    <customSheetView guid="{7F9067D3-61AC-47C3-A93D-D80CFE368C36}" scale="60" hiddenRows="1" topLeftCell="A434">
      <selection activeCell="U5" sqref="U5"/>
      <pageMargins left="0.7" right="0.7" top="0.75" bottom="0.75" header="0.3" footer="0.3"/>
      <pageSetup paperSize="9" orientation="portrait" r:id="rId1"/>
    </customSheetView>
  </customSheetViews>
  <mergeCells count="176">
    <mergeCell ref="A1:K1"/>
    <mergeCell ref="A3:A15"/>
    <mergeCell ref="M3:M15"/>
    <mergeCell ref="Q3:Q4"/>
    <mergeCell ref="R3:R4"/>
    <mergeCell ref="S3:S4"/>
    <mergeCell ref="Q5:Q6"/>
    <mergeCell ref="R5:R6"/>
    <mergeCell ref="S5:S6"/>
    <mergeCell ref="Q7:Q8"/>
    <mergeCell ref="Q13:Q14"/>
    <mergeCell ref="R13:R14"/>
    <mergeCell ref="S13:S14"/>
    <mergeCell ref="Q15:Q16"/>
    <mergeCell ref="R15:R16"/>
    <mergeCell ref="S15:S16"/>
    <mergeCell ref="R7:R8"/>
    <mergeCell ref="S7:S8"/>
    <mergeCell ref="Q9:Q10"/>
    <mergeCell ref="R9:R10"/>
    <mergeCell ref="S9:S10"/>
    <mergeCell ref="Q11:Q12"/>
    <mergeCell ref="R11:R12"/>
    <mergeCell ref="S11:S12"/>
    <mergeCell ref="S21:S22"/>
    <mergeCell ref="Q23:Q24"/>
    <mergeCell ref="R23:R24"/>
    <mergeCell ref="S23:S24"/>
    <mergeCell ref="A25:A72"/>
    <mergeCell ref="M25:M31"/>
    <mergeCell ref="Q25:Q26"/>
    <mergeCell ref="R25:R26"/>
    <mergeCell ref="S25:S26"/>
    <mergeCell ref="Q27:Q28"/>
    <mergeCell ref="A16:A24"/>
    <mergeCell ref="M16:M24"/>
    <mergeCell ref="Q17:Q18"/>
    <mergeCell ref="R17:R18"/>
    <mergeCell ref="S17:S18"/>
    <mergeCell ref="Q19:Q20"/>
    <mergeCell ref="R19:R20"/>
    <mergeCell ref="S19:S20"/>
    <mergeCell ref="Q21:Q22"/>
    <mergeCell ref="R21:R22"/>
    <mergeCell ref="M32:M35"/>
    <mergeCell ref="Q33:Q34"/>
    <mergeCell ref="R33:R34"/>
    <mergeCell ref="S33:S34"/>
    <mergeCell ref="M36:M39"/>
    <mergeCell ref="M40:M44"/>
    <mergeCell ref="R27:R28"/>
    <mergeCell ref="S27:S28"/>
    <mergeCell ref="Q29:Q30"/>
    <mergeCell ref="R29:R30"/>
    <mergeCell ref="S29:S30"/>
    <mergeCell ref="Q31:Q32"/>
    <mergeCell ref="R31:R32"/>
    <mergeCell ref="S31:S32"/>
    <mergeCell ref="M45:M48"/>
    <mergeCell ref="M49:M52"/>
    <mergeCell ref="M61:M65"/>
    <mergeCell ref="M66:M67"/>
    <mergeCell ref="M68:M69"/>
    <mergeCell ref="M73:M76"/>
    <mergeCell ref="M77:M81"/>
    <mergeCell ref="M82:M84"/>
    <mergeCell ref="M85:M91"/>
    <mergeCell ref="M115:M116"/>
    <mergeCell ref="M118:M119"/>
    <mergeCell ref="A120:A158"/>
    <mergeCell ref="M120:M123"/>
    <mergeCell ref="M124:M127"/>
    <mergeCell ref="M128:M132"/>
    <mergeCell ref="M133:M139"/>
    <mergeCell ref="M140:M143"/>
    <mergeCell ref="M144:M147"/>
    <mergeCell ref="M148:M149"/>
    <mergeCell ref="A73:A119"/>
    <mergeCell ref="M92:M94"/>
    <mergeCell ref="M95:M98"/>
    <mergeCell ref="M99:M102"/>
    <mergeCell ref="M103:M107"/>
    <mergeCell ref="M108:M110"/>
    <mergeCell ref="M112:M114"/>
    <mergeCell ref="A170:A175"/>
    <mergeCell ref="M170:M172"/>
    <mergeCell ref="M173:M175"/>
    <mergeCell ref="A176:A183"/>
    <mergeCell ref="M176:M183"/>
    <mergeCell ref="A184:A185"/>
    <mergeCell ref="M184:M185"/>
    <mergeCell ref="M150:M151"/>
    <mergeCell ref="M152:M153"/>
    <mergeCell ref="M155:M157"/>
    <mergeCell ref="A159:A169"/>
    <mergeCell ref="M159:M162"/>
    <mergeCell ref="M163:M166"/>
    <mergeCell ref="M167:M168"/>
    <mergeCell ref="A229:A249"/>
    <mergeCell ref="B229:B249"/>
    <mergeCell ref="M229:M249"/>
    <mergeCell ref="A250:A254"/>
    <mergeCell ref="B250:B254"/>
    <mergeCell ref="M250:M254"/>
    <mergeCell ref="A186:A188"/>
    <mergeCell ref="M186:M188"/>
    <mergeCell ref="A189:A195"/>
    <mergeCell ref="M189:M195"/>
    <mergeCell ref="A196:A228"/>
    <mergeCell ref="B196:B228"/>
    <mergeCell ref="M196:M228"/>
    <mergeCell ref="B273:B274"/>
    <mergeCell ref="B275:B276"/>
    <mergeCell ref="B277:B278"/>
    <mergeCell ref="B279:B280"/>
    <mergeCell ref="B281:B282"/>
    <mergeCell ref="B283:B284"/>
    <mergeCell ref="A255:A376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97:B298"/>
    <mergeCell ref="B299:B300"/>
    <mergeCell ref="B301:B302"/>
    <mergeCell ref="B303:B304"/>
    <mergeCell ref="B305:B306"/>
    <mergeCell ref="B307:B308"/>
    <mergeCell ref="B285:B286"/>
    <mergeCell ref="B287:B288"/>
    <mergeCell ref="B289:B290"/>
    <mergeCell ref="B291:B292"/>
    <mergeCell ref="B293:B294"/>
    <mergeCell ref="B295:B296"/>
    <mergeCell ref="B324:B326"/>
    <mergeCell ref="B327:B328"/>
    <mergeCell ref="B331:B333"/>
    <mergeCell ref="B334:B335"/>
    <mergeCell ref="B336:B337"/>
    <mergeCell ref="B338:B339"/>
    <mergeCell ref="B309:B310"/>
    <mergeCell ref="B311:B312"/>
    <mergeCell ref="B314:B315"/>
    <mergeCell ref="B316:B317"/>
    <mergeCell ref="B318:B319"/>
    <mergeCell ref="B322:B323"/>
    <mergeCell ref="B356:B358"/>
    <mergeCell ref="B359:B360"/>
    <mergeCell ref="B361:B371"/>
    <mergeCell ref="A377:A389"/>
    <mergeCell ref="B377:B389"/>
    <mergeCell ref="A390:A402"/>
    <mergeCell ref="B390:B401"/>
    <mergeCell ref="B340:B341"/>
    <mergeCell ref="B342:B343"/>
    <mergeCell ref="B345:B346"/>
    <mergeCell ref="B348:B349"/>
    <mergeCell ref="B351:B352"/>
    <mergeCell ref="B354:B355"/>
    <mergeCell ref="A463:A482"/>
    <mergeCell ref="B463:B481"/>
    <mergeCell ref="M463:M482"/>
    <mergeCell ref="A483:A490"/>
    <mergeCell ref="B483:B490"/>
    <mergeCell ref="M483:M490"/>
    <mergeCell ref="A403:A443"/>
    <mergeCell ref="B403:B443"/>
    <mergeCell ref="A444:A462"/>
    <mergeCell ref="B444:B450"/>
    <mergeCell ref="B451:B456"/>
    <mergeCell ref="B457:B462"/>
  </mergeCells>
  <dataValidations disablePrompts="1" count="1">
    <dataValidation type="list" allowBlank="1" showInputMessage="1" showErrorMessage="1" sqref="E372:E375 E365 E314 E329:E331 E334:E356 E359:E363 E3:E269 E271 E273:E277 E279 E281:E282 E284:E285 E287 E289 E291 E293 E295 E297 E300 E303:E305 E307 E309 E311 E367:E368 E317:E318 E320 E322 E324 E327">
      <formula1>$E$212:$E$214</formula1>
    </dataValidation>
  </dataValidations>
  <pageMargins left="0.7" right="0.7" top="0.75" bottom="0.75" header="0.3" footer="0.3"/>
  <pageSetup paperSize="9" orientation="portrait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4"/>
  <sheetViews>
    <sheetView zoomScale="60" zoomScaleNormal="60" workbookViewId="0">
      <pane ySplit="1" topLeftCell="A156" activePane="bottomLeft" state="frozen"/>
      <selection activeCell="E1" sqref="E1"/>
      <selection pane="bottomLeft" activeCell="E1" sqref="E1"/>
    </sheetView>
  </sheetViews>
  <sheetFormatPr defaultRowHeight="15" x14ac:dyDescent="0.25"/>
  <cols>
    <col min="1" max="1" width="20.42578125" style="75" customWidth="1"/>
    <col min="2" max="2" width="20.28515625" style="75" customWidth="1"/>
    <col min="3" max="3" width="7.5703125" style="75" customWidth="1"/>
    <col min="4" max="4" width="29.42578125" style="75" customWidth="1"/>
    <col min="5" max="5" width="14.85546875" style="75" customWidth="1"/>
    <col min="6" max="6" width="9.42578125" style="75" customWidth="1"/>
    <col min="7" max="7" width="10.140625" style="75" customWidth="1"/>
    <col min="8" max="8" width="13.7109375" style="75" customWidth="1"/>
    <col min="9" max="9" width="16.7109375" style="75" customWidth="1"/>
    <col min="10" max="10" width="9.140625" style="75"/>
    <col min="11" max="11" width="10.7109375" style="75" customWidth="1"/>
    <col min="12" max="12" width="9.140625" style="75"/>
    <col min="13" max="13" width="33.7109375" style="75" customWidth="1"/>
    <col min="14" max="14" width="48.28515625" style="75" customWidth="1"/>
    <col min="15" max="15" width="54.85546875" style="75" customWidth="1"/>
    <col min="16" max="16" width="37.140625" style="75" customWidth="1"/>
    <col min="17" max="17" width="9.140625" style="75"/>
    <col min="18" max="18" width="23" style="75" customWidth="1"/>
    <col min="19" max="19" width="8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89.75" customHeight="1" thickBot="1" x14ac:dyDescent="0.3">
      <c r="A1" s="667" t="s">
        <v>1</v>
      </c>
      <c r="B1" s="668" t="s">
        <v>3</v>
      </c>
      <c r="C1" s="668" t="s">
        <v>133</v>
      </c>
      <c r="D1" s="669" t="s">
        <v>214</v>
      </c>
      <c r="E1" s="670" t="s">
        <v>4</v>
      </c>
      <c r="F1" s="671" t="s">
        <v>225</v>
      </c>
      <c r="G1" s="668" t="s">
        <v>226</v>
      </c>
      <c r="H1" s="668" t="s">
        <v>7</v>
      </c>
      <c r="I1" s="668" t="s">
        <v>8</v>
      </c>
      <c r="J1" s="668" t="s">
        <v>131</v>
      </c>
      <c r="K1" s="668" t="s">
        <v>132</v>
      </c>
      <c r="L1" s="672" t="s">
        <v>272</v>
      </c>
      <c r="M1" s="672" t="s">
        <v>369</v>
      </c>
      <c r="N1" s="673" t="s">
        <v>370</v>
      </c>
      <c r="Q1" s="212" t="s">
        <v>404</v>
      </c>
      <c r="R1" s="212" t="s">
        <v>768</v>
      </c>
      <c r="S1" s="640" t="s">
        <v>394</v>
      </c>
      <c r="T1" s="212" t="s">
        <v>769</v>
      </c>
      <c r="U1" s="212" t="s">
        <v>770</v>
      </c>
    </row>
    <row r="2" spans="1:21" ht="63" customHeight="1" thickBot="1" x14ac:dyDescent="0.3">
      <c r="A2" s="1564" t="s">
        <v>235</v>
      </c>
      <c r="B2" s="768" t="s">
        <v>6</v>
      </c>
      <c r="C2" s="768">
        <v>1</v>
      </c>
      <c r="D2" s="768" t="s">
        <v>252</v>
      </c>
      <c r="E2" s="768" t="s">
        <v>392</v>
      </c>
      <c r="F2" s="768"/>
      <c r="G2" s="768"/>
      <c r="H2" s="675">
        <v>45505</v>
      </c>
      <c r="I2" s="675">
        <v>45323</v>
      </c>
      <c r="J2" s="768">
        <v>1</v>
      </c>
      <c r="K2" s="768">
        <v>13</v>
      </c>
      <c r="L2" s="676">
        <v>1350</v>
      </c>
      <c r="M2" s="1567" t="s">
        <v>717</v>
      </c>
      <c r="N2" s="677" t="s">
        <v>374</v>
      </c>
      <c r="Q2" s="1447">
        <v>1</v>
      </c>
      <c r="R2" s="1502" t="s">
        <v>232</v>
      </c>
      <c r="S2" s="1505">
        <f>COUNTIF(E15:E23,"в работе")</f>
        <v>9</v>
      </c>
      <c r="T2" s="763" t="s">
        <v>240</v>
      </c>
      <c r="U2" s="763">
        <f>SUM(F15:F23)</f>
        <v>0</v>
      </c>
    </row>
    <row r="3" spans="1:21" ht="63" customHeight="1" thickBot="1" x14ac:dyDescent="0.3">
      <c r="A3" s="1565"/>
      <c r="B3" s="767" t="s">
        <v>6</v>
      </c>
      <c r="C3" s="767">
        <v>2</v>
      </c>
      <c r="D3" s="767" t="s">
        <v>253</v>
      </c>
      <c r="E3" s="767" t="s">
        <v>392</v>
      </c>
      <c r="F3" s="767">
        <v>1</v>
      </c>
      <c r="G3" s="767"/>
      <c r="H3" s="678">
        <v>45505</v>
      </c>
      <c r="I3" s="675">
        <v>45323</v>
      </c>
      <c r="J3" s="767">
        <v>0</v>
      </c>
      <c r="K3" s="767">
        <v>12</v>
      </c>
      <c r="L3" s="771">
        <v>800</v>
      </c>
      <c r="M3" s="1568"/>
      <c r="N3" s="680" t="s">
        <v>374</v>
      </c>
      <c r="Q3" s="1447"/>
      <c r="R3" s="1502"/>
      <c r="S3" s="1506"/>
      <c r="T3" s="763" t="s">
        <v>241</v>
      </c>
      <c r="U3" s="763">
        <f>SUM(G15:G23)</f>
        <v>10</v>
      </c>
    </row>
    <row r="4" spans="1:21" ht="63" customHeight="1" thickBot="1" x14ac:dyDescent="0.3">
      <c r="A4" s="1565"/>
      <c r="B4" s="767" t="s">
        <v>6</v>
      </c>
      <c r="C4" s="767">
        <v>3</v>
      </c>
      <c r="D4" s="767" t="s">
        <v>254</v>
      </c>
      <c r="E4" s="767" t="s">
        <v>392</v>
      </c>
      <c r="F4" s="767"/>
      <c r="G4" s="767"/>
      <c r="H4" s="678">
        <v>45505</v>
      </c>
      <c r="I4" s="675">
        <v>45323</v>
      </c>
      <c r="J4" s="767">
        <v>0</v>
      </c>
      <c r="K4" s="767">
        <v>11</v>
      </c>
      <c r="L4" s="771">
        <v>800</v>
      </c>
      <c r="M4" s="1568"/>
      <c r="N4" s="680" t="s">
        <v>374</v>
      </c>
      <c r="Q4" s="1447">
        <v>2</v>
      </c>
      <c r="R4" s="1501" t="s">
        <v>233</v>
      </c>
      <c r="S4" s="1503">
        <f>COUNTIF(E24:E71,"в работе")</f>
        <v>48</v>
      </c>
      <c r="T4" s="762" t="s">
        <v>240</v>
      </c>
      <c r="U4" s="762">
        <f>SUM(F24:F71)</f>
        <v>1</v>
      </c>
    </row>
    <row r="5" spans="1:21" ht="63" customHeight="1" thickBot="1" x14ac:dyDescent="0.3">
      <c r="A5" s="1565"/>
      <c r="B5" s="767" t="s">
        <v>6</v>
      </c>
      <c r="C5" s="767">
        <v>4</v>
      </c>
      <c r="D5" s="767" t="s">
        <v>255</v>
      </c>
      <c r="E5" s="767" t="s">
        <v>392</v>
      </c>
      <c r="F5" s="767"/>
      <c r="G5" s="767"/>
      <c r="H5" s="678">
        <v>45505</v>
      </c>
      <c r="I5" s="675">
        <v>45323</v>
      </c>
      <c r="J5" s="767">
        <v>0</v>
      </c>
      <c r="K5" s="767">
        <v>11</v>
      </c>
      <c r="L5" s="771">
        <v>800</v>
      </c>
      <c r="M5" s="1568"/>
      <c r="N5" s="680" t="s">
        <v>374</v>
      </c>
      <c r="Q5" s="1447"/>
      <c r="R5" s="1501"/>
      <c r="S5" s="1504"/>
      <c r="T5" s="762" t="s">
        <v>242</v>
      </c>
      <c r="U5" s="762">
        <f>SUM(G24:G71)</f>
        <v>4</v>
      </c>
    </row>
    <row r="6" spans="1:21" ht="63" customHeight="1" thickBot="1" x14ac:dyDescent="0.3">
      <c r="A6" s="1565"/>
      <c r="B6" s="767" t="s">
        <v>6</v>
      </c>
      <c r="C6" s="767">
        <v>5</v>
      </c>
      <c r="D6" s="767" t="s">
        <v>256</v>
      </c>
      <c r="E6" s="767" t="s">
        <v>392</v>
      </c>
      <c r="F6" s="767"/>
      <c r="G6" s="767">
        <v>5</v>
      </c>
      <c r="H6" s="678">
        <v>45505</v>
      </c>
      <c r="I6" s="675">
        <v>45323</v>
      </c>
      <c r="J6" s="767">
        <v>0</v>
      </c>
      <c r="K6" s="767">
        <v>12</v>
      </c>
      <c r="L6" s="771">
        <v>1000</v>
      </c>
      <c r="M6" s="1568"/>
      <c r="N6" s="680" t="s">
        <v>374</v>
      </c>
      <c r="Q6" s="1447">
        <v>3</v>
      </c>
      <c r="R6" s="1502" t="s">
        <v>234</v>
      </c>
      <c r="S6" s="1505">
        <f>COUNTIF(E72:E174,"в работе")</f>
        <v>99</v>
      </c>
      <c r="T6" s="763" t="s">
        <v>240</v>
      </c>
      <c r="U6" s="763">
        <f>SUM(F72:F174)</f>
        <v>8</v>
      </c>
    </row>
    <row r="7" spans="1:21" ht="63" customHeight="1" thickBot="1" x14ac:dyDescent="0.3">
      <c r="A7" s="1565"/>
      <c r="B7" s="767" t="s">
        <v>6</v>
      </c>
      <c r="C7" s="767">
        <v>6</v>
      </c>
      <c r="D7" s="767" t="s">
        <v>257</v>
      </c>
      <c r="E7" s="767" t="s">
        <v>392</v>
      </c>
      <c r="F7" s="767"/>
      <c r="G7" s="767"/>
      <c r="H7" s="678">
        <v>45505</v>
      </c>
      <c r="I7" s="675">
        <v>45323</v>
      </c>
      <c r="J7" s="767">
        <v>0</v>
      </c>
      <c r="K7" s="767">
        <v>3</v>
      </c>
      <c r="L7" s="771">
        <v>800</v>
      </c>
      <c r="M7" s="1568"/>
      <c r="N7" s="680" t="s">
        <v>374</v>
      </c>
      <c r="Q7" s="1447"/>
      <c r="R7" s="1502"/>
      <c r="S7" s="1506"/>
      <c r="T7" s="763" t="s">
        <v>241</v>
      </c>
      <c r="U7" s="763">
        <f>SUM(G72:G174)</f>
        <v>5</v>
      </c>
    </row>
    <row r="8" spans="1:21" ht="63" customHeight="1" thickBot="1" x14ac:dyDescent="0.3">
      <c r="A8" s="1565"/>
      <c r="B8" s="767" t="s">
        <v>6</v>
      </c>
      <c r="C8" s="767">
        <v>7</v>
      </c>
      <c r="D8" s="767" t="s">
        <v>258</v>
      </c>
      <c r="E8" s="767" t="s">
        <v>391</v>
      </c>
      <c r="F8" s="767"/>
      <c r="G8" s="767"/>
      <c r="H8" s="678">
        <v>45505</v>
      </c>
      <c r="I8" s="675">
        <v>45323</v>
      </c>
      <c r="J8" s="767">
        <v>0</v>
      </c>
      <c r="K8" s="767">
        <v>2</v>
      </c>
      <c r="L8" s="771">
        <v>250</v>
      </c>
      <c r="M8" s="1568"/>
      <c r="N8" s="680" t="s">
        <v>377</v>
      </c>
      <c r="Q8" s="1447">
        <v>4</v>
      </c>
      <c r="R8" s="1501" t="s">
        <v>88</v>
      </c>
      <c r="S8" s="1503">
        <f>COUNTIF(E175:E182,"в работе")</f>
        <v>8</v>
      </c>
      <c r="T8" s="762" t="s">
        <v>240</v>
      </c>
      <c r="U8" s="762">
        <f>SUM(F175:F182)</f>
        <v>1</v>
      </c>
    </row>
    <row r="9" spans="1:21" ht="63" customHeight="1" thickBot="1" x14ac:dyDescent="0.3">
      <c r="A9" s="1565"/>
      <c r="B9" s="767" t="s">
        <v>6</v>
      </c>
      <c r="C9" s="767">
        <v>8</v>
      </c>
      <c r="D9" s="767" t="s">
        <v>259</v>
      </c>
      <c r="E9" s="767" t="s">
        <v>392</v>
      </c>
      <c r="F9" s="767"/>
      <c r="G9" s="767"/>
      <c r="H9" s="678">
        <v>45505</v>
      </c>
      <c r="I9" s="675">
        <v>45323</v>
      </c>
      <c r="J9" s="767">
        <v>0</v>
      </c>
      <c r="K9" s="767">
        <v>3</v>
      </c>
      <c r="L9" s="771">
        <v>1000</v>
      </c>
      <c r="M9" s="1568"/>
      <c r="N9" s="680" t="s">
        <v>374</v>
      </c>
      <c r="Q9" s="1447"/>
      <c r="R9" s="1501"/>
      <c r="S9" s="1504"/>
      <c r="T9" s="762" t="s">
        <v>241</v>
      </c>
      <c r="U9" s="762">
        <f>SUM(G175:G182)</f>
        <v>2</v>
      </c>
    </row>
    <row r="10" spans="1:21" ht="63" customHeight="1" thickBot="1" x14ac:dyDescent="0.3">
      <c r="A10" s="1565"/>
      <c r="B10" s="767" t="s">
        <v>6</v>
      </c>
      <c r="C10" s="767">
        <v>9</v>
      </c>
      <c r="D10" s="767" t="s">
        <v>260</v>
      </c>
      <c r="E10" s="767" t="s">
        <v>392</v>
      </c>
      <c r="F10" s="767"/>
      <c r="G10" s="767"/>
      <c r="H10" s="678">
        <v>45505</v>
      </c>
      <c r="I10" s="675">
        <v>45323</v>
      </c>
      <c r="J10" s="767">
        <v>0</v>
      </c>
      <c r="K10" s="767">
        <v>3</v>
      </c>
      <c r="L10" s="771">
        <v>1000</v>
      </c>
      <c r="M10" s="1568"/>
      <c r="N10" s="680" t="s">
        <v>374</v>
      </c>
      <c r="Q10" s="1447">
        <v>5</v>
      </c>
      <c r="R10" s="1502" t="s">
        <v>701</v>
      </c>
      <c r="S10" s="1505">
        <f>COUNTIF(E254:E375,"в работе")</f>
        <v>107</v>
      </c>
      <c r="T10" s="349" t="s">
        <v>240</v>
      </c>
      <c r="U10" s="763">
        <f>SUM(F254:F375)</f>
        <v>7</v>
      </c>
    </row>
    <row r="11" spans="1:21" ht="63" customHeight="1" thickBot="1" x14ac:dyDescent="0.3">
      <c r="A11" s="1565"/>
      <c r="B11" s="767" t="s">
        <v>6</v>
      </c>
      <c r="C11" s="767">
        <v>10</v>
      </c>
      <c r="D11" s="767" t="s">
        <v>261</v>
      </c>
      <c r="E11" s="767" t="s">
        <v>391</v>
      </c>
      <c r="F11" s="767"/>
      <c r="G11" s="767"/>
      <c r="H11" s="678">
        <v>45505</v>
      </c>
      <c r="I11" s="675">
        <v>45323</v>
      </c>
      <c r="J11" s="767">
        <v>0</v>
      </c>
      <c r="K11" s="767">
        <v>2</v>
      </c>
      <c r="L11" s="771">
        <v>250</v>
      </c>
      <c r="M11" s="1568"/>
      <c r="N11" s="680" t="s">
        <v>377</v>
      </c>
      <c r="Q11" s="1447"/>
      <c r="R11" s="1502"/>
      <c r="S11" s="1506"/>
      <c r="T11" s="349" t="s">
        <v>241</v>
      </c>
      <c r="U11" s="763">
        <f>SUM(G254:G375)</f>
        <v>8</v>
      </c>
    </row>
    <row r="12" spans="1:21" ht="63" customHeight="1" thickBot="1" x14ac:dyDescent="0.3">
      <c r="A12" s="1565"/>
      <c r="B12" s="767" t="s">
        <v>6</v>
      </c>
      <c r="C12" s="767">
        <v>11</v>
      </c>
      <c r="D12" s="767" t="s">
        <v>262</v>
      </c>
      <c r="E12" s="767" t="s">
        <v>391</v>
      </c>
      <c r="F12" s="767"/>
      <c r="G12" s="767"/>
      <c r="H12" s="678">
        <v>45505</v>
      </c>
      <c r="I12" s="675">
        <v>45323</v>
      </c>
      <c r="J12" s="767">
        <v>0</v>
      </c>
      <c r="K12" s="767">
        <v>12</v>
      </c>
      <c r="L12" s="771">
        <v>800</v>
      </c>
      <c r="M12" s="1568"/>
      <c r="N12" s="680" t="s">
        <v>374</v>
      </c>
      <c r="Q12" s="1447">
        <v>6</v>
      </c>
      <c r="R12" s="1501" t="s">
        <v>235</v>
      </c>
      <c r="S12" s="1503">
        <f>COUNTIF(E2:E14,"в работе")</f>
        <v>9</v>
      </c>
      <c r="T12" s="762" t="s">
        <v>240</v>
      </c>
      <c r="U12" s="762">
        <f>SUM(F2:F14)</f>
        <v>1</v>
      </c>
    </row>
    <row r="13" spans="1:21" ht="63" customHeight="1" thickBot="1" x14ac:dyDescent="0.3">
      <c r="A13" s="1565"/>
      <c r="B13" s="767" t="s">
        <v>6</v>
      </c>
      <c r="C13" s="767">
        <v>12</v>
      </c>
      <c r="D13" s="767" t="s">
        <v>263</v>
      </c>
      <c r="E13" s="767" t="s">
        <v>391</v>
      </c>
      <c r="F13" s="767"/>
      <c r="G13" s="767"/>
      <c r="H13" s="678">
        <v>45505</v>
      </c>
      <c r="I13" s="675">
        <v>45323</v>
      </c>
      <c r="J13" s="767">
        <v>0</v>
      </c>
      <c r="K13" s="767">
        <v>12</v>
      </c>
      <c r="L13" s="771">
        <v>800</v>
      </c>
      <c r="M13" s="1568"/>
      <c r="N13" s="680" t="s">
        <v>374</v>
      </c>
      <c r="Q13" s="1447"/>
      <c r="R13" s="1501"/>
      <c r="S13" s="1504"/>
      <c r="T13" s="762" t="s">
        <v>241</v>
      </c>
      <c r="U13" s="762">
        <f>SUM(G2:G14)</f>
        <v>5</v>
      </c>
    </row>
    <row r="14" spans="1:21" ht="63.75" customHeight="1" thickBot="1" x14ac:dyDescent="0.3">
      <c r="A14" s="1566"/>
      <c r="B14" s="764" t="s">
        <v>6</v>
      </c>
      <c r="C14" s="764">
        <v>13</v>
      </c>
      <c r="D14" s="764" t="s">
        <v>264</v>
      </c>
      <c r="E14" s="764" t="s">
        <v>392</v>
      </c>
      <c r="F14" s="764"/>
      <c r="G14" s="764"/>
      <c r="H14" s="682">
        <v>45505</v>
      </c>
      <c r="I14" s="675">
        <v>45323</v>
      </c>
      <c r="J14" s="764">
        <v>1</v>
      </c>
      <c r="K14" s="764">
        <v>13</v>
      </c>
      <c r="L14" s="774">
        <v>1350</v>
      </c>
      <c r="M14" s="1569"/>
      <c r="N14" s="684" t="s">
        <v>374</v>
      </c>
      <c r="Q14" s="1447">
        <v>7</v>
      </c>
      <c r="R14" s="1502" t="s">
        <v>356</v>
      </c>
      <c r="S14" s="1505">
        <f>COUNTIF(E228:E248,"в работе")</f>
        <v>21</v>
      </c>
      <c r="T14" s="763" t="s">
        <v>240</v>
      </c>
      <c r="U14" s="763">
        <f>SUM(F228:F248)</f>
        <v>6</v>
      </c>
    </row>
    <row r="15" spans="1:21" ht="63.75" customHeight="1" thickBot="1" x14ac:dyDescent="0.3">
      <c r="A15" s="1564" t="s">
        <v>2</v>
      </c>
      <c r="B15" s="768" t="s">
        <v>6</v>
      </c>
      <c r="C15" s="768">
        <v>1</v>
      </c>
      <c r="D15" s="768" t="s">
        <v>715</v>
      </c>
      <c r="E15" s="768" t="s">
        <v>392</v>
      </c>
      <c r="F15" s="768"/>
      <c r="G15" s="768">
        <v>3</v>
      </c>
      <c r="H15" s="675">
        <v>45474</v>
      </c>
      <c r="I15" s="675">
        <v>45323</v>
      </c>
      <c r="J15" s="768">
        <v>0</v>
      </c>
      <c r="K15" s="768">
        <v>9</v>
      </c>
      <c r="L15" s="676">
        <v>1600</v>
      </c>
      <c r="M15" s="1567" t="s">
        <v>716</v>
      </c>
      <c r="N15" s="677" t="s">
        <v>373</v>
      </c>
      <c r="Q15" s="1447"/>
      <c r="R15" s="1502"/>
      <c r="S15" s="1506"/>
      <c r="T15" s="763" t="s">
        <v>241</v>
      </c>
      <c r="U15" s="763">
        <f>SUM(G228:G248)</f>
        <v>6</v>
      </c>
    </row>
    <row r="16" spans="1:21" ht="63.75" customHeight="1" thickBot="1" x14ac:dyDescent="0.3">
      <c r="A16" s="1565"/>
      <c r="B16" s="767" t="s">
        <v>6</v>
      </c>
      <c r="C16" s="767">
        <v>2</v>
      </c>
      <c r="D16" s="768" t="s">
        <v>707</v>
      </c>
      <c r="E16" s="767" t="s">
        <v>392</v>
      </c>
      <c r="F16" s="767"/>
      <c r="G16" s="767">
        <v>1</v>
      </c>
      <c r="H16" s="678">
        <v>45474</v>
      </c>
      <c r="I16" s="675">
        <v>45323</v>
      </c>
      <c r="J16" s="767">
        <v>0</v>
      </c>
      <c r="K16" s="767">
        <v>9</v>
      </c>
      <c r="L16" s="771">
        <v>1600</v>
      </c>
      <c r="M16" s="1568"/>
      <c r="N16" s="680" t="s">
        <v>373</v>
      </c>
      <c r="Q16" s="1447">
        <v>8</v>
      </c>
      <c r="R16" s="1501" t="s">
        <v>808</v>
      </c>
      <c r="S16" s="1503">
        <f>COUNTIF(E195:E227,"в работе")</f>
        <v>25</v>
      </c>
      <c r="T16" s="762" t="s">
        <v>240</v>
      </c>
      <c r="U16" s="762">
        <f>SUM(F195:F227)</f>
        <v>0</v>
      </c>
    </row>
    <row r="17" spans="1:21" ht="63.75" customHeight="1" thickBot="1" x14ac:dyDescent="0.3">
      <c r="A17" s="1565"/>
      <c r="B17" s="767" t="s">
        <v>6</v>
      </c>
      <c r="C17" s="767">
        <v>3</v>
      </c>
      <c r="D17" s="768" t="s">
        <v>708</v>
      </c>
      <c r="E17" s="767" t="s">
        <v>392</v>
      </c>
      <c r="F17" s="767"/>
      <c r="G17" s="767">
        <v>1</v>
      </c>
      <c r="H17" s="678">
        <v>45474</v>
      </c>
      <c r="I17" s="675">
        <v>45323</v>
      </c>
      <c r="J17" s="767">
        <v>0</v>
      </c>
      <c r="K17" s="767">
        <v>9</v>
      </c>
      <c r="L17" s="771">
        <v>1600</v>
      </c>
      <c r="M17" s="1568"/>
      <c r="N17" s="680" t="s">
        <v>373</v>
      </c>
      <c r="Q17" s="1447"/>
      <c r="R17" s="1501"/>
      <c r="S17" s="1504"/>
      <c r="T17" s="762" t="s">
        <v>241</v>
      </c>
      <c r="U17" s="762">
        <f>SUM(G195:G227)</f>
        <v>8</v>
      </c>
    </row>
    <row r="18" spans="1:21" ht="63.75" customHeight="1" thickBot="1" x14ac:dyDescent="0.3">
      <c r="A18" s="1565"/>
      <c r="B18" s="767" t="s">
        <v>6</v>
      </c>
      <c r="C18" s="767">
        <v>4</v>
      </c>
      <c r="D18" s="768" t="s">
        <v>709</v>
      </c>
      <c r="E18" s="767" t="s">
        <v>392</v>
      </c>
      <c r="F18" s="767"/>
      <c r="G18" s="767"/>
      <c r="H18" s="678">
        <v>45474</v>
      </c>
      <c r="I18" s="675">
        <v>45323</v>
      </c>
      <c r="J18" s="767">
        <v>1</v>
      </c>
      <c r="K18" s="767">
        <v>9</v>
      </c>
      <c r="L18" s="771">
        <v>1600</v>
      </c>
      <c r="M18" s="1568"/>
      <c r="N18" s="680" t="s">
        <v>373</v>
      </c>
      <c r="Q18" s="1447">
        <v>9</v>
      </c>
      <c r="R18" s="1502" t="s">
        <v>368</v>
      </c>
      <c r="S18" s="1505">
        <f>COUNTIF(E183:E194,"в работе")</f>
        <v>8</v>
      </c>
      <c r="T18" s="763" t="s">
        <v>240</v>
      </c>
      <c r="U18" s="763">
        <f>SUM(F183:F194)</f>
        <v>0</v>
      </c>
    </row>
    <row r="19" spans="1:21" ht="63.75" customHeight="1" thickBot="1" x14ac:dyDescent="0.3">
      <c r="A19" s="1565"/>
      <c r="B19" s="767" t="s">
        <v>6</v>
      </c>
      <c r="C19" s="767">
        <v>5</v>
      </c>
      <c r="D19" s="768" t="s">
        <v>710</v>
      </c>
      <c r="E19" s="767" t="s">
        <v>392</v>
      </c>
      <c r="F19" s="767"/>
      <c r="G19" s="767">
        <v>1</v>
      </c>
      <c r="H19" s="678">
        <v>45474</v>
      </c>
      <c r="I19" s="675">
        <v>45323</v>
      </c>
      <c r="J19" s="767">
        <v>1</v>
      </c>
      <c r="K19" s="767">
        <v>9</v>
      </c>
      <c r="L19" s="771">
        <v>1600</v>
      </c>
      <c r="M19" s="1568"/>
      <c r="N19" s="680" t="s">
        <v>373</v>
      </c>
      <c r="Q19" s="1447"/>
      <c r="R19" s="1502"/>
      <c r="S19" s="1506"/>
      <c r="T19" s="763" t="s">
        <v>241</v>
      </c>
      <c r="U19" s="763">
        <f>SUM(G183:G194)</f>
        <v>1</v>
      </c>
    </row>
    <row r="20" spans="1:21" ht="63.75" customHeight="1" thickBot="1" x14ac:dyDescent="0.3">
      <c r="A20" s="1565"/>
      <c r="B20" s="767" t="s">
        <v>6</v>
      </c>
      <c r="C20" s="767">
        <v>6</v>
      </c>
      <c r="D20" s="768" t="s">
        <v>711</v>
      </c>
      <c r="E20" s="767" t="s">
        <v>392</v>
      </c>
      <c r="F20" s="767"/>
      <c r="G20" s="767"/>
      <c r="H20" s="678">
        <v>45474</v>
      </c>
      <c r="I20" s="675">
        <v>45323</v>
      </c>
      <c r="J20" s="767">
        <v>1</v>
      </c>
      <c r="K20" s="767">
        <v>10</v>
      </c>
      <c r="L20" s="771">
        <v>1275</v>
      </c>
      <c r="M20" s="1568"/>
      <c r="N20" s="680" t="s">
        <v>373</v>
      </c>
      <c r="Q20" s="1447">
        <v>10</v>
      </c>
      <c r="R20" s="1501" t="s">
        <v>363</v>
      </c>
      <c r="S20" s="1503">
        <f>COUNTIF(E249:E253,"в работе")</f>
        <v>4</v>
      </c>
      <c r="T20" s="762" t="s">
        <v>240</v>
      </c>
      <c r="U20" s="762">
        <f>SUM(F249:F253)</f>
        <v>0</v>
      </c>
    </row>
    <row r="21" spans="1:21" ht="63.75" customHeight="1" thickBot="1" x14ac:dyDescent="0.3">
      <c r="A21" s="1565"/>
      <c r="B21" s="767" t="s">
        <v>6</v>
      </c>
      <c r="C21" s="767">
        <v>7</v>
      </c>
      <c r="D21" s="768" t="s">
        <v>712</v>
      </c>
      <c r="E21" s="767" t="s">
        <v>392</v>
      </c>
      <c r="F21" s="767"/>
      <c r="G21" s="767">
        <v>4</v>
      </c>
      <c r="H21" s="678">
        <v>45474</v>
      </c>
      <c r="I21" s="675">
        <v>45323</v>
      </c>
      <c r="J21" s="767">
        <v>1</v>
      </c>
      <c r="K21" s="767">
        <v>10</v>
      </c>
      <c r="L21" s="771">
        <v>1275</v>
      </c>
      <c r="M21" s="1568"/>
      <c r="N21" s="680" t="s">
        <v>373</v>
      </c>
      <c r="Q21" s="1447"/>
      <c r="R21" s="1501"/>
      <c r="S21" s="1504"/>
      <c r="T21" s="762" t="s">
        <v>241</v>
      </c>
      <c r="U21" s="762">
        <f>SUM(G249:G253)</f>
        <v>5</v>
      </c>
    </row>
    <row r="22" spans="1:21" ht="63.75" customHeight="1" thickBot="1" x14ac:dyDescent="0.3">
      <c r="A22" s="1565"/>
      <c r="B22" s="767" t="s">
        <v>6</v>
      </c>
      <c r="C22" s="767">
        <v>8</v>
      </c>
      <c r="D22" s="768" t="s">
        <v>713</v>
      </c>
      <c r="E22" s="767" t="s">
        <v>392</v>
      </c>
      <c r="F22" s="767"/>
      <c r="G22" s="767"/>
      <c r="H22" s="678">
        <v>45474</v>
      </c>
      <c r="I22" s="675">
        <v>45323</v>
      </c>
      <c r="J22" s="767">
        <v>0</v>
      </c>
      <c r="K22" s="767">
        <v>3</v>
      </c>
      <c r="L22" s="771">
        <v>1000</v>
      </c>
      <c r="M22" s="1568"/>
      <c r="N22" s="680" t="s">
        <v>373</v>
      </c>
      <c r="Q22" s="1498">
        <v>11</v>
      </c>
      <c r="R22" s="1499" t="s">
        <v>568</v>
      </c>
      <c r="S22" s="1499">
        <f>COUNTIF(E376:E388,"в работе")</f>
        <v>13</v>
      </c>
      <c r="T22" s="763" t="s">
        <v>240</v>
      </c>
      <c r="U22" s="763">
        <f>SUM(F376:F388)</f>
        <v>0</v>
      </c>
    </row>
    <row r="23" spans="1:21" ht="63.75" customHeight="1" thickBot="1" x14ac:dyDescent="0.3">
      <c r="A23" s="1566"/>
      <c r="B23" s="764" t="s">
        <v>6</v>
      </c>
      <c r="C23" s="764">
        <v>9</v>
      </c>
      <c r="D23" s="768" t="s">
        <v>714</v>
      </c>
      <c r="E23" s="764" t="s">
        <v>392</v>
      </c>
      <c r="F23" s="764"/>
      <c r="G23" s="764"/>
      <c r="H23" s="682">
        <v>45474</v>
      </c>
      <c r="I23" s="675">
        <v>45323</v>
      </c>
      <c r="J23" s="764">
        <v>0</v>
      </c>
      <c r="K23" s="764">
        <v>3</v>
      </c>
      <c r="L23" s="774">
        <v>1000</v>
      </c>
      <c r="M23" s="1570"/>
      <c r="N23" s="684" t="s">
        <v>373</v>
      </c>
      <c r="Q23" s="1498"/>
      <c r="R23" s="1500"/>
      <c r="S23" s="1500"/>
      <c r="T23" s="763" t="s">
        <v>241</v>
      </c>
      <c r="U23" s="763">
        <f>SUM(G376:G388)</f>
        <v>0</v>
      </c>
    </row>
    <row r="24" spans="1:21" ht="18.75" customHeight="1" thickBot="1" x14ac:dyDescent="0.3">
      <c r="A24" s="1564" t="s">
        <v>9</v>
      </c>
      <c r="B24" s="767" t="s">
        <v>39</v>
      </c>
      <c r="C24" s="768">
        <v>1</v>
      </c>
      <c r="D24" s="768" t="s">
        <v>102</v>
      </c>
      <c r="E24" s="768" t="s">
        <v>392</v>
      </c>
      <c r="F24" s="768"/>
      <c r="G24" s="768"/>
      <c r="H24" s="675">
        <v>45474</v>
      </c>
      <c r="I24" s="675">
        <v>45323</v>
      </c>
      <c r="J24" s="768">
        <v>0</v>
      </c>
      <c r="K24" s="768">
        <v>5</v>
      </c>
      <c r="L24" s="676">
        <v>1000</v>
      </c>
      <c r="M24" s="1571" t="s">
        <v>719</v>
      </c>
      <c r="N24" s="677" t="s">
        <v>374</v>
      </c>
      <c r="Q24" s="1447">
        <v>12</v>
      </c>
      <c r="R24" s="1447" t="s">
        <v>586</v>
      </c>
      <c r="S24" s="1462">
        <f>COUNTIF(E389:E401,"в работе")</f>
        <v>13</v>
      </c>
      <c r="T24" s="762" t="s">
        <v>240</v>
      </c>
      <c r="U24" s="762">
        <f>SUM(F389:F401)</f>
        <v>2</v>
      </c>
    </row>
    <row r="25" spans="1:21" ht="19.5" thickBot="1" x14ac:dyDescent="0.3">
      <c r="A25" s="1565"/>
      <c r="B25" s="767" t="s">
        <v>40</v>
      </c>
      <c r="C25" s="767">
        <v>2</v>
      </c>
      <c r="D25" s="767">
        <v>708509</v>
      </c>
      <c r="E25" s="767" t="s">
        <v>392</v>
      </c>
      <c r="F25" s="767"/>
      <c r="G25" s="767"/>
      <c r="H25" s="678">
        <v>45474</v>
      </c>
      <c r="I25" s="675">
        <v>45323</v>
      </c>
      <c r="J25" s="767">
        <v>0</v>
      </c>
      <c r="K25" s="767">
        <v>5</v>
      </c>
      <c r="L25" s="771">
        <v>1000</v>
      </c>
      <c r="M25" s="1571"/>
      <c r="N25" s="680" t="s">
        <v>375</v>
      </c>
      <c r="Q25" s="1447"/>
      <c r="R25" s="1447"/>
      <c r="S25" s="1446"/>
      <c r="T25" s="762" t="s">
        <v>241</v>
      </c>
      <c r="U25" s="762">
        <f>SUM(G389:G401)</f>
        <v>0</v>
      </c>
    </row>
    <row r="26" spans="1:21" ht="19.5" thickBot="1" x14ac:dyDescent="0.3">
      <c r="A26" s="1565"/>
      <c r="B26" s="767" t="s">
        <v>40</v>
      </c>
      <c r="C26" s="767">
        <v>3</v>
      </c>
      <c r="D26" s="767" t="s">
        <v>101</v>
      </c>
      <c r="E26" s="767" t="s">
        <v>392</v>
      </c>
      <c r="F26" s="767"/>
      <c r="G26" s="767"/>
      <c r="H26" s="678">
        <v>45474</v>
      </c>
      <c r="I26" s="675">
        <v>45323</v>
      </c>
      <c r="J26" s="767">
        <v>0</v>
      </c>
      <c r="K26" s="767">
        <v>5</v>
      </c>
      <c r="L26" s="771">
        <v>1000</v>
      </c>
      <c r="M26" s="1571"/>
      <c r="N26" s="680" t="s">
        <v>374</v>
      </c>
      <c r="Q26" s="1498">
        <v>13</v>
      </c>
      <c r="R26" s="1498" t="s">
        <v>664</v>
      </c>
      <c r="S26" s="1499">
        <f>COUNTIF(E443:E461,"в работе")</f>
        <v>19</v>
      </c>
      <c r="T26" s="763" t="s">
        <v>240</v>
      </c>
      <c r="U26" s="763">
        <f>SUM(F443:F461)</f>
        <v>0</v>
      </c>
    </row>
    <row r="27" spans="1:21" ht="19.5" thickBot="1" x14ac:dyDescent="0.3">
      <c r="A27" s="1565"/>
      <c r="B27" s="767" t="s">
        <v>401</v>
      </c>
      <c r="C27" s="767">
        <v>4</v>
      </c>
      <c r="D27" s="767" t="s">
        <v>98</v>
      </c>
      <c r="E27" s="767" t="s">
        <v>392</v>
      </c>
      <c r="F27" s="767"/>
      <c r="G27" s="767"/>
      <c r="H27" s="678">
        <v>45474</v>
      </c>
      <c r="I27" s="675">
        <v>45323</v>
      </c>
      <c r="J27" s="767">
        <v>0</v>
      </c>
      <c r="K27" s="767">
        <v>5</v>
      </c>
      <c r="L27" s="771">
        <v>1000</v>
      </c>
      <c r="M27" s="1571"/>
      <c r="N27" s="680" t="s">
        <v>374</v>
      </c>
      <c r="Q27" s="1498"/>
      <c r="R27" s="1498"/>
      <c r="S27" s="1500"/>
      <c r="T27" s="763" t="s">
        <v>241</v>
      </c>
      <c r="U27" s="763">
        <f>SUM(G443:G461)</f>
        <v>0</v>
      </c>
    </row>
    <row r="28" spans="1:21" ht="19.5" thickBot="1" x14ac:dyDescent="0.3">
      <c r="A28" s="1565"/>
      <c r="B28" s="767" t="s">
        <v>41</v>
      </c>
      <c r="C28" s="767">
        <v>5</v>
      </c>
      <c r="D28" s="767" t="s">
        <v>100</v>
      </c>
      <c r="E28" s="767" t="s">
        <v>392</v>
      </c>
      <c r="F28" s="767"/>
      <c r="G28" s="767"/>
      <c r="H28" s="678">
        <v>45474</v>
      </c>
      <c r="I28" s="675">
        <v>45323</v>
      </c>
      <c r="J28" s="767">
        <v>0</v>
      </c>
      <c r="K28" s="767">
        <v>5</v>
      </c>
      <c r="L28" s="771">
        <v>1000</v>
      </c>
      <c r="M28" s="1571"/>
      <c r="N28" s="680" t="s">
        <v>374</v>
      </c>
      <c r="Q28" s="1447">
        <v>14</v>
      </c>
      <c r="R28" s="1447" t="s">
        <v>675</v>
      </c>
      <c r="S28" s="1462">
        <f>COUNTIF(E462:E481,"в работе")</f>
        <v>20</v>
      </c>
      <c r="T28" s="762" t="s">
        <v>240</v>
      </c>
      <c r="U28" s="762">
        <f>SUM(F462:F481)</f>
        <v>0</v>
      </c>
    </row>
    <row r="29" spans="1:21" ht="19.5" thickBot="1" x14ac:dyDescent="0.3">
      <c r="A29" s="1565"/>
      <c r="B29" s="767" t="s">
        <v>41</v>
      </c>
      <c r="C29" s="767">
        <v>6</v>
      </c>
      <c r="D29" s="767">
        <v>708511</v>
      </c>
      <c r="E29" s="767" t="s">
        <v>392</v>
      </c>
      <c r="F29" s="767"/>
      <c r="G29" s="767"/>
      <c r="H29" s="678">
        <v>45474</v>
      </c>
      <c r="I29" s="675">
        <v>45323</v>
      </c>
      <c r="J29" s="767">
        <v>0</v>
      </c>
      <c r="K29" s="767">
        <v>5</v>
      </c>
      <c r="L29" s="771">
        <v>1000</v>
      </c>
      <c r="M29" s="1571"/>
      <c r="N29" s="680" t="s">
        <v>375</v>
      </c>
      <c r="Q29" s="1447"/>
      <c r="R29" s="1447"/>
      <c r="S29" s="1446"/>
      <c r="T29" s="762" t="s">
        <v>241</v>
      </c>
      <c r="U29" s="762">
        <f>SUM(G462:G481)</f>
        <v>1</v>
      </c>
    </row>
    <row r="30" spans="1:21" ht="19.5" thickBot="1" x14ac:dyDescent="0.3">
      <c r="A30" s="1565"/>
      <c r="B30" s="767" t="s">
        <v>42</v>
      </c>
      <c r="C30" s="767">
        <v>7</v>
      </c>
      <c r="D30" s="767" t="s">
        <v>99</v>
      </c>
      <c r="E30" s="767" t="s">
        <v>392</v>
      </c>
      <c r="F30" s="767"/>
      <c r="G30" s="767"/>
      <c r="H30" s="678">
        <v>45474</v>
      </c>
      <c r="I30" s="675">
        <v>45323</v>
      </c>
      <c r="J30" s="767">
        <v>0</v>
      </c>
      <c r="K30" s="767">
        <v>5</v>
      </c>
      <c r="L30" s="771">
        <v>1000</v>
      </c>
      <c r="M30" s="1571"/>
      <c r="N30" s="680" t="s">
        <v>374</v>
      </c>
      <c r="Q30" s="1498">
        <v>15</v>
      </c>
      <c r="R30" s="1498" t="s">
        <v>699</v>
      </c>
      <c r="S30" s="1499">
        <f>COUNTIF(E482:E489,"в работе")</f>
        <v>5</v>
      </c>
      <c r="T30" s="763" t="s">
        <v>240</v>
      </c>
      <c r="U30" s="763">
        <f>SUM(F482:F489)</f>
        <v>0</v>
      </c>
    </row>
    <row r="31" spans="1:21" ht="18.75" customHeight="1" thickBot="1" x14ac:dyDescent="0.3">
      <c r="A31" s="1565"/>
      <c r="B31" s="767" t="s">
        <v>10</v>
      </c>
      <c r="C31" s="767">
        <v>1</v>
      </c>
      <c r="D31" s="767" t="s">
        <v>103</v>
      </c>
      <c r="E31" s="767" t="s">
        <v>392</v>
      </c>
      <c r="F31" s="767"/>
      <c r="G31" s="767"/>
      <c r="H31" s="678">
        <v>45474</v>
      </c>
      <c r="I31" s="675">
        <v>45323</v>
      </c>
      <c r="J31" s="767">
        <v>0</v>
      </c>
      <c r="K31" s="767">
        <v>5</v>
      </c>
      <c r="L31" s="771">
        <v>1000</v>
      </c>
      <c r="M31" s="1571" t="s">
        <v>740</v>
      </c>
      <c r="N31" s="680" t="s">
        <v>374</v>
      </c>
      <c r="Q31" s="1498"/>
      <c r="R31" s="1498"/>
      <c r="S31" s="1500"/>
      <c r="T31" s="763" t="s">
        <v>241</v>
      </c>
      <c r="U31" s="763">
        <f>SUM(G482:G489)</f>
        <v>0</v>
      </c>
    </row>
    <row r="32" spans="1:21" ht="19.5" thickBot="1" x14ac:dyDescent="0.3">
      <c r="A32" s="1565"/>
      <c r="B32" s="767" t="s">
        <v>11</v>
      </c>
      <c r="C32" s="767">
        <v>2</v>
      </c>
      <c r="D32" s="767" t="s">
        <v>104</v>
      </c>
      <c r="E32" s="767" t="s">
        <v>392</v>
      </c>
      <c r="F32" s="767"/>
      <c r="G32" s="767"/>
      <c r="H32" s="678">
        <v>45474</v>
      </c>
      <c r="I32" s="675">
        <v>45323</v>
      </c>
      <c r="J32" s="767">
        <v>0</v>
      </c>
      <c r="K32" s="767">
        <v>5</v>
      </c>
      <c r="L32" s="771">
        <v>1000</v>
      </c>
      <c r="M32" s="1571"/>
      <c r="N32" s="680" t="s">
        <v>374</v>
      </c>
      <c r="Q32" s="1447">
        <v>14</v>
      </c>
      <c r="R32" s="1447" t="s">
        <v>630</v>
      </c>
      <c r="S32" s="1462">
        <f>COUNTIF(E402:E442,"в работе")</f>
        <v>0</v>
      </c>
      <c r="T32" s="762" t="s">
        <v>240</v>
      </c>
      <c r="U32" s="762">
        <f>SUM(F402:F442)</f>
        <v>0</v>
      </c>
    </row>
    <row r="33" spans="1:21" ht="19.5" thickBot="1" x14ac:dyDescent="0.3">
      <c r="A33" s="1565"/>
      <c r="B33" s="767" t="s">
        <v>12</v>
      </c>
      <c r="C33" s="767">
        <v>3</v>
      </c>
      <c r="D33" s="767" t="s">
        <v>105</v>
      </c>
      <c r="E33" s="767" t="s">
        <v>392</v>
      </c>
      <c r="F33" s="767"/>
      <c r="G33" s="767"/>
      <c r="H33" s="678">
        <v>45474</v>
      </c>
      <c r="I33" s="675">
        <v>45323</v>
      </c>
      <c r="J33" s="767">
        <v>0</v>
      </c>
      <c r="K33" s="767">
        <v>5</v>
      </c>
      <c r="L33" s="771">
        <v>1000</v>
      </c>
      <c r="M33" s="1571"/>
      <c r="N33" s="680" t="s">
        <v>374</v>
      </c>
      <c r="Q33" s="1447"/>
      <c r="R33" s="1447"/>
      <c r="S33" s="1446"/>
      <c r="T33" s="762" t="s">
        <v>241</v>
      </c>
      <c r="U33" s="762">
        <f>SUM(G402:G442)</f>
        <v>0</v>
      </c>
    </row>
    <row r="34" spans="1:21" ht="16.5" thickBot="1" x14ac:dyDescent="0.3">
      <c r="A34" s="1565"/>
      <c r="B34" s="767" t="s">
        <v>13</v>
      </c>
      <c r="C34" s="767">
        <v>4</v>
      </c>
      <c r="D34" s="767" t="s">
        <v>106</v>
      </c>
      <c r="E34" s="767" t="s">
        <v>392</v>
      </c>
      <c r="F34" s="767"/>
      <c r="G34" s="767"/>
      <c r="H34" s="678">
        <v>45474</v>
      </c>
      <c r="I34" s="675">
        <v>45323</v>
      </c>
      <c r="J34" s="767">
        <v>0</v>
      </c>
      <c r="K34" s="767">
        <v>5</v>
      </c>
      <c r="L34" s="771">
        <v>1000</v>
      </c>
      <c r="M34" s="1571"/>
      <c r="N34" s="680" t="s">
        <v>374</v>
      </c>
    </row>
    <row r="35" spans="1:21" ht="15.75" customHeight="1" thickBot="1" x14ac:dyDescent="0.3">
      <c r="A35" s="1565"/>
      <c r="B35" s="767" t="s">
        <v>14</v>
      </c>
      <c r="C35" s="767">
        <v>1</v>
      </c>
      <c r="D35" s="767" t="s">
        <v>107</v>
      </c>
      <c r="E35" s="767" t="s">
        <v>392</v>
      </c>
      <c r="F35" s="767"/>
      <c r="G35" s="767"/>
      <c r="H35" s="678">
        <v>45474</v>
      </c>
      <c r="I35" s="675">
        <v>45323</v>
      </c>
      <c r="J35" s="767">
        <v>0</v>
      </c>
      <c r="K35" s="767">
        <v>5</v>
      </c>
      <c r="L35" s="771">
        <v>1000</v>
      </c>
      <c r="M35" s="1571" t="s">
        <v>741</v>
      </c>
      <c r="N35" s="680" t="s">
        <v>374</v>
      </c>
    </row>
    <row r="36" spans="1:21" ht="16.5" thickBot="1" x14ac:dyDescent="0.3">
      <c r="A36" s="1565"/>
      <c r="B36" s="767" t="s">
        <v>15</v>
      </c>
      <c r="C36" s="767">
        <v>2</v>
      </c>
      <c r="D36" s="767" t="s">
        <v>108</v>
      </c>
      <c r="E36" s="767" t="s">
        <v>392</v>
      </c>
      <c r="F36" s="767"/>
      <c r="G36" s="767"/>
      <c r="H36" s="678">
        <v>45474</v>
      </c>
      <c r="I36" s="675">
        <v>45323</v>
      </c>
      <c r="J36" s="767">
        <v>0</v>
      </c>
      <c r="K36" s="767">
        <v>5</v>
      </c>
      <c r="L36" s="771">
        <v>1000</v>
      </c>
      <c r="M36" s="1571"/>
      <c r="N36" s="680" t="s">
        <v>374</v>
      </c>
    </row>
    <row r="37" spans="1:21" ht="16.5" thickBot="1" x14ac:dyDescent="0.3">
      <c r="A37" s="1565"/>
      <c r="B37" s="767" t="s">
        <v>16</v>
      </c>
      <c r="C37" s="767">
        <v>3</v>
      </c>
      <c r="D37" s="767" t="s">
        <v>109</v>
      </c>
      <c r="E37" s="767" t="s">
        <v>392</v>
      </c>
      <c r="F37" s="767"/>
      <c r="G37" s="767"/>
      <c r="H37" s="678">
        <v>45474</v>
      </c>
      <c r="I37" s="675">
        <v>45323</v>
      </c>
      <c r="J37" s="767">
        <v>0</v>
      </c>
      <c r="K37" s="767">
        <v>5</v>
      </c>
      <c r="L37" s="771">
        <v>1000</v>
      </c>
      <c r="M37" s="1571"/>
      <c r="N37" s="680" t="s">
        <v>374</v>
      </c>
    </row>
    <row r="38" spans="1:21" ht="16.5" thickBot="1" x14ac:dyDescent="0.3">
      <c r="A38" s="1565"/>
      <c r="B38" s="767" t="s">
        <v>17</v>
      </c>
      <c r="C38" s="767">
        <v>4</v>
      </c>
      <c r="D38" s="767" t="s">
        <v>110</v>
      </c>
      <c r="E38" s="767" t="s">
        <v>392</v>
      </c>
      <c r="F38" s="767"/>
      <c r="G38" s="767"/>
      <c r="H38" s="678">
        <v>45474</v>
      </c>
      <c r="I38" s="675">
        <v>45323</v>
      </c>
      <c r="J38" s="767">
        <v>0</v>
      </c>
      <c r="K38" s="767">
        <v>5</v>
      </c>
      <c r="L38" s="771">
        <v>1000</v>
      </c>
      <c r="M38" s="1571"/>
      <c r="N38" s="680" t="s">
        <v>374</v>
      </c>
    </row>
    <row r="39" spans="1:21" ht="15.75" customHeight="1" thickBot="1" x14ac:dyDescent="0.3">
      <c r="A39" s="1565"/>
      <c r="B39" s="767" t="s">
        <v>18</v>
      </c>
      <c r="C39" s="767">
        <v>1</v>
      </c>
      <c r="D39" s="767" t="s">
        <v>111</v>
      </c>
      <c r="E39" s="767" t="s">
        <v>392</v>
      </c>
      <c r="F39" s="767"/>
      <c r="G39" s="767"/>
      <c r="H39" s="678">
        <v>45474</v>
      </c>
      <c r="I39" s="675">
        <v>45323</v>
      </c>
      <c r="J39" s="767">
        <v>0</v>
      </c>
      <c r="K39" s="767">
        <v>5</v>
      </c>
      <c r="L39" s="771">
        <v>1000</v>
      </c>
      <c r="M39" s="1571" t="s">
        <v>742</v>
      </c>
      <c r="N39" s="680" t="s">
        <v>374</v>
      </c>
    </row>
    <row r="40" spans="1:21" ht="16.5" thickBot="1" x14ac:dyDescent="0.3">
      <c r="A40" s="1565"/>
      <c r="B40" s="767" t="s">
        <v>19</v>
      </c>
      <c r="C40" s="767">
        <v>2</v>
      </c>
      <c r="D40" s="767" t="s">
        <v>112</v>
      </c>
      <c r="E40" s="767" t="s">
        <v>392</v>
      </c>
      <c r="F40" s="767"/>
      <c r="G40" s="767"/>
      <c r="H40" s="678">
        <v>45474</v>
      </c>
      <c r="I40" s="675">
        <v>45323</v>
      </c>
      <c r="J40" s="767">
        <v>0</v>
      </c>
      <c r="K40" s="767">
        <v>5</v>
      </c>
      <c r="L40" s="771">
        <v>1000</v>
      </c>
      <c r="M40" s="1571"/>
      <c r="N40" s="680" t="s">
        <v>374</v>
      </c>
    </row>
    <row r="41" spans="1:21" ht="16.5" thickBot="1" x14ac:dyDescent="0.3">
      <c r="A41" s="1565"/>
      <c r="B41" s="767" t="s">
        <v>20</v>
      </c>
      <c r="C41" s="767">
        <v>3</v>
      </c>
      <c r="D41" s="767" t="s">
        <v>113</v>
      </c>
      <c r="E41" s="767" t="s">
        <v>392</v>
      </c>
      <c r="F41" s="767"/>
      <c r="G41" s="767"/>
      <c r="H41" s="678">
        <v>45474</v>
      </c>
      <c r="I41" s="675">
        <v>45323</v>
      </c>
      <c r="J41" s="767">
        <v>0</v>
      </c>
      <c r="K41" s="767">
        <v>5</v>
      </c>
      <c r="L41" s="771">
        <v>1000</v>
      </c>
      <c r="M41" s="1571"/>
      <c r="N41" s="680" t="s">
        <v>374</v>
      </c>
    </row>
    <row r="42" spans="1:21" ht="16.5" thickBot="1" x14ac:dyDescent="0.3">
      <c r="A42" s="1565"/>
      <c r="B42" s="767" t="s">
        <v>21</v>
      </c>
      <c r="C42" s="767">
        <v>4</v>
      </c>
      <c r="D42" s="767" t="s">
        <v>114</v>
      </c>
      <c r="E42" s="767" t="s">
        <v>392</v>
      </c>
      <c r="F42" s="767"/>
      <c r="G42" s="767"/>
      <c r="H42" s="678">
        <v>45474</v>
      </c>
      <c r="I42" s="675">
        <v>45323</v>
      </c>
      <c r="J42" s="767">
        <v>0</v>
      </c>
      <c r="K42" s="767">
        <v>5</v>
      </c>
      <c r="L42" s="771">
        <v>1000</v>
      </c>
      <c r="M42" s="1571"/>
      <c r="N42" s="680" t="s">
        <v>374</v>
      </c>
    </row>
    <row r="43" spans="1:21" ht="16.5" thickBot="1" x14ac:dyDescent="0.3">
      <c r="A43" s="1565"/>
      <c r="B43" s="767" t="s">
        <v>116</v>
      </c>
      <c r="C43" s="767">
        <v>5</v>
      </c>
      <c r="D43" s="767" t="s">
        <v>115</v>
      </c>
      <c r="E43" s="767" t="s">
        <v>392</v>
      </c>
      <c r="F43" s="767"/>
      <c r="G43" s="767"/>
      <c r="H43" s="678">
        <v>45474</v>
      </c>
      <c r="I43" s="675">
        <v>45323</v>
      </c>
      <c r="J43" s="767">
        <v>0</v>
      </c>
      <c r="K43" s="767">
        <v>5</v>
      </c>
      <c r="L43" s="771">
        <v>1000</v>
      </c>
      <c r="M43" s="1571"/>
      <c r="N43" s="680" t="s">
        <v>374</v>
      </c>
    </row>
    <row r="44" spans="1:21" ht="15.75" customHeight="1" thickBot="1" x14ac:dyDescent="0.3">
      <c r="A44" s="1565"/>
      <c r="B44" s="767" t="s">
        <v>22</v>
      </c>
      <c r="C44" s="767">
        <v>1</v>
      </c>
      <c r="D44" s="767" t="s">
        <v>117</v>
      </c>
      <c r="E44" s="767" t="s">
        <v>392</v>
      </c>
      <c r="F44" s="767"/>
      <c r="G44" s="767"/>
      <c r="H44" s="678">
        <v>45474</v>
      </c>
      <c r="I44" s="675">
        <v>45323</v>
      </c>
      <c r="J44" s="767">
        <v>0</v>
      </c>
      <c r="K44" s="767">
        <v>5</v>
      </c>
      <c r="L44" s="771">
        <v>1000</v>
      </c>
      <c r="M44" s="1571" t="s">
        <v>743</v>
      </c>
      <c r="N44" s="680" t="s">
        <v>374</v>
      </c>
    </row>
    <row r="45" spans="1:21" ht="16.5" thickBot="1" x14ac:dyDescent="0.3">
      <c r="A45" s="1565"/>
      <c r="B45" s="767" t="s">
        <v>23</v>
      </c>
      <c r="C45" s="767">
        <v>2</v>
      </c>
      <c r="D45" s="767" t="s">
        <v>402</v>
      </c>
      <c r="E45" s="767" t="s">
        <v>392</v>
      </c>
      <c r="F45" s="767"/>
      <c r="G45" s="767"/>
      <c r="H45" s="678">
        <v>45474</v>
      </c>
      <c r="I45" s="675">
        <v>45323</v>
      </c>
      <c r="J45" s="767">
        <v>0</v>
      </c>
      <c r="K45" s="767">
        <v>5</v>
      </c>
      <c r="L45" s="771">
        <v>1000</v>
      </c>
      <c r="M45" s="1571"/>
      <c r="N45" s="680" t="s">
        <v>374</v>
      </c>
    </row>
    <row r="46" spans="1:21" ht="19.5" thickBot="1" x14ac:dyDescent="0.3">
      <c r="A46" s="1565"/>
      <c r="B46" s="767" t="s">
        <v>24</v>
      </c>
      <c r="C46" s="767">
        <v>3</v>
      </c>
      <c r="D46" s="767" t="s">
        <v>119</v>
      </c>
      <c r="E46" s="767" t="s">
        <v>392</v>
      </c>
      <c r="F46" s="767"/>
      <c r="G46" s="767">
        <v>1</v>
      </c>
      <c r="H46" s="678">
        <v>45474</v>
      </c>
      <c r="I46" s="675">
        <v>45323</v>
      </c>
      <c r="J46" s="767">
        <v>0</v>
      </c>
      <c r="K46" s="767">
        <v>5</v>
      </c>
      <c r="L46" s="771">
        <v>1000</v>
      </c>
      <c r="M46" s="1571"/>
      <c r="N46" s="680" t="s">
        <v>374</v>
      </c>
      <c r="R46" s="211" t="s">
        <v>371</v>
      </c>
      <c r="S46" s="211"/>
      <c r="T46" s="127" t="s">
        <v>240</v>
      </c>
      <c r="U46" s="761">
        <f>SUM(U2+U4+U6+U8+U10+U12+U14+U16+U18+U20+U22+U24+U26+U28+U30+U32)</f>
        <v>26</v>
      </c>
    </row>
    <row r="47" spans="1:21" ht="19.5" thickBot="1" x14ac:dyDescent="0.3">
      <c r="A47" s="1565"/>
      <c r="B47" s="767" t="s">
        <v>25</v>
      </c>
      <c r="C47" s="767">
        <v>4</v>
      </c>
      <c r="D47" s="767" t="s">
        <v>120</v>
      </c>
      <c r="E47" s="767" t="s">
        <v>392</v>
      </c>
      <c r="F47" s="767"/>
      <c r="G47" s="767">
        <v>1</v>
      </c>
      <c r="H47" s="678">
        <v>45474</v>
      </c>
      <c r="I47" s="675">
        <v>45323</v>
      </c>
      <c r="J47" s="767">
        <v>0</v>
      </c>
      <c r="K47" s="767">
        <v>5</v>
      </c>
      <c r="L47" s="771">
        <v>1000</v>
      </c>
      <c r="M47" s="1571"/>
      <c r="N47" s="680" t="s">
        <v>374</v>
      </c>
      <c r="R47" s="761"/>
      <c r="S47" s="761"/>
      <c r="T47" s="127" t="s">
        <v>241</v>
      </c>
      <c r="U47" s="761">
        <f>SUM(U3+U5+U7+U9+U11+U13+U15+U17+U19+U21+U23+U25+U27+U29+U31+U33)</f>
        <v>55</v>
      </c>
    </row>
    <row r="48" spans="1:21" ht="18.75" customHeight="1" thickBot="1" x14ac:dyDescent="0.3">
      <c r="A48" s="1565"/>
      <c r="B48" s="767" t="s">
        <v>26</v>
      </c>
      <c r="C48" s="767">
        <v>1</v>
      </c>
      <c r="D48" s="767" t="s">
        <v>121</v>
      </c>
      <c r="E48" s="767" t="s">
        <v>392</v>
      </c>
      <c r="F48" s="767"/>
      <c r="G48" s="767"/>
      <c r="H48" s="678">
        <v>45474</v>
      </c>
      <c r="I48" s="675">
        <v>45323</v>
      </c>
      <c r="J48" s="767">
        <v>0</v>
      </c>
      <c r="K48" s="767">
        <v>5</v>
      </c>
      <c r="L48" s="771">
        <v>1000</v>
      </c>
      <c r="M48" s="1571" t="s">
        <v>744</v>
      </c>
      <c r="N48" s="680" t="s">
        <v>374</v>
      </c>
      <c r="R48" s="761"/>
      <c r="S48" s="761"/>
      <c r="T48" s="762" t="s">
        <v>372</v>
      </c>
      <c r="U48" s="212">
        <f>SUM(U2:U33)</f>
        <v>81</v>
      </c>
    </row>
    <row r="49" spans="1:21" ht="16.5" thickBot="1" x14ac:dyDescent="0.3">
      <c r="A49" s="1565"/>
      <c r="B49" s="767" t="s">
        <v>27</v>
      </c>
      <c r="C49" s="767">
        <v>2</v>
      </c>
      <c r="D49" s="767" t="s">
        <v>122</v>
      </c>
      <c r="E49" s="767" t="s">
        <v>392</v>
      </c>
      <c r="F49" s="767"/>
      <c r="G49" s="767"/>
      <c r="H49" s="678">
        <v>45474</v>
      </c>
      <c r="I49" s="675">
        <v>45323</v>
      </c>
      <c r="J49" s="767">
        <v>0</v>
      </c>
      <c r="K49" s="767">
        <v>5</v>
      </c>
      <c r="L49" s="771">
        <v>1000</v>
      </c>
      <c r="M49" s="1571"/>
      <c r="N49" s="680" t="s">
        <v>374</v>
      </c>
    </row>
    <row r="50" spans="1:21" ht="16.5" thickBot="1" x14ac:dyDescent="0.3">
      <c r="A50" s="1565"/>
      <c r="B50" s="767" t="s">
        <v>28</v>
      </c>
      <c r="C50" s="767">
        <v>3</v>
      </c>
      <c r="D50" s="767" t="s">
        <v>403</v>
      </c>
      <c r="E50" s="767" t="s">
        <v>392</v>
      </c>
      <c r="F50" s="767"/>
      <c r="G50" s="767"/>
      <c r="H50" s="678">
        <v>45474</v>
      </c>
      <c r="I50" s="675">
        <v>45323</v>
      </c>
      <c r="J50" s="767">
        <v>0</v>
      </c>
      <c r="K50" s="767">
        <v>5</v>
      </c>
      <c r="L50" s="771">
        <v>1000</v>
      </c>
      <c r="M50" s="1571"/>
      <c r="N50" s="680" t="s">
        <v>374</v>
      </c>
    </row>
    <row r="51" spans="1:21" ht="16.5" thickBot="1" x14ac:dyDescent="0.3">
      <c r="A51" s="1565"/>
      <c r="B51" s="767" t="s">
        <v>29</v>
      </c>
      <c r="C51" s="767">
        <v>4</v>
      </c>
      <c r="D51" s="767" t="s">
        <v>123</v>
      </c>
      <c r="E51" s="767" t="s">
        <v>392</v>
      </c>
      <c r="F51" s="767"/>
      <c r="G51" s="767"/>
      <c r="H51" s="678">
        <v>45474</v>
      </c>
      <c r="I51" s="675">
        <v>45323</v>
      </c>
      <c r="J51" s="767">
        <v>0</v>
      </c>
      <c r="K51" s="767">
        <v>5</v>
      </c>
      <c r="L51" s="771">
        <v>1000</v>
      </c>
      <c r="M51" s="1571"/>
      <c r="N51" s="680" t="s">
        <v>374</v>
      </c>
      <c r="R51" s="761" t="s">
        <v>94</v>
      </c>
      <c r="S51" s="761"/>
      <c r="T51" s="212">
        <f>COUNT(C2:C489)</f>
        <v>486</v>
      </c>
      <c r="U51" s="761"/>
    </row>
    <row r="52" spans="1:21" ht="63.75" thickBot="1" x14ac:dyDescent="0.3">
      <c r="A52" s="1565"/>
      <c r="B52" s="767" t="s">
        <v>30</v>
      </c>
      <c r="C52" s="767">
        <v>1</v>
      </c>
      <c r="D52" s="767" t="s">
        <v>124</v>
      </c>
      <c r="E52" s="767" t="s">
        <v>392</v>
      </c>
      <c r="F52" s="767"/>
      <c r="G52" s="767">
        <v>1</v>
      </c>
      <c r="H52" s="678">
        <v>45474</v>
      </c>
      <c r="I52" s="675">
        <v>45323</v>
      </c>
      <c r="J52" s="767">
        <v>0</v>
      </c>
      <c r="K52" s="767">
        <v>5</v>
      </c>
      <c r="L52" s="771">
        <v>1000</v>
      </c>
      <c r="M52" s="767" t="s">
        <v>745</v>
      </c>
      <c r="N52" s="680" t="s">
        <v>374</v>
      </c>
      <c r="R52" s="761" t="s">
        <v>394</v>
      </c>
      <c r="S52" s="761"/>
      <c r="T52" s="761">
        <f>COUNTIF(E2:E489,"в работе")</f>
        <v>408</v>
      </c>
      <c r="U52" s="761"/>
    </row>
    <row r="53" spans="1:21" ht="63.75" thickBot="1" x14ac:dyDescent="0.3">
      <c r="A53" s="1565"/>
      <c r="B53" s="767" t="s">
        <v>31</v>
      </c>
      <c r="C53" s="767">
        <v>1</v>
      </c>
      <c r="D53" s="767" t="s">
        <v>397</v>
      </c>
      <c r="E53" s="767" t="s">
        <v>392</v>
      </c>
      <c r="F53" s="767">
        <v>1</v>
      </c>
      <c r="G53" s="767"/>
      <c r="H53" s="678">
        <v>45474</v>
      </c>
      <c r="I53" s="675">
        <v>45323</v>
      </c>
      <c r="J53" s="767">
        <v>0</v>
      </c>
      <c r="K53" s="767">
        <v>5</v>
      </c>
      <c r="L53" s="771">
        <v>1000</v>
      </c>
      <c r="M53" s="767" t="s">
        <v>746</v>
      </c>
      <c r="N53" s="680" t="s">
        <v>374</v>
      </c>
      <c r="R53" s="761" t="s">
        <v>395</v>
      </c>
      <c r="S53" s="761"/>
      <c r="T53" s="761">
        <f>COUNTIF(E2:E489,"отключен")</f>
        <v>77</v>
      </c>
      <c r="U53" s="761"/>
    </row>
    <row r="54" spans="1:21" ht="63.75" thickBot="1" x14ac:dyDescent="0.3">
      <c r="A54" s="1565"/>
      <c r="B54" s="767" t="s">
        <v>32</v>
      </c>
      <c r="C54" s="767">
        <v>1</v>
      </c>
      <c r="D54" s="767" t="s">
        <v>126</v>
      </c>
      <c r="E54" s="767" t="s">
        <v>392</v>
      </c>
      <c r="F54" s="767"/>
      <c r="G54" s="767"/>
      <c r="H54" s="678">
        <v>45474</v>
      </c>
      <c r="I54" s="675">
        <v>45323</v>
      </c>
      <c r="J54" s="767">
        <v>0</v>
      </c>
      <c r="K54" s="767">
        <v>5</v>
      </c>
      <c r="L54" s="771">
        <v>1000</v>
      </c>
      <c r="M54" s="767" t="s">
        <v>747</v>
      </c>
      <c r="N54" s="680" t="s">
        <v>374</v>
      </c>
      <c r="R54" s="761" t="s">
        <v>396</v>
      </c>
      <c r="S54" s="761"/>
      <c r="T54" s="761">
        <f>COUNTIF(E2:E489,"демонтирован")</f>
        <v>3</v>
      </c>
      <c r="U54" s="761"/>
    </row>
    <row r="55" spans="1:21" ht="63.75" thickBot="1" x14ac:dyDescent="0.3">
      <c r="A55" s="1565"/>
      <c r="B55" s="767" t="s">
        <v>33</v>
      </c>
      <c r="C55" s="767">
        <v>1</v>
      </c>
      <c r="D55" s="767" t="s">
        <v>128</v>
      </c>
      <c r="E55" s="767" t="s">
        <v>392</v>
      </c>
      <c r="F55" s="767"/>
      <c r="G55" s="767"/>
      <c r="H55" s="678">
        <v>45474</v>
      </c>
      <c r="I55" s="675">
        <v>45323</v>
      </c>
      <c r="J55" s="767">
        <v>0</v>
      </c>
      <c r="K55" s="767">
        <v>5</v>
      </c>
      <c r="L55" s="771">
        <v>1000</v>
      </c>
      <c r="M55" s="767" t="s">
        <v>720</v>
      </c>
      <c r="N55" s="680" t="s">
        <v>374</v>
      </c>
    </row>
    <row r="56" spans="1:21" ht="63.75" thickBot="1" x14ac:dyDescent="0.3">
      <c r="A56" s="1565"/>
      <c r="B56" s="767" t="s">
        <v>34</v>
      </c>
      <c r="C56" s="767">
        <v>1</v>
      </c>
      <c r="D56" s="767" t="s">
        <v>398</v>
      </c>
      <c r="E56" s="767" t="s">
        <v>392</v>
      </c>
      <c r="F56" s="767"/>
      <c r="G56" s="767"/>
      <c r="H56" s="678">
        <v>45474</v>
      </c>
      <c r="I56" s="675">
        <v>45323</v>
      </c>
      <c r="J56" s="767">
        <v>0</v>
      </c>
      <c r="K56" s="767">
        <v>5</v>
      </c>
      <c r="L56" s="771">
        <v>1000</v>
      </c>
      <c r="M56" s="767" t="s">
        <v>748</v>
      </c>
      <c r="N56" s="680" t="s">
        <v>374</v>
      </c>
    </row>
    <row r="57" spans="1:21" ht="63.75" thickBot="1" x14ac:dyDescent="0.3">
      <c r="A57" s="1565"/>
      <c r="B57" s="767" t="s">
        <v>35</v>
      </c>
      <c r="C57" s="767">
        <v>1</v>
      </c>
      <c r="D57" s="767" t="s">
        <v>129</v>
      </c>
      <c r="E57" s="767" t="s">
        <v>392</v>
      </c>
      <c r="F57" s="767"/>
      <c r="G57" s="767">
        <v>1</v>
      </c>
      <c r="H57" s="678">
        <v>45474</v>
      </c>
      <c r="I57" s="675">
        <v>45323</v>
      </c>
      <c r="J57" s="767">
        <v>0</v>
      </c>
      <c r="K57" s="767">
        <v>5</v>
      </c>
      <c r="L57" s="771">
        <v>1000</v>
      </c>
      <c r="M57" s="767" t="s">
        <v>749</v>
      </c>
      <c r="N57" s="680" t="s">
        <v>374</v>
      </c>
    </row>
    <row r="58" spans="1:21" ht="74.25" customHeight="1" thickBot="1" x14ac:dyDescent="0.3">
      <c r="A58" s="1565"/>
      <c r="B58" s="767" t="s">
        <v>11</v>
      </c>
      <c r="C58" s="767">
        <v>1</v>
      </c>
      <c r="D58" s="771">
        <v>15265</v>
      </c>
      <c r="E58" s="767" t="s">
        <v>392</v>
      </c>
      <c r="F58" s="767"/>
      <c r="G58" s="767"/>
      <c r="H58" s="678">
        <v>45474</v>
      </c>
      <c r="I58" s="675">
        <v>45323</v>
      </c>
      <c r="J58" s="767">
        <v>0</v>
      </c>
      <c r="K58" s="767">
        <v>2</v>
      </c>
      <c r="L58" s="771">
        <v>250</v>
      </c>
      <c r="M58" s="767" t="s">
        <v>740</v>
      </c>
      <c r="N58" s="680" t="s">
        <v>561</v>
      </c>
    </row>
    <row r="59" spans="1:21" ht="63.75" thickBot="1" x14ac:dyDescent="0.3">
      <c r="A59" s="1565"/>
      <c r="B59" s="767" t="s">
        <v>14</v>
      </c>
      <c r="C59" s="767">
        <v>2</v>
      </c>
      <c r="D59" s="771">
        <v>15190</v>
      </c>
      <c r="E59" s="767" t="s">
        <v>392</v>
      </c>
      <c r="F59" s="767"/>
      <c r="G59" s="767"/>
      <c r="H59" s="678">
        <v>45474</v>
      </c>
      <c r="I59" s="675">
        <v>45323</v>
      </c>
      <c r="J59" s="767">
        <v>0</v>
      </c>
      <c r="K59" s="767">
        <v>2</v>
      </c>
      <c r="L59" s="771">
        <v>250</v>
      </c>
      <c r="M59" s="767" t="s">
        <v>741</v>
      </c>
      <c r="N59" s="680" t="s">
        <v>561</v>
      </c>
    </row>
    <row r="60" spans="1:21" ht="15.75" customHeight="1" thickBot="1" x14ac:dyDescent="0.3">
      <c r="A60" s="1565"/>
      <c r="B60" s="767" t="s">
        <v>19</v>
      </c>
      <c r="C60" s="767">
        <v>3</v>
      </c>
      <c r="D60" s="771">
        <v>15234</v>
      </c>
      <c r="E60" s="767" t="s">
        <v>392</v>
      </c>
      <c r="F60" s="767"/>
      <c r="G60" s="767"/>
      <c r="H60" s="678">
        <v>45474</v>
      </c>
      <c r="I60" s="675">
        <v>45323</v>
      </c>
      <c r="J60" s="767">
        <v>0</v>
      </c>
      <c r="K60" s="767">
        <v>2</v>
      </c>
      <c r="L60" s="771">
        <v>250</v>
      </c>
      <c r="M60" s="1571" t="s">
        <v>742</v>
      </c>
      <c r="N60" s="680" t="s">
        <v>561</v>
      </c>
    </row>
    <row r="61" spans="1:21" ht="16.5" thickBot="1" x14ac:dyDescent="0.3">
      <c r="A61" s="1565"/>
      <c r="B61" s="767" t="s">
        <v>19</v>
      </c>
      <c r="C61" s="767">
        <v>4</v>
      </c>
      <c r="D61" s="771">
        <v>15182</v>
      </c>
      <c r="E61" s="767" t="s">
        <v>392</v>
      </c>
      <c r="F61" s="767"/>
      <c r="G61" s="767"/>
      <c r="H61" s="678">
        <v>45474</v>
      </c>
      <c r="I61" s="675">
        <v>45323</v>
      </c>
      <c r="J61" s="767">
        <v>0</v>
      </c>
      <c r="K61" s="767">
        <v>2</v>
      </c>
      <c r="L61" s="771">
        <v>250</v>
      </c>
      <c r="M61" s="1571"/>
      <c r="N61" s="680" t="s">
        <v>561</v>
      </c>
    </row>
    <row r="62" spans="1:21" ht="16.5" thickBot="1" x14ac:dyDescent="0.3">
      <c r="A62" s="1565"/>
      <c r="B62" s="767" t="s">
        <v>116</v>
      </c>
      <c r="C62" s="767">
        <v>5</v>
      </c>
      <c r="D62" s="771">
        <v>15179</v>
      </c>
      <c r="E62" s="767" t="s">
        <v>392</v>
      </c>
      <c r="F62" s="767"/>
      <c r="G62" s="767"/>
      <c r="H62" s="678">
        <v>45474</v>
      </c>
      <c r="I62" s="675">
        <v>45323</v>
      </c>
      <c r="J62" s="767">
        <v>0</v>
      </c>
      <c r="K62" s="767">
        <v>2</v>
      </c>
      <c r="L62" s="771">
        <v>250</v>
      </c>
      <c r="M62" s="1571"/>
      <c r="N62" s="680" t="s">
        <v>561</v>
      </c>
    </row>
    <row r="63" spans="1:21" ht="16.5" thickBot="1" x14ac:dyDescent="0.3">
      <c r="A63" s="1565"/>
      <c r="B63" s="767" t="s">
        <v>116</v>
      </c>
      <c r="C63" s="767">
        <v>6</v>
      </c>
      <c r="D63" s="771">
        <v>15236</v>
      </c>
      <c r="E63" s="767" t="s">
        <v>392</v>
      </c>
      <c r="F63" s="767"/>
      <c r="G63" s="767"/>
      <c r="H63" s="678">
        <v>45474</v>
      </c>
      <c r="I63" s="675">
        <v>45323</v>
      </c>
      <c r="J63" s="767">
        <v>0</v>
      </c>
      <c r="K63" s="767">
        <v>2</v>
      </c>
      <c r="L63" s="771">
        <v>250</v>
      </c>
      <c r="M63" s="1571"/>
      <c r="N63" s="680" t="s">
        <v>561</v>
      </c>
    </row>
    <row r="64" spans="1:21" ht="16.5" thickBot="1" x14ac:dyDescent="0.3">
      <c r="A64" s="1565"/>
      <c r="B64" s="767" t="s">
        <v>553</v>
      </c>
      <c r="C64" s="767">
        <v>7</v>
      </c>
      <c r="D64" s="771">
        <v>15242</v>
      </c>
      <c r="E64" s="767" t="s">
        <v>392</v>
      </c>
      <c r="F64" s="767"/>
      <c r="G64" s="767"/>
      <c r="H64" s="678">
        <v>45474</v>
      </c>
      <c r="I64" s="675">
        <v>45323</v>
      </c>
      <c r="J64" s="767">
        <v>0</v>
      </c>
      <c r="K64" s="767">
        <v>2</v>
      </c>
      <c r="L64" s="771">
        <v>250</v>
      </c>
      <c r="M64" s="1571"/>
      <c r="N64" s="680" t="s">
        <v>561</v>
      </c>
    </row>
    <row r="65" spans="1:14" ht="15.75" customHeight="1" thickBot="1" x14ac:dyDescent="0.3">
      <c r="A65" s="1565"/>
      <c r="B65" s="767" t="s">
        <v>23</v>
      </c>
      <c r="C65" s="767">
        <v>8</v>
      </c>
      <c r="D65" s="771">
        <v>15280</v>
      </c>
      <c r="E65" s="767" t="s">
        <v>392</v>
      </c>
      <c r="F65" s="767"/>
      <c r="G65" s="767"/>
      <c r="H65" s="678">
        <v>45474</v>
      </c>
      <c r="I65" s="675">
        <v>45323</v>
      </c>
      <c r="J65" s="767">
        <v>0</v>
      </c>
      <c r="K65" s="767">
        <v>2</v>
      </c>
      <c r="L65" s="771">
        <v>250</v>
      </c>
      <c r="M65" s="1571" t="s">
        <v>743</v>
      </c>
      <c r="N65" s="680" t="s">
        <v>561</v>
      </c>
    </row>
    <row r="66" spans="1:14" ht="16.5" thickBot="1" x14ac:dyDescent="0.3">
      <c r="A66" s="1565"/>
      <c r="B66" s="767" t="s">
        <v>24</v>
      </c>
      <c r="C66" s="767">
        <v>9</v>
      </c>
      <c r="D66" s="771">
        <v>15287</v>
      </c>
      <c r="E66" s="767" t="s">
        <v>392</v>
      </c>
      <c r="F66" s="767"/>
      <c r="G66" s="767"/>
      <c r="H66" s="678">
        <v>45474</v>
      </c>
      <c r="I66" s="675">
        <v>45323</v>
      </c>
      <c r="J66" s="767">
        <v>0</v>
      </c>
      <c r="K66" s="767">
        <v>2</v>
      </c>
      <c r="L66" s="771">
        <v>250</v>
      </c>
      <c r="M66" s="1571"/>
      <c r="N66" s="680" t="s">
        <v>561</v>
      </c>
    </row>
    <row r="67" spans="1:14" ht="15.75" customHeight="1" thickBot="1" x14ac:dyDescent="0.3">
      <c r="A67" s="1565"/>
      <c r="B67" s="767" t="s">
        <v>27</v>
      </c>
      <c r="C67" s="767">
        <v>10</v>
      </c>
      <c r="D67" s="771">
        <v>15281</v>
      </c>
      <c r="E67" s="767" t="s">
        <v>392</v>
      </c>
      <c r="F67" s="767"/>
      <c r="G67" s="767"/>
      <c r="H67" s="678">
        <v>45474</v>
      </c>
      <c r="I67" s="675">
        <v>45323</v>
      </c>
      <c r="J67" s="767">
        <v>0</v>
      </c>
      <c r="K67" s="767">
        <v>2</v>
      </c>
      <c r="L67" s="771">
        <v>250</v>
      </c>
      <c r="M67" s="1571" t="s">
        <v>744</v>
      </c>
      <c r="N67" s="680" t="s">
        <v>561</v>
      </c>
    </row>
    <row r="68" spans="1:14" ht="16.5" thickBot="1" x14ac:dyDescent="0.3">
      <c r="A68" s="1565"/>
      <c r="B68" s="767" t="s">
        <v>27</v>
      </c>
      <c r="C68" s="767">
        <v>11</v>
      </c>
      <c r="D68" s="771">
        <v>15195</v>
      </c>
      <c r="E68" s="767" t="s">
        <v>392</v>
      </c>
      <c r="F68" s="767"/>
      <c r="G68" s="767"/>
      <c r="H68" s="678">
        <v>45474</v>
      </c>
      <c r="I68" s="675">
        <v>45323</v>
      </c>
      <c r="J68" s="767">
        <v>0</v>
      </c>
      <c r="K68" s="767">
        <v>2</v>
      </c>
      <c r="L68" s="771">
        <v>250</v>
      </c>
      <c r="M68" s="1571"/>
      <c r="N68" s="680" t="s">
        <v>561</v>
      </c>
    </row>
    <row r="69" spans="1:14" ht="63.75" thickBot="1" x14ac:dyDescent="0.3">
      <c r="A69" s="1565"/>
      <c r="B69" s="767" t="s">
        <v>558</v>
      </c>
      <c r="C69" s="767">
        <v>12</v>
      </c>
      <c r="D69" s="771">
        <v>15231</v>
      </c>
      <c r="E69" s="767" t="s">
        <v>392</v>
      </c>
      <c r="F69" s="767"/>
      <c r="G69" s="767"/>
      <c r="H69" s="678">
        <v>45474</v>
      </c>
      <c r="I69" s="675">
        <v>45323</v>
      </c>
      <c r="J69" s="767">
        <v>0</v>
      </c>
      <c r="K69" s="767">
        <v>2</v>
      </c>
      <c r="L69" s="771">
        <v>250</v>
      </c>
      <c r="M69" s="767" t="s">
        <v>747</v>
      </c>
      <c r="N69" s="680" t="s">
        <v>561</v>
      </c>
    </row>
    <row r="70" spans="1:14" ht="63.75" thickBot="1" x14ac:dyDescent="0.3">
      <c r="A70" s="1565"/>
      <c r="B70" s="767" t="s">
        <v>559</v>
      </c>
      <c r="C70" s="767">
        <v>13</v>
      </c>
      <c r="D70" s="771">
        <v>15240</v>
      </c>
      <c r="E70" s="767" t="s">
        <v>392</v>
      </c>
      <c r="F70" s="767"/>
      <c r="G70" s="767"/>
      <c r="H70" s="678">
        <v>45474</v>
      </c>
      <c r="I70" s="675">
        <v>45323</v>
      </c>
      <c r="J70" s="767">
        <v>0</v>
      </c>
      <c r="K70" s="767">
        <v>2</v>
      </c>
      <c r="L70" s="771">
        <v>250</v>
      </c>
      <c r="M70" s="767" t="s">
        <v>750</v>
      </c>
      <c r="N70" s="680" t="s">
        <v>561</v>
      </c>
    </row>
    <row r="71" spans="1:14" ht="63.75" thickBot="1" x14ac:dyDescent="0.3">
      <c r="A71" s="1566"/>
      <c r="B71" s="767" t="s">
        <v>560</v>
      </c>
      <c r="C71" s="764">
        <v>14</v>
      </c>
      <c r="D71" s="774">
        <v>15232</v>
      </c>
      <c r="E71" s="764" t="s">
        <v>392</v>
      </c>
      <c r="F71" s="764"/>
      <c r="G71" s="764"/>
      <c r="H71" s="682">
        <v>45474</v>
      </c>
      <c r="I71" s="675">
        <v>45323</v>
      </c>
      <c r="J71" s="764">
        <v>0</v>
      </c>
      <c r="K71" s="764">
        <v>2</v>
      </c>
      <c r="L71" s="774">
        <v>250</v>
      </c>
      <c r="M71" s="767" t="s">
        <v>749</v>
      </c>
      <c r="N71" s="684" t="s">
        <v>561</v>
      </c>
    </row>
    <row r="72" spans="1:14" ht="15.75" customHeight="1" thickBot="1" x14ac:dyDescent="0.3">
      <c r="A72" s="1564" t="s">
        <v>249</v>
      </c>
      <c r="B72" s="767" t="s">
        <v>39</v>
      </c>
      <c r="C72" s="768">
        <v>1</v>
      </c>
      <c r="D72" s="768" t="s">
        <v>143</v>
      </c>
      <c r="E72" s="768" t="s">
        <v>392</v>
      </c>
      <c r="F72" s="685"/>
      <c r="G72" s="768"/>
      <c r="H72" s="675">
        <v>45474</v>
      </c>
      <c r="I72" s="675">
        <v>45323</v>
      </c>
      <c r="J72" s="768">
        <v>0</v>
      </c>
      <c r="K72" s="768">
        <v>5</v>
      </c>
      <c r="L72" s="676">
        <v>1000</v>
      </c>
      <c r="M72" s="1571" t="s">
        <v>751</v>
      </c>
      <c r="N72" s="677" t="s">
        <v>374</v>
      </c>
    </row>
    <row r="73" spans="1:14" ht="16.5" thickBot="1" x14ac:dyDescent="0.3">
      <c r="A73" s="1565"/>
      <c r="B73" s="767" t="s">
        <v>40</v>
      </c>
      <c r="C73" s="767">
        <v>2</v>
      </c>
      <c r="D73" s="767" t="s">
        <v>144</v>
      </c>
      <c r="E73" s="767" t="s">
        <v>392</v>
      </c>
      <c r="F73" s="767"/>
      <c r="G73" s="767"/>
      <c r="H73" s="678">
        <v>45474</v>
      </c>
      <c r="I73" s="675">
        <v>45323</v>
      </c>
      <c r="J73" s="767">
        <v>0</v>
      </c>
      <c r="K73" s="767">
        <v>5</v>
      </c>
      <c r="L73" s="771">
        <v>1000</v>
      </c>
      <c r="M73" s="1571"/>
      <c r="N73" s="680" t="s">
        <v>374</v>
      </c>
    </row>
    <row r="74" spans="1:14" ht="16.5" thickBot="1" x14ac:dyDescent="0.3">
      <c r="A74" s="1565"/>
      <c r="B74" s="767" t="s">
        <v>41</v>
      </c>
      <c r="C74" s="767">
        <v>3</v>
      </c>
      <c r="D74" s="767" t="s">
        <v>145</v>
      </c>
      <c r="E74" s="767" t="s">
        <v>392</v>
      </c>
      <c r="F74" s="767"/>
      <c r="G74" s="767"/>
      <c r="H74" s="678">
        <v>45474</v>
      </c>
      <c r="I74" s="675">
        <v>45323</v>
      </c>
      <c r="J74" s="767">
        <v>0</v>
      </c>
      <c r="K74" s="767">
        <v>5</v>
      </c>
      <c r="L74" s="771">
        <v>1000</v>
      </c>
      <c r="M74" s="1571"/>
      <c r="N74" s="680" t="s">
        <v>374</v>
      </c>
    </row>
    <row r="75" spans="1:14" ht="16.5" thickBot="1" x14ac:dyDescent="0.3">
      <c r="A75" s="1565"/>
      <c r="B75" s="767" t="s">
        <v>42</v>
      </c>
      <c r="C75" s="767">
        <v>4</v>
      </c>
      <c r="D75" s="767" t="s">
        <v>146</v>
      </c>
      <c r="E75" s="767" t="s">
        <v>392</v>
      </c>
      <c r="F75" s="767"/>
      <c r="G75" s="767"/>
      <c r="H75" s="678">
        <v>45474</v>
      </c>
      <c r="I75" s="675">
        <v>45323</v>
      </c>
      <c r="J75" s="767">
        <v>0</v>
      </c>
      <c r="K75" s="767">
        <v>5</v>
      </c>
      <c r="L75" s="771">
        <v>1000</v>
      </c>
      <c r="M75" s="1571"/>
      <c r="N75" s="680" t="s">
        <v>374</v>
      </c>
    </row>
    <row r="76" spans="1:14" ht="15.75" customHeight="1" thickBot="1" x14ac:dyDescent="0.3">
      <c r="A76" s="1565"/>
      <c r="B76" s="767" t="s">
        <v>43</v>
      </c>
      <c r="C76" s="767">
        <v>1</v>
      </c>
      <c r="D76" s="767" t="s">
        <v>147</v>
      </c>
      <c r="E76" s="767" t="s">
        <v>392</v>
      </c>
      <c r="F76" s="767"/>
      <c r="G76" s="767"/>
      <c r="H76" s="678">
        <v>45474</v>
      </c>
      <c r="I76" s="675">
        <v>45323</v>
      </c>
      <c r="J76" s="767">
        <v>0</v>
      </c>
      <c r="K76" s="767">
        <v>5</v>
      </c>
      <c r="L76" s="771">
        <v>1000</v>
      </c>
      <c r="M76" s="1571" t="s">
        <v>752</v>
      </c>
      <c r="N76" s="680" t="s">
        <v>374</v>
      </c>
    </row>
    <row r="77" spans="1:14" ht="16.5" thickBot="1" x14ac:dyDescent="0.3">
      <c r="A77" s="1565"/>
      <c r="B77" s="767" t="s">
        <v>44</v>
      </c>
      <c r="C77" s="767">
        <v>2</v>
      </c>
      <c r="D77" s="767" t="s">
        <v>148</v>
      </c>
      <c r="E77" s="767" t="s">
        <v>392</v>
      </c>
      <c r="F77" s="767"/>
      <c r="G77" s="767"/>
      <c r="H77" s="678">
        <v>45474</v>
      </c>
      <c r="I77" s="675">
        <v>45323</v>
      </c>
      <c r="J77" s="767">
        <v>0</v>
      </c>
      <c r="K77" s="767">
        <v>5</v>
      </c>
      <c r="L77" s="771">
        <v>1000</v>
      </c>
      <c r="M77" s="1571"/>
      <c r="N77" s="680" t="s">
        <v>374</v>
      </c>
    </row>
    <row r="78" spans="1:14" ht="16.5" thickBot="1" x14ac:dyDescent="0.3">
      <c r="A78" s="1565"/>
      <c r="B78" s="767" t="s">
        <v>45</v>
      </c>
      <c r="C78" s="767">
        <v>3</v>
      </c>
      <c r="D78" s="767" t="s">
        <v>149</v>
      </c>
      <c r="E78" s="767" t="s">
        <v>392</v>
      </c>
      <c r="F78" s="767"/>
      <c r="G78" s="767"/>
      <c r="H78" s="678">
        <v>45474</v>
      </c>
      <c r="I78" s="675">
        <v>45323</v>
      </c>
      <c r="J78" s="767">
        <v>0</v>
      </c>
      <c r="K78" s="767">
        <v>5</v>
      </c>
      <c r="L78" s="771">
        <v>1000</v>
      </c>
      <c r="M78" s="1571"/>
      <c r="N78" s="680" t="s">
        <v>374</v>
      </c>
    </row>
    <row r="79" spans="1:14" ht="16.5" thickBot="1" x14ac:dyDescent="0.3">
      <c r="A79" s="1565"/>
      <c r="B79" s="767" t="s">
        <v>46</v>
      </c>
      <c r="C79" s="767">
        <v>4</v>
      </c>
      <c r="D79" s="767" t="s">
        <v>150</v>
      </c>
      <c r="E79" s="767" t="s">
        <v>392</v>
      </c>
      <c r="F79" s="767"/>
      <c r="G79" s="767"/>
      <c r="H79" s="678">
        <v>45474</v>
      </c>
      <c r="I79" s="675">
        <v>45323</v>
      </c>
      <c r="J79" s="767">
        <v>0</v>
      </c>
      <c r="K79" s="767">
        <v>5</v>
      </c>
      <c r="L79" s="771">
        <v>1000</v>
      </c>
      <c r="M79" s="1571"/>
      <c r="N79" s="680" t="s">
        <v>374</v>
      </c>
    </row>
    <row r="80" spans="1:14" ht="16.5" thickBot="1" x14ac:dyDescent="0.3">
      <c r="A80" s="1565"/>
      <c r="B80" s="767" t="s">
        <v>95</v>
      </c>
      <c r="C80" s="767">
        <v>5</v>
      </c>
      <c r="D80" s="767" t="s">
        <v>151</v>
      </c>
      <c r="E80" s="767" t="s">
        <v>392</v>
      </c>
      <c r="F80" s="767"/>
      <c r="G80" s="767"/>
      <c r="H80" s="678">
        <v>45474</v>
      </c>
      <c r="I80" s="675">
        <v>45323</v>
      </c>
      <c r="J80" s="767">
        <v>0</v>
      </c>
      <c r="K80" s="767">
        <v>5</v>
      </c>
      <c r="L80" s="771">
        <v>1000</v>
      </c>
      <c r="M80" s="1571"/>
      <c r="N80" s="680" t="s">
        <v>374</v>
      </c>
    </row>
    <row r="81" spans="1:14" ht="15.75" customHeight="1" thickBot="1" x14ac:dyDescent="0.3">
      <c r="A81" s="1565"/>
      <c r="B81" s="767" t="s">
        <v>47</v>
      </c>
      <c r="C81" s="767">
        <v>1</v>
      </c>
      <c r="D81" s="767" t="s">
        <v>152</v>
      </c>
      <c r="E81" s="767" t="s">
        <v>392</v>
      </c>
      <c r="F81" s="767"/>
      <c r="G81" s="767"/>
      <c r="H81" s="678">
        <v>45474</v>
      </c>
      <c r="I81" s="675">
        <v>45323</v>
      </c>
      <c r="J81" s="767">
        <v>0</v>
      </c>
      <c r="K81" s="767">
        <v>5</v>
      </c>
      <c r="L81" s="771">
        <v>1000</v>
      </c>
      <c r="M81" s="1571" t="s">
        <v>753</v>
      </c>
      <c r="N81" s="680" t="s">
        <v>374</v>
      </c>
    </row>
    <row r="82" spans="1:14" ht="16.5" thickBot="1" x14ac:dyDescent="0.3">
      <c r="A82" s="1565"/>
      <c r="B82" s="767" t="s">
        <v>48</v>
      </c>
      <c r="C82" s="767">
        <v>2</v>
      </c>
      <c r="D82" s="767" t="s">
        <v>153</v>
      </c>
      <c r="E82" s="767" t="s">
        <v>392</v>
      </c>
      <c r="F82" s="767"/>
      <c r="G82" s="767"/>
      <c r="H82" s="678">
        <v>45474</v>
      </c>
      <c r="I82" s="675">
        <v>45323</v>
      </c>
      <c r="J82" s="767">
        <v>0</v>
      </c>
      <c r="K82" s="767">
        <v>5</v>
      </c>
      <c r="L82" s="771">
        <v>1000</v>
      </c>
      <c r="M82" s="1571"/>
      <c r="N82" s="680" t="s">
        <v>374</v>
      </c>
    </row>
    <row r="83" spans="1:14" ht="36" customHeight="1" thickBot="1" x14ac:dyDescent="0.3">
      <c r="A83" s="1565"/>
      <c r="B83" s="767" t="s">
        <v>49</v>
      </c>
      <c r="C83" s="767">
        <v>3</v>
      </c>
      <c r="D83" s="767" t="s">
        <v>154</v>
      </c>
      <c r="E83" s="767" t="s">
        <v>392</v>
      </c>
      <c r="F83" s="767"/>
      <c r="G83" s="767"/>
      <c r="H83" s="678">
        <v>45474</v>
      </c>
      <c r="I83" s="675">
        <v>45323</v>
      </c>
      <c r="J83" s="767">
        <v>0</v>
      </c>
      <c r="K83" s="767">
        <v>5</v>
      </c>
      <c r="L83" s="771">
        <v>1000</v>
      </c>
      <c r="M83" s="1571"/>
      <c r="N83" s="680" t="s">
        <v>374</v>
      </c>
    </row>
    <row r="84" spans="1:14" ht="15.75" customHeight="1" thickBot="1" x14ac:dyDescent="0.3">
      <c r="A84" s="1565"/>
      <c r="B84" s="767" t="s">
        <v>50</v>
      </c>
      <c r="C84" s="767">
        <v>1</v>
      </c>
      <c r="D84" s="767" t="s">
        <v>155</v>
      </c>
      <c r="E84" s="767" t="s">
        <v>392</v>
      </c>
      <c r="F84" s="767"/>
      <c r="G84" s="767"/>
      <c r="H84" s="678">
        <v>45474</v>
      </c>
      <c r="I84" s="675">
        <v>45323</v>
      </c>
      <c r="J84" s="767">
        <v>0</v>
      </c>
      <c r="K84" s="767">
        <v>5</v>
      </c>
      <c r="L84" s="771">
        <v>1000</v>
      </c>
      <c r="M84" s="1571" t="s">
        <v>754</v>
      </c>
      <c r="N84" s="680" t="s">
        <v>374</v>
      </c>
    </row>
    <row r="85" spans="1:14" ht="16.5" thickBot="1" x14ac:dyDescent="0.3">
      <c r="A85" s="1565"/>
      <c r="B85" s="767" t="s">
        <v>51</v>
      </c>
      <c r="C85" s="767">
        <v>2</v>
      </c>
      <c r="D85" s="767" t="s">
        <v>156</v>
      </c>
      <c r="E85" s="767" t="s">
        <v>392</v>
      </c>
      <c r="F85" s="767"/>
      <c r="G85" s="767"/>
      <c r="H85" s="678">
        <v>45474</v>
      </c>
      <c r="I85" s="675">
        <v>45323</v>
      </c>
      <c r="J85" s="767">
        <v>0</v>
      </c>
      <c r="K85" s="767">
        <v>5</v>
      </c>
      <c r="L85" s="771">
        <v>1000</v>
      </c>
      <c r="M85" s="1571"/>
      <c r="N85" s="680" t="s">
        <v>374</v>
      </c>
    </row>
    <row r="86" spans="1:14" ht="16.5" thickBot="1" x14ac:dyDescent="0.3">
      <c r="A86" s="1565"/>
      <c r="B86" s="767" t="s">
        <v>51</v>
      </c>
      <c r="C86" s="767">
        <v>3</v>
      </c>
      <c r="D86" s="767">
        <v>708514</v>
      </c>
      <c r="E86" s="767" t="s">
        <v>392</v>
      </c>
      <c r="F86" s="767"/>
      <c r="G86" s="767"/>
      <c r="H86" s="678">
        <v>45474</v>
      </c>
      <c r="I86" s="675">
        <v>45323</v>
      </c>
      <c r="J86" s="767">
        <v>0</v>
      </c>
      <c r="K86" s="767">
        <v>5</v>
      </c>
      <c r="L86" s="771">
        <v>1000</v>
      </c>
      <c r="M86" s="1571"/>
      <c r="N86" s="680" t="s">
        <v>375</v>
      </c>
    </row>
    <row r="87" spans="1:14" ht="16.5" thickBot="1" x14ac:dyDescent="0.3">
      <c r="A87" s="1565"/>
      <c r="B87" s="767" t="s">
        <v>52</v>
      </c>
      <c r="C87" s="767">
        <v>4</v>
      </c>
      <c r="D87" s="767" t="s">
        <v>157</v>
      </c>
      <c r="E87" s="767" t="s">
        <v>391</v>
      </c>
      <c r="F87" s="767"/>
      <c r="G87" s="767"/>
      <c r="H87" s="678">
        <v>45474</v>
      </c>
      <c r="I87" s="675">
        <v>45323</v>
      </c>
      <c r="J87" s="767">
        <v>0</v>
      </c>
      <c r="K87" s="767">
        <v>5</v>
      </c>
      <c r="L87" s="771">
        <v>1000</v>
      </c>
      <c r="M87" s="1571"/>
      <c r="N87" s="680" t="s">
        <v>374</v>
      </c>
    </row>
    <row r="88" spans="1:14" ht="16.5" thickBot="1" x14ac:dyDescent="0.3">
      <c r="A88" s="1565"/>
      <c r="B88" s="767" t="s">
        <v>53</v>
      </c>
      <c r="C88" s="767">
        <v>5</v>
      </c>
      <c r="D88" s="767" t="s">
        <v>158</v>
      </c>
      <c r="E88" s="767" t="s">
        <v>392</v>
      </c>
      <c r="F88" s="767"/>
      <c r="G88" s="767"/>
      <c r="H88" s="678">
        <v>45474</v>
      </c>
      <c r="I88" s="675">
        <v>45323</v>
      </c>
      <c r="J88" s="767">
        <v>0</v>
      </c>
      <c r="K88" s="767">
        <v>5</v>
      </c>
      <c r="L88" s="771">
        <v>1000</v>
      </c>
      <c r="M88" s="1571"/>
      <c r="N88" s="680" t="s">
        <v>374</v>
      </c>
    </row>
    <row r="89" spans="1:14" ht="16.5" thickBot="1" x14ac:dyDescent="0.3">
      <c r="A89" s="1565"/>
      <c r="B89" s="767" t="s">
        <v>53</v>
      </c>
      <c r="C89" s="767">
        <v>6</v>
      </c>
      <c r="D89" s="767">
        <v>708513</v>
      </c>
      <c r="E89" s="767" t="s">
        <v>391</v>
      </c>
      <c r="F89" s="767"/>
      <c r="G89" s="767"/>
      <c r="H89" s="678">
        <v>45474</v>
      </c>
      <c r="I89" s="675">
        <v>45323</v>
      </c>
      <c r="J89" s="767">
        <v>0</v>
      </c>
      <c r="K89" s="767">
        <v>5</v>
      </c>
      <c r="L89" s="771">
        <v>1000</v>
      </c>
      <c r="M89" s="1571"/>
      <c r="N89" s="680" t="s">
        <v>375</v>
      </c>
    </row>
    <row r="90" spans="1:14" ht="16.5" thickBot="1" x14ac:dyDescent="0.3">
      <c r="A90" s="1565"/>
      <c r="B90" s="767" t="s">
        <v>54</v>
      </c>
      <c r="C90" s="767">
        <v>7</v>
      </c>
      <c r="D90" s="767" t="s">
        <v>159</v>
      </c>
      <c r="E90" s="767" t="s">
        <v>392</v>
      </c>
      <c r="F90" s="767"/>
      <c r="G90" s="767"/>
      <c r="H90" s="678">
        <v>45474</v>
      </c>
      <c r="I90" s="675">
        <v>45323</v>
      </c>
      <c r="J90" s="767">
        <v>0</v>
      </c>
      <c r="K90" s="767">
        <v>5</v>
      </c>
      <c r="L90" s="771">
        <v>1000</v>
      </c>
      <c r="M90" s="1571"/>
      <c r="N90" s="680" t="s">
        <v>374</v>
      </c>
    </row>
    <row r="91" spans="1:14" ht="15.75" customHeight="1" thickBot="1" x14ac:dyDescent="0.3">
      <c r="A91" s="1565"/>
      <c r="B91" s="767" t="s">
        <v>55</v>
      </c>
      <c r="C91" s="767">
        <v>1</v>
      </c>
      <c r="D91" s="767" t="s">
        <v>160</v>
      </c>
      <c r="E91" s="767" t="s">
        <v>392</v>
      </c>
      <c r="F91" s="767">
        <v>1</v>
      </c>
      <c r="G91" s="767"/>
      <c r="H91" s="678">
        <v>45474</v>
      </c>
      <c r="I91" s="675">
        <v>45323</v>
      </c>
      <c r="J91" s="767">
        <v>0</v>
      </c>
      <c r="K91" s="767">
        <v>5</v>
      </c>
      <c r="L91" s="771">
        <v>1000</v>
      </c>
      <c r="M91" s="1571" t="s">
        <v>721</v>
      </c>
      <c r="N91" s="680" t="s">
        <v>374</v>
      </c>
    </row>
    <row r="92" spans="1:14" ht="16.5" thickBot="1" x14ac:dyDescent="0.3">
      <c r="A92" s="1565"/>
      <c r="B92" s="767" t="s">
        <v>56</v>
      </c>
      <c r="C92" s="767">
        <v>2</v>
      </c>
      <c r="D92" s="767" t="s">
        <v>161</v>
      </c>
      <c r="E92" s="767" t="s">
        <v>392</v>
      </c>
      <c r="F92" s="767"/>
      <c r="G92" s="767"/>
      <c r="H92" s="678">
        <v>45474</v>
      </c>
      <c r="I92" s="675">
        <v>45323</v>
      </c>
      <c r="J92" s="767">
        <v>0</v>
      </c>
      <c r="K92" s="767">
        <v>5</v>
      </c>
      <c r="L92" s="771">
        <v>1000</v>
      </c>
      <c r="M92" s="1571"/>
      <c r="N92" s="680" t="s">
        <v>374</v>
      </c>
    </row>
    <row r="93" spans="1:14" ht="33.75" customHeight="1" thickBot="1" x14ac:dyDescent="0.3">
      <c r="A93" s="1565"/>
      <c r="B93" s="767" t="s">
        <v>57</v>
      </c>
      <c r="C93" s="767">
        <v>3</v>
      </c>
      <c r="D93" s="767" t="s">
        <v>162</v>
      </c>
      <c r="E93" s="767" t="s">
        <v>392</v>
      </c>
      <c r="F93" s="767"/>
      <c r="G93" s="767">
        <v>1</v>
      </c>
      <c r="H93" s="678">
        <v>45474</v>
      </c>
      <c r="I93" s="675">
        <v>45323</v>
      </c>
      <c r="J93" s="767">
        <v>0</v>
      </c>
      <c r="K93" s="767">
        <v>5</v>
      </c>
      <c r="L93" s="771">
        <v>1000</v>
      </c>
      <c r="M93" s="1571"/>
      <c r="N93" s="680" t="s">
        <v>374</v>
      </c>
    </row>
    <row r="94" spans="1:14" ht="15.75" customHeight="1" thickBot="1" x14ac:dyDescent="0.3">
      <c r="A94" s="1565"/>
      <c r="B94" s="767" t="s">
        <v>58</v>
      </c>
      <c r="C94" s="767">
        <v>1</v>
      </c>
      <c r="D94" s="767" t="s">
        <v>163</v>
      </c>
      <c r="E94" s="767" t="s">
        <v>392</v>
      </c>
      <c r="F94" s="767"/>
      <c r="G94" s="767"/>
      <c r="H94" s="678">
        <v>45474</v>
      </c>
      <c r="I94" s="675">
        <v>45323</v>
      </c>
      <c r="J94" s="767">
        <v>0</v>
      </c>
      <c r="K94" s="767">
        <v>5</v>
      </c>
      <c r="L94" s="771">
        <v>1000</v>
      </c>
      <c r="M94" s="1571" t="s">
        <v>722</v>
      </c>
      <c r="N94" s="680" t="s">
        <v>374</v>
      </c>
    </row>
    <row r="95" spans="1:14" ht="16.5" thickBot="1" x14ac:dyDescent="0.3">
      <c r="A95" s="1565"/>
      <c r="B95" s="767" t="s">
        <v>59</v>
      </c>
      <c r="C95" s="767">
        <v>2</v>
      </c>
      <c r="D95" s="767" t="s">
        <v>164</v>
      </c>
      <c r="E95" s="767" t="s">
        <v>392</v>
      </c>
      <c r="F95" s="767">
        <v>1</v>
      </c>
      <c r="G95" s="767"/>
      <c r="H95" s="678">
        <v>45474</v>
      </c>
      <c r="I95" s="675">
        <v>45323</v>
      </c>
      <c r="J95" s="767">
        <v>0</v>
      </c>
      <c r="K95" s="767">
        <v>5</v>
      </c>
      <c r="L95" s="771">
        <v>1000</v>
      </c>
      <c r="M95" s="1571"/>
      <c r="N95" s="680" t="s">
        <v>374</v>
      </c>
    </row>
    <row r="96" spans="1:14" ht="16.5" thickBot="1" x14ac:dyDescent="0.3">
      <c r="A96" s="1565"/>
      <c r="B96" s="767" t="s">
        <v>60</v>
      </c>
      <c r="C96" s="767">
        <v>3</v>
      </c>
      <c r="D96" s="767" t="s">
        <v>165</v>
      </c>
      <c r="E96" s="767" t="s">
        <v>392</v>
      </c>
      <c r="F96" s="767"/>
      <c r="G96" s="767"/>
      <c r="H96" s="678">
        <v>45474</v>
      </c>
      <c r="I96" s="675">
        <v>45323</v>
      </c>
      <c r="J96" s="767">
        <v>0</v>
      </c>
      <c r="K96" s="767">
        <v>5</v>
      </c>
      <c r="L96" s="771">
        <v>1000</v>
      </c>
      <c r="M96" s="1571"/>
      <c r="N96" s="680" t="s">
        <v>374</v>
      </c>
    </row>
    <row r="97" spans="1:14" ht="16.5" thickBot="1" x14ac:dyDescent="0.3">
      <c r="A97" s="1565"/>
      <c r="B97" s="767" t="s">
        <v>61</v>
      </c>
      <c r="C97" s="767">
        <v>4</v>
      </c>
      <c r="D97" s="767" t="s">
        <v>166</v>
      </c>
      <c r="E97" s="767" t="s">
        <v>392</v>
      </c>
      <c r="F97" s="767"/>
      <c r="G97" s="767"/>
      <c r="H97" s="678">
        <v>45474</v>
      </c>
      <c r="I97" s="675">
        <v>45323</v>
      </c>
      <c r="J97" s="767">
        <v>0</v>
      </c>
      <c r="K97" s="767">
        <v>5</v>
      </c>
      <c r="L97" s="771">
        <v>1000</v>
      </c>
      <c r="M97" s="1571"/>
      <c r="N97" s="680" t="s">
        <v>374</v>
      </c>
    </row>
    <row r="98" spans="1:14" ht="15.75" customHeight="1" thickBot="1" x14ac:dyDescent="0.3">
      <c r="A98" s="1565"/>
      <c r="B98" s="767" t="s">
        <v>10</v>
      </c>
      <c r="C98" s="767">
        <v>1</v>
      </c>
      <c r="D98" s="767" t="s">
        <v>167</v>
      </c>
      <c r="E98" s="767" t="s">
        <v>392</v>
      </c>
      <c r="F98" s="767"/>
      <c r="G98" s="767"/>
      <c r="H98" s="678">
        <v>45474</v>
      </c>
      <c r="I98" s="675">
        <v>45323</v>
      </c>
      <c r="J98" s="767">
        <v>0</v>
      </c>
      <c r="K98" s="767">
        <v>5</v>
      </c>
      <c r="L98" s="771">
        <v>1000</v>
      </c>
      <c r="M98" s="1571" t="s">
        <v>723</v>
      </c>
      <c r="N98" s="680" t="s">
        <v>374</v>
      </c>
    </row>
    <row r="99" spans="1:14" ht="16.5" thickBot="1" x14ac:dyDescent="0.3">
      <c r="A99" s="1565"/>
      <c r="B99" s="767" t="s">
        <v>11</v>
      </c>
      <c r="C99" s="767">
        <v>2</v>
      </c>
      <c r="D99" s="767" t="s">
        <v>168</v>
      </c>
      <c r="E99" s="767" t="s">
        <v>392</v>
      </c>
      <c r="F99" s="767"/>
      <c r="G99" s="767"/>
      <c r="H99" s="678">
        <v>45474</v>
      </c>
      <c r="I99" s="675">
        <v>45323</v>
      </c>
      <c r="J99" s="767">
        <v>0</v>
      </c>
      <c r="K99" s="767">
        <v>5</v>
      </c>
      <c r="L99" s="771">
        <v>1000</v>
      </c>
      <c r="M99" s="1571"/>
      <c r="N99" s="680" t="s">
        <v>374</v>
      </c>
    </row>
    <row r="100" spans="1:14" ht="16.5" thickBot="1" x14ac:dyDescent="0.3">
      <c r="A100" s="1565"/>
      <c r="B100" s="767" t="s">
        <v>12</v>
      </c>
      <c r="C100" s="767">
        <v>3</v>
      </c>
      <c r="D100" s="767" t="s">
        <v>169</v>
      </c>
      <c r="E100" s="767" t="s">
        <v>392</v>
      </c>
      <c r="F100" s="767">
        <v>2</v>
      </c>
      <c r="G100" s="767"/>
      <c r="H100" s="678">
        <v>45474</v>
      </c>
      <c r="I100" s="675">
        <v>45323</v>
      </c>
      <c r="J100" s="767">
        <v>0</v>
      </c>
      <c r="K100" s="767">
        <v>5</v>
      </c>
      <c r="L100" s="771">
        <v>1000</v>
      </c>
      <c r="M100" s="1571"/>
      <c r="N100" s="680" t="s">
        <v>374</v>
      </c>
    </row>
    <row r="101" spans="1:14" ht="16.5" thickBot="1" x14ac:dyDescent="0.3">
      <c r="A101" s="1565"/>
      <c r="B101" s="767" t="s">
        <v>13</v>
      </c>
      <c r="C101" s="767">
        <v>4</v>
      </c>
      <c r="D101" s="767" t="s">
        <v>170</v>
      </c>
      <c r="E101" s="767" t="s">
        <v>392</v>
      </c>
      <c r="F101" s="767"/>
      <c r="G101" s="767"/>
      <c r="H101" s="678">
        <v>45474</v>
      </c>
      <c r="I101" s="675">
        <v>45323</v>
      </c>
      <c r="J101" s="767">
        <v>0</v>
      </c>
      <c r="K101" s="767">
        <v>5</v>
      </c>
      <c r="L101" s="771">
        <v>1000</v>
      </c>
      <c r="M101" s="1571"/>
      <c r="N101" s="680" t="s">
        <v>374</v>
      </c>
    </row>
    <row r="102" spans="1:14" ht="15.75" customHeight="1" thickBot="1" x14ac:dyDescent="0.3">
      <c r="A102" s="1565"/>
      <c r="B102" s="767" t="s">
        <v>14</v>
      </c>
      <c r="C102" s="767">
        <v>1</v>
      </c>
      <c r="D102" s="767" t="s">
        <v>171</v>
      </c>
      <c r="E102" s="767" t="s">
        <v>392</v>
      </c>
      <c r="F102" s="767"/>
      <c r="G102" s="767"/>
      <c r="H102" s="678">
        <v>45474</v>
      </c>
      <c r="I102" s="675">
        <v>45323</v>
      </c>
      <c r="J102" s="767">
        <v>0</v>
      </c>
      <c r="K102" s="767">
        <v>5</v>
      </c>
      <c r="L102" s="771">
        <v>1000</v>
      </c>
      <c r="M102" s="1571" t="s">
        <v>724</v>
      </c>
      <c r="N102" s="680" t="s">
        <v>374</v>
      </c>
    </row>
    <row r="103" spans="1:14" ht="16.5" thickBot="1" x14ac:dyDescent="0.3">
      <c r="A103" s="1565"/>
      <c r="B103" s="767" t="s">
        <v>15</v>
      </c>
      <c r="C103" s="767">
        <v>2</v>
      </c>
      <c r="D103" s="767" t="s">
        <v>172</v>
      </c>
      <c r="E103" s="767" t="s">
        <v>392</v>
      </c>
      <c r="F103" s="767">
        <v>1</v>
      </c>
      <c r="G103" s="767"/>
      <c r="H103" s="678">
        <v>45474</v>
      </c>
      <c r="I103" s="675">
        <v>45323</v>
      </c>
      <c r="J103" s="767">
        <v>0</v>
      </c>
      <c r="K103" s="767">
        <v>5</v>
      </c>
      <c r="L103" s="771">
        <v>1000</v>
      </c>
      <c r="M103" s="1571"/>
      <c r="N103" s="680" t="s">
        <v>374</v>
      </c>
    </row>
    <row r="104" spans="1:14" ht="16.5" thickBot="1" x14ac:dyDescent="0.3">
      <c r="A104" s="1565"/>
      <c r="B104" s="767" t="s">
        <v>16</v>
      </c>
      <c r="C104" s="767">
        <v>3</v>
      </c>
      <c r="D104" s="767" t="s">
        <v>173</v>
      </c>
      <c r="E104" s="767" t="s">
        <v>392</v>
      </c>
      <c r="F104" s="767">
        <v>1</v>
      </c>
      <c r="G104" s="767"/>
      <c r="H104" s="678">
        <v>45474</v>
      </c>
      <c r="I104" s="675">
        <v>45323</v>
      </c>
      <c r="J104" s="767">
        <v>0</v>
      </c>
      <c r="K104" s="767">
        <v>5</v>
      </c>
      <c r="L104" s="771">
        <v>1000</v>
      </c>
      <c r="M104" s="1571"/>
      <c r="N104" s="680" t="s">
        <v>374</v>
      </c>
    </row>
    <row r="105" spans="1:14" ht="16.5" thickBot="1" x14ac:dyDescent="0.3">
      <c r="A105" s="1565"/>
      <c r="B105" s="767" t="s">
        <v>17</v>
      </c>
      <c r="C105" s="767">
        <v>4</v>
      </c>
      <c r="D105" s="767" t="s">
        <v>174</v>
      </c>
      <c r="E105" s="767" t="s">
        <v>392</v>
      </c>
      <c r="F105" s="767"/>
      <c r="G105" s="767"/>
      <c r="H105" s="678">
        <v>45474</v>
      </c>
      <c r="I105" s="675">
        <v>45323</v>
      </c>
      <c r="J105" s="767">
        <v>0</v>
      </c>
      <c r="K105" s="767">
        <v>5</v>
      </c>
      <c r="L105" s="771">
        <v>1000</v>
      </c>
      <c r="M105" s="1571"/>
      <c r="N105" s="680" t="s">
        <v>374</v>
      </c>
    </row>
    <row r="106" spans="1:14" ht="16.5" thickBot="1" x14ac:dyDescent="0.3">
      <c r="A106" s="1565"/>
      <c r="B106" s="767" t="s">
        <v>62</v>
      </c>
      <c r="C106" s="767">
        <v>5</v>
      </c>
      <c r="D106" s="767" t="s">
        <v>175</v>
      </c>
      <c r="E106" s="767" t="s">
        <v>392</v>
      </c>
      <c r="F106" s="767"/>
      <c r="G106" s="767"/>
      <c r="H106" s="678">
        <v>45474</v>
      </c>
      <c r="I106" s="675">
        <v>45323</v>
      </c>
      <c r="J106" s="767">
        <v>0</v>
      </c>
      <c r="K106" s="767">
        <v>5</v>
      </c>
      <c r="L106" s="771">
        <v>1000</v>
      </c>
      <c r="M106" s="1571"/>
      <c r="N106" s="680" t="s">
        <v>374</v>
      </c>
    </row>
    <row r="107" spans="1:14" ht="15.75" customHeight="1" thickBot="1" x14ac:dyDescent="0.3">
      <c r="A107" s="1565"/>
      <c r="B107" s="767" t="s">
        <v>18</v>
      </c>
      <c r="C107" s="767">
        <v>1</v>
      </c>
      <c r="D107" s="767" t="s">
        <v>176</v>
      </c>
      <c r="E107" s="767" t="s">
        <v>392</v>
      </c>
      <c r="F107" s="767"/>
      <c r="G107" s="767"/>
      <c r="H107" s="678">
        <v>45474</v>
      </c>
      <c r="I107" s="675">
        <v>45323</v>
      </c>
      <c r="J107" s="767">
        <v>0</v>
      </c>
      <c r="K107" s="767">
        <v>5</v>
      </c>
      <c r="L107" s="771">
        <v>1000</v>
      </c>
      <c r="M107" s="1571" t="s">
        <v>725</v>
      </c>
      <c r="N107" s="680" t="s">
        <v>374</v>
      </c>
    </row>
    <row r="108" spans="1:14" ht="16.5" thickBot="1" x14ac:dyDescent="0.3">
      <c r="A108" s="1565"/>
      <c r="B108" s="767" t="s">
        <v>19</v>
      </c>
      <c r="C108" s="767">
        <v>2</v>
      </c>
      <c r="D108" s="767" t="s">
        <v>177</v>
      </c>
      <c r="E108" s="767" t="s">
        <v>392</v>
      </c>
      <c r="F108" s="767"/>
      <c r="G108" s="767"/>
      <c r="H108" s="678">
        <v>45474</v>
      </c>
      <c r="I108" s="675">
        <v>45323</v>
      </c>
      <c r="J108" s="767">
        <v>0</v>
      </c>
      <c r="K108" s="767">
        <v>5</v>
      </c>
      <c r="L108" s="771">
        <v>1000</v>
      </c>
      <c r="M108" s="1571"/>
      <c r="N108" s="680" t="s">
        <v>374</v>
      </c>
    </row>
    <row r="109" spans="1:14" ht="37.5" customHeight="1" thickBot="1" x14ac:dyDescent="0.3">
      <c r="A109" s="1565"/>
      <c r="B109" s="767" t="s">
        <v>20</v>
      </c>
      <c r="C109" s="767">
        <v>3</v>
      </c>
      <c r="D109" s="767" t="s">
        <v>178</v>
      </c>
      <c r="E109" s="767" t="s">
        <v>392</v>
      </c>
      <c r="F109" s="767"/>
      <c r="G109" s="767"/>
      <c r="H109" s="678">
        <v>45474</v>
      </c>
      <c r="I109" s="675">
        <v>45323</v>
      </c>
      <c r="J109" s="767">
        <v>0</v>
      </c>
      <c r="K109" s="767">
        <v>5</v>
      </c>
      <c r="L109" s="771">
        <v>1000</v>
      </c>
      <c r="M109" s="1571"/>
      <c r="N109" s="680" t="s">
        <v>374</v>
      </c>
    </row>
    <row r="110" spans="1:14" ht="63.75" thickBot="1" x14ac:dyDescent="0.3">
      <c r="A110" s="1565"/>
      <c r="B110" s="767" t="s">
        <v>95</v>
      </c>
      <c r="C110" s="767">
        <v>1</v>
      </c>
      <c r="D110" s="767">
        <v>15215</v>
      </c>
      <c r="E110" s="767" t="s">
        <v>392</v>
      </c>
      <c r="F110" s="767"/>
      <c r="G110" s="767"/>
      <c r="H110" s="678">
        <v>45474</v>
      </c>
      <c r="I110" s="675">
        <v>45323</v>
      </c>
      <c r="J110" s="767">
        <v>0</v>
      </c>
      <c r="K110" s="767">
        <v>2</v>
      </c>
      <c r="L110" s="771">
        <v>250</v>
      </c>
      <c r="M110" s="767" t="s">
        <v>752</v>
      </c>
      <c r="N110" s="680" t="s">
        <v>561</v>
      </c>
    </row>
    <row r="111" spans="1:14" ht="15.75" customHeight="1" thickBot="1" x14ac:dyDescent="0.3">
      <c r="A111" s="1565"/>
      <c r="B111" s="767" t="s">
        <v>47</v>
      </c>
      <c r="C111" s="767">
        <v>2</v>
      </c>
      <c r="D111" s="767">
        <v>15216</v>
      </c>
      <c r="E111" s="767" t="s">
        <v>392</v>
      </c>
      <c r="F111" s="767">
        <v>1</v>
      </c>
      <c r="G111" s="767"/>
      <c r="H111" s="678">
        <v>45474</v>
      </c>
      <c r="I111" s="675">
        <v>45323</v>
      </c>
      <c r="J111" s="767">
        <v>0</v>
      </c>
      <c r="K111" s="767">
        <v>2</v>
      </c>
      <c r="L111" s="771">
        <v>250</v>
      </c>
      <c r="M111" s="1571" t="s">
        <v>753</v>
      </c>
      <c r="N111" s="680" t="s">
        <v>561</v>
      </c>
    </row>
    <row r="112" spans="1:14" ht="16.5" thickBot="1" x14ac:dyDescent="0.3">
      <c r="A112" s="1565"/>
      <c r="B112" s="767" t="s">
        <v>48</v>
      </c>
      <c r="C112" s="767">
        <v>3</v>
      </c>
      <c r="D112" s="767">
        <v>15217</v>
      </c>
      <c r="E112" s="767" t="s">
        <v>392</v>
      </c>
      <c r="F112" s="767"/>
      <c r="G112" s="767"/>
      <c r="H112" s="678">
        <v>45474</v>
      </c>
      <c r="I112" s="675">
        <v>45323</v>
      </c>
      <c r="J112" s="767">
        <v>0</v>
      </c>
      <c r="K112" s="767">
        <v>2</v>
      </c>
      <c r="L112" s="771">
        <v>250</v>
      </c>
      <c r="M112" s="1571"/>
      <c r="N112" s="680" t="s">
        <v>561</v>
      </c>
    </row>
    <row r="113" spans="1:14" ht="35.25" customHeight="1" thickBot="1" x14ac:dyDescent="0.3">
      <c r="A113" s="1565"/>
      <c r="B113" s="767" t="s">
        <v>49</v>
      </c>
      <c r="C113" s="767">
        <v>4</v>
      </c>
      <c r="D113" s="767">
        <v>15214</v>
      </c>
      <c r="E113" s="767" t="s">
        <v>392</v>
      </c>
      <c r="F113" s="767"/>
      <c r="G113" s="767"/>
      <c r="H113" s="678">
        <v>45474</v>
      </c>
      <c r="I113" s="675">
        <v>45323</v>
      </c>
      <c r="J113" s="767">
        <v>0</v>
      </c>
      <c r="K113" s="767">
        <v>2</v>
      </c>
      <c r="L113" s="771">
        <v>250</v>
      </c>
      <c r="M113" s="1571"/>
      <c r="N113" s="680" t="s">
        <v>561</v>
      </c>
    </row>
    <row r="114" spans="1:14" ht="15.75" customHeight="1" thickBot="1" x14ac:dyDescent="0.3">
      <c r="A114" s="1565"/>
      <c r="B114" s="767" t="s">
        <v>11</v>
      </c>
      <c r="C114" s="767">
        <v>5</v>
      </c>
      <c r="D114" s="767">
        <v>15058</v>
      </c>
      <c r="E114" s="767" t="s">
        <v>392</v>
      </c>
      <c r="F114" s="767"/>
      <c r="G114" s="767"/>
      <c r="H114" s="678">
        <v>45474</v>
      </c>
      <c r="I114" s="675">
        <v>45323</v>
      </c>
      <c r="J114" s="767">
        <v>0</v>
      </c>
      <c r="K114" s="767">
        <v>2</v>
      </c>
      <c r="L114" s="771">
        <v>250</v>
      </c>
      <c r="M114" s="1571" t="s">
        <v>723</v>
      </c>
      <c r="N114" s="680" t="s">
        <v>561</v>
      </c>
    </row>
    <row r="115" spans="1:14" ht="45" customHeight="1" thickBot="1" x14ac:dyDescent="0.3">
      <c r="A115" s="1565"/>
      <c r="B115" s="767" t="s">
        <v>12</v>
      </c>
      <c r="C115" s="767">
        <v>6</v>
      </c>
      <c r="D115" s="767">
        <v>15057</v>
      </c>
      <c r="E115" s="767" t="s">
        <v>392</v>
      </c>
      <c r="F115" s="767"/>
      <c r="G115" s="767"/>
      <c r="H115" s="678">
        <v>45474</v>
      </c>
      <c r="I115" s="675">
        <v>45323</v>
      </c>
      <c r="J115" s="767">
        <v>0</v>
      </c>
      <c r="K115" s="767">
        <v>2</v>
      </c>
      <c r="L115" s="771">
        <v>250</v>
      </c>
      <c r="M115" s="1571"/>
      <c r="N115" s="680" t="s">
        <v>561</v>
      </c>
    </row>
    <row r="116" spans="1:14" ht="63.75" thickBot="1" x14ac:dyDescent="0.3">
      <c r="A116" s="1565"/>
      <c r="B116" s="767" t="s">
        <v>62</v>
      </c>
      <c r="C116" s="767">
        <v>7</v>
      </c>
      <c r="D116" s="767">
        <v>15066</v>
      </c>
      <c r="E116" s="767" t="s">
        <v>392</v>
      </c>
      <c r="F116" s="767"/>
      <c r="G116" s="767"/>
      <c r="H116" s="678">
        <v>45474</v>
      </c>
      <c r="I116" s="675">
        <v>45323</v>
      </c>
      <c r="J116" s="767">
        <v>0</v>
      </c>
      <c r="K116" s="767">
        <v>2</v>
      </c>
      <c r="L116" s="771">
        <v>250</v>
      </c>
      <c r="M116" s="767" t="s">
        <v>724</v>
      </c>
      <c r="N116" s="680" t="s">
        <v>561</v>
      </c>
    </row>
    <row r="117" spans="1:14" ht="15.75" customHeight="1" thickBot="1" x14ac:dyDescent="0.3">
      <c r="A117" s="1565"/>
      <c r="B117" s="767" t="s">
        <v>19</v>
      </c>
      <c r="C117" s="767">
        <v>8</v>
      </c>
      <c r="D117" s="767">
        <v>15065</v>
      </c>
      <c r="E117" s="767" t="s">
        <v>392</v>
      </c>
      <c r="F117" s="767"/>
      <c r="G117" s="767"/>
      <c r="H117" s="678">
        <v>45474</v>
      </c>
      <c r="I117" s="675">
        <v>45323</v>
      </c>
      <c r="J117" s="767">
        <v>0</v>
      </c>
      <c r="K117" s="767">
        <v>2</v>
      </c>
      <c r="L117" s="771">
        <v>250</v>
      </c>
      <c r="M117" s="1571" t="s">
        <v>725</v>
      </c>
      <c r="N117" s="680" t="s">
        <v>561</v>
      </c>
    </row>
    <row r="118" spans="1:14" ht="53.25" customHeight="1" thickBot="1" x14ac:dyDescent="0.3">
      <c r="A118" s="1566"/>
      <c r="B118" s="767" t="s">
        <v>20</v>
      </c>
      <c r="C118" s="764">
        <v>9</v>
      </c>
      <c r="D118" s="764">
        <v>15064</v>
      </c>
      <c r="E118" s="764" t="s">
        <v>392</v>
      </c>
      <c r="F118" s="764"/>
      <c r="G118" s="764"/>
      <c r="H118" s="682">
        <v>45474</v>
      </c>
      <c r="I118" s="675">
        <v>45323</v>
      </c>
      <c r="J118" s="767">
        <v>0</v>
      </c>
      <c r="K118" s="767">
        <v>2</v>
      </c>
      <c r="L118" s="771">
        <v>250</v>
      </c>
      <c r="M118" s="1571"/>
      <c r="N118" s="684" t="s">
        <v>561</v>
      </c>
    </row>
    <row r="119" spans="1:14" ht="15.75" customHeight="1" thickBot="1" x14ac:dyDescent="0.3">
      <c r="A119" s="1575" t="s">
        <v>804</v>
      </c>
      <c r="B119" s="767" t="s">
        <v>26</v>
      </c>
      <c r="C119" s="768">
        <v>1</v>
      </c>
      <c r="D119" s="767" t="s">
        <v>179</v>
      </c>
      <c r="E119" s="768" t="s">
        <v>392</v>
      </c>
      <c r="F119" s="768"/>
      <c r="G119" s="768"/>
      <c r="H119" s="675">
        <v>45474</v>
      </c>
      <c r="I119" s="675">
        <v>45323</v>
      </c>
      <c r="J119" s="768">
        <v>0</v>
      </c>
      <c r="K119" s="768">
        <v>5</v>
      </c>
      <c r="L119" s="676">
        <v>1000</v>
      </c>
      <c r="M119" s="1571" t="s">
        <v>806</v>
      </c>
      <c r="N119" s="767" t="s">
        <v>374</v>
      </c>
    </row>
    <row r="120" spans="1:14" ht="16.5" thickBot="1" x14ac:dyDescent="0.3">
      <c r="A120" s="1575"/>
      <c r="B120" s="767" t="s">
        <v>27</v>
      </c>
      <c r="C120" s="767">
        <v>2</v>
      </c>
      <c r="D120" s="767" t="s">
        <v>180</v>
      </c>
      <c r="E120" s="767" t="s">
        <v>392</v>
      </c>
      <c r="F120" s="767"/>
      <c r="G120" s="767"/>
      <c r="H120" s="678">
        <v>45474</v>
      </c>
      <c r="I120" s="675">
        <v>45323</v>
      </c>
      <c r="J120" s="767">
        <v>0</v>
      </c>
      <c r="K120" s="767">
        <v>5</v>
      </c>
      <c r="L120" s="771">
        <v>1000</v>
      </c>
      <c r="M120" s="1571"/>
      <c r="N120" s="767" t="s">
        <v>374</v>
      </c>
    </row>
    <row r="121" spans="1:14" ht="16.5" thickBot="1" x14ac:dyDescent="0.3">
      <c r="A121" s="1575"/>
      <c r="B121" s="767" t="s">
        <v>28</v>
      </c>
      <c r="C121" s="767">
        <v>3</v>
      </c>
      <c r="D121" s="767" t="s">
        <v>181</v>
      </c>
      <c r="E121" s="767" t="s">
        <v>392</v>
      </c>
      <c r="F121" s="767"/>
      <c r="G121" s="767"/>
      <c r="H121" s="678"/>
      <c r="I121" s="675">
        <v>45323</v>
      </c>
      <c r="J121" s="767"/>
      <c r="K121" s="767"/>
      <c r="L121" s="771"/>
      <c r="M121" s="1571"/>
      <c r="N121" s="767" t="s">
        <v>374</v>
      </c>
    </row>
    <row r="122" spans="1:14" ht="16.5" thickBot="1" x14ac:dyDescent="0.3">
      <c r="A122" s="1575"/>
      <c r="B122" s="767" t="s">
        <v>29</v>
      </c>
      <c r="C122" s="767">
        <v>4</v>
      </c>
      <c r="D122" s="767" t="s">
        <v>182</v>
      </c>
      <c r="E122" s="767" t="s">
        <v>392</v>
      </c>
      <c r="F122" s="767"/>
      <c r="G122" s="767"/>
      <c r="H122" s="678">
        <v>45474</v>
      </c>
      <c r="I122" s="675">
        <v>45323</v>
      </c>
      <c r="J122" s="767">
        <v>0</v>
      </c>
      <c r="K122" s="767">
        <v>5</v>
      </c>
      <c r="L122" s="771">
        <v>1000</v>
      </c>
      <c r="M122" s="1571"/>
      <c r="N122" s="767" t="s">
        <v>374</v>
      </c>
    </row>
    <row r="123" spans="1:14" ht="15.75" customHeight="1" thickBot="1" x14ac:dyDescent="0.3">
      <c r="A123" s="1575"/>
      <c r="B123" s="767" t="s">
        <v>64</v>
      </c>
      <c r="C123" s="767">
        <v>1</v>
      </c>
      <c r="D123" s="767" t="s">
        <v>183</v>
      </c>
      <c r="E123" s="767" t="s">
        <v>392</v>
      </c>
      <c r="F123" s="767"/>
      <c r="G123" s="767"/>
      <c r="H123" s="678">
        <v>45474</v>
      </c>
      <c r="I123" s="675">
        <v>45323</v>
      </c>
      <c r="J123" s="767">
        <v>0</v>
      </c>
      <c r="K123" s="767">
        <v>5</v>
      </c>
      <c r="L123" s="771">
        <v>1000</v>
      </c>
      <c r="M123" s="1571" t="s">
        <v>729</v>
      </c>
      <c r="N123" s="767" t="s">
        <v>374</v>
      </c>
    </row>
    <row r="124" spans="1:14" ht="16.5" thickBot="1" x14ac:dyDescent="0.3">
      <c r="A124" s="1575"/>
      <c r="B124" s="767" t="s">
        <v>65</v>
      </c>
      <c r="C124" s="767">
        <v>2</v>
      </c>
      <c r="D124" s="767" t="s">
        <v>184</v>
      </c>
      <c r="E124" s="767" t="s">
        <v>392</v>
      </c>
      <c r="F124" s="767"/>
      <c r="G124" s="767"/>
      <c r="H124" s="678">
        <v>45474</v>
      </c>
      <c r="I124" s="675">
        <v>45323</v>
      </c>
      <c r="J124" s="767">
        <v>0</v>
      </c>
      <c r="K124" s="767">
        <v>5</v>
      </c>
      <c r="L124" s="771">
        <v>1000</v>
      </c>
      <c r="M124" s="1571"/>
      <c r="N124" s="767" t="s">
        <v>374</v>
      </c>
    </row>
    <row r="125" spans="1:14" ht="16.5" thickBot="1" x14ac:dyDescent="0.3">
      <c r="A125" s="1575"/>
      <c r="B125" s="767" t="s">
        <v>66</v>
      </c>
      <c r="C125" s="767">
        <v>3</v>
      </c>
      <c r="D125" s="767" t="s">
        <v>185</v>
      </c>
      <c r="E125" s="767" t="s">
        <v>392</v>
      </c>
      <c r="F125" s="767"/>
      <c r="G125" s="767"/>
      <c r="H125" s="678">
        <v>45474</v>
      </c>
      <c r="I125" s="675">
        <v>45323</v>
      </c>
      <c r="J125" s="767">
        <v>0</v>
      </c>
      <c r="K125" s="767">
        <v>5</v>
      </c>
      <c r="L125" s="771">
        <v>1000</v>
      </c>
      <c r="M125" s="1571"/>
      <c r="N125" s="767" t="s">
        <v>374</v>
      </c>
    </row>
    <row r="126" spans="1:14" ht="16.5" thickBot="1" x14ac:dyDescent="0.3">
      <c r="A126" s="1575"/>
      <c r="B126" s="767" t="s">
        <v>91</v>
      </c>
      <c r="C126" s="767">
        <v>4</v>
      </c>
      <c r="D126" s="767" t="s">
        <v>186</v>
      </c>
      <c r="E126" s="767" t="s">
        <v>392</v>
      </c>
      <c r="F126" s="767"/>
      <c r="G126" s="767"/>
      <c r="H126" s="678">
        <v>45474</v>
      </c>
      <c r="I126" s="675">
        <v>45323</v>
      </c>
      <c r="J126" s="767">
        <v>0</v>
      </c>
      <c r="K126" s="767">
        <v>5</v>
      </c>
      <c r="L126" s="771">
        <v>1000</v>
      </c>
      <c r="M126" s="1571"/>
      <c r="N126" s="767" t="s">
        <v>374</v>
      </c>
    </row>
    <row r="127" spans="1:14" ht="15.75" customHeight="1" thickBot="1" x14ac:dyDescent="0.3">
      <c r="A127" s="1575"/>
      <c r="B127" s="767" t="s">
        <v>30</v>
      </c>
      <c r="C127" s="767">
        <v>1</v>
      </c>
      <c r="D127" s="767" t="s">
        <v>187</v>
      </c>
      <c r="E127" s="767" t="s">
        <v>392</v>
      </c>
      <c r="F127" s="767"/>
      <c r="G127" s="767"/>
      <c r="H127" s="678">
        <v>45474</v>
      </c>
      <c r="I127" s="675">
        <v>45323</v>
      </c>
      <c r="J127" s="767">
        <v>0</v>
      </c>
      <c r="K127" s="767">
        <v>5</v>
      </c>
      <c r="L127" s="771">
        <v>1000</v>
      </c>
      <c r="M127" s="1571" t="s">
        <v>730</v>
      </c>
      <c r="N127" s="767" t="s">
        <v>374</v>
      </c>
    </row>
    <row r="128" spans="1:14" ht="16.5" thickBot="1" x14ac:dyDescent="0.3">
      <c r="A128" s="1575"/>
      <c r="B128" s="767" t="s">
        <v>67</v>
      </c>
      <c r="C128" s="767">
        <v>2</v>
      </c>
      <c r="D128" s="767" t="s">
        <v>188</v>
      </c>
      <c r="E128" s="767" t="s">
        <v>392</v>
      </c>
      <c r="F128" s="767"/>
      <c r="G128" s="767"/>
      <c r="H128" s="678">
        <v>45474</v>
      </c>
      <c r="I128" s="675">
        <v>45323</v>
      </c>
      <c r="J128" s="767">
        <v>0</v>
      </c>
      <c r="K128" s="767">
        <v>5</v>
      </c>
      <c r="L128" s="771">
        <v>1000</v>
      </c>
      <c r="M128" s="1571"/>
      <c r="N128" s="767" t="s">
        <v>374</v>
      </c>
    </row>
    <row r="129" spans="1:14" ht="16.5" thickBot="1" x14ac:dyDescent="0.3">
      <c r="A129" s="1575"/>
      <c r="B129" s="767" t="s">
        <v>68</v>
      </c>
      <c r="C129" s="767">
        <v>3</v>
      </c>
      <c r="D129" s="767" t="s">
        <v>189</v>
      </c>
      <c r="E129" s="767" t="s">
        <v>392</v>
      </c>
      <c r="F129" s="767"/>
      <c r="G129" s="767"/>
      <c r="H129" s="678">
        <v>45474</v>
      </c>
      <c r="I129" s="675">
        <v>45323</v>
      </c>
      <c r="J129" s="767">
        <v>0</v>
      </c>
      <c r="K129" s="767">
        <v>5</v>
      </c>
      <c r="L129" s="771">
        <v>1000</v>
      </c>
      <c r="M129" s="1571"/>
      <c r="N129" s="767" t="s">
        <v>374</v>
      </c>
    </row>
    <row r="130" spans="1:14" ht="16.5" thickBot="1" x14ac:dyDescent="0.3">
      <c r="A130" s="1575"/>
      <c r="B130" s="767" t="s">
        <v>69</v>
      </c>
      <c r="C130" s="767">
        <v>4</v>
      </c>
      <c r="D130" s="767" t="s">
        <v>190</v>
      </c>
      <c r="E130" s="767" t="s">
        <v>392</v>
      </c>
      <c r="F130" s="767"/>
      <c r="G130" s="767"/>
      <c r="H130" s="678">
        <v>45474</v>
      </c>
      <c r="I130" s="675">
        <v>45323</v>
      </c>
      <c r="J130" s="767">
        <v>0</v>
      </c>
      <c r="K130" s="767">
        <v>5</v>
      </c>
      <c r="L130" s="771">
        <v>1000</v>
      </c>
      <c r="M130" s="1571"/>
      <c r="N130" s="767" t="s">
        <v>374</v>
      </c>
    </row>
    <row r="131" spans="1:14" ht="15.75" customHeight="1" thickBot="1" x14ac:dyDescent="0.3">
      <c r="A131" s="1575"/>
      <c r="B131" s="767" t="s">
        <v>70</v>
      </c>
      <c r="C131" s="767">
        <v>1</v>
      </c>
      <c r="D131" s="767" t="s">
        <v>191</v>
      </c>
      <c r="E131" s="767" t="s">
        <v>392</v>
      </c>
      <c r="F131" s="767"/>
      <c r="G131" s="767"/>
      <c r="H131" s="678">
        <v>45474</v>
      </c>
      <c r="I131" s="675">
        <v>45323</v>
      </c>
      <c r="J131" s="767">
        <v>0</v>
      </c>
      <c r="K131" s="767">
        <v>5</v>
      </c>
      <c r="L131" s="771">
        <v>1000</v>
      </c>
      <c r="M131" s="1571"/>
      <c r="N131" s="767" t="s">
        <v>375</v>
      </c>
    </row>
    <row r="132" spans="1:14" ht="16.5" thickBot="1" x14ac:dyDescent="0.3">
      <c r="A132" s="1575"/>
      <c r="B132" s="767" t="s">
        <v>32</v>
      </c>
      <c r="C132" s="767">
        <v>2</v>
      </c>
      <c r="D132" s="767" t="s">
        <v>192</v>
      </c>
      <c r="E132" s="767" t="s">
        <v>392</v>
      </c>
      <c r="F132" s="767"/>
      <c r="G132" s="767"/>
      <c r="H132" s="678">
        <v>45474</v>
      </c>
      <c r="I132" s="675">
        <v>45323</v>
      </c>
      <c r="J132" s="767">
        <v>0</v>
      </c>
      <c r="K132" s="767">
        <v>5</v>
      </c>
      <c r="L132" s="771">
        <v>1000</v>
      </c>
      <c r="M132" s="1571" t="s">
        <v>732</v>
      </c>
      <c r="N132" s="767" t="s">
        <v>374</v>
      </c>
    </row>
    <row r="133" spans="1:14" ht="16.5" thickBot="1" x14ac:dyDescent="0.3">
      <c r="A133" s="1575"/>
      <c r="B133" s="767" t="s">
        <v>73</v>
      </c>
      <c r="C133" s="767">
        <v>3</v>
      </c>
      <c r="D133" s="767" t="s">
        <v>193</v>
      </c>
      <c r="E133" s="767" t="s">
        <v>392</v>
      </c>
      <c r="F133" s="767"/>
      <c r="G133" s="767"/>
      <c r="H133" s="678">
        <v>45474</v>
      </c>
      <c r="I133" s="675">
        <v>45323</v>
      </c>
      <c r="J133" s="767">
        <v>0</v>
      </c>
      <c r="K133" s="767">
        <v>5</v>
      </c>
      <c r="L133" s="771">
        <v>1000</v>
      </c>
      <c r="M133" s="1571"/>
      <c r="N133" s="767" t="s">
        <v>374</v>
      </c>
    </row>
    <row r="134" spans="1:14" ht="16.5" thickBot="1" x14ac:dyDescent="0.3">
      <c r="A134" s="1575"/>
      <c r="B134" s="767" t="s">
        <v>73</v>
      </c>
      <c r="C134" s="767">
        <v>4</v>
      </c>
      <c r="D134" s="767">
        <v>708510</v>
      </c>
      <c r="E134" s="767" t="s">
        <v>392</v>
      </c>
      <c r="F134" s="767"/>
      <c r="G134" s="767"/>
      <c r="H134" s="678">
        <v>45474</v>
      </c>
      <c r="I134" s="675">
        <v>45323</v>
      </c>
      <c r="J134" s="767">
        <v>0</v>
      </c>
      <c r="K134" s="767">
        <v>5</v>
      </c>
      <c r="L134" s="771">
        <v>1000</v>
      </c>
      <c r="M134" s="1571"/>
      <c r="N134" s="767" t="s">
        <v>375</v>
      </c>
    </row>
    <row r="135" spans="1:14" ht="16.5" thickBot="1" x14ac:dyDescent="0.3">
      <c r="A135" s="1575"/>
      <c r="B135" s="767" t="s">
        <v>74</v>
      </c>
      <c r="C135" s="767">
        <v>5</v>
      </c>
      <c r="D135" s="767" t="s">
        <v>248</v>
      </c>
      <c r="E135" s="767" t="s">
        <v>391</v>
      </c>
      <c r="F135" s="767"/>
      <c r="G135" s="767"/>
      <c r="H135" s="678">
        <v>45474</v>
      </c>
      <c r="I135" s="675">
        <v>45323</v>
      </c>
      <c r="J135" s="767">
        <v>0</v>
      </c>
      <c r="K135" s="767">
        <v>5</v>
      </c>
      <c r="L135" s="771">
        <v>1000</v>
      </c>
      <c r="M135" s="1571"/>
      <c r="N135" s="767" t="s">
        <v>374</v>
      </c>
    </row>
    <row r="136" spans="1:14" ht="29.25" customHeight="1" thickBot="1" x14ac:dyDescent="0.3">
      <c r="A136" s="1575"/>
      <c r="B136" s="767" t="s">
        <v>75</v>
      </c>
      <c r="C136" s="767">
        <v>1</v>
      </c>
      <c r="D136" s="767" t="s">
        <v>195</v>
      </c>
      <c r="E136" s="767" t="s">
        <v>391</v>
      </c>
      <c r="F136" s="767"/>
      <c r="G136" s="767">
        <v>1</v>
      </c>
      <c r="H136" s="678">
        <v>45474</v>
      </c>
      <c r="I136" s="675">
        <v>45323</v>
      </c>
      <c r="J136" s="767">
        <v>0</v>
      </c>
      <c r="K136" s="767">
        <v>5</v>
      </c>
      <c r="L136" s="771">
        <v>1000</v>
      </c>
      <c r="M136" s="1571"/>
      <c r="N136" s="767" t="s">
        <v>374</v>
      </c>
    </row>
    <row r="137" spans="1:14" ht="23.25" customHeight="1" thickBot="1" x14ac:dyDescent="0.3">
      <c r="A137" s="1575"/>
      <c r="B137" s="767" t="s">
        <v>75</v>
      </c>
      <c r="C137" s="767">
        <v>2</v>
      </c>
      <c r="D137" s="767">
        <v>708512</v>
      </c>
      <c r="E137" s="767" t="s">
        <v>392</v>
      </c>
      <c r="F137" s="767"/>
      <c r="G137" s="767"/>
      <c r="H137" s="678">
        <v>45474</v>
      </c>
      <c r="I137" s="675">
        <v>45323</v>
      </c>
      <c r="J137" s="767">
        <v>0</v>
      </c>
      <c r="K137" s="767">
        <v>5</v>
      </c>
      <c r="L137" s="771">
        <v>1000</v>
      </c>
      <c r="M137" s="1571"/>
      <c r="N137" s="767" t="s">
        <v>375</v>
      </c>
    </row>
    <row r="138" spans="1:14" ht="28.5" customHeight="1" thickBot="1" x14ac:dyDescent="0.3">
      <c r="A138" s="1575"/>
      <c r="B138" s="767" t="s">
        <v>90</v>
      </c>
      <c r="C138" s="767">
        <v>3</v>
      </c>
      <c r="D138" s="767" t="s">
        <v>196</v>
      </c>
      <c r="E138" s="767" t="s">
        <v>392</v>
      </c>
      <c r="F138" s="767"/>
      <c r="G138" s="767"/>
      <c r="H138" s="678">
        <v>45474</v>
      </c>
      <c r="I138" s="675">
        <v>45323</v>
      </c>
      <c r="J138" s="767">
        <v>0</v>
      </c>
      <c r="K138" s="767">
        <v>5</v>
      </c>
      <c r="L138" s="771">
        <v>1000</v>
      </c>
      <c r="M138" s="1571"/>
      <c r="N138" s="767" t="s">
        <v>374</v>
      </c>
    </row>
    <row r="139" spans="1:14" ht="30.75" customHeight="1" thickBot="1" x14ac:dyDescent="0.3">
      <c r="A139" s="1575"/>
      <c r="B139" s="767" t="s">
        <v>33</v>
      </c>
      <c r="C139" s="767">
        <v>4</v>
      </c>
      <c r="D139" s="767" t="s">
        <v>197</v>
      </c>
      <c r="E139" s="767" t="s">
        <v>392</v>
      </c>
      <c r="F139" s="767"/>
      <c r="G139" s="767"/>
      <c r="H139" s="678">
        <v>45474</v>
      </c>
      <c r="I139" s="675">
        <v>45323</v>
      </c>
      <c r="J139" s="767">
        <v>0</v>
      </c>
      <c r="K139" s="767">
        <v>5</v>
      </c>
      <c r="L139" s="771">
        <v>1000</v>
      </c>
      <c r="M139" s="1571" t="s">
        <v>757</v>
      </c>
      <c r="N139" s="767" t="s">
        <v>374</v>
      </c>
    </row>
    <row r="140" spans="1:14" ht="15.75" customHeight="1" thickBot="1" x14ac:dyDescent="0.3">
      <c r="A140" s="1575"/>
      <c r="B140" s="767" t="s">
        <v>76</v>
      </c>
      <c r="C140" s="767">
        <v>1</v>
      </c>
      <c r="D140" s="767" t="s">
        <v>198</v>
      </c>
      <c r="E140" s="767" t="s">
        <v>392</v>
      </c>
      <c r="F140" s="767"/>
      <c r="G140" s="767">
        <v>1</v>
      </c>
      <c r="H140" s="678">
        <v>45474</v>
      </c>
      <c r="I140" s="675">
        <v>45323</v>
      </c>
      <c r="J140" s="767">
        <v>0</v>
      </c>
      <c r="K140" s="767">
        <v>5</v>
      </c>
      <c r="L140" s="771">
        <v>1000</v>
      </c>
      <c r="M140" s="1571"/>
      <c r="N140" s="767" t="s">
        <v>374</v>
      </c>
    </row>
    <row r="141" spans="1:14" ht="16.5" thickBot="1" x14ac:dyDescent="0.3">
      <c r="A141" s="1575"/>
      <c r="B141" s="767" t="s">
        <v>77</v>
      </c>
      <c r="C141" s="767">
        <v>2</v>
      </c>
      <c r="D141" s="767" t="s">
        <v>199</v>
      </c>
      <c r="E141" s="767" t="s">
        <v>392</v>
      </c>
      <c r="F141" s="767"/>
      <c r="G141" s="767"/>
      <c r="H141" s="678">
        <v>45474</v>
      </c>
      <c r="I141" s="675">
        <v>45323</v>
      </c>
      <c r="J141" s="767">
        <v>0</v>
      </c>
      <c r="K141" s="767">
        <v>5</v>
      </c>
      <c r="L141" s="771">
        <v>1000</v>
      </c>
      <c r="M141" s="1571"/>
      <c r="N141" s="767" t="s">
        <v>374</v>
      </c>
    </row>
    <row r="142" spans="1:14" ht="16.5" thickBot="1" x14ac:dyDescent="0.3">
      <c r="A142" s="1575"/>
      <c r="B142" s="767" t="s">
        <v>78</v>
      </c>
      <c r="C142" s="767">
        <v>3</v>
      </c>
      <c r="D142" s="767" t="s">
        <v>200</v>
      </c>
      <c r="E142" s="767" t="s">
        <v>392</v>
      </c>
      <c r="F142" s="767"/>
      <c r="G142" s="767"/>
      <c r="H142" s="678">
        <v>45474</v>
      </c>
      <c r="I142" s="675">
        <v>45323</v>
      </c>
      <c r="J142" s="767">
        <v>0</v>
      </c>
      <c r="K142" s="767">
        <v>5</v>
      </c>
      <c r="L142" s="771">
        <v>1000</v>
      </c>
      <c r="M142" s="1571"/>
      <c r="N142" s="767" t="s">
        <v>374</v>
      </c>
    </row>
    <row r="143" spans="1:14" ht="16.5" thickBot="1" x14ac:dyDescent="0.3">
      <c r="A143" s="1575"/>
      <c r="B143" s="767" t="s">
        <v>34</v>
      </c>
      <c r="C143" s="767">
        <v>4</v>
      </c>
      <c r="D143" s="767" t="s">
        <v>201</v>
      </c>
      <c r="E143" s="767" t="s">
        <v>392</v>
      </c>
      <c r="F143" s="767"/>
      <c r="G143" s="767"/>
      <c r="H143" s="678">
        <v>45474</v>
      </c>
      <c r="I143" s="675">
        <v>45323</v>
      </c>
      <c r="J143" s="767">
        <v>0</v>
      </c>
      <c r="K143" s="767">
        <v>5</v>
      </c>
      <c r="L143" s="771">
        <v>1000</v>
      </c>
      <c r="M143" s="1571" t="s">
        <v>798</v>
      </c>
      <c r="N143" s="767" t="s">
        <v>374</v>
      </c>
    </row>
    <row r="144" spans="1:14" ht="16.5" thickBot="1" x14ac:dyDescent="0.3">
      <c r="A144" s="1575"/>
      <c r="B144" s="767" t="s">
        <v>79</v>
      </c>
      <c r="C144" s="767">
        <v>5</v>
      </c>
      <c r="D144" s="767" t="s">
        <v>202</v>
      </c>
      <c r="E144" s="767" t="s">
        <v>392</v>
      </c>
      <c r="F144" s="767"/>
      <c r="G144" s="767"/>
      <c r="H144" s="678">
        <v>45474</v>
      </c>
      <c r="I144" s="675">
        <v>45323</v>
      </c>
      <c r="J144" s="767">
        <v>0</v>
      </c>
      <c r="K144" s="767">
        <v>5</v>
      </c>
      <c r="L144" s="771">
        <v>1000</v>
      </c>
      <c r="M144" s="1571"/>
      <c r="N144" s="767" t="s">
        <v>374</v>
      </c>
    </row>
    <row r="145" spans="1:14" ht="16.5" thickBot="1" x14ac:dyDescent="0.3">
      <c r="A145" s="1575"/>
      <c r="B145" s="767" t="s">
        <v>80</v>
      </c>
      <c r="C145" s="767">
        <v>6</v>
      </c>
      <c r="D145" s="767" t="s">
        <v>203</v>
      </c>
      <c r="E145" s="767" t="s">
        <v>392</v>
      </c>
      <c r="F145" s="767"/>
      <c r="G145" s="767"/>
      <c r="H145" s="678">
        <v>45474</v>
      </c>
      <c r="I145" s="675">
        <v>45323</v>
      </c>
      <c r="J145" s="767">
        <v>0</v>
      </c>
      <c r="K145" s="767">
        <v>5</v>
      </c>
      <c r="L145" s="771">
        <v>1000</v>
      </c>
      <c r="M145" s="1571"/>
      <c r="N145" s="767" t="s">
        <v>374</v>
      </c>
    </row>
    <row r="146" spans="1:14" ht="16.5" thickBot="1" x14ac:dyDescent="0.3">
      <c r="A146" s="1575"/>
      <c r="B146" s="767" t="s">
        <v>81</v>
      </c>
      <c r="C146" s="767">
        <v>7</v>
      </c>
      <c r="D146" s="767" t="s">
        <v>204</v>
      </c>
      <c r="E146" s="767" t="s">
        <v>392</v>
      </c>
      <c r="F146" s="767"/>
      <c r="G146" s="767"/>
      <c r="H146" s="678">
        <v>45474</v>
      </c>
      <c r="I146" s="675">
        <v>45323</v>
      </c>
      <c r="J146" s="767">
        <v>0</v>
      </c>
      <c r="K146" s="767">
        <v>5</v>
      </c>
      <c r="L146" s="771">
        <v>1000</v>
      </c>
      <c r="M146" s="1571"/>
      <c r="N146" s="767" t="s">
        <v>374</v>
      </c>
    </row>
    <row r="147" spans="1:14" ht="15.75" customHeight="1" thickBot="1" x14ac:dyDescent="0.3">
      <c r="A147" s="1575"/>
      <c r="B147" s="767" t="s">
        <v>27</v>
      </c>
      <c r="C147" s="767">
        <v>1</v>
      </c>
      <c r="D147" s="767">
        <v>15256</v>
      </c>
      <c r="E147" s="767" t="s">
        <v>392</v>
      </c>
      <c r="F147" s="767"/>
      <c r="G147" s="767"/>
      <c r="H147" s="678">
        <v>45474</v>
      </c>
      <c r="I147" s="675">
        <v>45323</v>
      </c>
      <c r="J147" s="767">
        <v>0</v>
      </c>
      <c r="K147" s="767">
        <v>5</v>
      </c>
      <c r="L147" s="771">
        <v>1000</v>
      </c>
      <c r="M147" s="1571" t="s">
        <v>806</v>
      </c>
      <c r="N147" s="767" t="s">
        <v>561</v>
      </c>
    </row>
    <row r="148" spans="1:14" ht="60.75" customHeight="1" thickBot="1" x14ac:dyDescent="0.3">
      <c r="A148" s="1575"/>
      <c r="B148" s="767" t="s">
        <v>29</v>
      </c>
      <c r="C148" s="767">
        <v>2</v>
      </c>
      <c r="D148" s="767">
        <v>15633</v>
      </c>
      <c r="E148" s="767" t="s">
        <v>392</v>
      </c>
      <c r="F148" s="767"/>
      <c r="G148" s="767"/>
      <c r="H148" s="678">
        <v>45474</v>
      </c>
      <c r="I148" s="675">
        <v>45323</v>
      </c>
      <c r="J148" s="767">
        <v>0</v>
      </c>
      <c r="K148" s="767">
        <v>5</v>
      </c>
      <c r="L148" s="771">
        <v>1000</v>
      </c>
      <c r="M148" s="1571"/>
      <c r="N148" s="767" t="s">
        <v>561</v>
      </c>
    </row>
    <row r="149" spans="1:14" ht="53.25" customHeight="1" thickBot="1" x14ac:dyDescent="0.3">
      <c r="A149" s="1575"/>
      <c r="B149" s="767" t="s">
        <v>65</v>
      </c>
      <c r="C149" s="767">
        <v>3</v>
      </c>
      <c r="D149" s="767">
        <v>15481</v>
      </c>
      <c r="E149" s="767" t="s">
        <v>392</v>
      </c>
      <c r="F149" s="767"/>
      <c r="G149" s="767"/>
      <c r="H149" s="678">
        <v>45474</v>
      </c>
      <c r="I149" s="675">
        <v>45323</v>
      </c>
      <c r="J149" s="767">
        <v>0</v>
      </c>
      <c r="K149" s="767">
        <v>5</v>
      </c>
      <c r="L149" s="771">
        <v>1000</v>
      </c>
      <c r="M149" s="1571" t="s">
        <v>729</v>
      </c>
      <c r="N149" s="767" t="s">
        <v>561</v>
      </c>
    </row>
    <row r="150" spans="1:14" ht="45.75" customHeight="1" thickBot="1" x14ac:dyDescent="0.3">
      <c r="A150" s="1575"/>
      <c r="B150" s="767" t="s">
        <v>66</v>
      </c>
      <c r="C150" s="767">
        <v>4</v>
      </c>
      <c r="D150" s="767">
        <v>15637</v>
      </c>
      <c r="E150" s="767" t="s">
        <v>392</v>
      </c>
      <c r="F150" s="767"/>
      <c r="G150" s="767"/>
      <c r="H150" s="678">
        <v>45474</v>
      </c>
      <c r="I150" s="675">
        <v>45323</v>
      </c>
      <c r="J150" s="767">
        <v>0</v>
      </c>
      <c r="K150" s="767">
        <v>5</v>
      </c>
      <c r="L150" s="771">
        <v>1000</v>
      </c>
      <c r="M150" s="1571"/>
      <c r="N150" s="767" t="s">
        <v>561</v>
      </c>
    </row>
    <row r="151" spans="1:14" ht="47.25" customHeight="1" thickBot="1" x14ac:dyDescent="0.3">
      <c r="A151" s="1575"/>
      <c r="B151" s="767" t="s">
        <v>67</v>
      </c>
      <c r="C151" s="767">
        <v>1</v>
      </c>
      <c r="D151" s="767">
        <v>15504</v>
      </c>
      <c r="E151" s="767" t="s">
        <v>392</v>
      </c>
      <c r="F151" s="767"/>
      <c r="G151" s="767"/>
      <c r="H151" s="678">
        <v>45474</v>
      </c>
      <c r="I151" s="675">
        <v>45323</v>
      </c>
      <c r="J151" s="767">
        <v>0</v>
      </c>
      <c r="K151" s="767">
        <v>5</v>
      </c>
      <c r="L151" s="771">
        <v>1000</v>
      </c>
      <c r="M151" s="1571" t="s">
        <v>730</v>
      </c>
      <c r="N151" s="767" t="s">
        <v>561</v>
      </c>
    </row>
    <row r="152" spans="1:14" ht="16.5" thickBot="1" x14ac:dyDescent="0.3">
      <c r="A152" s="1575"/>
      <c r="B152" s="767" t="s">
        <v>69</v>
      </c>
      <c r="C152" s="767">
        <v>2</v>
      </c>
      <c r="D152" s="767">
        <v>15484</v>
      </c>
      <c r="E152" s="767" t="s">
        <v>392</v>
      </c>
      <c r="F152" s="767"/>
      <c r="G152" s="767"/>
      <c r="H152" s="678">
        <v>45474</v>
      </c>
      <c r="I152" s="675">
        <v>45323</v>
      </c>
      <c r="J152" s="767">
        <v>0</v>
      </c>
      <c r="K152" s="767">
        <v>5</v>
      </c>
      <c r="L152" s="771">
        <v>1000</v>
      </c>
      <c r="M152" s="1571"/>
      <c r="N152" s="767" t="s">
        <v>561</v>
      </c>
    </row>
    <row r="153" spans="1:14" ht="79.5" thickBot="1" x14ac:dyDescent="0.3">
      <c r="A153" s="1575"/>
      <c r="B153" s="767" t="s">
        <v>90</v>
      </c>
      <c r="C153" s="767">
        <v>3</v>
      </c>
      <c r="D153" s="767">
        <v>15639</v>
      </c>
      <c r="E153" s="767" t="s">
        <v>392</v>
      </c>
      <c r="F153" s="767"/>
      <c r="G153" s="767"/>
      <c r="H153" s="678">
        <v>45474</v>
      </c>
      <c r="I153" s="675">
        <v>45323</v>
      </c>
      <c r="J153" s="767">
        <v>0</v>
      </c>
      <c r="K153" s="767">
        <v>5</v>
      </c>
      <c r="L153" s="771">
        <v>1000</v>
      </c>
      <c r="M153" s="767" t="s">
        <v>732</v>
      </c>
      <c r="N153" s="767" t="s">
        <v>561</v>
      </c>
    </row>
    <row r="154" spans="1:14" ht="16.5" thickBot="1" x14ac:dyDescent="0.3">
      <c r="A154" s="1575"/>
      <c r="B154" s="767" t="s">
        <v>76</v>
      </c>
      <c r="C154" s="767">
        <v>4</v>
      </c>
      <c r="D154" s="767">
        <v>15494</v>
      </c>
      <c r="E154" s="767" t="s">
        <v>392</v>
      </c>
      <c r="F154" s="767"/>
      <c r="G154" s="767"/>
      <c r="H154" s="678">
        <v>45474</v>
      </c>
      <c r="I154" s="675">
        <v>45323</v>
      </c>
      <c r="J154" s="767">
        <v>0</v>
      </c>
      <c r="K154" s="767">
        <v>5</v>
      </c>
      <c r="L154" s="771">
        <v>1000</v>
      </c>
      <c r="M154" s="1571" t="s">
        <v>757</v>
      </c>
      <c r="N154" s="767" t="s">
        <v>561</v>
      </c>
    </row>
    <row r="155" spans="1:14" ht="15.75" customHeight="1" thickBot="1" x14ac:dyDescent="0.3">
      <c r="A155" s="1575"/>
      <c r="B155" s="767" t="s">
        <v>77</v>
      </c>
      <c r="C155" s="767">
        <v>1</v>
      </c>
      <c r="D155" s="767">
        <v>15492</v>
      </c>
      <c r="E155" s="767" t="s">
        <v>392</v>
      </c>
      <c r="F155" s="767"/>
      <c r="G155" s="767"/>
      <c r="H155" s="678">
        <v>45474</v>
      </c>
      <c r="I155" s="675">
        <v>45323</v>
      </c>
      <c r="J155" s="767">
        <v>0</v>
      </c>
      <c r="K155" s="767">
        <v>2</v>
      </c>
      <c r="L155" s="771">
        <v>250</v>
      </c>
      <c r="M155" s="1571"/>
      <c r="N155" s="767" t="s">
        <v>561</v>
      </c>
    </row>
    <row r="156" spans="1:14" ht="59.25" customHeight="1" thickBot="1" x14ac:dyDescent="0.3">
      <c r="A156" s="1575"/>
      <c r="B156" s="767" t="s">
        <v>78</v>
      </c>
      <c r="C156" s="767">
        <v>2</v>
      </c>
      <c r="D156" s="767">
        <v>15491</v>
      </c>
      <c r="E156" s="767" t="s">
        <v>392</v>
      </c>
      <c r="F156" s="767"/>
      <c r="G156" s="767"/>
      <c r="H156" s="678">
        <v>45474</v>
      </c>
      <c r="I156" s="675">
        <v>45323</v>
      </c>
      <c r="J156" s="767">
        <v>0</v>
      </c>
      <c r="K156" s="767">
        <v>2</v>
      </c>
      <c r="L156" s="771">
        <v>250</v>
      </c>
      <c r="M156" s="1571"/>
      <c r="N156" s="767" t="s">
        <v>561</v>
      </c>
    </row>
    <row r="157" spans="1:14" ht="15.75" customHeight="1" thickBot="1" x14ac:dyDescent="0.3">
      <c r="A157" s="1575"/>
      <c r="B157" s="767" t="s">
        <v>80</v>
      </c>
      <c r="C157" s="767">
        <v>1</v>
      </c>
      <c r="D157" s="767">
        <v>15482</v>
      </c>
      <c r="E157" s="767" t="s">
        <v>392</v>
      </c>
      <c r="F157" s="767"/>
      <c r="G157" s="767"/>
      <c r="H157" s="678">
        <v>45474</v>
      </c>
      <c r="I157" s="675">
        <v>45323</v>
      </c>
      <c r="J157" s="767">
        <v>0</v>
      </c>
      <c r="K157" s="767">
        <v>2</v>
      </c>
      <c r="L157" s="771">
        <v>250</v>
      </c>
      <c r="M157" s="767" t="s">
        <v>798</v>
      </c>
      <c r="N157" s="767" t="s">
        <v>561</v>
      </c>
    </row>
    <row r="158" spans="1:14" ht="48.75" customHeight="1" thickBot="1" x14ac:dyDescent="0.3">
      <c r="A158" s="1575" t="s">
        <v>805</v>
      </c>
      <c r="B158" s="767" t="s">
        <v>22</v>
      </c>
      <c r="C158" s="767">
        <v>2</v>
      </c>
      <c r="D158" s="767">
        <v>707388</v>
      </c>
      <c r="E158" s="767" t="s">
        <v>392</v>
      </c>
      <c r="F158" s="767"/>
      <c r="G158" s="767"/>
      <c r="H158" s="678">
        <v>45474</v>
      </c>
      <c r="I158" s="675">
        <v>45323</v>
      </c>
      <c r="J158" s="767">
        <v>0</v>
      </c>
      <c r="K158" s="767">
        <v>2</v>
      </c>
      <c r="L158" s="771">
        <v>250</v>
      </c>
      <c r="M158" s="1571" t="s">
        <v>726</v>
      </c>
      <c r="N158" s="767" t="s">
        <v>375</v>
      </c>
    </row>
    <row r="159" spans="1:14" ht="63" customHeight="1" thickBot="1" x14ac:dyDescent="0.3">
      <c r="A159" s="1575"/>
      <c r="B159" s="767" t="s">
        <v>23</v>
      </c>
      <c r="C159" s="767">
        <v>4</v>
      </c>
      <c r="D159" s="767">
        <v>707389</v>
      </c>
      <c r="E159" s="767" t="s">
        <v>392</v>
      </c>
      <c r="F159" s="767"/>
      <c r="G159" s="767"/>
      <c r="H159" s="678">
        <v>45474</v>
      </c>
      <c r="I159" s="675">
        <v>45323</v>
      </c>
      <c r="J159" s="767">
        <v>0</v>
      </c>
      <c r="K159" s="767">
        <v>2</v>
      </c>
      <c r="L159" s="771">
        <v>250</v>
      </c>
      <c r="M159" s="1571"/>
      <c r="N159" s="767" t="s">
        <v>375</v>
      </c>
    </row>
    <row r="160" spans="1:14" ht="36" customHeight="1" thickBot="1" x14ac:dyDescent="0.3">
      <c r="A160" s="1575"/>
      <c r="B160" s="767" t="s">
        <v>24</v>
      </c>
      <c r="C160" s="767">
        <v>5</v>
      </c>
      <c r="D160" s="767" t="s">
        <v>762</v>
      </c>
      <c r="E160" s="767" t="s">
        <v>392</v>
      </c>
      <c r="F160" s="767">
        <v>1</v>
      </c>
      <c r="G160" s="767"/>
      <c r="H160" s="678">
        <v>45474</v>
      </c>
      <c r="I160" s="675">
        <v>45323</v>
      </c>
      <c r="J160" s="767">
        <v>0</v>
      </c>
      <c r="K160" s="767">
        <v>2</v>
      </c>
      <c r="L160" s="771">
        <v>250</v>
      </c>
      <c r="M160" s="1571"/>
      <c r="N160" s="767" t="s">
        <v>807</v>
      </c>
    </row>
    <row r="161" spans="1:14" ht="15.75" customHeight="1" thickBot="1" x14ac:dyDescent="0.3">
      <c r="A161" s="1575"/>
      <c r="B161" s="767" t="s">
        <v>25</v>
      </c>
      <c r="C161" s="767">
        <v>6</v>
      </c>
      <c r="D161" s="767">
        <v>707391</v>
      </c>
      <c r="E161" s="767" t="s">
        <v>392</v>
      </c>
      <c r="F161" s="767"/>
      <c r="G161" s="767"/>
      <c r="H161" s="678">
        <v>45474</v>
      </c>
      <c r="I161" s="675">
        <v>45323</v>
      </c>
      <c r="J161" s="767">
        <v>0</v>
      </c>
      <c r="K161" s="767">
        <v>2</v>
      </c>
      <c r="L161" s="771">
        <v>250</v>
      </c>
      <c r="M161" s="1571"/>
      <c r="N161" s="767" t="s">
        <v>375</v>
      </c>
    </row>
    <row r="162" spans="1:14" ht="58.5" customHeight="1" thickBot="1" x14ac:dyDescent="0.3">
      <c r="A162" s="1575"/>
      <c r="B162" s="767" t="s">
        <v>31</v>
      </c>
      <c r="C162" s="767">
        <v>7</v>
      </c>
      <c r="D162" s="767">
        <v>707367</v>
      </c>
      <c r="E162" s="767" t="s">
        <v>392</v>
      </c>
      <c r="F162" s="767"/>
      <c r="G162" s="767">
        <v>1</v>
      </c>
      <c r="H162" s="678">
        <v>45474</v>
      </c>
      <c r="I162" s="675">
        <v>45323</v>
      </c>
      <c r="J162" s="767">
        <v>0</v>
      </c>
      <c r="K162" s="767">
        <v>2</v>
      </c>
      <c r="L162" s="771">
        <v>250</v>
      </c>
      <c r="M162" s="1571" t="s">
        <v>731</v>
      </c>
      <c r="N162" s="767" t="s">
        <v>375</v>
      </c>
    </row>
    <row r="163" spans="1:14" ht="87" customHeight="1" thickBot="1" x14ac:dyDescent="0.3">
      <c r="A163" s="1575"/>
      <c r="B163" s="767" t="s">
        <v>71</v>
      </c>
      <c r="C163" s="767">
        <v>1</v>
      </c>
      <c r="D163" s="767">
        <v>707373</v>
      </c>
      <c r="E163" s="767" t="s">
        <v>392</v>
      </c>
      <c r="F163" s="767"/>
      <c r="G163" s="767"/>
      <c r="H163" s="678">
        <v>45474</v>
      </c>
      <c r="I163" s="675">
        <v>45323</v>
      </c>
      <c r="J163" s="767">
        <v>0</v>
      </c>
      <c r="K163" s="767">
        <v>2</v>
      </c>
      <c r="L163" s="771">
        <v>250</v>
      </c>
      <c r="M163" s="1571"/>
      <c r="N163" s="767" t="s">
        <v>375</v>
      </c>
    </row>
    <row r="164" spans="1:14" ht="16.5" thickBot="1" x14ac:dyDescent="0.3">
      <c r="A164" s="1575"/>
      <c r="B164" s="767" t="s">
        <v>72</v>
      </c>
      <c r="C164" s="767">
        <v>8</v>
      </c>
      <c r="D164" s="767">
        <v>707376</v>
      </c>
      <c r="E164" s="767" t="s">
        <v>392</v>
      </c>
      <c r="F164" s="767"/>
      <c r="G164" s="767"/>
      <c r="H164" s="678">
        <v>45474</v>
      </c>
      <c r="I164" s="675">
        <v>45323</v>
      </c>
      <c r="J164" s="767">
        <v>0</v>
      </c>
      <c r="K164" s="767">
        <v>2</v>
      </c>
      <c r="L164" s="771">
        <v>250</v>
      </c>
      <c r="M164" s="1571"/>
      <c r="N164" s="767" t="s">
        <v>375</v>
      </c>
    </row>
    <row r="165" spans="1:14" ht="15.75" customHeight="1" thickBot="1" x14ac:dyDescent="0.3">
      <c r="A165" s="1575"/>
      <c r="B165" s="767" t="s">
        <v>317</v>
      </c>
      <c r="C165" s="767">
        <v>9</v>
      </c>
      <c r="D165" s="767">
        <v>707362</v>
      </c>
      <c r="E165" s="767" t="s">
        <v>392</v>
      </c>
      <c r="F165" s="767"/>
      <c r="G165" s="767">
        <v>1</v>
      </c>
      <c r="H165" s="678">
        <v>45474</v>
      </c>
      <c r="I165" s="675">
        <v>45323</v>
      </c>
      <c r="J165" s="767">
        <v>0</v>
      </c>
      <c r="K165" s="767">
        <v>2</v>
      </c>
      <c r="L165" s="771">
        <v>250</v>
      </c>
      <c r="M165" s="1571"/>
      <c r="N165" s="767" t="s">
        <v>375</v>
      </c>
    </row>
    <row r="166" spans="1:14" ht="16.5" thickBot="1" x14ac:dyDescent="0.3">
      <c r="A166" s="1575"/>
      <c r="B166" s="767" t="s">
        <v>22</v>
      </c>
      <c r="C166" s="767">
        <v>10</v>
      </c>
      <c r="D166" s="767">
        <v>15055</v>
      </c>
      <c r="E166" s="767" t="s">
        <v>392</v>
      </c>
      <c r="F166" s="767"/>
      <c r="G166" s="767"/>
      <c r="H166" s="678">
        <v>45474</v>
      </c>
      <c r="I166" s="675">
        <v>45323</v>
      </c>
      <c r="J166" s="767">
        <v>0</v>
      </c>
      <c r="K166" s="767">
        <v>2</v>
      </c>
      <c r="L166" s="771">
        <v>250</v>
      </c>
      <c r="M166" s="1571" t="s">
        <v>726</v>
      </c>
      <c r="N166" s="767" t="s">
        <v>561</v>
      </c>
    </row>
    <row r="167" spans="1:14" ht="54.75" customHeight="1" thickBot="1" x14ac:dyDescent="0.3">
      <c r="A167" s="1575"/>
      <c r="B167" s="767" t="s">
        <v>24</v>
      </c>
      <c r="C167" s="764">
        <v>11</v>
      </c>
      <c r="D167" s="767">
        <v>15184</v>
      </c>
      <c r="E167" s="764" t="s">
        <v>392</v>
      </c>
      <c r="F167" s="764"/>
      <c r="G167" s="764"/>
      <c r="H167" s="682">
        <v>45474</v>
      </c>
      <c r="I167" s="675">
        <v>45323</v>
      </c>
      <c r="J167" s="767">
        <v>0</v>
      </c>
      <c r="K167" s="767">
        <v>2</v>
      </c>
      <c r="L167" s="771">
        <v>250</v>
      </c>
      <c r="M167" s="1571"/>
      <c r="N167" s="767" t="s">
        <v>561</v>
      </c>
    </row>
    <row r="168" spans="1:14" ht="91.5" customHeight="1" thickBot="1" x14ac:dyDescent="0.3">
      <c r="A168" s="1575"/>
      <c r="B168" s="767" t="s">
        <v>31</v>
      </c>
      <c r="C168" s="765">
        <v>1</v>
      </c>
      <c r="D168" s="767">
        <v>15100</v>
      </c>
      <c r="E168" s="765" t="s">
        <v>392</v>
      </c>
      <c r="F168" s="765"/>
      <c r="G168" s="765"/>
      <c r="H168" s="682">
        <v>45474</v>
      </c>
      <c r="I168" s="675">
        <v>45323</v>
      </c>
      <c r="J168" s="766">
        <v>0</v>
      </c>
      <c r="K168" s="766">
        <v>2</v>
      </c>
      <c r="L168" s="770">
        <v>250</v>
      </c>
      <c r="M168" s="767" t="s">
        <v>731</v>
      </c>
      <c r="N168" s="767" t="s">
        <v>561</v>
      </c>
    </row>
    <row r="169" spans="1:14" ht="15.75" customHeight="1" thickBot="1" x14ac:dyDescent="0.3">
      <c r="A169" s="1575" t="s">
        <v>251</v>
      </c>
      <c r="B169" s="767" t="s">
        <v>35</v>
      </c>
      <c r="C169" s="768">
        <v>1</v>
      </c>
      <c r="D169" s="767">
        <v>707371</v>
      </c>
      <c r="E169" s="768" t="s">
        <v>392</v>
      </c>
      <c r="F169" s="768"/>
      <c r="G169" s="768"/>
      <c r="H169" s="675">
        <v>45474</v>
      </c>
      <c r="I169" s="675">
        <v>45323</v>
      </c>
      <c r="J169" s="768">
        <v>0</v>
      </c>
      <c r="K169" s="768">
        <v>5</v>
      </c>
      <c r="L169" s="676">
        <v>1000</v>
      </c>
      <c r="M169" s="1571" t="s">
        <v>734</v>
      </c>
      <c r="N169" s="767" t="s">
        <v>375</v>
      </c>
    </row>
    <row r="170" spans="1:14" ht="16.5" thickBot="1" x14ac:dyDescent="0.3">
      <c r="A170" s="1575"/>
      <c r="B170" s="767" t="s">
        <v>83</v>
      </c>
      <c r="C170" s="767">
        <v>2</v>
      </c>
      <c r="D170" s="767">
        <v>707372</v>
      </c>
      <c r="E170" s="767" t="s">
        <v>392</v>
      </c>
      <c r="F170" s="767"/>
      <c r="G170" s="767"/>
      <c r="H170" s="678">
        <v>45474</v>
      </c>
      <c r="I170" s="675">
        <v>45323</v>
      </c>
      <c r="J170" s="767">
        <v>0</v>
      </c>
      <c r="K170" s="767">
        <v>5</v>
      </c>
      <c r="L170" s="771">
        <v>1000</v>
      </c>
      <c r="M170" s="1571"/>
      <c r="N170" s="767" t="s">
        <v>375</v>
      </c>
    </row>
    <row r="171" spans="1:14" ht="35.25" customHeight="1" thickBot="1" x14ac:dyDescent="0.3">
      <c r="A171" s="1575"/>
      <c r="B171" s="767" t="s">
        <v>84</v>
      </c>
      <c r="C171" s="767">
        <v>3</v>
      </c>
      <c r="D171" s="767">
        <v>707370</v>
      </c>
      <c r="E171" s="767" t="s">
        <v>392</v>
      </c>
      <c r="F171" s="767"/>
      <c r="G171" s="767"/>
      <c r="H171" s="678">
        <v>45474</v>
      </c>
      <c r="I171" s="675">
        <v>45323</v>
      </c>
      <c r="J171" s="767">
        <v>0</v>
      </c>
      <c r="K171" s="767">
        <v>5</v>
      </c>
      <c r="L171" s="771">
        <v>1000</v>
      </c>
      <c r="M171" s="1571"/>
      <c r="N171" s="767" t="s">
        <v>375</v>
      </c>
    </row>
    <row r="172" spans="1:14" ht="15.75" customHeight="1" thickBot="1" x14ac:dyDescent="0.3">
      <c r="A172" s="1575"/>
      <c r="B172" s="767" t="s">
        <v>85</v>
      </c>
      <c r="C172" s="767">
        <v>1</v>
      </c>
      <c r="D172" s="767">
        <v>707379</v>
      </c>
      <c r="E172" s="767" t="s">
        <v>392</v>
      </c>
      <c r="F172" s="767"/>
      <c r="G172" s="767"/>
      <c r="H172" s="678">
        <v>45474</v>
      </c>
      <c r="I172" s="675">
        <v>45323</v>
      </c>
      <c r="J172" s="767">
        <v>0</v>
      </c>
      <c r="K172" s="767">
        <v>5</v>
      </c>
      <c r="L172" s="771">
        <v>1000</v>
      </c>
      <c r="M172" s="1571" t="s">
        <v>735</v>
      </c>
      <c r="N172" s="767" t="s">
        <v>375</v>
      </c>
    </row>
    <row r="173" spans="1:14" ht="16.5" thickBot="1" x14ac:dyDescent="0.3">
      <c r="A173" s="1575"/>
      <c r="B173" s="767" t="s">
        <v>86</v>
      </c>
      <c r="C173" s="767">
        <v>2</v>
      </c>
      <c r="D173" s="767">
        <v>707378</v>
      </c>
      <c r="E173" s="767" t="s">
        <v>392</v>
      </c>
      <c r="F173" s="767"/>
      <c r="G173" s="767"/>
      <c r="H173" s="678">
        <v>45474</v>
      </c>
      <c r="I173" s="675">
        <v>45323</v>
      </c>
      <c r="J173" s="767">
        <v>0</v>
      </c>
      <c r="K173" s="767">
        <v>5</v>
      </c>
      <c r="L173" s="771">
        <v>1000</v>
      </c>
      <c r="M173" s="1571"/>
      <c r="N173" s="767" t="s">
        <v>375</v>
      </c>
    </row>
    <row r="174" spans="1:14" ht="61.5" customHeight="1" thickBot="1" x14ac:dyDescent="0.3">
      <c r="A174" s="1575"/>
      <c r="B174" s="767" t="s">
        <v>87</v>
      </c>
      <c r="C174" s="764">
        <v>3</v>
      </c>
      <c r="D174" s="767">
        <v>707360</v>
      </c>
      <c r="E174" s="764" t="s">
        <v>392</v>
      </c>
      <c r="F174" s="764"/>
      <c r="G174" s="689"/>
      <c r="H174" s="682">
        <v>45474</v>
      </c>
      <c r="I174" s="675">
        <v>45323</v>
      </c>
      <c r="J174" s="764">
        <v>0</v>
      </c>
      <c r="K174" s="764">
        <v>5</v>
      </c>
      <c r="L174" s="774">
        <v>1000</v>
      </c>
      <c r="M174" s="1571"/>
      <c r="N174" s="767" t="s">
        <v>375</v>
      </c>
    </row>
    <row r="175" spans="1:14" ht="63" customHeight="1" thickBot="1" x14ac:dyDescent="0.3">
      <c r="A175" s="1564" t="s">
        <v>88</v>
      </c>
      <c r="B175" s="768" t="s">
        <v>6</v>
      </c>
      <c r="C175" s="768">
        <v>1</v>
      </c>
      <c r="D175" s="768" t="s">
        <v>205</v>
      </c>
      <c r="E175" s="768" t="s">
        <v>392</v>
      </c>
      <c r="F175" s="685"/>
      <c r="G175" s="768"/>
      <c r="H175" s="675">
        <v>45474</v>
      </c>
      <c r="I175" s="675">
        <v>45323</v>
      </c>
      <c r="J175" s="768">
        <v>0</v>
      </c>
      <c r="K175" s="768">
        <v>8</v>
      </c>
      <c r="L175" s="676">
        <v>1000</v>
      </c>
      <c r="M175" s="1567" t="s">
        <v>718</v>
      </c>
      <c r="N175" s="677" t="s">
        <v>374</v>
      </c>
    </row>
    <row r="176" spans="1:14" ht="63" customHeight="1" thickBot="1" x14ac:dyDescent="0.3">
      <c r="A176" s="1565"/>
      <c r="B176" s="767" t="s">
        <v>6</v>
      </c>
      <c r="C176" s="767">
        <v>2</v>
      </c>
      <c r="D176" s="767" t="s">
        <v>206</v>
      </c>
      <c r="E176" s="767" t="s">
        <v>392</v>
      </c>
      <c r="F176" s="767"/>
      <c r="G176" s="767"/>
      <c r="H176" s="678">
        <v>45474</v>
      </c>
      <c r="I176" s="675">
        <v>45323</v>
      </c>
      <c r="J176" s="767">
        <v>0</v>
      </c>
      <c r="K176" s="767">
        <v>8</v>
      </c>
      <c r="L176" s="771">
        <v>1000</v>
      </c>
      <c r="M176" s="1568"/>
      <c r="N176" s="680" t="s">
        <v>374</v>
      </c>
    </row>
    <row r="177" spans="1:14" ht="63" customHeight="1" thickBot="1" x14ac:dyDescent="0.3">
      <c r="A177" s="1565"/>
      <c r="B177" s="767" t="s">
        <v>6</v>
      </c>
      <c r="C177" s="767">
        <v>3</v>
      </c>
      <c r="D177" s="767" t="s">
        <v>207</v>
      </c>
      <c r="E177" s="767" t="s">
        <v>392</v>
      </c>
      <c r="F177" s="767"/>
      <c r="G177" s="767">
        <v>1</v>
      </c>
      <c r="H177" s="678">
        <v>45474</v>
      </c>
      <c r="I177" s="675">
        <v>45323</v>
      </c>
      <c r="J177" s="767">
        <v>0</v>
      </c>
      <c r="K177" s="767">
        <v>8</v>
      </c>
      <c r="L177" s="771">
        <v>1000</v>
      </c>
      <c r="M177" s="1568"/>
      <c r="N177" s="680" t="s">
        <v>374</v>
      </c>
    </row>
    <row r="178" spans="1:14" ht="63" customHeight="1" thickBot="1" x14ac:dyDescent="0.3">
      <c r="A178" s="1565"/>
      <c r="B178" s="767" t="s">
        <v>6</v>
      </c>
      <c r="C178" s="767">
        <v>4</v>
      </c>
      <c r="D178" s="767" t="s">
        <v>208</v>
      </c>
      <c r="E178" s="767" t="s">
        <v>392</v>
      </c>
      <c r="F178" s="767"/>
      <c r="G178" s="767"/>
      <c r="H178" s="678">
        <v>45474</v>
      </c>
      <c r="I178" s="675">
        <v>45323</v>
      </c>
      <c r="J178" s="767">
        <v>0</v>
      </c>
      <c r="K178" s="767">
        <v>8</v>
      </c>
      <c r="L178" s="771">
        <v>1000</v>
      </c>
      <c r="M178" s="1568"/>
      <c r="N178" s="680" t="s">
        <v>374</v>
      </c>
    </row>
    <row r="179" spans="1:14" ht="63" customHeight="1" thickBot="1" x14ac:dyDescent="0.3">
      <c r="A179" s="1565"/>
      <c r="B179" s="767" t="s">
        <v>6</v>
      </c>
      <c r="C179" s="767">
        <v>5</v>
      </c>
      <c r="D179" s="767" t="s">
        <v>209</v>
      </c>
      <c r="E179" s="767" t="s">
        <v>392</v>
      </c>
      <c r="F179" s="767">
        <v>1</v>
      </c>
      <c r="G179" s="767">
        <v>1</v>
      </c>
      <c r="H179" s="678">
        <v>45474</v>
      </c>
      <c r="I179" s="675">
        <v>45323</v>
      </c>
      <c r="J179" s="767">
        <v>1</v>
      </c>
      <c r="K179" s="767">
        <v>8</v>
      </c>
      <c r="L179" s="771">
        <v>1000</v>
      </c>
      <c r="M179" s="1568"/>
      <c r="N179" s="680" t="s">
        <v>374</v>
      </c>
    </row>
    <row r="180" spans="1:14" ht="63" customHeight="1" thickBot="1" x14ac:dyDescent="0.3">
      <c r="A180" s="1565"/>
      <c r="B180" s="767" t="s">
        <v>6</v>
      </c>
      <c r="C180" s="767">
        <v>6</v>
      </c>
      <c r="D180" s="767" t="s">
        <v>210</v>
      </c>
      <c r="E180" s="767" t="s">
        <v>392</v>
      </c>
      <c r="F180" s="767"/>
      <c r="G180" s="767"/>
      <c r="H180" s="678">
        <v>45474</v>
      </c>
      <c r="I180" s="675">
        <v>45323</v>
      </c>
      <c r="J180" s="767">
        <v>1</v>
      </c>
      <c r="K180" s="767">
        <v>8</v>
      </c>
      <c r="L180" s="771">
        <v>1000</v>
      </c>
      <c r="M180" s="1568"/>
      <c r="N180" s="680" t="s">
        <v>374</v>
      </c>
    </row>
    <row r="181" spans="1:14" ht="63" customHeight="1" thickBot="1" x14ac:dyDescent="0.3">
      <c r="A181" s="1565"/>
      <c r="B181" s="767" t="s">
        <v>6</v>
      </c>
      <c r="C181" s="767">
        <v>7</v>
      </c>
      <c r="D181" s="767" t="s">
        <v>211</v>
      </c>
      <c r="E181" s="767" t="s">
        <v>392</v>
      </c>
      <c r="F181" s="767"/>
      <c r="G181" s="767"/>
      <c r="H181" s="678">
        <v>45474</v>
      </c>
      <c r="I181" s="675">
        <v>45323</v>
      </c>
      <c r="J181" s="767">
        <v>0</v>
      </c>
      <c r="K181" s="767">
        <v>2</v>
      </c>
      <c r="L181" s="771">
        <v>250</v>
      </c>
      <c r="M181" s="1568"/>
      <c r="N181" s="680" t="s">
        <v>377</v>
      </c>
    </row>
    <row r="182" spans="1:14" ht="63.75" customHeight="1" thickBot="1" x14ac:dyDescent="0.3">
      <c r="A182" s="1566"/>
      <c r="B182" s="764" t="s">
        <v>6</v>
      </c>
      <c r="C182" s="764">
        <v>8</v>
      </c>
      <c r="D182" s="764" t="s">
        <v>212</v>
      </c>
      <c r="E182" s="764" t="s">
        <v>392</v>
      </c>
      <c r="F182" s="764"/>
      <c r="G182" s="764"/>
      <c r="H182" s="682">
        <v>45474</v>
      </c>
      <c r="I182" s="675">
        <v>45323</v>
      </c>
      <c r="J182" s="764">
        <v>0</v>
      </c>
      <c r="K182" s="764">
        <v>2</v>
      </c>
      <c r="L182" s="774">
        <v>250</v>
      </c>
      <c r="M182" s="1570"/>
      <c r="N182" s="684" t="s">
        <v>377</v>
      </c>
    </row>
    <row r="183" spans="1:14" ht="16.5" thickBot="1" x14ac:dyDescent="0.3">
      <c r="A183" s="1572" t="s">
        <v>389</v>
      </c>
      <c r="B183" s="676" t="s">
        <v>6</v>
      </c>
      <c r="C183" s="676">
        <v>1</v>
      </c>
      <c r="D183" s="690">
        <v>6080014931</v>
      </c>
      <c r="E183" s="768" t="s">
        <v>392</v>
      </c>
      <c r="F183" s="676"/>
      <c r="G183" s="676"/>
      <c r="H183" s="691">
        <v>45231</v>
      </c>
      <c r="I183" s="691">
        <v>45627</v>
      </c>
      <c r="J183" s="676">
        <v>0</v>
      </c>
      <c r="K183" s="768">
        <v>4</v>
      </c>
      <c r="L183" s="676">
        <v>1000</v>
      </c>
      <c r="M183" s="1574" t="s">
        <v>736</v>
      </c>
      <c r="N183" s="677" t="s">
        <v>382</v>
      </c>
    </row>
    <row r="184" spans="1:14" ht="51.75" customHeight="1" thickBot="1" x14ac:dyDescent="0.3">
      <c r="A184" s="1573"/>
      <c r="B184" s="774" t="s">
        <v>6</v>
      </c>
      <c r="C184" s="774">
        <v>2</v>
      </c>
      <c r="D184" s="692">
        <v>6080014932</v>
      </c>
      <c r="E184" s="764" t="s">
        <v>392</v>
      </c>
      <c r="F184" s="774"/>
      <c r="G184" s="774"/>
      <c r="H184" s="693">
        <v>45231</v>
      </c>
      <c r="I184" s="691">
        <v>45627</v>
      </c>
      <c r="J184" s="774">
        <v>0</v>
      </c>
      <c r="K184" s="764">
        <v>4</v>
      </c>
      <c r="L184" s="774">
        <v>1000</v>
      </c>
      <c r="M184" s="1567"/>
      <c r="N184" s="684" t="s">
        <v>382</v>
      </c>
    </row>
    <row r="185" spans="1:14" ht="25.5" customHeight="1" thickBot="1" x14ac:dyDescent="0.3">
      <c r="A185" s="1572" t="s">
        <v>399</v>
      </c>
      <c r="B185" s="676" t="s">
        <v>6</v>
      </c>
      <c r="C185" s="676">
        <v>1</v>
      </c>
      <c r="D185" s="690">
        <v>6080014742</v>
      </c>
      <c r="E185" s="768" t="s">
        <v>391</v>
      </c>
      <c r="F185" s="676"/>
      <c r="G185" s="676">
        <v>1</v>
      </c>
      <c r="H185" s="691">
        <v>45323</v>
      </c>
      <c r="I185" s="691">
        <v>45627</v>
      </c>
      <c r="J185" s="676">
        <v>0</v>
      </c>
      <c r="K185" s="768">
        <v>4</v>
      </c>
      <c r="L185" s="676">
        <v>1000</v>
      </c>
      <c r="M185" s="1585" t="s">
        <v>737</v>
      </c>
      <c r="N185" s="677" t="s">
        <v>382</v>
      </c>
    </row>
    <row r="186" spans="1:14" ht="26.25" customHeight="1" thickBot="1" x14ac:dyDescent="0.3">
      <c r="A186" s="1577"/>
      <c r="B186" s="771" t="s">
        <v>6</v>
      </c>
      <c r="C186" s="771">
        <v>2</v>
      </c>
      <c r="D186" s="694">
        <v>298412396</v>
      </c>
      <c r="E186" s="767" t="s">
        <v>391</v>
      </c>
      <c r="F186" s="771"/>
      <c r="G186" s="771"/>
      <c r="H186" s="695">
        <v>45323</v>
      </c>
      <c r="I186" s="691">
        <v>45627</v>
      </c>
      <c r="J186" s="771">
        <v>0</v>
      </c>
      <c r="K186" s="767">
        <v>4</v>
      </c>
      <c r="L186" s="771">
        <v>1000</v>
      </c>
      <c r="M186" s="1568"/>
      <c r="N186" s="680" t="s">
        <v>388</v>
      </c>
    </row>
    <row r="187" spans="1:14" ht="22.5" customHeight="1" thickBot="1" x14ac:dyDescent="0.3">
      <c r="A187" s="1578"/>
      <c r="B187" s="772" t="s">
        <v>6</v>
      </c>
      <c r="C187" s="772">
        <v>3</v>
      </c>
      <c r="D187" s="697">
        <v>6080014743</v>
      </c>
      <c r="E187" s="773" t="s">
        <v>391</v>
      </c>
      <c r="F187" s="772"/>
      <c r="G187" s="772"/>
      <c r="H187" s="699">
        <v>45323</v>
      </c>
      <c r="I187" s="691">
        <v>45627</v>
      </c>
      <c r="J187" s="772">
        <v>0</v>
      </c>
      <c r="K187" s="773">
        <v>4</v>
      </c>
      <c r="L187" s="772">
        <v>450</v>
      </c>
      <c r="M187" s="1570"/>
      <c r="N187" s="700" t="s">
        <v>382</v>
      </c>
    </row>
    <row r="188" spans="1:14" ht="16.5" thickBot="1" x14ac:dyDescent="0.3">
      <c r="A188" s="1583" t="s">
        <v>320</v>
      </c>
      <c r="B188" s="770" t="s">
        <v>6</v>
      </c>
      <c r="C188" s="766">
        <v>1</v>
      </c>
      <c r="D188" s="770">
        <v>706884</v>
      </c>
      <c r="E188" s="766" t="s">
        <v>392</v>
      </c>
      <c r="F188" s="770"/>
      <c r="G188" s="770"/>
      <c r="H188" s="701">
        <v>45505</v>
      </c>
      <c r="I188" s="691">
        <v>45627</v>
      </c>
      <c r="J188" s="770">
        <v>0</v>
      </c>
      <c r="K188" s="766">
        <v>4</v>
      </c>
      <c r="L188" s="766">
        <v>1800</v>
      </c>
      <c r="M188" s="1569" t="s">
        <v>738</v>
      </c>
      <c r="N188" s="702" t="s">
        <v>375</v>
      </c>
    </row>
    <row r="189" spans="1:14" ht="16.5" thickBot="1" x14ac:dyDescent="0.3">
      <c r="A189" s="1565"/>
      <c r="B189" s="771" t="s">
        <v>6</v>
      </c>
      <c r="C189" s="767">
        <v>2</v>
      </c>
      <c r="D189" s="771">
        <v>706881</v>
      </c>
      <c r="E189" s="767" t="s">
        <v>392</v>
      </c>
      <c r="F189" s="771"/>
      <c r="G189" s="771"/>
      <c r="H189" s="695">
        <v>45505</v>
      </c>
      <c r="I189" s="691">
        <v>45627</v>
      </c>
      <c r="J189" s="771">
        <v>0</v>
      </c>
      <c r="K189" s="767">
        <v>4</v>
      </c>
      <c r="L189" s="767">
        <v>1000</v>
      </c>
      <c r="M189" s="1571"/>
      <c r="N189" s="680" t="s">
        <v>375</v>
      </c>
    </row>
    <row r="190" spans="1:14" ht="16.5" thickBot="1" x14ac:dyDescent="0.3">
      <c r="A190" s="1565"/>
      <c r="B190" s="771" t="s">
        <v>6</v>
      </c>
      <c r="C190" s="767">
        <v>3</v>
      </c>
      <c r="D190" s="771">
        <v>706900</v>
      </c>
      <c r="E190" s="767" t="s">
        <v>392</v>
      </c>
      <c r="F190" s="771"/>
      <c r="G190" s="771"/>
      <c r="H190" s="701">
        <v>45505</v>
      </c>
      <c r="I190" s="691">
        <v>45627</v>
      </c>
      <c r="J190" s="771">
        <v>1</v>
      </c>
      <c r="K190" s="767">
        <v>4</v>
      </c>
      <c r="L190" s="767">
        <v>1000</v>
      </c>
      <c r="M190" s="1571"/>
      <c r="N190" s="680" t="s">
        <v>375</v>
      </c>
    </row>
    <row r="191" spans="1:14" ht="16.5" thickBot="1" x14ac:dyDescent="0.3">
      <c r="A191" s="1565"/>
      <c r="B191" s="771" t="s">
        <v>6</v>
      </c>
      <c r="C191" s="767">
        <v>4</v>
      </c>
      <c r="D191" s="771">
        <v>706901</v>
      </c>
      <c r="E191" s="767" t="s">
        <v>392</v>
      </c>
      <c r="F191" s="771"/>
      <c r="G191" s="771"/>
      <c r="H191" s="695">
        <v>45505</v>
      </c>
      <c r="I191" s="691">
        <v>45627</v>
      </c>
      <c r="J191" s="771">
        <v>1</v>
      </c>
      <c r="K191" s="767">
        <v>4</v>
      </c>
      <c r="L191" s="767">
        <v>1800</v>
      </c>
      <c r="M191" s="1571"/>
      <c r="N191" s="680" t="s">
        <v>375</v>
      </c>
    </row>
    <row r="192" spans="1:14" ht="16.5" thickBot="1" x14ac:dyDescent="0.3">
      <c r="A192" s="1565"/>
      <c r="B192" s="771" t="s">
        <v>6</v>
      </c>
      <c r="C192" s="767">
        <v>5</v>
      </c>
      <c r="D192" s="771">
        <v>706882</v>
      </c>
      <c r="E192" s="767" t="s">
        <v>392</v>
      </c>
      <c r="F192" s="771"/>
      <c r="G192" s="771"/>
      <c r="H192" s="701">
        <v>45505</v>
      </c>
      <c r="I192" s="691">
        <v>45627</v>
      </c>
      <c r="J192" s="771">
        <v>0</v>
      </c>
      <c r="K192" s="767">
        <v>4</v>
      </c>
      <c r="L192" s="767">
        <v>630</v>
      </c>
      <c r="M192" s="1571"/>
      <c r="N192" s="680" t="s">
        <v>375</v>
      </c>
    </row>
    <row r="193" spans="1:14" ht="16.5" thickBot="1" x14ac:dyDescent="0.3">
      <c r="A193" s="1565"/>
      <c r="B193" s="771" t="s">
        <v>6</v>
      </c>
      <c r="C193" s="767">
        <v>6</v>
      </c>
      <c r="D193" s="771">
        <v>706883</v>
      </c>
      <c r="E193" s="767" t="s">
        <v>392</v>
      </c>
      <c r="F193" s="771"/>
      <c r="G193" s="771"/>
      <c r="H193" s="695">
        <v>45505</v>
      </c>
      <c r="I193" s="691">
        <v>45627</v>
      </c>
      <c r="J193" s="771">
        <v>0</v>
      </c>
      <c r="K193" s="767">
        <v>4</v>
      </c>
      <c r="L193" s="767">
        <v>630</v>
      </c>
      <c r="M193" s="1571"/>
      <c r="N193" s="680" t="s">
        <v>375</v>
      </c>
    </row>
    <row r="194" spans="1:14" ht="16.5" thickBot="1" x14ac:dyDescent="0.3">
      <c r="A194" s="1586"/>
      <c r="B194" s="772" t="s">
        <v>6</v>
      </c>
      <c r="C194" s="773">
        <v>7</v>
      </c>
      <c r="D194" s="772">
        <v>176638</v>
      </c>
      <c r="E194" s="773" t="s">
        <v>391</v>
      </c>
      <c r="F194" s="772"/>
      <c r="G194" s="772"/>
      <c r="H194" s="701">
        <v>45505</v>
      </c>
      <c r="I194" s="691">
        <v>45627</v>
      </c>
      <c r="J194" s="772">
        <v>0</v>
      </c>
      <c r="K194" s="773">
        <v>4</v>
      </c>
      <c r="L194" s="773">
        <v>250</v>
      </c>
      <c r="M194" s="1582"/>
      <c r="N194" s="700" t="s">
        <v>377</v>
      </c>
    </row>
    <row r="195" spans="1:14" ht="16.5" thickBot="1" x14ac:dyDescent="0.3">
      <c r="A195" s="1576" t="s">
        <v>808</v>
      </c>
      <c r="B195" s="1579" t="s">
        <v>6</v>
      </c>
      <c r="C195" s="766">
        <v>1</v>
      </c>
      <c r="D195" s="766" t="s">
        <v>771</v>
      </c>
      <c r="E195" s="766" t="s">
        <v>392</v>
      </c>
      <c r="F195" s="770"/>
      <c r="G195" s="770"/>
      <c r="H195" s="701">
        <v>45505</v>
      </c>
      <c r="I195" s="691">
        <v>45627</v>
      </c>
      <c r="J195" s="770">
        <v>0</v>
      </c>
      <c r="K195" s="766">
        <v>3</v>
      </c>
      <c r="L195" s="766">
        <v>1000</v>
      </c>
      <c r="M195" s="1569" t="s">
        <v>739</v>
      </c>
      <c r="N195" s="702" t="s">
        <v>374</v>
      </c>
    </row>
    <row r="196" spans="1:14" ht="16.5" thickBot="1" x14ac:dyDescent="0.3">
      <c r="A196" s="1577"/>
      <c r="B196" s="1580"/>
      <c r="C196" s="767">
        <v>2</v>
      </c>
      <c r="D196" s="767" t="s">
        <v>772</v>
      </c>
      <c r="E196" s="767" t="s">
        <v>392</v>
      </c>
      <c r="F196" s="771"/>
      <c r="G196" s="771"/>
      <c r="H196" s="695">
        <v>45505</v>
      </c>
      <c r="I196" s="691">
        <v>45627</v>
      </c>
      <c r="J196" s="771">
        <v>0</v>
      </c>
      <c r="K196" s="767">
        <v>3</v>
      </c>
      <c r="L196" s="767">
        <v>1000</v>
      </c>
      <c r="M196" s="1571"/>
      <c r="N196" s="680" t="s">
        <v>374</v>
      </c>
    </row>
    <row r="197" spans="1:14" ht="16.5" thickBot="1" x14ac:dyDescent="0.3">
      <c r="A197" s="1577"/>
      <c r="B197" s="1580"/>
      <c r="C197" s="767">
        <v>3</v>
      </c>
      <c r="D197" s="767" t="s">
        <v>773</v>
      </c>
      <c r="E197" s="767" t="s">
        <v>392</v>
      </c>
      <c r="F197" s="771"/>
      <c r="G197" s="771"/>
      <c r="H197" s="701">
        <v>45505</v>
      </c>
      <c r="I197" s="691">
        <v>45627</v>
      </c>
      <c r="J197" s="771">
        <v>0</v>
      </c>
      <c r="K197" s="767">
        <v>3</v>
      </c>
      <c r="L197" s="767">
        <v>2000</v>
      </c>
      <c r="M197" s="1571"/>
      <c r="N197" s="680" t="s">
        <v>374</v>
      </c>
    </row>
    <row r="198" spans="1:14" ht="16.5" thickBot="1" x14ac:dyDescent="0.3">
      <c r="A198" s="1577"/>
      <c r="B198" s="1580"/>
      <c r="C198" s="767">
        <v>4</v>
      </c>
      <c r="D198" s="767" t="s">
        <v>774</v>
      </c>
      <c r="E198" s="767" t="s">
        <v>392</v>
      </c>
      <c r="F198" s="771"/>
      <c r="G198" s="771"/>
      <c r="H198" s="695">
        <v>45505</v>
      </c>
      <c r="I198" s="691">
        <v>45627</v>
      </c>
      <c r="J198" s="771">
        <v>0</v>
      </c>
      <c r="K198" s="767">
        <v>3</v>
      </c>
      <c r="L198" s="767">
        <v>2000</v>
      </c>
      <c r="M198" s="1571"/>
      <c r="N198" s="680" t="s">
        <v>374</v>
      </c>
    </row>
    <row r="199" spans="1:14" ht="16.5" thickBot="1" x14ac:dyDescent="0.3">
      <c r="A199" s="1577"/>
      <c r="B199" s="1580"/>
      <c r="C199" s="767">
        <v>5</v>
      </c>
      <c r="D199" s="767" t="s">
        <v>758</v>
      </c>
      <c r="E199" s="767" t="s">
        <v>392</v>
      </c>
      <c r="F199" s="771"/>
      <c r="G199" s="771">
        <v>3</v>
      </c>
      <c r="H199" s="701">
        <v>45505</v>
      </c>
      <c r="I199" s="691">
        <v>45627</v>
      </c>
      <c r="J199" s="771">
        <v>0</v>
      </c>
      <c r="K199" s="767">
        <v>2</v>
      </c>
      <c r="L199" s="767">
        <v>2000</v>
      </c>
      <c r="M199" s="1571"/>
      <c r="N199" s="680" t="s">
        <v>374</v>
      </c>
    </row>
    <row r="200" spans="1:14" ht="16.5" thickBot="1" x14ac:dyDescent="0.3">
      <c r="A200" s="1577"/>
      <c r="B200" s="1580"/>
      <c r="C200" s="767">
        <v>6</v>
      </c>
      <c r="D200" s="767" t="s">
        <v>759</v>
      </c>
      <c r="E200" s="767" t="s">
        <v>392</v>
      </c>
      <c r="F200" s="771"/>
      <c r="G200" s="771">
        <v>1</v>
      </c>
      <c r="H200" s="695">
        <v>45505</v>
      </c>
      <c r="I200" s="691">
        <v>45627</v>
      </c>
      <c r="J200" s="771">
        <v>0</v>
      </c>
      <c r="K200" s="767">
        <v>2</v>
      </c>
      <c r="L200" s="767">
        <v>2000</v>
      </c>
      <c r="M200" s="1571"/>
      <c r="N200" s="680" t="s">
        <v>374</v>
      </c>
    </row>
    <row r="201" spans="1:14" ht="16.5" thickBot="1" x14ac:dyDescent="0.3">
      <c r="A201" s="1577"/>
      <c r="B201" s="1580"/>
      <c r="C201" s="767" t="s">
        <v>566</v>
      </c>
      <c r="D201" s="767" t="s">
        <v>775</v>
      </c>
      <c r="E201" s="767" t="s">
        <v>392</v>
      </c>
      <c r="F201" s="771"/>
      <c r="G201" s="771"/>
      <c r="H201" s="701">
        <v>45505</v>
      </c>
      <c r="I201" s="691">
        <v>45627</v>
      </c>
      <c r="J201" s="771">
        <v>0</v>
      </c>
      <c r="K201" s="767">
        <v>2</v>
      </c>
      <c r="L201" s="767">
        <v>2000</v>
      </c>
      <c r="M201" s="1571"/>
      <c r="N201" s="680" t="s">
        <v>374</v>
      </c>
    </row>
    <row r="202" spans="1:14" ht="16.5" thickBot="1" x14ac:dyDescent="0.3">
      <c r="A202" s="1577"/>
      <c r="B202" s="1580"/>
      <c r="C202" s="767" t="s">
        <v>567</v>
      </c>
      <c r="D202" s="767" t="s">
        <v>776</v>
      </c>
      <c r="E202" s="767" t="s">
        <v>392</v>
      </c>
      <c r="F202" s="771"/>
      <c r="G202" s="771"/>
      <c r="H202" s="695">
        <v>45505</v>
      </c>
      <c r="I202" s="691">
        <v>45627</v>
      </c>
      <c r="J202" s="771">
        <v>0</v>
      </c>
      <c r="K202" s="767">
        <v>2</v>
      </c>
      <c r="L202" s="767">
        <v>2000</v>
      </c>
      <c r="M202" s="1571"/>
      <c r="N202" s="680" t="s">
        <v>374</v>
      </c>
    </row>
    <row r="203" spans="1:14" ht="16.5" thickBot="1" x14ac:dyDescent="0.3">
      <c r="A203" s="1577"/>
      <c r="B203" s="1580"/>
      <c r="C203" s="767">
        <v>8</v>
      </c>
      <c r="D203" s="767" t="s">
        <v>777</v>
      </c>
      <c r="E203" s="767" t="s">
        <v>391</v>
      </c>
      <c r="F203" s="771"/>
      <c r="G203" s="771"/>
      <c r="H203" s="701">
        <v>45505</v>
      </c>
      <c r="I203" s="691">
        <v>45627</v>
      </c>
      <c r="J203" s="771">
        <v>0</v>
      </c>
      <c r="K203" s="767">
        <v>2</v>
      </c>
      <c r="L203" s="767">
        <v>2000</v>
      </c>
      <c r="M203" s="1571"/>
      <c r="N203" s="680" t="s">
        <v>374</v>
      </c>
    </row>
    <row r="204" spans="1:14" ht="16.5" thickBot="1" x14ac:dyDescent="0.3">
      <c r="A204" s="1577"/>
      <c r="B204" s="1580"/>
      <c r="C204" s="767">
        <v>9</v>
      </c>
      <c r="D204" s="767" t="s">
        <v>778</v>
      </c>
      <c r="E204" s="767" t="s">
        <v>391</v>
      </c>
      <c r="F204" s="771"/>
      <c r="G204" s="771"/>
      <c r="H204" s="695">
        <v>45505</v>
      </c>
      <c r="I204" s="691">
        <v>45627</v>
      </c>
      <c r="J204" s="771">
        <v>0</v>
      </c>
      <c r="K204" s="767">
        <v>2</v>
      </c>
      <c r="L204" s="767">
        <v>2000</v>
      </c>
      <c r="M204" s="1571"/>
      <c r="N204" s="680" t="s">
        <v>374</v>
      </c>
    </row>
    <row r="205" spans="1:14" ht="16.5" thickBot="1" x14ac:dyDescent="0.3">
      <c r="A205" s="1577"/>
      <c r="B205" s="1580"/>
      <c r="C205" s="767">
        <v>10</v>
      </c>
      <c r="D205" s="767" t="s">
        <v>779</v>
      </c>
      <c r="E205" s="767" t="s">
        <v>391</v>
      </c>
      <c r="F205" s="771"/>
      <c r="G205" s="771"/>
      <c r="H205" s="701">
        <v>45505</v>
      </c>
      <c r="I205" s="691">
        <v>45627</v>
      </c>
      <c r="J205" s="771">
        <v>0</v>
      </c>
      <c r="K205" s="767">
        <v>2</v>
      </c>
      <c r="L205" s="767">
        <v>2000</v>
      </c>
      <c r="M205" s="1571"/>
      <c r="N205" s="680" t="s">
        <v>374</v>
      </c>
    </row>
    <row r="206" spans="1:14" ht="16.5" thickBot="1" x14ac:dyDescent="0.3">
      <c r="A206" s="1577"/>
      <c r="B206" s="1580"/>
      <c r="C206" s="767">
        <v>11</v>
      </c>
      <c r="D206" s="767" t="s">
        <v>780</v>
      </c>
      <c r="E206" s="767" t="s">
        <v>392</v>
      </c>
      <c r="F206" s="771"/>
      <c r="G206" s="771"/>
      <c r="H206" s="695">
        <v>45505</v>
      </c>
      <c r="I206" s="691">
        <v>45627</v>
      </c>
      <c r="J206" s="771">
        <v>0</v>
      </c>
      <c r="K206" s="767">
        <v>2</v>
      </c>
      <c r="L206" s="767">
        <v>2000</v>
      </c>
      <c r="M206" s="1571"/>
      <c r="N206" s="680" t="s">
        <v>374</v>
      </c>
    </row>
    <row r="207" spans="1:14" ht="16.5" thickBot="1" x14ac:dyDescent="0.3">
      <c r="A207" s="1577"/>
      <c r="B207" s="1580"/>
      <c r="C207" s="767">
        <v>12</v>
      </c>
      <c r="D207" s="767" t="s">
        <v>781</v>
      </c>
      <c r="E207" s="767" t="s">
        <v>392</v>
      </c>
      <c r="F207" s="771"/>
      <c r="G207" s="771">
        <v>2</v>
      </c>
      <c r="H207" s="701">
        <v>45505</v>
      </c>
      <c r="I207" s="691">
        <v>45627</v>
      </c>
      <c r="J207" s="771">
        <v>0</v>
      </c>
      <c r="K207" s="767">
        <v>2</v>
      </c>
      <c r="L207" s="767">
        <v>2000</v>
      </c>
      <c r="M207" s="1571"/>
      <c r="N207" s="680" t="s">
        <v>374</v>
      </c>
    </row>
    <row r="208" spans="1:14" ht="32.25" thickBot="1" x14ac:dyDescent="0.3">
      <c r="A208" s="1577"/>
      <c r="B208" s="1580"/>
      <c r="C208" s="767">
        <v>13</v>
      </c>
      <c r="D208" s="767" t="s">
        <v>782</v>
      </c>
      <c r="E208" s="767" t="s">
        <v>393</v>
      </c>
      <c r="F208" s="771"/>
      <c r="G208" s="771"/>
      <c r="H208" s="695">
        <v>45505</v>
      </c>
      <c r="I208" s="691">
        <v>45627</v>
      </c>
      <c r="J208" s="771">
        <v>0</v>
      </c>
      <c r="K208" s="767">
        <v>2</v>
      </c>
      <c r="L208" s="767">
        <v>1600</v>
      </c>
      <c r="M208" s="1571"/>
      <c r="N208" s="680" t="s">
        <v>374</v>
      </c>
    </row>
    <row r="209" spans="1:14" ht="32.25" thickBot="1" x14ac:dyDescent="0.3">
      <c r="A209" s="1577"/>
      <c r="B209" s="1580"/>
      <c r="C209" s="767">
        <v>14</v>
      </c>
      <c r="D209" s="767" t="s">
        <v>783</v>
      </c>
      <c r="E209" s="767" t="s">
        <v>393</v>
      </c>
      <c r="F209" s="771"/>
      <c r="G209" s="771"/>
      <c r="H209" s="701">
        <v>45505</v>
      </c>
      <c r="I209" s="691">
        <v>45627</v>
      </c>
      <c r="J209" s="771">
        <v>0</v>
      </c>
      <c r="K209" s="767">
        <v>2</v>
      </c>
      <c r="L209" s="767">
        <v>1600</v>
      </c>
      <c r="M209" s="1571"/>
      <c r="N209" s="680" t="s">
        <v>374</v>
      </c>
    </row>
    <row r="210" spans="1:14" ht="16.5" thickBot="1" x14ac:dyDescent="0.3">
      <c r="A210" s="1577"/>
      <c r="B210" s="1580"/>
      <c r="C210" s="767">
        <v>15</v>
      </c>
      <c r="D210" s="767" t="s">
        <v>784</v>
      </c>
      <c r="E210" s="767" t="s">
        <v>391</v>
      </c>
      <c r="F210" s="771"/>
      <c r="G210" s="771"/>
      <c r="H210" s="695">
        <v>45505</v>
      </c>
      <c r="I210" s="691">
        <v>45627</v>
      </c>
      <c r="J210" s="771">
        <v>0</v>
      </c>
      <c r="K210" s="767">
        <v>2</v>
      </c>
      <c r="L210" s="767">
        <v>1600</v>
      </c>
      <c r="M210" s="1571"/>
      <c r="N210" s="680" t="s">
        <v>374</v>
      </c>
    </row>
    <row r="211" spans="1:14" ht="16.5" thickBot="1" x14ac:dyDescent="0.3">
      <c r="A211" s="1577"/>
      <c r="B211" s="1580"/>
      <c r="C211" s="767">
        <v>16</v>
      </c>
      <c r="D211" s="767" t="s">
        <v>760</v>
      </c>
      <c r="E211" s="767" t="s">
        <v>392</v>
      </c>
      <c r="F211" s="771"/>
      <c r="G211" s="771"/>
      <c r="H211" s="701">
        <v>45505</v>
      </c>
      <c r="I211" s="691">
        <v>45627</v>
      </c>
      <c r="J211" s="771">
        <v>0</v>
      </c>
      <c r="K211" s="767">
        <v>2</v>
      </c>
      <c r="L211" s="767">
        <v>2000</v>
      </c>
      <c r="M211" s="1571"/>
      <c r="N211" s="680" t="s">
        <v>374</v>
      </c>
    </row>
    <row r="212" spans="1:14" ht="16.5" thickBot="1" x14ac:dyDescent="0.3">
      <c r="A212" s="1577"/>
      <c r="B212" s="1580"/>
      <c r="C212" s="767">
        <v>17</v>
      </c>
      <c r="D212" s="767" t="s">
        <v>761</v>
      </c>
      <c r="E212" s="767" t="s">
        <v>392</v>
      </c>
      <c r="F212" s="771"/>
      <c r="G212" s="771"/>
      <c r="H212" s="695">
        <v>45505</v>
      </c>
      <c r="I212" s="691">
        <v>45627</v>
      </c>
      <c r="J212" s="771">
        <v>0</v>
      </c>
      <c r="K212" s="767">
        <v>2</v>
      </c>
      <c r="L212" s="767">
        <v>2000</v>
      </c>
      <c r="M212" s="1571"/>
      <c r="N212" s="680" t="s">
        <v>374</v>
      </c>
    </row>
    <row r="213" spans="1:14" ht="16.5" thickBot="1" x14ac:dyDescent="0.3">
      <c r="A213" s="1577"/>
      <c r="B213" s="1580"/>
      <c r="C213" s="767">
        <v>18</v>
      </c>
      <c r="D213" s="767" t="s">
        <v>785</v>
      </c>
      <c r="E213" s="767" t="s">
        <v>391</v>
      </c>
      <c r="F213" s="771"/>
      <c r="G213" s="771"/>
      <c r="H213" s="701">
        <v>45505</v>
      </c>
      <c r="I213" s="691">
        <v>45627</v>
      </c>
      <c r="J213" s="771">
        <v>0</v>
      </c>
      <c r="K213" s="767">
        <v>2</v>
      </c>
      <c r="L213" s="767">
        <v>1000</v>
      </c>
      <c r="M213" s="1571"/>
      <c r="N213" s="680" t="s">
        <v>374</v>
      </c>
    </row>
    <row r="214" spans="1:14" ht="16.5" thickBot="1" x14ac:dyDescent="0.3">
      <c r="A214" s="1577"/>
      <c r="B214" s="1580"/>
      <c r="C214" s="767">
        <v>19</v>
      </c>
      <c r="D214" s="767" t="s">
        <v>786</v>
      </c>
      <c r="E214" s="767" t="s">
        <v>391</v>
      </c>
      <c r="F214" s="771"/>
      <c r="G214" s="771"/>
      <c r="H214" s="695">
        <v>45505</v>
      </c>
      <c r="I214" s="691">
        <v>45627</v>
      </c>
      <c r="J214" s="771">
        <v>0</v>
      </c>
      <c r="K214" s="767">
        <v>2</v>
      </c>
      <c r="L214" s="767">
        <v>2000</v>
      </c>
      <c r="M214" s="1571"/>
      <c r="N214" s="680" t="s">
        <v>374</v>
      </c>
    </row>
    <row r="215" spans="1:14" ht="16.5" thickBot="1" x14ac:dyDescent="0.3">
      <c r="A215" s="1577"/>
      <c r="B215" s="1580"/>
      <c r="C215" s="767">
        <v>20</v>
      </c>
      <c r="D215" s="767" t="s">
        <v>787</v>
      </c>
      <c r="E215" s="767" t="s">
        <v>392</v>
      </c>
      <c r="F215" s="771"/>
      <c r="G215" s="771"/>
      <c r="H215" s="701">
        <v>45505</v>
      </c>
      <c r="I215" s="691">
        <v>45627</v>
      </c>
      <c r="J215" s="771">
        <v>0</v>
      </c>
      <c r="K215" s="767">
        <v>2</v>
      </c>
      <c r="L215" s="767">
        <v>1275</v>
      </c>
      <c r="M215" s="1571"/>
      <c r="N215" s="680" t="s">
        <v>374</v>
      </c>
    </row>
    <row r="216" spans="1:14" ht="16.5" thickBot="1" x14ac:dyDescent="0.3">
      <c r="A216" s="1577"/>
      <c r="B216" s="1580"/>
      <c r="C216" s="767">
        <v>21</v>
      </c>
      <c r="D216" s="767" t="s">
        <v>788</v>
      </c>
      <c r="E216" s="767" t="s">
        <v>392</v>
      </c>
      <c r="F216" s="771"/>
      <c r="G216" s="771">
        <v>1</v>
      </c>
      <c r="H216" s="695">
        <v>45505</v>
      </c>
      <c r="I216" s="691">
        <v>45627</v>
      </c>
      <c r="J216" s="771">
        <v>0</v>
      </c>
      <c r="K216" s="767">
        <v>2</v>
      </c>
      <c r="L216" s="767">
        <v>1025</v>
      </c>
      <c r="M216" s="1571"/>
      <c r="N216" s="680" t="s">
        <v>374</v>
      </c>
    </row>
    <row r="217" spans="1:14" ht="16.5" thickBot="1" x14ac:dyDescent="0.3">
      <c r="A217" s="1577"/>
      <c r="B217" s="1580"/>
      <c r="C217" s="767">
        <v>22</v>
      </c>
      <c r="D217" s="767" t="s">
        <v>789</v>
      </c>
      <c r="E217" s="767" t="s">
        <v>392</v>
      </c>
      <c r="F217" s="771"/>
      <c r="G217" s="771"/>
      <c r="H217" s="701">
        <v>45505</v>
      </c>
      <c r="I217" s="691">
        <v>45627</v>
      </c>
      <c r="J217" s="771">
        <v>0</v>
      </c>
      <c r="K217" s="767">
        <v>2</v>
      </c>
      <c r="L217" s="767">
        <v>1025</v>
      </c>
      <c r="M217" s="1571"/>
      <c r="N217" s="680" t="s">
        <v>374</v>
      </c>
    </row>
    <row r="218" spans="1:14" ht="16.5" thickBot="1" x14ac:dyDescent="0.3">
      <c r="A218" s="1577"/>
      <c r="B218" s="1580"/>
      <c r="C218" s="767">
        <v>23</v>
      </c>
      <c r="D218" s="767" t="s">
        <v>790</v>
      </c>
      <c r="E218" s="767" t="s">
        <v>392</v>
      </c>
      <c r="F218" s="771"/>
      <c r="G218" s="771"/>
      <c r="H218" s="695">
        <v>45505</v>
      </c>
      <c r="I218" s="691">
        <v>45627</v>
      </c>
      <c r="J218" s="771">
        <v>0</v>
      </c>
      <c r="K218" s="767">
        <v>2</v>
      </c>
      <c r="L218" s="767">
        <v>2500</v>
      </c>
      <c r="M218" s="1571"/>
      <c r="N218" s="680" t="s">
        <v>374</v>
      </c>
    </row>
    <row r="219" spans="1:14" ht="16.5" thickBot="1" x14ac:dyDescent="0.3">
      <c r="A219" s="1577"/>
      <c r="B219" s="1580"/>
      <c r="C219" s="767">
        <v>24</v>
      </c>
      <c r="D219" s="767" t="s">
        <v>763</v>
      </c>
      <c r="E219" s="767" t="s">
        <v>392</v>
      </c>
      <c r="F219" s="771"/>
      <c r="G219" s="771"/>
      <c r="H219" s="701">
        <v>45505</v>
      </c>
      <c r="I219" s="691">
        <v>45627</v>
      </c>
      <c r="J219" s="771">
        <v>0</v>
      </c>
      <c r="K219" s="767">
        <v>2</v>
      </c>
      <c r="L219" s="767">
        <v>2500</v>
      </c>
      <c r="M219" s="1571"/>
      <c r="N219" s="680" t="s">
        <v>374</v>
      </c>
    </row>
    <row r="220" spans="1:14" ht="16.5" thickBot="1" x14ac:dyDescent="0.3">
      <c r="A220" s="1577"/>
      <c r="B220" s="1580"/>
      <c r="C220" s="767">
        <v>25</v>
      </c>
      <c r="D220" s="767" t="s">
        <v>791</v>
      </c>
      <c r="E220" s="767" t="s">
        <v>392</v>
      </c>
      <c r="F220" s="771"/>
      <c r="G220" s="771"/>
      <c r="H220" s="695">
        <v>45505</v>
      </c>
      <c r="I220" s="691">
        <v>45627</v>
      </c>
      <c r="J220" s="771">
        <v>0</v>
      </c>
      <c r="K220" s="767">
        <v>2</v>
      </c>
      <c r="L220" s="767">
        <v>2500</v>
      </c>
      <c r="M220" s="1571"/>
      <c r="N220" s="680" t="s">
        <v>374</v>
      </c>
    </row>
    <row r="221" spans="1:14" ht="16.5" thickBot="1" x14ac:dyDescent="0.3">
      <c r="A221" s="1577"/>
      <c r="B221" s="1580"/>
      <c r="C221" s="767">
        <v>1</v>
      </c>
      <c r="D221" s="767" t="s">
        <v>792</v>
      </c>
      <c r="E221" s="767" t="s">
        <v>392</v>
      </c>
      <c r="F221" s="771"/>
      <c r="G221" s="771"/>
      <c r="H221" s="701">
        <v>45505</v>
      </c>
      <c r="I221" s="691">
        <v>45627</v>
      </c>
      <c r="J221" s="771">
        <v>0</v>
      </c>
      <c r="K221" s="771" t="s">
        <v>6</v>
      </c>
      <c r="L221" s="771" t="s">
        <v>6</v>
      </c>
      <c r="M221" s="1571"/>
      <c r="N221" s="680" t="s">
        <v>383</v>
      </c>
    </row>
    <row r="222" spans="1:14" ht="16.5" thickBot="1" x14ac:dyDescent="0.3">
      <c r="A222" s="1577"/>
      <c r="B222" s="1580"/>
      <c r="C222" s="767">
        <v>2</v>
      </c>
      <c r="D222" s="767" t="s">
        <v>793</v>
      </c>
      <c r="E222" s="767" t="s">
        <v>392</v>
      </c>
      <c r="F222" s="771"/>
      <c r="G222" s="771"/>
      <c r="H222" s="695">
        <v>45505</v>
      </c>
      <c r="I222" s="691">
        <v>45627</v>
      </c>
      <c r="J222" s="771">
        <v>0</v>
      </c>
      <c r="K222" s="771" t="s">
        <v>6</v>
      </c>
      <c r="L222" s="771" t="s">
        <v>6</v>
      </c>
      <c r="M222" s="1571"/>
      <c r="N222" s="680" t="s">
        <v>383</v>
      </c>
    </row>
    <row r="223" spans="1:14" ht="16.5" thickBot="1" x14ac:dyDescent="0.3">
      <c r="A223" s="1577"/>
      <c r="B223" s="1580"/>
      <c r="C223" s="767">
        <v>3</v>
      </c>
      <c r="D223" s="767" t="s">
        <v>794</v>
      </c>
      <c r="E223" s="767" t="s">
        <v>392</v>
      </c>
      <c r="F223" s="771"/>
      <c r="G223" s="771"/>
      <c r="H223" s="701">
        <v>45505</v>
      </c>
      <c r="I223" s="691">
        <v>45627</v>
      </c>
      <c r="J223" s="771">
        <v>0</v>
      </c>
      <c r="K223" s="771" t="s">
        <v>6</v>
      </c>
      <c r="L223" s="771" t="s">
        <v>6</v>
      </c>
      <c r="M223" s="1571"/>
      <c r="N223" s="680" t="s">
        <v>383</v>
      </c>
    </row>
    <row r="224" spans="1:14" ht="16.5" thickBot="1" x14ac:dyDescent="0.3">
      <c r="A224" s="1577"/>
      <c r="B224" s="1580"/>
      <c r="C224" s="767">
        <v>4</v>
      </c>
      <c r="D224" s="767" t="s">
        <v>795</v>
      </c>
      <c r="E224" s="767" t="s">
        <v>392</v>
      </c>
      <c r="F224" s="771"/>
      <c r="G224" s="771"/>
      <c r="H224" s="695">
        <v>45505</v>
      </c>
      <c r="I224" s="691">
        <v>45627</v>
      </c>
      <c r="J224" s="771">
        <v>0</v>
      </c>
      <c r="K224" s="771" t="s">
        <v>6</v>
      </c>
      <c r="L224" s="771" t="s">
        <v>6</v>
      </c>
      <c r="M224" s="1571"/>
      <c r="N224" s="680" t="s">
        <v>383</v>
      </c>
    </row>
    <row r="225" spans="1:14" ht="16.5" thickBot="1" x14ac:dyDescent="0.3">
      <c r="A225" s="1577"/>
      <c r="B225" s="1580"/>
      <c r="C225" s="767">
        <v>5</v>
      </c>
      <c r="D225" s="767" t="s">
        <v>796</v>
      </c>
      <c r="E225" s="767" t="s">
        <v>392</v>
      </c>
      <c r="F225" s="771"/>
      <c r="G225" s="771"/>
      <c r="H225" s="701">
        <v>45505</v>
      </c>
      <c r="I225" s="691">
        <v>45627</v>
      </c>
      <c r="J225" s="771">
        <v>0</v>
      </c>
      <c r="K225" s="771" t="s">
        <v>6</v>
      </c>
      <c r="L225" s="771" t="s">
        <v>6</v>
      </c>
      <c r="M225" s="1571"/>
      <c r="N225" s="680" t="s">
        <v>383</v>
      </c>
    </row>
    <row r="226" spans="1:14" ht="16.5" thickBot="1" x14ac:dyDescent="0.3">
      <c r="A226" s="1577"/>
      <c r="B226" s="1580"/>
      <c r="C226" s="767">
        <v>6</v>
      </c>
      <c r="D226" s="767" t="s">
        <v>797</v>
      </c>
      <c r="E226" s="767" t="s">
        <v>392</v>
      </c>
      <c r="F226" s="771"/>
      <c r="G226" s="771"/>
      <c r="H226" s="695">
        <v>45505</v>
      </c>
      <c r="I226" s="691">
        <v>45627</v>
      </c>
      <c r="J226" s="771">
        <v>0</v>
      </c>
      <c r="K226" s="771" t="s">
        <v>6</v>
      </c>
      <c r="L226" s="771" t="s">
        <v>6</v>
      </c>
      <c r="M226" s="1571"/>
      <c r="N226" s="680" t="s">
        <v>383</v>
      </c>
    </row>
    <row r="227" spans="1:14" ht="16.5" thickBot="1" x14ac:dyDescent="0.3">
      <c r="A227" s="1578"/>
      <c r="B227" s="1581"/>
      <c r="C227" s="773">
        <v>1</v>
      </c>
      <c r="D227" s="772">
        <v>9319</v>
      </c>
      <c r="E227" s="773" t="s">
        <v>392</v>
      </c>
      <c r="F227" s="772"/>
      <c r="G227" s="772">
        <v>1</v>
      </c>
      <c r="H227" s="701">
        <v>45505</v>
      </c>
      <c r="I227" s="691">
        <v>45627</v>
      </c>
      <c r="J227" s="772">
        <v>0</v>
      </c>
      <c r="K227" s="772">
        <v>2</v>
      </c>
      <c r="L227" s="772">
        <v>325</v>
      </c>
      <c r="M227" s="1582"/>
      <c r="N227" s="700" t="s">
        <v>799</v>
      </c>
    </row>
    <row r="228" spans="1:14" ht="16.5" thickBot="1" x14ac:dyDescent="0.3">
      <c r="A228" s="1576" t="s">
        <v>356</v>
      </c>
      <c r="B228" s="1579" t="s">
        <v>6</v>
      </c>
      <c r="C228" s="766">
        <v>1</v>
      </c>
      <c r="D228" s="766">
        <v>298412317</v>
      </c>
      <c r="E228" s="766" t="s">
        <v>392</v>
      </c>
      <c r="F228" s="770"/>
      <c r="G228" s="770"/>
      <c r="H228" s="701">
        <v>45261</v>
      </c>
      <c r="I228" s="691">
        <v>45627</v>
      </c>
      <c r="J228" s="770">
        <v>0</v>
      </c>
      <c r="K228" s="766">
        <v>2</v>
      </c>
      <c r="L228" s="766">
        <v>1050</v>
      </c>
      <c r="M228" s="1569" t="s">
        <v>755</v>
      </c>
      <c r="N228" s="702" t="s">
        <v>384</v>
      </c>
    </row>
    <row r="229" spans="1:14" ht="16.5" thickBot="1" x14ac:dyDescent="0.3">
      <c r="A229" s="1577"/>
      <c r="B229" s="1580"/>
      <c r="C229" s="767">
        <v>2</v>
      </c>
      <c r="D229" s="767">
        <v>298412318</v>
      </c>
      <c r="E229" s="767" t="s">
        <v>392</v>
      </c>
      <c r="F229" s="771"/>
      <c r="G229" s="771"/>
      <c r="H229" s="695">
        <v>45261</v>
      </c>
      <c r="I229" s="691">
        <v>45627</v>
      </c>
      <c r="J229" s="771">
        <v>0</v>
      </c>
      <c r="K229" s="767">
        <v>9</v>
      </c>
      <c r="L229" s="767">
        <v>1075</v>
      </c>
      <c r="M229" s="1571"/>
      <c r="N229" s="680" t="s">
        <v>384</v>
      </c>
    </row>
    <row r="230" spans="1:14" ht="16.5" thickBot="1" x14ac:dyDescent="0.3">
      <c r="A230" s="1577"/>
      <c r="B230" s="1580"/>
      <c r="C230" s="767">
        <v>3</v>
      </c>
      <c r="D230" s="767">
        <v>298412319</v>
      </c>
      <c r="E230" s="767" t="s">
        <v>392</v>
      </c>
      <c r="F230" s="771"/>
      <c r="G230" s="771"/>
      <c r="H230" s="701">
        <v>45261</v>
      </c>
      <c r="I230" s="691">
        <v>45627</v>
      </c>
      <c r="J230" s="771">
        <v>0</v>
      </c>
      <c r="K230" s="767">
        <v>9</v>
      </c>
      <c r="L230" s="767">
        <v>1075</v>
      </c>
      <c r="M230" s="1571"/>
      <c r="N230" s="680" t="s">
        <v>384</v>
      </c>
    </row>
    <row r="231" spans="1:14" ht="16.5" thickBot="1" x14ac:dyDescent="0.3">
      <c r="A231" s="1577"/>
      <c r="B231" s="1580"/>
      <c r="C231" s="767">
        <v>4</v>
      </c>
      <c r="D231" s="767">
        <v>298412320</v>
      </c>
      <c r="E231" s="767" t="s">
        <v>392</v>
      </c>
      <c r="F231" s="771">
        <v>1</v>
      </c>
      <c r="G231" s="771"/>
      <c r="H231" s="695">
        <v>45261</v>
      </c>
      <c r="I231" s="691">
        <v>45627</v>
      </c>
      <c r="J231" s="771">
        <v>0</v>
      </c>
      <c r="K231" s="767">
        <v>9</v>
      </c>
      <c r="L231" s="767">
        <v>1075</v>
      </c>
      <c r="M231" s="1571"/>
      <c r="N231" s="680" t="s">
        <v>384</v>
      </c>
    </row>
    <row r="232" spans="1:14" ht="16.5" thickBot="1" x14ac:dyDescent="0.3">
      <c r="A232" s="1577"/>
      <c r="B232" s="1580"/>
      <c r="C232" s="767">
        <v>5</v>
      </c>
      <c r="D232" s="767">
        <v>298412321</v>
      </c>
      <c r="E232" s="767" t="s">
        <v>392</v>
      </c>
      <c r="F232" s="771">
        <v>1</v>
      </c>
      <c r="G232" s="771">
        <v>2</v>
      </c>
      <c r="H232" s="701">
        <v>45261</v>
      </c>
      <c r="I232" s="691">
        <v>45627</v>
      </c>
      <c r="J232" s="771">
        <v>0</v>
      </c>
      <c r="K232" s="767">
        <v>9</v>
      </c>
      <c r="L232" s="767">
        <v>1075</v>
      </c>
      <c r="M232" s="1571"/>
      <c r="N232" s="680" t="s">
        <v>384</v>
      </c>
    </row>
    <row r="233" spans="1:14" ht="16.5" thickBot="1" x14ac:dyDescent="0.3">
      <c r="A233" s="1577"/>
      <c r="B233" s="1580"/>
      <c r="C233" s="767">
        <v>6</v>
      </c>
      <c r="D233" s="767">
        <v>298412322</v>
      </c>
      <c r="E233" s="767" t="s">
        <v>392</v>
      </c>
      <c r="F233" s="771">
        <v>1</v>
      </c>
      <c r="G233" s="771">
        <v>2</v>
      </c>
      <c r="H233" s="695">
        <v>45261</v>
      </c>
      <c r="I233" s="691">
        <v>45627</v>
      </c>
      <c r="J233" s="771">
        <v>0</v>
      </c>
      <c r="K233" s="767">
        <v>9</v>
      </c>
      <c r="L233" s="767">
        <v>1075</v>
      </c>
      <c r="M233" s="1571"/>
      <c r="N233" s="680" t="s">
        <v>384</v>
      </c>
    </row>
    <row r="234" spans="1:14" ht="16.5" thickBot="1" x14ac:dyDescent="0.3">
      <c r="A234" s="1577"/>
      <c r="B234" s="1580"/>
      <c r="C234" s="767">
        <v>7</v>
      </c>
      <c r="D234" s="767">
        <v>298412323</v>
      </c>
      <c r="E234" s="767" t="s">
        <v>392</v>
      </c>
      <c r="F234" s="771"/>
      <c r="G234" s="771"/>
      <c r="H234" s="701">
        <v>45261</v>
      </c>
      <c r="I234" s="691">
        <v>45627</v>
      </c>
      <c r="J234" s="771">
        <v>0</v>
      </c>
      <c r="K234" s="767">
        <v>9</v>
      </c>
      <c r="L234" s="767">
        <v>1075</v>
      </c>
      <c r="M234" s="1571"/>
      <c r="N234" s="680" t="s">
        <v>384</v>
      </c>
    </row>
    <row r="235" spans="1:14" ht="16.5" thickBot="1" x14ac:dyDescent="0.3">
      <c r="A235" s="1577"/>
      <c r="B235" s="1580"/>
      <c r="C235" s="767">
        <v>8</v>
      </c>
      <c r="D235" s="767">
        <v>298412324</v>
      </c>
      <c r="E235" s="767" t="s">
        <v>392</v>
      </c>
      <c r="F235" s="771"/>
      <c r="G235" s="771"/>
      <c r="H235" s="695">
        <v>45261</v>
      </c>
      <c r="I235" s="691">
        <v>45627</v>
      </c>
      <c r="J235" s="771">
        <v>0</v>
      </c>
      <c r="K235" s="767">
        <v>8</v>
      </c>
      <c r="L235" s="767">
        <v>1000</v>
      </c>
      <c r="M235" s="1571"/>
      <c r="N235" s="680" t="s">
        <v>388</v>
      </c>
    </row>
    <row r="236" spans="1:14" ht="16.5" thickBot="1" x14ac:dyDescent="0.3">
      <c r="A236" s="1577"/>
      <c r="B236" s="1580"/>
      <c r="C236" s="767">
        <v>9</v>
      </c>
      <c r="D236" s="767">
        <v>298412325</v>
      </c>
      <c r="E236" s="767" t="s">
        <v>392</v>
      </c>
      <c r="F236" s="771"/>
      <c r="G236" s="771"/>
      <c r="H236" s="701">
        <v>45261</v>
      </c>
      <c r="I236" s="691">
        <v>45627</v>
      </c>
      <c r="J236" s="771">
        <v>0</v>
      </c>
      <c r="K236" s="767">
        <v>8</v>
      </c>
      <c r="L236" s="767">
        <v>1000</v>
      </c>
      <c r="M236" s="1571"/>
      <c r="N236" s="680" t="s">
        <v>388</v>
      </c>
    </row>
    <row r="237" spans="1:14" ht="16.5" thickBot="1" x14ac:dyDescent="0.3">
      <c r="A237" s="1577"/>
      <c r="B237" s="1580"/>
      <c r="C237" s="767">
        <v>10</v>
      </c>
      <c r="D237" s="767">
        <v>298412326</v>
      </c>
      <c r="E237" s="767" t="s">
        <v>392</v>
      </c>
      <c r="F237" s="771"/>
      <c r="G237" s="771">
        <v>1</v>
      </c>
      <c r="H237" s="695">
        <v>45261</v>
      </c>
      <c r="I237" s="691">
        <v>45627</v>
      </c>
      <c r="J237" s="771">
        <v>0</v>
      </c>
      <c r="K237" s="767">
        <v>8</v>
      </c>
      <c r="L237" s="767">
        <v>1000</v>
      </c>
      <c r="M237" s="1571"/>
      <c r="N237" s="680" t="s">
        <v>388</v>
      </c>
    </row>
    <row r="238" spans="1:14" ht="16.5" thickBot="1" x14ac:dyDescent="0.3">
      <c r="A238" s="1577"/>
      <c r="B238" s="1580"/>
      <c r="C238" s="767">
        <v>11</v>
      </c>
      <c r="D238" s="767">
        <v>298412327</v>
      </c>
      <c r="E238" s="767" t="s">
        <v>392</v>
      </c>
      <c r="F238" s="771">
        <v>1</v>
      </c>
      <c r="G238" s="771"/>
      <c r="H238" s="701">
        <v>45261</v>
      </c>
      <c r="I238" s="691">
        <v>45627</v>
      </c>
      <c r="J238" s="771">
        <v>0</v>
      </c>
      <c r="K238" s="767">
        <v>8</v>
      </c>
      <c r="L238" s="767">
        <v>1000</v>
      </c>
      <c r="M238" s="1571"/>
      <c r="N238" s="680" t="s">
        <v>388</v>
      </c>
    </row>
    <row r="239" spans="1:14" ht="16.5" thickBot="1" x14ac:dyDescent="0.3">
      <c r="A239" s="1577"/>
      <c r="B239" s="1580"/>
      <c r="C239" s="767">
        <v>12</v>
      </c>
      <c r="D239" s="767">
        <v>298412328</v>
      </c>
      <c r="E239" s="767" t="s">
        <v>392</v>
      </c>
      <c r="F239" s="771"/>
      <c r="G239" s="771">
        <v>1</v>
      </c>
      <c r="H239" s="695">
        <v>45261</v>
      </c>
      <c r="I239" s="691">
        <v>45627</v>
      </c>
      <c r="J239" s="771">
        <v>0</v>
      </c>
      <c r="K239" s="767">
        <v>2</v>
      </c>
      <c r="L239" s="767">
        <v>1350</v>
      </c>
      <c r="M239" s="1571"/>
      <c r="N239" s="680" t="s">
        <v>384</v>
      </c>
    </row>
    <row r="240" spans="1:14" ht="16.5" thickBot="1" x14ac:dyDescent="0.3">
      <c r="A240" s="1577"/>
      <c r="B240" s="1580"/>
      <c r="C240" s="767">
        <v>13</v>
      </c>
      <c r="D240" s="767">
        <v>298412329</v>
      </c>
      <c r="E240" s="767" t="s">
        <v>392</v>
      </c>
      <c r="F240" s="771"/>
      <c r="G240" s="771"/>
      <c r="H240" s="701">
        <v>45261</v>
      </c>
      <c r="I240" s="691">
        <v>45627</v>
      </c>
      <c r="J240" s="771">
        <v>0</v>
      </c>
      <c r="K240" s="767">
        <v>2</v>
      </c>
      <c r="L240" s="767">
        <v>1350</v>
      </c>
      <c r="M240" s="1571"/>
      <c r="N240" s="680" t="s">
        <v>384</v>
      </c>
    </row>
    <row r="241" spans="1:15" ht="16.5" thickBot="1" x14ac:dyDescent="0.3">
      <c r="A241" s="1577"/>
      <c r="B241" s="1580"/>
      <c r="C241" s="767">
        <v>14</v>
      </c>
      <c r="D241" s="767">
        <v>298412330</v>
      </c>
      <c r="E241" s="767" t="s">
        <v>392</v>
      </c>
      <c r="F241" s="771">
        <v>1</v>
      </c>
      <c r="G241" s="771"/>
      <c r="H241" s="695">
        <v>45261</v>
      </c>
      <c r="I241" s="691">
        <v>45627</v>
      </c>
      <c r="J241" s="771">
        <v>0</v>
      </c>
      <c r="K241" s="767">
        <v>2</v>
      </c>
      <c r="L241" s="767">
        <v>1000</v>
      </c>
      <c r="M241" s="1571"/>
      <c r="N241" s="680" t="s">
        <v>384</v>
      </c>
    </row>
    <row r="242" spans="1:15" ht="16.5" thickBot="1" x14ac:dyDescent="0.3">
      <c r="A242" s="1577"/>
      <c r="B242" s="1580"/>
      <c r="C242" s="767">
        <v>15</v>
      </c>
      <c r="D242" s="767">
        <v>298412331</v>
      </c>
      <c r="E242" s="767" t="s">
        <v>392</v>
      </c>
      <c r="F242" s="771"/>
      <c r="G242" s="771"/>
      <c r="H242" s="701">
        <v>45261</v>
      </c>
      <c r="I242" s="691">
        <v>45627</v>
      </c>
      <c r="J242" s="771">
        <v>0</v>
      </c>
      <c r="K242" s="767">
        <v>2</v>
      </c>
      <c r="L242" s="767">
        <v>1000</v>
      </c>
      <c r="M242" s="1571"/>
      <c r="N242" s="680" t="s">
        <v>384</v>
      </c>
    </row>
    <row r="243" spans="1:15" ht="16.5" thickBot="1" x14ac:dyDescent="0.3">
      <c r="A243" s="1577"/>
      <c r="B243" s="1580"/>
      <c r="C243" s="767">
        <v>1</v>
      </c>
      <c r="D243" s="767" t="s">
        <v>358</v>
      </c>
      <c r="E243" s="767" t="s">
        <v>392</v>
      </c>
      <c r="F243" s="771"/>
      <c r="G243" s="771"/>
      <c r="H243" s="695">
        <v>45261</v>
      </c>
      <c r="I243" s="691">
        <v>45627</v>
      </c>
      <c r="J243" s="771">
        <v>0</v>
      </c>
      <c r="K243" s="767">
        <v>2</v>
      </c>
      <c r="L243" s="767">
        <v>400</v>
      </c>
      <c r="M243" s="1571"/>
      <c r="N243" s="680" t="s">
        <v>385</v>
      </c>
    </row>
    <row r="244" spans="1:15" ht="16.5" thickBot="1" x14ac:dyDescent="0.3">
      <c r="A244" s="1577"/>
      <c r="B244" s="1580"/>
      <c r="C244" s="767">
        <v>1</v>
      </c>
      <c r="D244" s="767" t="s">
        <v>359</v>
      </c>
      <c r="E244" s="767" t="s">
        <v>392</v>
      </c>
      <c r="F244" s="771"/>
      <c r="G244" s="771"/>
      <c r="H244" s="701">
        <v>45261</v>
      </c>
      <c r="I244" s="691">
        <v>45627</v>
      </c>
      <c r="J244" s="771">
        <v>0</v>
      </c>
      <c r="K244" s="767">
        <v>3</v>
      </c>
      <c r="L244" s="767">
        <v>1000</v>
      </c>
      <c r="M244" s="1571"/>
      <c r="N244" s="680" t="s">
        <v>374</v>
      </c>
    </row>
    <row r="245" spans="1:15" ht="16.5" thickBot="1" x14ac:dyDescent="0.3">
      <c r="A245" s="1577"/>
      <c r="B245" s="1580"/>
      <c r="C245" s="767">
        <v>2</v>
      </c>
      <c r="D245" s="767" t="s">
        <v>360</v>
      </c>
      <c r="E245" s="767" t="s">
        <v>392</v>
      </c>
      <c r="F245" s="771"/>
      <c r="G245" s="771"/>
      <c r="H245" s="695">
        <v>45261</v>
      </c>
      <c r="I245" s="691">
        <v>45627</v>
      </c>
      <c r="J245" s="771">
        <v>1</v>
      </c>
      <c r="K245" s="767">
        <v>3</v>
      </c>
      <c r="L245" s="767">
        <v>1000</v>
      </c>
      <c r="M245" s="1571"/>
      <c r="N245" s="680" t="s">
        <v>374</v>
      </c>
    </row>
    <row r="246" spans="1:15" ht="16.5" thickBot="1" x14ac:dyDescent="0.3">
      <c r="A246" s="1577"/>
      <c r="B246" s="1580"/>
      <c r="C246" s="767">
        <v>3</v>
      </c>
      <c r="D246" s="767" t="s">
        <v>361</v>
      </c>
      <c r="E246" s="767" t="s">
        <v>392</v>
      </c>
      <c r="F246" s="771"/>
      <c r="G246" s="771"/>
      <c r="H246" s="701">
        <v>45261</v>
      </c>
      <c r="I246" s="691">
        <v>45627</v>
      </c>
      <c r="J246" s="771">
        <v>1</v>
      </c>
      <c r="K246" s="767">
        <v>3</v>
      </c>
      <c r="L246" s="767">
        <v>1000</v>
      </c>
      <c r="M246" s="1571"/>
      <c r="N246" s="680" t="s">
        <v>374</v>
      </c>
    </row>
    <row r="247" spans="1:15" ht="16.5" thickBot="1" x14ac:dyDescent="0.3">
      <c r="A247" s="1577"/>
      <c r="B247" s="1580"/>
      <c r="C247" s="767">
        <v>1</v>
      </c>
      <c r="D247" s="767">
        <v>8748</v>
      </c>
      <c r="E247" s="767" t="s">
        <v>392</v>
      </c>
      <c r="F247" s="771">
        <v>1</v>
      </c>
      <c r="G247" s="771"/>
      <c r="H247" s="695">
        <v>45261</v>
      </c>
      <c r="I247" s="691">
        <v>45627</v>
      </c>
      <c r="J247" s="771">
        <v>0</v>
      </c>
      <c r="K247" s="767">
        <v>2</v>
      </c>
      <c r="L247" s="767">
        <v>225</v>
      </c>
      <c r="M247" s="1571"/>
      <c r="N247" s="680" t="s">
        <v>386</v>
      </c>
    </row>
    <row r="248" spans="1:15" ht="16.5" thickBot="1" x14ac:dyDescent="0.3">
      <c r="A248" s="1578"/>
      <c r="B248" s="1581"/>
      <c r="C248" s="773">
        <v>1</v>
      </c>
      <c r="D248" s="773" t="s">
        <v>362</v>
      </c>
      <c r="E248" s="773" t="s">
        <v>392</v>
      </c>
      <c r="F248" s="772"/>
      <c r="G248" s="772"/>
      <c r="H248" s="701">
        <v>45261</v>
      </c>
      <c r="I248" s="691">
        <v>45627</v>
      </c>
      <c r="J248" s="772">
        <v>0</v>
      </c>
      <c r="K248" s="773">
        <v>2</v>
      </c>
      <c r="L248" s="773">
        <v>1000</v>
      </c>
      <c r="M248" s="1582"/>
      <c r="N248" s="700" t="s">
        <v>387</v>
      </c>
    </row>
    <row r="249" spans="1:15" ht="16.5" thickBot="1" x14ac:dyDescent="0.3">
      <c r="A249" s="1583" t="s">
        <v>363</v>
      </c>
      <c r="B249" s="785" t="s">
        <v>815</v>
      </c>
      <c r="C249" s="766">
        <v>1</v>
      </c>
      <c r="D249" s="770" t="s">
        <v>364</v>
      </c>
      <c r="E249" s="766" t="s">
        <v>392</v>
      </c>
      <c r="F249" s="770"/>
      <c r="G249" s="770"/>
      <c r="H249" s="701">
        <v>45505</v>
      </c>
      <c r="I249" s="691">
        <v>45627</v>
      </c>
      <c r="J249" s="770">
        <v>1</v>
      </c>
      <c r="K249" s="766">
        <v>3</v>
      </c>
      <c r="L249" s="766">
        <v>1000</v>
      </c>
      <c r="M249" s="1569" t="s">
        <v>756</v>
      </c>
      <c r="N249" s="702" t="s">
        <v>374</v>
      </c>
    </row>
    <row r="250" spans="1:15" ht="16.5" thickBot="1" x14ac:dyDescent="0.3">
      <c r="A250" s="1565"/>
      <c r="B250" s="785" t="s">
        <v>816</v>
      </c>
      <c r="C250" s="767">
        <v>2</v>
      </c>
      <c r="D250" s="771" t="s">
        <v>366</v>
      </c>
      <c r="E250" s="767" t="s">
        <v>392</v>
      </c>
      <c r="F250" s="771"/>
      <c r="G250" s="771">
        <v>1</v>
      </c>
      <c r="H250" s="701">
        <v>45505</v>
      </c>
      <c r="I250" s="691">
        <v>45627</v>
      </c>
      <c r="J250" s="771">
        <v>1</v>
      </c>
      <c r="K250" s="767">
        <v>2</v>
      </c>
      <c r="L250" s="767">
        <v>1000</v>
      </c>
      <c r="M250" s="1571"/>
      <c r="N250" s="680" t="s">
        <v>374</v>
      </c>
    </row>
    <row r="251" spans="1:15" ht="16.5" thickBot="1" x14ac:dyDescent="0.3">
      <c r="A251" s="1565"/>
      <c r="B251" s="785" t="s">
        <v>815</v>
      </c>
      <c r="C251" s="767">
        <v>3</v>
      </c>
      <c r="D251" s="771" t="s">
        <v>367</v>
      </c>
      <c r="E251" s="767" t="s">
        <v>392</v>
      </c>
      <c r="F251" s="771"/>
      <c r="G251" s="771">
        <v>4</v>
      </c>
      <c r="H251" s="701">
        <v>45505</v>
      </c>
      <c r="I251" s="691">
        <v>45627</v>
      </c>
      <c r="J251" s="771">
        <v>0</v>
      </c>
      <c r="K251" s="767">
        <v>2</v>
      </c>
      <c r="L251" s="767">
        <v>225</v>
      </c>
      <c r="M251" s="1571"/>
      <c r="N251" s="680" t="s">
        <v>379</v>
      </c>
    </row>
    <row r="252" spans="1:15" ht="16.5" thickBot="1" x14ac:dyDescent="0.3">
      <c r="A252" s="1565"/>
      <c r="B252" s="785" t="s">
        <v>816</v>
      </c>
      <c r="C252" s="767">
        <v>4</v>
      </c>
      <c r="D252" s="771">
        <v>1948</v>
      </c>
      <c r="E252" s="767" t="s">
        <v>392</v>
      </c>
      <c r="F252" s="771"/>
      <c r="G252" s="771"/>
      <c r="H252" s="701">
        <v>45505</v>
      </c>
      <c r="I252" s="691">
        <v>45627</v>
      </c>
      <c r="J252" s="771">
        <v>0</v>
      </c>
      <c r="K252" s="767">
        <v>2</v>
      </c>
      <c r="L252" s="767">
        <v>225</v>
      </c>
      <c r="M252" s="1571"/>
      <c r="N252" s="680" t="s">
        <v>380</v>
      </c>
    </row>
    <row r="253" spans="1:15" ht="32.25" thickBot="1" x14ac:dyDescent="0.3">
      <c r="A253" s="1566"/>
      <c r="B253" s="786"/>
      <c r="C253" s="764">
        <v>5</v>
      </c>
      <c r="D253" s="774">
        <v>1884</v>
      </c>
      <c r="E253" s="764" t="s">
        <v>393</v>
      </c>
      <c r="F253" s="774"/>
      <c r="G253" s="774"/>
      <c r="H253" s="701">
        <v>45505</v>
      </c>
      <c r="I253" s="691">
        <v>45627</v>
      </c>
      <c r="J253" s="774">
        <v>0</v>
      </c>
      <c r="K253" s="764">
        <v>4</v>
      </c>
      <c r="L253" s="764">
        <v>350</v>
      </c>
      <c r="M253" s="1567"/>
      <c r="N253" s="684" t="s">
        <v>381</v>
      </c>
    </row>
    <row r="254" spans="1:15" ht="32.25" thickBot="1" x14ac:dyDescent="0.3">
      <c r="A254" s="1564" t="s">
        <v>701</v>
      </c>
      <c r="B254" s="1588" t="s">
        <v>408</v>
      </c>
      <c r="C254" s="676">
        <v>1</v>
      </c>
      <c r="D254" s="703">
        <v>40268721</v>
      </c>
      <c r="E254" s="767" t="s">
        <v>392</v>
      </c>
      <c r="F254" s="676">
        <v>1</v>
      </c>
      <c r="G254" s="676"/>
      <c r="H254" s="691"/>
      <c r="I254" s="746">
        <v>45413</v>
      </c>
      <c r="J254" s="676">
        <v>0</v>
      </c>
      <c r="K254" s="703" t="s">
        <v>540</v>
      </c>
      <c r="L254" s="703">
        <v>630</v>
      </c>
      <c r="M254" s="768" t="s">
        <v>478</v>
      </c>
      <c r="N254" s="704" t="s">
        <v>473</v>
      </c>
      <c r="O254" s="776"/>
    </row>
    <row r="255" spans="1:15" ht="32.25" thickBot="1" x14ac:dyDescent="0.3">
      <c r="A255" s="1565"/>
      <c r="B255" s="1587"/>
      <c r="C255" s="771">
        <v>2</v>
      </c>
      <c r="D255" s="318">
        <v>40268103</v>
      </c>
      <c r="E255" s="767" t="s">
        <v>392</v>
      </c>
      <c r="F255" s="771"/>
      <c r="G255" s="771"/>
      <c r="H255" s="771"/>
      <c r="I255" s="746">
        <v>45413</v>
      </c>
      <c r="J255" s="771">
        <v>1</v>
      </c>
      <c r="K255" s="318" t="s">
        <v>540</v>
      </c>
      <c r="L255" s="318">
        <v>1600</v>
      </c>
      <c r="M255" s="767" t="s">
        <v>478</v>
      </c>
      <c r="N255" s="705" t="s">
        <v>473</v>
      </c>
      <c r="O255" s="776"/>
    </row>
    <row r="256" spans="1:15" ht="32.25" thickBot="1" x14ac:dyDescent="0.3">
      <c r="A256" s="1565"/>
      <c r="B256" s="1587" t="s">
        <v>409</v>
      </c>
      <c r="C256" s="771">
        <v>1</v>
      </c>
      <c r="D256" s="318">
        <v>40268151</v>
      </c>
      <c r="E256" s="767" t="s">
        <v>392</v>
      </c>
      <c r="F256" s="771"/>
      <c r="G256" s="771"/>
      <c r="H256" s="771"/>
      <c r="I256" s="746">
        <v>45413</v>
      </c>
      <c r="J256" s="771">
        <v>1</v>
      </c>
      <c r="K256" s="318" t="s">
        <v>540</v>
      </c>
      <c r="L256" s="318" t="s">
        <v>536</v>
      </c>
      <c r="M256" s="767" t="s">
        <v>479</v>
      </c>
      <c r="N256" s="705" t="s">
        <v>473</v>
      </c>
      <c r="O256" s="776"/>
    </row>
    <row r="257" spans="1:15" ht="32.25" thickBot="1" x14ac:dyDescent="0.3">
      <c r="A257" s="1565"/>
      <c r="B257" s="1587"/>
      <c r="C257" s="771">
        <v>2</v>
      </c>
      <c r="D257" s="318">
        <v>40268689</v>
      </c>
      <c r="E257" s="767" t="s">
        <v>392</v>
      </c>
      <c r="F257" s="771"/>
      <c r="G257" s="771"/>
      <c r="H257" s="771"/>
      <c r="I257" s="746">
        <v>45413</v>
      </c>
      <c r="J257" s="771">
        <v>0</v>
      </c>
      <c r="K257" s="318" t="s">
        <v>540</v>
      </c>
      <c r="L257" s="318" t="s">
        <v>537</v>
      </c>
      <c r="M257" s="767" t="s">
        <v>479</v>
      </c>
      <c r="N257" s="705" t="s">
        <v>473</v>
      </c>
      <c r="O257" s="776"/>
    </row>
    <row r="258" spans="1:15" ht="32.25" thickBot="1" x14ac:dyDescent="0.3">
      <c r="A258" s="1565"/>
      <c r="B258" s="1587" t="s">
        <v>410</v>
      </c>
      <c r="C258" s="771">
        <v>1</v>
      </c>
      <c r="D258" s="318">
        <v>40268157</v>
      </c>
      <c r="E258" s="767" t="s">
        <v>392</v>
      </c>
      <c r="F258" s="771"/>
      <c r="G258" s="771">
        <v>1</v>
      </c>
      <c r="H258" s="771"/>
      <c r="I258" s="746">
        <v>45413</v>
      </c>
      <c r="J258" s="771">
        <v>1</v>
      </c>
      <c r="K258" s="318" t="s">
        <v>540</v>
      </c>
      <c r="L258" s="318" t="s">
        <v>536</v>
      </c>
      <c r="M258" s="767" t="s">
        <v>480</v>
      </c>
      <c r="N258" s="705" t="s">
        <v>473</v>
      </c>
      <c r="O258" s="776"/>
    </row>
    <row r="259" spans="1:15" ht="32.25" thickBot="1" x14ac:dyDescent="0.3">
      <c r="A259" s="1565"/>
      <c r="B259" s="1587"/>
      <c r="C259" s="771">
        <v>2</v>
      </c>
      <c r="D259" s="318">
        <v>40268690</v>
      </c>
      <c r="E259" s="767" t="s">
        <v>392</v>
      </c>
      <c r="F259" s="771"/>
      <c r="G259" s="771"/>
      <c r="H259" s="771"/>
      <c r="I259" s="746">
        <v>45413</v>
      </c>
      <c r="J259" s="771">
        <v>0</v>
      </c>
      <c r="K259" s="318" t="s">
        <v>540</v>
      </c>
      <c r="L259" s="318" t="s">
        <v>537</v>
      </c>
      <c r="M259" s="767" t="s">
        <v>480</v>
      </c>
      <c r="N259" s="705" t="s">
        <v>473</v>
      </c>
      <c r="O259" s="776"/>
    </row>
    <row r="260" spans="1:15" ht="32.25" thickBot="1" x14ac:dyDescent="0.3">
      <c r="A260" s="1565"/>
      <c r="B260" s="1587" t="s">
        <v>411</v>
      </c>
      <c r="C260" s="771">
        <v>1</v>
      </c>
      <c r="D260" s="318">
        <v>40268159</v>
      </c>
      <c r="E260" s="767" t="s">
        <v>392</v>
      </c>
      <c r="F260" s="771"/>
      <c r="G260" s="771"/>
      <c r="H260" s="771"/>
      <c r="I260" s="746">
        <v>45413</v>
      </c>
      <c r="J260" s="771">
        <v>1</v>
      </c>
      <c r="K260" s="318" t="s">
        <v>540</v>
      </c>
      <c r="L260" s="318" t="s">
        <v>536</v>
      </c>
      <c r="M260" s="767" t="s">
        <v>481</v>
      </c>
      <c r="N260" s="705" t="s">
        <v>473</v>
      </c>
      <c r="O260" s="776"/>
    </row>
    <row r="261" spans="1:15" ht="32.25" thickBot="1" x14ac:dyDescent="0.3">
      <c r="A261" s="1565"/>
      <c r="B261" s="1587"/>
      <c r="C261" s="771">
        <v>2</v>
      </c>
      <c r="D261" s="318">
        <v>40268692</v>
      </c>
      <c r="E261" s="767" t="s">
        <v>392</v>
      </c>
      <c r="F261" s="771"/>
      <c r="G261" s="771"/>
      <c r="H261" s="771"/>
      <c r="I261" s="746">
        <v>45413</v>
      </c>
      <c r="J261" s="771">
        <v>0</v>
      </c>
      <c r="K261" s="318" t="s">
        <v>540</v>
      </c>
      <c r="L261" s="318" t="s">
        <v>537</v>
      </c>
      <c r="M261" s="767" t="s">
        <v>481</v>
      </c>
      <c r="N261" s="705" t="s">
        <v>473</v>
      </c>
      <c r="O261" s="776"/>
    </row>
    <row r="262" spans="1:15" ht="32.25" thickBot="1" x14ac:dyDescent="0.3">
      <c r="A262" s="1565"/>
      <c r="B262" s="1587" t="s">
        <v>412</v>
      </c>
      <c r="C262" s="771">
        <v>1</v>
      </c>
      <c r="D262" s="318">
        <v>40268129</v>
      </c>
      <c r="E262" s="767" t="s">
        <v>392</v>
      </c>
      <c r="F262" s="771">
        <v>1</v>
      </c>
      <c r="G262" s="771"/>
      <c r="H262" s="771"/>
      <c r="I262" s="746">
        <v>45413</v>
      </c>
      <c r="J262" s="771">
        <v>1</v>
      </c>
      <c r="K262" s="318" t="s">
        <v>540</v>
      </c>
      <c r="L262" s="318" t="s">
        <v>536</v>
      </c>
      <c r="M262" s="767" t="s">
        <v>482</v>
      </c>
      <c r="N262" s="705" t="s">
        <v>473</v>
      </c>
      <c r="O262" s="776"/>
    </row>
    <row r="263" spans="1:15" ht="32.25" thickBot="1" x14ac:dyDescent="0.3">
      <c r="A263" s="1565"/>
      <c r="B263" s="1587"/>
      <c r="C263" s="771">
        <v>2</v>
      </c>
      <c r="D263" s="318">
        <v>40268722</v>
      </c>
      <c r="E263" s="767" t="s">
        <v>392</v>
      </c>
      <c r="F263" s="771"/>
      <c r="G263" s="771"/>
      <c r="H263" s="771"/>
      <c r="I263" s="746">
        <v>45413</v>
      </c>
      <c r="J263" s="771">
        <v>0</v>
      </c>
      <c r="K263" s="318" t="s">
        <v>540</v>
      </c>
      <c r="L263" s="318" t="s">
        <v>537</v>
      </c>
      <c r="M263" s="767" t="s">
        <v>482</v>
      </c>
      <c r="N263" s="705" t="s">
        <v>473</v>
      </c>
      <c r="O263" s="776"/>
    </row>
    <row r="264" spans="1:15" ht="32.25" thickBot="1" x14ac:dyDescent="0.3">
      <c r="A264" s="1565"/>
      <c r="B264" s="1587" t="s">
        <v>413</v>
      </c>
      <c r="C264" s="771">
        <v>1</v>
      </c>
      <c r="D264" s="318">
        <v>40268688</v>
      </c>
      <c r="E264" s="767" t="s">
        <v>392</v>
      </c>
      <c r="F264" s="771"/>
      <c r="G264" s="771"/>
      <c r="H264" s="771"/>
      <c r="I264" s="746">
        <v>45413</v>
      </c>
      <c r="J264" s="771">
        <v>0</v>
      </c>
      <c r="K264" s="318" t="s">
        <v>540</v>
      </c>
      <c r="L264" s="318" t="s">
        <v>538</v>
      </c>
      <c r="M264" s="318" t="s">
        <v>483</v>
      </c>
      <c r="N264" s="705" t="s">
        <v>473</v>
      </c>
      <c r="O264" s="776"/>
    </row>
    <row r="265" spans="1:15" ht="32.25" thickBot="1" x14ac:dyDescent="0.3">
      <c r="A265" s="1565"/>
      <c r="B265" s="1587"/>
      <c r="C265" s="771">
        <v>2</v>
      </c>
      <c r="D265" s="318">
        <v>40268723</v>
      </c>
      <c r="E265" s="767" t="s">
        <v>392</v>
      </c>
      <c r="F265" s="771"/>
      <c r="G265" s="771"/>
      <c r="H265" s="771"/>
      <c r="I265" s="746">
        <v>45413</v>
      </c>
      <c r="J265" s="771">
        <v>0</v>
      </c>
      <c r="K265" s="318" t="s">
        <v>540</v>
      </c>
      <c r="L265" s="318" t="s">
        <v>537</v>
      </c>
      <c r="M265" s="318" t="s">
        <v>483</v>
      </c>
      <c r="N265" s="705" t="s">
        <v>473</v>
      </c>
      <c r="O265" s="776"/>
    </row>
    <row r="266" spans="1:15" ht="32.25" thickBot="1" x14ac:dyDescent="0.3">
      <c r="A266" s="1565"/>
      <c r="B266" s="1587" t="s">
        <v>414</v>
      </c>
      <c r="C266" s="771">
        <v>1</v>
      </c>
      <c r="D266" s="318">
        <v>40268137</v>
      </c>
      <c r="E266" s="767" t="s">
        <v>392</v>
      </c>
      <c r="F266" s="771"/>
      <c r="G266" s="771">
        <v>1</v>
      </c>
      <c r="H266" s="771"/>
      <c r="I266" s="746">
        <v>45413</v>
      </c>
      <c r="J266" s="771">
        <v>1</v>
      </c>
      <c r="K266" s="318" t="s">
        <v>540</v>
      </c>
      <c r="L266" s="318" t="s">
        <v>536</v>
      </c>
      <c r="M266" s="318" t="s">
        <v>484</v>
      </c>
      <c r="N266" s="705" t="s">
        <v>473</v>
      </c>
      <c r="O266" s="776"/>
    </row>
    <row r="267" spans="1:15" ht="32.25" thickBot="1" x14ac:dyDescent="0.3">
      <c r="A267" s="1565"/>
      <c r="B267" s="1587"/>
      <c r="C267" s="771">
        <v>2</v>
      </c>
      <c r="D267" s="318">
        <v>40268730</v>
      </c>
      <c r="E267" s="767" t="s">
        <v>392</v>
      </c>
      <c r="F267" s="771">
        <v>1</v>
      </c>
      <c r="G267" s="771"/>
      <c r="H267" s="771"/>
      <c r="I267" s="746">
        <v>45413</v>
      </c>
      <c r="J267" s="771">
        <v>0</v>
      </c>
      <c r="K267" s="318" t="s">
        <v>540</v>
      </c>
      <c r="L267" s="318" t="s">
        <v>537</v>
      </c>
      <c r="M267" s="318" t="s">
        <v>484</v>
      </c>
      <c r="N267" s="705" t="s">
        <v>473</v>
      </c>
      <c r="O267" s="776"/>
    </row>
    <row r="268" spans="1:15" ht="32.25" thickBot="1" x14ac:dyDescent="0.3">
      <c r="A268" s="1565"/>
      <c r="B268" s="1589" t="s">
        <v>415</v>
      </c>
      <c r="C268" s="771">
        <v>1</v>
      </c>
      <c r="D268" s="318">
        <v>40268160</v>
      </c>
      <c r="E268" s="767" t="s">
        <v>391</v>
      </c>
      <c r="F268" s="771"/>
      <c r="G268" s="771"/>
      <c r="H268" s="771"/>
      <c r="I268" s="746">
        <v>45413</v>
      </c>
      <c r="J268" s="771">
        <v>1</v>
      </c>
      <c r="K268" s="318" t="s">
        <v>540</v>
      </c>
      <c r="L268" s="318" t="s">
        <v>536</v>
      </c>
      <c r="M268" s="318" t="s">
        <v>485</v>
      </c>
      <c r="N268" s="705" t="s">
        <v>473</v>
      </c>
      <c r="O268" s="776"/>
    </row>
    <row r="269" spans="1:15" ht="32.25" thickBot="1" x14ac:dyDescent="0.3">
      <c r="A269" s="1565"/>
      <c r="B269" s="1589"/>
      <c r="C269" s="771">
        <v>2</v>
      </c>
      <c r="D269" s="318">
        <v>40268711</v>
      </c>
      <c r="E269" s="771" t="s">
        <v>391</v>
      </c>
      <c r="F269" s="771"/>
      <c r="G269" s="771"/>
      <c r="H269" s="771"/>
      <c r="I269" s="746">
        <v>45413</v>
      </c>
      <c r="J269" s="771">
        <v>0</v>
      </c>
      <c r="K269" s="318" t="s">
        <v>540</v>
      </c>
      <c r="L269" s="318" t="s">
        <v>537</v>
      </c>
      <c r="M269" s="318" t="s">
        <v>485</v>
      </c>
      <c r="N269" s="705" t="s">
        <v>473</v>
      </c>
      <c r="O269" s="776"/>
    </row>
    <row r="270" spans="1:15" ht="32.25" thickBot="1" x14ac:dyDescent="0.3">
      <c r="A270" s="1565"/>
      <c r="B270" s="1587" t="s">
        <v>416</v>
      </c>
      <c r="C270" s="771">
        <v>1</v>
      </c>
      <c r="D270" s="318">
        <v>40268341</v>
      </c>
      <c r="E270" s="767" t="s">
        <v>392</v>
      </c>
      <c r="F270" s="771"/>
      <c r="G270" s="771"/>
      <c r="H270" s="771"/>
      <c r="I270" s="746">
        <v>45413</v>
      </c>
      <c r="J270" s="771">
        <v>1</v>
      </c>
      <c r="K270" s="318" t="s">
        <v>540</v>
      </c>
      <c r="L270" s="318" t="s">
        <v>536</v>
      </c>
      <c r="M270" s="318" t="s">
        <v>486</v>
      </c>
      <c r="N270" s="705" t="s">
        <v>473</v>
      </c>
    </row>
    <row r="271" spans="1:15" ht="32.25" thickBot="1" x14ac:dyDescent="0.3">
      <c r="A271" s="1565"/>
      <c r="B271" s="1587"/>
      <c r="C271" s="771">
        <v>2</v>
      </c>
      <c r="D271" s="318">
        <v>40268713</v>
      </c>
      <c r="E271" s="771" t="s">
        <v>392</v>
      </c>
      <c r="F271" s="771"/>
      <c r="G271" s="771"/>
      <c r="H271" s="771"/>
      <c r="I271" s="746">
        <v>45413</v>
      </c>
      <c r="J271" s="771">
        <v>0</v>
      </c>
      <c r="K271" s="318" t="s">
        <v>540</v>
      </c>
      <c r="L271" s="318" t="s">
        <v>537</v>
      </c>
      <c r="M271" s="318" t="s">
        <v>486</v>
      </c>
      <c r="N271" s="705" t="s">
        <v>473</v>
      </c>
    </row>
    <row r="272" spans="1:15" ht="32.25" thickBot="1" x14ac:dyDescent="0.3">
      <c r="A272" s="1565"/>
      <c r="B272" s="1587" t="s">
        <v>417</v>
      </c>
      <c r="C272" s="771">
        <v>1</v>
      </c>
      <c r="D272" s="318">
        <v>40268139</v>
      </c>
      <c r="E272" s="767" t="s">
        <v>392</v>
      </c>
      <c r="F272" s="771"/>
      <c r="G272" s="771">
        <v>1</v>
      </c>
      <c r="H272" s="771"/>
      <c r="I272" s="746">
        <v>45413</v>
      </c>
      <c r="J272" s="771">
        <v>1</v>
      </c>
      <c r="K272" s="318" t="s">
        <v>540</v>
      </c>
      <c r="L272" s="318" t="s">
        <v>536</v>
      </c>
      <c r="M272" s="318" t="s">
        <v>487</v>
      </c>
      <c r="N272" s="705" t="s">
        <v>473</v>
      </c>
    </row>
    <row r="273" spans="1:14" ht="32.25" thickBot="1" x14ac:dyDescent="0.3">
      <c r="A273" s="1565"/>
      <c r="B273" s="1587"/>
      <c r="C273" s="771">
        <v>2</v>
      </c>
      <c r="D273" s="318">
        <v>40268731</v>
      </c>
      <c r="E273" s="767" t="s">
        <v>392</v>
      </c>
      <c r="F273" s="771"/>
      <c r="G273" s="771"/>
      <c r="H273" s="771"/>
      <c r="I273" s="746">
        <v>45413</v>
      </c>
      <c r="J273" s="771">
        <v>0</v>
      </c>
      <c r="K273" s="318" t="s">
        <v>540</v>
      </c>
      <c r="L273" s="318" t="s">
        <v>537</v>
      </c>
      <c r="M273" s="318" t="s">
        <v>487</v>
      </c>
      <c r="N273" s="705" t="s">
        <v>473</v>
      </c>
    </row>
    <row r="274" spans="1:14" ht="32.25" thickBot="1" x14ac:dyDescent="0.3">
      <c r="A274" s="1565"/>
      <c r="B274" s="1587" t="s">
        <v>418</v>
      </c>
      <c r="C274" s="771">
        <v>1</v>
      </c>
      <c r="D274" s="318">
        <v>40268342</v>
      </c>
      <c r="E274" s="767" t="s">
        <v>392</v>
      </c>
      <c r="F274" s="771"/>
      <c r="G274" s="771"/>
      <c r="H274" s="771"/>
      <c r="I274" s="746">
        <v>45413</v>
      </c>
      <c r="J274" s="771">
        <v>1</v>
      </c>
      <c r="K274" s="318" t="s">
        <v>540</v>
      </c>
      <c r="L274" s="318" t="s">
        <v>536</v>
      </c>
      <c r="M274" s="318" t="s">
        <v>488</v>
      </c>
      <c r="N274" s="705" t="s">
        <v>473</v>
      </c>
    </row>
    <row r="275" spans="1:14" ht="32.25" thickBot="1" x14ac:dyDescent="0.3">
      <c r="A275" s="1565"/>
      <c r="B275" s="1587"/>
      <c r="C275" s="771">
        <v>2</v>
      </c>
      <c r="D275" s="318">
        <v>40268714</v>
      </c>
      <c r="E275" s="767" t="s">
        <v>392</v>
      </c>
      <c r="F275" s="771"/>
      <c r="G275" s="771"/>
      <c r="H275" s="771"/>
      <c r="I275" s="746">
        <v>45413</v>
      </c>
      <c r="J275" s="771">
        <v>0</v>
      </c>
      <c r="K275" s="318" t="s">
        <v>540</v>
      </c>
      <c r="L275" s="318" t="s">
        <v>537</v>
      </c>
      <c r="M275" s="318" t="s">
        <v>488</v>
      </c>
      <c r="N275" s="705" t="s">
        <v>473</v>
      </c>
    </row>
    <row r="276" spans="1:14" ht="32.25" thickBot="1" x14ac:dyDescent="0.3">
      <c r="A276" s="1565"/>
      <c r="B276" s="1587" t="s">
        <v>419</v>
      </c>
      <c r="C276" s="771">
        <v>1</v>
      </c>
      <c r="D276" s="318">
        <v>40268968</v>
      </c>
      <c r="E276" s="767" t="s">
        <v>392</v>
      </c>
      <c r="F276" s="771"/>
      <c r="G276" s="771"/>
      <c r="H276" s="706">
        <v>45413</v>
      </c>
      <c r="I276" s="746">
        <v>45413</v>
      </c>
      <c r="J276" s="771">
        <v>0</v>
      </c>
      <c r="K276" s="318" t="s">
        <v>541</v>
      </c>
      <c r="L276" s="318" t="s">
        <v>538</v>
      </c>
      <c r="M276" s="318" t="s">
        <v>489</v>
      </c>
      <c r="N276" s="705" t="s">
        <v>473</v>
      </c>
    </row>
    <row r="277" spans="1:14" ht="32.25" thickBot="1" x14ac:dyDescent="0.3">
      <c r="A277" s="1565"/>
      <c r="B277" s="1587"/>
      <c r="C277" s="771">
        <v>2</v>
      </c>
      <c r="D277" s="318">
        <v>40269004</v>
      </c>
      <c r="E277" s="771" t="s">
        <v>391</v>
      </c>
      <c r="F277" s="771"/>
      <c r="G277" s="771"/>
      <c r="H277" s="706">
        <v>45413</v>
      </c>
      <c r="I277" s="746">
        <v>45413</v>
      </c>
      <c r="J277" s="771">
        <v>0</v>
      </c>
      <c r="K277" s="318" t="s">
        <v>541</v>
      </c>
      <c r="L277" s="318" t="s">
        <v>537</v>
      </c>
      <c r="M277" s="318" t="s">
        <v>489</v>
      </c>
      <c r="N277" s="705" t="s">
        <v>473</v>
      </c>
    </row>
    <row r="278" spans="1:14" ht="32.25" thickBot="1" x14ac:dyDescent="0.3">
      <c r="A278" s="1565"/>
      <c r="B278" s="1587" t="s">
        <v>420</v>
      </c>
      <c r="C278" s="771">
        <v>1</v>
      </c>
      <c r="D278" s="318">
        <v>40268970</v>
      </c>
      <c r="E278" s="767" t="s">
        <v>392</v>
      </c>
      <c r="F278" s="771"/>
      <c r="G278" s="771"/>
      <c r="H278" s="706">
        <v>45413</v>
      </c>
      <c r="I278" s="746">
        <v>45413</v>
      </c>
      <c r="J278" s="771">
        <v>0</v>
      </c>
      <c r="K278" s="318" t="s">
        <v>541</v>
      </c>
      <c r="L278" s="318" t="s">
        <v>538</v>
      </c>
      <c r="M278" s="318" t="s">
        <v>490</v>
      </c>
      <c r="N278" s="705" t="s">
        <v>473</v>
      </c>
    </row>
    <row r="279" spans="1:14" ht="32.25" thickBot="1" x14ac:dyDescent="0.3">
      <c r="A279" s="1565"/>
      <c r="B279" s="1587"/>
      <c r="C279" s="771">
        <v>2</v>
      </c>
      <c r="D279" s="318">
        <v>40269007</v>
      </c>
      <c r="E279" s="771" t="s">
        <v>391</v>
      </c>
      <c r="F279" s="771"/>
      <c r="G279" s="771"/>
      <c r="H279" s="706">
        <v>45413</v>
      </c>
      <c r="I279" s="746">
        <v>45413</v>
      </c>
      <c r="J279" s="771">
        <v>0</v>
      </c>
      <c r="K279" s="318" t="s">
        <v>541</v>
      </c>
      <c r="L279" s="318" t="s">
        <v>537</v>
      </c>
      <c r="M279" s="318" t="s">
        <v>490</v>
      </c>
      <c r="N279" s="705" t="s">
        <v>473</v>
      </c>
    </row>
    <row r="280" spans="1:14" ht="32.25" thickBot="1" x14ac:dyDescent="0.3">
      <c r="A280" s="1565"/>
      <c r="B280" s="1587" t="s">
        <v>421</v>
      </c>
      <c r="C280" s="771">
        <v>1</v>
      </c>
      <c r="D280" s="318">
        <v>40269011</v>
      </c>
      <c r="E280" s="767" t="s">
        <v>392</v>
      </c>
      <c r="F280" s="771"/>
      <c r="G280" s="771"/>
      <c r="H280" s="706">
        <v>45413</v>
      </c>
      <c r="I280" s="746">
        <v>45413</v>
      </c>
      <c r="J280" s="771">
        <v>0</v>
      </c>
      <c r="K280" s="318" t="s">
        <v>541</v>
      </c>
      <c r="L280" s="318">
        <v>630</v>
      </c>
      <c r="M280" s="318" t="s">
        <v>491</v>
      </c>
      <c r="N280" s="705" t="s">
        <v>473</v>
      </c>
    </row>
    <row r="281" spans="1:14" ht="32.25" thickBot="1" x14ac:dyDescent="0.3">
      <c r="A281" s="1565"/>
      <c r="B281" s="1587"/>
      <c r="C281" s="771">
        <v>2</v>
      </c>
      <c r="D281" s="767">
        <v>40268976</v>
      </c>
      <c r="E281" s="767" t="s">
        <v>392</v>
      </c>
      <c r="F281" s="771"/>
      <c r="G281" s="771"/>
      <c r="H281" s="706">
        <v>45413</v>
      </c>
      <c r="I281" s="746">
        <v>45413</v>
      </c>
      <c r="J281" s="771">
        <v>0</v>
      </c>
      <c r="K281" s="318" t="s">
        <v>541</v>
      </c>
      <c r="L281" s="318">
        <v>1000</v>
      </c>
      <c r="M281" s="318" t="s">
        <v>491</v>
      </c>
      <c r="N281" s="705" t="s">
        <v>473</v>
      </c>
    </row>
    <row r="282" spans="1:14" ht="32.25" thickBot="1" x14ac:dyDescent="0.3">
      <c r="A282" s="1565"/>
      <c r="B282" s="1587" t="s">
        <v>422</v>
      </c>
      <c r="C282" s="771">
        <v>1</v>
      </c>
      <c r="D282" s="318">
        <v>40268978</v>
      </c>
      <c r="E282" s="771" t="s">
        <v>392</v>
      </c>
      <c r="F282" s="771"/>
      <c r="G282" s="771"/>
      <c r="H282" s="706">
        <v>45413</v>
      </c>
      <c r="I282" s="746">
        <v>45413</v>
      </c>
      <c r="J282" s="771">
        <v>0</v>
      </c>
      <c r="K282" s="318" t="s">
        <v>541</v>
      </c>
      <c r="L282" s="318" t="s">
        <v>538</v>
      </c>
      <c r="M282" s="318" t="s">
        <v>492</v>
      </c>
      <c r="N282" s="705" t="s">
        <v>473</v>
      </c>
    </row>
    <row r="283" spans="1:14" ht="32.25" thickBot="1" x14ac:dyDescent="0.3">
      <c r="A283" s="1565"/>
      <c r="B283" s="1587"/>
      <c r="C283" s="771">
        <v>2</v>
      </c>
      <c r="D283" s="318">
        <v>40269014</v>
      </c>
      <c r="E283" s="767" t="s">
        <v>392</v>
      </c>
      <c r="F283" s="771"/>
      <c r="G283" s="771"/>
      <c r="H283" s="706">
        <v>45413</v>
      </c>
      <c r="I283" s="746">
        <v>45413</v>
      </c>
      <c r="J283" s="771">
        <v>0</v>
      </c>
      <c r="K283" s="318" t="s">
        <v>541</v>
      </c>
      <c r="L283" s="318" t="s">
        <v>537</v>
      </c>
      <c r="M283" s="318" t="s">
        <v>492</v>
      </c>
      <c r="N283" s="705" t="s">
        <v>473</v>
      </c>
    </row>
    <row r="284" spans="1:14" ht="32.25" thickBot="1" x14ac:dyDescent="0.3">
      <c r="A284" s="1565"/>
      <c r="B284" s="1587" t="s">
        <v>423</v>
      </c>
      <c r="C284" s="771">
        <v>1</v>
      </c>
      <c r="D284" s="318">
        <v>40269021</v>
      </c>
      <c r="E284" s="767" t="s">
        <v>392</v>
      </c>
      <c r="F284" s="771"/>
      <c r="G284" s="771"/>
      <c r="H284" s="706">
        <v>45413</v>
      </c>
      <c r="I284" s="746">
        <v>45413</v>
      </c>
      <c r="J284" s="771">
        <v>0</v>
      </c>
      <c r="K284" s="318" t="s">
        <v>541</v>
      </c>
      <c r="L284" s="318" t="s">
        <v>538</v>
      </c>
      <c r="M284" s="318" t="s">
        <v>493</v>
      </c>
      <c r="N284" s="705" t="s">
        <v>473</v>
      </c>
    </row>
    <row r="285" spans="1:14" ht="32.25" thickBot="1" x14ac:dyDescent="0.3">
      <c r="A285" s="1565"/>
      <c r="B285" s="1587"/>
      <c r="C285" s="771">
        <v>2</v>
      </c>
      <c r="D285" s="318">
        <v>40269040</v>
      </c>
      <c r="E285" s="771" t="s">
        <v>392</v>
      </c>
      <c r="F285" s="771"/>
      <c r="G285" s="771"/>
      <c r="H285" s="706">
        <v>45413</v>
      </c>
      <c r="I285" s="746">
        <v>45413</v>
      </c>
      <c r="J285" s="771">
        <v>0</v>
      </c>
      <c r="K285" s="318" t="s">
        <v>541</v>
      </c>
      <c r="L285" s="318" t="s">
        <v>537</v>
      </c>
      <c r="M285" s="318" t="s">
        <v>493</v>
      </c>
      <c r="N285" s="705" t="s">
        <v>473</v>
      </c>
    </row>
    <row r="286" spans="1:14" ht="32.25" thickBot="1" x14ac:dyDescent="0.3">
      <c r="A286" s="1565"/>
      <c r="B286" s="1587" t="s">
        <v>424</v>
      </c>
      <c r="C286" s="771">
        <v>1</v>
      </c>
      <c r="D286" s="318">
        <v>40269048</v>
      </c>
      <c r="E286" s="767" t="s">
        <v>392</v>
      </c>
      <c r="F286" s="771"/>
      <c r="G286" s="771"/>
      <c r="H286" s="706">
        <v>45413</v>
      </c>
      <c r="I286" s="746">
        <v>45413</v>
      </c>
      <c r="J286" s="771">
        <v>0</v>
      </c>
      <c r="K286" s="318" t="s">
        <v>541</v>
      </c>
      <c r="L286" s="318" t="s">
        <v>538</v>
      </c>
      <c r="M286" s="318" t="s">
        <v>494</v>
      </c>
      <c r="N286" s="705" t="s">
        <v>473</v>
      </c>
    </row>
    <row r="287" spans="1:14" ht="32.25" thickBot="1" x14ac:dyDescent="0.3">
      <c r="A287" s="1565"/>
      <c r="B287" s="1587"/>
      <c r="C287" s="771">
        <v>2</v>
      </c>
      <c r="D287" s="318">
        <v>40269054</v>
      </c>
      <c r="E287" s="771" t="s">
        <v>392</v>
      </c>
      <c r="F287" s="771"/>
      <c r="G287" s="771"/>
      <c r="H287" s="706">
        <v>45413</v>
      </c>
      <c r="I287" s="746">
        <v>45413</v>
      </c>
      <c r="J287" s="771">
        <v>0</v>
      </c>
      <c r="K287" s="318" t="s">
        <v>541</v>
      </c>
      <c r="L287" s="318" t="s">
        <v>537</v>
      </c>
      <c r="M287" s="318" t="s">
        <v>494</v>
      </c>
      <c r="N287" s="705" t="s">
        <v>473</v>
      </c>
    </row>
    <row r="288" spans="1:14" ht="32.25" thickBot="1" x14ac:dyDescent="0.3">
      <c r="A288" s="1565"/>
      <c r="B288" s="1587" t="s">
        <v>425</v>
      </c>
      <c r="C288" s="771">
        <v>1</v>
      </c>
      <c r="D288" s="318">
        <v>40269027</v>
      </c>
      <c r="E288" s="767" t="s">
        <v>392</v>
      </c>
      <c r="F288" s="771"/>
      <c r="G288" s="771"/>
      <c r="H288" s="706">
        <v>45413</v>
      </c>
      <c r="I288" s="746">
        <v>45413</v>
      </c>
      <c r="J288" s="771">
        <v>0</v>
      </c>
      <c r="K288" s="318" t="s">
        <v>541</v>
      </c>
      <c r="L288" s="318" t="s">
        <v>538</v>
      </c>
      <c r="M288" s="318" t="s">
        <v>495</v>
      </c>
      <c r="N288" s="705" t="s">
        <v>473</v>
      </c>
    </row>
    <row r="289" spans="1:14" ht="32.25" thickBot="1" x14ac:dyDescent="0.3">
      <c r="A289" s="1565"/>
      <c r="B289" s="1587"/>
      <c r="C289" s="771">
        <v>2</v>
      </c>
      <c r="D289" s="318">
        <v>40269045</v>
      </c>
      <c r="E289" s="771" t="s">
        <v>392</v>
      </c>
      <c r="F289" s="771"/>
      <c r="G289" s="771"/>
      <c r="H289" s="706">
        <v>45413</v>
      </c>
      <c r="I289" s="746">
        <v>45413</v>
      </c>
      <c r="J289" s="771">
        <v>0</v>
      </c>
      <c r="K289" s="318" t="s">
        <v>541</v>
      </c>
      <c r="L289" s="318" t="s">
        <v>537</v>
      </c>
      <c r="M289" s="318" t="s">
        <v>495</v>
      </c>
      <c r="N289" s="705" t="s">
        <v>473</v>
      </c>
    </row>
    <row r="290" spans="1:14" ht="32.25" thickBot="1" x14ac:dyDescent="0.3">
      <c r="A290" s="1565"/>
      <c r="B290" s="1587" t="s">
        <v>426</v>
      </c>
      <c r="C290" s="771">
        <v>1</v>
      </c>
      <c r="D290" s="318">
        <v>40268980</v>
      </c>
      <c r="E290" s="767" t="s">
        <v>392</v>
      </c>
      <c r="F290" s="771"/>
      <c r="G290" s="771"/>
      <c r="H290" s="706">
        <v>45413</v>
      </c>
      <c r="I290" s="746">
        <v>45413</v>
      </c>
      <c r="J290" s="771">
        <v>0</v>
      </c>
      <c r="K290" s="318" t="s">
        <v>541</v>
      </c>
      <c r="L290" s="318" t="s">
        <v>538</v>
      </c>
      <c r="M290" s="318" t="s">
        <v>496</v>
      </c>
      <c r="N290" s="705" t="s">
        <v>473</v>
      </c>
    </row>
    <row r="291" spans="1:14" ht="32.25" thickBot="1" x14ac:dyDescent="0.3">
      <c r="A291" s="1565"/>
      <c r="B291" s="1587"/>
      <c r="C291" s="771">
        <v>2</v>
      </c>
      <c r="D291" s="318">
        <v>40269015</v>
      </c>
      <c r="E291" s="771" t="s">
        <v>391</v>
      </c>
      <c r="F291" s="771"/>
      <c r="G291" s="771"/>
      <c r="H291" s="706">
        <v>45413</v>
      </c>
      <c r="I291" s="746">
        <v>45413</v>
      </c>
      <c r="J291" s="771">
        <v>0</v>
      </c>
      <c r="K291" s="318" t="s">
        <v>541</v>
      </c>
      <c r="L291" s="318" t="s">
        <v>537</v>
      </c>
      <c r="M291" s="318" t="s">
        <v>496</v>
      </c>
      <c r="N291" s="705" t="s">
        <v>473</v>
      </c>
    </row>
    <row r="292" spans="1:14" ht="32.25" thickBot="1" x14ac:dyDescent="0.3">
      <c r="A292" s="1565"/>
      <c r="B292" s="1587" t="s">
        <v>427</v>
      </c>
      <c r="C292" s="771">
        <v>1</v>
      </c>
      <c r="D292" s="318">
        <v>40269051</v>
      </c>
      <c r="E292" s="767" t="s">
        <v>392</v>
      </c>
      <c r="F292" s="771"/>
      <c r="G292" s="771"/>
      <c r="H292" s="706">
        <v>45413</v>
      </c>
      <c r="I292" s="746">
        <v>45413</v>
      </c>
      <c r="J292" s="771">
        <v>0</v>
      </c>
      <c r="K292" s="318" t="s">
        <v>541</v>
      </c>
      <c r="L292" s="318" t="s">
        <v>538</v>
      </c>
      <c r="M292" s="318" t="s">
        <v>497</v>
      </c>
      <c r="N292" s="705" t="s">
        <v>473</v>
      </c>
    </row>
    <row r="293" spans="1:14" ht="32.25" thickBot="1" x14ac:dyDescent="0.3">
      <c r="A293" s="1565"/>
      <c r="B293" s="1587"/>
      <c r="C293" s="771">
        <v>2</v>
      </c>
      <c r="D293" s="318">
        <v>40269057</v>
      </c>
      <c r="E293" s="771" t="s">
        <v>392</v>
      </c>
      <c r="F293" s="771"/>
      <c r="G293" s="771"/>
      <c r="H293" s="706">
        <v>45413</v>
      </c>
      <c r="I293" s="746">
        <v>45413</v>
      </c>
      <c r="J293" s="771">
        <v>0</v>
      </c>
      <c r="K293" s="318" t="s">
        <v>541</v>
      </c>
      <c r="L293" s="318" t="s">
        <v>537</v>
      </c>
      <c r="M293" s="318" t="s">
        <v>497</v>
      </c>
      <c r="N293" s="705" t="s">
        <v>473</v>
      </c>
    </row>
    <row r="294" spans="1:14" ht="32.25" thickBot="1" x14ac:dyDescent="0.3">
      <c r="A294" s="1565"/>
      <c r="B294" s="1587" t="s">
        <v>428</v>
      </c>
      <c r="C294" s="771">
        <v>1</v>
      </c>
      <c r="D294" s="318">
        <v>40269002</v>
      </c>
      <c r="E294" s="767" t="s">
        <v>392</v>
      </c>
      <c r="F294" s="771"/>
      <c r="G294" s="771"/>
      <c r="H294" s="706">
        <v>45413</v>
      </c>
      <c r="I294" s="746">
        <v>45413</v>
      </c>
      <c r="J294" s="771">
        <v>0</v>
      </c>
      <c r="K294" s="318" t="s">
        <v>541</v>
      </c>
      <c r="L294" s="318" t="s">
        <v>538</v>
      </c>
      <c r="M294" s="318" t="s">
        <v>498</v>
      </c>
      <c r="N294" s="705" t="s">
        <v>473</v>
      </c>
    </row>
    <row r="295" spans="1:14" ht="32.25" thickBot="1" x14ac:dyDescent="0.3">
      <c r="A295" s="1565"/>
      <c r="B295" s="1587"/>
      <c r="C295" s="771">
        <v>2</v>
      </c>
      <c r="D295" s="318">
        <v>40269017</v>
      </c>
      <c r="E295" s="771" t="s">
        <v>392</v>
      </c>
      <c r="F295" s="771"/>
      <c r="G295" s="771"/>
      <c r="H295" s="706">
        <v>45413</v>
      </c>
      <c r="I295" s="746">
        <v>45413</v>
      </c>
      <c r="J295" s="771">
        <v>0</v>
      </c>
      <c r="K295" s="318" t="s">
        <v>541</v>
      </c>
      <c r="L295" s="318" t="s">
        <v>537</v>
      </c>
      <c r="M295" s="318" t="s">
        <v>498</v>
      </c>
      <c r="N295" s="705" t="s">
        <v>473</v>
      </c>
    </row>
    <row r="296" spans="1:14" ht="32.25" thickBot="1" x14ac:dyDescent="0.3">
      <c r="A296" s="1565"/>
      <c r="B296" s="1587" t="s">
        <v>429</v>
      </c>
      <c r="C296" s="771">
        <v>1</v>
      </c>
      <c r="D296" s="318">
        <v>40269086</v>
      </c>
      <c r="E296" s="767" t="s">
        <v>392</v>
      </c>
      <c r="F296" s="771"/>
      <c r="G296" s="771"/>
      <c r="H296" s="706">
        <v>45413</v>
      </c>
      <c r="I296" s="746">
        <v>45413</v>
      </c>
      <c r="J296" s="771">
        <v>0</v>
      </c>
      <c r="K296" s="318" t="s">
        <v>541</v>
      </c>
      <c r="L296" s="318" t="s">
        <v>538</v>
      </c>
      <c r="M296" s="318" t="s">
        <v>499</v>
      </c>
      <c r="N296" s="705" t="s">
        <v>473</v>
      </c>
    </row>
    <row r="297" spans="1:14" ht="32.25" thickBot="1" x14ac:dyDescent="0.3">
      <c r="A297" s="1565"/>
      <c r="B297" s="1587"/>
      <c r="C297" s="771">
        <v>2</v>
      </c>
      <c r="D297" s="318">
        <v>40269095</v>
      </c>
      <c r="E297" s="771" t="s">
        <v>391</v>
      </c>
      <c r="F297" s="771"/>
      <c r="G297" s="771"/>
      <c r="H297" s="706">
        <v>45413</v>
      </c>
      <c r="I297" s="746">
        <v>45413</v>
      </c>
      <c r="J297" s="771">
        <v>0</v>
      </c>
      <c r="K297" s="318" t="s">
        <v>541</v>
      </c>
      <c r="L297" s="318" t="s">
        <v>537</v>
      </c>
      <c r="M297" s="318" t="s">
        <v>499</v>
      </c>
      <c r="N297" s="705" t="s">
        <v>473</v>
      </c>
    </row>
    <row r="298" spans="1:14" ht="32.25" thickBot="1" x14ac:dyDescent="0.3">
      <c r="A298" s="1565"/>
      <c r="B298" s="1587" t="s">
        <v>430</v>
      </c>
      <c r="C298" s="771">
        <v>1</v>
      </c>
      <c r="D298" s="767">
        <v>40269098</v>
      </c>
      <c r="E298" s="771" t="s">
        <v>392</v>
      </c>
      <c r="F298" s="771"/>
      <c r="G298" s="771"/>
      <c r="H298" s="706">
        <v>45413</v>
      </c>
      <c r="I298" s="746">
        <v>45413</v>
      </c>
      <c r="J298" s="771">
        <v>0</v>
      </c>
      <c r="K298" s="318" t="s">
        <v>541</v>
      </c>
      <c r="L298" s="318">
        <v>630</v>
      </c>
      <c r="M298" s="318" t="s">
        <v>500</v>
      </c>
      <c r="N298" s="705" t="s">
        <v>473</v>
      </c>
    </row>
    <row r="299" spans="1:14" ht="32.25" thickBot="1" x14ac:dyDescent="0.3">
      <c r="A299" s="1565"/>
      <c r="B299" s="1587"/>
      <c r="C299" s="771">
        <v>2</v>
      </c>
      <c r="D299" s="767">
        <v>40269090</v>
      </c>
      <c r="E299" s="767" t="s">
        <v>392</v>
      </c>
      <c r="F299" s="771"/>
      <c r="G299" s="771"/>
      <c r="H299" s="706">
        <v>45413</v>
      </c>
      <c r="I299" s="746">
        <v>45413</v>
      </c>
      <c r="J299" s="771">
        <v>0</v>
      </c>
      <c r="K299" s="318" t="s">
        <v>541</v>
      </c>
      <c r="L299" s="318">
        <v>1000</v>
      </c>
      <c r="M299" s="318" t="s">
        <v>500</v>
      </c>
      <c r="N299" s="705" t="s">
        <v>473</v>
      </c>
    </row>
    <row r="300" spans="1:14" ht="32.25" thickBot="1" x14ac:dyDescent="0.3">
      <c r="A300" s="1565"/>
      <c r="B300" s="1587" t="s">
        <v>431</v>
      </c>
      <c r="C300" s="771">
        <v>1</v>
      </c>
      <c r="D300" s="318">
        <v>40269092</v>
      </c>
      <c r="E300" s="771" t="s">
        <v>392</v>
      </c>
      <c r="F300" s="771"/>
      <c r="G300" s="771"/>
      <c r="H300" s="706">
        <v>45413</v>
      </c>
      <c r="I300" s="746">
        <v>45413</v>
      </c>
      <c r="J300" s="771">
        <v>0</v>
      </c>
      <c r="K300" s="318" t="s">
        <v>541</v>
      </c>
      <c r="L300" s="318" t="s">
        <v>538</v>
      </c>
      <c r="M300" s="318" t="s">
        <v>501</v>
      </c>
      <c r="N300" s="705" t="s">
        <v>473</v>
      </c>
    </row>
    <row r="301" spans="1:14" ht="32.25" thickBot="1" x14ac:dyDescent="0.3">
      <c r="A301" s="1565"/>
      <c r="B301" s="1587"/>
      <c r="C301" s="771">
        <v>2</v>
      </c>
      <c r="D301" s="318">
        <v>40269099</v>
      </c>
      <c r="E301" s="771" t="s">
        <v>392</v>
      </c>
      <c r="F301" s="771"/>
      <c r="G301" s="771"/>
      <c r="H301" s="706">
        <v>45413</v>
      </c>
      <c r="I301" s="746">
        <v>45413</v>
      </c>
      <c r="J301" s="771">
        <v>0</v>
      </c>
      <c r="K301" s="318" t="s">
        <v>541</v>
      </c>
      <c r="L301" s="318" t="s">
        <v>537</v>
      </c>
      <c r="M301" s="318" t="s">
        <v>501</v>
      </c>
      <c r="N301" s="705" t="s">
        <v>473</v>
      </c>
    </row>
    <row r="302" spans="1:14" ht="32.25" thickBot="1" x14ac:dyDescent="0.3">
      <c r="A302" s="1565"/>
      <c r="B302" s="1587" t="s">
        <v>432</v>
      </c>
      <c r="C302" s="771">
        <v>1</v>
      </c>
      <c r="D302" s="318">
        <v>40269093</v>
      </c>
      <c r="E302" s="767" t="s">
        <v>392</v>
      </c>
      <c r="F302" s="771"/>
      <c r="G302" s="771"/>
      <c r="H302" s="706">
        <v>45413</v>
      </c>
      <c r="I302" s="746">
        <v>45413</v>
      </c>
      <c r="J302" s="771">
        <v>0</v>
      </c>
      <c r="K302" s="318" t="s">
        <v>541</v>
      </c>
      <c r="L302" s="318" t="s">
        <v>538</v>
      </c>
      <c r="M302" s="318" t="s">
        <v>502</v>
      </c>
      <c r="N302" s="705" t="s">
        <v>473</v>
      </c>
    </row>
    <row r="303" spans="1:14" ht="32.25" thickBot="1" x14ac:dyDescent="0.3">
      <c r="A303" s="1565"/>
      <c r="B303" s="1587"/>
      <c r="C303" s="771">
        <v>2</v>
      </c>
      <c r="D303" s="318">
        <v>40269100</v>
      </c>
      <c r="E303" s="767" t="s">
        <v>392</v>
      </c>
      <c r="F303" s="771"/>
      <c r="G303" s="771"/>
      <c r="H303" s="706">
        <v>45413</v>
      </c>
      <c r="I303" s="746">
        <v>45413</v>
      </c>
      <c r="J303" s="771">
        <v>0</v>
      </c>
      <c r="K303" s="318" t="s">
        <v>541</v>
      </c>
      <c r="L303" s="318" t="s">
        <v>537</v>
      </c>
      <c r="M303" s="318" t="s">
        <v>502</v>
      </c>
      <c r="N303" s="705" t="s">
        <v>473</v>
      </c>
    </row>
    <row r="304" spans="1:14" ht="32.25" thickBot="1" x14ac:dyDescent="0.3">
      <c r="A304" s="1565"/>
      <c r="B304" s="1587" t="s">
        <v>433</v>
      </c>
      <c r="C304" s="771">
        <v>1</v>
      </c>
      <c r="D304" s="318">
        <v>40269101</v>
      </c>
      <c r="E304" s="767" t="s">
        <v>392</v>
      </c>
      <c r="F304" s="771"/>
      <c r="G304" s="771"/>
      <c r="H304" s="706">
        <v>45413</v>
      </c>
      <c r="I304" s="746">
        <v>45413</v>
      </c>
      <c r="J304" s="771">
        <v>0</v>
      </c>
      <c r="K304" s="318" t="s">
        <v>542</v>
      </c>
      <c r="L304" s="318" t="s">
        <v>538</v>
      </c>
      <c r="M304" s="318" t="s">
        <v>503</v>
      </c>
      <c r="N304" s="705" t="s">
        <v>473</v>
      </c>
    </row>
    <row r="305" spans="1:14" ht="32.25" thickBot="1" x14ac:dyDescent="0.3">
      <c r="A305" s="1565"/>
      <c r="B305" s="1587"/>
      <c r="C305" s="771">
        <v>2</v>
      </c>
      <c r="D305" s="318">
        <v>40269103</v>
      </c>
      <c r="E305" s="771" t="s">
        <v>391</v>
      </c>
      <c r="F305" s="771"/>
      <c r="G305" s="771"/>
      <c r="H305" s="706">
        <v>45413</v>
      </c>
      <c r="I305" s="746">
        <v>45413</v>
      </c>
      <c r="J305" s="771">
        <v>0</v>
      </c>
      <c r="K305" s="318" t="s">
        <v>542</v>
      </c>
      <c r="L305" s="318" t="s">
        <v>537</v>
      </c>
      <c r="M305" s="318" t="s">
        <v>503</v>
      </c>
      <c r="N305" s="705" t="s">
        <v>473</v>
      </c>
    </row>
    <row r="306" spans="1:14" ht="32.25" thickBot="1" x14ac:dyDescent="0.3">
      <c r="A306" s="1565"/>
      <c r="B306" s="1587" t="s">
        <v>434</v>
      </c>
      <c r="C306" s="771">
        <v>1</v>
      </c>
      <c r="D306" s="318">
        <v>40269102</v>
      </c>
      <c r="E306" s="767" t="s">
        <v>392</v>
      </c>
      <c r="F306" s="771"/>
      <c r="G306" s="771"/>
      <c r="H306" s="706">
        <v>45413</v>
      </c>
      <c r="I306" s="746">
        <v>45413</v>
      </c>
      <c r="J306" s="771">
        <v>0</v>
      </c>
      <c r="K306" s="318" t="s">
        <v>542</v>
      </c>
      <c r="L306" s="318" t="s">
        <v>538</v>
      </c>
      <c r="M306" s="318" t="s">
        <v>504</v>
      </c>
      <c r="N306" s="705" t="s">
        <v>473</v>
      </c>
    </row>
    <row r="307" spans="1:14" ht="32.25" thickBot="1" x14ac:dyDescent="0.3">
      <c r="A307" s="1565"/>
      <c r="B307" s="1587"/>
      <c r="C307" s="771">
        <v>2</v>
      </c>
      <c r="D307" s="318">
        <v>40269104</v>
      </c>
      <c r="E307" s="771" t="s">
        <v>391</v>
      </c>
      <c r="F307" s="771"/>
      <c r="G307" s="771"/>
      <c r="H307" s="706">
        <v>45413</v>
      </c>
      <c r="I307" s="746">
        <v>45413</v>
      </c>
      <c r="J307" s="771">
        <v>0</v>
      </c>
      <c r="K307" s="318" t="s">
        <v>542</v>
      </c>
      <c r="L307" s="318" t="s">
        <v>537</v>
      </c>
      <c r="M307" s="318" t="s">
        <v>504</v>
      </c>
      <c r="N307" s="705" t="s">
        <v>473</v>
      </c>
    </row>
    <row r="308" spans="1:14" ht="32.25" thickBot="1" x14ac:dyDescent="0.3">
      <c r="A308" s="1565"/>
      <c r="B308" s="1587" t="s">
        <v>435</v>
      </c>
      <c r="C308" s="771">
        <v>1</v>
      </c>
      <c r="D308" s="318">
        <v>40269109</v>
      </c>
      <c r="E308" s="767" t="s">
        <v>392</v>
      </c>
      <c r="F308" s="771"/>
      <c r="G308" s="771"/>
      <c r="H308" s="706">
        <v>45413</v>
      </c>
      <c r="I308" s="746">
        <v>45413</v>
      </c>
      <c r="J308" s="771">
        <v>0</v>
      </c>
      <c r="K308" s="318" t="s">
        <v>543</v>
      </c>
      <c r="L308" s="318" t="s">
        <v>538</v>
      </c>
      <c r="M308" s="318" t="s">
        <v>505</v>
      </c>
      <c r="N308" s="705" t="s">
        <v>473</v>
      </c>
    </row>
    <row r="309" spans="1:14" ht="32.25" thickBot="1" x14ac:dyDescent="0.3">
      <c r="A309" s="1565"/>
      <c r="B309" s="1587"/>
      <c r="C309" s="771">
        <v>2</v>
      </c>
      <c r="D309" s="318">
        <v>40269110</v>
      </c>
      <c r="E309" s="771" t="s">
        <v>392</v>
      </c>
      <c r="F309" s="771"/>
      <c r="G309" s="771"/>
      <c r="H309" s="706">
        <v>45413</v>
      </c>
      <c r="I309" s="746">
        <v>45413</v>
      </c>
      <c r="J309" s="771">
        <v>0</v>
      </c>
      <c r="K309" s="318" t="s">
        <v>543</v>
      </c>
      <c r="L309" s="318" t="s">
        <v>538</v>
      </c>
      <c r="M309" s="318" t="s">
        <v>505</v>
      </c>
      <c r="N309" s="705" t="s">
        <v>473</v>
      </c>
    </row>
    <row r="310" spans="1:14" ht="32.25" thickBot="1" x14ac:dyDescent="0.3">
      <c r="A310" s="1565"/>
      <c r="B310" s="1587" t="s">
        <v>436</v>
      </c>
      <c r="C310" s="771">
        <v>1</v>
      </c>
      <c r="D310" s="318">
        <v>40269111</v>
      </c>
      <c r="E310" s="767" t="s">
        <v>392</v>
      </c>
      <c r="F310" s="771"/>
      <c r="G310" s="771">
        <v>1</v>
      </c>
      <c r="H310" s="706">
        <v>45413</v>
      </c>
      <c r="I310" s="746">
        <v>45413</v>
      </c>
      <c r="J310" s="771">
        <v>0</v>
      </c>
      <c r="K310" s="318" t="s">
        <v>543</v>
      </c>
      <c r="L310" s="318" t="s">
        <v>538</v>
      </c>
      <c r="M310" s="318" t="s">
        <v>506</v>
      </c>
      <c r="N310" s="705" t="s">
        <v>473</v>
      </c>
    </row>
    <row r="311" spans="1:14" ht="32.25" thickBot="1" x14ac:dyDescent="0.3">
      <c r="A311" s="1565"/>
      <c r="B311" s="1587"/>
      <c r="C311" s="771">
        <v>2</v>
      </c>
      <c r="D311" s="318">
        <v>40269112</v>
      </c>
      <c r="E311" s="771" t="s">
        <v>392</v>
      </c>
      <c r="F311" s="771"/>
      <c r="G311" s="771"/>
      <c r="H311" s="706">
        <v>45413</v>
      </c>
      <c r="I311" s="746">
        <v>45413</v>
      </c>
      <c r="J311" s="771">
        <v>0</v>
      </c>
      <c r="K311" s="318" t="s">
        <v>543</v>
      </c>
      <c r="L311" s="318" t="s">
        <v>538</v>
      </c>
      <c r="M311" s="318" t="s">
        <v>506</v>
      </c>
      <c r="N311" s="705" t="s">
        <v>473</v>
      </c>
    </row>
    <row r="312" spans="1:14" ht="32.25" thickBot="1" x14ac:dyDescent="0.3">
      <c r="A312" s="1565"/>
      <c r="B312" s="775" t="s">
        <v>437</v>
      </c>
      <c r="C312" s="771">
        <v>1</v>
      </c>
      <c r="D312" s="318">
        <v>40269113</v>
      </c>
      <c r="E312" s="771" t="s">
        <v>392</v>
      </c>
      <c r="F312" s="771"/>
      <c r="G312" s="771"/>
      <c r="H312" s="706">
        <v>45413</v>
      </c>
      <c r="I312" s="746">
        <v>45413</v>
      </c>
      <c r="J312" s="771">
        <v>0</v>
      </c>
      <c r="K312" s="318" t="s">
        <v>543</v>
      </c>
      <c r="L312" s="318" t="s">
        <v>538</v>
      </c>
      <c r="M312" s="318" t="s">
        <v>507</v>
      </c>
      <c r="N312" s="705" t="s">
        <v>473</v>
      </c>
    </row>
    <row r="313" spans="1:14" ht="32.25" thickBot="1" x14ac:dyDescent="0.3">
      <c r="A313" s="1565"/>
      <c r="B313" s="1587" t="s">
        <v>438</v>
      </c>
      <c r="C313" s="771">
        <v>1</v>
      </c>
      <c r="D313" s="318">
        <v>40269114</v>
      </c>
      <c r="E313" s="767" t="s">
        <v>392</v>
      </c>
      <c r="F313" s="771"/>
      <c r="G313" s="771">
        <v>1</v>
      </c>
      <c r="H313" s="706">
        <v>45413</v>
      </c>
      <c r="I313" s="746">
        <v>45413</v>
      </c>
      <c r="J313" s="771">
        <v>0</v>
      </c>
      <c r="K313" s="318" t="s">
        <v>541</v>
      </c>
      <c r="L313" s="318" t="s">
        <v>538</v>
      </c>
      <c r="M313" s="318" t="s">
        <v>508</v>
      </c>
      <c r="N313" s="705" t="s">
        <v>473</v>
      </c>
    </row>
    <row r="314" spans="1:14" ht="32.25" thickBot="1" x14ac:dyDescent="0.3">
      <c r="A314" s="1565"/>
      <c r="B314" s="1587"/>
      <c r="C314" s="771">
        <v>2</v>
      </c>
      <c r="D314" s="318">
        <v>40269118</v>
      </c>
      <c r="E314" s="771" t="s">
        <v>392</v>
      </c>
      <c r="F314" s="771"/>
      <c r="G314" s="771"/>
      <c r="H314" s="706">
        <v>45413</v>
      </c>
      <c r="I314" s="746">
        <v>45413</v>
      </c>
      <c r="J314" s="771">
        <v>0</v>
      </c>
      <c r="K314" s="318" t="s">
        <v>541</v>
      </c>
      <c r="L314" s="318" t="s">
        <v>537</v>
      </c>
      <c r="M314" s="318" t="s">
        <v>508</v>
      </c>
      <c r="N314" s="705" t="s">
        <v>473</v>
      </c>
    </row>
    <row r="315" spans="1:14" ht="32.25" thickBot="1" x14ac:dyDescent="0.3">
      <c r="A315" s="1565"/>
      <c r="B315" s="1587" t="s">
        <v>439</v>
      </c>
      <c r="C315" s="771">
        <v>1</v>
      </c>
      <c r="D315" s="767">
        <v>40269119</v>
      </c>
      <c r="E315" s="771" t="s">
        <v>392</v>
      </c>
      <c r="F315" s="771"/>
      <c r="G315" s="771"/>
      <c r="H315" s="706">
        <v>45413</v>
      </c>
      <c r="I315" s="746">
        <v>45413</v>
      </c>
      <c r="J315" s="771">
        <v>0</v>
      </c>
      <c r="K315" s="318" t="s">
        <v>541</v>
      </c>
      <c r="L315" s="318">
        <v>630</v>
      </c>
      <c r="M315" s="318" t="s">
        <v>509</v>
      </c>
      <c r="N315" s="705" t="s">
        <v>473</v>
      </c>
    </row>
    <row r="316" spans="1:14" ht="32.25" thickBot="1" x14ac:dyDescent="0.3">
      <c r="A316" s="1565"/>
      <c r="B316" s="1587"/>
      <c r="C316" s="771">
        <v>2</v>
      </c>
      <c r="D316" s="767">
        <v>40269115</v>
      </c>
      <c r="E316" s="767" t="s">
        <v>392</v>
      </c>
      <c r="F316" s="771"/>
      <c r="G316" s="771"/>
      <c r="H316" s="706">
        <v>45413</v>
      </c>
      <c r="I316" s="746">
        <v>45413</v>
      </c>
      <c r="J316" s="771">
        <v>0</v>
      </c>
      <c r="K316" s="318" t="s">
        <v>541</v>
      </c>
      <c r="L316" s="318">
        <v>1000</v>
      </c>
      <c r="M316" s="318" t="s">
        <v>509</v>
      </c>
      <c r="N316" s="705" t="s">
        <v>473</v>
      </c>
    </row>
    <row r="317" spans="1:14" ht="32.25" thickBot="1" x14ac:dyDescent="0.3">
      <c r="A317" s="1565"/>
      <c r="B317" s="1589" t="s">
        <v>440</v>
      </c>
      <c r="C317" s="771">
        <v>1</v>
      </c>
      <c r="D317" s="318">
        <v>40269123</v>
      </c>
      <c r="E317" s="767" t="s">
        <v>392</v>
      </c>
      <c r="F317" s="771"/>
      <c r="G317" s="771"/>
      <c r="H317" s="706">
        <v>45413</v>
      </c>
      <c r="I317" s="746">
        <v>45413</v>
      </c>
      <c r="J317" s="771">
        <v>0</v>
      </c>
      <c r="K317" s="318" t="s">
        <v>541</v>
      </c>
      <c r="L317" s="318" t="s">
        <v>538</v>
      </c>
      <c r="M317" s="318" t="s">
        <v>510</v>
      </c>
      <c r="N317" s="705" t="s">
        <v>473</v>
      </c>
    </row>
    <row r="318" spans="1:14" ht="32.25" thickBot="1" x14ac:dyDescent="0.3">
      <c r="A318" s="1565"/>
      <c r="B318" s="1589"/>
      <c r="C318" s="771">
        <v>2</v>
      </c>
      <c r="D318" s="318">
        <v>40269130</v>
      </c>
      <c r="E318" s="771" t="s">
        <v>391</v>
      </c>
      <c r="F318" s="771"/>
      <c r="G318" s="771"/>
      <c r="H318" s="706">
        <v>45413</v>
      </c>
      <c r="I318" s="746">
        <v>45413</v>
      </c>
      <c r="J318" s="771">
        <v>0</v>
      </c>
      <c r="K318" s="318" t="s">
        <v>541</v>
      </c>
      <c r="L318" s="318" t="s">
        <v>537</v>
      </c>
      <c r="M318" s="318" t="s">
        <v>510</v>
      </c>
      <c r="N318" s="705" t="s">
        <v>473</v>
      </c>
    </row>
    <row r="319" spans="1:14" ht="32.25" thickBot="1" x14ac:dyDescent="0.3">
      <c r="A319" s="1565"/>
      <c r="B319" s="775" t="s">
        <v>441</v>
      </c>
      <c r="C319" s="771">
        <v>1</v>
      </c>
      <c r="D319" s="318">
        <v>40269126</v>
      </c>
      <c r="E319" s="767" t="s">
        <v>392</v>
      </c>
      <c r="F319" s="771"/>
      <c r="G319" s="771"/>
      <c r="H319" s="706">
        <v>45413</v>
      </c>
      <c r="I319" s="746">
        <v>45413</v>
      </c>
      <c r="J319" s="771">
        <v>0</v>
      </c>
      <c r="K319" s="318" t="s">
        <v>544</v>
      </c>
      <c r="L319" s="318" t="s">
        <v>538</v>
      </c>
      <c r="M319" s="318" t="s">
        <v>511</v>
      </c>
      <c r="N319" s="705" t="s">
        <v>473</v>
      </c>
    </row>
    <row r="320" spans="1:14" ht="32.25" thickBot="1" x14ac:dyDescent="0.3">
      <c r="A320" s="1565"/>
      <c r="B320" s="775" t="s">
        <v>442</v>
      </c>
      <c r="C320" s="771">
        <v>1</v>
      </c>
      <c r="D320" s="318">
        <v>40269127</v>
      </c>
      <c r="E320" s="771" t="s">
        <v>392</v>
      </c>
      <c r="F320" s="771"/>
      <c r="G320" s="771"/>
      <c r="H320" s="706">
        <v>45413</v>
      </c>
      <c r="I320" s="746">
        <v>45413</v>
      </c>
      <c r="J320" s="771">
        <v>0</v>
      </c>
      <c r="K320" s="318" t="s">
        <v>544</v>
      </c>
      <c r="L320" s="318">
        <v>1000</v>
      </c>
      <c r="M320" s="318" t="s">
        <v>512</v>
      </c>
      <c r="N320" s="705" t="s">
        <v>473</v>
      </c>
    </row>
    <row r="321" spans="1:14" ht="32.25" thickBot="1" x14ac:dyDescent="0.3">
      <c r="A321" s="1565"/>
      <c r="B321" s="1587" t="s">
        <v>443</v>
      </c>
      <c r="C321" s="771">
        <v>1</v>
      </c>
      <c r="D321" s="318">
        <v>40269116</v>
      </c>
      <c r="E321" s="767" t="s">
        <v>392</v>
      </c>
      <c r="F321" s="771"/>
      <c r="G321" s="771"/>
      <c r="H321" s="706">
        <v>45413</v>
      </c>
      <c r="I321" s="746">
        <v>45413</v>
      </c>
      <c r="J321" s="771">
        <v>0</v>
      </c>
      <c r="K321" s="318" t="s">
        <v>541</v>
      </c>
      <c r="L321" s="318" t="s">
        <v>538</v>
      </c>
      <c r="M321" s="318" t="s">
        <v>513</v>
      </c>
      <c r="N321" s="705" t="s">
        <v>473</v>
      </c>
    </row>
    <row r="322" spans="1:14" ht="32.25" thickBot="1" x14ac:dyDescent="0.3">
      <c r="A322" s="1565"/>
      <c r="B322" s="1587"/>
      <c r="C322" s="771">
        <v>2</v>
      </c>
      <c r="D322" s="318">
        <v>40269120</v>
      </c>
      <c r="E322" s="771" t="s">
        <v>392</v>
      </c>
      <c r="F322" s="771"/>
      <c r="G322" s="771"/>
      <c r="H322" s="706">
        <v>45413</v>
      </c>
      <c r="I322" s="746">
        <v>45413</v>
      </c>
      <c r="J322" s="771">
        <v>0</v>
      </c>
      <c r="K322" s="318" t="s">
        <v>541</v>
      </c>
      <c r="L322" s="318" t="s">
        <v>537</v>
      </c>
      <c r="M322" s="318" t="s">
        <v>513</v>
      </c>
      <c r="N322" s="705" t="s">
        <v>473</v>
      </c>
    </row>
    <row r="323" spans="1:14" ht="32.25" thickBot="1" x14ac:dyDescent="0.3">
      <c r="A323" s="1565"/>
      <c r="B323" s="1587" t="s">
        <v>444</v>
      </c>
      <c r="C323" s="771">
        <v>1</v>
      </c>
      <c r="D323" s="318">
        <v>40269117</v>
      </c>
      <c r="E323" s="767" t="s">
        <v>392</v>
      </c>
      <c r="F323" s="771"/>
      <c r="G323" s="771"/>
      <c r="H323" s="706">
        <v>45413</v>
      </c>
      <c r="I323" s="746">
        <v>45413</v>
      </c>
      <c r="J323" s="771">
        <v>0</v>
      </c>
      <c r="K323" s="318" t="s">
        <v>541</v>
      </c>
      <c r="L323" s="318" t="s">
        <v>538</v>
      </c>
      <c r="M323" s="318" t="s">
        <v>514</v>
      </c>
      <c r="N323" s="705" t="s">
        <v>473</v>
      </c>
    </row>
    <row r="324" spans="1:14" ht="32.25" thickBot="1" x14ac:dyDescent="0.3">
      <c r="A324" s="1565"/>
      <c r="B324" s="1587"/>
      <c r="C324" s="771">
        <v>2</v>
      </c>
      <c r="D324" s="318">
        <v>40269122</v>
      </c>
      <c r="E324" s="771" t="s">
        <v>392</v>
      </c>
      <c r="F324" s="771"/>
      <c r="G324" s="771"/>
      <c r="H324" s="706">
        <v>45413</v>
      </c>
      <c r="I324" s="746">
        <v>45413</v>
      </c>
      <c r="J324" s="771">
        <v>0</v>
      </c>
      <c r="K324" s="318">
        <v>5</v>
      </c>
      <c r="L324" s="318" t="s">
        <v>537</v>
      </c>
      <c r="M324" s="318" t="s">
        <v>514</v>
      </c>
      <c r="N324" s="705" t="s">
        <v>473</v>
      </c>
    </row>
    <row r="325" spans="1:14" ht="32.25" thickBot="1" x14ac:dyDescent="0.3">
      <c r="A325" s="1565"/>
      <c r="B325" s="1587"/>
      <c r="C325" s="771">
        <v>3</v>
      </c>
      <c r="D325" s="318">
        <v>40269121</v>
      </c>
      <c r="E325" s="771" t="s">
        <v>392</v>
      </c>
      <c r="F325" s="771"/>
      <c r="G325" s="771"/>
      <c r="H325" s="706">
        <v>45413</v>
      </c>
      <c r="I325" s="746">
        <v>45413</v>
      </c>
      <c r="J325" s="771">
        <v>0</v>
      </c>
      <c r="K325" s="318">
        <v>6</v>
      </c>
      <c r="L325" s="318" t="s">
        <v>537</v>
      </c>
      <c r="M325" s="318" t="s">
        <v>514</v>
      </c>
      <c r="N325" s="705" t="s">
        <v>473</v>
      </c>
    </row>
    <row r="326" spans="1:14" ht="32.25" thickBot="1" x14ac:dyDescent="0.3">
      <c r="A326" s="1565"/>
      <c r="B326" s="1587" t="s">
        <v>445</v>
      </c>
      <c r="C326" s="771">
        <v>1</v>
      </c>
      <c r="D326" s="318">
        <v>40269124</v>
      </c>
      <c r="E326" s="767" t="s">
        <v>392</v>
      </c>
      <c r="F326" s="771"/>
      <c r="G326" s="771"/>
      <c r="H326" s="706">
        <v>45413</v>
      </c>
      <c r="I326" s="746">
        <v>45413</v>
      </c>
      <c r="J326" s="771">
        <v>0</v>
      </c>
      <c r="K326" s="318" t="s">
        <v>541</v>
      </c>
      <c r="L326" s="318" t="s">
        <v>538</v>
      </c>
      <c r="M326" s="318" t="s">
        <v>515</v>
      </c>
      <c r="N326" s="705" t="s">
        <v>473</v>
      </c>
    </row>
    <row r="327" spans="1:14" ht="32.25" thickBot="1" x14ac:dyDescent="0.3">
      <c r="A327" s="1565"/>
      <c r="B327" s="1587"/>
      <c r="C327" s="771">
        <v>2</v>
      </c>
      <c r="D327" s="318">
        <v>40269131</v>
      </c>
      <c r="E327" s="771" t="s">
        <v>391</v>
      </c>
      <c r="F327" s="771"/>
      <c r="G327" s="771"/>
      <c r="H327" s="706">
        <v>45413</v>
      </c>
      <c r="I327" s="746">
        <v>45413</v>
      </c>
      <c r="J327" s="771">
        <v>0</v>
      </c>
      <c r="K327" s="318" t="s">
        <v>541</v>
      </c>
      <c r="L327" s="318" t="s">
        <v>537</v>
      </c>
      <c r="M327" s="318" t="s">
        <v>515</v>
      </c>
      <c r="N327" s="705" t="s">
        <v>473</v>
      </c>
    </row>
    <row r="328" spans="1:14" ht="32.25" thickBot="1" x14ac:dyDescent="0.3">
      <c r="A328" s="1565"/>
      <c r="B328" s="775" t="s">
        <v>446</v>
      </c>
      <c r="C328" s="771">
        <v>1</v>
      </c>
      <c r="D328" s="318">
        <v>40269128</v>
      </c>
      <c r="E328" s="767" t="s">
        <v>392</v>
      </c>
      <c r="F328" s="771"/>
      <c r="G328" s="771"/>
      <c r="H328" s="706">
        <v>45413</v>
      </c>
      <c r="I328" s="746">
        <v>45413</v>
      </c>
      <c r="J328" s="771">
        <v>0</v>
      </c>
      <c r="K328" s="318" t="s">
        <v>544</v>
      </c>
      <c r="L328" s="318" t="s">
        <v>538</v>
      </c>
      <c r="M328" s="318" t="s">
        <v>516</v>
      </c>
      <c r="N328" s="705" t="s">
        <v>473</v>
      </c>
    </row>
    <row r="329" spans="1:14" ht="32.25" thickBot="1" x14ac:dyDescent="0.3">
      <c r="A329" s="1565"/>
      <c r="B329" s="775" t="s">
        <v>447</v>
      </c>
      <c r="C329" s="771">
        <v>1</v>
      </c>
      <c r="D329" s="318">
        <v>40269129</v>
      </c>
      <c r="E329" s="767" t="s">
        <v>392</v>
      </c>
      <c r="F329" s="771"/>
      <c r="G329" s="771"/>
      <c r="H329" s="706">
        <v>45413</v>
      </c>
      <c r="I329" s="746">
        <v>45413</v>
      </c>
      <c r="J329" s="771">
        <v>0</v>
      </c>
      <c r="K329" s="318" t="s">
        <v>544</v>
      </c>
      <c r="L329" s="318" t="s">
        <v>538</v>
      </c>
      <c r="M329" s="318" t="s">
        <v>545</v>
      </c>
      <c r="N329" s="705" t="s">
        <v>473</v>
      </c>
    </row>
    <row r="330" spans="1:14" ht="32.25" thickBot="1" x14ac:dyDescent="0.3">
      <c r="A330" s="1565"/>
      <c r="B330" s="1587" t="s">
        <v>448</v>
      </c>
      <c r="C330" s="771">
        <v>1</v>
      </c>
      <c r="D330" s="318">
        <v>40268737</v>
      </c>
      <c r="E330" s="767" t="s">
        <v>392</v>
      </c>
      <c r="F330" s="771"/>
      <c r="G330" s="771"/>
      <c r="H330" s="706">
        <v>45413</v>
      </c>
      <c r="I330" s="746">
        <v>45413</v>
      </c>
      <c r="J330" s="771">
        <v>1</v>
      </c>
      <c r="K330" s="318" t="s">
        <v>542</v>
      </c>
      <c r="L330" s="318" t="s">
        <v>536</v>
      </c>
      <c r="M330" s="767" t="s">
        <v>517</v>
      </c>
      <c r="N330" s="705" t="s">
        <v>473</v>
      </c>
    </row>
    <row r="331" spans="1:14" ht="32.25" thickBot="1" x14ac:dyDescent="0.3">
      <c r="A331" s="1565"/>
      <c r="B331" s="1587"/>
      <c r="C331" s="771">
        <v>2</v>
      </c>
      <c r="D331" s="318">
        <v>40268739</v>
      </c>
      <c r="E331" s="771" t="s">
        <v>392</v>
      </c>
      <c r="F331" s="771"/>
      <c r="G331" s="771"/>
      <c r="H331" s="706">
        <v>45413</v>
      </c>
      <c r="I331" s="746">
        <v>45413</v>
      </c>
      <c r="J331" s="771">
        <v>1</v>
      </c>
      <c r="K331" s="318" t="s">
        <v>542</v>
      </c>
      <c r="L331" s="318" t="s">
        <v>539</v>
      </c>
      <c r="M331" s="767" t="s">
        <v>517</v>
      </c>
      <c r="N331" s="705" t="s">
        <v>473</v>
      </c>
    </row>
    <row r="332" spans="1:14" ht="32.25" thickBot="1" x14ac:dyDescent="0.3">
      <c r="A332" s="1565"/>
      <c r="B332" s="1587"/>
      <c r="C332" s="771">
        <v>3</v>
      </c>
      <c r="D332" s="318">
        <v>40268743</v>
      </c>
      <c r="E332" s="771" t="s">
        <v>391</v>
      </c>
      <c r="F332" s="771"/>
      <c r="G332" s="771"/>
      <c r="H332" s="706">
        <v>45413</v>
      </c>
      <c r="I332" s="746">
        <v>45413</v>
      </c>
      <c r="J332" s="771">
        <v>1</v>
      </c>
      <c r="K332" s="318" t="s">
        <v>541</v>
      </c>
      <c r="L332" s="318" t="s">
        <v>539</v>
      </c>
      <c r="M332" s="767" t="s">
        <v>517</v>
      </c>
      <c r="N332" s="705" t="s">
        <v>473</v>
      </c>
    </row>
    <row r="333" spans="1:14" ht="32.25" thickBot="1" x14ac:dyDescent="0.3">
      <c r="A333" s="1565"/>
      <c r="B333" s="1587" t="s">
        <v>449</v>
      </c>
      <c r="C333" s="771">
        <v>1</v>
      </c>
      <c r="D333" s="318">
        <v>40268766</v>
      </c>
      <c r="E333" s="767" t="s">
        <v>392</v>
      </c>
      <c r="F333" s="771"/>
      <c r="G333" s="771"/>
      <c r="H333" s="706">
        <v>45413</v>
      </c>
      <c r="I333" s="746">
        <v>45413</v>
      </c>
      <c r="J333" s="771">
        <v>1</v>
      </c>
      <c r="K333" s="318" t="s">
        <v>543</v>
      </c>
      <c r="L333" s="318" t="s">
        <v>536</v>
      </c>
      <c r="M333" s="767" t="s">
        <v>518</v>
      </c>
      <c r="N333" s="705" t="s">
        <v>473</v>
      </c>
    </row>
    <row r="334" spans="1:14" ht="32.25" thickBot="1" x14ac:dyDescent="0.3">
      <c r="A334" s="1565"/>
      <c r="B334" s="1587"/>
      <c r="C334" s="771">
        <v>2</v>
      </c>
      <c r="D334" s="318">
        <v>40268768</v>
      </c>
      <c r="E334" s="767" t="s">
        <v>392</v>
      </c>
      <c r="F334" s="771"/>
      <c r="G334" s="771">
        <v>1</v>
      </c>
      <c r="H334" s="706">
        <v>45413</v>
      </c>
      <c r="I334" s="746">
        <v>45413</v>
      </c>
      <c r="J334" s="771">
        <v>1</v>
      </c>
      <c r="K334" s="318" t="s">
        <v>543</v>
      </c>
      <c r="L334" s="318" t="s">
        <v>536</v>
      </c>
      <c r="M334" s="767" t="s">
        <v>518</v>
      </c>
      <c r="N334" s="705" t="s">
        <v>473</v>
      </c>
    </row>
    <row r="335" spans="1:14" ht="32.25" thickBot="1" x14ac:dyDescent="0.3">
      <c r="A335" s="1565"/>
      <c r="B335" s="1587" t="s">
        <v>450</v>
      </c>
      <c r="C335" s="771">
        <v>1</v>
      </c>
      <c r="D335" s="318">
        <v>40268774</v>
      </c>
      <c r="E335" s="767" t="s">
        <v>392</v>
      </c>
      <c r="F335" s="771"/>
      <c r="G335" s="771"/>
      <c r="H335" s="706">
        <v>45413</v>
      </c>
      <c r="I335" s="746">
        <v>45413</v>
      </c>
      <c r="J335" s="771">
        <v>1</v>
      </c>
      <c r="K335" s="318" t="s">
        <v>543</v>
      </c>
      <c r="L335" s="318" t="s">
        <v>536</v>
      </c>
      <c r="M335" s="767" t="s">
        <v>519</v>
      </c>
      <c r="N335" s="705" t="s">
        <v>473</v>
      </c>
    </row>
    <row r="336" spans="1:14" ht="32.25" thickBot="1" x14ac:dyDescent="0.3">
      <c r="A336" s="1565"/>
      <c r="B336" s="1587"/>
      <c r="C336" s="771">
        <v>2</v>
      </c>
      <c r="D336" s="318">
        <v>40268778</v>
      </c>
      <c r="E336" s="767" t="s">
        <v>392</v>
      </c>
      <c r="F336" s="771"/>
      <c r="G336" s="771"/>
      <c r="H336" s="706">
        <v>45413</v>
      </c>
      <c r="I336" s="746">
        <v>45413</v>
      </c>
      <c r="J336" s="771">
        <v>1</v>
      </c>
      <c r="K336" s="318" t="s">
        <v>543</v>
      </c>
      <c r="L336" s="318" t="s">
        <v>536</v>
      </c>
      <c r="M336" s="767" t="s">
        <v>519</v>
      </c>
      <c r="N336" s="705" t="s">
        <v>473</v>
      </c>
    </row>
    <row r="337" spans="1:14" ht="32.25" thickBot="1" x14ac:dyDescent="0.3">
      <c r="A337" s="1565"/>
      <c r="B337" s="1587" t="s">
        <v>451</v>
      </c>
      <c r="C337" s="771">
        <v>1</v>
      </c>
      <c r="D337" s="318">
        <v>40268781</v>
      </c>
      <c r="E337" s="767" t="s">
        <v>392</v>
      </c>
      <c r="F337" s="771"/>
      <c r="G337" s="771"/>
      <c r="H337" s="706">
        <v>45413</v>
      </c>
      <c r="I337" s="746">
        <v>45413</v>
      </c>
      <c r="J337" s="771">
        <v>1</v>
      </c>
      <c r="K337" s="318" t="s">
        <v>543</v>
      </c>
      <c r="L337" s="318" t="s">
        <v>536</v>
      </c>
      <c r="M337" s="767" t="s">
        <v>520</v>
      </c>
      <c r="N337" s="705" t="s">
        <v>473</v>
      </c>
    </row>
    <row r="338" spans="1:14" ht="32.25" thickBot="1" x14ac:dyDescent="0.3">
      <c r="A338" s="1565"/>
      <c r="B338" s="1587"/>
      <c r="C338" s="771">
        <v>2</v>
      </c>
      <c r="D338" s="318">
        <v>40268783</v>
      </c>
      <c r="E338" s="767" t="s">
        <v>392</v>
      </c>
      <c r="F338" s="771"/>
      <c r="G338" s="771"/>
      <c r="H338" s="706">
        <v>45413</v>
      </c>
      <c r="I338" s="746">
        <v>45413</v>
      </c>
      <c r="J338" s="771">
        <v>1</v>
      </c>
      <c r="K338" s="318" t="s">
        <v>543</v>
      </c>
      <c r="L338" s="318" t="s">
        <v>536</v>
      </c>
      <c r="M338" s="767" t="s">
        <v>520</v>
      </c>
      <c r="N338" s="705" t="s">
        <v>473</v>
      </c>
    </row>
    <row r="339" spans="1:14" ht="32.25" thickBot="1" x14ac:dyDescent="0.3">
      <c r="A339" s="1565"/>
      <c r="B339" s="1587" t="s">
        <v>452</v>
      </c>
      <c r="C339" s="771">
        <v>1</v>
      </c>
      <c r="D339" s="318">
        <v>40268793</v>
      </c>
      <c r="E339" s="767" t="s">
        <v>392</v>
      </c>
      <c r="F339" s="771"/>
      <c r="G339" s="771"/>
      <c r="H339" s="706">
        <v>45413</v>
      </c>
      <c r="I339" s="746">
        <v>45413</v>
      </c>
      <c r="J339" s="771">
        <v>1</v>
      </c>
      <c r="K339" s="318" t="s">
        <v>543</v>
      </c>
      <c r="L339" s="318" t="s">
        <v>536</v>
      </c>
      <c r="M339" s="767" t="s">
        <v>518</v>
      </c>
      <c r="N339" s="705" t="s">
        <v>473</v>
      </c>
    </row>
    <row r="340" spans="1:14" ht="32.25" thickBot="1" x14ac:dyDescent="0.3">
      <c r="A340" s="1565"/>
      <c r="B340" s="1587"/>
      <c r="C340" s="771">
        <v>2</v>
      </c>
      <c r="D340" s="318">
        <v>40268788</v>
      </c>
      <c r="E340" s="767" t="s">
        <v>392</v>
      </c>
      <c r="F340" s="771"/>
      <c r="G340" s="771"/>
      <c r="H340" s="706">
        <v>45413</v>
      </c>
      <c r="I340" s="746">
        <v>45413</v>
      </c>
      <c r="J340" s="771">
        <v>1</v>
      </c>
      <c r="K340" s="318" t="s">
        <v>543</v>
      </c>
      <c r="L340" s="318" t="s">
        <v>536</v>
      </c>
      <c r="M340" s="767" t="s">
        <v>518</v>
      </c>
      <c r="N340" s="705" t="s">
        <v>473</v>
      </c>
    </row>
    <row r="341" spans="1:14" ht="32.25" thickBot="1" x14ac:dyDescent="0.3">
      <c r="A341" s="1565"/>
      <c r="B341" s="1587" t="s">
        <v>453</v>
      </c>
      <c r="C341" s="771">
        <v>1</v>
      </c>
      <c r="D341" s="318">
        <v>40268794</v>
      </c>
      <c r="E341" s="767" t="s">
        <v>392</v>
      </c>
      <c r="F341" s="771"/>
      <c r="G341" s="771"/>
      <c r="H341" s="706">
        <v>45413</v>
      </c>
      <c r="I341" s="746">
        <v>45413</v>
      </c>
      <c r="J341" s="771">
        <v>1</v>
      </c>
      <c r="K341" s="318" t="s">
        <v>543</v>
      </c>
      <c r="L341" s="318" t="s">
        <v>536</v>
      </c>
      <c r="M341" s="767" t="s">
        <v>521</v>
      </c>
      <c r="N341" s="705" t="s">
        <v>473</v>
      </c>
    </row>
    <row r="342" spans="1:14" ht="32.25" thickBot="1" x14ac:dyDescent="0.3">
      <c r="A342" s="1565"/>
      <c r="B342" s="1587"/>
      <c r="C342" s="771">
        <v>2</v>
      </c>
      <c r="D342" s="318">
        <v>40268797</v>
      </c>
      <c r="E342" s="767" t="s">
        <v>392</v>
      </c>
      <c r="F342" s="771"/>
      <c r="G342" s="771"/>
      <c r="H342" s="706">
        <v>45413</v>
      </c>
      <c r="I342" s="746">
        <v>45413</v>
      </c>
      <c r="J342" s="771">
        <v>1</v>
      </c>
      <c r="K342" s="318" t="s">
        <v>543</v>
      </c>
      <c r="L342" s="318" t="s">
        <v>536</v>
      </c>
      <c r="M342" s="767" t="s">
        <v>521</v>
      </c>
      <c r="N342" s="705" t="s">
        <v>473</v>
      </c>
    </row>
    <row r="343" spans="1:14" ht="32.25" thickBot="1" x14ac:dyDescent="0.3">
      <c r="A343" s="1565"/>
      <c r="B343" s="775" t="s">
        <v>454</v>
      </c>
      <c r="C343" s="771">
        <v>1</v>
      </c>
      <c r="D343" s="318">
        <v>40268848</v>
      </c>
      <c r="E343" s="767" t="s">
        <v>392</v>
      </c>
      <c r="F343" s="771"/>
      <c r="G343" s="771"/>
      <c r="H343" s="706">
        <v>45413</v>
      </c>
      <c r="I343" s="746">
        <v>45413</v>
      </c>
      <c r="J343" s="771">
        <v>1</v>
      </c>
      <c r="K343" s="318" t="s">
        <v>544</v>
      </c>
      <c r="L343" s="318" t="s">
        <v>536</v>
      </c>
      <c r="M343" s="767" t="s">
        <v>522</v>
      </c>
      <c r="N343" s="705" t="s">
        <v>473</v>
      </c>
    </row>
    <row r="344" spans="1:14" ht="32.25" thickBot="1" x14ac:dyDescent="0.3">
      <c r="A344" s="1565"/>
      <c r="B344" s="1587" t="s">
        <v>455</v>
      </c>
      <c r="C344" s="771">
        <v>1</v>
      </c>
      <c r="D344" s="318">
        <v>40268798</v>
      </c>
      <c r="E344" s="767" t="s">
        <v>392</v>
      </c>
      <c r="F344" s="771"/>
      <c r="G344" s="771"/>
      <c r="H344" s="706">
        <v>45413</v>
      </c>
      <c r="I344" s="746">
        <v>45413</v>
      </c>
      <c r="J344" s="771">
        <v>1</v>
      </c>
      <c r="K344" s="318" t="s">
        <v>543</v>
      </c>
      <c r="L344" s="318" t="s">
        <v>536</v>
      </c>
      <c r="M344" s="767" t="s">
        <v>523</v>
      </c>
      <c r="N344" s="705" t="s">
        <v>473</v>
      </c>
    </row>
    <row r="345" spans="1:14" ht="32.25" thickBot="1" x14ac:dyDescent="0.3">
      <c r="A345" s="1565"/>
      <c r="B345" s="1587"/>
      <c r="C345" s="771">
        <v>2</v>
      </c>
      <c r="D345" s="318">
        <v>40268799</v>
      </c>
      <c r="E345" s="767" t="s">
        <v>392</v>
      </c>
      <c r="F345" s="771"/>
      <c r="G345" s="771"/>
      <c r="H345" s="706">
        <v>45413</v>
      </c>
      <c r="I345" s="746">
        <v>45413</v>
      </c>
      <c r="J345" s="771">
        <v>1</v>
      </c>
      <c r="K345" s="318" t="s">
        <v>543</v>
      </c>
      <c r="L345" s="318" t="s">
        <v>536</v>
      </c>
      <c r="M345" s="767" t="s">
        <v>523</v>
      </c>
      <c r="N345" s="705" t="s">
        <v>473</v>
      </c>
    </row>
    <row r="346" spans="1:14" ht="32.25" thickBot="1" x14ac:dyDescent="0.3">
      <c r="A346" s="1565"/>
      <c r="B346" s="775" t="s">
        <v>456</v>
      </c>
      <c r="C346" s="771">
        <v>1</v>
      </c>
      <c r="D346" s="318">
        <v>40268850</v>
      </c>
      <c r="E346" s="767" t="s">
        <v>392</v>
      </c>
      <c r="F346" s="771"/>
      <c r="G346" s="771"/>
      <c r="H346" s="706">
        <v>45413</v>
      </c>
      <c r="I346" s="746">
        <v>45413</v>
      </c>
      <c r="J346" s="771">
        <v>1</v>
      </c>
      <c r="K346" s="318" t="s">
        <v>544</v>
      </c>
      <c r="L346" s="318" t="s">
        <v>536</v>
      </c>
      <c r="M346" s="767" t="s">
        <v>524</v>
      </c>
      <c r="N346" s="705" t="s">
        <v>473</v>
      </c>
    </row>
    <row r="347" spans="1:14" ht="32.25" thickBot="1" x14ac:dyDescent="0.3">
      <c r="A347" s="1565"/>
      <c r="B347" s="1587" t="s">
        <v>457</v>
      </c>
      <c r="C347" s="771">
        <v>1</v>
      </c>
      <c r="D347" s="318">
        <v>40268801</v>
      </c>
      <c r="E347" s="767" t="s">
        <v>392</v>
      </c>
      <c r="F347" s="771"/>
      <c r="G347" s="771"/>
      <c r="H347" s="706">
        <v>45413</v>
      </c>
      <c r="I347" s="746">
        <v>45413</v>
      </c>
      <c r="J347" s="771">
        <v>1</v>
      </c>
      <c r="K347" s="318" t="s">
        <v>543</v>
      </c>
      <c r="L347" s="318" t="s">
        <v>536</v>
      </c>
      <c r="M347" s="767" t="s">
        <v>525</v>
      </c>
      <c r="N347" s="705" t="s">
        <v>473</v>
      </c>
    </row>
    <row r="348" spans="1:14" ht="32.25" thickBot="1" x14ac:dyDescent="0.3">
      <c r="A348" s="1565"/>
      <c r="B348" s="1587"/>
      <c r="C348" s="771">
        <v>2</v>
      </c>
      <c r="D348" s="318">
        <v>40268802</v>
      </c>
      <c r="E348" s="767" t="s">
        <v>392</v>
      </c>
      <c r="F348" s="771"/>
      <c r="G348" s="771"/>
      <c r="H348" s="706">
        <v>45413</v>
      </c>
      <c r="I348" s="746">
        <v>45413</v>
      </c>
      <c r="J348" s="771">
        <v>1</v>
      </c>
      <c r="K348" s="318" t="s">
        <v>543</v>
      </c>
      <c r="L348" s="318" t="s">
        <v>536</v>
      </c>
      <c r="M348" s="767" t="s">
        <v>525</v>
      </c>
      <c r="N348" s="705" t="s">
        <v>473</v>
      </c>
    </row>
    <row r="349" spans="1:14" ht="32.25" thickBot="1" x14ac:dyDescent="0.3">
      <c r="A349" s="1565"/>
      <c r="B349" s="775" t="s">
        <v>458</v>
      </c>
      <c r="C349" s="771">
        <v>1</v>
      </c>
      <c r="D349" s="318">
        <v>40268851</v>
      </c>
      <c r="E349" s="767" t="s">
        <v>392</v>
      </c>
      <c r="F349" s="771"/>
      <c r="G349" s="771"/>
      <c r="H349" s="706">
        <v>45413</v>
      </c>
      <c r="I349" s="746">
        <v>45413</v>
      </c>
      <c r="J349" s="771">
        <v>1</v>
      </c>
      <c r="K349" s="318" t="s">
        <v>544</v>
      </c>
      <c r="L349" s="318" t="s">
        <v>536</v>
      </c>
      <c r="M349" s="767" t="s">
        <v>526</v>
      </c>
      <c r="N349" s="705" t="s">
        <v>473</v>
      </c>
    </row>
    <row r="350" spans="1:14" ht="32.25" thickBot="1" x14ac:dyDescent="0.3">
      <c r="A350" s="1565"/>
      <c r="B350" s="1587" t="s">
        <v>459</v>
      </c>
      <c r="C350" s="771">
        <v>1</v>
      </c>
      <c r="D350" s="318">
        <v>40268818</v>
      </c>
      <c r="E350" s="767" t="s">
        <v>392</v>
      </c>
      <c r="F350" s="771">
        <v>1</v>
      </c>
      <c r="G350" s="771"/>
      <c r="H350" s="706">
        <v>45413</v>
      </c>
      <c r="I350" s="746">
        <v>45413</v>
      </c>
      <c r="J350" s="771">
        <v>1</v>
      </c>
      <c r="K350" s="318">
        <v>4</v>
      </c>
      <c r="L350" s="318" t="s">
        <v>536</v>
      </c>
      <c r="M350" s="767" t="s">
        <v>527</v>
      </c>
      <c r="N350" s="705" t="s">
        <v>473</v>
      </c>
    </row>
    <row r="351" spans="1:14" ht="32.25" thickBot="1" x14ac:dyDescent="0.3">
      <c r="A351" s="1565"/>
      <c r="B351" s="1587"/>
      <c r="C351" s="771">
        <v>2</v>
      </c>
      <c r="D351" s="318">
        <v>40268824</v>
      </c>
      <c r="E351" s="767" t="s">
        <v>392</v>
      </c>
      <c r="F351" s="771"/>
      <c r="G351" s="771"/>
      <c r="H351" s="706">
        <v>45413</v>
      </c>
      <c r="I351" s="746">
        <v>45413</v>
      </c>
      <c r="J351" s="771">
        <v>1</v>
      </c>
      <c r="K351" s="318" t="s">
        <v>543</v>
      </c>
      <c r="L351" s="318" t="s">
        <v>536</v>
      </c>
      <c r="M351" s="767" t="s">
        <v>527</v>
      </c>
      <c r="N351" s="705" t="s">
        <v>473</v>
      </c>
    </row>
    <row r="352" spans="1:14" ht="32.25" thickBot="1" x14ac:dyDescent="0.3">
      <c r="A352" s="1565"/>
      <c r="B352" s="775" t="s">
        <v>460</v>
      </c>
      <c r="C352" s="771">
        <v>1</v>
      </c>
      <c r="D352" s="318">
        <v>40268863</v>
      </c>
      <c r="E352" s="767" t="s">
        <v>392</v>
      </c>
      <c r="F352" s="771"/>
      <c r="G352" s="771"/>
      <c r="H352" s="706">
        <v>45413</v>
      </c>
      <c r="I352" s="746">
        <v>45413</v>
      </c>
      <c r="J352" s="771">
        <v>1</v>
      </c>
      <c r="K352" s="318" t="s">
        <v>544</v>
      </c>
      <c r="L352" s="318" t="s">
        <v>536</v>
      </c>
      <c r="M352" s="767" t="s">
        <v>528</v>
      </c>
      <c r="N352" s="705" t="s">
        <v>473</v>
      </c>
    </row>
    <row r="353" spans="1:14" ht="32.25" thickBot="1" x14ac:dyDescent="0.3">
      <c r="A353" s="1565"/>
      <c r="B353" s="1587" t="s">
        <v>461</v>
      </c>
      <c r="C353" s="771">
        <v>1</v>
      </c>
      <c r="D353" s="318">
        <v>40268828</v>
      </c>
      <c r="E353" s="767" t="s">
        <v>392</v>
      </c>
      <c r="F353" s="771"/>
      <c r="G353" s="771"/>
      <c r="H353" s="706">
        <v>45413</v>
      </c>
      <c r="I353" s="746">
        <v>45413</v>
      </c>
      <c r="J353" s="771">
        <v>1</v>
      </c>
      <c r="K353" s="318" t="s">
        <v>543</v>
      </c>
      <c r="L353" s="318" t="s">
        <v>536</v>
      </c>
      <c r="M353" s="767" t="s">
        <v>529</v>
      </c>
      <c r="N353" s="705" t="s">
        <v>473</v>
      </c>
    </row>
    <row r="354" spans="1:14" ht="32.25" thickBot="1" x14ac:dyDescent="0.3">
      <c r="A354" s="1565"/>
      <c r="B354" s="1587"/>
      <c r="C354" s="771">
        <v>2</v>
      </c>
      <c r="D354" s="318">
        <v>40268825</v>
      </c>
      <c r="E354" s="767" t="s">
        <v>392</v>
      </c>
      <c r="F354" s="771"/>
      <c r="G354" s="771"/>
      <c r="H354" s="706">
        <v>45413</v>
      </c>
      <c r="I354" s="746">
        <v>45413</v>
      </c>
      <c r="J354" s="771">
        <v>1</v>
      </c>
      <c r="K354" s="318" t="s">
        <v>543</v>
      </c>
      <c r="L354" s="318" t="s">
        <v>536</v>
      </c>
      <c r="M354" s="767" t="s">
        <v>529</v>
      </c>
      <c r="N354" s="705" t="s">
        <v>473</v>
      </c>
    </row>
    <row r="355" spans="1:14" ht="32.25" thickBot="1" x14ac:dyDescent="0.3">
      <c r="A355" s="1565"/>
      <c r="B355" s="1587" t="s">
        <v>462</v>
      </c>
      <c r="C355" s="771">
        <v>1</v>
      </c>
      <c r="D355" s="318">
        <v>40268832</v>
      </c>
      <c r="E355" s="767" t="s">
        <v>392</v>
      </c>
      <c r="F355" s="771"/>
      <c r="G355" s="771"/>
      <c r="H355" s="706">
        <v>45413</v>
      </c>
      <c r="I355" s="746">
        <v>45413</v>
      </c>
      <c r="J355" s="771">
        <v>1</v>
      </c>
      <c r="K355" s="318">
        <v>4</v>
      </c>
      <c r="L355" s="318">
        <v>1600</v>
      </c>
      <c r="M355" s="767" t="s">
        <v>530</v>
      </c>
      <c r="N355" s="705" t="s">
        <v>473</v>
      </c>
    </row>
    <row r="356" spans="1:14" ht="32.25" thickBot="1" x14ac:dyDescent="0.3">
      <c r="A356" s="1565"/>
      <c r="B356" s="1587"/>
      <c r="C356" s="771">
        <v>2</v>
      </c>
      <c r="D356" s="318">
        <v>40268841</v>
      </c>
      <c r="E356" s="771" t="s">
        <v>392</v>
      </c>
      <c r="F356" s="771"/>
      <c r="G356" s="771"/>
      <c r="H356" s="706">
        <v>45413</v>
      </c>
      <c r="I356" s="746">
        <v>45413</v>
      </c>
      <c r="J356" s="771">
        <v>1</v>
      </c>
      <c r="K356" s="318" t="s">
        <v>543</v>
      </c>
      <c r="L356" s="318" t="s">
        <v>536</v>
      </c>
      <c r="M356" s="767" t="s">
        <v>530</v>
      </c>
      <c r="N356" s="705" t="s">
        <v>473</v>
      </c>
    </row>
    <row r="357" spans="1:14" ht="32.25" thickBot="1" x14ac:dyDescent="0.3">
      <c r="A357" s="1565"/>
      <c r="B357" s="1587"/>
      <c r="C357" s="771">
        <v>3</v>
      </c>
      <c r="D357" s="318">
        <v>40268845</v>
      </c>
      <c r="E357" s="771" t="s">
        <v>391</v>
      </c>
      <c r="F357" s="771"/>
      <c r="G357" s="771"/>
      <c r="H357" s="706">
        <v>45413</v>
      </c>
      <c r="I357" s="746">
        <v>45413</v>
      </c>
      <c r="J357" s="771">
        <v>1</v>
      </c>
      <c r="K357" s="318">
        <v>3</v>
      </c>
      <c r="L357" s="318">
        <v>1275</v>
      </c>
      <c r="M357" s="767" t="s">
        <v>530</v>
      </c>
      <c r="N357" s="705" t="s">
        <v>473</v>
      </c>
    </row>
    <row r="358" spans="1:14" ht="32.25" thickBot="1" x14ac:dyDescent="0.3">
      <c r="A358" s="1565"/>
      <c r="B358" s="1587" t="s">
        <v>463</v>
      </c>
      <c r="C358" s="771">
        <v>1</v>
      </c>
      <c r="D358" s="318">
        <v>40268784</v>
      </c>
      <c r="E358" s="767" t="s">
        <v>392</v>
      </c>
      <c r="F358" s="771"/>
      <c r="G358" s="771"/>
      <c r="H358" s="706">
        <v>45413</v>
      </c>
      <c r="I358" s="746">
        <v>45413</v>
      </c>
      <c r="J358" s="771">
        <v>1</v>
      </c>
      <c r="K358" s="318" t="s">
        <v>543</v>
      </c>
      <c r="L358" s="318" t="s">
        <v>536</v>
      </c>
      <c r="M358" s="767" t="s">
        <v>531</v>
      </c>
      <c r="N358" s="705" t="s">
        <v>473</v>
      </c>
    </row>
    <row r="359" spans="1:14" ht="32.25" thickBot="1" x14ac:dyDescent="0.3">
      <c r="A359" s="1565"/>
      <c r="B359" s="1587"/>
      <c r="C359" s="771">
        <v>2</v>
      </c>
      <c r="D359" s="318">
        <v>40268785</v>
      </c>
      <c r="E359" s="767" t="s">
        <v>392</v>
      </c>
      <c r="F359" s="771"/>
      <c r="G359" s="771"/>
      <c r="H359" s="706">
        <v>45413</v>
      </c>
      <c r="I359" s="746">
        <v>45413</v>
      </c>
      <c r="J359" s="771">
        <v>1</v>
      </c>
      <c r="K359" s="318" t="s">
        <v>543</v>
      </c>
      <c r="L359" s="318" t="s">
        <v>536</v>
      </c>
      <c r="M359" s="767" t="s">
        <v>531</v>
      </c>
      <c r="N359" s="705" t="s">
        <v>473</v>
      </c>
    </row>
    <row r="360" spans="1:14" ht="32.25" thickBot="1" x14ac:dyDescent="0.3">
      <c r="A360" s="1565"/>
      <c r="B360" s="1575" t="s">
        <v>464</v>
      </c>
      <c r="C360" s="771">
        <v>1</v>
      </c>
      <c r="D360" s="767" t="s">
        <v>467</v>
      </c>
      <c r="E360" s="767" t="s">
        <v>392</v>
      </c>
      <c r="F360" s="771"/>
      <c r="G360" s="771"/>
      <c r="H360" s="695">
        <v>45170</v>
      </c>
      <c r="I360" s="746">
        <v>45413</v>
      </c>
      <c r="J360" s="771">
        <v>0</v>
      </c>
      <c r="K360" s="318">
        <v>7</v>
      </c>
      <c r="L360" s="318">
        <v>1250</v>
      </c>
      <c r="M360" s="767" t="s">
        <v>532</v>
      </c>
      <c r="N360" s="705" t="s">
        <v>474</v>
      </c>
    </row>
    <row r="361" spans="1:14" ht="32.25" thickBot="1" x14ac:dyDescent="0.3">
      <c r="A361" s="1565"/>
      <c r="B361" s="1575"/>
      <c r="C361" s="771">
        <v>2</v>
      </c>
      <c r="D361" s="767" t="s">
        <v>468</v>
      </c>
      <c r="E361" s="767" t="s">
        <v>392</v>
      </c>
      <c r="F361" s="771"/>
      <c r="G361" s="771"/>
      <c r="H361" s="695">
        <v>45170</v>
      </c>
      <c r="I361" s="746">
        <v>45413</v>
      </c>
      <c r="J361" s="771">
        <v>0</v>
      </c>
      <c r="K361" s="318">
        <v>7</v>
      </c>
      <c r="L361" s="318">
        <v>1250</v>
      </c>
      <c r="M361" s="767" t="s">
        <v>532</v>
      </c>
      <c r="N361" s="705" t="s">
        <v>474</v>
      </c>
    </row>
    <row r="362" spans="1:14" ht="32.25" thickBot="1" x14ac:dyDescent="0.3">
      <c r="A362" s="1565"/>
      <c r="B362" s="1575"/>
      <c r="C362" s="771">
        <v>3</v>
      </c>
      <c r="D362" s="767" t="s">
        <v>469</v>
      </c>
      <c r="E362" s="767" t="s">
        <v>392</v>
      </c>
      <c r="F362" s="771"/>
      <c r="G362" s="771">
        <v>1</v>
      </c>
      <c r="H362" s="695">
        <v>45170</v>
      </c>
      <c r="I362" s="746">
        <v>45413</v>
      </c>
      <c r="J362" s="771">
        <v>0</v>
      </c>
      <c r="K362" s="318">
        <v>7</v>
      </c>
      <c r="L362" s="318">
        <v>1250</v>
      </c>
      <c r="M362" s="767" t="s">
        <v>532</v>
      </c>
      <c r="N362" s="705" t="s">
        <v>474</v>
      </c>
    </row>
    <row r="363" spans="1:14" ht="32.25" thickBot="1" x14ac:dyDescent="0.3">
      <c r="A363" s="1565"/>
      <c r="B363" s="1575"/>
      <c r="C363" s="771">
        <v>4</v>
      </c>
      <c r="D363" s="767" t="s">
        <v>470</v>
      </c>
      <c r="E363" s="771" t="s">
        <v>391</v>
      </c>
      <c r="F363" s="771"/>
      <c r="G363" s="771"/>
      <c r="H363" s="695">
        <v>45170</v>
      </c>
      <c r="I363" s="746">
        <v>45413</v>
      </c>
      <c r="J363" s="771">
        <v>0</v>
      </c>
      <c r="K363" s="318">
        <v>2</v>
      </c>
      <c r="L363" s="318">
        <v>1000</v>
      </c>
      <c r="M363" s="767" t="s">
        <v>532</v>
      </c>
      <c r="N363" s="705" t="s">
        <v>474</v>
      </c>
    </row>
    <row r="364" spans="1:14" ht="32.25" thickBot="1" x14ac:dyDescent="0.3">
      <c r="A364" s="1565"/>
      <c r="B364" s="1575"/>
      <c r="C364" s="771">
        <v>5</v>
      </c>
      <c r="D364" s="767" t="s">
        <v>471</v>
      </c>
      <c r="E364" s="767" t="s">
        <v>392</v>
      </c>
      <c r="F364" s="771"/>
      <c r="G364" s="771">
        <v>1</v>
      </c>
      <c r="H364" s="695">
        <v>45170</v>
      </c>
      <c r="I364" s="746">
        <v>45413</v>
      </c>
      <c r="J364" s="771">
        <v>0</v>
      </c>
      <c r="K364" s="318">
        <v>8</v>
      </c>
      <c r="L364" s="318">
        <v>1500</v>
      </c>
      <c r="M364" s="767" t="s">
        <v>532</v>
      </c>
      <c r="N364" s="705" t="s">
        <v>474</v>
      </c>
    </row>
    <row r="365" spans="1:14" ht="32.25" thickBot="1" x14ac:dyDescent="0.3">
      <c r="A365" s="1565"/>
      <c r="B365" s="1575"/>
      <c r="C365" s="771">
        <v>6</v>
      </c>
      <c r="D365" s="767" t="s">
        <v>472</v>
      </c>
      <c r="E365" s="771" t="s">
        <v>392</v>
      </c>
      <c r="F365" s="771">
        <v>2</v>
      </c>
      <c r="G365" s="771"/>
      <c r="H365" s="695">
        <v>45170</v>
      </c>
      <c r="I365" s="746">
        <v>45413</v>
      </c>
      <c r="J365" s="771">
        <v>1</v>
      </c>
      <c r="K365" s="318">
        <v>8</v>
      </c>
      <c r="L365" s="318">
        <v>1500</v>
      </c>
      <c r="M365" s="767" t="s">
        <v>532</v>
      </c>
      <c r="N365" s="705" t="s">
        <v>474</v>
      </c>
    </row>
    <row r="366" spans="1:14" ht="32.25" thickBot="1" x14ac:dyDescent="0.3">
      <c r="A366" s="1565"/>
      <c r="B366" s="1575"/>
      <c r="C366" s="771">
        <v>7</v>
      </c>
      <c r="D366" s="767">
        <v>6080015637</v>
      </c>
      <c r="E366" s="767" t="s">
        <v>392</v>
      </c>
      <c r="F366" s="771">
        <v>1</v>
      </c>
      <c r="G366" s="771"/>
      <c r="H366" s="695">
        <v>45170</v>
      </c>
      <c r="I366" s="746">
        <v>45413</v>
      </c>
      <c r="J366" s="771">
        <v>0</v>
      </c>
      <c r="K366" s="318">
        <v>2</v>
      </c>
      <c r="L366" s="318">
        <v>1000</v>
      </c>
      <c r="M366" s="767" t="s">
        <v>532</v>
      </c>
      <c r="N366" s="705" t="s">
        <v>475</v>
      </c>
    </row>
    <row r="367" spans="1:14" ht="32.25" thickBot="1" x14ac:dyDescent="0.3">
      <c r="A367" s="1565"/>
      <c r="B367" s="1575"/>
      <c r="C367" s="771">
        <v>8</v>
      </c>
      <c r="D367" s="767">
        <v>6080015638</v>
      </c>
      <c r="E367" s="767" t="s">
        <v>392</v>
      </c>
      <c r="F367" s="771"/>
      <c r="G367" s="771"/>
      <c r="H367" s="695">
        <v>45170</v>
      </c>
      <c r="I367" s="746">
        <v>45413</v>
      </c>
      <c r="J367" s="771">
        <v>0</v>
      </c>
      <c r="K367" s="318">
        <v>2</v>
      </c>
      <c r="L367" s="318">
        <v>1000</v>
      </c>
      <c r="M367" s="767" t="s">
        <v>532</v>
      </c>
      <c r="N367" s="705" t="s">
        <v>475</v>
      </c>
    </row>
    <row r="368" spans="1:14" ht="32.25" thickBot="1" x14ac:dyDescent="0.3">
      <c r="A368" s="1565"/>
      <c r="B368" s="1575"/>
      <c r="C368" s="771">
        <v>9</v>
      </c>
      <c r="D368" s="767">
        <v>6080015639</v>
      </c>
      <c r="E368" s="771" t="s">
        <v>391</v>
      </c>
      <c r="F368" s="771"/>
      <c r="G368" s="771"/>
      <c r="H368" s="695">
        <v>45170</v>
      </c>
      <c r="I368" s="746">
        <v>45413</v>
      </c>
      <c r="J368" s="771">
        <v>0</v>
      </c>
      <c r="K368" s="318">
        <v>2</v>
      </c>
      <c r="L368" s="318">
        <v>1000</v>
      </c>
      <c r="M368" s="767" t="s">
        <v>532</v>
      </c>
      <c r="N368" s="705" t="s">
        <v>475</v>
      </c>
    </row>
    <row r="369" spans="1:14" ht="32.25" thickBot="1" x14ac:dyDescent="0.3">
      <c r="A369" s="1565"/>
      <c r="B369" s="1575"/>
      <c r="C369" s="771">
        <v>10</v>
      </c>
      <c r="D369" s="767">
        <v>88600</v>
      </c>
      <c r="E369" s="771" t="s">
        <v>392</v>
      </c>
      <c r="F369" s="771"/>
      <c r="G369" s="771"/>
      <c r="H369" s="695">
        <v>45170</v>
      </c>
      <c r="I369" s="746">
        <v>45413</v>
      </c>
      <c r="J369" s="771">
        <v>0</v>
      </c>
      <c r="K369" s="318">
        <v>2</v>
      </c>
      <c r="L369" s="318">
        <v>250</v>
      </c>
      <c r="M369" s="767" t="s">
        <v>532</v>
      </c>
      <c r="N369" s="705" t="s">
        <v>476</v>
      </c>
    </row>
    <row r="370" spans="1:14" ht="32.25" thickBot="1" x14ac:dyDescent="0.3">
      <c r="A370" s="1565"/>
      <c r="B370" s="1575"/>
      <c r="C370" s="771">
        <v>11</v>
      </c>
      <c r="D370" s="767">
        <v>88601</v>
      </c>
      <c r="E370" s="771" t="s">
        <v>391</v>
      </c>
      <c r="F370" s="771"/>
      <c r="G370" s="771"/>
      <c r="H370" s="695">
        <v>45170</v>
      </c>
      <c r="I370" s="746">
        <v>45413</v>
      </c>
      <c r="J370" s="771">
        <v>0</v>
      </c>
      <c r="K370" s="318">
        <v>2</v>
      </c>
      <c r="L370" s="318">
        <v>250</v>
      </c>
      <c r="M370" s="767" t="s">
        <v>532</v>
      </c>
      <c r="N370" s="705" t="s">
        <v>476</v>
      </c>
    </row>
    <row r="371" spans="1:14" ht="32.25" thickBot="1" x14ac:dyDescent="0.3">
      <c r="A371" s="1565"/>
      <c r="B371" s="769" t="s">
        <v>465</v>
      </c>
      <c r="C371" s="771">
        <v>1</v>
      </c>
      <c r="D371" s="767">
        <v>40269107</v>
      </c>
      <c r="E371" s="767" t="s">
        <v>392</v>
      </c>
      <c r="F371" s="771"/>
      <c r="G371" s="771"/>
      <c r="H371" s="706">
        <v>45413</v>
      </c>
      <c r="I371" s="746">
        <v>45413</v>
      </c>
      <c r="J371" s="771">
        <v>0</v>
      </c>
      <c r="K371" s="318">
        <v>4</v>
      </c>
      <c r="L371" s="767">
        <v>1000</v>
      </c>
      <c r="M371" s="767" t="s">
        <v>533</v>
      </c>
      <c r="N371" s="705" t="s">
        <v>473</v>
      </c>
    </row>
    <row r="372" spans="1:14" ht="32.25" thickBot="1" x14ac:dyDescent="0.3">
      <c r="A372" s="1565"/>
      <c r="B372" s="769" t="s">
        <v>465</v>
      </c>
      <c r="C372" s="771">
        <v>2</v>
      </c>
      <c r="D372" s="767">
        <v>40269108</v>
      </c>
      <c r="E372" s="767" t="s">
        <v>392</v>
      </c>
      <c r="F372" s="771"/>
      <c r="G372" s="771"/>
      <c r="H372" s="706">
        <v>45413</v>
      </c>
      <c r="I372" s="746">
        <v>45413</v>
      </c>
      <c r="J372" s="771">
        <v>0</v>
      </c>
      <c r="K372" s="318">
        <v>4</v>
      </c>
      <c r="L372" s="767">
        <v>1000</v>
      </c>
      <c r="M372" s="767" t="s">
        <v>533</v>
      </c>
      <c r="N372" s="705" t="s">
        <v>473</v>
      </c>
    </row>
    <row r="373" spans="1:14" ht="32.25" thickBot="1" x14ac:dyDescent="0.3">
      <c r="A373" s="1565"/>
      <c r="B373" s="769" t="s">
        <v>465</v>
      </c>
      <c r="C373" s="771">
        <v>1</v>
      </c>
      <c r="D373" s="767">
        <v>40269105</v>
      </c>
      <c r="E373" s="767" t="s">
        <v>392</v>
      </c>
      <c r="F373" s="771"/>
      <c r="G373" s="771"/>
      <c r="H373" s="706">
        <v>45413</v>
      </c>
      <c r="I373" s="746">
        <v>45413</v>
      </c>
      <c r="J373" s="771">
        <v>0</v>
      </c>
      <c r="K373" s="318">
        <v>4</v>
      </c>
      <c r="L373" s="767">
        <v>1000</v>
      </c>
      <c r="M373" s="767" t="s">
        <v>534</v>
      </c>
      <c r="N373" s="705" t="s">
        <v>473</v>
      </c>
    </row>
    <row r="374" spans="1:14" ht="32.25" thickBot="1" x14ac:dyDescent="0.3">
      <c r="A374" s="1565"/>
      <c r="B374" s="769" t="s">
        <v>465</v>
      </c>
      <c r="C374" s="771">
        <v>2</v>
      </c>
      <c r="D374" s="767">
        <v>40269106</v>
      </c>
      <c r="E374" s="767" t="s">
        <v>392</v>
      </c>
      <c r="F374" s="771"/>
      <c r="G374" s="771"/>
      <c r="H374" s="706">
        <v>45413</v>
      </c>
      <c r="I374" s="746">
        <v>45413</v>
      </c>
      <c r="J374" s="771">
        <v>0</v>
      </c>
      <c r="K374" s="318">
        <v>4</v>
      </c>
      <c r="L374" s="767">
        <v>1000</v>
      </c>
      <c r="M374" s="767" t="s">
        <v>534</v>
      </c>
      <c r="N374" s="705" t="s">
        <v>473</v>
      </c>
    </row>
    <row r="375" spans="1:14" ht="32.25" thickBot="1" x14ac:dyDescent="0.3">
      <c r="A375" s="1566"/>
      <c r="B375" s="689" t="s">
        <v>466</v>
      </c>
      <c r="C375" s="774">
        <v>1</v>
      </c>
      <c r="D375" s="764">
        <v>298410225</v>
      </c>
      <c r="E375" s="774" t="s">
        <v>392</v>
      </c>
      <c r="F375" s="774"/>
      <c r="G375" s="774"/>
      <c r="H375" s="709">
        <v>45413</v>
      </c>
      <c r="I375" s="746">
        <v>45413</v>
      </c>
      <c r="J375" s="774" t="s">
        <v>546</v>
      </c>
      <c r="K375" s="764">
        <v>2</v>
      </c>
      <c r="L375" s="764">
        <v>1000</v>
      </c>
      <c r="M375" s="764" t="s">
        <v>535</v>
      </c>
      <c r="N375" s="710" t="s">
        <v>477</v>
      </c>
    </row>
    <row r="376" spans="1:14" ht="32.25" thickBot="1" x14ac:dyDescent="0.3">
      <c r="A376" s="1564" t="s">
        <v>568</v>
      </c>
      <c r="B376" s="1590" t="s">
        <v>6</v>
      </c>
      <c r="C376" s="676">
        <v>1</v>
      </c>
      <c r="D376" s="768" t="s">
        <v>569</v>
      </c>
      <c r="E376" s="676" t="s">
        <v>392</v>
      </c>
      <c r="F376" s="676"/>
      <c r="G376" s="676"/>
      <c r="H376" s="691">
        <v>45474</v>
      </c>
      <c r="I376" s="691">
        <v>45627</v>
      </c>
      <c r="J376" s="676"/>
      <c r="K376" s="676"/>
      <c r="L376" s="676"/>
      <c r="M376" s="768" t="s">
        <v>585</v>
      </c>
      <c r="N376" s="704" t="s">
        <v>582</v>
      </c>
    </row>
    <row r="377" spans="1:14" ht="32.25" thickBot="1" x14ac:dyDescent="0.3">
      <c r="A377" s="1565"/>
      <c r="B377" s="1591"/>
      <c r="C377" s="771">
        <v>2</v>
      </c>
      <c r="D377" s="767" t="s">
        <v>570</v>
      </c>
      <c r="E377" s="771" t="s">
        <v>392</v>
      </c>
      <c r="F377" s="771"/>
      <c r="G377" s="771"/>
      <c r="H377" s="691">
        <v>45474</v>
      </c>
      <c r="I377" s="695">
        <v>45627</v>
      </c>
      <c r="J377" s="771"/>
      <c r="K377" s="771"/>
      <c r="L377" s="771"/>
      <c r="M377" s="767" t="s">
        <v>585</v>
      </c>
      <c r="N377" s="705" t="s">
        <v>582</v>
      </c>
    </row>
    <row r="378" spans="1:14" ht="32.25" thickBot="1" x14ac:dyDescent="0.3">
      <c r="A378" s="1565"/>
      <c r="B378" s="1591"/>
      <c r="C378" s="771">
        <v>3</v>
      </c>
      <c r="D378" s="767" t="s">
        <v>571</v>
      </c>
      <c r="E378" s="771" t="s">
        <v>392</v>
      </c>
      <c r="F378" s="771"/>
      <c r="G378" s="771"/>
      <c r="H378" s="691">
        <v>45474</v>
      </c>
      <c r="I378" s="691">
        <v>45627</v>
      </c>
      <c r="J378" s="771"/>
      <c r="K378" s="771"/>
      <c r="L378" s="771"/>
      <c r="M378" s="767" t="s">
        <v>585</v>
      </c>
      <c r="N378" s="705" t="s">
        <v>583</v>
      </c>
    </row>
    <row r="379" spans="1:14" ht="32.25" thickBot="1" x14ac:dyDescent="0.3">
      <c r="A379" s="1565"/>
      <c r="B379" s="1591"/>
      <c r="C379" s="771">
        <v>4</v>
      </c>
      <c r="D379" s="767" t="s">
        <v>572</v>
      </c>
      <c r="E379" s="771" t="s">
        <v>392</v>
      </c>
      <c r="F379" s="771"/>
      <c r="G379" s="771"/>
      <c r="H379" s="691">
        <v>45474</v>
      </c>
      <c r="I379" s="695">
        <v>45627</v>
      </c>
      <c r="J379" s="771"/>
      <c r="K379" s="771"/>
      <c r="L379" s="771"/>
      <c r="M379" s="767" t="s">
        <v>585</v>
      </c>
      <c r="N379" s="705" t="s">
        <v>583</v>
      </c>
    </row>
    <row r="380" spans="1:14" ht="32.25" thickBot="1" x14ac:dyDescent="0.3">
      <c r="A380" s="1565"/>
      <c r="B380" s="1591"/>
      <c r="C380" s="771">
        <v>5</v>
      </c>
      <c r="D380" s="767" t="s">
        <v>573</v>
      </c>
      <c r="E380" s="771" t="s">
        <v>392</v>
      </c>
      <c r="F380" s="771"/>
      <c r="G380" s="771"/>
      <c r="H380" s="691">
        <v>45474</v>
      </c>
      <c r="I380" s="691">
        <v>45627</v>
      </c>
      <c r="J380" s="771"/>
      <c r="K380" s="771"/>
      <c r="L380" s="771"/>
      <c r="M380" s="767" t="s">
        <v>585</v>
      </c>
      <c r="N380" s="705" t="s">
        <v>583</v>
      </c>
    </row>
    <row r="381" spans="1:14" ht="32.25" thickBot="1" x14ac:dyDescent="0.3">
      <c r="A381" s="1565"/>
      <c r="B381" s="1591"/>
      <c r="C381" s="771">
        <v>6</v>
      </c>
      <c r="D381" s="767" t="s">
        <v>574</v>
      </c>
      <c r="E381" s="771" t="s">
        <v>392</v>
      </c>
      <c r="F381" s="771"/>
      <c r="G381" s="771"/>
      <c r="H381" s="691">
        <v>45474</v>
      </c>
      <c r="I381" s="695">
        <v>45627</v>
      </c>
      <c r="J381" s="771"/>
      <c r="K381" s="771"/>
      <c r="L381" s="771"/>
      <c r="M381" s="767" t="s">
        <v>585</v>
      </c>
      <c r="N381" s="705" t="s">
        <v>583</v>
      </c>
    </row>
    <row r="382" spans="1:14" ht="32.25" thickBot="1" x14ac:dyDescent="0.3">
      <c r="A382" s="1565"/>
      <c r="B382" s="1591"/>
      <c r="C382" s="771">
        <v>7</v>
      </c>
      <c r="D382" s="767" t="s">
        <v>575</v>
      </c>
      <c r="E382" s="771" t="s">
        <v>392</v>
      </c>
      <c r="F382" s="771"/>
      <c r="G382" s="771"/>
      <c r="H382" s="691">
        <v>45474</v>
      </c>
      <c r="I382" s="691">
        <v>45627</v>
      </c>
      <c r="J382" s="771"/>
      <c r="K382" s="771"/>
      <c r="L382" s="771"/>
      <c r="M382" s="767" t="s">
        <v>585</v>
      </c>
      <c r="N382" s="705" t="s">
        <v>583</v>
      </c>
    </row>
    <row r="383" spans="1:14" ht="32.25" thickBot="1" x14ac:dyDescent="0.3">
      <c r="A383" s="1565"/>
      <c r="B383" s="1591"/>
      <c r="C383" s="771">
        <v>8</v>
      </c>
      <c r="D383" s="767" t="s">
        <v>576</v>
      </c>
      <c r="E383" s="771" t="s">
        <v>392</v>
      </c>
      <c r="F383" s="771"/>
      <c r="G383" s="771"/>
      <c r="H383" s="691">
        <v>45474</v>
      </c>
      <c r="I383" s="695">
        <v>45627</v>
      </c>
      <c r="J383" s="771"/>
      <c r="K383" s="771"/>
      <c r="L383" s="771"/>
      <c r="M383" s="767" t="s">
        <v>585</v>
      </c>
      <c r="N383" s="705" t="s">
        <v>583</v>
      </c>
    </row>
    <row r="384" spans="1:14" ht="32.25" thickBot="1" x14ac:dyDescent="0.3">
      <c r="A384" s="1565"/>
      <c r="B384" s="1591"/>
      <c r="C384" s="771">
        <v>9</v>
      </c>
      <c r="D384" s="767" t="s">
        <v>577</v>
      </c>
      <c r="E384" s="771" t="s">
        <v>392</v>
      </c>
      <c r="F384" s="771"/>
      <c r="G384" s="771"/>
      <c r="H384" s="691">
        <v>45474</v>
      </c>
      <c r="I384" s="691">
        <v>45627</v>
      </c>
      <c r="J384" s="771"/>
      <c r="K384" s="771"/>
      <c r="L384" s="771"/>
      <c r="M384" s="767" t="s">
        <v>585</v>
      </c>
      <c r="N384" s="705" t="s">
        <v>583</v>
      </c>
    </row>
    <row r="385" spans="1:15" ht="32.25" thickBot="1" x14ac:dyDescent="0.3">
      <c r="A385" s="1565"/>
      <c r="B385" s="1591"/>
      <c r="C385" s="771">
        <v>10</v>
      </c>
      <c r="D385" s="767" t="s">
        <v>578</v>
      </c>
      <c r="E385" s="771" t="s">
        <v>392</v>
      </c>
      <c r="F385" s="771"/>
      <c r="G385" s="771"/>
      <c r="H385" s="691">
        <v>45474</v>
      </c>
      <c r="I385" s="695">
        <v>45627</v>
      </c>
      <c r="J385" s="771"/>
      <c r="K385" s="771"/>
      <c r="L385" s="771"/>
      <c r="M385" s="767" t="s">
        <v>585</v>
      </c>
      <c r="N385" s="705" t="s">
        <v>583</v>
      </c>
    </row>
    <row r="386" spans="1:15" ht="32.25" thickBot="1" x14ac:dyDescent="0.3">
      <c r="A386" s="1565"/>
      <c r="B386" s="1591"/>
      <c r="C386" s="771">
        <v>11</v>
      </c>
      <c r="D386" s="767" t="s">
        <v>579</v>
      </c>
      <c r="E386" s="771" t="s">
        <v>392</v>
      </c>
      <c r="F386" s="771"/>
      <c r="G386" s="771"/>
      <c r="H386" s="691">
        <v>45474</v>
      </c>
      <c r="I386" s="691">
        <v>45627</v>
      </c>
      <c r="J386" s="771"/>
      <c r="K386" s="771"/>
      <c r="L386" s="771"/>
      <c r="M386" s="767" t="s">
        <v>585</v>
      </c>
      <c r="N386" s="705" t="s">
        <v>583</v>
      </c>
    </row>
    <row r="387" spans="1:15" ht="32.25" thickBot="1" x14ac:dyDescent="0.3">
      <c r="A387" s="1565"/>
      <c r="B387" s="1591"/>
      <c r="C387" s="771">
        <v>12</v>
      </c>
      <c r="D387" s="767" t="s">
        <v>580</v>
      </c>
      <c r="E387" s="771" t="s">
        <v>392</v>
      </c>
      <c r="F387" s="771"/>
      <c r="G387" s="771"/>
      <c r="H387" s="691">
        <v>45474</v>
      </c>
      <c r="I387" s="695">
        <v>45627</v>
      </c>
      <c r="J387" s="771"/>
      <c r="K387" s="771"/>
      <c r="L387" s="771"/>
      <c r="M387" s="767" t="s">
        <v>585</v>
      </c>
      <c r="N387" s="705" t="s">
        <v>584</v>
      </c>
    </row>
    <row r="388" spans="1:15" ht="32.25" thickBot="1" x14ac:dyDescent="0.3">
      <c r="A388" s="1586"/>
      <c r="B388" s="1592"/>
      <c r="C388" s="772">
        <v>13</v>
      </c>
      <c r="D388" s="773" t="s">
        <v>581</v>
      </c>
      <c r="E388" s="772" t="s">
        <v>392</v>
      </c>
      <c r="F388" s="772"/>
      <c r="G388" s="772"/>
      <c r="H388" s="691">
        <v>45474</v>
      </c>
      <c r="I388" s="691">
        <v>45627</v>
      </c>
      <c r="J388" s="772"/>
      <c r="K388" s="772"/>
      <c r="L388" s="772"/>
      <c r="M388" s="773" t="s">
        <v>585</v>
      </c>
      <c r="N388" s="711" t="s">
        <v>584</v>
      </c>
    </row>
    <row r="389" spans="1:15" ht="47.25" x14ac:dyDescent="0.25">
      <c r="A389" s="1572" t="s">
        <v>586</v>
      </c>
      <c r="B389" s="1590" t="s">
        <v>6</v>
      </c>
      <c r="C389" s="676">
        <v>1</v>
      </c>
      <c r="D389" s="644">
        <v>40265019</v>
      </c>
      <c r="E389" s="676" t="s">
        <v>392</v>
      </c>
      <c r="F389" s="676"/>
      <c r="G389" s="676"/>
      <c r="H389" s="691">
        <v>45323</v>
      </c>
      <c r="I389" s="691">
        <v>45627</v>
      </c>
      <c r="J389" s="676">
        <v>1</v>
      </c>
      <c r="K389" s="676"/>
      <c r="L389" s="676"/>
      <c r="M389" s="768" t="s">
        <v>590</v>
      </c>
      <c r="N389" s="677" t="s">
        <v>592</v>
      </c>
      <c r="O389" s="776"/>
    </row>
    <row r="390" spans="1:15" ht="48" thickBot="1" x14ac:dyDescent="0.3">
      <c r="A390" s="1577"/>
      <c r="B390" s="1591"/>
      <c r="C390" s="771">
        <v>2</v>
      </c>
      <c r="D390" s="554">
        <v>40265020</v>
      </c>
      <c r="E390" s="771" t="s">
        <v>392</v>
      </c>
      <c r="F390" s="771"/>
      <c r="G390" s="771"/>
      <c r="H390" s="695">
        <v>45323</v>
      </c>
      <c r="I390" s="695">
        <v>45627</v>
      </c>
      <c r="J390" s="771">
        <v>1</v>
      </c>
      <c r="K390" s="771"/>
      <c r="L390" s="771"/>
      <c r="M390" s="767" t="s">
        <v>590</v>
      </c>
      <c r="N390" s="680" t="s">
        <v>592</v>
      </c>
      <c r="O390" s="776"/>
    </row>
    <row r="391" spans="1:15" ht="47.25" x14ac:dyDescent="0.25">
      <c r="A391" s="1577"/>
      <c r="B391" s="1591"/>
      <c r="C391" s="771">
        <v>3</v>
      </c>
      <c r="D391" s="767">
        <v>40275527</v>
      </c>
      <c r="E391" s="771" t="s">
        <v>392</v>
      </c>
      <c r="F391" s="771">
        <v>1</v>
      </c>
      <c r="G391" s="771"/>
      <c r="H391" s="691">
        <v>45323</v>
      </c>
      <c r="I391" s="691">
        <v>45627</v>
      </c>
      <c r="J391" s="771">
        <v>0</v>
      </c>
      <c r="K391" s="771"/>
      <c r="L391" s="771"/>
      <c r="M391" s="767" t="s">
        <v>590</v>
      </c>
      <c r="N391" s="680" t="s">
        <v>592</v>
      </c>
      <c r="O391" s="776" t="s">
        <v>814</v>
      </c>
    </row>
    <row r="392" spans="1:15" ht="48" thickBot="1" x14ac:dyDescent="0.3">
      <c r="A392" s="1577"/>
      <c r="B392" s="1591"/>
      <c r="C392" s="771">
        <v>4</v>
      </c>
      <c r="D392" s="554">
        <v>40265024</v>
      </c>
      <c r="E392" s="771" t="s">
        <v>392</v>
      </c>
      <c r="F392" s="771"/>
      <c r="G392" s="771"/>
      <c r="H392" s="695">
        <v>45323</v>
      </c>
      <c r="I392" s="695">
        <v>45627</v>
      </c>
      <c r="J392" s="771">
        <v>1</v>
      </c>
      <c r="K392" s="771"/>
      <c r="L392" s="771"/>
      <c r="M392" s="767" t="s">
        <v>590</v>
      </c>
      <c r="N392" s="680" t="s">
        <v>592</v>
      </c>
      <c r="O392" s="776"/>
    </row>
    <row r="393" spans="1:15" ht="47.25" x14ac:dyDescent="0.25">
      <c r="A393" s="1577"/>
      <c r="B393" s="1591"/>
      <c r="C393" s="771">
        <v>5</v>
      </c>
      <c r="D393" s="554">
        <v>40265021</v>
      </c>
      <c r="E393" s="771" t="s">
        <v>392</v>
      </c>
      <c r="F393" s="771"/>
      <c r="G393" s="771"/>
      <c r="H393" s="691">
        <v>45323</v>
      </c>
      <c r="I393" s="691">
        <v>45627</v>
      </c>
      <c r="J393" s="771">
        <v>1</v>
      </c>
      <c r="K393" s="771"/>
      <c r="L393" s="771"/>
      <c r="M393" s="767" t="s">
        <v>590</v>
      </c>
      <c r="N393" s="680" t="s">
        <v>592</v>
      </c>
      <c r="O393" s="776"/>
    </row>
    <row r="394" spans="1:15" ht="48" thickBot="1" x14ac:dyDescent="0.3">
      <c r="A394" s="1577"/>
      <c r="B394" s="1591"/>
      <c r="C394" s="771">
        <v>6</v>
      </c>
      <c r="D394" s="554">
        <v>40265023</v>
      </c>
      <c r="E394" s="771" t="s">
        <v>392</v>
      </c>
      <c r="F394" s="771">
        <v>1</v>
      </c>
      <c r="G394" s="771"/>
      <c r="H394" s="695">
        <v>45323</v>
      </c>
      <c r="I394" s="695">
        <v>45627</v>
      </c>
      <c r="J394" s="771">
        <v>0</v>
      </c>
      <c r="K394" s="771"/>
      <c r="L394" s="771"/>
      <c r="M394" s="767" t="s">
        <v>590</v>
      </c>
      <c r="N394" s="680" t="s">
        <v>592</v>
      </c>
      <c r="O394" s="776"/>
    </row>
    <row r="395" spans="1:15" ht="47.25" x14ac:dyDescent="0.25">
      <c r="A395" s="1577"/>
      <c r="B395" s="1591"/>
      <c r="C395" s="771">
        <v>7</v>
      </c>
      <c r="D395" s="554">
        <v>40265017</v>
      </c>
      <c r="E395" s="771" t="s">
        <v>392</v>
      </c>
      <c r="F395" s="771"/>
      <c r="G395" s="771"/>
      <c r="H395" s="691">
        <v>45323</v>
      </c>
      <c r="I395" s="691">
        <v>45627</v>
      </c>
      <c r="J395" s="771">
        <v>1</v>
      </c>
      <c r="K395" s="771"/>
      <c r="L395" s="771"/>
      <c r="M395" s="767" t="s">
        <v>590</v>
      </c>
      <c r="N395" s="680" t="s">
        <v>592</v>
      </c>
      <c r="O395" s="776"/>
    </row>
    <row r="396" spans="1:15" ht="48" thickBot="1" x14ac:dyDescent="0.3">
      <c r="A396" s="1577"/>
      <c r="B396" s="1591"/>
      <c r="C396" s="771">
        <v>8</v>
      </c>
      <c r="D396" s="554">
        <v>40265018</v>
      </c>
      <c r="E396" s="771" t="s">
        <v>392</v>
      </c>
      <c r="F396" s="771"/>
      <c r="G396" s="771"/>
      <c r="H396" s="695">
        <v>45323</v>
      </c>
      <c r="I396" s="695">
        <v>45627</v>
      </c>
      <c r="J396" s="771">
        <v>0</v>
      </c>
      <c r="K396" s="771"/>
      <c r="L396" s="771"/>
      <c r="M396" s="767" t="s">
        <v>590</v>
      </c>
      <c r="N396" s="680" t="s">
        <v>592</v>
      </c>
      <c r="O396" s="776"/>
    </row>
    <row r="397" spans="1:15" ht="47.25" x14ac:dyDescent="0.25">
      <c r="A397" s="1577"/>
      <c r="B397" s="1591"/>
      <c r="C397" s="771">
        <v>9</v>
      </c>
      <c r="D397" s="554">
        <v>40265026</v>
      </c>
      <c r="E397" s="771" t="s">
        <v>392</v>
      </c>
      <c r="F397" s="771"/>
      <c r="G397" s="771"/>
      <c r="H397" s="691">
        <v>45323</v>
      </c>
      <c r="I397" s="691">
        <v>45627</v>
      </c>
      <c r="J397" s="771">
        <v>1</v>
      </c>
      <c r="K397" s="771"/>
      <c r="L397" s="771"/>
      <c r="M397" s="767" t="s">
        <v>590</v>
      </c>
      <c r="N397" s="680" t="s">
        <v>592</v>
      </c>
      <c r="O397" s="776"/>
    </row>
    <row r="398" spans="1:15" ht="48" thickBot="1" x14ac:dyDescent="0.3">
      <c r="A398" s="1577"/>
      <c r="B398" s="1591"/>
      <c r="C398" s="771">
        <v>10</v>
      </c>
      <c r="D398" s="855">
        <v>40265022</v>
      </c>
      <c r="E398" s="771" t="s">
        <v>392</v>
      </c>
      <c r="F398" s="771"/>
      <c r="G398" s="771"/>
      <c r="H398" s="695">
        <v>45323</v>
      </c>
      <c r="I398" s="695">
        <v>45627</v>
      </c>
      <c r="J398" s="771">
        <v>0</v>
      </c>
      <c r="K398" s="771"/>
      <c r="L398" s="771"/>
      <c r="M398" s="767" t="s">
        <v>590</v>
      </c>
      <c r="N398" s="680" t="s">
        <v>592</v>
      </c>
      <c r="O398" s="776"/>
    </row>
    <row r="399" spans="1:15" ht="47.25" x14ac:dyDescent="0.25">
      <c r="A399" s="1577"/>
      <c r="B399" s="1591"/>
      <c r="C399" s="771">
        <v>11</v>
      </c>
      <c r="D399" s="554">
        <v>40265027</v>
      </c>
      <c r="E399" s="771" t="s">
        <v>392</v>
      </c>
      <c r="F399" s="771"/>
      <c r="G399" s="771"/>
      <c r="H399" s="691">
        <v>45323</v>
      </c>
      <c r="I399" s="691">
        <v>45627</v>
      </c>
      <c r="J399" s="771">
        <v>0</v>
      </c>
      <c r="K399" s="771"/>
      <c r="L399" s="771"/>
      <c r="M399" s="767" t="s">
        <v>590</v>
      </c>
      <c r="N399" s="680" t="s">
        <v>592</v>
      </c>
      <c r="O399" s="776"/>
    </row>
    <row r="400" spans="1:15" ht="48" thickBot="1" x14ac:dyDescent="0.3">
      <c r="A400" s="1577"/>
      <c r="B400" s="1591"/>
      <c r="C400" s="771">
        <v>12</v>
      </c>
      <c r="D400" s="767" t="s">
        <v>588</v>
      </c>
      <c r="E400" s="771" t="s">
        <v>392</v>
      </c>
      <c r="F400" s="771"/>
      <c r="G400" s="771"/>
      <c r="H400" s="695">
        <v>45323</v>
      </c>
      <c r="I400" s="695">
        <v>45627</v>
      </c>
      <c r="J400" s="771">
        <v>0</v>
      </c>
      <c r="K400" s="771"/>
      <c r="L400" s="771"/>
      <c r="M400" s="767" t="s">
        <v>590</v>
      </c>
      <c r="N400" s="680" t="s">
        <v>700</v>
      </c>
      <c r="O400" s="776"/>
    </row>
    <row r="401" spans="1:15" ht="63.75" thickBot="1" x14ac:dyDescent="0.3">
      <c r="A401" s="1578"/>
      <c r="B401" s="712" t="s">
        <v>591</v>
      </c>
      <c r="C401" s="772">
        <v>13</v>
      </c>
      <c r="D401" s="854" t="s">
        <v>587</v>
      </c>
      <c r="E401" s="772" t="s">
        <v>392</v>
      </c>
      <c r="F401" s="772"/>
      <c r="G401" s="772"/>
      <c r="H401" s="691">
        <v>45323</v>
      </c>
      <c r="I401" s="691">
        <v>45627</v>
      </c>
      <c r="J401" s="772">
        <v>0</v>
      </c>
      <c r="K401" s="772"/>
      <c r="L401" s="772"/>
      <c r="M401" s="773" t="s">
        <v>589</v>
      </c>
      <c r="N401" s="700" t="s">
        <v>631</v>
      </c>
      <c r="O401" s="776"/>
    </row>
    <row r="402" spans="1:15" ht="48" thickBot="1" x14ac:dyDescent="0.3">
      <c r="A402" s="1572" t="s">
        <v>630</v>
      </c>
      <c r="B402" s="1590" t="s">
        <v>6</v>
      </c>
      <c r="C402" s="676">
        <v>1</v>
      </c>
      <c r="D402" s="768" t="s">
        <v>817</v>
      </c>
      <c r="E402" s="676" t="s">
        <v>391</v>
      </c>
      <c r="F402" s="676"/>
      <c r="G402" s="676"/>
      <c r="H402" s="691">
        <v>45444</v>
      </c>
      <c r="I402" s="746">
        <v>45505</v>
      </c>
      <c r="J402" s="676"/>
      <c r="K402" s="676">
        <v>5</v>
      </c>
      <c r="L402" s="676">
        <v>1000</v>
      </c>
      <c r="M402" s="713" t="s">
        <v>638</v>
      </c>
      <c r="N402" s="704" t="s">
        <v>632</v>
      </c>
    </row>
    <row r="403" spans="1:15" ht="48" thickBot="1" x14ac:dyDescent="0.3">
      <c r="A403" s="1577"/>
      <c r="B403" s="1591"/>
      <c r="C403" s="771">
        <v>2</v>
      </c>
      <c r="D403" s="767" t="s">
        <v>818</v>
      </c>
      <c r="E403" s="771" t="s">
        <v>391</v>
      </c>
      <c r="F403" s="771"/>
      <c r="G403" s="771"/>
      <c r="H403" s="695">
        <v>45444</v>
      </c>
      <c r="I403" s="746">
        <v>45505</v>
      </c>
      <c r="J403" s="771"/>
      <c r="K403" s="771">
        <v>5</v>
      </c>
      <c r="L403" s="676">
        <v>1000</v>
      </c>
      <c r="M403" s="714" t="s">
        <v>638</v>
      </c>
      <c r="N403" s="705" t="s">
        <v>632</v>
      </c>
    </row>
    <row r="404" spans="1:15" ht="48" thickBot="1" x14ac:dyDescent="0.3">
      <c r="A404" s="1577"/>
      <c r="B404" s="1591"/>
      <c r="C404" s="771">
        <v>3</v>
      </c>
      <c r="D404" s="767" t="s">
        <v>819</v>
      </c>
      <c r="E404" s="676" t="s">
        <v>391</v>
      </c>
      <c r="F404" s="771"/>
      <c r="G404" s="771"/>
      <c r="H404" s="695">
        <v>45444</v>
      </c>
      <c r="I404" s="746">
        <v>45505</v>
      </c>
      <c r="J404" s="771"/>
      <c r="K404" s="676">
        <v>5</v>
      </c>
      <c r="L404" s="676">
        <v>1000</v>
      </c>
      <c r="M404" s="714" t="s">
        <v>638</v>
      </c>
      <c r="N404" s="705" t="s">
        <v>632</v>
      </c>
    </row>
    <row r="405" spans="1:15" ht="48" thickBot="1" x14ac:dyDescent="0.3">
      <c r="A405" s="1577"/>
      <c r="B405" s="1591"/>
      <c r="C405" s="771">
        <v>4</v>
      </c>
      <c r="D405" s="767" t="s">
        <v>820</v>
      </c>
      <c r="E405" s="771" t="s">
        <v>391</v>
      </c>
      <c r="F405" s="771"/>
      <c r="G405" s="771"/>
      <c r="H405" s="695">
        <v>45444</v>
      </c>
      <c r="I405" s="746">
        <v>45505</v>
      </c>
      <c r="J405" s="771"/>
      <c r="K405" s="676">
        <v>5</v>
      </c>
      <c r="L405" s="676">
        <v>1000</v>
      </c>
      <c r="M405" s="714" t="s">
        <v>638</v>
      </c>
      <c r="N405" s="705" t="s">
        <v>632</v>
      </c>
    </row>
    <row r="406" spans="1:15" ht="48" thickBot="1" x14ac:dyDescent="0.3">
      <c r="A406" s="1577"/>
      <c r="B406" s="1591"/>
      <c r="C406" s="771">
        <v>5</v>
      </c>
      <c r="D406" s="767" t="s">
        <v>821</v>
      </c>
      <c r="E406" s="676" t="s">
        <v>391</v>
      </c>
      <c r="F406" s="771"/>
      <c r="G406" s="771"/>
      <c r="H406" s="695">
        <v>45444</v>
      </c>
      <c r="I406" s="746">
        <v>45505</v>
      </c>
      <c r="J406" s="771"/>
      <c r="K406" s="676">
        <v>5</v>
      </c>
      <c r="L406" s="676">
        <v>1000</v>
      </c>
      <c r="M406" s="714" t="s">
        <v>638</v>
      </c>
      <c r="N406" s="705" t="s">
        <v>632</v>
      </c>
    </row>
    <row r="407" spans="1:15" ht="48" thickBot="1" x14ac:dyDescent="0.3">
      <c r="A407" s="1577"/>
      <c r="B407" s="1591"/>
      <c r="C407" s="771">
        <v>6</v>
      </c>
      <c r="D407" s="767" t="s">
        <v>822</v>
      </c>
      <c r="E407" s="771" t="s">
        <v>391</v>
      </c>
      <c r="F407" s="771"/>
      <c r="G407" s="771"/>
      <c r="H407" s="695">
        <v>45444</v>
      </c>
      <c r="I407" s="746">
        <v>45505</v>
      </c>
      <c r="J407" s="771"/>
      <c r="K407" s="676">
        <v>5</v>
      </c>
      <c r="L407" s="676">
        <v>1000</v>
      </c>
      <c r="M407" s="714" t="s">
        <v>638</v>
      </c>
      <c r="N407" s="705" t="s">
        <v>632</v>
      </c>
    </row>
    <row r="408" spans="1:15" ht="48" thickBot="1" x14ac:dyDescent="0.3">
      <c r="A408" s="1577"/>
      <c r="B408" s="1591"/>
      <c r="C408" s="771">
        <v>7</v>
      </c>
      <c r="D408" s="767" t="s">
        <v>823</v>
      </c>
      <c r="E408" s="676" t="s">
        <v>391</v>
      </c>
      <c r="F408" s="771"/>
      <c r="G408" s="771"/>
      <c r="H408" s="695">
        <v>45444</v>
      </c>
      <c r="I408" s="746">
        <v>45505</v>
      </c>
      <c r="J408" s="771"/>
      <c r="K408" s="771">
        <v>5</v>
      </c>
      <c r="L408" s="771">
        <v>800</v>
      </c>
      <c r="M408" s="714" t="s">
        <v>638</v>
      </c>
      <c r="N408" s="705" t="s">
        <v>633</v>
      </c>
    </row>
    <row r="409" spans="1:15" ht="48" thickBot="1" x14ac:dyDescent="0.3">
      <c r="A409" s="1577"/>
      <c r="B409" s="1591"/>
      <c r="C409" s="771">
        <v>8</v>
      </c>
      <c r="D409" s="767" t="s">
        <v>824</v>
      </c>
      <c r="E409" s="771" t="s">
        <v>391</v>
      </c>
      <c r="F409" s="771"/>
      <c r="G409" s="771"/>
      <c r="H409" s="695">
        <v>45444</v>
      </c>
      <c r="I409" s="746">
        <v>45505</v>
      </c>
      <c r="J409" s="771"/>
      <c r="K409" s="771">
        <v>2</v>
      </c>
      <c r="L409" s="771">
        <v>1000</v>
      </c>
      <c r="M409" s="714" t="s">
        <v>638</v>
      </c>
      <c r="N409" s="705" t="s">
        <v>632</v>
      </c>
    </row>
    <row r="410" spans="1:15" ht="48" thickBot="1" x14ac:dyDescent="0.3">
      <c r="A410" s="1577"/>
      <c r="B410" s="1591"/>
      <c r="C410" s="771">
        <v>9</v>
      </c>
      <c r="D410" s="767" t="s">
        <v>825</v>
      </c>
      <c r="E410" s="676" t="s">
        <v>391</v>
      </c>
      <c r="F410" s="771"/>
      <c r="G410" s="771"/>
      <c r="H410" s="695">
        <v>45444</v>
      </c>
      <c r="I410" s="746">
        <v>45505</v>
      </c>
      <c r="J410" s="771"/>
      <c r="K410" s="771">
        <v>2</v>
      </c>
      <c r="L410" s="771">
        <v>1000</v>
      </c>
      <c r="M410" s="714" t="s">
        <v>638</v>
      </c>
      <c r="N410" s="705" t="s">
        <v>632</v>
      </c>
    </row>
    <row r="411" spans="1:15" ht="48" thickBot="1" x14ac:dyDescent="0.3">
      <c r="A411" s="1577"/>
      <c r="B411" s="1591"/>
      <c r="C411" s="771">
        <v>10</v>
      </c>
      <c r="D411" s="767" t="s">
        <v>826</v>
      </c>
      <c r="E411" s="771" t="s">
        <v>391</v>
      </c>
      <c r="F411" s="771"/>
      <c r="G411" s="771"/>
      <c r="H411" s="695">
        <v>45444</v>
      </c>
      <c r="I411" s="746">
        <v>45505</v>
      </c>
      <c r="J411" s="771"/>
      <c r="K411" s="771">
        <v>2</v>
      </c>
      <c r="L411" s="771">
        <v>630</v>
      </c>
      <c r="M411" s="714" t="s">
        <v>638</v>
      </c>
      <c r="N411" s="705" t="s">
        <v>634</v>
      </c>
    </row>
    <row r="412" spans="1:15" ht="32.25" thickBot="1" x14ac:dyDescent="0.3">
      <c r="A412" s="1577"/>
      <c r="B412" s="1591"/>
      <c r="C412" s="771">
        <v>11</v>
      </c>
      <c r="D412" s="767" t="s">
        <v>827</v>
      </c>
      <c r="E412" s="676" t="s">
        <v>391</v>
      </c>
      <c r="F412" s="771"/>
      <c r="G412" s="771"/>
      <c r="H412" s="695">
        <v>45444</v>
      </c>
      <c r="I412" s="746">
        <v>45505</v>
      </c>
      <c r="J412" s="771"/>
      <c r="K412" s="771">
        <v>5</v>
      </c>
      <c r="L412" s="771">
        <v>1000</v>
      </c>
      <c r="M412" s="714" t="s">
        <v>639</v>
      </c>
      <c r="N412" s="705" t="s">
        <v>632</v>
      </c>
    </row>
    <row r="413" spans="1:15" ht="32.25" thickBot="1" x14ac:dyDescent="0.3">
      <c r="A413" s="1577"/>
      <c r="B413" s="1591"/>
      <c r="C413" s="771">
        <v>12</v>
      </c>
      <c r="D413" s="767" t="s">
        <v>828</v>
      </c>
      <c r="E413" s="771" t="s">
        <v>391</v>
      </c>
      <c r="F413" s="771"/>
      <c r="G413" s="771"/>
      <c r="H413" s="695">
        <v>45444</v>
      </c>
      <c r="I413" s="746">
        <v>45505</v>
      </c>
      <c r="J413" s="771"/>
      <c r="K413" s="771">
        <v>5</v>
      </c>
      <c r="L413" s="771">
        <v>1000</v>
      </c>
      <c r="M413" s="714" t="s">
        <v>639</v>
      </c>
      <c r="N413" s="705" t="s">
        <v>632</v>
      </c>
    </row>
    <row r="414" spans="1:15" ht="32.25" thickBot="1" x14ac:dyDescent="0.3">
      <c r="A414" s="1577"/>
      <c r="B414" s="1591"/>
      <c r="C414" s="771">
        <v>13</v>
      </c>
      <c r="D414" s="767" t="s">
        <v>829</v>
      </c>
      <c r="E414" s="676" t="s">
        <v>391</v>
      </c>
      <c r="F414" s="771"/>
      <c r="G414" s="771"/>
      <c r="H414" s="695">
        <v>45444</v>
      </c>
      <c r="I414" s="746">
        <v>45505</v>
      </c>
      <c r="J414" s="771"/>
      <c r="K414" s="771">
        <v>5</v>
      </c>
      <c r="L414" s="771">
        <v>1000</v>
      </c>
      <c r="M414" s="714" t="s">
        <v>639</v>
      </c>
      <c r="N414" s="705" t="s">
        <v>632</v>
      </c>
    </row>
    <row r="415" spans="1:15" ht="32.25" thickBot="1" x14ac:dyDescent="0.3">
      <c r="A415" s="1577"/>
      <c r="B415" s="1591"/>
      <c r="C415" s="771">
        <v>14</v>
      </c>
      <c r="D415" s="767" t="s">
        <v>830</v>
      </c>
      <c r="E415" s="771" t="s">
        <v>391</v>
      </c>
      <c r="F415" s="771"/>
      <c r="G415" s="771"/>
      <c r="H415" s="695">
        <v>45444</v>
      </c>
      <c r="I415" s="746">
        <v>45505</v>
      </c>
      <c r="J415" s="771"/>
      <c r="K415" s="771">
        <v>5</v>
      </c>
      <c r="L415" s="771">
        <v>1000</v>
      </c>
      <c r="M415" s="714" t="s">
        <v>639</v>
      </c>
      <c r="N415" s="705" t="s">
        <v>632</v>
      </c>
    </row>
    <row r="416" spans="1:15" ht="32.25" thickBot="1" x14ac:dyDescent="0.3">
      <c r="A416" s="1577"/>
      <c r="B416" s="1591"/>
      <c r="C416" s="771">
        <v>15</v>
      </c>
      <c r="D416" s="767" t="s">
        <v>831</v>
      </c>
      <c r="E416" s="676" t="s">
        <v>391</v>
      </c>
      <c r="F416" s="771"/>
      <c r="G416" s="771"/>
      <c r="H416" s="695">
        <v>45444</v>
      </c>
      <c r="I416" s="746">
        <v>45505</v>
      </c>
      <c r="J416" s="771"/>
      <c r="K416" s="771">
        <v>5</v>
      </c>
      <c r="L416" s="771">
        <v>2000</v>
      </c>
      <c r="M416" s="714" t="s">
        <v>639</v>
      </c>
      <c r="N416" s="705" t="s">
        <v>635</v>
      </c>
    </row>
    <row r="417" spans="1:14" ht="32.25" thickBot="1" x14ac:dyDescent="0.3">
      <c r="A417" s="1577"/>
      <c r="B417" s="1591"/>
      <c r="C417" s="771">
        <v>16</v>
      </c>
      <c r="D417" s="767" t="s">
        <v>832</v>
      </c>
      <c r="E417" s="771" t="s">
        <v>391</v>
      </c>
      <c r="F417" s="771"/>
      <c r="G417" s="771"/>
      <c r="H417" s="695">
        <v>45444</v>
      </c>
      <c r="I417" s="746">
        <v>45505</v>
      </c>
      <c r="J417" s="771"/>
      <c r="K417" s="771"/>
      <c r="L417" s="771"/>
      <c r="M417" s="714" t="s">
        <v>639</v>
      </c>
      <c r="N417" s="705" t="s">
        <v>632</v>
      </c>
    </row>
    <row r="418" spans="1:14" ht="32.25" thickBot="1" x14ac:dyDescent="0.3">
      <c r="A418" s="1577"/>
      <c r="B418" s="1591"/>
      <c r="C418" s="771">
        <v>17</v>
      </c>
      <c r="D418" s="767" t="s">
        <v>833</v>
      </c>
      <c r="E418" s="676" t="s">
        <v>391</v>
      </c>
      <c r="F418" s="771"/>
      <c r="G418" s="771"/>
      <c r="H418" s="695">
        <v>45444</v>
      </c>
      <c r="I418" s="746">
        <v>45505</v>
      </c>
      <c r="J418" s="771"/>
      <c r="K418" s="771"/>
      <c r="L418" s="771"/>
      <c r="M418" s="714" t="s">
        <v>639</v>
      </c>
      <c r="N418" s="705" t="s">
        <v>632</v>
      </c>
    </row>
    <row r="419" spans="1:14" ht="32.25" thickBot="1" x14ac:dyDescent="0.3">
      <c r="A419" s="1577"/>
      <c r="B419" s="1591"/>
      <c r="C419" s="771">
        <v>18</v>
      </c>
      <c r="D419" s="767" t="s">
        <v>834</v>
      </c>
      <c r="E419" s="771" t="s">
        <v>391</v>
      </c>
      <c r="F419" s="771"/>
      <c r="G419" s="771"/>
      <c r="H419" s="695">
        <v>45444</v>
      </c>
      <c r="I419" s="746">
        <v>45505</v>
      </c>
      <c r="J419" s="771"/>
      <c r="K419" s="771"/>
      <c r="L419" s="771"/>
      <c r="M419" s="714" t="s">
        <v>639</v>
      </c>
      <c r="N419" s="705" t="s">
        <v>632</v>
      </c>
    </row>
    <row r="420" spans="1:14" ht="32.25" thickBot="1" x14ac:dyDescent="0.3">
      <c r="A420" s="1577"/>
      <c r="B420" s="1591"/>
      <c r="C420" s="771">
        <v>19</v>
      </c>
      <c r="D420" s="767" t="s">
        <v>835</v>
      </c>
      <c r="E420" s="676" t="s">
        <v>391</v>
      </c>
      <c r="F420" s="771"/>
      <c r="G420" s="771"/>
      <c r="H420" s="695">
        <v>45444</v>
      </c>
      <c r="I420" s="746">
        <v>45505</v>
      </c>
      <c r="J420" s="771"/>
      <c r="K420" s="771"/>
      <c r="L420" s="771"/>
      <c r="M420" s="714" t="s">
        <v>639</v>
      </c>
      <c r="N420" s="705" t="s">
        <v>632</v>
      </c>
    </row>
    <row r="421" spans="1:14" ht="32.25" thickBot="1" x14ac:dyDescent="0.3">
      <c r="A421" s="1577"/>
      <c r="B421" s="1591"/>
      <c r="C421" s="771">
        <v>20</v>
      </c>
      <c r="D421" s="767" t="s">
        <v>836</v>
      </c>
      <c r="E421" s="771" t="s">
        <v>391</v>
      </c>
      <c r="F421" s="771"/>
      <c r="G421" s="771"/>
      <c r="H421" s="695">
        <v>45444</v>
      </c>
      <c r="I421" s="746">
        <v>45505</v>
      </c>
      <c r="J421" s="771"/>
      <c r="K421" s="771"/>
      <c r="L421" s="771"/>
      <c r="M421" s="714" t="s">
        <v>639</v>
      </c>
      <c r="N421" s="705" t="s">
        <v>632</v>
      </c>
    </row>
    <row r="422" spans="1:14" ht="32.25" thickBot="1" x14ac:dyDescent="0.3">
      <c r="A422" s="1577"/>
      <c r="B422" s="1591"/>
      <c r="C422" s="771">
        <v>21</v>
      </c>
      <c r="D422" s="767" t="s">
        <v>837</v>
      </c>
      <c r="E422" s="676" t="s">
        <v>391</v>
      </c>
      <c r="F422" s="771"/>
      <c r="G422" s="771"/>
      <c r="H422" s="695">
        <v>45444</v>
      </c>
      <c r="I422" s="746">
        <v>45505</v>
      </c>
      <c r="J422" s="771"/>
      <c r="K422" s="771"/>
      <c r="L422" s="771"/>
      <c r="M422" s="714" t="s">
        <v>639</v>
      </c>
      <c r="N422" s="705" t="s">
        <v>632</v>
      </c>
    </row>
    <row r="423" spans="1:14" ht="32.25" thickBot="1" x14ac:dyDescent="0.3">
      <c r="A423" s="1577"/>
      <c r="B423" s="1591"/>
      <c r="C423" s="771">
        <v>22</v>
      </c>
      <c r="D423" s="767" t="s">
        <v>838</v>
      </c>
      <c r="E423" s="771" t="s">
        <v>391</v>
      </c>
      <c r="F423" s="771"/>
      <c r="G423" s="771"/>
      <c r="H423" s="695">
        <v>45444</v>
      </c>
      <c r="I423" s="746">
        <v>45505</v>
      </c>
      <c r="J423" s="771"/>
      <c r="K423" s="771">
        <v>2</v>
      </c>
      <c r="L423" s="771">
        <v>630</v>
      </c>
      <c r="M423" s="714" t="s">
        <v>640</v>
      </c>
      <c r="N423" s="705" t="s">
        <v>634</v>
      </c>
    </row>
    <row r="424" spans="1:14" ht="32.25" thickBot="1" x14ac:dyDescent="0.3">
      <c r="A424" s="1577"/>
      <c r="B424" s="1591"/>
      <c r="C424" s="771">
        <v>23</v>
      </c>
      <c r="D424" s="767" t="s">
        <v>839</v>
      </c>
      <c r="E424" s="676" t="s">
        <v>391</v>
      </c>
      <c r="F424" s="771"/>
      <c r="G424" s="771"/>
      <c r="H424" s="695">
        <v>45444</v>
      </c>
      <c r="I424" s="746">
        <v>45505</v>
      </c>
      <c r="J424" s="771"/>
      <c r="K424" s="771">
        <v>2</v>
      </c>
      <c r="L424" s="771">
        <v>630</v>
      </c>
      <c r="M424" s="714" t="s">
        <v>640</v>
      </c>
      <c r="N424" s="705" t="s">
        <v>634</v>
      </c>
    </row>
    <row r="425" spans="1:14" ht="48" thickBot="1" x14ac:dyDescent="0.3">
      <c r="A425" s="1577"/>
      <c r="B425" s="1591"/>
      <c r="C425" s="771">
        <v>24</v>
      </c>
      <c r="D425" s="767" t="s">
        <v>840</v>
      </c>
      <c r="E425" s="771" t="s">
        <v>391</v>
      </c>
      <c r="F425" s="771"/>
      <c r="G425" s="771"/>
      <c r="H425" s="695">
        <v>45444</v>
      </c>
      <c r="I425" s="746">
        <v>45505</v>
      </c>
      <c r="J425" s="771"/>
      <c r="K425" s="771">
        <v>2</v>
      </c>
      <c r="L425" s="771">
        <v>1000</v>
      </c>
      <c r="M425" s="714" t="s">
        <v>641</v>
      </c>
      <c r="N425" s="705" t="s">
        <v>632</v>
      </c>
    </row>
    <row r="426" spans="1:14" ht="48" thickBot="1" x14ac:dyDescent="0.3">
      <c r="A426" s="1577"/>
      <c r="B426" s="1591"/>
      <c r="C426" s="771">
        <v>25</v>
      </c>
      <c r="D426" s="767" t="s">
        <v>841</v>
      </c>
      <c r="E426" s="676" t="s">
        <v>391</v>
      </c>
      <c r="F426" s="771"/>
      <c r="G426" s="771"/>
      <c r="H426" s="695">
        <v>45444</v>
      </c>
      <c r="I426" s="746">
        <v>45505</v>
      </c>
      <c r="J426" s="771"/>
      <c r="K426" s="776">
        <v>5</v>
      </c>
      <c r="L426" s="771">
        <v>1020</v>
      </c>
      <c r="M426" s="714" t="s">
        <v>641</v>
      </c>
      <c r="N426" s="705" t="s">
        <v>636</v>
      </c>
    </row>
    <row r="427" spans="1:14" ht="48" thickBot="1" x14ac:dyDescent="0.3">
      <c r="A427" s="1577"/>
      <c r="B427" s="1591"/>
      <c r="C427" s="771">
        <v>26</v>
      </c>
      <c r="D427" s="767" t="s">
        <v>842</v>
      </c>
      <c r="E427" s="771" t="s">
        <v>391</v>
      </c>
      <c r="F427" s="771"/>
      <c r="G427" s="771"/>
      <c r="H427" s="695">
        <v>45444</v>
      </c>
      <c r="I427" s="746">
        <v>45505</v>
      </c>
      <c r="J427" s="771"/>
      <c r="K427" s="771">
        <v>5</v>
      </c>
      <c r="L427" s="771">
        <v>1020</v>
      </c>
      <c r="M427" s="714" t="s">
        <v>641</v>
      </c>
      <c r="N427" s="705" t="s">
        <v>636</v>
      </c>
    </row>
    <row r="428" spans="1:14" ht="48" thickBot="1" x14ac:dyDescent="0.3">
      <c r="A428" s="1577"/>
      <c r="B428" s="1591"/>
      <c r="C428" s="771">
        <v>27</v>
      </c>
      <c r="D428" s="767" t="s">
        <v>843</v>
      </c>
      <c r="E428" s="676" t="s">
        <v>391</v>
      </c>
      <c r="F428" s="771"/>
      <c r="G428" s="771"/>
      <c r="H428" s="695">
        <v>45444</v>
      </c>
      <c r="I428" s="746">
        <v>45505</v>
      </c>
      <c r="J428" s="771"/>
      <c r="K428" s="771">
        <v>5</v>
      </c>
      <c r="L428" s="771">
        <v>1020</v>
      </c>
      <c r="M428" s="714" t="s">
        <v>641</v>
      </c>
      <c r="N428" s="705" t="s">
        <v>636</v>
      </c>
    </row>
    <row r="429" spans="1:14" ht="48" thickBot="1" x14ac:dyDescent="0.3">
      <c r="A429" s="1577"/>
      <c r="B429" s="1591"/>
      <c r="C429" s="771">
        <v>28</v>
      </c>
      <c r="D429" s="767" t="s">
        <v>844</v>
      </c>
      <c r="E429" s="771" t="s">
        <v>391</v>
      </c>
      <c r="F429" s="771"/>
      <c r="G429" s="771"/>
      <c r="H429" s="695">
        <v>45444</v>
      </c>
      <c r="I429" s="746">
        <v>45505</v>
      </c>
      <c r="J429" s="771"/>
      <c r="K429" s="771">
        <v>5</v>
      </c>
      <c r="L429" s="771">
        <v>1020</v>
      </c>
      <c r="M429" s="714" t="s">
        <v>641</v>
      </c>
      <c r="N429" s="705" t="s">
        <v>632</v>
      </c>
    </row>
    <row r="430" spans="1:14" ht="48" thickBot="1" x14ac:dyDescent="0.3">
      <c r="A430" s="1577"/>
      <c r="B430" s="1591"/>
      <c r="C430" s="771">
        <v>29</v>
      </c>
      <c r="D430" s="767" t="s">
        <v>845</v>
      </c>
      <c r="E430" s="676" t="s">
        <v>391</v>
      </c>
      <c r="F430" s="771"/>
      <c r="G430" s="771"/>
      <c r="H430" s="695">
        <v>45444</v>
      </c>
      <c r="I430" s="746">
        <v>45505</v>
      </c>
      <c r="J430" s="771"/>
      <c r="K430" s="771">
        <v>5</v>
      </c>
      <c r="L430" s="771">
        <v>1020</v>
      </c>
      <c r="M430" s="714" t="s">
        <v>641</v>
      </c>
      <c r="N430" s="705" t="s">
        <v>636</v>
      </c>
    </row>
    <row r="431" spans="1:14" ht="48" thickBot="1" x14ac:dyDescent="0.3">
      <c r="A431" s="1577"/>
      <c r="B431" s="1591"/>
      <c r="C431" s="771">
        <v>30</v>
      </c>
      <c r="D431" s="767" t="s">
        <v>846</v>
      </c>
      <c r="E431" s="771" t="s">
        <v>391</v>
      </c>
      <c r="F431" s="771"/>
      <c r="G431" s="771"/>
      <c r="H431" s="695">
        <v>45444</v>
      </c>
      <c r="I431" s="746">
        <v>45505</v>
      </c>
      <c r="J431" s="771"/>
      <c r="K431" s="771">
        <v>5</v>
      </c>
      <c r="L431" s="771">
        <v>1020</v>
      </c>
      <c r="M431" s="714" t="s">
        <v>641</v>
      </c>
      <c r="N431" s="705" t="s">
        <v>636</v>
      </c>
    </row>
    <row r="432" spans="1:14" ht="48" thickBot="1" x14ac:dyDescent="0.3">
      <c r="A432" s="1577"/>
      <c r="B432" s="1591"/>
      <c r="C432" s="771">
        <v>31</v>
      </c>
      <c r="D432" s="767" t="s">
        <v>847</v>
      </c>
      <c r="E432" s="676" t="s">
        <v>391</v>
      </c>
      <c r="F432" s="771"/>
      <c r="G432" s="771"/>
      <c r="H432" s="695">
        <v>45444</v>
      </c>
      <c r="I432" s="746">
        <v>45505</v>
      </c>
      <c r="J432" s="771"/>
      <c r="K432" s="771">
        <v>5</v>
      </c>
      <c r="L432" s="771">
        <v>1020</v>
      </c>
      <c r="M432" s="714" t="s">
        <v>641</v>
      </c>
      <c r="N432" s="705" t="s">
        <v>636</v>
      </c>
    </row>
    <row r="433" spans="1:14" ht="48" thickBot="1" x14ac:dyDescent="0.3">
      <c r="A433" s="1577"/>
      <c r="B433" s="1591"/>
      <c r="C433" s="771">
        <v>32</v>
      </c>
      <c r="D433" s="767" t="s">
        <v>848</v>
      </c>
      <c r="E433" s="771" t="s">
        <v>391</v>
      </c>
      <c r="F433" s="771"/>
      <c r="G433" s="771"/>
      <c r="H433" s="695">
        <v>45444</v>
      </c>
      <c r="I433" s="746">
        <v>45505</v>
      </c>
      <c r="J433" s="771"/>
      <c r="K433" s="771">
        <v>2</v>
      </c>
      <c r="L433" s="771">
        <v>1000</v>
      </c>
      <c r="M433" s="714" t="s">
        <v>641</v>
      </c>
      <c r="N433" s="705" t="s">
        <v>632</v>
      </c>
    </row>
    <row r="434" spans="1:14" ht="48" thickBot="1" x14ac:dyDescent="0.3">
      <c r="A434" s="1577"/>
      <c r="B434" s="1591"/>
      <c r="C434" s="771">
        <v>33</v>
      </c>
      <c r="D434" s="767" t="s">
        <v>849</v>
      </c>
      <c r="E434" s="676" t="s">
        <v>391</v>
      </c>
      <c r="F434" s="771"/>
      <c r="G434" s="771"/>
      <c r="H434" s="695">
        <v>45444</v>
      </c>
      <c r="I434" s="746">
        <v>45505</v>
      </c>
      <c r="J434" s="771"/>
      <c r="K434" s="771">
        <v>5</v>
      </c>
      <c r="L434" s="771">
        <v>1020</v>
      </c>
      <c r="M434" s="714" t="s">
        <v>641</v>
      </c>
      <c r="N434" s="705" t="s">
        <v>636</v>
      </c>
    </row>
    <row r="435" spans="1:14" ht="48" thickBot="1" x14ac:dyDescent="0.3">
      <c r="A435" s="1577"/>
      <c r="B435" s="1591"/>
      <c r="C435" s="771">
        <v>34</v>
      </c>
      <c r="D435" s="767" t="s">
        <v>850</v>
      </c>
      <c r="E435" s="771" t="s">
        <v>391</v>
      </c>
      <c r="F435" s="771"/>
      <c r="G435" s="771"/>
      <c r="H435" s="695">
        <v>45444</v>
      </c>
      <c r="I435" s="746">
        <v>45505</v>
      </c>
      <c r="J435" s="771"/>
      <c r="K435" s="771">
        <v>5</v>
      </c>
      <c r="L435" s="771">
        <v>1020</v>
      </c>
      <c r="M435" s="714" t="s">
        <v>641</v>
      </c>
      <c r="N435" s="705" t="s">
        <v>636</v>
      </c>
    </row>
    <row r="436" spans="1:14" ht="48" thickBot="1" x14ac:dyDescent="0.3">
      <c r="A436" s="1577"/>
      <c r="B436" s="1591"/>
      <c r="C436" s="771">
        <v>35</v>
      </c>
      <c r="D436" s="767" t="s">
        <v>851</v>
      </c>
      <c r="E436" s="676" t="s">
        <v>391</v>
      </c>
      <c r="F436" s="771"/>
      <c r="G436" s="771"/>
      <c r="H436" s="695">
        <v>45444</v>
      </c>
      <c r="I436" s="746">
        <v>45505</v>
      </c>
      <c r="J436" s="771"/>
      <c r="K436" s="771">
        <v>5</v>
      </c>
      <c r="L436" s="771">
        <v>1020</v>
      </c>
      <c r="M436" s="714" t="s">
        <v>641</v>
      </c>
      <c r="N436" s="705" t="s">
        <v>636</v>
      </c>
    </row>
    <row r="437" spans="1:14" ht="48" thickBot="1" x14ac:dyDescent="0.3">
      <c r="A437" s="1577"/>
      <c r="B437" s="1591"/>
      <c r="C437" s="771">
        <v>36</v>
      </c>
      <c r="D437" s="767" t="s">
        <v>852</v>
      </c>
      <c r="E437" s="771" t="s">
        <v>391</v>
      </c>
      <c r="F437" s="771"/>
      <c r="G437" s="771"/>
      <c r="H437" s="695">
        <v>45444</v>
      </c>
      <c r="I437" s="746">
        <v>45505</v>
      </c>
      <c r="J437" s="771"/>
      <c r="K437" s="771">
        <v>2</v>
      </c>
      <c r="L437" s="771">
        <v>1000</v>
      </c>
      <c r="M437" s="714" t="s">
        <v>641</v>
      </c>
      <c r="N437" s="705" t="s">
        <v>632</v>
      </c>
    </row>
    <row r="438" spans="1:14" ht="48" thickBot="1" x14ac:dyDescent="0.3">
      <c r="A438" s="1577"/>
      <c r="B438" s="1591"/>
      <c r="C438" s="771">
        <v>37</v>
      </c>
      <c r="D438" s="767" t="s">
        <v>853</v>
      </c>
      <c r="E438" s="676" t="s">
        <v>391</v>
      </c>
      <c r="F438" s="771"/>
      <c r="G438" s="771"/>
      <c r="H438" s="695">
        <v>45444</v>
      </c>
      <c r="I438" s="746">
        <v>45505</v>
      </c>
      <c r="J438" s="771"/>
      <c r="K438" s="771">
        <v>6</v>
      </c>
      <c r="L438" s="771">
        <v>2000</v>
      </c>
      <c r="M438" s="714" t="s">
        <v>641</v>
      </c>
      <c r="N438" s="705" t="s">
        <v>635</v>
      </c>
    </row>
    <row r="439" spans="1:14" ht="63.75" thickBot="1" x14ac:dyDescent="0.3">
      <c r="A439" s="1577"/>
      <c r="B439" s="1591"/>
      <c r="C439" s="771">
        <v>38</v>
      </c>
      <c r="D439" s="715" t="s">
        <v>702</v>
      </c>
      <c r="E439" s="771" t="s">
        <v>391</v>
      </c>
      <c r="F439" s="771"/>
      <c r="G439" s="771"/>
      <c r="H439" s="695">
        <v>45444</v>
      </c>
      <c r="I439" s="746">
        <v>45505</v>
      </c>
      <c r="J439" s="771"/>
      <c r="K439" s="771">
        <v>2</v>
      </c>
      <c r="L439" s="771">
        <v>400</v>
      </c>
      <c r="M439" s="714" t="s">
        <v>642</v>
      </c>
      <c r="N439" s="705" t="s">
        <v>637</v>
      </c>
    </row>
    <row r="440" spans="1:14" ht="63.75" thickBot="1" x14ac:dyDescent="0.3">
      <c r="A440" s="1577"/>
      <c r="B440" s="1591"/>
      <c r="C440" s="771">
        <v>39</v>
      </c>
      <c r="D440" s="715" t="s">
        <v>703</v>
      </c>
      <c r="E440" s="676" t="s">
        <v>391</v>
      </c>
      <c r="F440" s="771"/>
      <c r="G440" s="771"/>
      <c r="H440" s="695">
        <v>45444</v>
      </c>
      <c r="I440" s="746">
        <v>45505</v>
      </c>
      <c r="J440" s="771"/>
      <c r="K440" s="771">
        <v>2</v>
      </c>
      <c r="L440" s="771">
        <v>400</v>
      </c>
      <c r="M440" s="714" t="s">
        <v>642</v>
      </c>
      <c r="N440" s="705" t="s">
        <v>637</v>
      </c>
    </row>
    <row r="441" spans="1:14" ht="63.75" thickBot="1" x14ac:dyDescent="0.3">
      <c r="A441" s="1577"/>
      <c r="B441" s="1591"/>
      <c r="C441" s="771">
        <v>40</v>
      </c>
      <c r="D441" s="715" t="s">
        <v>704</v>
      </c>
      <c r="E441" s="771" t="s">
        <v>391</v>
      </c>
      <c r="F441" s="771"/>
      <c r="G441" s="771"/>
      <c r="H441" s="695">
        <v>45444</v>
      </c>
      <c r="I441" s="746">
        <v>45505</v>
      </c>
      <c r="J441" s="771"/>
      <c r="K441" s="771">
        <v>2</v>
      </c>
      <c r="L441" s="771">
        <v>400</v>
      </c>
      <c r="M441" s="714" t="s">
        <v>643</v>
      </c>
      <c r="N441" s="705" t="s">
        <v>637</v>
      </c>
    </row>
    <row r="442" spans="1:14" ht="63.75" thickBot="1" x14ac:dyDescent="0.3">
      <c r="A442" s="1578"/>
      <c r="B442" s="1592"/>
      <c r="C442" s="772">
        <v>41</v>
      </c>
      <c r="D442" s="716" t="s">
        <v>705</v>
      </c>
      <c r="E442" s="676" t="s">
        <v>391</v>
      </c>
      <c r="F442" s="772"/>
      <c r="G442" s="772"/>
      <c r="H442" s="699">
        <v>45444</v>
      </c>
      <c r="I442" s="746">
        <v>45505</v>
      </c>
      <c r="J442" s="772"/>
      <c r="K442" s="771">
        <v>2</v>
      </c>
      <c r="L442" s="771">
        <v>400</v>
      </c>
      <c r="M442" s="717" t="s">
        <v>643</v>
      </c>
      <c r="N442" s="711" t="s">
        <v>637</v>
      </c>
    </row>
    <row r="443" spans="1:14" ht="48" hidden="1" thickBot="1" x14ac:dyDescent="0.3">
      <c r="A443" s="1564" t="s">
        <v>664</v>
      </c>
      <c r="B443" s="1590" t="s">
        <v>665</v>
      </c>
      <c r="C443" s="676">
        <v>1</v>
      </c>
      <c r="D443" s="768" t="s">
        <v>644</v>
      </c>
      <c r="E443" s="676" t="s">
        <v>392</v>
      </c>
      <c r="F443" s="676"/>
      <c r="G443" s="676"/>
      <c r="H443" s="676"/>
      <c r="I443" s="676"/>
      <c r="J443" s="676"/>
      <c r="K443" s="676"/>
      <c r="L443" s="676"/>
      <c r="M443" s="718" t="s">
        <v>661</v>
      </c>
      <c r="N443" s="704" t="s">
        <v>668</v>
      </c>
    </row>
    <row r="444" spans="1:14" ht="48" hidden="1" thickBot="1" x14ac:dyDescent="0.3">
      <c r="A444" s="1565"/>
      <c r="B444" s="1591"/>
      <c r="C444" s="771">
        <v>2</v>
      </c>
      <c r="D444" s="767" t="s">
        <v>645</v>
      </c>
      <c r="E444" s="771" t="s">
        <v>392</v>
      </c>
      <c r="F444" s="771"/>
      <c r="G444" s="771"/>
      <c r="H444" s="771"/>
      <c r="I444" s="771"/>
      <c r="J444" s="771"/>
      <c r="K444" s="771"/>
      <c r="L444" s="771"/>
      <c r="M444" s="719" t="s">
        <v>661</v>
      </c>
      <c r="N444" s="705" t="s">
        <v>668</v>
      </c>
    </row>
    <row r="445" spans="1:14" ht="48" hidden="1" thickBot="1" x14ac:dyDescent="0.3">
      <c r="A445" s="1565"/>
      <c r="B445" s="1591"/>
      <c r="C445" s="771">
        <v>3</v>
      </c>
      <c r="D445" s="767" t="s">
        <v>646</v>
      </c>
      <c r="E445" s="771" t="s">
        <v>392</v>
      </c>
      <c r="F445" s="771"/>
      <c r="G445" s="771"/>
      <c r="H445" s="771"/>
      <c r="I445" s="771"/>
      <c r="J445" s="771"/>
      <c r="K445" s="771"/>
      <c r="L445" s="771"/>
      <c r="M445" s="719" t="s">
        <v>661</v>
      </c>
      <c r="N445" s="705" t="s">
        <v>669</v>
      </c>
    </row>
    <row r="446" spans="1:14" ht="48" hidden="1" thickBot="1" x14ac:dyDescent="0.3">
      <c r="A446" s="1565"/>
      <c r="B446" s="1591"/>
      <c r="C446" s="771">
        <v>4</v>
      </c>
      <c r="D446" s="767" t="s">
        <v>647</v>
      </c>
      <c r="E446" s="771" t="s">
        <v>392</v>
      </c>
      <c r="F446" s="771"/>
      <c r="G446" s="771"/>
      <c r="H446" s="771"/>
      <c r="I446" s="771"/>
      <c r="J446" s="771"/>
      <c r="K446" s="771"/>
      <c r="L446" s="771"/>
      <c r="M446" s="719" t="s">
        <v>661</v>
      </c>
      <c r="N446" s="705" t="s">
        <v>670</v>
      </c>
    </row>
    <row r="447" spans="1:14" ht="48" hidden="1" thickBot="1" x14ac:dyDescent="0.3">
      <c r="A447" s="1565"/>
      <c r="B447" s="1591"/>
      <c r="C447" s="771">
        <v>5</v>
      </c>
      <c r="D447" s="767" t="s">
        <v>648</v>
      </c>
      <c r="E447" s="771" t="s">
        <v>392</v>
      </c>
      <c r="F447" s="771"/>
      <c r="G447" s="771"/>
      <c r="H447" s="771"/>
      <c r="I447" s="771"/>
      <c r="J447" s="771"/>
      <c r="K447" s="771"/>
      <c r="L447" s="771"/>
      <c r="M447" s="719" t="s">
        <v>661</v>
      </c>
      <c r="N447" s="705" t="s">
        <v>670</v>
      </c>
    </row>
    <row r="448" spans="1:14" ht="48" hidden="1" thickBot="1" x14ac:dyDescent="0.3">
      <c r="A448" s="1565"/>
      <c r="B448" s="1591"/>
      <c r="C448" s="771">
        <v>6</v>
      </c>
      <c r="D448" s="767">
        <v>4000077</v>
      </c>
      <c r="E448" s="771" t="s">
        <v>392</v>
      </c>
      <c r="F448" s="771"/>
      <c r="G448" s="771"/>
      <c r="H448" s="771"/>
      <c r="I448" s="771"/>
      <c r="J448" s="771"/>
      <c r="K448" s="771"/>
      <c r="L448" s="771"/>
      <c r="M448" s="719" t="s">
        <v>661</v>
      </c>
      <c r="N448" s="680"/>
    </row>
    <row r="449" spans="1:14" ht="48" hidden="1" thickBot="1" x14ac:dyDescent="0.3">
      <c r="A449" s="1565"/>
      <c r="B449" s="1591"/>
      <c r="C449" s="771">
        <v>7</v>
      </c>
      <c r="D449" s="767">
        <v>4000078</v>
      </c>
      <c r="E449" s="771" t="s">
        <v>392</v>
      </c>
      <c r="F449" s="771"/>
      <c r="G449" s="771"/>
      <c r="H449" s="771"/>
      <c r="I449" s="771"/>
      <c r="J449" s="771"/>
      <c r="K449" s="771"/>
      <c r="L449" s="771"/>
      <c r="M449" s="719" t="s">
        <v>661</v>
      </c>
      <c r="N449" s="680"/>
    </row>
    <row r="450" spans="1:14" ht="63.75" hidden="1" thickBot="1" x14ac:dyDescent="0.3">
      <c r="A450" s="1565"/>
      <c r="B450" s="1591" t="s">
        <v>666</v>
      </c>
      <c r="C450" s="771">
        <v>8</v>
      </c>
      <c r="D450" s="767" t="s">
        <v>649</v>
      </c>
      <c r="E450" s="771" t="s">
        <v>392</v>
      </c>
      <c r="F450" s="771"/>
      <c r="G450" s="771"/>
      <c r="H450" s="771"/>
      <c r="I450" s="771"/>
      <c r="J450" s="771"/>
      <c r="K450" s="771"/>
      <c r="L450" s="771"/>
      <c r="M450" s="719" t="s">
        <v>662</v>
      </c>
      <c r="N450" s="705" t="s">
        <v>670</v>
      </c>
    </row>
    <row r="451" spans="1:14" ht="63.75" hidden="1" thickBot="1" x14ac:dyDescent="0.3">
      <c r="A451" s="1565"/>
      <c r="B451" s="1591"/>
      <c r="C451" s="771">
        <v>9</v>
      </c>
      <c r="D451" s="767" t="s">
        <v>650</v>
      </c>
      <c r="E451" s="771" t="s">
        <v>392</v>
      </c>
      <c r="F451" s="771"/>
      <c r="G451" s="771"/>
      <c r="H451" s="771"/>
      <c r="I451" s="771"/>
      <c r="J451" s="771"/>
      <c r="K451" s="771"/>
      <c r="L451" s="771"/>
      <c r="M451" s="719" t="s">
        <v>662</v>
      </c>
      <c r="N451" s="705" t="s">
        <v>670</v>
      </c>
    </row>
    <row r="452" spans="1:14" ht="63.75" hidden="1" thickBot="1" x14ac:dyDescent="0.3">
      <c r="A452" s="1565"/>
      <c r="B452" s="1591"/>
      <c r="C452" s="771">
        <v>10</v>
      </c>
      <c r="D452" s="767" t="s">
        <v>651</v>
      </c>
      <c r="E452" s="771" t="s">
        <v>392</v>
      </c>
      <c r="F452" s="771"/>
      <c r="G452" s="771"/>
      <c r="H452" s="771"/>
      <c r="I452" s="771"/>
      <c r="J452" s="771"/>
      <c r="K452" s="771"/>
      <c r="L452" s="771"/>
      <c r="M452" s="719" t="s">
        <v>662</v>
      </c>
      <c r="N452" s="705" t="s">
        <v>670</v>
      </c>
    </row>
    <row r="453" spans="1:14" ht="63.75" hidden="1" thickBot="1" x14ac:dyDescent="0.3">
      <c r="A453" s="1565"/>
      <c r="B453" s="1591"/>
      <c r="C453" s="771">
        <v>11</v>
      </c>
      <c r="D453" s="767" t="s">
        <v>652</v>
      </c>
      <c r="E453" s="771" t="s">
        <v>392</v>
      </c>
      <c r="F453" s="771"/>
      <c r="G453" s="771"/>
      <c r="H453" s="771"/>
      <c r="I453" s="771"/>
      <c r="J453" s="771"/>
      <c r="K453" s="771"/>
      <c r="L453" s="771"/>
      <c r="M453" s="719" t="s">
        <v>662</v>
      </c>
      <c r="N453" s="705" t="s">
        <v>670</v>
      </c>
    </row>
    <row r="454" spans="1:14" ht="63.75" hidden="1" thickBot="1" x14ac:dyDescent="0.3">
      <c r="A454" s="1565"/>
      <c r="B454" s="1591"/>
      <c r="C454" s="771">
        <v>12</v>
      </c>
      <c r="D454" s="767" t="s">
        <v>653</v>
      </c>
      <c r="E454" s="771" t="s">
        <v>392</v>
      </c>
      <c r="F454" s="771"/>
      <c r="G454" s="771"/>
      <c r="H454" s="771"/>
      <c r="I454" s="771"/>
      <c r="J454" s="771"/>
      <c r="K454" s="771"/>
      <c r="L454" s="771"/>
      <c r="M454" s="719" t="s">
        <v>662</v>
      </c>
      <c r="N454" s="705" t="s">
        <v>670</v>
      </c>
    </row>
    <row r="455" spans="1:14" ht="63.75" hidden="1" thickBot="1" x14ac:dyDescent="0.3">
      <c r="A455" s="1565"/>
      <c r="B455" s="1591"/>
      <c r="C455" s="771">
        <v>13</v>
      </c>
      <c r="D455" s="767" t="s">
        <v>654</v>
      </c>
      <c r="E455" s="771" t="s">
        <v>392</v>
      </c>
      <c r="F455" s="771"/>
      <c r="G455" s="771"/>
      <c r="H455" s="771"/>
      <c r="I455" s="771"/>
      <c r="J455" s="771"/>
      <c r="K455" s="771"/>
      <c r="L455" s="771"/>
      <c r="M455" s="719" t="s">
        <v>662</v>
      </c>
      <c r="N455" s="705" t="s">
        <v>671</v>
      </c>
    </row>
    <row r="456" spans="1:14" ht="63.75" hidden="1" thickBot="1" x14ac:dyDescent="0.3">
      <c r="A456" s="1565"/>
      <c r="B456" s="1591" t="s">
        <v>667</v>
      </c>
      <c r="C456" s="771">
        <v>14</v>
      </c>
      <c r="D456" s="767" t="s">
        <v>655</v>
      </c>
      <c r="E456" s="771" t="s">
        <v>392</v>
      </c>
      <c r="F456" s="771"/>
      <c r="G456" s="771"/>
      <c r="H456" s="771"/>
      <c r="I456" s="771"/>
      <c r="J456" s="771"/>
      <c r="K456" s="771"/>
      <c r="L456" s="771"/>
      <c r="M456" s="719" t="s">
        <v>663</v>
      </c>
      <c r="N456" s="705" t="s">
        <v>672</v>
      </c>
    </row>
    <row r="457" spans="1:14" ht="63.75" hidden="1" thickBot="1" x14ac:dyDescent="0.3">
      <c r="A457" s="1565"/>
      <c r="B457" s="1591"/>
      <c r="C457" s="771">
        <v>15</v>
      </c>
      <c r="D457" s="767" t="s">
        <v>656</v>
      </c>
      <c r="E457" s="771" t="s">
        <v>392</v>
      </c>
      <c r="F457" s="771"/>
      <c r="G457" s="771"/>
      <c r="H457" s="771"/>
      <c r="I457" s="771"/>
      <c r="J457" s="771"/>
      <c r="K457" s="771"/>
      <c r="L457" s="771"/>
      <c r="M457" s="719" t="s">
        <v>663</v>
      </c>
      <c r="N457" s="705" t="s">
        <v>672</v>
      </c>
    </row>
    <row r="458" spans="1:14" ht="63.75" hidden="1" thickBot="1" x14ac:dyDescent="0.3">
      <c r="A458" s="1565"/>
      <c r="B458" s="1591"/>
      <c r="C458" s="771">
        <v>16</v>
      </c>
      <c r="D458" s="767" t="s">
        <v>657</v>
      </c>
      <c r="E458" s="771" t="s">
        <v>392</v>
      </c>
      <c r="F458" s="771"/>
      <c r="G458" s="771"/>
      <c r="H458" s="771"/>
      <c r="I458" s="771"/>
      <c r="J458" s="771"/>
      <c r="K458" s="771"/>
      <c r="L458" s="771"/>
      <c r="M458" s="719" t="s">
        <v>663</v>
      </c>
      <c r="N458" s="705" t="s">
        <v>672</v>
      </c>
    </row>
    <row r="459" spans="1:14" ht="63.75" hidden="1" thickBot="1" x14ac:dyDescent="0.3">
      <c r="A459" s="1565"/>
      <c r="B459" s="1591"/>
      <c r="C459" s="771">
        <v>17</v>
      </c>
      <c r="D459" s="767" t="s">
        <v>658</v>
      </c>
      <c r="E459" s="771" t="s">
        <v>392</v>
      </c>
      <c r="F459" s="771"/>
      <c r="G459" s="771"/>
      <c r="H459" s="771"/>
      <c r="I459" s="771"/>
      <c r="J459" s="771"/>
      <c r="K459" s="771"/>
      <c r="L459" s="771"/>
      <c r="M459" s="719" t="s">
        <v>663</v>
      </c>
      <c r="N459" s="705" t="s">
        <v>672</v>
      </c>
    </row>
    <row r="460" spans="1:14" ht="63.75" hidden="1" thickBot="1" x14ac:dyDescent="0.3">
      <c r="A460" s="1565"/>
      <c r="B460" s="1591"/>
      <c r="C460" s="771">
        <v>18</v>
      </c>
      <c r="D460" s="767" t="s">
        <v>659</v>
      </c>
      <c r="E460" s="771" t="s">
        <v>392</v>
      </c>
      <c r="F460" s="771"/>
      <c r="G460" s="771"/>
      <c r="H460" s="771"/>
      <c r="I460" s="771"/>
      <c r="J460" s="771"/>
      <c r="K460" s="771"/>
      <c r="L460" s="771"/>
      <c r="M460" s="719" t="s">
        <v>663</v>
      </c>
      <c r="N460" s="705" t="s">
        <v>672</v>
      </c>
    </row>
    <row r="461" spans="1:14" ht="63.75" hidden="1" thickBot="1" x14ac:dyDescent="0.3">
      <c r="A461" s="1566"/>
      <c r="B461" s="1594"/>
      <c r="C461" s="774">
        <v>19</v>
      </c>
      <c r="D461" s="764" t="s">
        <v>660</v>
      </c>
      <c r="E461" s="774" t="s">
        <v>392</v>
      </c>
      <c r="F461" s="774"/>
      <c r="G461" s="774"/>
      <c r="H461" s="774"/>
      <c r="I461" s="774"/>
      <c r="J461" s="774"/>
      <c r="K461" s="774"/>
      <c r="L461" s="774"/>
      <c r="M461" s="759" t="s">
        <v>663</v>
      </c>
      <c r="N461" s="710" t="s">
        <v>673</v>
      </c>
    </row>
    <row r="462" spans="1:14" ht="48" customHeight="1" x14ac:dyDescent="0.25">
      <c r="A462" s="1572" t="s">
        <v>675</v>
      </c>
      <c r="B462" s="1590" t="s">
        <v>6</v>
      </c>
      <c r="C462" s="676">
        <v>1</v>
      </c>
      <c r="D462" s="768">
        <v>298410266</v>
      </c>
      <c r="E462" s="676" t="s">
        <v>392</v>
      </c>
      <c r="F462" s="676"/>
      <c r="G462" s="676"/>
      <c r="H462" s="691">
        <v>45170</v>
      </c>
      <c r="I462" s="691">
        <v>45627</v>
      </c>
      <c r="J462" s="676">
        <v>0</v>
      </c>
      <c r="K462" s="783">
        <v>3</v>
      </c>
      <c r="L462" s="676">
        <v>1000</v>
      </c>
      <c r="M462" s="1574" t="s">
        <v>800</v>
      </c>
      <c r="N462" s="704" t="s">
        <v>810</v>
      </c>
    </row>
    <row r="463" spans="1:14" ht="15.75" x14ac:dyDescent="0.25">
      <c r="A463" s="1577"/>
      <c r="B463" s="1591"/>
      <c r="C463" s="771">
        <v>2</v>
      </c>
      <c r="D463" s="767">
        <v>298410267</v>
      </c>
      <c r="E463" s="771" t="s">
        <v>392</v>
      </c>
      <c r="F463" s="771"/>
      <c r="G463" s="771"/>
      <c r="H463" s="695">
        <v>45170</v>
      </c>
      <c r="I463" s="695">
        <v>45627</v>
      </c>
      <c r="J463" s="771">
        <v>0</v>
      </c>
      <c r="K463" s="309">
        <v>3</v>
      </c>
      <c r="L463" s="771">
        <v>1000</v>
      </c>
      <c r="M463" s="1571"/>
      <c r="N463" s="705" t="s">
        <v>810</v>
      </c>
    </row>
    <row r="464" spans="1:14" ht="15.75" x14ac:dyDescent="0.25">
      <c r="A464" s="1577"/>
      <c r="B464" s="1591"/>
      <c r="C464" s="771">
        <v>3</v>
      </c>
      <c r="D464" s="767">
        <v>298410268</v>
      </c>
      <c r="E464" s="771" t="s">
        <v>392</v>
      </c>
      <c r="F464" s="771"/>
      <c r="G464" s="771"/>
      <c r="H464" s="695">
        <v>45170</v>
      </c>
      <c r="I464" s="695">
        <v>45627</v>
      </c>
      <c r="J464" s="771">
        <v>0</v>
      </c>
      <c r="K464" s="309">
        <v>5</v>
      </c>
      <c r="L464" s="771">
        <v>1000</v>
      </c>
      <c r="M464" s="1571"/>
      <c r="N464" s="705" t="s">
        <v>810</v>
      </c>
    </row>
    <row r="465" spans="1:14" ht="15.75" x14ac:dyDescent="0.25">
      <c r="A465" s="1577"/>
      <c r="B465" s="1591"/>
      <c r="C465" s="771">
        <v>4</v>
      </c>
      <c r="D465" s="767">
        <v>298410269</v>
      </c>
      <c r="E465" s="771" t="s">
        <v>392</v>
      </c>
      <c r="F465" s="771"/>
      <c r="G465" s="771"/>
      <c r="H465" s="695">
        <v>45170</v>
      </c>
      <c r="I465" s="695">
        <v>45627</v>
      </c>
      <c r="J465" s="771">
        <v>0</v>
      </c>
      <c r="K465" s="309">
        <v>5</v>
      </c>
      <c r="L465" s="771">
        <v>1000</v>
      </c>
      <c r="M465" s="1571"/>
      <c r="N465" s="705" t="s">
        <v>810</v>
      </c>
    </row>
    <row r="466" spans="1:14" ht="15.75" x14ac:dyDescent="0.25">
      <c r="A466" s="1577"/>
      <c r="B466" s="1591"/>
      <c r="C466" s="771">
        <v>5</v>
      </c>
      <c r="D466" s="767">
        <v>298410270</v>
      </c>
      <c r="E466" s="771" t="s">
        <v>392</v>
      </c>
      <c r="F466" s="771"/>
      <c r="G466" s="771"/>
      <c r="H466" s="695">
        <v>45170</v>
      </c>
      <c r="I466" s="695">
        <v>45627</v>
      </c>
      <c r="J466" s="771">
        <v>0</v>
      </c>
      <c r="K466" s="309">
        <v>5</v>
      </c>
      <c r="L466" s="771">
        <v>1000</v>
      </c>
      <c r="M466" s="1571"/>
      <c r="N466" s="705" t="s">
        <v>810</v>
      </c>
    </row>
    <row r="467" spans="1:14" ht="15.75" x14ac:dyDescent="0.25">
      <c r="A467" s="1577"/>
      <c r="B467" s="1591"/>
      <c r="C467" s="771">
        <v>6</v>
      </c>
      <c r="D467" s="767">
        <v>298410271</v>
      </c>
      <c r="E467" s="771" t="s">
        <v>392</v>
      </c>
      <c r="F467" s="771"/>
      <c r="G467" s="771"/>
      <c r="H467" s="695">
        <v>45170</v>
      </c>
      <c r="I467" s="695">
        <v>45627</v>
      </c>
      <c r="J467" s="771">
        <v>1</v>
      </c>
      <c r="K467" s="309">
        <v>7</v>
      </c>
      <c r="L467" s="771">
        <v>1000</v>
      </c>
      <c r="M467" s="1571"/>
      <c r="N467" s="705" t="s">
        <v>810</v>
      </c>
    </row>
    <row r="468" spans="1:14" ht="15.75" x14ac:dyDescent="0.25">
      <c r="A468" s="1577"/>
      <c r="B468" s="1591"/>
      <c r="C468" s="771">
        <v>7</v>
      </c>
      <c r="D468" s="767">
        <v>298410272</v>
      </c>
      <c r="E468" s="771" t="s">
        <v>392</v>
      </c>
      <c r="F468" s="771"/>
      <c r="G468" s="771">
        <v>1</v>
      </c>
      <c r="H468" s="695">
        <v>45170</v>
      </c>
      <c r="I468" s="695">
        <v>45627</v>
      </c>
      <c r="J468" s="771">
        <v>1</v>
      </c>
      <c r="K468" s="309">
        <v>7</v>
      </c>
      <c r="L468" s="771">
        <v>1000</v>
      </c>
      <c r="M468" s="1571"/>
      <c r="N468" s="705" t="s">
        <v>810</v>
      </c>
    </row>
    <row r="469" spans="1:14" ht="15.75" x14ac:dyDescent="0.25">
      <c r="A469" s="1577"/>
      <c r="B469" s="1591"/>
      <c r="C469" s="771">
        <v>8</v>
      </c>
      <c r="D469" s="767">
        <v>298410273</v>
      </c>
      <c r="E469" s="771" t="s">
        <v>392</v>
      </c>
      <c r="F469" s="771"/>
      <c r="G469" s="771"/>
      <c r="H469" s="695">
        <v>45170</v>
      </c>
      <c r="I469" s="695">
        <v>45627</v>
      </c>
      <c r="J469" s="771">
        <v>0</v>
      </c>
      <c r="K469" s="309">
        <v>5</v>
      </c>
      <c r="L469" s="771">
        <v>1000</v>
      </c>
      <c r="M469" s="1571"/>
      <c r="N469" s="705" t="s">
        <v>810</v>
      </c>
    </row>
    <row r="470" spans="1:14" ht="15.75" x14ac:dyDescent="0.25">
      <c r="A470" s="1577"/>
      <c r="B470" s="1591"/>
      <c r="C470" s="771">
        <v>9</v>
      </c>
      <c r="D470" s="767">
        <v>298410274</v>
      </c>
      <c r="E470" s="771" t="s">
        <v>392</v>
      </c>
      <c r="F470" s="771"/>
      <c r="G470" s="771"/>
      <c r="H470" s="695">
        <v>45170</v>
      </c>
      <c r="I470" s="695">
        <v>45627</v>
      </c>
      <c r="J470" s="771">
        <v>0</v>
      </c>
      <c r="K470" s="309">
        <v>5</v>
      </c>
      <c r="L470" s="771">
        <v>1000</v>
      </c>
      <c r="M470" s="1571"/>
      <c r="N470" s="705" t="s">
        <v>810</v>
      </c>
    </row>
    <row r="471" spans="1:14" ht="15.75" x14ac:dyDescent="0.25">
      <c r="A471" s="1577"/>
      <c r="B471" s="1591"/>
      <c r="C471" s="771">
        <v>10</v>
      </c>
      <c r="D471" s="767">
        <v>298410275</v>
      </c>
      <c r="E471" s="771" t="s">
        <v>392</v>
      </c>
      <c r="F471" s="771"/>
      <c r="G471" s="771"/>
      <c r="H471" s="695">
        <v>45170</v>
      </c>
      <c r="I471" s="695">
        <v>45627</v>
      </c>
      <c r="J471" s="771">
        <v>0</v>
      </c>
      <c r="K471" s="309">
        <v>4</v>
      </c>
      <c r="L471" s="771">
        <v>1000</v>
      </c>
      <c r="M471" s="1571"/>
      <c r="N471" s="705" t="s">
        <v>810</v>
      </c>
    </row>
    <row r="472" spans="1:14" ht="15.75" x14ac:dyDescent="0.25">
      <c r="A472" s="1577"/>
      <c r="B472" s="1591"/>
      <c r="C472" s="771">
        <v>11</v>
      </c>
      <c r="D472" s="767">
        <v>298410276</v>
      </c>
      <c r="E472" s="771" t="s">
        <v>392</v>
      </c>
      <c r="F472" s="771"/>
      <c r="G472" s="771"/>
      <c r="H472" s="695">
        <v>45170</v>
      </c>
      <c r="I472" s="695">
        <v>45627</v>
      </c>
      <c r="J472" s="771">
        <v>0</v>
      </c>
      <c r="K472" s="309">
        <v>4</v>
      </c>
      <c r="L472" s="771">
        <v>1000</v>
      </c>
      <c r="M472" s="1571"/>
      <c r="N472" s="705" t="s">
        <v>810</v>
      </c>
    </row>
    <row r="473" spans="1:14" ht="15.75" x14ac:dyDescent="0.25">
      <c r="A473" s="1577"/>
      <c r="B473" s="1591"/>
      <c r="C473" s="771">
        <v>12</v>
      </c>
      <c r="D473" s="767">
        <v>298410277</v>
      </c>
      <c r="E473" s="771" t="s">
        <v>392</v>
      </c>
      <c r="F473" s="771"/>
      <c r="G473" s="771"/>
      <c r="H473" s="695">
        <v>45170</v>
      </c>
      <c r="I473" s="695">
        <v>45627</v>
      </c>
      <c r="J473" s="771">
        <v>0</v>
      </c>
      <c r="K473" s="309">
        <v>5</v>
      </c>
      <c r="L473" s="771">
        <v>1000</v>
      </c>
      <c r="M473" s="1571"/>
      <c r="N473" s="705" t="s">
        <v>810</v>
      </c>
    </row>
    <row r="474" spans="1:14" ht="15.75" x14ac:dyDescent="0.25">
      <c r="A474" s="1577"/>
      <c r="B474" s="1591"/>
      <c r="C474" s="771">
        <v>13</v>
      </c>
      <c r="D474" s="767">
        <v>298410278</v>
      </c>
      <c r="E474" s="771" t="s">
        <v>392</v>
      </c>
      <c r="F474" s="771"/>
      <c r="G474" s="771"/>
      <c r="H474" s="695">
        <v>45170</v>
      </c>
      <c r="I474" s="695">
        <v>45627</v>
      </c>
      <c r="J474" s="771">
        <v>0</v>
      </c>
      <c r="K474" s="309">
        <v>5</v>
      </c>
      <c r="L474" s="771">
        <v>1000</v>
      </c>
      <c r="M474" s="1571"/>
      <c r="N474" s="705" t="s">
        <v>810</v>
      </c>
    </row>
    <row r="475" spans="1:14" ht="15.75" x14ac:dyDescent="0.25">
      <c r="A475" s="1577"/>
      <c r="B475" s="1591"/>
      <c r="C475" s="771">
        <v>14</v>
      </c>
      <c r="D475" s="767">
        <v>298410279</v>
      </c>
      <c r="E475" s="771" t="s">
        <v>392</v>
      </c>
      <c r="F475" s="771"/>
      <c r="G475" s="771"/>
      <c r="H475" s="695">
        <v>45170</v>
      </c>
      <c r="I475" s="695">
        <v>45627</v>
      </c>
      <c r="J475" s="771">
        <v>0</v>
      </c>
      <c r="K475" s="309">
        <v>5</v>
      </c>
      <c r="L475" s="771">
        <v>1000</v>
      </c>
      <c r="M475" s="1571"/>
      <c r="N475" s="705" t="s">
        <v>810</v>
      </c>
    </row>
    <row r="476" spans="1:14" ht="15.75" x14ac:dyDescent="0.25">
      <c r="A476" s="1577"/>
      <c r="B476" s="1591"/>
      <c r="C476" s="771">
        <v>15</v>
      </c>
      <c r="D476" s="767">
        <v>298410280</v>
      </c>
      <c r="E476" s="771" t="s">
        <v>392</v>
      </c>
      <c r="F476" s="771"/>
      <c r="G476" s="771"/>
      <c r="H476" s="695">
        <v>45170</v>
      </c>
      <c r="I476" s="695">
        <v>45627</v>
      </c>
      <c r="J476" s="771">
        <v>0</v>
      </c>
      <c r="K476" s="309">
        <v>5</v>
      </c>
      <c r="L476" s="771">
        <v>1000</v>
      </c>
      <c r="M476" s="1571"/>
      <c r="N476" s="705" t="s">
        <v>810</v>
      </c>
    </row>
    <row r="477" spans="1:14" ht="15.75" x14ac:dyDescent="0.25">
      <c r="A477" s="1577"/>
      <c r="B477" s="1591"/>
      <c r="C477" s="771">
        <v>16</v>
      </c>
      <c r="D477" s="767">
        <v>298410281</v>
      </c>
      <c r="E477" s="771" t="s">
        <v>392</v>
      </c>
      <c r="F477" s="771"/>
      <c r="G477" s="771"/>
      <c r="H477" s="695">
        <v>45170</v>
      </c>
      <c r="I477" s="695">
        <v>45627</v>
      </c>
      <c r="J477" s="771">
        <v>0</v>
      </c>
      <c r="K477" s="309">
        <v>5</v>
      </c>
      <c r="L477" s="771">
        <v>1000</v>
      </c>
      <c r="M477" s="1571"/>
      <c r="N477" s="705" t="s">
        <v>810</v>
      </c>
    </row>
    <row r="478" spans="1:14" ht="15.75" x14ac:dyDescent="0.25">
      <c r="A478" s="1577"/>
      <c r="B478" s="1591"/>
      <c r="C478" s="771">
        <v>17</v>
      </c>
      <c r="D478" s="767">
        <v>298410282</v>
      </c>
      <c r="E478" s="771" t="s">
        <v>392</v>
      </c>
      <c r="F478" s="771"/>
      <c r="G478" s="771"/>
      <c r="H478" s="695">
        <v>45170</v>
      </c>
      <c r="I478" s="695">
        <v>45627</v>
      </c>
      <c r="J478" s="771">
        <v>0</v>
      </c>
      <c r="K478" s="309">
        <v>5</v>
      </c>
      <c r="L478" s="771">
        <v>1000</v>
      </c>
      <c r="M478" s="1571"/>
      <c r="N478" s="705" t="s">
        <v>810</v>
      </c>
    </row>
    <row r="479" spans="1:14" ht="15.75" x14ac:dyDescent="0.25">
      <c r="A479" s="1577"/>
      <c r="B479" s="1591"/>
      <c r="C479" s="771">
        <v>18</v>
      </c>
      <c r="D479" s="767">
        <v>298410283</v>
      </c>
      <c r="E479" s="771" t="s">
        <v>392</v>
      </c>
      <c r="F479" s="771"/>
      <c r="G479" s="771"/>
      <c r="H479" s="695">
        <v>45170</v>
      </c>
      <c r="I479" s="695">
        <v>45627</v>
      </c>
      <c r="J479" s="771">
        <v>0</v>
      </c>
      <c r="K479" s="309">
        <v>5</v>
      </c>
      <c r="L479" s="771">
        <v>1000</v>
      </c>
      <c r="M479" s="1571"/>
      <c r="N479" s="705" t="s">
        <v>810</v>
      </c>
    </row>
    <row r="480" spans="1:14" ht="15.75" x14ac:dyDescent="0.25">
      <c r="A480" s="1577"/>
      <c r="B480" s="1591"/>
      <c r="C480" s="771">
        <v>19</v>
      </c>
      <c r="D480" s="767">
        <v>298410284</v>
      </c>
      <c r="E480" s="771" t="s">
        <v>392</v>
      </c>
      <c r="F480" s="771"/>
      <c r="G480" s="771"/>
      <c r="H480" s="695">
        <v>45170</v>
      </c>
      <c r="I480" s="695">
        <v>45627</v>
      </c>
      <c r="J480" s="771">
        <v>0</v>
      </c>
      <c r="K480" s="309">
        <v>5</v>
      </c>
      <c r="L480" s="771">
        <v>1000</v>
      </c>
      <c r="M480" s="1571"/>
      <c r="N480" s="705" t="s">
        <v>810</v>
      </c>
    </row>
    <row r="481" spans="1:14" ht="32.25" thickBot="1" x14ac:dyDescent="0.3">
      <c r="A481" s="1578"/>
      <c r="B481" s="712" t="s">
        <v>591</v>
      </c>
      <c r="C481" s="772">
        <v>20</v>
      </c>
      <c r="D481" s="773" t="s">
        <v>674</v>
      </c>
      <c r="E481" s="772" t="s">
        <v>392</v>
      </c>
      <c r="F481" s="772"/>
      <c r="G481" s="772"/>
      <c r="H481" s="699">
        <v>45170</v>
      </c>
      <c r="I481" s="699">
        <v>45627</v>
      </c>
      <c r="J481" s="772">
        <v>0</v>
      </c>
      <c r="K481" s="784">
        <v>2</v>
      </c>
      <c r="L481" s="772">
        <v>400</v>
      </c>
      <c r="M481" s="1582"/>
      <c r="N481" s="711" t="s">
        <v>677</v>
      </c>
    </row>
    <row r="482" spans="1:14" ht="63.75" customHeight="1" thickBot="1" x14ac:dyDescent="0.3">
      <c r="A482" s="1583" t="s">
        <v>678</v>
      </c>
      <c r="B482" s="1593" t="s">
        <v>6</v>
      </c>
      <c r="C482" s="770">
        <v>1</v>
      </c>
      <c r="D482" s="766">
        <v>298412384</v>
      </c>
      <c r="E482" s="770" t="s">
        <v>392</v>
      </c>
      <c r="F482" s="770"/>
      <c r="G482" s="770"/>
      <c r="H482" s="701">
        <v>45170</v>
      </c>
      <c r="I482" s="701">
        <v>45627</v>
      </c>
      <c r="J482" s="770"/>
      <c r="K482" s="770"/>
      <c r="L482" s="770"/>
      <c r="M482" s="1568" t="s">
        <v>801</v>
      </c>
      <c r="N482" s="760" t="s">
        <v>810</v>
      </c>
    </row>
    <row r="483" spans="1:14" ht="16.5" thickBot="1" x14ac:dyDescent="0.3">
      <c r="A483" s="1565"/>
      <c r="B483" s="1591"/>
      <c r="C483" s="771">
        <v>2</v>
      </c>
      <c r="D483" s="767">
        <v>298413394</v>
      </c>
      <c r="E483" s="771" t="s">
        <v>392</v>
      </c>
      <c r="F483" s="771"/>
      <c r="G483" s="771"/>
      <c r="H483" s="691">
        <v>45170</v>
      </c>
      <c r="I483" s="695">
        <v>45627</v>
      </c>
      <c r="J483" s="771"/>
      <c r="K483" s="771"/>
      <c r="L483" s="771"/>
      <c r="M483" s="1568"/>
      <c r="N483" s="705" t="s">
        <v>811</v>
      </c>
    </row>
    <row r="484" spans="1:14" ht="16.5" thickBot="1" x14ac:dyDescent="0.3">
      <c r="A484" s="1565"/>
      <c r="B484" s="1591"/>
      <c r="C484" s="771">
        <v>3</v>
      </c>
      <c r="D484" s="767">
        <v>298413393</v>
      </c>
      <c r="E484" s="771" t="s">
        <v>392</v>
      </c>
      <c r="F484" s="771"/>
      <c r="G484" s="771"/>
      <c r="H484" s="691">
        <v>45170</v>
      </c>
      <c r="I484" s="691">
        <v>45627</v>
      </c>
      <c r="J484" s="771"/>
      <c r="K484" s="771"/>
      <c r="L484" s="771"/>
      <c r="M484" s="1568"/>
      <c r="N484" s="705" t="s">
        <v>811</v>
      </c>
    </row>
    <row r="485" spans="1:14" ht="16.5" thickBot="1" x14ac:dyDescent="0.3">
      <c r="A485" s="1565"/>
      <c r="B485" s="1591"/>
      <c r="C485" s="771">
        <v>4</v>
      </c>
      <c r="D485" s="767">
        <v>298411162</v>
      </c>
      <c r="E485" s="771" t="s">
        <v>392</v>
      </c>
      <c r="F485" s="771"/>
      <c r="G485" s="771"/>
      <c r="H485" s="691">
        <v>45170</v>
      </c>
      <c r="I485" s="695">
        <v>45627</v>
      </c>
      <c r="J485" s="771"/>
      <c r="K485" s="771"/>
      <c r="L485" s="771"/>
      <c r="M485" s="1568"/>
      <c r="N485" s="705" t="s">
        <v>811</v>
      </c>
    </row>
    <row r="486" spans="1:14" ht="16.5" thickBot="1" x14ac:dyDescent="0.3">
      <c r="A486" s="1565"/>
      <c r="B486" s="1591"/>
      <c r="C486" s="771">
        <v>5</v>
      </c>
      <c r="D486" s="767">
        <v>298411163</v>
      </c>
      <c r="E486" s="771" t="s">
        <v>392</v>
      </c>
      <c r="F486" s="771"/>
      <c r="G486" s="771"/>
      <c r="H486" s="691">
        <v>45170</v>
      </c>
      <c r="I486" s="691">
        <v>45627</v>
      </c>
      <c r="J486" s="771"/>
      <c r="K486" s="771"/>
      <c r="L486" s="771"/>
      <c r="M486" s="1568"/>
      <c r="N486" s="705" t="s">
        <v>811</v>
      </c>
    </row>
    <row r="487" spans="1:14" ht="16.5" thickBot="1" x14ac:dyDescent="0.3">
      <c r="A487" s="1565"/>
      <c r="B487" s="1591"/>
      <c r="C487" s="771">
        <v>6</v>
      </c>
      <c r="D487" s="767">
        <v>298411161</v>
      </c>
      <c r="E487" s="771" t="s">
        <v>391</v>
      </c>
      <c r="F487" s="771"/>
      <c r="G487" s="771"/>
      <c r="H487" s="691">
        <v>45170</v>
      </c>
      <c r="I487" s="695">
        <v>45627</v>
      </c>
      <c r="J487" s="771"/>
      <c r="K487" s="771"/>
      <c r="L487" s="771"/>
      <c r="M487" s="1568"/>
      <c r="N487" s="705" t="s">
        <v>811</v>
      </c>
    </row>
    <row r="488" spans="1:14" ht="16.5" thickBot="1" x14ac:dyDescent="0.3">
      <c r="A488" s="1565"/>
      <c r="B488" s="1591"/>
      <c r="C488" s="771">
        <v>7</v>
      </c>
      <c r="D488" s="767">
        <v>298412383</v>
      </c>
      <c r="E488" s="771" t="s">
        <v>391</v>
      </c>
      <c r="F488" s="771"/>
      <c r="G488" s="771"/>
      <c r="H488" s="691">
        <v>45170</v>
      </c>
      <c r="I488" s="691">
        <v>45627</v>
      </c>
      <c r="J488" s="771"/>
      <c r="K488" s="771"/>
      <c r="L488" s="771"/>
      <c r="M488" s="1568"/>
      <c r="N488" s="704" t="s">
        <v>810</v>
      </c>
    </row>
    <row r="489" spans="1:14" ht="32.25" thickBot="1" x14ac:dyDescent="0.3">
      <c r="A489" s="1586"/>
      <c r="B489" s="1592"/>
      <c r="C489" s="772">
        <v>8</v>
      </c>
      <c r="D489" s="773">
        <v>6005597</v>
      </c>
      <c r="E489" s="772" t="s">
        <v>391</v>
      </c>
      <c r="F489" s="772"/>
      <c r="G489" s="772"/>
      <c r="H489" s="691">
        <v>45170</v>
      </c>
      <c r="I489" s="695">
        <v>45627</v>
      </c>
      <c r="J489" s="772"/>
      <c r="K489" s="772"/>
      <c r="L489" s="772"/>
      <c r="M489" s="1570"/>
      <c r="N489" s="711" t="s">
        <v>809</v>
      </c>
    </row>
    <row r="504" spans="26:26" x14ac:dyDescent="0.25">
      <c r="Z504" s="75">
        <f ca="1">+Z498:AD504</f>
        <v>0</v>
      </c>
    </row>
  </sheetData>
  <customSheetViews>
    <customSheetView guid="{7F9067D3-61AC-47C3-A93D-D80CFE368C36}" scale="60" hiddenRows="1">
      <pane ySplit="1" topLeftCell="A156" activePane="bottomLeft" state="frozen"/>
      <selection pane="bottomLeft" activeCell="D165" sqref="D165"/>
      <pageMargins left="0.7" right="0.7" top="0.75" bottom="0.75" header="0.3" footer="0.3"/>
      <pageSetup paperSize="9" orientation="portrait" r:id="rId1"/>
    </customSheetView>
  </customSheetViews>
  <mergeCells count="174">
    <mergeCell ref="A2:A14"/>
    <mergeCell ref="M2:M14"/>
    <mergeCell ref="Q2:Q3"/>
    <mergeCell ref="R2:R3"/>
    <mergeCell ref="S2:S3"/>
    <mergeCell ref="Q4:Q5"/>
    <mergeCell ref="R4:R5"/>
    <mergeCell ref="S4:S5"/>
    <mergeCell ref="Q6:Q7"/>
    <mergeCell ref="Q12:Q13"/>
    <mergeCell ref="R12:R13"/>
    <mergeCell ref="S12:S13"/>
    <mergeCell ref="Q14:Q15"/>
    <mergeCell ref="R14:R15"/>
    <mergeCell ref="S14:S15"/>
    <mergeCell ref="R6:R7"/>
    <mergeCell ref="S6:S7"/>
    <mergeCell ref="Q8:Q9"/>
    <mergeCell ref="R8:R9"/>
    <mergeCell ref="S8:S9"/>
    <mergeCell ref="Q10:Q11"/>
    <mergeCell ref="R10:R11"/>
    <mergeCell ref="S10:S11"/>
    <mergeCell ref="S20:S21"/>
    <mergeCell ref="Q22:Q23"/>
    <mergeCell ref="R22:R23"/>
    <mergeCell ref="S22:S23"/>
    <mergeCell ref="A24:A71"/>
    <mergeCell ref="M24:M30"/>
    <mergeCell ref="Q24:Q25"/>
    <mergeCell ref="R24:R25"/>
    <mergeCell ref="S24:S25"/>
    <mergeCell ref="Q26:Q27"/>
    <mergeCell ref="A15:A23"/>
    <mergeCell ref="M15:M23"/>
    <mergeCell ref="Q16:Q17"/>
    <mergeCell ref="R16:R17"/>
    <mergeCell ref="S16:S17"/>
    <mergeCell ref="Q18:Q19"/>
    <mergeCell ref="R18:R19"/>
    <mergeCell ref="S18:S19"/>
    <mergeCell ref="Q20:Q21"/>
    <mergeCell ref="R20:R21"/>
    <mergeCell ref="M31:M34"/>
    <mergeCell ref="Q32:Q33"/>
    <mergeCell ref="R32:R33"/>
    <mergeCell ref="S32:S33"/>
    <mergeCell ref="M35:M38"/>
    <mergeCell ref="M39:M43"/>
    <mergeCell ref="R26:R27"/>
    <mergeCell ref="S26:S27"/>
    <mergeCell ref="Q28:Q29"/>
    <mergeCell ref="R28:R29"/>
    <mergeCell ref="S28:S29"/>
    <mergeCell ref="Q30:Q31"/>
    <mergeCell ref="R30:R31"/>
    <mergeCell ref="S30:S31"/>
    <mergeCell ref="M44:M47"/>
    <mergeCell ref="M48:M51"/>
    <mergeCell ref="M60:M64"/>
    <mergeCell ref="M65:M66"/>
    <mergeCell ref="M67:M68"/>
    <mergeCell ref="M72:M75"/>
    <mergeCell ref="M76:M80"/>
    <mergeCell ref="M81:M83"/>
    <mergeCell ref="M84:M90"/>
    <mergeCell ref="M114:M115"/>
    <mergeCell ref="M117:M118"/>
    <mergeCell ref="A119:A157"/>
    <mergeCell ref="M119:M122"/>
    <mergeCell ref="M123:M126"/>
    <mergeCell ref="M127:M131"/>
    <mergeCell ref="M132:M138"/>
    <mergeCell ref="M139:M142"/>
    <mergeCell ref="M143:M146"/>
    <mergeCell ref="M147:M148"/>
    <mergeCell ref="A72:A118"/>
    <mergeCell ref="M91:M93"/>
    <mergeCell ref="M94:M97"/>
    <mergeCell ref="M98:M101"/>
    <mergeCell ref="M102:M106"/>
    <mergeCell ref="M107:M109"/>
    <mergeCell ref="M111:M113"/>
    <mergeCell ref="A169:A174"/>
    <mergeCell ref="M169:M171"/>
    <mergeCell ref="M172:M174"/>
    <mergeCell ref="A175:A182"/>
    <mergeCell ref="M175:M182"/>
    <mergeCell ref="A183:A184"/>
    <mergeCell ref="M183:M184"/>
    <mergeCell ref="M149:M150"/>
    <mergeCell ref="M151:M152"/>
    <mergeCell ref="M154:M156"/>
    <mergeCell ref="A158:A168"/>
    <mergeCell ref="M158:M161"/>
    <mergeCell ref="M162:M165"/>
    <mergeCell ref="M166:M167"/>
    <mergeCell ref="A228:A248"/>
    <mergeCell ref="B228:B248"/>
    <mergeCell ref="M228:M248"/>
    <mergeCell ref="A249:A253"/>
    <mergeCell ref="M249:M253"/>
    <mergeCell ref="A185:A187"/>
    <mergeCell ref="M185:M187"/>
    <mergeCell ref="A188:A194"/>
    <mergeCell ref="M188:M194"/>
    <mergeCell ref="A195:A227"/>
    <mergeCell ref="B195:B227"/>
    <mergeCell ref="M195:M227"/>
    <mergeCell ref="B272:B273"/>
    <mergeCell ref="B274:B275"/>
    <mergeCell ref="B276:B277"/>
    <mergeCell ref="B278:B279"/>
    <mergeCell ref="B280:B281"/>
    <mergeCell ref="B282:B283"/>
    <mergeCell ref="A254:A375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96:B297"/>
    <mergeCell ref="B298:B299"/>
    <mergeCell ref="B300:B301"/>
    <mergeCell ref="B302:B303"/>
    <mergeCell ref="B304:B305"/>
    <mergeCell ref="B306:B307"/>
    <mergeCell ref="B284:B285"/>
    <mergeCell ref="B286:B287"/>
    <mergeCell ref="B288:B289"/>
    <mergeCell ref="B290:B291"/>
    <mergeCell ref="B292:B293"/>
    <mergeCell ref="B294:B295"/>
    <mergeCell ref="B323:B325"/>
    <mergeCell ref="B326:B327"/>
    <mergeCell ref="B330:B332"/>
    <mergeCell ref="B333:B334"/>
    <mergeCell ref="B335:B336"/>
    <mergeCell ref="B337:B338"/>
    <mergeCell ref="B308:B309"/>
    <mergeCell ref="B310:B311"/>
    <mergeCell ref="B313:B314"/>
    <mergeCell ref="B315:B316"/>
    <mergeCell ref="B317:B318"/>
    <mergeCell ref="B321:B322"/>
    <mergeCell ref="B355:B357"/>
    <mergeCell ref="B358:B359"/>
    <mergeCell ref="B360:B370"/>
    <mergeCell ref="A376:A388"/>
    <mergeCell ref="B376:B388"/>
    <mergeCell ref="A389:A401"/>
    <mergeCell ref="B389:B400"/>
    <mergeCell ref="B339:B340"/>
    <mergeCell ref="B341:B342"/>
    <mergeCell ref="B344:B345"/>
    <mergeCell ref="B347:B348"/>
    <mergeCell ref="B350:B351"/>
    <mergeCell ref="B353:B354"/>
    <mergeCell ref="A462:A481"/>
    <mergeCell ref="B462:B480"/>
    <mergeCell ref="M462:M481"/>
    <mergeCell ref="A482:A489"/>
    <mergeCell ref="B482:B489"/>
    <mergeCell ref="M482:M489"/>
    <mergeCell ref="A402:A442"/>
    <mergeCell ref="B402:B442"/>
    <mergeCell ref="A443:A461"/>
    <mergeCell ref="B443:B449"/>
    <mergeCell ref="B450:B455"/>
    <mergeCell ref="B456:B461"/>
  </mergeCells>
  <dataValidations count="1">
    <dataValidation type="list" allowBlank="1" showInputMessage="1" showErrorMessage="1" sqref="E371:E374 E326 E323 E321 E319 E316:E317 E366:E367 E310 E308 E306 E302:E304 E299 E296 E294 E292 E290 E288 E286 E283:E284 E280:E281 E278 E272:E276 E270 E2:E268 E358:E362 E333:E355 E328:E330 E313 E364">
      <formula1>$E$211:$E$213</formula1>
    </dataValidation>
  </dataValidations>
  <pageMargins left="0.7" right="0.7" top="0.75" bottom="0.75" header="0.3" footer="0.3"/>
  <pageSetup paperSize="9" orientation="portrait"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4"/>
  <sheetViews>
    <sheetView zoomScale="60" zoomScaleNormal="60" workbookViewId="0">
      <pane ySplit="1" topLeftCell="A2" activePane="bottomLeft" state="frozen"/>
      <selection activeCell="E1" sqref="E1"/>
      <selection pane="bottomLeft" activeCell="E1" sqref="E1"/>
    </sheetView>
  </sheetViews>
  <sheetFormatPr defaultRowHeight="15" x14ac:dyDescent="0.25"/>
  <cols>
    <col min="1" max="1" width="20.42578125" style="75" customWidth="1"/>
    <col min="2" max="2" width="20.28515625" style="75" customWidth="1"/>
    <col min="3" max="3" width="7.5703125" style="75" customWidth="1"/>
    <col min="4" max="4" width="29.42578125" style="75" customWidth="1"/>
    <col min="5" max="5" width="14.85546875" style="75" customWidth="1"/>
    <col min="6" max="6" width="9.42578125" style="75" customWidth="1"/>
    <col min="7" max="7" width="10.140625" style="75" customWidth="1"/>
    <col min="8" max="8" width="13.7109375" style="75" customWidth="1"/>
    <col min="9" max="9" width="16.7109375" style="75" customWidth="1"/>
    <col min="10" max="10" width="9.140625" style="75"/>
    <col min="11" max="11" width="10.7109375" style="75" customWidth="1"/>
    <col min="12" max="12" width="9.140625" style="75"/>
    <col min="13" max="13" width="33.7109375" style="75" customWidth="1"/>
    <col min="14" max="14" width="48.28515625" style="75" customWidth="1"/>
    <col min="15" max="15" width="54.85546875" style="75" customWidth="1"/>
    <col min="16" max="16" width="37.140625" style="75" customWidth="1"/>
    <col min="17" max="17" width="9.140625" style="75"/>
    <col min="18" max="18" width="23" style="75" customWidth="1"/>
    <col min="19" max="19" width="8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89.75" customHeight="1" thickBot="1" x14ac:dyDescent="0.3">
      <c r="A1" s="667" t="s">
        <v>1</v>
      </c>
      <c r="B1" s="668" t="s">
        <v>3</v>
      </c>
      <c r="C1" s="668" t="s">
        <v>133</v>
      </c>
      <c r="D1" s="669" t="s">
        <v>214</v>
      </c>
      <c r="E1" s="670" t="s">
        <v>4</v>
      </c>
      <c r="F1" s="671" t="s">
        <v>225</v>
      </c>
      <c r="G1" s="668" t="s">
        <v>226</v>
      </c>
      <c r="H1" s="668" t="s">
        <v>7</v>
      </c>
      <c r="I1" s="668" t="s">
        <v>8</v>
      </c>
      <c r="J1" s="668" t="s">
        <v>131</v>
      </c>
      <c r="K1" s="668" t="s">
        <v>132</v>
      </c>
      <c r="L1" s="672" t="s">
        <v>272</v>
      </c>
      <c r="M1" s="672" t="s">
        <v>369</v>
      </c>
      <c r="N1" s="673" t="s">
        <v>370</v>
      </c>
      <c r="Q1" s="212" t="s">
        <v>404</v>
      </c>
      <c r="R1" s="212" t="s">
        <v>768</v>
      </c>
      <c r="S1" s="640" t="s">
        <v>394</v>
      </c>
      <c r="T1" s="212" t="s">
        <v>769</v>
      </c>
      <c r="U1" s="212" t="s">
        <v>770</v>
      </c>
    </row>
    <row r="2" spans="1:21" ht="63" customHeight="1" thickBot="1" x14ac:dyDescent="0.3">
      <c r="A2" s="1564" t="s">
        <v>235</v>
      </c>
      <c r="B2" s="794" t="s">
        <v>6</v>
      </c>
      <c r="C2" s="794">
        <v>1</v>
      </c>
      <c r="D2" s="794" t="s">
        <v>252</v>
      </c>
      <c r="E2" s="794" t="s">
        <v>392</v>
      </c>
      <c r="F2" s="794"/>
      <c r="G2" s="794"/>
      <c r="H2" s="675">
        <v>45505</v>
      </c>
      <c r="I2" s="675">
        <v>45323</v>
      </c>
      <c r="J2" s="794">
        <v>1</v>
      </c>
      <c r="K2" s="794">
        <v>13</v>
      </c>
      <c r="L2" s="676">
        <v>1350</v>
      </c>
      <c r="M2" s="1567" t="s">
        <v>717</v>
      </c>
      <c r="N2" s="677" t="s">
        <v>374</v>
      </c>
      <c r="Q2" s="1447">
        <v>1</v>
      </c>
      <c r="R2" s="1502" t="s">
        <v>232</v>
      </c>
      <c r="S2" s="1505">
        <f>COUNTIF(E15:E23,"в работе")</f>
        <v>9</v>
      </c>
      <c r="T2" s="789" t="s">
        <v>240</v>
      </c>
      <c r="U2" s="789">
        <f>SUM(F15:F23)</f>
        <v>0</v>
      </c>
    </row>
    <row r="3" spans="1:21" ht="63" customHeight="1" thickBot="1" x14ac:dyDescent="0.3">
      <c r="A3" s="1565"/>
      <c r="B3" s="793" t="s">
        <v>6</v>
      </c>
      <c r="C3" s="793">
        <v>2</v>
      </c>
      <c r="D3" s="793" t="s">
        <v>253</v>
      </c>
      <c r="E3" s="793" t="s">
        <v>392</v>
      </c>
      <c r="F3" s="793"/>
      <c r="G3" s="793"/>
      <c r="H3" s="678">
        <v>45505</v>
      </c>
      <c r="I3" s="675">
        <v>45323</v>
      </c>
      <c r="J3" s="793">
        <v>0</v>
      </c>
      <c r="K3" s="793">
        <v>12</v>
      </c>
      <c r="L3" s="797">
        <v>800</v>
      </c>
      <c r="M3" s="1568"/>
      <c r="N3" s="680" t="s">
        <v>374</v>
      </c>
      <c r="Q3" s="1447"/>
      <c r="R3" s="1502"/>
      <c r="S3" s="1506"/>
      <c r="T3" s="789" t="s">
        <v>241</v>
      </c>
      <c r="U3" s="789">
        <f>SUM(G15:G23)</f>
        <v>16</v>
      </c>
    </row>
    <row r="4" spans="1:21" ht="63" customHeight="1" thickBot="1" x14ac:dyDescent="0.3">
      <c r="A4" s="1565"/>
      <c r="B4" s="793" t="s">
        <v>6</v>
      </c>
      <c r="C4" s="793">
        <v>3</v>
      </c>
      <c r="D4" s="793" t="s">
        <v>254</v>
      </c>
      <c r="E4" s="793" t="s">
        <v>392</v>
      </c>
      <c r="F4" s="793"/>
      <c r="G4" s="793"/>
      <c r="H4" s="678">
        <v>45505</v>
      </c>
      <c r="I4" s="675">
        <v>45323</v>
      </c>
      <c r="J4" s="793">
        <v>0</v>
      </c>
      <c r="K4" s="793">
        <v>11</v>
      </c>
      <c r="L4" s="797">
        <v>800</v>
      </c>
      <c r="M4" s="1568"/>
      <c r="N4" s="680" t="s">
        <v>374</v>
      </c>
      <c r="Q4" s="1447">
        <v>2</v>
      </c>
      <c r="R4" s="1501" t="s">
        <v>233</v>
      </c>
      <c r="S4" s="1503">
        <f>COUNTIF(E24:E71,"в работе")</f>
        <v>48</v>
      </c>
      <c r="T4" s="788" t="s">
        <v>240</v>
      </c>
      <c r="U4" s="788">
        <f>SUM(F24:F71)</f>
        <v>3</v>
      </c>
    </row>
    <row r="5" spans="1:21" ht="63" customHeight="1" thickBot="1" x14ac:dyDescent="0.3">
      <c r="A5" s="1565"/>
      <c r="B5" s="793" t="s">
        <v>6</v>
      </c>
      <c r="C5" s="793">
        <v>4</v>
      </c>
      <c r="D5" s="793" t="s">
        <v>255</v>
      </c>
      <c r="E5" s="793" t="s">
        <v>392</v>
      </c>
      <c r="F5" s="793"/>
      <c r="G5" s="793"/>
      <c r="H5" s="678">
        <v>45505</v>
      </c>
      <c r="I5" s="675">
        <v>45323</v>
      </c>
      <c r="J5" s="793">
        <v>0</v>
      </c>
      <c r="K5" s="793">
        <v>11</v>
      </c>
      <c r="L5" s="797">
        <v>800</v>
      </c>
      <c r="M5" s="1568"/>
      <c r="N5" s="680" t="s">
        <v>374</v>
      </c>
      <c r="Q5" s="1447"/>
      <c r="R5" s="1501"/>
      <c r="S5" s="1504"/>
      <c r="T5" s="788" t="s">
        <v>242</v>
      </c>
      <c r="U5" s="788">
        <f>SUM(G24:G71)</f>
        <v>10</v>
      </c>
    </row>
    <row r="6" spans="1:21" ht="63" customHeight="1" thickBot="1" x14ac:dyDescent="0.3">
      <c r="A6" s="1565"/>
      <c r="B6" s="793" t="s">
        <v>6</v>
      </c>
      <c r="C6" s="793">
        <v>5</v>
      </c>
      <c r="D6" s="793" t="s">
        <v>256</v>
      </c>
      <c r="E6" s="793" t="s">
        <v>392</v>
      </c>
      <c r="F6" s="793"/>
      <c r="G6" s="793"/>
      <c r="H6" s="678">
        <v>45505</v>
      </c>
      <c r="I6" s="675">
        <v>45323</v>
      </c>
      <c r="J6" s="793">
        <v>0</v>
      </c>
      <c r="K6" s="793">
        <v>12</v>
      </c>
      <c r="L6" s="797">
        <v>1000</v>
      </c>
      <c r="M6" s="1568"/>
      <c r="N6" s="680" t="s">
        <v>374</v>
      </c>
      <c r="Q6" s="1447">
        <v>3</v>
      </c>
      <c r="R6" s="1502" t="s">
        <v>234</v>
      </c>
      <c r="S6" s="1505">
        <f>COUNTIF(E72:E174,"в работе")</f>
        <v>99</v>
      </c>
      <c r="T6" s="789" t="s">
        <v>240</v>
      </c>
      <c r="U6" s="789">
        <f>SUM(F72:F174)</f>
        <v>6</v>
      </c>
    </row>
    <row r="7" spans="1:21" ht="63" customHeight="1" thickBot="1" x14ac:dyDescent="0.3">
      <c r="A7" s="1565"/>
      <c r="B7" s="793" t="s">
        <v>6</v>
      </c>
      <c r="C7" s="793">
        <v>6</v>
      </c>
      <c r="D7" s="793" t="s">
        <v>257</v>
      </c>
      <c r="E7" s="793" t="s">
        <v>392</v>
      </c>
      <c r="F7" s="793"/>
      <c r="G7" s="793"/>
      <c r="H7" s="678">
        <v>45505</v>
      </c>
      <c r="I7" s="675">
        <v>45323</v>
      </c>
      <c r="J7" s="793">
        <v>0</v>
      </c>
      <c r="K7" s="793">
        <v>3</v>
      </c>
      <c r="L7" s="797">
        <v>800</v>
      </c>
      <c r="M7" s="1568"/>
      <c r="N7" s="680" t="s">
        <v>374</v>
      </c>
      <c r="Q7" s="1447"/>
      <c r="R7" s="1502"/>
      <c r="S7" s="1506"/>
      <c r="T7" s="789" t="s">
        <v>241</v>
      </c>
      <c r="U7" s="789">
        <f>SUM(G72:G174)</f>
        <v>9</v>
      </c>
    </row>
    <row r="8" spans="1:21" ht="63" customHeight="1" thickBot="1" x14ac:dyDescent="0.3">
      <c r="A8" s="1565"/>
      <c r="B8" s="793" t="s">
        <v>6</v>
      </c>
      <c r="C8" s="793">
        <v>7</v>
      </c>
      <c r="D8" s="793" t="s">
        <v>258</v>
      </c>
      <c r="E8" s="793" t="s">
        <v>391</v>
      </c>
      <c r="F8" s="793"/>
      <c r="G8" s="793"/>
      <c r="H8" s="678">
        <v>45505</v>
      </c>
      <c r="I8" s="675">
        <v>45323</v>
      </c>
      <c r="J8" s="793">
        <v>0</v>
      </c>
      <c r="K8" s="793">
        <v>2</v>
      </c>
      <c r="L8" s="797">
        <v>250</v>
      </c>
      <c r="M8" s="1568"/>
      <c r="N8" s="680" t="s">
        <v>377</v>
      </c>
      <c r="Q8" s="1447">
        <v>4</v>
      </c>
      <c r="R8" s="1501" t="s">
        <v>88</v>
      </c>
      <c r="S8" s="1503">
        <f>COUNTIF(E175:E182,"в работе")</f>
        <v>8</v>
      </c>
      <c r="T8" s="788" t="s">
        <v>240</v>
      </c>
      <c r="U8" s="788">
        <f>SUM(F175:F182)</f>
        <v>0</v>
      </c>
    </row>
    <row r="9" spans="1:21" ht="63" customHeight="1" thickBot="1" x14ac:dyDescent="0.3">
      <c r="A9" s="1565"/>
      <c r="B9" s="793" t="s">
        <v>6</v>
      </c>
      <c r="C9" s="793">
        <v>8</v>
      </c>
      <c r="D9" s="793" t="s">
        <v>259</v>
      </c>
      <c r="E9" s="793" t="s">
        <v>392</v>
      </c>
      <c r="F9" s="793"/>
      <c r="G9" s="793"/>
      <c r="H9" s="678">
        <v>45505</v>
      </c>
      <c r="I9" s="675">
        <v>45323</v>
      </c>
      <c r="J9" s="793">
        <v>0</v>
      </c>
      <c r="K9" s="793">
        <v>3</v>
      </c>
      <c r="L9" s="797">
        <v>1000</v>
      </c>
      <c r="M9" s="1568"/>
      <c r="N9" s="680" t="s">
        <v>374</v>
      </c>
      <c r="Q9" s="1447"/>
      <c r="R9" s="1501"/>
      <c r="S9" s="1504"/>
      <c r="T9" s="788" t="s">
        <v>241</v>
      </c>
      <c r="U9" s="788">
        <f>SUM(G175:G182)</f>
        <v>5</v>
      </c>
    </row>
    <row r="10" spans="1:21" ht="63" customHeight="1" thickBot="1" x14ac:dyDescent="0.3">
      <c r="A10" s="1565"/>
      <c r="B10" s="793" t="s">
        <v>6</v>
      </c>
      <c r="C10" s="793">
        <v>9</v>
      </c>
      <c r="D10" s="793" t="s">
        <v>260</v>
      </c>
      <c r="E10" s="793" t="s">
        <v>392</v>
      </c>
      <c r="F10" s="793"/>
      <c r="G10" s="793"/>
      <c r="H10" s="678">
        <v>45505</v>
      </c>
      <c r="I10" s="675">
        <v>45323</v>
      </c>
      <c r="J10" s="793">
        <v>0</v>
      </c>
      <c r="K10" s="793">
        <v>3</v>
      </c>
      <c r="L10" s="797">
        <v>1000</v>
      </c>
      <c r="M10" s="1568"/>
      <c r="N10" s="680" t="s">
        <v>374</v>
      </c>
      <c r="Q10" s="1447">
        <v>5</v>
      </c>
      <c r="R10" s="1502" t="s">
        <v>701</v>
      </c>
      <c r="S10" s="1505">
        <f>COUNTIF(E254:E375,"в работе")</f>
        <v>104</v>
      </c>
      <c r="T10" s="349" t="s">
        <v>240</v>
      </c>
      <c r="U10" s="789">
        <f>SUM(F254:F375)</f>
        <v>8</v>
      </c>
    </row>
    <row r="11" spans="1:21" ht="63" customHeight="1" thickBot="1" x14ac:dyDescent="0.3">
      <c r="A11" s="1565"/>
      <c r="B11" s="793" t="s">
        <v>6</v>
      </c>
      <c r="C11" s="793">
        <v>10</v>
      </c>
      <c r="D11" s="793" t="s">
        <v>261</v>
      </c>
      <c r="E11" s="793" t="s">
        <v>391</v>
      </c>
      <c r="F11" s="793"/>
      <c r="G11" s="793"/>
      <c r="H11" s="678">
        <v>45505</v>
      </c>
      <c r="I11" s="675">
        <v>45323</v>
      </c>
      <c r="J11" s="793">
        <v>0</v>
      </c>
      <c r="K11" s="793">
        <v>2</v>
      </c>
      <c r="L11" s="797">
        <v>250</v>
      </c>
      <c r="M11" s="1568"/>
      <c r="N11" s="680" t="s">
        <v>377</v>
      </c>
      <c r="Q11" s="1447"/>
      <c r="R11" s="1502"/>
      <c r="S11" s="1506"/>
      <c r="T11" s="349" t="s">
        <v>241</v>
      </c>
      <c r="U11" s="789">
        <f>SUM(G254:G375)</f>
        <v>13</v>
      </c>
    </row>
    <row r="12" spans="1:21" ht="63" customHeight="1" thickBot="1" x14ac:dyDescent="0.3">
      <c r="A12" s="1565"/>
      <c r="B12" s="793" t="s">
        <v>6</v>
      </c>
      <c r="C12" s="793">
        <v>11</v>
      </c>
      <c r="D12" s="793" t="s">
        <v>262</v>
      </c>
      <c r="E12" s="793" t="s">
        <v>391</v>
      </c>
      <c r="F12" s="793"/>
      <c r="G12" s="793"/>
      <c r="H12" s="678">
        <v>45505</v>
      </c>
      <c r="I12" s="675">
        <v>45323</v>
      </c>
      <c r="J12" s="793">
        <v>0</v>
      </c>
      <c r="K12" s="793">
        <v>12</v>
      </c>
      <c r="L12" s="797">
        <v>800</v>
      </c>
      <c r="M12" s="1568"/>
      <c r="N12" s="680" t="s">
        <v>374</v>
      </c>
      <c r="Q12" s="1447">
        <v>6</v>
      </c>
      <c r="R12" s="1501" t="s">
        <v>235</v>
      </c>
      <c r="S12" s="1503">
        <f>COUNTIF(E2:E14,"в работе")</f>
        <v>9</v>
      </c>
      <c r="T12" s="788" t="s">
        <v>240</v>
      </c>
      <c r="U12" s="788">
        <f>SUM(F2:F14)</f>
        <v>0</v>
      </c>
    </row>
    <row r="13" spans="1:21" ht="63" customHeight="1" thickBot="1" x14ac:dyDescent="0.3">
      <c r="A13" s="1565"/>
      <c r="B13" s="793" t="s">
        <v>6</v>
      </c>
      <c r="C13" s="793">
        <v>12</v>
      </c>
      <c r="D13" s="793" t="s">
        <v>263</v>
      </c>
      <c r="E13" s="793" t="s">
        <v>391</v>
      </c>
      <c r="F13" s="793"/>
      <c r="G13" s="793"/>
      <c r="H13" s="678">
        <v>45505</v>
      </c>
      <c r="I13" s="675">
        <v>45323</v>
      </c>
      <c r="J13" s="793">
        <v>0</v>
      </c>
      <c r="K13" s="793">
        <v>12</v>
      </c>
      <c r="L13" s="797">
        <v>800</v>
      </c>
      <c r="M13" s="1568"/>
      <c r="N13" s="680" t="s">
        <v>374</v>
      </c>
      <c r="Q13" s="1447"/>
      <c r="R13" s="1501"/>
      <c r="S13" s="1504"/>
      <c r="T13" s="788" t="s">
        <v>241</v>
      </c>
      <c r="U13" s="788">
        <f>SUM(G2:G14)</f>
        <v>0</v>
      </c>
    </row>
    <row r="14" spans="1:21" ht="63.75" customHeight="1" thickBot="1" x14ac:dyDescent="0.3">
      <c r="A14" s="1566"/>
      <c r="B14" s="790" t="s">
        <v>6</v>
      </c>
      <c r="C14" s="790">
        <v>13</v>
      </c>
      <c r="D14" s="790" t="s">
        <v>264</v>
      </c>
      <c r="E14" s="790" t="s">
        <v>392</v>
      </c>
      <c r="F14" s="790"/>
      <c r="G14" s="790"/>
      <c r="H14" s="682">
        <v>45505</v>
      </c>
      <c r="I14" s="675">
        <v>45323</v>
      </c>
      <c r="J14" s="790">
        <v>1</v>
      </c>
      <c r="K14" s="790">
        <v>13</v>
      </c>
      <c r="L14" s="800">
        <v>1350</v>
      </c>
      <c r="M14" s="1569"/>
      <c r="N14" s="684" t="s">
        <v>374</v>
      </c>
      <c r="Q14" s="1447">
        <v>7</v>
      </c>
      <c r="R14" s="1502" t="s">
        <v>356</v>
      </c>
      <c r="S14" s="1505">
        <f>COUNTIF(E228:E248,"в работе")</f>
        <v>21</v>
      </c>
      <c r="T14" s="789" t="s">
        <v>240</v>
      </c>
      <c r="U14" s="789">
        <f>SUM(F228:F248)</f>
        <v>7</v>
      </c>
    </row>
    <row r="15" spans="1:21" ht="63.75" customHeight="1" thickBot="1" x14ac:dyDescent="0.3">
      <c r="A15" s="1564" t="s">
        <v>2</v>
      </c>
      <c r="B15" s="794" t="s">
        <v>6</v>
      </c>
      <c r="C15" s="794">
        <v>1</v>
      </c>
      <c r="D15" s="794" t="s">
        <v>715</v>
      </c>
      <c r="E15" s="794" t="s">
        <v>392</v>
      </c>
      <c r="F15" s="794"/>
      <c r="G15" s="794">
        <v>8</v>
      </c>
      <c r="H15" s="675">
        <v>45474</v>
      </c>
      <c r="I15" s="675">
        <v>45323</v>
      </c>
      <c r="J15" s="794">
        <v>0</v>
      </c>
      <c r="K15" s="794">
        <v>9</v>
      </c>
      <c r="L15" s="676">
        <v>1600</v>
      </c>
      <c r="M15" s="1567" t="s">
        <v>716</v>
      </c>
      <c r="N15" s="677" t="s">
        <v>373</v>
      </c>
      <c r="Q15" s="1447"/>
      <c r="R15" s="1502"/>
      <c r="S15" s="1506"/>
      <c r="T15" s="789" t="s">
        <v>241</v>
      </c>
      <c r="U15" s="789">
        <f>SUM(G228:G248)</f>
        <v>6</v>
      </c>
    </row>
    <row r="16" spans="1:21" ht="63.75" customHeight="1" thickBot="1" x14ac:dyDescent="0.3">
      <c r="A16" s="1565"/>
      <c r="B16" s="793" t="s">
        <v>6</v>
      </c>
      <c r="C16" s="793">
        <v>2</v>
      </c>
      <c r="D16" s="794" t="s">
        <v>707</v>
      </c>
      <c r="E16" s="793" t="s">
        <v>392</v>
      </c>
      <c r="F16" s="793"/>
      <c r="G16" s="793">
        <v>1</v>
      </c>
      <c r="H16" s="678">
        <v>45474</v>
      </c>
      <c r="I16" s="675">
        <v>45323</v>
      </c>
      <c r="J16" s="793">
        <v>0</v>
      </c>
      <c r="K16" s="793">
        <v>9</v>
      </c>
      <c r="L16" s="797">
        <v>1600</v>
      </c>
      <c r="M16" s="1568"/>
      <c r="N16" s="680" t="s">
        <v>373</v>
      </c>
      <c r="Q16" s="1447">
        <v>8</v>
      </c>
      <c r="R16" s="1501" t="s">
        <v>808</v>
      </c>
      <c r="S16" s="1503">
        <f>COUNTIF(E195:E227,"в работе")</f>
        <v>25</v>
      </c>
      <c r="T16" s="788" t="s">
        <v>240</v>
      </c>
      <c r="U16" s="788">
        <f>SUM(F195:F227)</f>
        <v>0</v>
      </c>
    </row>
    <row r="17" spans="1:21" ht="63.75" customHeight="1" thickBot="1" x14ac:dyDescent="0.3">
      <c r="A17" s="1565"/>
      <c r="B17" s="793" t="s">
        <v>6</v>
      </c>
      <c r="C17" s="793">
        <v>3</v>
      </c>
      <c r="D17" s="794" t="s">
        <v>708</v>
      </c>
      <c r="E17" s="793" t="s">
        <v>392</v>
      </c>
      <c r="F17" s="793"/>
      <c r="G17" s="793">
        <v>4</v>
      </c>
      <c r="H17" s="678">
        <v>45474</v>
      </c>
      <c r="I17" s="675">
        <v>45323</v>
      </c>
      <c r="J17" s="793">
        <v>0</v>
      </c>
      <c r="K17" s="793">
        <v>9</v>
      </c>
      <c r="L17" s="797">
        <v>1600</v>
      </c>
      <c r="M17" s="1568"/>
      <c r="N17" s="680" t="s">
        <v>373</v>
      </c>
      <c r="Q17" s="1447"/>
      <c r="R17" s="1501"/>
      <c r="S17" s="1504"/>
      <c r="T17" s="788" t="s">
        <v>241</v>
      </c>
      <c r="U17" s="788">
        <f>SUM(G195:G227)</f>
        <v>2</v>
      </c>
    </row>
    <row r="18" spans="1:21" ht="63.75" customHeight="1" thickBot="1" x14ac:dyDescent="0.3">
      <c r="A18" s="1565"/>
      <c r="B18" s="793" t="s">
        <v>6</v>
      </c>
      <c r="C18" s="793">
        <v>4</v>
      </c>
      <c r="D18" s="794" t="s">
        <v>709</v>
      </c>
      <c r="E18" s="793" t="s">
        <v>392</v>
      </c>
      <c r="F18" s="793"/>
      <c r="G18" s="793"/>
      <c r="H18" s="678">
        <v>45474</v>
      </c>
      <c r="I18" s="675">
        <v>45323</v>
      </c>
      <c r="J18" s="793">
        <v>1</v>
      </c>
      <c r="K18" s="793">
        <v>9</v>
      </c>
      <c r="L18" s="797">
        <v>1600</v>
      </c>
      <c r="M18" s="1568"/>
      <c r="N18" s="680" t="s">
        <v>373</v>
      </c>
      <c r="Q18" s="1447">
        <v>9</v>
      </c>
      <c r="R18" s="1502" t="s">
        <v>368</v>
      </c>
      <c r="S18" s="1505">
        <f>COUNTIF(E183:E194,"в работе")</f>
        <v>8</v>
      </c>
      <c r="T18" s="789" t="s">
        <v>240</v>
      </c>
      <c r="U18" s="789">
        <f>SUM(F183:F194)</f>
        <v>0</v>
      </c>
    </row>
    <row r="19" spans="1:21" ht="63.75" customHeight="1" thickBot="1" x14ac:dyDescent="0.3">
      <c r="A19" s="1565"/>
      <c r="B19" s="793" t="s">
        <v>6</v>
      </c>
      <c r="C19" s="793">
        <v>5</v>
      </c>
      <c r="D19" s="794" t="s">
        <v>710</v>
      </c>
      <c r="E19" s="793" t="s">
        <v>392</v>
      </c>
      <c r="F19" s="793"/>
      <c r="G19" s="793"/>
      <c r="H19" s="678">
        <v>45474</v>
      </c>
      <c r="I19" s="675">
        <v>45323</v>
      </c>
      <c r="J19" s="793">
        <v>1</v>
      </c>
      <c r="K19" s="793">
        <v>9</v>
      </c>
      <c r="L19" s="797">
        <v>1600</v>
      </c>
      <c r="M19" s="1568"/>
      <c r="N19" s="680" t="s">
        <v>373</v>
      </c>
      <c r="Q19" s="1447"/>
      <c r="R19" s="1502"/>
      <c r="S19" s="1506"/>
      <c r="T19" s="789" t="s">
        <v>241</v>
      </c>
      <c r="U19" s="789">
        <f>SUM(G183:G194)</f>
        <v>7</v>
      </c>
    </row>
    <row r="20" spans="1:21" ht="63.75" customHeight="1" thickBot="1" x14ac:dyDescent="0.3">
      <c r="A20" s="1565"/>
      <c r="B20" s="793" t="s">
        <v>6</v>
      </c>
      <c r="C20" s="793">
        <v>6</v>
      </c>
      <c r="D20" s="794" t="s">
        <v>711</v>
      </c>
      <c r="E20" s="793" t="s">
        <v>392</v>
      </c>
      <c r="F20" s="793"/>
      <c r="G20" s="793">
        <v>1</v>
      </c>
      <c r="H20" s="678">
        <v>45474</v>
      </c>
      <c r="I20" s="675">
        <v>45323</v>
      </c>
      <c r="J20" s="793">
        <v>1</v>
      </c>
      <c r="K20" s="793">
        <v>10</v>
      </c>
      <c r="L20" s="797">
        <v>1275</v>
      </c>
      <c r="M20" s="1568"/>
      <c r="N20" s="680" t="s">
        <v>373</v>
      </c>
      <c r="Q20" s="1447">
        <v>10</v>
      </c>
      <c r="R20" s="1501" t="s">
        <v>363</v>
      </c>
      <c r="S20" s="1503">
        <f>COUNTIF(E249:E253,"в работе")</f>
        <v>4</v>
      </c>
      <c r="T20" s="788" t="s">
        <v>240</v>
      </c>
      <c r="U20" s="788">
        <f>SUM(F249:F253)</f>
        <v>0</v>
      </c>
    </row>
    <row r="21" spans="1:21" ht="63.75" customHeight="1" thickBot="1" x14ac:dyDescent="0.3">
      <c r="A21" s="1565"/>
      <c r="B21" s="793" t="s">
        <v>6</v>
      </c>
      <c r="C21" s="793">
        <v>7</v>
      </c>
      <c r="D21" s="794" t="s">
        <v>712</v>
      </c>
      <c r="E21" s="793" t="s">
        <v>392</v>
      </c>
      <c r="F21" s="793"/>
      <c r="G21" s="793"/>
      <c r="H21" s="678">
        <v>45474</v>
      </c>
      <c r="I21" s="675">
        <v>45323</v>
      </c>
      <c r="J21" s="793">
        <v>1</v>
      </c>
      <c r="K21" s="793">
        <v>10</v>
      </c>
      <c r="L21" s="797">
        <v>1275</v>
      </c>
      <c r="M21" s="1568"/>
      <c r="N21" s="680" t="s">
        <v>373</v>
      </c>
      <c r="Q21" s="1447"/>
      <c r="R21" s="1501"/>
      <c r="S21" s="1504"/>
      <c r="T21" s="788" t="s">
        <v>241</v>
      </c>
      <c r="U21" s="788">
        <f>SUM(G249:G253)</f>
        <v>3</v>
      </c>
    </row>
    <row r="22" spans="1:21" ht="63.75" customHeight="1" thickBot="1" x14ac:dyDescent="0.3">
      <c r="A22" s="1565"/>
      <c r="B22" s="793" t="s">
        <v>6</v>
      </c>
      <c r="C22" s="793">
        <v>8</v>
      </c>
      <c r="D22" s="794" t="s">
        <v>713</v>
      </c>
      <c r="E22" s="793" t="s">
        <v>392</v>
      </c>
      <c r="F22" s="793"/>
      <c r="G22" s="793">
        <v>1</v>
      </c>
      <c r="H22" s="678">
        <v>45474</v>
      </c>
      <c r="I22" s="675">
        <v>45323</v>
      </c>
      <c r="J22" s="793">
        <v>0</v>
      </c>
      <c r="K22" s="793">
        <v>3</v>
      </c>
      <c r="L22" s="797">
        <v>1000</v>
      </c>
      <c r="M22" s="1568"/>
      <c r="N22" s="680" t="s">
        <v>373</v>
      </c>
      <c r="Q22" s="1498">
        <v>11</v>
      </c>
      <c r="R22" s="1499" t="s">
        <v>568</v>
      </c>
      <c r="S22" s="1499">
        <f>COUNTIF(E376:E388,"в работе")</f>
        <v>13</v>
      </c>
      <c r="T22" s="789" t="s">
        <v>240</v>
      </c>
      <c r="U22" s="789">
        <f>SUM(F376:F388)</f>
        <v>0</v>
      </c>
    </row>
    <row r="23" spans="1:21" ht="63.75" customHeight="1" thickBot="1" x14ac:dyDescent="0.3">
      <c r="A23" s="1566"/>
      <c r="B23" s="790" t="s">
        <v>6</v>
      </c>
      <c r="C23" s="790">
        <v>9</v>
      </c>
      <c r="D23" s="794" t="s">
        <v>714</v>
      </c>
      <c r="E23" s="790" t="s">
        <v>392</v>
      </c>
      <c r="F23" s="790"/>
      <c r="G23" s="790">
        <v>1</v>
      </c>
      <c r="H23" s="682">
        <v>45474</v>
      </c>
      <c r="I23" s="675">
        <v>45323</v>
      </c>
      <c r="J23" s="790">
        <v>0</v>
      </c>
      <c r="K23" s="790">
        <v>3</v>
      </c>
      <c r="L23" s="800">
        <v>1000</v>
      </c>
      <c r="M23" s="1570"/>
      <c r="N23" s="684" t="s">
        <v>373</v>
      </c>
      <c r="Q23" s="1498"/>
      <c r="R23" s="1500"/>
      <c r="S23" s="1500"/>
      <c r="T23" s="789" t="s">
        <v>241</v>
      </c>
      <c r="U23" s="789">
        <f>SUM(G376:G388)</f>
        <v>0</v>
      </c>
    </row>
    <row r="24" spans="1:21" ht="18.75" customHeight="1" thickBot="1" x14ac:dyDescent="0.3">
      <c r="A24" s="1564" t="s">
        <v>9</v>
      </c>
      <c r="B24" s="793" t="s">
        <v>39</v>
      </c>
      <c r="C24" s="794">
        <v>1</v>
      </c>
      <c r="D24" s="794" t="s">
        <v>102</v>
      </c>
      <c r="E24" s="794" t="s">
        <v>392</v>
      </c>
      <c r="F24" s="794"/>
      <c r="G24" s="794"/>
      <c r="H24" s="675">
        <v>45474</v>
      </c>
      <c r="I24" s="675">
        <v>45323</v>
      </c>
      <c r="J24" s="794">
        <v>0</v>
      </c>
      <c r="K24" s="794">
        <v>5</v>
      </c>
      <c r="L24" s="676">
        <v>1000</v>
      </c>
      <c r="M24" s="1571" t="s">
        <v>719</v>
      </c>
      <c r="N24" s="677" t="s">
        <v>374</v>
      </c>
      <c r="Q24" s="1447">
        <v>12</v>
      </c>
      <c r="R24" s="1447" t="s">
        <v>586</v>
      </c>
      <c r="S24" s="1462">
        <f>COUNTIF(E389:E401,"в работе")</f>
        <v>13</v>
      </c>
      <c r="T24" s="788" t="s">
        <v>240</v>
      </c>
      <c r="U24" s="788">
        <f>SUM(F389:F401)</f>
        <v>0</v>
      </c>
    </row>
    <row r="25" spans="1:21" ht="19.5" thickBot="1" x14ac:dyDescent="0.3">
      <c r="A25" s="1565"/>
      <c r="B25" s="793" t="s">
        <v>40</v>
      </c>
      <c r="C25" s="793">
        <v>2</v>
      </c>
      <c r="D25" s="793">
        <v>708509</v>
      </c>
      <c r="E25" s="793" t="s">
        <v>392</v>
      </c>
      <c r="F25" s="793"/>
      <c r="G25" s="793"/>
      <c r="H25" s="678">
        <v>45474</v>
      </c>
      <c r="I25" s="675">
        <v>45323</v>
      </c>
      <c r="J25" s="793">
        <v>0</v>
      </c>
      <c r="K25" s="793">
        <v>5</v>
      </c>
      <c r="L25" s="797">
        <v>1000</v>
      </c>
      <c r="M25" s="1571"/>
      <c r="N25" s="680" t="s">
        <v>375</v>
      </c>
      <c r="Q25" s="1447"/>
      <c r="R25" s="1447"/>
      <c r="S25" s="1446"/>
      <c r="T25" s="788" t="s">
        <v>241</v>
      </c>
      <c r="U25" s="788">
        <f>SUM(G389:G401)</f>
        <v>2</v>
      </c>
    </row>
    <row r="26" spans="1:21" ht="19.5" thickBot="1" x14ac:dyDescent="0.3">
      <c r="A26" s="1565"/>
      <c r="B26" s="793" t="s">
        <v>40</v>
      </c>
      <c r="C26" s="793">
        <v>3</v>
      </c>
      <c r="D26" s="793" t="s">
        <v>101</v>
      </c>
      <c r="E26" s="793" t="s">
        <v>392</v>
      </c>
      <c r="F26" s="793"/>
      <c r="G26" s="793"/>
      <c r="H26" s="678">
        <v>45474</v>
      </c>
      <c r="I26" s="675">
        <v>45323</v>
      </c>
      <c r="J26" s="793">
        <v>0</v>
      </c>
      <c r="K26" s="793">
        <v>5</v>
      </c>
      <c r="L26" s="797">
        <v>1000</v>
      </c>
      <c r="M26" s="1571"/>
      <c r="N26" s="680" t="s">
        <v>374</v>
      </c>
      <c r="Q26" s="1498">
        <v>13</v>
      </c>
      <c r="R26" s="1498" t="s">
        <v>664</v>
      </c>
      <c r="S26" s="1499">
        <f>COUNTIF(E443:E461,"в работе")</f>
        <v>19</v>
      </c>
      <c r="T26" s="789" t="s">
        <v>240</v>
      </c>
      <c r="U26" s="789">
        <f>SUM(F443:F461)</f>
        <v>0</v>
      </c>
    </row>
    <row r="27" spans="1:21" ht="19.5" thickBot="1" x14ac:dyDescent="0.3">
      <c r="A27" s="1565"/>
      <c r="B27" s="793" t="s">
        <v>401</v>
      </c>
      <c r="C27" s="793">
        <v>4</v>
      </c>
      <c r="D27" s="793" t="s">
        <v>98</v>
      </c>
      <c r="E27" s="793" t="s">
        <v>392</v>
      </c>
      <c r="F27" s="793"/>
      <c r="G27" s="793"/>
      <c r="H27" s="678">
        <v>45474</v>
      </c>
      <c r="I27" s="675">
        <v>45323</v>
      </c>
      <c r="J27" s="793">
        <v>0</v>
      </c>
      <c r="K27" s="793">
        <v>5</v>
      </c>
      <c r="L27" s="797">
        <v>1000</v>
      </c>
      <c r="M27" s="1571"/>
      <c r="N27" s="680" t="s">
        <v>374</v>
      </c>
      <c r="Q27" s="1498"/>
      <c r="R27" s="1498"/>
      <c r="S27" s="1500"/>
      <c r="T27" s="789" t="s">
        <v>241</v>
      </c>
      <c r="U27" s="789">
        <f>SUM(G443:G461)</f>
        <v>0</v>
      </c>
    </row>
    <row r="28" spans="1:21" ht="19.5" thickBot="1" x14ac:dyDescent="0.3">
      <c r="A28" s="1565"/>
      <c r="B28" s="793" t="s">
        <v>41</v>
      </c>
      <c r="C28" s="793">
        <v>5</v>
      </c>
      <c r="D28" s="793" t="s">
        <v>100</v>
      </c>
      <c r="E28" s="793" t="s">
        <v>392</v>
      </c>
      <c r="F28" s="793"/>
      <c r="G28" s="793"/>
      <c r="H28" s="678">
        <v>45474</v>
      </c>
      <c r="I28" s="675">
        <v>45323</v>
      </c>
      <c r="J28" s="793">
        <v>0</v>
      </c>
      <c r="K28" s="793">
        <v>5</v>
      </c>
      <c r="L28" s="797">
        <v>1000</v>
      </c>
      <c r="M28" s="1571"/>
      <c r="N28" s="680" t="s">
        <v>374</v>
      </c>
      <c r="Q28" s="1447">
        <v>14</v>
      </c>
      <c r="R28" s="1447" t="s">
        <v>675</v>
      </c>
      <c r="S28" s="1462">
        <f>COUNTIF(E462:E481,"в работе")</f>
        <v>20</v>
      </c>
      <c r="T28" s="788" t="s">
        <v>240</v>
      </c>
      <c r="U28" s="788">
        <f>SUM(F462:F481)</f>
        <v>1</v>
      </c>
    </row>
    <row r="29" spans="1:21" ht="19.5" thickBot="1" x14ac:dyDescent="0.3">
      <c r="A29" s="1565"/>
      <c r="B29" s="793" t="s">
        <v>41</v>
      </c>
      <c r="C29" s="793">
        <v>6</v>
      </c>
      <c r="D29" s="793">
        <v>708511</v>
      </c>
      <c r="E29" s="793" t="s">
        <v>392</v>
      </c>
      <c r="F29" s="793"/>
      <c r="G29" s="793"/>
      <c r="H29" s="678">
        <v>45474</v>
      </c>
      <c r="I29" s="675">
        <v>45323</v>
      </c>
      <c r="J29" s="793">
        <v>0</v>
      </c>
      <c r="K29" s="793">
        <v>5</v>
      </c>
      <c r="L29" s="797">
        <v>1000</v>
      </c>
      <c r="M29" s="1571"/>
      <c r="N29" s="680" t="s">
        <v>375</v>
      </c>
      <c r="Q29" s="1447"/>
      <c r="R29" s="1447"/>
      <c r="S29" s="1446"/>
      <c r="T29" s="788" t="s">
        <v>241</v>
      </c>
      <c r="U29" s="788">
        <f>SUM(G462:G481)</f>
        <v>0</v>
      </c>
    </row>
    <row r="30" spans="1:21" ht="19.5" thickBot="1" x14ac:dyDescent="0.3">
      <c r="A30" s="1565"/>
      <c r="B30" s="793" t="s">
        <v>42</v>
      </c>
      <c r="C30" s="793">
        <v>7</v>
      </c>
      <c r="D30" s="793" t="s">
        <v>99</v>
      </c>
      <c r="E30" s="793" t="s">
        <v>392</v>
      </c>
      <c r="F30" s="793"/>
      <c r="G30" s="793"/>
      <c r="H30" s="678">
        <v>45474</v>
      </c>
      <c r="I30" s="675">
        <v>45323</v>
      </c>
      <c r="J30" s="793">
        <v>0</v>
      </c>
      <c r="K30" s="793">
        <v>5</v>
      </c>
      <c r="L30" s="797">
        <v>1000</v>
      </c>
      <c r="M30" s="1571"/>
      <c r="N30" s="680" t="s">
        <v>374</v>
      </c>
      <c r="Q30" s="1498">
        <v>15</v>
      </c>
      <c r="R30" s="1498" t="s">
        <v>699</v>
      </c>
      <c r="S30" s="1499">
        <f>COUNTIF(E482:E489,"в работе")</f>
        <v>5</v>
      </c>
      <c r="T30" s="789" t="s">
        <v>240</v>
      </c>
      <c r="U30" s="789">
        <f>SUM(F482:F489)</f>
        <v>0</v>
      </c>
    </row>
    <row r="31" spans="1:21" ht="18.75" customHeight="1" thickBot="1" x14ac:dyDescent="0.3">
      <c r="A31" s="1565"/>
      <c r="B31" s="793" t="s">
        <v>10</v>
      </c>
      <c r="C31" s="793">
        <v>1</v>
      </c>
      <c r="D31" s="793" t="s">
        <v>103</v>
      </c>
      <c r="E31" s="793" t="s">
        <v>392</v>
      </c>
      <c r="F31" s="793"/>
      <c r="G31" s="793">
        <v>1</v>
      </c>
      <c r="H31" s="678">
        <v>45474</v>
      </c>
      <c r="I31" s="675">
        <v>45323</v>
      </c>
      <c r="J31" s="793">
        <v>0</v>
      </c>
      <c r="K31" s="793">
        <v>5</v>
      </c>
      <c r="L31" s="797">
        <v>1000</v>
      </c>
      <c r="M31" s="1571" t="s">
        <v>740</v>
      </c>
      <c r="N31" s="680" t="s">
        <v>374</v>
      </c>
      <c r="Q31" s="1498"/>
      <c r="R31" s="1498"/>
      <c r="S31" s="1500"/>
      <c r="T31" s="789" t="s">
        <v>241</v>
      </c>
      <c r="U31" s="789">
        <f>SUM(G482:G489)</f>
        <v>0</v>
      </c>
    </row>
    <row r="32" spans="1:21" ht="19.5" thickBot="1" x14ac:dyDescent="0.3">
      <c r="A32" s="1565"/>
      <c r="B32" s="793" t="s">
        <v>11</v>
      </c>
      <c r="C32" s="793">
        <v>2</v>
      </c>
      <c r="D32" s="793" t="s">
        <v>104</v>
      </c>
      <c r="E32" s="793" t="s">
        <v>392</v>
      </c>
      <c r="F32" s="793"/>
      <c r="G32" s="793"/>
      <c r="H32" s="678">
        <v>45474</v>
      </c>
      <c r="I32" s="675">
        <v>45323</v>
      </c>
      <c r="J32" s="793">
        <v>0</v>
      </c>
      <c r="K32" s="793">
        <v>5</v>
      </c>
      <c r="L32" s="797">
        <v>1000</v>
      </c>
      <c r="M32" s="1571"/>
      <c r="N32" s="680" t="s">
        <v>374</v>
      </c>
      <c r="Q32" s="1447">
        <v>14</v>
      </c>
      <c r="R32" s="1447" t="s">
        <v>630</v>
      </c>
      <c r="S32" s="1462">
        <f>COUNTIF(E402:E442,"в работе")</f>
        <v>37</v>
      </c>
      <c r="T32" s="788" t="s">
        <v>240</v>
      </c>
      <c r="U32" s="788">
        <f>SUM(F402:F442)</f>
        <v>1</v>
      </c>
    </row>
    <row r="33" spans="1:21" ht="19.5" thickBot="1" x14ac:dyDescent="0.3">
      <c r="A33" s="1565"/>
      <c r="B33" s="793" t="s">
        <v>12</v>
      </c>
      <c r="C33" s="793">
        <v>3</v>
      </c>
      <c r="D33" s="793" t="s">
        <v>105</v>
      </c>
      <c r="E33" s="793" t="s">
        <v>392</v>
      </c>
      <c r="F33" s="793"/>
      <c r="G33" s="793"/>
      <c r="H33" s="678">
        <v>45474</v>
      </c>
      <c r="I33" s="675">
        <v>45323</v>
      </c>
      <c r="J33" s="793">
        <v>0</v>
      </c>
      <c r="K33" s="793">
        <v>5</v>
      </c>
      <c r="L33" s="797">
        <v>1000</v>
      </c>
      <c r="M33" s="1571"/>
      <c r="N33" s="680" t="s">
        <v>374</v>
      </c>
      <c r="Q33" s="1447"/>
      <c r="R33" s="1447"/>
      <c r="S33" s="1446"/>
      <c r="T33" s="788" t="s">
        <v>241</v>
      </c>
      <c r="U33" s="788">
        <f>SUM(G402:G442)</f>
        <v>0</v>
      </c>
    </row>
    <row r="34" spans="1:21" ht="16.5" thickBot="1" x14ac:dyDescent="0.3">
      <c r="A34" s="1565"/>
      <c r="B34" s="793" t="s">
        <v>13</v>
      </c>
      <c r="C34" s="793">
        <v>4</v>
      </c>
      <c r="D34" s="793" t="s">
        <v>106</v>
      </c>
      <c r="E34" s="793" t="s">
        <v>392</v>
      </c>
      <c r="F34" s="793"/>
      <c r="G34" s="793"/>
      <c r="H34" s="678">
        <v>45474</v>
      </c>
      <c r="I34" s="675">
        <v>45323</v>
      </c>
      <c r="J34" s="793">
        <v>0</v>
      </c>
      <c r="K34" s="793">
        <v>5</v>
      </c>
      <c r="L34" s="797">
        <v>1000</v>
      </c>
      <c r="M34" s="1571"/>
      <c r="N34" s="680" t="s">
        <v>374</v>
      </c>
    </row>
    <row r="35" spans="1:21" ht="15.75" customHeight="1" thickBot="1" x14ac:dyDescent="0.3">
      <c r="A35" s="1565"/>
      <c r="B35" s="793" t="s">
        <v>14</v>
      </c>
      <c r="C35" s="793">
        <v>1</v>
      </c>
      <c r="D35" s="793" t="s">
        <v>107</v>
      </c>
      <c r="E35" s="793" t="s">
        <v>392</v>
      </c>
      <c r="F35" s="793"/>
      <c r="G35" s="793"/>
      <c r="H35" s="678">
        <v>45474</v>
      </c>
      <c r="I35" s="675">
        <v>45323</v>
      </c>
      <c r="J35" s="793">
        <v>0</v>
      </c>
      <c r="K35" s="793">
        <v>5</v>
      </c>
      <c r="L35" s="797">
        <v>1000</v>
      </c>
      <c r="M35" s="1571" t="s">
        <v>741</v>
      </c>
      <c r="N35" s="680" t="s">
        <v>374</v>
      </c>
    </row>
    <row r="36" spans="1:21" ht="16.5" thickBot="1" x14ac:dyDescent="0.3">
      <c r="A36" s="1565"/>
      <c r="B36" s="793" t="s">
        <v>15</v>
      </c>
      <c r="C36" s="793">
        <v>2</v>
      </c>
      <c r="D36" s="793" t="s">
        <v>108</v>
      </c>
      <c r="E36" s="793" t="s">
        <v>392</v>
      </c>
      <c r="F36" s="793"/>
      <c r="G36" s="793"/>
      <c r="H36" s="678">
        <v>45474</v>
      </c>
      <c r="I36" s="675">
        <v>45323</v>
      </c>
      <c r="J36" s="793">
        <v>0</v>
      </c>
      <c r="K36" s="793">
        <v>5</v>
      </c>
      <c r="L36" s="797">
        <v>1000</v>
      </c>
      <c r="M36" s="1571"/>
      <c r="N36" s="680" t="s">
        <v>374</v>
      </c>
    </row>
    <row r="37" spans="1:21" ht="16.5" thickBot="1" x14ac:dyDescent="0.3">
      <c r="A37" s="1565"/>
      <c r="B37" s="793" t="s">
        <v>16</v>
      </c>
      <c r="C37" s="793">
        <v>3</v>
      </c>
      <c r="D37" s="793" t="s">
        <v>109</v>
      </c>
      <c r="E37" s="793" t="s">
        <v>392</v>
      </c>
      <c r="F37" s="793"/>
      <c r="G37" s="793"/>
      <c r="H37" s="678">
        <v>45474</v>
      </c>
      <c r="I37" s="675">
        <v>45323</v>
      </c>
      <c r="J37" s="793">
        <v>0</v>
      </c>
      <c r="K37" s="793">
        <v>5</v>
      </c>
      <c r="L37" s="797">
        <v>1000</v>
      </c>
      <c r="M37" s="1571"/>
      <c r="N37" s="680" t="s">
        <v>374</v>
      </c>
    </row>
    <row r="38" spans="1:21" ht="16.5" thickBot="1" x14ac:dyDescent="0.3">
      <c r="A38" s="1565"/>
      <c r="B38" s="793" t="s">
        <v>17</v>
      </c>
      <c r="C38" s="793">
        <v>4</v>
      </c>
      <c r="D38" s="793" t="s">
        <v>110</v>
      </c>
      <c r="E38" s="793" t="s">
        <v>392</v>
      </c>
      <c r="F38" s="793"/>
      <c r="G38" s="793">
        <v>2</v>
      </c>
      <c r="H38" s="678">
        <v>45474</v>
      </c>
      <c r="I38" s="675">
        <v>45323</v>
      </c>
      <c r="J38" s="793">
        <v>0</v>
      </c>
      <c r="K38" s="793">
        <v>5</v>
      </c>
      <c r="L38" s="797">
        <v>1000</v>
      </c>
      <c r="M38" s="1571"/>
      <c r="N38" s="680" t="s">
        <v>374</v>
      </c>
    </row>
    <row r="39" spans="1:21" ht="15.75" customHeight="1" thickBot="1" x14ac:dyDescent="0.3">
      <c r="A39" s="1565"/>
      <c r="B39" s="793" t="s">
        <v>18</v>
      </c>
      <c r="C39" s="793">
        <v>1</v>
      </c>
      <c r="D39" s="793" t="s">
        <v>111</v>
      </c>
      <c r="E39" s="793" t="s">
        <v>392</v>
      </c>
      <c r="F39" s="793"/>
      <c r="G39" s="793">
        <v>2</v>
      </c>
      <c r="H39" s="678">
        <v>45474</v>
      </c>
      <c r="I39" s="675">
        <v>45323</v>
      </c>
      <c r="J39" s="793">
        <v>0</v>
      </c>
      <c r="K39" s="793">
        <v>5</v>
      </c>
      <c r="L39" s="797">
        <v>1000</v>
      </c>
      <c r="M39" s="1571" t="s">
        <v>742</v>
      </c>
      <c r="N39" s="680" t="s">
        <v>374</v>
      </c>
    </row>
    <row r="40" spans="1:21" ht="16.5" thickBot="1" x14ac:dyDescent="0.3">
      <c r="A40" s="1565"/>
      <c r="B40" s="793" t="s">
        <v>19</v>
      </c>
      <c r="C40" s="793">
        <v>2</v>
      </c>
      <c r="D40" s="793" t="s">
        <v>112</v>
      </c>
      <c r="E40" s="793" t="s">
        <v>392</v>
      </c>
      <c r="F40" s="793"/>
      <c r="G40" s="793"/>
      <c r="H40" s="678">
        <v>45474</v>
      </c>
      <c r="I40" s="675">
        <v>45323</v>
      </c>
      <c r="J40" s="793">
        <v>0</v>
      </c>
      <c r="K40" s="793">
        <v>5</v>
      </c>
      <c r="L40" s="797">
        <v>1000</v>
      </c>
      <c r="M40" s="1571"/>
      <c r="N40" s="680" t="s">
        <v>374</v>
      </c>
    </row>
    <row r="41" spans="1:21" ht="16.5" thickBot="1" x14ac:dyDescent="0.3">
      <c r="A41" s="1565"/>
      <c r="B41" s="793" t="s">
        <v>20</v>
      </c>
      <c r="C41" s="793">
        <v>3</v>
      </c>
      <c r="D41" s="793" t="s">
        <v>113</v>
      </c>
      <c r="E41" s="793" t="s">
        <v>392</v>
      </c>
      <c r="F41" s="793"/>
      <c r="G41" s="793"/>
      <c r="H41" s="678">
        <v>45474</v>
      </c>
      <c r="I41" s="675">
        <v>45323</v>
      </c>
      <c r="J41" s="793">
        <v>0</v>
      </c>
      <c r="K41" s="793">
        <v>5</v>
      </c>
      <c r="L41" s="797">
        <v>1000</v>
      </c>
      <c r="M41" s="1571"/>
      <c r="N41" s="680" t="s">
        <v>374</v>
      </c>
    </row>
    <row r="42" spans="1:21" ht="16.5" thickBot="1" x14ac:dyDescent="0.3">
      <c r="A42" s="1565"/>
      <c r="B42" s="793" t="s">
        <v>21</v>
      </c>
      <c r="C42" s="793">
        <v>4</v>
      </c>
      <c r="D42" s="793" t="s">
        <v>114</v>
      </c>
      <c r="E42" s="793" t="s">
        <v>392</v>
      </c>
      <c r="F42" s="793"/>
      <c r="G42" s="793">
        <v>1</v>
      </c>
      <c r="H42" s="678">
        <v>45474</v>
      </c>
      <c r="I42" s="675">
        <v>45323</v>
      </c>
      <c r="J42" s="793">
        <v>0</v>
      </c>
      <c r="K42" s="793">
        <v>5</v>
      </c>
      <c r="L42" s="797">
        <v>1000</v>
      </c>
      <c r="M42" s="1571"/>
      <c r="N42" s="680" t="s">
        <v>374</v>
      </c>
    </row>
    <row r="43" spans="1:21" ht="16.5" thickBot="1" x14ac:dyDescent="0.3">
      <c r="A43" s="1565"/>
      <c r="B43" s="793" t="s">
        <v>116</v>
      </c>
      <c r="C43" s="793">
        <v>5</v>
      </c>
      <c r="D43" s="793" t="s">
        <v>115</v>
      </c>
      <c r="E43" s="793" t="s">
        <v>392</v>
      </c>
      <c r="F43" s="793"/>
      <c r="G43" s="793"/>
      <c r="H43" s="678">
        <v>45474</v>
      </c>
      <c r="I43" s="675">
        <v>45323</v>
      </c>
      <c r="J43" s="793">
        <v>0</v>
      </c>
      <c r="K43" s="793">
        <v>5</v>
      </c>
      <c r="L43" s="797">
        <v>1000</v>
      </c>
      <c r="M43" s="1571"/>
      <c r="N43" s="680" t="s">
        <v>374</v>
      </c>
    </row>
    <row r="44" spans="1:21" ht="15.75" customHeight="1" thickBot="1" x14ac:dyDescent="0.3">
      <c r="A44" s="1565"/>
      <c r="B44" s="793" t="s">
        <v>22</v>
      </c>
      <c r="C44" s="793">
        <v>1</v>
      </c>
      <c r="D44" s="793" t="s">
        <v>117</v>
      </c>
      <c r="E44" s="793" t="s">
        <v>392</v>
      </c>
      <c r="F44" s="793"/>
      <c r="G44" s="793"/>
      <c r="H44" s="678">
        <v>45474</v>
      </c>
      <c r="I44" s="675">
        <v>45323</v>
      </c>
      <c r="J44" s="793">
        <v>0</v>
      </c>
      <c r="K44" s="793">
        <v>5</v>
      </c>
      <c r="L44" s="797">
        <v>1000</v>
      </c>
      <c r="M44" s="1571" t="s">
        <v>743</v>
      </c>
      <c r="N44" s="680" t="s">
        <v>374</v>
      </c>
    </row>
    <row r="45" spans="1:21" ht="16.5" thickBot="1" x14ac:dyDescent="0.3">
      <c r="A45" s="1565"/>
      <c r="B45" s="793" t="s">
        <v>23</v>
      </c>
      <c r="C45" s="793">
        <v>2</v>
      </c>
      <c r="D45" s="793" t="s">
        <v>402</v>
      </c>
      <c r="E45" s="793" t="s">
        <v>392</v>
      </c>
      <c r="F45" s="793"/>
      <c r="G45" s="793"/>
      <c r="H45" s="678">
        <v>45474</v>
      </c>
      <c r="I45" s="675">
        <v>45323</v>
      </c>
      <c r="J45" s="793">
        <v>0</v>
      </c>
      <c r="K45" s="793">
        <v>5</v>
      </c>
      <c r="L45" s="797">
        <v>1000</v>
      </c>
      <c r="M45" s="1571"/>
      <c r="N45" s="680" t="s">
        <v>374</v>
      </c>
    </row>
    <row r="46" spans="1:21" ht="19.5" thickBot="1" x14ac:dyDescent="0.3">
      <c r="A46" s="1565"/>
      <c r="B46" s="793" t="s">
        <v>24</v>
      </c>
      <c r="C46" s="793">
        <v>3</v>
      </c>
      <c r="D46" s="793" t="s">
        <v>119</v>
      </c>
      <c r="E46" s="793" t="s">
        <v>392</v>
      </c>
      <c r="F46" s="793"/>
      <c r="G46" s="793"/>
      <c r="H46" s="678">
        <v>45474</v>
      </c>
      <c r="I46" s="675">
        <v>45323</v>
      </c>
      <c r="J46" s="793">
        <v>0</v>
      </c>
      <c r="K46" s="793">
        <v>5</v>
      </c>
      <c r="L46" s="797">
        <v>1000</v>
      </c>
      <c r="M46" s="1571"/>
      <c r="N46" s="680" t="s">
        <v>374</v>
      </c>
      <c r="R46" s="211" t="s">
        <v>371</v>
      </c>
      <c r="S46" s="211"/>
      <c r="T46" s="127" t="s">
        <v>240</v>
      </c>
      <c r="U46" s="787">
        <f>SUM(U2+U4+U6+U8+U10+U12+U14+U16+U18+U20+U22+U24+U26+U28+U30+U32)</f>
        <v>26</v>
      </c>
    </row>
    <row r="47" spans="1:21" ht="19.5" thickBot="1" x14ac:dyDescent="0.3">
      <c r="A47" s="1565"/>
      <c r="B47" s="793" t="s">
        <v>25</v>
      </c>
      <c r="C47" s="793">
        <v>4</v>
      </c>
      <c r="D47" s="793" t="s">
        <v>120</v>
      </c>
      <c r="E47" s="793" t="s">
        <v>392</v>
      </c>
      <c r="F47" s="793"/>
      <c r="G47" s="793"/>
      <c r="H47" s="678">
        <v>45474</v>
      </c>
      <c r="I47" s="675">
        <v>45323</v>
      </c>
      <c r="J47" s="793">
        <v>0</v>
      </c>
      <c r="K47" s="793">
        <v>5</v>
      </c>
      <c r="L47" s="797">
        <v>1000</v>
      </c>
      <c r="M47" s="1571"/>
      <c r="N47" s="680" t="s">
        <v>374</v>
      </c>
      <c r="R47" s="787"/>
      <c r="S47" s="787"/>
      <c r="T47" s="127" t="s">
        <v>241</v>
      </c>
      <c r="U47" s="787">
        <f>SUM(U3+U5+U7+U9+U11+U13+U15+U17+U19+U21+U23+U25+U27+U29+U31+U33)</f>
        <v>73</v>
      </c>
    </row>
    <row r="48" spans="1:21" ht="18.75" customHeight="1" thickBot="1" x14ac:dyDescent="0.3">
      <c r="A48" s="1565"/>
      <c r="B48" s="793" t="s">
        <v>26</v>
      </c>
      <c r="C48" s="793">
        <v>1</v>
      </c>
      <c r="D48" s="793" t="s">
        <v>121</v>
      </c>
      <c r="E48" s="793" t="s">
        <v>392</v>
      </c>
      <c r="F48" s="793">
        <v>1</v>
      </c>
      <c r="G48" s="793"/>
      <c r="H48" s="678">
        <v>45474</v>
      </c>
      <c r="I48" s="675">
        <v>45323</v>
      </c>
      <c r="J48" s="793">
        <v>0</v>
      </c>
      <c r="K48" s="793">
        <v>5</v>
      </c>
      <c r="L48" s="797">
        <v>1000</v>
      </c>
      <c r="M48" s="1571" t="s">
        <v>744</v>
      </c>
      <c r="N48" s="680" t="s">
        <v>374</v>
      </c>
      <c r="R48" s="787"/>
      <c r="S48" s="787"/>
      <c r="T48" s="788" t="s">
        <v>372</v>
      </c>
      <c r="U48" s="212">
        <f>SUM(U2:U33)</f>
        <v>99</v>
      </c>
    </row>
    <row r="49" spans="1:21" ht="16.5" thickBot="1" x14ac:dyDescent="0.3">
      <c r="A49" s="1565"/>
      <c r="B49" s="793" t="s">
        <v>27</v>
      </c>
      <c r="C49" s="793">
        <v>2</v>
      </c>
      <c r="D49" s="793" t="s">
        <v>122</v>
      </c>
      <c r="E49" s="793" t="s">
        <v>392</v>
      </c>
      <c r="F49" s="793"/>
      <c r="G49" s="793"/>
      <c r="H49" s="678">
        <v>45474</v>
      </c>
      <c r="I49" s="675">
        <v>45323</v>
      </c>
      <c r="J49" s="793">
        <v>0</v>
      </c>
      <c r="K49" s="793">
        <v>5</v>
      </c>
      <c r="L49" s="797">
        <v>1000</v>
      </c>
      <c r="M49" s="1571"/>
      <c r="N49" s="680" t="s">
        <v>374</v>
      </c>
    </row>
    <row r="50" spans="1:21" ht="16.5" thickBot="1" x14ac:dyDescent="0.3">
      <c r="A50" s="1565"/>
      <c r="B50" s="793" t="s">
        <v>28</v>
      </c>
      <c r="C50" s="793">
        <v>3</v>
      </c>
      <c r="D50" s="793" t="s">
        <v>403</v>
      </c>
      <c r="E50" s="793" t="s">
        <v>392</v>
      </c>
      <c r="F50" s="793"/>
      <c r="G50" s="793"/>
      <c r="H50" s="678">
        <v>45474</v>
      </c>
      <c r="I50" s="675">
        <v>45323</v>
      </c>
      <c r="J50" s="793">
        <v>0</v>
      </c>
      <c r="K50" s="793">
        <v>5</v>
      </c>
      <c r="L50" s="797">
        <v>1000</v>
      </c>
      <c r="M50" s="1571"/>
      <c r="N50" s="680" t="s">
        <v>374</v>
      </c>
    </row>
    <row r="51" spans="1:21" ht="16.5" thickBot="1" x14ac:dyDescent="0.3">
      <c r="A51" s="1565"/>
      <c r="B51" s="793" t="s">
        <v>29</v>
      </c>
      <c r="C51" s="793">
        <v>4</v>
      </c>
      <c r="D51" s="793" t="s">
        <v>123</v>
      </c>
      <c r="E51" s="793" t="s">
        <v>392</v>
      </c>
      <c r="F51" s="793"/>
      <c r="G51" s="793"/>
      <c r="H51" s="678">
        <v>45474</v>
      </c>
      <c r="I51" s="675">
        <v>45323</v>
      </c>
      <c r="J51" s="793">
        <v>0</v>
      </c>
      <c r="K51" s="793">
        <v>5</v>
      </c>
      <c r="L51" s="797">
        <v>1000</v>
      </c>
      <c r="M51" s="1571"/>
      <c r="N51" s="680" t="s">
        <v>374</v>
      </c>
      <c r="R51" s="787" t="s">
        <v>94</v>
      </c>
      <c r="S51" s="787"/>
      <c r="T51" s="212">
        <f>COUNT(C2:C489)</f>
        <v>486</v>
      </c>
      <c r="U51" s="787"/>
    </row>
    <row r="52" spans="1:21" ht="63.75" thickBot="1" x14ac:dyDescent="0.3">
      <c r="A52" s="1565"/>
      <c r="B52" s="793" t="s">
        <v>30</v>
      </c>
      <c r="C52" s="793">
        <v>1</v>
      </c>
      <c r="D52" s="793" t="s">
        <v>124</v>
      </c>
      <c r="E52" s="793" t="s">
        <v>392</v>
      </c>
      <c r="F52" s="793"/>
      <c r="G52" s="793"/>
      <c r="H52" s="678">
        <v>45474</v>
      </c>
      <c r="I52" s="675">
        <v>45323</v>
      </c>
      <c r="J52" s="793">
        <v>0</v>
      </c>
      <c r="K52" s="793">
        <v>5</v>
      </c>
      <c r="L52" s="797">
        <v>1000</v>
      </c>
      <c r="M52" s="793" t="s">
        <v>745</v>
      </c>
      <c r="N52" s="680" t="s">
        <v>374</v>
      </c>
      <c r="R52" s="787" t="s">
        <v>394</v>
      </c>
      <c r="S52" s="787"/>
      <c r="T52" s="787">
        <f>COUNTIF(E2:E489,"в работе")</f>
        <v>442</v>
      </c>
      <c r="U52" s="787"/>
    </row>
    <row r="53" spans="1:21" ht="63.75" thickBot="1" x14ac:dyDescent="0.3">
      <c r="A53" s="1565"/>
      <c r="B53" s="793" t="s">
        <v>31</v>
      </c>
      <c r="C53" s="793">
        <v>1</v>
      </c>
      <c r="D53" s="793" t="s">
        <v>397</v>
      </c>
      <c r="E53" s="793" t="s">
        <v>392</v>
      </c>
      <c r="F53" s="793"/>
      <c r="G53" s="793"/>
      <c r="H53" s="678">
        <v>45474</v>
      </c>
      <c r="I53" s="675">
        <v>45323</v>
      </c>
      <c r="J53" s="793">
        <v>0</v>
      </c>
      <c r="K53" s="793">
        <v>5</v>
      </c>
      <c r="L53" s="797">
        <v>1000</v>
      </c>
      <c r="M53" s="793" t="s">
        <v>746</v>
      </c>
      <c r="N53" s="680" t="s">
        <v>374</v>
      </c>
      <c r="R53" s="787" t="s">
        <v>395</v>
      </c>
      <c r="S53" s="787"/>
      <c r="T53" s="787">
        <f>COUNTIF(E2:E489,"отключен")</f>
        <v>43</v>
      </c>
      <c r="U53" s="787"/>
    </row>
    <row r="54" spans="1:21" ht="63.75" thickBot="1" x14ac:dyDescent="0.3">
      <c r="A54" s="1565"/>
      <c r="B54" s="793" t="s">
        <v>32</v>
      </c>
      <c r="C54" s="793">
        <v>1</v>
      </c>
      <c r="D54" s="793" t="s">
        <v>126</v>
      </c>
      <c r="E54" s="793" t="s">
        <v>392</v>
      </c>
      <c r="F54" s="793"/>
      <c r="G54" s="793"/>
      <c r="H54" s="678">
        <v>45474</v>
      </c>
      <c r="I54" s="675">
        <v>45323</v>
      </c>
      <c r="J54" s="793">
        <v>0</v>
      </c>
      <c r="K54" s="793">
        <v>5</v>
      </c>
      <c r="L54" s="797">
        <v>1000</v>
      </c>
      <c r="M54" s="793" t="s">
        <v>747</v>
      </c>
      <c r="N54" s="680" t="s">
        <v>374</v>
      </c>
      <c r="R54" s="787" t="s">
        <v>396</v>
      </c>
      <c r="S54" s="787"/>
      <c r="T54" s="787">
        <f>COUNTIF(E2:E489,"демонтирован")</f>
        <v>3</v>
      </c>
      <c r="U54" s="787"/>
    </row>
    <row r="55" spans="1:21" ht="63.75" thickBot="1" x14ac:dyDescent="0.3">
      <c r="A55" s="1565"/>
      <c r="B55" s="793" t="s">
        <v>33</v>
      </c>
      <c r="C55" s="793">
        <v>1</v>
      </c>
      <c r="D55" s="793" t="s">
        <v>128</v>
      </c>
      <c r="E55" s="793" t="s">
        <v>392</v>
      </c>
      <c r="F55" s="793"/>
      <c r="G55" s="793"/>
      <c r="H55" s="678">
        <v>45474</v>
      </c>
      <c r="I55" s="675">
        <v>45323</v>
      </c>
      <c r="J55" s="793">
        <v>0</v>
      </c>
      <c r="K55" s="793">
        <v>5</v>
      </c>
      <c r="L55" s="797">
        <v>1000</v>
      </c>
      <c r="M55" s="793" t="s">
        <v>720</v>
      </c>
      <c r="N55" s="680" t="s">
        <v>374</v>
      </c>
    </row>
    <row r="56" spans="1:21" ht="63.75" thickBot="1" x14ac:dyDescent="0.3">
      <c r="A56" s="1565"/>
      <c r="B56" s="793" t="s">
        <v>34</v>
      </c>
      <c r="C56" s="793">
        <v>1</v>
      </c>
      <c r="D56" s="793" t="s">
        <v>398</v>
      </c>
      <c r="E56" s="793" t="s">
        <v>392</v>
      </c>
      <c r="F56" s="793">
        <v>1</v>
      </c>
      <c r="G56" s="793">
        <v>1</v>
      </c>
      <c r="H56" s="678">
        <v>45474</v>
      </c>
      <c r="I56" s="675">
        <v>45323</v>
      </c>
      <c r="J56" s="793">
        <v>0</v>
      </c>
      <c r="K56" s="793">
        <v>5</v>
      </c>
      <c r="L56" s="797">
        <v>1000</v>
      </c>
      <c r="M56" s="793" t="s">
        <v>748</v>
      </c>
      <c r="N56" s="680" t="s">
        <v>374</v>
      </c>
    </row>
    <row r="57" spans="1:21" ht="63.75" thickBot="1" x14ac:dyDescent="0.3">
      <c r="A57" s="1565"/>
      <c r="B57" s="793" t="s">
        <v>35</v>
      </c>
      <c r="C57" s="793">
        <v>1</v>
      </c>
      <c r="D57" s="793" t="s">
        <v>129</v>
      </c>
      <c r="E57" s="793" t="s">
        <v>392</v>
      </c>
      <c r="F57" s="793">
        <v>1</v>
      </c>
      <c r="G57" s="793">
        <v>2</v>
      </c>
      <c r="H57" s="678">
        <v>45474</v>
      </c>
      <c r="I57" s="675">
        <v>45323</v>
      </c>
      <c r="J57" s="793">
        <v>0</v>
      </c>
      <c r="K57" s="793">
        <v>5</v>
      </c>
      <c r="L57" s="797">
        <v>1000</v>
      </c>
      <c r="M57" s="793" t="s">
        <v>749</v>
      </c>
      <c r="N57" s="680" t="s">
        <v>374</v>
      </c>
    </row>
    <row r="58" spans="1:21" ht="74.25" customHeight="1" thickBot="1" x14ac:dyDescent="0.3">
      <c r="A58" s="1565"/>
      <c r="B58" s="793" t="s">
        <v>11</v>
      </c>
      <c r="C58" s="793">
        <v>1</v>
      </c>
      <c r="D58" s="797">
        <v>15265</v>
      </c>
      <c r="E58" s="793" t="s">
        <v>392</v>
      </c>
      <c r="F58" s="793"/>
      <c r="G58" s="793"/>
      <c r="H58" s="678">
        <v>45474</v>
      </c>
      <c r="I58" s="675">
        <v>45323</v>
      </c>
      <c r="J58" s="793">
        <v>0</v>
      </c>
      <c r="K58" s="793">
        <v>2</v>
      </c>
      <c r="L58" s="797">
        <v>250</v>
      </c>
      <c r="M58" s="793" t="s">
        <v>740</v>
      </c>
      <c r="N58" s="680" t="s">
        <v>561</v>
      </c>
    </row>
    <row r="59" spans="1:21" ht="63.75" thickBot="1" x14ac:dyDescent="0.3">
      <c r="A59" s="1565"/>
      <c r="B59" s="793" t="s">
        <v>14</v>
      </c>
      <c r="C59" s="793">
        <v>2</v>
      </c>
      <c r="D59" s="797">
        <v>15190</v>
      </c>
      <c r="E59" s="793" t="s">
        <v>392</v>
      </c>
      <c r="F59" s="793"/>
      <c r="G59" s="793"/>
      <c r="H59" s="678">
        <v>45474</v>
      </c>
      <c r="I59" s="675">
        <v>45323</v>
      </c>
      <c r="J59" s="793">
        <v>0</v>
      </c>
      <c r="K59" s="793">
        <v>2</v>
      </c>
      <c r="L59" s="797">
        <v>250</v>
      </c>
      <c r="M59" s="793" t="s">
        <v>741</v>
      </c>
      <c r="N59" s="680" t="s">
        <v>561</v>
      </c>
    </row>
    <row r="60" spans="1:21" ht="15.75" customHeight="1" thickBot="1" x14ac:dyDescent="0.3">
      <c r="A60" s="1565"/>
      <c r="B60" s="793" t="s">
        <v>19</v>
      </c>
      <c r="C60" s="793">
        <v>3</v>
      </c>
      <c r="D60" s="797">
        <v>15234</v>
      </c>
      <c r="E60" s="793" t="s">
        <v>392</v>
      </c>
      <c r="F60" s="793"/>
      <c r="G60" s="793"/>
      <c r="H60" s="678">
        <v>45474</v>
      </c>
      <c r="I60" s="675">
        <v>45323</v>
      </c>
      <c r="J60" s="793">
        <v>0</v>
      </c>
      <c r="K60" s="793">
        <v>2</v>
      </c>
      <c r="L60" s="797">
        <v>250</v>
      </c>
      <c r="M60" s="1571" t="s">
        <v>742</v>
      </c>
      <c r="N60" s="680" t="s">
        <v>561</v>
      </c>
    </row>
    <row r="61" spans="1:21" ht="16.5" thickBot="1" x14ac:dyDescent="0.3">
      <c r="A61" s="1565"/>
      <c r="B61" s="793" t="s">
        <v>19</v>
      </c>
      <c r="C61" s="793">
        <v>4</v>
      </c>
      <c r="D61" s="797">
        <v>15182</v>
      </c>
      <c r="E61" s="793" t="s">
        <v>392</v>
      </c>
      <c r="F61" s="793"/>
      <c r="G61" s="793"/>
      <c r="H61" s="678">
        <v>45474</v>
      </c>
      <c r="I61" s="675">
        <v>45323</v>
      </c>
      <c r="J61" s="793">
        <v>0</v>
      </c>
      <c r="K61" s="793">
        <v>2</v>
      </c>
      <c r="L61" s="797">
        <v>250</v>
      </c>
      <c r="M61" s="1571"/>
      <c r="N61" s="680" t="s">
        <v>561</v>
      </c>
    </row>
    <row r="62" spans="1:21" ht="16.5" thickBot="1" x14ac:dyDescent="0.3">
      <c r="A62" s="1565"/>
      <c r="B62" s="793" t="s">
        <v>116</v>
      </c>
      <c r="C62" s="793">
        <v>5</v>
      </c>
      <c r="D62" s="797">
        <v>15179</v>
      </c>
      <c r="E62" s="793" t="s">
        <v>392</v>
      </c>
      <c r="F62" s="793"/>
      <c r="G62" s="793"/>
      <c r="H62" s="678">
        <v>45474</v>
      </c>
      <c r="I62" s="675">
        <v>45323</v>
      </c>
      <c r="J62" s="793">
        <v>0</v>
      </c>
      <c r="K62" s="793">
        <v>2</v>
      </c>
      <c r="L62" s="797">
        <v>250</v>
      </c>
      <c r="M62" s="1571"/>
      <c r="N62" s="680" t="s">
        <v>561</v>
      </c>
    </row>
    <row r="63" spans="1:21" ht="16.5" thickBot="1" x14ac:dyDescent="0.3">
      <c r="A63" s="1565"/>
      <c r="B63" s="793" t="s">
        <v>116</v>
      </c>
      <c r="C63" s="793">
        <v>6</v>
      </c>
      <c r="D63" s="797">
        <v>15236</v>
      </c>
      <c r="E63" s="793" t="s">
        <v>392</v>
      </c>
      <c r="F63" s="793"/>
      <c r="G63" s="793"/>
      <c r="H63" s="678">
        <v>45474</v>
      </c>
      <c r="I63" s="675">
        <v>45323</v>
      </c>
      <c r="J63" s="793">
        <v>0</v>
      </c>
      <c r="K63" s="793">
        <v>2</v>
      </c>
      <c r="L63" s="797">
        <v>250</v>
      </c>
      <c r="M63" s="1571"/>
      <c r="N63" s="680" t="s">
        <v>561</v>
      </c>
    </row>
    <row r="64" spans="1:21" ht="16.5" thickBot="1" x14ac:dyDescent="0.3">
      <c r="A64" s="1565"/>
      <c r="B64" s="793" t="s">
        <v>553</v>
      </c>
      <c r="C64" s="793">
        <v>7</v>
      </c>
      <c r="D64" s="797">
        <v>15242</v>
      </c>
      <c r="E64" s="793" t="s">
        <v>392</v>
      </c>
      <c r="F64" s="793"/>
      <c r="G64" s="793"/>
      <c r="H64" s="678">
        <v>45474</v>
      </c>
      <c r="I64" s="675">
        <v>45323</v>
      </c>
      <c r="J64" s="793">
        <v>0</v>
      </c>
      <c r="K64" s="793">
        <v>2</v>
      </c>
      <c r="L64" s="797">
        <v>250</v>
      </c>
      <c r="M64" s="1571"/>
      <c r="N64" s="680" t="s">
        <v>561</v>
      </c>
    </row>
    <row r="65" spans="1:14" ht="15.75" customHeight="1" thickBot="1" x14ac:dyDescent="0.3">
      <c r="A65" s="1565"/>
      <c r="B65" s="793" t="s">
        <v>23</v>
      </c>
      <c r="C65" s="793">
        <v>8</v>
      </c>
      <c r="D65" s="797">
        <v>15280</v>
      </c>
      <c r="E65" s="793" t="s">
        <v>392</v>
      </c>
      <c r="F65" s="793"/>
      <c r="G65" s="793"/>
      <c r="H65" s="678">
        <v>45474</v>
      </c>
      <c r="I65" s="675">
        <v>45323</v>
      </c>
      <c r="J65" s="793">
        <v>0</v>
      </c>
      <c r="K65" s="793">
        <v>2</v>
      </c>
      <c r="L65" s="797">
        <v>250</v>
      </c>
      <c r="M65" s="1571" t="s">
        <v>743</v>
      </c>
      <c r="N65" s="680" t="s">
        <v>561</v>
      </c>
    </row>
    <row r="66" spans="1:14" ht="16.5" thickBot="1" x14ac:dyDescent="0.3">
      <c r="A66" s="1565"/>
      <c r="B66" s="793" t="s">
        <v>24</v>
      </c>
      <c r="C66" s="793">
        <v>9</v>
      </c>
      <c r="D66" s="797">
        <v>15287</v>
      </c>
      <c r="E66" s="793" t="s">
        <v>392</v>
      </c>
      <c r="F66" s="793"/>
      <c r="G66" s="793"/>
      <c r="H66" s="678">
        <v>45474</v>
      </c>
      <c r="I66" s="675">
        <v>45323</v>
      </c>
      <c r="J66" s="793">
        <v>0</v>
      </c>
      <c r="K66" s="793">
        <v>2</v>
      </c>
      <c r="L66" s="797">
        <v>250</v>
      </c>
      <c r="M66" s="1571"/>
      <c r="N66" s="680" t="s">
        <v>561</v>
      </c>
    </row>
    <row r="67" spans="1:14" ht="15.75" customHeight="1" thickBot="1" x14ac:dyDescent="0.3">
      <c r="A67" s="1565"/>
      <c r="B67" s="793" t="s">
        <v>27</v>
      </c>
      <c r="C67" s="793">
        <v>10</v>
      </c>
      <c r="D67" s="797">
        <v>15281</v>
      </c>
      <c r="E67" s="793" t="s">
        <v>392</v>
      </c>
      <c r="F67" s="793"/>
      <c r="G67" s="793"/>
      <c r="H67" s="678">
        <v>45474</v>
      </c>
      <c r="I67" s="675">
        <v>45323</v>
      </c>
      <c r="J67" s="793">
        <v>0</v>
      </c>
      <c r="K67" s="793">
        <v>2</v>
      </c>
      <c r="L67" s="797">
        <v>250</v>
      </c>
      <c r="M67" s="1571" t="s">
        <v>744</v>
      </c>
      <c r="N67" s="680" t="s">
        <v>561</v>
      </c>
    </row>
    <row r="68" spans="1:14" ht="16.5" thickBot="1" x14ac:dyDescent="0.3">
      <c r="A68" s="1565"/>
      <c r="B68" s="793" t="s">
        <v>27</v>
      </c>
      <c r="C68" s="793">
        <v>11</v>
      </c>
      <c r="D68" s="797">
        <v>15195</v>
      </c>
      <c r="E68" s="793" t="s">
        <v>392</v>
      </c>
      <c r="F68" s="793"/>
      <c r="G68" s="793"/>
      <c r="H68" s="678">
        <v>45474</v>
      </c>
      <c r="I68" s="675">
        <v>45323</v>
      </c>
      <c r="J68" s="793">
        <v>0</v>
      </c>
      <c r="K68" s="793">
        <v>2</v>
      </c>
      <c r="L68" s="797">
        <v>250</v>
      </c>
      <c r="M68" s="1571"/>
      <c r="N68" s="680" t="s">
        <v>561</v>
      </c>
    </row>
    <row r="69" spans="1:14" ht="63.75" thickBot="1" x14ac:dyDescent="0.3">
      <c r="A69" s="1565"/>
      <c r="B69" s="793" t="s">
        <v>558</v>
      </c>
      <c r="C69" s="793">
        <v>12</v>
      </c>
      <c r="D69" s="797">
        <v>15231</v>
      </c>
      <c r="E69" s="793" t="s">
        <v>392</v>
      </c>
      <c r="F69" s="793"/>
      <c r="G69" s="793"/>
      <c r="H69" s="678">
        <v>45474</v>
      </c>
      <c r="I69" s="675">
        <v>45323</v>
      </c>
      <c r="J69" s="793">
        <v>0</v>
      </c>
      <c r="K69" s="793">
        <v>2</v>
      </c>
      <c r="L69" s="797">
        <v>250</v>
      </c>
      <c r="M69" s="793" t="s">
        <v>747</v>
      </c>
      <c r="N69" s="680" t="s">
        <v>561</v>
      </c>
    </row>
    <row r="70" spans="1:14" ht="63.75" thickBot="1" x14ac:dyDescent="0.3">
      <c r="A70" s="1565"/>
      <c r="B70" s="793" t="s">
        <v>559</v>
      </c>
      <c r="C70" s="793">
        <v>13</v>
      </c>
      <c r="D70" s="797">
        <v>15240</v>
      </c>
      <c r="E70" s="793" t="s">
        <v>392</v>
      </c>
      <c r="F70" s="793"/>
      <c r="G70" s="793"/>
      <c r="H70" s="678">
        <v>45474</v>
      </c>
      <c r="I70" s="675">
        <v>45323</v>
      </c>
      <c r="J70" s="793">
        <v>0</v>
      </c>
      <c r="K70" s="793">
        <v>2</v>
      </c>
      <c r="L70" s="797">
        <v>250</v>
      </c>
      <c r="M70" s="793" t="s">
        <v>750</v>
      </c>
      <c r="N70" s="680" t="s">
        <v>561</v>
      </c>
    </row>
    <row r="71" spans="1:14" ht="63.75" thickBot="1" x14ac:dyDescent="0.3">
      <c r="A71" s="1566"/>
      <c r="B71" s="793" t="s">
        <v>560</v>
      </c>
      <c r="C71" s="790">
        <v>14</v>
      </c>
      <c r="D71" s="800">
        <v>15232</v>
      </c>
      <c r="E71" s="790" t="s">
        <v>392</v>
      </c>
      <c r="F71" s="790"/>
      <c r="G71" s="790">
        <v>1</v>
      </c>
      <c r="H71" s="682">
        <v>45474</v>
      </c>
      <c r="I71" s="675">
        <v>45323</v>
      </c>
      <c r="J71" s="790">
        <v>0</v>
      </c>
      <c r="K71" s="790">
        <v>2</v>
      </c>
      <c r="L71" s="800">
        <v>250</v>
      </c>
      <c r="M71" s="793" t="s">
        <v>749</v>
      </c>
      <c r="N71" s="684" t="s">
        <v>561</v>
      </c>
    </row>
    <row r="72" spans="1:14" ht="15.75" customHeight="1" thickBot="1" x14ac:dyDescent="0.3">
      <c r="A72" s="1564" t="s">
        <v>249</v>
      </c>
      <c r="B72" s="793" t="s">
        <v>39</v>
      </c>
      <c r="C72" s="794">
        <v>1</v>
      </c>
      <c r="D72" s="794" t="s">
        <v>143</v>
      </c>
      <c r="E72" s="794" t="s">
        <v>392</v>
      </c>
      <c r="F72" s="685"/>
      <c r="G72" s="794"/>
      <c r="H72" s="675">
        <v>45474</v>
      </c>
      <c r="I72" s="675">
        <v>45323</v>
      </c>
      <c r="J72" s="794">
        <v>0</v>
      </c>
      <c r="K72" s="794">
        <v>5</v>
      </c>
      <c r="L72" s="676">
        <v>1000</v>
      </c>
      <c r="M72" s="1571" t="s">
        <v>751</v>
      </c>
      <c r="N72" s="677" t="s">
        <v>374</v>
      </c>
    </row>
    <row r="73" spans="1:14" ht="16.5" thickBot="1" x14ac:dyDescent="0.3">
      <c r="A73" s="1565"/>
      <c r="B73" s="793" t="s">
        <v>40</v>
      </c>
      <c r="C73" s="793">
        <v>2</v>
      </c>
      <c r="D73" s="793" t="s">
        <v>144</v>
      </c>
      <c r="E73" s="793" t="s">
        <v>392</v>
      </c>
      <c r="F73" s="793">
        <v>1</v>
      </c>
      <c r="G73" s="793"/>
      <c r="H73" s="678">
        <v>45474</v>
      </c>
      <c r="I73" s="675">
        <v>45323</v>
      </c>
      <c r="J73" s="793">
        <v>0</v>
      </c>
      <c r="K73" s="793">
        <v>5</v>
      </c>
      <c r="L73" s="797">
        <v>1000</v>
      </c>
      <c r="M73" s="1571"/>
      <c r="N73" s="680" t="s">
        <v>374</v>
      </c>
    </row>
    <row r="74" spans="1:14" ht="16.5" thickBot="1" x14ac:dyDescent="0.3">
      <c r="A74" s="1565"/>
      <c r="B74" s="793" t="s">
        <v>41</v>
      </c>
      <c r="C74" s="793">
        <v>3</v>
      </c>
      <c r="D74" s="793" t="s">
        <v>145</v>
      </c>
      <c r="E74" s="793" t="s">
        <v>392</v>
      </c>
      <c r="F74" s="793"/>
      <c r="G74" s="793"/>
      <c r="H74" s="678">
        <v>45474</v>
      </c>
      <c r="I74" s="675">
        <v>45323</v>
      </c>
      <c r="J74" s="793">
        <v>0</v>
      </c>
      <c r="K74" s="793">
        <v>5</v>
      </c>
      <c r="L74" s="797">
        <v>1000</v>
      </c>
      <c r="M74" s="1571"/>
      <c r="N74" s="680" t="s">
        <v>374</v>
      </c>
    </row>
    <row r="75" spans="1:14" ht="16.5" thickBot="1" x14ac:dyDescent="0.3">
      <c r="A75" s="1565"/>
      <c r="B75" s="793" t="s">
        <v>42</v>
      </c>
      <c r="C75" s="793">
        <v>4</v>
      </c>
      <c r="D75" s="793" t="s">
        <v>146</v>
      </c>
      <c r="E75" s="793" t="s">
        <v>392</v>
      </c>
      <c r="F75" s="793"/>
      <c r="G75" s="793"/>
      <c r="H75" s="678">
        <v>45474</v>
      </c>
      <c r="I75" s="675">
        <v>45323</v>
      </c>
      <c r="J75" s="793">
        <v>0</v>
      </c>
      <c r="K75" s="793">
        <v>5</v>
      </c>
      <c r="L75" s="797">
        <v>1000</v>
      </c>
      <c r="M75" s="1571"/>
      <c r="N75" s="680" t="s">
        <v>374</v>
      </c>
    </row>
    <row r="76" spans="1:14" ht="15.75" customHeight="1" thickBot="1" x14ac:dyDescent="0.3">
      <c r="A76" s="1565"/>
      <c r="B76" s="793" t="s">
        <v>43</v>
      </c>
      <c r="C76" s="793">
        <v>1</v>
      </c>
      <c r="D76" s="793" t="s">
        <v>147</v>
      </c>
      <c r="E76" s="793" t="s">
        <v>392</v>
      </c>
      <c r="F76" s="793">
        <v>1</v>
      </c>
      <c r="G76" s="793"/>
      <c r="H76" s="678">
        <v>45474</v>
      </c>
      <c r="I76" s="675">
        <v>45323</v>
      </c>
      <c r="J76" s="793">
        <v>0</v>
      </c>
      <c r="K76" s="793">
        <v>5</v>
      </c>
      <c r="L76" s="797">
        <v>1000</v>
      </c>
      <c r="M76" s="1571" t="s">
        <v>752</v>
      </c>
      <c r="N76" s="680" t="s">
        <v>374</v>
      </c>
    </row>
    <row r="77" spans="1:14" ht="16.5" thickBot="1" x14ac:dyDescent="0.3">
      <c r="A77" s="1565"/>
      <c r="B77" s="793" t="s">
        <v>44</v>
      </c>
      <c r="C77" s="793">
        <v>2</v>
      </c>
      <c r="D77" s="793" t="s">
        <v>148</v>
      </c>
      <c r="E77" s="793" t="s">
        <v>392</v>
      </c>
      <c r="F77" s="793"/>
      <c r="G77" s="793">
        <v>1</v>
      </c>
      <c r="H77" s="678">
        <v>45474</v>
      </c>
      <c r="I77" s="675">
        <v>45323</v>
      </c>
      <c r="J77" s="793">
        <v>0</v>
      </c>
      <c r="K77" s="793">
        <v>5</v>
      </c>
      <c r="L77" s="797">
        <v>1000</v>
      </c>
      <c r="M77" s="1571"/>
      <c r="N77" s="680" t="s">
        <v>374</v>
      </c>
    </row>
    <row r="78" spans="1:14" ht="16.5" thickBot="1" x14ac:dyDescent="0.3">
      <c r="A78" s="1565"/>
      <c r="B78" s="793" t="s">
        <v>45</v>
      </c>
      <c r="C78" s="793">
        <v>3</v>
      </c>
      <c r="D78" s="793" t="s">
        <v>149</v>
      </c>
      <c r="E78" s="793" t="s">
        <v>392</v>
      </c>
      <c r="F78" s="793"/>
      <c r="G78" s="793"/>
      <c r="H78" s="678">
        <v>45474</v>
      </c>
      <c r="I78" s="675">
        <v>45323</v>
      </c>
      <c r="J78" s="793">
        <v>0</v>
      </c>
      <c r="K78" s="793">
        <v>5</v>
      </c>
      <c r="L78" s="797">
        <v>1000</v>
      </c>
      <c r="M78" s="1571"/>
      <c r="N78" s="680" t="s">
        <v>374</v>
      </c>
    </row>
    <row r="79" spans="1:14" ht="16.5" thickBot="1" x14ac:dyDescent="0.3">
      <c r="A79" s="1565"/>
      <c r="B79" s="793" t="s">
        <v>46</v>
      </c>
      <c r="C79" s="793">
        <v>4</v>
      </c>
      <c r="D79" s="793" t="s">
        <v>150</v>
      </c>
      <c r="E79" s="793" t="s">
        <v>392</v>
      </c>
      <c r="F79" s="793"/>
      <c r="G79" s="793"/>
      <c r="H79" s="678">
        <v>45474</v>
      </c>
      <c r="I79" s="675">
        <v>45323</v>
      </c>
      <c r="J79" s="793">
        <v>0</v>
      </c>
      <c r="K79" s="793">
        <v>5</v>
      </c>
      <c r="L79" s="797">
        <v>1000</v>
      </c>
      <c r="M79" s="1571"/>
      <c r="N79" s="680" t="s">
        <v>374</v>
      </c>
    </row>
    <row r="80" spans="1:14" ht="16.5" thickBot="1" x14ac:dyDescent="0.3">
      <c r="A80" s="1565"/>
      <c r="B80" s="793" t="s">
        <v>95</v>
      </c>
      <c r="C80" s="793">
        <v>5</v>
      </c>
      <c r="D80" s="793" t="s">
        <v>151</v>
      </c>
      <c r="E80" s="793" t="s">
        <v>392</v>
      </c>
      <c r="F80" s="793"/>
      <c r="G80" s="793"/>
      <c r="H80" s="678">
        <v>45474</v>
      </c>
      <c r="I80" s="675">
        <v>45323</v>
      </c>
      <c r="J80" s="793">
        <v>0</v>
      </c>
      <c r="K80" s="793">
        <v>5</v>
      </c>
      <c r="L80" s="797">
        <v>1000</v>
      </c>
      <c r="M80" s="1571"/>
      <c r="N80" s="680" t="s">
        <v>374</v>
      </c>
    </row>
    <row r="81" spans="1:14" ht="15.75" customHeight="1" thickBot="1" x14ac:dyDescent="0.3">
      <c r="A81" s="1565"/>
      <c r="B81" s="793" t="s">
        <v>47</v>
      </c>
      <c r="C81" s="793">
        <v>1</v>
      </c>
      <c r="D81" s="793" t="s">
        <v>152</v>
      </c>
      <c r="E81" s="793" t="s">
        <v>392</v>
      </c>
      <c r="F81" s="793"/>
      <c r="G81" s="793"/>
      <c r="H81" s="678">
        <v>45474</v>
      </c>
      <c r="I81" s="675">
        <v>45323</v>
      </c>
      <c r="J81" s="793">
        <v>0</v>
      </c>
      <c r="K81" s="793">
        <v>5</v>
      </c>
      <c r="L81" s="797">
        <v>1000</v>
      </c>
      <c r="M81" s="1571" t="s">
        <v>753</v>
      </c>
      <c r="N81" s="680" t="s">
        <v>374</v>
      </c>
    </row>
    <row r="82" spans="1:14" ht="16.5" thickBot="1" x14ac:dyDescent="0.3">
      <c r="A82" s="1565"/>
      <c r="B82" s="793" t="s">
        <v>48</v>
      </c>
      <c r="C82" s="793">
        <v>2</v>
      </c>
      <c r="D82" s="793" t="s">
        <v>153</v>
      </c>
      <c r="E82" s="793" t="s">
        <v>392</v>
      </c>
      <c r="F82" s="793"/>
      <c r="G82" s="793"/>
      <c r="H82" s="678">
        <v>45474</v>
      </c>
      <c r="I82" s="675">
        <v>45323</v>
      </c>
      <c r="J82" s="793">
        <v>0</v>
      </c>
      <c r="K82" s="793">
        <v>5</v>
      </c>
      <c r="L82" s="797">
        <v>1000</v>
      </c>
      <c r="M82" s="1571"/>
      <c r="N82" s="680" t="s">
        <v>374</v>
      </c>
    </row>
    <row r="83" spans="1:14" ht="36" customHeight="1" thickBot="1" x14ac:dyDescent="0.3">
      <c r="A83" s="1565"/>
      <c r="B83" s="793" t="s">
        <v>49</v>
      </c>
      <c r="C83" s="793">
        <v>3</v>
      </c>
      <c r="D83" s="793" t="s">
        <v>154</v>
      </c>
      <c r="E83" s="793" t="s">
        <v>392</v>
      </c>
      <c r="F83" s="793"/>
      <c r="G83" s="793"/>
      <c r="H83" s="678">
        <v>45474</v>
      </c>
      <c r="I83" s="675">
        <v>45323</v>
      </c>
      <c r="J83" s="793">
        <v>0</v>
      </c>
      <c r="K83" s="793">
        <v>5</v>
      </c>
      <c r="L83" s="797">
        <v>1000</v>
      </c>
      <c r="M83" s="1571"/>
      <c r="N83" s="680" t="s">
        <v>374</v>
      </c>
    </row>
    <row r="84" spans="1:14" ht="15.75" customHeight="1" thickBot="1" x14ac:dyDescent="0.3">
      <c r="A84" s="1565"/>
      <c r="B84" s="793" t="s">
        <v>50</v>
      </c>
      <c r="C84" s="793">
        <v>1</v>
      </c>
      <c r="D84" s="793" t="s">
        <v>155</v>
      </c>
      <c r="E84" s="793" t="s">
        <v>392</v>
      </c>
      <c r="F84" s="793"/>
      <c r="G84" s="793"/>
      <c r="H84" s="678">
        <v>45474</v>
      </c>
      <c r="I84" s="675">
        <v>45323</v>
      </c>
      <c r="J84" s="793">
        <v>0</v>
      </c>
      <c r="K84" s="793">
        <v>5</v>
      </c>
      <c r="L84" s="797">
        <v>1000</v>
      </c>
      <c r="M84" s="1571" t="s">
        <v>754</v>
      </c>
      <c r="N84" s="680" t="s">
        <v>374</v>
      </c>
    </row>
    <row r="85" spans="1:14" ht="16.5" thickBot="1" x14ac:dyDescent="0.3">
      <c r="A85" s="1565"/>
      <c r="B85" s="793" t="s">
        <v>51</v>
      </c>
      <c r="C85" s="793">
        <v>2</v>
      </c>
      <c r="D85" s="793" t="s">
        <v>156</v>
      </c>
      <c r="E85" s="793" t="s">
        <v>392</v>
      </c>
      <c r="F85" s="793"/>
      <c r="G85" s="793"/>
      <c r="H85" s="678">
        <v>45474</v>
      </c>
      <c r="I85" s="675">
        <v>45323</v>
      </c>
      <c r="J85" s="793">
        <v>0</v>
      </c>
      <c r="K85" s="793">
        <v>5</v>
      </c>
      <c r="L85" s="797">
        <v>1000</v>
      </c>
      <c r="M85" s="1571"/>
      <c r="N85" s="680" t="s">
        <v>374</v>
      </c>
    </row>
    <row r="86" spans="1:14" ht="16.5" thickBot="1" x14ac:dyDescent="0.3">
      <c r="A86" s="1565"/>
      <c r="B86" s="793" t="s">
        <v>51</v>
      </c>
      <c r="C86" s="793">
        <v>3</v>
      </c>
      <c r="D86" s="793">
        <v>708514</v>
      </c>
      <c r="E86" s="793" t="s">
        <v>392</v>
      </c>
      <c r="F86" s="793"/>
      <c r="G86" s="793"/>
      <c r="H86" s="678">
        <v>45474</v>
      </c>
      <c r="I86" s="675">
        <v>45323</v>
      </c>
      <c r="J86" s="793">
        <v>0</v>
      </c>
      <c r="K86" s="793">
        <v>5</v>
      </c>
      <c r="L86" s="797">
        <v>1000</v>
      </c>
      <c r="M86" s="1571"/>
      <c r="N86" s="680" t="s">
        <v>375</v>
      </c>
    </row>
    <row r="87" spans="1:14" ht="16.5" thickBot="1" x14ac:dyDescent="0.3">
      <c r="A87" s="1565"/>
      <c r="B87" s="793" t="s">
        <v>52</v>
      </c>
      <c r="C87" s="793">
        <v>4</v>
      </c>
      <c r="D87" s="793" t="s">
        <v>157</v>
      </c>
      <c r="E87" s="793" t="s">
        <v>391</v>
      </c>
      <c r="F87" s="793"/>
      <c r="G87" s="793"/>
      <c r="H87" s="678">
        <v>45474</v>
      </c>
      <c r="I87" s="675">
        <v>45323</v>
      </c>
      <c r="J87" s="793">
        <v>0</v>
      </c>
      <c r="K87" s="793">
        <v>5</v>
      </c>
      <c r="L87" s="797">
        <v>1000</v>
      </c>
      <c r="M87" s="1571"/>
      <c r="N87" s="680" t="s">
        <v>374</v>
      </c>
    </row>
    <row r="88" spans="1:14" ht="16.5" thickBot="1" x14ac:dyDescent="0.3">
      <c r="A88" s="1565"/>
      <c r="B88" s="793" t="s">
        <v>53</v>
      </c>
      <c r="C88" s="793">
        <v>5</v>
      </c>
      <c r="D88" s="793" t="s">
        <v>158</v>
      </c>
      <c r="E88" s="793" t="s">
        <v>392</v>
      </c>
      <c r="F88" s="793"/>
      <c r="G88" s="793"/>
      <c r="H88" s="678">
        <v>45474</v>
      </c>
      <c r="I88" s="675">
        <v>45323</v>
      </c>
      <c r="J88" s="793">
        <v>0</v>
      </c>
      <c r="K88" s="793">
        <v>5</v>
      </c>
      <c r="L88" s="797">
        <v>1000</v>
      </c>
      <c r="M88" s="1571"/>
      <c r="N88" s="680" t="s">
        <v>374</v>
      </c>
    </row>
    <row r="89" spans="1:14" ht="16.5" thickBot="1" x14ac:dyDescent="0.3">
      <c r="A89" s="1565"/>
      <c r="B89" s="793" t="s">
        <v>53</v>
      </c>
      <c r="C89" s="793">
        <v>6</v>
      </c>
      <c r="D89" s="793">
        <v>708513</v>
      </c>
      <c r="E89" s="793" t="s">
        <v>391</v>
      </c>
      <c r="F89" s="793"/>
      <c r="G89" s="793"/>
      <c r="H89" s="678">
        <v>45474</v>
      </c>
      <c r="I89" s="675">
        <v>45323</v>
      </c>
      <c r="J89" s="793">
        <v>0</v>
      </c>
      <c r="K89" s="793">
        <v>5</v>
      </c>
      <c r="L89" s="797">
        <v>1000</v>
      </c>
      <c r="M89" s="1571"/>
      <c r="N89" s="680" t="s">
        <v>375</v>
      </c>
    </row>
    <row r="90" spans="1:14" ht="16.5" thickBot="1" x14ac:dyDescent="0.3">
      <c r="A90" s="1565"/>
      <c r="B90" s="793" t="s">
        <v>54</v>
      </c>
      <c r="C90" s="793">
        <v>7</v>
      </c>
      <c r="D90" s="793" t="s">
        <v>159</v>
      </c>
      <c r="E90" s="793" t="s">
        <v>392</v>
      </c>
      <c r="F90" s="793"/>
      <c r="G90" s="793"/>
      <c r="H90" s="678">
        <v>45474</v>
      </c>
      <c r="I90" s="675">
        <v>45323</v>
      </c>
      <c r="J90" s="793">
        <v>0</v>
      </c>
      <c r="K90" s="793">
        <v>5</v>
      </c>
      <c r="L90" s="797">
        <v>1000</v>
      </c>
      <c r="M90" s="1571"/>
      <c r="N90" s="680" t="s">
        <v>374</v>
      </c>
    </row>
    <row r="91" spans="1:14" ht="15.75" customHeight="1" thickBot="1" x14ac:dyDescent="0.3">
      <c r="A91" s="1565"/>
      <c r="B91" s="793" t="s">
        <v>55</v>
      </c>
      <c r="C91" s="793">
        <v>1</v>
      </c>
      <c r="D91" s="793" t="s">
        <v>160</v>
      </c>
      <c r="E91" s="793" t="s">
        <v>392</v>
      </c>
      <c r="F91" s="793"/>
      <c r="G91" s="793"/>
      <c r="H91" s="678">
        <v>45474</v>
      </c>
      <c r="I91" s="675">
        <v>45323</v>
      </c>
      <c r="J91" s="793">
        <v>0</v>
      </c>
      <c r="K91" s="793">
        <v>5</v>
      </c>
      <c r="L91" s="797">
        <v>1000</v>
      </c>
      <c r="M91" s="1571" t="s">
        <v>721</v>
      </c>
      <c r="N91" s="680" t="s">
        <v>374</v>
      </c>
    </row>
    <row r="92" spans="1:14" ht="16.5" thickBot="1" x14ac:dyDescent="0.3">
      <c r="A92" s="1565"/>
      <c r="B92" s="793" t="s">
        <v>56</v>
      </c>
      <c r="C92" s="793">
        <v>2</v>
      </c>
      <c r="D92" s="793" t="s">
        <v>161</v>
      </c>
      <c r="E92" s="793" t="s">
        <v>392</v>
      </c>
      <c r="F92" s="793"/>
      <c r="G92" s="793">
        <v>1</v>
      </c>
      <c r="H92" s="678">
        <v>45474</v>
      </c>
      <c r="I92" s="675">
        <v>45323</v>
      </c>
      <c r="J92" s="793">
        <v>0</v>
      </c>
      <c r="K92" s="793">
        <v>5</v>
      </c>
      <c r="L92" s="797">
        <v>1000</v>
      </c>
      <c r="M92" s="1571"/>
      <c r="N92" s="680" t="s">
        <v>374</v>
      </c>
    </row>
    <row r="93" spans="1:14" ht="33.75" customHeight="1" thickBot="1" x14ac:dyDescent="0.3">
      <c r="A93" s="1565"/>
      <c r="B93" s="793" t="s">
        <v>57</v>
      </c>
      <c r="C93" s="793">
        <v>3</v>
      </c>
      <c r="D93" s="793" t="s">
        <v>162</v>
      </c>
      <c r="E93" s="793" t="s">
        <v>392</v>
      </c>
      <c r="F93" s="793"/>
      <c r="G93" s="793"/>
      <c r="H93" s="678">
        <v>45474</v>
      </c>
      <c r="I93" s="675">
        <v>45323</v>
      </c>
      <c r="J93" s="793">
        <v>0</v>
      </c>
      <c r="K93" s="793">
        <v>5</v>
      </c>
      <c r="L93" s="797">
        <v>1000</v>
      </c>
      <c r="M93" s="1571"/>
      <c r="N93" s="680" t="s">
        <v>374</v>
      </c>
    </row>
    <row r="94" spans="1:14" ht="15.75" customHeight="1" thickBot="1" x14ac:dyDescent="0.3">
      <c r="A94" s="1565"/>
      <c r="B94" s="793" t="s">
        <v>58</v>
      </c>
      <c r="C94" s="793">
        <v>1</v>
      </c>
      <c r="D94" s="793" t="s">
        <v>163</v>
      </c>
      <c r="E94" s="793" t="s">
        <v>392</v>
      </c>
      <c r="F94" s="793"/>
      <c r="G94" s="793"/>
      <c r="H94" s="678">
        <v>45474</v>
      </c>
      <c r="I94" s="675">
        <v>45323</v>
      </c>
      <c r="J94" s="793">
        <v>0</v>
      </c>
      <c r="K94" s="793">
        <v>5</v>
      </c>
      <c r="L94" s="797">
        <v>1000</v>
      </c>
      <c r="M94" s="1571" t="s">
        <v>722</v>
      </c>
      <c r="N94" s="680" t="s">
        <v>374</v>
      </c>
    </row>
    <row r="95" spans="1:14" ht="16.5" thickBot="1" x14ac:dyDescent="0.3">
      <c r="A95" s="1565"/>
      <c r="B95" s="793" t="s">
        <v>59</v>
      </c>
      <c r="C95" s="793">
        <v>2</v>
      </c>
      <c r="D95" s="793" t="s">
        <v>164</v>
      </c>
      <c r="E95" s="793" t="s">
        <v>392</v>
      </c>
      <c r="F95" s="793">
        <v>1</v>
      </c>
      <c r="G95" s="793"/>
      <c r="H95" s="678">
        <v>45474</v>
      </c>
      <c r="I95" s="675">
        <v>45323</v>
      </c>
      <c r="J95" s="793">
        <v>0</v>
      </c>
      <c r="K95" s="793">
        <v>5</v>
      </c>
      <c r="L95" s="797">
        <v>1000</v>
      </c>
      <c r="M95" s="1571"/>
      <c r="N95" s="680" t="s">
        <v>374</v>
      </c>
    </row>
    <row r="96" spans="1:14" ht="16.5" thickBot="1" x14ac:dyDescent="0.3">
      <c r="A96" s="1565"/>
      <c r="B96" s="793" t="s">
        <v>60</v>
      </c>
      <c r="C96" s="793">
        <v>3</v>
      </c>
      <c r="D96" s="793" t="s">
        <v>165</v>
      </c>
      <c r="E96" s="793" t="s">
        <v>392</v>
      </c>
      <c r="F96" s="793"/>
      <c r="G96" s="793"/>
      <c r="H96" s="678">
        <v>45474</v>
      </c>
      <c r="I96" s="675">
        <v>45323</v>
      </c>
      <c r="J96" s="793">
        <v>0</v>
      </c>
      <c r="K96" s="793">
        <v>5</v>
      </c>
      <c r="L96" s="797">
        <v>1000</v>
      </c>
      <c r="M96" s="1571"/>
      <c r="N96" s="680" t="s">
        <v>374</v>
      </c>
    </row>
    <row r="97" spans="1:14" ht="16.5" thickBot="1" x14ac:dyDescent="0.3">
      <c r="A97" s="1565"/>
      <c r="B97" s="793" t="s">
        <v>61</v>
      </c>
      <c r="C97" s="793">
        <v>4</v>
      </c>
      <c r="D97" s="793" t="s">
        <v>166</v>
      </c>
      <c r="E97" s="793" t="s">
        <v>392</v>
      </c>
      <c r="F97" s="793"/>
      <c r="G97" s="793"/>
      <c r="H97" s="678">
        <v>45474</v>
      </c>
      <c r="I97" s="675">
        <v>45323</v>
      </c>
      <c r="J97" s="793">
        <v>0</v>
      </c>
      <c r="K97" s="793">
        <v>5</v>
      </c>
      <c r="L97" s="797">
        <v>1000</v>
      </c>
      <c r="M97" s="1571"/>
      <c r="N97" s="680" t="s">
        <v>374</v>
      </c>
    </row>
    <row r="98" spans="1:14" ht="15.75" customHeight="1" thickBot="1" x14ac:dyDescent="0.3">
      <c r="A98" s="1565"/>
      <c r="B98" s="793" t="s">
        <v>10</v>
      </c>
      <c r="C98" s="793">
        <v>1</v>
      </c>
      <c r="D98" s="793" t="s">
        <v>167</v>
      </c>
      <c r="E98" s="793" t="s">
        <v>392</v>
      </c>
      <c r="F98" s="793">
        <v>1</v>
      </c>
      <c r="G98" s="793"/>
      <c r="H98" s="678">
        <v>45474</v>
      </c>
      <c r="I98" s="675">
        <v>45323</v>
      </c>
      <c r="J98" s="793">
        <v>0</v>
      </c>
      <c r="K98" s="793">
        <v>5</v>
      </c>
      <c r="L98" s="797">
        <v>1000</v>
      </c>
      <c r="M98" s="1571" t="s">
        <v>723</v>
      </c>
      <c r="N98" s="680" t="s">
        <v>374</v>
      </c>
    </row>
    <row r="99" spans="1:14" ht="16.5" thickBot="1" x14ac:dyDescent="0.3">
      <c r="A99" s="1565"/>
      <c r="B99" s="793" t="s">
        <v>11</v>
      </c>
      <c r="C99" s="793">
        <v>2</v>
      </c>
      <c r="D99" s="793" t="s">
        <v>168</v>
      </c>
      <c r="E99" s="793" t="s">
        <v>392</v>
      </c>
      <c r="F99" s="793"/>
      <c r="G99" s="793"/>
      <c r="H99" s="678">
        <v>45474</v>
      </c>
      <c r="I99" s="675">
        <v>45323</v>
      </c>
      <c r="J99" s="793">
        <v>0</v>
      </c>
      <c r="K99" s="793">
        <v>5</v>
      </c>
      <c r="L99" s="797">
        <v>1000</v>
      </c>
      <c r="M99" s="1571"/>
      <c r="N99" s="680" t="s">
        <v>374</v>
      </c>
    </row>
    <row r="100" spans="1:14" ht="16.5" thickBot="1" x14ac:dyDescent="0.3">
      <c r="A100" s="1565"/>
      <c r="B100" s="793" t="s">
        <v>12</v>
      </c>
      <c r="C100" s="793">
        <v>3</v>
      </c>
      <c r="D100" s="793" t="s">
        <v>169</v>
      </c>
      <c r="E100" s="793" t="s">
        <v>392</v>
      </c>
      <c r="F100" s="793"/>
      <c r="G100" s="793">
        <v>1</v>
      </c>
      <c r="H100" s="678">
        <v>45474</v>
      </c>
      <c r="I100" s="675">
        <v>45323</v>
      </c>
      <c r="J100" s="793">
        <v>0</v>
      </c>
      <c r="K100" s="793">
        <v>5</v>
      </c>
      <c r="L100" s="797">
        <v>1000</v>
      </c>
      <c r="M100" s="1571"/>
      <c r="N100" s="680" t="s">
        <v>374</v>
      </c>
    </row>
    <row r="101" spans="1:14" ht="16.5" thickBot="1" x14ac:dyDescent="0.3">
      <c r="A101" s="1565"/>
      <c r="B101" s="793" t="s">
        <v>13</v>
      </c>
      <c r="C101" s="793">
        <v>4</v>
      </c>
      <c r="D101" s="793" t="s">
        <v>170</v>
      </c>
      <c r="E101" s="793" t="s">
        <v>392</v>
      </c>
      <c r="F101" s="793"/>
      <c r="G101" s="793"/>
      <c r="H101" s="678">
        <v>45474</v>
      </c>
      <c r="I101" s="675">
        <v>45323</v>
      </c>
      <c r="J101" s="793">
        <v>0</v>
      </c>
      <c r="K101" s="793">
        <v>5</v>
      </c>
      <c r="L101" s="797">
        <v>1000</v>
      </c>
      <c r="M101" s="1571"/>
      <c r="N101" s="680" t="s">
        <v>374</v>
      </c>
    </row>
    <row r="102" spans="1:14" ht="15.75" customHeight="1" thickBot="1" x14ac:dyDescent="0.3">
      <c r="A102" s="1565"/>
      <c r="B102" s="793" t="s">
        <v>14</v>
      </c>
      <c r="C102" s="793">
        <v>1</v>
      </c>
      <c r="D102" s="793" t="s">
        <v>171</v>
      </c>
      <c r="E102" s="793" t="s">
        <v>392</v>
      </c>
      <c r="F102" s="793"/>
      <c r="G102" s="793"/>
      <c r="H102" s="678">
        <v>45474</v>
      </c>
      <c r="I102" s="675">
        <v>45323</v>
      </c>
      <c r="J102" s="793">
        <v>0</v>
      </c>
      <c r="K102" s="793">
        <v>5</v>
      </c>
      <c r="L102" s="797">
        <v>1000</v>
      </c>
      <c r="M102" s="1571" t="s">
        <v>724</v>
      </c>
      <c r="N102" s="680" t="s">
        <v>374</v>
      </c>
    </row>
    <row r="103" spans="1:14" ht="16.5" thickBot="1" x14ac:dyDescent="0.3">
      <c r="A103" s="1565"/>
      <c r="B103" s="793" t="s">
        <v>15</v>
      </c>
      <c r="C103" s="793">
        <v>2</v>
      </c>
      <c r="D103" s="793" t="s">
        <v>172</v>
      </c>
      <c r="E103" s="793" t="s">
        <v>392</v>
      </c>
      <c r="F103" s="793"/>
      <c r="G103" s="793"/>
      <c r="H103" s="678">
        <v>45474</v>
      </c>
      <c r="I103" s="675">
        <v>45323</v>
      </c>
      <c r="J103" s="793">
        <v>0</v>
      </c>
      <c r="K103" s="793">
        <v>5</v>
      </c>
      <c r="L103" s="797">
        <v>1000</v>
      </c>
      <c r="M103" s="1571"/>
      <c r="N103" s="680" t="s">
        <v>374</v>
      </c>
    </row>
    <row r="104" spans="1:14" ht="16.5" thickBot="1" x14ac:dyDescent="0.3">
      <c r="A104" s="1565"/>
      <c r="B104" s="793" t="s">
        <v>16</v>
      </c>
      <c r="C104" s="793">
        <v>3</v>
      </c>
      <c r="D104" s="793" t="s">
        <v>173</v>
      </c>
      <c r="E104" s="793" t="s">
        <v>392</v>
      </c>
      <c r="F104" s="793"/>
      <c r="G104" s="793"/>
      <c r="H104" s="678">
        <v>45474</v>
      </c>
      <c r="I104" s="675">
        <v>45323</v>
      </c>
      <c r="J104" s="793">
        <v>0</v>
      </c>
      <c r="K104" s="793">
        <v>5</v>
      </c>
      <c r="L104" s="797">
        <v>1000</v>
      </c>
      <c r="M104" s="1571"/>
      <c r="N104" s="680" t="s">
        <v>374</v>
      </c>
    </row>
    <row r="105" spans="1:14" ht="16.5" thickBot="1" x14ac:dyDescent="0.3">
      <c r="A105" s="1565"/>
      <c r="B105" s="793" t="s">
        <v>17</v>
      </c>
      <c r="C105" s="793">
        <v>4</v>
      </c>
      <c r="D105" s="793" t="s">
        <v>174</v>
      </c>
      <c r="E105" s="793" t="s">
        <v>392</v>
      </c>
      <c r="F105" s="793"/>
      <c r="G105" s="793"/>
      <c r="H105" s="678">
        <v>45474</v>
      </c>
      <c r="I105" s="675">
        <v>45323</v>
      </c>
      <c r="J105" s="793">
        <v>0</v>
      </c>
      <c r="K105" s="793">
        <v>5</v>
      </c>
      <c r="L105" s="797">
        <v>1000</v>
      </c>
      <c r="M105" s="1571"/>
      <c r="N105" s="680" t="s">
        <v>374</v>
      </c>
    </row>
    <row r="106" spans="1:14" ht="16.5" thickBot="1" x14ac:dyDescent="0.3">
      <c r="A106" s="1565"/>
      <c r="B106" s="793" t="s">
        <v>62</v>
      </c>
      <c r="C106" s="793">
        <v>5</v>
      </c>
      <c r="D106" s="793" t="s">
        <v>175</v>
      </c>
      <c r="E106" s="793" t="s">
        <v>392</v>
      </c>
      <c r="F106" s="793"/>
      <c r="G106" s="793"/>
      <c r="H106" s="678">
        <v>45474</v>
      </c>
      <c r="I106" s="675">
        <v>45323</v>
      </c>
      <c r="J106" s="793">
        <v>0</v>
      </c>
      <c r="K106" s="793">
        <v>5</v>
      </c>
      <c r="L106" s="797">
        <v>1000</v>
      </c>
      <c r="M106" s="1571"/>
      <c r="N106" s="680" t="s">
        <v>374</v>
      </c>
    </row>
    <row r="107" spans="1:14" ht="15.75" customHeight="1" thickBot="1" x14ac:dyDescent="0.3">
      <c r="A107" s="1565"/>
      <c r="B107" s="793" t="s">
        <v>18</v>
      </c>
      <c r="C107" s="793">
        <v>1</v>
      </c>
      <c r="D107" s="793" t="s">
        <v>176</v>
      </c>
      <c r="E107" s="793" t="s">
        <v>392</v>
      </c>
      <c r="F107" s="793"/>
      <c r="G107" s="793"/>
      <c r="H107" s="678">
        <v>45474</v>
      </c>
      <c r="I107" s="675">
        <v>45323</v>
      </c>
      <c r="J107" s="793">
        <v>0</v>
      </c>
      <c r="K107" s="793">
        <v>5</v>
      </c>
      <c r="L107" s="797">
        <v>1000</v>
      </c>
      <c r="M107" s="1571" t="s">
        <v>725</v>
      </c>
      <c r="N107" s="680" t="s">
        <v>374</v>
      </c>
    </row>
    <row r="108" spans="1:14" ht="16.5" thickBot="1" x14ac:dyDescent="0.3">
      <c r="A108" s="1565"/>
      <c r="B108" s="793" t="s">
        <v>19</v>
      </c>
      <c r="C108" s="793">
        <v>2</v>
      </c>
      <c r="D108" s="793" t="s">
        <v>177</v>
      </c>
      <c r="E108" s="793" t="s">
        <v>392</v>
      </c>
      <c r="F108" s="793"/>
      <c r="G108" s="793"/>
      <c r="H108" s="678">
        <v>45474</v>
      </c>
      <c r="I108" s="675">
        <v>45323</v>
      </c>
      <c r="J108" s="793">
        <v>0</v>
      </c>
      <c r="K108" s="793">
        <v>5</v>
      </c>
      <c r="L108" s="797">
        <v>1000</v>
      </c>
      <c r="M108" s="1571"/>
      <c r="N108" s="680" t="s">
        <v>374</v>
      </c>
    </row>
    <row r="109" spans="1:14" ht="37.5" customHeight="1" thickBot="1" x14ac:dyDescent="0.3">
      <c r="A109" s="1565"/>
      <c r="B109" s="793" t="s">
        <v>20</v>
      </c>
      <c r="C109" s="793">
        <v>3</v>
      </c>
      <c r="D109" s="793" t="s">
        <v>178</v>
      </c>
      <c r="E109" s="793" t="s">
        <v>392</v>
      </c>
      <c r="F109" s="793"/>
      <c r="G109" s="793"/>
      <c r="H109" s="678">
        <v>45474</v>
      </c>
      <c r="I109" s="675">
        <v>45323</v>
      </c>
      <c r="J109" s="793">
        <v>0</v>
      </c>
      <c r="K109" s="793">
        <v>5</v>
      </c>
      <c r="L109" s="797">
        <v>1000</v>
      </c>
      <c r="M109" s="1571"/>
      <c r="N109" s="680" t="s">
        <v>374</v>
      </c>
    </row>
    <row r="110" spans="1:14" ht="63.75" thickBot="1" x14ac:dyDescent="0.3">
      <c r="A110" s="1565"/>
      <c r="B110" s="793" t="s">
        <v>95</v>
      </c>
      <c r="C110" s="793">
        <v>1</v>
      </c>
      <c r="D110" s="793">
        <v>15215</v>
      </c>
      <c r="E110" s="793" t="s">
        <v>392</v>
      </c>
      <c r="F110" s="793"/>
      <c r="G110" s="793"/>
      <c r="H110" s="678">
        <v>45474</v>
      </c>
      <c r="I110" s="675">
        <v>45323</v>
      </c>
      <c r="J110" s="793">
        <v>0</v>
      </c>
      <c r="K110" s="793">
        <v>2</v>
      </c>
      <c r="L110" s="797">
        <v>250</v>
      </c>
      <c r="M110" s="793" t="s">
        <v>752</v>
      </c>
      <c r="N110" s="680" t="s">
        <v>561</v>
      </c>
    </row>
    <row r="111" spans="1:14" ht="15.75" customHeight="1" thickBot="1" x14ac:dyDescent="0.3">
      <c r="A111" s="1565"/>
      <c r="B111" s="793" t="s">
        <v>47</v>
      </c>
      <c r="C111" s="793">
        <v>2</v>
      </c>
      <c r="D111" s="793">
        <v>15216</v>
      </c>
      <c r="E111" s="793" t="s">
        <v>392</v>
      </c>
      <c r="F111" s="793"/>
      <c r="G111" s="793"/>
      <c r="H111" s="678">
        <v>45474</v>
      </c>
      <c r="I111" s="675">
        <v>45323</v>
      </c>
      <c r="J111" s="793">
        <v>0</v>
      </c>
      <c r="K111" s="793">
        <v>2</v>
      </c>
      <c r="L111" s="797">
        <v>250</v>
      </c>
      <c r="M111" s="1571" t="s">
        <v>753</v>
      </c>
      <c r="N111" s="680" t="s">
        <v>561</v>
      </c>
    </row>
    <row r="112" spans="1:14" ht="16.5" thickBot="1" x14ac:dyDescent="0.3">
      <c r="A112" s="1565"/>
      <c r="B112" s="793" t="s">
        <v>48</v>
      </c>
      <c r="C112" s="793">
        <v>3</v>
      </c>
      <c r="D112" s="793">
        <v>15217</v>
      </c>
      <c r="E112" s="793" t="s">
        <v>392</v>
      </c>
      <c r="F112" s="793"/>
      <c r="G112" s="793"/>
      <c r="H112" s="678">
        <v>45474</v>
      </c>
      <c r="I112" s="675">
        <v>45323</v>
      </c>
      <c r="J112" s="793">
        <v>0</v>
      </c>
      <c r="K112" s="793">
        <v>2</v>
      </c>
      <c r="L112" s="797">
        <v>250</v>
      </c>
      <c r="M112" s="1571"/>
      <c r="N112" s="680" t="s">
        <v>561</v>
      </c>
    </row>
    <row r="113" spans="1:14" ht="35.25" customHeight="1" thickBot="1" x14ac:dyDescent="0.3">
      <c r="A113" s="1565"/>
      <c r="B113" s="793" t="s">
        <v>49</v>
      </c>
      <c r="C113" s="793">
        <v>4</v>
      </c>
      <c r="D113" s="793">
        <v>15214</v>
      </c>
      <c r="E113" s="793" t="s">
        <v>392</v>
      </c>
      <c r="F113" s="793"/>
      <c r="G113" s="793"/>
      <c r="H113" s="678">
        <v>45474</v>
      </c>
      <c r="I113" s="675">
        <v>45323</v>
      </c>
      <c r="J113" s="793">
        <v>0</v>
      </c>
      <c r="K113" s="793">
        <v>2</v>
      </c>
      <c r="L113" s="797">
        <v>250</v>
      </c>
      <c r="M113" s="1571"/>
      <c r="N113" s="680" t="s">
        <v>561</v>
      </c>
    </row>
    <row r="114" spans="1:14" ht="15.75" customHeight="1" thickBot="1" x14ac:dyDescent="0.3">
      <c r="A114" s="1565"/>
      <c r="B114" s="793" t="s">
        <v>11</v>
      </c>
      <c r="C114" s="793">
        <v>5</v>
      </c>
      <c r="D114" s="793">
        <v>15058</v>
      </c>
      <c r="E114" s="793" t="s">
        <v>392</v>
      </c>
      <c r="F114" s="793"/>
      <c r="G114" s="793"/>
      <c r="H114" s="678">
        <v>45474</v>
      </c>
      <c r="I114" s="675">
        <v>45323</v>
      </c>
      <c r="J114" s="793">
        <v>0</v>
      </c>
      <c r="K114" s="793">
        <v>2</v>
      </c>
      <c r="L114" s="797">
        <v>250</v>
      </c>
      <c r="M114" s="1571" t="s">
        <v>723</v>
      </c>
      <c r="N114" s="680" t="s">
        <v>561</v>
      </c>
    </row>
    <row r="115" spans="1:14" ht="45" customHeight="1" thickBot="1" x14ac:dyDescent="0.3">
      <c r="A115" s="1565"/>
      <c r="B115" s="793" t="s">
        <v>12</v>
      </c>
      <c r="C115" s="793">
        <v>6</v>
      </c>
      <c r="D115" s="793">
        <v>15057</v>
      </c>
      <c r="E115" s="793" t="s">
        <v>392</v>
      </c>
      <c r="F115" s="793"/>
      <c r="G115" s="793"/>
      <c r="H115" s="678">
        <v>45474</v>
      </c>
      <c r="I115" s="675">
        <v>45323</v>
      </c>
      <c r="J115" s="793">
        <v>0</v>
      </c>
      <c r="K115" s="793">
        <v>2</v>
      </c>
      <c r="L115" s="797">
        <v>250</v>
      </c>
      <c r="M115" s="1571"/>
      <c r="N115" s="680" t="s">
        <v>561</v>
      </c>
    </row>
    <row r="116" spans="1:14" ht="63.75" thickBot="1" x14ac:dyDescent="0.3">
      <c r="A116" s="1565"/>
      <c r="B116" s="793" t="s">
        <v>62</v>
      </c>
      <c r="C116" s="793">
        <v>7</v>
      </c>
      <c r="D116" s="793">
        <v>15066</v>
      </c>
      <c r="E116" s="793" t="s">
        <v>392</v>
      </c>
      <c r="F116" s="793"/>
      <c r="G116" s="793"/>
      <c r="H116" s="678">
        <v>45474</v>
      </c>
      <c r="I116" s="675">
        <v>45323</v>
      </c>
      <c r="J116" s="793">
        <v>0</v>
      </c>
      <c r="K116" s="793">
        <v>2</v>
      </c>
      <c r="L116" s="797">
        <v>250</v>
      </c>
      <c r="M116" s="793" t="s">
        <v>724</v>
      </c>
      <c r="N116" s="680" t="s">
        <v>561</v>
      </c>
    </row>
    <row r="117" spans="1:14" ht="15.75" customHeight="1" thickBot="1" x14ac:dyDescent="0.3">
      <c r="A117" s="1565"/>
      <c r="B117" s="793" t="s">
        <v>19</v>
      </c>
      <c r="C117" s="793">
        <v>8</v>
      </c>
      <c r="D117" s="793">
        <v>15065</v>
      </c>
      <c r="E117" s="793" t="s">
        <v>392</v>
      </c>
      <c r="F117" s="793"/>
      <c r="G117" s="793"/>
      <c r="H117" s="678">
        <v>45474</v>
      </c>
      <c r="I117" s="675">
        <v>45323</v>
      </c>
      <c r="J117" s="793">
        <v>0</v>
      </c>
      <c r="K117" s="793">
        <v>2</v>
      </c>
      <c r="L117" s="797">
        <v>250</v>
      </c>
      <c r="M117" s="1571" t="s">
        <v>725</v>
      </c>
      <c r="N117" s="680" t="s">
        <v>561</v>
      </c>
    </row>
    <row r="118" spans="1:14" ht="53.25" customHeight="1" thickBot="1" x14ac:dyDescent="0.3">
      <c r="A118" s="1566"/>
      <c r="B118" s="793" t="s">
        <v>20</v>
      </c>
      <c r="C118" s="790">
        <v>9</v>
      </c>
      <c r="D118" s="790">
        <v>15064</v>
      </c>
      <c r="E118" s="790" t="s">
        <v>392</v>
      </c>
      <c r="F118" s="790"/>
      <c r="G118" s="790"/>
      <c r="H118" s="682">
        <v>45474</v>
      </c>
      <c r="I118" s="675">
        <v>45323</v>
      </c>
      <c r="J118" s="793">
        <v>0</v>
      </c>
      <c r="K118" s="793">
        <v>2</v>
      </c>
      <c r="L118" s="797">
        <v>250</v>
      </c>
      <c r="M118" s="1571"/>
      <c r="N118" s="684" t="s">
        <v>561</v>
      </c>
    </row>
    <row r="119" spans="1:14" ht="15.75" customHeight="1" thickBot="1" x14ac:dyDescent="0.3">
      <c r="A119" s="1575" t="s">
        <v>804</v>
      </c>
      <c r="B119" s="793" t="s">
        <v>26</v>
      </c>
      <c r="C119" s="794">
        <v>1</v>
      </c>
      <c r="D119" s="793" t="s">
        <v>179</v>
      </c>
      <c r="E119" s="794" t="s">
        <v>392</v>
      </c>
      <c r="F119" s="794"/>
      <c r="G119" s="794">
        <v>1</v>
      </c>
      <c r="H119" s="675">
        <v>45474</v>
      </c>
      <c r="I119" s="675">
        <v>45323</v>
      </c>
      <c r="J119" s="794">
        <v>0</v>
      </c>
      <c r="K119" s="794">
        <v>5</v>
      </c>
      <c r="L119" s="676">
        <v>1000</v>
      </c>
      <c r="M119" s="1571" t="s">
        <v>806</v>
      </c>
      <c r="N119" s="793" t="s">
        <v>374</v>
      </c>
    </row>
    <row r="120" spans="1:14" ht="16.5" thickBot="1" x14ac:dyDescent="0.3">
      <c r="A120" s="1575"/>
      <c r="B120" s="793" t="s">
        <v>27</v>
      </c>
      <c r="C120" s="793">
        <v>2</v>
      </c>
      <c r="D120" s="793" t="s">
        <v>180</v>
      </c>
      <c r="E120" s="793" t="s">
        <v>392</v>
      </c>
      <c r="F120" s="793"/>
      <c r="G120" s="793"/>
      <c r="H120" s="678">
        <v>45474</v>
      </c>
      <c r="I120" s="675">
        <v>45323</v>
      </c>
      <c r="J120" s="793">
        <v>0</v>
      </c>
      <c r="K120" s="793">
        <v>5</v>
      </c>
      <c r="L120" s="797">
        <v>1000</v>
      </c>
      <c r="M120" s="1571"/>
      <c r="N120" s="793" t="s">
        <v>374</v>
      </c>
    </row>
    <row r="121" spans="1:14" ht="16.5" thickBot="1" x14ac:dyDescent="0.3">
      <c r="A121" s="1575"/>
      <c r="B121" s="793" t="s">
        <v>28</v>
      </c>
      <c r="C121" s="793">
        <v>3</v>
      </c>
      <c r="D121" s="793" t="s">
        <v>181</v>
      </c>
      <c r="E121" s="793" t="s">
        <v>392</v>
      </c>
      <c r="F121" s="793"/>
      <c r="G121" s="793"/>
      <c r="H121" s="678"/>
      <c r="I121" s="675">
        <v>45323</v>
      </c>
      <c r="J121" s="793"/>
      <c r="K121" s="793"/>
      <c r="L121" s="797"/>
      <c r="M121" s="1571"/>
      <c r="N121" s="793" t="s">
        <v>374</v>
      </c>
    </row>
    <row r="122" spans="1:14" ht="16.5" thickBot="1" x14ac:dyDescent="0.3">
      <c r="A122" s="1575"/>
      <c r="B122" s="793" t="s">
        <v>29</v>
      </c>
      <c r="C122" s="793">
        <v>4</v>
      </c>
      <c r="D122" s="793" t="s">
        <v>182</v>
      </c>
      <c r="E122" s="793" t="s">
        <v>392</v>
      </c>
      <c r="F122" s="793"/>
      <c r="G122" s="793"/>
      <c r="H122" s="678">
        <v>45474</v>
      </c>
      <c r="I122" s="675">
        <v>45323</v>
      </c>
      <c r="J122" s="793">
        <v>0</v>
      </c>
      <c r="K122" s="793">
        <v>5</v>
      </c>
      <c r="L122" s="797">
        <v>1000</v>
      </c>
      <c r="M122" s="1571"/>
      <c r="N122" s="793" t="s">
        <v>374</v>
      </c>
    </row>
    <row r="123" spans="1:14" ht="15.75" customHeight="1" thickBot="1" x14ac:dyDescent="0.3">
      <c r="A123" s="1575"/>
      <c r="B123" s="793" t="s">
        <v>64</v>
      </c>
      <c r="C123" s="793">
        <v>1</v>
      </c>
      <c r="D123" s="793" t="s">
        <v>183</v>
      </c>
      <c r="E123" s="793" t="s">
        <v>392</v>
      </c>
      <c r="F123" s="793"/>
      <c r="G123" s="793">
        <v>2</v>
      </c>
      <c r="H123" s="678">
        <v>45474</v>
      </c>
      <c r="I123" s="675">
        <v>45323</v>
      </c>
      <c r="J123" s="793">
        <v>0</v>
      </c>
      <c r="K123" s="793">
        <v>5</v>
      </c>
      <c r="L123" s="797">
        <v>1000</v>
      </c>
      <c r="M123" s="1571" t="s">
        <v>729</v>
      </c>
      <c r="N123" s="793" t="s">
        <v>374</v>
      </c>
    </row>
    <row r="124" spans="1:14" ht="16.5" thickBot="1" x14ac:dyDescent="0.3">
      <c r="A124" s="1575"/>
      <c r="B124" s="793" t="s">
        <v>65</v>
      </c>
      <c r="C124" s="793">
        <v>2</v>
      </c>
      <c r="D124" s="793" t="s">
        <v>184</v>
      </c>
      <c r="E124" s="793" t="s">
        <v>392</v>
      </c>
      <c r="F124" s="793"/>
      <c r="G124" s="793"/>
      <c r="H124" s="678">
        <v>45474</v>
      </c>
      <c r="I124" s="675">
        <v>45323</v>
      </c>
      <c r="J124" s="793">
        <v>0</v>
      </c>
      <c r="K124" s="793">
        <v>5</v>
      </c>
      <c r="L124" s="797">
        <v>1000</v>
      </c>
      <c r="M124" s="1571"/>
      <c r="N124" s="793" t="s">
        <v>374</v>
      </c>
    </row>
    <row r="125" spans="1:14" ht="16.5" thickBot="1" x14ac:dyDescent="0.3">
      <c r="A125" s="1575"/>
      <c r="B125" s="793" t="s">
        <v>66</v>
      </c>
      <c r="C125" s="793">
        <v>3</v>
      </c>
      <c r="D125" s="793" t="s">
        <v>185</v>
      </c>
      <c r="E125" s="793" t="s">
        <v>392</v>
      </c>
      <c r="F125" s="793"/>
      <c r="G125" s="793"/>
      <c r="H125" s="678">
        <v>45474</v>
      </c>
      <c r="I125" s="675">
        <v>45323</v>
      </c>
      <c r="J125" s="793">
        <v>0</v>
      </c>
      <c r="K125" s="793">
        <v>5</v>
      </c>
      <c r="L125" s="797">
        <v>1000</v>
      </c>
      <c r="M125" s="1571"/>
      <c r="N125" s="793" t="s">
        <v>374</v>
      </c>
    </row>
    <row r="126" spans="1:14" ht="16.5" thickBot="1" x14ac:dyDescent="0.3">
      <c r="A126" s="1575"/>
      <c r="B126" s="793" t="s">
        <v>91</v>
      </c>
      <c r="C126" s="793">
        <v>4</v>
      </c>
      <c r="D126" s="793" t="s">
        <v>186</v>
      </c>
      <c r="E126" s="793" t="s">
        <v>392</v>
      </c>
      <c r="F126" s="793"/>
      <c r="G126" s="793">
        <v>1</v>
      </c>
      <c r="H126" s="678">
        <v>45474</v>
      </c>
      <c r="I126" s="675">
        <v>45323</v>
      </c>
      <c r="J126" s="793">
        <v>0</v>
      </c>
      <c r="K126" s="793">
        <v>5</v>
      </c>
      <c r="L126" s="797">
        <v>1000</v>
      </c>
      <c r="M126" s="1571"/>
      <c r="N126" s="793" t="s">
        <v>374</v>
      </c>
    </row>
    <row r="127" spans="1:14" ht="15.75" customHeight="1" thickBot="1" x14ac:dyDescent="0.3">
      <c r="A127" s="1575"/>
      <c r="B127" s="793" t="s">
        <v>30</v>
      </c>
      <c r="C127" s="793">
        <v>1</v>
      </c>
      <c r="D127" s="793" t="s">
        <v>187</v>
      </c>
      <c r="E127" s="793" t="s">
        <v>392</v>
      </c>
      <c r="F127" s="793"/>
      <c r="G127" s="793"/>
      <c r="H127" s="678">
        <v>45474</v>
      </c>
      <c r="I127" s="675">
        <v>45323</v>
      </c>
      <c r="J127" s="793">
        <v>0</v>
      </c>
      <c r="K127" s="793">
        <v>5</v>
      </c>
      <c r="L127" s="797">
        <v>1000</v>
      </c>
      <c r="M127" s="1571" t="s">
        <v>730</v>
      </c>
      <c r="N127" s="793" t="s">
        <v>374</v>
      </c>
    </row>
    <row r="128" spans="1:14" ht="16.5" thickBot="1" x14ac:dyDescent="0.3">
      <c r="A128" s="1575"/>
      <c r="B128" s="793" t="s">
        <v>67</v>
      </c>
      <c r="C128" s="793">
        <v>2</v>
      </c>
      <c r="D128" s="793" t="s">
        <v>188</v>
      </c>
      <c r="E128" s="793" t="s">
        <v>392</v>
      </c>
      <c r="F128" s="793"/>
      <c r="G128" s="793"/>
      <c r="H128" s="678">
        <v>45474</v>
      </c>
      <c r="I128" s="675">
        <v>45323</v>
      </c>
      <c r="J128" s="793">
        <v>0</v>
      </c>
      <c r="K128" s="793">
        <v>5</v>
      </c>
      <c r="L128" s="797">
        <v>1000</v>
      </c>
      <c r="M128" s="1571"/>
      <c r="N128" s="793" t="s">
        <v>374</v>
      </c>
    </row>
    <row r="129" spans="1:14" ht="16.5" thickBot="1" x14ac:dyDescent="0.3">
      <c r="A129" s="1575"/>
      <c r="B129" s="793" t="s">
        <v>68</v>
      </c>
      <c r="C129" s="793">
        <v>3</v>
      </c>
      <c r="D129" s="793" t="s">
        <v>189</v>
      </c>
      <c r="E129" s="793" t="s">
        <v>392</v>
      </c>
      <c r="F129" s="793"/>
      <c r="G129" s="793"/>
      <c r="H129" s="678">
        <v>45474</v>
      </c>
      <c r="I129" s="675">
        <v>45323</v>
      </c>
      <c r="J129" s="793">
        <v>0</v>
      </c>
      <c r="K129" s="793">
        <v>5</v>
      </c>
      <c r="L129" s="797">
        <v>1000</v>
      </c>
      <c r="M129" s="1571"/>
      <c r="N129" s="793" t="s">
        <v>374</v>
      </c>
    </row>
    <row r="130" spans="1:14" ht="16.5" thickBot="1" x14ac:dyDescent="0.3">
      <c r="A130" s="1575"/>
      <c r="B130" s="793" t="s">
        <v>69</v>
      </c>
      <c r="C130" s="793">
        <v>4</v>
      </c>
      <c r="D130" s="793" t="s">
        <v>190</v>
      </c>
      <c r="E130" s="793" t="s">
        <v>392</v>
      </c>
      <c r="F130" s="793"/>
      <c r="G130" s="793"/>
      <c r="H130" s="678">
        <v>45474</v>
      </c>
      <c r="I130" s="675">
        <v>45323</v>
      </c>
      <c r="J130" s="793">
        <v>0</v>
      </c>
      <c r="K130" s="793">
        <v>5</v>
      </c>
      <c r="L130" s="797">
        <v>1000</v>
      </c>
      <c r="M130" s="1571"/>
      <c r="N130" s="793" t="s">
        <v>374</v>
      </c>
    </row>
    <row r="131" spans="1:14" ht="15.75" customHeight="1" thickBot="1" x14ac:dyDescent="0.3">
      <c r="A131" s="1575"/>
      <c r="B131" s="793" t="s">
        <v>70</v>
      </c>
      <c r="C131" s="793">
        <v>1</v>
      </c>
      <c r="D131" s="793" t="s">
        <v>191</v>
      </c>
      <c r="E131" s="793" t="s">
        <v>392</v>
      </c>
      <c r="F131" s="793"/>
      <c r="G131" s="793"/>
      <c r="H131" s="678">
        <v>45474</v>
      </c>
      <c r="I131" s="675">
        <v>45323</v>
      </c>
      <c r="J131" s="793">
        <v>0</v>
      </c>
      <c r="K131" s="793">
        <v>5</v>
      </c>
      <c r="L131" s="797">
        <v>1000</v>
      </c>
      <c r="M131" s="1571"/>
      <c r="N131" s="793" t="s">
        <v>375</v>
      </c>
    </row>
    <row r="132" spans="1:14" ht="16.5" thickBot="1" x14ac:dyDescent="0.3">
      <c r="A132" s="1575"/>
      <c r="B132" s="793" t="s">
        <v>32</v>
      </c>
      <c r="C132" s="793">
        <v>2</v>
      </c>
      <c r="D132" s="793" t="s">
        <v>192</v>
      </c>
      <c r="E132" s="793" t="s">
        <v>392</v>
      </c>
      <c r="F132" s="793"/>
      <c r="G132" s="793">
        <v>1</v>
      </c>
      <c r="H132" s="678">
        <v>45474</v>
      </c>
      <c r="I132" s="675">
        <v>45323</v>
      </c>
      <c r="J132" s="793">
        <v>0</v>
      </c>
      <c r="K132" s="793">
        <v>5</v>
      </c>
      <c r="L132" s="797">
        <v>1000</v>
      </c>
      <c r="M132" s="1571" t="s">
        <v>732</v>
      </c>
      <c r="N132" s="793" t="s">
        <v>374</v>
      </c>
    </row>
    <row r="133" spans="1:14" ht="16.5" thickBot="1" x14ac:dyDescent="0.3">
      <c r="A133" s="1575"/>
      <c r="B133" s="793" t="s">
        <v>73</v>
      </c>
      <c r="C133" s="793">
        <v>3</v>
      </c>
      <c r="D133" s="793" t="s">
        <v>193</v>
      </c>
      <c r="E133" s="793" t="s">
        <v>392</v>
      </c>
      <c r="F133" s="793"/>
      <c r="G133" s="793"/>
      <c r="H133" s="678">
        <v>45474</v>
      </c>
      <c r="I133" s="675">
        <v>45323</v>
      </c>
      <c r="J133" s="793">
        <v>0</v>
      </c>
      <c r="K133" s="793">
        <v>5</v>
      </c>
      <c r="L133" s="797">
        <v>1000</v>
      </c>
      <c r="M133" s="1571"/>
      <c r="N133" s="793" t="s">
        <v>374</v>
      </c>
    </row>
    <row r="134" spans="1:14" ht="16.5" thickBot="1" x14ac:dyDescent="0.3">
      <c r="A134" s="1575"/>
      <c r="B134" s="793" t="s">
        <v>73</v>
      </c>
      <c r="C134" s="793">
        <v>4</v>
      </c>
      <c r="D134" s="793">
        <v>708510</v>
      </c>
      <c r="E134" s="793" t="s">
        <v>392</v>
      </c>
      <c r="F134" s="793"/>
      <c r="G134" s="793"/>
      <c r="H134" s="678">
        <v>45474</v>
      </c>
      <c r="I134" s="675">
        <v>45323</v>
      </c>
      <c r="J134" s="793">
        <v>0</v>
      </c>
      <c r="K134" s="793">
        <v>5</v>
      </c>
      <c r="L134" s="797">
        <v>1000</v>
      </c>
      <c r="M134" s="1571"/>
      <c r="N134" s="793" t="s">
        <v>375</v>
      </c>
    </row>
    <row r="135" spans="1:14" ht="16.5" thickBot="1" x14ac:dyDescent="0.3">
      <c r="A135" s="1575"/>
      <c r="B135" s="793" t="s">
        <v>74</v>
      </c>
      <c r="C135" s="793">
        <v>5</v>
      </c>
      <c r="D135" s="793" t="s">
        <v>248</v>
      </c>
      <c r="E135" s="793" t="s">
        <v>391</v>
      </c>
      <c r="F135" s="793"/>
      <c r="G135" s="793"/>
      <c r="H135" s="678">
        <v>45474</v>
      </c>
      <c r="I135" s="675">
        <v>45323</v>
      </c>
      <c r="J135" s="793">
        <v>0</v>
      </c>
      <c r="K135" s="793">
        <v>5</v>
      </c>
      <c r="L135" s="797">
        <v>1000</v>
      </c>
      <c r="M135" s="1571"/>
      <c r="N135" s="793" t="s">
        <v>374</v>
      </c>
    </row>
    <row r="136" spans="1:14" ht="29.25" customHeight="1" thickBot="1" x14ac:dyDescent="0.3">
      <c r="A136" s="1575"/>
      <c r="B136" s="793" t="s">
        <v>75</v>
      </c>
      <c r="C136" s="793">
        <v>1</v>
      </c>
      <c r="D136" s="793" t="s">
        <v>195</v>
      </c>
      <c r="E136" s="793" t="s">
        <v>391</v>
      </c>
      <c r="F136" s="793"/>
      <c r="G136" s="793"/>
      <c r="H136" s="678">
        <v>45474</v>
      </c>
      <c r="I136" s="675">
        <v>45323</v>
      </c>
      <c r="J136" s="793">
        <v>0</v>
      </c>
      <c r="K136" s="793">
        <v>5</v>
      </c>
      <c r="L136" s="797">
        <v>1000</v>
      </c>
      <c r="M136" s="1571"/>
      <c r="N136" s="793" t="s">
        <v>374</v>
      </c>
    </row>
    <row r="137" spans="1:14" ht="23.25" customHeight="1" thickBot="1" x14ac:dyDescent="0.3">
      <c r="A137" s="1575"/>
      <c r="B137" s="793" t="s">
        <v>75</v>
      </c>
      <c r="C137" s="793">
        <v>2</v>
      </c>
      <c r="D137" s="793">
        <v>708512</v>
      </c>
      <c r="E137" s="793" t="s">
        <v>392</v>
      </c>
      <c r="F137" s="793"/>
      <c r="G137" s="793"/>
      <c r="H137" s="678">
        <v>45474</v>
      </c>
      <c r="I137" s="675">
        <v>45323</v>
      </c>
      <c r="J137" s="793">
        <v>0</v>
      </c>
      <c r="K137" s="793">
        <v>5</v>
      </c>
      <c r="L137" s="797">
        <v>1000</v>
      </c>
      <c r="M137" s="1571"/>
      <c r="N137" s="793" t="s">
        <v>375</v>
      </c>
    </row>
    <row r="138" spans="1:14" ht="28.5" customHeight="1" thickBot="1" x14ac:dyDescent="0.3">
      <c r="A138" s="1575"/>
      <c r="B138" s="793" t="s">
        <v>90</v>
      </c>
      <c r="C138" s="793">
        <v>3</v>
      </c>
      <c r="D138" s="793" t="s">
        <v>196</v>
      </c>
      <c r="E138" s="793" t="s">
        <v>392</v>
      </c>
      <c r="F138" s="793"/>
      <c r="G138" s="793"/>
      <c r="H138" s="678">
        <v>45474</v>
      </c>
      <c r="I138" s="675">
        <v>45323</v>
      </c>
      <c r="J138" s="793">
        <v>0</v>
      </c>
      <c r="K138" s="793">
        <v>5</v>
      </c>
      <c r="L138" s="797">
        <v>1000</v>
      </c>
      <c r="M138" s="1571"/>
      <c r="N138" s="793" t="s">
        <v>374</v>
      </c>
    </row>
    <row r="139" spans="1:14" ht="30.75" customHeight="1" thickBot="1" x14ac:dyDescent="0.3">
      <c r="A139" s="1575"/>
      <c r="B139" s="793" t="s">
        <v>33</v>
      </c>
      <c r="C139" s="793">
        <v>4</v>
      </c>
      <c r="D139" s="793" t="s">
        <v>197</v>
      </c>
      <c r="E139" s="793" t="s">
        <v>392</v>
      </c>
      <c r="F139" s="793"/>
      <c r="G139" s="793"/>
      <c r="H139" s="678">
        <v>45474</v>
      </c>
      <c r="I139" s="675">
        <v>45323</v>
      </c>
      <c r="J139" s="793">
        <v>0</v>
      </c>
      <c r="K139" s="793">
        <v>5</v>
      </c>
      <c r="L139" s="797">
        <v>1000</v>
      </c>
      <c r="M139" s="1571" t="s">
        <v>757</v>
      </c>
      <c r="N139" s="793" t="s">
        <v>374</v>
      </c>
    </row>
    <row r="140" spans="1:14" ht="15.75" customHeight="1" thickBot="1" x14ac:dyDescent="0.3">
      <c r="A140" s="1575"/>
      <c r="B140" s="793" t="s">
        <v>76</v>
      </c>
      <c r="C140" s="793">
        <v>1</v>
      </c>
      <c r="D140" s="793" t="s">
        <v>198</v>
      </c>
      <c r="E140" s="793" t="s">
        <v>392</v>
      </c>
      <c r="F140" s="793"/>
      <c r="G140" s="793"/>
      <c r="H140" s="678">
        <v>45474</v>
      </c>
      <c r="I140" s="675">
        <v>45323</v>
      </c>
      <c r="J140" s="793">
        <v>0</v>
      </c>
      <c r="K140" s="793">
        <v>5</v>
      </c>
      <c r="L140" s="797">
        <v>1000</v>
      </c>
      <c r="M140" s="1571"/>
      <c r="N140" s="793" t="s">
        <v>374</v>
      </c>
    </row>
    <row r="141" spans="1:14" ht="16.5" thickBot="1" x14ac:dyDescent="0.3">
      <c r="A141" s="1575"/>
      <c r="B141" s="793" t="s">
        <v>77</v>
      </c>
      <c r="C141" s="793">
        <v>2</v>
      </c>
      <c r="D141" s="793" t="s">
        <v>199</v>
      </c>
      <c r="E141" s="793" t="s">
        <v>392</v>
      </c>
      <c r="F141" s="793"/>
      <c r="G141" s="793"/>
      <c r="H141" s="678">
        <v>45474</v>
      </c>
      <c r="I141" s="675">
        <v>45323</v>
      </c>
      <c r="J141" s="793">
        <v>0</v>
      </c>
      <c r="K141" s="793">
        <v>5</v>
      </c>
      <c r="L141" s="797">
        <v>1000</v>
      </c>
      <c r="M141" s="1571"/>
      <c r="N141" s="793" t="s">
        <v>374</v>
      </c>
    </row>
    <row r="142" spans="1:14" ht="16.5" thickBot="1" x14ac:dyDescent="0.3">
      <c r="A142" s="1575"/>
      <c r="B142" s="793" t="s">
        <v>78</v>
      </c>
      <c r="C142" s="793">
        <v>3</v>
      </c>
      <c r="D142" s="793" t="s">
        <v>200</v>
      </c>
      <c r="E142" s="793" t="s">
        <v>392</v>
      </c>
      <c r="F142" s="793"/>
      <c r="G142" s="793"/>
      <c r="H142" s="678">
        <v>45474</v>
      </c>
      <c r="I142" s="675">
        <v>45323</v>
      </c>
      <c r="J142" s="793">
        <v>0</v>
      </c>
      <c r="K142" s="793">
        <v>5</v>
      </c>
      <c r="L142" s="797">
        <v>1000</v>
      </c>
      <c r="M142" s="1571"/>
      <c r="N142" s="793" t="s">
        <v>374</v>
      </c>
    </row>
    <row r="143" spans="1:14" ht="16.5" thickBot="1" x14ac:dyDescent="0.3">
      <c r="A143" s="1575"/>
      <c r="B143" s="793" t="s">
        <v>34</v>
      </c>
      <c r="C143" s="793">
        <v>4</v>
      </c>
      <c r="D143" s="793" t="s">
        <v>201</v>
      </c>
      <c r="E143" s="793" t="s">
        <v>392</v>
      </c>
      <c r="F143" s="793"/>
      <c r="G143" s="793"/>
      <c r="H143" s="678">
        <v>45474</v>
      </c>
      <c r="I143" s="675">
        <v>45323</v>
      </c>
      <c r="J143" s="793">
        <v>0</v>
      </c>
      <c r="K143" s="793">
        <v>5</v>
      </c>
      <c r="L143" s="797">
        <v>1000</v>
      </c>
      <c r="M143" s="1571" t="s">
        <v>798</v>
      </c>
      <c r="N143" s="793" t="s">
        <v>374</v>
      </c>
    </row>
    <row r="144" spans="1:14" ht="16.5" thickBot="1" x14ac:dyDescent="0.3">
      <c r="A144" s="1575"/>
      <c r="B144" s="793" t="s">
        <v>79</v>
      </c>
      <c r="C144" s="793">
        <v>5</v>
      </c>
      <c r="D144" s="793" t="s">
        <v>202</v>
      </c>
      <c r="E144" s="793" t="s">
        <v>392</v>
      </c>
      <c r="F144" s="793"/>
      <c r="G144" s="793"/>
      <c r="H144" s="678">
        <v>45474</v>
      </c>
      <c r="I144" s="675">
        <v>45323</v>
      </c>
      <c r="J144" s="793">
        <v>0</v>
      </c>
      <c r="K144" s="793">
        <v>5</v>
      </c>
      <c r="L144" s="797">
        <v>1000</v>
      </c>
      <c r="M144" s="1571"/>
      <c r="N144" s="793" t="s">
        <v>374</v>
      </c>
    </row>
    <row r="145" spans="1:14" ht="16.5" thickBot="1" x14ac:dyDescent="0.3">
      <c r="A145" s="1575"/>
      <c r="B145" s="793" t="s">
        <v>80</v>
      </c>
      <c r="C145" s="793">
        <v>6</v>
      </c>
      <c r="D145" s="793" t="s">
        <v>203</v>
      </c>
      <c r="E145" s="793" t="s">
        <v>392</v>
      </c>
      <c r="F145" s="793">
        <v>1</v>
      </c>
      <c r="G145" s="793"/>
      <c r="H145" s="678">
        <v>45474</v>
      </c>
      <c r="I145" s="675">
        <v>45323</v>
      </c>
      <c r="J145" s="793">
        <v>0</v>
      </c>
      <c r="K145" s="793">
        <v>5</v>
      </c>
      <c r="L145" s="797">
        <v>1000</v>
      </c>
      <c r="M145" s="1571"/>
      <c r="N145" s="793" t="s">
        <v>374</v>
      </c>
    </row>
    <row r="146" spans="1:14" ht="16.5" thickBot="1" x14ac:dyDescent="0.3">
      <c r="A146" s="1575"/>
      <c r="B146" s="793" t="s">
        <v>81</v>
      </c>
      <c r="C146" s="793">
        <v>7</v>
      </c>
      <c r="D146" s="793" t="s">
        <v>204</v>
      </c>
      <c r="E146" s="793" t="s">
        <v>392</v>
      </c>
      <c r="F146" s="793"/>
      <c r="G146" s="793"/>
      <c r="H146" s="678">
        <v>45474</v>
      </c>
      <c r="I146" s="675">
        <v>45323</v>
      </c>
      <c r="J146" s="793">
        <v>0</v>
      </c>
      <c r="K146" s="793">
        <v>5</v>
      </c>
      <c r="L146" s="797">
        <v>1000</v>
      </c>
      <c r="M146" s="1571"/>
      <c r="N146" s="793" t="s">
        <v>374</v>
      </c>
    </row>
    <row r="147" spans="1:14" ht="15.75" customHeight="1" thickBot="1" x14ac:dyDescent="0.3">
      <c r="A147" s="1575"/>
      <c r="B147" s="793" t="s">
        <v>27</v>
      </c>
      <c r="C147" s="793">
        <v>1</v>
      </c>
      <c r="D147" s="793">
        <v>15256</v>
      </c>
      <c r="E147" s="793" t="s">
        <v>392</v>
      </c>
      <c r="F147" s="793"/>
      <c r="G147" s="793"/>
      <c r="H147" s="678">
        <v>45474</v>
      </c>
      <c r="I147" s="675">
        <v>45323</v>
      </c>
      <c r="J147" s="793">
        <v>0</v>
      </c>
      <c r="K147" s="793">
        <v>5</v>
      </c>
      <c r="L147" s="797">
        <v>1000</v>
      </c>
      <c r="M147" s="1571" t="s">
        <v>806</v>
      </c>
      <c r="N147" s="793" t="s">
        <v>561</v>
      </c>
    </row>
    <row r="148" spans="1:14" ht="60.75" customHeight="1" thickBot="1" x14ac:dyDescent="0.3">
      <c r="A148" s="1575"/>
      <c r="B148" s="793" t="s">
        <v>29</v>
      </c>
      <c r="C148" s="793">
        <v>2</v>
      </c>
      <c r="D148" s="793">
        <v>15633</v>
      </c>
      <c r="E148" s="793" t="s">
        <v>392</v>
      </c>
      <c r="F148" s="793"/>
      <c r="G148" s="793"/>
      <c r="H148" s="678">
        <v>45474</v>
      </c>
      <c r="I148" s="675">
        <v>45323</v>
      </c>
      <c r="J148" s="793">
        <v>0</v>
      </c>
      <c r="K148" s="793">
        <v>5</v>
      </c>
      <c r="L148" s="797">
        <v>1000</v>
      </c>
      <c r="M148" s="1571"/>
      <c r="N148" s="793" t="s">
        <v>561</v>
      </c>
    </row>
    <row r="149" spans="1:14" ht="53.25" customHeight="1" thickBot="1" x14ac:dyDescent="0.3">
      <c r="A149" s="1575"/>
      <c r="B149" s="793" t="s">
        <v>65</v>
      </c>
      <c r="C149" s="793">
        <v>3</v>
      </c>
      <c r="D149" s="793">
        <v>15481</v>
      </c>
      <c r="E149" s="793" t="s">
        <v>392</v>
      </c>
      <c r="F149" s="793"/>
      <c r="G149" s="793"/>
      <c r="H149" s="678">
        <v>45474</v>
      </c>
      <c r="I149" s="675">
        <v>45323</v>
      </c>
      <c r="J149" s="793">
        <v>0</v>
      </c>
      <c r="K149" s="793">
        <v>5</v>
      </c>
      <c r="L149" s="797">
        <v>1000</v>
      </c>
      <c r="M149" s="1571" t="s">
        <v>729</v>
      </c>
      <c r="N149" s="793" t="s">
        <v>561</v>
      </c>
    </row>
    <row r="150" spans="1:14" ht="45.75" customHeight="1" thickBot="1" x14ac:dyDescent="0.3">
      <c r="A150" s="1575"/>
      <c r="B150" s="793" t="s">
        <v>66</v>
      </c>
      <c r="C150" s="793">
        <v>4</v>
      </c>
      <c r="D150" s="793">
        <v>15637</v>
      </c>
      <c r="E150" s="793" t="s">
        <v>392</v>
      </c>
      <c r="F150" s="793"/>
      <c r="G150" s="793"/>
      <c r="H150" s="678">
        <v>45474</v>
      </c>
      <c r="I150" s="675">
        <v>45323</v>
      </c>
      <c r="J150" s="793">
        <v>0</v>
      </c>
      <c r="K150" s="793">
        <v>5</v>
      </c>
      <c r="L150" s="797">
        <v>1000</v>
      </c>
      <c r="M150" s="1571"/>
      <c r="N150" s="793" t="s">
        <v>561</v>
      </c>
    </row>
    <row r="151" spans="1:14" ht="47.25" customHeight="1" thickBot="1" x14ac:dyDescent="0.3">
      <c r="A151" s="1575"/>
      <c r="B151" s="793" t="s">
        <v>67</v>
      </c>
      <c r="C151" s="793">
        <v>1</v>
      </c>
      <c r="D151" s="793">
        <v>15504</v>
      </c>
      <c r="E151" s="793" t="s">
        <v>392</v>
      </c>
      <c r="F151" s="793"/>
      <c r="G151" s="793"/>
      <c r="H151" s="678">
        <v>45474</v>
      </c>
      <c r="I151" s="675">
        <v>45323</v>
      </c>
      <c r="J151" s="793">
        <v>0</v>
      </c>
      <c r="K151" s="793">
        <v>5</v>
      </c>
      <c r="L151" s="797">
        <v>1000</v>
      </c>
      <c r="M151" s="1571" t="s">
        <v>730</v>
      </c>
      <c r="N151" s="793" t="s">
        <v>561</v>
      </c>
    </row>
    <row r="152" spans="1:14" ht="16.5" thickBot="1" x14ac:dyDescent="0.3">
      <c r="A152" s="1575"/>
      <c r="B152" s="793" t="s">
        <v>69</v>
      </c>
      <c r="C152" s="793">
        <v>2</v>
      </c>
      <c r="D152" s="793">
        <v>15484</v>
      </c>
      <c r="E152" s="793" t="s">
        <v>392</v>
      </c>
      <c r="F152" s="793"/>
      <c r="G152" s="793"/>
      <c r="H152" s="678">
        <v>45474</v>
      </c>
      <c r="I152" s="675">
        <v>45323</v>
      </c>
      <c r="J152" s="793">
        <v>0</v>
      </c>
      <c r="K152" s="793">
        <v>5</v>
      </c>
      <c r="L152" s="797">
        <v>1000</v>
      </c>
      <c r="M152" s="1571"/>
      <c r="N152" s="793" t="s">
        <v>561</v>
      </c>
    </row>
    <row r="153" spans="1:14" ht="79.5" thickBot="1" x14ac:dyDescent="0.3">
      <c r="A153" s="1575"/>
      <c r="B153" s="793" t="s">
        <v>90</v>
      </c>
      <c r="C153" s="793">
        <v>3</v>
      </c>
      <c r="D153" s="793">
        <v>15639</v>
      </c>
      <c r="E153" s="793" t="s">
        <v>392</v>
      </c>
      <c r="F153" s="793"/>
      <c r="G153" s="793"/>
      <c r="H153" s="678">
        <v>45474</v>
      </c>
      <c r="I153" s="675">
        <v>45323</v>
      </c>
      <c r="J153" s="793">
        <v>0</v>
      </c>
      <c r="K153" s="793">
        <v>5</v>
      </c>
      <c r="L153" s="797">
        <v>1000</v>
      </c>
      <c r="M153" s="793" t="s">
        <v>732</v>
      </c>
      <c r="N153" s="793" t="s">
        <v>561</v>
      </c>
    </row>
    <row r="154" spans="1:14" ht="16.5" thickBot="1" x14ac:dyDescent="0.3">
      <c r="A154" s="1575"/>
      <c r="B154" s="793" t="s">
        <v>76</v>
      </c>
      <c r="C154" s="793">
        <v>4</v>
      </c>
      <c r="D154" s="793">
        <v>15494</v>
      </c>
      <c r="E154" s="793" t="s">
        <v>392</v>
      </c>
      <c r="F154" s="793"/>
      <c r="G154" s="793"/>
      <c r="H154" s="678">
        <v>45474</v>
      </c>
      <c r="I154" s="675">
        <v>45323</v>
      </c>
      <c r="J154" s="793">
        <v>0</v>
      </c>
      <c r="K154" s="793">
        <v>5</v>
      </c>
      <c r="L154" s="797">
        <v>1000</v>
      </c>
      <c r="M154" s="1571" t="s">
        <v>757</v>
      </c>
      <c r="N154" s="793" t="s">
        <v>561</v>
      </c>
    </row>
    <row r="155" spans="1:14" ht="15.75" customHeight="1" thickBot="1" x14ac:dyDescent="0.3">
      <c r="A155" s="1575"/>
      <c r="B155" s="793" t="s">
        <v>77</v>
      </c>
      <c r="C155" s="793">
        <v>1</v>
      </c>
      <c r="D155" s="793">
        <v>15492</v>
      </c>
      <c r="E155" s="793" t="s">
        <v>392</v>
      </c>
      <c r="F155" s="793"/>
      <c r="G155" s="793"/>
      <c r="H155" s="678">
        <v>45474</v>
      </c>
      <c r="I155" s="675">
        <v>45323</v>
      </c>
      <c r="J155" s="793">
        <v>0</v>
      </c>
      <c r="K155" s="793">
        <v>2</v>
      </c>
      <c r="L155" s="797">
        <v>250</v>
      </c>
      <c r="M155" s="1571"/>
      <c r="N155" s="793" t="s">
        <v>561</v>
      </c>
    </row>
    <row r="156" spans="1:14" ht="59.25" customHeight="1" thickBot="1" x14ac:dyDescent="0.3">
      <c r="A156" s="1575"/>
      <c r="B156" s="793" t="s">
        <v>78</v>
      </c>
      <c r="C156" s="793">
        <v>2</v>
      </c>
      <c r="D156" s="793">
        <v>15491</v>
      </c>
      <c r="E156" s="793" t="s">
        <v>392</v>
      </c>
      <c r="F156" s="793"/>
      <c r="G156" s="793"/>
      <c r="H156" s="678">
        <v>45474</v>
      </c>
      <c r="I156" s="675">
        <v>45323</v>
      </c>
      <c r="J156" s="793">
        <v>0</v>
      </c>
      <c r="K156" s="793">
        <v>2</v>
      </c>
      <c r="L156" s="797">
        <v>250</v>
      </c>
      <c r="M156" s="1571"/>
      <c r="N156" s="793" t="s">
        <v>561</v>
      </c>
    </row>
    <row r="157" spans="1:14" ht="15.75" customHeight="1" thickBot="1" x14ac:dyDescent="0.3">
      <c r="A157" s="1575"/>
      <c r="B157" s="793" t="s">
        <v>80</v>
      </c>
      <c r="C157" s="793">
        <v>1</v>
      </c>
      <c r="D157" s="793">
        <v>15482</v>
      </c>
      <c r="E157" s="793" t="s">
        <v>392</v>
      </c>
      <c r="F157" s="793"/>
      <c r="G157" s="793"/>
      <c r="H157" s="678">
        <v>45474</v>
      </c>
      <c r="I157" s="675">
        <v>45323</v>
      </c>
      <c r="J157" s="793">
        <v>0</v>
      </c>
      <c r="K157" s="793">
        <v>2</v>
      </c>
      <c r="L157" s="797">
        <v>250</v>
      </c>
      <c r="M157" s="793" t="s">
        <v>798</v>
      </c>
      <c r="N157" s="793" t="s">
        <v>561</v>
      </c>
    </row>
    <row r="158" spans="1:14" ht="48.75" customHeight="1" thickBot="1" x14ac:dyDescent="0.3">
      <c r="A158" s="1575" t="s">
        <v>805</v>
      </c>
      <c r="B158" s="793" t="s">
        <v>22</v>
      </c>
      <c r="C158" s="793">
        <v>2</v>
      </c>
      <c r="D158" s="793">
        <v>707388</v>
      </c>
      <c r="E158" s="793" t="s">
        <v>392</v>
      </c>
      <c r="F158" s="793"/>
      <c r="G158" s="793"/>
      <c r="H158" s="678">
        <v>45474</v>
      </c>
      <c r="I158" s="675">
        <v>45323</v>
      </c>
      <c r="J158" s="793">
        <v>0</v>
      </c>
      <c r="K158" s="793">
        <v>2</v>
      </c>
      <c r="L158" s="797">
        <v>250</v>
      </c>
      <c r="M158" s="1571" t="s">
        <v>726</v>
      </c>
      <c r="N158" s="793" t="s">
        <v>375</v>
      </c>
    </row>
    <row r="159" spans="1:14" ht="63" customHeight="1" thickBot="1" x14ac:dyDescent="0.3">
      <c r="A159" s="1575"/>
      <c r="B159" s="793" t="s">
        <v>23</v>
      </c>
      <c r="C159" s="793">
        <v>4</v>
      </c>
      <c r="D159" s="793">
        <v>707389</v>
      </c>
      <c r="E159" s="793" t="s">
        <v>392</v>
      </c>
      <c r="F159" s="793"/>
      <c r="G159" s="793"/>
      <c r="H159" s="678">
        <v>45474</v>
      </c>
      <c r="I159" s="675">
        <v>45323</v>
      </c>
      <c r="J159" s="793">
        <v>0</v>
      </c>
      <c r="K159" s="793">
        <v>2</v>
      </c>
      <c r="L159" s="797">
        <v>250</v>
      </c>
      <c r="M159" s="1571"/>
      <c r="N159" s="793" t="s">
        <v>375</v>
      </c>
    </row>
    <row r="160" spans="1:14" ht="36" customHeight="1" thickBot="1" x14ac:dyDescent="0.3">
      <c r="A160" s="1575"/>
      <c r="B160" s="793" t="s">
        <v>24</v>
      </c>
      <c r="C160" s="793">
        <v>5</v>
      </c>
      <c r="D160" s="793" t="s">
        <v>762</v>
      </c>
      <c r="E160" s="793" t="s">
        <v>392</v>
      </c>
      <c r="F160" s="793"/>
      <c r="G160" s="793"/>
      <c r="H160" s="678">
        <v>45474</v>
      </c>
      <c r="I160" s="675">
        <v>45323</v>
      </c>
      <c r="J160" s="793">
        <v>0</v>
      </c>
      <c r="K160" s="793">
        <v>2</v>
      </c>
      <c r="L160" s="797">
        <v>250</v>
      </c>
      <c r="M160" s="1571"/>
      <c r="N160" s="793" t="s">
        <v>807</v>
      </c>
    </row>
    <row r="161" spans="1:14" ht="15.75" customHeight="1" thickBot="1" x14ac:dyDescent="0.3">
      <c r="A161" s="1575"/>
      <c r="B161" s="793" t="s">
        <v>25</v>
      </c>
      <c r="C161" s="793">
        <v>6</v>
      </c>
      <c r="D161" s="793">
        <v>707391</v>
      </c>
      <c r="E161" s="793" t="s">
        <v>392</v>
      </c>
      <c r="F161" s="793"/>
      <c r="G161" s="793"/>
      <c r="H161" s="678">
        <v>45474</v>
      </c>
      <c r="I161" s="675">
        <v>45323</v>
      </c>
      <c r="J161" s="793">
        <v>0</v>
      </c>
      <c r="K161" s="793">
        <v>2</v>
      </c>
      <c r="L161" s="797">
        <v>250</v>
      </c>
      <c r="M161" s="1571"/>
      <c r="N161" s="793" t="s">
        <v>375</v>
      </c>
    </row>
    <row r="162" spans="1:14" ht="58.5" customHeight="1" thickBot="1" x14ac:dyDescent="0.3">
      <c r="A162" s="1575"/>
      <c r="B162" s="793" t="s">
        <v>31</v>
      </c>
      <c r="C162" s="793">
        <v>7</v>
      </c>
      <c r="D162" s="793">
        <v>707367</v>
      </c>
      <c r="E162" s="793" t="s">
        <v>392</v>
      </c>
      <c r="F162" s="793"/>
      <c r="G162" s="793"/>
      <c r="H162" s="678">
        <v>45474</v>
      </c>
      <c r="I162" s="675">
        <v>45323</v>
      </c>
      <c r="J162" s="793">
        <v>0</v>
      </c>
      <c r="K162" s="793">
        <v>2</v>
      </c>
      <c r="L162" s="797">
        <v>250</v>
      </c>
      <c r="M162" s="1571" t="s">
        <v>731</v>
      </c>
      <c r="N162" s="793" t="s">
        <v>375</v>
      </c>
    </row>
    <row r="163" spans="1:14" ht="87" customHeight="1" thickBot="1" x14ac:dyDescent="0.3">
      <c r="A163" s="1575"/>
      <c r="B163" s="793" t="s">
        <v>71</v>
      </c>
      <c r="C163" s="793">
        <v>1</v>
      </c>
      <c r="D163" s="793">
        <v>707373</v>
      </c>
      <c r="E163" s="793" t="s">
        <v>392</v>
      </c>
      <c r="F163" s="793"/>
      <c r="G163" s="793">
        <v>1</v>
      </c>
      <c r="H163" s="678">
        <v>45474</v>
      </c>
      <c r="I163" s="675">
        <v>45323</v>
      </c>
      <c r="J163" s="793">
        <v>0</v>
      </c>
      <c r="K163" s="793">
        <v>2</v>
      </c>
      <c r="L163" s="797">
        <v>250</v>
      </c>
      <c r="M163" s="1571"/>
      <c r="N163" s="793" t="s">
        <v>375</v>
      </c>
    </row>
    <row r="164" spans="1:14" ht="16.5" thickBot="1" x14ac:dyDescent="0.3">
      <c r="A164" s="1575"/>
      <c r="B164" s="793" t="s">
        <v>72</v>
      </c>
      <c r="C164" s="793">
        <v>8</v>
      </c>
      <c r="D164" s="793">
        <v>707376</v>
      </c>
      <c r="E164" s="793" t="s">
        <v>392</v>
      </c>
      <c r="F164" s="793"/>
      <c r="G164" s="793"/>
      <c r="H164" s="678">
        <v>45474</v>
      </c>
      <c r="I164" s="675">
        <v>45323</v>
      </c>
      <c r="J164" s="793">
        <v>0</v>
      </c>
      <c r="K164" s="793">
        <v>2</v>
      </c>
      <c r="L164" s="797">
        <v>250</v>
      </c>
      <c r="M164" s="1571"/>
      <c r="N164" s="793" t="s">
        <v>375</v>
      </c>
    </row>
    <row r="165" spans="1:14" ht="15.75" customHeight="1" thickBot="1" x14ac:dyDescent="0.3">
      <c r="A165" s="1575"/>
      <c r="B165" s="793" t="s">
        <v>317</v>
      </c>
      <c r="C165" s="793">
        <v>9</v>
      </c>
      <c r="D165" s="793">
        <v>707362</v>
      </c>
      <c r="E165" s="793" t="s">
        <v>392</v>
      </c>
      <c r="F165" s="793"/>
      <c r="G165" s="793"/>
      <c r="H165" s="678">
        <v>45474</v>
      </c>
      <c r="I165" s="675">
        <v>45323</v>
      </c>
      <c r="J165" s="793">
        <v>0</v>
      </c>
      <c r="K165" s="793">
        <v>2</v>
      </c>
      <c r="L165" s="797">
        <v>250</v>
      </c>
      <c r="M165" s="1571"/>
      <c r="N165" s="793" t="s">
        <v>375</v>
      </c>
    </row>
    <row r="166" spans="1:14" ht="16.5" thickBot="1" x14ac:dyDescent="0.3">
      <c r="A166" s="1575"/>
      <c r="B166" s="793" t="s">
        <v>22</v>
      </c>
      <c r="C166" s="793">
        <v>10</v>
      </c>
      <c r="D166" s="793">
        <v>15055</v>
      </c>
      <c r="E166" s="793" t="s">
        <v>392</v>
      </c>
      <c r="F166" s="793"/>
      <c r="G166" s="793"/>
      <c r="H166" s="678">
        <v>45474</v>
      </c>
      <c r="I166" s="675">
        <v>45323</v>
      </c>
      <c r="J166" s="793">
        <v>0</v>
      </c>
      <c r="K166" s="793">
        <v>2</v>
      </c>
      <c r="L166" s="797">
        <v>250</v>
      </c>
      <c r="M166" s="1571" t="s">
        <v>726</v>
      </c>
      <c r="N166" s="793" t="s">
        <v>561</v>
      </c>
    </row>
    <row r="167" spans="1:14" ht="54.75" customHeight="1" thickBot="1" x14ac:dyDescent="0.3">
      <c r="A167" s="1575"/>
      <c r="B167" s="793" t="s">
        <v>24</v>
      </c>
      <c r="C167" s="790">
        <v>11</v>
      </c>
      <c r="D167" s="793">
        <v>15184</v>
      </c>
      <c r="E167" s="790" t="s">
        <v>392</v>
      </c>
      <c r="F167" s="790"/>
      <c r="G167" s="790"/>
      <c r="H167" s="682">
        <v>45474</v>
      </c>
      <c r="I167" s="675">
        <v>45323</v>
      </c>
      <c r="J167" s="793">
        <v>0</v>
      </c>
      <c r="K167" s="793">
        <v>2</v>
      </c>
      <c r="L167" s="797">
        <v>250</v>
      </c>
      <c r="M167" s="1571"/>
      <c r="N167" s="793" t="s">
        <v>561</v>
      </c>
    </row>
    <row r="168" spans="1:14" ht="91.5" customHeight="1" thickBot="1" x14ac:dyDescent="0.3">
      <c r="A168" s="1575"/>
      <c r="B168" s="793" t="s">
        <v>31</v>
      </c>
      <c r="C168" s="791">
        <v>1</v>
      </c>
      <c r="D168" s="793">
        <v>15100</v>
      </c>
      <c r="E168" s="791" t="s">
        <v>392</v>
      </c>
      <c r="F168" s="791"/>
      <c r="G168" s="791"/>
      <c r="H168" s="682">
        <v>45474</v>
      </c>
      <c r="I168" s="675">
        <v>45323</v>
      </c>
      <c r="J168" s="792">
        <v>0</v>
      </c>
      <c r="K168" s="792">
        <v>2</v>
      </c>
      <c r="L168" s="796">
        <v>250</v>
      </c>
      <c r="M168" s="793" t="s">
        <v>731</v>
      </c>
      <c r="N168" s="793" t="s">
        <v>561</v>
      </c>
    </row>
    <row r="169" spans="1:14" ht="15.75" customHeight="1" thickBot="1" x14ac:dyDescent="0.3">
      <c r="A169" s="1575" t="s">
        <v>251</v>
      </c>
      <c r="B169" s="793" t="s">
        <v>35</v>
      </c>
      <c r="C169" s="794">
        <v>1</v>
      </c>
      <c r="D169" s="793">
        <v>707371</v>
      </c>
      <c r="E169" s="794" t="s">
        <v>392</v>
      </c>
      <c r="F169" s="794"/>
      <c r="G169" s="794"/>
      <c r="H169" s="675">
        <v>45474</v>
      </c>
      <c r="I169" s="675">
        <v>45323</v>
      </c>
      <c r="J169" s="794">
        <v>0</v>
      </c>
      <c r="K169" s="794">
        <v>5</v>
      </c>
      <c r="L169" s="676">
        <v>1000</v>
      </c>
      <c r="M169" s="1571" t="s">
        <v>734</v>
      </c>
      <c r="N169" s="793" t="s">
        <v>375</v>
      </c>
    </row>
    <row r="170" spans="1:14" ht="16.5" thickBot="1" x14ac:dyDescent="0.3">
      <c r="A170" s="1575"/>
      <c r="B170" s="793" t="s">
        <v>83</v>
      </c>
      <c r="C170" s="793">
        <v>2</v>
      </c>
      <c r="D170" s="793">
        <v>707372</v>
      </c>
      <c r="E170" s="793" t="s">
        <v>392</v>
      </c>
      <c r="F170" s="793"/>
      <c r="G170" s="793"/>
      <c r="H170" s="678">
        <v>45474</v>
      </c>
      <c r="I170" s="675">
        <v>45323</v>
      </c>
      <c r="J170" s="793">
        <v>0</v>
      </c>
      <c r="K170" s="793">
        <v>5</v>
      </c>
      <c r="L170" s="797">
        <v>1000</v>
      </c>
      <c r="M170" s="1571"/>
      <c r="N170" s="793" t="s">
        <v>375</v>
      </c>
    </row>
    <row r="171" spans="1:14" ht="35.25" customHeight="1" thickBot="1" x14ac:dyDescent="0.3">
      <c r="A171" s="1575"/>
      <c r="B171" s="793" t="s">
        <v>84</v>
      </c>
      <c r="C171" s="793">
        <v>3</v>
      </c>
      <c r="D171" s="793">
        <v>707370</v>
      </c>
      <c r="E171" s="793" t="s">
        <v>392</v>
      </c>
      <c r="F171" s="793"/>
      <c r="G171" s="793"/>
      <c r="H171" s="678">
        <v>45474</v>
      </c>
      <c r="I171" s="675">
        <v>45323</v>
      </c>
      <c r="J171" s="793">
        <v>0</v>
      </c>
      <c r="K171" s="793">
        <v>5</v>
      </c>
      <c r="L171" s="797">
        <v>1000</v>
      </c>
      <c r="M171" s="1571"/>
      <c r="N171" s="793" t="s">
        <v>375</v>
      </c>
    </row>
    <row r="172" spans="1:14" ht="15.75" customHeight="1" thickBot="1" x14ac:dyDescent="0.3">
      <c r="A172" s="1575"/>
      <c r="B172" s="793" t="s">
        <v>85</v>
      </c>
      <c r="C172" s="793">
        <v>1</v>
      </c>
      <c r="D172" s="793">
        <v>707379</v>
      </c>
      <c r="E172" s="793" t="s">
        <v>392</v>
      </c>
      <c r="F172" s="793"/>
      <c r="G172" s="793"/>
      <c r="H172" s="678">
        <v>45474</v>
      </c>
      <c r="I172" s="675">
        <v>45323</v>
      </c>
      <c r="J172" s="793">
        <v>0</v>
      </c>
      <c r="K172" s="793">
        <v>5</v>
      </c>
      <c r="L172" s="797">
        <v>1000</v>
      </c>
      <c r="M172" s="1571" t="s">
        <v>735</v>
      </c>
      <c r="N172" s="793" t="s">
        <v>375</v>
      </c>
    </row>
    <row r="173" spans="1:14" ht="16.5" thickBot="1" x14ac:dyDescent="0.3">
      <c r="A173" s="1575"/>
      <c r="B173" s="793" t="s">
        <v>86</v>
      </c>
      <c r="C173" s="793">
        <v>2</v>
      </c>
      <c r="D173" s="793">
        <v>707378</v>
      </c>
      <c r="E173" s="793" t="s">
        <v>392</v>
      </c>
      <c r="F173" s="793">
        <v>1</v>
      </c>
      <c r="G173" s="793"/>
      <c r="H173" s="678">
        <v>45474</v>
      </c>
      <c r="I173" s="675">
        <v>45323</v>
      </c>
      <c r="J173" s="793">
        <v>0</v>
      </c>
      <c r="K173" s="793">
        <v>5</v>
      </c>
      <c r="L173" s="797">
        <v>1000</v>
      </c>
      <c r="M173" s="1571"/>
      <c r="N173" s="793" t="s">
        <v>375</v>
      </c>
    </row>
    <row r="174" spans="1:14" ht="61.5" customHeight="1" thickBot="1" x14ac:dyDescent="0.3">
      <c r="A174" s="1575"/>
      <c r="B174" s="793" t="s">
        <v>87</v>
      </c>
      <c r="C174" s="790">
        <v>3</v>
      </c>
      <c r="D174" s="793">
        <v>707360</v>
      </c>
      <c r="E174" s="790" t="s">
        <v>392</v>
      </c>
      <c r="F174" s="790"/>
      <c r="G174" s="689"/>
      <c r="H174" s="682">
        <v>45474</v>
      </c>
      <c r="I174" s="675">
        <v>45323</v>
      </c>
      <c r="J174" s="790">
        <v>0</v>
      </c>
      <c r="K174" s="790">
        <v>5</v>
      </c>
      <c r="L174" s="800">
        <v>1000</v>
      </c>
      <c r="M174" s="1571"/>
      <c r="N174" s="793" t="s">
        <v>375</v>
      </c>
    </row>
    <row r="175" spans="1:14" ht="63" customHeight="1" thickBot="1" x14ac:dyDescent="0.3">
      <c r="A175" s="1564" t="s">
        <v>88</v>
      </c>
      <c r="B175" s="794" t="s">
        <v>6</v>
      </c>
      <c r="C175" s="794">
        <v>1</v>
      </c>
      <c r="D175" s="794" t="s">
        <v>205</v>
      </c>
      <c r="E175" s="794" t="s">
        <v>392</v>
      </c>
      <c r="F175" s="685"/>
      <c r="G175" s="794"/>
      <c r="H175" s="675">
        <v>45474</v>
      </c>
      <c r="I175" s="675">
        <v>45323</v>
      </c>
      <c r="J175" s="794">
        <v>0</v>
      </c>
      <c r="K175" s="794">
        <v>8</v>
      </c>
      <c r="L175" s="676">
        <v>1000</v>
      </c>
      <c r="M175" s="1567" t="s">
        <v>718</v>
      </c>
      <c r="N175" s="677" t="s">
        <v>374</v>
      </c>
    </row>
    <row r="176" spans="1:14" ht="63" customHeight="1" thickBot="1" x14ac:dyDescent="0.3">
      <c r="A176" s="1565"/>
      <c r="B176" s="793" t="s">
        <v>6</v>
      </c>
      <c r="C176" s="793">
        <v>2</v>
      </c>
      <c r="D176" s="793" t="s">
        <v>206</v>
      </c>
      <c r="E176" s="793" t="s">
        <v>392</v>
      </c>
      <c r="F176" s="793"/>
      <c r="G176" s="793">
        <v>1</v>
      </c>
      <c r="H176" s="678">
        <v>45474</v>
      </c>
      <c r="I176" s="675">
        <v>45323</v>
      </c>
      <c r="J176" s="793">
        <v>0</v>
      </c>
      <c r="K176" s="793">
        <v>8</v>
      </c>
      <c r="L176" s="797">
        <v>1000</v>
      </c>
      <c r="M176" s="1568"/>
      <c r="N176" s="680" t="s">
        <v>374</v>
      </c>
    </row>
    <row r="177" spans="1:14" ht="63" customHeight="1" thickBot="1" x14ac:dyDescent="0.3">
      <c r="A177" s="1565"/>
      <c r="B177" s="793" t="s">
        <v>6</v>
      </c>
      <c r="C177" s="793">
        <v>3</v>
      </c>
      <c r="D177" s="793" t="s">
        <v>207</v>
      </c>
      <c r="E177" s="793" t="s">
        <v>392</v>
      </c>
      <c r="F177" s="793"/>
      <c r="G177" s="793"/>
      <c r="H177" s="678">
        <v>45474</v>
      </c>
      <c r="I177" s="675">
        <v>45323</v>
      </c>
      <c r="J177" s="793">
        <v>0</v>
      </c>
      <c r="K177" s="793">
        <v>8</v>
      </c>
      <c r="L177" s="797">
        <v>1000</v>
      </c>
      <c r="M177" s="1568"/>
      <c r="N177" s="680" t="s">
        <v>374</v>
      </c>
    </row>
    <row r="178" spans="1:14" ht="63" customHeight="1" thickBot="1" x14ac:dyDescent="0.3">
      <c r="A178" s="1565"/>
      <c r="B178" s="793" t="s">
        <v>6</v>
      </c>
      <c r="C178" s="793">
        <v>4</v>
      </c>
      <c r="D178" s="793" t="s">
        <v>208</v>
      </c>
      <c r="E178" s="793" t="s">
        <v>392</v>
      </c>
      <c r="F178" s="793"/>
      <c r="G178" s="793">
        <v>2</v>
      </c>
      <c r="H178" s="678">
        <v>45474</v>
      </c>
      <c r="I178" s="675">
        <v>45323</v>
      </c>
      <c r="J178" s="793">
        <v>0</v>
      </c>
      <c r="K178" s="793">
        <v>8</v>
      </c>
      <c r="L178" s="797">
        <v>1000</v>
      </c>
      <c r="M178" s="1568"/>
      <c r="N178" s="680" t="s">
        <v>374</v>
      </c>
    </row>
    <row r="179" spans="1:14" ht="63" customHeight="1" thickBot="1" x14ac:dyDescent="0.3">
      <c r="A179" s="1565"/>
      <c r="B179" s="793" t="s">
        <v>6</v>
      </c>
      <c r="C179" s="793">
        <v>5</v>
      </c>
      <c r="D179" s="793" t="s">
        <v>209</v>
      </c>
      <c r="E179" s="793" t="s">
        <v>392</v>
      </c>
      <c r="F179" s="793"/>
      <c r="G179" s="793">
        <v>1</v>
      </c>
      <c r="H179" s="678">
        <v>45474</v>
      </c>
      <c r="I179" s="675">
        <v>45323</v>
      </c>
      <c r="J179" s="793">
        <v>1</v>
      </c>
      <c r="K179" s="793">
        <v>8</v>
      </c>
      <c r="L179" s="797">
        <v>1000</v>
      </c>
      <c r="M179" s="1568"/>
      <c r="N179" s="680" t="s">
        <v>374</v>
      </c>
    </row>
    <row r="180" spans="1:14" ht="63" customHeight="1" thickBot="1" x14ac:dyDescent="0.3">
      <c r="A180" s="1565"/>
      <c r="B180" s="793" t="s">
        <v>6</v>
      </c>
      <c r="C180" s="793">
        <v>6</v>
      </c>
      <c r="D180" s="793" t="s">
        <v>210</v>
      </c>
      <c r="E180" s="793" t="s">
        <v>392</v>
      </c>
      <c r="F180" s="793"/>
      <c r="G180" s="793">
        <v>1</v>
      </c>
      <c r="H180" s="678">
        <v>45474</v>
      </c>
      <c r="I180" s="675">
        <v>45323</v>
      </c>
      <c r="J180" s="793">
        <v>1</v>
      </c>
      <c r="K180" s="793">
        <v>8</v>
      </c>
      <c r="L180" s="797">
        <v>1000</v>
      </c>
      <c r="M180" s="1568"/>
      <c r="N180" s="680" t="s">
        <v>374</v>
      </c>
    </row>
    <row r="181" spans="1:14" ht="63" customHeight="1" thickBot="1" x14ac:dyDescent="0.3">
      <c r="A181" s="1565"/>
      <c r="B181" s="793" t="s">
        <v>6</v>
      </c>
      <c r="C181" s="793">
        <v>7</v>
      </c>
      <c r="D181" s="793" t="s">
        <v>211</v>
      </c>
      <c r="E181" s="793" t="s">
        <v>392</v>
      </c>
      <c r="F181" s="793"/>
      <c r="G181" s="793"/>
      <c r="H181" s="678">
        <v>45474</v>
      </c>
      <c r="I181" s="675">
        <v>45323</v>
      </c>
      <c r="J181" s="793">
        <v>0</v>
      </c>
      <c r="K181" s="793">
        <v>2</v>
      </c>
      <c r="L181" s="797">
        <v>250</v>
      </c>
      <c r="M181" s="1568"/>
      <c r="N181" s="680" t="s">
        <v>377</v>
      </c>
    </row>
    <row r="182" spans="1:14" ht="63.75" customHeight="1" thickBot="1" x14ac:dyDescent="0.3">
      <c r="A182" s="1566"/>
      <c r="B182" s="790" t="s">
        <v>6</v>
      </c>
      <c r="C182" s="790">
        <v>8</v>
      </c>
      <c r="D182" s="790" t="s">
        <v>212</v>
      </c>
      <c r="E182" s="790" t="s">
        <v>392</v>
      </c>
      <c r="F182" s="790"/>
      <c r="G182" s="790"/>
      <c r="H182" s="682">
        <v>45474</v>
      </c>
      <c r="I182" s="675">
        <v>45323</v>
      </c>
      <c r="J182" s="790">
        <v>0</v>
      </c>
      <c r="K182" s="790">
        <v>2</v>
      </c>
      <c r="L182" s="800">
        <v>250</v>
      </c>
      <c r="M182" s="1570"/>
      <c r="N182" s="684" t="s">
        <v>377</v>
      </c>
    </row>
    <row r="183" spans="1:14" ht="16.5" thickBot="1" x14ac:dyDescent="0.3">
      <c r="A183" s="1572" t="s">
        <v>389</v>
      </c>
      <c r="B183" s="676" t="s">
        <v>6</v>
      </c>
      <c r="C183" s="676">
        <v>1</v>
      </c>
      <c r="D183" s="690">
        <v>6080014931</v>
      </c>
      <c r="E183" s="794" t="s">
        <v>392</v>
      </c>
      <c r="F183" s="676"/>
      <c r="G183" s="676">
        <v>4</v>
      </c>
      <c r="H183" s="691">
        <v>45231</v>
      </c>
      <c r="I183" s="691">
        <v>45627</v>
      </c>
      <c r="J183" s="676">
        <v>0</v>
      </c>
      <c r="K183" s="794">
        <v>4</v>
      </c>
      <c r="L183" s="676">
        <v>1000</v>
      </c>
      <c r="M183" s="1574" t="s">
        <v>736</v>
      </c>
      <c r="N183" s="677" t="s">
        <v>382</v>
      </c>
    </row>
    <row r="184" spans="1:14" ht="51.75" customHeight="1" thickBot="1" x14ac:dyDescent="0.3">
      <c r="A184" s="1573"/>
      <c r="B184" s="800" t="s">
        <v>6</v>
      </c>
      <c r="C184" s="800">
        <v>2</v>
      </c>
      <c r="D184" s="692">
        <v>6080014932</v>
      </c>
      <c r="E184" s="790" t="s">
        <v>392</v>
      </c>
      <c r="F184" s="800"/>
      <c r="G184" s="800"/>
      <c r="H184" s="693">
        <v>45231</v>
      </c>
      <c r="I184" s="691">
        <v>45627</v>
      </c>
      <c r="J184" s="800">
        <v>0</v>
      </c>
      <c r="K184" s="790">
        <v>4</v>
      </c>
      <c r="L184" s="800">
        <v>1000</v>
      </c>
      <c r="M184" s="1567"/>
      <c r="N184" s="684" t="s">
        <v>382</v>
      </c>
    </row>
    <row r="185" spans="1:14" ht="25.5" customHeight="1" thickBot="1" x14ac:dyDescent="0.3">
      <c r="A185" s="1572" t="s">
        <v>399</v>
      </c>
      <c r="B185" s="676" t="s">
        <v>6</v>
      </c>
      <c r="C185" s="676">
        <v>1</v>
      </c>
      <c r="D185" s="690">
        <v>6080014742</v>
      </c>
      <c r="E185" s="794" t="s">
        <v>391</v>
      </c>
      <c r="F185" s="676"/>
      <c r="G185" s="676"/>
      <c r="H185" s="691">
        <v>45323</v>
      </c>
      <c r="I185" s="691">
        <v>45627</v>
      </c>
      <c r="J185" s="676">
        <v>0</v>
      </c>
      <c r="K185" s="794">
        <v>4</v>
      </c>
      <c r="L185" s="676">
        <v>1000</v>
      </c>
      <c r="M185" s="1585" t="s">
        <v>737</v>
      </c>
      <c r="N185" s="677" t="s">
        <v>382</v>
      </c>
    </row>
    <row r="186" spans="1:14" ht="26.25" customHeight="1" thickBot="1" x14ac:dyDescent="0.3">
      <c r="A186" s="1577"/>
      <c r="B186" s="797" t="s">
        <v>6</v>
      </c>
      <c r="C186" s="797">
        <v>2</v>
      </c>
      <c r="D186" s="694">
        <v>298412396</v>
      </c>
      <c r="E186" s="793" t="s">
        <v>391</v>
      </c>
      <c r="F186" s="797"/>
      <c r="G186" s="797"/>
      <c r="H186" s="695">
        <v>45323</v>
      </c>
      <c r="I186" s="691">
        <v>45627</v>
      </c>
      <c r="J186" s="797">
        <v>0</v>
      </c>
      <c r="K186" s="793">
        <v>4</v>
      </c>
      <c r="L186" s="797">
        <v>1000</v>
      </c>
      <c r="M186" s="1568"/>
      <c r="N186" s="680" t="s">
        <v>388</v>
      </c>
    </row>
    <row r="187" spans="1:14" ht="22.5" customHeight="1" thickBot="1" x14ac:dyDescent="0.3">
      <c r="A187" s="1578"/>
      <c r="B187" s="798" t="s">
        <v>6</v>
      </c>
      <c r="C187" s="798">
        <v>3</v>
      </c>
      <c r="D187" s="697">
        <v>6080014743</v>
      </c>
      <c r="E187" s="799" t="s">
        <v>391</v>
      </c>
      <c r="F187" s="798"/>
      <c r="G187" s="798"/>
      <c r="H187" s="699">
        <v>45323</v>
      </c>
      <c r="I187" s="691">
        <v>45627</v>
      </c>
      <c r="J187" s="798">
        <v>0</v>
      </c>
      <c r="K187" s="799">
        <v>4</v>
      </c>
      <c r="L187" s="798">
        <v>450</v>
      </c>
      <c r="M187" s="1570"/>
      <c r="N187" s="700" t="s">
        <v>382</v>
      </c>
    </row>
    <row r="188" spans="1:14" ht="16.5" thickBot="1" x14ac:dyDescent="0.3">
      <c r="A188" s="1583" t="s">
        <v>320</v>
      </c>
      <c r="B188" s="796" t="s">
        <v>6</v>
      </c>
      <c r="C188" s="792">
        <v>1</v>
      </c>
      <c r="D188" s="796">
        <v>706884</v>
      </c>
      <c r="E188" s="792" t="s">
        <v>392</v>
      </c>
      <c r="F188" s="796"/>
      <c r="G188" s="796">
        <v>1</v>
      </c>
      <c r="H188" s="701">
        <v>45505</v>
      </c>
      <c r="I188" s="691">
        <v>45627</v>
      </c>
      <c r="J188" s="796">
        <v>0</v>
      </c>
      <c r="K188" s="792">
        <v>4</v>
      </c>
      <c r="L188" s="792">
        <v>1800</v>
      </c>
      <c r="M188" s="1569" t="s">
        <v>738</v>
      </c>
      <c r="N188" s="702" t="s">
        <v>375</v>
      </c>
    </row>
    <row r="189" spans="1:14" ht="16.5" thickBot="1" x14ac:dyDescent="0.3">
      <c r="A189" s="1565"/>
      <c r="B189" s="797" t="s">
        <v>6</v>
      </c>
      <c r="C189" s="793">
        <v>2</v>
      </c>
      <c r="D189" s="797">
        <v>706881</v>
      </c>
      <c r="E189" s="793" t="s">
        <v>392</v>
      </c>
      <c r="F189" s="797"/>
      <c r="G189" s="797"/>
      <c r="H189" s="695">
        <v>45505</v>
      </c>
      <c r="I189" s="691">
        <v>45627</v>
      </c>
      <c r="J189" s="797">
        <v>0</v>
      </c>
      <c r="K189" s="793">
        <v>4</v>
      </c>
      <c r="L189" s="793">
        <v>1000</v>
      </c>
      <c r="M189" s="1571"/>
      <c r="N189" s="680" t="s">
        <v>375</v>
      </c>
    </row>
    <row r="190" spans="1:14" ht="16.5" thickBot="1" x14ac:dyDescent="0.3">
      <c r="A190" s="1565"/>
      <c r="B190" s="797" t="s">
        <v>6</v>
      </c>
      <c r="C190" s="793">
        <v>3</v>
      </c>
      <c r="D190" s="797">
        <v>706900</v>
      </c>
      <c r="E190" s="793" t="s">
        <v>392</v>
      </c>
      <c r="F190" s="797"/>
      <c r="G190" s="797">
        <v>1</v>
      </c>
      <c r="H190" s="701">
        <v>45505</v>
      </c>
      <c r="I190" s="691">
        <v>45627</v>
      </c>
      <c r="J190" s="797">
        <v>1</v>
      </c>
      <c r="K190" s="793">
        <v>4</v>
      </c>
      <c r="L190" s="793">
        <v>1000</v>
      </c>
      <c r="M190" s="1571"/>
      <c r="N190" s="680" t="s">
        <v>375</v>
      </c>
    </row>
    <row r="191" spans="1:14" ht="16.5" thickBot="1" x14ac:dyDescent="0.3">
      <c r="A191" s="1565"/>
      <c r="B191" s="797" t="s">
        <v>6</v>
      </c>
      <c r="C191" s="793">
        <v>4</v>
      </c>
      <c r="D191" s="797">
        <v>706901</v>
      </c>
      <c r="E191" s="793" t="s">
        <v>392</v>
      </c>
      <c r="F191" s="797"/>
      <c r="G191" s="797">
        <v>1</v>
      </c>
      <c r="H191" s="695">
        <v>45505</v>
      </c>
      <c r="I191" s="691">
        <v>45627</v>
      </c>
      <c r="J191" s="797">
        <v>1</v>
      </c>
      <c r="K191" s="793">
        <v>4</v>
      </c>
      <c r="L191" s="793">
        <v>1800</v>
      </c>
      <c r="M191" s="1571"/>
      <c r="N191" s="680" t="s">
        <v>375</v>
      </c>
    </row>
    <row r="192" spans="1:14" ht="16.5" thickBot="1" x14ac:dyDescent="0.3">
      <c r="A192" s="1565"/>
      <c r="B192" s="797" t="s">
        <v>6</v>
      </c>
      <c r="C192" s="793">
        <v>5</v>
      </c>
      <c r="D192" s="797">
        <v>706882</v>
      </c>
      <c r="E192" s="793" t="s">
        <v>392</v>
      </c>
      <c r="F192" s="797"/>
      <c r="G192" s="797"/>
      <c r="H192" s="701">
        <v>45505</v>
      </c>
      <c r="I192" s="691">
        <v>45627</v>
      </c>
      <c r="J192" s="797">
        <v>0</v>
      </c>
      <c r="K192" s="793">
        <v>4</v>
      </c>
      <c r="L192" s="793">
        <v>630</v>
      </c>
      <c r="M192" s="1571"/>
      <c r="N192" s="680" t="s">
        <v>375</v>
      </c>
    </row>
    <row r="193" spans="1:14" ht="16.5" thickBot="1" x14ac:dyDescent="0.3">
      <c r="A193" s="1565"/>
      <c r="B193" s="797" t="s">
        <v>6</v>
      </c>
      <c r="C193" s="793">
        <v>6</v>
      </c>
      <c r="D193" s="797">
        <v>706883</v>
      </c>
      <c r="E193" s="793" t="s">
        <v>392</v>
      </c>
      <c r="F193" s="797"/>
      <c r="G193" s="797"/>
      <c r="H193" s="695">
        <v>45505</v>
      </c>
      <c r="I193" s="691">
        <v>45627</v>
      </c>
      <c r="J193" s="797">
        <v>0</v>
      </c>
      <c r="K193" s="793">
        <v>4</v>
      </c>
      <c r="L193" s="793">
        <v>630</v>
      </c>
      <c r="M193" s="1571"/>
      <c r="N193" s="680" t="s">
        <v>375</v>
      </c>
    </row>
    <row r="194" spans="1:14" ht="16.5" thickBot="1" x14ac:dyDescent="0.3">
      <c r="A194" s="1586"/>
      <c r="B194" s="798" t="s">
        <v>6</v>
      </c>
      <c r="C194" s="799">
        <v>7</v>
      </c>
      <c r="D194" s="798">
        <v>176638</v>
      </c>
      <c r="E194" s="799" t="s">
        <v>391</v>
      </c>
      <c r="F194" s="798"/>
      <c r="G194" s="798"/>
      <c r="H194" s="701">
        <v>45505</v>
      </c>
      <c r="I194" s="691">
        <v>45627</v>
      </c>
      <c r="J194" s="798">
        <v>0</v>
      </c>
      <c r="K194" s="799">
        <v>4</v>
      </c>
      <c r="L194" s="799">
        <v>250</v>
      </c>
      <c r="M194" s="1582"/>
      <c r="N194" s="700" t="s">
        <v>377</v>
      </c>
    </row>
    <row r="195" spans="1:14" ht="16.5" thickBot="1" x14ac:dyDescent="0.3">
      <c r="A195" s="1576" t="s">
        <v>808</v>
      </c>
      <c r="B195" s="1579" t="s">
        <v>6</v>
      </c>
      <c r="C195" s="792">
        <v>1</v>
      </c>
      <c r="D195" s="792" t="s">
        <v>771</v>
      </c>
      <c r="E195" s="792" t="s">
        <v>392</v>
      </c>
      <c r="F195" s="796"/>
      <c r="G195" s="796"/>
      <c r="H195" s="701">
        <v>45505</v>
      </c>
      <c r="I195" s="691">
        <v>45627</v>
      </c>
      <c r="J195" s="796">
        <v>0</v>
      </c>
      <c r="K195" s="792">
        <v>3</v>
      </c>
      <c r="L195" s="792">
        <v>1000</v>
      </c>
      <c r="M195" s="1569" t="s">
        <v>739</v>
      </c>
      <c r="N195" s="702" t="s">
        <v>374</v>
      </c>
    </row>
    <row r="196" spans="1:14" ht="16.5" thickBot="1" x14ac:dyDescent="0.3">
      <c r="A196" s="1577"/>
      <c r="B196" s="1580"/>
      <c r="C196" s="793">
        <v>2</v>
      </c>
      <c r="D196" s="793" t="s">
        <v>772</v>
      </c>
      <c r="E196" s="793" t="s">
        <v>392</v>
      </c>
      <c r="F196" s="797"/>
      <c r="G196" s="797"/>
      <c r="H196" s="695">
        <v>45505</v>
      </c>
      <c r="I196" s="691">
        <v>45627</v>
      </c>
      <c r="J196" s="797">
        <v>0</v>
      </c>
      <c r="K196" s="793">
        <v>3</v>
      </c>
      <c r="L196" s="793">
        <v>1000</v>
      </c>
      <c r="M196" s="1571"/>
      <c r="N196" s="680" t="s">
        <v>374</v>
      </c>
    </row>
    <row r="197" spans="1:14" ht="16.5" thickBot="1" x14ac:dyDescent="0.3">
      <c r="A197" s="1577"/>
      <c r="B197" s="1580"/>
      <c r="C197" s="793">
        <v>3</v>
      </c>
      <c r="D197" s="793" t="s">
        <v>773</v>
      </c>
      <c r="E197" s="793" t="s">
        <v>392</v>
      </c>
      <c r="F197" s="797"/>
      <c r="G197" s="797"/>
      <c r="H197" s="701">
        <v>45505</v>
      </c>
      <c r="I197" s="691">
        <v>45627</v>
      </c>
      <c r="J197" s="797">
        <v>0</v>
      </c>
      <c r="K197" s="793">
        <v>3</v>
      </c>
      <c r="L197" s="793">
        <v>2000</v>
      </c>
      <c r="M197" s="1571"/>
      <c r="N197" s="680" t="s">
        <v>374</v>
      </c>
    </row>
    <row r="198" spans="1:14" ht="16.5" thickBot="1" x14ac:dyDescent="0.3">
      <c r="A198" s="1577"/>
      <c r="B198" s="1580"/>
      <c r="C198" s="793">
        <v>4</v>
      </c>
      <c r="D198" s="793" t="s">
        <v>774</v>
      </c>
      <c r="E198" s="793" t="s">
        <v>392</v>
      </c>
      <c r="F198" s="797"/>
      <c r="G198" s="797"/>
      <c r="H198" s="695">
        <v>45505</v>
      </c>
      <c r="I198" s="691">
        <v>45627</v>
      </c>
      <c r="J198" s="797">
        <v>0</v>
      </c>
      <c r="K198" s="793">
        <v>3</v>
      </c>
      <c r="L198" s="793">
        <v>2000</v>
      </c>
      <c r="M198" s="1571"/>
      <c r="N198" s="680" t="s">
        <v>374</v>
      </c>
    </row>
    <row r="199" spans="1:14" ht="16.5" thickBot="1" x14ac:dyDescent="0.3">
      <c r="A199" s="1577"/>
      <c r="B199" s="1580"/>
      <c r="C199" s="793">
        <v>5</v>
      </c>
      <c r="D199" s="793" t="s">
        <v>758</v>
      </c>
      <c r="E199" s="793" t="s">
        <v>392</v>
      </c>
      <c r="F199" s="797"/>
      <c r="G199" s="797"/>
      <c r="H199" s="701">
        <v>45505</v>
      </c>
      <c r="I199" s="691">
        <v>45627</v>
      </c>
      <c r="J199" s="797">
        <v>0</v>
      </c>
      <c r="K199" s="793">
        <v>2</v>
      </c>
      <c r="L199" s="793">
        <v>2000</v>
      </c>
      <c r="M199" s="1571"/>
      <c r="N199" s="680" t="s">
        <v>374</v>
      </c>
    </row>
    <row r="200" spans="1:14" ht="16.5" thickBot="1" x14ac:dyDescent="0.3">
      <c r="A200" s="1577"/>
      <c r="B200" s="1580"/>
      <c r="C200" s="793">
        <v>6</v>
      </c>
      <c r="D200" s="793" t="s">
        <v>759</v>
      </c>
      <c r="E200" s="793" t="s">
        <v>392</v>
      </c>
      <c r="F200" s="797"/>
      <c r="G200" s="797"/>
      <c r="H200" s="695">
        <v>45505</v>
      </c>
      <c r="I200" s="691">
        <v>45627</v>
      </c>
      <c r="J200" s="797">
        <v>0</v>
      </c>
      <c r="K200" s="793">
        <v>2</v>
      </c>
      <c r="L200" s="793">
        <v>2000</v>
      </c>
      <c r="M200" s="1571"/>
      <c r="N200" s="680" t="s">
        <v>374</v>
      </c>
    </row>
    <row r="201" spans="1:14" ht="16.5" thickBot="1" x14ac:dyDescent="0.3">
      <c r="A201" s="1577"/>
      <c r="B201" s="1580"/>
      <c r="C201" s="793" t="s">
        <v>566</v>
      </c>
      <c r="D201" s="793" t="s">
        <v>775</v>
      </c>
      <c r="E201" s="793" t="s">
        <v>392</v>
      </c>
      <c r="F201" s="797"/>
      <c r="G201" s="797"/>
      <c r="H201" s="701">
        <v>45505</v>
      </c>
      <c r="I201" s="691">
        <v>45627</v>
      </c>
      <c r="J201" s="797">
        <v>0</v>
      </c>
      <c r="K201" s="793">
        <v>2</v>
      </c>
      <c r="L201" s="793">
        <v>2000</v>
      </c>
      <c r="M201" s="1571"/>
      <c r="N201" s="680" t="s">
        <v>374</v>
      </c>
    </row>
    <row r="202" spans="1:14" ht="16.5" thickBot="1" x14ac:dyDescent="0.3">
      <c r="A202" s="1577"/>
      <c r="B202" s="1580"/>
      <c r="C202" s="793" t="s">
        <v>567</v>
      </c>
      <c r="D202" s="793" t="s">
        <v>776</v>
      </c>
      <c r="E202" s="793" t="s">
        <v>392</v>
      </c>
      <c r="F202" s="797"/>
      <c r="G202" s="797"/>
      <c r="H202" s="695">
        <v>45505</v>
      </c>
      <c r="I202" s="691">
        <v>45627</v>
      </c>
      <c r="J202" s="797">
        <v>0</v>
      </c>
      <c r="K202" s="793">
        <v>2</v>
      </c>
      <c r="L202" s="793">
        <v>2000</v>
      </c>
      <c r="M202" s="1571"/>
      <c r="N202" s="680" t="s">
        <v>374</v>
      </c>
    </row>
    <row r="203" spans="1:14" ht="16.5" thickBot="1" x14ac:dyDescent="0.3">
      <c r="A203" s="1577"/>
      <c r="B203" s="1580"/>
      <c r="C203" s="793">
        <v>8</v>
      </c>
      <c r="D203" s="793" t="s">
        <v>777</v>
      </c>
      <c r="E203" s="793" t="s">
        <v>391</v>
      </c>
      <c r="F203" s="797"/>
      <c r="G203" s="797"/>
      <c r="H203" s="701">
        <v>45505</v>
      </c>
      <c r="I203" s="691">
        <v>45627</v>
      </c>
      <c r="J203" s="797">
        <v>0</v>
      </c>
      <c r="K203" s="793">
        <v>2</v>
      </c>
      <c r="L203" s="793">
        <v>2000</v>
      </c>
      <c r="M203" s="1571"/>
      <c r="N203" s="680" t="s">
        <v>374</v>
      </c>
    </row>
    <row r="204" spans="1:14" ht="16.5" thickBot="1" x14ac:dyDescent="0.3">
      <c r="A204" s="1577"/>
      <c r="B204" s="1580"/>
      <c r="C204" s="793">
        <v>9</v>
      </c>
      <c r="D204" s="793" t="s">
        <v>778</v>
      </c>
      <c r="E204" s="793" t="s">
        <v>391</v>
      </c>
      <c r="F204" s="797"/>
      <c r="G204" s="797"/>
      <c r="H204" s="695">
        <v>45505</v>
      </c>
      <c r="I204" s="691">
        <v>45627</v>
      </c>
      <c r="J204" s="797">
        <v>0</v>
      </c>
      <c r="K204" s="793">
        <v>2</v>
      </c>
      <c r="L204" s="793">
        <v>2000</v>
      </c>
      <c r="M204" s="1571"/>
      <c r="N204" s="680" t="s">
        <v>374</v>
      </c>
    </row>
    <row r="205" spans="1:14" ht="16.5" thickBot="1" x14ac:dyDescent="0.3">
      <c r="A205" s="1577"/>
      <c r="B205" s="1580"/>
      <c r="C205" s="793">
        <v>10</v>
      </c>
      <c r="D205" s="793" t="s">
        <v>779</v>
      </c>
      <c r="E205" s="793" t="s">
        <v>391</v>
      </c>
      <c r="F205" s="797"/>
      <c r="G205" s="797"/>
      <c r="H205" s="701">
        <v>45505</v>
      </c>
      <c r="I205" s="691">
        <v>45627</v>
      </c>
      <c r="J205" s="797">
        <v>0</v>
      </c>
      <c r="K205" s="793">
        <v>2</v>
      </c>
      <c r="L205" s="793">
        <v>2000</v>
      </c>
      <c r="M205" s="1571"/>
      <c r="N205" s="680" t="s">
        <v>374</v>
      </c>
    </row>
    <row r="206" spans="1:14" ht="16.5" thickBot="1" x14ac:dyDescent="0.3">
      <c r="A206" s="1577"/>
      <c r="B206" s="1580"/>
      <c r="C206" s="793">
        <v>11</v>
      </c>
      <c r="D206" s="793" t="s">
        <v>780</v>
      </c>
      <c r="E206" s="793" t="s">
        <v>392</v>
      </c>
      <c r="F206" s="797"/>
      <c r="G206" s="797"/>
      <c r="H206" s="695">
        <v>45505</v>
      </c>
      <c r="I206" s="691">
        <v>45627</v>
      </c>
      <c r="J206" s="797">
        <v>0</v>
      </c>
      <c r="K206" s="793">
        <v>2</v>
      </c>
      <c r="L206" s="793">
        <v>2000</v>
      </c>
      <c r="M206" s="1571"/>
      <c r="N206" s="680" t="s">
        <v>374</v>
      </c>
    </row>
    <row r="207" spans="1:14" ht="16.5" thickBot="1" x14ac:dyDescent="0.3">
      <c r="A207" s="1577"/>
      <c r="B207" s="1580"/>
      <c r="C207" s="793">
        <v>12</v>
      </c>
      <c r="D207" s="793" t="s">
        <v>781</v>
      </c>
      <c r="E207" s="793" t="s">
        <v>392</v>
      </c>
      <c r="F207" s="797"/>
      <c r="G207" s="797">
        <v>1</v>
      </c>
      <c r="H207" s="701">
        <v>45505</v>
      </c>
      <c r="I207" s="691">
        <v>45627</v>
      </c>
      <c r="J207" s="797">
        <v>0</v>
      </c>
      <c r="K207" s="793">
        <v>2</v>
      </c>
      <c r="L207" s="793">
        <v>2000</v>
      </c>
      <c r="M207" s="1571"/>
      <c r="N207" s="680" t="s">
        <v>374</v>
      </c>
    </row>
    <row r="208" spans="1:14" ht="32.25" thickBot="1" x14ac:dyDescent="0.3">
      <c r="A208" s="1577"/>
      <c r="B208" s="1580"/>
      <c r="C208" s="793">
        <v>13</v>
      </c>
      <c r="D208" s="793" t="s">
        <v>782</v>
      </c>
      <c r="E208" s="793" t="s">
        <v>393</v>
      </c>
      <c r="F208" s="797"/>
      <c r="G208" s="797"/>
      <c r="H208" s="695">
        <v>45505</v>
      </c>
      <c r="I208" s="691">
        <v>45627</v>
      </c>
      <c r="J208" s="797">
        <v>0</v>
      </c>
      <c r="K208" s="793">
        <v>2</v>
      </c>
      <c r="L208" s="793">
        <v>1600</v>
      </c>
      <c r="M208" s="1571"/>
      <c r="N208" s="680" t="s">
        <v>374</v>
      </c>
    </row>
    <row r="209" spans="1:14" ht="32.25" thickBot="1" x14ac:dyDescent="0.3">
      <c r="A209" s="1577"/>
      <c r="B209" s="1580"/>
      <c r="C209" s="793">
        <v>14</v>
      </c>
      <c r="D209" s="793" t="s">
        <v>783</v>
      </c>
      <c r="E209" s="793" t="s">
        <v>393</v>
      </c>
      <c r="F209" s="797"/>
      <c r="G209" s="797"/>
      <c r="H209" s="701">
        <v>45505</v>
      </c>
      <c r="I209" s="691">
        <v>45627</v>
      </c>
      <c r="J209" s="797">
        <v>0</v>
      </c>
      <c r="K209" s="793">
        <v>2</v>
      </c>
      <c r="L209" s="793">
        <v>1600</v>
      </c>
      <c r="M209" s="1571"/>
      <c r="N209" s="680" t="s">
        <v>374</v>
      </c>
    </row>
    <row r="210" spans="1:14" ht="16.5" thickBot="1" x14ac:dyDescent="0.3">
      <c r="A210" s="1577"/>
      <c r="B210" s="1580"/>
      <c r="C210" s="793">
        <v>15</v>
      </c>
      <c r="D210" s="793" t="s">
        <v>784</v>
      </c>
      <c r="E210" s="793" t="s">
        <v>391</v>
      </c>
      <c r="F210" s="797"/>
      <c r="G210" s="797"/>
      <c r="H210" s="695">
        <v>45505</v>
      </c>
      <c r="I210" s="691">
        <v>45627</v>
      </c>
      <c r="J210" s="797">
        <v>0</v>
      </c>
      <c r="K210" s="793">
        <v>2</v>
      </c>
      <c r="L210" s="793">
        <v>1600</v>
      </c>
      <c r="M210" s="1571"/>
      <c r="N210" s="680" t="s">
        <v>374</v>
      </c>
    </row>
    <row r="211" spans="1:14" ht="16.5" thickBot="1" x14ac:dyDescent="0.3">
      <c r="A211" s="1577"/>
      <c r="B211" s="1580"/>
      <c r="C211" s="793">
        <v>16</v>
      </c>
      <c r="D211" s="793" t="s">
        <v>760</v>
      </c>
      <c r="E211" s="793" t="s">
        <v>392</v>
      </c>
      <c r="F211" s="797"/>
      <c r="G211" s="797"/>
      <c r="H211" s="701">
        <v>45505</v>
      </c>
      <c r="I211" s="691">
        <v>45627</v>
      </c>
      <c r="J211" s="797">
        <v>0</v>
      </c>
      <c r="K211" s="793">
        <v>2</v>
      </c>
      <c r="L211" s="793">
        <v>2000</v>
      </c>
      <c r="M211" s="1571"/>
      <c r="N211" s="680" t="s">
        <v>374</v>
      </c>
    </row>
    <row r="212" spans="1:14" ht="16.5" thickBot="1" x14ac:dyDescent="0.3">
      <c r="A212" s="1577"/>
      <c r="B212" s="1580"/>
      <c r="C212" s="793">
        <v>17</v>
      </c>
      <c r="D212" s="793" t="s">
        <v>761</v>
      </c>
      <c r="E212" s="793" t="s">
        <v>392</v>
      </c>
      <c r="F212" s="797"/>
      <c r="G212" s="797"/>
      <c r="H212" s="695">
        <v>45505</v>
      </c>
      <c r="I212" s="691">
        <v>45627</v>
      </c>
      <c r="J212" s="797">
        <v>0</v>
      </c>
      <c r="K212" s="793">
        <v>2</v>
      </c>
      <c r="L212" s="793">
        <v>2000</v>
      </c>
      <c r="M212" s="1571"/>
      <c r="N212" s="680" t="s">
        <v>374</v>
      </c>
    </row>
    <row r="213" spans="1:14" ht="16.5" thickBot="1" x14ac:dyDescent="0.3">
      <c r="A213" s="1577"/>
      <c r="B213" s="1580"/>
      <c r="C213" s="793">
        <v>18</v>
      </c>
      <c r="D213" s="793" t="s">
        <v>785</v>
      </c>
      <c r="E213" s="793" t="s">
        <v>391</v>
      </c>
      <c r="F213" s="797"/>
      <c r="G213" s="797"/>
      <c r="H213" s="701">
        <v>45505</v>
      </c>
      <c r="I213" s="691">
        <v>45627</v>
      </c>
      <c r="J213" s="797">
        <v>0</v>
      </c>
      <c r="K213" s="793">
        <v>2</v>
      </c>
      <c r="L213" s="793">
        <v>1000</v>
      </c>
      <c r="M213" s="1571"/>
      <c r="N213" s="680" t="s">
        <v>374</v>
      </c>
    </row>
    <row r="214" spans="1:14" ht="16.5" thickBot="1" x14ac:dyDescent="0.3">
      <c r="A214" s="1577"/>
      <c r="B214" s="1580"/>
      <c r="C214" s="793">
        <v>19</v>
      </c>
      <c r="D214" s="793" t="s">
        <v>786</v>
      </c>
      <c r="E214" s="793" t="s">
        <v>391</v>
      </c>
      <c r="F214" s="797"/>
      <c r="G214" s="797"/>
      <c r="H214" s="695">
        <v>45505</v>
      </c>
      <c r="I214" s="691">
        <v>45627</v>
      </c>
      <c r="J214" s="797">
        <v>0</v>
      </c>
      <c r="K214" s="793">
        <v>2</v>
      </c>
      <c r="L214" s="793">
        <v>2000</v>
      </c>
      <c r="M214" s="1571"/>
      <c r="N214" s="680" t="s">
        <v>374</v>
      </c>
    </row>
    <row r="215" spans="1:14" ht="16.5" thickBot="1" x14ac:dyDescent="0.3">
      <c r="A215" s="1577"/>
      <c r="B215" s="1580"/>
      <c r="C215" s="793">
        <v>20</v>
      </c>
      <c r="D215" s="793" t="s">
        <v>787</v>
      </c>
      <c r="E215" s="793" t="s">
        <v>392</v>
      </c>
      <c r="F215" s="797"/>
      <c r="G215" s="797"/>
      <c r="H215" s="701">
        <v>45505</v>
      </c>
      <c r="I215" s="691">
        <v>45627</v>
      </c>
      <c r="J215" s="797">
        <v>0</v>
      </c>
      <c r="K215" s="793">
        <v>2</v>
      </c>
      <c r="L215" s="793">
        <v>1275</v>
      </c>
      <c r="M215" s="1571"/>
      <c r="N215" s="680" t="s">
        <v>374</v>
      </c>
    </row>
    <row r="216" spans="1:14" ht="16.5" thickBot="1" x14ac:dyDescent="0.3">
      <c r="A216" s="1577"/>
      <c r="B216" s="1580"/>
      <c r="C216" s="793">
        <v>21</v>
      </c>
      <c r="D216" s="793" t="s">
        <v>788</v>
      </c>
      <c r="E216" s="793" t="s">
        <v>392</v>
      </c>
      <c r="F216" s="797"/>
      <c r="G216" s="797"/>
      <c r="H216" s="695">
        <v>45505</v>
      </c>
      <c r="I216" s="691">
        <v>45627</v>
      </c>
      <c r="J216" s="797">
        <v>0</v>
      </c>
      <c r="K216" s="793">
        <v>2</v>
      </c>
      <c r="L216" s="793">
        <v>1025</v>
      </c>
      <c r="M216" s="1571"/>
      <c r="N216" s="680" t="s">
        <v>374</v>
      </c>
    </row>
    <row r="217" spans="1:14" ht="16.5" thickBot="1" x14ac:dyDescent="0.3">
      <c r="A217" s="1577"/>
      <c r="B217" s="1580"/>
      <c r="C217" s="793">
        <v>22</v>
      </c>
      <c r="D217" s="793" t="s">
        <v>789</v>
      </c>
      <c r="E217" s="793" t="s">
        <v>392</v>
      </c>
      <c r="F217" s="797"/>
      <c r="G217" s="797"/>
      <c r="H217" s="701">
        <v>45505</v>
      </c>
      <c r="I217" s="691">
        <v>45627</v>
      </c>
      <c r="J217" s="797">
        <v>0</v>
      </c>
      <c r="K217" s="793">
        <v>2</v>
      </c>
      <c r="L217" s="793">
        <v>1025</v>
      </c>
      <c r="M217" s="1571"/>
      <c r="N217" s="680" t="s">
        <v>374</v>
      </c>
    </row>
    <row r="218" spans="1:14" ht="16.5" thickBot="1" x14ac:dyDescent="0.3">
      <c r="A218" s="1577"/>
      <c r="B218" s="1580"/>
      <c r="C218" s="793">
        <v>23</v>
      </c>
      <c r="D218" s="793" t="s">
        <v>790</v>
      </c>
      <c r="E218" s="793" t="s">
        <v>392</v>
      </c>
      <c r="F218" s="797"/>
      <c r="G218" s="797"/>
      <c r="H218" s="695">
        <v>45505</v>
      </c>
      <c r="I218" s="691">
        <v>45627</v>
      </c>
      <c r="J218" s="797">
        <v>0</v>
      </c>
      <c r="K218" s="793">
        <v>2</v>
      </c>
      <c r="L218" s="793">
        <v>2500</v>
      </c>
      <c r="M218" s="1571"/>
      <c r="N218" s="680" t="s">
        <v>374</v>
      </c>
    </row>
    <row r="219" spans="1:14" ht="16.5" thickBot="1" x14ac:dyDescent="0.3">
      <c r="A219" s="1577"/>
      <c r="B219" s="1580"/>
      <c r="C219" s="793">
        <v>24</v>
      </c>
      <c r="D219" s="793" t="s">
        <v>763</v>
      </c>
      <c r="E219" s="793" t="s">
        <v>392</v>
      </c>
      <c r="F219" s="797"/>
      <c r="G219" s="797"/>
      <c r="H219" s="701">
        <v>45505</v>
      </c>
      <c r="I219" s="691">
        <v>45627</v>
      </c>
      <c r="J219" s="797">
        <v>0</v>
      </c>
      <c r="K219" s="793">
        <v>2</v>
      </c>
      <c r="L219" s="793">
        <v>2500</v>
      </c>
      <c r="M219" s="1571"/>
      <c r="N219" s="680" t="s">
        <v>374</v>
      </c>
    </row>
    <row r="220" spans="1:14" ht="16.5" thickBot="1" x14ac:dyDescent="0.3">
      <c r="A220" s="1577"/>
      <c r="B220" s="1580"/>
      <c r="C220" s="793">
        <v>25</v>
      </c>
      <c r="D220" s="793" t="s">
        <v>791</v>
      </c>
      <c r="E220" s="793" t="s">
        <v>392</v>
      </c>
      <c r="F220" s="797"/>
      <c r="G220" s="797"/>
      <c r="H220" s="695">
        <v>45505</v>
      </c>
      <c r="I220" s="691">
        <v>45627</v>
      </c>
      <c r="J220" s="797">
        <v>0</v>
      </c>
      <c r="K220" s="793">
        <v>2</v>
      </c>
      <c r="L220" s="793">
        <v>2500</v>
      </c>
      <c r="M220" s="1571"/>
      <c r="N220" s="680" t="s">
        <v>374</v>
      </c>
    </row>
    <row r="221" spans="1:14" ht="16.5" thickBot="1" x14ac:dyDescent="0.3">
      <c r="A221" s="1577"/>
      <c r="B221" s="1580"/>
      <c r="C221" s="793">
        <v>1</v>
      </c>
      <c r="D221" s="793" t="s">
        <v>792</v>
      </c>
      <c r="E221" s="793" t="s">
        <v>392</v>
      </c>
      <c r="F221" s="797"/>
      <c r="G221" s="797"/>
      <c r="H221" s="701">
        <v>45505</v>
      </c>
      <c r="I221" s="691">
        <v>45627</v>
      </c>
      <c r="J221" s="797">
        <v>0</v>
      </c>
      <c r="K221" s="797" t="s">
        <v>6</v>
      </c>
      <c r="L221" s="797" t="s">
        <v>6</v>
      </c>
      <c r="M221" s="1571"/>
      <c r="N221" s="680" t="s">
        <v>383</v>
      </c>
    </row>
    <row r="222" spans="1:14" ht="16.5" thickBot="1" x14ac:dyDescent="0.3">
      <c r="A222" s="1577"/>
      <c r="B222" s="1580"/>
      <c r="C222" s="793">
        <v>2</v>
      </c>
      <c r="D222" s="793" t="s">
        <v>793</v>
      </c>
      <c r="E222" s="793" t="s">
        <v>392</v>
      </c>
      <c r="F222" s="797"/>
      <c r="G222" s="797"/>
      <c r="H222" s="695">
        <v>45505</v>
      </c>
      <c r="I222" s="691">
        <v>45627</v>
      </c>
      <c r="J222" s="797">
        <v>0</v>
      </c>
      <c r="K222" s="797" t="s">
        <v>6</v>
      </c>
      <c r="L222" s="797" t="s">
        <v>6</v>
      </c>
      <c r="M222" s="1571"/>
      <c r="N222" s="680" t="s">
        <v>383</v>
      </c>
    </row>
    <row r="223" spans="1:14" ht="16.5" thickBot="1" x14ac:dyDescent="0.3">
      <c r="A223" s="1577"/>
      <c r="B223" s="1580"/>
      <c r="C223" s="793">
        <v>3</v>
      </c>
      <c r="D223" s="793" t="s">
        <v>794</v>
      </c>
      <c r="E223" s="793" t="s">
        <v>392</v>
      </c>
      <c r="F223" s="797"/>
      <c r="G223" s="797"/>
      <c r="H223" s="701">
        <v>45505</v>
      </c>
      <c r="I223" s="691">
        <v>45627</v>
      </c>
      <c r="J223" s="797">
        <v>0</v>
      </c>
      <c r="K223" s="797" t="s">
        <v>6</v>
      </c>
      <c r="L223" s="797" t="s">
        <v>6</v>
      </c>
      <c r="M223" s="1571"/>
      <c r="N223" s="680" t="s">
        <v>383</v>
      </c>
    </row>
    <row r="224" spans="1:14" ht="16.5" thickBot="1" x14ac:dyDescent="0.3">
      <c r="A224" s="1577"/>
      <c r="B224" s="1580"/>
      <c r="C224" s="793">
        <v>4</v>
      </c>
      <c r="D224" s="793" t="s">
        <v>795</v>
      </c>
      <c r="E224" s="793" t="s">
        <v>392</v>
      </c>
      <c r="F224" s="797"/>
      <c r="G224" s="797"/>
      <c r="H224" s="695">
        <v>45505</v>
      </c>
      <c r="I224" s="691">
        <v>45627</v>
      </c>
      <c r="J224" s="797">
        <v>0</v>
      </c>
      <c r="K224" s="797" t="s">
        <v>6</v>
      </c>
      <c r="L224" s="797" t="s">
        <v>6</v>
      </c>
      <c r="M224" s="1571"/>
      <c r="N224" s="680" t="s">
        <v>383</v>
      </c>
    </row>
    <row r="225" spans="1:14" ht="16.5" thickBot="1" x14ac:dyDescent="0.3">
      <c r="A225" s="1577"/>
      <c r="B225" s="1580"/>
      <c r="C225" s="793">
        <v>5</v>
      </c>
      <c r="D225" s="793" t="s">
        <v>796</v>
      </c>
      <c r="E225" s="793" t="s">
        <v>392</v>
      </c>
      <c r="F225" s="797"/>
      <c r="G225" s="797"/>
      <c r="H225" s="701">
        <v>45505</v>
      </c>
      <c r="I225" s="691">
        <v>45627</v>
      </c>
      <c r="J225" s="797">
        <v>0</v>
      </c>
      <c r="K225" s="797" t="s">
        <v>6</v>
      </c>
      <c r="L225" s="797" t="s">
        <v>6</v>
      </c>
      <c r="M225" s="1571"/>
      <c r="N225" s="680" t="s">
        <v>383</v>
      </c>
    </row>
    <row r="226" spans="1:14" ht="16.5" thickBot="1" x14ac:dyDescent="0.3">
      <c r="A226" s="1577"/>
      <c r="B226" s="1580"/>
      <c r="C226" s="793">
        <v>6</v>
      </c>
      <c r="D226" s="793" t="s">
        <v>797</v>
      </c>
      <c r="E226" s="793" t="s">
        <v>392</v>
      </c>
      <c r="F226" s="797"/>
      <c r="G226" s="797"/>
      <c r="H226" s="695">
        <v>45505</v>
      </c>
      <c r="I226" s="691">
        <v>45627</v>
      </c>
      <c r="J226" s="797">
        <v>0</v>
      </c>
      <c r="K226" s="797" t="s">
        <v>6</v>
      </c>
      <c r="L226" s="797" t="s">
        <v>6</v>
      </c>
      <c r="M226" s="1571"/>
      <c r="N226" s="680" t="s">
        <v>383</v>
      </c>
    </row>
    <row r="227" spans="1:14" ht="16.5" thickBot="1" x14ac:dyDescent="0.3">
      <c r="A227" s="1578"/>
      <c r="B227" s="1581"/>
      <c r="C227" s="799">
        <v>1</v>
      </c>
      <c r="D227" s="798">
        <v>9319</v>
      </c>
      <c r="E227" s="799" t="s">
        <v>392</v>
      </c>
      <c r="F227" s="798"/>
      <c r="G227" s="798">
        <v>1</v>
      </c>
      <c r="H227" s="701">
        <v>45505</v>
      </c>
      <c r="I227" s="691">
        <v>45627</v>
      </c>
      <c r="J227" s="798">
        <v>0</v>
      </c>
      <c r="K227" s="798">
        <v>2</v>
      </c>
      <c r="L227" s="798">
        <v>325</v>
      </c>
      <c r="M227" s="1582"/>
      <c r="N227" s="700" t="s">
        <v>799</v>
      </c>
    </row>
    <row r="228" spans="1:14" ht="16.5" thickBot="1" x14ac:dyDescent="0.3">
      <c r="A228" s="1576" t="s">
        <v>356</v>
      </c>
      <c r="B228" s="1579" t="s">
        <v>6</v>
      </c>
      <c r="C228" s="792">
        <v>1</v>
      </c>
      <c r="D228" s="792">
        <v>298412317</v>
      </c>
      <c r="E228" s="792" t="s">
        <v>392</v>
      </c>
      <c r="F228" s="796"/>
      <c r="G228" s="796">
        <v>2</v>
      </c>
      <c r="H228" s="701">
        <v>45261</v>
      </c>
      <c r="I228" s="691">
        <v>45627</v>
      </c>
      <c r="J228" s="796">
        <v>0</v>
      </c>
      <c r="K228" s="792">
        <v>2</v>
      </c>
      <c r="L228" s="792">
        <v>1050</v>
      </c>
      <c r="M228" s="1569" t="s">
        <v>755</v>
      </c>
      <c r="N228" s="702" t="s">
        <v>384</v>
      </c>
    </row>
    <row r="229" spans="1:14" ht="16.5" thickBot="1" x14ac:dyDescent="0.3">
      <c r="A229" s="1577"/>
      <c r="B229" s="1580"/>
      <c r="C229" s="793">
        <v>2</v>
      </c>
      <c r="D229" s="793">
        <v>298412318</v>
      </c>
      <c r="E229" s="793" t="s">
        <v>392</v>
      </c>
      <c r="F229" s="797"/>
      <c r="G229" s="797"/>
      <c r="H229" s="695">
        <v>45261</v>
      </c>
      <c r="I229" s="691">
        <v>45627</v>
      </c>
      <c r="J229" s="797">
        <v>0</v>
      </c>
      <c r="K229" s="793">
        <v>9</v>
      </c>
      <c r="L229" s="793">
        <v>1075</v>
      </c>
      <c r="M229" s="1571"/>
      <c r="N229" s="680" t="s">
        <v>384</v>
      </c>
    </row>
    <row r="230" spans="1:14" ht="16.5" thickBot="1" x14ac:dyDescent="0.3">
      <c r="A230" s="1577"/>
      <c r="B230" s="1580"/>
      <c r="C230" s="793">
        <v>3</v>
      </c>
      <c r="D230" s="793">
        <v>298412319</v>
      </c>
      <c r="E230" s="793" t="s">
        <v>392</v>
      </c>
      <c r="F230" s="797">
        <v>2</v>
      </c>
      <c r="G230" s="797"/>
      <c r="H230" s="701">
        <v>45261</v>
      </c>
      <c r="I230" s="691">
        <v>45627</v>
      </c>
      <c r="J230" s="797">
        <v>0</v>
      </c>
      <c r="K230" s="793">
        <v>9</v>
      </c>
      <c r="L230" s="793">
        <v>1075</v>
      </c>
      <c r="M230" s="1571"/>
      <c r="N230" s="680" t="s">
        <v>384</v>
      </c>
    </row>
    <row r="231" spans="1:14" ht="16.5" thickBot="1" x14ac:dyDescent="0.3">
      <c r="A231" s="1577"/>
      <c r="B231" s="1580"/>
      <c r="C231" s="793">
        <v>4</v>
      </c>
      <c r="D231" s="793">
        <v>298412320</v>
      </c>
      <c r="E231" s="793" t="s">
        <v>392</v>
      </c>
      <c r="F231" s="797"/>
      <c r="G231" s="797">
        <v>1</v>
      </c>
      <c r="H231" s="695">
        <v>45261</v>
      </c>
      <c r="I231" s="691">
        <v>45627</v>
      </c>
      <c r="J231" s="797">
        <v>0</v>
      </c>
      <c r="K231" s="793">
        <v>9</v>
      </c>
      <c r="L231" s="793">
        <v>1075</v>
      </c>
      <c r="M231" s="1571"/>
      <c r="N231" s="680" t="s">
        <v>384</v>
      </c>
    </row>
    <row r="232" spans="1:14" ht="16.5" thickBot="1" x14ac:dyDescent="0.3">
      <c r="A232" s="1577"/>
      <c r="B232" s="1580"/>
      <c r="C232" s="793">
        <v>5</v>
      </c>
      <c r="D232" s="793">
        <v>298412321</v>
      </c>
      <c r="E232" s="793" t="s">
        <v>392</v>
      </c>
      <c r="F232" s="797"/>
      <c r="G232" s="797">
        <v>1</v>
      </c>
      <c r="H232" s="701">
        <v>45261</v>
      </c>
      <c r="I232" s="691">
        <v>45627</v>
      </c>
      <c r="J232" s="797">
        <v>0</v>
      </c>
      <c r="K232" s="793">
        <v>9</v>
      </c>
      <c r="L232" s="793">
        <v>1075</v>
      </c>
      <c r="M232" s="1571"/>
      <c r="N232" s="680" t="s">
        <v>384</v>
      </c>
    </row>
    <row r="233" spans="1:14" ht="16.5" thickBot="1" x14ac:dyDescent="0.3">
      <c r="A233" s="1577"/>
      <c r="B233" s="1580"/>
      <c r="C233" s="793">
        <v>6</v>
      </c>
      <c r="D233" s="793">
        <v>298412322</v>
      </c>
      <c r="E233" s="793" t="s">
        <v>392</v>
      </c>
      <c r="F233" s="797">
        <v>1</v>
      </c>
      <c r="G233" s="797"/>
      <c r="H233" s="695">
        <v>45261</v>
      </c>
      <c r="I233" s="691">
        <v>45627</v>
      </c>
      <c r="J233" s="797">
        <v>0</v>
      </c>
      <c r="K233" s="793">
        <v>9</v>
      </c>
      <c r="L233" s="793">
        <v>1075</v>
      </c>
      <c r="M233" s="1571"/>
      <c r="N233" s="680" t="s">
        <v>384</v>
      </c>
    </row>
    <row r="234" spans="1:14" ht="16.5" thickBot="1" x14ac:dyDescent="0.3">
      <c r="A234" s="1577"/>
      <c r="B234" s="1580"/>
      <c r="C234" s="793">
        <v>7</v>
      </c>
      <c r="D234" s="793">
        <v>298412323</v>
      </c>
      <c r="E234" s="793" t="s">
        <v>392</v>
      </c>
      <c r="F234" s="797">
        <v>1</v>
      </c>
      <c r="G234" s="797">
        <v>1</v>
      </c>
      <c r="H234" s="701">
        <v>45261</v>
      </c>
      <c r="I234" s="691">
        <v>45627</v>
      </c>
      <c r="J234" s="797">
        <v>0</v>
      </c>
      <c r="K234" s="793">
        <v>9</v>
      </c>
      <c r="L234" s="793">
        <v>1075</v>
      </c>
      <c r="M234" s="1571"/>
      <c r="N234" s="680" t="s">
        <v>384</v>
      </c>
    </row>
    <row r="235" spans="1:14" ht="16.5" thickBot="1" x14ac:dyDescent="0.3">
      <c r="A235" s="1577"/>
      <c r="B235" s="1580"/>
      <c r="C235" s="793">
        <v>8</v>
      </c>
      <c r="D235" s="793">
        <v>298412324</v>
      </c>
      <c r="E235" s="793" t="s">
        <v>392</v>
      </c>
      <c r="F235" s="797"/>
      <c r="G235" s="797"/>
      <c r="H235" s="695">
        <v>45261</v>
      </c>
      <c r="I235" s="691">
        <v>45627</v>
      </c>
      <c r="J235" s="797">
        <v>0</v>
      </c>
      <c r="K235" s="793">
        <v>8</v>
      </c>
      <c r="L235" s="793">
        <v>1000</v>
      </c>
      <c r="M235" s="1571"/>
      <c r="N235" s="680" t="s">
        <v>388</v>
      </c>
    </row>
    <row r="236" spans="1:14" ht="16.5" thickBot="1" x14ac:dyDescent="0.3">
      <c r="A236" s="1577"/>
      <c r="B236" s="1580"/>
      <c r="C236" s="793">
        <v>9</v>
      </c>
      <c r="D236" s="793">
        <v>298412325</v>
      </c>
      <c r="E236" s="793" t="s">
        <v>392</v>
      </c>
      <c r="F236" s="797">
        <v>1</v>
      </c>
      <c r="G236" s="797"/>
      <c r="H236" s="701">
        <v>45261</v>
      </c>
      <c r="I236" s="691">
        <v>45627</v>
      </c>
      <c r="J236" s="797">
        <v>0</v>
      </c>
      <c r="K236" s="793">
        <v>8</v>
      </c>
      <c r="L236" s="793">
        <v>1000</v>
      </c>
      <c r="M236" s="1571"/>
      <c r="N236" s="680" t="s">
        <v>388</v>
      </c>
    </row>
    <row r="237" spans="1:14" ht="16.5" thickBot="1" x14ac:dyDescent="0.3">
      <c r="A237" s="1577"/>
      <c r="B237" s="1580"/>
      <c r="C237" s="793">
        <v>10</v>
      </c>
      <c r="D237" s="793">
        <v>298412326</v>
      </c>
      <c r="E237" s="793" t="s">
        <v>392</v>
      </c>
      <c r="F237" s="797"/>
      <c r="G237" s="797"/>
      <c r="H237" s="695">
        <v>45261</v>
      </c>
      <c r="I237" s="691">
        <v>45627</v>
      </c>
      <c r="J237" s="797">
        <v>0</v>
      </c>
      <c r="K237" s="793">
        <v>8</v>
      </c>
      <c r="L237" s="793">
        <v>1000</v>
      </c>
      <c r="M237" s="1571"/>
      <c r="N237" s="680" t="s">
        <v>388</v>
      </c>
    </row>
    <row r="238" spans="1:14" ht="16.5" thickBot="1" x14ac:dyDescent="0.3">
      <c r="A238" s="1577"/>
      <c r="B238" s="1580"/>
      <c r="C238" s="793">
        <v>11</v>
      </c>
      <c r="D238" s="793">
        <v>298412327</v>
      </c>
      <c r="E238" s="793" t="s">
        <v>392</v>
      </c>
      <c r="F238" s="797"/>
      <c r="G238" s="797"/>
      <c r="H238" s="701">
        <v>45261</v>
      </c>
      <c r="I238" s="691">
        <v>45627</v>
      </c>
      <c r="J238" s="797">
        <v>0</v>
      </c>
      <c r="K238" s="793">
        <v>8</v>
      </c>
      <c r="L238" s="793">
        <v>1000</v>
      </c>
      <c r="M238" s="1571"/>
      <c r="N238" s="680" t="s">
        <v>388</v>
      </c>
    </row>
    <row r="239" spans="1:14" ht="16.5" thickBot="1" x14ac:dyDescent="0.3">
      <c r="A239" s="1577"/>
      <c r="B239" s="1580"/>
      <c r="C239" s="793">
        <v>12</v>
      </c>
      <c r="D239" s="793">
        <v>298412328</v>
      </c>
      <c r="E239" s="793" t="s">
        <v>392</v>
      </c>
      <c r="F239" s="797"/>
      <c r="G239" s="797"/>
      <c r="H239" s="695">
        <v>45261</v>
      </c>
      <c r="I239" s="691">
        <v>45627</v>
      </c>
      <c r="J239" s="797">
        <v>0</v>
      </c>
      <c r="K239" s="793">
        <v>2</v>
      </c>
      <c r="L239" s="793">
        <v>1350</v>
      </c>
      <c r="M239" s="1571"/>
      <c r="N239" s="680" t="s">
        <v>384</v>
      </c>
    </row>
    <row r="240" spans="1:14" ht="16.5" thickBot="1" x14ac:dyDescent="0.3">
      <c r="A240" s="1577"/>
      <c r="B240" s="1580"/>
      <c r="C240" s="793">
        <v>13</v>
      </c>
      <c r="D240" s="793">
        <v>298412329</v>
      </c>
      <c r="E240" s="793" t="s">
        <v>392</v>
      </c>
      <c r="F240" s="797"/>
      <c r="G240" s="797"/>
      <c r="H240" s="701">
        <v>45261</v>
      </c>
      <c r="I240" s="691">
        <v>45627</v>
      </c>
      <c r="J240" s="797">
        <v>0</v>
      </c>
      <c r="K240" s="793">
        <v>2</v>
      </c>
      <c r="L240" s="793">
        <v>1350</v>
      </c>
      <c r="M240" s="1571"/>
      <c r="N240" s="680" t="s">
        <v>384</v>
      </c>
    </row>
    <row r="241" spans="1:15" ht="16.5" thickBot="1" x14ac:dyDescent="0.3">
      <c r="A241" s="1577"/>
      <c r="B241" s="1580"/>
      <c r="C241" s="793">
        <v>14</v>
      </c>
      <c r="D241" s="793">
        <v>298412330</v>
      </c>
      <c r="E241" s="793" t="s">
        <v>392</v>
      </c>
      <c r="F241" s="797">
        <v>2</v>
      </c>
      <c r="G241" s="797">
        <v>1</v>
      </c>
      <c r="H241" s="695">
        <v>45261</v>
      </c>
      <c r="I241" s="691">
        <v>45627</v>
      </c>
      <c r="J241" s="797">
        <v>0</v>
      </c>
      <c r="K241" s="793">
        <v>2</v>
      </c>
      <c r="L241" s="793">
        <v>1000</v>
      </c>
      <c r="M241" s="1571"/>
      <c r="N241" s="680" t="s">
        <v>384</v>
      </c>
    </row>
    <row r="242" spans="1:15" ht="16.5" thickBot="1" x14ac:dyDescent="0.3">
      <c r="A242" s="1577"/>
      <c r="B242" s="1580"/>
      <c r="C242" s="793">
        <v>15</v>
      </c>
      <c r="D242" s="793">
        <v>298412331</v>
      </c>
      <c r="E242" s="793" t="s">
        <v>392</v>
      </c>
      <c r="F242" s="797"/>
      <c r="G242" s="797"/>
      <c r="H242" s="701">
        <v>45261</v>
      </c>
      <c r="I242" s="691">
        <v>45627</v>
      </c>
      <c r="J242" s="797">
        <v>0</v>
      </c>
      <c r="K242" s="793">
        <v>2</v>
      </c>
      <c r="L242" s="793">
        <v>1000</v>
      </c>
      <c r="M242" s="1571"/>
      <c r="N242" s="680" t="s">
        <v>384</v>
      </c>
    </row>
    <row r="243" spans="1:15" ht="16.5" thickBot="1" x14ac:dyDescent="0.3">
      <c r="A243" s="1577"/>
      <c r="B243" s="1580"/>
      <c r="C243" s="793">
        <v>1</v>
      </c>
      <c r="D243" s="793" t="s">
        <v>358</v>
      </c>
      <c r="E243" s="793" t="s">
        <v>392</v>
      </c>
      <c r="F243" s="797"/>
      <c r="G243" s="797"/>
      <c r="H243" s="695">
        <v>45261</v>
      </c>
      <c r="I243" s="691">
        <v>45627</v>
      </c>
      <c r="J243" s="797">
        <v>0</v>
      </c>
      <c r="K243" s="793">
        <v>2</v>
      </c>
      <c r="L243" s="793">
        <v>400</v>
      </c>
      <c r="M243" s="1571"/>
      <c r="N243" s="680" t="s">
        <v>385</v>
      </c>
    </row>
    <row r="244" spans="1:15" ht="16.5" thickBot="1" x14ac:dyDescent="0.3">
      <c r="A244" s="1577"/>
      <c r="B244" s="1580"/>
      <c r="C244" s="793">
        <v>1</v>
      </c>
      <c r="D244" s="793" t="s">
        <v>359</v>
      </c>
      <c r="E244" s="793" t="s">
        <v>392</v>
      </c>
      <c r="F244" s="797"/>
      <c r="G244" s="797"/>
      <c r="H244" s="701">
        <v>45261</v>
      </c>
      <c r="I244" s="691">
        <v>45627</v>
      </c>
      <c r="J244" s="797">
        <v>0</v>
      </c>
      <c r="K244" s="793">
        <v>3</v>
      </c>
      <c r="L244" s="793">
        <v>1000</v>
      </c>
      <c r="M244" s="1571"/>
      <c r="N244" s="680" t="s">
        <v>374</v>
      </c>
    </row>
    <row r="245" spans="1:15" ht="16.5" thickBot="1" x14ac:dyDescent="0.3">
      <c r="A245" s="1577"/>
      <c r="B245" s="1580"/>
      <c r="C245" s="793">
        <v>2</v>
      </c>
      <c r="D245" s="793" t="s">
        <v>360</v>
      </c>
      <c r="E245" s="793" t="s">
        <v>392</v>
      </c>
      <c r="F245" s="797"/>
      <c r="G245" s="797"/>
      <c r="H245" s="695">
        <v>45261</v>
      </c>
      <c r="I245" s="691">
        <v>45627</v>
      </c>
      <c r="J245" s="797">
        <v>1</v>
      </c>
      <c r="K245" s="793">
        <v>3</v>
      </c>
      <c r="L245" s="793">
        <v>1000</v>
      </c>
      <c r="M245" s="1571"/>
      <c r="N245" s="680" t="s">
        <v>374</v>
      </c>
    </row>
    <row r="246" spans="1:15" ht="16.5" thickBot="1" x14ac:dyDescent="0.3">
      <c r="A246" s="1577"/>
      <c r="B246" s="1580"/>
      <c r="C246" s="793">
        <v>3</v>
      </c>
      <c r="D246" s="793" t="s">
        <v>361</v>
      </c>
      <c r="E246" s="793" t="s">
        <v>392</v>
      </c>
      <c r="F246" s="797"/>
      <c r="G246" s="797"/>
      <c r="H246" s="701">
        <v>45261</v>
      </c>
      <c r="I246" s="691">
        <v>45627</v>
      </c>
      <c r="J246" s="797">
        <v>1</v>
      </c>
      <c r="K246" s="793">
        <v>3</v>
      </c>
      <c r="L246" s="793">
        <v>1000</v>
      </c>
      <c r="M246" s="1571"/>
      <c r="N246" s="680" t="s">
        <v>374</v>
      </c>
    </row>
    <row r="247" spans="1:15" ht="16.5" thickBot="1" x14ac:dyDescent="0.3">
      <c r="A247" s="1577"/>
      <c r="B247" s="1580"/>
      <c r="C247" s="793">
        <v>1</v>
      </c>
      <c r="D247" s="793">
        <v>8748</v>
      </c>
      <c r="E247" s="793" t="s">
        <v>392</v>
      </c>
      <c r="F247" s="797"/>
      <c r="G247" s="797"/>
      <c r="H247" s="695">
        <v>45261</v>
      </c>
      <c r="I247" s="691">
        <v>45627</v>
      </c>
      <c r="J247" s="797">
        <v>0</v>
      </c>
      <c r="K247" s="793">
        <v>2</v>
      </c>
      <c r="L247" s="793">
        <v>225</v>
      </c>
      <c r="M247" s="1571"/>
      <c r="N247" s="680" t="s">
        <v>386</v>
      </c>
    </row>
    <row r="248" spans="1:15" ht="16.5" thickBot="1" x14ac:dyDescent="0.3">
      <c r="A248" s="1578"/>
      <c r="B248" s="1581"/>
      <c r="C248" s="799">
        <v>1</v>
      </c>
      <c r="D248" s="799" t="s">
        <v>362</v>
      </c>
      <c r="E248" s="799" t="s">
        <v>392</v>
      </c>
      <c r="F248" s="798"/>
      <c r="G248" s="798"/>
      <c r="H248" s="701">
        <v>45261</v>
      </c>
      <c r="I248" s="691">
        <v>45627</v>
      </c>
      <c r="J248" s="798">
        <v>0</v>
      </c>
      <c r="K248" s="799">
        <v>2</v>
      </c>
      <c r="L248" s="799">
        <v>1000</v>
      </c>
      <c r="M248" s="1582"/>
      <c r="N248" s="700" t="s">
        <v>387</v>
      </c>
    </row>
    <row r="249" spans="1:15" ht="16.5" thickBot="1" x14ac:dyDescent="0.3">
      <c r="A249" s="1583" t="s">
        <v>363</v>
      </c>
      <c r="B249" s="785" t="s">
        <v>815</v>
      </c>
      <c r="C249" s="792">
        <v>1</v>
      </c>
      <c r="D249" s="796" t="s">
        <v>364</v>
      </c>
      <c r="E249" s="792" t="s">
        <v>392</v>
      </c>
      <c r="F249" s="796"/>
      <c r="G249" s="796"/>
      <c r="H249" s="701">
        <v>45505</v>
      </c>
      <c r="I249" s="691">
        <v>45627</v>
      </c>
      <c r="J249" s="796">
        <v>1</v>
      </c>
      <c r="K249" s="792">
        <v>3</v>
      </c>
      <c r="L249" s="792">
        <v>1000</v>
      </c>
      <c r="M249" s="1569" t="s">
        <v>756</v>
      </c>
      <c r="N249" s="702" t="s">
        <v>374</v>
      </c>
    </row>
    <row r="250" spans="1:15" ht="16.5" thickBot="1" x14ac:dyDescent="0.3">
      <c r="A250" s="1565"/>
      <c r="B250" s="785" t="s">
        <v>816</v>
      </c>
      <c r="C250" s="793">
        <v>2</v>
      </c>
      <c r="D250" s="797" t="s">
        <v>366</v>
      </c>
      <c r="E250" s="793" t="s">
        <v>392</v>
      </c>
      <c r="F250" s="797"/>
      <c r="G250" s="797"/>
      <c r="H250" s="701">
        <v>45505</v>
      </c>
      <c r="I250" s="691">
        <v>45627</v>
      </c>
      <c r="J250" s="797">
        <v>1</v>
      </c>
      <c r="K250" s="793">
        <v>2</v>
      </c>
      <c r="L250" s="793">
        <v>1000</v>
      </c>
      <c r="M250" s="1571"/>
      <c r="N250" s="680" t="s">
        <v>374</v>
      </c>
    </row>
    <row r="251" spans="1:15" ht="16.5" thickBot="1" x14ac:dyDescent="0.3">
      <c r="A251" s="1565"/>
      <c r="B251" s="785" t="s">
        <v>815</v>
      </c>
      <c r="C251" s="793">
        <v>3</v>
      </c>
      <c r="D251" s="797" t="s">
        <v>367</v>
      </c>
      <c r="E251" s="793" t="s">
        <v>392</v>
      </c>
      <c r="F251" s="797"/>
      <c r="G251" s="797"/>
      <c r="H251" s="701">
        <v>45505</v>
      </c>
      <c r="I251" s="691">
        <v>45627</v>
      </c>
      <c r="J251" s="797">
        <v>0</v>
      </c>
      <c r="K251" s="793">
        <v>2</v>
      </c>
      <c r="L251" s="793">
        <v>225</v>
      </c>
      <c r="M251" s="1571"/>
      <c r="N251" s="680" t="s">
        <v>379</v>
      </c>
    </row>
    <row r="252" spans="1:15" ht="16.5" thickBot="1" x14ac:dyDescent="0.3">
      <c r="A252" s="1565"/>
      <c r="B252" s="785" t="s">
        <v>816</v>
      </c>
      <c r="C252" s="793">
        <v>4</v>
      </c>
      <c r="D252" s="797">
        <v>1948</v>
      </c>
      <c r="E252" s="793" t="s">
        <v>392</v>
      </c>
      <c r="F252" s="797"/>
      <c r="G252" s="797">
        <v>3</v>
      </c>
      <c r="H252" s="701">
        <v>45505</v>
      </c>
      <c r="I252" s="691">
        <v>45627</v>
      </c>
      <c r="J252" s="797">
        <v>0</v>
      </c>
      <c r="K252" s="793">
        <v>2</v>
      </c>
      <c r="L252" s="793">
        <v>225</v>
      </c>
      <c r="M252" s="1571"/>
      <c r="N252" s="680" t="s">
        <v>380</v>
      </c>
    </row>
    <row r="253" spans="1:15" ht="32.25" thickBot="1" x14ac:dyDescent="0.3">
      <c r="A253" s="1566"/>
      <c r="B253" s="786"/>
      <c r="C253" s="790">
        <v>5</v>
      </c>
      <c r="D253" s="800">
        <v>1884</v>
      </c>
      <c r="E253" s="790" t="s">
        <v>393</v>
      </c>
      <c r="F253" s="800"/>
      <c r="G253" s="800"/>
      <c r="H253" s="701">
        <v>45505</v>
      </c>
      <c r="I253" s="691">
        <v>45627</v>
      </c>
      <c r="J253" s="800">
        <v>0</v>
      </c>
      <c r="K253" s="790">
        <v>4</v>
      </c>
      <c r="L253" s="790">
        <v>350</v>
      </c>
      <c r="M253" s="1567"/>
      <c r="N253" s="684" t="s">
        <v>381</v>
      </c>
    </row>
    <row r="254" spans="1:15" ht="32.25" thickBot="1" x14ac:dyDescent="0.3">
      <c r="A254" s="1564" t="s">
        <v>701</v>
      </c>
      <c r="B254" s="1588" t="s">
        <v>408</v>
      </c>
      <c r="C254" s="676">
        <v>1</v>
      </c>
      <c r="D254" s="703">
        <v>40268721</v>
      </c>
      <c r="E254" s="793" t="s">
        <v>392</v>
      </c>
      <c r="F254" s="676"/>
      <c r="G254" s="676"/>
      <c r="H254" s="691"/>
      <c r="I254" s="746">
        <v>45413</v>
      </c>
      <c r="J254" s="676">
        <v>0</v>
      </c>
      <c r="K254" s="703" t="s">
        <v>540</v>
      </c>
      <c r="L254" s="703">
        <v>630</v>
      </c>
      <c r="M254" s="794" t="s">
        <v>478</v>
      </c>
      <c r="N254" s="704" t="s">
        <v>473</v>
      </c>
      <c r="O254" s="776"/>
    </row>
    <row r="255" spans="1:15" ht="32.25" thickBot="1" x14ac:dyDescent="0.3">
      <c r="A255" s="1565"/>
      <c r="B255" s="1587"/>
      <c r="C255" s="797">
        <v>2</v>
      </c>
      <c r="D255" s="318">
        <v>40268103</v>
      </c>
      <c r="E255" s="793" t="s">
        <v>392</v>
      </c>
      <c r="F255" s="797"/>
      <c r="G255" s="797"/>
      <c r="H255" s="797"/>
      <c r="I255" s="746">
        <v>45413</v>
      </c>
      <c r="J255" s="797">
        <v>1</v>
      </c>
      <c r="K255" s="318" t="s">
        <v>540</v>
      </c>
      <c r="L255" s="318">
        <v>1600</v>
      </c>
      <c r="M255" s="793" t="s">
        <v>478</v>
      </c>
      <c r="N255" s="705" t="s">
        <v>473</v>
      </c>
      <c r="O255" s="776"/>
    </row>
    <row r="256" spans="1:15" ht="32.25" thickBot="1" x14ac:dyDescent="0.3">
      <c r="A256" s="1565"/>
      <c r="B256" s="1587" t="s">
        <v>409</v>
      </c>
      <c r="C256" s="797">
        <v>1</v>
      </c>
      <c r="D256" s="318">
        <v>40268151</v>
      </c>
      <c r="E256" s="793" t="s">
        <v>392</v>
      </c>
      <c r="F256" s="797"/>
      <c r="G256" s="797"/>
      <c r="H256" s="797"/>
      <c r="I256" s="746">
        <v>45413</v>
      </c>
      <c r="J256" s="797">
        <v>1</v>
      </c>
      <c r="K256" s="318" t="s">
        <v>540</v>
      </c>
      <c r="L256" s="318" t="s">
        <v>536</v>
      </c>
      <c r="M256" s="793" t="s">
        <v>479</v>
      </c>
      <c r="N256" s="705" t="s">
        <v>473</v>
      </c>
      <c r="O256" s="776"/>
    </row>
    <row r="257" spans="1:15" ht="32.25" thickBot="1" x14ac:dyDescent="0.3">
      <c r="A257" s="1565"/>
      <c r="B257" s="1587"/>
      <c r="C257" s="797">
        <v>2</v>
      </c>
      <c r="D257" s="318">
        <v>40268689</v>
      </c>
      <c r="E257" s="793" t="s">
        <v>392</v>
      </c>
      <c r="F257" s="797"/>
      <c r="G257" s="797"/>
      <c r="H257" s="797"/>
      <c r="I257" s="746">
        <v>45413</v>
      </c>
      <c r="J257" s="797">
        <v>0</v>
      </c>
      <c r="K257" s="318" t="s">
        <v>540</v>
      </c>
      <c r="L257" s="318" t="s">
        <v>537</v>
      </c>
      <c r="M257" s="793" t="s">
        <v>479</v>
      </c>
      <c r="N257" s="705" t="s">
        <v>473</v>
      </c>
      <c r="O257" s="776"/>
    </row>
    <row r="258" spans="1:15" ht="32.25" thickBot="1" x14ac:dyDescent="0.3">
      <c r="A258" s="1565"/>
      <c r="B258" s="1587" t="s">
        <v>410</v>
      </c>
      <c r="C258" s="797">
        <v>1</v>
      </c>
      <c r="D258" s="318">
        <v>40268157</v>
      </c>
      <c r="E258" s="793" t="s">
        <v>392</v>
      </c>
      <c r="F258" s="797"/>
      <c r="G258" s="797">
        <v>3</v>
      </c>
      <c r="H258" s="797"/>
      <c r="I258" s="746">
        <v>45413</v>
      </c>
      <c r="J258" s="797">
        <v>1</v>
      </c>
      <c r="K258" s="318" t="s">
        <v>540</v>
      </c>
      <c r="L258" s="318" t="s">
        <v>536</v>
      </c>
      <c r="M258" s="793" t="s">
        <v>480</v>
      </c>
      <c r="N258" s="705" t="s">
        <v>473</v>
      </c>
      <c r="O258" s="776"/>
    </row>
    <row r="259" spans="1:15" ht="32.25" thickBot="1" x14ac:dyDescent="0.3">
      <c r="A259" s="1565"/>
      <c r="B259" s="1587"/>
      <c r="C259" s="797">
        <v>2</v>
      </c>
      <c r="D259" s="318">
        <v>40268690</v>
      </c>
      <c r="E259" s="793" t="s">
        <v>392</v>
      </c>
      <c r="F259" s="797"/>
      <c r="G259" s="797"/>
      <c r="H259" s="797"/>
      <c r="I259" s="746">
        <v>45413</v>
      </c>
      <c r="J259" s="797">
        <v>0</v>
      </c>
      <c r="K259" s="318" t="s">
        <v>540</v>
      </c>
      <c r="L259" s="318" t="s">
        <v>537</v>
      </c>
      <c r="M259" s="793" t="s">
        <v>480</v>
      </c>
      <c r="N259" s="705" t="s">
        <v>473</v>
      </c>
      <c r="O259" s="776"/>
    </row>
    <row r="260" spans="1:15" ht="32.25" thickBot="1" x14ac:dyDescent="0.3">
      <c r="A260" s="1565"/>
      <c r="B260" s="1587" t="s">
        <v>411</v>
      </c>
      <c r="C260" s="797">
        <v>1</v>
      </c>
      <c r="D260" s="318">
        <v>40268159</v>
      </c>
      <c r="E260" s="793" t="s">
        <v>392</v>
      </c>
      <c r="F260" s="797"/>
      <c r="G260" s="797"/>
      <c r="H260" s="797"/>
      <c r="I260" s="746">
        <v>45413</v>
      </c>
      <c r="J260" s="797">
        <v>1</v>
      </c>
      <c r="K260" s="318" t="s">
        <v>540</v>
      </c>
      <c r="L260" s="318" t="s">
        <v>536</v>
      </c>
      <c r="M260" s="793" t="s">
        <v>481</v>
      </c>
      <c r="N260" s="705" t="s">
        <v>473</v>
      </c>
      <c r="O260" s="776"/>
    </row>
    <row r="261" spans="1:15" ht="32.25" thickBot="1" x14ac:dyDescent="0.3">
      <c r="A261" s="1565"/>
      <c r="B261" s="1587"/>
      <c r="C261" s="797">
        <v>2</v>
      </c>
      <c r="D261" s="318">
        <v>40268692</v>
      </c>
      <c r="E261" s="793" t="s">
        <v>392</v>
      </c>
      <c r="F261" s="797"/>
      <c r="G261" s="797"/>
      <c r="H261" s="797"/>
      <c r="I261" s="746">
        <v>45413</v>
      </c>
      <c r="J261" s="797">
        <v>0</v>
      </c>
      <c r="K261" s="318" t="s">
        <v>540</v>
      </c>
      <c r="L261" s="318" t="s">
        <v>537</v>
      </c>
      <c r="M261" s="793" t="s">
        <v>481</v>
      </c>
      <c r="N261" s="705" t="s">
        <v>473</v>
      </c>
      <c r="O261" s="776"/>
    </row>
    <row r="262" spans="1:15" ht="32.25" thickBot="1" x14ac:dyDescent="0.3">
      <c r="A262" s="1565"/>
      <c r="B262" s="1587" t="s">
        <v>412</v>
      </c>
      <c r="C262" s="797">
        <v>1</v>
      </c>
      <c r="D262" s="318">
        <v>40268129</v>
      </c>
      <c r="E262" s="793" t="s">
        <v>392</v>
      </c>
      <c r="F262" s="797"/>
      <c r="G262" s="797"/>
      <c r="H262" s="797"/>
      <c r="I262" s="746">
        <v>45413</v>
      </c>
      <c r="J262" s="797">
        <v>1</v>
      </c>
      <c r="K262" s="318" t="s">
        <v>540</v>
      </c>
      <c r="L262" s="318" t="s">
        <v>536</v>
      </c>
      <c r="M262" s="793" t="s">
        <v>482</v>
      </c>
      <c r="N262" s="705" t="s">
        <v>473</v>
      </c>
      <c r="O262" s="776"/>
    </row>
    <row r="263" spans="1:15" ht="32.25" thickBot="1" x14ac:dyDescent="0.3">
      <c r="A263" s="1565"/>
      <c r="B263" s="1587"/>
      <c r="C263" s="797">
        <v>2</v>
      </c>
      <c r="D263" s="318">
        <v>40268722</v>
      </c>
      <c r="E263" s="793" t="s">
        <v>392</v>
      </c>
      <c r="F263" s="797"/>
      <c r="G263" s="797"/>
      <c r="H263" s="797"/>
      <c r="I263" s="746">
        <v>45413</v>
      </c>
      <c r="J263" s="797">
        <v>0</v>
      </c>
      <c r="K263" s="318" t="s">
        <v>540</v>
      </c>
      <c r="L263" s="318" t="s">
        <v>537</v>
      </c>
      <c r="M263" s="793" t="s">
        <v>482</v>
      </c>
      <c r="N263" s="705" t="s">
        <v>473</v>
      </c>
      <c r="O263" s="776"/>
    </row>
    <row r="264" spans="1:15" ht="32.25" thickBot="1" x14ac:dyDescent="0.3">
      <c r="A264" s="1565"/>
      <c r="B264" s="1587" t="s">
        <v>413</v>
      </c>
      <c r="C264" s="797">
        <v>1</v>
      </c>
      <c r="D264" s="318">
        <v>40268688</v>
      </c>
      <c r="E264" s="793" t="s">
        <v>392</v>
      </c>
      <c r="F264" s="797"/>
      <c r="G264" s="797"/>
      <c r="H264" s="797"/>
      <c r="I264" s="746">
        <v>45413</v>
      </c>
      <c r="J264" s="797">
        <v>0</v>
      </c>
      <c r="K264" s="318" t="s">
        <v>540</v>
      </c>
      <c r="L264" s="318" t="s">
        <v>538</v>
      </c>
      <c r="M264" s="318" t="s">
        <v>483</v>
      </c>
      <c r="N264" s="705" t="s">
        <v>473</v>
      </c>
      <c r="O264" s="776"/>
    </row>
    <row r="265" spans="1:15" ht="32.25" thickBot="1" x14ac:dyDescent="0.3">
      <c r="A265" s="1565"/>
      <c r="B265" s="1587"/>
      <c r="C265" s="797">
        <v>2</v>
      </c>
      <c r="D265" s="318">
        <v>40268723</v>
      </c>
      <c r="E265" s="793" t="s">
        <v>392</v>
      </c>
      <c r="F265" s="797"/>
      <c r="G265" s="797"/>
      <c r="H265" s="797"/>
      <c r="I265" s="746">
        <v>45413</v>
      </c>
      <c r="J265" s="797">
        <v>0</v>
      </c>
      <c r="K265" s="318" t="s">
        <v>540</v>
      </c>
      <c r="L265" s="318" t="s">
        <v>537</v>
      </c>
      <c r="M265" s="318" t="s">
        <v>483</v>
      </c>
      <c r="N265" s="705" t="s">
        <v>473</v>
      </c>
      <c r="O265" s="776"/>
    </row>
    <row r="266" spans="1:15" ht="32.25" thickBot="1" x14ac:dyDescent="0.3">
      <c r="A266" s="1565"/>
      <c r="B266" s="1587" t="s">
        <v>414</v>
      </c>
      <c r="C266" s="797">
        <v>1</v>
      </c>
      <c r="D266" s="318">
        <v>40268137</v>
      </c>
      <c r="E266" s="793" t="s">
        <v>392</v>
      </c>
      <c r="F266" s="797"/>
      <c r="G266" s="797"/>
      <c r="H266" s="797"/>
      <c r="I266" s="746">
        <v>45413</v>
      </c>
      <c r="J266" s="797">
        <v>1</v>
      </c>
      <c r="K266" s="318" t="s">
        <v>540</v>
      </c>
      <c r="L266" s="318" t="s">
        <v>536</v>
      </c>
      <c r="M266" s="318" t="s">
        <v>484</v>
      </c>
      <c r="N266" s="705" t="s">
        <v>473</v>
      </c>
      <c r="O266" s="776"/>
    </row>
    <row r="267" spans="1:15" ht="32.25" thickBot="1" x14ac:dyDescent="0.3">
      <c r="A267" s="1565"/>
      <c r="B267" s="1587"/>
      <c r="C267" s="797">
        <v>2</v>
      </c>
      <c r="D267" s="318">
        <v>40268730</v>
      </c>
      <c r="E267" s="793" t="s">
        <v>392</v>
      </c>
      <c r="F267" s="797"/>
      <c r="G267" s="797"/>
      <c r="H267" s="797"/>
      <c r="I267" s="746">
        <v>45413</v>
      </c>
      <c r="J267" s="797">
        <v>0</v>
      </c>
      <c r="K267" s="318" t="s">
        <v>540</v>
      </c>
      <c r="L267" s="318" t="s">
        <v>537</v>
      </c>
      <c r="M267" s="318" t="s">
        <v>484</v>
      </c>
      <c r="N267" s="705" t="s">
        <v>473</v>
      </c>
      <c r="O267" s="776"/>
    </row>
    <row r="268" spans="1:15" ht="32.25" thickBot="1" x14ac:dyDescent="0.3">
      <c r="A268" s="1565"/>
      <c r="B268" s="1589" t="s">
        <v>415</v>
      </c>
      <c r="C268" s="797">
        <v>1</v>
      </c>
      <c r="D268" s="318">
        <v>40268160</v>
      </c>
      <c r="E268" s="793" t="s">
        <v>391</v>
      </c>
      <c r="F268" s="797"/>
      <c r="G268" s="797"/>
      <c r="H268" s="797"/>
      <c r="I268" s="746">
        <v>45413</v>
      </c>
      <c r="J268" s="797">
        <v>1</v>
      </c>
      <c r="K268" s="318" t="s">
        <v>540</v>
      </c>
      <c r="L268" s="318" t="s">
        <v>536</v>
      </c>
      <c r="M268" s="318" t="s">
        <v>485</v>
      </c>
      <c r="N268" s="705" t="s">
        <v>473</v>
      </c>
      <c r="O268" s="776"/>
    </row>
    <row r="269" spans="1:15" ht="32.25" thickBot="1" x14ac:dyDescent="0.3">
      <c r="A269" s="1565"/>
      <c r="B269" s="1589"/>
      <c r="C269" s="797">
        <v>2</v>
      </c>
      <c r="D269" s="318">
        <v>40268711</v>
      </c>
      <c r="E269" s="797" t="s">
        <v>391</v>
      </c>
      <c r="F269" s="797"/>
      <c r="G269" s="797"/>
      <c r="H269" s="797"/>
      <c r="I269" s="746">
        <v>45413</v>
      </c>
      <c r="J269" s="797">
        <v>0</v>
      </c>
      <c r="K269" s="318" t="s">
        <v>540</v>
      </c>
      <c r="L269" s="318" t="s">
        <v>537</v>
      </c>
      <c r="M269" s="318" t="s">
        <v>485</v>
      </c>
      <c r="N269" s="705" t="s">
        <v>473</v>
      </c>
      <c r="O269" s="776"/>
    </row>
    <row r="270" spans="1:15" ht="32.25" thickBot="1" x14ac:dyDescent="0.3">
      <c r="A270" s="1565"/>
      <c r="B270" s="1587" t="s">
        <v>416</v>
      </c>
      <c r="C270" s="797">
        <v>1</v>
      </c>
      <c r="D270" s="318">
        <v>40268341</v>
      </c>
      <c r="E270" s="793" t="s">
        <v>392</v>
      </c>
      <c r="F270" s="797">
        <v>1</v>
      </c>
      <c r="G270" s="797"/>
      <c r="H270" s="797"/>
      <c r="I270" s="746">
        <v>45413</v>
      </c>
      <c r="J270" s="797">
        <v>1</v>
      </c>
      <c r="K270" s="318" t="s">
        <v>540</v>
      </c>
      <c r="L270" s="318" t="s">
        <v>536</v>
      </c>
      <c r="M270" s="318" t="s">
        <v>486</v>
      </c>
      <c r="N270" s="705" t="s">
        <v>473</v>
      </c>
    </row>
    <row r="271" spans="1:15" ht="32.25" thickBot="1" x14ac:dyDescent="0.3">
      <c r="A271" s="1565"/>
      <c r="B271" s="1587"/>
      <c r="C271" s="797">
        <v>2</v>
      </c>
      <c r="D271" s="318">
        <v>40268713</v>
      </c>
      <c r="E271" s="797" t="s">
        <v>392</v>
      </c>
      <c r="F271" s="797">
        <v>2</v>
      </c>
      <c r="G271" s="797"/>
      <c r="H271" s="797"/>
      <c r="I271" s="746">
        <v>45413</v>
      </c>
      <c r="J271" s="797">
        <v>0</v>
      </c>
      <c r="K271" s="318" t="s">
        <v>540</v>
      </c>
      <c r="L271" s="318" t="s">
        <v>537</v>
      </c>
      <c r="M271" s="318" t="s">
        <v>486</v>
      </c>
      <c r="N271" s="705" t="s">
        <v>473</v>
      </c>
    </row>
    <row r="272" spans="1:15" ht="32.25" thickBot="1" x14ac:dyDescent="0.3">
      <c r="A272" s="1565"/>
      <c r="B272" s="1587" t="s">
        <v>417</v>
      </c>
      <c r="C272" s="797">
        <v>1</v>
      </c>
      <c r="D272" s="318">
        <v>40268139</v>
      </c>
      <c r="E272" s="793" t="s">
        <v>392</v>
      </c>
      <c r="F272" s="797"/>
      <c r="G272" s="797">
        <v>1</v>
      </c>
      <c r="H272" s="797"/>
      <c r="I272" s="746">
        <v>45413</v>
      </c>
      <c r="J272" s="797">
        <v>1</v>
      </c>
      <c r="K272" s="318" t="s">
        <v>540</v>
      </c>
      <c r="L272" s="318" t="s">
        <v>536</v>
      </c>
      <c r="M272" s="318" t="s">
        <v>487</v>
      </c>
      <c r="N272" s="705" t="s">
        <v>473</v>
      </c>
    </row>
    <row r="273" spans="1:14" ht="32.25" thickBot="1" x14ac:dyDescent="0.3">
      <c r="A273" s="1565"/>
      <c r="B273" s="1587"/>
      <c r="C273" s="797">
        <v>2</v>
      </c>
      <c r="D273" s="318">
        <v>40268731</v>
      </c>
      <c r="E273" s="793" t="s">
        <v>392</v>
      </c>
      <c r="F273" s="797"/>
      <c r="G273" s="797"/>
      <c r="H273" s="797"/>
      <c r="I273" s="746">
        <v>45413</v>
      </c>
      <c r="J273" s="797">
        <v>0</v>
      </c>
      <c r="K273" s="318" t="s">
        <v>540</v>
      </c>
      <c r="L273" s="318" t="s">
        <v>537</v>
      </c>
      <c r="M273" s="318" t="s">
        <v>487</v>
      </c>
      <c r="N273" s="705" t="s">
        <v>473</v>
      </c>
    </row>
    <row r="274" spans="1:14" ht="32.25" thickBot="1" x14ac:dyDescent="0.3">
      <c r="A274" s="1565"/>
      <c r="B274" s="1587" t="s">
        <v>418</v>
      </c>
      <c r="C274" s="797">
        <v>1</v>
      </c>
      <c r="D274" s="318">
        <v>40268342</v>
      </c>
      <c r="E274" s="793" t="s">
        <v>392</v>
      </c>
      <c r="F274" s="797"/>
      <c r="G274" s="797"/>
      <c r="H274" s="797"/>
      <c r="I274" s="746">
        <v>45413</v>
      </c>
      <c r="J274" s="797">
        <v>1</v>
      </c>
      <c r="K274" s="318" t="s">
        <v>540</v>
      </c>
      <c r="L274" s="318" t="s">
        <v>536</v>
      </c>
      <c r="M274" s="318" t="s">
        <v>488</v>
      </c>
      <c r="N274" s="705" t="s">
        <v>473</v>
      </c>
    </row>
    <row r="275" spans="1:14" ht="32.25" thickBot="1" x14ac:dyDescent="0.3">
      <c r="A275" s="1565"/>
      <c r="B275" s="1587"/>
      <c r="C275" s="797">
        <v>2</v>
      </c>
      <c r="D275" s="318">
        <v>40268714</v>
      </c>
      <c r="E275" s="793" t="s">
        <v>392</v>
      </c>
      <c r="F275" s="797"/>
      <c r="G275" s="797"/>
      <c r="H275" s="797"/>
      <c r="I275" s="746">
        <v>45413</v>
      </c>
      <c r="J275" s="797">
        <v>0</v>
      </c>
      <c r="K275" s="318" t="s">
        <v>540</v>
      </c>
      <c r="L275" s="318" t="s">
        <v>537</v>
      </c>
      <c r="M275" s="318" t="s">
        <v>488</v>
      </c>
      <c r="N275" s="705" t="s">
        <v>473</v>
      </c>
    </row>
    <row r="276" spans="1:14" ht="32.25" thickBot="1" x14ac:dyDescent="0.3">
      <c r="A276" s="1565"/>
      <c r="B276" s="1587" t="s">
        <v>419</v>
      </c>
      <c r="C276" s="797">
        <v>1</v>
      </c>
      <c r="D276" s="318">
        <v>40268968</v>
      </c>
      <c r="E276" s="793" t="s">
        <v>392</v>
      </c>
      <c r="F276" s="797"/>
      <c r="G276" s="797"/>
      <c r="H276" s="706">
        <v>45413</v>
      </c>
      <c r="I276" s="746">
        <v>45413</v>
      </c>
      <c r="J276" s="797">
        <v>0</v>
      </c>
      <c r="K276" s="318" t="s">
        <v>541</v>
      </c>
      <c r="L276" s="318" t="s">
        <v>538</v>
      </c>
      <c r="M276" s="318" t="s">
        <v>489</v>
      </c>
      <c r="N276" s="705" t="s">
        <v>473</v>
      </c>
    </row>
    <row r="277" spans="1:14" ht="32.25" thickBot="1" x14ac:dyDescent="0.3">
      <c r="A277" s="1565"/>
      <c r="B277" s="1587"/>
      <c r="C277" s="797">
        <v>2</v>
      </c>
      <c r="D277" s="318">
        <v>40269004</v>
      </c>
      <c r="E277" s="797" t="s">
        <v>391</v>
      </c>
      <c r="F277" s="797"/>
      <c r="G277" s="797"/>
      <c r="H277" s="706">
        <v>45413</v>
      </c>
      <c r="I277" s="746">
        <v>45413</v>
      </c>
      <c r="J277" s="797">
        <v>0</v>
      </c>
      <c r="K277" s="318" t="s">
        <v>541</v>
      </c>
      <c r="L277" s="318" t="s">
        <v>537</v>
      </c>
      <c r="M277" s="318" t="s">
        <v>489</v>
      </c>
      <c r="N277" s="705" t="s">
        <v>473</v>
      </c>
    </row>
    <row r="278" spans="1:14" ht="32.25" thickBot="1" x14ac:dyDescent="0.3">
      <c r="A278" s="1565"/>
      <c r="B278" s="1587" t="s">
        <v>420</v>
      </c>
      <c r="C278" s="797">
        <v>1</v>
      </c>
      <c r="D278" s="318">
        <v>40268970</v>
      </c>
      <c r="E278" s="793" t="s">
        <v>392</v>
      </c>
      <c r="F278" s="797"/>
      <c r="G278" s="797"/>
      <c r="H278" s="706">
        <v>45413</v>
      </c>
      <c r="I278" s="746">
        <v>45413</v>
      </c>
      <c r="J278" s="797">
        <v>0</v>
      </c>
      <c r="K278" s="318" t="s">
        <v>541</v>
      </c>
      <c r="L278" s="318" t="s">
        <v>538</v>
      </c>
      <c r="M278" s="318" t="s">
        <v>490</v>
      </c>
      <c r="N278" s="705" t="s">
        <v>473</v>
      </c>
    </row>
    <row r="279" spans="1:14" ht="32.25" thickBot="1" x14ac:dyDescent="0.3">
      <c r="A279" s="1565"/>
      <c r="B279" s="1587"/>
      <c r="C279" s="797">
        <v>2</v>
      </c>
      <c r="D279" s="318">
        <v>40269007</v>
      </c>
      <c r="E279" s="797" t="s">
        <v>391</v>
      </c>
      <c r="F279" s="797"/>
      <c r="G279" s="797"/>
      <c r="H279" s="706">
        <v>45413</v>
      </c>
      <c r="I279" s="746">
        <v>45413</v>
      </c>
      <c r="J279" s="797">
        <v>0</v>
      </c>
      <c r="K279" s="318" t="s">
        <v>541</v>
      </c>
      <c r="L279" s="318" t="s">
        <v>537</v>
      </c>
      <c r="M279" s="318" t="s">
        <v>490</v>
      </c>
      <c r="N279" s="705" t="s">
        <v>473</v>
      </c>
    </row>
    <row r="280" spans="1:14" ht="32.25" thickBot="1" x14ac:dyDescent="0.3">
      <c r="A280" s="1565"/>
      <c r="B280" s="1587" t="s">
        <v>421</v>
      </c>
      <c r="C280" s="797">
        <v>1</v>
      </c>
      <c r="D280" s="318">
        <v>40269011</v>
      </c>
      <c r="E280" s="793" t="s">
        <v>392</v>
      </c>
      <c r="F280" s="797"/>
      <c r="G280" s="797"/>
      <c r="H280" s="706">
        <v>45413</v>
      </c>
      <c r="I280" s="746">
        <v>45413</v>
      </c>
      <c r="J280" s="797">
        <v>0</v>
      </c>
      <c r="K280" s="318" t="s">
        <v>541</v>
      </c>
      <c r="L280" s="318">
        <v>630</v>
      </c>
      <c r="M280" s="318" t="s">
        <v>491</v>
      </c>
      <c r="N280" s="705" t="s">
        <v>473</v>
      </c>
    </row>
    <row r="281" spans="1:14" ht="32.25" thickBot="1" x14ac:dyDescent="0.3">
      <c r="A281" s="1565"/>
      <c r="B281" s="1587"/>
      <c r="C281" s="797">
        <v>2</v>
      </c>
      <c r="D281" s="793">
        <v>40268976</v>
      </c>
      <c r="E281" s="793" t="s">
        <v>392</v>
      </c>
      <c r="F281" s="797"/>
      <c r="G281" s="797"/>
      <c r="H281" s="706">
        <v>45413</v>
      </c>
      <c r="I281" s="746">
        <v>45413</v>
      </c>
      <c r="J281" s="797">
        <v>0</v>
      </c>
      <c r="K281" s="318" t="s">
        <v>541</v>
      </c>
      <c r="L281" s="318">
        <v>1000</v>
      </c>
      <c r="M281" s="318" t="s">
        <v>491</v>
      </c>
      <c r="N281" s="705" t="s">
        <v>473</v>
      </c>
    </row>
    <row r="282" spans="1:14" ht="32.25" thickBot="1" x14ac:dyDescent="0.3">
      <c r="A282" s="1565"/>
      <c r="B282" s="1587" t="s">
        <v>422</v>
      </c>
      <c r="C282" s="797">
        <v>1</v>
      </c>
      <c r="D282" s="318">
        <v>40268978</v>
      </c>
      <c r="E282" s="797" t="s">
        <v>392</v>
      </c>
      <c r="F282" s="797"/>
      <c r="G282" s="797"/>
      <c r="H282" s="706">
        <v>45413</v>
      </c>
      <c r="I282" s="746">
        <v>45413</v>
      </c>
      <c r="J282" s="797">
        <v>0</v>
      </c>
      <c r="K282" s="318" t="s">
        <v>541</v>
      </c>
      <c r="L282" s="318" t="s">
        <v>538</v>
      </c>
      <c r="M282" s="318" t="s">
        <v>492</v>
      </c>
      <c r="N282" s="705" t="s">
        <v>473</v>
      </c>
    </row>
    <row r="283" spans="1:14" ht="32.25" thickBot="1" x14ac:dyDescent="0.3">
      <c r="A283" s="1565"/>
      <c r="B283" s="1587"/>
      <c r="C283" s="797">
        <v>2</v>
      </c>
      <c r="D283" s="318">
        <v>40269014</v>
      </c>
      <c r="E283" s="793" t="s">
        <v>392</v>
      </c>
      <c r="F283" s="797"/>
      <c r="G283" s="797"/>
      <c r="H283" s="706">
        <v>45413</v>
      </c>
      <c r="I283" s="746">
        <v>45413</v>
      </c>
      <c r="J283" s="797">
        <v>0</v>
      </c>
      <c r="K283" s="318" t="s">
        <v>541</v>
      </c>
      <c r="L283" s="318" t="s">
        <v>537</v>
      </c>
      <c r="M283" s="318" t="s">
        <v>492</v>
      </c>
      <c r="N283" s="705" t="s">
        <v>473</v>
      </c>
    </row>
    <row r="284" spans="1:14" ht="32.25" thickBot="1" x14ac:dyDescent="0.3">
      <c r="A284" s="1565"/>
      <c r="B284" s="1587" t="s">
        <v>423</v>
      </c>
      <c r="C284" s="797">
        <v>1</v>
      </c>
      <c r="D284" s="318">
        <v>40269021</v>
      </c>
      <c r="E284" s="793" t="s">
        <v>392</v>
      </c>
      <c r="F284" s="797"/>
      <c r="G284" s="797"/>
      <c r="H284" s="706">
        <v>45413</v>
      </c>
      <c r="I284" s="746">
        <v>45413</v>
      </c>
      <c r="J284" s="797">
        <v>0</v>
      </c>
      <c r="K284" s="318" t="s">
        <v>541</v>
      </c>
      <c r="L284" s="318" t="s">
        <v>538</v>
      </c>
      <c r="M284" s="318" t="s">
        <v>493</v>
      </c>
      <c r="N284" s="705" t="s">
        <v>473</v>
      </c>
    </row>
    <row r="285" spans="1:14" ht="32.25" thickBot="1" x14ac:dyDescent="0.3">
      <c r="A285" s="1565"/>
      <c r="B285" s="1587"/>
      <c r="C285" s="797">
        <v>2</v>
      </c>
      <c r="D285" s="318">
        <v>40269040</v>
      </c>
      <c r="E285" s="797" t="s">
        <v>392</v>
      </c>
      <c r="F285" s="797"/>
      <c r="G285" s="797"/>
      <c r="H285" s="706">
        <v>45413</v>
      </c>
      <c r="I285" s="746">
        <v>45413</v>
      </c>
      <c r="J285" s="797">
        <v>0</v>
      </c>
      <c r="K285" s="318" t="s">
        <v>541</v>
      </c>
      <c r="L285" s="318" t="s">
        <v>537</v>
      </c>
      <c r="M285" s="318" t="s">
        <v>493</v>
      </c>
      <c r="N285" s="705" t="s">
        <v>473</v>
      </c>
    </row>
    <row r="286" spans="1:14" ht="32.25" thickBot="1" x14ac:dyDescent="0.3">
      <c r="A286" s="1565"/>
      <c r="B286" s="1587" t="s">
        <v>424</v>
      </c>
      <c r="C286" s="797">
        <v>1</v>
      </c>
      <c r="D286" s="318">
        <v>40269048</v>
      </c>
      <c r="E286" s="793" t="s">
        <v>392</v>
      </c>
      <c r="F286" s="797"/>
      <c r="G286" s="797">
        <v>1</v>
      </c>
      <c r="H286" s="706">
        <v>45413</v>
      </c>
      <c r="I286" s="746">
        <v>45413</v>
      </c>
      <c r="J286" s="797">
        <v>0</v>
      </c>
      <c r="K286" s="318" t="s">
        <v>541</v>
      </c>
      <c r="L286" s="318" t="s">
        <v>538</v>
      </c>
      <c r="M286" s="318" t="s">
        <v>494</v>
      </c>
      <c r="N286" s="705" t="s">
        <v>473</v>
      </c>
    </row>
    <row r="287" spans="1:14" ht="32.25" thickBot="1" x14ac:dyDescent="0.3">
      <c r="A287" s="1565"/>
      <c r="B287" s="1587"/>
      <c r="C287" s="797">
        <v>2</v>
      </c>
      <c r="D287" s="318">
        <v>40269054</v>
      </c>
      <c r="E287" s="797" t="s">
        <v>392</v>
      </c>
      <c r="F287" s="797"/>
      <c r="G287" s="797"/>
      <c r="H287" s="706">
        <v>45413</v>
      </c>
      <c r="I287" s="746">
        <v>45413</v>
      </c>
      <c r="J287" s="797">
        <v>0</v>
      </c>
      <c r="K287" s="318" t="s">
        <v>541</v>
      </c>
      <c r="L287" s="318" t="s">
        <v>537</v>
      </c>
      <c r="M287" s="318" t="s">
        <v>494</v>
      </c>
      <c r="N287" s="705" t="s">
        <v>473</v>
      </c>
    </row>
    <row r="288" spans="1:14" ht="32.25" thickBot="1" x14ac:dyDescent="0.3">
      <c r="A288" s="1565"/>
      <c r="B288" s="1587" t="s">
        <v>425</v>
      </c>
      <c r="C288" s="797">
        <v>1</v>
      </c>
      <c r="D288" s="318">
        <v>40269027</v>
      </c>
      <c r="E288" s="793" t="s">
        <v>392</v>
      </c>
      <c r="F288" s="797">
        <v>1</v>
      </c>
      <c r="G288" s="797"/>
      <c r="H288" s="706">
        <v>45413</v>
      </c>
      <c r="I288" s="746">
        <v>45413</v>
      </c>
      <c r="J288" s="797">
        <v>0</v>
      </c>
      <c r="K288" s="318" t="s">
        <v>541</v>
      </c>
      <c r="L288" s="318" t="s">
        <v>538</v>
      </c>
      <c r="M288" s="318" t="s">
        <v>495</v>
      </c>
      <c r="N288" s="705" t="s">
        <v>473</v>
      </c>
    </row>
    <row r="289" spans="1:14" ht="32.25" thickBot="1" x14ac:dyDescent="0.3">
      <c r="A289" s="1565"/>
      <c r="B289" s="1587"/>
      <c r="C289" s="797">
        <v>2</v>
      </c>
      <c r="D289" s="318">
        <v>40269045</v>
      </c>
      <c r="E289" s="797" t="s">
        <v>392</v>
      </c>
      <c r="F289" s="797"/>
      <c r="G289" s="797"/>
      <c r="H289" s="706">
        <v>45413</v>
      </c>
      <c r="I289" s="746">
        <v>45413</v>
      </c>
      <c r="J289" s="797">
        <v>0</v>
      </c>
      <c r="K289" s="318" t="s">
        <v>541</v>
      </c>
      <c r="L289" s="318" t="s">
        <v>537</v>
      </c>
      <c r="M289" s="318" t="s">
        <v>495</v>
      </c>
      <c r="N289" s="705" t="s">
        <v>473</v>
      </c>
    </row>
    <row r="290" spans="1:14" ht="32.25" thickBot="1" x14ac:dyDescent="0.3">
      <c r="A290" s="1565"/>
      <c r="B290" s="1587" t="s">
        <v>426</v>
      </c>
      <c r="C290" s="797">
        <v>1</v>
      </c>
      <c r="D290" s="318">
        <v>40268980</v>
      </c>
      <c r="E290" s="793" t="s">
        <v>392</v>
      </c>
      <c r="F290" s="797"/>
      <c r="G290" s="797"/>
      <c r="H290" s="706">
        <v>45413</v>
      </c>
      <c r="I290" s="746">
        <v>45413</v>
      </c>
      <c r="J290" s="797">
        <v>0</v>
      </c>
      <c r="K290" s="318" t="s">
        <v>541</v>
      </c>
      <c r="L290" s="318" t="s">
        <v>538</v>
      </c>
      <c r="M290" s="318" t="s">
        <v>496</v>
      </c>
      <c r="N290" s="705" t="s">
        <v>473</v>
      </c>
    </row>
    <row r="291" spans="1:14" ht="32.25" thickBot="1" x14ac:dyDescent="0.3">
      <c r="A291" s="1565"/>
      <c r="B291" s="1587"/>
      <c r="C291" s="797">
        <v>2</v>
      </c>
      <c r="D291" s="318">
        <v>40269015</v>
      </c>
      <c r="E291" s="797" t="s">
        <v>391</v>
      </c>
      <c r="F291" s="797"/>
      <c r="G291" s="797"/>
      <c r="H291" s="706">
        <v>45413</v>
      </c>
      <c r="I291" s="746">
        <v>45413</v>
      </c>
      <c r="J291" s="797">
        <v>0</v>
      </c>
      <c r="K291" s="318" t="s">
        <v>541</v>
      </c>
      <c r="L291" s="318" t="s">
        <v>537</v>
      </c>
      <c r="M291" s="318" t="s">
        <v>496</v>
      </c>
      <c r="N291" s="705" t="s">
        <v>473</v>
      </c>
    </row>
    <row r="292" spans="1:14" ht="32.25" thickBot="1" x14ac:dyDescent="0.3">
      <c r="A292" s="1565"/>
      <c r="B292" s="1587" t="s">
        <v>427</v>
      </c>
      <c r="C292" s="797">
        <v>1</v>
      </c>
      <c r="D292" s="318">
        <v>40269051</v>
      </c>
      <c r="E292" s="793" t="s">
        <v>392</v>
      </c>
      <c r="F292" s="797"/>
      <c r="G292" s="797"/>
      <c r="H292" s="706">
        <v>45413</v>
      </c>
      <c r="I292" s="746">
        <v>45413</v>
      </c>
      <c r="J292" s="797">
        <v>0</v>
      </c>
      <c r="K292" s="318" t="s">
        <v>541</v>
      </c>
      <c r="L292" s="318" t="s">
        <v>538</v>
      </c>
      <c r="M292" s="318" t="s">
        <v>497</v>
      </c>
      <c r="N292" s="705" t="s">
        <v>473</v>
      </c>
    </row>
    <row r="293" spans="1:14" ht="32.25" thickBot="1" x14ac:dyDescent="0.3">
      <c r="A293" s="1565"/>
      <c r="B293" s="1587"/>
      <c r="C293" s="797">
        <v>2</v>
      </c>
      <c r="D293" s="318">
        <v>40269057</v>
      </c>
      <c r="E293" s="797" t="s">
        <v>392</v>
      </c>
      <c r="F293" s="797"/>
      <c r="G293" s="797"/>
      <c r="H293" s="706">
        <v>45413</v>
      </c>
      <c r="I293" s="746">
        <v>45413</v>
      </c>
      <c r="J293" s="797">
        <v>0</v>
      </c>
      <c r="K293" s="318" t="s">
        <v>541</v>
      </c>
      <c r="L293" s="318" t="s">
        <v>537</v>
      </c>
      <c r="M293" s="318" t="s">
        <v>497</v>
      </c>
      <c r="N293" s="705" t="s">
        <v>473</v>
      </c>
    </row>
    <row r="294" spans="1:14" ht="32.25" thickBot="1" x14ac:dyDescent="0.3">
      <c r="A294" s="1565"/>
      <c r="B294" s="1587" t="s">
        <v>428</v>
      </c>
      <c r="C294" s="797">
        <v>1</v>
      </c>
      <c r="D294" s="318">
        <v>40269002</v>
      </c>
      <c r="E294" s="793" t="s">
        <v>392</v>
      </c>
      <c r="F294" s="797"/>
      <c r="G294" s="797"/>
      <c r="H294" s="706">
        <v>45413</v>
      </c>
      <c r="I294" s="746">
        <v>45413</v>
      </c>
      <c r="J294" s="797">
        <v>0</v>
      </c>
      <c r="K294" s="318" t="s">
        <v>541</v>
      </c>
      <c r="L294" s="318" t="s">
        <v>538</v>
      </c>
      <c r="M294" s="318" t="s">
        <v>498</v>
      </c>
      <c r="N294" s="705" t="s">
        <v>473</v>
      </c>
    </row>
    <row r="295" spans="1:14" ht="32.25" thickBot="1" x14ac:dyDescent="0.3">
      <c r="A295" s="1565"/>
      <c r="B295" s="1587"/>
      <c r="C295" s="797">
        <v>2</v>
      </c>
      <c r="D295" s="318">
        <v>40269017</v>
      </c>
      <c r="E295" s="797" t="s">
        <v>392</v>
      </c>
      <c r="F295" s="797"/>
      <c r="G295" s="797"/>
      <c r="H295" s="706">
        <v>45413</v>
      </c>
      <c r="I295" s="746">
        <v>45413</v>
      </c>
      <c r="J295" s="797">
        <v>0</v>
      </c>
      <c r="K295" s="318" t="s">
        <v>541</v>
      </c>
      <c r="L295" s="318" t="s">
        <v>537</v>
      </c>
      <c r="M295" s="318" t="s">
        <v>498</v>
      </c>
      <c r="N295" s="705" t="s">
        <v>473</v>
      </c>
    </row>
    <row r="296" spans="1:14" ht="32.25" thickBot="1" x14ac:dyDescent="0.3">
      <c r="A296" s="1565"/>
      <c r="B296" s="1587" t="s">
        <v>429</v>
      </c>
      <c r="C296" s="797">
        <v>1</v>
      </c>
      <c r="D296" s="318">
        <v>40269086</v>
      </c>
      <c r="E296" s="793" t="s">
        <v>392</v>
      </c>
      <c r="F296" s="797"/>
      <c r="G296" s="797"/>
      <c r="H296" s="706">
        <v>45413</v>
      </c>
      <c r="I296" s="746">
        <v>45413</v>
      </c>
      <c r="J296" s="797">
        <v>0</v>
      </c>
      <c r="K296" s="318" t="s">
        <v>541</v>
      </c>
      <c r="L296" s="318" t="s">
        <v>538</v>
      </c>
      <c r="M296" s="318" t="s">
        <v>499</v>
      </c>
      <c r="N296" s="705" t="s">
        <v>473</v>
      </c>
    </row>
    <row r="297" spans="1:14" ht="32.25" thickBot="1" x14ac:dyDescent="0.3">
      <c r="A297" s="1565"/>
      <c r="B297" s="1587"/>
      <c r="C297" s="797">
        <v>2</v>
      </c>
      <c r="D297" s="318">
        <v>40269095</v>
      </c>
      <c r="E297" s="797" t="s">
        <v>391</v>
      </c>
      <c r="F297" s="797"/>
      <c r="G297" s="797"/>
      <c r="H297" s="706">
        <v>45413</v>
      </c>
      <c r="I297" s="746">
        <v>45413</v>
      </c>
      <c r="J297" s="797">
        <v>0</v>
      </c>
      <c r="K297" s="318" t="s">
        <v>541</v>
      </c>
      <c r="L297" s="318" t="s">
        <v>537</v>
      </c>
      <c r="M297" s="318" t="s">
        <v>499</v>
      </c>
      <c r="N297" s="705" t="s">
        <v>473</v>
      </c>
    </row>
    <row r="298" spans="1:14" ht="32.25" thickBot="1" x14ac:dyDescent="0.3">
      <c r="A298" s="1565"/>
      <c r="B298" s="1587" t="s">
        <v>430</v>
      </c>
      <c r="C298" s="797">
        <v>1</v>
      </c>
      <c r="D298" s="793">
        <v>40269098</v>
      </c>
      <c r="E298" s="797" t="s">
        <v>392</v>
      </c>
      <c r="F298" s="797"/>
      <c r="G298" s="797"/>
      <c r="H298" s="706">
        <v>45413</v>
      </c>
      <c r="I298" s="746">
        <v>45413</v>
      </c>
      <c r="J298" s="797">
        <v>0</v>
      </c>
      <c r="K298" s="318" t="s">
        <v>541</v>
      </c>
      <c r="L298" s="318">
        <v>630</v>
      </c>
      <c r="M298" s="318" t="s">
        <v>500</v>
      </c>
      <c r="N298" s="705" t="s">
        <v>473</v>
      </c>
    </row>
    <row r="299" spans="1:14" ht="32.25" thickBot="1" x14ac:dyDescent="0.3">
      <c r="A299" s="1565"/>
      <c r="B299" s="1587"/>
      <c r="C299" s="797">
        <v>2</v>
      </c>
      <c r="D299" s="793">
        <v>40269090</v>
      </c>
      <c r="E299" s="793" t="s">
        <v>392</v>
      </c>
      <c r="F299" s="797"/>
      <c r="G299" s="797"/>
      <c r="H299" s="706">
        <v>45413</v>
      </c>
      <c r="I299" s="746">
        <v>45413</v>
      </c>
      <c r="J299" s="797">
        <v>0</v>
      </c>
      <c r="K299" s="318" t="s">
        <v>541</v>
      </c>
      <c r="L299" s="318">
        <v>1000</v>
      </c>
      <c r="M299" s="318" t="s">
        <v>500</v>
      </c>
      <c r="N299" s="705" t="s">
        <v>473</v>
      </c>
    </row>
    <row r="300" spans="1:14" ht="32.25" thickBot="1" x14ac:dyDescent="0.3">
      <c r="A300" s="1565"/>
      <c r="B300" s="1587" t="s">
        <v>431</v>
      </c>
      <c r="C300" s="797">
        <v>1</v>
      </c>
      <c r="D300" s="318">
        <v>40269092</v>
      </c>
      <c r="E300" s="797" t="s">
        <v>392</v>
      </c>
      <c r="F300" s="797"/>
      <c r="G300" s="797">
        <v>1</v>
      </c>
      <c r="H300" s="706">
        <v>45413</v>
      </c>
      <c r="I300" s="746">
        <v>45413</v>
      </c>
      <c r="J300" s="797">
        <v>0</v>
      </c>
      <c r="K300" s="318" t="s">
        <v>541</v>
      </c>
      <c r="L300" s="318" t="s">
        <v>538</v>
      </c>
      <c r="M300" s="318" t="s">
        <v>501</v>
      </c>
      <c r="N300" s="705" t="s">
        <v>473</v>
      </c>
    </row>
    <row r="301" spans="1:14" ht="32.25" thickBot="1" x14ac:dyDescent="0.3">
      <c r="A301" s="1565"/>
      <c r="B301" s="1587"/>
      <c r="C301" s="797">
        <v>2</v>
      </c>
      <c r="D301" s="318">
        <v>40269099</v>
      </c>
      <c r="E301" s="797" t="s">
        <v>392</v>
      </c>
      <c r="F301" s="797"/>
      <c r="G301" s="797"/>
      <c r="H301" s="706">
        <v>45413</v>
      </c>
      <c r="I301" s="746">
        <v>45413</v>
      </c>
      <c r="J301" s="797">
        <v>0</v>
      </c>
      <c r="K301" s="318" t="s">
        <v>541</v>
      </c>
      <c r="L301" s="318" t="s">
        <v>537</v>
      </c>
      <c r="M301" s="318" t="s">
        <v>501</v>
      </c>
      <c r="N301" s="705" t="s">
        <v>473</v>
      </c>
    </row>
    <row r="302" spans="1:14" ht="32.25" thickBot="1" x14ac:dyDescent="0.3">
      <c r="A302" s="1565"/>
      <c r="B302" s="1587" t="s">
        <v>432</v>
      </c>
      <c r="C302" s="797">
        <v>1</v>
      </c>
      <c r="D302" s="318">
        <v>40269093</v>
      </c>
      <c r="E302" s="793" t="s">
        <v>392</v>
      </c>
      <c r="F302" s="797"/>
      <c r="G302" s="797"/>
      <c r="H302" s="706">
        <v>45413</v>
      </c>
      <c r="I302" s="746">
        <v>45413</v>
      </c>
      <c r="J302" s="797">
        <v>0</v>
      </c>
      <c r="K302" s="318" t="s">
        <v>541</v>
      </c>
      <c r="L302" s="318" t="s">
        <v>538</v>
      </c>
      <c r="M302" s="318" t="s">
        <v>502</v>
      </c>
      <c r="N302" s="705" t="s">
        <v>473</v>
      </c>
    </row>
    <row r="303" spans="1:14" ht="32.25" thickBot="1" x14ac:dyDescent="0.3">
      <c r="A303" s="1565"/>
      <c r="B303" s="1587"/>
      <c r="C303" s="797">
        <v>2</v>
      </c>
      <c r="D303" s="318">
        <v>40269100</v>
      </c>
      <c r="E303" s="793" t="s">
        <v>392</v>
      </c>
      <c r="F303" s="797"/>
      <c r="G303" s="797"/>
      <c r="H303" s="706">
        <v>45413</v>
      </c>
      <c r="I303" s="746">
        <v>45413</v>
      </c>
      <c r="J303" s="797">
        <v>0</v>
      </c>
      <c r="K303" s="318" t="s">
        <v>541</v>
      </c>
      <c r="L303" s="318" t="s">
        <v>537</v>
      </c>
      <c r="M303" s="318" t="s">
        <v>502</v>
      </c>
      <c r="N303" s="705" t="s">
        <v>473</v>
      </c>
    </row>
    <row r="304" spans="1:14" ht="32.25" thickBot="1" x14ac:dyDescent="0.3">
      <c r="A304" s="1565"/>
      <c r="B304" s="1587" t="s">
        <v>433</v>
      </c>
      <c r="C304" s="797">
        <v>1</v>
      </c>
      <c r="D304" s="318">
        <v>40269101</v>
      </c>
      <c r="E304" s="793" t="s">
        <v>392</v>
      </c>
      <c r="F304" s="797"/>
      <c r="G304" s="797">
        <v>1</v>
      </c>
      <c r="H304" s="706">
        <v>45413</v>
      </c>
      <c r="I304" s="746">
        <v>45413</v>
      </c>
      <c r="J304" s="797">
        <v>0</v>
      </c>
      <c r="K304" s="318" t="s">
        <v>542</v>
      </c>
      <c r="L304" s="318" t="s">
        <v>538</v>
      </c>
      <c r="M304" s="318" t="s">
        <v>503</v>
      </c>
      <c r="N304" s="705" t="s">
        <v>473</v>
      </c>
    </row>
    <row r="305" spans="1:14" ht="32.25" thickBot="1" x14ac:dyDescent="0.3">
      <c r="A305" s="1565"/>
      <c r="B305" s="1587"/>
      <c r="C305" s="797">
        <v>2</v>
      </c>
      <c r="D305" s="318">
        <v>40269103</v>
      </c>
      <c r="E305" s="797" t="s">
        <v>391</v>
      </c>
      <c r="F305" s="797"/>
      <c r="G305" s="797"/>
      <c r="H305" s="706">
        <v>45413</v>
      </c>
      <c r="I305" s="746">
        <v>45413</v>
      </c>
      <c r="J305" s="797">
        <v>0</v>
      </c>
      <c r="K305" s="318" t="s">
        <v>542</v>
      </c>
      <c r="L305" s="318" t="s">
        <v>537</v>
      </c>
      <c r="M305" s="318" t="s">
        <v>503</v>
      </c>
      <c r="N305" s="705" t="s">
        <v>473</v>
      </c>
    </row>
    <row r="306" spans="1:14" ht="32.25" thickBot="1" x14ac:dyDescent="0.3">
      <c r="A306" s="1565"/>
      <c r="B306" s="1587" t="s">
        <v>434</v>
      </c>
      <c r="C306" s="797">
        <v>1</v>
      </c>
      <c r="D306" s="318">
        <v>40269102</v>
      </c>
      <c r="E306" s="793" t="s">
        <v>392</v>
      </c>
      <c r="F306" s="797"/>
      <c r="G306" s="797"/>
      <c r="H306" s="706">
        <v>45413</v>
      </c>
      <c r="I306" s="746">
        <v>45413</v>
      </c>
      <c r="J306" s="797">
        <v>0</v>
      </c>
      <c r="K306" s="318" t="s">
        <v>542</v>
      </c>
      <c r="L306" s="318" t="s">
        <v>538</v>
      </c>
      <c r="M306" s="318" t="s">
        <v>504</v>
      </c>
      <c r="N306" s="705" t="s">
        <v>473</v>
      </c>
    </row>
    <row r="307" spans="1:14" ht="32.25" thickBot="1" x14ac:dyDescent="0.3">
      <c r="A307" s="1565"/>
      <c r="B307" s="1587"/>
      <c r="C307" s="797">
        <v>2</v>
      </c>
      <c r="D307" s="318">
        <v>40269104</v>
      </c>
      <c r="E307" s="797" t="s">
        <v>391</v>
      </c>
      <c r="F307" s="797"/>
      <c r="G307" s="797"/>
      <c r="H307" s="706">
        <v>45413</v>
      </c>
      <c r="I307" s="746">
        <v>45413</v>
      </c>
      <c r="J307" s="797">
        <v>0</v>
      </c>
      <c r="K307" s="318" t="s">
        <v>542</v>
      </c>
      <c r="L307" s="318" t="s">
        <v>537</v>
      </c>
      <c r="M307" s="318" t="s">
        <v>504</v>
      </c>
      <c r="N307" s="705" t="s">
        <v>473</v>
      </c>
    </row>
    <row r="308" spans="1:14" ht="32.25" thickBot="1" x14ac:dyDescent="0.3">
      <c r="A308" s="1565"/>
      <c r="B308" s="1587" t="s">
        <v>435</v>
      </c>
      <c r="C308" s="797">
        <v>1</v>
      </c>
      <c r="D308" s="318">
        <v>40269109</v>
      </c>
      <c r="E308" s="793" t="s">
        <v>392</v>
      </c>
      <c r="F308" s="797"/>
      <c r="G308" s="797">
        <v>1</v>
      </c>
      <c r="H308" s="706">
        <v>45413</v>
      </c>
      <c r="I308" s="746">
        <v>45413</v>
      </c>
      <c r="J308" s="797">
        <v>0</v>
      </c>
      <c r="K308" s="318" t="s">
        <v>543</v>
      </c>
      <c r="L308" s="318" t="s">
        <v>538</v>
      </c>
      <c r="M308" s="318" t="s">
        <v>505</v>
      </c>
      <c r="N308" s="705" t="s">
        <v>473</v>
      </c>
    </row>
    <row r="309" spans="1:14" ht="32.25" thickBot="1" x14ac:dyDescent="0.3">
      <c r="A309" s="1565"/>
      <c r="B309" s="1587"/>
      <c r="C309" s="797">
        <v>2</v>
      </c>
      <c r="D309" s="318">
        <v>40269110</v>
      </c>
      <c r="E309" s="797" t="s">
        <v>391</v>
      </c>
      <c r="F309" s="797"/>
      <c r="G309" s="797"/>
      <c r="H309" s="706">
        <v>45413</v>
      </c>
      <c r="I309" s="746">
        <v>45413</v>
      </c>
      <c r="J309" s="797">
        <v>0</v>
      </c>
      <c r="K309" s="318" t="s">
        <v>543</v>
      </c>
      <c r="L309" s="318" t="s">
        <v>538</v>
      </c>
      <c r="M309" s="318" t="s">
        <v>505</v>
      </c>
      <c r="N309" s="705" t="s">
        <v>473</v>
      </c>
    </row>
    <row r="310" spans="1:14" ht="32.25" thickBot="1" x14ac:dyDescent="0.3">
      <c r="A310" s="1565"/>
      <c r="B310" s="1587" t="s">
        <v>436</v>
      </c>
      <c r="C310" s="797">
        <v>1</v>
      </c>
      <c r="D310" s="318">
        <v>40269111</v>
      </c>
      <c r="E310" s="793" t="s">
        <v>392</v>
      </c>
      <c r="F310" s="797"/>
      <c r="G310" s="797"/>
      <c r="H310" s="706">
        <v>45413</v>
      </c>
      <c r="I310" s="746">
        <v>45413</v>
      </c>
      <c r="J310" s="797">
        <v>0</v>
      </c>
      <c r="K310" s="318" t="s">
        <v>543</v>
      </c>
      <c r="L310" s="318" t="s">
        <v>538</v>
      </c>
      <c r="M310" s="318" t="s">
        <v>506</v>
      </c>
      <c r="N310" s="705" t="s">
        <v>473</v>
      </c>
    </row>
    <row r="311" spans="1:14" ht="32.25" thickBot="1" x14ac:dyDescent="0.3">
      <c r="A311" s="1565"/>
      <c r="B311" s="1587"/>
      <c r="C311" s="797">
        <v>2</v>
      </c>
      <c r="D311" s="318">
        <v>40269112</v>
      </c>
      <c r="E311" s="797" t="s">
        <v>392</v>
      </c>
      <c r="F311" s="797"/>
      <c r="G311" s="797"/>
      <c r="H311" s="706">
        <v>45413</v>
      </c>
      <c r="I311" s="746">
        <v>45413</v>
      </c>
      <c r="J311" s="797">
        <v>0</v>
      </c>
      <c r="K311" s="318" t="s">
        <v>543</v>
      </c>
      <c r="L311" s="318" t="s">
        <v>538</v>
      </c>
      <c r="M311" s="318" t="s">
        <v>506</v>
      </c>
      <c r="N311" s="705" t="s">
        <v>473</v>
      </c>
    </row>
    <row r="312" spans="1:14" ht="32.25" thickBot="1" x14ac:dyDescent="0.3">
      <c r="A312" s="1565"/>
      <c r="B312" s="801" t="s">
        <v>437</v>
      </c>
      <c r="C312" s="797">
        <v>1</v>
      </c>
      <c r="D312" s="318">
        <v>40269113</v>
      </c>
      <c r="E312" s="797" t="s">
        <v>392</v>
      </c>
      <c r="F312" s="797"/>
      <c r="G312" s="797">
        <v>1</v>
      </c>
      <c r="H312" s="706">
        <v>45413</v>
      </c>
      <c r="I312" s="746">
        <v>45413</v>
      </c>
      <c r="J312" s="797">
        <v>0</v>
      </c>
      <c r="K312" s="318" t="s">
        <v>543</v>
      </c>
      <c r="L312" s="318" t="s">
        <v>538</v>
      </c>
      <c r="M312" s="318" t="s">
        <v>507</v>
      </c>
      <c r="N312" s="705" t="s">
        <v>473</v>
      </c>
    </row>
    <row r="313" spans="1:14" ht="32.25" thickBot="1" x14ac:dyDescent="0.3">
      <c r="A313" s="1565"/>
      <c r="B313" s="1587" t="s">
        <v>438</v>
      </c>
      <c r="C313" s="797">
        <v>1</v>
      </c>
      <c r="D313" s="318">
        <v>40269114</v>
      </c>
      <c r="E313" s="793" t="s">
        <v>392</v>
      </c>
      <c r="F313" s="797">
        <v>1</v>
      </c>
      <c r="G313" s="797"/>
      <c r="H313" s="706">
        <v>45413</v>
      </c>
      <c r="I313" s="746">
        <v>45413</v>
      </c>
      <c r="J313" s="797">
        <v>0</v>
      </c>
      <c r="K313" s="318" t="s">
        <v>541</v>
      </c>
      <c r="L313" s="318" t="s">
        <v>538</v>
      </c>
      <c r="M313" s="318" t="s">
        <v>508</v>
      </c>
      <c r="N313" s="705" t="s">
        <v>473</v>
      </c>
    </row>
    <row r="314" spans="1:14" ht="32.25" thickBot="1" x14ac:dyDescent="0.3">
      <c r="A314" s="1565"/>
      <c r="B314" s="1587"/>
      <c r="C314" s="797">
        <v>2</v>
      </c>
      <c r="D314" s="318">
        <v>40269118</v>
      </c>
      <c r="E314" s="797" t="s">
        <v>392</v>
      </c>
      <c r="F314" s="797"/>
      <c r="G314" s="797"/>
      <c r="H314" s="706">
        <v>45413</v>
      </c>
      <c r="I314" s="746">
        <v>45413</v>
      </c>
      <c r="J314" s="797">
        <v>0</v>
      </c>
      <c r="K314" s="318" t="s">
        <v>541</v>
      </c>
      <c r="L314" s="318" t="s">
        <v>537</v>
      </c>
      <c r="M314" s="318" t="s">
        <v>508</v>
      </c>
      <c r="N314" s="705" t="s">
        <v>473</v>
      </c>
    </row>
    <row r="315" spans="1:14" ht="32.25" thickBot="1" x14ac:dyDescent="0.3">
      <c r="A315" s="1565"/>
      <c r="B315" s="1587" t="s">
        <v>439</v>
      </c>
      <c r="C315" s="797">
        <v>1</v>
      </c>
      <c r="D315" s="793">
        <v>40269119</v>
      </c>
      <c r="E315" s="797" t="s">
        <v>392</v>
      </c>
      <c r="F315" s="797"/>
      <c r="G315" s="797"/>
      <c r="H315" s="706">
        <v>45413</v>
      </c>
      <c r="I315" s="746">
        <v>45413</v>
      </c>
      <c r="J315" s="797">
        <v>0</v>
      </c>
      <c r="K315" s="318" t="s">
        <v>541</v>
      </c>
      <c r="L315" s="318">
        <v>630</v>
      </c>
      <c r="M315" s="318" t="s">
        <v>509</v>
      </c>
      <c r="N315" s="705" t="s">
        <v>473</v>
      </c>
    </row>
    <row r="316" spans="1:14" ht="32.25" thickBot="1" x14ac:dyDescent="0.3">
      <c r="A316" s="1565"/>
      <c r="B316" s="1587"/>
      <c r="C316" s="797">
        <v>2</v>
      </c>
      <c r="D316" s="793">
        <v>40269115</v>
      </c>
      <c r="E316" s="793" t="s">
        <v>392</v>
      </c>
      <c r="F316" s="797"/>
      <c r="G316" s="797"/>
      <c r="H316" s="706">
        <v>45413</v>
      </c>
      <c r="I316" s="746">
        <v>45413</v>
      </c>
      <c r="J316" s="797">
        <v>0</v>
      </c>
      <c r="K316" s="318" t="s">
        <v>541</v>
      </c>
      <c r="L316" s="318">
        <v>1000</v>
      </c>
      <c r="M316" s="318" t="s">
        <v>509</v>
      </c>
      <c r="N316" s="705" t="s">
        <v>473</v>
      </c>
    </row>
    <row r="317" spans="1:14" ht="32.25" thickBot="1" x14ac:dyDescent="0.3">
      <c r="A317" s="1565"/>
      <c r="B317" s="1589" t="s">
        <v>440</v>
      </c>
      <c r="C317" s="797">
        <v>1</v>
      </c>
      <c r="D317" s="318">
        <v>40269123</v>
      </c>
      <c r="E317" s="793" t="s">
        <v>392</v>
      </c>
      <c r="F317" s="797"/>
      <c r="G317" s="797"/>
      <c r="H317" s="706">
        <v>45413</v>
      </c>
      <c r="I317" s="746">
        <v>45413</v>
      </c>
      <c r="J317" s="797">
        <v>0</v>
      </c>
      <c r="K317" s="318" t="s">
        <v>541</v>
      </c>
      <c r="L317" s="318" t="s">
        <v>538</v>
      </c>
      <c r="M317" s="318" t="s">
        <v>510</v>
      </c>
      <c r="N317" s="705" t="s">
        <v>473</v>
      </c>
    </row>
    <row r="318" spans="1:14" ht="32.25" thickBot="1" x14ac:dyDescent="0.3">
      <c r="A318" s="1565"/>
      <c r="B318" s="1589"/>
      <c r="C318" s="797">
        <v>2</v>
      </c>
      <c r="D318" s="318">
        <v>40269130</v>
      </c>
      <c r="E318" s="797" t="s">
        <v>391</v>
      </c>
      <c r="F318" s="797"/>
      <c r="G318" s="797"/>
      <c r="H318" s="706">
        <v>45413</v>
      </c>
      <c r="I318" s="746">
        <v>45413</v>
      </c>
      <c r="J318" s="797">
        <v>0</v>
      </c>
      <c r="K318" s="318" t="s">
        <v>541</v>
      </c>
      <c r="L318" s="318" t="s">
        <v>537</v>
      </c>
      <c r="M318" s="318" t="s">
        <v>510</v>
      </c>
      <c r="N318" s="705" t="s">
        <v>473</v>
      </c>
    </row>
    <row r="319" spans="1:14" ht="32.25" thickBot="1" x14ac:dyDescent="0.3">
      <c r="A319" s="1565"/>
      <c r="B319" s="801" t="s">
        <v>441</v>
      </c>
      <c r="C319" s="797">
        <v>1</v>
      </c>
      <c r="D319" s="318">
        <v>40269126</v>
      </c>
      <c r="E319" s="793" t="s">
        <v>392</v>
      </c>
      <c r="F319" s="797"/>
      <c r="G319" s="797"/>
      <c r="H319" s="706">
        <v>45413</v>
      </c>
      <c r="I319" s="746">
        <v>45413</v>
      </c>
      <c r="J319" s="797">
        <v>0</v>
      </c>
      <c r="K319" s="318" t="s">
        <v>544</v>
      </c>
      <c r="L319" s="318" t="s">
        <v>538</v>
      </c>
      <c r="M319" s="318" t="s">
        <v>511</v>
      </c>
      <c r="N319" s="705" t="s">
        <v>473</v>
      </c>
    </row>
    <row r="320" spans="1:14" ht="32.25" thickBot="1" x14ac:dyDescent="0.3">
      <c r="A320" s="1565"/>
      <c r="B320" s="801" t="s">
        <v>442</v>
      </c>
      <c r="C320" s="797">
        <v>1</v>
      </c>
      <c r="D320" s="318">
        <v>40269127</v>
      </c>
      <c r="E320" s="797" t="s">
        <v>392</v>
      </c>
      <c r="F320" s="797"/>
      <c r="G320" s="797"/>
      <c r="H320" s="706">
        <v>45413</v>
      </c>
      <c r="I320" s="746">
        <v>45413</v>
      </c>
      <c r="J320" s="797">
        <v>0</v>
      </c>
      <c r="K320" s="318" t="s">
        <v>544</v>
      </c>
      <c r="L320" s="318">
        <v>1000</v>
      </c>
      <c r="M320" s="318" t="s">
        <v>512</v>
      </c>
      <c r="N320" s="705" t="s">
        <v>473</v>
      </c>
    </row>
    <row r="321" spans="1:14" ht="32.25" thickBot="1" x14ac:dyDescent="0.3">
      <c r="A321" s="1565"/>
      <c r="B321" s="1587" t="s">
        <v>443</v>
      </c>
      <c r="C321" s="797">
        <v>1</v>
      </c>
      <c r="D321" s="318">
        <v>40269116</v>
      </c>
      <c r="E321" s="793" t="s">
        <v>392</v>
      </c>
      <c r="F321" s="797"/>
      <c r="G321" s="797"/>
      <c r="H321" s="706">
        <v>45413</v>
      </c>
      <c r="I321" s="746">
        <v>45413</v>
      </c>
      <c r="J321" s="797">
        <v>0</v>
      </c>
      <c r="K321" s="318" t="s">
        <v>541</v>
      </c>
      <c r="L321" s="318" t="s">
        <v>538</v>
      </c>
      <c r="M321" s="318" t="s">
        <v>513</v>
      </c>
      <c r="N321" s="705" t="s">
        <v>473</v>
      </c>
    </row>
    <row r="322" spans="1:14" ht="32.25" thickBot="1" x14ac:dyDescent="0.3">
      <c r="A322" s="1565"/>
      <c r="B322" s="1587"/>
      <c r="C322" s="797">
        <v>2</v>
      </c>
      <c r="D322" s="318">
        <v>40269120</v>
      </c>
      <c r="E322" s="797" t="s">
        <v>391</v>
      </c>
      <c r="F322" s="797"/>
      <c r="G322" s="797"/>
      <c r="H322" s="706">
        <v>45413</v>
      </c>
      <c r="I322" s="746">
        <v>45413</v>
      </c>
      <c r="J322" s="797">
        <v>0</v>
      </c>
      <c r="K322" s="318" t="s">
        <v>541</v>
      </c>
      <c r="L322" s="318" t="s">
        <v>537</v>
      </c>
      <c r="M322" s="318" t="s">
        <v>513</v>
      </c>
      <c r="N322" s="705" t="s">
        <v>473</v>
      </c>
    </row>
    <row r="323" spans="1:14" ht="32.25" thickBot="1" x14ac:dyDescent="0.3">
      <c r="A323" s="1565"/>
      <c r="B323" s="1587" t="s">
        <v>444</v>
      </c>
      <c r="C323" s="797">
        <v>1</v>
      </c>
      <c r="D323" s="318">
        <v>40269117</v>
      </c>
      <c r="E323" s="793" t="s">
        <v>392</v>
      </c>
      <c r="F323" s="797"/>
      <c r="G323" s="797"/>
      <c r="H323" s="706">
        <v>45413</v>
      </c>
      <c r="I323" s="746">
        <v>45413</v>
      </c>
      <c r="J323" s="797">
        <v>0</v>
      </c>
      <c r="K323" s="318" t="s">
        <v>541</v>
      </c>
      <c r="L323" s="318" t="s">
        <v>538</v>
      </c>
      <c r="M323" s="318" t="s">
        <v>514</v>
      </c>
      <c r="N323" s="705" t="s">
        <v>473</v>
      </c>
    </row>
    <row r="324" spans="1:14" ht="32.25" thickBot="1" x14ac:dyDescent="0.3">
      <c r="A324" s="1565"/>
      <c r="B324" s="1587"/>
      <c r="C324" s="797">
        <v>2</v>
      </c>
      <c r="D324" s="318">
        <v>40269122</v>
      </c>
      <c r="E324" s="797" t="s">
        <v>391</v>
      </c>
      <c r="F324" s="797"/>
      <c r="G324" s="797"/>
      <c r="H324" s="706">
        <v>45413</v>
      </c>
      <c r="I324" s="746">
        <v>45413</v>
      </c>
      <c r="J324" s="797">
        <v>0</v>
      </c>
      <c r="K324" s="318">
        <v>5</v>
      </c>
      <c r="L324" s="318" t="s">
        <v>537</v>
      </c>
      <c r="M324" s="318" t="s">
        <v>514</v>
      </c>
      <c r="N324" s="705" t="s">
        <v>473</v>
      </c>
    </row>
    <row r="325" spans="1:14" ht="32.25" thickBot="1" x14ac:dyDescent="0.3">
      <c r="A325" s="1565"/>
      <c r="B325" s="1587"/>
      <c r="C325" s="797">
        <v>3</v>
      </c>
      <c r="D325" s="318">
        <v>40269121</v>
      </c>
      <c r="E325" s="797" t="s">
        <v>392</v>
      </c>
      <c r="F325" s="797"/>
      <c r="G325" s="797"/>
      <c r="H325" s="706">
        <v>45413</v>
      </c>
      <c r="I325" s="746">
        <v>45413</v>
      </c>
      <c r="J325" s="797">
        <v>0</v>
      </c>
      <c r="K325" s="318">
        <v>6</v>
      </c>
      <c r="L325" s="318" t="s">
        <v>537</v>
      </c>
      <c r="M325" s="318" t="s">
        <v>514</v>
      </c>
      <c r="N325" s="705" t="s">
        <v>473</v>
      </c>
    </row>
    <row r="326" spans="1:14" ht="32.25" thickBot="1" x14ac:dyDescent="0.3">
      <c r="A326" s="1565"/>
      <c r="B326" s="1587" t="s">
        <v>445</v>
      </c>
      <c r="C326" s="797">
        <v>1</v>
      </c>
      <c r="D326" s="318">
        <v>40269124</v>
      </c>
      <c r="E326" s="793" t="s">
        <v>392</v>
      </c>
      <c r="F326" s="797"/>
      <c r="G326" s="797"/>
      <c r="H326" s="706">
        <v>45413</v>
      </c>
      <c r="I326" s="746">
        <v>45413</v>
      </c>
      <c r="J326" s="797">
        <v>0</v>
      </c>
      <c r="K326" s="318" t="s">
        <v>541</v>
      </c>
      <c r="L326" s="318" t="s">
        <v>538</v>
      </c>
      <c r="M326" s="318" t="s">
        <v>515</v>
      </c>
      <c r="N326" s="705" t="s">
        <v>473</v>
      </c>
    </row>
    <row r="327" spans="1:14" ht="32.25" thickBot="1" x14ac:dyDescent="0.3">
      <c r="A327" s="1565"/>
      <c r="B327" s="1587"/>
      <c r="C327" s="797">
        <v>2</v>
      </c>
      <c r="D327" s="318">
        <v>40269131</v>
      </c>
      <c r="E327" s="797" t="s">
        <v>391</v>
      </c>
      <c r="F327" s="797"/>
      <c r="G327" s="797"/>
      <c r="H327" s="706">
        <v>45413</v>
      </c>
      <c r="I327" s="746">
        <v>45413</v>
      </c>
      <c r="J327" s="797">
        <v>0</v>
      </c>
      <c r="K327" s="318" t="s">
        <v>541</v>
      </c>
      <c r="L327" s="318" t="s">
        <v>537</v>
      </c>
      <c r="M327" s="318" t="s">
        <v>515</v>
      </c>
      <c r="N327" s="705" t="s">
        <v>473</v>
      </c>
    </row>
    <row r="328" spans="1:14" ht="32.25" thickBot="1" x14ac:dyDescent="0.3">
      <c r="A328" s="1565"/>
      <c r="B328" s="801" t="s">
        <v>446</v>
      </c>
      <c r="C328" s="797">
        <v>1</v>
      </c>
      <c r="D328" s="318">
        <v>40269128</v>
      </c>
      <c r="E328" s="793" t="s">
        <v>392</v>
      </c>
      <c r="F328" s="797"/>
      <c r="G328" s="797"/>
      <c r="H328" s="706">
        <v>45413</v>
      </c>
      <c r="I328" s="746">
        <v>45413</v>
      </c>
      <c r="J328" s="797">
        <v>0</v>
      </c>
      <c r="K328" s="318" t="s">
        <v>544</v>
      </c>
      <c r="L328" s="318" t="s">
        <v>538</v>
      </c>
      <c r="M328" s="318" t="s">
        <v>516</v>
      </c>
      <c r="N328" s="705" t="s">
        <v>473</v>
      </c>
    </row>
    <row r="329" spans="1:14" ht="32.25" thickBot="1" x14ac:dyDescent="0.3">
      <c r="A329" s="1565"/>
      <c r="B329" s="801" t="s">
        <v>447</v>
      </c>
      <c r="C329" s="797">
        <v>1</v>
      </c>
      <c r="D329" s="318">
        <v>40269129</v>
      </c>
      <c r="E329" s="793" t="s">
        <v>392</v>
      </c>
      <c r="F329" s="797"/>
      <c r="G329" s="797"/>
      <c r="H329" s="706">
        <v>45413</v>
      </c>
      <c r="I329" s="746">
        <v>45413</v>
      </c>
      <c r="J329" s="797">
        <v>0</v>
      </c>
      <c r="K329" s="318" t="s">
        <v>544</v>
      </c>
      <c r="L329" s="318" t="s">
        <v>538</v>
      </c>
      <c r="M329" s="318" t="s">
        <v>545</v>
      </c>
      <c r="N329" s="705" t="s">
        <v>473</v>
      </c>
    </row>
    <row r="330" spans="1:14" ht="32.25" thickBot="1" x14ac:dyDescent="0.3">
      <c r="A330" s="1565"/>
      <c r="B330" s="1587" t="s">
        <v>448</v>
      </c>
      <c r="C330" s="797">
        <v>1</v>
      </c>
      <c r="D330" s="318">
        <v>40268737</v>
      </c>
      <c r="E330" s="793" t="s">
        <v>392</v>
      </c>
      <c r="F330" s="797"/>
      <c r="G330" s="797"/>
      <c r="H330" s="706">
        <v>45413</v>
      </c>
      <c r="I330" s="746">
        <v>45413</v>
      </c>
      <c r="J330" s="797">
        <v>1</v>
      </c>
      <c r="K330" s="318" t="s">
        <v>542</v>
      </c>
      <c r="L330" s="318" t="s">
        <v>536</v>
      </c>
      <c r="M330" s="793" t="s">
        <v>517</v>
      </c>
      <c r="N330" s="705" t="s">
        <v>473</v>
      </c>
    </row>
    <row r="331" spans="1:14" ht="32.25" thickBot="1" x14ac:dyDescent="0.3">
      <c r="A331" s="1565"/>
      <c r="B331" s="1587"/>
      <c r="C331" s="797">
        <v>2</v>
      </c>
      <c r="D331" s="318">
        <v>40268739</v>
      </c>
      <c r="E331" s="797" t="s">
        <v>392</v>
      </c>
      <c r="F331" s="797"/>
      <c r="G331" s="797"/>
      <c r="H331" s="706">
        <v>45413</v>
      </c>
      <c r="I331" s="746">
        <v>45413</v>
      </c>
      <c r="J331" s="797">
        <v>1</v>
      </c>
      <c r="K331" s="318" t="s">
        <v>542</v>
      </c>
      <c r="L331" s="318" t="s">
        <v>539</v>
      </c>
      <c r="M331" s="793" t="s">
        <v>517</v>
      </c>
      <c r="N331" s="705" t="s">
        <v>473</v>
      </c>
    </row>
    <row r="332" spans="1:14" ht="32.25" thickBot="1" x14ac:dyDescent="0.3">
      <c r="A332" s="1565"/>
      <c r="B332" s="1587"/>
      <c r="C332" s="797">
        <v>3</v>
      </c>
      <c r="D332" s="318">
        <v>40268743</v>
      </c>
      <c r="E332" s="797" t="s">
        <v>391</v>
      </c>
      <c r="F332" s="797"/>
      <c r="G332" s="797"/>
      <c r="H332" s="706">
        <v>45413</v>
      </c>
      <c r="I332" s="746">
        <v>45413</v>
      </c>
      <c r="J332" s="797">
        <v>1</v>
      </c>
      <c r="K332" s="318" t="s">
        <v>541</v>
      </c>
      <c r="L332" s="318" t="s">
        <v>539</v>
      </c>
      <c r="M332" s="793" t="s">
        <v>517</v>
      </c>
      <c r="N332" s="705" t="s">
        <v>473</v>
      </c>
    </row>
    <row r="333" spans="1:14" ht="32.25" thickBot="1" x14ac:dyDescent="0.3">
      <c r="A333" s="1565"/>
      <c r="B333" s="1587" t="s">
        <v>449</v>
      </c>
      <c r="C333" s="797">
        <v>1</v>
      </c>
      <c r="D333" s="318">
        <v>40268766</v>
      </c>
      <c r="E333" s="793" t="s">
        <v>392</v>
      </c>
      <c r="F333" s="797"/>
      <c r="G333" s="797"/>
      <c r="H333" s="706">
        <v>45413</v>
      </c>
      <c r="I333" s="746">
        <v>45413</v>
      </c>
      <c r="J333" s="797">
        <v>1</v>
      </c>
      <c r="K333" s="318" t="s">
        <v>543</v>
      </c>
      <c r="L333" s="318" t="s">
        <v>536</v>
      </c>
      <c r="M333" s="793" t="s">
        <v>518</v>
      </c>
      <c r="N333" s="705" t="s">
        <v>473</v>
      </c>
    </row>
    <row r="334" spans="1:14" ht="32.25" thickBot="1" x14ac:dyDescent="0.3">
      <c r="A334" s="1565"/>
      <c r="B334" s="1587"/>
      <c r="C334" s="797">
        <v>2</v>
      </c>
      <c r="D334" s="318">
        <v>40268768</v>
      </c>
      <c r="E334" s="793" t="s">
        <v>392</v>
      </c>
      <c r="F334" s="797"/>
      <c r="G334" s="797"/>
      <c r="H334" s="706">
        <v>45413</v>
      </c>
      <c r="I334" s="746">
        <v>45413</v>
      </c>
      <c r="J334" s="797">
        <v>1</v>
      </c>
      <c r="K334" s="318" t="s">
        <v>543</v>
      </c>
      <c r="L334" s="318" t="s">
        <v>536</v>
      </c>
      <c r="M334" s="793" t="s">
        <v>518</v>
      </c>
      <c r="N334" s="705" t="s">
        <v>473</v>
      </c>
    </row>
    <row r="335" spans="1:14" ht="32.25" thickBot="1" x14ac:dyDescent="0.3">
      <c r="A335" s="1565"/>
      <c r="B335" s="1587" t="s">
        <v>450</v>
      </c>
      <c r="C335" s="797">
        <v>1</v>
      </c>
      <c r="D335" s="318">
        <v>40268774</v>
      </c>
      <c r="E335" s="793" t="s">
        <v>392</v>
      </c>
      <c r="F335" s="797">
        <v>1</v>
      </c>
      <c r="G335" s="797"/>
      <c r="H335" s="706">
        <v>45413</v>
      </c>
      <c r="I335" s="746">
        <v>45413</v>
      </c>
      <c r="J335" s="797">
        <v>1</v>
      </c>
      <c r="K335" s="318" t="s">
        <v>543</v>
      </c>
      <c r="L335" s="318" t="s">
        <v>536</v>
      </c>
      <c r="M335" s="793" t="s">
        <v>519</v>
      </c>
      <c r="N335" s="705" t="s">
        <v>473</v>
      </c>
    </row>
    <row r="336" spans="1:14" ht="32.25" thickBot="1" x14ac:dyDescent="0.3">
      <c r="A336" s="1565"/>
      <c r="B336" s="1587"/>
      <c r="C336" s="797">
        <v>2</v>
      </c>
      <c r="D336" s="318">
        <v>40268778</v>
      </c>
      <c r="E336" s="793" t="s">
        <v>392</v>
      </c>
      <c r="F336" s="797"/>
      <c r="G336" s="797"/>
      <c r="H336" s="706">
        <v>45413</v>
      </c>
      <c r="I336" s="746">
        <v>45413</v>
      </c>
      <c r="J336" s="797">
        <v>1</v>
      </c>
      <c r="K336" s="318" t="s">
        <v>543</v>
      </c>
      <c r="L336" s="318" t="s">
        <v>536</v>
      </c>
      <c r="M336" s="793" t="s">
        <v>519</v>
      </c>
      <c r="N336" s="705" t="s">
        <v>473</v>
      </c>
    </row>
    <row r="337" spans="1:14" ht="32.25" thickBot="1" x14ac:dyDescent="0.3">
      <c r="A337" s="1565"/>
      <c r="B337" s="1587" t="s">
        <v>451</v>
      </c>
      <c r="C337" s="797">
        <v>1</v>
      </c>
      <c r="D337" s="318">
        <v>40268781</v>
      </c>
      <c r="E337" s="793" t="s">
        <v>392</v>
      </c>
      <c r="F337" s="797"/>
      <c r="G337" s="797"/>
      <c r="H337" s="706">
        <v>45413</v>
      </c>
      <c r="I337" s="746">
        <v>45413</v>
      </c>
      <c r="J337" s="797">
        <v>1</v>
      </c>
      <c r="K337" s="318" t="s">
        <v>543</v>
      </c>
      <c r="L337" s="318" t="s">
        <v>536</v>
      </c>
      <c r="M337" s="793" t="s">
        <v>520</v>
      </c>
      <c r="N337" s="705" t="s">
        <v>473</v>
      </c>
    </row>
    <row r="338" spans="1:14" ht="32.25" thickBot="1" x14ac:dyDescent="0.3">
      <c r="A338" s="1565"/>
      <c r="B338" s="1587"/>
      <c r="C338" s="797">
        <v>2</v>
      </c>
      <c r="D338" s="318">
        <v>40268783</v>
      </c>
      <c r="E338" s="793" t="s">
        <v>392</v>
      </c>
      <c r="F338" s="797"/>
      <c r="G338" s="797"/>
      <c r="H338" s="706">
        <v>45413</v>
      </c>
      <c r="I338" s="746">
        <v>45413</v>
      </c>
      <c r="J338" s="797">
        <v>1</v>
      </c>
      <c r="K338" s="318" t="s">
        <v>543</v>
      </c>
      <c r="L338" s="318" t="s">
        <v>536</v>
      </c>
      <c r="M338" s="793" t="s">
        <v>520</v>
      </c>
      <c r="N338" s="705" t="s">
        <v>473</v>
      </c>
    </row>
    <row r="339" spans="1:14" ht="32.25" thickBot="1" x14ac:dyDescent="0.3">
      <c r="A339" s="1565"/>
      <c r="B339" s="1587" t="s">
        <v>452</v>
      </c>
      <c r="C339" s="797">
        <v>1</v>
      </c>
      <c r="D339" s="318">
        <v>40268793</v>
      </c>
      <c r="E339" s="793" t="s">
        <v>392</v>
      </c>
      <c r="F339" s="797"/>
      <c r="G339" s="797"/>
      <c r="H339" s="706">
        <v>45413</v>
      </c>
      <c r="I339" s="746">
        <v>45413</v>
      </c>
      <c r="J339" s="797">
        <v>1</v>
      </c>
      <c r="K339" s="318" t="s">
        <v>543</v>
      </c>
      <c r="L339" s="318" t="s">
        <v>536</v>
      </c>
      <c r="M339" s="793" t="s">
        <v>518</v>
      </c>
      <c r="N339" s="705" t="s">
        <v>473</v>
      </c>
    </row>
    <row r="340" spans="1:14" ht="32.25" thickBot="1" x14ac:dyDescent="0.3">
      <c r="A340" s="1565"/>
      <c r="B340" s="1587"/>
      <c r="C340" s="797">
        <v>2</v>
      </c>
      <c r="D340" s="318">
        <v>40268788</v>
      </c>
      <c r="E340" s="793" t="s">
        <v>392</v>
      </c>
      <c r="F340" s="797"/>
      <c r="G340" s="797"/>
      <c r="H340" s="706">
        <v>45413</v>
      </c>
      <c r="I340" s="746">
        <v>45413</v>
      </c>
      <c r="J340" s="797">
        <v>1</v>
      </c>
      <c r="K340" s="318" t="s">
        <v>543</v>
      </c>
      <c r="L340" s="318" t="s">
        <v>536</v>
      </c>
      <c r="M340" s="793" t="s">
        <v>518</v>
      </c>
      <c r="N340" s="705" t="s">
        <v>473</v>
      </c>
    </row>
    <row r="341" spans="1:14" ht="32.25" thickBot="1" x14ac:dyDescent="0.3">
      <c r="A341" s="1565"/>
      <c r="B341" s="1587" t="s">
        <v>453</v>
      </c>
      <c r="C341" s="797">
        <v>1</v>
      </c>
      <c r="D341" s="318">
        <v>40268794</v>
      </c>
      <c r="E341" s="793" t="s">
        <v>392</v>
      </c>
      <c r="F341" s="797"/>
      <c r="G341" s="797"/>
      <c r="H341" s="706">
        <v>45413</v>
      </c>
      <c r="I341" s="746">
        <v>45413</v>
      </c>
      <c r="J341" s="797">
        <v>1</v>
      </c>
      <c r="K341" s="318" t="s">
        <v>543</v>
      </c>
      <c r="L341" s="318" t="s">
        <v>536</v>
      </c>
      <c r="M341" s="793" t="s">
        <v>521</v>
      </c>
      <c r="N341" s="705" t="s">
        <v>473</v>
      </c>
    </row>
    <row r="342" spans="1:14" ht="32.25" thickBot="1" x14ac:dyDescent="0.3">
      <c r="A342" s="1565"/>
      <c r="B342" s="1587"/>
      <c r="C342" s="797">
        <v>2</v>
      </c>
      <c r="D342" s="318">
        <v>40268797</v>
      </c>
      <c r="E342" s="793" t="s">
        <v>392</v>
      </c>
      <c r="F342" s="797"/>
      <c r="G342" s="797"/>
      <c r="H342" s="706">
        <v>45413</v>
      </c>
      <c r="I342" s="746">
        <v>45413</v>
      </c>
      <c r="J342" s="797">
        <v>1</v>
      </c>
      <c r="K342" s="318" t="s">
        <v>543</v>
      </c>
      <c r="L342" s="318" t="s">
        <v>536</v>
      </c>
      <c r="M342" s="793" t="s">
        <v>521</v>
      </c>
      <c r="N342" s="705" t="s">
        <v>473</v>
      </c>
    </row>
    <row r="343" spans="1:14" ht="32.25" thickBot="1" x14ac:dyDescent="0.3">
      <c r="A343" s="1565"/>
      <c r="B343" s="801" t="s">
        <v>454</v>
      </c>
      <c r="C343" s="797">
        <v>1</v>
      </c>
      <c r="D343" s="318">
        <v>40268848</v>
      </c>
      <c r="E343" s="793" t="s">
        <v>392</v>
      </c>
      <c r="F343" s="797"/>
      <c r="G343" s="797"/>
      <c r="H343" s="706">
        <v>45413</v>
      </c>
      <c r="I343" s="746">
        <v>45413</v>
      </c>
      <c r="J343" s="797">
        <v>1</v>
      </c>
      <c r="K343" s="318" t="s">
        <v>544</v>
      </c>
      <c r="L343" s="318" t="s">
        <v>536</v>
      </c>
      <c r="M343" s="793" t="s">
        <v>522</v>
      </c>
      <c r="N343" s="705" t="s">
        <v>473</v>
      </c>
    </row>
    <row r="344" spans="1:14" ht="32.25" thickBot="1" x14ac:dyDescent="0.3">
      <c r="A344" s="1565"/>
      <c r="B344" s="1587" t="s">
        <v>455</v>
      </c>
      <c r="C344" s="797">
        <v>1</v>
      </c>
      <c r="D344" s="318">
        <v>40268798</v>
      </c>
      <c r="E344" s="793" t="s">
        <v>392</v>
      </c>
      <c r="F344" s="797"/>
      <c r="G344" s="797"/>
      <c r="H344" s="706">
        <v>45413</v>
      </c>
      <c r="I344" s="746">
        <v>45413</v>
      </c>
      <c r="J344" s="797">
        <v>1</v>
      </c>
      <c r="K344" s="318" t="s">
        <v>543</v>
      </c>
      <c r="L344" s="318" t="s">
        <v>536</v>
      </c>
      <c r="M344" s="793" t="s">
        <v>523</v>
      </c>
      <c r="N344" s="705" t="s">
        <v>473</v>
      </c>
    </row>
    <row r="345" spans="1:14" ht="32.25" thickBot="1" x14ac:dyDescent="0.3">
      <c r="A345" s="1565"/>
      <c r="B345" s="1587"/>
      <c r="C345" s="797">
        <v>2</v>
      </c>
      <c r="D345" s="318">
        <v>40268799</v>
      </c>
      <c r="E345" s="793" t="s">
        <v>392</v>
      </c>
      <c r="F345" s="797"/>
      <c r="G345" s="797"/>
      <c r="H345" s="706">
        <v>45413</v>
      </c>
      <c r="I345" s="746">
        <v>45413</v>
      </c>
      <c r="J345" s="797">
        <v>1</v>
      </c>
      <c r="K345" s="318" t="s">
        <v>543</v>
      </c>
      <c r="L345" s="318" t="s">
        <v>536</v>
      </c>
      <c r="M345" s="793" t="s">
        <v>523</v>
      </c>
      <c r="N345" s="705" t="s">
        <v>473</v>
      </c>
    </row>
    <row r="346" spans="1:14" ht="32.25" thickBot="1" x14ac:dyDescent="0.3">
      <c r="A346" s="1565"/>
      <c r="B346" s="801" t="s">
        <v>456</v>
      </c>
      <c r="C346" s="797">
        <v>1</v>
      </c>
      <c r="D346" s="318">
        <v>40268850</v>
      </c>
      <c r="E346" s="793" t="s">
        <v>392</v>
      </c>
      <c r="F346" s="797"/>
      <c r="G346" s="797"/>
      <c r="H346" s="706">
        <v>45413</v>
      </c>
      <c r="I346" s="746">
        <v>45413</v>
      </c>
      <c r="J346" s="797">
        <v>1</v>
      </c>
      <c r="K346" s="318" t="s">
        <v>544</v>
      </c>
      <c r="L346" s="318" t="s">
        <v>536</v>
      </c>
      <c r="M346" s="793" t="s">
        <v>524</v>
      </c>
      <c r="N346" s="705" t="s">
        <v>473</v>
      </c>
    </row>
    <row r="347" spans="1:14" ht="32.25" thickBot="1" x14ac:dyDescent="0.3">
      <c r="A347" s="1565"/>
      <c r="B347" s="1587" t="s">
        <v>457</v>
      </c>
      <c r="C347" s="797">
        <v>1</v>
      </c>
      <c r="D347" s="318">
        <v>40268801</v>
      </c>
      <c r="E347" s="793" t="s">
        <v>392</v>
      </c>
      <c r="F347" s="797"/>
      <c r="G347" s="797"/>
      <c r="H347" s="706">
        <v>45413</v>
      </c>
      <c r="I347" s="746">
        <v>45413</v>
      </c>
      <c r="J347" s="797">
        <v>1</v>
      </c>
      <c r="K347" s="318" t="s">
        <v>543</v>
      </c>
      <c r="L347" s="318" t="s">
        <v>536</v>
      </c>
      <c r="M347" s="793" t="s">
        <v>525</v>
      </c>
      <c r="N347" s="705" t="s">
        <v>473</v>
      </c>
    </row>
    <row r="348" spans="1:14" ht="32.25" thickBot="1" x14ac:dyDescent="0.3">
      <c r="A348" s="1565"/>
      <c r="B348" s="1587"/>
      <c r="C348" s="797">
        <v>2</v>
      </c>
      <c r="D348" s="318">
        <v>40268802</v>
      </c>
      <c r="E348" s="793" t="s">
        <v>392</v>
      </c>
      <c r="F348" s="797"/>
      <c r="G348" s="797"/>
      <c r="H348" s="706">
        <v>45413</v>
      </c>
      <c r="I348" s="746">
        <v>45413</v>
      </c>
      <c r="J348" s="797">
        <v>1</v>
      </c>
      <c r="K348" s="318" t="s">
        <v>543</v>
      </c>
      <c r="L348" s="318" t="s">
        <v>536</v>
      </c>
      <c r="M348" s="793" t="s">
        <v>525</v>
      </c>
      <c r="N348" s="705" t="s">
        <v>473</v>
      </c>
    </row>
    <row r="349" spans="1:14" ht="32.25" thickBot="1" x14ac:dyDescent="0.3">
      <c r="A349" s="1565"/>
      <c r="B349" s="801" t="s">
        <v>458</v>
      </c>
      <c r="C349" s="797">
        <v>1</v>
      </c>
      <c r="D349" s="318">
        <v>40268851</v>
      </c>
      <c r="E349" s="793" t="s">
        <v>392</v>
      </c>
      <c r="F349" s="797"/>
      <c r="G349" s="797"/>
      <c r="H349" s="706">
        <v>45413</v>
      </c>
      <c r="I349" s="746">
        <v>45413</v>
      </c>
      <c r="J349" s="797">
        <v>1</v>
      </c>
      <c r="K349" s="318" t="s">
        <v>544</v>
      </c>
      <c r="L349" s="318" t="s">
        <v>536</v>
      </c>
      <c r="M349" s="793" t="s">
        <v>526</v>
      </c>
      <c r="N349" s="705" t="s">
        <v>473</v>
      </c>
    </row>
    <row r="350" spans="1:14" ht="32.25" thickBot="1" x14ac:dyDescent="0.3">
      <c r="A350" s="1565"/>
      <c r="B350" s="1587" t="s">
        <v>459</v>
      </c>
      <c r="C350" s="797">
        <v>1</v>
      </c>
      <c r="D350" s="318">
        <v>40268818</v>
      </c>
      <c r="E350" s="793" t="s">
        <v>392</v>
      </c>
      <c r="F350" s="797"/>
      <c r="G350" s="797"/>
      <c r="H350" s="706">
        <v>45413</v>
      </c>
      <c r="I350" s="746">
        <v>45413</v>
      </c>
      <c r="J350" s="797">
        <v>1</v>
      </c>
      <c r="K350" s="318">
        <v>4</v>
      </c>
      <c r="L350" s="318" t="s">
        <v>536</v>
      </c>
      <c r="M350" s="793" t="s">
        <v>527</v>
      </c>
      <c r="N350" s="705" t="s">
        <v>473</v>
      </c>
    </row>
    <row r="351" spans="1:14" ht="32.25" thickBot="1" x14ac:dyDescent="0.3">
      <c r="A351" s="1565"/>
      <c r="B351" s="1587"/>
      <c r="C351" s="797">
        <v>2</v>
      </c>
      <c r="D351" s="318">
        <v>40268824</v>
      </c>
      <c r="E351" s="793" t="s">
        <v>392</v>
      </c>
      <c r="F351" s="797"/>
      <c r="G351" s="797"/>
      <c r="H351" s="706">
        <v>45413</v>
      </c>
      <c r="I351" s="746">
        <v>45413</v>
      </c>
      <c r="J351" s="797">
        <v>1</v>
      </c>
      <c r="K351" s="318" t="s">
        <v>543</v>
      </c>
      <c r="L351" s="318" t="s">
        <v>536</v>
      </c>
      <c r="M351" s="793" t="s">
        <v>527</v>
      </c>
      <c r="N351" s="705" t="s">
        <v>473</v>
      </c>
    </row>
    <row r="352" spans="1:14" ht="32.25" thickBot="1" x14ac:dyDescent="0.3">
      <c r="A352" s="1565"/>
      <c r="B352" s="801" t="s">
        <v>460</v>
      </c>
      <c r="C352" s="797">
        <v>1</v>
      </c>
      <c r="D352" s="318">
        <v>40268863</v>
      </c>
      <c r="E352" s="793" t="s">
        <v>392</v>
      </c>
      <c r="F352" s="797"/>
      <c r="G352" s="797"/>
      <c r="H352" s="706">
        <v>45413</v>
      </c>
      <c r="I352" s="746">
        <v>45413</v>
      </c>
      <c r="J352" s="797">
        <v>1</v>
      </c>
      <c r="K352" s="318" t="s">
        <v>544</v>
      </c>
      <c r="L352" s="318" t="s">
        <v>536</v>
      </c>
      <c r="M352" s="793" t="s">
        <v>528</v>
      </c>
      <c r="N352" s="705" t="s">
        <v>473</v>
      </c>
    </row>
    <row r="353" spans="1:14" ht="32.25" thickBot="1" x14ac:dyDescent="0.3">
      <c r="A353" s="1565"/>
      <c r="B353" s="1587" t="s">
        <v>461</v>
      </c>
      <c r="C353" s="797">
        <v>1</v>
      </c>
      <c r="D353" s="318">
        <v>40268828</v>
      </c>
      <c r="E353" s="793" t="s">
        <v>392</v>
      </c>
      <c r="F353" s="797"/>
      <c r="G353" s="797"/>
      <c r="H353" s="706">
        <v>45413</v>
      </c>
      <c r="I353" s="746">
        <v>45413</v>
      </c>
      <c r="J353" s="797">
        <v>1</v>
      </c>
      <c r="K353" s="318" t="s">
        <v>543</v>
      </c>
      <c r="L353" s="318" t="s">
        <v>536</v>
      </c>
      <c r="M353" s="793" t="s">
        <v>529</v>
      </c>
      <c r="N353" s="705" t="s">
        <v>473</v>
      </c>
    </row>
    <row r="354" spans="1:14" ht="32.25" thickBot="1" x14ac:dyDescent="0.3">
      <c r="A354" s="1565"/>
      <c r="B354" s="1587"/>
      <c r="C354" s="797">
        <v>2</v>
      </c>
      <c r="D354" s="318">
        <v>40268825</v>
      </c>
      <c r="E354" s="793" t="s">
        <v>392</v>
      </c>
      <c r="F354" s="797"/>
      <c r="G354" s="797"/>
      <c r="H354" s="706">
        <v>45413</v>
      </c>
      <c r="I354" s="746">
        <v>45413</v>
      </c>
      <c r="J354" s="797">
        <v>1</v>
      </c>
      <c r="K354" s="318" t="s">
        <v>543</v>
      </c>
      <c r="L354" s="318" t="s">
        <v>536</v>
      </c>
      <c r="M354" s="793" t="s">
        <v>529</v>
      </c>
      <c r="N354" s="705" t="s">
        <v>473</v>
      </c>
    </row>
    <row r="355" spans="1:14" ht="32.25" thickBot="1" x14ac:dyDescent="0.3">
      <c r="A355" s="1565"/>
      <c r="B355" s="1587" t="s">
        <v>462</v>
      </c>
      <c r="C355" s="797">
        <v>1</v>
      </c>
      <c r="D355" s="318">
        <v>40268832</v>
      </c>
      <c r="E355" s="793" t="s">
        <v>392</v>
      </c>
      <c r="F355" s="797"/>
      <c r="G355" s="797"/>
      <c r="H355" s="706">
        <v>45413</v>
      </c>
      <c r="I355" s="746">
        <v>45413</v>
      </c>
      <c r="J355" s="797">
        <v>1</v>
      </c>
      <c r="K355" s="318">
        <v>4</v>
      </c>
      <c r="L355" s="318">
        <v>1600</v>
      </c>
      <c r="M355" s="793" t="s">
        <v>530</v>
      </c>
      <c r="N355" s="705" t="s">
        <v>473</v>
      </c>
    </row>
    <row r="356" spans="1:14" ht="32.25" thickBot="1" x14ac:dyDescent="0.3">
      <c r="A356" s="1565"/>
      <c r="B356" s="1587"/>
      <c r="C356" s="797">
        <v>2</v>
      </c>
      <c r="D356" s="318">
        <v>40268841</v>
      </c>
      <c r="E356" s="797" t="s">
        <v>392</v>
      </c>
      <c r="F356" s="797"/>
      <c r="G356" s="797"/>
      <c r="H356" s="706">
        <v>45413</v>
      </c>
      <c r="I356" s="746">
        <v>45413</v>
      </c>
      <c r="J356" s="797">
        <v>1</v>
      </c>
      <c r="K356" s="318" t="s">
        <v>543</v>
      </c>
      <c r="L356" s="318" t="s">
        <v>536</v>
      </c>
      <c r="M356" s="793" t="s">
        <v>530</v>
      </c>
      <c r="N356" s="705" t="s">
        <v>473</v>
      </c>
    </row>
    <row r="357" spans="1:14" ht="32.25" thickBot="1" x14ac:dyDescent="0.3">
      <c r="A357" s="1565"/>
      <c r="B357" s="1587"/>
      <c r="C357" s="797">
        <v>3</v>
      </c>
      <c r="D357" s="318">
        <v>40268845</v>
      </c>
      <c r="E357" s="797" t="s">
        <v>391</v>
      </c>
      <c r="F357" s="797"/>
      <c r="G357" s="797"/>
      <c r="H357" s="706">
        <v>45413</v>
      </c>
      <c r="I357" s="746">
        <v>45413</v>
      </c>
      <c r="J357" s="797">
        <v>1</v>
      </c>
      <c r="K357" s="318">
        <v>3</v>
      </c>
      <c r="L357" s="318">
        <v>1275</v>
      </c>
      <c r="M357" s="793" t="s">
        <v>530</v>
      </c>
      <c r="N357" s="705" t="s">
        <v>473</v>
      </c>
    </row>
    <row r="358" spans="1:14" ht="32.25" thickBot="1" x14ac:dyDescent="0.3">
      <c r="A358" s="1565"/>
      <c r="B358" s="1587" t="s">
        <v>463</v>
      </c>
      <c r="C358" s="797">
        <v>1</v>
      </c>
      <c r="D358" s="318">
        <v>40268784</v>
      </c>
      <c r="E358" s="793" t="s">
        <v>392</v>
      </c>
      <c r="F358" s="797"/>
      <c r="G358" s="797"/>
      <c r="H358" s="706">
        <v>45413</v>
      </c>
      <c r="I358" s="746">
        <v>45413</v>
      </c>
      <c r="J358" s="797">
        <v>1</v>
      </c>
      <c r="K358" s="318" t="s">
        <v>543</v>
      </c>
      <c r="L358" s="318" t="s">
        <v>536</v>
      </c>
      <c r="M358" s="793" t="s">
        <v>531</v>
      </c>
      <c r="N358" s="705" t="s">
        <v>473</v>
      </c>
    </row>
    <row r="359" spans="1:14" ht="32.25" thickBot="1" x14ac:dyDescent="0.3">
      <c r="A359" s="1565"/>
      <c r="B359" s="1587"/>
      <c r="C359" s="797">
        <v>2</v>
      </c>
      <c r="D359" s="318">
        <v>40268785</v>
      </c>
      <c r="E359" s="793" t="s">
        <v>392</v>
      </c>
      <c r="F359" s="797"/>
      <c r="G359" s="797"/>
      <c r="H359" s="706">
        <v>45413</v>
      </c>
      <c r="I359" s="746">
        <v>45413</v>
      </c>
      <c r="J359" s="797">
        <v>1</v>
      </c>
      <c r="K359" s="318" t="s">
        <v>543</v>
      </c>
      <c r="L359" s="318" t="s">
        <v>536</v>
      </c>
      <c r="M359" s="793" t="s">
        <v>531</v>
      </c>
      <c r="N359" s="705" t="s">
        <v>473</v>
      </c>
    </row>
    <row r="360" spans="1:14" ht="32.25" thickBot="1" x14ac:dyDescent="0.3">
      <c r="A360" s="1565"/>
      <c r="B360" s="1575" t="s">
        <v>464</v>
      </c>
      <c r="C360" s="797">
        <v>1</v>
      </c>
      <c r="D360" s="793" t="s">
        <v>467</v>
      </c>
      <c r="E360" s="793" t="s">
        <v>392</v>
      </c>
      <c r="F360" s="797"/>
      <c r="G360" s="797">
        <v>1</v>
      </c>
      <c r="H360" s="695">
        <v>45170</v>
      </c>
      <c r="I360" s="746">
        <v>45413</v>
      </c>
      <c r="J360" s="797">
        <v>0</v>
      </c>
      <c r="K360" s="318">
        <v>7</v>
      </c>
      <c r="L360" s="318">
        <v>1250</v>
      </c>
      <c r="M360" s="793" t="s">
        <v>532</v>
      </c>
      <c r="N360" s="705" t="s">
        <v>474</v>
      </c>
    </row>
    <row r="361" spans="1:14" ht="32.25" thickBot="1" x14ac:dyDescent="0.3">
      <c r="A361" s="1565"/>
      <c r="B361" s="1575"/>
      <c r="C361" s="797">
        <v>2</v>
      </c>
      <c r="D361" s="793" t="s">
        <v>468</v>
      </c>
      <c r="E361" s="793" t="s">
        <v>392</v>
      </c>
      <c r="F361" s="797">
        <v>1</v>
      </c>
      <c r="G361" s="797"/>
      <c r="H361" s="695">
        <v>45170</v>
      </c>
      <c r="I361" s="746">
        <v>45413</v>
      </c>
      <c r="J361" s="797">
        <v>0</v>
      </c>
      <c r="K361" s="318">
        <v>7</v>
      </c>
      <c r="L361" s="318">
        <v>1250</v>
      </c>
      <c r="M361" s="793" t="s">
        <v>532</v>
      </c>
      <c r="N361" s="705" t="s">
        <v>474</v>
      </c>
    </row>
    <row r="362" spans="1:14" ht="32.25" thickBot="1" x14ac:dyDescent="0.3">
      <c r="A362" s="1565"/>
      <c r="B362" s="1575"/>
      <c r="C362" s="797">
        <v>3</v>
      </c>
      <c r="D362" s="793" t="s">
        <v>469</v>
      </c>
      <c r="E362" s="793" t="s">
        <v>392</v>
      </c>
      <c r="F362" s="797"/>
      <c r="G362" s="797"/>
      <c r="H362" s="695">
        <v>45170</v>
      </c>
      <c r="I362" s="746">
        <v>45413</v>
      </c>
      <c r="J362" s="797">
        <v>0</v>
      </c>
      <c r="K362" s="318">
        <v>7</v>
      </c>
      <c r="L362" s="318">
        <v>1250</v>
      </c>
      <c r="M362" s="793" t="s">
        <v>532</v>
      </c>
      <c r="N362" s="705" t="s">
        <v>474</v>
      </c>
    </row>
    <row r="363" spans="1:14" ht="32.25" thickBot="1" x14ac:dyDescent="0.3">
      <c r="A363" s="1565"/>
      <c r="B363" s="1575"/>
      <c r="C363" s="797">
        <v>4</v>
      </c>
      <c r="D363" s="793" t="s">
        <v>470</v>
      </c>
      <c r="E363" s="797" t="s">
        <v>391</v>
      </c>
      <c r="F363" s="797"/>
      <c r="G363" s="797"/>
      <c r="H363" s="695">
        <v>45170</v>
      </c>
      <c r="I363" s="746">
        <v>45413</v>
      </c>
      <c r="J363" s="797">
        <v>0</v>
      </c>
      <c r="K363" s="318">
        <v>2</v>
      </c>
      <c r="L363" s="318">
        <v>1000</v>
      </c>
      <c r="M363" s="793" t="s">
        <v>532</v>
      </c>
      <c r="N363" s="705" t="s">
        <v>474</v>
      </c>
    </row>
    <row r="364" spans="1:14" ht="32.25" thickBot="1" x14ac:dyDescent="0.3">
      <c r="A364" s="1565"/>
      <c r="B364" s="1575"/>
      <c r="C364" s="797">
        <v>5</v>
      </c>
      <c r="D364" s="793" t="s">
        <v>471</v>
      </c>
      <c r="E364" s="793" t="s">
        <v>392</v>
      </c>
      <c r="F364" s="797"/>
      <c r="G364" s="797"/>
      <c r="H364" s="695">
        <v>45170</v>
      </c>
      <c r="I364" s="746">
        <v>45413</v>
      </c>
      <c r="J364" s="797">
        <v>0</v>
      </c>
      <c r="K364" s="318">
        <v>8</v>
      </c>
      <c r="L364" s="318">
        <v>1500</v>
      </c>
      <c r="M364" s="793" t="s">
        <v>532</v>
      </c>
      <c r="N364" s="705" t="s">
        <v>474</v>
      </c>
    </row>
    <row r="365" spans="1:14" ht="32.25" thickBot="1" x14ac:dyDescent="0.3">
      <c r="A365" s="1565"/>
      <c r="B365" s="1575"/>
      <c r="C365" s="797">
        <v>6</v>
      </c>
      <c r="D365" s="793" t="s">
        <v>472</v>
      </c>
      <c r="E365" s="797" t="s">
        <v>392</v>
      </c>
      <c r="F365" s="797"/>
      <c r="G365" s="797">
        <v>1</v>
      </c>
      <c r="H365" s="695">
        <v>45170</v>
      </c>
      <c r="I365" s="746">
        <v>45413</v>
      </c>
      <c r="J365" s="797">
        <v>1</v>
      </c>
      <c r="K365" s="318">
        <v>8</v>
      </c>
      <c r="L365" s="318">
        <v>1500</v>
      </c>
      <c r="M365" s="793" t="s">
        <v>532</v>
      </c>
      <c r="N365" s="705" t="s">
        <v>474</v>
      </c>
    </row>
    <row r="366" spans="1:14" ht="32.25" thickBot="1" x14ac:dyDescent="0.3">
      <c r="A366" s="1565"/>
      <c r="B366" s="1575"/>
      <c r="C366" s="797">
        <v>7</v>
      </c>
      <c r="D366" s="793">
        <v>6080015636</v>
      </c>
      <c r="E366" s="793" t="s">
        <v>392</v>
      </c>
      <c r="F366" s="797"/>
      <c r="G366" s="797"/>
      <c r="H366" s="695">
        <v>45170</v>
      </c>
      <c r="I366" s="746">
        <v>45413</v>
      </c>
      <c r="J366" s="797">
        <v>0</v>
      </c>
      <c r="K366" s="318">
        <v>2</v>
      </c>
      <c r="L366" s="318">
        <v>1000</v>
      </c>
      <c r="M366" s="793" t="s">
        <v>532</v>
      </c>
      <c r="N366" s="705" t="s">
        <v>475</v>
      </c>
    </row>
    <row r="367" spans="1:14" ht="32.25" thickBot="1" x14ac:dyDescent="0.3">
      <c r="A367" s="1565"/>
      <c r="B367" s="1575"/>
      <c r="C367" s="797">
        <v>8</v>
      </c>
      <c r="D367" s="793">
        <v>6080015637</v>
      </c>
      <c r="E367" s="793" t="s">
        <v>392</v>
      </c>
      <c r="F367" s="797">
        <v>1</v>
      </c>
      <c r="G367" s="797">
        <v>1</v>
      </c>
      <c r="H367" s="695">
        <v>45170</v>
      </c>
      <c r="I367" s="746">
        <v>45413</v>
      </c>
      <c r="J367" s="797">
        <v>0</v>
      </c>
      <c r="K367" s="318">
        <v>2</v>
      </c>
      <c r="L367" s="318">
        <v>1000</v>
      </c>
      <c r="M367" s="793" t="s">
        <v>532</v>
      </c>
      <c r="N367" s="705" t="s">
        <v>475</v>
      </c>
    </row>
    <row r="368" spans="1:14" ht="32.25" thickBot="1" x14ac:dyDescent="0.3">
      <c r="A368" s="1565"/>
      <c r="B368" s="1575"/>
      <c r="C368" s="797">
        <v>9</v>
      </c>
      <c r="D368" s="793">
        <v>6080015638</v>
      </c>
      <c r="E368" s="797" t="s">
        <v>391</v>
      </c>
      <c r="F368" s="797"/>
      <c r="G368" s="797"/>
      <c r="H368" s="695">
        <v>45170</v>
      </c>
      <c r="I368" s="746">
        <v>45413</v>
      </c>
      <c r="J368" s="797">
        <v>0</v>
      </c>
      <c r="K368" s="318">
        <v>2</v>
      </c>
      <c r="L368" s="318">
        <v>1000</v>
      </c>
      <c r="M368" s="793" t="s">
        <v>532</v>
      </c>
      <c r="N368" s="705" t="s">
        <v>475</v>
      </c>
    </row>
    <row r="369" spans="1:14" ht="32.25" thickBot="1" x14ac:dyDescent="0.3">
      <c r="A369" s="1565"/>
      <c r="B369" s="1575"/>
      <c r="C369" s="797">
        <v>10</v>
      </c>
      <c r="D369" s="793">
        <v>88600</v>
      </c>
      <c r="E369" s="797" t="s">
        <v>392</v>
      </c>
      <c r="F369" s="797"/>
      <c r="G369" s="797">
        <v>1</v>
      </c>
      <c r="H369" s="695">
        <v>45170</v>
      </c>
      <c r="I369" s="746">
        <v>45413</v>
      </c>
      <c r="J369" s="797">
        <v>0</v>
      </c>
      <c r="K369" s="318">
        <v>2</v>
      </c>
      <c r="L369" s="318">
        <v>250</v>
      </c>
      <c r="M369" s="793" t="s">
        <v>532</v>
      </c>
      <c r="N369" s="705" t="s">
        <v>476</v>
      </c>
    </row>
    <row r="370" spans="1:14" ht="32.25" thickBot="1" x14ac:dyDescent="0.3">
      <c r="A370" s="1565"/>
      <c r="B370" s="1575"/>
      <c r="C370" s="797">
        <v>11</v>
      </c>
      <c r="D370" s="793">
        <v>88601</v>
      </c>
      <c r="E370" s="797" t="s">
        <v>391</v>
      </c>
      <c r="F370" s="797"/>
      <c r="G370" s="797"/>
      <c r="H370" s="695">
        <v>45170</v>
      </c>
      <c r="I370" s="746">
        <v>45413</v>
      </c>
      <c r="J370" s="797">
        <v>0</v>
      </c>
      <c r="K370" s="318">
        <v>2</v>
      </c>
      <c r="L370" s="318">
        <v>250</v>
      </c>
      <c r="M370" s="793" t="s">
        <v>532</v>
      </c>
      <c r="N370" s="705" t="s">
        <v>476</v>
      </c>
    </row>
    <row r="371" spans="1:14" ht="32.25" thickBot="1" x14ac:dyDescent="0.3">
      <c r="A371" s="1565"/>
      <c r="B371" s="795" t="s">
        <v>465</v>
      </c>
      <c r="C371" s="797">
        <v>1</v>
      </c>
      <c r="D371" s="793">
        <v>40269107</v>
      </c>
      <c r="E371" s="793" t="s">
        <v>392</v>
      </c>
      <c r="F371" s="797"/>
      <c r="G371" s="797"/>
      <c r="H371" s="706">
        <v>45413</v>
      </c>
      <c r="I371" s="746">
        <v>45413</v>
      </c>
      <c r="J371" s="797">
        <v>0</v>
      </c>
      <c r="K371" s="318">
        <v>4</v>
      </c>
      <c r="L371" s="793">
        <v>1000</v>
      </c>
      <c r="M371" s="793" t="s">
        <v>533</v>
      </c>
      <c r="N371" s="705" t="s">
        <v>473</v>
      </c>
    </row>
    <row r="372" spans="1:14" ht="32.25" thickBot="1" x14ac:dyDescent="0.3">
      <c r="A372" s="1565"/>
      <c r="B372" s="795" t="s">
        <v>465</v>
      </c>
      <c r="C372" s="797">
        <v>2</v>
      </c>
      <c r="D372" s="793">
        <v>40269108</v>
      </c>
      <c r="E372" s="793" t="s">
        <v>392</v>
      </c>
      <c r="F372" s="797"/>
      <c r="G372" s="797"/>
      <c r="H372" s="706">
        <v>45413</v>
      </c>
      <c r="I372" s="746">
        <v>45413</v>
      </c>
      <c r="J372" s="797">
        <v>0</v>
      </c>
      <c r="K372" s="318">
        <v>4</v>
      </c>
      <c r="L372" s="793">
        <v>1000</v>
      </c>
      <c r="M372" s="793" t="s">
        <v>533</v>
      </c>
      <c r="N372" s="705" t="s">
        <v>473</v>
      </c>
    </row>
    <row r="373" spans="1:14" ht="32.25" thickBot="1" x14ac:dyDescent="0.3">
      <c r="A373" s="1565"/>
      <c r="B373" s="795" t="s">
        <v>465</v>
      </c>
      <c r="C373" s="797">
        <v>1</v>
      </c>
      <c r="D373" s="793">
        <v>40269105</v>
      </c>
      <c r="E373" s="793" t="s">
        <v>392</v>
      </c>
      <c r="F373" s="797"/>
      <c r="G373" s="797"/>
      <c r="H373" s="706">
        <v>45413</v>
      </c>
      <c r="I373" s="746">
        <v>45413</v>
      </c>
      <c r="J373" s="797">
        <v>0</v>
      </c>
      <c r="K373" s="318">
        <v>4</v>
      </c>
      <c r="L373" s="793">
        <v>1000</v>
      </c>
      <c r="M373" s="793" t="s">
        <v>534</v>
      </c>
      <c r="N373" s="705" t="s">
        <v>473</v>
      </c>
    </row>
    <row r="374" spans="1:14" ht="32.25" thickBot="1" x14ac:dyDescent="0.3">
      <c r="A374" s="1565"/>
      <c r="B374" s="795" t="s">
        <v>465</v>
      </c>
      <c r="C374" s="797">
        <v>2</v>
      </c>
      <c r="D374" s="793">
        <v>40269106</v>
      </c>
      <c r="E374" s="793" t="s">
        <v>392</v>
      </c>
      <c r="F374" s="797"/>
      <c r="G374" s="797"/>
      <c r="H374" s="706">
        <v>45413</v>
      </c>
      <c r="I374" s="746">
        <v>45413</v>
      </c>
      <c r="J374" s="797">
        <v>0</v>
      </c>
      <c r="K374" s="318">
        <v>4</v>
      </c>
      <c r="L374" s="793">
        <v>1000</v>
      </c>
      <c r="M374" s="793" t="s">
        <v>534</v>
      </c>
      <c r="N374" s="705" t="s">
        <v>473</v>
      </c>
    </row>
    <row r="375" spans="1:14" ht="32.25" thickBot="1" x14ac:dyDescent="0.3">
      <c r="A375" s="1566"/>
      <c r="B375" s="689" t="s">
        <v>466</v>
      </c>
      <c r="C375" s="800">
        <v>1</v>
      </c>
      <c r="D375" s="790">
        <v>298410225</v>
      </c>
      <c r="E375" s="800" t="s">
        <v>392</v>
      </c>
      <c r="F375" s="800"/>
      <c r="G375" s="800"/>
      <c r="H375" s="709">
        <v>45413</v>
      </c>
      <c r="I375" s="746">
        <v>45413</v>
      </c>
      <c r="J375" s="800" t="s">
        <v>546</v>
      </c>
      <c r="K375" s="790">
        <v>2</v>
      </c>
      <c r="L375" s="790">
        <v>1000</v>
      </c>
      <c r="M375" s="790" t="s">
        <v>535</v>
      </c>
      <c r="N375" s="710" t="s">
        <v>477</v>
      </c>
    </row>
    <row r="376" spans="1:14" ht="32.25" thickBot="1" x14ac:dyDescent="0.3">
      <c r="A376" s="1564" t="s">
        <v>568</v>
      </c>
      <c r="B376" s="1590" t="s">
        <v>6</v>
      </c>
      <c r="C376" s="676">
        <v>1</v>
      </c>
      <c r="D376" s="794" t="s">
        <v>569</v>
      </c>
      <c r="E376" s="676" t="s">
        <v>392</v>
      </c>
      <c r="F376" s="676"/>
      <c r="G376" s="676"/>
      <c r="H376" s="691">
        <v>45474</v>
      </c>
      <c r="I376" s="691">
        <v>45627</v>
      </c>
      <c r="J376" s="676"/>
      <c r="K376" s="676"/>
      <c r="L376" s="676"/>
      <c r="M376" s="794" t="s">
        <v>585</v>
      </c>
      <c r="N376" s="704" t="s">
        <v>582</v>
      </c>
    </row>
    <row r="377" spans="1:14" ht="32.25" thickBot="1" x14ac:dyDescent="0.3">
      <c r="A377" s="1565"/>
      <c r="B377" s="1591"/>
      <c r="C377" s="797">
        <v>2</v>
      </c>
      <c r="D377" s="793" t="s">
        <v>570</v>
      </c>
      <c r="E377" s="797" t="s">
        <v>392</v>
      </c>
      <c r="F377" s="797"/>
      <c r="G377" s="797"/>
      <c r="H377" s="691">
        <v>45474</v>
      </c>
      <c r="I377" s="695">
        <v>45627</v>
      </c>
      <c r="J377" s="797"/>
      <c r="K377" s="797"/>
      <c r="L377" s="797"/>
      <c r="M377" s="793" t="s">
        <v>585</v>
      </c>
      <c r="N377" s="705" t="s">
        <v>582</v>
      </c>
    </row>
    <row r="378" spans="1:14" ht="32.25" thickBot="1" x14ac:dyDescent="0.3">
      <c r="A378" s="1565"/>
      <c r="B378" s="1591"/>
      <c r="C378" s="797">
        <v>3</v>
      </c>
      <c r="D378" s="793" t="s">
        <v>571</v>
      </c>
      <c r="E378" s="797" t="s">
        <v>392</v>
      </c>
      <c r="F378" s="797"/>
      <c r="G378" s="797"/>
      <c r="H378" s="691">
        <v>45474</v>
      </c>
      <c r="I378" s="691">
        <v>45627</v>
      </c>
      <c r="J378" s="797"/>
      <c r="K378" s="797"/>
      <c r="L378" s="797"/>
      <c r="M378" s="793" t="s">
        <v>585</v>
      </c>
      <c r="N378" s="705" t="s">
        <v>583</v>
      </c>
    </row>
    <row r="379" spans="1:14" ht="32.25" thickBot="1" x14ac:dyDescent="0.3">
      <c r="A379" s="1565"/>
      <c r="B379" s="1591"/>
      <c r="C379" s="797">
        <v>4</v>
      </c>
      <c r="D379" s="793" t="s">
        <v>572</v>
      </c>
      <c r="E379" s="797" t="s">
        <v>392</v>
      </c>
      <c r="F379" s="797"/>
      <c r="G379" s="797"/>
      <c r="H379" s="691">
        <v>45474</v>
      </c>
      <c r="I379" s="695">
        <v>45627</v>
      </c>
      <c r="J379" s="797"/>
      <c r="K379" s="797"/>
      <c r="L379" s="797"/>
      <c r="M379" s="793" t="s">
        <v>585</v>
      </c>
      <c r="N379" s="705" t="s">
        <v>583</v>
      </c>
    </row>
    <row r="380" spans="1:14" ht="32.25" thickBot="1" x14ac:dyDescent="0.3">
      <c r="A380" s="1565"/>
      <c r="B380" s="1591"/>
      <c r="C380" s="797">
        <v>5</v>
      </c>
      <c r="D380" s="793" t="s">
        <v>573</v>
      </c>
      <c r="E380" s="797" t="s">
        <v>392</v>
      </c>
      <c r="F380" s="797"/>
      <c r="G380" s="797"/>
      <c r="H380" s="691">
        <v>45474</v>
      </c>
      <c r="I380" s="691">
        <v>45627</v>
      </c>
      <c r="J380" s="797"/>
      <c r="K380" s="797"/>
      <c r="L380" s="797"/>
      <c r="M380" s="793" t="s">
        <v>585</v>
      </c>
      <c r="N380" s="705" t="s">
        <v>583</v>
      </c>
    </row>
    <row r="381" spans="1:14" ht="32.25" thickBot="1" x14ac:dyDescent="0.3">
      <c r="A381" s="1565"/>
      <c r="B381" s="1591"/>
      <c r="C381" s="797">
        <v>6</v>
      </c>
      <c r="D381" s="793" t="s">
        <v>574</v>
      </c>
      <c r="E381" s="797" t="s">
        <v>392</v>
      </c>
      <c r="F381" s="797"/>
      <c r="G381" s="797"/>
      <c r="H381" s="691">
        <v>45474</v>
      </c>
      <c r="I381" s="695">
        <v>45627</v>
      </c>
      <c r="J381" s="797"/>
      <c r="K381" s="797"/>
      <c r="L381" s="797"/>
      <c r="M381" s="793" t="s">
        <v>585</v>
      </c>
      <c r="N381" s="705" t="s">
        <v>583</v>
      </c>
    </row>
    <row r="382" spans="1:14" ht="32.25" thickBot="1" x14ac:dyDescent="0.3">
      <c r="A382" s="1565"/>
      <c r="B382" s="1591"/>
      <c r="C382" s="797">
        <v>7</v>
      </c>
      <c r="D382" s="793" t="s">
        <v>575</v>
      </c>
      <c r="E382" s="797" t="s">
        <v>392</v>
      </c>
      <c r="F382" s="797"/>
      <c r="G382" s="797"/>
      <c r="H382" s="691">
        <v>45474</v>
      </c>
      <c r="I382" s="691">
        <v>45627</v>
      </c>
      <c r="J382" s="797"/>
      <c r="K382" s="797"/>
      <c r="L382" s="797"/>
      <c r="M382" s="793" t="s">
        <v>585</v>
      </c>
      <c r="N382" s="705" t="s">
        <v>583</v>
      </c>
    </row>
    <row r="383" spans="1:14" ht="32.25" thickBot="1" x14ac:dyDescent="0.3">
      <c r="A383" s="1565"/>
      <c r="B383" s="1591"/>
      <c r="C383" s="797">
        <v>8</v>
      </c>
      <c r="D383" s="793" t="s">
        <v>576</v>
      </c>
      <c r="E383" s="797" t="s">
        <v>392</v>
      </c>
      <c r="F383" s="797"/>
      <c r="G383" s="797"/>
      <c r="H383" s="691">
        <v>45474</v>
      </c>
      <c r="I383" s="695">
        <v>45627</v>
      </c>
      <c r="J383" s="797"/>
      <c r="K383" s="797"/>
      <c r="L383" s="797"/>
      <c r="M383" s="793" t="s">
        <v>585</v>
      </c>
      <c r="N383" s="705" t="s">
        <v>583</v>
      </c>
    </row>
    <row r="384" spans="1:14" ht="32.25" thickBot="1" x14ac:dyDescent="0.3">
      <c r="A384" s="1565"/>
      <c r="B384" s="1591"/>
      <c r="C384" s="797">
        <v>9</v>
      </c>
      <c r="D384" s="793" t="s">
        <v>577</v>
      </c>
      <c r="E384" s="797" t="s">
        <v>392</v>
      </c>
      <c r="F384" s="797"/>
      <c r="G384" s="797"/>
      <c r="H384" s="691">
        <v>45474</v>
      </c>
      <c r="I384" s="691">
        <v>45627</v>
      </c>
      <c r="J384" s="797"/>
      <c r="K384" s="797"/>
      <c r="L384" s="797"/>
      <c r="M384" s="793" t="s">
        <v>585</v>
      </c>
      <c r="N384" s="705" t="s">
        <v>583</v>
      </c>
    </row>
    <row r="385" spans="1:15" ht="32.25" thickBot="1" x14ac:dyDescent="0.3">
      <c r="A385" s="1565"/>
      <c r="B385" s="1591"/>
      <c r="C385" s="797">
        <v>10</v>
      </c>
      <c r="D385" s="793" t="s">
        <v>578</v>
      </c>
      <c r="E385" s="797" t="s">
        <v>392</v>
      </c>
      <c r="F385" s="797"/>
      <c r="G385" s="797"/>
      <c r="H385" s="691">
        <v>45474</v>
      </c>
      <c r="I385" s="695">
        <v>45627</v>
      </c>
      <c r="J385" s="797"/>
      <c r="K385" s="797"/>
      <c r="L385" s="797"/>
      <c r="M385" s="793" t="s">
        <v>585</v>
      </c>
      <c r="N385" s="705" t="s">
        <v>583</v>
      </c>
    </row>
    <row r="386" spans="1:15" ht="32.25" thickBot="1" x14ac:dyDescent="0.3">
      <c r="A386" s="1565"/>
      <c r="B386" s="1591"/>
      <c r="C386" s="797">
        <v>11</v>
      </c>
      <c r="D386" s="793" t="s">
        <v>579</v>
      </c>
      <c r="E386" s="797" t="s">
        <v>392</v>
      </c>
      <c r="F386" s="797"/>
      <c r="G386" s="797"/>
      <c r="H386" s="691">
        <v>45474</v>
      </c>
      <c r="I386" s="691">
        <v>45627</v>
      </c>
      <c r="J386" s="797"/>
      <c r="K386" s="797"/>
      <c r="L386" s="797"/>
      <c r="M386" s="793" t="s">
        <v>585</v>
      </c>
      <c r="N386" s="705" t="s">
        <v>583</v>
      </c>
    </row>
    <row r="387" spans="1:15" ht="32.25" thickBot="1" x14ac:dyDescent="0.3">
      <c r="A387" s="1565"/>
      <c r="B387" s="1591"/>
      <c r="C387" s="797">
        <v>12</v>
      </c>
      <c r="D387" s="793" t="s">
        <v>580</v>
      </c>
      <c r="E387" s="797" t="s">
        <v>392</v>
      </c>
      <c r="F387" s="797"/>
      <c r="G387" s="797"/>
      <c r="H387" s="691">
        <v>45474</v>
      </c>
      <c r="I387" s="695">
        <v>45627</v>
      </c>
      <c r="J387" s="797"/>
      <c r="K387" s="797"/>
      <c r="L387" s="797"/>
      <c r="M387" s="793" t="s">
        <v>585</v>
      </c>
      <c r="N387" s="705" t="s">
        <v>584</v>
      </c>
    </row>
    <row r="388" spans="1:15" ht="32.25" thickBot="1" x14ac:dyDescent="0.3">
      <c r="A388" s="1586"/>
      <c r="B388" s="1592"/>
      <c r="C388" s="798">
        <v>13</v>
      </c>
      <c r="D388" s="799" t="s">
        <v>581</v>
      </c>
      <c r="E388" s="798" t="s">
        <v>392</v>
      </c>
      <c r="F388" s="798"/>
      <c r="G388" s="798"/>
      <c r="H388" s="691">
        <v>45474</v>
      </c>
      <c r="I388" s="691">
        <v>45627</v>
      </c>
      <c r="J388" s="798"/>
      <c r="K388" s="798"/>
      <c r="L388" s="798"/>
      <c r="M388" s="799" t="s">
        <v>585</v>
      </c>
      <c r="N388" s="711" t="s">
        <v>584</v>
      </c>
    </row>
    <row r="389" spans="1:15" ht="47.25" x14ac:dyDescent="0.25">
      <c r="A389" s="1572" t="s">
        <v>586</v>
      </c>
      <c r="B389" s="1590" t="s">
        <v>6</v>
      </c>
      <c r="C389" s="676">
        <v>1</v>
      </c>
      <c r="D389" s="794">
        <v>40265019</v>
      </c>
      <c r="E389" s="676" t="s">
        <v>392</v>
      </c>
      <c r="F389" s="676"/>
      <c r="G389" s="676"/>
      <c r="H389" s="691">
        <v>45323</v>
      </c>
      <c r="I389" s="691">
        <v>45627</v>
      </c>
      <c r="J389" s="676">
        <v>1</v>
      </c>
      <c r="K389" s="676"/>
      <c r="L389" s="676"/>
      <c r="M389" s="794" t="s">
        <v>590</v>
      </c>
      <c r="N389" s="677" t="s">
        <v>592</v>
      </c>
      <c r="O389" s="776"/>
    </row>
    <row r="390" spans="1:15" ht="48" thickBot="1" x14ac:dyDescent="0.3">
      <c r="A390" s="1577"/>
      <c r="B390" s="1591"/>
      <c r="C390" s="797">
        <v>2</v>
      </c>
      <c r="D390" s="793">
        <v>40265020</v>
      </c>
      <c r="E390" s="797" t="s">
        <v>392</v>
      </c>
      <c r="F390" s="797"/>
      <c r="G390" s="797"/>
      <c r="H390" s="695">
        <v>45323</v>
      </c>
      <c r="I390" s="695">
        <v>45627</v>
      </c>
      <c r="J390" s="797">
        <v>1</v>
      </c>
      <c r="K390" s="797"/>
      <c r="L390" s="797"/>
      <c r="M390" s="793" t="s">
        <v>590</v>
      </c>
      <c r="N390" s="680" t="s">
        <v>592</v>
      </c>
      <c r="O390" s="776"/>
    </row>
    <row r="391" spans="1:15" ht="47.25" x14ac:dyDescent="0.25">
      <c r="A391" s="1577"/>
      <c r="B391" s="1591"/>
      <c r="C391" s="797">
        <v>3</v>
      </c>
      <c r="D391" s="793">
        <v>40275527</v>
      </c>
      <c r="E391" s="797" t="s">
        <v>392</v>
      </c>
      <c r="F391" s="797"/>
      <c r="G391" s="797"/>
      <c r="H391" s="691">
        <v>45323</v>
      </c>
      <c r="I391" s="691">
        <v>45627</v>
      </c>
      <c r="J391" s="797">
        <v>0</v>
      </c>
      <c r="K391" s="797"/>
      <c r="L391" s="797"/>
      <c r="M391" s="793" t="s">
        <v>590</v>
      </c>
      <c r="N391" s="680" t="s">
        <v>592</v>
      </c>
      <c r="O391" s="776" t="s">
        <v>814</v>
      </c>
    </row>
    <row r="392" spans="1:15" ht="48" thickBot="1" x14ac:dyDescent="0.3">
      <c r="A392" s="1577"/>
      <c r="B392" s="1591"/>
      <c r="C392" s="797">
        <v>4</v>
      </c>
      <c r="D392" s="793">
        <v>40265024</v>
      </c>
      <c r="E392" s="797" t="s">
        <v>392</v>
      </c>
      <c r="F392" s="797"/>
      <c r="G392" s="797"/>
      <c r="H392" s="695">
        <v>45323</v>
      </c>
      <c r="I392" s="695">
        <v>45627</v>
      </c>
      <c r="J392" s="797">
        <v>1</v>
      </c>
      <c r="K392" s="797"/>
      <c r="L392" s="797"/>
      <c r="M392" s="793" t="s">
        <v>590</v>
      </c>
      <c r="N392" s="680" t="s">
        <v>592</v>
      </c>
      <c r="O392" s="776"/>
    </row>
    <row r="393" spans="1:15" ht="47.25" x14ac:dyDescent="0.25">
      <c r="A393" s="1577"/>
      <c r="B393" s="1591"/>
      <c r="C393" s="797">
        <v>5</v>
      </c>
      <c r="D393" s="793">
        <v>40265021</v>
      </c>
      <c r="E393" s="797" t="s">
        <v>392</v>
      </c>
      <c r="F393" s="797"/>
      <c r="G393" s="797"/>
      <c r="H393" s="691">
        <v>45323</v>
      </c>
      <c r="I393" s="691">
        <v>45627</v>
      </c>
      <c r="J393" s="797">
        <v>1</v>
      </c>
      <c r="K393" s="797"/>
      <c r="L393" s="797"/>
      <c r="M393" s="793" t="s">
        <v>590</v>
      </c>
      <c r="N393" s="680" t="s">
        <v>592</v>
      </c>
      <c r="O393" s="776"/>
    </row>
    <row r="394" spans="1:15" ht="48" thickBot="1" x14ac:dyDescent="0.3">
      <c r="A394" s="1577"/>
      <c r="B394" s="1591"/>
      <c r="C394" s="797">
        <v>6</v>
      </c>
      <c r="D394" s="793">
        <v>40265023</v>
      </c>
      <c r="E394" s="797" t="s">
        <v>392</v>
      </c>
      <c r="F394" s="797"/>
      <c r="G394" s="797"/>
      <c r="H394" s="695">
        <v>45323</v>
      </c>
      <c r="I394" s="695">
        <v>45627</v>
      </c>
      <c r="J394" s="797">
        <v>0</v>
      </c>
      <c r="K394" s="797"/>
      <c r="L394" s="797"/>
      <c r="M394" s="793" t="s">
        <v>590</v>
      </c>
      <c r="N394" s="680" t="s">
        <v>592</v>
      </c>
      <c r="O394" s="776"/>
    </row>
    <row r="395" spans="1:15" ht="47.25" x14ac:dyDescent="0.25">
      <c r="A395" s="1577"/>
      <c r="B395" s="1591"/>
      <c r="C395" s="797">
        <v>7</v>
      </c>
      <c r="D395" s="793">
        <v>40265017</v>
      </c>
      <c r="E395" s="797" t="s">
        <v>392</v>
      </c>
      <c r="F395" s="797"/>
      <c r="G395" s="797"/>
      <c r="H395" s="691">
        <v>45323</v>
      </c>
      <c r="I395" s="691">
        <v>45627</v>
      </c>
      <c r="J395" s="797">
        <v>1</v>
      </c>
      <c r="K395" s="797"/>
      <c r="L395" s="797"/>
      <c r="M395" s="793" t="s">
        <v>590</v>
      </c>
      <c r="N395" s="680" t="s">
        <v>592</v>
      </c>
      <c r="O395" s="776"/>
    </row>
    <row r="396" spans="1:15" ht="48" thickBot="1" x14ac:dyDescent="0.3">
      <c r="A396" s="1577"/>
      <c r="B396" s="1591"/>
      <c r="C396" s="797">
        <v>8</v>
      </c>
      <c r="D396" s="793">
        <v>40265018</v>
      </c>
      <c r="E396" s="797" t="s">
        <v>392</v>
      </c>
      <c r="F396" s="797"/>
      <c r="G396" s="797"/>
      <c r="H396" s="695">
        <v>45323</v>
      </c>
      <c r="I396" s="695">
        <v>45627</v>
      </c>
      <c r="J396" s="797">
        <v>0</v>
      </c>
      <c r="K396" s="797"/>
      <c r="L396" s="797"/>
      <c r="M396" s="793" t="s">
        <v>590</v>
      </c>
      <c r="N396" s="680" t="s">
        <v>592</v>
      </c>
      <c r="O396" s="776"/>
    </row>
    <row r="397" spans="1:15" ht="47.25" x14ac:dyDescent="0.25">
      <c r="A397" s="1577"/>
      <c r="B397" s="1591"/>
      <c r="C397" s="797">
        <v>9</v>
      </c>
      <c r="D397" s="793">
        <v>40265026</v>
      </c>
      <c r="E397" s="797" t="s">
        <v>392</v>
      </c>
      <c r="F397" s="797"/>
      <c r="G397" s="797"/>
      <c r="H397" s="691">
        <v>45323</v>
      </c>
      <c r="I397" s="691">
        <v>45627</v>
      </c>
      <c r="J397" s="797">
        <v>1</v>
      </c>
      <c r="K397" s="797"/>
      <c r="L397" s="797"/>
      <c r="M397" s="793" t="s">
        <v>590</v>
      </c>
      <c r="N397" s="680" t="s">
        <v>592</v>
      </c>
      <c r="O397" s="776"/>
    </row>
    <row r="398" spans="1:15" ht="48" thickBot="1" x14ac:dyDescent="0.3">
      <c r="A398" s="1577"/>
      <c r="B398" s="1591"/>
      <c r="C398" s="797">
        <v>10</v>
      </c>
      <c r="D398" s="797">
        <v>40265022</v>
      </c>
      <c r="E398" s="797" t="s">
        <v>392</v>
      </c>
      <c r="F398" s="797"/>
      <c r="G398" s="797"/>
      <c r="H398" s="695">
        <v>45323</v>
      </c>
      <c r="I398" s="695">
        <v>45627</v>
      </c>
      <c r="J398" s="797">
        <v>0</v>
      </c>
      <c r="K398" s="797"/>
      <c r="L398" s="797"/>
      <c r="M398" s="793" t="s">
        <v>590</v>
      </c>
      <c r="N398" s="680" t="s">
        <v>592</v>
      </c>
      <c r="O398" s="776"/>
    </row>
    <row r="399" spans="1:15" ht="47.25" x14ac:dyDescent="0.25">
      <c r="A399" s="1577"/>
      <c r="B399" s="1591"/>
      <c r="C399" s="797">
        <v>11</v>
      </c>
      <c r="D399" s="793">
        <v>40265027</v>
      </c>
      <c r="E399" s="797" t="s">
        <v>392</v>
      </c>
      <c r="F399" s="797"/>
      <c r="G399" s="797"/>
      <c r="H399" s="691">
        <v>45323</v>
      </c>
      <c r="I399" s="691">
        <v>45627</v>
      </c>
      <c r="J399" s="797">
        <v>0</v>
      </c>
      <c r="K399" s="797"/>
      <c r="L399" s="797"/>
      <c r="M399" s="793" t="s">
        <v>590</v>
      </c>
      <c r="N399" s="680" t="s">
        <v>592</v>
      </c>
      <c r="O399" s="776"/>
    </row>
    <row r="400" spans="1:15" ht="48" thickBot="1" x14ac:dyDescent="0.3">
      <c r="A400" s="1577"/>
      <c r="B400" s="1591"/>
      <c r="C400" s="797">
        <v>12</v>
      </c>
      <c r="D400" s="793" t="s">
        <v>588</v>
      </c>
      <c r="E400" s="797" t="s">
        <v>392</v>
      </c>
      <c r="F400" s="797"/>
      <c r="G400" s="797"/>
      <c r="H400" s="695">
        <v>45323</v>
      </c>
      <c r="I400" s="695">
        <v>45627</v>
      </c>
      <c r="J400" s="797">
        <v>0</v>
      </c>
      <c r="K400" s="797"/>
      <c r="L400" s="797"/>
      <c r="M400" s="793" t="s">
        <v>590</v>
      </c>
      <c r="N400" s="680" t="s">
        <v>700</v>
      </c>
      <c r="O400" s="776"/>
    </row>
    <row r="401" spans="1:15" ht="63.75" thickBot="1" x14ac:dyDescent="0.3">
      <c r="A401" s="1578"/>
      <c r="B401" s="712" t="s">
        <v>591</v>
      </c>
      <c r="C401" s="798">
        <v>13</v>
      </c>
      <c r="D401" s="799" t="s">
        <v>587</v>
      </c>
      <c r="E401" s="798" t="s">
        <v>392</v>
      </c>
      <c r="F401" s="798"/>
      <c r="G401" s="798">
        <v>2</v>
      </c>
      <c r="H401" s="691">
        <v>45323</v>
      </c>
      <c r="I401" s="691">
        <v>45627</v>
      </c>
      <c r="J401" s="798">
        <v>0</v>
      </c>
      <c r="K401" s="798"/>
      <c r="L401" s="798"/>
      <c r="M401" s="799" t="s">
        <v>589</v>
      </c>
      <c r="N401" s="700" t="s">
        <v>631</v>
      </c>
      <c r="O401" s="776"/>
    </row>
    <row r="402" spans="1:15" ht="48" thickBot="1" x14ac:dyDescent="0.3">
      <c r="A402" s="1572" t="s">
        <v>630</v>
      </c>
      <c r="B402" s="1590" t="s">
        <v>6</v>
      </c>
      <c r="C402" s="676">
        <v>1</v>
      </c>
      <c r="D402" s="794" t="s">
        <v>817</v>
      </c>
      <c r="E402" s="798" t="s">
        <v>392</v>
      </c>
      <c r="F402" s="676">
        <v>1</v>
      </c>
      <c r="G402" s="676"/>
      <c r="H402" s="691">
        <v>45444</v>
      </c>
      <c r="I402" s="746">
        <v>45505</v>
      </c>
      <c r="J402" s="676"/>
      <c r="K402" s="676">
        <v>5</v>
      </c>
      <c r="L402" s="676">
        <v>1000</v>
      </c>
      <c r="M402" s="713" t="s">
        <v>638</v>
      </c>
      <c r="N402" s="704" t="s">
        <v>632</v>
      </c>
    </row>
    <row r="403" spans="1:15" ht="48" thickBot="1" x14ac:dyDescent="0.3">
      <c r="A403" s="1577"/>
      <c r="B403" s="1591"/>
      <c r="C403" s="797">
        <v>2</v>
      </c>
      <c r="D403" s="793" t="s">
        <v>818</v>
      </c>
      <c r="E403" s="798" t="s">
        <v>392</v>
      </c>
      <c r="F403" s="797"/>
      <c r="G403" s="797"/>
      <c r="H403" s="695">
        <v>45444</v>
      </c>
      <c r="I403" s="746">
        <v>45505</v>
      </c>
      <c r="J403" s="797"/>
      <c r="K403" s="797">
        <v>5</v>
      </c>
      <c r="L403" s="676">
        <v>1000</v>
      </c>
      <c r="M403" s="714" t="s">
        <v>638</v>
      </c>
      <c r="N403" s="705" t="s">
        <v>632</v>
      </c>
    </row>
    <row r="404" spans="1:15" ht="48" thickBot="1" x14ac:dyDescent="0.3">
      <c r="A404" s="1577"/>
      <c r="B404" s="1591"/>
      <c r="C404" s="797">
        <v>3</v>
      </c>
      <c r="D404" s="793" t="s">
        <v>819</v>
      </c>
      <c r="E404" s="798" t="s">
        <v>392</v>
      </c>
      <c r="F404" s="797"/>
      <c r="G404" s="797"/>
      <c r="H404" s="695">
        <v>45444</v>
      </c>
      <c r="I404" s="746">
        <v>45505</v>
      </c>
      <c r="J404" s="797"/>
      <c r="K404" s="676">
        <v>5</v>
      </c>
      <c r="L404" s="676">
        <v>1000</v>
      </c>
      <c r="M404" s="714" t="s">
        <v>638</v>
      </c>
      <c r="N404" s="705" t="s">
        <v>632</v>
      </c>
    </row>
    <row r="405" spans="1:15" ht="48" thickBot="1" x14ac:dyDescent="0.3">
      <c r="A405" s="1577"/>
      <c r="B405" s="1591"/>
      <c r="C405" s="797">
        <v>4</v>
      </c>
      <c r="D405" s="793" t="s">
        <v>820</v>
      </c>
      <c r="E405" s="798" t="s">
        <v>392</v>
      </c>
      <c r="F405" s="797"/>
      <c r="G405" s="797"/>
      <c r="H405" s="695">
        <v>45444</v>
      </c>
      <c r="I405" s="746">
        <v>45505</v>
      </c>
      <c r="J405" s="797"/>
      <c r="K405" s="676">
        <v>5</v>
      </c>
      <c r="L405" s="676">
        <v>1000</v>
      </c>
      <c r="M405" s="714" t="s">
        <v>638</v>
      </c>
      <c r="N405" s="705" t="s">
        <v>632</v>
      </c>
    </row>
    <row r="406" spans="1:15" ht="48" thickBot="1" x14ac:dyDescent="0.3">
      <c r="A406" s="1577"/>
      <c r="B406" s="1591"/>
      <c r="C406" s="797">
        <v>5</v>
      </c>
      <c r="D406" s="793" t="s">
        <v>821</v>
      </c>
      <c r="E406" s="798" t="s">
        <v>392</v>
      </c>
      <c r="F406" s="797"/>
      <c r="G406" s="797"/>
      <c r="H406" s="695">
        <v>45444</v>
      </c>
      <c r="I406" s="746">
        <v>45505</v>
      </c>
      <c r="J406" s="797"/>
      <c r="K406" s="676">
        <v>5</v>
      </c>
      <c r="L406" s="676">
        <v>1000</v>
      </c>
      <c r="M406" s="714" t="s">
        <v>638</v>
      </c>
      <c r="N406" s="705" t="s">
        <v>632</v>
      </c>
    </row>
    <row r="407" spans="1:15" ht="48" thickBot="1" x14ac:dyDescent="0.3">
      <c r="A407" s="1577"/>
      <c r="B407" s="1591"/>
      <c r="C407" s="797">
        <v>6</v>
      </c>
      <c r="D407" s="793" t="s">
        <v>822</v>
      </c>
      <c r="E407" s="798" t="s">
        <v>392</v>
      </c>
      <c r="F407" s="797"/>
      <c r="G407" s="797"/>
      <c r="H407" s="695">
        <v>45444</v>
      </c>
      <c r="I407" s="746">
        <v>45505</v>
      </c>
      <c r="J407" s="797"/>
      <c r="K407" s="676">
        <v>5</v>
      </c>
      <c r="L407" s="676">
        <v>1000</v>
      </c>
      <c r="M407" s="714" t="s">
        <v>638</v>
      </c>
      <c r="N407" s="705" t="s">
        <v>632</v>
      </c>
    </row>
    <row r="408" spans="1:15" ht="48" thickBot="1" x14ac:dyDescent="0.3">
      <c r="A408" s="1577"/>
      <c r="B408" s="1591"/>
      <c r="C408" s="797">
        <v>7</v>
      </c>
      <c r="D408" s="793" t="s">
        <v>823</v>
      </c>
      <c r="E408" s="798" t="s">
        <v>392</v>
      </c>
      <c r="F408" s="797"/>
      <c r="G408" s="797"/>
      <c r="H408" s="695">
        <v>45444</v>
      </c>
      <c r="I408" s="746">
        <v>45505</v>
      </c>
      <c r="J408" s="797"/>
      <c r="K408" s="797">
        <v>5</v>
      </c>
      <c r="L408" s="797">
        <v>800</v>
      </c>
      <c r="M408" s="714" t="s">
        <v>638</v>
      </c>
      <c r="N408" s="705" t="s">
        <v>633</v>
      </c>
    </row>
    <row r="409" spans="1:15" ht="48" thickBot="1" x14ac:dyDescent="0.3">
      <c r="A409" s="1577"/>
      <c r="B409" s="1591"/>
      <c r="C409" s="797">
        <v>8</v>
      </c>
      <c r="D409" s="793" t="s">
        <v>824</v>
      </c>
      <c r="E409" s="798" t="s">
        <v>392</v>
      </c>
      <c r="F409" s="797"/>
      <c r="G409" s="797"/>
      <c r="H409" s="695">
        <v>45444</v>
      </c>
      <c r="I409" s="746">
        <v>45505</v>
      </c>
      <c r="J409" s="797"/>
      <c r="K409" s="797">
        <v>2</v>
      </c>
      <c r="L409" s="797">
        <v>1000</v>
      </c>
      <c r="M409" s="714" t="s">
        <v>638</v>
      </c>
      <c r="N409" s="705" t="s">
        <v>632</v>
      </c>
    </row>
    <row r="410" spans="1:15" ht="48" thickBot="1" x14ac:dyDescent="0.3">
      <c r="A410" s="1577"/>
      <c r="B410" s="1591"/>
      <c r="C410" s="797">
        <v>9</v>
      </c>
      <c r="D410" s="793" t="s">
        <v>825</v>
      </c>
      <c r="E410" s="798" t="s">
        <v>392</v>
      </c>
      <c r="F410" s="797"/>
      <c r="G410" s="797"/>
      <c r="H410" s="695">
        <v>45444</v>
      </c>
      <c r="I410" s="746">
        <v>45505</v>
      </c>
      <c r="J410" s="797"/>
      <c r="K410" s="797">
        <v>2</v>
      </c>
      <c r="L410" s="797">
        <v>1000</v>
      </c>
      <c r="M410" s="714" t="s">
        <v>638</v>
      </c>
      <c r="N410" s="705" t="s">
        <v>632</v>
      </c>
    </row>
    <row r="411" spans="1:15" ht="48" thickBot="1" x14ac:dyDescent="0.3">
      <c r="A411" s="1577"/>
      <c r="B411" s="1591"/>
      <c r="C411" s="797">
        <v>10</v>
      </c>
      <c r="D411" s="793" t="s">
        <v>826</v>
      </c>
      <c r="E411" s="798" t="s">
        <v>392</v>
      </c>
      <c r="F411" s="797"/>
      <c r="G411" s="797"/>
      <c r="H411" s="695">
        <v>45444</v>
      </c>
      <c r="I411" s="746">
        <v>45505</v>
      </c>
      <c r="J411" s="797"/>
      <c r="K411" s="797">
        <v>2</v>
      </c>
      <c r="L411" s="797">
        <v>630</v>
      </c>
      <c r="M411" s="714" t="s">
        <v>638</v>
      </c>
      <c r="N411" s="705" t="s">
        <v>634</v>
      </c>
    </row>
    <row r="412" spans="1:15" ht="32.25" thickBot="1" x14ac:dyDescent="0.3">
      <c r="A412" s="1577"/>
      <c r="B412" s="1591"/>
      <c r="C412" s="797">
        <v>11</v>
      </c>
      <c r="D412" s="793" t="s">
        <v>827</v>
      </c>
      <c r="E412" s="798" t="s">
        <v>392</v>
      </c>
      <c r="F412" s="797"/>
      <c r="G412" s="797"/>
      <c r="H412" s="695">
        <v>45444</v>
      </c>
      <c r="I412" s="746">
        <v>45505</v>
      </c>
      <c r="J412" s="797"/>
      <c r="K412" s="797">
        <v>5</v>
      </c>
      <c r="L412" s="797">
        <v>1000</v>
      </c>
      <c r="M412" s="714" t="s">
        <v>639</v>
      </c>
      <c r="N412" s="705" t="s">
        <v>632</v>
      </c>
    </row>
    <row r="413" spans="1:15" ht="32.25" thickBot="1" x14ac:dyDescent="0.3">
      <c r="A413" s="1577"/>
      <c r="B413" s="1591"/>
      <c r="C413" s="797">
        <v>12</v>
      </c>
      <c r="D413" s="793" t="s">
        <v>828</v>
      </c>
      <c r="E413" s="798" t="s">
        <v>392</v>
      </c>
      <c r="F413" s="797"/>
      <c r="G413" s="797"/>
      <c r="H413" s="695">
        <v>45444</v>
      </c>
      <c r="I413" s="746">
        <v>45505</v>
      </c>
      <c r="J413" s="797"/>
      <c r="K413" s="797">
        <v>5</v>
      </c>
      <c r="L413" s="797">
        <v>1000</v>
      </c>
      <c r="M413" s="714" t="s">
        <v>639</v>
      </c>
      <c r="N413" s="705" t="s">
        <v>632</v>
      </c>
    </row>
    <row r="414" spans="1:15" ht="32.25" thickBot="1" x14ac:dyDescent="0.3">
      <c r="A414" s="1577"/>
      <c r="B414" s="1591"/>
      <c r="C414" s="797">
        <v>13</v>
      </c>
      <c r="D414" s="793" t="s">
        <v>829</v>
      </c>
      <c r="E414" s="798" t="s">
        <v>392</v>
      </c>
      <c r="F414" s="797"/>
      <c r="G414" s="797"/>
      <c r="H414" s="695">
        <v>45444</v>
      </c>
      <c r="I414" s="746">
        <v>45505</v>
      </c>
      <c r="J414" s="797"/>
      <c r="K414" s="797">
        <v>5</v>
      </c>
      <c r="L414" s="797">
        <v>1000</v>
      </c>
      <c r="M414" s="714" t="s">
        <v>639</v>
      </c>
      <c r="N414" s="705" t="s">
        <v>632</v>
      </c>
    </row>
    <row r="415" spans="1:15" ht="32.25" thickBot="1" x14ac:dyDescent="0.3">
      <c r="A415" s="1577"/>
      <c r="B415" s="1591"/>
      <c r="C415" s="797">
        <v>14</v>
      </c>
      <c r="D415" s="793" t="s">
        <v>830</v>
      </c>
      <c r="E415" s="798" t="s">
        <v>392</v>
      </c>
      <c r="F415" s="797"/>
      <c r="G415" s="797"/>
      <c r="H415" s="695">
        <v>45444</v>
      </c>
      <c r="I415" s="746">
        <v>45505</v>
      </c>
      <c r="J415" s="797"/>
      <c r="K415" s="797">
        <v>5</v>
      </c>
      <c r="L415" s="797">
        <v>1000</v>
      </c>
      <c r="M415" s="714" t="s">
        <v>639</v>
      </c>
      <c r="N415" s="705" t="s">
        <v>632</v>
      </c>
    </row>
    <row r="416" spans="1:15" ht="32.25" thickBot="1" x14ac:dyDescent="0.3">
      <c r="A416" s="1577"/>
      <c r="B416" s="1591"/>
      <c r="C416" s="797">
        <v>15</v>
      </c>
      <c r="D416" s="793" t="s">
        <v>831</v>
      </c>
      <c r="E416" s="798" t="s">
        <v>392</v>
      </c>
      <c r="F416" s="797"/>
      <c r="G416" s="797"/>
      <c r="H416" s="695">
        <v>45444</v>
      </c>
      <c r="I416" s="746">
        <v>45505</v>
      </c>
      <c r="J416" s="797"/>
      <c r="K416" s="797">
        <v>5</v>
      </c>
      <c r="L416" s="797">
        <v>2000</v>
      </c>
      <c r="M416" s="714" t="s">
        <v>639</v>
      </c>
      <c r="N416" s="705" t="s">
        <v>635</v>
      </c>
    </row>
    <row r="417" spans="1:14" ht="32.25" thickBot="1" x14ac:dyDescent="0.3">
      <c r="A417" s="1577"/>
      <c r="B417" s="1591"/>
      <c r="C417" s="797">
        <v>16</v>
      </c>
      <c r="D417" s="793" t="s">
        <v>832</v>
      </c>
      <c r="E417" s="798" t="s">
        <v>392</v>
      </c>
      <c r="F417" s="797"/>
      <c r="G417" s="797"/>
      <c r="H417" s="695">
        <v>45444</v>
      </c>
      <c r="I417" s="746">
        <v>45505</v>
      </c>
      <c r="J417" s="797"/>
      <c r="K417" s="797"/>
      <c r="L417" s="797"/>
      <c r="M417" s="714" t="s">
        <v>639</v>
      </c>
      <c r="N417" s="705" t="s">
        <v>632</v>
      </c>
    </row>
    <row r="418" spans="1:14" ht="32.25" thickBot="1" x14ac:dyDescent="0.3">
      <c r="A418" s="1577"/>
      <c r="B418" s="1591"/>
      <c r="C418" s="797">
        <v>17</v>
      </c>
      <c r="D418" s="793" t="s">
        <v>833</v>
      </c>
      <c r="E418" s="798" t="s">
        <v>392</v>
      </c>
      <c r="F418" s="797"/>
      <c r="G418" s="797"/>
      <c r="H418" s="695">
        <v>45444</v>
      </c>
      <c r="I418" s="746">
        <v>45505</v>
      </c>
      <c r="J418" s="797"/>
      <c r="K418" s="797"/>
      <c r="L418" s="797"/>
      <c r="M418" s="714" t="s">
        <v>639</v>
      </c>
      <c r="N418" s="705" t="s">
        <v>632</v>
      </c>
    </row>
    <row r="419" spans="1:14" ht="32.25" thickBot="1" x14ac:dyDescent="0.3">
      <c r="A419" s="1577"/>
      <c r="B419" s="1591"/>
      <c r="C419" s="797">
        <v>18</v>
      </c>
      <c r="D419" s="793" t="s">
        <v>834</v>
      </c>
      <c r="E419" s="798" t="s">
        <v>392</v>
      </c>
      <c r="F419" s="797"/>
      <c r="G419" s="797"/>
      <c r="H419" s="695">
        <v>45444</v>
      </c>
      <c r="I419" s="746">
        <v>45505</v>
      </c>
      <c r="J419" s="797"/>
      <c r="K419" s="797"/>
      <c r="L419" s="797"/>
      <c r="M419" s="714" t="s">
        <v>639</v>
      </c>
      <c r="N419" s="705" t="s">
        <v>632</v>
      </c>
    </row>
    <row r="420" spans="1:14" ht="32.25" thickBot="1" x14ac:dyDescent="0.3">
      <c r="A420" s="1577"/>
      <c r="B420" s="1591"/>
      <c r="C420" s="797">
        <v>19</v>
      </c>
      <c r="D420" s="793" t="s">
        <v>835</v>
      </c>
      <c r="E420" s="798" t="s">
        <v>392</v>
      </c>
      <c r="F420" s="797"/>
      <c r="G420" s="797"/>
      <c r="H420" s="695">
        <v>45444</v>
      </c>
      <c r="I420" s="746">
        <v>45505</v>
      </c>
      <c r="J420" s="797"/>
      <c r="K420" s="797"/>
      <c r="L420" s="797"/>
      <c r="M420" s="714" t="s">
        <v>639</v>
      </c>
      <c r="N420" s="705" t="s">
        <v>632</v>
      </c>
    </row>
    <row r="421" spans="1:14" ht="32.25" thickBot="1" x14ac:dyDescent="0.3">
      <c r="A421" s="1577"/>
      <c r="B421" s="1591"/>
      <c r="C421" s="797">
        <v>20</v>
      </c>
      <c r="D421" s="793" t="s">
        <v>836</v>
      </c>
      <c r="E421" s="798" t="s">
        <v>392</v>
      </c>
      <c r="F421" s="797"/>
      <c r="G421" s="797"/>
      <c r="H421" s="695">
        <v>45444</v>
      </c>
      <c r="I421" s="746">
        <v>45505</v>
      </c>
      <c r="J421" s="797"/>
      <c r="K421" s="797"/>
      <c r="L421" s="797"/>
      <c r="M421" s="714" t="s">
        <v>639</v>
      </c>
      <c r="N421" s="705" t="s">
        <v>632</v>
      </c>
    </row>
    <row r="422" spans="1:14" ht="32.25" thickBot="1" x14ac:dyDescent="0.3">
      <c r="A422" s="1577"/>
      <c r="B422" s="1591"/>
      <c r="C422" s="797">
        <v>21</v>
      </c>
      <c r="D422" s="793" t="s">
        <v>837</v>
      </c>
      <c r="E422" s="798" t="s">
        <v>392</v>
      </c>
      <c r="F422" s="797"/>
      <c r="G422" s="797"/>
      <c r="H422" s="695">
        <v>45444</v>
      </c>
      <c r="I422" s="746">
        <v>45505</v>
      </c>
      <c r="J422" s="797"/>
      <c r="K422" s="797"/>
      <c r="L422" s="797"/>
      <c r="M422" s="714" t="s">
        <v>639</v>
      </c>
      <c r="N422" s="705" t="s">
        <v>632</v>
      </c>
    </row>
    <row r="423" spans="1:14" ht="32.25" thickBot="1" x14ac:dyDescent="0.3">
      <c r="A423" s="1577"/>
      <c r="B423" s="1591"/>
      <c r="C423" s="797">
        <v>22</v>
      </c>
      <c r="D423" s="793" t="s">
        <v>838</v>
      </c>
      <c r="E423" s="798" t="s">
        <v>392</v>
      </c>
      <c r="F423" s="797"/>
      <c r="G423" s="797"/>
      <c r="H423" s="695">
        <v>45444</v>
      </c>
      <c r="I423" s="746">
        <v>45505</v>
      </c>
      <c r="J423" s="797"/>
      <c r="K423" s="797">
        <v>2</v>
      </c>
      <c r="L423" s="797">
        <v>630</v>
      </c>
      <c r="M423" s="714" t="s">
        <v>640</v>
      </c>
      <c r="N423" s="705" t="s">
        <v>634</v>
      </c>
    </row>
    <row r="424" spans="1:14" ht="32.25" thickBot="1" x14ac:dyDescent="0.3">
      <c r="A424" s="1577"/>
      <c r="B424" s="1591"/>
      <c r="C424" s="797">
        <v>23</v>
      </c>
      <c r="D424" s="793" t="s">
        <v>839</v>
      </c>
      <c r="E424" s="798" t="s">
        <v>392</v>
      </c>
      <c r="F424" s="797"/>
      <c r="G424" s="797"/>
      <c r="H424" s="695">
        <v>45444</v>
      </c>
      <c r="I424" s="746">
        <v>45505</v>
      </c>
      <c r="J424" s="797"/>
      <c r="K424" s="797">
        <v>2</v>
      </c>
      <c r="L424" s="797">
        <v>630</v>
      </c>
      <c r="M424" s="714" t="s">
        <v>640</v>
      </c>
      <c r="N424" s="705" t="s">
        <v>634</v>
      </c>
    </row>
    <row r="425" spans="1:14" ht="48" thickBot="1" x14ac:dyDescent="0.3">
      <c r="A425" s="1577"/>
      <c r="B425" s="1591"/>
      <c r="C425" s="797">
        <v>24</v>
      </c>
      <c r="D425" s="793" t="s">
        <v>840</v>
      </c>
      <c r="E425" s="798" t="s">
        <v>392</v>
      </c>
      <c r="F425" s="797"/>
      <c r="G425" s="797"/>
      <c r="H425" s="695">
        <v>45444</v>
      </c>
      <c r="I425" s="746">
        <v>45505</v>
      </c>
      <c r="J425" s="797"/>
      <c r="K425" s="797">
        <v>2</v>
      </c>
      <c r="L425" s="797">
        <v>1000</v>
      </c>
      <c r="M425" s="714" t="s">
        <v>641</v>
      </c>
      <c r="N425" s="705" t="s">
        <v>632</v>
      </c>
    </row>
    <row r="426" spans="1:14" ht="48" thickBot="1" x14ac:dyDescent="0.3">
      <c r="A426" s="1577"/>
      <c r="B426" s="1591"/>
      <c r="C426" s="797">
        <v>25</v>
      </c>
      <c r="D426" s="793" t="s">
        <v>841</v>
      </c>
      <c r="E426" s="798" t="s">
        <v>392</v>
      </c>
      <c r="F426" s="797"/>
      <c r="G426" s="797"/>
      <c r="H426" s="695">
        <v>45444</v>
      </c>
      <c r="I426" s="746">
        <v>45505</v>
      </c>
      <c r="J426" s="797"/>
      <c r="K426" s="776">
        <v>5</v>
      </c>
      <c r="L426" s="797">
        <v>1020</v>
      </c>
      <c r="M426" s="714" t="s">
        <v>641</v>
      </c>
      <c r="N426" s="705" t="s">
        <v>636</v>
      </c>
    </row>
    <row r="427" spans="1:14" ht="48" thickBot="1" x14ac:dyDescent="0.3">
      <c r="A427" s="1577"/>
      <c r="B427" s="1591"/>
      <c r="C427" s="797">
        <v>26</v>
      </c>
      <c r="D427" s="793" t="s">
        <v>842</v>
      </c>
      <c r="E427" s="798" t="s">
        <v>392</v>
      </c>
      <c r="F427" s="797"/>
      <c r="G427" s="797"/>
      <c r="H427" s="695">
        <v>45444</v>
      </c>
      <c r="I427" s="746">
        <v>45505</v>
      </c>
      <c r="J427" s="797"/>
      <c r="K427" s="797">
        <v>5</v>
      </c>
      <c r="L427" s="797">
        <v>1020</v>
      </c>
      <c r="M427" s="714" t="s">
        <v>641</v>
      </c>
      <c r="N427" s="705" t="s">
        <v>636</v>
      </c>
    </row>
    <row r="428" spans="1:14" ht="48" thickBot="1" x14ac:dyDescent="0.3">
      <c r="A428" s="1577"/>
      <c r="B428" s="1591"/>
      <c r="C428" s="797">
        <v>27</v>
      </c>
      <c r="D428" s="793" t="s">
        <v>843</v>
      </c>
      <c r="E428" s="798" t="s">
        <v>392</v>
      </c>
      <c r="F428" s="797"/>
      <c r="G428" s="797"/>
      <c r="H428" s="695">
        <v>45444</v>
      </c>
      <c r="I428" s="746">
        <v>45505</v>
      </c>
      <c r="J428" s="797"/>
      <c r="K428" s="797">
        <v>5</v>
      </c>
      <c r="L428" s="797">
        <v>1020</v>
      </c>
      <c r="M428" s="714" t="s">
        <v>641</v>
      </c>
      <c r="N428" s="705" t="s">
        <v>636</v>
      </c>
    </row>
    <row r="429" spans="1:14" ht="48" thickBot="1" x14ac:dyDescent="0.3">
      <c r="A429" s="1577"/>
      <c r="B429" s="1591"/>
      <c r="C429" s="797">
        <v>28</v>
      </c>
      <c r="D429" s="793" t="s">
        <v>844</v>
      </c>
      <c r="E429" s="798" t="s">
        <v>392</v>
      </c>
      <c r="F429" s="797"/>
      <c r="G429" s="797"/>
      <c r="H429" s="695">
        <v>45444</v>
      </c>
      <c r="I429" s="746">
        <v>45505</v>
      </c>
      <c r="J429" s="797"/>
      <c r="K429" s="797">
        <v>5</v>
      </c>
      <c r="L429" s="797">
        <v>1020</v>
      </c>
      <c r="M429" s="714" t="s">
        <v>641</v>
      </c>
      <c r="N429" s="705" t="s">
        <v>632</v>
      </c>
    </row>
    <row r="430" spans="1:14" ht="48" thickBot="1" x14ac:dyDescent="0.3">
      <c r="A430" s="1577"/>
      <c r="B430" s="1591"/>
      <c r="C430" s="797">
        <v>29</v>
      </c>
      <c r="D430" s="793" t="s">
        <v>845</v>
      </c>
      <c r="E430" s="798" t="s">
        <v>392</v>
      </c>
      <c r="F430" s="797"/>
      <c r="G430" s="797"/>
      <c r="H430" s="695">
        <v>45444</v>
      </c>
      <c r="I430" s="746">
        <v>45505</v>
      </c>
      <c r="J430" s="797"/>
      <c r="K430" s="797">
        <v>5</v>
      </c>
      <c r="L430" s="797">
        <v>1020</v>
      </c>
      <c r="M430" s="714" t="s">
        <v>641</v>
      </c>
      <c r="N430" s="705" t="s">
        <v>636</v>
      </c>
    </row>
    <row r="431" spans="1:14" ht="48" thickBot="1" x14ac:dyDescent="0.3">
      <c r="A431" s="1577"/>
      <c r="B431" s="1591"/>
      <c r="C431" s="797">
        <v>30</v>
      </c>
      <c r="D431" s="793" t="s">
        <v>846</v>
      </c>
      <c r="E431" s="798" t="s">
        <v>392</v>
      </c>
      <c r="F431" s="797"/>
      <c r="G431" s="797"/>
      <c r="H431" s="695">
        <v>45444</v>
      </c>
      <c r="I431" s="746">
        <v>45505</v>
      </c>
      <c r="J431" s="797"/>
      <c r="K431" s="797">
        <v>5</v>
      </c>
      <c r="L431" s="797">
        <v>1020</v>
      </c>
      <c r="M431" s="714" t="s">
        <v>641</v>
      </c>
      <c r="N431" s="705" t="s">
        <v>636</v>
      </c>
    </row>
    <row r="432" spans="1:14" ht="48" thickBot="1" x14ac:dyDescent="0.3">
      <c r="A432" s="1577"/>
      <c r="B432" s="1591"/>
      <c r="C432" s="797">
        <v>31</v>
      </c>
      <c r="D432" s="793" t="s">
        <v>847</v>
      </c>
      <c r="E432" s="798" t="s">
        <v>392</v>
      </c>
      <c r="F432" s="797"/>
      <c r="G432" s="797"/>
      <c r="H432" s="695">
        <v>45444</v>
      </c>
      <c r="I432" s="746">
        <v>45505</v>
      </c>
      <c r="J432" s="797"/>
      <c r="K432" s="797">
        <v>5</v>
      </c>
      <c r="L432" s="797">
        <v>1020</v>
      </c>
      <c r="M432" s="714" t="s">
        <v>641</v>
      </c>
      <c r="N432" s="705" t="s">
        <v>636</v>
      </c>
    </row>
    <row r="433" spans="1:14" ht="48" thickBot="1" x14ac:dyDescent="0.3">
      <c r="A433" s="1577"/>
      <c r="B433" s="1591"/>
      <c r="C433" s="797">
        <v>32</v>
      </c>
      <c r="D433" s="793" t="s">
        <v>848</v>
      </c>
      <c r="E433" s="798" t="s">
        <v>392</v>
      </c>
      <c r="F433" s="797"/>
      <c r="G433" s="797"/>
      <c r="H433" s="695">
        <v>45444</v>
      </c>
      <c r="I433" s="746">
        <v>45505</v>
      </c>
      <c r="J433" s="797"/>
      <c r="K433" s="797">
        <v>2</v>
      </c>
      <c r="L433" s="797">
        <v>1000</v>
      </c>
      <c r="M433" s="714" t="s">
        <v>641</v>
      </c>
      <c r="N433" s="705" t="s">
        <v>632</v>
      </c>
    </row>
    <row r="434" spans="1:14" ht="48" thickBot="1" x14ac:dyDescent="0.3">
      <c r="A434" s="1577"/>
      <c r="B434" s="1591"/>
      <c r="C434" s="797">
        <v>33</v>
      </c>
      <c r="D434" s="793" t="s">
        <v>849</v>
      </c>
      <c r="E434" s="798" t="s">
        <v>392</v>
      </c>
      <c r="F434" s="797"/>
      <c r="G434" s="797"/>
      <c r="H434" s="695">
        <v>45444</v>
      </c>
      <c r="I434" s="746">
        <v>45505</v>
      </c>
      <c r="J434" s="797"/>
      <c r="K434" s="797">
        <v>5</v>
      </c>
      <c r="L434" s="797">
        <v>1020</v>
      </c>
      <c r="M434" s="714" t="s">
        <v>641</v>
      </c>
      <c r="N434" s="705" t="s">
        <v>636</v>
      </c>
    </row>
    <row r="435" spans="1:14" ht="48" thickBot="1" x14ac:dyDescent="0.3">
      <c r="A435" s="1577"/>
      <c r="B435" s="1591"/>
      <c r="C435" s="797">
        <v>34</v>
      </c>
      <c r="D435" s="793" t="s">
        <v>850</v>
      </c>
      <c r="E435" s="798" t="s">
        <v>392</v>
      </c>
      <c r="F435" s="797"/>
      <c r="G435" s="797"/>
      <c r="H435" s="695">
        <v>45444</v>
      </c>
      <c r="I435" s="746">
        <v>45505</v>
      </c>
      <c r="J435" s="797"/>
      <c r="K435" s="797">
        <v>5</v>
      </c>
      <c r="L435" s="797">
        <v>1020</v>
      </c>
      <c r="M435" s="714" t="s">
        <v>641</v>
      </c>
      <c r="N435" s="705" t="s">
        <v>636</v>
      </c>
    </row>
    <row r="436" spans="1:14" ht="48" thickBot="1" x14ac:dyDescent="0.3">
      <c r="A436" s="1577"/>
      <c r="B436" s="1591"/>
      <c r="C436" s="797">
        <v>35</v>
      </c>
      <c r="D436" s="793" t="s">
        <v>851</v>
      </c>
      <c r="E436" s="798" t="s">
        <v>392</v>
      </c>
      <c r="F436" s="797"/>
      <c r="G436" s="797"/>
      <c r="H436" s="695">
        <v>45444</v>
      </c>
      <c r="I436" s="746">
        <v>45505</v>
      </c>
      <c r="J436" s="797"/>
      <c r="K436" s="797">
        <v>5</v>
      </c>
      <c r="L436" s="797">
        <v>1020</v>
      </c>
      <c r="M436" s="714" t="s">
        <v>641</v>
      </c>
      <c r="N436" s="705" t="s">
        <v>636</v>
      </c>
    </row>
    <row r="437" spans="1:14" ht="48" thickBot="1" x14ac:dyDescent="0.3">
      <c r="A437" s="1577"/>
      <c r="B437" s="1591"/>
      <c r="C437" s="797">
        <v>36</v>
      </c>
      <c r="D437" s="793" t="s">
        <v>852</v>
      </c>
      <c r="E437" s="798" t="s">
        <v>392</v>
      </c>
      <c r="F437" s="797"/>
      <c r="G437" s="797"/>
      <c r="H437" s="695">
        <v>45444</v>
      </c>
      <c r="I437" s="746">
        <v>45505</v>
      </c>
      <c r="J437" s="797"/>
      <c r="K437" s="797">
        <v>2</v>
      </c>
      <c r="L437" s="797">
        <v>1000</v>
      </c>
      <c r="M437" s="714" t="s">
        <v>641</v>
      </c>
      <c r="N437" s="705" t="s">
        <v>632</v>
      </c>
    </row>
    <row r="438" spans="1:14" ht="48" thickBot="1" x14ac:dyDescent="0.3">
      <c r="A438" s="1577"/>
      <c r="B438" s="1591"/>
      <c r="C438" s="797">
        <v>37</v>
      </c>
      <c r="D438" s="793" t="s">
        <v>853</v>
      </c>
      <c r="E438" s="798" t="s">
        <v>392</v>
      </c>
      <c r="F438" s="797"/>
      <c r="G438" s="797"/>
      <c r="H438" s="695">
        <v>45444</v>
      </c>
      <c r="I438" s="746">
        <v>45505</v>
      </c>
      <c r="J438" s="797"/>
      <c r="K438" s="797">
        <v>6</v>
      </c>
      <c r="L438" s="797">
        <v>2000</v>
      </c>
      <c r="M438" s="714" t="s">
        <v>641</v>
      </c>
      <c r="N438" s="705" t="s">
        <v>635</v>
      </c>
    </row>
    <row r="439" spans="1:14" ht="63.75" thickBot="1" x14ac:dyDescent="0.3">
      <c r="A439" s="1577"/>
      <c r="B439" s="1591"/>
      <c r="C439" s="797">
        <v>38</v>
      </c>
      <c r="D439" s="715" t="s">
        <v>702</v>
      </c>
      <c r="E439" s="797" t="s">
        <v>391</v>
      </c>
      <c r="F439" s="797"/>
      <c r="G439" s="797"/>
      <c r="H439" s="695">
        <v>45444</v>
      </c>
      <c r="I439" s="746">
        <v>45505</v>
      </c>
      <c r="J439" s="797"/>
      <c r="K439" s="797">
        <v>2</v>
      </c>
      <c r="L439" s="797">
        <v>400</v>
      </c>
      <c r="M439" s="714" t="s">
        <v>642</v>
      </c>
      <c r="N439" s="705" t="s">
        <v>637</v>
      </c>
    </row>
    <row r="440" spans="1:14" ht="63.75" thickBot="1" x14ac:dyDescent="0.3">
      <c r="A440" s="1577"/>
      <c r="B440" s="1591"/>
      <c r="C440" s="797">
        <v>39</v>
      </c>
      <c r="D440" s="715" t="s">
        <v>703</v>
      </c>
      <c r="E440" s="676" t="s">
        <v>391</v>
      </c>
      <c r="F440" s="797"/>
      <c r="G440" s="797"/>
      <c r="H440" s="695">
        <v>45444</v>
      </c>
      <c r="I440" s="746">
        <v>45505</v>
      </c>
      <c r="J440" s="797"/>
      <c r="K440" s="797">
        <v>2</v>
      </c>
      <c r="L440" s="797">
        <v>400</v>
      </c>
      <c r="M440" s="714" t="s">
        <v>642</v>
      </c>
      <c r="N440" s="705" t="s">
        <v>637</v>
      </c>
    </row>
    <row r="441" spans="1:14" ht="63.75" thickBot="1" x14ac:dyDescent="0.3">
      <c r="A441" s="1577"/>
      <c r="B441" s="1591"/>
      <c r="C441" s="797">
        <v>40</v>
      </c>
      <c r="D441" s="715" t="s">
        <v>704</v>
      </c>
      <c r="E441" s="797" t="s">
        <v>391</v>
      </c>
      <c r="F441" s="797"/>
      <c r="G441" s="797"/>
      <c r="H441" s="695">
        <v>45444</v>
      </c>
      <c r="I441" s="746">
        <v>45505</v>
      </c>
      <c r="J441" s="797"/>
      <c r="K441" s="797">
        <v>2</v>
      </c>
      <c r="L441" s="797">
        <v>400</v>
      </c>
      <c r="M441" s="714" t="s">
        <v>643</v>
      </c>
      <c r="N441" s="705" t="s">
        <v>637</v>
      </c>
    </row>
    <row r="442" spans="1:14" ht="63.75" thickBot="1" x14ac:dyDescent="0.3">
      <c r="A442" s="1578"/>
      <c r="B442" s="1592"/>
      <c r="C442" s="798">
        <v>41</v>
      </c>
      <c r="D442" s="716" t="s">
        <v>705</v>
      </c>
      <c r="E442" s="676" t="s">
        <v>391</v>
      </c>
      <c r="F442" s="798"/>
      <c r="G442" s="798"/>
      <c r="H442" s="699">
        <v>45444</v>
      </c>
      <c r="I442" s="746">
        <v>45505</v>
      </c>
      <c r="J442" s="798"/>
      <c r="K442" s="797">
        <v>2</v>
      </c>
      <c r="L442" s="797">
        <v>400</v>
      </c>
      <c r="M442" s="717" t="s">
        <v>643</v>
      </c>
      <c r="N442" s="711" t="s">
        <v>637</v>
      </c>
    </row>
    <row r="443" spans="1:14" ht="48" hidden="1" thickBot="1" x14ac:dyDescent="0.3">
      <c r="A443" s="1564" t="s">
        <v>664</v>
      </c>
      <c r="B443" s="1590" t="s">
        <v>665</v>
      </c>
      <c r="C443" s="676">
        <v>1</v>
      </c>
      <c r="D443" s="794" t="s">
        <v>644</v>
      </c>
      <c r="E443" s="676" t="s">
        <v>392</v>
      </c>
      <c r="F443" s="676"/>
      <c r="G443" s="676"/>
      <c r="H443" s="676"/>
      <c r="I443" s="676"/>
      <c r="J443" s="676"/>
      <c r="K443" s="676"/>
      <c r="L443" s="676"/>
      <c r="M443" s="718" t="s">
        <v>661</v>
      </c>
      <c r="N443" s="704" t="s">
        <v>668</v>
      </c>
    </row>
    <row r="444" spans="1:14" ht="48" hidden="1" thickBot="1" x14ac:dyDescent="0.3">
      <c r="A444" s="1565"/>
      <c r="B444" s="1591"/>
      <c r="C444" s="797">
        <v>2</v>
      </c>
      <c r="D444" s="793" t="s">
        <v>645</v>
      </c>
      <c r="E444" s="797" t="s">
        <v>392</v>
      </c>
      <c r="F444" s="797"/>
      <c r="G444" s="797"/>
      <c r="H444" s="797"/>
      <c r="I444" s="797"/>
      <c r="J444" s="797"/>
      <c r="K444" s="797"/>
      <c r="L444" s="797"/>
      <c r="M444" s="719" t="s">
        <v>661</v>
      </c>
      <c r="N444" s="705" t="s">
        <v>668</v>
      </c>
    </row>
    <row r="445" spans="1:14" ht="48" hidden="1" thickBot="1" x14ac:dyDescent="0.3">
      <c r="A445" s="1565"/>
      <c r="B445" s="1591"/>
      <c r="C445" s="797">
        <v>3</v>
      </c>
      <c r="D445" s="793" t="s">
        <v>646</v>
      </c>
      <c r="E445" s="797" t="s">
        <v>392</v>
      </c>
      <c r="F445" s="797"/>
      <c r="G445" s="797"/>
      <c r="H445" s="797"/>
      <c r="I445" s="797"/>
      <c r="J445" s="797"/>
      <c r="K445" s="797"/>
      <c r="L445" s="797"/>
      <c r="M445" s="719" t="s">
        <v>661</v>
      </c>
      <c r="N445" s="705" t="s">
        <v>669</v>
      </c>
    </row>
    <row r="446" spans="1:14" ht="48" hidden="1" thickBot="1" x14ac:dyDescent="0.3">
      <c r="A446" s="1565"/>
      <c r="B446" s="1591"/>
      <c r="C446" s="797">
        <v>4</v>
      </c>
      <c r="D446" s="793" t="s">
        <v>647</v>
      </c>
      <c r="E446" s="797" t="s">
        <v>392</v>
      </c>
      <c r="F446" s="797"/>
      <c r="G446" s="797"/>
      <c r="H446" s="797"/>
      <c r="I446" s="797"/>
      <c r="J446" s="797"/>
      <c r="K446" s="797"/>
      <c r="L446" s="797"/>
      <c r="M446" s="719" t="s">
        <v>661</v>
      </c>
      <c r="N446" s="705" t="s">
        <v>670</v>
      </c>
    </row>
    <row r="447" spans="1:14" ht="48" hidden="1" thickBot="1" x14ac:dyDescent="0.3">
      <c r="A447" s="1565"/>
      <c r="B447" s="1591"/>
      <c r="C447" s="797">
        <v>5</v>
      </c>
      <c r="D447" s="793" t="s">
        <v>648</v>
      </c>
      <c r="E447" s="797" t="s">
        <v>392</v>
      </c>
      <c r="F447" s="797"/>
      <c r="G447" s="797"/>
      <c r="H447" s="797"/>
      <c r="I447" s="797"/>
      <c r="J447" s="797"/>
      <c r="K447" s="797"/>
      <c r="L447" s="797"/>
      <c r="M447" s="719" t="s">
        <v>661</v>
      </c>
      <c r="N447" s="705" t="s">
        <v>670</v>
      </c>
    </row>
    <row r="448" spans="1:14" ht="48" hidden="1" thickBot="1" x14ac:dyDescent="0.3">
      <c r="A448" s="1565"/>
      <c r="B448" s="1591"/>
      <c r="C448" s="797">
        <v>6</v>
      </c>
      <c r="D448" s="793">
        <v>4000077</v>
      </c>
      <c r="E448" s="797" t="s">
        <v>392</v>
      </c>
      <c r="F448" s="797"/>
      <c r="G448" s="797"/>
      <c r="H448" s="797"/>
      <c r="I448" s="797"/>
      <c r="J448" s="797"/>
      <c r="K448" s="797"/>
      <c r="L448" s="797"/>
      <c r="M448" s="719" t="s">
        <v>661</v>
      </c>
      <c r="N448" s="680"/>
    </row>
    <row r="449" spans="1:14" ht="48" hidden="1" thickBot="1" x14ac:dyDescent="0.3">
      <c r="A449" s="1565"/>
      <c r="B449" s="1591"/>
      <c r="C449" s="797">
        <v>7</v>
      </c>
      <c r="D449" s="793">
        <v>4000078</v>
      </c>
      <c r="E449" s="797" t="s">
        <v>392</v>
      </c>
      <c r="F449" s="797"/>
      <c r="G449" s="797"/>
      <c r="H449" s="797"/>
      <c r="I449" s="797"/>
      <c r="J449" s="797"/>
      <c r="K449" s="797"/>
      <c r="L449" s="797"/>
      <c r="M449" s="719" t="s">
        <v>661</v>
      </c>
      <c r="N449" s="680"/>
    </row>
    <row r="450" spans="1:14" ht="63.75" hidden="1" thickBot="1" x14ac:dyDescent="0.3">
      <c r="A450" s="1565"/>
      <c r="B450" s="1591" t="s">
        <v>666</v>
      </c>
      <c r="C450" s="797">
        <v>8</v>
      </c>
      <c r="D450" s="793" t="s">
        <v>649</v>
      </c>
      <c r="E450" s="797" t="s">
        <v>392</v>
      </c>
      <c r="F450" s="797"/>
      <c r="G450" s="797"/>
      <c r="H450" s="797"/>
      <c r="I450" s="797"/>
      <c r="J450" s="797"/>
      <c r="K450" s="797"/>
      <c r="L450" s="797"/>
      <c r="M450" s="719" t="s">
        <v>662</v>
      </c>
      <c r="N450" s="705" t="s">
        <v>670</v>
      </c>
    </row>
    <row r="451" spans="1:14" ht="63.75" hidden="1" thickBot="1" x14ac:dyDescent="0.3">
      <c r="A451" s="1565"/>
      <c r="B451" s="1591"/>
      <c r="C451" s="797">
        <v>9</v>
      </c>
      <c r="D451" s="793" t="s">
        <v>650</v>
      </c>
      <c r="E451" s="797" t="s">
        <v>392</v>
      </c>
      <c r="F451" s="797"/>
      <c r="G451" s="797"/>
      <c r="H451" s="797"/>
      <c r="I451" s="797"/>
      <c r="J451" s="797"/>
      <c r="K451" s="797"/>
      <c r="L451" s="797"/>
      <c r="M451" s="719" t="s">
        <v>662</v>
      </c>
      <c r="N451" s="705" t="s">
        <v>670</v>
      </c>
    </row>
    <row r="452" spans="1:14" ht="63.75" hidden="1" thickBot="1" x14ac:dyDescent="0.3">
      <c r="A452" s="1565"/>
      <c r="B452" s="1591"/>
      <c r="C452" s="797">
        <v>10</v>
      </c>
      <c r="D452" s="793" t="s">
        <v>651</v>
      </c>
      <c r="E452" s="797" t="s">
        <v>392</v>
      </c>
      <c r="F452" s="797"/>
      <c r="G452" s="797"/>
      <c r="H452" s="797"/>
      <c r="I452" s="797"/>
      <c r="J452" s="797"/>
      <c r="K452" s="797"/>
      <c r="L452" s="797"/>
      <c r="M452" s="719" t="s">
        <v>662</v>
      </c>
      <c r="N452" s="705" t="s">
        <v>670</v>
      </c>
    </row>
    <row r="453" spans="1:14" ht="63.75" hidden="1" thickBot="1" x14ac:dyDescent="0.3">
      <c r="A453" s="1565"/>
      <c r="B453" s="1591"/>
      <c r="C453" s="797">
        <v>11</v>
      </c>
      <c r="D453" s="793" t="s">
        <v>652</v>
      </c>
      <c r="E453" s="797" t="s">
        <v>392</v>
      </c>
      <c r="F453" s="797"/>
      <c r="G453" s="797"/>
      <c r="H453" s="797"/>
      <c r="I453" s="797"/>
      <c r="J453" s="797"/>
      <c r="K453" s="797"/>
      <c r="L453" s="797"/>
      <c r="M453" s="719" t="s">
        <v>662</v>
      </c>
      <c r="N453" s="705" t="s">
        <v>670</v>
      </c>
    </row>
    <row r="454" spans="1:14" ht="63.75" hidden="1" thickBot="1" x14ac:dyDescent="0.3">
      <c r="A454" s="1565"/>
      <c r="B454" s="1591"/>
      <c r="C454" s="797">
        <v>12</v>
      </c>
      <c r="D454" s="793" t="s">
        <v>653</v>
      </c>
      <c r="E454" s="797" t="s">
        <v>392</v>
      </c>
      <c r="F454" s="797"/>
      <c r="G454" s="797"/>
      <c r="H454" s="797"/>
      <c r="I454" s="797"/>
      <c r="J454" s="797"/>
      <c r="K454" s="797"/>
      <c r="L454" s="797"/>
      <c r="M454" s="719" t="s">
        <v>662</v>
      </c>
      <c r="N454" s="705" t="s">
        <v>670</v>
      </c>
    </row>
    <row r="455" spans="1:14" ht="63.75" hidden="1" thickBot="1" x14ac:dyDescent="0.3">
      <c r="A455" s="1565"/>
      <c r="B455" s="1591"/>
      <c r="C455" s="797">
        <v>13</v>
      </c>
      <c r="D455" s="793" t="s">
        <v>654</v>
      </c>
      <c r="E455" s="797" t="s">
        <v>392</v>
      </c>
      <c r="F455" s="797"/>
      <c r="G455" s="797"/>
      <c r="H455" s="797"/>
      <c r="I455" s="797"/>
      <c r="J455" s="797"/>
      <c r="K455" s="797"/>
      <c r="L455" s="797"/>
      <c r="M455" s="719" t="s">
        <v>662</v>
      </c>
      <c r="N455" s="705" t="s">
        <v>671</v>
      </c>
    </row>
    <row r="456" spans="1:14" ht="63.75" hidden="1" thickBot="1" x14ac:dyDescent="0.3">
      <c r="A456" s="1565"/>
      <c r="B456" s="1591" t="s">
        <v>667</v>
      </c>
      <c r="C456" s="797">
        <v>14</v>
      </c>
      <c r="D456" s="793" t="s">
        <v>655</v>
      </c>
      <c r="E456" s="797" t="s">
        <v>392</v>
      </c>
      <c r="F456" s="797"/>
      <c r="G456" s="797"/>
      <c r="H456" s="797"/>
      <c r="I456" s="797"/>
      <c r="J456" s="797"/>
      <c r="K456" s="797"/>
      <c r="L456" s="797"/>
      <c r="M456" s="719" t="s">
        <v>663</v>
      </c>
      <c r="N456" s="705" t="s">
        <v>672</v>
      </c>
    </row>
    <row r="457" spans="1:14" ht="63.75" hidden="1" thickBot="1" x14ac:dyDescent="0.3">
      <c r="A457" s="1565"/>
      <c r="B457" s="1591"/>
      <c r="C457" s="797">
        <v>15</v>
      </c>
      <c r="D457" s="793" t="s">
        <v>656</v>
      </c>
      <c r="E457" s="797" t="s">
        <v>392</v>
      </c>
      <c r="F457" s="797"/>
      <c r="G457" s="797"/>
      <c r="H457" s="797"/>
      <c r="I457" s="797"/>
      <c r="J457" s="797"/>
      <c r="K457" s="797"/>
      <c r="L457" s="797"/>
      <c r="M457" s="719" t="s">
        <v>663</v>
      </c>
      <c r="N457" s="705" t="s">
        <v>672</v>
      </c>
    </row>
    <row r="458" spans="1:14" ht="63.75" hidden="1" thickBot="1" x14ac:dyDescent="0.3">
      <c r="A458" s="1565"/>
      <c r="B458" s="1591"/>
      <c r="C458" s="797">
        <v>16</v>
      </c>
      <c r="D458" s="793" t="s">
        <v>657</v>
      </c>
      <c r="E458" s="797" t="s">
        <v>392</v>
      </c>
      <c r="F458" s="797"/>
      <c r="G458" s="797"/>
      <c r="H458" s="797"/>
      <c r="I458" s="797"/>
      <c r="J458" s="797"/>
      <c r="K458" s="797"/>
      <c r="L458" s="797"/>
      <c r="M458" s="719" t="s">
        <v>663</v>
      </c>
      <c r="N458" s="705" t="s">
        <v>672</v>
      </c>
    </row>
    <row r="459" spans="1:14" ht="63.75" hidden="1" thickBot="1" x14ac:dyDescent="0.3">
      <c r="A459" s="1565"/>
      <c r="B459" s="1591"/>
      <c r="C459" s="797">
        <v>17</v>
      </c>
      <c r="D459" s="793" t="s">
        <v>658</v>
      </c>
      <c r="E459" s="797" t="s">
        <v>392</v>
      </c>
      <c r="F459" s="797"/>
      <c r="G459" s="797"/>
      <c r="H459" s="797"/>
      <c r="I459" s="797"/>
      <c r="J459" s="797"/>
      <c r="K459" s="797"/>
      <c r="L459" s="797"/>
      <c r="M459" s="719" t="s">
        <v>663</v>
      </c>
      <c r="N459" s="705" t="s">
        <v>672</v>
      </c>
    </row>
    <row r="460" spans="1:14" ht="63.75" hidden="1" thickBot="1" x14ac:dyDescent="0.3">
      <c r="A460" s="1565"/>
      <c r="B460" s="1591"/>
      <c r="C460" s="797">
        <v>18</v>
      </c>
      <c r="D460" s="793" t="s">
        <v>659</v>
      </c>
      <c r="E460" s="797" t="s">
        <v>392</v>
      </c>
      <c r="F460" s="797"/>
      <c r="G460" s="797"/>
      <c r="H460" s="797"/>
      <c r="I460" s="797"/>
      <c r="J460" s="797"/>
      <c r="K460" s="797"/>
      <c r="L460" s="797"/>
      <c r="M460" s="719" t="s">
        <v>663</v>
      </c>
      <c r="N460" s="705" t="s">
        <v>672</v>
      </c>
    </row>
    <row r="461" spans="1:14" ht="63.75" hidden="1" thickBot="1" x14ac:dyDescent="0.3">
      <c r="A461" s="1566"/>
      <c r="B461" s="1594"/>
      <c r="C461" s="800">
        <v>19</v>
      </c>
      <c r="D461" s="790" t="s">
        <v>660</v>
      </c>
      <c r="E461" s="800" t="s">
        <v>392</v>
      </c>
      <c r="F461" s="800"/>
      <c r="G461" s="800"/>
      <c r="H461" s="800"/>
      <c r="I461" s="800"/>
      <c r="J461" s="800"/>
      <c r="K461" s="800"/>
      <c r="L461" s="800"/>
      <c r="M461" s="759" t="s">
        <v>663</v>
      </c>
      <c r="N461" s="710" t="s">
        <v>673</v>
      </c>
    </row>
    <row r="462" spans="1:14" ht="48" customHeight="1" x14ac:dyDescent="0.25">
      <c r="A462" s="1572" t="s">
        <v>675</v>
      </c>
      <c r="B462" s="1590" t="s">
        <v>6</v>
      </c>
      <c r="C462" s="676">
        <v>1</v>
      </c>
      <c r="D462" s="794">
        <v>298410266</v>
      </c>
      <c r="E462" s="676" t="s">
        <v>392</v>
      </c>
      <c r="F462" s="676"/>
      <c r="G462" s="676"/>
      <c r="H462" s="691">
        <v>45170</v>
      </c>
      <c r="I462" s="691">
        <v>45627</v>
      </c>
      <c r="J462" s="676">
        <v>0</v>
      </c>
      <c r="K462" s="783">
        <v>3</v>
      </c>
      <c r="L462" s="676">
        <v>1000</v>
      </c>
      <c r="M462" s="1574" t="s">
        <v>800</v>
      </c>
      <c r="N462" s="704" t="s">
        <v>810</v>
      </c>
    </row>
    <row r="463" spans="1:14" ht="15.75" x14ac:dyDescent="0.25">
      <c r="A463" s="1577"/>
      <c r="B463" s="1591"/>
      <c r="C463" s="797">
        <v>2</v>
      </c>
      <c r="D463" s="793">
        <v>298410267</v>
      </c>
      <c r="E463" s="797" t="s">
        <v>392</v>
      </c>
      <c r="F463" s="797"/>
      <c r="G463" s="797"/>
      <c r="H463" s="695">
        <v>45170</v>
      </c>
      <c r="I463" s="695">
        <v>45627</v>
      </c>
      <c r="J463" s="797">
        <v>0</v>
      </c>
      <c r="K463" s="309">
        <v>3</v>
      </c>
      <c r="L463" s="797">
        <v>1000</v>
      </c>
      <c r="M463" s="1571"/>
      <c r="N463" s="705" t="s">
        <v>810</v>
      </c>
    </row>
    <row r="464" spans="1:14" ht="15.75" x14ac:dyDescent="0.25">
      <c r="A464" s="1577"/>
      <c r="B464" s="1591"/>
      <c r="C464" s="797">
        <v>3</v>
      </c>
      <c r="D464" s="793">
        <v>298410268</v>
      </c>
      <c r="E464" s="797" t="s">
        <v>392</v>
      </c>
      <c r="F464" s="797"/>
      <c r="G464" s="797"/>
      <c r="H464" s="695">
        <v>45170</v>
      </c>
      <c r="I464" s="695">
        <v>45627</v>
      </c>
      <c r="J464" s="797">
        <v>0</v>
      </c>
      <c r="K464" s="309">
        <v>5</v>
      </c>
      <c r="L464" s="797">
        <v>1000</v>
      </c>
      <c r="M464" s="1571"/>
      <c r="N464" s="705" t="s">
        <v>810</v>
      </c>
    </row>
    <row r="465" spans="1:14" ht="15.75" x14ac:dyDescent="0.25">
      <c r="A465" s="1577"/>
      <c r="B465" s="1591"/>
      <c r="C465" s="797">
        <v>4</v>
      </c>
      <c r="D465" s="793">
        <v>298410269</v>
      </c>
      <c r="E465" s="797" t="s">
        <v>392</v>
      </c>
      <c r="F465" s="797"/>
      <c r="G465" s="797"/>
      <c r="H465" s="695">
        <v>45170</v>
      </c>
      <c r="I465" s="695">
        <v>45627</v>
      </c>
      <c r="J465" s="797">
        <v>0</v>
      </c>
      <c r="K465" s="309">
        <v>5</v>
      </c>
      <c r="L465" s="797">
        <v>1000</v>
      </c>
      <c r="M465" s="1571"/>
      <c r="N465" s="705" t="s">
        <v>810</v>
      </c>
    </row>
    <row r="466" spans="1:14" ht="15.75" x14ac:dyDescent="0.25">
      <c r="A466" s="1577"/>
      <c r="B466" s="1591"/>
      <c r="C466" s="797">
        <v>5</v>
      </c>
      <c r="D466" s="793">
        <v>298410270</v>
      </c>
      <c r="E466" s="797" t="s">
        <v>392</v>
      </c>
      <c r="F466" s="797"/>
      <c r="G466" s="797"/>
      <c r="H466" s="695">
        <v>45170</v>
      </c>
      <c r="I466" s="695">
        <v>45627</v>
      </c>
      <c r="J466" s="797">
        <v>0</v>
      </c>
      <c r="K466" s="309">
        <v>5</v>
      </c>
      <c r="L466" s="797">
        <v>1000</v>
      </c>
      <c r="M466" s="1571"/>
      <c r="N466" s="705" t="s">
        <v>810</v>
      </c>
    </row>
    <row r="467" spans="1:14" ht="15.75" x14ac:dyDescent="0.25">
      <c r="A467" s="1577"/>
      <c r="B467" s="1591"/>
      <c r="C467" s="797">
        <v>6</v>
      </c>
      <c r="D467" s="793">
        <v>298410271</v>
      </c>
      <c r="E467" s="797" t="s">
        <v>392</v>
      </c>
      <c r="F467" s="797"/>
      <c r="G467" s="797"/>
      <c r="H467" s="695">
        <v>45170</v>
      </c>
      <c r="I467" s="695">
        <v>45627</v>
      </c>
      <c r="J467" s="797">
        <v>1</v>
      </c>
      <c r="K467" s="309">
        <v>7</v>
      </c>
      <c r="L467" s="797">
        <v>1000</v>
      </c>
      <c r="M467" s="1571"/>
      <c r="N467" s="705" t="s">
        <v>810</v>
      </c>
    </row>
    <row r="468" spans="1:14" ht="15.75" x14ac:dyDescent="0.25">
      <c r="A468" s="1577"/>
      <c r="B468" s="1591"/>
      <c r="C468" s="797">
        <v>7</v>
      </c>
      <c r="D468" s="793">
        <v>298410272</v>
      </c>
      <c r="E468" s="797" t="s">
        <v>392</v>
      </c>
      <c r="F468" s="797"/>
      <c r="G468" s="797"/>
      <c r="H468" s="695">
        <v>45170</v>
      </c>
      <c r="I468" s="695">
        <v>45627</v>
      </c>
      <c r="J468" s="797">
        <v>1</v>
      </c>
      <c r="K468" s="309">
        <v>7</v>
      </c>
      <c r="L468" s="797">
        <v>1000</v>
      </c>
      <c r="M468" s="1571"/>
      <c r="N468" s="705" t="s">
        <v>810</v>
      </c>
    </row>
    <row r="469" spans="1:14" ht="15.75" x14ac:dyDescent="0.25">
      <c r="A469" s="1577"/>
      <c r="B469" s="1591"/>
      <c r="C469" s="797">
        <v>8</v>
      </c>
      <c r="D469" s="793">
        <v>298410273</v>
      </c>
      <c r="E469" s="797" t="s">
        <v>392</v>
      </c>
      <c r="F469" s="797"/>
      <c r="G469" s="797"/>
      <c r="H469" s="695">
        <v>45170</v>
      </c>
      <c r="I469" s="695">
        <v>45627</v>
      </c>
      <c r="J469" s="797">
        <v>0</v>
      </c>
      <c r="K469" s="309">
        <v>5</v>
      </c>
      <c r="L469" s="797">
        <v>1000</v>
      </c>
      <c r="M469" s="1571"/>
      <c r="N469" s="705" t="s">
        <v>810</v>
      </c>
    </row>
    <row r="470" spans="1:14" ht="15.75" x14ac:dyDescent="0.25">
      <c r="A470" s="1577"/>
      <c r="B470" s="1591"/>
      <c r="C470" s="797">
        <v>9</v>
      </c>
      <c r="D470" s="793">
        <v>298410274</v>
      </c>
      <c r="E470" s="797" t="s">
        <v>392</v>
      </c>
      <c r="F470" s="797"/>
      <c r="G470" s="797"/>
      <c r="H470" s="695">
        <v>45170</v>
      </c>
      <c r="I470" s="695">
        <v>45627</v>
      </c>
      <c r="J470" s="797">
        <v>0</v>
      </c>
      <c r="K470" s="309">
        <v>5</v>
      </c>
      <c r="L470" s="797">
        <v>1000</v>
      </c>
      <c r="M470" s="1571"/>
      <c r="N470" s="705" t="s">
        <v>810</v>
      </c>
    </row>
    <row r="471" spans="1:14" ht="15.75" x14ac:dyDescent="0.25">
      <c r="A471" s="1577"/>
      <c r="B471" s="1591"/>
      <c r="C471" s="797">
        <v>10</v>
      </c>
      <c r="D471" s="793">
        <v>298410275</v>
      </c>
      <c r="E471" s="797" t="s">
        <v>392</v>
      </c>
      <c r="F471" s="797"/>
      <c r="G471" s="797"/>
      <c r="H471" s="695">
        <v>45170</v>
      </c>
      <c r="I471" s="695">
        <v>45627</v>
      </c>
      <c r="J471" s="797">
        <v>0</v>
      </c>
      <c r="K471" s="309">
        <v>4</v>
      </c>
      <c r="L471" s="797">
        <v>1000</v>
      </c>
      <c r="M471" s="1571"/>
      <c r="N471" s="705" t="s">
        <v>810</v>
      </c>
    </row>
    <row r="472" spans="1:14" ht="15.75" x14ac:dyDescent="0.25">
      <c r="A472" s="1577"/>
      <c r="B472" s="1591"/>
      <c r="C472" s="797">
        <v>11</v>
      </c>
      <c r="D472" s="793">
        <v>298410276</v>
      </c>
      <c r="E472" s="797" t="s">
        <v>392</v>
      </c>
      <c r="F472" s="797"/>
      <c r="G472" s="797"/>
      <c r="H472" s="695">
        <v>45170</v>
      </c>
      <c r="I472" s="695">
        <v>45627</v>
      </c>
      <c r="J472" s="797">
        <v>0</v>
      </c>
      <c r="K472" s="309">
        <v>4</v>
      </c>
      <c r="L472" s="797">
        <v>1000</v>
      </c>
      <c r="M472" s="1571"/>
      <c r="N472" s="705" t="s">
        <v>810</v>
      </c>
    </row>
    <row r="473" spans="1:14" ht="15.75" x14ac:dyDescent="0.25">
      <c r="A473" s="1577"/>
      <c r="B473" s="1591"/>
      <c r="C473" s="797">
        <v>12</v>
      </c>
      <c r="D473" s="793">
        <v>298410277</v>
      </c>
      <c r="E473" s="797" t="s">
        <v>392</v>
      </c>
      <c r="F473" s="797"/>
      <c r="G473" s="797"/>
      <c r="H473" s="695">
        <v>45170</v>
      </c>
      <c r="I473" s="695">
        <v>45627</v>
      </c>
      <c r="J473" s="797">
        <v>0</v>
      </c>
      <c r="K473" s="309">
        <v>5</v>
      </c>
      <c r="L473" s="797">
        <v>1000</v>
      </c>
      <c r="M473" s="1571"/>
      <c r="N473" s="705" t="s">
        <v>810</v>
      </c>
    </row>
    <row r="474" spans="1:14" ht="15.75" x14ac:dyDescent="0.25">
      <c r="A474" s="1577"/>
      <c r="B474" s="1591"/>
      <c r="C474" s="797">
        <v>13</v>
      </c>
      <c r="D474" s="793">
        <v>298410278</v>
      </c>
      <c r="E474" s="797" t="s">
        <v>392</v>
      </c>
      <c r="F474" s="797"/>
      <c r="G474" s="797"/>
      <c r="H474" s="695">
        <v>45170</v>
      </c>
      <c r="I474" s="695">
        <v>45627</v>
      </c>
      <c r="J474" s="797">
        <v>0</v>
      </c>
      <c r="K474" s="309">
        <v>5</v>
      </c>
      <c r="L474" s="797">
        <v>1000</v>
      </c>
      <c r="M474" s="1571"/>
      <c r="N474" s="705" t="s">
        <v>810</v>
      </c>
    </row>
    <row r="475" spans="1:14" ht="15.75" x14ac:dyDescent="0.25">
      <c r="A475" s="1577"/>
      <c r="B475" s="1591"/>
      <c r="C475" s="797">
        <v>14</v>
      </c>
      <c r="D475" s="793">
        <v>298410279</v>
      </c>
      <c r="E475" s="797" t="s">
        <v>392</v>
      </c>
      <c r="F475" s="797"/>
      <c r="G475" s="797"/>
      <c r="H475" s="695">
        <v>45170</v>
      </c>
      <c r="I475" s="695">
        <v>45627</v>
      </c>
      <c r="J475" s="797">
        <v>0</v>
      </c>
      <c r="K475" s="309">
        <v>5</v>
      </c>
      <c r="L475" s="797">
        <v>1000</v>
      </c>
      <c r="M475" s="1571"/>
      <c r="N475" s="705" t="s">
        <v>810</v>
      </c>
    </row>
    <row r="476" spans="1:14" ht="15.75" x14ac:dyDescent="0.25">
      <c r="A476" s="1577"/>
      <c r="B476" s="1591"/>
      <c r="C476" s="797">
        <v>15</v>
      </c>
      <c r="D476" s="793">
        <v>298410280</v>
      </c>
      <c r="E476" s="797" t="s">
        <v>392</v>
      </c>
      <c r="F476" s="797"/>
      <c r="G476" s="797"/>
      <c r="H476" s="695">
        <v>45170</v>
      </c>
      <c r="I476" s="695">
        <v>45627</v>
      </c>
      <c r="J476" s="797">
        <v>0</v>
      </c>
      <c r="K476" s="309">
        <v>5</v>
      </c>
      <c r="L476" s="797">
        <v>1000</v>
      </c>
      <c r="M476" s="1571"/>
      <c r="N476" s="705" t="s">
        <v>810</v>
      </c>
    </row>
    <row r="477" spans="1:14" ht="15.75" x14ac:dyDescent="0.25">
      <c r="A477" s="1577"/>
      <c r="B477" s="1591"/>
      <c r="C477" s="797">
        <v>16</v>
      </c>
      <c r="D477" s="793">
        <v>298410281</v>
      </c>
      <c r="E477" s="797" t="s">
        <v>392</v>
      </c>
      <c r="F477" s="797"/>
      <c r="G477" s="797"/>
      <c r="H477" s="695">
        <v>45170</v>
      </c>
      <c r="I477" s="695">
        <v>45627</v>
      </c>
      <c r="J477" s="797">
        <v>0</v>
      </c>
      <c r="K477" s="309">
        <v>5</v>
      </c>
      <c r="L477" s="797">
        <v>1000</v>
      </c>
      <c r="M477" s="1571"/>
      <c r="N477" s="705" t="s">
        <v>810</v>
      </c>
    </row>
    <row r="478" spans="1:14" ht="15.75" x14ac:dyDescent="0.25">
      <c r="A478" s="1577"/>
      <c r="B478" s="1591"/>
      <c r="C478" s="797">
        <v>17</v>
      </c>
      <c r="D478" s="793">
        <v>298410282</v>
      </c>
      <c r="E478" s="797" t="s">
        <v>392</v>
      </c>
      <c r="F478" s="797"/>
      <c r="G478" s="797"/>
      <c r="H478" s="695">
        <v>45170</v>
      </c>
      <c r="I478" s="695">
        <v>45627</v>
      </c>
      <c r="J478" s="797">
        <v>0</v>
      </c>
      <c r="K478" s="309">
        <v>5</v>
      </c>
      <c r="L478" s="797">
        <v>1000</v>
      </c>
      <c r="M478" s="1571"/>
      <c r="N478" s="705" t="s">
        <v>810</v>
      </c>
    </row>
    <row r="479" spans="1:14" ht="15.75" x14ac:dyDescent="0.25">
      <c r="A479" s="1577"/>
      <c r="B479" s="1591"/>
      <c r="C479" s="797">
        <v>18</v>
      </c>
      <c r="D479" s="793">
        <v>298410283</v>
      </c>
      <c r="E479" s="797" t="s">
        <v>392</v>
      </c>
      <c r="F479" s="797"/>
      <c r="G479" s="797"/>
      <c r="H479" s="695">
        <v>45170</v>
      </c>
      <c r="I479" s="695">
        <v>45627</v>
      </c>
      <c r="J479" s="797">
        <v>0</v>
      </c>
      <c r="K479" s="309">
        <v>5</v>
      </c>
      <c r="L479" s="797">
        <v>1000</v>
      </c>
      <c r="M479" s="1571"/>
      <c r="N479" s="705" t="s">
        <v>810</v>
      </c>
    </row>
    <row r="480" spans="1:14" ht="15.75" x14ac:dyDescent="0.25">
      <c r="A480" s="1577"/>
      <c r="B480" s="1591"/>
      <c r="C480" s="797">
        <v>19</v>
      </c>
      <c r="D480" s="793">
        <v>298410284</v>
      </c>
      <c r="E480" s="797" t="s">
        <v>392</v>
      </c>
      <c r="F480" s="797"/>
      <c r="G480" s="797"/>
      <c r="H480" s="695">
        <v>45170</v>
      </c>
      <c r="I480" s="695">
        <v>45627</v>
      </c>
      <c r="J480" s="797">
        <v>0</v>
      </c>
      <c r="K480" s="309">
        <v>5</v>
      </c>
      <c r="L480" s="797">
        <v>1000</v>
      </c>
      <c r="M480" s="1571"/>
      <c r="N480" s="705" t="s">
        <v>810</v>
      </c>
    </row>
    <row r="481" spans="1:14" ht="32.25" thickBot="1" x14ac:dyDescent="0.3">
      <c r="A481" s="1578"/>
      <c r="B481" s="712" t="s">
        <v>591</v>
      </c>
      <c r="C481" s="798">
        <v>20</v>
      </c>
      <c r="D481" s="799" t="s">
        <v>674</v>
      </c>
      <c r="E481" s="798" t="s">
        <v>392</v>
      </c>
      <c r="F481" s="798">
        <v>1</v>
      </c>
      <c r="G481" s="798"/>
      <c r="H481" s="699">
        <v>45170</v>
      </c>
      <c r="I481" s="699">
        <v>45627</v>
      </c>
      <c r="J481" s="798">
        <v>0</v>
      </c>
      <c r="K481" s="784">
        <v>2</v>
      </c>
      <c r="L481" s="798">
        <v>400</v>
      </c>
      <c r="M481" s="1582"/>
      <c r="N481" s="711" t="s">
        <v>677</v>
      </c>
    </row>
    <row r="482" spans="1:14" ht="63.75" customHeight="1" thickBot="1" x14ac:dyDescent="0.3">
      <c r="A482" s="1583" t="s">
        <v>678</v>
      </c>
      <c r="B482" s="1593" t="s">
        <v>6</v>
      </c>
      <c r="C482" s="796">
        <v>1</v>
      </c>
      <c r="D482" s="792">
        <v>298412384</v>
      </c>
      <c r="E482" s="796" t="s">
        <v>392</v>
      </c>
      <c r="F482" s="796"/>
      <c r="G482" s="796"/>
      <c r="H482" s="701">
        <v>45170</v>
      </c>
      <c r="I482" s="701">
        <v>45627</v>
      </c>
      <c r="J482" s="796"/>
      <c r="K482" s="796"/>
      <c r="L482" s="796"/>
      <c r="M482" s="1568" t="s">
        <v>801</v>
      </c>
      <c r="N482" s="760" t="s">
        <v>810</v>
      </c>
    </row>
    <row r="483" spans="1:14" ht="16.5" thickBot="1" x14ac:dyDescent="0.3">
      <c r="A483" s="1565"/>
      <c r="B483" s="1591"/>
      <c r="C483" s="797">
        <v>2</v>
      </c>
      <c r="D483" s="793">
        <v>298413394</v>
      </c>
      <c r="E483" s="797" t="s">
        <v>392</v>
      </c>
      <c r="F483" s="797"/>
      <c r="G483" s="797"/>
      <c r="H483" s="691">
        <v>45170</v>
      </c>
      <c r="I483" s="695">
        <v>45627</v>
      </c>
      <c r="J483" s="797"/>
      <c r="K483" s="797"/>
      <c r="L483" s="797"/>
      <c r="M483" s="1568"/>
      <c r="N483" s="705" t="s">
        <v>811</v>
      </c>
    </row>
    <row r="484" spans="1:14" ht="16.5" thickBot="1" x14ac:dyDescent="0.3">
      <c r="A484" s="1565"/>
      <c r="B484" s="1591"/>
      <c r="C484" s="797">
        <v>3</v>
      </c>
      <c r="D484" s="793">
        <v>298413393</v>
      </c>
      <c r="E484" s="797" t="s">
        <v>392</v>
      </c>
      <c r="F484" s="797"/>
      <c r="G484" s="797"/>
      <c r="H484" s="691">
        <v>45170</v>
      </c>
      <c r="I484" s="691">
        <v>45627</v>
      </c>
      <c r="J484" s="797"/>
      <c r="K484" s="797"/>
      <c r="L484" s="797"/>
      <c r="M484" s="1568"/>
      <c r="N484" s="705" t="s">
        <v>811</v>
      </c>
    </row>
    <row r="485" spans="1:14" ht="16.5" thickBot="1" x14ac:dyDescent="0.3">
      <c r="A485" s="1565"/>
      <c r="B485" s="1591"/>
      <c r="C485" s="797">
        <v>4</v>
      </c>
      <c r="D485" s="793">
        <v>298411162</v>
      </c>
      <c r="E485" s="797" t="s">
        <v>392</v>
      </c>
      <c r="F485" s="797"/>
      <c r="G485" s="797"/>
      <c r="H485" s="691">
        <v>45170</v>
      </c>
      <c r="I485" s="695">
        <v>45627</v>
      </c>
      <c r="J485" s="797"/>
      <c r="K485" s="797"/>
      <c r="L485" s="797"/>
      <c r="M485" s="1568"/>
      <c r="N485" s="705" t="s">
        <v>811</v>
      </c>
    </row>
    <row r="486" spans="1:14" ht="16.5" thickBot="1" x14ac:dyDescent="0.3">
      <c r="A486" s="1565"/>
      <c r="B486" s="1591"/>
      <c r="C486" s="797">
        <v>5</v>
      </c>
      <c r="D486" s="793">
        <v>298411163</v>
      </c>
      <c r="E486" s="797" t="s">
        <v>392</v>
      </c>
      <c r="F486" s="797"/>
      <c r="G486" s="797"/>
      <c r="H486" s="691">
        <v>45170</v>
      </c>
      <c r="I486" s="691">
        <v>45627</v>
      </c>
      <c r="J486" s="797"/>
      <c r="K486" s="797"/>
      <c r="L486" s="797"/>
      <c r="M486" s="1568"/>
      <c r="N486" s="705" t="s">
        <v>811</v>
      </c>
    </row>
    <row r="487" spans="1:14" ht="16.5" thickBot="1" x14ac:dyDescent="0.3">
      <c r="A487" s="1565"/>
      <c r="B487" s="1591"/>
      <c r="C487" s="797">
        <v>6</v>
      </c>
      <c r="D487" s="793">
        <v>298411161</v>
      </c>
      <c r="E487" s="797" t="s">
        <v>391</v>
      </c>
      <c r="F487" s="797"/>
      <c r="G487" s="797"/>
      <c r="H487" s="691">
        <v>45170</v>
      </c>
      <c r="I487" s="695">
        <v>45627</v>
      </c>
      <c r="J487" s="797"/>
      <c r="K487" s="797"/>
      <c r="L487" s="797"/>
      <c r="M487" s="1568"/>
      <c r="N487" s="705" t="s">
        <v>811</v>
      </c>
    </row>
    <row r="488" spans="1:14" ht="16.5" thickBot="1" x14ac:dyDescent="0.3">
      <c r="A488" s="1565"/>
      <c r="B488" s="1591"/>
      <c r="C488" s="797">
        <v>7</v>
      </c>
      <c r="D488" s="793">
        <v>298412383</v>
      </c>
      <c r="E488" s="797" t="s">
        <v>391</v>
      </c>
      <c r="F488" s="797"/>
      <c r="G488" s="797"/>
      <c r="H488" s="691">
        <v>45170</v>
      </c>
      <c r="I488" s="691">
        <v>45627</v>
      </c>
      <c r="J488" s="797"/>
      <c r="K488" s="797"/>
      <c r="L488" s="797"/>
      <c r="M488" s="1568"/>
      <c r="N488" s="704" t="s">
        <v>810</v>
      </c>
    </row>
    <row r="489" spans="1:14" ht="32.25" thickBot="1" x14ac:dyDescent="0.3">
      <c r="A489" s="1586"/>
      <c r="B489" s="1592"/>
      <c r="C489" s="798">
        <v>8</v>
      </c>
      <c r="D489" s="799">
        <v>6005597</v>
      </c>
      <c r="E489" s="798" t="s">
        <v>391</v>
      </c>
      <c r="F489" s="798"/>
      <c r="G489" s="798"/>
      <c r="H489" s="691">
        <v>45170</v>
      </c>
      <c r="I489" s="695">
        <v>45627</v>
      </c>
      <c r="J489" s="798"/>
      <c r="K489" s="798"/>
      <c r="L489" s="798"/>
      <c r="M489" s="1570"/>
      <c r="N489" s="711" t="s">
        <v>809</v>
      </c>
    </row>
    <row r="504" spans="26:26" x14ac:dyDescent="0.25">
      <c r="Z504" s="75">
        <f ca="1">+Z498:AD504</f>
        <v>0</v>
      </c>
    </row>
  </sheetData>
  <customSheetViews>
    <customSheetView guid="{7F9067D3-61AC-47C3-A93D-D80CFE368C36}" scale="60" hiddenRows="1">
      <pane ySplit="1" topLeftCell="A2" activePane="bottomLeft" state="frozen"/>
      <selection pane="bottomLeft" activeCell="D368" sqref="D368"/>
      <pageMargins left="0.7" right="0.7" top="0.75" bottom="0.75" header="0.3" footer="0.3"/>
      <pageSetup paperSize="9" orientation="portrait" r:id="rId1"/>
    </customSheetView>
  </customSheetViews>
  <mergeCells count="174">
    <mergeCell ref="A2:A14"/>
    <mergeCell ref="M2:M14"/>
    <mergeCell ref="Q2:Q3"/>
    <mergeCell ref="R2:R3"/>
    <mergeCell ref="S2:S3"/>
    <mergeCell ref="Q4:Q5"/>
    <mergeCell ref="R4:R5"/>
    <mergeCell ref="S4:S5"/>
    <mergeCell ref="Q6:Q7"/>
    <mergeCell ref="R6:R7"/>
    <mergeCell ref="Q12:Q13"/>
    <mergeCell ref="R12:R13"/>
    <mergeCell ref="S12:S13"/>
    <mergeCell ref="Q14:Q15"/>
    <mergeCell ref="R14:R15"/>
    <mergeCell ref="S14:S15"/>
    <mergeCell ref="S6:S7"/>
    <mergeCell ref="Q8:Q9"/>
    <mergeCell ref="R8:R9"/>
    <mergeCell ref="S8:S9"/>
    <mergeCell ref="Q10:Q11"/>
    <mergeCell ref="R10:R11"/>
    <mergeCell ref="S10:S11"/>
    <mergeCell ref="S20:S21"/>
    <mergeCell ref="Q22:Q23"/>
    <mergeCell ref="R22:R23"/>
    <mergeCell ref="S22:S23"/>
    <mergeCell ref="A24:A71"/>
    <mergeCell ref="M24:M30"/>
    <mergeCell ref="Q24:Q25"/>
    <mergeCell ref="R24:R25"/>
    <mergeCell ref="S24:S25"/>
    <mergeCell ref="Q26:Q27"/>
    <mergeCell ref="A15:A23"/>
    <mergeCell ref="M15:M23"/>
    <mergeCell ref="Q16:Q17"/>
    <mergeCell ref="R16:R17"/>
    <mergeCell ref="S16:S17"/>
    <mergeCell ref="Q18:Q19"/>
    <mergeCell ref="R18:R19"/>
    <mergeCell ref="S18:S19"/>
    <mergeCell ref="Q20:Q21"/>
    <mergeCell ref="R20:R21"/>
    <mergeCell ref="M31:M34"/>
    <mergeCell ref="Q32:Q33"/>
    <mergeCell ref="R32:R33"/>
    <mergeCell ref="S32:S33"/>
    <mergeCell ref="M35:M38"/>
    <mergeCell ref="M39:M43"/>
    <mergeCell ref="R26:R27"/>
    <mergeCell ref="S26:S27"/>
    <mergeCell ref="Q28:Q29"/>
    <mergeCell ref="R28:R29"/>
    <mergeCell ref="S28:S29"/>
    <mergeCell ref="Q30:Q31"/>
    <mergeCell ref="R30:R31"/>
    <mergeCell ref="S30:S31"/>
    <mergeCell ref="M44:M47"/>
    <mergeCell ref="M48:M51"/>
    <mergeCell ref="M60:M64"/>
    <mergeCell ref="M65:M66"/>
    <mergeCell ref="M67:M68"/>
    <mergeCell ref="M72:M75"/>
    <mergeCell ref="M76:M80"/>
    <mergeCell ref="M81:M83"/>
    <mergeCell ref="M84:M90"/>
    <mergeCell ref="M149:M150"/>
    <mergeCell ref="M151:M152"/>
    <mergeCell ref="M154:M156"/>
    <mergeCell ref="A158:A168"/>
    <mergeCell ref="M158:M161"/>
    <mergeCell ref="M162:M165"/>
    <mergeCell ref="M166:M167"/>
    <mergeCell ref="M114:M115"/>
    <mergeCell ref="M117:M118"/>
    <mergeCell ref="A119:A157"/>
    <mergeCell ref="M119:M122"/>
    <mergeCell ref="M123:M126"/>
    <mergeCell ref="M127:M131"/>
    <mergeCell ref="M132:M138"/>
    <mergeCell ref="M139:M142"/>
    <mergeCell ref="M143:M146"/>
    <mergeCell ref="M147:M148"/>
    <mergeCell ref="A72:A118"/>
    <mergeCell ref="M91:M93"/>
    <mergeCell ref="M94:M97"/>
    <mergeCell ref="M98:M101"/>
    <mergeCell ref="M102:M106"/>
    <mergeCell ref="M107:M109"/>
    <mergeCell ref="M111:M113"/>
    <mergeCell ref="A185:A187"/>
    <mergeCell ref="M185:M187"/>
    <mergeCell ref="A188:A194"/>
    <mergeCell ref="M188:M194"/>
    <mergeCell ref="A195:A227"/>
    <mergeCell ref="B195:B227"/>
    <mergeCell ref="M195:M227"/>
    <mergeCell ref="A169:A174"/>
    <mergeCell ref="M169:M171"/>
    <mergeCell ref="M172:M174"/>
    <mergeCell ref="A175:A182"/>
    <mergeCell ref="M175:M182"/>
    <mergeCell ref="A183:A184"/>
    <mergeCell ref="M183:M184"/>
    <mergeCell ref="A228:A248"/>
    <mergeCell ref="B228:B248"/>
    <mergeCell ref="M228:M248"/>
    <mergeCell ref="A249:A253"/>
    <mergeCell ref="M249:M253"/>
    <mergeCell ref="A254:A375"/>
    <mergeCell ref="B254:B255"/>
    <mergeCell ref="B256:B257"/>
    <mergeCell ref="B258:B259"/>
    <mergeCell ref="B260:B261"/>
    <mergeCell ref="B274:B275"/>
    <mergeCell ref="B276:B277"/>
    <mergeCell ref="B278:B279"/>
    <mergeCell ref="B280:B281"/>
    <mergeCell ref="B282:B283"/>
    <mergeCell ref="B284:B285"/>
    <mergeCell ref="B262:B263"/>
    <mergeCell ref="B264:B265"/>
    <mergeCell ref="B266:B267"/>
    <mergeCell ref="B268:B269"/>
    <mergeCell ref="B270:B271"/>
    <mergeCell ref="B272:B273"/>
    <mergeCell ref="B298:B299"/>
    <mergeCell ref="B300:B301"/>
    <mergeCell ref="B302:B303"/>
    <mergeCell ref="B304:B305"/>
    <mergeCell ref="B306:B307"/>
    <mergeCell ref="B308:B309"/>
    <mergeCell ref="B286:B287"/>
    <mergeCell ref="B288:B289"/>
    <mergeCell ref="B290:B291"/>
    <mergeCell ref="B292:B293"/>
    <mergeCell ref="B294:B295"/>
    <mergeCell ref="B296:B297"/>
    <mergeCell ref="B326:B327"/>
    <mergeCell ref="B330:B332"/>
    <mergeCell ref="B333:B334"/>
    <mergeCell ref="B335:B336"/>
    <mergeCell ref="B337:B338"/>
    <mergeCell ref="B339:B340"/>
    <mergeCell ref="B310:B311"/>
    <mergeCell ref="B313:B314"/>
    <mergeCell ref="B315:B316"/>
    <mergeCell ref="B317:B318"/>
    <mergeCell ref="B321:B322"/>
    <mergeCell ref="B323:B325"/>
    <mergeCell ref="B358:B359"/>
    <mergeCell ref="B360:B370"/>
    <mergeCell ref="A376:A388"/>
    <mergeCell ref="B376:B388"/>
    <mergeCell ref="A389:A401"/>
    <mergeCell ref="B389:B400"/>
    <mergeCell ref="B341:B342"/>
    <mergeCell ref="B344:B345"/>
    <mergeCell ref="B347:B348"/>
    <mergeCell ref="B350:B351"/>
    <mergeCell ref="B353:B354"/>
    <mergeCell ref="B355:B357"/>
    <mergeCell ref="A462:A481"/>
    <mergeCell ref="B462:B480"/>
    <mergeCell ref="M462:M481"/>
    <mergeCell ref="A482:A489"/>
    <mergeCell ref="B482:B489"/>
    <mergeCell ref="M482:M489"/>
    <mergeCell ref="A402:A442"/>
    <mergeCell ref="B402:B442"/>
    <mergeCell ref="A443:A461"/>
    <mergeCell ref="B443:B449"/>
    <mergeCell ref="B450:B455"/>
    <mergeCell ref="B456:B461"/>
  </mergeCells>
  <dataValidations count="1">
    <dataValidation type="list" allowBlank="1" showInputMessage="1" showErrorMessage="1" sqref="E371:E374 E326 E323 E321 E319 E316:E317 E366:E367 E310 E308 E306 E302:E304 E299 E296 E294 E292 E290 E288 E286 E283:E284 E280:E281 E278 E272:E276 E270 E2:E268 E358:E362 E333:E355 E328:E330 E313 E364">
      <formula1>$E$211:$E$213</formula1>
    </dataValidation>
  </dataValidations>
  <pageMargins left="0.7" right="0.7" top="0.75" bottom="0.75" header="0.3" footer="0.3"/>
  <pageSetup paperSize="9" orientation="portrait"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1"/>
  <sheetViews>
    <sheetView zoomScale="70" zoomScaleNormal="70" workbookViewId="0">
      <pane ySplit="1" topLeftCell="A213" activePane="bottomLeft" state="frozen"/>
      <selection activeCell="E1" sqref="E1"/>
      <selection pane="bottomLeft" activeCell="E1" sqref="E1"/>
    </sheetView>
  </sheetViews>
  <sheetFormatPr defaultRowHeight="15" x14ac:dyDescent="0.25"/>
  <cols>
    <col min="1" max="1" width="20.42578125" style="75" customWidth="1"/>
    <col min="2" max="2" width="20.28515625" style="75" customWidth="1"/>
    <col min="3" max="3" width="7.5703125" style="75" customWidth="1"/>
    <col min="4" max="4" width="29.42578125" style="75" customWidth="1"/>
    <col min="5" max="5" width="14.85546875" style="75" customWidth="1"/>
    <col min="6" max="6" width="9.42578125" style="75" customWidth="1"/>
    <col min="7" max="7" width="10.140625" style="75" customWidth="1"/>
    <col min="8" max="8" width="13.7109375" style="75" customWidth="1"/>
    <col min="9" max="9" width="16.7109375" style="75" customWidth="1"/>
    <col min="10" max="10" width="9.140625" style="75"/>
    <col min="11" max="11" width="10.7109375" style="75" customWidth="1"/>
    <col min="12" max="12" width="9.140625" style="75"/>
    <col min="13" max="13" width="33.7109375" style="75" customWidth="1"/>
    <col min="14" max="14" width="48.28515625" style="75" customWidth="1"/>
    <col min="15" max="15" width="54.85546875" style="75" customWidth="1"/>
    <col min="16" max="16" width="37.140625" style="75" customWidth="1"/>
    <col min="17" max="17" width="9.140625" style="75"/>
    <col min="18" max="18" width="23" style="75" customWidth="1"/>
    <col min="19" max="19" width="8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89.75" customHeight="1" thickBot="1" x14ac:dyDescent="0.3">
      <c r="A1" s="667" t="s">
        <v>1</v>
      </c>
      <c r="B1" s="668" t="s">
        <v>3</v>
      </c>
      <c r="C1" s="668" t="s">
        <v>133</v>
      </c>
      <c r="D1" s="669" t="s">
        <v>214</v>
      </c>
      <c r="E1" s="670" t="s">
        <v>4</v>
      </c>
      <c r="F1" s="671" t="s">
        <v>225</v>
      </c>
      <c r="G1" s="668" t="s">
        <v>226</v>
      </c>
      <c r="H1" s="668" t="s">
        <v>7</v>
      </c>
      <c r="I1" s="668" t="s">
        <v>8</v>
      </c>
      <c r="J1" s="668" t="s">
        <v>131</v>
      </c>
      <c r="K1" s="668" t="s">
        <v>132</v>
      </c>
      <c r="L1" s="672" t="s">
        <v>272</v>
      </c>
      <c r="M1" s="672" t="s">
        <v>369</v>
      </c>
      <c r="N1" s="673" t="s">
        <v>370</v>
      </c>
      <c r="Q1" s="212" t="s">
        <v>404</v>
      </c>
      <c r="R1" s="212" t="s">
        <v>768</v>
      </c>
      <c r="S1" s="640" t="s">
        <v>394</v>
      </c>
      <c r="T1" s="212" t="s">
        <v>769</v>
      </c>
      <c r="U1" s="212" t="s">
        <v>770</v>
      </c>
    </row>
    <row r="2" spans="1:21" ht="63" customHeight="1" thickBot="1" x14ac:dyDescent="0.3">
      <c r="A2" s="1564" t="s">
        <v>235</v>
      </c>
      <c r="B2" s="810" t="s">
        <v>6</v>
      </c>
      <c r="C2" s="810">
        <v>1</v>
      </c>
      <c r="D2" s="810" t="s">
        <v>252</v>
      </c>
      <c r="E2" s="810" t="s">
        <v>392</v>
      </c>
      <c r="F2" s="810"/>
      <c r="G2" s="810"/>
      <c r="H2" s="675">
        <v>45505</v>
      </c>
      <c r="I2" s="675">
        <v>45323</v>
      </c>
      <c r="J2" s="810">
        <v>1</v>
      </c>
      <c r="K2" s="810">
        <v>13</v>
      </c>
      <c r="L2" s="676">
        <v>1350</v>
      </c>
      <c r="M2" s="1567" t="s">
        <v>717</v>
      </c>
      <c r="N2" s="677" t="s">
        <v>374</v>
      </c>
      <c r="Q2" s="1447">
        <v>1</v>
      </c>
      <c r="R2" s="1502" t="s">
        <v>232</v>
      </c>
      <c r="S2" s="1505">
        <f>COUNTIF(E15:E23,"в работе")</f>
        <v>9</v>
      </c>
      <c r="T2" s="805" t="s">
        <v>240</v>
      </c>
      <c r="U2" s="805">
        <f>SUM(F15:F23)</f>
        <v>5</v>
      </c>
    </row>
    <row r="3" spans="1:21" ht="63" customHeight="1" thickBot="1" x14ac:dyDescent="0.3">
      <c r="A3" s="1565"/>
      <c r="B3" s="809" t="s">
        <v>6</v>
      </c>
      <c r="C3" s="809">
        <v>2</v>
      </c>
      <c r="D3" s="809" t="s">
        <v>253</v>
      </c>
      <c r="E3" s="809" t="s">
        <v>392</v>
      </c>
      <c r="F3" s="809"/>
      <c r="G3" s="809"/>
      <c r="H3" s="678">
        <v>45505</v>
      </c>
      <c r="I3" s="675">
        <v>45323</v>
      </c>
      <c r="J3" s="809">
        <v>0</v>
      </c>
      <c r="K3" s="809">
        <v>12</v>
      </c>
      <c r="L3" s="813">
        <v>800</v>
      </c>
      <c r="M3" s="1568"/>
      <c r="N3" s="680" t="s">
        <v>374</v>
      </c>
      <c r="Q3" s="1447"/>
      <c r="R3" s="1502"/>
      <c r="S3" s="1506"/>
      <c r="T3" s="805" t="s">
        <v>241</v>
      </c>
      <c r="U3" s="805">
        <f>SUM(G15:G23)</f>
        <v>7</v>
      </c>
    </row>
    <row r="4" spans="1:21" ht="63" customHeight="1" thickBot="1" x14ac:dyDescent="0.3">
      <c r="A4" s="1565"/>
      <c r="B4" s="809" t="s">
        <v>6</v>
      </c>
      <c r="C4" s="809">
        <v>3</v>
      </c>
      <c r="D4" s="809" t="s">
        <v>254</v>
      </c>
      <c r="E4" s="809" t="s">
        <v>392</v>
      </c>
      <c r="F4" s="809"/>
      <c r="G4" s="809"/>
      <c r="H4" s="678">
        <v>45505</v>
      </c>
      <c r="I4" s="675">
        <v>45323</v>
      </c>
      <c r="J4" s="809">
        <v>0</v>
      </c>
      <c r="K4" s="809">
        <v>11</v>
      </c>
      <c r="L4" s="813">
        <v>800</v>
      </c>
      <c r="M4" s="1568"/>
      <c r="N4" s="680" t="s">
        <v>374</v>
      </c>
      <c r="Q4" s="1447">
        <v>2</v>
      </c>
      <c r="R4" s="1501" t="s">
        <v>233</v>
      </c>
      <c r="S4" s="1503">
        <f>COUNTIF(E24:E71,"в работе")</f>
        <v>48</v>
      </c>
      <c r="T4" s="804" t="s">
        <v>240</v>
      </c>
      <c r="U4" s="804">
        <f>SUM(F24:F71)</f>
        <v>2</v>
      </c>
    </row>
    <row r="5" spans="1:21" ht="63" customHeight="1" thickBot="1" x14ac:dyDescent="0.3">
      <c r="A5" s="1565"/>
      <c r="B5" s="809" t="s">
        <v>6</v>
      </c>
      <c r="C5" s="809">
        <v>4</v>
      </c>
      <c r="D5" s="809" t="s">
        <v>255</v>
      </c>
      <c r="E5" s="809" t="s">
        <v>392</v>
      </c>
      <c r="F5" s="809"/>
      <c r="G5" s="809"/>
      <c r="H5" s="678">
        <v>45505</v>
      </c>
      <c r="I5" s="675">
        <v>45323</v>
      </c>
      <c r="J5" s="809">
        <v>0</v>
      </c>
      <c r="K5" s="809">
        <v>11</v>
      </c>
      <c r="L5" s="813">
        <v>800</v>
      </c>
      <c r="M5" s="1568"/>
      <c r="N5" s="680" t="s">
        <v>374</v>
      </c>
      <c r="Q5" s="1447"/>
      <c r="R5" s="1501"/>
      <c r="S5" s="1504"/>
      <c r="T5" s="804" t="s">
        <v>242</v>
      </c>
      <c r="U5" s="804">
        <f>SUM(G24:G71)</f>
        <v>5</v>
      </c>
    </row>
    <row r="6" spans="1:21" ht="63" customHeight="1" thickBot="1" x14ac:dyDescent="0.3">
      <c r="A6" s="1565"/>
      <c r="B6" s="809" t="s">
        <v>6</v>
      </c>
      <c r="C6" s="809">
        <v>5</v>
      </c>
      <c r="D6" s="809" t="s">
        <v>256</v>
      </c>
      <c r="E6" s="809" t="s">
        <v>392</v>
      </c>
      <c r="F6" s="809"/>
      <c r="G6" s="809">
        <v>3</v>
      </c>
      <c r="H6" s="678">
        <v>45505</v>
      </c>
      <c r="I6" s="675">
        <v>45323</v>
      </c>
      <c r="J6" s="809">
        <v>0</v>
      </c>
      <c r="K6" s="809">
        <v>12</v>
      </c>
      <c r="L6" s="813">
        <v>1000</v>
      </c>
      <c r="M6" s="1568"/>
      <c r="N6" s="680" t="s">
        <v>374</v>
      </c>
      <c r="Q6" s="1447">
        <v>3</v>
      </c>
      <c r="R6" s="1502" t="s">
        <v>234</v>
      </c>
      <c r="S6" s="1505">
        <f>COUNTIF(E72:E174,"в работе")</f>
        <v>99</v>
      </c>
      <c r="T6" s="805" t="s">
        <v>240</v>
      </c>
      <c r="U6" s="805">
        <f>SUM(F72:F174)</f>
        <v>6</v>
      </c>
    </row>
    <row r="7" spans="1:21" ht="63" customHeight="1" thickBot="1" x14ac:dyDescent="0.3">
      <c r="A7" s="1565"/>
      <c r="B7" s="809" t="s">
        <v>6</v>
      </c>
      <c r="C7" s="809">
        <v>6</v>
      </c>
      <c r="D7" s="809" t="s">
        <v>257</v>
      </c>
      <c r="E7" s="809" t="s">
        <v>392</v>
      </c>
      <c r="F7" s="809"/>
      <c r="G7" s="809"/>
      <c r="H7" s="678">
        <v>45505</v>
      </c>
      <c r="I7" s="675">
        <v>45323</v>
      </c>
      <c r="J7" s="809">
        <v>0</v>
      </c>
      <c r="K7" s="809">
        <v>3</v>
      </c>
      <c r="L7" s="813">
        <v>800</v>
      </c>
      <c r="M7" s="1568"/>
      <c r="N7" s="680" t="s">
        <v>374</v>
      </c>
      <c r="Q7" s="1447"/>
      <c r="R7" s="1502"/>
      <c r="S7" s="1506"/>
      <c r="T7" s="805" t="s">
        <v>241</v>
      </c>
      <c r="U7" s="805">
        <f>SUM(G72:G174)</f>
        <v>3</v>
      </c>
    </row>
    <row r="8" spans="1:21" ht="63" customHeight="1" thickBot="1" x14ac:dyDescent="0.3">
      <c r="A8" s="1565"/>
      <c r="B8" s="809" t="s">
        <v>6</v>
      </c>
      <c r="C8" s="809">
        <v>7</v>
      </c>
      <c r="D8" s="809" t="s">
        <v>258</v>
      </c>
      <c r="E8" s="809" t="s">
        <v>391</v>
      </c>
      <c r="F8" s="809"/>
      <c r="G8" s="809"/>
      <c r="H8" s="678">
        <v>45505</v>
      </c>
      <c r="I8" s="675">
        <v>45323</v>
      </c>
      <c r="J8" s="809">
        <v>0</v>
      </c>
      <c r="K8" s="809">
        <v>2</v>
      </c>
      <c r="L8" s="813">
        <v>250</v>
      </c>
      <c r="M8" s="1568"/>
      <c r="N8" s="680" t="s">
        <v>377</v>
      </c>
      <c r="Q8" s="1447">
        <v>4</v>
      </c>
      <c r="R8" s="1501" t="s">
        <v>88</v>
      </c>
      <c r="S8" s="1503">
        <f>COUNTIF(E175:E182,"в работе")</f>
        <v>8</v>
      </c>
      <c r="T8" s="804" t="s">
        <v>240</v>
      </c>
      <c r="U8" s="804">
        <f>SUM(F175:F182)</f>
        <v>1</v>
      </c>
    </row>
    <row r="9" spans="1:21" ht="63" customHeight="1" thickBot="1" x14ac:dyDescent="0.3">
      <c r="A9" s="1565"/>
      <c r="B9" s="809" t="s">
        <v>6</v>
      </c>
      <c r="C9" s="809">
        <v>8</v>
      </c>
      <c r="D9" s="809" t="s">
        <v>259</v>
      </c>
      <c r="E9" s="809" t="s">
        <v>392</v>
      </c>
      <c r="F9" s="809"/>
      <c r="G9" s="809"/>
      <c r="H9" s="678">
        <v>45505</v>
      </c>
      <c r="I9" s="675">
        <v>45323</v>
      </c>
      <c r="J9" s="809">
        <v>0</v>
      </c>
      <c r="K9" s="809">
        <v>3</v>
      </c>
      <c r="L9" s="813">
        <v>1000</v>
      </c>
      <c r="M9" s="1568"/>
      <c r="N9" s="680" t="s">
        <v>374</v>
      </c>
      <c r="Q9" s="1447"/>
      <c r="R9" s="1501"/>
      <c r="S9" s="1504"/>
      <c r="T9" s="804" t="s">
        <v>241</v>
      </c>
      <c r="U9" s="804">
        <f>SUM(G175:G182)</f>
        <v>0</v>
      </c>
    </row>
    <row r="10" spans="1:21" ht="63" customHeight="1" thickBot="1" x14ac:dyDescent="0.3">
      <c r="A10" s="1565"/>
      <c r="B10" s="809" t="s">
        <v>6</v>
      </c>
      <c r="C10" s="809">
        <v>9</v>
      </c>
      <c r="D10" s="809" t="s">
        <v>260</v>
      </c>
      <c r="E10" s="809" t="s">
        <v>392</v>
      </c>
      <c r="F10" s="809"/>
      <c r="G10" s="809"/>
      <c r="H10" s="678">
        <v>45505</v>
      </c>
      <c r="I10" s="675">
        <v>45323</v>
      </c>
      <c r="J10" s="809">
        <v>0</v>
      </c>
      <c r="K10" s="809">
        <v>3</v>
      </c>
      <c r="L10" s="813">
        <v>1000</v>
      </c>
      <c r="M10" s="1568"/>
      <c r="N10" s="680" t="s">
        <v>374</v>
      </c>
      <c r="Q10" s="1447">
        <v>5</v>
      </c>
      <c r="R10" s="1502" t="s">
        <v>701</v>
      </c>
      <c r="S10" s="1505">
        <f>COUNTIF(E255:E376,"в работе")</f>
        <v>97</v>
      </c>
      <c r="T10" s="349" t="s">
        <v>240</v>
      </c>
      <c r="U10" s="805">
        <f>SUM(F255:F376)</f>
        <v>8</v>
      </c>
    </row>
    <row r="11" spans="1:21" ht="63" customHeight="1" thickBot="1" x14ac:dyDescent="0.3">
      <c r="A11" s="1565"/>
      <c r="B11" s="809" t="s">
        <v>6</v>
      </c>
      <c r="C11" s="809">
        <v>10</v>
      </c>
      <c r="D11" s="809" t="s">
        <v>261</v>
      </c>
      <c r="E11" s="809" t="s">
        <v>391</v>
      </c>
      <c r="F11" s="809"/>
      <c r="G11" s="809"/>
      <c r="H11" s="678">
        <v>45505</v>
      </c>
      <c r="I11" s="675">
        <v>45323</v>
      </c>
      <c r="J11" s="809">
        <v>0</v>
      </c>
      <c r="K11" s="809">
        <v>2</v>
      </c>
      <c r="L11" s="813">
        <v>250</v>
      </c>
      <c r="M11" s="1568"/>
      <c r="N11" s="680" t="s">
        <v>377</v>
      </c>
      <c r="Q11" s="1447"/>
      <c r="R11" s="1502"/>
      <c r="S11" s="1506"/>
      <c r="T11" s="349" t="s">
        <v>241</v>
      </c>
      <c r="U11" s="805">
        <f>SUM(G255:G376)</f>
        <v>22</v>
      </c>
    </row>
    <row r="12" spans="1:21" ht="63" customHeight="1" thickBot="1" x14ac:dyDescent="0.3">
      <c r="A12" s="1565"/>
      <c r="B12" s="809" t="s">
        <v>6</v>
      </c>
      <c r="C12" s="809">
        <v>11</v>
      </c>
      <c r="D12" s="809" t="s">
        <v>262</v>
      </c>
      <c r="E12" s="809" t="s">
        <v>391</v>
      </c>
      <c r="F12" s="809"/>
      <c r="G12" s="809"/>
      <c r="H12" s="678">
        <v>45505</v>
      </c>
      <c r="I12" s="675">
        <v>45323</v>
      </c>
      <c r="J12" s="809">
        <v>0</v>
      </c>
      <c r="K12" s="809">
        <v>12</v>
      </c>
      <c r="L12" s="813">
        <v>800</v>
      </c>
      <c r="M12" s="1568"/>
      <c r="N12" s="680" t="s">
        <v>374</v>
      </c>
      <c r="Q12" s="1447">
        <v>6</v>
      </c>
      <c r="R12" s="1501" t="s">
        <v>235</v>
      </c>
      <c r="S12" s="1503">
        <f>COUNTIF(E2:E14,"в работе")</f>
        <v>9</v>
      </c>
      <c r="T12" s="804" t="s">
        <v>240</v>
      </c>
      <c r="U12" s="804">
        <f>SUM(F2:F14)</f>
        <v>0</v>
      </c>
    </row>
    <row r="13" spans="1:21" ht="63" customHeight="1" thickBot="1" x14ac:dyDescent="0.3">
      <c r="A13" s="1565"/>
      <c r="B13" s="809" t="s">
        <v>6</v>
      </c>
      <c r="C13" s="809">
        <v>12</v>
      </c>
      <c r="D13" s="809" t="s">
        <v>263</v>
      </c>
      <c r="E13" s="809" t="s">
        <v>391</v>
      </c>
      <c r="F13" s="809"/>
      <c r="G13" s="809"/>
      <c r="H13" s="678">
        <v>45505</v>
      </c>
      <c r="I13" s="675">
        <v>45323</v>
      </c>
      <c r="J13" s="809">
        <v>0</v>
      </c>
      <c r="K13" s="809">
        <v>12</v>
      </c>
      <c r="L13" s="813">
        <v>800</v>
      </c>
      <c r="M13" s="1568"/>
      <c r="N13" s="680" t="s">
        <v>374</v>
      </c>
      <c r="Q13" s="1447"/>
      <c r="R13" s="1501"/>
      <c r="S13" s="1504"/>
      <c r="T13" s="804" t="s">
        <v>241</v>
      </c>
      <c r="U13" s="804">
        <f>SUM(G2:G14)</f>
        <v>3</v>
      </c>
    </row>
    <row r="14" spans="1:21" ht="63.75" customHeight="1" thickBot="1" x14ac:dyDescent="0.3">
      <c r="A14" s="1566"/>
      <c r="B14" s="806" t="s">
        <v>6</v>
      </c>
      <c r="C14" s="806">
        <v>13</v>
      </c>
      <c r="D14" s="806" t="s">
        <v>264</v>
      </c>
      <c r="E14" s="806" t="s">
        <v>392</v>
      </c>
      <c r="F14" s="806"/>
      <c r="G14" s="806"/>
      <c r="H14" s="682">
        <v>45505</v>
      </c>
      <c r="I14" s="675">
        <v>45323</v>
      </c>
      <c r="J14" s="806">
        <v>1</v>
      </c>
      <c r="K14" s="806">
        <v>13</v>
      </c>
      <c r="L14" s="816">
        <v>1350</v>
      </c>
      <c r="M14" s="1569"/>
      <c r="N14" s="684" t="s">
        <v>374</v>
      </c>
      <c r="Q14" s="1447">
        <v>7</v>
      </c>
      <c r="R14" s="1502" t="s">
        <v>356</v>
      </c>
      <c r="S14" s="1505">
        <f>COUNTIF(E229:E249,"в работе")</f>
        <v>21</v>
      </c>
      <c r="T14" s="805" t="s">
        <v>240</v>
      </c>
      <c r="U14" s="805">
        <f>SUM(F229:F249)</f>
        <v>5</v>
      </c>
    </row>
    <row r="15" spans="1:21" ht="63.75" customHeight="1" thickBot="1" x14ac:dyDescent="0.3">
      <c r="A15" s="1564" t="s">
        <v>2</v>
      </c>
      <c r="B15" s="810" t="s">
        <v>6</v>
      </c>
      <c r="C15" s="810">
        <v>1</v>
      </c>
      <c r="D15" s="810" t="s">
        <v>715</v>
      </c>
      <c r="E15" s="810" t="s">
        <v>392</v>
      </c>
      <c r="F15" s="810">
        <v>1</v>
      </c>
      <c r="G15" s="810">
        <v>1</v>
      </c>
      <c r="H15" s="675">
        <v>45474</v>
      </c>
      <c r="I15" s="675">
        <v>45323</v>
      </c>
      <c r="J15" s="810">
        <v>0</v>
      </c>
      <c r="K15" s="810">
        <v>9</v>
      </c>
      <c r="L15" s="676">
        <v>1600</v>
      </c>
      <c r="M15" s="1567" t="s">
        <v>716</v>
      </c>
      <c r="N15" s="677" t="s">
        <v>373</v>
      </c>
      <c r="Q15" s="1447"/>
      <c r="R15" s="1502"/>
      <c r="S15" s="1506"/>
      <c r="T15" s="805" t="s">
        <v>241</v>
      </c>
      <c r="U15" s="805">
        <f>SUM(G229:G249)</f>
        <v>8</v>
      </c>
    </row>
    <row r="16" spans="1:21" ht="63.75" customHeight="1" thickBot="1" x14ac:dyDescent="0.3">
      <c r="A16" s="1565"/>
      <c r="B16" s="809" t="s">
        <v>6</v>
      </c>
      <c r="C16" s="809">
        <v>2</v>
      </c>
      <c r="D16" s="810" t="s">
        <v>707</v>
      </c>
      <c r="E16" s="809" t="s">
        <v>392</v>
      </c>
      <c r="F16" s="809">
        <v>1</v>
      </c>
      <c r="G16" s="809"/>
      <c r="H16" s="678">
        <v>45474</v>
      </c>
      <c r="I16" s="675">
        <v>45323</v>
      </c>
      <c r="J16" s="809">
        <v>0</v>
      </c>
      <c r="K16" s="809">
        <v>9</v>
      </c>
      <c r="L16" s="813">
        <v>1600</v>
      </c>
      <c r="M16" s="1568"/>
      <c r="N16" s="680" t="s">
        <v>373</v>
      </c>
      <c r="Q16" s="1447">
        <v>8</v>
      </c>
      <c r="R16" s="1501" t="s">
        <v>808</v>
      </c>
      <c r="S16" s="1503">
        <f>COUNTIF(E195:E228,"в работе")</f>
        <v>26</v>
      </c>
      <c r="T16" s="804" t="s">
        <v>240</v>
      </c>
      <c r="U16" s="804">
        <f>SUM(F195:F228)</f>
        <v>1</v>
      </c>
    </row>
    <row r="17" spans="1:21" ht="63.75" customHeight="1" thickBot="1" x14ac:dyDescent="0.3">
      <c r="A17" s="1565"/>
      <c r="B17" s="809" t="s">
        <v>6</v>
      </c>
      <c r="C17" s="809">
        <v>3</v>
      </c>
      <c r="D17" s="810" t="s">
        <v>708</v>
      </c>
      <c r="E17" s="809" t="s">
        <v>392</v>
      </c>
      <c r="F17" s="809"/>
      <c r="G17" s="809"/>
      <c r="H17" s="678">
        <v>45474</v>
      </c>
      <c r="I17" s="675">
        <v>45323</v>
      </c>
      <c r="J17" s="809">
        <v>0</v>
      </c>
      <c r="K17" s="809">
        <v>9</v>
      </c>
      <c r="L17" s="813">
        <v>1600</v>
      </c>
      <c r="M17" s="1568"/>
      <c r="N17" s="680" t="s">
        <v>373</v>
      </c>
      <c r="Q17" s="1447"/>
      <c r="R17" s="1501"/>
      <c r="S17" s="1504"/>
      <c r="T17" s="804" t="s">
        <v>241</v>
      </c>
      <c r="U17" s="804">
        <f>SUM(G195:G228)</f>
        <v>4</v>
      </c>
    </row>
    <row r="18" spans="1:21" ht="63.75" customHeight="1" thickBot="1" x14ac:dyDescent="0.3">
      <c r="A18" s="1565"/>
      <c r="B18" s="809" t="s">
        <v>6</v>
      </c>
      <c r="C18" s="809">
        <v>4</v>
      </c>
      <c r="D18" s="810" t="s">
        <v>709</v>
      </c>
      <c r="E18" s="809" t="s">
        <v>392</v>
      </c>
      <c r="F18" s="809"/>
      <c r="G18" s="809"/>
      <c r="H18" s="678">
        <v>45474</v>
      </c>
      <c r="I18" s="675">
        <v>45323</v>
      </c>
      <c r="J18" s="809">
        <v>1</v>
      </c>
      <c r="K18" s="809">
        <v>9</v>
      </c>
      <c r="L18" s="813">
        <v>1600</v>
      </c>
      <c r="M18" s="1568"/>
      <c r="N18" s="680" t="s">
        <v>373</v>
      </c>
      <c r="Q18" s="1447">
        <v>9</v>
      </c>
      <c r="R18" s="1502" t="s">
        <v>368</v>
      </c>
      <c r="S18" s="1505">
        <f>COUNTIF(E183:E194,"в работе")</f>
        <v>8</v>
      </c>
      <c r="T18" s="805" t="s">
        <v>240</v>
      </c>
      <c r="U18" s="805">
        <f>SUM(F183:F194)</f>
        <v>1</v>
      </c>
    </row>
    <row r="19" spans="1:21" ht="63.75" customHeight="1" thickBot="1" x14ac:dyDescent="0.3">
      <c r="A19" s="1565"/>
      <c r="B19" s="809" t="s">
        <v>6</v>
      </c>
      <c r="C19" s="809">
        <v>5</v>
      </c>
      <c r="D19" s="810" t="s">
        <v>710</v>
      </c>
      <c r="E19" s="809" t="s">
        <v>392</v>
      </c>
      <c r="F19" s="809"/>
      <c r="G19" s="809"/>
      <c r="H19" s="678">
        <v>45474</v>
      </c>
      <c r="I19" s="675">
        <v>45323</v>
      </c>
      <c r="J19" s="809">
        <v>1</v>
      </c>
      <c r="K19" s="809">
        <v>9</v>
      </c>
      <c r="L19" s="813">
        <v>1600</v>
      </c>
      <c r="M19" s="1568"/>
      <c r="N19" s="680" t="s">
        <v>373</v>
      </c>
      <c r="Q19" s="1447"/>
      <c r="R19" s="1502"/>
      <c r="S19" s="1506"/>
      <c r="T19" s="805" t="s">
        <v>241</v>
      </c>
      <c r="U19" s="805">
        <f>SUM(G183:G194)</f>
        <v>6</v>
      </c>
    </row>
    <row r="20" spans="1:21" ht="63.75" customHeight="1" thickBot="1" x14ac:dyDescent="0.3">
      <c r="A20" s="1565"/>
      <c r="B20" s="809" t="s">
        <v>6</v>
      </c>
      <c r="C20" s="809">
        <v>6</v>
      </c>
      <c r="D20" s="810" t="s">
        <v>711</v>
      </c>
      <c r="E20" s="809" t="s">
        <v>392</v>
      </c>
      <c r="F20" s="809"/>
      <c r="G20" s="809"/>
      <c r="H20" s="678">
        <v>45474</v>
      </c>
      <c r="I20" s="675">
        <v>45323</v>
      </c>
      <c r="J20" s="809">
        <v>1</v>
      </c>
      <c r="K20" s="809">
        <v>10</v>
      </c>
      <c r="L20" s="813">
        <v>1275</v>
      </c>
      <c r="M20" s="1568"/>
      <c r="N20" s="680" t="s">
        <v>373</v>
      </c>
      <c r="Q20" s="1447">
        <v>10</v>
      </c>
      <c r="R20" s="1501" t="s">
        <v>363</v>
      </c>
      <c r="S20" s="1503">
        <f>COUNTIF(E250:E254,"в работе")</f>
        <v>4</v>
      </c>
      <c r="T20" s="804" t="s">
        <v>240</v>
      </c>
      <c r="U20" s="804">
        <f>SUM(F250:F254)</f>
        <v>0</v>
      </c>
    </row>
    <row r="21" spans="1:21" ht="63.75" customHeight="1" thickBot="1" x14ac:dyDescent="0.3">
      <c r="A21" s="1565"/>
      <c r="B21" s="809" t="s">
        <v>6</v>
      </c>
      <c r="C21" s="809">
        <v>7</v>
      </c>
      <c r="D21" s="810" t="s">
        <v>712</v>
      </c>
      <c r="E21" s="809" t="s">
        <v>392</v>
      </c>
      <c r="F21" s="809">
        <v>2</v>
      </c>
      <c r="G21" s="809">
        <v>5</v>
      </c>
      <c r="H21" s="678">
        <v>45474</v>
      </c>
      <c r="I21" s="675">
        <v>45323</v>
      </c>
      <c r="J21" s="809">
        <v>1</v>
      </c>
      <c r="K21" s="809">
        <v>10</v>
      </c>
      <c r="L21" s="813">
        <v>1275</v>
      </c>
      <c r="M21" s="1568"/>
      <c r="N21" s="680" t="s">
        <v>373</v>
      </c>
      <c r="Q21" s="1447"/>
      <c r="R21" s="1501"/>
      <c r="S21" s="1504"/>
      <c r="T21" s="804" t="s">
        <v>241</v>
      </c>
      <c r="U21" s="804">
        <f>SUM(G250:G254)</f>
        <v>1</v>
      </c>
    </row>
    <row r="22" spans="1:21" ht="63.75" customHeight="1" thickBot="1" x14ac:dyDescent="0.3">
      <c r="A22" s="1565"/>
      <c r="B22" s="809" t="s">
        <v>6</v>
      </c>
      <c r="C22" s="809">
        <v>8</v>
      </c>
      <c r="D22" s="810" t="s">
        <v>713</v>
      </c>
      <c r="E22" s="809" t="s">
        <v>392</v>
      </c>
      <c r="F22" s="809"/>
      <c r="G22" s="809"/>
      <c r="H22" s="678">
        <v>45474</v>
      </c>
      <c r="I22" s="675">
        <v>45323</v>
      </c>
      <c r="J22" s="809">
        <v>0</v>
      </c>
      <c r="K22" s="809">
        <v>3</v>
      </c>
      <c r="L22" s="813">
        <v>1000</v>
      </c>
      <c r="M22" s="1568"/>
      <c r="N22" s="680" t="s">
        <v>373</v>
      </c>
      <c r="Q22" s="1498">
        <v>11</v>
      </c>
      <c r="R22" s="1499" t="s">
        <v>568</v>
      </c>
      <c r="S22" s="1499">
        <f>COUNTIF(E377:E389,"в работе")</f>
        <v>13</v>
      </c>
      <c r="T22" s="805" t="s">
        <v>240</v>
      </c>
      <c r="U22" s="805">
        <f>SUM(F377:F389)</f>
        <v>0</v>
      </c>
    </row>
    <row r="23" spans="1:21" ht="63.75" customHeight="1" thickBot="1" x14ac:dyDescent="0.3">
      <c r="A23" s="1566"/>
      <c r="B23" s="806" t="s">
        <v>6</v>
      </c>
      <c r="C23" s="806">
        <v>9</v>
      </c>
      <c r="D23" s="810" t="s">
        <v>714</v>
      </c>
      <c r="E23" s="806" t="s">
        <v>392</v>
      </c>
      <c r="F23" s="806">
        <v>1</v>
      </c>
      <c r="G23" s="806">
        <v>1</v>
      </c>
      <c r="H23" s="682">
        <v>45474</v>
      </c>
      <c r="I23" s="675">
        <v>45323</v>
      </c>
      <c r="J23" s="806">
        <v>0</v>
      </c>
      <c r="K23" s="806">
        <v>3</v>
      </c>
      <c r="L23" s="816">
        <v>1000</v>
      </c>
      <c r="M23" s="1570"/>
      <c r="N23" s="684" t="s">
        <v>373</v>
      </c>
      <c r="Q23" s="1498"/>
      <c r="R23" s="1500"/>
      <c r="S23" s="1500"/>
      <c r="T23" s="805" t="s">
        <v>241</v>
      </c>
      <c r="U23" s="805">
        <f>SUM(G377:G389)</f>
        <v>0</v>
      </c>
    </row>
    <row r="24" spans="1:21" ht="18.75" customHeight="1" thickBot="1" x14ac:dyDescent="0.3">
      <c r="A24" s="1564" t="s">
        <v>9</v>
      </c>
      <c r="B24" s="809" t="s">
        <v>39</v>
      </c>
      <c r="C24" s="810">
        <v>1</v>
      </c>
      <c r="D24" s="810" t="s">
        <v>102</v>
      </c>
      <c r="E24" s="810" t="s">
        <v>392</v>
      </c>
      <c r="F24" s="810"/>
      <c r="G24" s="810">
        <v>1</v>
      </c>
      <c r="H24" s="675">
        <v>45474</v>
      </c>
      <c r="I24" s="675">
        <v>45323</v>
      </c>
      <c r="J24" s="810">
        <v>0</v>
      </c>
      <c r="K24" s="810">
        <v>5</v>
      </c>
      <c r="L24" s="676">
        <v>1000</v>
      </c>
      <c r="M24" s="1571" t="s">
        <v>719</v>
      </c>
      <c r="N24" s="677" t="s">
        <v>374</v>
      </c>
      <c r="Q24" s="1447">
        <v>12</v>
      </c>
      <c r="R24" s="1447" t="s">
        <v>586</v>
      </c>
      <c r="S24" s="1462">
        <f>COUNTIF(E390:E402,"в работе")</f>
        <v>13</v>
      </c>
      <c r="T24" s="804" t="s">
        <v>240</v>
      </c>
      <c r="U24" s="804">
        <f>SUM(F390:F402)</f>
        <v>1</v>
      </c>
    </row>
    <row r="25" spans="1:21" ht="19.5" thickBot="1" x14ac:dyDescent="0.3">
      <c r="A25" s="1565"/>
      <c r="B25" s="809" t="s">
        <v>40</v>
      </c>
      <c r="C25" s="809">
        <v>2</v>
      </c>
      <c r="D25" s="809">
        <v>708509</v>
      </c>
      <c r="E25" s="809" t="s">
        <v>392</v>
      </c>
      <c r="F25" s="809"/>
      <c r="G25" s="809"/>
      <c r="H25" s="678">
        <v>45474</v>
      </c>
      <c r="I25" s="675">
        <v>45323</v>
      </c>
      <c r="J25" s="809">
        <v>0</v>
      </c>
      <c r="K25" s="809">
        <v>5</v>
      </c>
      <c r="L25" s="813">
        <v>1000</v>
      </c>
      <c r="M25" s="1571"/>
      <c r="N25" s="680" t="s">
        <v>375</v>
      </c>
      <c r="Q25" s="1447"/>
      <c r="R25" s="1447"/>
      <c r="S25" s="1446"/>
      <c r="T25" s="804" t="s">
        <v>241</v>
      </c>
      <c r="U25" s="804">
        <f>SUM(G390:G402)</f>
        <v>2</v>
      </c>
    </row>
    <row r="26" spans="1:21" ht="19.5" thickBot="1" x14ac:dyDescent="0.3">
      <c r="A26" s="1565"/>
      <c r="B26" s="809" t="s">
        <v>40</v>
      </c>
      <c r="C26" s="809">
        <v>3</v>
      </c>
      <c r="D26" s="809" t="s">
        <v>101</v>
      </c>
      <c r="E26" s="809" t="s">
        <v>392</v>
      </c>
      <c r="F26" s="809"/>
      <c r="G26" s="809"/>
      <c r="H26" s="678">
        <v>45474</v>
      </c>
      <c r="I26" s="675">
        <v>45323</v>
      </c>
      <c r="J26" s="809">
        <v>0</v>
      </c>
      <c r="K26" s="809">
        <v>5</v>
      </c>
      <c r="L26" s="813">
        <v>1000</v>
      </c>
      <c r="M26" s="1571"/>
      <c r="N26" s="680" t="s">
        <v>374</v>
      </c>
      <c r="Q26" s="1498">
        <v>13</v>
      </c>
      <c r="R26" s="1498" t="s">
        <v>664</v>
      </c>
      <c r="S26" s="1499">
        <f>COUNTIF(E444:E462,"в работе")</f>
        <v>19</v>
      </c>
      <c r="T26" s="805" t="s">
        <v>240</v>
      </c>
      <c r="U26" s="805">
        <f>SUM(F444:F462)</f>
        <v>0</v>
      </c>
    </row>
    <row r="27" spans="1:21" ht="19.5" thickBot="1" x14ac:dyDescent="0.3">
      <c r="A27" s="1565"/>
      <c r="B27" s="809" t="s">
        <v>401</v>
      </c>
      <c r="C27" s="809">
        <v>4</v>
      </c>
      <c r="D27" s="809" t="s">
        <v>98</v>
      </c>
      <c r="E27" s="809" t="s">
        <v>392</v>
      </c>
      <c r="F27" s="809"/>
      <c r="G27" s="809"/>
      <c r="H27" s="678">
        <v>45474</v>
      </c>
      <c r="I27" s="675">
        <v>45323</v>
      </c>
      <c r="J27" s="809">
        <v>0</v>
      </c>
      <c r="K27" s="809">
        <v>5</v>
      </c>
      <c r="L27" s="813">
        <v>1000</v>
      </c>
      <c r="M27" s="1571"/>
      <c r="N27" s="680" t="s">
        <v>374</v>
      </c>
      <c r="Q27" s="1498"/>
      <c r="R27" s="1498"/>
      <c r="S27" s="1500"/>
      <c r="T27" s="805" t="s">
        <v>241</v>
      </c>
      <c r="U27" s="805">
        <f>SUM(G444:G462)</f>
        <v>0</v>
      </c>
    </row>
    <row r="28" spans="1:21" ht="19.5" thickBot="1" x14ac:dyDescent="0.3">
      <c r="A28" s="1565"/>
      <c r="B28" s="809" t="s">
        <v>41</v>
      </c>
      <c r="C28" s="809">
        <v>5</v>
      </c>
      <c r="D28" s="809" t="s">
        <v>100</v>
      </c>
      <c r="E28" s="809" t="s">
        <v>392</v>
      </c>
      <c r="F28" s="809"/>
      <c r="G28" s="809"/>
      <c r="H28" s="678">
        <v>45474</v>
      </c>
      <c r="I28" s="675">
        <v>45323</v>
      </c>
      <c r="J28" s="809">
        <v>0</v>
      </c>
      <c r="K28" s="809">
        <v>5</v>
      </c>
      <c r="L28" s="813">
        <v>1000</v>
      </c>
      <c r="M28" s="1571"/>
      <c r="N28" s="680" t="s">
        <v>374</v>
      </c>
      <c r="Q28" s="1447">
        <v>14</v>
      </c>
      <c r="R28" s="1447" t="s">
        <v>675</v>
      </c>
      <c r="S28" s="1462">
        <f>COUNTIF(E463:E482,"в работе")</f>
        <v>20</v>
      </c>
      <c r="T28" s="804" t="s">
        <v>240</v>
      </c>
      <c r="U28" s="804">
        <f>SUM(F463:F482)</f>
        <v>2</v>
      </c>
    </row>
    <row r="29" spans="1:21" ht="19.5" thickBot="1" x14ac:dyDescent="0.3">
      <c r="A29" s="1565"/>
      <c r="B29" s="809" t="s">
        <v>41</v>
      </c>
      <c r="C29" s="809">
        <v>6</v>
      </c>
      <c r="D29" s="809">
        <v>708511</v>
      </c>
      <c r="E29" s="809" t="s">
        <v>392</v>
      </c>
      <c r="F29" s="809"/>
      <c r="G29" s="809"/>
      <c r="H29" s="678">
        <v>45474</v>
      </c>
      <c r="I29" s="675">
        <v>45323</v>
      </c>
      <c r="J29" s="809">
        <v>0</v>
      </c>
      <c r="K29" s="809">
        <v>5</v>
      </c>
      <c r="L29" s="813">
        <v>1000</v>
      </c>
      <c r="M29" s="1571"/>
      <c r="N29" s="680" t="s">
        <v>375</v>
      </c>
      <c r="Q29" s="1447"/>
      <c r="R29" s="1447"/>
      <c r="S29" s="1446"/>
      <c r="T29" s="804" t="s">
        <v>241</v>
      </c>
      <c r="U29" s="804">
        <f>SUM(G463:G482)</f>
        <v>0</v>
      </c>
    </row>
    <row r="30" spans="1:21" ht="19.5" thickBot="1" x14ac:dyDescent="0.3">
      <c r="A30" s="1565"/>
      <c r="B30" s="809" t="s">
        <v>42</v>
      </c>
      <c r="C30" s="809">
        <v>7</v>
      </c>
      <c r="D30" s="809" t="s">
        <v>99</v>
      </c>
      <c r="E30" s="809" t="s">
        <v>392</v>
      </c>
      <c r="F30" s="809"/>
      <c r="G30" s="809">
        <v>1</v>
      </c>
      <c r="H30" s="678">
        <v>45474</v>
      </c>
      <c r="I30" s="675">
        <v>45323</v>
      </c>
      <c r="J30" s="809">
        <v>0</v>
      </c>
      <c r="K30" s="809">
        <v>5</v>
      </c>
      <c r="L30" s="813">
        <v>1000</v>
      </c>
      <c r="M30" s="1571"/>
      <c r="N30" s="680" t="s">
        <v>374</v>
      </c>
      <c r="Q30" s="1498">
        <v>15</v>
      </c>
      <c r="R30" s="1498" t="s">
        <v>699</v>
      </c>
      <c r="S30" s="1499">
        <f>COUNTIF(E483:E490,"в работе")</f>
        <v>5</v>
      </c>
      <c r="T30" s="805" t="s">
        <v>240</v>
      </c>
      <c r="U30" s="805">
        <f>SUM(F483:F490)</f>
        <v>0</v>
      </c>
    </row>
    <row r="31" spans="1:21" ht="18.75" customHeight="1" thickBot="1" x14ac:dyDescent="0.3">
      <c r="A31" s="1565"/>
      <c r="B31" s="809" t="s">
        <v>10</v>
      </c>
      <c r="C31" s="809">
        <v>1</v>
      </c>
      <c r="D31" s="809" t="s">
        <v>103</v>
      </c>
      <c r="E31" s="809" t="s">
        <v>392</v>
      </c>
      <c r="F31" s="809"/>
      <c r="G31" s="809"/>
      <c r="H31" s="678">
        <v>45474</v>
      </c>
      <c r="I31" s="675">
        <v>45323</v>
      </c>
      <c r="J31" s="809">
        <v>0</v>
      </c>
      <c r="K31" s="809">
        <v>5</v>
      </c>
      <c r="L31" s="813">
        <v>1000</v>
      </c>
      <c r="M31" s="1571" t="s">
        <v>740</v>
      </c>
      <c r="N31" s="680" t="s">
        <v>374</v>
      </c>
      <c r="Q31" s="1498"/>
      <c r="R31" s="1498"/>
      <c r="S31" s="1500"/>
      <c r="T31" s="805" t="s">
        <v>241</v>
      </c>
      <c r="U31" s="805">
        <f>SUM(G483:G490)</f>
        <v>0</v>
      </c>
    </row>
    <row r="32" spans="1:21" ht="19.5" thickBot="1" x14ac:dyDescent="0.3">
      <c r="A32" s="1565"/>
      <c r="B32" s="809" t="s">
        <v>11</v>
      </c>
      <c r="C32" s="809">
        <v>2</v>
      </c>
      <c r="D32" s="809" t="s">
        <v>104</v>
      </c>
      <c r="E32" s="809" t="s">
        <v>392</v>
      </c>
      <c r="F32" s="809"/>
      <c r="G32" s="809"/>
      <c r="H32" s="678">
        <v>45474</v>
      </c>
      <c r="I32" s="675">
        <v>45323</v>
      </c>
      <c r="J32" s="809">
        <v>0</v>
      </c>
      <c r="K32" s="809">
        <v>5</v>
      </c>
      <c r="L32" s="813">
        <v>1000</v>
      </c>
      <c r="M32" s="1571"/>
      <c r="N32" s="680" t="s">
        <v>374</v>
      </c>
      <c r="Q32" s="1447">
        <v>14</v>
      </c>
      <c r="R32" s="1447" t="s">
        <v>630</v>
      </c>
      <c r="S32" s="1462">
        <f>COUNTIF(E403:E443,"в работе")</f>
        <v>37</v>
      </c>
      <c r="T32" s="804" t="s">
        <v>240</v>
      </c>
      <c r="U32" s="804">
        <f>SUM(F403:F443)</f>
        <v>0</v>
      </c>
    </row>
    <row r="33" spans="1:21" ht="19.5" thickBot="1" x14ac:dyDescent="0.3">
      <c r="A33" s="1565"/>
      <c r="B33" s="809" t="s">
        <v>12</v>
      </c>
      <c r="C33" s="809">
        <v>3</v>
      </c>
      <c r="D33" s="809" t="s">
        <v>105</v>
      </c>
      <c r="E33" s="809" t="s">
        <v>392</v>
      </c>
      <c r="F33" s="809"/>
      <c r="G33" s="809"/>
      <c r="H33" s="678">
        <v>45474</v>
      </c>
      <c r="I33" s="675">
        <v>45323</v>
      </c>
      <c r="J33" s="809">
        <v>0</v>
      </c>
      <c r="K33" s="809">
        <v>5</v>
      </c>
      <c r="L33" s="813">
        <v>1000</v>
      </c>
      <c r="M33" s="1571"/>
      <c r="N33" s="680" t="s">
        <v>374</v>
      </c>
      <c r="Q33" s="1447"/>
      <c r="R33" s="1447"/>
      <c r="S33" s="1446"/>
      <c r="T33" s="804" t="s">
        <v>241</v>
      </c>
      <c r="U33" s="804">
        <f>SUM(G403:G443)</f>
        <v>0</v>
      </c>
    </row>
    <row r="34" spans="1:21" ht="16.5" thickBot="1" x14ac:dyDescent="0.3">
      <c r="A34" s="1565"/>
      <c r="B34" s="809" t="s">
        <v>13</v>
      </c>
      <c r="C34" s="809">
        <v>4</v>
      </c>
      <c r="D34" s="809" t="s">
        <v>106</v>
      </c>
      <c r="E34" s="809" t="s">
        <v>392</v>
      </c>
      <c r="F34" s="809"/>
      <c r="G34" s="809"/>
      <c r="H34" s="678">
        <v>45474</v>
      </c>
      <c r="I34" s="675">
        <v>45323</v>
      </c>
      <c r="J34" s="809">
        <v>0</v>
      </c>
      <c r="K34" s="809">
        <v>5</v>
      </c>
      <c r="L34" s="813">
        <v>1000</v>
      </c>
      <c r="M34" s="1571"/>
      <c r="N34" s="680" t="s">
        <v>374</v>
      </c>
    </row>
    <row r="35" spans="1:21" ht="15.75" customHeight="1" thickBot="1" x14ac:dyDescent="0.3">
      <c r="A35" s="1565"/>
      <c r="B35" s="809" t="s">
        <v>14</v>
      </c>
      <c r="C35" s="809">
        <v>1</v>
      </c>
      <c r="D35" s="809" t="s">
        <v>107</v>
      </c>
      <c r="E35" s="809" t="s">
        <v>392</v>
      </c>
      <c r="F35" s="809"/>
      <c r="G35" s="809"/>
      <c r="H35" s="678">
        <v>45474</v>
      </c>
      <c r="I35" s="675">
        <v>45323</v>
      </c>
      <c r="J35" s="809">
        <v>0</v>
      </c>
      <c r="K35" s="809">
        <v>5</v>
      </c>
      <c r="L35" s="813">
        <v>1000</v>
      </c>
      <c r="M35" s="1571" t="s">
        <v>741</v>
      </c>
      <c r="N35" s="680" t="s">
        <v>374</v>
      </c>
    </row>
    <row r="36" spans="1:21" ht="16.5" thickBot="1" x14ac:dyDescent="0.3">
      <c r="A36" s="1565"/>
      <c r="B36" s="809" t="s">
        <v>15</v>
      </c>
      <c r="C36" s="809">
        <v>2</v>
      </c>
      <c r="D36" s="809" t="s">
        <v>108</v>
      </c>
      <c r="E36" s="809" t="s">
        <v>392</v>
      </c>
      <c r="F36" s="809"/>
      <c r="G36" s="809"/>
      <c r="H36" s="678">
        <v>45474</v>
      </c>
      <c r="I36" s="675">
        <v>45323</v>
      </c>
      <c r="J36" s="809">
        <v>0</v>
      </c>
      <c r="K36" s="809">
        <v>5</v>
      </c>
      <c r="L36" s="813">
        <v>1000</v>
      </c>
      <c r="M36" s="1571"/>
      <c r="N36" s="680" t="s">
        <v>374</v>
      </c>
    </row>
    <row r="37" spans="1:21" ht="16.5" thickBot="1" x14ac:dyDescent="0.3">
      <c r="A37" s="1565"/>
      <c r="B37" s="809" t="s">
        <v>16</v>
      </c>
      <c r="C37" s="809">
        <v>3</v>
      </c>
      <c r="D37" s="809" t="s">
        <v>109</v>
      </c>
      <c r="E37" s="809" t="s">
        <v>392</v>
      </c>
      <c r="F37" s="809"/>
      <c r="G37" s="809"/>
      <c r="H37" s="678">
        <v>45474</v>
      </c>
      <c r="I37" s="675">
        <v>45323</v>
      </c>
      <c r="J37" s="809">
        <v>0</v>
      </c>
      <c r="K37" s="809">
        <v>5</v>
      </c>
      <c r="L37" s="813">
        <v>1000</v>
      </c>
      <c r="M37" s="1571"/>
      <c r="N37" s="680" t="s">
        <v>374</v>
      </c>
    </row>
    <row r="38" spans="1:21" ht="16.5" thickBot="1" x14ac:dyDescent="0.3">
      <c r="A38" s="1565"/>
      <c r="B38" s="809" t="s">
        <v>17</v>
      </c>
      <c r="C38" s="809">
        <v>4</v>
      </c>
      <c r="D38" s="809" t="s">
        <v>110</v>
      </c>
      <c r="E38" s="809" t="s">
        <v>392</v>
      </c>
      <c r="F38" s="809"/>
      <c r="G38" s="809"/>
      <c r="H38" s="678">
        <v>45474</v>
      </c>
      <c r="I38" s="675">
        <v>45323</v>
      </c>
      <c r="J38" s="809">
        <v>0</v>
      </c>
      <c r="K38" s="809">
        <v>5</v>
      </c>
      <c r="L38" s="813">
        <v>1000</v>
      </c>
      <c r="M38" s="1571"/>
      <c r="N38" s="680" t="s">
        <v>374</v>
      </c>
    </row>
    <row r="39" spans="1:21" ht="15.75" customHeight="1" thickBot="1" x14ac:dyDescent="0.3">
      <c r="A39" s="1565"/>
      <c r="B39" s="809" t="s">
        <v>18</v>
      </c>
      <c r="C39" s="809">
        <v>1</v>
      </c>
      <c r="D39" s="809" t="s">
        <v>111</v>
      </c>
      <c r="E39" s="809" t="s">
        <v>392</v>
      </c>
      <c r="F39" s="809"/>
      <c r="G39" s="809">
        <v>1</v>
      </c>
      <c r="H39" s="678">
        <v>45474</v>
      </c>
      <c r="I39" s="675">
        <v>45323</v>
      </c>
      <c r="J39" s="809">
        <v>0</v>
      </c>
      <c r="K39" s="809">
        <v>5</v>
      </c>
      <c r="L39" s="813">
        <v>1000</v>
      </c>
      <c r="M39" s="1571" t="s">
        <v>742</v>
      </c>
      <c r="N39" s="680" t="s">
        <v>374</v>
      </c>
    </row>
    <row r="40" spans="1:21" ht="16.5" thickBot="1" x14ac:dyDescent="0.3">
      <c r="A40" s="1565"/>
      <c r="B40" s="809" t="s">
        <v>19</v>
      </c>
      <c r="C40" s="809">
        <v>2</v>
      </c>
      <c r="D40" s="809" t="s">
        <v>112</v>
      </c>
      <c r="E40" s="809" t="s">
        <v>392</v>
      </c>
      <c r="F40" s="809"/>
      <c r="G40" s="809"/>
      <c r="H40" s="678">
        <v>45474</v>
      </c>
      <c r="I40" s="675">
        <v>45323</v>
      </c>
      <c r="J40" s="809">
        <v>0</v>
      </c>
      <c r="K40" s="809">
        <v>5</v>
      </c>
      <c r="L40" s="813">
        <v>1000</v>
      </c>
      <c r="M40" s="1571"/>
      <c r="N40" s="680" t="s">
        <v>374</v>
      </c>
    </row>
    <row r="41" spans="1:21" ht="16.5" thickBot="1" x14ac:dyDescent="0.3">
      <c r="A41" s="1565"/>
      <c r="B41" s="809" t="s">
        <v>20</v>
      </c>
      <c r="C41" s="809">
        <v>3</v>
      </c>
      <c r="D41" s="809" t="s">
        <v>113</v>
      </c>
      <c r="E41" s="809" t="s">
        <v>392</v>
      </c>
      <c r="F41" s="809"/>
      <c r="G41" s="809"/>
      <c r="H41" s="678">
        <v>45474</v>
      </c>
      <c r="I41" s="675">
        <v>45323</v>
      </c>
      <c r="J41" s="809">
        <v>0</v>
      </c>
      <c r="K41" s="809">
        <v>5</v>
      </c>
      <c r="L41" s="813">
        <v>1000</v>
      </c>
      <c r="M41" s="1571"/>
      <c r="N41" s="680" t="s">
        <v>374</v>
      </c>
    </row>
    <row r="42" spans="1:21" ht="16.5" thickBot="1" x14ac:dyDescent="0.3">
      <c r="A42" s="1565"/>
      <c r="B42" s="809" t="s">
        <v>21</v>
      </c>
      <c r="C42" s="809">
        <v>4</v>
      </c>
      <c r="D42" s="809" t="s">
        <v>114</v>
      </c>
      <c r="E42" s="809" t="s">
        <v>392</v>
      </c>
      <c r="F42" s="809"/>
      <c r="G42" s="809"/>
      <c r="H42" s="678">
        <v>45474</v>
      </c>
      <c r="I42" s="675">
        <v>45323</v>
      </c>
      <c r="J42" s="809">
        <v>0</v>
      </c>
      <c r="K42" s="809">
        <v>5</v>
      </c>
      <c r="L42" s="813">
        <v>1000</v>
      </c>
      <c r="M42" s="1571"/>
      <c r="N42" s="680" t="s">
        <v>374</v>
      </c>
    </row>
    <row r="43" spans="1:21" ht="16.5" thickBot="1" x14ac:dyDescent="0.3">
      <c r="A43" s="1565"/>
      <c r="B43" s="809" t="s">
        <v>116</v>
      </c>
      <c r="C43" s="809">
        <v>5</v>
      </c>
      <c r="D43" s="809" t="s">
        <v>115</v>
      </c>
      <c r="E43" s="809" t="s">
        <v>392</v>
      </c>
      <c r="F43" s="809"/>
      <c r="G43" s="809"/>
      <c r="H43" s="678">
        <v>45474</v>
      </c>
      <c r="I43" s="675">
        <v>45323</v>
      </c>
      <c r="J43" s="809">
        <v>0</v>
      </c>
      <c r="K43" s="809">
        <v>5</v>
      </c>
      <c r="L43" s="813">
        <v>1000</v>
      </c>
      <c r="M43" s="1571"/>
      <c r="N43" s="680" t="s">
        <v>374</v>
      </c>
    </row>
    <row r="44" spans="1:21" ht="15.75" customHeight="1" thickBot="1" x14ac:dyDescent="0.3">
      <c r="A44" s="1565"/>
      <c r="B44" s="809" t="s">
        <v>22</v>
      </c>
      <c r="C44" s="809">
        <v>1</v>
      </c>
      <c r="D44" s="809" t="s">
        <v>117</v>
      </c>
      <c r="E44" s="809" t="s">
        <v>392</v>
      </c>
      <c r="F44" s="809"/>
      <c r="G44" s="809"/>
      <c r="H44" s="678">
        <v>45474</v>
      </c>
      <c r="I44" s="675">
        <v>45323</v>
      </c>
      <c r="J44" s="809">
        <v>0</v>
      </c>
      <c r="K44" s="809">
        <v>5</v>
      </c>
      <c r="L44" s="813">
        <v>1000</v>
      </c>
      <c r="M44" s="1571" t="s">
        <v>743</v>
      </c>
      <c r="N44" s="680" t="s">
        <v>374</v>
      </c>
    </row>
    <row r="45" spans="1:21" ht="16.5" thickBot="1" x14ac:dyDescent="0.3">
      <c r="A45" s="1565"/>
      <c r="B45" s="809" t="s">
        <v>23</v>
      </c>
      <c r="C45" s="809">
        <v>2</v>
      </c>
      <c r="D45" s="809" t="s">
        <v>402</v>
      </c>
      <c r="E45" s="809" t="s">
        <v>392</v>
      </c>
      <c r="F45" s="809"/>
      <c r="G45" s="809">
        <v>1</v>
      </c>
      <c r="H45" s="678">
        <v>45474</v>
      </c>
      <c r="I45" s="675">
        <v>45323</v>
      </c>
      <c r="J45" s="809">
        <v>0</v>
      </c>
      <c r="K45" s="809">
        <v>5</v>
      </c>
      <c r="L45" s="813">
        <v>1000</v>
      </c>
      <c r="M45" s="1571"/>
      <c r="N45" s="680" t="s">
        <v>374</v>
      </c>
    </row>
    <row r="46" spans="1:21" ht="19.5" thickBot="1" x14ac:dyDescent="0.3">
      <c r="A46" s="1565"/>
      <c r="B46" s="809" t="s">
        <v>24</v>
      </c>
      <c r="C46" s="809">
        <v>3</v>
      </c>
      <c r="D46" s="809" t="s">
        <v>119</v>
      </c>
      <c r="E46" s="809" t="s">
        <v>392</v>
      </c>
      <c r="F46" s="809"/>
      <c r="G46" s="809">
        <v>1</v>
      </c>
      <c r="H46" s="678">
        <v>45474</v>
      </c>
      <c r="I46" s="675">
        <v>45323</v>
      </c>
      <c r="J46" s="809">
        <v>0</v>
      </c>
      <c r="K46" s="809">
        <v>5</v>
      </c>
      <c r="L46" s="813">
        <v>1000</v>
      </c>
      <c r="M46" s="1571"/>
      <c r="N46" s="680" t="s">
        <v>374</v>
      </c>
      <c r="R46" s="211" t="s">
        <v>371</v>
      </c>
      <c r="S46" s="211"/>
      <c r="T46" s="127" t="s">
        <v>240</v>
      </c>
      <c r="U46" s="803">
        <f>SUM(U2+U4+U6+U8+U10+U12+U14+U16+U18+U20+U22+U24+U26+U28+U30+U32)</f>
        <v>32</v>
      </c>
    </row>
    <row r="47" spans="1:21" ht="19.5" thickBot="1" x14ac:dyDescent="0.3">
      <c r="A47" s="1565"/>
      <c r="B47" s="809" t="s">
        <v>25</v>
      </c>
      <c r="C47" s="809">
        <v>4</v>
      </c>
      <c r="D47" s="809" t="s">
        <v>120</v>
      </c>
      <c r="E47" s="809" t="s">
        <v>392</v>
      </c>
      <c r="F47" s="809"/>
      <c r="G47" s="809"/>
      <c r="H47" s="678">
        <v>45474</v>
      </c>
      <c r="I47" s="675">
        <v>45323</v>
      </c>
      <c r="J47" s="809">
        <v>0</v>
      </c>
      <c r="K47" s="809">
        <v>5</v>
      </c>
      <c r="L47" s="813">
        <v>1000</v>
      </c>
      <c r="M47" s="1571"/>
      <c r="N47" s="680" t="s">
        <v>374</v>
      </c>
      <c r="R47" s="803"/>
      <c r="S47" s="803"/>
      <c r="T47" s="127" t="s">
        <v>241</v>
      </c>
      <c r="U47" s="803">
        <f>SUM(U3+U5+U7+U9+U11+U13+U15+U17+U19+U21+U23+U25+U27+U29+U31+U33)</f>
        <v>61</v>
      </c>
    </row>
    <row r="48" spans="1:21" ht="18.75" customHeight="1" thickBot="1" x14ac:dyDescent="0.3">
      <c r="A48" s="1565"/>
      <c r="B48" s="809" t="s">
        <v>26</v>
      </c>
      <c r="C48" s="809">
        <v>1</v>
      </c>
      <c r="D48" s="809" t="s">
        <v>121</v>
      </c>
      <c r="E48" s="809" t="s">
        <v>392</v>
      </c>
      <c r="F48" s="809">
        <v>1</v>
      </c>
      <c r="G48" s="809"/>
      <c r="H48" s="678">
        <v>45474</v>
      </c>
      <c r="I48" s="675">
        <v>45323</v>
      </c>
      <c r="J48" s="809">
        <v>0</v>
      </c>
      <c r="K48" s="809">
        <v>5</v>
      </c>
      <c r="L48" s="813">
        <v>1000</v>
      </c>
      <c r="M48" s="1571" t="s">
        <v>744</v>
      </c>
      <c r="N48" s="680" t="s">
        <v>374</v>
      </c>
      <c r="R48" s="803"/>
      <c r="S48" s="803"/>
      <c r="T48" s="804" t="s">
        <v>372</v>
      </c>
      <c r="U48" s="212">
        <f>SUM(U2:U33)</f>
        <v>93</v>
      </c>
    </row>
    <row r="49" spans="1:21" ht="16.5" thickBot="1" x14ac:dyDescent="0.3">
      <c r="A49" s="1565"/>
      <c r="B49" s="809" t="s">
        <v>27</v>
      </c>
      <c r="C49" s="809">
        <v>2</v>
      </c>
      <c r="D49" s="809" t="s">
        <v>122</v>
      </c>
      <c r="E49" s="809" t="s">
        <v>392</v>
      </c>
      <c r="F49" s="809"/>
      <c r="G49" s="809"/>
      <c r="H49" s="678">
        <v>45474</v>
      </c>
      <c r="I49" s="675">
        <v>45323</v>
      </c>
      <c r="J49" s="809">
        <v>0</v>
      </c>
      <c r="K49" s="809">
        <v>5</v>
      </c>
      <c r="L49" s="813">
        <v>1000</v>
      </c>
      <c r="M49" s="1571"/>
      <c r="N49" s="680" t="s">
        <v>374</v>
      </c>
    </row>
    <row r="50" spans="1:21" ht="16.5" thickBot="1" x14ac:dyDescent="0.3">
      <c r="A50" s="1565"/>
      <c r="B50" s="809" t="s">
        <v>28</v>
      </c>
      <c r="C50" s="809">
        <v>3</v>
      </c>
      <c r="D50" s="809" t="s">
        <v>403</v>
      </c>
      <c r="E50" s="809" t="s">
        <v>392</v>
      </c>
      <c r="F50" s="809"/>
      <c r="G50" s="809"/>
      <c r="H50" s="678">
        <v>45474</v>
      </c>
      <c r="I50" s="675">
        <v>45323</v>
      </c>
      <c r="J50" s="809">
        <v>0</v>
      </c>
      <c r="K50" s="809">
        <v>5</v>
      </c>
      <c r="L50" s="813">
        <v>1000</v>
      </c>
      <c r="M50" s="1571"/>
      <c r="N50" s="680" t="s">
        <v>374</v>
      </c>
    </row>
    <row r="51" spans="1:21" ht="16.5" thickBot="1" x14ac:dyDescent="0.3">
      <c r="A51" s="1565"/>
      <c r="B51" s="809" t="s">
        <v>29</v>
      </c>
      <c r="C51" s="809">
        <v>4</v>
      </c>
      <c r="D51" s="809" t="s">
        <v>123</v>
      </c>
      <c r="E51" s="809" t="s">
        <v>392</v>
      </c>
      <c r="F51" s="809"/>
      <c r="G51" s="809"/>
      <c r="H51" s="678">
        <v>45474</v>
      </c>
      <c r="I51" s="675">
        <v>45323</v>
      </c>
      <c r="J51" s="809">
        <v>0</v>
      </c>
      <c r="K51" s="809">
        <v>5</v>
      </c>
      <c r="L51" s="813">
        <v>1000</v>
      </c>
      <c r="M51" s="1571"/>
      <c r="N51" s="680" t="s">
        <v>374</v>
      </c>
      <c r="R51" s="803" t="s">
        <v>94</v>
      </c>
      <c r="S51" s="803"/>
      <c r="T51" s="212">
        <f>COUNT(C2:C490)</f>
        <v>487</v>
      </c>
      <c r="U51" s="803"/>
    </row>
    <row r="52" spans="1:21" ht="63.75" thickBot="1" x14ac:dyDescent="0.3">
      <c r="A52" s="1565"/>
      <c r="B52" s="809" t="s">
        <v>30</v>
      </c>
      <c r="C52" s="809">
        <v>1</v>
      </c>
      <c r="D52" s="809" t="s">
        <v>124</v>
      </c>
      <c r="E52" s="809" t="s">
        <v>392</v>
      </c>
      <c r="F52" s="809">
        <v>1</v>
      </c>
      <c r="G52" s="809"/>
      <c r="H52" s="678">
        <v>45474</v>
      </c>
      <c r="I52" s="675">
        <v>45323</v>
      </c>
      <c r="J52" s="809">
        <v>0</v>
      </c>
      <c r="K52" s="809">
        <v>5</v>
      </c>
      <c r="L52" s="813">
        <v>1000</v>
      </c>
      <c r="M52" s="809" t="s">
        <v>745</v>
      </c>
      <c r="N52" s="680" t="s">
        <v>374</v>
      </c>
      <c r="R52" s="803" t="s">
        <v>394</v>
      </c>
      <c r="S52" s="803"/>
      <c r="T52" s="803">
        <f>COUNTIF(E2:E490,"в работе")</f>
        <v>436</v>
      </c>
      <c r="U52" s="803"/>
    </row>
    <row r="53" spans="1:21" ht="63.75" thickBot="1" x14ac:dyDescent="0.3">
      <c r="A53" s="1565"/>
      <c r="B53" s="809" t="s">
        <v>31</v>
      </c>
      <c r="C53" s="809">
        <v>1</v>
      </c>
      <c r="D53" s="809" t="s">
        <v>397</v>
      </c>
      <c r="E53" s="809" t="s">
        <v>392</v>
      </c>
      <c r="F53" s="809"/>
      <c r="G53" s="809"/>
      <c r="H53" s="678">
        <v>45474</v>
      </c>
      <c r="I53" s="675">
        <v>45323</v>
      </c>
      <c r="J53" s="809">
        <v>0</v>
      </c>
      <c r="K53" s="809">
        <v>5</v>
      </c>
      <c r="L53" s="813">
        <v>1000</v>
      </c>
      <c r="M53" s="809" t="s">
        <v>746</v>
      </c>
      <c r="N53" s="680" t="s">
        <v>374</v>
      </c>
      <c r="R53" s="803" t="s">
        <v>395</v>
      </c>
      <c r="S53" s="803"/>
      <c r="T53" s="803">
        <f>COUNTIF(E2:E490,"отключен")</f>
        <v>50</v>
      </c>
      <c r="U53" s="803"/>
    </row>
    <row r="54" spans="1:21" ht="63.75" thickBot="1" x14ac:dyDescent="0.3">
      <c r="A54" s="1565"/>
      <c r="B54" s="809" t="s">
        <v>32</v>
      </c>
      <c r="C54" s="809">
        <v>1</v>
      </c>
      <c r="D54" s="809" t="s">
        <v>126</v>
      </c>
      <c r="E54" s="809" t="s">
        <v>392</v>
      </c>
      <c r="F54" s="809"/>
      <c r="G54" s="809"/>
      <c r="H54" s="678">
        <v>45474</v>
      </c>
      <c r="I54" s="675">
        <v>45323</v>
      </c>
      <c r="J54" s="809">
        <v>0</v>
      </c>
      <c r="K54" s="809">
        <v>5</v>
      </c>
      <c r="L54" s="813">
        <v>1000</v>
      </c>
      <c r="M54" s="809" t="s">
        <v>747</v>
      </c>
      <c r="N54" s="680" t="s">
        <v>374</v>
      </c>
      <c r="R54" s="803" t="s">
        <v>396</v>
      </c>
      <c r="S54" s="803"/>
      <c r="T54" s="803">
        <f>COUNTIF(E2:E490,"демонтирован")</f>
        <v>3</v>
      </c>
      <c r="U54" s="803"/>
    </row>
    <row r="55" spans="1:21" ht="63.75" thickBot="1" x14ac:dyDescent="0.3">
      <c r="A55" s="1565"/>
      <c r="B55" s="809" t="s">
        <v>33</v>
      </c>
      <c r="C55" s="809">
        <v>1</v>
      </c>
      <c r="D55" s="809" t="s">
        <v>128</v>
      </c>
      <c r="E55" s="809" t="s">
        <v>392</v>
      </c>
      <c r="F55" s="809"/>
      <c r="G55" s="809"/>
      <c r="H55" s="678">
        <v>45474</v>
      </c>
      <c r="I55" s="675">
        <v>45323</v>
      </c>
      <c r="J55" s="809">
        <v>0</v>
      </c>
      <c r="K55" s="809">
        <v>5</v>
      </c>
      <c r="L55" s="813">
        <v>1000</v>
      </c>
      <c r="M55" s="809" t="s">
        <v>720</v>
      </c>
      <c r="N55" s="680" t="s">
        <v>374</v>
      </c>
    </row>
    <row r="56" spans="1:21" ht="63.75" thickBot="1" x14ac:dyDescent="0.3">
      <c r="A56" s="1565"/>
      <c r="B56" s="809" t="s">
        <v>34</v>
      </c>
      <c r="C56" s="809">
        <v>1</v>
      </c>
      <c r="D56" s="809" t="s">
        <v>398</v>
      </c>
      <c r="E56" s="809" t="s">
        <v>392</v>
      </c>
      <c r="F56" s="809"/>
      <c r="G56" s="809"/>
      <c r="H56" s="678">
        <v>45474</v>
      </c>
      <c r="I56" s="675">
        <v>45323</v>
      </c>
      <c r="J56" s="809">
        <v>0</v>
      </c>
      <c r="K56" s="809">
        <v>5</v>
      </c>
      <c r="L56" s="813">
        <v>1000</v>
      </c>
      <c r="M56" s="809" t="s">
        <v>748</v>
      </c>
      <c r="N56" s="680" t="s">
        <v>374</v>
      </c>
    </row>
    <row r="57" spans="1:21" ht="63.75" thickBot="1" x14ac:dyDescent="0.3">
      <c r="A57" s="1565"/>
      <c r="B57" s="809" t="s">
        <v>35</v>
      </c>
      <c r="C57" s="809">
        <v>1</v>
      </c>
      <c r="D57" s="809" t="s">
        <v>129</v>
      </c>
      <c r="E57" s="809" t="s">
        <v>392</v>
      </c>
      <c r="F57" s="809"/>
      <c r="G57" s="809"/>
      <c r="H57" s="678">
        <v>45474</v>
      </c>
      <c r="I57" s="675">
        <v>45323</v>
      </c>
      <c r="J57" s="809">
        <v>0</v>
      </c>
      <c r="K57" s="809">
        <v>5</v>
      </c>
      <c r="L57" s="813">
        <v>1000</v>
      </c>
      <c r="M57" s="809" t="s">
        <v>749</v>
      </c>
      <c r="N57" s="680" t="s">
        <v>374</v>
      </c>
    </row>
    <row r="58" spans="1:21" ht="74.25" customHeight="1" thickBot="1" x14ac:dyDescent="0.3">
      <c r="A58" s="1565"/>
      <c r="B58" s="809" t="s">
        <v>11</v>
      </c>
      <c r="C58" s="809">
        <v>1</v>
      </c>
      <c r="D58" s="813">
        <v>15265</v>
      </c>
      <c r="E58" s="809" t="s">
        <v>392</v>
      </c>
      <c r="F58" s="809"/>
      <c r="G58" s="809"/>
      <c r="H58" s="678">
        <v>45474</v>
      </c>
      <c r="I58" s="675">
        <v>45323</v>
      </c>
      <c r="J58" s="809">
        <v>0</v>
      </c>
      <c r="K58" s="809">
        <v>2</v>
      </c>
      <c r="L58" s="813">
        <v>250</v>
      </c>
      <c r="M58" s="809" t="s">
        <v>740</v>
      </c>
      <c r="N58" s="680" t="s">
        <v>561</v>
      </c>
    </row>
    <row r="59" spans="1:21" ht="63.75" thickBot="1" x14ac:dyDescent="0.3">
      <c r="A59" s="1565"/>
      <c r="B59" s="809" t="s">
        <v>14</v>
      </c>
      <c r="C59" s="809">
        <v>2</v>
      </c>
      <c r="D59" s="813">
        <v>15190</v>
      </c>
      <c r="E59" s="809" t="s">
        <v>392</v>
      </c>
      <c r="F59" s="809"/>
      <c r="G59" s="809"/>
      <c r="H59" s="678">
        <v>45474</v>
      </c>
      <c r="I59" s="675">
        <v>45323</v>
      </c>
      <c r="J59" s="809">
        <v>0</v>
      </c>
      <c r="K59" s="809">
        <v>2</v>
      </c>
      <c r="L59" s="813">
        <v>250</v>
      </c>
      <c r="M59" s="809" t="s">
        <v>741</v>
      </c>
      <c r="N59" s="680" t="s">
        <v>561</v>
      </c>
    </row>
    <row r="60" spans="1:21" ht="15.75" customHeight="1" thickBot="1" x14ac:dyDescent="0.3">
      <c r="A60" s="1565"/>
      <c r="B60" s="809" t="s">
        <v>19</v>
      </c>
      <c r="C60" s="809">
        <v>3</v>
      </c>
      <c r="D60" s="813">
        <v>15234</v>
      </c>
      <c r="E60" s="809" t="s">
        <v>392</v>
      </c>
      <c r="F60" s="809"/>
      <c r="G60" s="809"/>
      <c r="H60" s="678">
        <v>45474</v>
      </c>
      <c r="I60" s="675">
        <v>45323</v>
      </c>
      <c r="J60" s="809">
        <v>0</v>
      </c>
      <c r="K60" s="809">
        <v>2</v>
      </c>
      <c r="L60" s="813">
        <v>250</v>
      </c>
      <c r="M60" s="1571" t="s">
        <v>742</v>
      </c>
      <c r="N60" s="680" t="s">
        <v>561</v>
      </c>
    </row>
    <row r="61" spans="1:21" ht="16.5" thickBot="1" x14ac:dyDescent="0.3">
      <c r="A61" s="1565"/>
      <c r="B61" s="809" t="s">
        <v>19</v>
      </c>
      <c r="C61" s="809">
        <v>4</v>
      </c>
      <c r="D61" s="813">
        <v>15182</v>
      </c>
      <c r="E61" s="809" t="s">
        <v>392</v>
      </c>
      <c r="F61" s="809"/>
      <c r="G61" s="809"/>
      <c r="H61" s="678">
        <v>45474</v>
      </c>
      <c r="I61" s="675">
        <v>45323</v>
      </c>
      <c r="J61" s="809">
        <v>0</v>
      </c>
      <c r="K61" s="809">
        <v>2</v>
      </c>
      <c r="L61" s="813">
        <v>250</v>
      </c>
      <c r="M61" s="1571"/>
      <c r="N61" s="680" t="s">
        <v>561</v>
      </c>
    </row>
    <row r="62" spans="1:21" ht="16.5" thickBot="1" x14ac:dyDescent="0.3">
      <c r="A62" s="1565"/>
      <c r="B62" s="809" t="s">
        <v>116</v>
      </c>
      <c r="C62" s="809">
        <v>5</v>
      </c>
      <c r="D62" s="813">
        <v>15179</v>
      </c>
      <c r="E62" s="809" t="s">
        <v>392</v>
      </c>
      <c r="F62" s="809"/>
      <c r="G62" s="809"/>
      <c r="H62" s="678">
        <v>45474</v>
      </c>
      <c r="I62" s="675">
        <v>45323</v>
      </c>
      <c r="J62" s="809">
        <v>0</v>
      </c>
      <c r="K62" s="809">
        <v>2</v>
      </c>
      <c r="L62" s="813">
        <v>250</v>
      </c>
      <c r="M62" s="1571"/>
      <c r="N62" s="680" t="s">
        <v>561</v>
      </c>
    </row>
    <row r="63" spans="1:21" ht="16.5" thickBot="1" x14ac:dyDescent="0.3">
      <c r="A63" s="1565"/>
      <c r="B63" s="809" t="s">
        <v>116</v>
      </c>
      <c r="C63" s="809">
        <v>6</v>
      </c>
      <c r="D63" s="813">
        <v>15236</v>
      </c>
      <c r="E63" s="809" t="s">
        <v>392</v>
      </c>
      <c r="F63" s="809"/>
      <c r="G63" s="809"/>
      <c r="H63" s="678">
        <v>45474</v>
      </c>
      <c r="I63" s="675">
        <v>45323</v>
      </c>
      <c r="J63" s="809">
        <v>0</v>
      </c>
      <c r="K63" s="809">
        <v>2</v>
      </c>
      <c r="L63" s="813">
        <v>250</v>
      </c>
      <c r="M63" s="1571"/>
      <c r="N63" s="680" t="s">
        <v>561</v>
      </c>
    </row>
    <row r="64" spans="1:21" ht="16.5" thickBot="1" x14ac:dyDescent="0.3">
      <c r="A64" s="1565"/>
      <c r="B64" s="809" t="s">
        <v>553</v>
      </c>
      <c r="C64" s="809">
        <v>7</v>
      </c>
      <c r="D64" s="813">
        <v>15242</v>
      </c>
      <c r="E64" s="809" t="s">
        <v>392</v>
      </c>
      <c r="F64" s="809"/>
      <c r="G64" s="809"/>
      <c r="H64" s="678">
        <v>45474</v>
      </c>
      <c r="I64" s="675">
        <v>45323</v>
      </c>
      <c r="J64" s="809">
        <v>0</v>
      </c>
      <c r="K64" s="809">
        <v>2</v>
      </c>
      <c r="L64" s="813">
        <v>250</v>
      </c>
      <c r="M64" s="1571"/>
      <c r="N64" s="680" t="s">
        <v>561</v>
      </c>
    </row>
    <row r="65" spans="1:14" ht="15.75" customHeight="1" thickBot="1" x14ac:dyDescent="0.3">
      <c r="A65" s="1565"/>
      <c r="B65" s="809" t="s">
        <v>23</v>
      </c>
      <c r="C65" s="809">
        <v>8</v>
      </c>
      <c r="D65" s="813">
        <v>15280</v>
      </c>
      <c r="E65" s="809" t="s">
        <v>392</v>
      </c>
      <c r="F65" s="809"/>
      <c r="G65" s="809"/>
      <c r="H65" s="678">
        <v>45474</v>
      </c>
      <c r="I65" s="675">
        <v>45323</v>
      </c>
      <c r="J65" s="809">
        <v>0</v>
      </c>
      <c r="K65" s="809">
        <v>2</v>
      </c>
      <c r="L65" s="813">
        <v>250</v>
      </c>
      <c r="M65" s="1571" t="s">
        <v>743</v>
      </c>
      <c r="N65" s="680" t="s">
        <v>561</v>
      </c>
    </row>
    <row r="66" spans="1:14" ht="16.5" thickBot="1" x14ac:dyDescent="0.3">
      <c r="A66" s="1565"/>
      <c r="B66" s="809" t="s">
        <v>24</v>
      </c>
      <c r="C66" s="809">
        <v>9</v>
      </c>
      <c r="D66" s="813">
        <v>15287</v>
      </c>
      <c r="E66" s="809" t="s">
        <v>392</v>
      </c>
      <c r="F66" s="809"/>
      <c r="G66" s="809"/>
      <c r="H66" s="678">
        <v>45474</v>
      </c>
      <c r="I66" s="675">
        <v>45323</v>
      </c>
      <c r="J66" s="809">
        <v>0</v>
      </c>
      <c r="K66" s="809">
        <v>2</v>
      </c>
      <c r="L66" s="813">
        <v>250</v>
      </c>
      <c r="M66" s="1571"/>
      <c r="N66" s="680" t="s">
        <v>561</v>
      </c>
    </row>
    <row r="67" spans="1:14" ht="15.75" customHeight="1" thickBot="1" x14ac:dyDescent="0.3">
      <c r="A67" s="1565"/>
      <c r="B67" s="809" t="s">
        <v>27</v>
      </c>
      <c r="C67" s="809">
        <v>10</v>
      </c>
      <c r="D67" s="813">
        <v>15281</v>
      </c>
      <c r="E67" s="809" t="s">
        <v>392</v>
      </c>
      <c r="F67" s="809"/>
      <c r="G67" s="809"/>
      <c r="H67" s="678">
        <v>45474</v>
      </c>
      <c r="I67" s="675">
        <v>45323</v>
      </c>
      <c r="J67" s="809">
        <v>0</v>
      </c>
      <c r="K67" s="809">
        <v>2</v>
      </c>
      <c r="L67" s="813">
        <v>250</v>
      </c>
      <c r="M67" s="1571" t="s">
        <v>744</v>
      </c>
      <c r="N67" s="680" t="s">
        <v>561</v>
      </c>
    </row>
    <row r="68" spans="1:14" ht="16.5" thickBot="1" x14ac:dyDescent="0.3">
      <c r="A68" s="1565"/>
      <c r="B68" s="809" t="s">
        <v>27</v>
      </c>
      <c r="C68" s="809">
        <v>11</v>
      </c>
      <c r="D68" s="813">
        <v>15195</v>
      </c>
      <c r="E68" s="809" t="s">
        <v>392</v>
      </c>
      <c r="F68" s="809"/>
      <c r="G68" s="809"/>
      <c r="H68" s="678">
        <v>45474</v>
      </c>
      <c r="I68" s="675">
        <v>45323</v>
      </c>
      <c r="J68" s="809">
        <v>0</v>
      </c>
      <c r="K68" s="809">
        <v>2</v>
      </c>
      <c r="L68" s="813">
        <v>250</v>
      </c>
      <c r="M68" s="1571"/>
      <c r="N68" s="680" t="s">
        <v>561</v>
      </c>
    </row>
    <row r="69" spans="1:14" ht="63.75" thickBot="1" x14ac:dyDescent="0.3">
      <c r="A69" s="1565"/>
      <c r="B69" s="809" t="s">
        <v>558</v>
      </c>
      <c r="C69" s="809">
        <v>12</v>
      </c>
      <c r="D69" s="813">
        <v>15231</v>
      </c>
      <c r="E69" s="809" t="s">
        <v>392</v>
      </c>
      <c r="F69" s="809"/>
      <c r="G69" s="809"/>
      <c r="H69" s="678">
        <v>45474</v>
      </c>
      <c r="I69" s="675">
        <v>45323</v>
      </c>
      <c r="J69" s="809">
        <v>0</v>
      </c>
      <c r="K69" s="809">
        <v>2</v>
      </c>
      <c r="L69" s="813">
        <v>250</v>
      </c>
      <c r="M69" s="809" t="s">
        <v>747</v>
      </c>
      <c r="N69" s="680" t="s">
        <v>561</v>
      </c>
    </row>
    <row r="70" spans="1:14" ht="63.75" thickBot="1" x14ac:dyDescent="0.3">
      <c r="A70" s="1565"/>
      <c r="B70" s="809" t="s">
        <v>559</v>
      </c>
      <c r="C70" s="809">
        <v>13</v>
      </c>
      <c r="D70" s="813">
        <v>15240</v>
      </c>
      <c r="E70" s="809" t="s">
        <v>392</v>
      </c>
      <c r="F70" s="809"/>
      <c r="G70" s="809"/>
      <c r="H70" s="678">
        <v>45474</v>
      </c>
      <c r="I70" s="675">
        <v>45323</v>
      </c>
      <c r="J70" s="809">
        <v>0</v>
      </c>
      <c r="K70" s="809">
        <v>2</v>
      </c>
      <c r="L70" s="813">
        <v>250</v>
      </c>
      <c r="M70" s="809" t="s">
        <v>750</v>
      </c>
      <c r="N70" s="680" t="s">
        <v>561</v>
      </c>
    </row>
    <row r="71" spans="1:14" ht="63.75" thickBot="1" x14ac:dyDescent="0.3">
      <c r="A71" s="1566"/>
      <c r="B71" s="809" t="s">
        <v>560</v>
      </c>
      <c r="C71" s="806">
        <v>14</v>
      </c>
      <c r="D71" s="816">
        <v>15232</v>
      </c>
      <c r="E71" s="806" t="s">
        <v>392</v>
      </c>
      <c r="F71" s="806"/>
      <c r="G71" s="806"/>
      <c r="H71" s="682">
        <v>45474</v>
      </c>
      <c r="I71" s="675">
        <v>45323</v>
      </c>
      <c r="J71" s="806">
        <v>0</v>
      </c>
      <c r="K71" s="806">
        <v>2</v>
      </c>
      <c r="L71" s="816">
        <v>250</v>
      </c>
      <c r="M71" s="809" t="s">
        <v>749</v>
      </c>
      <c r="N71" s="684" t="s">
        <v>561</v>
      </c>
    </row>
    <row r="72" spans="1:14" ht="15.75" customHeight="1" thickBot="1" x14ac:dyDescent="0.3">
      <c r="A72" s="1564" t="s">
        <v>249</v>
      </c>
      <c r="B72" s="809" t="s">
        <v>39</v>
      </c>
      <c r="C72" s="810">
        <v>1</v>
      </c>
      <c r="D72" s="810" t="s">
        <v>143</v>
      </c>
      <c r="E72" s="810" t="s">
        <v>392</v>
      </c>
      <c r="F72" s="685"/>
      <c r="G72" s="810"/>
      <c r="H72" s="675">
        <v>45474</v>
      </c>
      <c r="I72" s="675">
        <v>45323</v>
      </c>
      <c r="J72" s="810">
        <v>0</v>
      </c>
      <c r="K72" s="810">
        <v>5</v>
      </c>
      <c r="L72" s="676">
        <v>1000</v>
      </c>
      <c r="M72" s="1571" t="s">
        <v>751</v>
      </c>
      <c r="N72" s="677" t="s">
        <v>374</v>
      </c>
    </row>
    <row r="73" spans="1:14" ht="16.5" thickBot="1" x14ac:dyDescent="0.3">
      <c r="A73" s="1565"/>
      <c r="B73" s="809" t="s">
        <v>40</v>
      </c>
      <c r="C73" s="809">
        <v>2</v>
      </c>
      <c r="D73" s="809" t="s">
        <v>144</v>
      </c>
      <c r="E73" s="809" t="s">
        <v>392</v>
      </c>
      <c r="F73" s="809"/>
      <c r="G73" s="809"/>
      <c r="H73" s="678">
        <v>45474</v>
      </c>
      <c r="I73" s="675">
        <v>45323</v>
      </c>
      <c r="J73" s="809">
        <v>0</v>
      </c>
      <c r="K73" s="809">
        <v>5</v>
      </c>
      <c r="L73" s="813">
        <v>1000</v>
      </c>
      <c r="M73" s="1571"/>
      <c r="N73" s="680" t="s">
        <v>374</v>
      </c>
    </row>
    <row r="74" spans="1:14" ht="16.5" thickBot="1" x14ac:dyDescent="0.3">
      <c r="A74" s="1565"/>
      <c r="B74" s="809" t="s">
        <v>41</v>
      </c>
      <c r="C74" s="809">
        <v>3</v>
      </c>
      <c r="D74" s="809" t="s">
        <v>145</v>
      </c>
      <c r="E74" s="809" t="s">
        <v>392</v>
      </c>
      <c r="F74" s="809"/>
      <c r="G74" s="809"/>
      <c r="H74" s="678">
        <v>45474</v>
      </c>
      <c r="I74" s="675">
        <v>45323</v>
      </c>
      <c r="J74" s="809">
        <v>0</v>
      </c>
      <c r="K74" s="809">
        <v>5</v>
      </c>
      <c r="L74" s="813">
        <v>1000</v>
      </c>
      <c r="M74" s="1571"/>
      <c r="N74" s="680" t="s">
        <v>374</v>
      </c>
    </row>
    <row r="75" spans="1:14" ht="16.5" thickBot="1" x14ac:dyDescent="0.3">
      <c r="A75" s="1565"/>
      <c r="B75" s="809" t="s">
        <v>42</v>
      </c>
      <c r="C75" s="809">
        <v>4</v>
      </c>
      <c r="D75" s="809" t="s">
        <v>146</v>
      </c>
      <c r="E75" s="809" t="s">
        <v>392</v>
      </c>
      <c r="F75" s="809"/>
      <c r="G75" s="809"/>
      <c r="H75" s="678">
        <v>45474</v>
      </c>
      <c r="I75" s="675">
        <v>45323</v>
      </c>
      <c r="J75" s="809">
        <v>0</v>
      </c>
      <c r="K75" s="809">
        <v>5</v>
      </c>
      <c r="L75" s="813">
        <v>1000</v>
      </c>
      <c r="M75" s="1571"/>
      <c r="N75" s="680" t="s">
        <v>374</v>
      </c>
    </row>
    <row r="76" spans="1:14" ht="15.75" customHeight="1" thickBot="1" x14ac:dyDescent="0.3">
      <c r="A76" s="1565"/>
      <c r="B76" s="809" t="s">
        <v>43</v>
      </c>
      <c r="C76" s="809">
        <v>1</v>
      </c>
      <c r="D76" s="809" t="s">
        <v>147</v>
      </c>
      <c r="E76" s="809" t="s">
        <v>392</v>
      </c>
      <c r="F76" s="809"/>
      <c r="G76" s="809">
        <v>1</v>
      </c>
      <c r="H76" s="678">
        <v>45474</v>
      </c>
      <c r="I76" s="675">
        <v>45323</v>
      </c>
      <c r="J76" s="809">
        <v>0</v>
      </c>
      <c r="K76" s="809">
        <v>5</v>
      </c>
      <c r="L76" s="813">
        <v>1000</v>
      </c>
      <c r="M76" s="1571" t="s">
        <v>752</v>
      </c>
      <c r="N76" s="680" t="s">
        <v>374</v>
      </c>
    </row>
    <row r="77" spans="1:14" ht="16.5" thickBot="1" x14ac:dyDescent="0.3">
      <c r="A77" s="1565"/>
      <c r="B77" s="809" t="s">
        <v>44</v>
      </c>
      <c r="C77" s="809">
        <v>2</v>
      </c>
      <c r="D77" s="809" t="s">
        <v>148</v>
      </c>
      <c r="E77" s="809" t="s">
        <v>392</v>
      </c>
      <c r="F77" s="809">
        <v>1</v>
      </c>
      <c r="G77" s="809"/>
      <c r="H77" s="678">
        <v>45474</v>
      </c>
      <c r="I77" s="675">
        <v>45323</v>
      </c>
      <c r="J77" s="809">
        <v>0</v>
      </c>
      <c r="K77" s="809">
        <v>5</v>
      </c>
      <c r="L77" s="813">
        <v>1000</v>
      </c>
      <c r="M77" s="1571"/>
      <c r="N77" s="680" t="s">
        <v>374</v>
      </c>
    </row>
    <row r="78" spans="1:14" ht="16.5" thickBot="1" x14ac:dyDescent="0.3">
      <c r="A78" s="1565"/>
      <c r="B78" s="809" t="s">
        <v>45</v>
      </c>
      <c r="C78" s="809">
        <v>3</v>
      </c>
      <c r="D78" s="809" t="s">
        <v>149</v>
      </c>
      <c r="E78" s="809" t="s">
        <v>392</v>
      </c>
      <c r="F78" s="809"/>
      <c r="G78" s="809"/>
      <c r="H78" s="678">
        <v>45474</v>
      </c>
      <c r="I78" s="675">
        <v>45323</v>
      </c>
      <c r="J78" s="809">
        <v>0</v>
      </c>
      <c r="K78" s="809">
        <v>5</v>
      </c>
      <c r="L78" s="813">
        <v>1000</v>
      </c>
      <c r="M78" s="1571"/>
      <c r="N78" s="680" t="s">
        <v>374</v>
      </c>
    </row>
    <row r="79" spans="1:14" ht="16.5" thickBot="1" x14ac:dyDescent="0.3">
      <c r="A79" s="1565"/>
      <c r="B79" s="809" t="s">
        <v>46</v>
      </c>
      <c r="C79" s="809">
        <v>4</v>
      </c>
      <c r="D79" s="809" t="s">
        <v>150</v>
      </c>
      <c r="E79" s="809" t="s">
        <v>392</v>
      </c>
      <c r="F79" s="809"/>
      <c r="G79" s="809"/>
      <c r="H79" s="678">
        <v>45474</v>
      </c>
      <c r="I79" s="675">
        <v>45323</v>
      </c>
      <c r="J79" s="809">
        <v>0</v>
      </c>
      <c r="K79" s="809">
        <v>5</v>
      </c>
      <c r="L79" s="813">
        <v>1000</v>
      </c>
      <c r="M79" s="1571"/>
      <c r="N79" s="680" t="s">
        <v>374</v>
      </c>
    </row>
    <row r="80" spans="1:14" ht="16.5" thickBot="1" x14ac:dyDescent="0.3">
      <c r="A80" s="1565"/>
      <c r="B80" s="809" t="s">
        <v>95</v>
      </c>
      <c r="C80" s="809">
        <v>5</v>
      </c>
      <c r="D80" s="809" t="s">
        <v>151</v>
      </c>
      <c r="E80" s="809" t="s">
        <v>392</v>
      </c>
      <c r="F80" s="809"/>
      <c r="G80" s="809"/>
      <c r="H80" s="678">
        <v>45474</v>
      </c>
      <c r="I80" s="675">
        <v>45323</v>
      </c>
      <c r="J80" s="809">
        <v>0</v>
      </c>
      <c r="K80" s="809">
        <v>5</v>
      </c>
      <c r="L80" s="813">
        <v>1000</v>
      </c>
      <c r="M80" s="1571"/>
      <c r="N80" s="680" t="s">
        <v>374</v>
      </c>
    </row>
    <row r="81" spans="1:14" ht="15.75" customHeight="1" thickBot="1" x14ac:dyDescent="0.3">
      <c r="A81" s="1565"/>
      <c r="B81" s="809" t="s">
        <v>47</v>
      </c>
      <c r="C81" s="809">
        <v>1</v>
      </c>
      <c r="D81" s="809" t="s">
        <v>152</v>
      </c>
      <c r="E81" s="809" t="s">
        <v>392</v>
      </c>
      <c r="F81" s="809">
        <v>1</v>
      </c>
      <c r="G81" s="809"/>
      <c r="H81" s="678">
        <v>45474</v>
      </c>
      <c r="I81" s="675">
        <v>45323</v>
      </c>
      <c r="J81" s="809">
        <v>0</v>
      </c>
      <c r="K81" s="809">
        <v>5</v>
      </c>
      <c r="L81" s="813">
        <v>1000</v>
      </c>
      <c r="M81" s="1571" t="s">
        <v>753</v>
      </c>
      <c r="N81" s="680" t="s">
        <v>374</v>
      </c>
    </row>
    <row r="82" spans="1:14" ht="16.5" thickBot="1" x14ac:dyDescent="0.3">
      <c r="A82" s="1565"/>
      <c r="B82" s="809" t="s">
        <v>48</v>
      </c>
      <c r="C82" s="809">
        <v>2</v>
      </c>
      <c r="D82" s="809" t="s">
        <v>153</v>
      </c>
      <c r="E82" s="809" t="s">
        <v>392</v>
      </c>
      <c r="F82" s="809"/>
      <c r="G82" s="809"/>
      <c r="H82" s="678">
        <v>45474</v>
      </c>
      <c r="I82" s="675">
        <v>45323</v>
      </c>
      <c r="J82" s="809">
        <v>0</v>
      </c>
      <c r="K82" s="809">
        <v>5</v>
      </c>
      <c r="L82" s="813">
        <v>1000</v>
      </c>
      <c r="M82" s="1571"/>
      <c r="N82" s="680" t="s">
        <v>374</v>
      </c>
    </row>
    <row r="83" spans="1:14" ht="36" customHeight="1" thickBot="1" x14ac:dyDescent="0.3">
      <c r="A83" s="1565"/>
      <c r="B83" s="809" t="s">
        <v>49</v>
      </c>
      <c r="C83" s="809">
        <v>3</v>
      </c>
      <c r="D83" s="809" t="s">
        <v>154</v>
      </c>
      <c r="E83" s="809" t="s">
        <v>392</v>
      </c>
      <c r="F83" s="809"/>
      <c r="G83" s="809"/>
      <c r="H83" s="678">
        <v>45474</v>
      </c>
      <c r="I83" s="675">
        <v>45323</v>
      </c>
      <c r="J83" s="809">
        <v>0</v>
      </c>
      <c r="K83" s="809">
        <v>5</v>
      </c>
      <c r="L83" s="813">
        <v>1000</v>
      </c>
      <c r="M83" s="1571"/>
      <c r="N83" s="680" t="s">
        <v>374</v>
      </c>
    </row>
    <row r="84" spans="1:14" ht="15.75" customHeight="1" thickBot="1" x14ac:dyDescent="0.3">
      <c r="A84" s="1565"/>
      <c r="B84" s="809" t="s">
        <v>50</v>
      </c>
      <c r="C84" s="809">
        <v>1</v>
      </c>
      <c r="D84" s="809" t="s">
        <v>155</v>
      </c>
      <c r="E84" s="809" t="s">
        <v>392</v>
      </c>
      <c r="F84" s="809"/>
      <c r="G84" s="809"/>
      <c r="H84" s="678">
        <v>45474</v>
      </c>
      <c r="I84" s="675">
        <v>45323</v>
      </c>
      <c r="J84" s="809">
        <v>0</v>
      </c>
      <c r="K84" s="809">
        <v>5</v>
      </c>
      <c r="L84" s="813">
        <v>1000</v>
      </c>
      <c r="M84" s="1571" t="s">
        <v>754</v>
      </c>
      <c r="N84" s="680" t="s">
        <v>374</v>
      </c>
    </row>
    <row r="85" spans="1:14" ht="16.5" thickBot="1" x14ac:dyDescent="0.3">
      <c r="A85" s="1565"/>
      <c r="B85" s="809" t="s">
        <v>51</v>
      </c>
      <c r="C85" s="809">
        <v>2</v>
      </c>
      <c r="D85" s="809" t="s">
        <v>156</v>
      </c>
      <c r="E85" s="809" t="s">
        <v>392</v>
      </c>
      <c r="F85" s="809"/>
      <c r="G85" s="809"/>
      <c r="H85" s="678">
        <v>45474</v>
      </c>
      <c r="I85" s="675">
        <v>45323</v>
      </c>
      <c r="J85" s="809">
        <v>0</v>
      </c>
      <c r="K85" s="809">
        <v>5</v>
      </c>
      <c r="L85" s="813">
        <v>1000</v>
      </c>
      <c r="M85" s="1571"/>
      <c r="N85" s="680" t="s">
        <v>374</v>
      </c>
    </row>
    <row r="86" spans="1:14" ht="16.5" thickBot="1" x14ac:dyDescent="0.3">
      <c r="A86" s="1565"/>
      <c r="B86" s="809" t="s">
        <v>51</v>
      </c>
      <c r="C86" s="809">
        <v>3</v>
      </c>
      <c r="D86" s="809">
        <v>708514</v>
      </c>
      <c r="E86" s="809" t="s">
        <v>392</v>
      </c>
      <c r="F86" s="809"/>
      <c r="G86" s="809"/>
      <c r="H86" s="678">
        <v>45474</v>
      </c>
      <c r="I86" s="675">
        <v>45323</v>
      </c>
      <c r="J86" s="809">
        <v>0</v>
      </c>
      <c r="K86" s="809">
        <v>5</v>
      </c>
      <c r="L86" s="813">
        <v>1000</v>
      </c>
      <c r="M86" s="1571"/>
      <c r="N86" s="680" t="s">
        <v>375</v>
      </c>
    </row>
    <row r="87" spans="1:14" ht="16.5" thickBot="1" x14ac:dyDescent="0.3">
      <c r="A87" s="1565"/>
      <c r="B87" s="809" t="s">
        <v>52</v>
      </c>
      <c r="C87" s="809">
        <v>4</v>
      </c>
      <c r="D87" s="809" t="s">
        <v>157</v>
      </c>
      <c r="E87" s="809" t="s">
        <v>391</v>
      </c>
      <c r="F87" s="809"/>
      <c r="G87" s="809"/>
      <c r="H87" s="678">
        <v>45474</v>
      </c>
      <c r="I87" s="675">
        <v>45323</v>
      </c>
      <c r="J87" s="809">
        <v>0</v>
      </c>
      <c r="K87" s="809">
        <v>5</v>
      </c>
      <c r="L87" s="813">
        <v>1000</v>
      </c>
      <c r="M87" s="1571"/>
      <c r="N87" s="680" t="s">
        <v>374</v>
      </c>
    </row>
    <row r="88" spans="1:14" ht="16.5" thickBot="1" x14ac:dyDescent="0.3">
      <c r="A88" s="1565"/>
      <c r="B88" s="809" t="s">
        <v>53</v>
      </c>
      <c r="C88" s="809">
        <v>5</v>
      </c>
      <c r="D88" s="809" t="s">
        <v>158</v>
      </c>
      <c r="E88" s="809" t="s">
        <v>392</v>
      </c>
      <c r="F88" s="809"/>
      <c r="G88" s="809"/>
      <c r="H88" s="678">
        <v>45474</v>
      </c>
      <c r="I88" s="675">
        <v>45323</v>
      </c>
      <c r="J88" s="809">
        <v>0</v>
      </c>
      <c r="K88" s="809">
        <v>5</v>
      </c>
      <c r="L88" s="813">
        <v>1000</v>
      </c>
      <c r="M88" s="1571"/>
      <c r="N88" s="680" t="s">
        <v>374</v>
      </c>
    </row>
    <row r="89" spans="1:14" ht="16.5" thickBot="1" x14ac:dyDescent="0.3">
      <c r="A89" s="1565"/>
      <c r="B89" s="809" t="s">
        <v>53</v>
      </c>
      <c r="C89" s="809">
        <v>6</v>
      </c>
      <c r="D89" s="809">
        <v>708513</v>
      </c>
      <c r="E89" s="809" t="s">
        <v>391</v>
      </c>
      <c r="F89" s="809"/>
      <c r="G89" s="809"/>
      <c r="H89" s="678">
        <v>45474</v>
      </c>
      <c r="I89" s="675">
        <v>45323</v>
      </c>
      <c r="J89" s="809">
        <v>0</v>
      </c>
      <c r="K89" s="809">
        <v>5</v>
      </c>
      <c r="L89" s="813">
        <v>1000</v>
      </c>
      <c r="M89" s="1571"/>
      <c r="N89" s="680" t="s">
        <v>375</v>
      </c>
    </row>
    <row r="90" spans="1:14" ht="16.5" thickBot="1" x14ac:dyDescent="0.3">
      <c r="A90" s="1565"/>
      <c r="B90" s="809" t="s">
        <v>54</v>
      </c>
      <c r="C90" s="809">
        <v>7</v>
      </c>
      <c r="D90" s="809" t="s">
        <v>159</v>
      </c>
      <c r="E90" s="809" t="s">
        <v>392</v>
      </c>
      <c r="F90" s="809"/>
      <c r="G90" s="809"/>
      <c r="H90" s="678">
        <v>45474</v>
      </c>
      <c r="I90" s="675">
        <v>45323</v>
      </c>
      <c r="J90" s="809">
        <v>0</v>
      </c>
      <c r="K90" s="809">
        <v>5</v>
      </c>
      <c r="L90" s="813">
        <v>1000</v>
      </c>
      <c r="M90" s="1571"/>
      <c r="N90" s="680" t="s">
        <v>374</v>
      </c>
    </row>
    <row r="91" spans="1:14" ht="15.75" customHeight="1" thickBot="1" x14ac:dyDescent="0.3">
      <c r="A91" s="1565"/>
      <c r="B91" s="809" t="s">
        <v>55</v>
      </c>
      <c r="C91" s="809">
        <v>1</v>
      </c>
      <c r="D91" s="809" t="s">
        <v>160</v>
      </c>
      <c r="E91" s="809" t="s">
        <v>392</v>
      </c>
      <c r="F91" s="809"/>
      <c r="G91" s="809"/>
      <c r="H91" s="678">
        <v>45474</v>
      </c>
      <c r="I91" s="675">
        <v>45323</v>
      </c>
      <c r="J91" s="809">
        <v>0</v>
      </c>
      <c r="K91" s="809">
        <v>5</v>
      </c>
      <c r="L91" s="813">
        <v>1000</v>
      </c>
      <c r="M91" s="1571" t="s">
        <v>721</v>
      </c>
      <c r="N91" s="680" t="s">
        <v>374</v>
      </c>
    </row>
    <row r="92" spans="1:14" ht="16.5" thickBot="1" x14ac:dyDescent="0.3">
      <c r="A92" s="1565"/>
      <c r="B92" s="809" t="s">
        <v>56</v>
      </c>
      <c r="C92" s="809">
        <v>2</v>
      </c>
      <c r="D92" s="809" t="s">
        <v>161</v>
      </c>
      <c r="E92" s="809" t="s">
        <v>392</v>
      </c>
      <c r="F92" s="809"/>
      <c r="G92" s="809"/>
      <c r="H92" s="678">
        <v>45474</v>
      </c>
      <c r="I92" s="675">
        <v>45323</v>
      </c>
      <c r="J92" s="809">
        <v>0</v>
      </c>
      <c r="K92" s="809">
        <v>5</v>
      </c>
      <c r="L92" s="813">
        <v>1000</v>
      </c>
      <c r="M92" s="1571"/>
      <c r="N92" s="680" t="s">
        <v>374</v>
      </c>
    </row>
    <row r="93" spans="1:14" ht="33.75" customHeight="1" thickBot="1" x14ac:dyDescent="0.3">
      <c r="A93" s="1565"/>
      <c r="B93" s="809" t="s">
        <v>57</v>
      </c>
      <c r="C93" s="809">
        <v>3</v>
      </c>
      <c r="D93" s="809" t="s">
        <v>162</v>
      </c>
      <c r="E93" s="809" t="s">
        <v>392</v>
      </c>
      <c r="F93" s="809"/>
      <c r="G93" s="809"/>
      <c r="H93" s="678">
        <v>45474</v>
      </c>
      <c r="I93" s="675">
        <v>45323</v>
      </c>
      <c r="J93" s="809">
        <v>0</v>
      </c>
      <c r="K93" s="809">
        <v>5</v>
      </c>
      <c r="L93" s="813">
        <v>1000</v>
      </c>
      <c r="M93" s="1571"/>
      <c r="N93" s="680" t="s">
        <v>374</v>
      </c>
    </row>
    <row r="94" spans="1:14" ht="15.75" customHeight="1" thickBot="1" x14ac:dyDescent="0.3">
      <c r="A94" s="1565"/>
      <c r="B94" s="809" t="s">
        <v>58</v>
      </c>
      <c r="C94" s="809">
        <v>1</v>
      </c>
      <c r="D94" s="809" t="s">
        <v>163</v>
      </c>
      <c r="E94" s="809" t="s">
        <v>392</v>
      </c>
      <c r="F94" s="809"/>
      <c r="G94" s="809"/>
      <c r="H94" s="678">
        <v>45474</v>
      </c>
      <c r="I94" s="675">
        <v>45323</v>
      </c>
      <c r="J94" s="809">
        <v>0</v>
      </c>
      <c r="K94" s="809">
        <v>5</v>
      </c>
      <c r="L94" s="813">
        <v>1000</v>
      </c>
      <c r="M94" s="1571" t="s">
        <v>722</v>
      </c>
      <c r="N94" s="680" t="s">
        <v>374</v>
      </c>
    </row>
    <row r="95" spans="1:14" ht="16.5" thickBot="1" x14ac:dyDescent="0.3">
      <c r="A95" s="1565"/>
      <c r="B95" s="809" t="s">
        <v>59</v>
      </c>
      <c r="C95" s="809">
        <v>2</v>
      </c>
      <c r="D95" s="809" t="s">
        <v>164</v>
      </c>
      <c r="E95" s="809" t="s">
        <v>392</v>
      </c>
      <c r="F95" s="809"/>
      <c r="G95" s="809"/>
      <c r="H95" s="678">
        <v>45474</v>
      </c>
      <c r="I95" s="675">
        <v>45323</v>
      </c>
      <c r="J95" s="809">
        <v>0</v>
      </c>
      <c r="K95" s="809">
        <v>5</v>
      </c>
      <c r="L95" s="813">
        <v>1000</v>
      </c>
      <c r="M95" s="1571"/>
      <c r="N95" s="680" t="s">
        <v>374</v>
      </c>
    </row>
    <row r="96" spans="1:14" ht="16.5" thickBot="1" x14ac:dyDescent="0.3">
      <c r="A96" s="1565"/>
      <c r="B96" s="809" t="s">
        <v>60</v>
      </c>
      <c r="C96" s="809">
        <v>3</v>
      </c>
      <c r="D96" s="809" t="s">
        <v>165</v>
      </c>
      <c r="E96" s="809" t="s">
        <v>392</v>
      </c>
      <c r="F96" s="809"/>
      <c r="G96" s="809"/>
      <c r="H96" s="678">
        <v>45474</v>
      </c>
      <c r="I96" s="675">
        <v>45323</v>
      </c>
      <c r="J96" s="809">
        <v>0</v>
      </c>
      <c r="K96" s="809">
        <v>5</v>
      </c>
      <c r="L96" s="813">
        <v>1000</v>
      </c>
      <c r="M96" s="1571"/>
      <c r="N96" s="680" t="s">
        <v>374</v>
      </c>
    </row>
    <row r="97" spans="1:14" ht="16.5" thickBot="1" x14ac:dyDescent="0.3">
      <c r="A97" s="1565"/>
      <c r="B97" s="809" t="s">
        <v>61</v>
      </c>
      <c r="C97" s="809">
        <v>4</v>
      </c>
      <c r="D97" s="809" t="s">
        <v>166</v>
      </c>
      <c r="E97" s="809" t="s">
        <v>392</v>
      </c>
      <c r="F97" s="809"/>
      <c r="G97" s="809"/>
      <c r="H97" s="678">
        <v>45474</v>
      </c>
      <c r="I97" s="675">
        <v>45323</v>
      </c>
      <c r="J97" s="809">
        <v>0</v>
      </c>
      <c r="K97" s="809">
        <v>5</v>
      </c>
      <c r="L97" s="813">
        <v>1000</v>
      </c>
      <c r="M97" s="1571"/>
      <c r="N97" s="680" t="s">
        <v>374</v>
      </c>
    </row>
    <row r="98" spans="1:14" ht="15.75" customHeight="1" thickBot="1" x14ac:dyDescent="0.3">
      <c r="A98" s="1565"/>
      <c r="B98" s="809" t="s">
        <v>10</v>
      </c>
      <c r="C98" s="809">
        <v>1</v>
      </c>
      <c r="D98" s="809" t="s">
        <v>167</v>
      </c>
      <c r="E98" s="809" t="s">
        <v>392</v>
      </c>
      <c r="F98" s="809"/>
      <c r="G98" s="809"/>
      <c r="H98" s="678">
        <v>45474</v>
      </c>
      <c r="I98" s="675">
        <v>45323</v>
      </c>
      <c r="J98" s="809">
        <v>0</v>
      </c>
      <c r="K98" s="809">
        <v>5</v>
      </c>
      <c r="L98" s="813">
        <v>1000</v>
      </c>
      <c r="M98" s="1571" t="s">
        <v>723</v>
      </c>
      <c r="N98" s="680" t="s">
        <v>374</v>
      </c>
    </row>
    <row r="99" spans="1:14" ht="16.5" thickBot="1" x14ac:dyDescent="0.3">
      <c r="A99" s="1565"/>
      <c r="B99" s="809" t="s">
        <v>11</v>
      </c>
      <c r="C99" s="809">
        <v>2</v>
      </c>
      <c r="D99" s="809" t="s">
        <v>168</v>
      </c>
      <c r="E99" s="809" t="s">
        <v>392</v>
      </c>
      <c r="F99" s="809"/>
      <c r="G99" s="809"/>
      <c r="H99" s="678">
        <v>45474</v>
      </c>
      <c r="I99" s="675">
        <v>45323</v>
      </c>
      <c r="J99" s="809">
        <v>0</v>
      </c>
      <c r="K99" s="809">
        <v>5</v>
      </c>
      <c r="L99" s="813">
        <v>1000</v>
      </c>
      <c r="M99" s="1571"/>
      <c r="N99" s="680" t="s">
        <v>374</v>
      </c>
    </row>
    <row r="100" spans="1:14" ht="16.5" thickBot="1" x14ac:dyDescent="0.3">
      <c r="A100" s="1565"/>
      <c r="B100" s="809" t="s">
        <v>12</v>
      </c>
      <c r="C100" s="809">
        <v>3</v>
      </c>
      <c r="D100" s="809" t="s">
        <v>169</v>
      </c>
      <c r="E100" s="809" t="s">
        <v>392</v>
      </c>
      <c r="F100" s="809"/>
      <c r="G100" s="809"/>
      <c r="H100" s="678">
        <v>45474</v>
      </c>
      <c r="I100" s="675">
        <v>45323</v>
      </c>
      <c r="J100" s="809">
        <v>0</v>
      </c>
      <c r="K100" s="809">
        <v>5</v>
      </c>
      <c r="L100" s="813">
        <v>1000</v>
      </c>
      <c r="M100" s="1571"/>
      <c r="N100" s="680" t="s">
        <v>374</v>
      </c>
    </row>
    <row r="101" spans="1:14" ht="16.5" thickBot="1" x14ac:dyDescent="0.3">
      <c r="A101" s="1565"/>
      <c r="B101" s="809" t="s">
        <v>13</v>
      </c>
      <c r="C101" s="809">
        <v>4</v>
      </c>
      <c r="D101" s="809" t="s">
        <v>170</v>
      </c>
      <c r="E101" s="809" t="s">
        <v>392</v>
      </c>
      <c r="F101" s="809"/>
      <c r="G101" s="809"/>
      <c r="H101" s="678">
        <v>45474</v>
      </c>
      <c r="I101" s="675">
        <v>45323</v>
      </c>
      <c r="J101" s="809">
        <v>0</v>
      </c>
      <c r="K101" s="809">
        <v>5</v>
      </c>
      <c r="L101" s="813">
        <v>1000</v>
      </c>
      <c r="M101" s="1571"/>
      <c r="N101" s="680" t="s">
        <v>374</v>
      </c>
    </row>
    <row r="102" spans="1:14" ht="15.75" customHeight="1" thickBot="1" x14ac:dyDescent="0.3">
      <c r="A102" s="1565"/>
      <c r="B102" s="809" t="s">
        <v>14</v>
      </c>
      <c r="C102" s="809">
        <v>1</v>
      </c>
      <c r="D102" s="809" t="s">
        <v>171</v>
      </c>
      <c r="E102" s="809" t="s">
        <v>392</v>
      </c>
      <c r="F102" s="809"/>
      <c r="G102" s="809"/>
      <c r="H102" s="678">
        <v>45474</v>
      </c>
      <c r="I102" s="675">
        <v>45323</v>
      </c>
      <c r="J102" s="809">
        <v>0</v>
      </c>
      <c r="K102" s="809">
        <v>5</v>
      </c>
      <c r="L102" s="813">
        <v>1000</v>
      </c>
      <c r="M102" s="1571" t="s">
        <v>724</v>
      </c>
      <c r="N102" s="680" t="s">
        <v>374</v>
      </c>
    </row>
    <row r="103" spans="1:14" ht="16.5" thickBot="1" x14ac:dyDescent="0.3">
      <c r="A103" s="1565"/>
      <c r="B103" s="809" t="s">
        <v>15</v>
      </c>
      <c r="C103" s="809">
        <v>2</v>
      </c>
      <c r="D103" s="809" t="s">
        <v>172</v>
      </c>
      <c r="E103" s="809" t="s">
        <v>392</v>
      </c>
      <c r="F103" s="809"/>
      <c r="G103" s="809"/>
      <c r="H103" s="678">
        <v>45474</v>
      </c>
      <c r="I103" s="675">
        <v>45323</v>
      </c>
      <c r="J103" s="809">
        <v>0</v>
      </c>
      <c r="K103" s="809">
        <v>5</v>
      </c>
      <c r="L103" s="813">
        <v>1000</v>
      </c>
      <c r="M103" s="1571"/>
      <c r="N103" s="680" t="s">
        <v>374</v>
      </c>
    </row>
    <row r="104" spans="1:14" ht="16.5" thickBot="1" x14ac:dyDescent="0.3">
      <c r="A104" s="1565"/>
      <c r="B104" s="809" t="s">
        <v>16</v>
      </c>
      <c r="C104" s="809">
        <v>3</v>
      </c>
      <c r="D104" s="809" t="s">
        <v>173</v>
      </c>
      <c r="E104" s="809" t="s">
        <v>392</v>
      </c>
      <c r="F104" s="809">
        <v>1</v>
      </c>
      <c r="G104" s="809"/>
      <c r="H104" s="678">
        <v>45474</v>
      </c>
      <c r="I104" s="675">
        <v>45323</v>
      </c>
      <c r="J104" s="809">
        <v>0</v>
      </c>
      <c r="K104" s="809">
        <v>5</v>
      </c>
      <c r="L104" s="813">
        <v>1000</v>
      </c>
      <c r="M104" s="1571"/>
      <c r="N104" s="680" t="s">
        <v>374</v>
      </c>
    </row>
    <row r="105" spans="1:14" ht="16.5" thickBot="1" x14ac:dyDescent="0.3">
      <c r="A105" s="1565"/>
      <c r="B105" s="809" t="s">
        <v>17</v>
      </c>
      <c r="C105" s="809">
        <v>4</v>
      </c>
      <c r="D105" s="809" t="s">
        <v>174</v>
      </c>
      <c r="E105" s="809" t="s">
        <v>392</v>
      </c>
      <c r="F105" s="809"/>
      <c r="G105" s="809"/>
      <c r="H105" s="678">
        <v>45474</v>
      </c>
      <c r="I105" s="675">
        <v>45323</v>
      </c>
      <c r="J105" s="809">
        <v>0</v>
      </c>
      <c r="K105" s="809">
        <v>5</v>
      </c>
      <c r="L105" s="813">
        <v>1000</v>
      </c>
      <c r="M105" s="1571"/>
      <c r="N105" s="680" t="s">
        <v>374</v>
      </c>
    </row>
    <row r="106" spans="1:14" ht="16.5" thickBot="1" x14ac:dyDescent="0.3">
      <c r="A106" s="1565"/>
      <c r="B106" s="809" t="s">
        <v>62</v>
      </c>
      <c r="C106" s="809">
        <v>5</v>
      </c>
      <c r="D106" s="809" t="s">
        <v>175</v>
      </c>
      <c r="E106" s="809" t="s">
        <v>392</v>
      </c>
      <c r="F106" s="809"/>
      <c r="G106" s="809"/>
      <c r="H106" s="678">
        <v>45474</v>
      </c>
      <c r="I106" s="675">
        <v>45323</v>
      </c>
      <c r="J106" s="809">
        <v>0</v>
      </c>
      <c r="K106" s="809">
        <v>5</v>
      </c>
      <c r="L106" s="813">
        <v>1000</v>
      </c>
      <c r="M106" s="1571"/>
      <c r="N106" s="680" t="s">
        <v>374</v>
      </c>
    </row>
    <row r="107" spans="1:14" ht="15.75" customHeight="1" thickBot="1" x14ac:dyDescent="0.3">
      <c r="A107" s="1565"/>
      <c r="B107" s="809" t="s">
        <v>18</v>
      </c>
      <c r="C107" s="809">
        <v>1</v>
      </c>
      <c r="D107" s="809" t="s">
        <v>176</v>
      </c>
      <c r="E107" s="809" t="s">
        <v>392</v>
      </c>
      <c r="F107" s="809"/>
      <c r="G107" s="809"/>
      <c r="H107" s="678">
        <v>45474</v>
      </c>
      <c r="I107" s="675">
        <v>45323</v>
      </c>
      <c r="J107" s="809">
        <v>0</v>
      </c>
      <c r="K107" s="809">
        <v>5</v>
      </c>
      <c r="L107" s="813">
        <v>1000</v>
      </c>
      <c r="M107" s="1571" t="s">
        <v>725</v>
      </c>
      <c r="N107" s="680" t="s">
        <v>374</v>
      </c>
    </row>
    <row r="108" spans="1:14" ht="16.5" thickBot="1" x14ac:dyDescent="0.3">
      <c r="A108" s="1565"/>
      <c r="B108" s="809" t="s">
        <v>19</v>
      </c>
      <c r="C108" s="809">
        <v>2</v>
      </c>
      <c r="D108" s="809" t="s">
        <v>177</v>
      </c>
      <c r="E108" s="809" t="s">
        <v>392</v>
      </c>
      <c r="F108" s="809"/>
      <c r="G108" s="809"/>
      <c r="H108" s="678">
        <v>45474</v>
      </c>
      <c r="I108" s="675">
        <v>45323</v>
      </c>
      <c r="J108" s="809">
        <v>0</v>
      </c>
      <c r="K108" s="809">
        <v>5</v>
      </c>
      <c r="L108" s="813">
        <v>1000</v>
      </c>
      <c r="M108" s="1571"/>
      <c r="N108" s="680" t="s">
        <v>374</v>
      </c>
    </row>
    <row r="109" spans="1:14" ht="37.5" customHeight="1" thickBot="1" x14ac:dyDescent="0.3">
      <c r="A109" s="1565"/>
      <c r="B109" s="809" t="s">
        <v>20</v>
      </c>
      <c r="C109" s="809">
        <v>3</v>
      </c>
      <c r="D109" s="809" t="s">
        <v>178</v>
      </c>
      <c r="E109" s="809" t="s">
        <v>392</v>
      </c>
      <c r="F109" s="809"/>
      <c r="G109" s="809"/>
      <c r="H109" s="678">
        <v>45474</v>
      </c>
      <c r="I109" s="675">
        <v>45323</v>
      </c>
      <c r="J109" s="809">
        <v>0</v>
      </c>
      <c r="K109" s="809">
        <v>5</v>
      </c>
      <c r="L109" s="813">
        <v>1000</v>
      </c>
      <c r="M109" s="1571"/>
      <c r="N109" s="680" t="s">
        <v>374</v>
      </c>
    </row>
    <row r="110" spans="1:14" ht="63.75" thickBot="1" x14ac:dyDescent="0.3">
      <c r="A110" s="1565"/>
      <c r="B110" s="809" t="s">
        <v>95</v>
      </c>
      <c r="C110" s="809">
        <v>1</v>
      </c>
      <c r="D110" s="809">
        <v>15215</v>
      </c>
      <c r="E110" s="809" t="s">
        <v>392</v>
      </c>
      <c r="F110" s="809"/>
      <c r="G110" s="809"/>
      <c r="H110" s="678">
        <v>45474</v>
      </c>
      <c r="I110" s="675">
        <v>45323</v>
      </c>
      <c r="J110" s="809">
        <v>0</v>
      </c>
      <c r="K110" s="809">
        <v>2</v>
      </c>
      <c r="L110" s="813">
        <v>250</v>
      </c>
      <c r="M110" s="809" t="s">
        <v>752</v>
      </c>
      <c r="N110" s="680" t="s">
        <v>561</v>
      </c>
    </row>
    <row r="111" spans="1:14" ht="15.75" customHeight="1" thickBot="1" x14ac:dyDescent="0.3">
      <c r="A111" s="1565"/>
      <c r="B111" s="809" t="s">
        <v>47</v>
      </c>
      <c r="C111" s="809">
        <v>2</v>
      </c>
      <c r="D111" s="809">
        <v>15216</v>
      </c>
      <c r="E111" s="809" t="s">
        <v>392</v>
      </c>
      <c r="F111" s="809"/>
      <c r="G111" s="809"/>
      <c r="H111" s="678">
        <v>45474</v>
      </c>
      <c r="I111" s="675">
        <v>45323</v>
      </c>
      <c r="J111" s="809">
        <v>0</v>
      </c>
      <c r="K111" s="809">
        <v>2</v>
      </c>
      <c r="L111" s="813">
        <v>250</v>
      </c>
      <c r="M111" s="1571" t="s">
        <v>753</v>
      </c>
      <c r="N111" s="680" t="s">
        <v>561</v>
      </c>
    </row>
    <row r="112" spans="1:14" ht="16.5" thickBot="1" x14ac:dyDescent="0.3">
      <c r="A112" s="1565"/>
      <c r="B112" s="809" t="s">
        <v>48</v>
      </c>
      <c r="C112" s="809">
        <v>3</v>
      </c>
      <c r="D112" s="809">
        <v>15217</v>
      </c>
      <c r="E112" s="809" t="s">
        <v>392</v>
      </c>
      <c r="F112" s="809"/>
      <c r="G112" s="809"/>
      <c r="H112" s="678">
        <v>45474</v>
      </c>
      <c r="I112" s="675">
        <v>45323</v>
      </c>
      <c r="J112" s="809">
        <v>0</v>
      </c>
      <c r="K112" s="809">
        <v>2</v>
      </c>
      <c r="L112" s="813">
        <v>250</v>
      </c>
      <c r="M112" s="1571"/>
      <c r="N112" s="680" t="s">
        <v>561</v>
      </c>
    </row>
    <row r="113" spans="1:14" ht="35.25" customHeight="1" thickBot="1" x14ac:dyDescent="0.3">
      <c r="A113" s="1565"/>
      <c r="B113" s="809" t="s">
        <v>49</v>
      </c>
      <c r="C113" s="809">
        <v>4</v>
      </c>
      <c r="D113" s="809">
        <v>15214</v>
      </c>
      <c r="E113" s="809" t="s">
        <v>392</v>
      </c>
      <c r="F113" s="809"/>
      <c r="G113" s="809"/>
      <c r="H113" s="678">
        <v>45474</v>
      </c>
      <c r="I113" s="675">
        <v>45323</v>
      </c>
      <c r="J113" s="809">
        <v>0</v>
      </c>
      <c r="K113" s="809">
        <v>2</v>
      </c>
      <c r="L113" s="813">
        <v>250</v>
      </c>
      <c r="M113" s="1571"/>
      <c r="N113" s="680" t="s">
        <v>561</v>
      </c>
    </row>
    <row r="114" spans="1:14" ht="15.75" customHeight="1" thickBot="1" x14ac:dyDescent="0.3">
      <c r="A114" s="1565"/>
      <c r="B114" s="809" t="s">
        <v>11</v>
      </c>
      <c r="C114" s="809">
        <v>5</v>
      </c>
      <c r="D114" s="809">
        <v>15058</v>
      </c>
      <c r="E114" s="809" t="s">
        <v>392</v>
      </c>
      <c r="F114" s="809"/>
      <c r="G114" s="809"/>
      <c r="H114" s="678">
        <v>45474</v>
      </c>
      <c r="I114" s="675">
        <v>45323</v>
      </c>
      <c r="J114" s="809">
        <v>0</v>
      </c>
      <c r="K114" s="809">
        <v>2</v>
      </c>
      <c r="L114" s="813">
        <v>250</v>
      </c>
      <c r="M114" s="1571" t="s">
        <v>723</v>
      </c>
      <c r="N114" s="680" t="s">
        <v>561</v>
      </c>
    </row>
    <row r="115" spans="1:14" ht="45" customHeight="1" thickBot="1" x14ac:dyDescent="0.3">
      <c r="A115" s="1565"/>
      <c r="B115" s="809" t="s">
        <v>12</v>
      </c>
      <c r="C115" s="809">
        <v>6</v>
      </c>
      <c r="D115" s="809">
        <v>15057</v>
      </c>
      <c r="E115" s="809" t="s">
        <v>392</v>
      </c>
      <c r="F115" s="809"/>
      <c r="G115" s="809"/>
      <c r="H115" s="678">
        <v>45474</v>
      </c>
      <c r="I115" s="675">
        <v>45323</v>
      </c>
      <c r="J115" s="809">
        <v>0</v>
      </c>
      <c r="K115" s="809">
        <v>2</v>
      </c>
      <c r="L115" s="813">
        <v>250</v>
      </c>
      <c r="M115" s="1571"/>
      <c r="N115" s="680" t="s">
        <v>561</v>
      </c>
    </row>
    <row r="116" spans="1:14" ht="63.75" thickBot="1" x14ac:dyDescent="0.3">
      <c r="A116" s="1565"/>
      <c r="B116" s="809" t="s">
        <v>62</v>
      </c>
      <c r="C116" s="809">
        <v>7</v>
      </c>
      <c r="D116" s="809">
        <v>15066</v>
      </c>
      <c r="E116" s="809" t="s">
        <v>392</v>
      </c>
      <c r="F116" s="809"/>
      <c r="G116" s="809"/>
      <c r="H116" s="678">
        <v>45474</v>
      </c>
      <c r="I116" s="675">
        <v>45323</v>
      </c>
      <c r="J116" s="809">
        <v>0</v>
      </c>
      <c r="K116" s="809">
        <v>2</v>
      </c>
      <c r="L116" s="813">
        <v>250</v>
      </c>
      <c r="M116" s="809" t="s">
        <v>724</v>
      </c>
      <c r="N116" s="680" t="s">
        <v>561</v>
      </c>
    </row>
    <row r="117" spans="1:14" ht="15.75" customHeight="1" thickBot="1" x14ac:dyDescent="0.3">
      <c r="A117" s="1565"/>
      <c r="B117" s="809" t="s">
        <v>19</v>
      </c>
      <c r="C117" s="809">
        <v>8</v>
      </c>
      <c r="D117" s="809">
        <v>15065</v>
      </c>
      <c r="E117" s="809" t="s">
        <v>392</v>
      </c>
      <c r="F117" s="809"/>
      <c r="G117" s="809"/>
      <c r="H117" s="678">
        <v>45474</v>
      </c>
      <c r="I117" s="675">
        <v>45323</v>
      </c>
      <c r="J117" s="809">
        <v>0</v>
      </c>
      <c r="K117" s="809">
        <v>2</v>
      </c>
      <c r="L117" s="813">
        <v>250</v>
      </c>
      <c r="M117" s="1571" t="s">
        <v>725</v>
      </c>
      <c r="N117" s="680" t="s">
        <v>561</v>
      </c>
    </row>
    <row r="118" spans="1:14" ht="53.25" customHeight="1" thickBot="1" x14ac:dyDescent="0.3">
      <c r="A118" s="1566"/>
      <c r="B118" s="809" t="s">
        <v>20</v>
      </c>
      <c r="C118" s="806">
        <v>9</v>
      </c>
      <c r="D118" s="806">
        <v>15064</v>
      </c>
      <c r="E118" s="806" t="s">
        <v>392</v>
      </c>
      <c r="F118" s="806">
        <v>1</v>
      </c>
      <c r="G118" s="806"/>
      <c r="H118" s="682">
        <v>45474</v>
      </c>
      <c r="I118" s="675">
        <v>45323</v>
      </c>
      <c r="J118" s="809">
        <v>0</v>
      </c>
      <c r="K118" s="809">
        <v>2</v>
      </c>
      <c r="L118" s="813">
        <v>250</v>
      </c>
      <c r="M118" s="1571"/>
      <c r="N118" s="684" t="s">
        <v>561</v>
      </c>
    </row>
    <row r="119" spans="1:14" ht="15.75" customHeight="1" thickBot="1" x14ac:dyDescent="0.3">
      <c r="A119" s="1575" t="s">
        <v>804</v>
      </c>
      <c r="B119" s="809" t="s">
        <v>26</v>
      </c>
      <c r="C119" s="810">
        <v>1</v>
      </c>
      <c r="D119" s="809" t="s">
        <v>179</v>
      </c>
      <c r="E119" s="810" t="s">
        <v>392</v>
      </c>
      <c r="F119" s="810"/>
      <c r="G119" s="810"/>
      <c r="H119" s="675">
        <v>45474</v>
      </c>
      <c r="I119" s="675">
        <v>45323</v>
      </c>
      <c r="J119" s="810">
        <v>0</v>
      </c>
      <c r="K119" s="810">
        <v>5</v>
      </c>
      <c r="L119" s="676">
        <v>1000</v>
      </c>
      <c r="M119" s="1571" t="s">
        <v>806</v>
      </c>
      <c r="N119" s="809" t="s">
        <v>374</v>
      </c>
    </row>
    <row r="120" spans="1:14" ht="16.5" thickBot="1" x14ac:dyDescent="0.3">
      <c r="A120" s="1575"/>
      <c r="B120" s="809" t="s">
        <v>27</v>
      </c>
      <c r="C120" s="809">
        <v>2</v>
      </c>
      <c r="D120" s="809" t="s">
        <v>180</v>
      </c>
      <c r="E120" s="809" t="s">
        <v>392</v>
      </c>
      <c r="F120" s="809"/>
      <c r="G120" s="809"/>
      <c r="H120" s="678">
        <v>45474</v>
      </c>
      <c r="I120" s="675">
        <v>45323</v>
      </c>
      <c r="J120" s="809">
        <v>0</v>
      </c>
      <c r="K120" s="809">
        <v>5</v>
      </c>
      <c r="L120" s="813">
        <v>1000</v>
      </c>
      <c r="M120" s="1571"/>
      <c r="N120" s="809" t="s">
        <v>374</v>
      </c>
    </row>
    <row r="121" spans="1:14" ht="16.5" thickBot="1" x14ac:dyDescent="0.3">
      <c r="A121" s="1575"/>
      <c r="B121" s="809" t="s">
        <v>28</v>
      </c>
      <c r="C121" s="809">
        <v>3</v>
      </c>
      <c r="D121" s="809" t="s">
        <v>181</v>
      </c>
      <c r="E121" s="809" t="s">
        <v>392</v>
      </c>
      <c r="F121" s="809"/>
      <c r="G121" s="809"/>
      <c r="H121" s="678"/>
      <c r="I121" s="675">
        <v>45323</v>
      </c>
      <c r="J121" s="809"/>
      <c r="K121" s="809"/>
      <c r="L121" s="813"/>
      <c r="M121" s="1571"/>
      <c r="N121" s="809" t="s">
        <v>374</v>
      </c>
    </row>
    <row r="122" spans="1:14" ht="16.5" thickBot="1" x14ac:dyDescent="0.3">
      <c r="A122" s="1575"/>
      <c r="B122" s="809" t="s">
        <v>29</v>
      </c>
      <c r="C122" s="809">
        <v>4</v>
      </c>
      <c r="D122" s="809" t="s">
        <v>182</v>
      </c>
      <c r="E122" s="809" t="s">
        <v>392</v>
      </c>
      <c r="F122" s="809"/>
      <c r="G122" s="809"/>
      <c r="H122" s="678">
        <v>45474</v>
      </c>
      <c r="I122" s="675">
        <v>45323</v>
      </c>
      <c r="J122" s="809">
        <v>0</v>
      </c>
      <c r="K122" s="809">
        <v>5</v>
      </c>
      <c r="L122" s="813">
        <v>1000</v>
      </c>
      <c r="M122" s="1571"/>
      <c r="N122" s="809" t="s">
        <v>374</v>
      </c>
    </row>
    <row r="123" spans="1:14" ht="15.75" customHeight="1" thickBot="1" x14ac:dyDescent="0.3">
      <c r="A123" s="1575"/>
      <c r="B123" s="809" t="s">
        <v>64</v>
      </c>
      <c r="C123" s="809">
        <v>1</v>
      </c>
      <c r="D123" s="809" t="s">
        <v>183</v>
      </c>
      <c r="E123" s="809" t="s">
        <v>392</v>
      </c>
      <c r="F123" s="809"/>
      <c r="G123" s="809"/>
      <c r="H123" s="678">
        <v>45474</v>
      </c>
      <c r="I123" s="675">
        <v>45323</v>
      </c>
      <c r="J123" s="809">
        <v>0</v>
      </c>
      <c r="K123" s="809">
        <v>5</v>
      </c>
      <c r="L123" s="813">
        <v>1000</v>
      </c>
      <c r="M123" s="1571" t="s">
        <v>729</v>
      </c>
      <c r="N123" s="809" t="s">
        <v>374</v>
      </c>
    </row>
    <row r="124" spans="1:14" ht="16.5" thickBot="1" x14ac:dyDescent="0.3">
      <c r="A124" s="1575"/>
      <c r="B124" s="809" t="s">
        <v>65</v>
      </c>
      <c r="C124" s="809">
        <v>2</v>
      </c>
      <c r="D124" s="809" t="s">
        <v>184</v>
      </c>
      <c r="E124" s="809" t="s">
        <v>392</v>
      </c>
      <c r="F124" s="809"/>
      <c r="G124" s="809"/>
      <c r="H124" s="678">
        <v>45474</v>
      </c>
      <c r="I124" s="675">
        <v>45323</v>
      </c>
      <c r="J124" s="809">
        <v>0</v>
      </c>
      <c r="K124" s="809">
        <v>5</v>
      </c>
      <c r="L124" s="813">
        <v>1000</v>
      </c>
      <c r="M124" s="1571"/>
      <c r="N124" s="809" t="s">
        <v>374</v>
      </c>
    </row>
    <row r="125" spans="1:14" ht="16.5" thickBot="1" x14ac:dyDescent="0.3">
      <c r="A125" s="1575"/>
      <c r="B125" s="809" t="s">
        <v>66</v>
      </c>
      <c r="C125" s="809">
        <v>3</v>
      </c>
      <c r="D125" s="809" t="s">
        <v>185</v>
      </c>
      <c r="E125" s="809" t="s">
        <v>392</v>
      </c>
      <c r="F125" s="809"/>
      <c r="G125" s="809"/>
      <c r="H125" s="678">
        <v>45474</v>
      </c>
      <c r="I125" s="675">
        <v>45323</v>
      </c>
      <c r="J125" s="809">
        <v>0</v>
      </c>
      <c r="K125" s="809">
        <v>5</v>
      </c>
      <c r="L125" s="813">
        <v>1000</v>
      </c>
      <c r="M125" s="1571"/>
      <c r="N125" s="809" t="s">
        <v>374</v>
      </c>
    </row>
    <row r="126" spans="1:14" ht="16.5" thickBot="1" x14ac:dyDescent="0.3">
      <c r="A126" s="1575"/>
      <c r="B126" s="809" t="s">
        <v>91</v>
      </c>
      <c r="C126" s="809">
        <v>4</v>
      </c>
      <c r="D126" s="809" t="s">
        <v>186</v>
      </c>
      <c r="E126" s="809" t="s">
        <v>392</v>
      </c>
      <c r="F126" s="809"/>
      <c r="G126" s="809"/>
      <c r="H126" s="678">
        <v>45474</v>
      </c>
      <c r="I126" s="675">
        <v>45323</v>
      </c>
      <c r="J126" s="809">
        <v>0</v>
      </c>
      <c r="K126" s="809">
        <v>5</v>
      </c>
      <c r="L126" s="813">
        <v>1000</v>
      </c>
      <c r="M126" s="1571"/>
      <c r="N126" s="809" t="s">
        <v>374</v>
      </c>
    </row>
    <row r="127" spans="1:14" ht="15.75" customHeight="1" thickBot="1" x14ac:dyDescent="0.3">
      <c r="A127" s="1575"/>
      <c r="B127" s="809" t="s">
        <v>30</v>
      </c>
      <c r="C127" s="809">
        <v>1</v>
      </c>
      <c r="D127" s="809" t="s">
        <v>187</v>
      </c>
      <c r="E127" s="809" t="s">
        <v>392</v>
      </c>
      <c r="F127" s="809"/>
      <c r="G127" s="809"/>
      <c r="H127" s="678">
        <v>45474</v>
      </c>
      <c r="I127" s="675">
        <v>45323</v>
      </c>
      <c r="J127" s="809">
        <v>0</v>
      </c>
      <c r="K127" s="809">
        <v>5</v>
      </c>
      <c r="L127" s="813">
        <v>1000</v>
      </c>
      <c r="M127" s="1571" t="s">
        <v>730</v>
      </c>
      <c r="N127" s="809" t="s">
        <v>374</v>
      </c>
    </row>
    <row r="128" spans="1:14" ht="16.5" thickBot="1" x14ac:dyDescent="0.3">
      <c r="A128" s="1575"/>
      <c r="B128" s="809" t="s">
        <v>67</v>
      </c>
      <c r="C128" s="809">
        <v>2</v>
      </c>
      <c r="D128" s="809" t="s">
        <v>188</v>
      </c>
      <c r="E128" s="809" t="s">
        <v>392</v>
      </c>
      <c r="F128" s="809"/>
      <c r="G128" s="809"/>
      <c r="H128" s="678">
        <v>45474</v>
      </c>
      <c r="I128" s="675">
        <v>45323</v>
      </c>
      <c r="J128" s="809">
        <v>0</v>
      </c>
      <c r="K128" s="809">
        <v>5</v>
      </c>
      <c r="L128" s="813">
        <v>1000</v>
      </c>
      <c r="M128" s="1571"/>
      <c r="N128" s="809" t="s">
        <v>374</v>
      </c>
    </row>
    <row r="129" spans="1:14" ht="16.5" thickBot="1" x14ac:dyDescent="0.3">
      <c r="A129" s="1575"/>
      <c r="B129" s="809" t="s">
        <v>68</v>
      </c>
      <c r="C129" s="809">
        <v>3</v>
      </c>
      <c r="D129" s="809" t="s">
        <v>189</v>
      </c>
      <c r="E129" s="809" t="s">
        <v>392</v>
      </c>
      <c r="F129" s="809"/>
      <c r="G129" s="809"/>
      <c r="H129" s="678">
        <v>45474</v>
      </c>
      <c r="I129" s="675">
        <v>45323</v>
      </c>
      <c r="J129" s="809">
        <v>0</v>
      </c>
      <c r="K129" s="809">
        <v>5</v>
      </c>
      <c r="L129" s="813">
        <v>1000</v>
      </c>
      <c r="M129" s="1571"/>
      <c r="N129" s="809" t="s">
        <v>374</v>
      </c>
    </row>
    <row r="130" spans="1:14" ht="16.5" thickBot="1" x14ac:dyDescent="0.3">
      <c r="A130" s="1575"/>
      <c r="B130" s="809" t="s">
        <v>69</v>
      </c>
      <c r="C130" s="809">
        <v>4</v>
      </c>
      <c r="D130" s="809" t="s">
        <v>190</v>
      </c>
      <c r="E130" s="809" t="s">
        <v>392</v>
      </c>
      <c r="F130" s="809"/>
      <c r="G130" s="809"/>
      <c r="H130" s="678">
        <v>45474</v>
      </c>
      <c r="I130" s="675">
        <v>45323</v>
      </c>
      <c r="J130" s="809">
        <v>0</v>
      </c>
      <c r="K130" s="809">
        <v>5</v>
      </c>
      <c r="L130" s="813">
        <v>1000</v>
      </c>
      <c r="M130" s="1571"/>
      <c r="N130" s="809" t="s">
        <v>374</v>
      </c>
    </row>
    <row r="131" spans="1:14" ht="15.75" customHeight="1" thickBot="1" x14ac:dyDescent="0.3">
      <c r="A131" s="1575"/>
      <c r="B131" s="809" t="s">
        <v>70</v>
      </c>
      <c r="C131" s="809">
        <v>1</v>
      </c>
      <c r="D131" s="809" t="s">
        <v>191</v>
      </c>
      <c r="E131" s="809" t="s">
        <v>392</v>
      </c>
      <c r="F131" s="809"/>
      <c r="G131" s="809"/>
      <c r="H131" s="678">
        <v>45474</v>
      </c>
      <c r="I131" s="675">
        <v>45323</v>
      </c>
      <c r="J131" s="809">
        <v>0</v>
      </c>
      <c r="K131" s="809">
        <v>5</v>
      </c>
      <c r="L131" s="813">
        <v>1000</v>
      </c>
      <c r="M131" s="1571"/>
      <c r="N131" s="809" t="s">
        <v>375</v>
      </c>
    </row>
    <row r="132" spans="1:14" ht="16.5" thickBot="1" x14ac:dyDescent="0.3">
      <c r="A132" s="1575"/>
      <c r="B132" s="809" t="s">
        <v>32</v>
      </c>
      <c r="C132" s="809">
        <v>2</v>
      </c>
      <c r="D132" s="809" t="s">
        <v>192</v>
      </c>
      <c r="E132" s="809" t="s">
        <v>392</v>
      </c>
      <c r="F132" s="809"/>
      <c r="G132" s="809"/>
      <c r="H132" s="678">
        <v>45474</v>
      </c>
      <c r="I132" s="675">
        <v>45323</v>
      </c>
      <c r="J132" s="809">
        <v>0</v>
      </c>
      <c r="K132" s="809">
        <v>5</v>
      </c>
      <c r="L132" s="813">
        <v>1000</v>
      </c>
      <c r="M132" s="1571" t="s">
        <v>732</v>
      </c>
      <c r="N132" s="809" t="s">
        <v>374</v>
      </c>
    </row>
    <row r="133" spans="1:14" ht="16.5" thickBot="1" x14ac:dyDescent="0.3">
      <c r="A133" s="1575"/>
      <c r="B133" s="809" t="s">
        <v>73</v>
      </c>
      <c r="C133" s="809">
        <v>3</v>
      </c>
      <c r="D133" s="809" t="s">
        <v>193</v>
      </c>
      <c r="E133" s="809" t="s">
        <v>392</v>
      </c>
      <c r="F133" s="809"/>
      <c r="G133" s="809"/>
      <c r="H133" s="678">
        <v>45474</v>
      </c>
      <c r="I133" s="675">
        <v>45323</v>
      </c>
      <c r="J133" s="809">
        <v>0</v>
      </c>
      <c r="K133" s="809">
        <v>5</v>
      </c>
      <c r="L133" s="813">
        <v>1000</v>
      </c>
      <c r="M133" s="1571"/>
      <c r="N133" s="809" t="s">
        <v>374</v>
      </c>
    </row>
    <row r="134" spans="1:14" ht="16.5" thickBot="1" x14ac:dyDescent="0.3">
      <c r="A134" s="1575"/>
      <c r="B134" s="809" t="s">
        <v>73</v>
      </c>
      <c r="C134" s="809">
        <v>4</v>
      </c>
      <c r="D134" s="809">
        <v>708510</v>
      </c>
      <c r="E134" s="809" t="s">
        <v>392</v>
      </c>
      <c r="F134" s="809"/>
      <c r="G134" s="809"/>
      <c r="H134" s="678">
        <v>45474</v>
      </c>
      <c r="I134" s="675">
        <v>45323</v>
      </c>
      <c r="J134" s="809">
        <v>0</v>
      </c>
      <c r="K134" s="809">
        <v>5</v>
      </c>
      <c r="L134" s="813">
        <v>1000</v>
      </c>
      <c r="M134" s="1571"/>
      <c r="N134" s="809" t="s">
        <v>375</v>
      </c>
    </row>
    <row r="135" spans="1:14" ht="16.5" thickBot="1" x14ac:dyDescent="0.3">
      <c r="A135" s="1575"/>
      <c r="B135" s="809" t="s">
        <v>74</v>
      </c>
      <c r="C135" s="809">
        <v>5</v>
      </c>
      <c r="D135" s="809" t="s">
        <v>248</v>
      </c>
      <c r="E135" s="809" t="s">
        <v>391</v>
      </c>
      <c r="F135" s="809"/>
      <c r="G135" s="809"/>
      <c r="H135" s="678">
        <v>45474</v>
      </c>
      <c r="I135" s="675">
        <v>45323</v>
      </c>
      <c r="J135" s="809">
        <v>0</v>
      </c>
      <c r="K135" s="809">
        <v>5</v>
      </c>
      <c r="L135" s="813">
        <v>1000</v>
      </c>
      <c r="M135" s="1571"/>
      <c r="N135" s="809" t="s">
        <v>374</v>
      </c>
    </row>
    <row r="136" spans="1:14" ht="29.25" customHeight="1" thickBot="1" x14ac:dyDescent="0.3">
      <c r="A136" s="1575"/>
      <c r="B136" s="809" t="s">
        <v>75</v>
      </c>
      <c r="C136" s="809">
        <v>1</v>
      </c>
      <c r="D136" s="809" t="s">
        <v>195</v>
      </c>
      <c r="E136" s="809" t="s">
        <v>391</v>
      </c>
      <c r="F136" s="809"/>
      <c r="G136" s="809"/>
      <c r="H136" s="678">
        <v>45474</v>
      </c>
      <c r="I136" s="675">
        <v>45323</v>
      </c>
      <c r="J136" s="809">
        <v>0</v>
      </c>
      <c r="K136" s="809">
        <v>5</v>
      </c>
      <c r="L136" s="813">
        <v>1000</v>
      </c>
      <c r="M136" s="1571"/>
      <c r="N136" s="809" t="s">
        <v>374</v>
      </c>
    </row>
    <row r="137" spans="1:14" ht="23.25" customHeight="1" thickBot="1" x14ac:dyDescent="0.3">
      <c r="A137" s="1575"/>
      <c r="B137" s="809" t="s">
        <v>75</v>
      </c>
      <c r="C137" s="809">
        <v>2</v>
      </c>
      <c r="D137" s="809">
        <v>708512</v>
      </c>
      <c r="E137" s="809" t="s">
        <v>392</v>
      </c>
      <c r="F137" s="809">
        <v>1</v>
      </c>
      <c r="G137" s="809">
        <v>1</v>
      </c>
      <c r="H137" s="678">
        <v>45474</v>
      </c>
      <c r="I137" s="675">
        <v>45323</v>
      </c>
      <c r="J137" s="809">
        <v>0</v>
      </c>
      <c r="K137" s="809">
        <v>5</v>
      </c>
      <c r="L137" s="813">
        <v>1000</v>
      </c>
      <c r="M137" s="1571"/>
      <c r="N137" s="809" t="s">
        <v>375</v>
      </c>
    </row>
    <row r="138" spans="1:14" ht="28.5" customHeight="1" thickBot="1" x14ac:dyDescent="0.3">
      <c r="A138" s="1575"/>
      <c r="B138" s="809" t="s">
        <v>90</v>
      </c>
      <c r="C138" s="809">
        <v>3</v>
      </c>
      <c r="D138" s="809" t="s">
        <v>196</v>
      </c>
      <c r="E138" s="809" t="s">
        <v>392</v>
      </c>
      <c r="F138" s="809"/>
      <c r="G138" s="809"/>
      <c r="H138" s="678">
        <v>45474</v>
      </c>
      <c r="I138" s="675">
        <v>45323</v>
      </c>
      <c r="J138" s="809">
        <v>0</v>
      </c>
      <c r="K138" s="809">
        <v>5</v>
      </c>
      <c r="L138" s="813">
        <v>1000</v>
      </c>
      <c r="M138" s="1571"/>
      <c r="N138" s="809" t="s">
        <v>374</v>
      </c>
    </row>
    <row r="139" spans="1:14" ht="30.75" customHeight="1" thickBot="1" x14ac:dyDescent="0.3">
      <c r="A139" s="1575"/>
      <c r="B139" s="809" t="s">
        <v>33</v>
      </c>
      <c r="C139" s="809">
        <v>4</v>
      </c>
      <c r="D139" s="809" t="s">
        <v>197</v>
      </c>
      <c r="E139" s="809" t="s">
        <v>392</v>
      </c>
      <c r="F139" s="809"/>
      <c r="G139" s="809"/>
      <c r="H139" s="678">
        <v>45474</v>
      </c>
      <c r="I139" s="675">
        <v>45323</v>
      </c>
      <c r="J139" s="809">
        <v>0</v>
      </c>
      <c r="K139" s="809">
        <v>5</v>
      </c>
      <c r="L139" s="813">
        <v>1000</v>
      </c>
      <c r="M139" s="1571" t="s">
        <v>757</v>
      </c>
      <c r="N139" s="809" t="s">
        <v>374</v>
      </c>
    </row>
    <row r="140" spans="1:14" ht="15.75" customHeight="1" thickBot="1" x14ac:dyDescent="0.3">
      <c r="A140" s="1575"/>
      <c r="B140" s="809" t="s">
        <v>76</v>
      </c>
      <c r="C140" s="809">
        <v>1</v>
      </c>
      <c r="D140" s="809" t="s">
        <v>198</v>
      </c>
      <c r="E140" s="809" t="s">
        <v>392</v>
      </c>
      <c r="F140" s="809"/>
      <c r="G140" s="809"/>
      <c r="H140" s="678">
        <v>45474</v>
      </c>
      <c r="I140" s="675">
        <v>45323</v>
      </c>
      <c r="J140" s="809">
        <v>0</v>
      </c>
      <c r="K140" s="809">
        <v>5</v>
      </c>
      <c r="L140" s="813">
        <v>1000</v>
      </c>
      <c r="M140" s="1571"/>
      <c r="N140" s="809" t="s">
        <v>374</v>
      </c>
    </row>
    <row r="141" spans="1:14" ht="16.5" thickBot="1" x14ac:dyDescent="0.3">
      <c r="A141" s="1575"/>
      <c r="B141" s="809" t="s">
        <v>77</v>
      </c>
      <c r="C141" s="809">
        <v>2</v>
      </c>
      <c r="D141" s="809" t="s">
        <v>199</v>
      </c>
      <c r="E141" s="809" t="s">
        <v>392</v>
      </c>
      <c r="F141" s="809"/>
      <c r="G141" s="809"/>
      <c r="H141" s="678">
        <v>45474</v>
      </c>
      <c r="I141" s="675">
        <v>45323</v>
      </c>
      <c r="J141" s="809">
        <v>0</v>
      </c>
      <c r="K141" s="809">
        <v>5</v>
      </c>
      <c r="L141" s="813">
        <v>1000</v>
      </c>
      <c r="M141" s="1571"/>
      <c r="N141" s="809" t="s">
        <v>374</v>
      </c>
    </row>
    <row r="142" spans="1:14" ht="16.5" thickBot="1" x14ac:dyDescent="0.3">
      <c r="A142" s="1575"/>
      <c r="B142" s="809" t="s">
        <v>78</v>
      </c>
      <c r="C142" s="809">
        <v>3</v>
      </c>
      <c r="D142" s="809" t="s">
        <v>200</v>
      </c>
      <c r="E142" s="809" t="s">
        <v>392</v>
      </c>
      <c r="F142" s="809"/>
      <c r="G142" s="809"/>
      <c r="H142" s="678">
        <v>45474</v>
      </c>
      <c r="I142" s="675">
        <v>45323</v>
      </c>
      <c r="J142" s="809">
        <v>0</v>
      </c>
      <c r="K142" s="809">
        <v>5</v>
      </c>
      <c r="L142" s="813">
        <v>1000</v>
      </c>
      <c r="M142" s="1571"/>
      <c r="N142" s="809" t="s">
        <v>374</v>
      </c>
    </row>
    <row r="143" spans="1:14" ht="16.5" thickBot="1" x14ac:dyDescent="0.3">
      <c r="A143" s="1575"/>
      <c r="B143" s="809" t="s">
        <v>34</v>
      </c>
      <c r="C143" s="809">
        <v>4</v>
      </c>
      <c r="D143" s="809" t="s">
        <v>201</v>
      </c>
      <c r="E143" s="809" t="s">
        <v>392</v>
      </c>
      <c r="F143" s="809"/>
      <c r="G143" s="809"/>
      <c r="H143" s="678">
        <v>45474</v>
      </c>
      <c r="I143" s="675">
        <v>45323</v>
      </c>
      <c r="J143" s="809">
        <v>0</v>
      </c>
      <c r="K143" s="809">
        <v>5</v>
      </c>
      <c r="L143" s="813">
        <v>1000</v>
      </c>
      <c r="M143" s="1571" t="s">
        <v>798</v>
      </c>
      <c r="N143" s="809" t="s">
        <v>374</v>
      </c>
    </row>
    <row r="144" spans="1:14" ht="16.5" thickBot="1" x14ac:dyDescent="0.3">
      <c r="A144" s="1575"/>
      <c r="B144" s="809" t="s">
        <v>79</v>
      </c>
      <c r="C144" s="809">
        <v>5</v>
      </c>
      <c r="D144" s="809" t="s">
        <v>202</v>
      </c>
      <c r="E144" s="809" t="s">
        <v>392</v>
      </c>
      <c r="F144" s="809"/>
      <c r="G144" s="809"/>
      <c r="H144" s="678">
        <v>45474</v>
      </c>
      <c r="I144" s="675">
        <v>45323</v>
      </c>
      <c r="J144" s="809">
        <v>0</v>
      </c>
      <c r="K144" s="809">
        <v>5</v>
      </c>
      <c r="L144" s="813">
        <v>1000</v>
      </c>
      <c r="M144" s="1571"/>
      <c r="N144" s="809" t="s">
        <v>374</v>
      </c>
    </row>
    <row r="145" spans="1:14" ht="16.5" thickBot="1" x14ac:dyDescent="0.3">
      <c r="A145" s="1575"/>
      <c r="B145" s="809" t="s">
        <v>80</v>
      </c>
      <c r="C145" s="809">
        <v>6</v>
      </c>
      <c r="D145" s="809" t="s">
        <v>203</v>
      </c>
      <c r="E145" s="809" t="s">
        <v>392</v>
      </c>
      <c r="F145" s="809"/>
      <c r="G145" s="809"/>
      <c r="H145" s="678">
        <v>45474</v>
      </c>
      <c r="I145" s="675">
        <v>45323</v>
      </c>
      <c r="J145" s="809">
        <v>0</v>
      </c>
      <c r="K145" s="809">
        <v>5</v>
      </c>
      <c r="L145" s="813">
        <v>1000</v>
      </c>
      <c r="M145" s="1571"/>
      <c r="N145" s="809" t="s">
        <v>374</v>
      </c>
    </row>
    <row r="146" spans="1:14" ht="16.5" thickBot="1" x14ac:dyDescent="0.3">
      <c r="A146" s="1575"/>
      <c r="B146" s="809" t="s">
        <v>81</v>
      </c>
      <c r="C146" s="809">
        <v>7</v>
      </c>
      <c r="D146" s="809" t="s">
        <v>204</v>
      </c>
      <c r="E146" s="809" t="s">
        <v>392</v>
      </c>
      <c r="F146" s="809"/>
      <c r="G146" s="809"/>
      <c r="H146" s="678">
        <v>45474</v>
      </c>
      <c r="I146" s="675">
        <v>45323</v>
      </c>
      <c r="J146" s="809">
        <v>0</v>
      </c>
      <c r="K146" s="809">
        <v>5</v>
      </c>
      <c r="L146" s="813">
        <v>1000</v>
      </c>
      <c r="M146" s="1571"/>
      <c r="N146" s="809" t="s">
        <v>374</v>
      </c>
    </row>
    <row r="147" spans="1:14" ht="15.75" customHeight="1" thickBot="1" x14ac:dyDescent="0.3">
      <c r="A147" s="1575"/>
      <c r="B147" s="809" t="s">
        <v>27</v>
      </c>
      <c r="C147" s="809">
        <v>1</v>
      </c>
      <c r="D147" s="809">
        <v>15256</v>
      </c>
      <c r="E147" s="809" t="s">
        <v>392</v>
      </c>
      <c r="F147" s="809"/>
      <c r="G147" s="809"/>
      <c r="H147" s="678">
        <v>45474</v>
      </c>
      <c r="I147" s="675">
        <v>45323</v>
      </c>
      <c r="J147" s="809">
        <v>0</v>
      </c>
      <c r="K147" s="809">
        <v>5</v>
      </c>
      <c r="L147" s="813">
        <v>1000</v>
      </c>
      <c r="M147" s="1571" t="s">
        <v>806</v>
      </c>
      <c r="N147" s="809" t="s">
        <v>561</v>
      </c>
    </row>
    <row r="148" spans="1:14" ht="60.75" customHeight="1" thickBot="1" x14ac:dyDescent="0.3">
      <c r="A148" s="1575"/>
      <c r="B148" s="809" t="s">
        <v>29</v>
      </c>
      <c r="C148" s="809">
        <v>2</v>
      </c>
      <c r="D148" s="809">
        <v>15633</v>
      </c>
      <c r="E148" s="809" t="s">
        <v>392</v>
      </c>
      <c r="F148" s="809"/>
      <c r="G148" s="809"/>
      <c r="H148" s="678">
        <v>45474</v>
      </c>
      <c r="I148" s="675">
        <v>45323</v>
      </c>
      <c r="J148" s="809">
        <v>0</v>
      </c>
      <c r="K148" s="809">
        <v>5</v>
      </c>
      <c r="L148" s="813">
        <v>1000</v>
      </c>
      <c r="M148" s="1571"/>
      <c r="N148" s="809" t="s">
        <v>561</v>
      </c>
    </row>
    <row r="149" spans="1:14" ht="53.25" customHeight="1" thickBot="1" x14ac:dyDescent="0.3">
      <c r="A149" s="1575"/>
      <c r="B149" s="809" t="s">
        <v>65</v>
      </c>
      <c r="C149" s="809">
        <v>3</v>
      </c>
      <c r="D149" s="809">
        <v>15481</v>
      </c>
      <c r="E149" s="809" t="s">
        <v>392</v>
      </c>
      <c r="F149" s="809"/>
      <c r="G149" s="809"/>
      <c r="H149" s="678">
        <v>45474</v>
      </c>
      <c r="I149" s="675">
        <v>45323</v>
      </c>
      <c r="J149" s="809">
        <v>0</v>
      </c>
      <c r="K149" s="809">
        <v>5</v>
      </c>
      <c r="L149" s="813">
        <v>1000</v>
      </c>
      <c r="M149" s="1571" t="s">
        <v>729</v>
      </c>
      <c r="N149" s="809" t="s">
        <v>561</v>
      </c>
    </row>
    <row r="150" spans="1:14" ht="45.75" customHeight="1" thickBot="1" x14ac:dyDescent="0.3">
      <c r="A150" s="1575"/>
      <c r="B150" s="809" t="s">
        <v>66</v>
      </c>
      <c r="C150" s="809">
        <v>4</v>
      </c>
      <c r="D150" s="809">
        <v>15637</v>
      </c>
      <c r="E150" s="809" t="s">
        <v>392</v>
      </c>
      <c r="F150" s="809"/>
      <c r="G150" s="809"/>
      <c r="H150" s="678">
        <v>45474</v>
      </c>
      <c r="I150" s="675">
        <v>45323</v>
      </c>
      <c r="J150" s="809">
        <v>0</v>
      </c>
      <c r="K150" s="809">
        <v>5</v>
      </c>
      <c r="L150" s="813">
        <v>1000</v>
      </c>
      <c r="M150" s="1571"/>
      <c r="N150" s="809" t="s">
        <v>561</v>
      </c>
    </row>
    <row r="151" spans="1:14" ht="47.25" customHeight="1" thickBot="1" x14ac:dyDescent="0.3">
      <c r="A151" s="1575"/>
      <c r="B151" s="809" t="s">
        <v>67</v>
      </c>
      <c r="C151" s="809">
        <v>1</v>
      </c>
      <c r="D151" s="809">
        <v>15504</v>
      </c>
      <c r="E151" s="809" t="s">
        <v>392</v>
      </c>
      <c r="F151" s="809"/>
      <c r="G151" s="809"/>
      <c r="H151" s="678">
        <v>45474</v>
      </c>
      <c r="I151" s="675">
        <v>45323</v>
      </c>
      <c r="J151" s="809">
        <v>0</v>
      </c>
      <c r="K151" s="809">
        <v>5</v>
      </c>
      <c r="L151" s="813">
        <v>1000</v>
      </c>
      <c r="M151" s="1571" t="s">
        <v>730</v>
      </c>
      <c r="N151" s="809" t="s">
        <v>561</v>
      </c>
    </row>
    <row r="152" spans="1:14" ht="16.5" thickBot="1" x14ac:dyDescent="0.3">
      <c r="A152" s="1575"/>
      <c r="B152" s="809" t="s">
        <v>69</v>
      </c>
      <c r="C152" s="809">
        <v>2</v>
      </c>
      <c r="D152" s="809">
        <v>15484</v>
      </c>
      <c r="E152" s="809" t="s">
        <v>392</v>
      </c>
      <c r="F152" s="809"/>
      <c r="G152" s="809"/>
      <c r="H152" s="678">
        <v>45474</v>
      </c>
      <c r="I152" s="675">
        <v>45323</v>
      </c>
      <c r="J152" s="809">
        <v>0</v>
      </c>
      <c r="K152" s="809">
        <v>5</v>
      </c>
      <c r="L152" s="813">
        <v>1000</v>
      </c>
      <c r="M152" s="1571"/>
      <c r="N152" s="809" t="s">
        <v>561</v>
      </c>
    </row>
    <row r="153" spans="1:14" ht="79.5" thickBot="1" x14ac:dyDescent="0.3">
      <c r="A153" s="1575"/>
      <c r="B153" s="809" t="s">
        <v>90</v>
      </c>
      <c r="C153" s="809">
        <v>3</v>
      </c>
      <c r="D153" s="809">
        <v>15639</v>
      </c>
      <c r="E153" s="809" t="s">
        <v>392</v>
      </c>
      <c r="F153" s="809"/>
      <c r="G153" s="809"/>
      <c r="H153" s="678">
        <v>45474</v>
      </c>
      <c r="I153" s="675">
        <v>45323</v>
      </c>
      <c r="J153" s="809">
        <v>0</v>
      </c>
      <c r="K153" s="809">
        <v>5</v>
      </c>
      <c r="L153" s="813">
        <v>1000</v>
      </c>
      <c r="M153" s="809" t="s">
        <v>732</v>
      </c>
      <c r="N153" s="809" t="s">
        <v>561</v>
      </c>
    </row>
    <row r="154" spans="1:14" ht="16.5" thickBot="1" x14ac:dyDescent="0.3">
      <c r="A154" s="1575"/>
      <c r="B154" s="809" t="s">
        <v>76</v>
      </c>
      <c r="C154" s="809">
        <v>4</v>
      </c>
      <c r="D154" s="809">
        <v>15494</v>
      </c>
      <c r="E154" s="809" t="s">
        <v>392</v>
      </c>
      <c r="F154" s="809"/>
      <c r="G154" s="809"/>
      <c r="H154" s="678">
        <v>45474</v>
      </c>
      <c r="I154" s="675">
        <v>45323</v>
      </c>
      <c r="J154" s="809">
        <v>0</v>
      </c>
      <c r="K154" s="809">
        <v>5</v>
      </c>
      <c r="L154" s="813">
        <v>1000</v>
      </c>
      <c r="M154" s="1571" t="s">
        <v>757</v>
      </c>
      <c r="N154" s="809" t="s">
        <v>561</v>
      </c>
    </row>
    <row r="155" spans="1:14" ht="15.75" customHeight="1" thickBot="1" x14ac:dyDescent="0.3">
      <c r="A155" s="1575"/>
      <c r="B155" s="809" t="s">
        <v>77</v>
      </c>
      <c r="C155" s="809">
        <v>1</v>
      </c>
      <c r="D155" s="809">
        <v>15492</v>
      </c>
      <c r="E155" s="809" t="s">
        <v>392</v>
      </c>
      <c r="F155" s="809"/>
      <c r="G155" s="809"/>
      <c r="H155" s="678">
        <v>45474</v>
      </c>
      <c r="I155" s="675">
        <v>45323</v>
      </c>
      <c r="J155" s="809">
        <v>0</v>
      </c>
      <c r="K155" s="809">
        <v>2</v>
      </c>
      <c r="L155" s="813">
        <v>250</v>
      </c>
      <c r="M155" s="1571"/>
      <c r="N155" s="809" t="s">
        <v>561</v>
      </c>
    </row>
    <row r="156" spans="1:14" ht="59.25" customHeight="1" thickBot="1" x14ac:dyDescent="0.3">
      <c r="A156" s="1575"/>
      <c r="B156" s="809" t="s">
        <v>78</v>
      </c>
      <c r="C156" s="809">
        <v>2</v>
      </c>
      <c r="D156" s="809">
        <v>15491</v>
      </c>
      <c r="E156" s="809" t="s">
        <v>392</v>
      </c>
      <c r="F156" s="809"/>
      <c r="G156" s="809"/>
      <c r="H156" s="678">
        <v>45474</v>
      </c>
      <c r="I156" s="675">
        <v>45323</v>
      </c>
      <c r="J156" s="809">
        <v>0</v>
      </c>
      <c r="K156" s="809">
        <v>2</v>
      </c>
      <c r="L156" s="813">
        <v>250</v>
      </c>
      <c r="M156" s="1571"/>
      <c r="N156" s="809" t="s">
        <v>561</v>
      </c>
    </row>
    <row r="157" spans="1:14" ht="15.75" customHeight="1" thickBot="1" x14ac:dyDescent="0.3">
      <c r="A157" s="1575"/>
      <c r="B157" s="809" t="s">
        <v>80</v>
      </c>
      <c r="C157" s="809">
        <v>1</v>
      </c>
      <c r="D157" s="809">
        <v>15482</v>
      </c>
      <c r="E157" s="809" t="s">
        <v>392</v>
      </c>
      <c r="F157" s="809"/>
      <c r="G157" s="809"/>
      <c r="H157" s="678">
        <v>45474</v>
      </c>
      <c r="I157" s="675">
        <v>45323</v>
      </c>
      <c r="J157" s="809">
        <v>0</v>
      </c>
      <c r="K157" s="809">
        <v>2</v>
      </c>
      <c r="L157" s="813">
        <v>250</v>
      </c>
      <c r="M157" s="809" t="s">
        <v>798</v>
      </c>
      <c r="N157" s="809" t="s">
        <v>561</v>
      </c>
    </row>
    <row r="158" spans="1:14" ht="48.75" customHeight="1" thickBot="1" x14ac:dyDescent="0.3">
      <c r="A158" s="1575" t="s">
        <v>805</v>
      </c>
      <c r="B158" s="809" t="s">
        <v>22</v>
      </c>
      <c r="C158" s="809">
        <v>2</v>
      </c>
      <c r="D158" s="809">
        <v>707388</v>
      </c>
      <c r="E158" s="809" t="s">
        <v>392</v>
      </c>
      <c r="F158" s="809"/>
      <c r="G158" s="809"/>
      <c r="H158" s="678">
        <v>45474</v>
      </c>
      <c r="I158" s="675">
        <v>45323</v>
      </c>
      <c r="J158" s="809">
        <v>0</v>
      </c>
      <c r="K158" s="809">
        <v>2</v>
      </c>
      <c r="L158" s="813">
        <v>250</v>
      </c>
      <c r="M158" s="1571" t="s">
        <v>726</v>
      </c>
      <c r="N158" s="809" t="s">
        <v>375</v>
      </c>
    </row>
    <row r="159" spans="1:14" ht="63" customHeight="1" thickBot="1" x14ac:dyDescent="0.3">
      <c r="A159" s="1575"/>
      <c r="B159" s="809" t="s">
        <v>23</v>
      </c>
      <c r="C159" s="809">
        <v>4</v>
      </c>
      <c r="D159" s="809">
        <v>707389</v>
      </c>
      <c r="E159" s="809" t="s">
        <v>392</v>
      </c>
      <c r="F159" s="809"/>
      <c r="G159" s="809"/>
      <c r="H159" s="678">
        <v>45474</v>
      </c>
      <c r="I159" s="675">
        <v>45323</v>
      </c>
      <c r="J159" s="809">
        <v>0</v>
      </c>
      <c r="K159" s="809">
        <v>2</v>
      </c>
      <c r="L159" s="813">
        <v>250</v>
      </c>
      <c r="M159" s="1571"/>
      <c r="N159" s="809" t="s">
        <v>375</v>
      </c>
    </row>
    <row r="160" spans="1:14" ht="36" customHeight="1" thickBot="1" x14ac:dyDescent="0.3">
      <c r="A160" s="1575"/>
      <c r="B160" s="809" t="s">
        <v>24</v>
      </c>
      <c r="C160" s="809">
        <v>5</v>
      </c>
      <c r="D160" s="809" t="s">
        <v>762</v>
      </c>
      <c r="E160" s="809" t="s">
        <v>392</v>
      </c>
      <c r="F160" s="809"/>
      <c r="G160" s="809"/>
      <c r="H160" s="678">
        <v>45474</v>
      </c>
      <c r="I160" s="675">
        <v>45323</v>
      </c>
      <c r="J160" s="809">
        <v>0</v>
      </c>
      <c r="K160" s="809">
        <v>2</v>
      </c>
      <c r="L160" s="813">
        <v>250</v>
      </c>
      <c r="M160" s="1571"/>
      <c r="N160" s="809" t="s">
        <v>807</v>
      </c>
    </row>
    <row r="161" spans="1:14" ht="15.75" customHeight="1" thickBot="1" x14ac:dyDescent="0.3">
      <c r="A161" s="1575"/>
      <c r="B161" s="809" t="s">
        <v>25</v>
      </c>
      <c r="C161" s="809">
        <v>6</v>
      </c>
      <c r="D161" s="809">
        <v>707391</v>
      </c>
      <c r="E161" s="809" t="s">
        <v>392</v>
      </c>
      <c r="F161" s="809">
        <v>1</v>
      </c>
      <c r="G161" s="809"/>
      <c r="H161" s="678">
        <v>45474</v>
      </c>
      <c r="I161" s="675">
        <v>45323</v>
      </c>
      <c r="J161" s="809">
        <v>0</v>
      </c>
      <c r="K161" s="809">
        <v>2</v>
      </c>
      <c r="L161" s="813">
        <v>250</v>
      </c>
      <c r="M161" s="1571"/>
      <c r="N161" s="809" t="s">
        <v>375</v>
      </c>
    </row>
    <row r="162" spans="1:14" ht="58.5" customHeight="1" thickBot="1" x14ac:dyDescent="0.3">
      <c r="A162" s="1575"/>
      <c r="B162" s="809" t="s">
        <v>31</v>
      </c>
      <c r="C162" s="809">
        <v>7</v>
      </c>
      <c r="D162" s="809">
        <v>707367</v>
      </c>
      <c r="E162" s="809" t="s">
        <v>392</v>
      </c>
      <c r="F162" s="809"/>
      <c r="G162" s="809"/>
      <c r="H162" s="678">
        <v>45474</v>
      </c>
      <c r="I162" s="675">
        <v>45323</v>
      </c>
      <c r="J162" s="809">
        <v>0</v>
      </c>
      <c r="K162" s="809">
        <v>2</v>
      </c>
      <c r="L162" s="813">
        <v>250</v>
      </c>
      <c r="M162" s="1571" t="s">
        <v>731</v>
      </c>
      <c r="N162" s="809" t="s">
        <v>375</v>
      </c>
    </row>
    <row r="163" spans="1:14" ht="87" customHeight="1" thickBot="1" x14ac:dyDescent="0.3">
      <c r="A163" s="1575"/>
      <c r="B163" s="809" t="s">
        <v>71</v>
      </c>
      <c r="C163" s="809">
        <v>1</v>
      </c>
      <c r="D163" s="809">
        <v>707373</v>
      </c>
      <c r="E163" s="809" t="s">
        <v>392</v>
      </c>
      <c r="F163" s="809"/>
      <c r="G163" s="809">
        <v>1</v>
      </c>
      <c r="H163" s="678">
        <v>45474</v>
      </c>
      <c r="I163" s="675">
        <v>45323</v>
      </c>
      <c r="J163" s="809">
        <v>0</v>
      </c>
      <c r="K163" s="809">
        <v>2</v>
      </c>
      <c r="L163" s="813">
        <v>250</v>
      </c>
      <c r="M163" s="1571"/>
      <c r="N163" s="809" t="s">
        <v>375</v>
      </c>
    </row>
    <row r="164" spans="1:14" ht="16.5" thickBot="1" x14ac:dyDescent="0.3">
      <c r="A164" s="1575"/>
      <c r="B164" s="809" t="s">
        <v>72</v>
      </c>
      <c r="C164" s="809">
        <v>8</v>
      </c>
      <c r="D164" s="809">
        <v>707376</v>
      </c>
      <c r="E164" s="809" t="s">
        <v>392</v>
      </c>
      <c r="F164" s="809"/>
      <c r="G164" s="809"/>
      <c r="H164" s="678">
        <v>45474</v>
      </c>
      <c r="I164" s="675">
        <v>45323</v>
      </c>
      <c r="J164" s="809">
        <v>0</v>
      </c>
      <c r="K164" s="809">
        <v>2</v>
      </c>
      <c r="L164" s="813">
        <v>250</v>
      </c>
      <c r="M164" s="1571"/>
      <c r="N164" s="809" t="s">
        <v>375</v>
      </c>
    </row>
    <row r="165" spans="1:14" ht="15.75" customHeight="1" thickBot="1" x14ac:dyDescent="0.3">
      <c r="A165" s="1575"/>
      <c r="B165" s="809" t="s">
        <v>317</v>
      </c>
      <c r="C165" s="809">
        <v>9</v>
      </c>
      <c r="D165" s="809">
        <v>707362</v>
      </c>
      <c r="E165" s="809" t="s">
        <v>392</v>
      </c>
      <c r="F165" s="809"/>
      <c r="G165" s="809"/>
      <c r="H165" s="678">
        <v>45474</v>
      </c>
      <c r="I165" s="675">
        <v>45323</v>
      </c>
      <c r="J165" s="809">
        <v>0</v>
      </c>
      <c r="K165" s="809">
        <v>2</v>
      </c>
      <c r="L165" s="813">
        <v>250</v>
      </c>
      <c r="M165" s="1571"/>
      <c r="N165" s="809" t="s">
        <v>375</v>
      </c>
    </row>
    <row r="166" spans="1:14" ht="16.5" thickBot="1" x14ac:dyDescent="0.3">
      <c r="A166" s="1575"/>
      <c r="B166" s="809" t="s">
        <v>22</v>
      </c>
      <c r="C166" s="809">
        <v>10</v>
      </c>
      <c r="D166" s="809">
        <v>15055</v>
      </c>
      <c r="E166" s="809" t="s">
        <v>392</v>
      </c>
      <c r="F166" s="809"/>
      <c r="G166" s="809"/>
      <c r="H166" s="678">
        <v>45474</v>
      </c>
      <c r="I166" s="675">
        <v>45323</v>
      </c>
      <c r="J166" s="809">
        <v>0</v>
      </c>
      <c r="K166" s="809">
        <v>2</v>
      </c>
      <c r="L166" s="813">
        <v>250</v>
      </c>
      <c r="M166" s="1571" t="s">
        <v>726</v>
      </c>
      <c r="N166" s="809" t="s">
        <v>561</v>
      </c>
    </row>
    <row r="167" spans="1:14" ht="54.75" customHeight="1" thickBot="1" x14ac:dyDescent="0.3">
      <c r="A167" s="1575"/>
      <c r="B167" s="809" t="s">
        <v>24</v>
      </c>
      <c r="C167" s="806">
        <v>11</v>
      </c>
      <c r="D167" s="809">
        <v>15184</v>
      </c>
      <c r="E167" s="806" t="s">
        <v>392</v>
      </c>
      <c r="F167" s="806"/>
      <c r="G167" s="806"/>
      <c r="H167" s="682">
        <v>45474</v>
      </c>
      <c r="I167" s="675">
        <v>45323</v>
      </c>
      <c r="J167" s="809">
        <v>0</v>
      </c>
      <c r="K167" s="809">
        <v>2</v>
      </c>
      <c r="L167" s="813">
        <v>250</v>
      </c>
      <c r="M167" s="1571"/>
      <c r="N167" s="809" t="s">
        <v>561</v>
      </c>
    </row>
    <row r="168" spans="1:14" ht="91.5" customHeight="1" thickBot="1" x14ac:dyDescent="0.3">
      <c r="A168" s="1575"/>
      <c r="B168" s="809" t="s">
        <v>31</v>
      </c>
      <c r="C168" s="807">
        <v>1</v>
      </c>
      <c r="D168" s="809">
        <v>15100</v>
      </c>
      <c r="E168" s="807" t="s">
        <v>392</v>
      </c>
      <c r="F168" s="807"/>
      <c r="G168" s="807"/>
      <c r="H168" s="682">
        <v>45474</v>
      </c>
      <c r="I168" s="675">
        <v>45323</v>
      </c>
      <c r="J168" s="808">
        <v>0</v>
      </c>
      <c r="K168" s="808">
        <v>2</v>
      </c>
      <c r="L168" s="812">
        <v>250</v>
      </c>
      <c r="M168" s="809" t="s">
        <v>731</v>
      </c>
      <c r="N168" s="809" t="s">
        <v>561</v>
      </c>
    </row>
    <row r="169" spans="1:14" ht="15.75" customHeight="1" thickBot="1" x14ac:dyDescent="0.3">
      <c r="A169" s="1575" t="s">
        <v>251</v>
      </c>
      <c r="B169" s="809" t="s">
        <v>35</v>
      </c>
      <c r="C169" s="810">
        <v>1</v>
      </c>
      <c r="D169" s="809">
        <v>707371</v>
      </c>
      <c r="E169" s="810" t="s">
        <v>392</v>
      </c>
      <c r="F169" s="810"/>
      <c r="G169" s="810"/>
      <c r="H169" s="675">
        <v>45474</v>
      </c>
      <c r="I169" s="675">
        <v>45323</v>
      </c>
      <c r="J169" s="810">
        <v>0</v>
      </c>
      <c r="K169" s="810">
        <v>5</v>
      </c>
      <c r="L169" s="676">
        <v>1000</v>
      </c>
      <c r="M169" s="1571" t="s">
        <v>734</v>
      </c>
      <c r="N169" s="809" t="s">
        <v>375</v>
      </c>
    </row>
    <row r="170" spans="1:14" ht="16.5" thickBot="1" x14ac:dyDescent="0.3">
      <c r="A170" s="1575"/>
      <c r="B170" s="809" t="s">
        <v>83</v>
      </c>
      <c r="C170" s="809">
        <v>2</v>
      </c>
      <c r="D170" s="809">
        <v>707372</v>
      </c>
      <c r="E170" s="809" t="s">
        <v>392</v>
      </c>
      <c r="F170" s="809"/>
      <c r="G170" s="809"/>
      <c r="H170" s="678">
        <v>45474</v>
      </c>
      <c r="I170" s="675">
        <v>45323</v>
      </c>
      <c r="J170" s="809">
        <v>0</v>
      </c>
      <c r="K170" s="809">
        <v>5</v>
      </c>
      <c r="L170" s="813">
        <v>1000</v>
      </c>
      <c r="M170" s="1571"/>
      <c r="N170" s="809" t="s">
        <v>375</v>
      </c>
    </row>
    <row r="171" spans="1:14" ht="35.25" customHeight="1" thickBot="1" x14ac:dyDescent="0.3">
      <c r="A171" s="1575"/>
      <c r="B171" s="809" t="s">
        <v>84</v>
      </c>
      <c r="C171" s="809">
        <v>3</v>
      </c>
      <c r="D171" s="809">
        <v>707370</v>
      </c>
      <c r="E171" s="809" t="s">
        <v>392</v>
      </c>
      <c r="F171" s="809"/>
      <c r="G171" s="809"/>
      <c r="H171" s="678">
        <v>45474</v>
      </c>
      <c r="I171" s="675">
        <v>45323</v>
      </c>
      <c r="J171" s="809">
        <v>0</v>
      </c>
      <c r="K171" s="809">
        <v>5</v>
      </c>
      <c r="L171" s="813">
        <v>1000</v>
      </c>
      <c r="M171" s="1571"/>
      <c r="N171" s="809" t="s">
        <v>375</v>
      </c>
    </row>
    <row r="172" spans="1:14" ht="15.75" customHeight="1" thickBot="1" x14ac:dyDescent="0.3">
      <c r="A172" s="1575"/>
      <c r="B172" s="809" t="s">
        <v>85</v>
      </c>
      <c r="C172" s="809">
        <v>1</v>
      </c>
      <c r="D172" s="809">
        <v>707379</v>
      </c>
      <c r="E172" s="809" t="s">
        <v>392</v>
      </c>
      <c r="F172" s="809"/>
      <c r="G172" s="809"/>
      <c r="H172" s="678">
        <v>45474</v>
      </c>
      <c r="I172" s="675">
        <v>45323</v>
      </c>
      <c r="J172" s="809">
        <v>0</v>
      </c>
      <c r="K172" s="809">
        <v>5</v>
      </c>
      <c r="L172" s="813">
        <v>1000</v>
      </c>
      <c r="M172" s="1571" t="s">
        <v>735</v>
      </c>
      <c r="N172" s="809" t="s">
        <v>375</v>
      </c>
    </row>
    <row r="173" spans="1:14" ht="16.5" thickBot="1" x14ac:dyDescent="0.3">
      <c r="A173" s="1575"/>
      <c r="B173" s="809" t="s">
        <v>86</v>
      </c>
      <c r="C173" s="809">
        <v>2</v>
      </c>
      <c r="D173" s="809">
        <v>707378</v>
      </c>
      <c r="E173" s="809" t="s">
        <v>392</v>
      </c>
      <c r="F173" s="809"/>
      <c r="G173" s="809"/>
      <c r="H173" s="678">
        <v>45474</v>
      </c>
      <c r="I173" s="675">
        <v>45323</v>
      </c>
      <c r="J173" s="809">
        <v>0</v>
      </c>
      <c r="K173" s="809">
        <v>5</v>
      </c>
      <c r="L173" s="813">
        <v>1000</v>
      </c>
      <c r="M173" s="1571"/>
      <c r="N173" s="809" t="s">
        <v>375</v>
      </c>
    </row>
    <row r="174" spans="1:14" ht="61.5" customHeight="1" thickBot="1" x14ac:dyDescent="0.3">
      <c r="A174" s="1575"/>
      <c r="B174" s="809" t="s">
        <v>87</v>
      </c>
      <c r="C174" s="806">
        <v>3</v>
      </c>
      <c r="D174" s="809">
        <v>707360</v>
      </c>
      <c r="E174" s="806" t="s">
        <v>392</v>
      </c>
      <c r="F174" s="806"/>
      <c r="G174" s="689"/>
      <c r="H174" s="682">
        <v>45474</v>
      </c>
      <c r="I174" s="675">
        <v>45323</v>
      </c>
      <c r="J174" s="806">
        <v>0</v>
      </c>
      <c r="K174" s="806">
        <v>5</v>
      </c>
      <c r="L174" s="816">
        <v>1000</v>
      </c>
      <c r="M174" s="1571"/>
      <c r="N174" s="809" t="s">
        <v>375</v>
      </c>
    </row>
    <row r="175" spans="1:14" ht="63" customHeight="1" thickBot="1" x14ac:dyDescent="0.3">
      <c r="A175" s="1564" t="s">
        <v>88</v>
      </c>
      <c r="B175" s="810" t="s">
        <v>6</v>
      </c>
      <c r="C175" s="810">
        <v>1</v>
      </c>
      <c r="D175" s="810" t="s">
        <v>205</v>
      </c>
      <c r="E175" s="810" t="s">
        <v>392</v>
      </c>
      <c r="F175" s="685">
        <v>1</v>
      </c>
      <c r="G175" s="810"/>
      <c r="H175" s="675">
        <v>45474</v>
      </c>
      <c r="I175" s="675">
        <v>45323</v>
      </c>
      <c r="J175" s="810">
        <v>0</v>
      </c>
      <c r="K175" s="810">
        <v>8</v>
      </c>
      <c r="L175" s="676">
        <v>1000</v>
      </c>
      <c r="M175" s="1567" t="s">
        <v>718</v>
      </c>
      <c r="N175" s="677" t="s">
        <v>374</v>
      </c>
    </row>
    <row r="176" spans="1:14" ht="63" customHeight="1" thickBot="1" x14ac:dyDescent="0.3">
      <c r="A176" s="1565"/>
      <c r="B176" s="809" t="s">
        <v>6</v>
      </c>
      <c r="C176" s="809">
        <v>2</v>
      </c>
      <c r="D176" s="809" t="s">
        <v>206</v>
      </c>
      <c r="E176" s="809" t="s">
        <v>392</v>
      </c>
      <c r="F176" s="809"/>
      <c r="G176" s="809"/>
      <c r="H176" s="678">
        <v>45474</v>
      </c>
      <c r="I176" s="675">
        <v>45323</v>
      </c>
      <c r="J176" s="809">
        <v>0</v>
      </c>
      <c r="K176" s="809">
        <v>8</v>
      </c>
      <c r="L176" s="813">
        <v>1000</v>
      </c>
      <c r="M176" s="1568"/>
      <c r="N176" s="680" t="s">
        <v>374</v>
      </c>
    </row>
    <row r="177" spans="1:14" ht="63" customHeight="1" thickBot="1" x14ac:dyDescent="0.3">
      <c r="A177" s="1565"/>
      <c r="B177" s="809" t="s">
        <v>6</v>
      </c>
      <c r="C177" s="809">
        <v>3</v>
      </c>
      <c r="D177" s="809" t="s">
        <v>207</v>
      </c>
      <c r="E177" s="809" t="s">
        <v>392</v>
      </c>
      <c r="F177" s="809"/>
      <c r="G177" s="809"/>
      <c r="H177" s="678">
        <v>45474</v>
      </c>
      <c r="I177" s="675">
        <v>45323</v>
      </c>
      <c r="J177" s="809">
        <v>0</v>
      </c>
      <c r="K177" s="809">
        <v>8</v>
      </c>
      <c r="L177" s="813">
        <v>1000</v>
      </c>
      <c r="M177" s="1568"/>
      <c r="N177" s="680" t="s">
        <v>374</v>
      </c>
    </row>
    <row r="178" spans="1:14" ht="63" customHeight="1" thickBot="1" x14ac:dyDescent="0.3">
      <c r="A178" s="1565"/>
      <c r="B178" s="809" t="s">
        <v>6</v>
      </c>
      <c r="C178" s="809">
        <v>4</v>
      </c>
      <c r="D178" s="809" t="s">
        <v>208</v>
      </c>
      <c r="E178" s="809" t="s">
        <v>392</v>
      </c>
      <c r="F178" s="809"/>
      <c r="G178" s="809"/>
      <c r="H178" s="678">
        <v>45474</v>
      </c>
      <c r="I178" s="675">
        <v>45323</v>
      </c>
      <c r="J178" s="809">
        <v>0</v>
      </c>
      <c r="K178" s="809">
        <v>8</v>
      </c>
      <c r="L178" s="813">
        <v>1000</v>
      </c>
      <c r="M178" s="1568"/>
      <c r="N178" s="680" t="s">
        <v>374</v>
      </c>
    </row>
    <row r="179" spans="1:14" ht="63" customHeight="1" thickBot="1" x14ac:dyDescent="0.3">
      <c r="A179" s="1565"/>
      <c r="B179" s="809" t="s">
        <v>6</v>
      </c>
      <c r="C179" s="809">
        <v>5</v>
      </c>
      <c r="D179" s="809" t="s">
        <v>209</v>
      </c>
      <c r="E179" s="809" t="s">
        <v>392</v>
      </c>
      <c r="F179" s="809"/>
      <c r="G179" s="809"/>
      <c r="H179" s="678">
        <v>45474</v>
      </c>
      <c r="I179" s="675">
        <v>45323</v>
      </c>
      <c r="J179" s="809">
        <v>1</v>
      </c>
      <c r="K179" s="809">
        <v>8</v>
      </c>
      <c r="L179" s="813">
        <v>1000</v>
      </c>
      <c r="M179" s="1568"/>
      <c r="N179" s="680" t="s">
        <v>374</v>
      </c>
    </row>
    <row r="180" spans="1:14" ht="63" customHeight="1" thickBot="1" x14ac:dyDescent="0.3">
      <c r="A180" s="1565"/>
      <c r="B180" s="809" t="s">
        <v>6</v>
      </c>
      <c r="C180" s="809">
        <v>6</v>
      </c>
      <c r="D180" s="809" t="s">
        <v>210</v>
      </c>
      <c r="E180" s="809" t="s">
        <v>392</v>
      </c>
      <c r="F180" s="809"/>
      <c r="G180" s="809"/>
      <c r="H180" s="678">
        <v>45474</v>
      </c>
      <c r="I180" s="675">
        <v>45323</v>
      </c>
      <c r="J180" s="809">
        <v>1</v>
      </c>
      <c r="K180" s="809">
        <v>8</v>
      </c>
      <c r="L180" s="813">
        <v>1000</v>
      </c>
      <c r="M180" s="1568"/>
      <c r="N180" s="680" t="s">
        <v>374</v>
      </c>
    </row>
    <row r="181" spans="1:14" ht="63" customHeight="1" thickBot="1" x14ac:dyDescent="0.3">
      <c r="A181" s="1565"/>
      <c r="B181" s="809" t="s">
        <v>6</v>
      </c>
      <c r="C181" s="809">
        <v>7</v>
      </c>
      <c r="D181" s="809" t="s">
        <v>211</v>
      </c>
      <c r="E181" s="809" t="s">
        <v>392</v>
      </c>
      <c r="F181" s="809"/>
      <c r="G181" s="809"/>
      <c r="H181" s="678">
        <v>45474</v>
      </c>
      <c r="I181" s="675">
        <v>45323</v>
      </c>
      <c r="J181" s="809">
        <v>0</v>
      </c>
      <c r="K181" s="809">
        <v>2</v>
      </c>
      <c r="L181" s="813">
        <v>250</v>
      </c>
      <c r="M181" s="1568"/>
      <c r="N181" s="680" t="s">
        <v>377</v>
      </c>
    </row>
    <row r="182" spans="1:14" ht="63.75" customHeight="1" thickBot="1" x14ac:dyDescent="0.3">
      <c r="A182" s="1566"/>
      <c r="B182" s="806" t="s">
        <v>6</v>
      </c>
      <c r="C182" s="806">
        <v>8</v>
      </c>
      <c r="D182" s="806" t="s">
        <v>212</v>
      </c>
      <c r="E182" s="806" t="s">
        <v>392</v>
      </c>
      <c r="F182" s="806"/>
      <c r="G182" s="806"/>
      <c r="H182" s="682">
        <v>45474</v>
      </c>
      <c r="I182" s="675">
        <v>45323</v>
      </c>
      <c r="J182" s="806">
        <v>0</v>
      </c>
      <c r="K182" s="806">
        <v>2</v>
      </c>
      <c r="L182" s="816">
        <v>250</v>
      </c>
      <c r="M182" s="1570"/>
      <c r="N182" s="684" t="s">
        <v>377</v>
      </c>
    </row>
    <row r="183" spans="1:14" ht="16.5" thickBot="1" x14ac:dyDescent="0.3">
      <c r="A183" s="1572" t="s">
        <v>389</v>
      </c>
      <c r="B183" s="676" t="s">
        <v>6</v>
      </c>
      <c r="C183" s="676">
        <v>1</v>
      </c>
      <c r="D183" s="690">
        <v>6080014931</v>
      </c>
      <c r="E183" s="810" t="s">
        <v>392</v>
      </c>
      <c r="F183" s="676"/>
      <c r="G183" s="676">
        <v>4</v>
      </c>
      <c r="H183" s="691">
        <v>45231</v>
      </c>
      <c r="I183" s="691">
        <v>45627</v>
      </c>
      <c r="J183" s="676">
        <v>0</v>
      </c>
      <c r="K183" s="810">
        <v>4</v>
      </c>
      <c r="L183" s="676">
        <v>1000</v>
      </c>
      <c r="M183" s="1574" t="s">
        <v>736</v>
      </c>
      <c r="N183" s="677" t="s">
        <v>382</v>
      </c>
    </row>
    <row r="184" spans="1:14" ht="51.75" customHeight="1" thickBot="1" x14ac:dyDescent="0.3">
      <c r="A184" s="1573"/>
      <c r="B184" s="816" t="s">
        <v>6</v>
      </c>
      <c r="C184" s="816">
        <v>2</v>
      </c>
      <c r="D184" s="692">
        <v>6080014932</v>
      </c>
      <c r="E184" s="806" t="s">
        <v>392</v>
      </c>
      <c r="F184" s="816"/>
      <c r="G184" s="816"/>
      <c r="H184" s="693">
        <v>45231</v>
      </c>
      <c r="I184" s="691">
        <v>45627</v>
      </c>
      <c r="J184" s="816">
        <v>0</v>
      </c>
      <c r="K184" s="806">
        <v>4</v>
      </c>
      <c r="L184" s="816">
        <v>1000</v>
      </c>
      <c r="M184" s="1567"/>
      <c r="N184" s="684" t="s">
        <v>382</v>
      </c>
    </row>
    <row r="185" spans="1:14" ht="25.5" customHeight="1" thickBot="1" x14ac:dyDescent="0.3">
      <c r="A185" s="1572" t="s">
        <v>399</v>
      </c>
      <c r="B185" s="676" t="s">
        <v>6</v>
      </c>
      <c r="C185" s="676">
        <v>1</v>
      </c>
      <c r="D185" s="690">
        <v>6080014742</v>
      </c>
      <c r="E185" s="810" t="s">
        <v>391</v>
      </c>
      <c r="F185" s="676"/>
      <c r="G185" s="676"/>
      <c r="H185" s="691">
        <v>45323</v>
      </c>
      <c r="I185" s="691">
        <v>45627</v>
      </c>
      <c r="J185" s="676">
        <v>0</v>
      </c>
      <c r="K185" s="810">
        <v>4</v>
      </c>
      <c r="L185" s="676">
        <v>1000</v>
      </c>
      <c r="M185" s="1585" t="s">
        <v>737</v>
      </c>
      <c r="N185" s="677" t="s">
        <v>382</v>
      </c>
    </row>
    <row r="186" spans="1:14" ht="26.25" customHeight="1" thickBot="1" x14ac:dyDescent="0.3">
      <c r="A186" s="1577"/>
      <c r="B186" s="813" t="s">
        <v>6</v>
      </c>
      <c r="C186" s="813">
        <v>2</v>
      </c>
      <c r="D186" s="694">
        <v>298412396</v>
      </c>
      <c r="E186" s="809" t="s">
        <v>391</v>
      </c>
      <c r="F186" s="813"/>
      <c r="G186" s="813"/>
      <c r="H186" s="695">
        <v>45323</v>
      </c>
      <c r="I186" s="691">
        <v>45627</v>
      </c>
      <c r="J186" s="813">
        <v>0</v>
      </c>
      <c r="K186" s="809">
        <v>4</v>
      </c>
      <c r="L186" s="813">
        <v>1000</v>
      </c>
      <c r="M186" s="1568"/>
      <c r="N186" s="680" t="s">
        <v>388</v>
      </c>
    </row>
    <row r="187" spans="1:14" ht="22.5" customHeight="1" thickBot="1" x14ac:dyDescent="0.3">
      <c r="A187" s="1578"/>
      <c r="B187" s="814" t="s">
        <v>6</v>
      </c>
      <c r="C187" s="814">
        <v>3</v>
      </c>
      <c r="D187" s="697">
        <v>6080014743</v>
      </c>
      <c r="E187" s="815" t="s">
        <v>391</v>
      </c>
      <c r="F187" s="814"/>
      <c r="G187" s="814"/>
      <c r="H187" s="699">
        <v>45323</v>
      </c>
      <c r="I187" s="691">
        <v>45627</v>
      </c>
      <c r="J187" s="814">
        <v>0</v>
      </c>
      <c r="K187" s="815">
        <v>4</v>
      </c>
      <c r="L187" s="814">
        <v>450</v>
      </c>
      <c r="M187" s="1570"/>
      <c r="N187" s="700" t="s">
        <v>382</v>
      </c>
    </row>
    <row r="188" spans="1:14" ht="16.5" thickBot="1" x14ac:dyDescent="0.3">
      <c r="A188" s="1583" t="s">
        <v>320</v>
      </c>
      <c r="B188" s="812" t="s">
        <v>6</v>
      </c>
      <c r="C188" s="808">
        <v>1</v>
      </c>
      <c r="D188" s="812">
        <v>706884</v>
      </c>
      <c r="E188" s="808" t="s">
        <v>392</v>
      </c>
      <c r="F188" s="812"/>
      <c r="G188" s="812"/>
      <c r="H188" s="701">
        <v>45505</v>
      </c>
      <c r="I188" s="691">
        <v>45627</v>
      </c>
      <c r="J188" s="812">
        <v>0</v>
      </c>
      <c r="K188" s="808">
        <v>4</v>
      </c>
      <c r="L188" s="808">
        <v>1800</v>
      </c>
      <c r="M188" s="1569" t="s">
        <v>738</v>
      </c>
      <c r="N188" s="702" t="s">
        <v>375</v>
      </c>
    </row>
    <row r="189" spans="1:14" ht="16.5" thickBot="1" x14ac:dyDescent="0.3">
      <c r="A189" s="1565"/>
      <c r="B189" s="813" t="s">
        <v>6</v>
      </c>
      <c r="C189" s="809">
        <v>2</v>
      </c>
      <c r="D189" s="813">
        <v>706881</v>
      </c>
      <c r="E189" s="809" t="s">
        <v>392</v>
      </c>
      <c r="F189" s="813"/>
      <c r="G189" s="813">
        <v>1</v>
      </c>
      <c r="H189" s="695">
        <v>45505</v>
      </c>
      <c r="I189" s="691">
        <v>45627</v>
      </c>
      <c r="J189" s="813">
        <v>0</v>
      </c>
      <c r="K189" s="809">
        <v>4</v>
      </c>
      <c r="L189" s="809">
        <v>1000</v>
      </c>
      <c r="M189" s="1571"/>
      <c r="N189" s="680" t="s">
        <v>375</v>
      </c>
    </row>
    <row r="190" spans="1:14" ht="16.5" thickBot="1" x14ac:dyDescent="0.3">
      <c r="A190" s="1565"/>
      <c r="B190" s="813" t="s">
        <v>6</v>
      </c>
      <c r="C190" s="809">
        <v>3</v>
      </c>
      <c r="D190" s="813">
        <v>706900</v>
      </c>
      <c r="E190" s="809" t="s">
        <v>392</v>
      </c>
      <c r="F190" s="813"/>
      <c r="G190" s="813">
        <v>1</v>
      </c>
      <c r="H190" s="701">
        <v>45505</v>
      </c>
      <c r="I190" s="691">
        <v>45627</v>
      </c>
      <c r="J190" s="813">
        <v>1</v>
      </c>
      <c r="K190" s="809">
        <v>4</v>
      </c>
      <c r="L190" s="809">
        <v>1000</v>
      </c>
      <c r="M190" s="1571"/>
      <c r="N190" s="680" t="s">
        <v>375</v>
      </c>
    </row>
    <row r="191" spans="1:14" ht="16.5" thickBot="1" x14ac:dyDescent="0.3">
      <c r="A191" s="1565"/>
      <c r="B191" s="813" t="s">
        <v>6</v>
      </c>
      <c r="C191" s="809">
        <v>4</v>
      </c>
      <c r="D191" s="813">
        <v>706901</v>
      </c>
      <c r="E191" s="809" t="s">
        <v>392</v>
      </c>
      <c r="F191" s="813"/>
      <c r="G191" s="813"/>
      <c r="H191" s="695">
        <v>45505</v>
      </c>
      <c r="I191" s="691">
        <v>45627</v>
      </c>
      <c r="J191" s="813">
        <v>1</v>
      </c>
      <c r="K191" s="809">
        <v>4</v>
      </c>
      <c r="L191" s="809">
        <v>1800</v>
      </c>
      <c r="M191" s="1571"/>
      <c r="N191" s="680" t="s">
        <v>375</v>
      </c>
    </row>
    <row r="192" spans="1:14" ht="16.5" thickBot="1" x14ac:dyDescent="0.3">
      <c r="A192" s="1565"/>
      <c r="B192" s="813" t="s">
        <v>6</v>
      </c>
      <c r="C192" s="809">
        <v>5</v>
      </c>
      <c r="D192" s="813">
        <v>706882</v>
      </c>
      <c r="E192" s="809" t="s">
        <v>392</v>
      </c>
      <c r="F192" s="813">
        <v>1</v>
      </c>
      <c r="G192" s="813"/>
      <c r="H192" s="701">
        <v>45505</v>
      </c>
      <c r="I192" s="691">
        <v>45627</v>
      </c>
      <c r="J192" s="813">
        <v>0</v>
      </c>
      <c r="K192" s="809">
        <v>4</v>
      </c>
      <c r="L192" s="809">
        <v>630</v>
      </c>
      <c r="M192" s="1571"/>
      <c r="N192" s="680" t="s">
        <v>375</v>
      </c>
    </row>
    <row r="193" spans="1:14" ht="16.5" thickBot="1" x14ac:dyDescent="0.3">
      <c r="A193" s="1565"/>
      <c r="B193" s="813" t="s">
        <v>6</v>
      </c>
      <c r="C193" s="809">
        <v>6</v>
      </c>
      <c r="D193" s="813">
        <v>706883</v>
      </c>
      <c r="E193" s="809" t="s">
        <v>392</v>
      </c>
      <c r="F193" s="813"/>
      <c r="G193" s="813"/>
      <c r="H193" s="695">
        <v>45505</v>
      </c>
      <c r="I193" s="691">
        <v>45627</v>
      </c>
      <c r="J193" s="813">
        <v>0</v>
      </c>
      <c r="K193" s="809">
        <v>4</v>
      </c>
      <c r="L193" s="809">
        <v>630</v>
      </c>
      <c r="M193" s="1571"/>
      <c r="N193" s="680" t="s">
        <v>375</v>
      </c>
    </row>
    <row r="194" spans="1:14" ht="16.5" thickBot="1" x14ac:dyDescent="0.3">
      <c r="A194" s="1586"/>
      <c r="B194" s="814" t="s">
        <v>6</v>
      </c>
      <c r="C194" s="815">
        <v>7</v>
      </c>
      <c r="D194" s="814">
        <v>176638</v>
      </c>
      <c r="E194" s="815" t="s">
        <v>391</v>
      </c>
      <c r="F194" s="814"/>
      <c r="G194" s="814"/>
      <c r="H194" s="701">
        <v>45505</v>
      </c>
      <c r="I194" s="691">
        <v>45627</v>
      </c>
      <c r="J194" s="814">
        <v>0</v>
      </c>
      <c r="K194" s="815">
        <v>4</v>
      </c>
      <c r="L194" s="815">
        <v>250</v>
      </c>
      <c r="M194" s="1582"/>
      <c r="N194" s="700" t="s">
        <v>377</v>
      </c>
    </row>
    <row r="195" spans="1:14" ht="16.5" thickBot="1" x14ac:dyDescent="0.3">
      <c r="A195" s="1576" t="s">
        <v>808</v>
      </c>
      <c r="B195" s="1579" t="s">
        <v>6</v>
      </c>
      <c r="C195" s="808">
        <v>1</v>
      </c>
      <c r="D195" s="808" t="s">
        <v>771</v>
      </c>
      <c r="E195" s="808" t="s">
        <v>392</v>
      </c>
      <c r="F195" s="812"/>
      <c r="G195" s="812"/>
      <c r="H195" s="701">
        <v>45505</v>
      </c>
      <c r="I195" s="691">
        <v>45627</v>
      </c>
      <c r="J195" s="812">
        <v>0</v>
      </c>
      <c r="K195" s="808">
        <v>3</v>
      </c>
      <c r="L195" s="808">
        <v>1000</v>
      </c>
      <c r="M195" s="1569" t="s">
        <v>739</v>
      </c>
      <c r="N195" s="702" t="s">
        <v>374</v>
      </c>
    </row>
    <row r="196" spans="1:14" ht="16.5" thickBot="1" x14ac:dyDescent="0.3">
      <c r="A196" s="1577"/>
      <c r="B196" s="1580"/>
      <c r="C196" s="809">
        <v>2</v>
      </c>
      <c r="D196" s="809" t="s">
        <v>772</v>
      </c>
      <c r="E196" s="809" t="s">
        <v>392</v>
      </c>
      <c r="F196" s="813"/>
      <c r="G196" s="813"/>
      <c r="H196" s="695">
        <v>45505</v>
      </c>
      <c r="I196" s="691">
        <v>45627</v>
      </c>
      <c r="J196" s="813">
        <v>0</v>
      </c>
      <c r="K196" s="809">
        <v>3</v>
      </c>
      <c r="L196" s="809">
        <v>1000</v>
      </c>
      <c r="M196" s="1571"/>
      <c r="N196" s="680" t="s">
        <v>374</v>
      </c>
    </row>
    <row r="197" spans="1:14" ht="16.5" thickBot="1" x14ac:dyDescent="0.3">
      <c r="A197" s="1577"/>
      <c r="B197" s="1580"/>
      <c r="C197" s="809">
        <v>3</v>
      </c>
      <c r="D197" s="809" t="s">
        <v>773</v>
      </c>
      <c r="E197" s="809" t="s">
        <v>392</v>
      </c>
      <c r="F197" s="813"/>
      <c r="G197" s="813"/>
      <c r="H197" s="701">
        <v>45505</v>
      </c>
      <c r="I197" s="691">
        <v>45627</v>
      </c>
      <c r="J197" s="813">
        <v>0</v>
      </c>
      <c r="K197" s="809">
        <v>3</v>
      </c>
      <c r="L197" s="809">
        <v>2000</v>
      </c>
      <c r="M197" s="1571"/>
      <c r="N197" s="680" t="s">
        <v>374</v>
      </c>
    </row>
    <row r="198" spans="1:14" ht="16.5" thickBot="1" x14ac:dyDescent="0.3">
      <c r="A198" s="1577"/>
      <c r="B198" s="1580"/>
      <c r="C198" s="809">
        <v>4</v>
      </c>
      <c r="D198" s="809" t="s">
        <v>774</v>
      </c>
      <c r="E198" s="809" t="s">
        <v>392</v>
      </c>
      <c r="F198" s="813"/>
      <c r="G198" s="813"/>
      <c r="H198" s="695">
        <v>45505</v>
      </c>
      <c r="I198" s="691">
        <v>45627</v>
      </c>
      <c r="J198" s="813">
        <v>0</v>
      </c>
      <c r="K198" s="809">
        <v>3</v>
      </c>
      <c r="L198" s="809">
        <v>2000</v>
      </c>
      <c r="M198" s="1571"/>
      <c r="N198" s="680" t="s">
        <v>374</v>
      </c>
    </row>
    <row r="199" spans="1:14" ht="16.5" thickBot="1" x14ac:dyDescent="0.3">
      <c r="A199" s="1577"/>
      <c r="B199" s="1580"/>
      <c r="C199" s="809">
        <v>5</v>
      </c>
      <c r="D199" s="809" t="s">
        <v>758</v>
      </c>
      <c r="E199" s="809" t="s">
        <v>392</v>
      </c>
      <c r="F199" s="813"/>
      <c r="G199" s="813"/>
      <c r="H199" s="701">
        <v>45505</v>
      </c>
      <c r="I199" s="691">
        <v>45627</v>
      </c>
      <c r="J199" s="813">
        <v>0</v>
      </c>
      <c r="K199" s="809">
        <v>2</v>
      </c>
      <c r="L199" s="809">
        <v>2000</v>
      </c>
      <c r="M199" s="1571"/>
      <c r="N199" s="680" t="s">
        <v>374</v>
      </c>
    </row>
    <row r="200" spans="1:14" ht="16.5" thickBot="1" x14ac:dyDescent="0.3">
      <c r="A200" s="1577"/>
      <c r="B200" s="1580"/>
      <c r="C200" s="809">
        <v>6</v>
      </c>
      <c r="D200" s="809" t="s">
        <v>759</v>
      </c>
      <c r="E200" s="809" t="s">
        <v>392</v>
      </c>
      <c r="F200" s="813"/>
      <c r="G200" s="813"/>
      <c r="H200" s="695">
        <v>45505</v>
      </c>
      <c r="I200" s="691">
        <v>45627</v>
      </c>
      <c r="J200" s="813">
        <v>0</v>
      </c>
      <c r="K200" s="809">
        <v>2</v>
      </c>
      <c r="L200" s="809">
        <v>2000</v>
      </c>
      <c r="M200" s="1571"/>
      <c r="N200" s="680" t="s">
        <v>374</v>
      </c>
    </row>
    <row r="201" spans="1:14" ht="16.5" thickBot="1" x14ac:dyDescent="0.3">
      <c r="A201" s="1577"/>
      <c r="B201" s="1580"/>
      <c r="C201" s="809" t="s">
        <v>566</v>
      </c>
      <c r="D201" s="809" t="s">
        <v>775</v>
      </c>
      <c r="E201" s="809" t="s">
        <v>392</v>
      </c>
      <c r="F201" s="813"/>
      <c r="G201" s="813"/>
      <c r="H201" s="701">
        <v>45505</v>
      </c>
      <c r="I201" s="691">
        <v>45627</v>
      </c>
      <c r="J201" s="813">
        <v>0</v>
      </c>
      <c r="K201" s="809">
        <v>2</v>
      </c>
      <c r="L201" s="809">
        <v>2000</v>
      </c>
      <c r="M201" s="1571"/>
      <c r="N201" s="680" t="s">
        <v>374</v>
      </c>
    </row>
    <row r="202" spans="1:14" ht="16.5" thickBot="1" x14ac:dyDescent="0.3">
      <c r="A202" s="1577"/>
      <c r="B202" s="1580"/>
      <c r="C202" s="809" t="s">
        <v>567</v>
      </c>
      <c r="D202" s="809" t="s">
        <v>776</v>
      </c>
      <c r="E202" s="809" t="s">
        <v>392</v>
      </c>
      <c r="F202" s="813"/>
      <c r="G202" s="813"/>
      <c r="H202" s="695">
        <v>45505</v>
      </c>
      <c r="I202" s="691">
        <v>45627</v>
      </c>
      <c r="J202" s="813">
        <v>0</v>
      </c>
      <c r="K202" s="809">
        <v>2</v>
      </c>
      <c r="L202" s="809">
        <v>2000</v>
      </c>
      <c r="M202" s="1571"/>
      <c r="N202" s="680" t="s">
        <v>374</v>
      </c>
    </row>
    <row r="203" spans="1:14" ht="16.5" thickBot="1" x14ac:dyDescent="0.3">
      <c r="A203" s="1577"/>
      <c r="B203" s="1580"/>
      <c r="C203" s="809">
        <v>8</v>
      </c>
      <c r="D203" s="809" t="s">
        <v>777</v>
      </c>
      <c r="E203" s="809" t="s">
        <v>391</v>
      </c>
      <c r="F203" s="813"/>
      <c r="G203" s="813"/>
      <c r="H203" s="701">
        <v>45505</v>
      </c>
      <c r="I203" s="691">
        <v>45627</v>
      </c>
      <c r="J203" s="813">
        <v>0</v>
      </c>
      <c r="K203" s="809">
        <v>2</v>
      </c>
      <c r="L203" s="809">
        <v>2000</v>
      </c>
      <c r="M203" s="1571"/>
      <c r="N203" s="680" t="s">
        <v>374</v>
      </c>
    </row>
    <row r="204" spans="1:14" ht="16.5" thickBot="1" x14ac:dyDescent="0.3">
      <c r="A204" s="1577"/>
      <c r="B204" s="1580"/>
      <c r="C204" s="809">
        <v>9</v>
      </c>
      <c r="D204" s="809" t="s">
        <v>778</v>
      </c>
      <c r="E204" s="809" t="s">
        <v>391</v>
      </c>
      <c r="F204" s="813"/>
      <c r="G204" s="813"/>
      <c r="H204" s="695">
        <v>45505</v>
      </c>
      <c r="I204" s="691">
        <v>45627</v>
      </c>
      <c r="J204" s="813">
        <v>0</v>
      </c>
      <c r="K204" s="809">
        <v>2</v>
      </c>
      <c r="L204" s="809">
        <v>2000</v>
      </c>
      <c r="M204" s="1571"/>
      <c r="N204" s="680" t="s">
        <v>374</v>
      </c>
    </row>
    <row r="205" spans="1:14" ht="16.5" thickBot="1" x14ac:dyDescent="0.3">
      <c r="A205" s="1577"/>
      <c r="B205" s="1580"/>
      <c r="C205" s="809">
        <v>10</v>
      </c>
      <c r="D205" s="809" t="s">
        <v>779</v>
      </c>
      <c r="E205" s="809" t="s">
        <v>391</v>
      </c>
      <c r="F205" s="813"/>
      <c r="G205" s="813"/>
      <c r="H205" s="701">
        <v>45505</v>
      </c>
      <c r="I205" s="691">
        <v>45627</v>
      </c>
      <c r="J205" s="813">
        <v>0</v>
      </c>
      <c r="K205" s="809">
        <v>2</v>
      </c>
      <c r="L205" s="809">
        <v>2000</v>
      </c>
      <c r="M205" s="1571"/>
      <c r="N205" s="680" t="s">
        <v>374</v>
      </c>
    </row>
    <row r="206" spans="1:14" ht="16.5" thickBot="1" x14ac:dyDescent="0.3">
      <c r="A206" s="1577"/>
      <c r="B206" s="1580"/>
      <c r="C206" s="809">
        <v>11</v>
      </c>
      <c r="D206" s="809" t="s">
        <v>780</v>
      </c>
      <c r="E206" s="809" t="s">
        <v>392</v>
      </c>
      <c r="F206" s="813"/>
      <c r="G206" s="813"/>
      <c r="H206" s="695">
        <v>45505</v>
      </c>
      <c r="I206" s="691">
        <v>45627</v>
      </c>
      <c r="J206" s="813">
        <v>0</v>
      </c>
      <c r="K206" s="809">
        <v>2</v>
      </c>
      <c r="L206" s="809">
        <v>2000</v>
      </c>
      <c r="M206" s="1571"/>
      <c r="N206" s="680" t="s">
        <v>374</v>
      </c>
    </row>
    <row r="207" spans="1:14" ht="16.5" thickBot="1" x14ac:dyDescent="0.3">
      <c r="A207" s="1577"/>
      <c r="B207" s="1580"/>
      <c r="C207" s="809">
        <v>12</v>
      </c>
      <c r="D207" s="809" t="s">
        <v>781</v>
      </c>
      <c r="E207" s="809" t="s">
        <v>392</v>
      </c>
      <c r="F207" s="813"/>
      <c r="G207" s="813"/>
      <c r="H207" s="701">
        <v>45505</v>
      </c>
      <c r="I207" s="691">
        <v>45627</v>
      </c>
      <c r="J207" s="813">
        <v>0</v>
      </c>
      <c r="K207" s="809">
        <v>2</v>
      </c>
      <c r="L207" s="809">
        <v>2000</v>
      </c>
      <c r="M207" s="1571"/>
      <c r="N207" s="680" t="s">
        <v>374</v>
      </c>
    </row>
    <row r="208" spans="1:14" ht="32.25" thickBot="1" x14ac:dyDescent="0.3">
      <c r="A208" s="1577"/>
      <c r="B208" s="1580"/>
      <c r="C208" s="809">
        <v>13</v>
      </c>
      <c r="D208" s="809" t="s">
        <v>782</v>
      </c>
      <c r="E208" s="809" t="s">
        <v>393</v>
      </c>
      <c r="F208" s="813"/>
      <c r="G208" s="813"/>
      <c r="H208" s="695">
        <v>45505</v>
      </c>
      <c r="I208" s="691">
        <v>45627</v>
      </c>
      <c r="J208" s="813">
        <v>0</v>
      </c>
      <c r="K208" s="809">
        <v>2</v>
      </c>
      <c r="L208" s="809">
        <v>1600</v>
      </c>
      <c r="M208" s="1571"/>
      <c r="N208" s="680" t="s">
        <v>374</v>
      </c>
    </row>
    <row r="209" spans="1:14" ht="32.25" thickBot="1" x14ac:dyDescent="0.3">
      <c r="A209" s="1577"/>
      <c r="B209" s="1580"/>
      <c r="C209" s="809">
        <v>14</v>
      </c>
      <c r="D209" s="809" t="s">
        <v>783</v>
      </c>
      <c r="E209" s="809" t="s">
        <v>393</v>
      </c>
      <c r="F209" s="813"/>
      <c r="G209" s="813"/>
      <c r="H209" s="701">
        <v>45505</v>
      </c>
      <c r="I209" s="691">
        <v>45627</v>
      </c>
      <c r="J209" s="813">
        <v>0</v>
      </c>
      <c r="K209" s="809">
        <v>2</v>
      </c>
      <c r="L209" s="809">
        <v>1600</v>
      </c>
      <c r="M209" s="1571"/>
      <c r="N209" s="680" t="s">
        <v>374</v>
      </c>
    </row>
    <row r="210" spans="1:14" ht="16.5" thickBot="1" x14ac:dyDescent="0.3">
      <c r="A210" s="1577"/>
      <c r="B210" s="1580"/>
      <c r="C210" s="809">
        <v>15</v>
      </c>
      <c r="D210" s="809" t="s">
        <v>784</v>
      </c>
      <c r="E210" s="809" t="s">
        <v>391</v>
      </c>
      <c r="F210" s="813"/>
      <c r="G210" s="813"/>
      <c r="H210" s="695">
        <v>45505</v>
      </c>
      <c r="I210" s="691">
        <v>45627</v>
      </c>
      <c r="J210" s="813">
        <v>0</v>
      </c>
      <c r="K210" s="809">
        <v>2</v>
      </c>
      <c r="L210" s="809">
        <v>1600</v>
      </c>
      <c r="M210" s="1571"/>
      <c r="N210" s="680" t="s">
        <v>374</v>
      </c>
    </row>
    <row r="211" spans="1:14" ht="16.5" thickBot="1" x14ac:dyDescent="0.3">
      <c r="A211" s="1577"/>
      <c r="B211" s="1580"/>
      <c r="C211" s="809">
        <v>16</v>
      </c>
      <c r="D211" s="809" t="s">
        <v>760</v>
      </c>
      <c r="E211" s="809" t="s">
        <v>392</v>
      </c>
      <c r="F211" s="813"/>
      <c r="G211" s="813"/>
      <c r="H211" s="701">
        <v>45505</v>
      </c>
      <c r="I211" s="691">
        <v>45627</v>
      </c>
      <c r="J211" s="813">
        <v>0</v>
      </c>
      <c r="K211" s="809">
        <v>2</v>
      </c>
      <c r="L211" s="809">
        <v>2000</v>
      </c>
      <c r="M211" s="1571"/>
      <c r="N211" s="680" t="s">
        <v>374</v>
      </c>
    </row>
    <row r="212" spans="1:14" ht="16.5" thickBot="1" x14ac:dyDescent="0.3">
      <c r="A212" s="1577"/>
      <c r="B212" s="1580"/>
      <c r="C212" s="809">
        <v>17</v>
      </c>
      <c r="D212" s="809" t="s">
        <v>761</v>
      </c>
      <c r="E212" s="809" t="s">
        <v>392</v>
      </c>
      <c r="F212" s="813"/>
      <c r="G212" s="813">
        <v>1</v>
      </c>
      <c r="H212" s="695">
        <v>45505</v>
      </c>
      <c r="I212" s="691">
        <v>45627</v>
      </c>
      <c r="J212" s="813">
        <v>0</v>
      </c>
      <c r="K212" s="809">
        <v>2</v>
      </c>
      <c r="L212" s="809">
        <v>2000</v>
      </c>
      <c r="M212" s="1571"/>
      <c r="N212" s="680" t="s">
        <v>374</v>
      </c>
    </row>
    <row r="213" spans="1:14" ht="16.5" thickBot="1" x14ac:dyDescent="0.3">
      <c r="A213" s="1577"/>
      <c r="B213" s="1580"/>
      <c r="C213" s="809">
        <v>18</v>
      </c>
      <c r="D213" s="809" t="s">
        <v>785</v>
      </c>
      <c r="E213" s="809" t="s">
        <v>391</v>
      </c>
      <c r="F213" s="813"/>
      <c r="G213" s="813"/>
      <c r="H213" s="701">
        <v>45505</v>
      </c>
      <c r="I213" s="691">
        <v>45627</v>
      </c>
      <c r="J213" s="813">
        <v>0</v>
      </c>
      <c r="K213" s="809">
        <v>2</v>
      </c>
      <c r="L213" s="809">
        <v>1000</v>
      </c>
      <c r="M213" s="1571"/>
      <c r="N213" s="680" t="s">
        <v>374</v>
      </c>
    </row>
    <row r="214" spans="1:14" ht="16.5" thickBot="1" x14ac:dyDescent="0.3">
      <c r="A214" s="1577"/>
      <c r="B214" s="1580"/>
      <c r="C214" s="809">
        <v>19</v>
      </c>
      <c r="D214" s="809" t="s">
        <v>786</v>
      </c>
      <c r="E214" s="809" t="s">
        <v>391</v>
      </c>
      <c r="F214" s="813"/>
      <c r="G214" s="813"/>
      <c r="H214" s="695">
        <v>45505</v>
      </c>
      <c r="I214" s="691">
        <v>45627</v>
      </c>
      <c r="J214" s="813">
        <v>0</v>
      </c>
      <c r="K214" s="809">
        <v>2</v>
      </c>
      <c r="L214" s="809">
        <v>2000</v>
      </c>
      <c r="M214" s="1571"/>
      <c r="N214" s="680" t="s">
        <v>374</v>
      </c>
    </row>
    <row r="215" spans="1:14" ht="16.5" thickBot="1" x14ac:dyDescent="0.3">
      <c r="A215" s="1577"/>
      <c r="B215" s="1580"/>
      <c r="C215" s="809">
        <v>20</v>
      </c>
      <c r="D215" s="809" t="s">
        <v>787</v>
      </c>
      <c r="E215" s="809" t="s">
        <v>392</v>
      </c>
      <c r="F215" s="813"/>
      <c r="G215" s="813"/>
      <c r="H215" s="701">
        <v>45505</v>
      </c>
      <c r="I215" s="691">
        <v>45627</v>
      </c>
      <c r="J215" s="813">
        <v>0</v>
      </c>
      <c r="K215" s="809">
        <v>2</v>
      </c>
      <c r="L215" s="809">
        <v>1275</v>
      </c>
      <c r="M215" s="1571"/>
      <c r="N215" s="680" t="s">
        <v>374</v>
      </c>
    </row>
    <row r="216" spans="1:14" ht="16.5" thickBot="1" x14ac:dyDescent="0.3">
      <c r="A216" s="1577"/>
      <c r="B216" s="1580"/>
      <c r="C216" s="809">
        <v>21</v>
      </c>
      <c r="D216" s="809" t="s">
        <v>788</v>
      </c>
      <c r="E216" s="809" t="s">
        <v>392</v>
      </c>
      <c r="F216" s="813"/>
      <c r="G216" s="813">
        <v>3</v>
      </c>
      <c r="H216" s="695">
        <v>45505</v>
      </c>
      <c r="I216" s="691">
        <v>45627</v>
      </c>
      <c r="J216" s="813">
        <v>0</v>
      </c>
      <c r="K216" s="809">
        <v>2</v>
      </c>
      <c r="L216" s="809">
        <v>1025</v>
      </c>
      <c r="M216" s="1571"/>
      <c r="N216" s="680" t="s">
        <v>374</v>
      </c>
    </row>
    <row r="217" spans="1:14" ht="16.5" thickBot="1" x14ac:dyDescent="0.3">
      <c r="A217" s="1577"/>
      <c r="B217" s="1580"/>
      <c r="C217" s="809">
        <v>22</v>
      </c>
      <c r="D217" s="809" t="s">
        <v>789</v>
      </c>
      <c r="E217" s="809" t="s">
        <v>392</v>
      </c>
      <c r="F217" s="813"/>
      <c r="G217" s="813"/>
      <c r="H217" s="701">
        <v>45505</v>
      </c>
      <c r="I217" s="691">
        <v>45627</v>
      </c>
      <c r="J217" s="813">
        <v>0</v>
      </c>
      <c r="K217" s="809">
        <v>2</v>
      </c>
      <c r="L217" s="809">
        <v>1025</v>
      </c>
      <c r="M217" s="1571"/>
      <c r="N217" s="680" t="s">
        <v>374</v>
      </c>
    </row>
    <row r="218" spans="1:14" ht="16.5" thickBot="1" x14ac:dyDescent="0.3">
      <c r="A218" s="1577"/>
      <c r="B218" s="1580"/>
      <c r="C218" s="809">
        <v>23</v>
      </c>
      <c r="D218" s="809" t="s">
        <v>790</v>
      </c>
      <c r="E218" s="809" t="s">
        <v>392</v>
      </c>
      <c r="F218" s="813"/>
      <c r="G218" s="813"/>
      <c r="H218" s="695">
        <v>45505</v>
      </c>
      <c r="I218" s="691">
        <v>45627</v>
      </c>
      <c r="J218" s="813">
        <v>0</v>
      </c>
      <c r="K218" s="809">
        <v>2</v>
      </c>
      <c r="L218" s="809">
        <v>2500</v>
      </c>
      <c r="M218" s="1571"/>
      <c r="N218" s="680" t="s">
        <v>374</v>
      </c>
    </row>
    <row r="219" spans="1:14" ht="16.5" thickBot="1" x14ac:dyDescent="0.3">
      <c r="A219" s="1577"/>
      <c r="B219" s="1580"/>
      <c r="C219" s="809">
        <v>24</v>
      </c>
      <c r="D219" s="809" t="s">
        <v>763</v>
      </c>
      <c r="E219" s="809" t="s">
        <v>392</v>
      </c>
      <c r="F219" s="813"/>
      <c r="G219" s="813"/>
      <c r="H219" s="701">
        <v>45505</v>
      </c>
      <c r="I219" s="691">
        <v>45627</v>
      </c>
      <c r="J219" s="813">
        <v>0</v>
      </c>
      <c r="K219" s="809">
        <v>2</v>
      </c>
      <c r="L219" s="809">
        <v>2500</v>
      </c>
      <c r="M219" s="1571"/>
      <c r="N219" s="680" t="s">
        <v>374</v>
      </c>
    </row>
    <row r="220" spans="1:14" ht="16.5" thickBot="1" x14ac:dyDescent="0.3">
      <c r="A220" s="1577"/>
      <c r="B220" s="1580"/>
      <c r="C220" s="809">
        <v>25</v>
      </c>
      <c r="D220" s="809" t="s">
        <v>791</v>
      </c>
      <c r="E220" s="809" t="s">
        <v>392</v>
      </c>
      <c r="F220" s="813"/>
      <c r="G220" s="813"/>
      <c r="H220" s="695">
        <v>45505</v>
      </c>
      <c r="I220" s="691">
        <v>45627</v>
      </c>
      <c r="J220" s="813">
        <v>0</v>
      </c>
      <c r="K220" s="809">
        <v>2</v>
      </c>
      <c r="L220" s="809">
        <v>2500</v>
      </c>
      <c r="M220" s="1571"/>
      <c r="N220" s="680" t="s">
        <v>374</v>
      </c>
    </row>
    <row r="221" spans="1:14" ht="16.5" thickBot="1" x14ac:dyDescent="0.3">
      <c r="A221" s="1577"/>
      <c r="B221" s="1580"/>
      <c r="C221" s="809">
        <v>1</v>
      </c>
      <c r="D221" s="809" t="s">
        <v>792</v>
      </c>
      <c r="E221" s="809" t="s">
        <v>392</v>
      </c>
      <c r="F221" s="813">
        <v>1</v>
      </c>
      <c r="G221" s="813"/>
      <c r="H221" s="701">
        <v>45505</v>
      </c>
      <c r="I221" s="691">
        <v>45627</v>
      </c>
      <c r="J221" s="813">
        <v>0</v>
      </c>
      <c r="K221" s="813" t="s">
        <v>6</v>
      </c>
      <c r="L221" s="813" t="s">
        <v>6</v>
      </c>
      <c r="M221" s="1571"/>
      <c r="N221" s="680" t="s">
        <v>383</v>
      </c>
    </row>
    <row r="222" spans="1:14" ht="16.5" thickBot="1" x14ac:dyDescent="0.3">
      <c r="A222" s="1577"/>
      <c r="B222" s="1580"/>
      <c r="C222" s="809">
        <v>2</v>
      </c>
      <c r="D222" s="809" t="s">
        <v>793</v>
      </c>
      <c r="E222" s="809" t="s">
        <v>392</v>
      </c>
      <c r="F222" s="813"/>
      <c r="G222" s="813"/>
      <c r="H222" s="695">
        <v>45505</v>
      </c>
      <c r="I222" s="691">
        <v>45627</v>
      </c>
      <c r="J222" s="813">
        <v>0</v>
      </c>
      <c r="K222" s="813" t="s">
        <v>6</v>
      </c>
      <c r="L222" s="813" t="s">
        <v>6</v>
      </c>
      <c r="M222" s="1571"/>
      <c r="N222" s="680" t="s">
        <v>383</v>
      </c>
    </row>
    <row r="223" spans="1:14" ht="16.5" thickBot="1" x14ac:dyDescent="0.3">
      <c r="A223" s="1577"/>
      <c r="B223" s="1580"/>
      <c r="C223" s="809">
        <v>3</v>
      </c>
      <c r="D223" s="809" t="s">
        <v>794</v>
      </c>
      <c r="E223" s="809" t="s">
        <v>392</v>
      </c>
      <c r="F223" s="813"/>
      <c r="G223" s="813"/>
      <c r="H223" s="701">
        <v>45505</v>
      </c>
      <c r="I223" s="691">
        <v>45627</v>
      </c>
      <c r="J223" s="813">
        <v>0</v>
      </c>
      <c r="K223" s="813" t="s">
        <v>6</v>
      </c>
      <c r="L223" s="813" t="s">
        <v>6</v>
      </c>
      <c r="M223" s="1571"/>
      <c r="N223" s="680" t="s">
        <v>383</v>
      </c>
    </row>
    <row r="224" spans="1:14" ht="16.5" thickBot="1" x14ac:dyDescent="0.3">
      <c r="A224" s="1577"/>
      <c r="B224" s="1580"/>
      <c r="C224" s="809">
        <v>4</v>
      </c>
      <c r="D224" s="809" t="s">
        <v>795</v>
      </c>
      <c r="E224" s="809" t="s">
        <v>392</v>
      </c>
      <c r="F224" s="813"/>
      <c r="G224" s="813"/>
      <c r="H224" s="695">
        <v>45505</v>
      </c>
      <c r="I224" s="691">
        <v>45627</v>
      </c>
      <c r="J224" s="813">
        <v>0</v>
      </c>
      <c r="K224" s="813" t="s">
        <v>6</v>
      </c>
      <c r="L224" s="813" t="s">
        <v>6</v>
      </c>
      <c r="M224" s="1571"/>
      <c r="N224" s="680" t="s">
        <v>383</v>
      </c>
    </row>
    <row r="225" spans="1:14" ht="16.5" thickBot="1" x14ac:dyDescent="0.3">
      <c r="A225" s="1577"/>
      <c r="B225" s="1580"/>
      <c r="C225" s="809">
        <v>5</v>
      </c>
      <c r="D225" s="809" t="s">
        <v>796</v>
      </c>
      <c r="E225" s="809" t="s">
        <v>392</v>
      </c>
      <c r="F225" s="813"/>
      <c r="G225" s="813"/>
      <c r="H225" s="701">
        <v>45505</v>
      </c>
      <c r="I225" s="691">
        <v>45627</v>
      </c>
      <c r="J225" s="813">
        <v>0</v>
      </c>
      <c r="K225" s="813" t="s">
        <v>6</v>
      </c>
      <c r="L225" s="813" t="s">
        <v>6</v>
      </c>
      <c r="M225" s="1571"/>
      <c r="N225" s="680" t="s">
        <v>383</v>
      </c>
    </row>
    <row r="226" spans="1:14" ht="16.5" thickBot="1" x14ac:dyDescent="0.3">
      <c r="A226" s="1577"/>
      <c r="B226" s="1580"/>
      <c r="C226" s="809">
        <v>6</v>
      </c>
      <c r="D226" s="809" t="s">
        <v>797</v>
      </c>
      <c r="E226" s="809" t="s">
        <v>392</v>
      </c>
      <c r="F226" s="813"/>
      <c r="G226" s="813"/>
      <c r="H226" s="695">
        <v>45505</v>
      </c>
      <c r="I226" s="691">
        <v>45627</v>
      </c>
      <c r="J226" s="813">
        <v>0</v>
      </c>
      <c r="K226" s="813" t="s">
        <v>6</v>
      </c>
      <c r="L226" s="813" t="s">
        <v>6</v>
      </c>
      <c r="M226" s="1571"/>
      <c r="N226" s="680" t="s">
        <v>383</v>
      </c>
    </row>
    <row r="227" spans="1:14" ht="16.5" thickBot="1" x14ac:dyDescent="0.3">
      <c r="A227" s="1573"/>
      <c r="B227" s="1584"/>
      <c r="C227" s="819">
        <v>1</v>
      </c>
      <c r="D227" s="819">
        <v>1704</v>
      </c>
      <c r="E227" s="819" t="s">
        <v>392</v>
      </c>
      <c r="F227" s="820"/>
      <c r="G227" s="820"/>
      <c r="H227" s="701">
        <v>45627</v>
      </c>
      <c r="I227" s="691">
        <v>374345</v>
      </c>
      <c r="J227" s="820">
        <v>0</v>
      </c>
      <c r="K227" s="820">
        <v>2</v>
      </c>
      <c r="L227" s="820">
        <v>250</v>
      </c>
      <c r="M227" s="1567"/>
      <c r="N227" s="684" t="s">
        <v>880</v>
      </c>
    </row>
    <row r="228" spans="1:14" ht="16.5" thickBot="1" x14ac:dyDescent="0.3">
      <c r="A228" s="1578"/>
      <c r="B228" s="1581"/>
      <c r="C228" s="815">
        <v>1</v>
      </c>
      <c r="D228" s="814">
        <v>9319</v>
      </c>
      <c r="E228" s="815" t="s">
        <v>392</v>
      </c>
      <c r="F228" s="814"/>
      <c r="G228" s="814"/>
      <c r="H228" s="701">
        <v>45505</v>
      </c>
      <c r="I228" s="691">
        <v>45627</v>
      </c>
      <c r="J228" s="814">
        <v>0</v>
      </c>
      <c r="K228" s="814">
        <v>2</v>
      </c>
      <c r="L228" s="814">
        <v>325</v>
      </c>
      <c r="M228" s="1582"/>
      <c r="N228" s="700" t="s">
        <v>799</v>
      </c>
    </row>
    <row r="229" spans="1:14" ht="16.5" thickBot="1" x14ac:dyDescent="0.3">
      <c r="A229" s="1576" t="s">
        <v>356</v>
      </c>
      <c r="B229" s="1579" t="s">
        <v>6</v>
      </c>
      <c r="C229" s="808">
        <v>1</v>
      </c>
      <c r="D229" s="808">
        <v>298412317</v>
      </c>
      <c r="E229" s="808" t="s">
        <v>392</v>
      </c>
      <c r="F229" s="812"/>
      <c r="G229" s="812"/>
      <c r="H229" s="701">
        <v>45261</v>
      </c>
      <c r="I229" s="691">
        <v>45627</v>
      </c>
      <c r="J229" s="812">
        <v>0</v>
      </c>
      <c r="K229" s="808">
        <v>2</v>
      </c>
      <c r="L229" s="808">
        <v>1050</v>
      </c>
      <c r="M229" s="1569" t="s">
        <v>755</v>
      </c>
      <c r="N229" s="702" t="s">
        <v>384</v>
      </c>
    </row>
    <row r="230" spans="1:14" ht="16.5" thickBot="1" x14ac:dyDescent="0.3">
      <c r="A230" s="1577"/>
      <c r="B230" s="1580"/>
      <c r="C230" s="809">
        <v>2</v>
      </c>
      <c r="D230" s="809">
        <v>298412318</v>
      </c>
      <c r="E230" s="809" t="s">
        <v>392</v>
      </c>
      <c r="F230" s="813"/>
      <c r="G230" s="813">
        <v>1</v>
      </c>
      <c r="H230" s="695">
        <v>45261</v>
      </c>
      <c r="I230" s="691">
        <v>45627</v>
      </c>
      <c r="J230" s="813">
        <v>0</v>
      </c>
      <c r="K230" s="809">
        <v>9</v>
      </c>
      <c r="L230" s="809">
        <v>1075</v>
      </c>
      <c r="M230" s="1571"/>
      <c r="N230" s="680" t="s">
        <v>384</v>
      </c>
    </row>
    <row r="231" spans="1:14" ht="16.5" thickBot="1" x14ac:dyDescent="0.3">
      <c r="A231" s="1577"/>
      <c r="B231" s="1580"/>
      <c r="C231" s="809">
        <v>3</v>
      </c>
      <c r="D231" s="809">
        <v>298412319</v>
      </c>
      <c r="E231" s="809" t="s">
        <v>392</v>
      </c>
      <c r="F231" s="813"/>
      <c r="G231" s="813"/>
      <c r="H231" s="701">
        <v>45261</v>
      </c>
      <c r="I231" s="691">
        <v>45627</v>
      </c>
      <c r="J231" s="813">
        <v>0</v>
      </c>
      <c r="K231" s="809">
        <v>9</v>
      </c>
      <c r="L231" s="809">
        <v>1075</v>
      </c>
      <c r="M231" s="1571"/>
      <c r="N231" s="680" t="s">
        <v>384</v>
      </c>
    </row>
    <row r="232" spans="1:14" ht="16.5" thickBot="1" x14ac:dyDescent="0.3">
      <c r="A232" s="1577"/>
      <c r="B232" s="1580"/>
      <c r="C232" s="809">
        <v>4</v>
      </c>
      <c r="D232" s="809">
        <v>298412320</v>
      </c>
      <c r="E232" s="809" t="s">
        <v>392</v>
      </c>
      <c r="F232" s="813">
        <v>1</v>
      </c>
      <c r="G232" s="813"/>
      <c r="H232" s="695">
        <v>45261</v>
      </c>
      <c r="I232" s="691">
        <v>45627</v>
      </c>
      <c r="J232" s="813">
        <v>0</v>
      </c>
      <c r="K232" s="809">
        <v>9</v>
      </c>
      <c r="L232" s="809">
        <v>1075</v>
      </c>
      <c r="M232" s="1571"/>
      <c r="N232" s="680" t="s">
        <v>384</v>
      </c>
    </row>
    <row r="233" spans="1:14" ht="16.5" thickBot="1" x14ac:dyDescent="0.3">
      <c r="A233" s="1577"/>
      <c r="B233" s="1580"/>
      <c r="C233" s="809">
        <v>5</v>
      </c>
      <c r="D233" s="809">
        <v>298412321</v>
      </c>
      <c r="E233" s="809" t="s">
        <v>392</v>
      </c>
      <c r="F233" s="813">
        <v>1</v>
      </c>
      <c r="G233" s="813">
        <v>1</v>
      </c>
      <c r="H233" s="701">
        <v>45261</v>
      </c>
      <c r="I233" s="691">
        <v>45627</v>
      </c>
      <c r="J233" s="813">
        <v>0</v>
      </c>
      <c r="K233" s="809">
        <v>9</v>
      </c>
      <c r="L233" s="809">
        <v>1075</v>
      </c>
      <c r="M233" s="1571"/>
      <c r="N233" s="680" t="s">
        <v>384</v>
      </c>
    </row>
    <row r="234" spans="1:14" ht="16.5" thickBot="1" x14ac:dyDescent="0.3">
      <c r="A234" s="1577"/>
      <c r="B234" s="1580"/>
      <c r="C234" s="809">
        <v>6</v>
      </c>
      <c r="D234" s="809">
        <v>298412322</v>
      </c>
      <c r="E234" s="809" t="s">
        <v>392</v>
      </c>
      <c r="F234" s="813">
        <v>1</v>
      </c>
      <c r="G234" s="813"/>
      <c r="H234" s="695">
        <v>45261</v>
      </c>
      <c r="I234" s="691">
        <v>45627</v>
      </c>
      <c r="J234" s="813">
        <v>0</v>
      </c>
      <c r="K234" s="809">
        <v>9</v>
      </c>
      <c r="L234" s="809">
        <v>1075</v>
      </c>
      <c r="M234" s="1571"/>
      <c r="N234" s="680" t="s">
        <v>384</v>
      </c>
    </row>
    <row r="235" spans="1:14" ht="16.5" thickBot="1" x14ac:dyDescent="0.3">
      <c r="A235" s="1577"/>
      <c r="B235" s="1580"/>
      <c r="C235" s="809">
        <v>7</v>
      </c>
      <c r="D235" s="809">
        <v>298412323</v>
      </c>
      <c r="E235" s="809" t="s">
        <v>392</v>
      </c>
      <c r="F235" s="813">
        <v>1</v>
      </c>
      <c r="G235" s="813">
        <v>1</v>
      </c>
      <c r="H235" s="701">
        <v>45261</v>
      </c>
      <c r="I235" s="691">
        <v>45627</v>
      </c>
      <c r="J235" s="813">
        <v>0</v>
      </c>
      <c r="K235" s="809">
        <v>9</v>
      </c>
      <c r="L235" s="809">
        <v>1075</v>
      </c>
      <c r="M235" s="1571"/>
      <c r="N235" s="680" t="s">
        <v>384</v>
      </c>
    </row>
    <row r="236" spans="1:14" ht="16.5" thickBot="1" x14ac:dyDescent="0.3">
      <c r="A236" s="1577"/>
      <c r="B236" s="1580"/>
      <c r="C236" s="809">
        <v>8</v>
      </c>
      <c r="D236" s="809">
        <v>298412324</v>
      </c>
      <c r="E236" s="809" t="s">
        <v>392</v>
      </c>
      <c r="F236" s="813"/>
      <c r="G236" s="813">
        <v>1</v>
      </c>
      <c r="H236" s="695">
        <v>45261</v>
      </c>
      <c r="I236" s="691">
        <v>45627</v>
      </c>
      <c r="J236" s="813">
        <v>0</v>
      </c>
      <c r="K236" s="809">
        <v>8</v>
      </c>
      <c r="L236" s="809">
        <v>1000</v>
      </c>
      <c r="M236" s="1571"/>
      <c r="N236" s="680" t="s">
        <v>388</v>
      </c>
    </row>
    <row r="237" spans="1:14" ht="16.5" thickBot="1" x14ac:dyDescent="0.3">
      <c r="A237" s="1577"/>
      <c r="B237" s="1580"/>
      <c r="C237" s="809">
        <v>9</v>
      </c>
      <c r="D237" s="809">
        <v>298412325</v>
      </c>
      <c r="E237" s="809" t="s">
        <v>392</v>
      </c>
      <c r="F237" s="813"/>
      <c r="G237" s="813">
        <v>1</v>
      </c>
      <c r="H237" s="701">
        <v>45261</v>
      </c>
      <c r="I237" s="691">
        <v>45627</v>
      </c>
      <c r="J237" s="813">
        <v>0</v>
      </c>
      <c r="K237" s="809">
        <v>8</v>
      </c>
      <c r="L237" s="809">
        <v>1000</v>
      </c>
      <c r="M237" s="1571"/>
      <c r="N237" s="680" t="s">
        <v>388</v>
      </c>
    </row>
    <row r="238" spans="1:14" ht="16.5" thickBot="1" x14ac:dyDescent="0.3">
      <c r="A238" s="1577"/>
      <c r="B238" s="1580"/>
      <c r="C238" s="809">
        <v>10</v>
      </c>
      <c r="D238" s="809">
        <v>298412326</v>
      </c>
      <c r="E238" s="809" t="s">
        <v>392</v>
      </c>
      <c r="F238" s="813"/>
      <c r="G238" s="813"/>
      <c r="H238" s="695">
        <v>45261</v>
      </c>
      <c r="I238" s="691">
        <v>45627</v>
      </c>
      <c r="J238" s="813">
        <v>0</v>
      </c>
      <c r="K238" s="809">
        <v>8</v>
      </c>
      <c r="L238" s="809">
        <v>1000</v>
      </c>
      <c r="M238" s="1571"/>
      <c r="N238" s="680" t="s">
        <v>388</v>
      </c>
    </row>
    <row r="239" spans="1:14" ht="16.5" thickBot="1" x14ac:dyDescent="0.3">
      <c r="A239" s="1577"/>
      <c r="B239" s="1580"/>
      <c r="C239" s="809">
        <v>11</v>
      </c>
      <c r="D239" s="809">
        <v>298412327</v>
      </c>
      <c r="E239" s="809" t="s">
        <v>392</v>
      </c>
      <c r="F239" s="813">
        <v>1</v>
      </c>
      <c r="G239" s="813"/>
      <c r="H239" s="701">
        <v>45261</v>
      </c>
      <c r="I239" s="691">
        <v>45627</v>
      </c>
      <c r="J239" s="813">
        <v>0</v>
      </c>
      <c r="K239" s="809">
        <v>8</v>
      </c>
      <c r="L239" s="809">
        <v>1000</v>
      </c>
      <c r="M239" s="1571"/>
      <c r="N239" s="680" t="s">
        <v>388</v>
      </c>
    </row>
    <row r="240" spans="1:14" ht="16.5" thickBot="1" x14ac:dyDescent="0.3">
      <c r="A240" s="1577"/>
      <c r="B240" s="1580"/>
      <c r="C240" s="809">
        <v>12</v>
      </c>
      <c r="D240" s="809">
        <v>298412328</v>
      </c>
      <c r="E240" s="809" t="s">
        <v>392</v>
      </c>
      <c r="F240" s="813"/>
      <c r="G240" s="813"/>
      <c r="H240" s="695">
        <v>45261</v>
      </c>
      <c r="I240" s="691">
        <v>45627</v>
      </c>
      <c r="J240" s="813">
        <v>0</v>
      </c>
      <c r="K240" s="809">
        <v>2</v>
      </c>
      <c r="L240" s="809">
        <v>1350</v>
      </c>
      <c r="M240" s="1571"/>
      <c r="N240" s="680" t="s">
        <v>384</v>
      </c>
    </row>
    <row r="241" spans="1:15" ht="16.5" thickBot="1" x14ac:dyDescent="0.3">
      <c r="A241" s="1577"/>
      <c r="B241" s="1580"/>
      <c r="C241" s="809">
        <v>13</v>
      </c>
      <c r="D241" s="809">
        <v>298412329</v>
      </c>
      <c r="E241" s="809" t="s">
        <v>392</v>
      </c>
      <c r="F241" s="813"/>
      <c r="G241" s="813"/>
      <c r="H241" s="701">
        <v>45261</v>
      </c>
      <c r="I241" s="691">
        <v>45627</v>
      </c>
      <c r="J241" s="813">
        <v>0</v>
      </c>
      <c r="K241" s="809">
        <v>2</v>
      </c>
      <c r="L241" s="809">
        <v>1350</v>
      </c>
      <c r="M241" s="1571"/>
      <c r="N241" s="680" t="s">
        <v>384</v>
      </c>
    </row>
    <row r="242" spans="1:15" ht="16.5" thickBot="1" x14ac:dyDescent="0.3">
      <c r="A242" s="1577"/>
      <c r="B242" s="1580"/>
      <c r="C242" s="809">
        <v>14</v>
      </c>
      <c r="D242" s="809">
        <v>298412330</v>
      </c>
      <c r="E242" s="809" t="s">
        <v>392</v>
      </c>
      <c r="F242" s="813"/>
      <c r="G242" s="813"/>
      <c r="H242" s="695">
        <v>45261</v>
      </c>
      <c r="I242" s="691">
        <v>45627</v>
      </c>
      <c r="J242" s="813">
        <v>0</v>
      </c>
      <c r="K242" s="809">
        <v>2</v>
      </c>
      <c r="L242" s="809">
        <v>1000</v>
      </c>
      <c r="M242" s="1571"/>
      <c r="N242" s="680" t="s">
        <v>384</v>
      </c>
    </row>
    <row r="243" spans="1:15" ht="16.5" thickBot="1" x14ac:dyDescent="0.3">
      <c r="A243" s="1577"/>
      <c r="B243" s="1580"/>
      <c r="C243" s="809">
        <v>15</v>
      </c>
      <c r="D243" s="809">
        <v>298412331</v>
      </c>
      <c r="E243" s="809" t="s">
        <v>392</v>
      </c>
      <c r="F243" s="813"/>
      <c r="G243" s="813"/>
      <c r="H243" s="701">
        <v>45261</v>
      </c>
      <c r="I243" s="691">
        <v>45627</v>
      </c>
      <c r="J243" s="813">
        <v>0</v>
      </c>
      <c r="K243" s="809">
        <v>2</v>
      </c>
      <c r="L243" s="809">
        <v>1000</v>
      </c>
      <c r="M243" s="1571"/>
      <c r="N243" s="680" t="s">
        <v>384</v>
      </c>
    </row>
    <row r="244" spans="1:15" ht="16.5" thickBot="1" x14ac:dyDescent="0.3">
      <c r="A244" s="1577"/>
      <c r="B244" s="1580"/>
      <c r="C244" s="809">
        <v>1</v>
      </c>
      <c r="D244" s="809" t="s">
        <v>358</v>
      </c>
      <c r="E244" s="809" t="s">
        <v>392</v>
      </c>
      <c r="F244" s="813"/>
      <c r="G244" s="813">
        <v>2</v>
      </c>
      <c r="H244" s="695">
        <v>45261</v>
      </c>
      <c r="I244" s="691">
        <v>45627</v>
      </c>
      <c r="J244" s="813">
        <v>0</v>
      </c>
      <c r="K244" s="809">
        <v>2</v>
      </c>
      <c r="L244" s="809">
        <v>400</v>
      </c>
      <c r="M244" s="1571"/>
      <c r="N244" s="680" t="s">
        <v>385</v>
      </c>
    </row>
    <row r="245" spans="1:15" ht="16.5" thickBot="1" x14ac:dyDescent="0.3">
      <c r="A245" s="1577"/>
      <c r="B245" s="1580"/>
      <c r="C245" s="809">
        <v>1</v>
      </c>
      <c r="D245" s="809" t="s">
        <v>359</v>
      </c>
      <c r="E245" s="809" t="s">
        <v>392</v>
      </c>
      <c r="F245" s="813"/>
      <c r="G245" s="813">
        <v>1</v>
      </c>
      <c r="H245" s="701">
        <v>45261</v>
      </c>
      <c r="I245" s="691">
        <v>45627</v>
      </c>
      <c r="J245" s="813">
        <v>0</v>
      </c>
      <c r="K245" s="809">
        <v>3</v>
      </c>
      <c r="L245" s="809">
        <v>1000</v>
      </c>
      <c r="M245" s="1571"/>
      <c r="N245" s="680" t="s">
        <v>374</v>
      </c>
    </row>
    <row r="246" spans="1:15" ht="16.5" thickBot="1" x14ac:dyDescent="0.3">
      <c r="A246" s="1577"/>
      <c r="B246" s="1580"/>
      <c r="C246" s="809">
        <v>2</v>
      </c>
      <c r="D246" s="809" t="s">
        <v>360</v>
      </c>
      <c r="E246" s="809" t="s">
        <v>392</v>
      </c>
      <c r="F246" s="813"/>
      <c r="G246" s="813"/>
      <c r="H246" s="695">
        <v>45261</v>
      </c>
      <c r="I246" s="691">
        <v>45627</v>
      </c>
      <c r="J246" s="813">
        <v>1</v>
      </c>
      <c r="K246" s="809">
        <v>3</v>
      </c>
      <c r="L246" s="809">
        <v>1000</v>
      </c>
      <c r="M246" s="1571"/>
      <c r="N246" s="680" t="s">
        <v>374</v>
      </c>
    </row>
    <row r="247" spans="1:15" ht="16.5" thickBot="1" x14ac:dyDescent="0.3">
      <c r="A247" s="1577"/>
      <c r="B247" s="1580"/>
      <c r="C247" s="809">
        <v>3</v>
      </c>
      <c r="D247" s="809" t="s">
        <v>361</v>
      </c>
      <c r="E247" s="809" t="s">
        <v>392</v>
      </c>
      <c r="F247" s="813"/>
      <c r="G247" s="813"/>
      <c r="H247" s="701">
        <v>45261</v>
      </c>
      <c r="I247" s="691">
        <v>45627</v>
      </c>
      <c r="J247" s="813">
        <v>1</v>
      </c>
      <c r="K247" s="809">
        <v>3</v>
      </c>
      <c r="L247" s="809">
        <v>1000</v>
      </c>
      <c r="M247" s="1571"/>
      <c r="N247" s="680" t="s">
        <v>374</v>
      </c>
    </row>
    <row r="248" spans="1:15" ht="16.5" thickBot="1" x14ac:dyDescent="0.3">
      <c r="A248" s="1577"/>
      <c r="B248" s="1580"/>
      <c r="C248" s="809">
        <v>1</v>
      </c>
      <c r="D248" s="809">
        <v>8748</v>
      </c>
      <c r="E248" s="809" t="s">
        <v>392</v>
      </c>
      <c r="F248" s="813"/>
      <c r="G248" s="813"/>
      <c r="H248" s="695">
        <v>45261</v>
      </c>
      <c r="I248" s="691">
        <v>45627</v>
      </c>
      <c r="J248" s="813">
        <v>0</v>
      </c>
      <c r="K248" s="809">
        <v>2</v>
      </c>
      <c r="L248" s="809">
        <v>225</v>
      </c>
      <c r="M248" s="1571"/>
      <c r="N248" s="680" t="s">
        <v>386</v>
      </c>
    </row>
    <row r="249" spans="1:15" ht="16.5" thickBot="1" x14ac:dyDescent="0.3">
      <c r="A249" s="1578"/>
      <c r="B249" s="1581"/>
      <c r="C249" s="815">
        <v>1</v>
      </c>
      <c r="D249" s="815" t="s">
        <v>362</v>
      </c>
      <c r="E249" s="815" t="s">
        <v>392</v>
      </c>
      <c r="F249" s="814"/>
      <c r="G249" s="814"/>
      <c r="H249" s="701">
        <v>45261</v>
      </c>
      <c r="I249" s="691">
        <v>45627</v>
      </c>
      <c r="J249" s="814">
        <v>0</v>
      </c>
      <c r="K249" s="815">
        <v>2</v>
      </c>
      <c r="L249" s="815">
        <v>1000</v>
      </c>
      <c r="M249" s="1582"/>
      <c r="N249" s="700" t="s">
        <v>387</v>
      </c>
    </row>
    <row r="250" spans="1:15" ht="16.5" thickBot="1" x14ac:dyDescent="0.3">
      <c r="A250" s="1583" t="s">
        <v>363</v>
      </c>
      <c r="B250" s="785" t="s">
        <v>815</v>
      </c>
      <c r="C250" s="808">
        <v>1</v>
      </c>
      <c r="D250" s="812" t="s">
        <v>364</v>
      </c>
      <c r="E250" s="808" t="s">
        <v>392</v>
      </c>
      <c r="F250" s="812"/>
      <c r="G250" s="812"/>
      <c r="H250" s="701">
        <v>45505</v>
      </c>
      <c r="I250" s="691">
        <v>45627</v>
      </c>
      <c r="J250" s="812">
        <v>1</v>
      </c>
      <c r="K250" s="808">
        <v>3</v>
      </c>
      <c r="L250" s="808">
        <v>1000</v>
      </c>
      <c r="M250" s="1569" t="s">
        <v>756</v>
      </c>
      <c r="N250" s="702" t="s">
        <v>374</v>
      </c>
    </row>
    <row r="251" spans="1:15" ht="16.5" thickBot="1" x14ac:dyDescent="0.3">
      <c r="A251" s="1565"/>
      <c r="B251" s="785" t="s">
        <v>816</v>
      </c>
      <c r="C251" s="809">
        <v>2</v>
      </c>
      <c r="D251" s="813" t="s">
        <v>366</v>
      </c>
      <c r="E251" s="809" t="s">
        <v>392</v>
      </c>
      <c r="F251" s="813"/>
      <c r="G251" s="813"/>
      <c r="H251" s="701">
        <v>45505</v>
      </c>
      <c r="I251" s="691">
        <v>45627</v>
      </c>
      <c r="J251" s="813">
        <v>1</v>
      </c>
      <c r="K251" s="809">
        <v>2</v>
      </c>
      <c r="L251" s="809">
        <v>1000</v>
      </c>
      <c r="M251" s="1571"/>
      <c r="N251" s="680" t="s">
        <v>374</v>
      </c>
    </row>
    <row r="252" spans="1:15" ht="16.5" thickBot="1" x14ac:dyDescent="0.3">
      <c r="A252" s="1565"/>
      <c r="B252" s="785" t="s">
        <v>815</v>
      </c>
      <c r="C252" s="809">
        <v>3</v>
      </c>
      <c r="D252" s="813" t="s">
        <v>367</v>
      </c>
      <c r="E252" s="809" t="s">
        <v>392</v>
      </c>
      <c r="F252" s="813"/>
      <c r="G252" s="813">
        <v>1</v>
      </c>
      <c r="H252" s="701">
        <v>45505</v>
      </c>
      <c r="I252" s="691">
        <v>45627</v>
      </c>
      <c r="J252" s="813">
        <v>0</v>
      </c>
      <c r="K252" s="809">
        <v>2</v>
      </c>
      <c r="L252" s="809">
        <v>225</v>
      </c>
      <c r="M252" s="1571"/>
      <c r="N252" s="680" t="s">
        <v>379</v>
      </c>
    </row>
    <row r="253" spans="1:15" ht="16.5" thickBot="1" x14ac:dyDescent="0.3">
      <c r="A253" s="1565"/>
      <c r="B253" s="785" t="s">
        <v>816</v>
      </c>
      <c r="C253" s="809">
        <v>4</v>
      </c>
      <c r="D253" s="813">
        <v>1948</v>
      </c>
      <c r="E253" s="809" t="s">
        <v>392</v>
      </c>
      <c r="F253" s="813"/>
      <c r="G253" s="813"/>
      <c r="H253" s="701">
        <v>45505</v>
      </c>
      <c r="I253" s="691">
        <v>45627</v>
      </c>
      <c r="J253" s="813">
        <v>0</v>
      </c>
      <c r="K253" s="809">
        <v>2</v>
      </c>
      <c r="L253" s="809">
        <v>225</v>
      </c>
      <c r="M253" s="1571"/>
      <c r="N253" s="680" t="s">
        <v>380</v>
      </c>
    </row>
    <row r="254" spans="1:15" ht="32.25" thickBot="1" x14ac:dyDescent="0.3">
      <c r="A254" s="1566"/>
      <c r="B254" s="786"/>
      <c r="C254" s="806">
        <v>5</v>
      </c>
      <c r="D254" s="816">
        <v>1884</v>
      </c>
      <c r="E254" s="806" t="s">
        <v>393</v>
      </c>
      <c r="F254" s="816"/>
      <c r="G254" s="816"/>
      <c r="H254" s="701">
        <v>45505</v>
      </c>
      <c r="I254" s="691">
        <v>45627</v>
      </c>
      <c r="J254" s="816">
        <v>0</v>
      </c>
      <c r="K254" s="806">
        <v>4</v>
      </c>
      <c r="L254" s="806">
        <v>350</v>
      </c>
      <c r="M254" s="1567"/>
      <c r="N254" s="684" t="s">
        <v>381</v>
      </c>
    </row>
    <row r="255" spans="1:15" ht="32.25" thickBot="1" x14ac:dyDescent="0.3">
      <c r="A255" s="1564" t="s">
        <v>701</v>
      </c>
      <c r="B255" s="1588" t="s">
        <v>408</v>
      </c>
      <c r="C255" s="676">
        <v>1</v>
      </c>
      <c r="D255" s="703">
        <v>40268721</v>
      </c>
      <c r="E255" s="809" t="s">
        <v>391</v>
      </c>
      <c r="F255" s="676"/>
      <c r="G255" s="676"/>
      <c r="H255" s="691"/>
      <c r="I255" s="746">
        <v>45413</v>
      </c>
      <c r="J255" s="676">
        <v>0</v>
      </c>
      <c r="K255" s="703" t="s">
        <v>540</v>
      </c>
      <c r="L255" s="703">
        <v>630</v>
      </c>
      <c r="M255" s="810" t="s">
        <v>478</v>
      </c>
      <c r="N255" s="704" t="s">
        <v>473</v>
      </c>
      <c r="O255" s="776"/>
    </row>
    <row r="256" spans="1:15" ht="32.25" thickBot="1" x14ac:dyDescent="0.3">
      <c r="A256" s="1565"/>
      <c r="B256" s="1587"/>
      <c r="C256" s="813">
        <v>2</v>
      </c>
      <c r="D256" s="318">
        <v>40268103</v>
      </c>
      <c r="E256" s="809" t="s">
        <v>391</v>
      </c>
      <c r="F256" s="813"/>
      <c r="G256" s="813"/>
      <c r="H256" s="813"/>
      <c r="I256" s="746">
        <v>45413</v>
      </c>
      <c r="J256" s="813">
        <v>1</v>
      </c>
      <c r="K256" s="318" t="s">
        <v>540</v>
      </c>
      <c r="L256" s="318">
        <v>1600</v>
      </c>
      <c r="M256" s="809" t="s">
        <v>478</v>
      </c>
      <c r="N256" s="705" t="s">
        <v>473</v>
      </c>
      <c r="O256" s="776"/>
    </row>
    <row r="257" spans="1:15" ht="32.25" thickBot="1" x14ac:dyDescent="0.3">
      <c r="A257" s="1565"/>
      <c r="B257" s="1587" t="s">
        <v>409</v>
      </c>
      <c r="C257" s="813">
        <v>1</v>
      </c>
      <c r="D257" s="318">
        <v>40268151</v>
      </c>
      <c r="E257" s="809" t="s">
        <v>391</v>
      </c>
      <c r="F257" s="813"/>
      <c r="G257" s="813"/>
      <c r="H257" s="813"/>
      <c r="I257" s="746">
        <v>45413</v>
      </c>
      <c r="J257" s="813">
        <v>1</v>
      </c>
      <c r="K257" s="318" t="s">
        <v>540</v>
      </c>
      <c r="L257" s="318" t="s">
        <v>536</v>
      </c>
      <c r="M257" s="809" t="s">
        <v>479</v>
      </c>
      <c r="N257" s="705" t="s">
        <v>473</v>
      </c>
      <c r="O257" s="776"/>
    </row>
    <row r="258" spans="1:15" ht="32.25" thickBot="1" x14ac:dyDescent="0.3">
      <c r="A258" s="1565"/>
      <c r="B258" s="1587"/>
      <c r="C258" s="813">
        <v>2</v>
      </c>
      <c r="D258" s="318">
        <v>40268689</v>
      </c>
      <c r="E258" s="809" t="s">
        <v>391</v>
      </c>
      <c r="F258" s="813"/>
      <c r="G258" s="813"/>
      <c r="H258" s="813"/>
      <c r="I258" s="746">
        <v>45413</v>
      </c>
      <c r="J258" s="813">
        <v>0</v>
      </c>
      <c r="K258" s="318" t="s">
        <v>540</v>
      </c>
      <c r="L258" s="318" t="s">
        <v>537</v>
      </c>
      <c r="M258" s="809" t="s">
        <v>479</v>
      </c>
      <c r="N258" s="705" t="s">
        <v>473</v>
      </c>
      <c r="O258" s="776"/>
    </row>
    <row r="259" spans="1:15" ht="32.25" thickBot="1" x14ac:dyDescent="0.3">
      <c r="A259" s="1565"/>
      <c r="B259" s="1587" t="s">
        <v>410</v>
      </c>
      <c r="C259" s="813">
        <v>1</v>
      </c>
      <c r="D259" s="318">
        <v>40268157</v>
      </c>
      <c r="E259" s="809" t="s">
        <v>392</v>
      </c>
      <c r="F259" s="813"/>
      <c r="G259" s="813"/>
      <c r="H259" s="813"/>
      <c r="I259" s="746">
        <v>45413</v>
      </c>
      <c r="J259" s="813">
        <v>1</v>
      </c>
      <c r="K259" s="318" t="s">
        <v>540</v>
      </c>
      <c r="L259" s="318" t="s">
        <v>536</v>
      </c>
      <c r="M259" s="809" t="s">
        <v>480</v>
      </c>
      <c r="N259" s="705" t="s">
        <v>473</v>
      </c>
      <c r="O259" s="776"/>
    </row>
    <row r="260" spans="1:15" ht="32.25" thickBot="1" x14ac:dyDescent="0.3">
      <c r="A260" s="1565"/>
      <c r="B260" s="1587"/>
      <c r="C260" s="813">
        <v>2</v>
      </c>
      <c r="D260" s="318">
        <v>40268690</v>
      </c>
      <c r="E260" s="809" t="s">
        <v>392</v>
      </c>
      <c r="F260" s="813"/>
      <c r="G260" s="813"/>
      <c r="H260" s="813"/>
      <c r="I260" s="746">
        <v>45413</v>
      </c>
      <c r="J260" s="813">
        <v>0</v>
      </c>
      <c r="K260" s="318" t="s">
        <v>540</v>
      </c>
      <c r="L260" s="318" t="s">
        <v>537</v>
      </c>
      <c r="M260" s="809" t="s">
        <v>480</v>
      </c>
      <c r="N260" s="705" t="s">
        <v>473</v>
      </c>
      <c r="O260" s="776"/>
    </row>
    <row r="261" spans="1:15" ht="32.25" thickBot="1" x14ac:dyDescent="0.3">
      <c r="A261" s="1565"/>
      <c r="B261" s="1587" t="s">
        <v>411</v>
      </c>
      <c r="C261" s="813">
        <v>1</v>
      </c>
      <c r="D261" s="318">
        <v>40268159</v>
      </c>
      <c r="E261" s="809" t="s">
        <v>392</v>
      </c>
      <c r="F261" s="813"/>
      <c r="G261" s="813"/>
      <c r="H261" s="813"/>
      <c r="I261" s="746">
        <v>45413</v>
      </c>
      <c r="J261" s="813">
        <v>1</v>
      </c>
      <c r="K261" s="318" t="s">
        <v>540</v>
      </c>
      <c r="L261" s="318" t="s">
        <v>536</v>
      </c>
      <c r="M261" s="809" t="s">
        <v>481</v>
      </c>
      <c r="N261" s="705" t="s">
        <v>473</v>
      </c>
      <c r="O261" s="776"/>
    </row>
    <row r="262" spans="1:15" ht="32.25" thickBot="1" x14ac:dyDescent="0.3">
      <c r="A262" s="1565"/>
      <c r="B262" s="1587"/>
      <c r="C262" s="813">
        <v>2</v>
      </c>
      <c r="D262" s="318">
        <v>40268692</v>
      </c>
      <c r="E262" s="809" t="s">
        <v>392</v>
      </c>
      <c r="F262" s="813"/>
      <c r="G262" s="813"/>
      <c r="H262" s="813"/>
      <c r="I262" s="746">
        <v>45413</v>
      </c>
      <c r="J262" s="813">
        <v>0</v>
      </c>
      <c r="K262" s="318" t="s">
        <v>540</v>
      </c>
      <c r="L262" s="318" t="s">
        <v>537</v>
      </c>
      <c r="M262" s="809" t="s">
        <v>481</v>
      </c>
      <c r="N262" s="705" t="s">
        <v>473</v>
      </c>
      <c r="O262" s="776"/>
    </row>
    <row r="263" spans="1:15" ht="32.25" thickBot="1" x14ac:dyDescent="0.3">
      <c r="A263" s="1565"/>
      <c r="B263" s="1587" t="s">
        <v>412</v>
      </c>
      <c r="C263" s="813">
        <v>1</v>
      </c>
      <c r="D263" s="318">
        <v>40268129</v>
      </c>
      <c r="E263" s="809" t="s">
        <v>391</v>
      </c>
      <c r="F263" s="813"/>
      <c r="G263" s="813"/>
      <c r="H263" s="813"/>
      <c r="I263" s="746">
        <v>45413</v>
      </c>
      <c r="J263" s="813">
        <v>1</v>
      </c>
      <c r="K263" s="318" t="s">
        <v>540</v>
      </c>
      <c r="L263" s="318" t="s">
        <v>536</v>
      </c>
      <c r="M263" s="809" t="s">
        <v>482</v>
      </c>
      <c r="N263" s="705" t="s">
        <v>473</v>
      </c>
      <c r="O263" s="776"/>
    </row>
    <row r="264" spans="1:15" ht="32.25" thickBot="1" x14ac:dyDescent="0.3">
      <c r="A264" s="1565"/>
      <c r="B264" s="1587"/>
      <c r="C264" s="813">
        <v>2</v>
      </c>
      <c r="D264" s="318">
        <v>40268722</v>
      </c>
      <c r="E264" s="809" t="s">
        <v>391</v>
      </c>
      <c r="F264" s="813"/>
      <c r="G264" s="813"/>
      <c r="H264" s="813"/>
      <c r="I264" s="746">
        <v>45413</v>
      </c>
      <c r="J264" s="813">
        <v>0</v>
      </c>
      <c r="K264" s="318" t="s">
        <v>540</v>
      </c>
      <c r="L264" s="318" t="s">
        <v>537</v>
      </c>
      <c r="M264" s="809" t="s">
        <v>482</v>
      </c>
      <c r="N264" s="705" t="s">
        <v>473</v>
      </c>
      <c r="O264" s="776"/>
    </row>
    <row r="265" spans="1:15" ht="32.25" thickBot="1" x14ac:dyDescent="0.3">
      <c r="A265" s="1565"/>
      <c r="B265" s="1587" t="s">
        <v>413</v>
      </c>
      <c r="C265" s="813">
        <v>1</v>
      </c>
      <c r="D265" s="318">
        <v>40268688</v>
      </c>
      <c r="E265" s="809" t="s">
        <v>391</v>
      </c>
      <c r="F265" s="813"/>
      <c r="G265" s="813"/>
      <c r="H265" s="813"/>
      <c r="I265" s="746">
        <v>45413</v>
      </c>
      <c r="J265" s="813">
        <v>0</v>
      </c>
      <c r="K265" s="318" t="s">
        <v>540</v>
      </c>
      <c r="L265" s="318" t="s">
        <v>538</v>
      </c>
      <c r="M265" s="318" t="s">
        <v>483</v>
      </c>
      <c r="N265" s="705" t="s">
        <v>473</v>
      </c>
      <c r="O265" s="776"/>
    </row>
    <row r="266" spans="1:15" ht="32.25" thickBot="1" x14ac:dyDescent="0.3">
      <c r="A266" s="1565"/>
      <c r="B266" s="1587"/>
      <c r="C266" s="813">
        <v>2</v>
      </c>
      <c r="D266" s="318">
        <v>40268723</v>
      </c>
      <c r="E266" s="809" t="s">
        <v>391</v>
      </c>
      <c r="F266" s="813"/>
      <c r="G266" s="813"/>
      <c r="H266" s="813"/>
      <c r="I266" s="746">
        <v>45413</v>
      </c>
      <c r="J266" s="813">
        <v>0</v>
      </c>
      <c r="K266" s="318" t="s">
        <v>540</v>
      </c>
      <c r="L266" s="318" t="s">
        <v>537</v>
      </c>
      <c r="M266" s="318" t="s">
        <v>483</v>
      </c>
      <c r="N266" s="705" t="s">
        <v>473</v>
      </c>
      <c r="O266" s="776"/>
    </row>
    <row r="267" spans="1:15" ht="32.25" thickBot="1" x14ac:dyDescent="0.3">
      <c r="A267" s="1565"/>
      <c r="B267" s="1587" t="s">
        <v>414</v>
      </c>
      <c r="C267" s="813">
        <v>1</v>
      </c>
      <c r="D267" s="318">
        <v>40268137</v>
      </c>
      <c r="E267" s="809" t="s">
        <v>391</v>
      </c>
      <c r="F267" s="813"/>
      <c r="G267" s="813"/>
      <c r="H267" s="813"/>
      <c r="I267" s="746">
        <v>45413</v>
      </c>
      <c r="J267" s="813">
        <v>1</v>
      </c>
      <c r="K267" s="318" t="s">
        <v>540</v>
      </c>
      <c r="L267" s="318" t="s">
        <v>536</v>
      </c>
      <c r="M267" s="318" t="s">
        <v>484</v>
      </c>
      <c r="N267" s="705" t="s">
        <v>473</v>
      </c>
      <c r="O267" s="776"/>
    </row>
    <row r="268" spans="1:15" ht="32.25" thickBot="1" x14ac:dyDescent="0.3">
      <c r="A268" s="1565"/>
      <c r="B268" s="1587"/>
      <c r="C268" s="813">
        <v>2</v>
      </c>
      <c r="D268" s="318">
        <v>40268730</v>
      </c>
      <c r="E268" s="809" t="s">
        <v>391</v>
      </c>
      <c r="F268" s="813"/>
      <c r="G268" s="813"/>
      <c r="H268" s="813"/>
      <c r="I268" s="746">
        <v>45413</v>
      </c>
      <c r="J268" s="813">
        <v>0</v>
      </c>
      <c r="K268" s="318" t="s">
        <v>540</v>
      </c>
      <c r="L268" s="318" t="s">
        <v>537</v>
      </c>
      <c r="M268" s="318" t="s">
        <v>484</v>
      </c>
      <c r="N268" s="705" t="s">
        <v>473</v>
      </c>
      <c r="O268" s="776"/>
    </row>
    <row r="269" spans="1:15" ht="32.25" thickBot="1" x14ac:dyDescent="0.3">
      <c r="A269" s="1565"/>
      <c r="B269" s="1589" t="s">
        <v>415</v>
      </c>
      <c r="C269" s="813">
        <v>1</v>
      </c>
      <c r="D269" s="318">
        <v>40268160</v>
      </c>
      <c r="E269" s="809" t="s">
        <v>391</v>
      </c>
      <c r="F269" s="813"/>
      <c r="G269" s="813"/>
      <c r="H269" s="813"/>
      <c r="I269" s="746">
        <v>45413</v>
      </c>
      <c r="J269" s="813">
        <v>1</v>
      </c>
      <c r="K269" s="318" t="s">
        <v>540</v>
      </c>
      <c r="L269" s="318" t="s">
        <v>536</v>
      </c>
      <c r="M269" s="318" t="s">
        <v>485</v>
      </c>
      <c r="N269" s="705" t="s">
        <v>473</v>
      </c>
      <c r="O269" s="776"/>
    </row>
    <row r="270" spans="1:15" ht="32.25" thickBot="1" x14ac:dyDescent="0.3">
      <c r="A270" s="1565"/>
      <c r="B270" s="1589"/>
      <c r="C270" s="813">
        <v>2</v>
      </c>
      <c r="D270" s="318">
        <v>40268711</v>
      </c>
      <c r="E270" s="813" t="s">
        <v>391</v>
      </c>
      <c r="F270" s="813"/>
      <c r="G270" s="813"/>
      <c r="H270" s="813"/>
      <c r="I270" s="746">
        <v>45413</v>
      </c>
      <c r="J270" s="813">
        <v>0</v>
      </c>
      <c r="K270" s="318" t="s">
        <v>540</v>
      </c>
      <c r="L270" s="318" t="s">
        <v>537</v>
      </c>
      <c r="M270" s="318" t="s">
        <v>485</v>
      </c>
      <c r="N270" s="705" t="s">
        <v>473</v>
      </c>
      <c r="O270" s="776"/>
    </row>
    <row r="271" spans="1:15" ht="32.25" thickBot="1" x14ac:dyDescent="0.3">
      <c r="A271" s="1565"/>
      <c r="B271" s="1587" t="s">
        <v>416</v>
      </c>
      <c r="C271" s="813">
        <v>1</v>
      </c>
      <c r="D271" s="782">
        <v>40268341</v>
      </c>
      <c r="E271" s="809" t="s">
        <v>392</v>
      </c>
      <c r="F271" s="813">
        <v>1</v>
      </c>
      <c r="G271" s="813">
        <v>1</v>
      </c>
      <c r="H271" s="813"/>
      <c r="I271" s="746">
        <v>45413</v>
      </c>
      <c r="J271" s="813">
        <v>1</v>
      </c>
      <c r="K271" s="318" t="s">
        <v>540</v>
      </c>
      <c r="L271" s="318" t="s">
        <v>536</v>
      </c>
      <c r="M271" s="318" t="s">
        <v>486</v>
      </c>
      <c r="N271" s="705" t="s">
        <v>473</v>
      </c>
    </row>
    <row r="272" spans="1:15" ht="32.25" thickBot="1" x14ac:dyDescent="0.3">
      <c r="A272" s="1565"/>
      <c r="B272" s="1587"/>
      <c r="C272" s="813">
        <v>2</v>
      </c>
      <c r="D272" s="782">
        <v>40268713</v>
      </c>
      <c r="E272" s="813" t="s">
        <v>392</v>
      </c>
      <c r="F272" s="813"/>
      <c r="G272" s="813"/>
      <c r="H272" s="813"/>
      <c r="I272" s="746">
        <v>45413</v>
      </c>
      <c r="J272" s="813">
        <v>0</v>
      </c>
      <c r="K272" s="318" t="s">
        <v>540</v>
      </c>
      <c r="L272" s="318" t="s">
        <v>537</v>
      </c>
      <c r="M272" s="318" t="s">
        <v>486</v>
      </c>
      <c r="N272" s="705" t="s">
        <v>473</v>
      </c>
    </row>
    <row r="273" spans="1:14" ht="32.25" thickBot="1" x14ac:dyDescent="0.3">
      <c r="A273" s="1565"/>
      <c r="B273" s="1587" t="s">
        <v>417</v>
      </c>
      <c r="C273" s="813">
        <v>1</v>
      </c>
      <c r="D273" s="782">
        <v>40268139</v>
      </c>
      <c r="E273" s="809" t="s">
        <v>392</v>
      </c>
      <c r="F273" s="813"/>
      <c r="G273" s="813"/>
      <c r="H273" s="813"/>
      <c r="I273" s="746">
        <v>45413</v>
      </c>
      <c r="J273" s="813">
        <v>1</v>
      </c>
      <c r="K273" s="318" t="s">
        <v>540</v>
      </c>
      <c r="L273" s="318" t="s">
        <v>536</v>
      </c>
      <c r="M273" s="318" t="s">
        <v>487</v>
      </c>
      <c r="N273" s="705" t="s">
        <v>473</v>
      </c>
    </row>
    <row r="274" spans="1:14" ht="32.25" thickBot="1" x14ac:dyDescent="0.3">
      <c r="A274" s="1565"/>
      <c r="B274" s="1587"/>
      <c r="C274" s="813">
        <v>2</v>
      </c>
      <c r="D274" s="782">
        <v>40268731</v>
      </c>
      <c r="E274" s="809" t="s">
        <v>392</v>
      </c>
      <c r="F274" s="813"/>
      <c r="G274" s="813"/>
      <c r="H274" s="813"/>
      <c r="I274" s="746">
        <v>45413</v>
      </c>
      <c r="J274" s="813">
        <v>0</v>
      </c>
      <c r="K274" s="318" t="s">
        <v>540</v>
      </c>
      <c r="L274" s="318" t="s">
        <v>537</v>
      </c>
      <c r="M274" s="318" t="s">
        <v>487</v>
      </c>
      <c r="N274" s="705" t="s">
        <v>473</v>
      </c>
    </row>
    <row r="275" spans="1:14" ht="32.25" thickBot="1" x14ac:dyDescent="0.3">
      <c r="A275" s="1565"/>
      <c r="B275" s="1587" t="s">
        <v>418</v>
      </c>
      <c r="C275" s="813">
        <v>1</v>
      </c>
      <c r="D275" s="782">
        <v>40268342</v>
      </c>
      <c r="E275" s="809" t="s">
        <v>392</v>
      </c>
      <c r="F275" s="813"/>
      <c r="G275" s="813"/>
      <c r="H275" s="813"/>
      <c r="I275" s="746">
        <v>45413</v>
      </c>
      <c r="J275" s="813">
        <v>1</v>
      </c>
      <c r="K275" s="318" t="s">
        <v>540</v>
      </c>
      <c r="L275" s="318" t="s">
        <v>536</v>
      </c>
      <c r="M275" s="318" t="s">
        <v>488</v>
      </c>
      <c r="N275" s="705" t="s">
        <v>473</v>
      </c>
    </row>
    <row r="276" spans="1:14" ht="32.25" thickBot="1" x14ac:dyDescent="0.3">
      <c r="A276" s="1565"/>
      <c r="B276" s="1587"/>
      <c r="C276" s="813">
        <v>2</v>
      </c>
      <c r="D276" s="782">
        <v>40268714</v>
      </c>
      <c r="E276" s="809" t="s">
        <v>392</v>
      </c>
      <c r="F276" s="813"/>
      <c r="G276" s="813"/>
      <c r="H276" s="813"/>
      <c r="I276" s="746">
        <v>45413</v>
      </c>
      <c r="J276" s="813">
        <v>0</v>
      </c>
      <c r="K276" s="318" t="s">
        <v>540</v>
      </c>
      <c r="L276" s="318" t="s">
        <v>537</v>
      </c>
      <c r="M276" s="318" t="s">
        <v>488</v>
      </c>
      <c r="N276" s="705" t="s">
        <v>473</v>
      </c>
    </row>
    <row r="277" spans="1:14" ht="32.25" thickBot="1" x14ac:dyDescent="0.3">
      <c r="A277" s="1565"/>
      <c r="B277" s="1587" t="s">
        <v>419</v>
      </c>
      <c r="C277" s="813">
        <v>1</v>
      </c>
      <c r="D277" s="319">
        <v>40268968</v>
      </c>
      <c r="E277" s="809" t="s">
        <v>392</v>
      </c>
      <c r="F277" s="813"/>
      <c r="G277" s="813"/>
      <c r="H277" s="706">
        <v>45413</v>
      </c>
      <c r="I277" s="746">
        <v>45413</v>
      </c>
      <c r="J277" s="813">
        <v>0</v>
      </c>
      <c r="K277" s="318" t="s">
        <v>541</v>
      </c>
      <c r="L277" s="318" t="s">
        <v>538</v>
      </c>
      <c r="M277" s="318" t="s">
        <v>489</v>
      </c>
      <c r="N277" s="705" t="s">
        <v>473</v>
      </c>
    </row>
    <row r="278" spans="1:14" ht="32.25" thickBot="1" x14ac:dyDescent="0.3">
      <c r="A278" s="1565"/>
      <c r="B278" s="1587"/>
      <c r="C278" s="813">
        <v>2</v>
      </c>
      <c r="D278" s="319">
        <v>40269004</v>
      </c>
      <c r="E278" s="813" t="s">
        <v>391</v>
      </c>
      <c r="F278" s="813"/>
      <c r="G278" s="813"/>
      <c r="H278" s="706">
        <v>45413</v>
      </c>
      <c r="I278" s="746">
        <v>45413</v>
      </c>
      <c r="J278" s="813">
        <v>0</v>
      </c>
      <c r="K278" s="318" t="s">
        <v>541</v>
      </c>
      <c r="L278" s="318" t="s">
        <v>537</v>
      </c>
      <c r="M278" s="318" t="s">
        <v>489</v>
      </c>
      <c r="N278" s="705" t="s">
        <v>473</v>
      </c>
    </row>
    <row r="279" spans="1:14" ht="32.25" thickBot="1" x14ac:dyDescent="0.3">
      <c r="A279" s="1565"/>
      <c r="B279" s="1587" t="s">
        <v>420</v>
      </c>
      <c r="C279" s="813">
        <v>1</v>
      </c>
      <c r="D279" s="319">
        <v>40268970</v>
      </c>
      <c r="E279" s="809" t="s">
        <v>392</v>
      </c>
      <c r="F279" s="813"/>
      <c r="G279" s="813"/>
      <c r="H279" s="706">
        <v>45413</v>
      </c>
      <c r="I279" s="746">
        <v>45413</v>
      </c>
      <c r="J279" s="813">
        <v>0</v>
      </c>
      <c r="K279" s="318" t="s">
        <v>541</v>
      </c>
      <c r="L279" s="318" t="s">
        <v>538</v>
      </c>
      <c r="M279" s="318" t="s">
        <v>490</v>
      </c>
      <c r="N279" s="705" t="s">
        <v>473</v>
      </c>
    </row>
    <row r="280" spans="1:14" ht="32.25" thickBot="1" x14ac:dyDescent="0.3">
      <c r="A280" s="1565"/>
      <c r="B280" s="1587"/>
      <c r="C280" s="813">
        <v>2</v>
      </c>
      <c r="D280" s="319">
        <v>40269007</v>
      </c>
      <c r="E280" s="813" t="s">
        <v>391</v>
      </c>
      <c r="F280" s="813"/>
      <c r="G280" s="813"/>
      <c r="H280" s="706">
        <v>45413</v>
      </c>
      <c r="I280" s="746">
        <v>45413</v>
      </c>
      <c r="J280" s="813">
        <v>0</v>
      </c>
      <c r="K280" s="318" t="s">
        <v>541</v>
      </c>
      <c r="L280" s="318" t="s">
        <v>537</v>
      </c>
      <c r="M280" s="318" t="s">
        <v>490</v>
      </c>
      <c r="N280" s="705" t="s">
        <v>473</v>
      </c>
    </row>
    <row r="281" spans="1:14" ht="32.25" thickBot="1" x14ac:dyDescent="0.3">
      <c r="A281" s="1565"/>
      <c r="B281" s="1587" t="s">
        <v>421</v>
      </c>
      <c r="C281" s="813">
        <v>1</v>
      </c>
      <c r="D281" s="319">
        <v>40269011</v>
      </c>
      <c r="E281" s="809" t="s">
        <v>392</v>
      </c>
      <c r="F281" s="813"/>
      <c r="G281" s="813"/>
      <c r="H281" s="706">
        <v>45413</v>
      </c>
      <c r="I281" s="746">
        <v>45413</v>
      </c>
      <c r="J281" s="813">
        <v>0</v>
      </c>
      <c r="K281" s="318" t="s">
        <v>541</v>
      </c>
      <c r="L281" s="318">
        <v>630</v>
      </c>
      <c r="M281" s="318" t="s">
        <v>491</v>
      </c>
      <c r="N281" s="705" t="s">
        <v>473</v>
      </c>
    </row>
    <row r="282" spans="1:14" ht="32.25" thickBot="1" x14ac:dyDescent="0.3">
      <c r="A282" s="1565"/>
      <c r="B282" s="1587"/>
      <c r="C282" s="813">
        <v>2</v>
      </c>
      <c r="D282" s="853">
        <v>40268976</v>
      </c>
      <c r="E282" s="809" t="s">
        <v>392</v>
      </c>
      <c r="F282" s="813"/>
      <c r="G282" s="813"/>
      <c r="H282" s="706">
        <v>45413</v>
      </c>
      <c r="I282" s="746">
        <v>45413</v>
      </c>
      <c r="J282" s="813">
        <v>0</v>
      </c>
      <c r="K282" s="318" t="s">
        <v>541</v>
      </c>
      <c r="L282" s="318">
        <v>1000</v>
      </c>
      <c r="M282" s="318" t="s">
        <v>491</v>
      </c>
      <c r="N282" s="705" t="s">
        <v>473</v>
      </c>
    </row>
    <row r="283" spans="1:14" ht="32.25" thickBot="1" x14ac:dyDescent="0.3">
      <c r="A283" s="1565"/>
      <c r="B283" s="1587" t="s">
        <v>422</v>
      </c>
      <c r="C283" s="813">
        <v>1</v>
      </c>
      <c r="D283" s="319">
        <v>40268978</v>
      </c>
      <c r="E283" s="813" t="s">
        <v>392</v>
      </c>
      <c r="F283" s="813"/>
      <c r="G283" s="813"/>
      <c r="H283" s="706">
        <v>45413</v>
      </c>
      <c r="I283" s="746">
        <v>45413</v>
      </c>
      <c r="J283" s="813">
        <v>0</v>
      </c>
      <c r="K283" s="318" t="s">
        <v>541</v>
      </c>
      <c r="L283" s="318" t="s">
        <v>538</v>
      </c>
      <c r="M283" s="318" t="s">
        <v>492</v>
      </c>
      <c r="N283" s="705" t="s">
        <v>473</v>
      </c>
    </row>
    <row r="284" spans="1:14" ht="32.25" thickBot="1" x14ac:dyDescent="0.3">
      <c r="A284" s="1565"/>
      <c r="B284" s="1587"/>
      <c r="C284" s="813">
        <v>2</v>
      </c>
      <c r="D284" s="319">
        <v>40269014</v>
      </c>
      <c r="E284" s="809" t="s">
        <v>392</v>
      </c>
      <c r="F284" s="813"/>
      <c r="G284" s="813"/>
      <c r="H284" s="706">
        <v>45413</v>
      </c>
      <c r="I284" s="746">
        <v>45413</v>
      </c>
      <c r="J284" s="813">
        <v>0</v>
      </c>
      <c r="K284" s="318" t="s">
        <v>541</v>
      </c>
      <c r="L284" s="318" t="s">
        <v>537</v>
      </c>
      <c r="M284" s="318" t="s">
        <v>492</v>
      </c>
      <c r="N284" s="705" t="s">
        <v>473</v>
      </c>
    </row>
    <row r="285" spans="1:14" ht="32.25" thickBot="1" x14ac:dyDescent="0.3">
      <c r="A285" s="1565"/>
      <c r="B285" s="1587" t="s">
        <v>423</v>
      </c>
      <c r="C285" s="813">
        <v>1</v>
      </c>
      <c r="D285" s="319">
        <v>40269021</v>
      </c>
      <c r="E285" s="809" t="s">
        <v>392</v>
      </c>
      <c r="F285" s="813"/>
      <c r="G285" s="813">
        <v>1</v>
      </c>
      <c r="H285" s="706">
        <v>45413</v>
      </c>
      <c r="I285" s="746">
        <v>45413</v>
      </c>
      <c r="J285" s="813">
        <v>0</v>
      </c>
      <c r="K285" s="318" t="s">
        <v>541</v>
      </c>
      <c r="L285" s="318" t="s">
        <v>538</v>
      </c>
      <c r="M285" s="318" t="s">
        <v>493</v>
      </c>
      <c r="N285" s="705" t="s">
        <v>473</v>
      </c>
    </row>
    <row r="286" spans="1:14" ht="32.25" thickBot="1" x14ac:dyDescent="0.3">
      <c r="A286" s="1565"/>
      <c r="B286" s="1587"/>
      <c r="C286" s="813">
        <v>2</v>
      </c>
      <c r="D286" s="319">
        <v>40269040</v>
      </c>
      <c r="E286" s="813" t="s">
        <v>392</v>
      </c>
      <c r="F286" s="813"/>
      <c r="G286" s="813"/>
      <c r="H286" s="706">
        <v>45413</v>
      </c>
      <c r="I286" s="746">
        <v>45413</v>
      </c>
      <c r="J286" s="813">
        <v>0</v>
      </c>
      <c r="K286" s="318" t="s">
        <v>541</v>
      </c>
      <c r="L286" s="318" t="s">
        <v>537</v>
      </c>
      <c r="M286" s="318" t="s">
        <v>493</v>
      </c>
      <c r="N286" s="705" t="s">
        <v>473</v>
      </c>
    </row>
    <row r="287" spans="1:14" ht="32.25" thickBot="1" x14ac:dyDescent="0.3">
      <c r="A287" s="1565"/>
      <c r="B287" s="1587" t="s">
        <v>424</v>
      </c>
      <c r="C287" s="813">
        <v>1</v>
      </c>
      <c r="D287" s="319">
        <v>40269048</v>
      </c>
      <c r="E287" s="809" t="s">
        <v>392</v>
      </c>
      <c r="F287" s="813"/>
      <c r="G287" s="813">
        <v>1</v>
      </c>
      <c r="H287" s="706">
        <v>45413</v>
      </c>
      <c r="I287" s="746">
        <v>45413</v>
      </c>
      <c r="J287" s="813">
        <v>0</v>
      </c>
      <c r="K287" s="318" t="s">
        <v>541</v>
      </c>
      <c r="L287" s="318" t="s">
        <v>538</v>
      </c>
      <c r="M287" s="318" t="s">
        <v>494</v>
      </c>
      <c r="N287" s="705" t="s">
        <v>473</v>
      </c>
    </row>
    <row r="288" spans="1:14" ht="32.25" thickBot="1" x14ac:dyDescent="0.3">
      <c r="A288" s="1565"/>
      <c r="B288" s="1587"/>
      <c r="C288" s="813">
        <v>2</v>
      </c>
      <c r="D288" s="319">
        <v>40269054</v>
      </c>
      <c r="E288" s="813" t="s">
        <v>392</v>
      </c>
      <c r="F288" s="813"/>
      <c r="G288" s="813"/>
      <c r="H288" s="706">
        <v>45413</v>
      </c>
      <c r="I288" s="746">
        <v>45413</v>
      </c>
      <c r="J288" s="813">
        <v>0</v>
      </c>
      <c r="K288" s="318" t="s">
        <v>541</v>
      </c>
      <c r="L288" s="318" t="s">
        <v>537</v>
      </c>
      <c r="M288" s="318" t="s">
        <v>494</v>
      </c>
      <c r="N288" s="705" t="s">
        <v>473</v>
      </c>
    </row>
    <row r="289" spans="1:14" ht="32.25" thickBot="1" x14ac:dyDescent="0.3">
      <c r="A289" s="1565"/>
      <c r="B289" s="1587" t="s">
        <v>425</v>
      </c>
      <c r="C289" s="813">
        <v>1</v>
      </c>
      <c r="D289" s="319">
        <v>40269027</v>
      </c>
      <c r="E289" s="809" t="s">
        <v>392</v>
      </c>
      <c r="F289" s="813"/>
      <c r="G289" s="813"/>
      <c r="H289" s="706">
        <v>45413</v>
      </c>
      <c r="I289" s="746">
        <v>45413</v>
      </c>
      <c r="J289" s="813">
        <v>0</v>
      </c>
      <c r="K289" s="318" t="s">
        <v>541</v>
      </c>
      <c r="L289" s="318" t="s">
        <v>538</v>
      </c>
      <c r="M289" s="318" t="s">
        <v>495</v>
      </c>
      <c r="N289" s="705" t="s">
        <v>473</v>
      </c>
    </row>
    <row r="290" spans="1:14" ht="32.25" thickBot="1" x14ac:dyDescent="0.3">
      <c r="A290" s="1565"/>
      <c r="B290" s="1587"/>
      <c r="C290" s="813">
        <v>2</v>
      </c>
      <c r="D290" s="319">
        <v>40269045</v>
      </c>
      <c r="E290" s="813" t="s">
        <v>392</v>
      </c>
      <c r="F290" s="813"/>
      <c r="G290" s="813"/>
      <c r="H290" s="706">
        <v>45413</v>
      </c>
      <c r="I290" s="746">
        <v>45413</v>
      </c>
      <c r="J290" s="813">
        <v>0</v>
      </c>
      <c r="K290" s="318" t="s">
        <v>541</v>
      </c>
      <c r="L290" s="318" t="s">
        <v>537</v>
      </c>
      <c r="M290" s="318" t="s">
        <v>495</v>
      </c>
      <c r="N290" s="705" t="s">
        <v>473</v>
      </c>
    </row>
    <row r="291" spans="1:14" ht="32.25" thickBot="1" x14ac:dyDescent="0.3">
      <c r="A291" s="1565"/>
      <c r="B291" s="1587" t="s">
        <v>426</v>
      </c>
      <c r="C291" s="813">
        <v>1</v>
      </c>
      <c r="D291" s="319">
        <v>40268980</v>
      </c>
      <c r="E291" s="809" t="s">
        <v>392</v>
      </c>
      <c r="F291" s="813">
        <v>1</v>
      </c>
      <c r="G291" s="813"/>
      <c r="H291" s="706">
        <v>45413</v>
      </c>
      <c r="I291" s="746">
        <v>45413</v>
      </c>
      <c r="J291" s="813">
        <v>0</v>
      </c>
      <c r="K291" s="318" t="s">
        <v>541</v>
      </c>
      <c r="L291" s="318" t="s">
        <v>538</v>
      </c>
      <c r="M291" s="318" t="s">
        <v>496</v>
      </c>
      <c r="N291" s="705" t="s">
        <v>473</v>
      </c>
    </row>
    <row r="292" spans="1:14" ht="32.25" thickBot="1" x14ac:dyDescent="0.3">
      <c r="A292" s="1565"/>
      <c r="B292" s="1587"/>
      <c r="C292" s="813">
        <v>2</v>
      </c>
      <c r="D292" s="319">
        <v>40269015</v>
      </c>
      <c r="E292" s="813" t="s">
        <v>391</v>
      </c>
      <c r="F292" s="813"/>
      <c r="G292" s="813"/>
      <c r="H292" s="706">
        <v>45413</v>
      </c>
      <c r="I292" s="746">
        <v>45413</v>
      </c>
      <c r="J292" s="813">
        <v>0</v>
      </c>
      <c r="K292" s="318" t="s">
        <v>541</v>
      </c>
      <c r="L292" s="318" t="s">
        <v>537</v>
      </c>
      <c r="M292" s="318" t="s">
        <v>496</v>
      </c>
      <c r="N292" s="705" t="s">
        <v>473</v>
      </c>
    </row>
    <row r="293" spans="1:14" ht="32.25" thickBot="1" x14ac:dyDescent="0.3">
      <c r="A293" s="1565"/>
      <c r="B293" s="1587" t="s">
        <v>427</v>
      </c>
      <c r="C293" s="813">
        <v>1</v>
      </c>
      <c r="D293" s="319">
        <v>40269051</v>
      </c>
      <c r="E293" s="809" t="s">
        <v>392</v>
      </c>
      <c r="F293" s="813"/>
      <c r="G293" s="813"/>
      <c r="H293" s="706">
        <v>45413</v>
      </c>
      <c r="I293" s="746">
        <v>45413</v>
      </c>
      <c r="J293" s="813">
        <v>0</v>
      </c>
      <c r="K293" s="318" t="s">
        <v>541</v>
      </c>
      <c r="L293" s="318" t="s">
        <v>538</v>
      </c>
      <c r="M293" s="318" t="s">
        <v>497</v>
      </c>
      <c r="N293" s="705" t="s">
        <v>473</v>
      </c>
    </row>
    <row r="294" spans="1:14" ht="32.25" thickBot="1" x14ac:dyDescent="0.3">
      <c r="A294" s="1565"/>
      <c r="B294" s="1587"/>
      <c r="C294" s="813">
        <v>2</v>
      </c>
      <c r="D294" s="319">
        <v>40269057</v>
      </c>
      <c r="E294" s="813" t="s">
        <v>392</v>
      </c>
      <c r="F294" s="813"/>
      <c r="G294" s="813"/>
      <c r="H294" s="706">
        <v>45413</v>
      </c>
      <c r="I294" s="746">
        <v>45413</v>
      </c>
      <c r="J294" s="813">
        <v>0</v>
      </c>
      <c r="K294" s="318" t="s">
        <v>541</v>
      </c>
      <c r="L294" s="318" t="s">
        <v>537</v>
      </c>
      <c r="M294" s="318" t="s">
        <v>497</v>
      </c>
      <c r="N294" s="705" t="s">
        <v>473</v>
      </c>
    </row>
    <row r="295" spans="1:14" ht="32.25" thickBot="1" x14ac:dyDescent="0.3">
      <c r="A295" s="1565"/>
      <c r="B295" s="1587" t="s">
        <v>428</v>
      </c>
      <c r="C295" s="813">
        <v>1</v>
      </c>
      <c r="D295" s="319">
        <v>40269002</v>
      </c>
      <c r="E295" s="809" t="s">
        <v>392</v>
      </c>
      <c r="F295" s="813"/>
      <c r="G295" s="813"/>
      <c r="H295" s="706">
        <v>45413</v>
      </c>
      <c r="I295" s="746">
        <v>45413</v>
      </c>
      <c r="J295" s="813">
        <v>0</v>
      </c>
      <c r="K295" s="318" t="s">
        <v>541</v>
      </c>
      <c r="L295" s="318" t="s">
        <v>538</v>
      </c>
      <c r="M295" s="318" t="s">
        <v>498</v>
      </c>
      <c r="N295" s="705" t="s">
        <v>473</v>
      </c>
    </row>
    <row r="296" spans="1:14" ht="32.25" thickBot="1" x14ac:dyDescent="0.3">
      <c r="A296" s="1565"/>
      <c r="B296" s="1587"/>
      <c r="C296" s="813">
        <v>2</v>
      </c>
      <c r="D296" s="319">
        <v>40269017</v>
      </c>
      <c r="E296" s="813" t="s">
        <v>392</v>
      </c>
      <c r="F296" s="813"/>
      <c r="G296" s="813"/>
      <c r="H296" s="706">
        <v>45413</v>
      </c>
      <c r="I296" s="746">
        <v>45413</v>
      </c>
      <c r="J296" s="813">
        <v>0</v>
      </c>
      <c r="K296" s="318" t="s">
        <v>541</v>
      </c>
      <c r="L296" s="318" t="s">
        <v>537</v>
      </c>
      <c r="M296" s="318" t="s">
        <v>498</v>
      </c>
      <c r="N296" s="705" t="s">
        <v>473</v>
      </c>
    </row>
    <row r="297" spans="1:14" ht="32.25" thickBot="1" x14ac:dyDescent="0.3">
      <c r="A297" s="1565"/>
      <c r="B297" s="1587" t="s">
        <v>429</v>
      </c>
      <c r="C297" s="813">
        <v>1</v>
      </c>
      <c r="D297" s="319">
        <v>40269086</v>
      </c>
      <c r="E297" s="809" t="s">
        <v>392</v>
      </c>
      <c r="F297" s="813">
        <v>1</v>
      </c>
      <c r="G297" s="813">
        <v>1</v>
      </c>
      <c r="H297" s="706">
        <v>45413</v>
      </c>
      <c r="I297" s="746">
        <v>45413</v>
      </c>
      <c r="J297" s="813">
        <v>0</v>
      </c>
      <c r="K297" s="318" t="s">
        <v>541</v>
      </c>
      <c r="L297" s="318" t="s">
        <v>538</v>
      </c>
      <c r="M297" s="318" t="s">
        <v>499</v>
      </c>
      <c r="N297" s="705" t="s">
        <v>473</v>
      </c>
    </row>
    <row r="298" spans="1:14" ht="32.25" thickBot="1" x14ac:dyDescent="0.3">
      <c r="A298" s="1565"/>
      <c r="B298" s="1587"/>
      <c r="C298" s="813">
        <v>2</v>
      </c>
      <c r="D298" s="319">
        <v>40269095</v>
      </c>
      <c r="E298" s="813" t="s">
        <v>391</v>
      </c>
      <c r="F298" s="813"/>
      <c r="G298" s="813"/>
      <c r="H298" s="706">
        <v>45413</v>
      </c>
      <c r="I298" s="746">
        <v>45413</v>
      </c>
      <c r="J298" s="813">
        <v>0</v>
      </c>
      <c r="K298" s="318" t="s">
        <v>541</v>
      </c>
      <c r="L298" s="318" t="s">
        <v>537</v>
      </c>
      <c r="M298" s="318" t="s">
        <v>499</v>
      </c>
      <c r="N298" s="705" t="s">
        <v>473</v>
      </c>
    </row>
    <row r="299" spans="1:14" ht="32.25" thickBot="1" x14ac:dyDescent="0.3">
      <c r="A299" s="1565"/>
      <c r="B299" s="1587" t="s">
        <v>430</v>
      </c>
      <c r="C299" s="813">
        <v>1</v>
      </c>
      <c r="D299" s="853">
        <v>40269098</v>
      </c>
      <c r="E299" s="813" t="s">
        <v>392</v>
      </c>
      <c r="F299" s="813"/>
      <c r="G299" s="813"/>
      <c r="H299" s="706">
        <v>45413</v>
      </c>
      <c r="I299" s="746">
        <v>45413</v>
      </c>
      <c r="J299" s="813">
        <v>0</v>
      </c>
      <c r="K299" s="318" t="s">
        <v>541</v>
      </c>
      <c r="L299" s="318">
        <v>630</v>
      </c>
      <c r="M299" s="318" t="s">
        <v>500</v>
      </c>
      <c r="N299" s="705" t="s">
        <v>473</v>
      </c>
    </row>
    <row r="300" spans="1:14" ht="32.25" thickBot="1" x14ac:dyDescent="0.3">
      <c r="A300" s="1565"/>
      <c r="B300" s="1587"/>
      <c r="C300" s="813">
        <v>2</v>
      </c>
      <c r="D300" s="853">
        <v>40269090</v>
      </c>
      <c r="E300" s="809" t="s">
        <v>392</v>
      </c>
      <c r="F300" s="813"/>
      <c r="G300" s="813"/>
      <c r="H300" s="706">
        <v>45413</v>
      </c>
      <c r="I300" s="746">
        <v>45413</v>
      </c>
      <c r="J300" s="813">
        <v>0</v>
      </c>
      <c r="K300" s="318" t="s">
        <v>541</v>
      </c>
      <c r="L300" s="318">
        <v>1000</v>
      </c>
      <c r="M300" s="318" t="s">
        <v>500</v>
      </c>
      <c r="N300" s="705" t="s">
        <v>473</v>
      </c>
    </row>
    <row r="301" spans="1:14" ht="32.25" thickBot="1" x14ac:dyDescent="0.3">
      <c r="A301" s="1565"/>
      <c r="B301" s="1587" t="s">
        <v>431</v>
      </c>
      <c r="C301" s="813">
        <v>1</v>
      </c>
      <c r="D301" s="319">
        <v>40269092</v>
      </c>
      <c r="E301" s="813" t="s">
        <v>392</v>
      </c>
      <c r="F301" s="813"/>
      <c r="G301" s="813"/>
      <c r="H301" s="706">
        <v>45413</v>
      </c>
      <c r="I301" s="746">
        <v>45413</v>
      </c>
      <c r="J301" s="813">
        <v>0</v>
      </c>
      <c r="K301" s="318" t="s">
        <v>541</v>
      </c>
      <c r="L301" s="318" t="s">
        <v>538</v>
      </c>
      <c r="M301" s="318" t="s">
        <v>501</v>
      </c>
      <c r="N301" s="705" t="s">
        <v>473</v>
      </c>
    </row>
    <row r="302" spans="1:14" ht="32.25" thickBot="1" x14ac:dyDescent="0.3">
      <c r="A302" s="1565"/>
      <c r="B302" s="1587"/>
      <c r="C302" s="813">
        <v>2</v>
      </c>
      <c r="D302" s="319">
        <v>40269099</v>
      </c>
      <c r="E302" s="813" t="s">
        <v>392</v>
      </c>
      <c r="F302" s="813"/>
      <c r="G302" s="813"/>
      <c r="H302" s="706">
        <v>45413</v>
      </c>
      <c r="I302" s="746">
        <v>45413</v>
      </c>
      <c r="J302" s="813">
        <v>0</v>
      </c>
      <c r="K302" s="318" t="s">
        <v>541</v>
      </c>
      <c r="L302" s="318" t="s">
        <v>537</v>
      </c>
      <c r="M302" s="318" t="s">
        <v>501</v>
      </c>
      <c r="N302" s="705" t="s">
        <v>473</v>
      </c>
    </row>
    <row r="303" spans="1:14" ht="32.25" thickBot="1" x14ac:dyDescent="0.3">
      <c r="A303" s="1565"/>
      <c r="B303" s="1587" t="s">
        <v>432</v>
      </c>
      <c r="C303" s="813">
        <v>1</v>
      </c>
      <c r="D303" s="319">
        <v>40269093</v>
      </c>
      <c r="E303" s="809" t="s">
        <v>392</v>
      </c>
      <c r="F303" s="813"/>
      <c r="G303" s="813"/>
      <c r="H303" s="706">
        <v>45413</v>
      </c>
      <c r="I303" s="746">
        <v>45413</v>
      </c>
      <c r="J303" s="813">
        <v>0</v>
      </c>
      <c r="K303" s="318" t="s">
        <v>541</v>
      </c>
      <c r="L303" s="318" t="s">
        <v>538</v>
      </c>
      <c r="M303" s="318" t="s">
        <v>502</v>
      </c>
      <c r="N303" s="705" t="s">
        <v>473</v>
      </c>
    </row>
    <row r="304" spans="1:14" ht="32.25" thickBot="1" x14ac:dyDescent="0.3">
      <c r="A304" s="1565"/>
      <c r="B304" s="1587"/>
      <c r="C304" s="813">
        <v>2</v>
      </c>
      <c r="D304" s="319">
        <v>40269100</v>
      </c>
      <c r="E304" s="809" t="s">
        <v>392</v>
      </c>
      <c r="F304" s="813"/>
      <c r="G304" s="813"/>
      <c r="H304" s="706">
        <v>45413</v>
      </c>
      <c r="I304" s="746">
        <v>45413</v>
      </c>
      <c r="J304" s="813">
        <v>0</v>
      </c>
      <c r="K304" s="318" t="s">
        <v>541</v>
      </c>
      <c r="L304" s="318" t="s">
        <v>537</v>
      </c>
      <c r="M304" s="318" t="s">
        <v>502</v>
      </c>
      <c r="N304" s="705" t="s">
        <v>473</v>
      </c>
    </row>
    <row r="305" spans="1:14" ht="32.25" thickBot="1" x14ac:dyDescent="0.3">
      <c r="A305" s="1565"/>
      <c r="B305" s="1587" t="s">
        <v>433</v>
      </c>
      <c r="C305" s="813">
        <v>1</v>
      </c>
      <c r="D305" s="319">
        <v>40269101</v>
      </c>
      <c r="E305" s="809" t="s">
        <v>392</v>
      </c>
      <c r="F305" s="813"/>
      <c r="G305" s="813"/>
      <c r="H305" s="706">
        <v>45413</v>
      </c>
      <c r="I305" s="746">
        <v>45413</v>
      </c>
      <c r="J305" s="813">
        <v>0</v>
      </c>
      <c r="K305" s="318" t="s">
        <v>542</v>
      </c>
      <c r="L305" s="318" t="s">
        <v>538</v>
      </c>
      <c r="M305" s="318" t="s">
        <v>503</v>
      </c>
      <c r="N305" s="705" t="s">
        <v>473</v>
      </c>
    </row>
    <row r="306" spans="1:14" ht="32.25" thickBot="1" x14ac:dyDescent="0.3">
      <c r="A306" s="1565"/>
      <c r="B306" s="1587"/>
      <c r="C306" s="813">
        <v>2</v>
      </c>
      <c r="D306" s="319">
        <v>40269103</v>
      </c>
      <c r="E306" s="813" t="s">
        <v>391</v>
      </c>
      <c r="F306" s="813"/>
      <c r="G306" s="813"/>
      <c r="H306" s="706">
        <v>45413</v>
      </c>
      <c r="I306" s="746">
        <v>45413</v>
      </c>
      <c r="J306" s="813">
        <v>0</v>
      </c>
      <c r="K306" s="318" t="s">
        <v>542</v>
      </c>
      <c r="L306" s="318" t="s">
        <v>537</v>
      </c>
      <c r="M306" s="318" t="s">
        <v>503</v>
      </c>
      <c r="N306" s="705" t="s">
        <v>473</v>
      </c>
    </row>
    <row r="307" spans="1:14" ht="32.25" thickBot="1" x14ac:dyDescent="0.3">
      <c r="A307" s="1565"/>
      <c r="B307" s="1587" t="s">
        <v>434</v>
      </c>
      <c r="C307" s="813">
        <v>1</v>
      </c>
      <c r="D307" s="319">
        <v>40269102</v>
      </c>
      <c r="E307" s="809" t="s">
        <v>392</v>
      </c>
      <c r="F307" s="813">
        <v>1</v>
      </c>
      <c r="G307" s="813"/>
      <c r="H307" s="706">
        <v>45413</v>
      </c>
      <c r="I307" s="746">
        <v>45413</v>
      </c>
      <c r="J307" s="813">
        <v>0</v>
      </c>
      <c r="K307" s="318" t="s">
        <v>542</v>
      </c>
      <c r="L307" s="318" t="s">
        <v>538</v>
      </c>
      <c r="M307" s="318" t="s">
        <v>504</v>
      </c>
      <c r="N307" s="705" t="s">
        <v>473</v>
      </c>
    </row>
    <row r="308" spans="1:14" ht="32.25" thickBot="1" x14ac:dyDescent="0.3">
      <c r="A308" s="1565"/>
      <c r="B308" s="1587"/>
      <c r="C308" s="813">
        <v>2</v>
      </c>
      <c r="D308" s="319">
        <v>40269104</v>
      </c>
      <c r="E308" s="813" t="s">
        <v>391</v>
      </c>
      <c r="F308" s="813"/>
      <c r="G308" s="813"/>
      <c r="H308" s="706">
        <v>45413</v>
      </c>
      <c r="I308" s="746">
        <v>45413</v>
      </c>
      <c r="J308" s="813">
        <v>0</v>
      </c>
      <c r="K308" s="318" t="s">
        <v>542</v>
      </c>
      <c r="L308" s="318" t="s">
        <v>537</v>
      </c>
      <c r="M308" s="318" t="s">
        <v>504</v>
      </c>
      <c r="N308" s="705" t="s">
        <v>473</v>
      </c>
    </row>
    <row r="309" spans="1:14" ht="32.25" thickBot="1" x14ac:dyDescent="0.3">
      <c r="A309" s="1565"/>
      <c r="B309" s="1587" t="s">
        <v>435</v>
      </c>
      <c r="C309" s="813">
        <v>1</v>
      </c>
      <c r="D309" s="319">
        <v>40269109</v>
      </c>
      <c r="E309" s="809" t="s">
        <v>392</v>
      </c>
      <c r="F309" s="813"/>
      <c r="G309" s="813">
        <v>2</v>
      </c>
      <c r="H309" s="706">
        <v>45413</v>
      </c>
      <c r="I309" s="746">
        <v>45413</v>
      </c>
      <c r="J309" s="813">
        <v>0</v>
      </c>
      <c r="K309" s="318" t="s">
        <v>543</v>
      </c>
      <c r="L309" s="318" t="s">
        <v>538</v>
      </c>
      <c r="M309" s="318" t="s">
        <v>505</v>
      </c>
      <c r="N309" s="705" t="s">
        <v>473</v>
      </c>
    </row>
    <row r="310" spans="1:14" ht="32.25" thickBot="1" x14ac:dyDescent="0.3">
      <c r="A310" s="1565"/>
      <c r="B310" s="1587"/>
      <c r="C310" s="813">
        <v>2</v>
      </c>
      <c r="D310" s="319">
        <v>40269110</v>
      </c>
      <c r="E310" s="813" t="s">
        <v>392</v>
      </c>
      <c r="F310" s="813"/>
      <c r="G310" s="813"/>
      <c r="H310" s="706">
        <v>45413</v>
      </c>
      <c r="I310" s="746">
        <v>45413</v>
      </c>
      <c r="J310" s="813">
        <v>0</v>
      </c>
      <c r="K310" s="318" t="s">
        <v>543</v>
      </c>
      <c r="L310" s="318" t="s">
        <v>538</v>
      </c>
      <c r="M310" s="318" t="s">
        <v>505</v>
      </c>
      <c r="N310" s="705" t="s">
        <v>473</v>
      </c>
    </row>
    <row r="311" spans="1:14" ht="32.25" thickBot="1" x14ac:dyDescent="0.3">
      <c r="A311" s="1565"/>
      <c r="B311" s="1587" t="s">
        <v>436</v>
      </c>
      <c r="C311" s="813">
        <v>1</v>
      </c>
      <c r="D311" s="319">
        <v>40269111</v>
      </c>
      <c r="E311" s="809" t="s">
        <v>392</v>
      </c>
      <c r="F311" s="813"/>
      <c r="G311" s="813">
        <v>1</v>
      </c>
      <c r="H311" s="706">
        <v>45413</v>
      </c>
      <c r="I311" s="746">
        <v>45413</v>
      </c>
      <c r="J311" s="813">
        <v>0</v>
      </c>
      <c r="K311" s="318" t="s">
        <v>543</v>
      </c>
      <c r="L311" s="318" t="s">
        <v>538</v>
      </c>
      <c r="M311" s="318" t="s">
        <v>506</v>
      </c>
      <c r="N311" s="705" t="s">
        <v>473</v>
      </c>
    </row>
    <row r="312" spans="1:14" ht="32.25" thickBot="1" x14ac:dyDescent="0.3">
      <c r="A312" s="1565"/>
      <c r="B312" s="1587"/>
      <c r="C312" s="813">
        <v>2</v>
      </c>
      <c r="D312" s="319">
        <v>40269112</v>
      </c>
      <c r="E312" s="813" t="s">
        <v>392</v>
      </c>
      <c r="F312" s="813"/>
      <c r="G312" s="813"/>
      <c r="H312" s="706">
        <v>45413</v>
      </c>
      <c r="I312" s="746">
        <v>45413</v>
      </c>
      <c r="J312" s="813">
        <v>0</v>
      </c>
      <c r="K312" s="318" t="s">
        <v>543</v>
      </c>
      <c r="L312" s="318" t="s">
        <v>538</v>
      </c>
      <c r="M312" s="318" t="s">
        <v>506</v>
      </c>
      <c r="N312" s="705" t="s">
        <v>473</v>
      </c>
    </row>
    <row r="313" spans="1:14" ht="32.25" thickBot="1" x14ac:dyDescent="0.3">
      <c r="A313" s="1565"/>
      <c r="B313" s="817" t="s">
        <v>437</v>
      </c>
      <c r="C313" s="813">
        <v>1</v>
      </c>
      <c r="D313" s="319">
        <v>40269113</v>
      </c>
      <c r="E313" s="813" t="s">
        <v>392</v>
      </c>
      <c r="F313" s="813"/>
      <c r="G313" s="813"/>
      <c r="H313" s="706">
        <v>45413</v>
      </c>
      <c r="I313" s="746">
        <v>45413</v>
      </c>
      <c r="J313" s="813">
        <v>0</v>
      </c>
      <c r="K313" s="318" t="s">
        <v>543</v>
      </c>
      <c r="L313" s="318" t="s">
        <v>538</v>
      </c>
      <c r="M313" s="318" t="s">
        <v>507</v>
      </c>
      <c r="N313" s="705" t="s">
        <v>473</v>
      </c>
    </row>
    <row r="314" spans="1:14" ht="32.25" thickBot="1" x14ac:dyDescent="0.3">
      <c r="A314" s="1565"/>
      <c r="B314" s="1587" t="s">
        <v>438</v>
      </c>
      <c r="C314" s="813">
        <v>1</v>
      </c>
      <c r="D314" s="782">
        <v>40269114</v>
      </c>
      <c r="E314" s="809" t="s">
        <v>392</v>
      </c>
      <c r="F314" s="813"/>
      <c r="G314" s="813"/>
      <c r="H314" s="706">
        <v>45413</v>
      </c>
      <c r="I314" s="746">
        <v>45413</v>
      </c>
      <c r="J314" s="813">
        <v>0</v>
      </c>
      <c r="K314" s="318" t="s">
        <v>541</v>
      </c>
      <c r="L314" s="318" t="s">
        <v>538</v>
      </c>
      <c r="M314" s="318" t="s">
        <v>508</v>
      </c>
      <c r="N314" s="705" t="s">
        <v>473</v>
      </c>
    </row>
    <row r="315" spans="1:14" ht="32.25" thickBot="1" x14ac:dyDescent="0.3">
      <c r="A315" s="1565"/>
      <c r="B315" s="1587"/>
      <c r="C315" s="813">
        <v>2</v>
      </c>
      <c r="D315" s="782">
        <v>40269118</v>
      </c>
      <c r="E315" s="813" t="s">
        <v>392</v>
      </c>
      <c r="F315" s="813"/>
      <c r="G315" s="813"/>
      <c r="H315" s="706">
        <v>45413</v>
      </c>
      <c r="I315" s="746">
        <v>45413</v>
      </c>
      <c r="J315" s="813">
        <v>0</v>
      </c>
      <c r="K315" s="318" t="s">
        <v>541</v>
      </c>
      <c r="L315" s="318" t="s">
        <v>537</v>
      </c>
      <c r="M315" s="318" t="s">
        <v>508</v>
      </c>
      <c r="N315" s="705" t="s">
        <v>473</v>
      </c>
    </row>
    <row r="316" spans="1:14" ht="32.25" thickBot="1" x14ac:dyDescent="0.3">
      <c r="A316" s="1565"/>
      <c r="B316" s="1587" t="s">
        <v>439</v>
      </c>
      <c r="C316" s="813">
        <v>1</v>
      </c>
      <c r="D316" s="779">
        <v>40269119</v>
      </c>
      <c r="E316" s="813" t="s">
        <v>392</v>
      </c>
      <c r="F316" s="813"/>
      <c r="G316" s="813">
        <v>1</v>
      </c>
      <c r="H316" s="706">
        <v>45413</v>
      </c>
      <c r="I316" s="746">
        <v>45413</v>
      </c>
      <c r="J316" s="813">
        <v>0</v>
      </c>
      <c r="K316" s="318" t="s">
        <v>541</v>
      </c>
      <c r="L316" s="318">
        <v>630</v>
      </c>
      <c r="M316" s="318" t="s">
        <v>509</v>
      </c>
      <c r="N316" s="705" t="s">
        <v>473</v>
      </c>
    </row>
    <row r="317" spans="1:14" ht="32.25" thickBot="1" x14ac:dyDescent="0.3">
      <c r="A317" s="1565"/>
      <c r="B317" s="1587"/>
      <c r="C317" s="813">
        <v>2</v>
      </c>
      <c r="D317" s="779">
        <v>40269115</v>
      </c>
      <c r="E317" s="809" t="s">
        <v>392</v>
      </c>
      <c r="F317" s="813"/>
      <c r="G317" s="813"/>
      <c r="H317" s="706">
        <v>45413</v>
      </c>
      <c r="I317" s="746">
        <v>45413</v>
      </c>
      <c r="J317" s="813">
        <v>0</v>
      </c>
      <c r="K317" s="318" t="s">
        <v>541</v>
      </c>
      <c r="L317" s="318">
        <v>1000</v>
      </c>
      <c r="M317" s="318" t="s">
        <v>509</v>
      </c>
      <c r="N317" s="705" t="s">
        <v>473</v>
      </c>
    </row>
    <row r="318" spans="1:14" ht="32.25" thickBot="1" x14ac:dyDescent="0.3">
      <c r="A318" s="1565"/>
      <c r="B318" s="1589" t="s">
        <v>440</v>
      </c>
      <c r="C318" s="813">
        <v>1</v>
      </c>
      <c r="D318" s="782">
        <v>40269123</v>
      </c>
      <c r="E318" s="809" t="s">
        <v>392</v>
      </c>
      <c r="F318" s="813">
        <v>1</v>
      </c>
      <c r="G318" s="813"/>
      <c r="H318" s="706">
        <v>45413</v>
      </c>
      <c r="I318" s="746">
        <v>45413</v>
      </c>
      <c r="J318" s="813">
        <v>0</v>
      </c>
      <c r="K318" s="318" t="s">
        <v>541</v>
      </c>
      <c r="L318" s="318" t="s">
        <v>538</v>
      </c>
      <c r="M318" s="318" t="s">
        <v>510</v>
      </c>
      <c r="N318" s="705" t="s">
        <v>473</v>
      </c>
    </row>
    <row r="319" spans="1:14" ht="32.25" thickBot="1" x14ac:dyDescent="0.3">
      <c r="A319" s="1565"/>
      <c r="B319" s="1589"/>
      <c r="C319" s="813">
        <v>2</v>
      </c>
      <c r="D319" s="782">
        <v>40269130</v>
      </c>
      <c r="E319" s="813" t="s">
        <v>391</v>
      </c>
      <c r="F319" s="813"/>
      <c r="G319" s="813"/>
      <c r="H319" s="706">
        <v>45413</v>
      </c>
      <c r="I319" s="746">
        <v>45413</v>
      </c>
      <c r="J319" s="813">
        <v>0</v>
      </c>
      <c r="K319" s="318" t="s">
        <v>541</v>
      </c>
      <c r="L319" s="318" t="s">
        <v>537</v>
      </c>
      <c r="M319" s="318" t="s">
        <v>510</v>
      </c>
      <c r="N319" s="705" t="s">
        <v>473</v>
      </c>
    </row>
    <row r="320" spans="1:14" ht="32.25" thickBot="1" x14ac:dyDescent="0.3">
      <c r="A320" s="1565"/>
      <c r="B320" s="817" t="s">
        <v>441</v>
      </c>
      <c r="C320" s="813">
        <v>1</v>
      </c>
      <c r="D320" s="782">
        <v>40269126</v>
      </c>
      <c r="E320" s="809" t="s">
        <v>392</v>
      </c>
      <c r="F320" s="813"/>
      <c r="G320" s="813"/>
      <c r="H320" s="706">
        <v>45413</v>
      </c>
      <c r="I320" s="746">
        <v>45413</v>
      </c>
      <c r="J320" s="813">
        <v>0</v>
      </c>
      <c r="K320" s="318" t="s">
        <v>544</v>
      </c>
      <c r="L320" s="318" t="s">
        <v>538</v>
      </c>
      <c r="M320" s="318" t="s">
        <v>511</v>
      </c>
      <c r="N320" s="705" t="s">
        <v>473</v>
      </c>
    </row>
    <row r="321" spans="1:14" ht="32.25" thickBot="1" x14ac:dyDescent="0.3">
      <c r="A321" s="1565"/>
      <c r="B321" s="817" t="s">
        <v>442</v>
      </c>
      <c r="C321" s="813">
        <v>1</v>
      </c>
      <c r="D321" s="782">
        <v>40269127</v>
      </c>
      <c r="E321" s="813" t="s">
        <v>392</v>
      </c>
      <c r="F321" s="813"/>
      <c r="G321" s="813"/>
      <c r="H321" s="706">
        <v>45413</v>
      </c>
      <c r="I321" s="746">
        <v>45413</v>
      </c>
      <c r="J321" s="813">
        <v>0</v>
      </c>
      <c r="K321" s="318" t="s">
        <v>544</v>
      </c>
      <c r="L321" s="318">
        <v>1000</v>
      </c>
      <c r="M321" s="318" t="s">
        <v>512</v>
      </c>
      <c r="N321" s="705" t="s">
        <v>473</v>
      </c>
    </row>
    <row r="322" spans="1:14" ht="32.25" thickBot="1" x14ac:dyDescent="0.3">
      <c r="A322" s="1565"/>
      <c r="B322" s="1587" t="s">
        <v>443</v>
      </c>
      <c r="C322" s="813">
        <v>1</v>
      </c>
      <c r="D322" s="782">
        <v>40269116</v>
      </c>
      <c r="E322" s="809" t="s">
        <v>392</v>
      </c>
      <c r="F322" s="813"/>
      <c r="G322" s="813"/>
      <c r="H322" s="706">
        <v>45413</v>
      </c>
      <c r="I322" s="746">
        <v>45413</v>
      </c>
      <c r="J322" s="813">
        <v>0</v>
      </c>
      <c r="K322" s="318" t="s">
        <v>541</v>
      </c>
      <c r="L322" s="318" t="s">
        <v>538</v>
      </c>
      <c r="M322" s="318" t="s">
        <v>513</v>
      </c>
      <c r="N322" s="705" t="s">
        <v>473</v>
      </c>
    </row>
    <row r="323" spans="1:14" ht="32.25" thickBot="1" x14ac:dyDescent="0.3">
      <c r="A323" s="1565"/>
      <c r="B323" s="1587"/>
      <c r="C323" s="813">
        <v>2</v>
      </c>
      <c r="D323" s="782">
        <v>40269120</v>
      </c>
      <c r="E323" s="813" t="s">
        <v>392</v>
      </c>
      <c r="F323" s="813"/>
      <c r="G323" s="813">
        <v>2</v>
      </c>
      <c r="H323" s="706">
        <v>45413</v>
      </c>
      <c r="I323" s="746">
        <v>45413</v>
      </c>
      <c r="J323" s="813">
        <v>0</v>
      </c>
      <c r="K323" s="318" t="s">
        <v>541</v>
      </c>
      <c r="L323" s="318" t="s">
        <v>537</v>
      </c>
      <c r="M323" s="318" t="s">
        <v>513</v>
      </c>
      <c r="N323" s="705" t="s">
        <v>473</v>
      </c>
    </row>
    <row r="324" spans="1:14" ht="32.25" thickBot="1" x14ac:dyDescent="0.3">
      <c r="A324" s="1565"/>
      <c r="B324" s="1587" t="s">
        <v>444</v>
      </c>
      <c r="C324" s="813">
        <v>1</v>
      </c>
      <c r="D324" s="782">
        <v>40269117</v>
      </c>
      <c r="E324" s="809" t="s">
        <v>392</v>
      </c>
      <c r="F324" s="813"/>
      <c r="G324" s="813"/>
      <c r="H324" s="706">
        <v>45413</v>
      </c>
      <c r="I324" s="746">
        <v>45413</v>
      </c>
      <c r="J324" s="813">
        <v>0</v>
      </c>
      <c r="K324" s="318" t="s">
        <v>541</v>
      </c>
      <c r="L324" s="318" t="s">
        <v>538</v>
      </c>
      <c r="M324" s="318" t="s">
        <v>514</v>
      </c>
      <c r="N324" s="705" t="s">
        <v>473</v>
      </c>
    </row>
    <row r="325" spans="1:14" ht="32.25" thickBot="1" x14ac:dyDescent="0.3">
      <c r="A325" s="1565"/>
      <c r="B325" s="1587"/>
      <c r="C325" s="813">
        <v>2</v>
      </c>
      <c r="D325" s="782">
        <v>40269122</v>
      </c>
      <c r="E325" s="813" t="s">
        <v>392</v>
      </c>
      <c r="F325" s="813"/>
      <c r="G325" s="813"/>
      <c r="H325" s="706">
        <v>45413</v>
      </c>
      <c r="I325" s="746">
        <v>45413</v>
      </c>
      <c r="J325" s="813">
        <v>0</v>
      </c>
      <c r="K325" s="318">
        <v>5</v>
      </c>
      <c r="L325" s="318" t="s">
        <v>537</v>
      </c>
      <c r="M325" s="318" t="s">
        <v>514</v>
      </c>
      <c r="N325" s="705" t="s">
        <v>473</v>
      </c>
    </row>
    <row r="326" spans="1:14" ht="32.25" thickBot="1" x14ac:dyDescent="0.3">
      <c r="A326" s="1565"/>
      <c r="B326" s="1587"/>
      <c r="C326" s="813">
        <v>3</v>
      </c>
      <c r="D326" s="782">
        <v>40269121</v>
      </c>
      <c r="E326" s="813" t="s">
        <v>392</v>
      </c>
      <c r="F326" s="813"/>
      <c r="G326" s="813"/>
      <c r="H326" s="706">
        <v>45413</v>
      </c>
      <c r="I326" s="746">
        <v>45413</v>
      </c>
      <c r="J326" s="813">
        <v>0</v>
      </c>
      <c r="K326" s="318">
        <v>6</v>
      </c>
      <c r="L326" s="318" t="s">
        <v>537</v>
      </c>
      <c r="M326" s="318" t="s">
        <v>514</v>
      </c>
      <c r="N326" s="705" t="s">
        <v>473</v>
      </c>
    </row>
    <row r="327" spans="1:14" ht="32.25" thickBot="1" x14ac:dyDescent="0.3">
      <c r="A327" s="1565"/>
      <c r="B327" s="1587" t="s">
        <v>445</v>
      </c>
      <c r="C327" s="813">
        <v>1</v>
      </c>
      <c r="D327" s="782">
        <v>40269124</v>
      </c>
      <c r="E327" s="809" t="s">
        <v>392</v>
      </c>
      <c r="F327" s="813"/>
      <c r="G327" s="813"/>
      <c r="H327" s="706">
        <v>45413</v>
      </c>
      <c r="I327" s="746">
        <v>45413</v>
      </c>
      <c r="J327" s="813">
        <v>0</v>
      </c>
      <c r="K327" s="318" t="s">
        <v>541</v>
      </c>
      <c r="L327" s="318" t="s">
        <v>538</v>
      </c>
      <c r="M327" s="318" t="s">
        <v>515</v>
      </c>
      <c r="N327" s="705" t="s">
        <v>473</v>
      </c>
    </row>
    <row r="328" spans="1:14" ht="32.25" thickBot="1" x14ac:dyDescent="0.3">
      <c r="A328" s="1565"/>
      <c r="B328" s="1587"/>
      <c r="C328" s="813">
        <v>2</v>
      </c>
      <c r="D328" s="782">
        <v>40269131</v>
      </c>
      <c r="E328" s="813" t="s">
        <v>391</v>
      </c>
      <c r="F328" s="813"/>
      <c r="G328" s="813"/>
      <c r="H328" s="706">
        <v>45413</v>
      </c>
      <c r="I328" s="746">
        <v>45413</v>
      </c>
      <c r="J328" s="813">
        <v>0</v>
      </c>
      <c r="K328" s="318" t="s">
        <v>541</v>
      </c>
      <c r="L328" s="318" t="s">
        <v>537</v>
      </c>
      <c r="M328" s="318" t="s">
        <v>515</v>
      </c>
      <c r="N328" s="705" t="s">
        <v>473</v>
      </c>
    </row>
    <row r="329" spans="1:14" ht="32.25" thickBot="1" x14ac:dyDescent="0.3">
      <c r="A329" s="1565"/>
      <c r="B329" s="817" t="s">
        <v>446</v>
      </c>
      <c r="C329" s="813">
        <v>1</v>
      </c>
      <c r="D329" s="782">
        <v>40269128</v>
      </c>
      <c r="E329" s="809" t="s">
        <v>392</v>
      </c>
      <c r="F329" s="813"/>
      <c r="G329" s="813"/>
      <c r="H329" s="706">
        <v>45413</v>
      </c>
      <c r="I329" s="746">
        <v>45413</v>
      </c>
      <c r="J329" s="813">
        <v>0</v>
      </c>
      <c r="K329" s="318" t="s">
        <v>544</v>
      </c>
      <c r="L329" s="318" t="s">
        <v>538</v>
      </c>
      <c r="M329" s="318" t="s">
        <v>516</v>
      </c>
      <c r="N329" s="705" t="s">
        <v>473</v>
      </c>
    </row>
    <row r="330" spans="1:14" ht="32.25" thickBot="1" x14ac:dyDescent="0.3">
      <c r="A330" s="1565"/>
      <c r="B330" s="817" t="s">
        <v>447</v>
      </c>
      <c r="C330" s="813">
        <v>1</v>
      </c>
      <c r="D330" s="782">
        <v>40269129</v>
      </c>
      <c r="E330" s="809" t="s">
        <v>392</v>
      </c>
      <c r="F330" s="813"/>
      <c r="G330" s="813"/>
      <c r="H330" s="706">
        <v>45413</v>
      </c>
      <c r="I330" s="746">
        <v>45413</v>
      </c>
      <c r="J330" s="813">
        <v>0</v>
      </c>
      <c r="K330" s="318" t="s">
        <v>544</v>
      </c>
      <c r="L330" s="318" t="s">
        <v>538</v>
      </c>
      <c r="M330" s="318" t="s">
        <v>545</v>
      </c>
      <c r="N330" s="705" t="s">
        <v>473</v>
      </c>
    </row>
    <row r="331" spans="1:14" ht="32.25" thickBot="1" x14ac:dyDescent="0.3">
      <c r="A331" s="1565"/>
      <c r="B331" s="1587" t="s">
        <v>448</v>
      </c>
      <c r="C331" s="813">
        <v>1</v>
      </c>
      <c r="D331" s="782">
        <v>40268737</v>
      </c>
      <c r="E331" s="809" t="s">
        <v>392</v>
      </c>
      <c r="F331" s="813"/>
      <c r="G331" s="813"/>
      <c r="H331" s="706">
        <v>45413</v>
      </c>
      <c r="I331" s="746">
        <v>45413</v>
      </c>
      <c r="J331" s="813">
        <v>1</v>
      </c>
      <c r="K331" s="318" t="s">
        <v>542</v>
      </c>
      <c r="L331" s="318" t="s">
        <v>536</v>
      </c>
      <c r="M331" s="809" t="s">
        <v>517</v>
      </c>
      <c r="N331" s="705" t="s">
        <v>473</v>
      </c>
    </row>
    <row r="332" spans="1:14" ht="32.25" thickBot="1" x14ac:dyDescent="0.3">
      <c r="A332" s="1565"/>
      <c r="B332" s="1587"/>
      <c r="C332" s="813">
        <v>2</v>
      </c>
      <c r="D332" s="782">
        <v>40268739</v>
      </c>
      <c r="E332" s="813" t="s">
        <v>392</v>
      </c>
      <c r="F332" s="813"/>
      <c r="G332" s="813"/>
      <c r="H332" s="706">
        <v>45413</v>
      </c>
      <c r="I332" s="746">
        <v>45413</v>
      </c>
      <c r="J332" s="813">
        <v>1</v>
      </c>
      <c r="K332" s="318" t="s">
        <v>542</v>
      </c>
      <c r="L332" s="318" t="s">
        <v>539</v>
      </c>
      <c r="M332" s="809" t="s">
        <v>517</v>
      </c>
      <c r="N332" s="705" t="s">
        <v>473</v>
      </c>
    </row>
    <row r="333" spans="1:14" ht="32.25" thickBot="1" x14ac:dyDescent="0.3">
      <c r="A333" s="1565"/>
      <c r="B333" s="1587"/>
      <c r="C333" s="813">
        <v>3</v>
      </c>
      <c r="D333" s="782">
        <v>40268743</v>
      </c>
      <c r="E333" s="813" t="s">
        <v>391</v>
      </c>
      <c r="F333" s="813"/>
      <c r="G333" s="813"/>
      <c r="H333" s="706">
        <v>45413</v>
      </c>
      <c r="I333" s="746">
        <v>45413</v>
      </c>
      <c r="J333" s="813">
        <v>1</v>
      </c>
      <c r="K333" s="318" t="s">
        <v>541</v>
      </c>
      <c r="L333" s="318" t="s">
        <v>539</v>
      </c>
      <c r="M333" s="809" t="s">
        <v>517</v>
      </c>
      <c r="N333" s="705" t="s">
        <v>473</v>
      </c>
    </row>
    <row r="334" spans="1:14" ht="32.25" thickBot="1" x14ac:dyDescent="0.3">
      <c r="A334" s="1565"/>
      <c r="B334" s="1587" t="s">
        <v>449</v>
      </c>
      <c r="C334" s="813">
        <v>1</v>
      </c>
      <c r="D334" s="782">
        <v>40268766</v>
      </c>
      <c r="E334" s="809" t="s">
        <v>392</v>
      </c>
      <c r="F334" s="813"/>
      <c r="G334" s="813"/>
      <c r="H334" s="706">
        <v>45413</v>
      </c>
      <c r="I334" s="746">
        <v>45413</v>
      </c>
      <c r="J334" s="813">
        <v>1</v>
      </c>
      <c r="K334" s="318" t="s">
        <v>543</v>
      </c>
      <c r="L334" s="318" t="s">
        <v>536</v>
      </c>
      <c r="M334" s="809" t="s">
        <v>518</v>
      </c>
      <c r="N334" s="705" t="s">
        <v>473</v>
      </c>
    </row>
    <row r="335" spans="1:14" ht="32.25" thickBot="1" x14ac:dyDescent="0.3">
      <c r="A335" s="1565"/>
      <c r="B335" s="1587"/>
      <c r="C335" s="813">
        <v>2</v>
      </c>
      <c r="D335" s="782">
        <v>40268768</v>
      </c>
      <c r="E335" s="809" t="s">
        <v>392</v>
      </c>
      <c r="F335" s="813"/>
      <c r="G335" s="813"/>
      <c r="H335" s="706">
        <v>45413</v>
      </c>
      <c r="I335" s="746">
        <v>45413</v>
      </c>
      <c r="J335" s="813">
        <v>1</v>
      </c>
      <c r="K335" s="318" t="s">
        <v>543</v>
      </c>
      <c r="L335" s="318" t="s">
        <v>536</v>
      </c>
      <c r="M335" s="809" t="s">
        <v>518</v>
      </c>
      <c r="N335" s="705" t="s">
        <v>473</v>
      </c>
    </row>
    <row r="336" spans="1:14" ht="32.25" thickBot="1" x14ac:dyDescent="0.3">
      <c r="A336" s="1565"/>
      <c r="B336" s="1587" t="s">
        <v>450</v>
      </c>
      <c r="C336" s="813">
        <v>1</v>
      </c>
      <c r="D336" s="782">
        <v>40268774</v>
      </c>
      <c r="E336" s="809" t="s">
        <v>392</v>
      </c>
      <c r="F336" s="813"/>
      <c r="G336" s="813"/>
      <c r="H336" s="706">
        <v>45413</v>
      </c>
      <c r="I336" s="746">
        <v>45413</v>
      </c>
      <c r="J336" s="813">
        <v>1</v>
      </c>
      <c r="K336" s="318" t="s">
        <v>543</v>
      </c>
      <c r="L336" s="318" t="s">
        <v>536</v>
      </c>
      <c r="M336" s="809" t="s">
        <v>519</v>
      </c>
      <c r="N336" s="705" t="s">
        <v>473</v>
      </c>
    </row>
    <row r="337" spans="1:14" ht="32.25" thickBot="1" x14ac:dyDescent="0.3">
      <c r="A337" s="1565"/>
      <c r="B337" s="1587"/>
      <c r="C337" s="813">
        <v>2</v>
      </c>
      <c r="D337" s="782">
        <v>40268778</v>
      </c>
      <c r="E337" s="809" t="s">
        <v>392</v>
      </c>
      <c r="F337" s="813"/>
      <c r="G337" s="813"/>
      <c r="H337" s="706">
        <v>45413</v>
      </c>
      <c r="I337" s="746">
        <v>45413</v>
      </c>
      <c r="J337" s="813">
        <v>1</v>
      </c>
      <c r="K337" s="318" t="s">
        <v>543</v>
      </c>
      <c r="L337" s="318" t="s">
        <v>536</v>
      </c>
      <c r="M337" s="809" t="s">
        <v>519</v>
      </c>
      <c r="N337" s="705" t="s">
        <v>473</v>
      </c>
    </row>
    <row r="338" spans="1:14" ht="32.25" thickBot="1" x14ac:dyDescent="0.3">
      <c r="A338" s="1565"/>
      <c r="B338" s="1587" t="s">
        <v>451</v>
      </c>
      <c r="C338" s="813">
        <v>1</v>
      </c>
      <c r="D338" s="782">
        <v>40268781</v>
      </c>
      <c r="E338" s="809" t="s">
        <v>392</v>
      </c>
      <c r="F338" s="813"/>
      <c r="G338" s="813"/>
      <c r="H338" s="706">
        <v>45413</v>
      </c>
      <c r="I338" s="746">
        <v>45413</v>
      </c>
      <c r="J338" s="813">
        <v>1</v>
      </c>
      <c r="K338" s="318" t="s">
        <v>543</v>
      </c>
      <c r="L338" s="318" t="s">
        <v>536</v>
      </c>
      <c r="M338" s="809" t="s">
        <v>520</v>
      </c>
      <c r="N338" s="705" t="s">
        <v>473</v>
      </c>
    </row>
    <row r="339" spans="1:14" ht="32.25" thickBot="1" x14ac:dyDescent="0.3">
      <c r="A339" s="1565"/>
      <c r="B339" s="1587"/>
      <c r="C339" s="813">
        <v>2</v>
      </c>
      <c r="D339" s="782">
        <v>40268783</v>
      </c>
      <c r="E339" s="809" t="s">
        <v>392</v>
      </c>
      <c r="F339" s="813"/>
      <c r="G339" s="813"/>
      <c r="H339" s="706">
        <v>45413</v>
      </c>
      <c r="I339" s="746">
        <v>45413</v>
      </c>
      <c r="J339" s="813">
        <v>1</v>
      </c>
      <c r="K339" s="318" t="s">
        <v>543</v>
      </c>
      <c r="L339" s="318" t="s">
        <v>536</v>
      </c>
      <c r="M339" s="809" t="s">
        <v>520</v>
      </c>
      <c r="N339" s="705" t="s">
        <v>473</v>
      </c>
    </row>
    <row r="340" spans="1:14" ht="32.25" thickBot="1" x14ac:dyDescent="0.3">
      <c r="A340" s="1565"/>
      <c r="B340" s="1587" t="s">
        <v>452</v>
      </c>
      <c r="C340" s="813">
        <v>1</v>
      </c>
      <c r="D340" s="782">
        <v>40268793</v>
      </c>
      <c r="E340" s="809" t="s">
        <v>392</v>
      </c>
      <c r="F340" s="813"/>
      <c r="G340" s="813"/>
      <c r="H340" s="706">
        <v>45413</v>
      </c>
      <c r="I340" s="746">
        <v>45413</v>
      </c>
      <c r="J340" s="813">
        <v>1</v>
      </c>
      <c r="K340" s="318" t="s">
        <v>543</v>
      </c>
      <c r="L340" s="318" t="s">
        <v>536</v>
      </c>
      <c r="M340" s="809" t="s">
        <v>518</v>
      </c>
      <c r="N340" s="705" t="s">
        <v>473</v>
      </c>
    </row>
    <row r="341" spans="1:14" ht="32.25" thickBot="1" x14ac:dyDescent="0.3">
      <c r="A341" s="1565"/>
      <c r="B341" s="1587"/>
      <c r="C341" s="813">
        <v>2</v>
      </c>
      <c r="D341" s="782">
        <v>40268788</v>
      </c>
      <c r="E341" s="809" t="s">
        <v>392</v>
      </c>
      <c r="F341" s="813"/>
      <c r="G341" s="813"/>
      <c r="H341" s="706">
        <v>45413</v>
      </c>
      <c r="I341" s="746">
        <v>45413</v>
      </c>
      <c r="J341" s="813">
        <v>1</v>
      </c>
      <c r="K341" s="318" t="s">
        <v>543</v>
      </c>
      <c r="L341" s="318" t="s">
        <v>536</v>
      </c>
      <c r="M341" s="809" t="s">
        <v>518</v>
      </c>
      <c r="N341" s="705" t="s">
        <v>473</v>
      </c>
    </row>
    <row r="342" spans="1:14" ht="32.25" thickBot="1" x14ac:dyDescent="0.3">
      <c r="A342" s="1565"/>
      <c r="B342" s="1587" t="s">
        <v>453</v>
      </c>
      <c r="C342" s="813">
        <v>1</v>
      </c>
      <c r="D342" s="782">
        <v>40268794</v>
      </c>
      <c r="E342" s="809" t="s">
        <v>392</v>
      </c>
      <c r="F342" s="813"/>
      <c r="G342" s="813"/>
      <c r="H342" s="706">
        <v>45413</v>
      </c>
      <c r="I342" s="746">
        <v>45413</v>
      </c>
      <c r="J342" s="813">
        <v>1</v>
      </c>
      <c r="K342" s="318" t="s">
        <v>543</v>
      </c>
      <c r="L342" s="318" t="s">
        <v>536</v>
      </c>
      <c r="M342" s="809" t="s">
        <v>521</v>
      </c>
      <c r="N342" s="705" t="s">
        <v>473</v>
      </c>
    </row>
    <row r="343" spans="1:14" ht="32.25" thickBot="1" x14ac:dyDescent="0.3">
      <c r="A343" s="1565"/>
      <c r="B343" s="1587"/>
      <c r="C343" s="813">
        <v>2</v>
      </c>
      <c r="D343" s="641">
        <v>40268797</v>
      </c>
      <c r="E343" s="809" t="s">
        <v>392</v>
      </c>
      <c r="F343" s="813"/>
      <c r="G343" s="813"/>
      <c r="H343" s="706">
        <v>45413</v>
      </c>
      <c r="I343" s="746">
        <v>45413</v>
      </c>
      <c r="J343" s="813">
        <v>1</v>
      </c>
      <c r="K343" s="318" t="s">
        <v>543</v>
      </c>
      <c r="L343" s="318" t="s">
        <v>536</v>
      </c>
      <c r="M343" s="809" t="s">
        <v>521</v>
      </c>
      <c r="N343" s="705" t="s">
        <v>473</v>
      </c>
    </row>
    <row r="344" spans="1:14" ht="32.25" thickBot="1" x14ac:dyDescent="0.3">
      <c r="A344" s="1565"/>
      <c r="B344" s="817" t="s">
        <v>454</v>
      </c>
      <c r="C344" s="813">
        <v>1</v>
      </c>
      <c r="D344" s="782">
        <v>40268848</v>
      </c>
      <c r="E344" s="809" t="s">
        <v>392</v>
      </c>
      <c r="F344" s="813"/>
      <c r="G344" s="813"/>
      <c r="H344" s="706">
        <v>45413</v>
      </c>
      <c r="I344" s="746">
        <v>45413</v>
      </c>
      <c r="J344" s="813">
        <v>1</v>
      </c>
      <c r="K344" s="318" t="s">
        <v>544</v>
      </c>
      <c r="L344" s="318" t="s">
        <v>536</v>
      </c>
      <c r="M344" s="809" t="s">
        <v>522</v>
      </c>
      <c r="N344" s="705" t="s">
        <v>473</v>
      </c>
    </row>
    <row r="345" spans="1:14" ht="32.25" thickBot="1" x14ac:dyDescent="0.3">
      <c r="A345" s="1565"/>
      <c r="B345" s="1587" t="s">
        <v>455</v>
      </c>
      <c r="C345" s="813">
        <v>1</v>
      </c>
      <c r="D345" s="782">
        <v>40268798</v>
      </c>
      <c r="E345" s="809" t="s">
        <v>392</v>
      </c>
      <c r="F345" s="813"/>
      <c r="G345" s="813"/>
      <c r="H345" s="706">
        <v>45413</v>
      </c>
      <c r="I345" s="746">
        <v>45413</v>
      </c>
      <c r="J345" s="813">
        <v>1</v>
      </c>
      <c r="K345" s="318" t="s">
        <v>543</v>
      </c>
      <c r="L345" s="318" t="s">
        <v>536</v>
      </c>
      <c r="M345" s="809" t="s">
        <v>523</v>
      </c>
      <c r="N345" s="705" t="s">
        <v>473</v>
      </c>
    </row>
    <row r="346" spans="1:14" ht="32.25" thickBot="1" x14ac:dyDescent="0.3">
      <c r="A346" s="1565"/>
      <c r="B346" s="1587"/>
      <c r="C346" s="813">
        <v>2</v>
      </c>
      <c r="D346" s="782">
        <v>40268799</v>
      </c>
      <c r="E346" s="809" t="s">
        <v>392</v>
      </c>
      <c r="F346" s="813"/>
      <c r="G346" s="813"/>
      <c r="H346" s="706">
        <v>45413</v>
      </c>
      <c r="I346" s="746">
        <v>45413</v>
      </c>
      <c r="J346" s="813">
        <v>1</v>
      </c>
      <c r="K346" s="318" t="s">
        <v>543</v>
      </c>
      <c r="L346" s="318" t="s">
        <v>536</v>
      </c>
      <c r="M346" s="809" t="s">
        <v>523</v>
      </c>
      <c r="N346" s="705" t="s">
        <v>473</v>
      </c>
    </row>
    <row r="347" spans="1:14" ht="32.25" thickBot="1" x14ac:dyDescent="0.3">
      <c r="A347" s="1565"/>
      <c r="B347" s="817" t="s">
        <v>456</v>
      </c>
      <c r="C347" s="813">
        <v>1</v>
      </c>
      <c r="D347" s="782">
        <v>40268850</v>
      </c>
      <c r="E347" s="809" t="s">
        <v>392</v>
      </c>
      <c r="F347" s="813"/>
      <c r="G347" s="813"/>
      <c r="H347" s="706">
        <v>45413</v>
      </c>
      <c r="I347" s="746">
        <v>45413</v>
      </c>
      <c r="J347" s="813">
        <v>1</v>
      </c>
      <c r="K347" s="318" t="s">
        <v>544</v>
      </c>
      <c r="L347" s="318" t="s">
        <v>536</v>
      </c>
      <c r="M347" s="809" t="s">
        <v>524</v>
      </c>
      <c r="N347" s="705" t="s">
        <v>473</v>
      </c>
    </row>
    <row r="348" spans="1:14" ht="32.25" thickBot="1" x14ac:dyDescent="0.3">
      <c r="A348" s="1565"/>
      <c r="B348" s="1587" t="s">
        <v>457</v>
      </c>
      <c r="C348" s="813">
        <v>1</v>
      </c>
      <c r="D348" s="782">
        <v>40268801</v>
      </c>
      <c r="E348" s="809" t="s">
        <v>392</v>
      </c>
      <c r="F348" s="813"/>
      <c r="G348" s="813"/>
      <c r="H348" s="706">
        <v>45413</v>
      </c>
      <c r="I348" s="746">
        <v>45413</v>
      </c>
      <c r="J348" s="813">
        <v>1</v>
      </c>
      <c r="K348" s="318" t="s">
        <v>543</v>
      </c>
      <c r="L348" s="318" t="s">
        <v>536</v>
      </c>
      <c r="M348" s="809" t="s">
        <v>525</v>
      </c>
      <c r="N348" s="705" t="s">
        <v>473</v>
      </c>
    </row>
    <row r="349" spans="1:14" ht="32.25" thickBot="1" x14ac:dyDescent="0.3">
      <c r="A349" s="1565"/>
      <c r="B349" s="1587"/>
      <c r="C349" s="813">
        <v>2</v>
      </c>
      <c r="D349" s="782">
        <v>40268802</v>
      </c>
      <c r="E349" s="809" t="s">
        <v>392</v>
      </c>
      <c r="F349" s="813"/>
      <c r="G349" s="813"/>
      <c r="H349" s="706">
        <v>45413</v>
      </c>
      <c r="I349" s="746">
        <v>45413</v>
      </c>
      <c r="J349" s="813">
        <v>1</v>
      </c>
      <c r="K349" s="318" t="s">
        <v>543</v>
      </c>
      <c r="L349" s="318" t="s">
        <v>536</v>
      </c>
      <c r="M349" s="809" t="s">
        <v>525</v>
      </c>
      <c r="N349" s="705" t="s">
        <v>473</v>
      </c>
    </row>
    <row r="350" spans="1:14" ht="32.25" thickBot="1" x14ac:dyDescent="0.3">
      <c r="A350" s="1565"/>
      <c r="B350" s="817" t="s">
        <v>458</v>
      </c>
      <c r="C350" s="813">
        <v>1</v>
      </c>
      <c r="D350" s="782">
        <v>40268851</v>
      </c>
      <c r="E350" s="809" t="s">
        <v>392</v>
      </c>
      <c r="F350" s="813"/>
      <c r="G350" s="813"/>
      <c r="H350" s="706">
        <v>45413</v>
      </c>
      <c r="I350" s="746">
        <v>45413</v>
      </c>
      <c r="J350" s="813">
        <v>1</v>
      </c>
      <c r="K350" s="318" t="s">
        <v>544</v>
      </c>
      <c r="L350" s="318" t="s">
        <v>536</v>
      </c>
      <c r="M350" s="809" t="s">
        <v>526</v>
      </c>
      <c r="N350" s="705" t="s">
        <v>473</v>
      </c>
    </row>
    <row r="351" spans="1:14" ht="32.25" thickBot="1" x14ac:dyDescent="0.3">
      <c r="A351" s="1565"/>
      <c r="B351" s="1587" t="s">
        <v>459</v>
      </c>
      <c r="C351" s="813">
        <v>1</v>
      </c>
      <c r="D351" s="782">
        <v>40268818</v>
      </c>
      <c r="E351" s="809" t="s">
        <v>392</v>
      </c>
      <c r="F351" s="813"/>
      <c r="G351" s="813"/>
      <c r="H351" s="706">
        <v>45413</v>
      </c>
      <c r="I351" s="746">
        <v>45413</v>
      </c>
      <c r="J351" s="813">
        <v>1</v>
      </c>
      <c r="K351" s="318">
        <v>4</v>
      </c>
      <c r="L351" s="318" t="s">
        <v>536</v>
      </c>
      <c r="M351" s="809" t="s">
        <v>527</v>
      </c>
      <c r="N351" s="705" t="s">
        <v>473</v>
      </c>
    </row>
    <row r="352" spans="1:14" ht="32.25" thickBot="1" x14ac:dyDescent="0.3">
      <c r="A352" s="1565"/>
      <c r="B352" s="1587"/>
      <c r="C352" s="813">
        <v>2</v>
      </c>
      <c r="D352" s="782">
        <v>40268824</v>
      </c>
      <c r="E352" s="809" t="s">
        <v>392</v>
      </c>
      <c r="F352" s="813"/>
      <c r="G352" s="813"/>
      <c r="H352" s="706">
        <v>45413</v>
      </c>
      <c r="I352" s="746">
        <v>45413</v>
      </c>
      <c r="J352" s="813">
        <v>1</v>
      </c>
      <c r="K352" s="318" t="s">
        <v>543</v>
      </c>
      <c r="L352" s="318" t="s">
        <v>536</v>
      </c>
      <c r="M352" s="809" t="s">
        <v>527</v>
      </c>
      <c r="N352" s="705" t="s">
        <v>473</v>
      </c>
    </row>
    <row r="353" spans="1:14" ht="32.25" thickBot="1" x14ac:dyDescent="0.3">
      <c r="A353" s="1565"/>
      <c r="B353" s="817" t="s">
        <v>460</v>
      </c>
      <c r="C353" s="813">
        <v>1</v>
      </c>
      <c r="D353" s="782">
        <v>40268863</v>
      </c>
      <c r="E353" s="809" t="s">
        <v>392</v>
      </c>
      <c r="F353" s="813"/>
      <c r="G353" s="813"/>
      <c r="H353" s="706">
        <v>45413</v>
      </c>
      <c r="I353" s="746">
        <v>45413</v>
      </c>
      <c r="J353" s="813">
        <v>1</v>
      </c>
      <c r="K353" s="318" t="s">
        <v>544</v>
      </c>
      <c r="L353" s="318" t="s">
        <v>536</v>
      </c>
      <c r="M353" s="809" t="s">
        <v>528</v>
      </c>
      <c r="N353" s="705" t="s">
        <v>473</v>
      </c>
    </row>
    <row r="354" spans="1:14" ht="32.25" thickBot="1" x14ac:dyDescent="0.3">
      <c r="A354" s="1565"/>
      <c r="B354" s="1587" t="s">
        <v>461</v>
      </c>
      <c r="C354" s="813">
        <v>1</v>
      </c>
      <c r="D354" s="782">
        <v>40268828</v>
      </c>
      <c r="E354" s="809" t="s">
        <v>392</v>
      </c>
      <c r="F354" s="813"/>
      <c r="G354" s="813"/>
      <c r="H354" s="706">
        <v>45413</v>
      </c>
      <c r="I354" s="746">
        <v>45413</v>
      </c>
      <c r="J354" s="813">
        <v>1</v>
      </c>
      <c r="K354" s="318" t="s">
        <v>543</v>
      </c>
      <c r="L354" s="318" t="s">
        <v>536</v>
      </c>
      <c r="M354" s="809" t="s">
        <v>529</v>
      </c>
      <c r="N354" s="705" t="s">
        <v>473</v>
      </c>
    </row>
    <row r="355" spans="1:14" ht="32.25" thickBot="1" x14ac:dyDescent="0.3">
      <c r="A355" s="1565"/>
      <c r="B355" s="1587"/>
      <c r="C355" s="813">
        <v>2</v>
      </c>
      <c r="D355" s="782">
        <v>40268825</v>
      </c>
      <c r="E355" s="809" t="s">
        <v>392</v>
      </c>
      <c r="F355" s="813"/>
      <c r="G355" s="813"/>
      <c r="H355" s="706">
        <v>45413</v>
      </c>
      <c r="I355" s="746">
        <v>45413</v>
      </c>
      <c r="J355" s="813">
        <v>1</v>
      </c>
      <c r="K355" s="318" t="s">
        <v>543</v>
      </c>
      <c r="L355" s="318" t="s">
        <v>536</v>
      </c>
      <c r="M355" s="809" t="s">
        <v>529</v>
      </c>
      <c r="N355" s="705" t="s">
        <v>473</v>
      </c>
    </row>
    <row r="356" spans="1:14" ht="32.25" thickBot="1" x14ac:dyDescent="0.3">
      <c r="A356" s="1565"/>
      <c r="B356" s="1587" t="s">
        <v>462</v>
      </c>
      <c r="C356" s="813">
        <v>1</v>
      </c>
      <c r="D356" s="782">
        <v>40268832</v>
      </c>
      <c r="E356" s="809" t="s">
        <v>392</v>
      </c>
      <c r="F356" s="813">
        <v>1</v>
      </c>
      <c r="G356" s="813"/>
      <c r="H356" s="706">
        <v>45413</v>
      </c>
      <c r="I356" s="746">
        <v>45413</v>
      </c>
      <c r="J356" s="813">
        <v>1</v>
      </c>
      <c r="K356" s="318">
        <v>4</v>
      </c>
      <c r="L356" s="318">
        <v>1600</v>
      </c>
      <c r="M356" s="809" t="s">
        <v>530</v>
      </c>
      <c r="N356" s="705" t="s">
        <v>473</v>
      </c>
    </row>
    <row r="357" spans="1:14" ht="32.25" thickBot="1" x14ac:dyDescent="0.3">
      <c r="A357" s="1565"/>
      <c r="B357" s="1587"/>
      <c r="C357" s="813">
        <v>2</v>
      </c>
      <c r="D357" s="782">
        <v>40268841</v>
      </c>
      <c r="E357" s="813" t="s">
        <v>392</v>
      </c>
      <c r="F357" s="813"/>
      <c r="G357" s="813"/>
      <c r="H357" s="706">
        <v>45413</v>
      </c>
      <c r="I357" s="746">
        <v>45413</v>
      </c>
      <c r="J357" s="813">
        <v>1</v>
      </c>
      <c r="K357" s="318" t="s">
        <v>543</v>
      </c>
      <c r="L357" s="318" t="s">
        <v>536</v>
      </c>
      <c r="M357" s="809" t="s">
        <v>530</v>
      </c>
      <c r="N357" s="705" t="s">
        <v>473</v>
      </c>
    </row>
    <row r="358" spans="1:14" ht="32.25" thickBot="1" x14ac:dyDescent="0.3">
      <c r="A358" s="1565"/>
      <c r="B358" s="1587"/>
      <c r="C358" s="813">
        <v>3</v>
      </c>
      <c r="D358" s="782">
        <v>40268845</v>
      </c>
      <c r="E358" s="813" t="s">
        <v>391</v>
      </c>
      <c r="F358" s="813"/>
      <c r="G358" s="813"/>
      <c r="H358" s="706">
        <v>45413</v>
      </c>
      <c r="I358" s="746">
        <v>45413</v>
      </c>
      <c r="J358" s="813">
        <v>1</v>
      </c>
      <c r="K358" s="318">
        <v>3</v>
      </c>
      <c r="L358" s="318">
        <v>1275</v>
      </c>
      <c r="M358" s="809" t="s">
        <v>530</v>
      </c>
      <c r="N358" s="705" t="s">
        <v>473</v>
      </c>
    </row>
    <row r="359" spans="1:14" ht="32.25" thickBot="1" x14ac:dyDescent="0.3">
      <c r="A359" s="1565"/>
      <c r="B359" s="1587" t="s">
        <v>463</v>
      </c>
      <c r="C359" s="813">
        <v>1</v>
      </c>
      <c r="D359" s="782">
        <v>40268784</v>
      </c>
      <c r="E359" s="809" t="s">
        <v>392</v>
      </c>
      <c r="F359" s="813"/>
      <c r="G359" s="813"/>
      <c r="H359" s="706">
        <v>45413</v>
      </c>
      <c r="I359" s="746">
        <v>45413</v>
      </c>
      <c r="J359" s="813">
        <v>1</v>
      </c>
      <c r="K359" s="318" t="s">
        <v>543</v>
      </c>
      <c r="L359" s="318" t="s">
        <v>536</v>
      </c>
      <c r="M359" s="809" t="s">
        <v>531</v>
      </c>
      <c r="N359" s="705" t="s">
        <v>473</v>
      </c>
    </row>
    <row r="360" spans="1:14" ht="32.25" thickBot="1" x14ac:dyDescent="0.3">
      <c r="A360" s="1565"/>
      <c r="B360" s="1587"/>
      <c r="C360" s="813">
        <v>2</v>
      </c>
      <c r="D360" s="782">
        <v>40268785</v>
      </c>
      <c r="E360" s="809" t="s">
        <v>392</v>
      </c>
      <c r="F360" s="813"/>
      <c r="G360" s="813"/>
      <c r="H360" s="706">
        <v>45413</v>
      </c>
      <c r="I360" s="746">
        <v>45413</v>
      </c>
      <c r="J360" s="813">
        <v>1</v>
      </c>
      <c r="K360" s="318" t="s">
        <v>543</v>
      </c>
      <c r="L360" s="318" t="s">
        <v>536</v>
      </c>
      <c r="M360" s="809" t="s">
        <v>531</v>
      </c>
      <c r="N360" s="705" t="s">
        <v>473</v>
      </c>
    </row>
    <row r="361" spans="1:14" ht="32.25" thickBot="1" x14ac:dyDescent="0.3">
      <c r="A361" s="1565"/>
      <c r="B361" s="1575" t="s">
        <v>464</v>
      </c>
      <c r="C361" s="813">
        <v>1</v>
      </c>
      <c r="D361" s="809" t="s">
        <v>467</v>
      </c>
      <c r="E361" s="809" t="s">
        <v>392</v>
      </c>
      <c r="F361" s="813"/>
      <c r="G361" s="813"/>
      <c r="H361" s="695">
        <v>45170</v>
      </c>
      <c r="I361" s="746">
        <v>45413</v>
      </c>
      <c r="J361" s="813">
        <v>0</v>
      </c>
      <c r="K361" s="318">
        <v>7</v>
      </c>
      <c r="L361" s="318">
        <v>1250</v>
      </c>
      <c r="M361" s="809" t="s">
        <v>532</v>
      </c>
      <c r="N361" s="705" t="s">
        <v>474</v>
      </c>
    </row>
    <row r="362" spans="1:14" ht="32.25" thickBot="1" x14ac:dyDescent="0.3">
      <c r="A362" s="1565"/>
      <c r="B362" s="1575"/>
      <c r="C362" s="813">
        <v>2</v>
      </c>
      <c r="D362" s="809" t="s">
        <v>468</v>
      </c>
      <c r="E362" s="809" t="s">
        <v>392</v>
      </c>
      <c r="F362" s="813">
        <v>1</v>
      </c>
      <c r="G362" s="813">
        <v>1</v>
      </c>
      <c r="H362" s="695">
        <v>45170</v>
      </c>
      <c r="I362" s="746">
        <v>45413</v>
      </c>
      <c r="J362" s="813">
        <v>0</v>
      </c>
      <c r="K362" s="318">
        <v>7</v>
      </c>
      <c r="L362" s="318">
        <v>1250</v>
      </c>
      <c r="M362" s="809" t="s">
        <v>532</v>
      </c>
      <c r="N362" s="705" t="s">
        <v>474</v>
      </c>
    </row>
    <row r="363" spans="1:14" ht="32.25" thickBot="1" x14ac:dyDescent="0.3">
      <c r="A363" s="1565"/>
      <c r="B363" s="1575"/>
      <c r="C363" s="813">
        <v>3</v>
      </c>
      <c r="D363" s="809" t="s">
        <v>469</v>
      </c>
      <c r="E363" s="809" t="s">
        <v>392</v>
      </c>
      <c r="F363" s="813"/>
      <c r="G363" s="813"/>
      <c r="H363" s="695">
        <v>45170</v>
      </c>
      <c r="I363" s="746">
        <v>45413</v>
      </c>
      <c r="J363" s="813">
        <v>0</v>
      </c>
      <c r="K363" s="318">
        <v>7</v>
      </c>
      <c r="L363" s="318">
        <v>1250</v>
      </c>
      <c r="M363" s="809" t="s">
        <v>532</v>
      </c>
      <c r="N363" s="705" t="s">
        <v>474</v>
      </c>
    </row>
    <row r="364" spans="1:14" ht="32.25" thickBot="1" x14ac:dyDescent="0.3">
      <c r="A364" s="1565"/>
      <c r="B364" s="1575"/>
      <c r="C364" s="813">
        <v>4</v>
      </c>
      <c r="D364" s="809" t="s">
        <v>470</v>
      </c>
      <c r="E364" s="813" t="s">
        <v>391</v>
      </c>
      <c r="F364" s="813"/>
      <c r="G364" s="813"/>
      <c r="H364" s="695">
        <v>45170</v>
      </c>
      <c r="I364" s="746">
        <v>45413</v>
      </c>
      <c r="J364" s="813">
        <v>0</v>
      </c>
      <c r="K364" s="318">
        <v>2</v>
      </c>
      <c r="L364" s="318">
        <v>1000</v>
      </c>
      <c r="M364" s="809" t="s">
        <v>532</v>
      </c>
      <c r="N364" s="705" t="s">
        <v>474</v>
      </c>
    </row>
    <row r="365" spans="1:14" ht="32.25" thickBot="1" x14ac:dyDescent="0.3">
      <c r="A365" s="1565"/>
      <c r="B365" s="1575"/>
      <c r="C365" s="813">
        <v>5</v>
      </c>
      <c r="D365" s="809" t="s">
        <v>471</v>
      </c>
      <c r="E365" s="809" t="s">
        <v>392</v>
      </c>
      <c r="F365" s="813">
        <v>1</v>
      </c>
      <c r="G365" s="813"/>
      <c r="H365" s="695">
        <v>45170</v>
      </c>
      <c r="I365" s="746">
        <v>45413</v>
      </c>
      <c r="J365" s="813">
        <v>0</v>
      </c>
      <c r="K365" s="318">
        <v>8</v>
      </c>
      <c r="L365" s="318">
        <v>1500</v>
      </c>
      <c r="M365" s="809" t="s">
        <v>532</v>
      </c>
      <c r="N365" s="705" t="s">
        <v>474</v>
      </c>
    </row>
    <row r="366" spans="1:14" ht="32.25" thickBot="1" x14ac:dyDescent="0.3">
      <c r="A366" s="1565"/>
      <c r="B366" s="1575"/>
      <c r="C366" s="813">
        <v>6</v>
      </c>
      <c r="D366" s="809" t="s">
        <v>472</v>
      </c>
      <c r="E366" s="813" t="s">
        <v>392</v>
      </c>
      <c r="F366" s="813"/>
      <c r="G366" s="813">
        <v>10</v>
      </c>
      <c r="H366" s="695">
        <v>45170</v>
      </c>
      <c r="I366" s="746">
        <v>45413</v>
      </c>
      <c r="J366" s="813">
        <v>1</v>
      </c>
      <c r="K366" s="318">
        <v>8</v>
      </c>
      <c r="L366" s="318">
        <v>1500</v>
      </c>
      <c r="M366" s="809" t="s">
        <v>532</v>
      </c>
      <c r="N366" s="705" t="s">
        <v>474</v>
      </c>
    </row>
    <row r="367" spans="1:14" ht="32.25" thickBot="1" x14ac:dyDescent="0.3">
      <c r="A367" s="1565"/>
      <c r="B367" s="1575"/>
      <c r="C367" s="813">
        <v>7</v>
      </c>
      <c r="D367" s="809">
        <v>6080015636</v>
      </c>
      <c r="E367" s="809" t="s">
        <v>392</v>
      </c>
      <c r="F367" s="813"/>
      <c r="G367" s="813"/>
      <c r="H367" s="695">
        <v>45170</v>
      </c>
      <c r="I367" s="746">
        <v>45413</v>
      </c>
      <c r="J367" s="813">
        <v>0</v>
      </c>
      <c r="K367" s="318">
        <v>2</v>
      </c>
      <c r="L367" s="318">
        <v>1000</v>
      </c>
      <c r="M367" s="809" t="s">
        <v>532</v>
      </c>
      <c r="N367" s="705" t="s">
        <v>475</v>
      </c>
    </row>
    <row r="368" spans="1:14" ht="32.25" thickBot="1" x14ac:dyDescent="0.3">
      <c r="A368" s="1565"/>
      <c r="B368" s="1575"/>
      <c r="C368" s="813">
        <v>8</v>
      </c>
      <c r="D368" s="809">
        <v>6080015637</v>
      </c>
      <c r="E368" s="809" t="s">
        <v>392</v>
      </c>
      <c r="F368" s="813"/>
      <c r="G368" s="813"/>
      <c r="H368" s="695">
        <v>45170</v>
      </c>
      <c r="I368" s="746">
        <v>45413</v>
      </c>
      <c r="J368" s="813">
        <v>0</v>
      </c>
      <c r="K368" s="318">
        <v>2</v>
      </c>
      <c r="L368" s="318">
        <v>1000</v>
      </c>
      <c r="M368" s="809" t="s">
        <v>532</v>
      </c>
      <c r="N368" s="705" t="s">
        <v>475</v>
      </c>
    </row>
    <row r="369" spans="1:14" ht="32.25" thickBot="1" x14ac:dyDescent="0.3">
      <c r="A369" s="1565"/>
      <c r="B369" s="1575"/>
      <c r="C369" s="813">
        <v>9</v>
      </c>
      <c r="D369" s="809">
        <v>6080015638</v>
      </c>
      <c r="E369" s="813" t="s">
        <v>391</v>
      </c>
      <c r="F369" s="813"/>
      <c r="G369" s="813">
        <v>1</v>
      </c>
      <c r="H369" s="695">
        <v>45170</v>
      </c>
      <c r="I369" s="746">
        <v>45413</v>
      </c>
      <c r="J369" s="813">
        <v>0</v>
      </c>
      <c r="K369" s="318">
        <v>2</v>
      </c>
      <c r="L369" s="318">
        <v>1000</v>
      </c>
      <c r="M369" s="809" t="s">
        <v>532</v>
      </c>
      <c r="N369" s="705" t="s">
        <v>475</v>
      </c>
    </row>
    <row r="370" spans="1:14" ht="32.25" thickBot="1" x14ac:dyDescent="0.3">
      <c r="A370" s="1565"/>
      <c r="B370" s="1575"/>
      <c r="C370" s="813">
        <v>10</v>
      </c>
      <c r="D370" s="809">
        <v>88600</v>
      </c>
      <c r="E370" s="813" t="s">
        <v>392</v>
      </c>
      <c r="F370" s="813"/>
      <c r="G370" s="813"/>
      <c r="H370" s="695">
        <v>45170</v>
      </c>
      <c r="I370" s="746">
        <v>45413</v>
      </c>
      <c r="J370" s="813">
        <v>0</v>
      </c>
      <c r="K370" s="318">
        <v>2</v>
      </c>
      <c r="L370" s="318">
        <v>250</v>
      </c>
      <c r="M370" s="809" t="s">
        <v>532</v>
      </c>
      <c r="N370" s="705" t="s">
        <v>476</v>
      </c>
    </row>
    <row r="371" spans="1:14" ht="32.25" thickBot="1" x14ac:dyDescent="0.3">
      <c r="A371" s="1565"/>
      <c r="B371" s="1575"/>
      <c r="C371" s="813">
        <v>11</v>
      </c>
      <c r="D371" s="809">
        <v>88601</v>
      </c>
      <c r="E371" s="813" t="s">
        <v>391</v>
      </c>
      <c r="F371" s="813"/>
      <c r="G371" s="813"/>
      <c r="H371" s="695">
        <v>45170</v>
      </c>
      <c r="I371" s="746">
        <v>45413</v>
      </c>
      <c r="J371" s="813">
        <v>0</v>
      </c>
      <c r="K371" s="318">
        <v>2</v>
      </c>
      <c r="L371" s="318">
        <v>250</v>
      </c>
      <c r="M371" s="809" t="s">
        <v>532</v>
      </c>
      <c r="N371" s="705" t="s">
        <v>476</v>
      </c>
    </row>
    <row r="372" spans="1:14" ht="32.25" thickBot="1" x14ac:dyDescent="0.3">
      <c r="A372" s="1565"/>
      <c r="B372" s="811" t="s">
        <v>465</v>
      </c>
      <c r="C372" s="813">
        <v>1</v>
      </c>
      <c r="D372" s="779">
        <v>40269107</v>
      </c>
      <c r="E372" s="809" t="s">
        <v>392</v>
      </c>
      <c r="F372" s="813"/>
      <c r="G372" s="813"/>
      <c r="H372" s="706">
        <v>45413</v>
      </c>
      <c r="I372" s="746">
        <v>45413</v>
      </c>
      <c r="J372" s="813">
        <v>0</v>
      </c>
      <c r="K372" s="318">
        <v>4</v>
      </c>
      <c r="L372" s="809">
        <v>1000</v>
      </c>
      <c r="M372" s="809" t="s">
        <v>533</v>
      </c>
      <c r="N372" s="705" t="s">
        <v>473</v>
      </c>
    </row>
    <row r="373" spans="1:14" ht="32.25" thickBot="1" x14ac:dyDescent="0.3">
      <c r="A373" s="1565"/>
      <c r="B373" s="811" t="s">
        <v>465</v>
      </c>
      <c r="C373" s="813">
        <v>2</v>
      </c>
      <c r="D373" s="779">
        <v>40269108</v>
      </c>
      <c r="E373" s="809" t="s">
        <v>392</v>
      </c>
      <c r="F373" s="813"/>
      <c r="G373" s="813"/>
      <c r="H373" s="706">
        <v>45413</v>
      </c>
      <c r="I373" s="746">
        <v>45413</v>
      </c>
      <c r="J373" s="813">
        <v>0</v>
      </c>
      <c r="K373" s="318">
        <v>4</v>
      </c>
      <c r="L373" s="809">
        <v>1000</v>
      </c>
      <c r="M373" s="809" t="s">
        <v>533</v>
      </c>
      <c r="N373" s="705" t="s">
        <v>473</v>
      </c>
    </row>
    <row r="374" spans="1:14" ht="32.25" thickBot="1" x14ac:dyDescent="0.3">
      <c r="A374" s="1565"/>
      <c r="B374" s="811" t="s">
        <v>465</v>
      </c>
      <c r="C374" s="813">
        <v>1</v>
      </c>
      <c r="D374" s="779">
        <v>40269105</v>
      </c>
      <c r="E374" s="809" t="s">
        <v>392</v>
      </c>
      <c r="F374" s="813"/>
      <c r="G374" s="813"/>
      <c r="H374" s="706">
        <v>45413</v>
      </c>
      <c r="I374" s="746">
        <v>45413</v>
      </c>
      <c r="J374" s="813">
        <v>0</v>
      </c>
      <c r="K374" s="318">
        <v>4</v>
      </c>
      <c r="L374" s="809">
        <v>1000</v>
      </c>
      <c r="M374" s="809" t="s">
        <v>534</v>
      </c>
      <c r="N374" s="705" t="s">
        <v>473</v>
      </c>
    </row>
    <row r="375" spans="1:14" ht="32.25" thickBot="1" x14ac:dyDescent="0.3">
      <c r="A375" s="1565"/>
      <c r="B375" s="811" t="s">
        <v>465</v>
      </c>
      <c r="C375" s="813">
        <v>2</v>
      </c>
      <c r="D375" s="779">
        <v>40269106</v>
      </c>
      <c r="E375" s="809" t="s">
        <v>392</v>
      </c>
      <c r="F375" s="813"/>
      <c r="G375" s="813"/>
      <c r="H375" s="706">
        <v>45413</v>
      </c>
      <c r="I375" s="746">
        <v>45413</v>
      </c>
      <c r="J375" s="813">
        <v>0</v>
      </c>
      <c r="K375" s="318">
        <v>4</v>
      </c>
      <c r="L375" s="809">
        <v>1000</v>
      </c>
      <c r="M375" s="809" t="s">
        <v>534</v>
      </c>
      <c r="N375" s="705" t="s">
        <v>473</v>
      </c>
    </row>
    <row r="376" spans="1:14" ht="32.25" thickBot="1" x14ac:dyDescent="0.3">
      <c r="A376" s="1566"/>
      <c r="B376" s="689" t="s">
        <v>466</v>
      </c>
      <c r="C376" s="816">
        <v>1</v>
      </c>
      <c r="D376" s="806">
        <v>298410225</v>
      </c>
      <c r="E376" s="816" t="s">
        <v>392</v>
      </c>
      <c r="F376" s="816"/>
      <c r="G376" s="816"/>
      <c r="H376" s="709">
        <v>45413</v>
      </c>
      <c r="I376" s="746">
        <v>45413</v>
      </c>
      <c r="J376" s="816" t="s">
        <v>546</v>
      </c>
      <c r="K376" s="806">
        <v>2</v>
      </c>
      <c r="L376" s="806">
        <v>1000</v>
      </c>
      <c r="M376" s="806" t="s">
        <v>535</v>
      </c>
      <c r="N376" s="710" t="s">
        <v>477</v>
      </c>
    </row>
    <row r="377" spans="1:14" ht="32.25" thickBot="1" x14ac:dyDescent="0.3">
      <c r="A377" s="1564" t="s">
        <v>568</v>
      </c>
      <c r="B377" s="1590" t="s">
        <v>6</v>
      </c>
      <c r="C377" s="676">
        <v>1</v>
      </c>
      <c r="D377" s="810" t="s">
        <v>569</v>
      </c>
      <c r="E377" s="676" t="s">
        <v>392</v>
      </c>
      <c r="F377" s="676"/>
      <c r="G377" s="676"/>
      <c r="H377" s="691">
        <v>45474</v>
      </c>
      <c r="I377" s="691">
        <v>45627</v>
      </c>
      <c r="J377" s="676"/>
      <c r="K377" s="676"/>
      <c r="L377" s="676"/>
      <c r="M377" s="810" t="s">
        <v>585</v>
      </c>
      <c r="N377" s="704" t="s">
        <v>582</v>
      </c>
    </row>
    <row r="378" spans="1:14" ht="32.25" thickBot="1" x14ac:dyDescent="0.3">
      <c r="A378" s="1565"/>
      <c r="B378" s="1591"/>
      <c r="C378" s="813">
        <v>2</v>
      </c>
      <c r="D378" s="809" t="s">
        <v>570</v>
      </c>
      <c r="E378" s="813" t="s">
        <v>392</v>
      </c>
      <c r="F378" s="813"/>
      <c r="G378" s="813"/>
      <c r="H378" s="691">
        <v>45474</v>
      </c>
      <c r="I378" s="695">
        <v>45627</v>
      </c>
      <c r="J378" s="813"/>
      <c r="K378" s="813"/>
      <c r="L378" s="813"/>
      <c r="M378" s="809" t="s">
        <v>585</v>
      </c>
      <c r="N378" s="705" t="s">
        <v>582</v>
      </c>
    </row>
    <row r="379" spans="1:14" ht="32.25" thickBot="1" x14ac:dyDescent="0.3">
      <c r="A379" s="1565"/>
      <c r="B379" s="1591"/>
      <c r="C379" s="813">
        <v>3</v>
      </c>
      <c r="D379" s="809" t="s">
        <v>571</v>
      </c>
      <c r="E379" s="813" t="s">
        <v>392</v>
      </c>
      <c r="F379" s="813"/>
      <c r="G379" s="813"/>
      <c r="H379" s="691">
        <v>45474</v>
      </c>
      <c r="I379" s="691">
        <v>45627</v>
      </c>
      <c r="J379" s="813"/>
      <c r="K379" s="813"/>
      <c r="L379" s="813"/>
      <c r="M379" s="809" t="s">
        <v>585</v>
      </c>
      <c r="N379" s="705" t="s">
        <v>583</v>
      </c>
    </row>
    <row r="380" spans="1:14" ht="32.25" thickBot="1" x14ac:dyDescent="0.3">
      <c r="A380" s="1565"/>
      <c r="B380" s="1591"/>
      <c r="C380" s="813">
        <v>4</v>
      </c>
      <c r="D380" s="809" t="s">
        <v>572</v>
      </c>
      <c r="E380" s="813" t="s">
        <v>392</v>
      </c>
      <c r="F380" s="813"/>
      <c r="G380" s="813"/>
      <c r="H380" s="691">
        <v>45474</v>
      </c>
      <c r="I380" s="695">
        <v>45627</v>
      </c>
      <c r="J380" s="813"/>
      <c r="K380" s="813"/>
      <c r="L380" s="813"/>
      <c r="M380" s="809" t="s">
        <v>585</v>
      </c>
      <c r="N380" s="705" t="s">
        <v>583</v>
      </c>
    </row>
    <row r="381" spans="1:14" ht="32.25" thickBot="1" x14ac:dyDescent="0.3">
      <c r="A381" s="1565"/>
      <c r="B381" s="1591"/>
      <c r="C381" s="813">
        <v>5</v>
      </c>
      <c r="D381" s="809" t="s">
        <v>573</v>
      </c>
      <c r="E381" s="813" t="s">
        <v>392</v>
      </c>
      <c r="F381" s="813"/>
      <c r="G381" s="813"/>
      <c r="H381" s="691">
        <v>45474</v>
      </c>
      <c r="I381" s="691">
        <v>45627</v>
      </c>
      <c r="J381" s="813"/>
      <c r="K381" s="813"/>
      <c r="L381" s="813"/>
      <c r="M381" s="809" t="s">
        <v>585</v>
      </c>
      <c r="N381" s="705" t="s">
        <v>583</v>
      </c>
    </row>
    <row r="382" spans="1:14" ht="32.25" thickBot="1" x14ac:dyDescent="0.3">
      <c r="A382" s="1565"/>
      <c r="B382" s="1591"/>
      <c r="C382" s="813">
        <v>6</v>
      </c>
      <c r="D382" s="809" t="s">
        <v>574</v>
      </c>
      <c r="E382" s="813" t="s">
        <v>392</v>
      </c>
      <c r="F382" s="813"/>
      <c r="G382" s="813"/>
      <c r="H382" s="691">
        <v>45474</v>
      </c>
      <c r="I382" s="695">
        <v>45627</v>
      </c>
      <c r="J382" s="813"/>
      <c r="K382" s="813"/>
      <c r="L382" s="813"/>
      <c r="M382" s="809" t="s">
        <v>585</v>
      </c>
      <c r="N382" s="705" t="s">
        <v>583</v>
      </c>
    </row>
    <row r="383" spans="1:14" ht="32.25" thickBot="1" x14ac:dyDescent="0.3">
      <c r="A383" s="1565"/>
      <c r="B383" s="1591"/>
      <c r="C383" s="813">
        <v>7</v>
      </c>
      <c r="D383" s="809" t="s">
        <v>575</v>
      </c>
      <c r="E383" s="813" t="s">
        <v>392</v>
      </c>
      <c r="F383" s="813"/>
      <c r="G383" s="813"/>
      <c r="H383" s="691">
        <v>45474</v>
      </c>
      <c r="I383" s="691">
        <v>45627</v>
      </c>
      <c r="J383" s="813"/>
      <c r="K383" s="813"/>
      <c r="L383" s="813"/>
      <c r="M383" s="809" t="s">
        <v>585</v>
      </c>
      <c r="N383" s="705" t="s">
        <v>583</v>
      </c>
    </row>
    <row r="384" spans="1:14" ht="32.25" thickBot="1" x14ac:dyDescent="0.3">
      <c r="A384" s="1565"/>
      <c r="B384" s="1591"/>
      <c r="C384" s="813">
        <v>8</v>
      </c>
      <c r="D384" s="809" t="s">
        <v>576</v>
      </c>
      <c r="E384" s="813" t="s">
        <v>392</v>
      </c>
      <c r="F384" s="813"/>
      <c r="G384" s="813"/>
      <c r="H384" s="691">
        <v>45474</v>
      </c>
      <c r="I384" s="695">
        <v>45627</v>
      </c>
      <c r="J384" s="813"/>
      <c r="K384" s="813"/>
      <c r="L384" s="813"/>
      <c r="M384" s="809" t="s">
        <v>585</v>
      </c>
      <c r="N384" s="705" t="s">
        <v>583</v>
      </c>
    </row>
    <row r="385" spans="1:15" ht="32.25" thickBot="1" x14ac:dyDescent="0.3">
      <c r="A385" s="1565"/>
      <c r="B385" s="1591"/>
      <c r="C385" s="813">
        <v>9</v>
      </c>
      <c r="D385" s="809" t="s">
        <v>577</v>
      </c>
      <c r="E385" s="813" t="s">
        <v>392</v>
      </c>
      <c r="F385" s="813"/>
      <c r="G385" s="813"/>
      <c r="H385" s="691">
        <v>45474</v>
      </c>
      <c r="I385" s="691">
        <v>45627</v>
      </c>
      <c r="J385" s="813"/>
      <c r="K385" s="813"/>
      <c r="L385" s="813"/>
      <c r="M385" s="809" t="s">
        <v>585</v>
      </c>
      <c r="N385" s="705" t="s">
        <v>583</v>
      </c>
    </row>
    <row r="386" spans="1:15" ht="32.25" thickBot="1" x14ac:dyDescent="0.3">
      <c r="A386" s="1565"/>
      <c r="B386" s="1591"/>
      <c r="C386" s="813">
        <v>10</v>
      </c>
      <c r="D386" s="809" t="s">
        <v>578</v>
      </c>
      <c r="E386" s="813" t="s">
        <v>392</v>
      </c>
      <c r="F386" s="813"/>
      <c r="G386" s="813"/>
      <c r="H386" s="691">
        <v>45474</v>
      </c>
      <c r="I386" s="695">
        <v>45627</v>
      </c>
      <c r="J386" s="813"/>
      <c r="K386" s="813"/>
      <c r="L386" s="813"/>
      <c r="M386" s="809" t="s">
        <v>585</v>
      </c>
      <c r="N386" s="705" t="s">
        <v>583</v>
      </c>
    </row>
    <row r="387" spans="1:15" ht="32.25" thickBot="1" x14ac:dyDescent="0.3">
      <c r="A387" s="1565"/>
      <c r="B387" s="1591"/>
      <c r="C387" s="813">
        <v>11</v>
      </c>
      <c r="D387" s="809" t="s">
        <v>579</v>
      </c>
      <c r="E387" s="813" t="s">
        <v>392</v>
      </c>
      <c r="F387" s="813"/>
      <c r="G387" s="813"/>
      <c r="H387" s="691">
        <v>45474</v>
      </c>
      <c r="I387" s="691">
        <v>45627</v>
      </c>
      <c r="J387" s="813"/>
      <c r="K387" s="813"/>
      <c r="L387" s="813"/>
      <c r="M387" s="809" t="s">
        <v>585</v>
      </c>
      <c r="N387" s="705" t="s">
        <v>583</v>
      </c>
    </row>
    <row r="388" spans="1:15" ht="32.25" thickBot="1" x14ac:dyDescent="0.3">
      <c r="A388" s="1565"/>
      <c r="B388" s="1591"/>
      <c r="C388" s="813">
        <v>12</v>
      </c>
      <c r="D388" s="809" t="s">
        <v>580</v>
      </c>
      <c r="E388" s="813" t="s">
        <v>392</v>
      </c>
      <c r="F388" s="813"/>
      <c r="G388" s="813"/>
      <c r="H388" s="691">
        <v>45474</v>
      </c>
      <c r="I388" s="695">
        <v>45627</v>
      </c>
      <c r="J388" s="813"/>
      <c r="K388" s="813"/>
      <c r="L388" s="813"/>
      <c r="M388" s="809" t="s">
        <v>585</v>
      </c>
      <c r="N388" s="705" t="s">
        <v>584</v>
      </c>
    </row>
    <row r="389" spans="1:15" ht="32.25" thickBot="1" x14ac:dyDescent="0.3">
      <c r="A389" s="1586"/>
      <c r="B389" s="1592"/>
      <c r="C389" s="814">
        <v>13</v>
      </c>
      <c r="D389" s="815" t="s">
        <v>581</v>
      </c>
      <c r="E389" s="814" t="s">
        <v>392</v>
      </c>
      <c r="F389" s="814"/>
      <c r="G389" s="814"/>
      <c r="H389" s="691">
        <v>45474</v>
      </c>
      <c r="I389" s="691">
        <v>45627</v>
      </c>
      <c r="J389" s="814"/>
      <c r="K389" s="814"/>
      <c r="L389" s="814"/>
      <c r="M389" s="815" t="s">
        <v>585</v>
      </c>
      <c r="N389" s="711" t="s">
        <v>584</v>
      </c>
    </row>
    <row r="390" spans="1:15" ht="47.25" x14ac:dyDescent="0.25">
      <c r="A390" s="1572" t="s">
        <v>586</v>
      </c>
      <c r="B390" s="1590" t="s">
        <v>6</v>
      </c>
      <c r="C390" s="676">
        <v>1</v>
      </c>
      <c r="D390" s="810">
        <v>40265019</v>
      </c>
      <c r="E390" s="676" t="s">
        <v>392</v>
      </c>
      <c r="F390" s="676"/>
      <c r="G390" s="676"/>
      <c r="H390" s="691">
        <v>45323</v>
      </c>
      <c r="I390" s="691">
        <v>45627</v>
      </c>
      <c r="J390" s="676">
        <v>1</v>
      </c>
      <c r="K390" s="676"/>
      <c r="L390" s="676"/>
      <c r="M390" s="810" t="s">
        <v>590</v>
      </c>
      <c r="N390" s="677" t="s">
        <v>592</v>
      </c>
      <c r="O390" s="776"/>
    </row>
    <row r="391" spans="1:15" ht="48" thickBot="1" x14ac:dyDescent="0.3">
      <c r="A391" s="1577"/>
      <c r="B391" s="1591"/>
      <c r="C391" s="813">
        <v>2</v>
      </c>
      <c r="D391" s="809">
        <v>40265020</v>
      </c>
      <c r="E391" s="813" t="s">
        <v>392</v>
      </c>
      <c r="F391" s="813"/>
      <c r="G391" s="813"/>
      <c r="H391" s="695">
        <v>45323</v>
      </c>
      <c r="I391" s="695">
        <v>45627</v>
      </c>
      <c r="J391" s="813">
        <v>1</v>
      </c>
      <c r="K391" s="813"/>
      <c r="L391" s="813"/>
      <c r="M391" s="809" t="s">
        <v>590</v>
      </c>
      <c r="N391" s="680" t="s">
        <v>592</v>
      </c>
      <c r="O391" s="776"/>
    </row>
    <row r="392" spans="1:15" ht="47.25" x14ac:dyDescent="0.25">
      <c r="A392" s="1577"/>
      <c r="B392" s="1591"/>
      <c r="C392" s="813">
        <v>3</v>
      </c>
      <c r="D392" s="809">
        <v>40275527</v>
      </c>
      <c r="E392" s="813" t="s">
        <v>392</v>
      </c>
      <c r="F392" s="813"/>
      <c r="G392" s="813"/>
      <c r="H392" s="691">
        <v>45323</v>
      </c>
      <c r="I392" s="691">
        <v>45627</v>
      </c>
      <c r="J392" s="813">
        <v>0</v>
      </c>
      <c r="K392" s="813"/>
      <c r="L392" s="813"/>
      <c r="M392" s="809" t="s">
        <v>590</v>
      </c>
      <c r="N392" s="680" t="s">
        <v>592</v>
      </c>
      <c r="O392" s="776" t="s">
        <v>814</v>
      </c>
    </row>
    <row r="393" spans="1:15" ht="48" thickBot="1" x14ac:dyDescent="0.3">
      <c r="A393" s="1577"/>
      <c r="B393" s="1591"/>
      <c r="C393" s="813">
        <v>4</v>
      </c>
      <c r="D393" s="809">
        <v>40265024</v>
      </c>
      <c r="E393" s="813" t="s">
        <v>392</v>
      </c>
      <c r="F393" s="813">
        <v>1</v>
      </c>
      <c r="G393" s="813"/>
      <c r="H393" s="695">
        <v>45323</v>
      </c>
      <c r="I393" s="695">
        <v>45627</v>
      </c>
      <c r="J393" s="813">
        <v>1</v>
      </c>
      <c r="K393" s="813"/>
      <c r="L393" s="813"/>
      <c r="M393" s="809" t="s">
        <v>590</v>
      </c>
      <c r="N393" s="680" t="s">
        <v>592</v>
      </c>
      <c r="O393" s="776"/>
    </row>
    <row r="394" spans="1:15" ht="47.25" x14ac:dyDescent="0.25">
      <c r="A394" s="1577"/>
      <c r="B394" s="1591"/>
      <c r="C394" s="813">
        <v>5</v>
      </c>
      <c r="D394" s="809">
        <v>40265021</v>
      </c>
      <c r="E394" s="813" t="s">
        <v>392</v>
      </c>
      <c r="F394" s="813"/>
      <c r="G394" s="813"/>
      <c r="H394" s="691">
        <v>45323</v>
      </c>
      <c r="I394" s="691">
        <v>45627</v>
      </c>
      <c r="J394" s="813">
        <v>1</v>
      </c>
      <c r="K394" s="813"/>
      <c r="L394" s="813"/>
      <c r="M394" s="809" t="s">
        <v>590</v>
      </c>
      <c r="N394" s="680" t="s">
        <v>592</v>
      </c>
      <c r="O394" s="776"/>
    </row>
    <row r="395" spans="1:15" ht="48" thickBot="1" x14ac:dyDescent="0.3">
      <c r="A395" s="1577"/>
      <c r="B395" s="1591"/>
      <c r="C395" s="813">
        <v>6</v>
      </c>
      <c r="D395" s="809">
        <v>40265023</v>
      </c>
      <c r="E395" s="813" t="s">
        <v>392</v>
      </c>
      <c r="F395" s="813"/>
      <c r="G395" s="813">
        <v>1</v>
      </c>
      <c r="H395" s="695">
        <v>45323</v>
      </c>
      <c r="I395" s="695">
        <v>45627</v>
      </c>
      <c r="J395" s="813">
        <v>0</v>
      </c>
      <c r="K395" s="813"/>
      <c r="L395" s="813"/>
      <c r="M395" s="809" t="s">
        <v>590</v>
      </c>
      <c r="N395" s="680" t="s">
        <v>592</v>
      </c>
      <c r="O395" s="776"/>
    </row>
    <row r="396" spans="1:15" ht="47.25" x14ac:dyDescent="0.25">
      <c r="A396" s="1577"/>
      <c r="B396" s="1591"/>
      <c r="C396" s="813">
        <v>7</v>
      </c>
      <c r="D396" s="809">
        <v>40265017</v>
      </c>
      <c r="E396" s="813" t="s">
        <v>392</v>
      </c>
      <c r="F396" s="813"/>
      <c r="G396" s="813"/>
      <c r="H396" s="691">
        <v>45323</v>
      </c>
      <c r="I396" s="691">
        <v>45627</v>
      </c>
      <c r="J396" s="813">
        <v>1</v>
      </c>
      <c r="K396" s="813"/>
      <c r="L396" s="813"/>
      <c r="M396" s="809" t="s">
        <v>590</v>
      </c>
      <c r="N396" s="680" t="s">
        <v>592</v>
      </c>
      <c r="O396" s="776"/>
    </row>
    <row r="397" spans="1:15" ht="48" thickBot="1" x14ac:dyDescent="0.3">
      <c r="A397" s="1577"/>
      <c r="B397" s="1591"/>
      <c r="C397" s="813">
        <v>8</v>
      </c>
      <c r="D397" s="809">
        <v>40265018</v>
      </c>
      <c r="E397" s="813" t="s">
        <v>392</v>
      </c>
      <c r="F397" s="813"/>
      <c r="G397" s="813"/>
      <c r="H397" s="695">
        <v>45323</v>
      </c>
      <c r="I397" s="695">
        <v>45627</v>
      </c>
      <c r="J397" s="813">
        <v>0</v>
      </c>
      <c r="K397" s="813"/>
      <c r="L397" s="813"/>
      <c r="M397" s="809" t="s">
        <v>590</v>
      </c>
      <c r="N397" s="680" t="s">
        <v>592</v>
      </c>
      <c r="O397" s="776"/>
    </row>
    <row r="398" spans="1:15" ht="47.25" x14ac:dyDescent="0.25">
      <c r="A398" s="1577"/>
      <c r="B398" s="1591"/>
      <c r="C398" s="813">
        <v>9</v>
      </c>
      <c r="D398" s="809">
        <v>40265026</v>
      </c>
      <c r="E398" s="813" t="s">
        <v>392</v>
      </c>
      <c r="F398" s="813"/>
      <c r="G398" s="813"/>
      <c r="H398" s="691">
        <v>45323</v>
      </c>
      <c r="I398" s="691">
        <v>45627</v>
      </c>
      <c r="J398" s="813">
        <v>1</v>
      </c>
      <c r="K398" s="813"/>
      <c r="L398" s="813"/>
      <c r="M398" s="809" t="s">
        <v>590</v>
      </c>
      <c r="N398" s="680" t="s">
        <v>592</v>
      </c>
      <c r="O398" s="776"/>
    </row>
    <row r="399" spans="1:15" ht="48" thickBot="1" x14ac:dyDescent="0.3">
      <c r="A399" s="1577"/>
      <c r="B399" s="1591"/>
      <c r="C399" s="813">
        <v>10</v>
      </c>
      <c r="D399" s="813">
        <v>40265022</v>
      </c>
      <c r="E399" s="813" t="s">
        <v>392</v>
      </c>
      <c r="F399" s="813"/>
      <c r="G399" s="813"/>
      <c r="H399" s="695">
        <v>45323</v>
      </c>
      <c r="I399" s="695">
        <v>45627</v>
      </c>
      <c r="J399" s="813">
        <v>0</v>
      </c>
      <c r="K399" s="813"/>
      <c r="L399" s="813"/>
      <c r="M399" s="809" t="s">
        <v>590</v>
      </c>
      <c r="N399" s="680" t="s">
        <v>592</v>
      </c>
      <c r="O399" s="776"/>
    </row>
    <row r="400" spans="1:15" ht="47.25" x14ac:dyDescent="0.25">
      <c r="A400" s="1577"/>
      <c r="B400" s="1591"/>
      <c r="C400" s="813">
        <v>11</v>
      </c>
      <c r="D400" s="809">
        <v>40265027</v>
      </c>
      <c r="E400" s="813" t="s">
        <v>392</v>
      </c>
      <c r="F400" s="813"/>
      <c r="G400" s="813"/>
      <c r="H400" s="691">
        <v>45323</v>
      </c>
      <c r="I400" s="691">
        <v>45627</v>
      </c>
      <c r="J400" s="813">
        <v>0</v>
      </c>
      <c r="K400" s="813"/>
      <c r="L400" s="813"/>
      <c r="M400" s="809" t="s">
        <v>590</v>
      </c>
      <c r="N400" s="680" t="s">
        <v>592</v>
      </c>
      <c r="O400" s="776"/>
    </row>
    <row r="401" spans="1:15" ht="48" thickBot="1" x14ac:dyDescent="0.3">
      <c r="A401" s="1577"/>
      <c r="B401" s="1591"/>
      <c r="C401" s="813">
        <v>12</v>
      </c>
      <c r="D401" s="809" t="s">
        <v>588</v>
      </c>
      <c r="E401" s="813" t="s">
        <v>392</v>
      </c>
      <c r="F401" s="813"/>
      <c r="G401" s="813"/>
      <c r="H401" s="695">
        <v>45323</v>
      </c>
      <c r="I401" s="695">
        <v>45627</v>
      </c>
      <c r="J401" s="813">
        <v>0</v>
      </c>
      <c r="K401" s="813"/>
      <c r="L401" s="813"/>
      <c r="M401" s="809" t="s">
        <v>590</v>
      </c>
      <c r="N401" s="680" t="s">
        <v>700</v>
      </c>
      <c r="O401" s="776"/>
    </row>
    <row r="402" spans="1:15" ht="63.75" thickBot="1" x14ac:dyDescent="0.3">
      <c r="A402" s="1578"/>
      <c r="B402" s="712" t="s">
        <v>591</v>
      </c>
      <c r="C402" s="814">
        <v>13</v>
      </c>
      <c r="D402" s="815" t="s">
        <v>587</v>
      </c>
      <c r="E402" s="814" t="s">
        <v>392</v>
      </c>
      <c r="F402" s="814"/>
      <c r="G402" s="814">
        <v>1</v>
      </c>
      <c r="H402" s="691">
        <v>45323</v>
      </c>
      <c r="I402" s="691">
        <v>45627</v>
      </c>
      <c r="J402" s="814">
        <v>0</v>
      </c>
      <c r="K402" s="814"/>
      <c r="L402" s="814"/>
      <c r="M402" s="815" t="s">
        <v>589</v>
      </c>
      <c r="N402" s="700" t="s">
        <v>631</v>
      </c>
      <c r="O402" s="776"/>
    </row>
    <row r="403" spans="1:15" ht="48" thickBot="1" x14ac:dyDescent="0.3">
      <c r="A403" s="1572" t="s">
        <v>630</v>
      </c>
      <c r="B403" s="1590" t="s">
        <v>6</v>
      </c>
      <c r="C403" s="676">
        <v>1</v>
      </c>
      <c r="D403" s="810" t="s">
        <v>817</v>
      </c>
      <c r="E403" s="814" t="s">
        <v>392</v>
      </c>
      <c r="F403" s="676"/>
      <c r="G403" s="676"/>
      <c r="H403" s="691">
        <v>45444</v>
      </c>
      <c r="I403" s="746">
        <v>45505</v>
      </c>
      <c r="J403" s="676"/>
      <c r="K403" s="676">
        <v>5</v>
      </c>
      <c r="L403" s="676">
        <v>1000</v>
      </c>
      <c r="M403" s="713" t="s">
        <v>638</v>
      </c>
      <c r="N403" s="704" t="s">
        <v>632</v>
      </c>
    </row>
    <row r="404" spans="1:15" ht="48" thickBot="1" x14ac:dyDescent="0.3">
      <c r="A404" s="1577"/>
      <c r="B404" s="1591"/>
      <c r="C404" s="813">
        <v>2</v>
      </c>
      <c r="D404" s="809" t="s">
        <v>818</v>
      </c>
      <c r="E404" s="814" t="s">
        <v>392</v>
      </c>
      <c r="F404" s="813"/>
      <c r="G404" s="813"/>
      <c r="H404" s="695">
        <v>45444</v>
      </c>
      <c r="I404" s="746">
        <v>45505</v>
      </c>
      <c r="J404" s="813"/>
      <c r="K404" s="813">
        <v>5</v>
      </c>
      <c r="L404" s="676">
        <v>1000</v>
      </c>
      <c r="M404" s="714" t="s">
        <v>638</v>
      </c>
      <c r="N404" s="705" t="s">
        <v>632</v>
      </c>
    </row>
    <row r="405" spans="1:15" ht="48" thickBot="1" x14ac:dyDescent="0.3">
      <c r="A405" s="1577"/>
      <c r="B405" s="1591"/>
      <c r="C405" s="813">
        <v>3</v>
      </c>
      <c r="D405" s="809" t="s">
        <v>819</v>
      </c>
      <c r="E405" s="814" t="s">
        <v>392</v>
      </c>
      <c r="F405" s="813"/>
      <c r="G405" s="813"/>
      <c r="H405" s="695">
        <v>45444</v>
      </c>
      <c r="I405" s="746">
        <v>45505</v>
      </c>
      <c r="J405" s="813"/>
      <c r="K405" s="676">
        <v>5</v>
      </c>
      <c r="L405" s="676">
        <v>1000</v>
      </c>
      <c r="M405" s="714" t="s">
        <v>638</v>
      </c>
      <c r="N405" s="705" t="s">
        <v>632</v>
      </c>
    </row>
    <row r="406" spans="1:15" ht="48" thickBot="1" x14ac:dyDescent="0.3">
      <c r="A406" s="1577"/>
      <c r="B406" s="1591"/>
      <c r="C406" s="813">
        <v>4</v>
      </c>
      <c r="D406" s="809" t="s">
        <v>820</v>
      </c>
      <c r="E406" s="814" t="s">
        <v>392</v>
      </c>
      <c r="F406" s="813"/>
      <c r="G406" s="813"/>
      <c r="H406" s="695">
        <v>45444</v>
      </c>
      <c r="I406" s="746">
        <v>45505</v>
      </c>
      <c r="J406" s="813"/>
      <c r="K406" s="676">
        <v>5</v>
      </c>
      <c r="L406" s="676">
        <v>1000</v>
      </c>
      <c r="M406" s="714" t="s">
        <v>638</v>
      </c>
      <c r="N406" s="705" t="s">
        <v>632</v>
      </c>
    </row>
    <row r="407" spans="1:15" ht="48" thickBot="1" x14ac:dyDescent="0.3">
      <c r="A407" s="1577"/>
      <c r="B407" s="1591"/>
      <c r="C407" s="813">
        <v>5</v>
      </c>
      <c r="D407" s="809" t="s">
        <v>821</v>
      </c>
      <c r="E407" s="814" t="s">
        <v>392</v>
      </c>
      <c r="F407" s="813"/>
      <c r="G407" s="813"/>
      <c r="H407" s="695">
        <v>45444</v>
      </c>
      <c r="I407" s="746">
        <v>45505</v>
      </c>
      <c r="J407" s="813"/>
      <c r="K407" s="676">
        <v>5</v>
      </c>
      <c r="L407" s="676">
        <v>1000</v>
      </c>
      <c r="M407" s="714" t="s">
        <v>638</v>
      </c>
      <c r="N407" s="705" t="s">
        <v>632</v>
      </c>
    </row>
    <row r="408" spans="1:15" ht="48" thickBot="1" x14ac:dyDescent="0.3">
      <c r="A408" s="1577"/>
      <c r="B408" s="1591"/>
      <c r="C408" s="813">
        <v>6</v>
      </c>
      <c r="D408" s="809" t="s">
        <v>822</v>
      </c>
      <c r="E408" s="814" t="s">
        <v>392</v>
      </c>
      <c r="F408" s="813"/>
      <c r="G408" s="813"/>
      <c r="H408" s="695">
        <v>45444</v>
      </c>
      <c r="I408" s="746">
        <v>45505</v>
      </c>
      <c r="J408" s="813"/>
      <c r="K408" s="676">
        <v>5</v>
      </c>
      <c r="L408" s="676">
        <v>1000</v>
      </c>
      <c r="M408" s="714" t="s">
        <v>638</v>
      </c>
      <c r="N408" s="705" t="s">
        <v>632</v>
      </c>
    </row>
    <row r="409" spans="1:15" ht="48" thickBot="1" x14ac:dyDescent="0.3">
      <c r="A409" s="1577"/>
      <c r="B409" s="1591"/>
      <c r="C409" s="813">
        <v>7</v>
      </c>
      <c r="D409" s="809" t="s">
        <v>823</v>
      </c>
      <c r="E409" s="814" t="s">
        <v>392</v>
      </c>
      <c r="F409" s="813"/>
      <c r="G409" s="813"/>
      <c r="H409" s="695">
        <v>45444</v>
      </c>
      <c r="I409" s="746">
        <v>45505</v>
      </c>
      <c r="J409" s="813"/>
      <c r="K409" s="813">
        <v>5</v>
      </c>
      <c r="L409" s="813">
        <v>800</v>
      </c>
      <c r="M409" s="714" t="s">
        <v>638</v>
      </c>
      <c r="N409" s="705" t="s">
        <v>633</v>
      </c>
    </row>
    <row r="410" spans="1:15" ht="48" thickBot="1" x14ac:dyDescent="0.3">
      <c r="A410" s="1577"/>
      <c r="B410" s="1591"/>
      <c r="C410" s="813">
        <v>8</v>
      </c>
      <c r="D410" s="809" t="s">
        <v>824</v>
      </c>
      <c r="E410" s="814" t="s">
        <v>392</v>
      </c>
      <c r="F410" s="813"/>
      <c r="G410" s="813"/>
      <c r="H410" s="695">
        <v>45444</v>
      </c>
      <c r="I410" s="746">
        <v>45505</v>
      </c>
      <c r="J410" s="813"/>
      <c r="K410" s="813">
        <v>2</v>
      </c>
      <c r="L410" s="813">
        <v>1000</v>
      </c>
      <c r="M410" s="714" t="s">
        <v>638</v>
      </c>
      <c r="N410" s="705" t="s">
        <v>632</v>
      </c>
    </row>
    <row r="411" spans="1:15" ht="48" thickBot="1" x14ac:dyDescent="0.3">
      <c r="A411" s="1577"/>
      <c r="B411" s="1591"/>
      <c r="C411" s="813">
        <v>9</v>
      </c>
      <c r="D411" s="809" t="s">
        <v>825</v>
      </c>
      <c r="E411" s="814" t="s">
        <v>392</v>
      </c>
      <c r="F411" s="813"/>
      <c r="G411" s="813"/>
      <c r="H411" s="695">
        <v>45444</v>
      </c>
      <c r="I411" s="746">
        <v>45505</v>
      </c>
      <c r="J411" s="813"/>
      <c r="K411" s="813">
        <v>2</v>
      </c>
      <c r="L411" s="813">
        <v>1000</v>
      </c>
      <c r="M411" s="714" t="s">
        <v>638</v>
      </c>
      <c r="N411" s="705" t="s">
        <v>632</v>
      </c>
    </row>
    <row r="412" spans="1:15" ht="48" thickBot="1" x14ac:dyDescent="0.3">
      <c r="A412" s="1577"/>
      <c r="B412" s="1591"/>
      <c r="C412" s="813">
        <v>10</v>
      </c>
      <c r="D412" s="809" t="s">
        <v>826</v>
      </c>
      <c r="E412" s="814" t="s">
        <v>392</v>
      </c>
      <c r="F412" s="813"/>
      <c r="G412" s="813"/>
      <c r="H412" s="695">
        <v>45444</v>
      </c>
      <c r="I412" s="746">
        <v>45505</v>
      </c>
      <c r="J412" s="813"/>
      <c r="K412" s="813">
        <v>2</v>
      </c>
      <c r="L412" s="813">
        <v>630</v>
      </c>
      <c r="M412" s="714" t="s">
        <v>638</v>
      </c>
      <c r="N412" s="705" t="s">
        <v>634</v>
      </c>
    </row>
    <row r="413" spans="1:15" ht="32.25" thickBot="1" x14ac:dyDescent="0.3">
      <c r="A413" s="1577"/>
      <c r="B413" s="1591"/>
      <c r="C413" s="813">
        <v>11</v>
      </c>
      <c r="D413" s="809" t="s">
        <v>827</v>
      </c>
      <c r="E413" s="814" t="s">
        <v>392</v>
      </c>
      <c r="F413" s="813"/>
      <c r="G413" s="813"/>
      <c r="H413" s="695">
        <v>45444</v>
      </c>
      <c r="I413" s="746">
        <v>45505</v>
      </c>
      <c r="J413" s="813"/>
      <c r="K413" s="813">
        <v>5</v>
      </c>
      <c r="L413" s="813">
        <v>1000</v>
      </c>
      <c r="M413" s="714" t="s">
        <v>639</v>
      </c>
      <c r="N413" s="705" t="s">
        <v>632</v>
      </c>
    </row>
    <row r="414" spans="1:15" ht="32.25" thickBot="1" x14ac:dyDescent="0.3">
      <c r="A414" s="1577"/>
      <c r="B414" s="1591"/>
      <c r="C414" s="813">
        <v>12</v>
      </c>
      <c r="D414" s="809" t="s">
        <v>828</v>
      </c>
      <c r="E414" s="814" t="s">
        <v>392</v>
      </c>
      <c r="F414" s="813"/>
      <c r="G414" s="813"/>
      <c r="H414" s="695">
        <v>45444</v>
      </c>
      <c r="I414" s="746">
        <v>45505</v>
      </c>
      <c r="J414" s="813"/>
      <c r="K414" s="813">
        <v>5</v>
      </c>
      <c r="L414" s="813">
        <v>1000</v>
      </c>
      <c r="M414" s="714" t="s">
        <v>639</v>
      </c>
      <c r="N414" s="705" t="s">
        <v>632</v>
      </c>
    </row>
    <row r="415" spans="1:15" ht="32.25" thickBot="1" x14ac:dyDescent="0.3">
      <c r="A415" s="1577"/>
      <c r="B415" s="1591"/>
      <c r="C415" s="813">
        <v>13</v>
      </c>
      <c r="D415" s="809" t="s">
        <v>829</v>
      </c>
      <c r="E415" s="814" t="s">
        <v>392</v>
      </c>
      <c r="F415" s="813"/>
      <c r="G415" s="813"/>
      <c r="H415" s="695">
        <v>45444</v>
      </c>
      <c r="I415" s="746">
        <v>45505</v>
      </c>
      <c r="J415" s="813"/>
      <c r="K415" s="813">
        <v>5</v>
      </c>
      <c r="L415" s="813">
        <v>1000</v>
      </c>
      <c r="M415" s="714" t="s">
        <v>639</v>
      </c>
      <c r="N415" s="705" t="s">
        <v>632</v>
      </c>
    </row>
    <row r="416" spans="1:15" ht="32.25" thickBot="1" x14ac:dyDescent="0.3">
      <c r="A416" s="1577"/>
      <c r="B416" s="1591"/>
      <c r="C416" s="813">
        <v>14</v>
      </c>
      <c r="D416" s="809" t="s">
        <v>830</v>
      </c>
      <c r="E416" s="814" t="s">
        <v>392</v>
      </c>
      <c r="F416" s="813"/>
      <c r="G416" s="813"/>
      <c r="H416" s="695">
        <v>45444</v>
      </c>
      <c r="I416" s="746">
        <v>45505</v>
      </c>
      <c r="J416" s="813"/>
      <c r="K416" s="813">
        <v>5</v>
      </c>
      <c r="L416" s="813">
        <v>1000</v>
      </c>
      <c r="M416" s="714" t="s">
        <v>639</v>
      </c>
      <c r="N416" s="705" t="s">
        <v>632</v>
      </c>
    </row>
    <row r="417" spans="1:14" ht="32.25" thickBot="1" x14ac:dyDescent="0.3">
      <c r="A417" s="1577"/>
      <c r="B417" s="1591"/>
      <c r="C417" s="813">
        <v>15</v>
      </c>
      <c r="D417" s="809" t="s">
        <v>831</v>
      </c>
      <c r="E417" s="814" t="s">
        <v>392</v>
      </c>
      <c r="F417" s="813"/>
      <c r="G417" s="813"/>
      <c r="H417" s="695">
        <v>45444</v>
      </c>
      <c r="I417" s="746">
        <v>45505</v>
      </c>
      <c r="J417" s="813"/>
      <c r="K417" s="813">
        <v>5</v>
      </c>
      <c r="L417" s="813">
        <v>2000</v>
      </c>
      <c r="M417" s="714" t="s">
        <v>639</v>
      </c>
      <c r="N417" s="705" t="s">
        <v>635</v>
      </c>
    </row>
    <row r="418" spans="1:14" ht="32.25" thickBot="1" x14ac:dyDescent="0.3">
      <c r="A418" s="1577"/>
      <c r="B418" s="1591"/>
      <c r="C418" s="813">
        <v>16</v>
      </c>
      <c r="D418" s="809" t="s">
        <v>832</v>
      </c>
      <c r="E418" s="814" t="s">
        <v>392</v>
      </c>
      <c r="F418" s="813"/>
      <c r="G418" s="813"/>
      <c r="H418" s="695">
        <v>45444</v>
      </c>
      <c r="I418" s="746">
        <v>45505</v>
      </c>
      <c r="J418" s="813"/>
      <c r="K418" s="813"/>
      <c r="L418" s="813"/>
      <c r="M418" s="714" t="s">
        <v>639</v>
      </c>
      <c r="N418" s="705" t="s">
        <v>632</v>
      </c>
    </row>
    <row r="419" spans="1:14" ht="32.25" thickBot="1" x14ac:dyDescent="0.3">
      <c r="A419" s="1577"/>
      <c r="B419" s="1591"/>
      <c r="C419" s="813">
        <v>17</v>
      </c>
      <c r="D419" s="809" t="s">
        <v>833</v>
      </c>
      <c r="E419" s="814" t="s">
        <v>392</v>
      </c>
      <c r="F419" s="813"/>
      <c r="G419" s="813"/>
      <c r="H419" s="695">
        <v>45444</v>
      </c>
      <c r="I419" s="746">
        <v>45505</v>
      </c>
      <c r="J419" s="813"/>
      <c r="K419" s="813"/>
      <c r="L419" s="813"/>
      <c r="M419" s="714" t="s">
        <v>639</v>
      </c>
      <c r="N419" s="705" t="s">
        <v>632</v>
      </c>
    </row>
    <row r="420" spans="1:14" ht="32.25" thickBot="1" x14ac:dyDescent="0.3">
      <c r="A420" s="1577"/>
      <c r="B420" s="1591"/>
      <c r="C420" s="813">
        <v>18</v>
      </c>
      <c r="D420" s="809" t="s">
        <v>834</v>
      </c>
      <c r="E420" s="814" t="s">
        <v>392</v>
      </c>
      <c r="F420" s="813"/>
      <c r="G420" s="813"/>
      <c r="H420" s="695">
        <v>45444</v>
      </c>
      <c r="I420" s="746">
        <v>45505</v>
      </c>
      <c r="J420" s="813"/>
      <c r="K420" s="813"/>
      <c r="L420" s="813"/>
      <c r="M420" s="714" t="s">
        <v>639</v>
      </c>
      <c r="N420" s="705" t="s">
        <v>632</v>
      </c>
    </row>
    <row r="421" spans="1:14" ht="32.25" thickBot="1" x14ac:dyDescent="0.3">
      <c r="A421" s="1577"/>
      <c r="B421" s="1591"/>
      <c r="C421" s="813">
        <v>19</v>
      </c>
      <c r="D421" s="809" t="s">
        <v>835</v>
      </c>
      <c r="E421" s="814" t="s">
        <v>392</v>
      </c>
      <c r="F421" s="813"/>
      <c r="G421" s="813"/>
      <c r="H421" s="695">
        <v>45444</v>
      </c>
      <c r="I421" s="746">
        <v>45505</v>
      </c>
      <c r="J421" s="813"/>
      <c r="K421" s="813"/>
      <c r="L421" s="813"/>
      <c r="M421" s="714" t="s">
        <v>639</v>
      </c>
      <c r="N421" s="705" t="s">
        <v>632</v>
      </c>
    </row>
    <row r="422" spans="1:14" ht="32.25" thickBot="1" x14ac:dyDescent="0.3">
      <c r="A422" s="1577"/>
      <c r="B422" s="1591"/>
      <c r="C422" s="813">
        <v>20</v>
      </c>
      <c r="D422" s="809" t="s">
        <v>836</v>
      </c>
      <c r="E422" s="814" t="s">
        <v>392</v>
      </c>
      <c r="F422" s="813"/>
      <c r="G422" s="813"/>
      <c r="H422" s="695">
        <v>45444</v>
      </c>
      <c r="I422" s="746">
        <v>45505</v>
      </c>
      <c r="J422" s="813"/>
      <c r="K422" s="813"/>
      <c r="L422" s="813"/>
      <c r="M422" s="714" t="s">
        <v>639</v>
      </c>
      <c r="N422" s="705" t="s">
        <v>632</v>
      </c>
    </row>
    <row r="423" spans="1:14" ht="32.25" thickBot="1" x14ac:dyDescent="0.3">
      <c r="A423" s="1577"/>
      <c r="B423" s="1591"/>
      <c r="C423" s="813">
        <v>21</v>
      </c>
      <c r="D423" s="809" t="s">
        <v>837</v>
      </c>
      <c r="E423" s="814" t="s">
        <v>392</v>
      </c>
      <c r="F423" s="813"/>
      <c r="G423" s="813"/>
      <c r="H423" s="695">
        <v>45444</v>
      </c>
      <c r="I423" s="746">
        <v>45505</v>
      </c>
      <c r="J423" s="813"/>
      <c r="K423" s="813"/>
      <c r="L423" s="813"/>
      <c r="M423" s="714" t="s">
        <v>639</v>
      </c>
      <c r="N423" s="705" t="s">
        <v>632</v>
      </c>
    </row>
    <row r="424" spans="1:14" ht="32.25" thickBot="1" x14ac:dyDescent="0.3">
      <c r="A424" s="1577"/>
      <c r="B424" s="1591"/>
      <c r="C424" s="813">
        <v>22</v>
      </c>
      <c r="D424" s="809" t="s">
        <v>838</v>
      </c>
      <c r="E424" s="814" t="s">
        <v>392</v>
      </c>
      <c r="F424" s="813"/>
      <c r="G424" s="813"/>
      <c r="H424" s="695">
        <v>45444</v>
      </c>
      <c r="I424" s="746">
        <v>45505</v>
      </c>
      <c r="J424" s="813"/>
      <c r="K424" s="813">
        <v>2</v>
      </c>
      <c r="L424" s="813">
        <v>630</v>
      </c>
      <c r="M424" s="714" t="s">
        <v>640</v>
      </c>
      <c r="N424" s="705" t="s">
        <v>634</v>
      </c>
    </row>
    <row r="425" spans="1:14" ht="32.25" thickBot="1" x14ac:dyDescent="0.3">
      <c r="A425" s="1577"/>
      <c r="B425" s="1591"/>
      <c r="C425" s="813">
        <v>23</v>
      </c>
      <c r="D425" s="809" t="s">
        <v>839</v>
      </c>
      <c r="E425" s="814" t="s">
        <v>392</v>
      </c>
      <c r="F425" s="813"/>
      <c r="G425" s="813"/>
      <c r="H425" s="695">
        <v>45444</v>
      </c>
      <c r="I425" s="746">
        <v>45505</v>
      </c>
      <c r="J425" s="813"/>
      <c r="K425" s="813">
        <v>2</v>
      </c>
      <c r="L425" s="813">
        <v>630</v>
      </c>
      <c r="M425" s="714" t="s">
        <v>640</v>
      </c>
      <c r="N425" s="705" t="s">
        <v>634</v>
      </c>
    </row>
    <row r="426" spans="1:14" ht="48" thickBot="1" x14ac:dyDescent="0.3">
      <c r="A426" s="1577"/>
      <c r="B426" s="1591"/>
      <c r="C426" s="813">
        <v>24</v>
      </c>
      <c r="D426" s="809" t="s">
        <v>840</v>
      </c>
      <c r="E426" s="814" t="s">
        <v>392</v>
      </c>
      <c r="F426" s="813"/>
      <c r="G426" s="813"/>
      <c r="H426" s="695">
        <v>45444</v>
      </c>
      <c r="I426" s="746">
        <v>45505</v>
      </c>
      <c r="J426" s="813"/>
      <c r="K426" s="813">
        <v>2</v>
      </c>
      <c r="L426" s="813">
        <v>1000</v>
      </c>
      <c r="M426" s="714" t="s">
        <v>641</v>
      </c>
      <c r="N426" s="705" t="s">
        <v>632</v>
      </c>
    </row>
    <row r="427" spans="1:14" ht="48" thickBot="1" x14ac:dyDescent="0.3">
      <c r="A427" s="1577"/>
      <c r="B427" s="1591"/>
      <c r="C427" s="813">
        <v>25</v>
      </c>
      <c r="D427" s="809" t="s">
        <v>841</v>
      </c>
      <c r="E427" s="814" t="s">
        <v>392</v>
      </c>
      <c r="F427" s="813"/>
      <c r="G427" s="813"/>
      <c r="H427" s="695">
        <v>45444</v>
      </c>
      <c r="I427" s="746">
        <v>45505</v>
      </c>
      <c r="J427" s="813"/>
      <c r="K427" s="776">
        <v>5</v>
      </c>
      <c r="L427" s="813">
        <v>1020</v>
      </c>
      <c r="M427" s="714" t="s">
        <v>641</v>
      </c>
      <c r="N427" s="705" t="s">
        <v>636</v>
      </c>
    </row>
    <row r="428" spans="1:14" ht="48" thickBot="1" x14ac:dyDescent="0.3">
      <c r="A428" s="1577"/>
      <c r="B428" s="1591"/>
      <c r="C428" s="813">
        <v>26</v>
      </c>
      <c r="D428" s="809" t="s">
        <v>842</v>
      </c>
      <c r="E428" s="814" t="s">
        <v>392</v>
      </c>
      <c r="F428" s="813"/>
      <c r="G428" s="813"/>
      <c r="H428" s="695">
        <v>45444</v>
      </c>
      <c r="I428" s="746">
        <v>45505</v>
      </c>
      <c r="J428" s="813"/>
      <c r="K428" s="813">
        <v>5</v>
      </c>
      <c r="L428" s="813">
        <v>1020</v>
      </c>
      <c r="M428" s="714" t="s">
        <v>641</v>
      </c>
      <c r="N428" s="705" t="s">
        <v>636</v>
      </c>
    </row>
    <row r="429" spans="1:14" ht="48" thickBot="1" x14ac:dyDescent="0.3">
      <c r="A429" s="1577"/>
      <c r="B429" s="1591"/>
      <c r="C429" s="813">
        <v>27</v>
      </c>
      <c r="D429" s="809" t="s">
        <v>843</v>
      </c>
      <c r="E429" s="814" t="s">
        <v>392</v>
      </c>
      <c r="F429" s="813"/>
      <c r="G429" s="813"/>
      <c r="H429" s="695">
        <v>45444</v>
      </c>
      <c r="I429" s="746">
        <v>45505</v>
      </c>
      <c r="J429" s="813"/>
      <c r="K429" s="813">
        <v>5</v>
      </c>
      <c r="L429" s="813">
        <v>1020</v>
      </c>
      <c r="M429" s="714" t="s">
        <v>641</v>
      </c>
      <c r="N429" s="705" t="s">
        <v>636</v>
      </c>
    </row>
    <row r="430" spans="1:14" ht="48" thickBot="1" x14ac:dyDescent="0.3">
      <c r="A430" s="1577"/>
      <c r="B430" s="1591"/>
      <c r="C430" s="813">
        <v>28</v>
      </c>
      <c r="D430" s="809" t="s">
        <v>844</v>
      </c>
      <c r="E430" s="814" t="s">
        <v>392</v>
      </c>
      <c r="F430" s="813"/>
      <c r="G430" s="813"/>
      <c r="H430" s="695">
        <v>45444</v>
      </c>
      <c r="I430" s="746">
        <v>45505</v>
      </c>
      <c r="J430" s="813"/>
      <c r="K430" s="813">
        <v>5</v>
      </c>
      <c r="L430" s="813">
        <v>1020</v>
      </c>
      <c r="M430" s="714" t="s">
        <v>641</v>
      </c>
      <c r="N430" s="705" t="s">
        <v>632</v>
      </c>
    </row>
    <row r="431" spans="1:14" ht="48" thickBot="1" x14ac:dyDescent="0.3">
      <c r="A431" s="1577"/>
      <c r="B431" s="1591"/>
      <c r="C431" s="813">
        <v>29</v>
      </c>
      <c r="D431" s="809" t="s">
        <v>845</v>
      </c>
      <c r="E431" s="814" t="s">
        <v>392</v>
      </c>
      <c r="F431" s="813"/>
      <c r="G431" s="813"/>
      <c r="H431" s="695">
        <v>45444</v>
      </c>
      <c r="I431" s="746">
        <v>45505</v>
      </c>
      <c r="J431" s="813"/>
      <c r="K431" s="813">
        <v>5</v>
      </c>
      <c r="L431" s="813">
        <v>1020</v>
      </c>
      <c r="M431" s="714" t="s">
        <v>641</v>
      </c>
      <c r="N431" s="705" t="s">
        <v>636</v>
      </c>
    </row>
    <row r="432" spans="1:14" ht="48" thickBot="1" x14ac:dyDescent="0.3">
      <c r="A432" s="1577"/>
      <c r="B432" s="1591"/>
      <c r="C432" s="813">
        <v>30</v>
      </c>
      <c r="D432" s="809" t="s">
        <v>846</v>
      </c>
      <c r="E432" s="814" t="s">
        <v>392</v>
      </c>
      <c r="F432" s="813"/>
      <c r="G432" s="813"/>
      <c r="H432" s="695">
        <v>45444</v>
      </c>
      <c r="I432" s="746">
        <v>45505</v>
      </c>
      <c r="J432" s="813"/>
      <c r="K432" s="813">
        <v>5</v>
      </c>
      <c r="L432" s="813">
        <v>1020</v>
      </c>
      <c r="M432" s="714" t="s">
        <v>641</v>
      </c>
      <c r="N432" s="705" t="s">
        <v>636</v>
      </c>
    </row>
    <row r="433" spans="1:14" ht="48" thickBot="1" x14ac:dyDescent="0.3">
      <c r="A433" s="1577"/>
      <c r="B433" s="1591"/>
      <c r="C433" s="813">
        <v>31</v>
      </c>
      <c r="D433" s="809" t="s">
        <v>847</v>
      </c>
      <c r="E433" s="814" t="s">
        <v>392</v>
      </c>
      <c r="F433" s="813"/>
      <c r="G433" s="813"/>
      <c r="H433" s="695">
        <v>45444</v>
      </c>
      <c r="I433" s="746">
        <v>45505</v>
      </c>
      <c r="J433" s="813"/>
      <c r="K433" s="813">
        <v>5</v>
      </c>
      <c r="L433" s="813">
        <v>1020</v>
      </c>
      <c r="M433" s="714" t="s">
        <v>641</v>
      </c>
      <c r="N433" s="705" t="s">
        <v>636</v>
      </c>
    </row>
    <row r="434" spans="1:14" ht="48" thickBot="1" x14ac:dyDescent="0.3">
      <c r="A434" s="1577"/>
      <c r="B434" s="1591"/>
      <c r="C434" s="813">
        <v>32</v>
      </c>
      <c r="D434" s="809" t="s">
        <v>848</v>
      </c>
      <c r="E434" s="814" t="s">
        <v>392</v>
      </c>
      <c r="F434" s="813"/>
      <c r="G434" s="813"/>
      <c r="H434" s="695">
        <v>45444</v>
      </c>
      <c r="I434" s="746">
        <v>45505</v>
      </c>
      <c r="J434" s="813"/>
      <c r="K434" s="813">
        <v>2</v>
      </c>
      <c r="L434" s="813">
        <v>1000</v>
      </c>
      <c r="M434" s="714" t="s">
        <v>641</v>
      </c>
      <c r="N434" s="705" t="s">
        <v>632</v>
      </c>
    </row>
    <row r="435" spans="1:14" ht="48" thickBot="1" x14ac:dyDescent="0.3">
      <c r="A435" s="1577"/>
      <c r="B435" s="1591"/>
      <c r="C435" s="813">
        <v>33</v>
      </c>
      <c r="D435" s="809" t="s">
        <v>849</v>
      </c>
      <c r="E435" s="814" t="s">
        <v>392</v>
      </c>
      <c r="F435" s="813"/>
      <c r="G435" s="813"/>
      <c r="H435" s="695">
        <v>45444</v>
      </c>
      <c r="I435" s="746">
        <v>45505</v>
      </c>
      <c r="J435" s="813"/>
      <c r="K435" s="813">
        <v>5</v>
      </c>
      <c r="L435" s="813">
        <v>1020</v>
      </c>
      <c r="M435" s="714" t="s">
        <v>641</v>
      </c>
      <c r="N435" s="705" t="s">
        <v>636</v>
      </c>
    </row>
    <row r="436" spans="1:14" ht="48" thickBot="1" x14ac:dyDescent="0.3">
      <c r="A436" s="1577"/>
      <c r="B436" s="1591"/>
      <c r="C436" s="813">
        <v>34</v>
      </c>
      <c r="D436" s="809" t="s">
        <v>850</v>
      </c>
      <c r="E436" s="814" t="s">
        <v>392</v>
      </c>
      <c r="F436" s="813"/>
      <c r="G436" s="813"/>
      <c r="H436" s="695">
        <v>45444</v>
      </c>
      <c r="I436" s="746">
        <v>45505</v>
      </c>
      <c r="J436" s="813"/>
      <c r="K436" s="813">
        <v>5</v>
      </c>
      <c r="L436" s="813">
        <v>1020</v>
      </c>
      <c r="M436" s="714" t="s">
        <v>641</v>
      </c>
      <c r="N436" s="705" t="s">
        <v>636</v>
      </c>
    </row>
    <row r="437" spans="1:14" ht="48" thickBot="1" x14ac:dyDescent="0.3">
      <c r="A437" s="1577"/>
      <c r="B437" s="1591"/>
      <c r="C437" s="813">
        <v>35</v>
      </c>
      <c r="D437" s="809" t="s">
        <v>851</v>
      </c>
      <c r="E437" s="814" t="s">
        <v>392</v>
      </c>
      <c r="F437" s="813"/>
      <c r="G437" s="813"/>
      <c r="H437" s="695">
        <v>45444</v>
      </c>
      <c r="I437" s="746">
        <v>45505</v>
      </c>
      <c r="J437" s="813"/>
      <c r="K437" s="813">
        <v>5</v>
      </c>
      <c r="L437" s="813">
        <v>1020</v>
      </c>
      <c r="M437" s="714" t="s">
        <v>641</v>
      </c>
      <c r="N437" s="705" t="s">
        <v>636</v>
      </c>
    </row>
    <row r="438" spans="1:14" ht="48" thickBot="1" x14ac:dyDescent="0.3">
      <c r="A438" s="1577"/>
      <c r="B438" s="1591"/>
      <c r="C438" s="813">
        <v>36</v>
      </c>
      <c r="D438" s="809" t="s">
        <v>852</v>
      </c>
      <c r="E438" s="814" t="s">
        <v>392</v>
      </c>
      <c r="F438" s="813"/>
      <c r="G438" s="813"/>
      <c r="H438" s="695">
        <v>45444</v>
      </c>
      <c r="I438" s="746">
        <v>45505</v>
      </c>
      <c r="J438" s="813"/>
      <c r="K438" s="813">
        <v>2</v>
      </c>
      <c r="L438" s="813">
        <v>1000</v>
      </c>
      <c r="M438" s="714" t="s">
        <v>641</v>
      </c>
      <c r="N438" s="705" t="s">
        <v>632</v>
      </c>
    </row>
    <row r="439" spans="1:14" ht="48" thickBot="1" x14ac:dyDescent="0.3">
      <c r="A439" s="1577"/>
      <c r="B439" s="1591"/>
      <c r="C439" s="813">
        <v>37</v>
      </c>
      <c r="D439" s="809" t="s">
        <v>853</v>
      </c>
      <c r="E439" s="814" t="s">
        <v>392</v>
      </c>
      <c r="F439" s="813"/>
      <c r="G439" s="813"/>
      <c r="H439" s="695">
        <v>45444</v>
      </c>
      <c r="I439" s="746">
        <v>45505</v>
      </c>
      <c r="J439" s="813"/>
      <c r="K439" s="813">
        <v>6</v>
      </c>
      <c r="L439" s="813">
        <v>2000</v>
      </c>
      <c r="M439" s="714" t="s">
        <v>641</v>
      </c>
      <c r="N439" s="705" t="s">
        <v>635</v>
      </c>
    </row>
    <row r="440" spans="1:14" ht="63.75" thickBot="1" x14ac:dyDescent="0.3">
      <c r="A440" s="1577"/>
      <c r="B440" s="1591"/>
      <c r="C440" s="813">
        <v>38</v>
      </c>
      <c r="D440" s="715" t="s">
        <v>702</v>
      </c>
      <c r="E440" s="813" t="s">
        <v>391</v>
      </c>
      <c r="F440" s="813"/>
      <c r="G440" s="813"/>
      <c r="H440" s="695">
        <v>45444</v>
      </c>
      <c r="I440" s="746">
        <v>45505</v>
      </c>
      <c r="J440" s="813"/>
      <c r="K440" s="813">
        <v>2</v>
      </c>
      <c r="L440" s="813">
        <v>400</v>
      </c>
      <c r="M440" s="714" t="s">
        <v>642</v>
      </c>
      <c r="N440" s="705" t="s">
        <v>637</v>
      </c>
    </row>
    <row r="441" spans="1:14" ht="63.75" thickBot="1" x14ac:dyDescent="0.3">
      <c r="A441" s="1577"/>
      <c r="B441" s="1591"/>
      <c r="C441" s="813">
        <v>39</v>
      </c>
      <c r="D441" s="715" t="s">
        <v>703</v>
      </c>
      <c r="E441" s="676" t="s">
        <v>391</v>
      </c>
      <c r="F441" s="813"/>
      <c r="G441" s="813"/>
      <c r="H441" s="695">
        <v>45444</v>
      </c>
      <c r="I441" s="746">
        <v>45505</v>
      </c>
      <c r="J441" s="813"/>
      <c r="K441" s="813">
        <v>2</v>
      </c>
      <c r="L441" s="813">
        <v>400</v>
      </c>
      <c r="M441" s="714" t="s">
        <v>642</v>
      </c>
      <c r="N441" s="705" t="s">
        <v>637</v>
      </c>
    </row>
    <row r="442" spans="1:14" ht="63.75" thickBot="1" x14ac:dyDescent="0.3">
      <c r="A442" s="1577"/>
      <c r="B442" s="1591"/>
      <c r="C442" s="813">
        <v>40</v>
      </c>
      <c r="D442" s="715" t="s">
        <v>704</v>
      </c>
      <c r="E442" s="813" t="s">
        <v>391</v>
      </c>
      <c r="F442" s="813"/>
      <c r="G442" s="813"/>
      <c r="H442" s="695">
        <v>45444</v>
      </c>
      <c r="I442" s="746">
        <v>45505</v>
      </c>
      <c r="J442" s="813"/>
      <c r="K442" s="813">
        <v>2</v>
      </c>
      <c r="L442" s="813">
        <v>400</v>
      </c>
      <c r="M442" s="714" t="s">
        <v>643</v>
      </c>
      <c r="N442" s="705" t="s">
        <v>637</v>
      </c>
    </row>
    <row r="443" spans="1:14" ht="63.75" thickBot="1" x14ac:dyDescent="0.3">
      <c r="A443" s="1578"/>
      <c r="B443" s="1592"/>
      <c r="C443" s="814">
        <v>41</v>
      </c>
      <c r="D443" s="716" t="s">
        <v>705</v>
      </c>
      <c r="E443" s="676" t="s">
        <v>391</v>
      </c>
      <c r="F443" s="814"/>
      <c r="G443" s="814"/>
      <c r="H443" s="699">
        <v>45444</v>
      </c>
      <c r="I443" s="746">
        <v>45505</v>
      </c>
      <c r="J443" s="814"/>
      <c r="K443" s="813">
        <v>2</v>
      </c>
      <c r="L443" s="813">
        <v>400</v>
      </c>
      <c r="M443" s="717" t="s">
        <v>643</v>
      </c>
      <c r="N443" s="711" t="s">
        <v>637</v>
      </c>
    </row>
    <row r="444" spans="1:14" ht="47.25" x14ac:dyDescent="0.25">
      <c r="A444" s="1564" t="s">
        <v>664</v>
      </c>
      <c r="B444" s="1590" t="s">
        <v>665</v>
      </c>
      <c r="C444" s="676">
        <v>1</v>
      </c>
      <c r="D444" s="810" t="s">
        <v>644</v>
      </c>
      <c r="E444" s="676" t="s">
        <v>392</v>
      </c>
      <c r="F444" s="676"/>
      <c r="G444" s="676"/>
      <c r="H444" s="676"/>
      <c r="I444" s="676"/>
      <c r="J444" s="676"/>
      <c r="K444" s="676"/>
      <c r="L444" s="676"/>
      <c r="M444" s="718" t="s">
        <v>661</v>
      </c>
      <c r="N444" s="704" t="s">
        <v>668</v>
      </c>
    </row>
    <row r="445" spans="1:14" ht="47.25" x14ac:dyDescent="0.25">
      <c r="A445" s="1565"/>
      <c r="B445" s="1591"/>
      <c r="C445" s="813">
        <v>2</v>
      </c>
      <c r="D445" s="809" t="s">
        <v>645</v>
      </c>
      <c r="E445" s="813" t="s">
        <v>392</v>
      </c>
      <c r="F445" s="813"/>
      <c r="G445" s="813"/>
      <c r="H445" s="813"/>
      <c r="I445" s="813"/>
      <c r="J445" s="813"/>
      <c r="K445" s="813"/>
      <c r="L445" s="813"/>
      <c r="M445" s="719" t="s">
        <v>661</v>
      </c>
      <c r="N445" s="705" t="s">
        <v>668</v>
      </c>
    </row>
    <row r="446" spans="1:14" ht="47.25" x14ac:dyDescent="0.25">
      <c r="A446" s="1565"/>
      <c r="B446" s="1591"/>
      <c r="C446" s="813">
        <v>3</v>
      </c>
      <c r="D446" s="809" t="s">
        <v>646</v>
      </c>
      <c r="E446" s="813" t="s">
        <v>392</v>
      </c>
      <c r="F446" s="813"/>
      <c r="G446" s="813"/>
      <c r="H446" s="813"/>
      <c r="I446" s="813"/>
      <c r="J446" s="813"/>
      <c r="K446" s="813"/>
      <c r="L446" s="813"/>
      <c r="M446" s="719" t="s">
        <v>661</v>
      </c>
      <c r="N446" s="705" t="s">
        <v>669</v>
      </c>
    </row>
    <row r="447" spans="1:14" ht="47.25" x14ac:dyDescent="0.25">
      <c r="A447" s="1565"/>
      <c r="B447" s="1591"/>
      <c r="C447" s="813">
        <v>4</v>
      </c>
      <c r="D447" s="809" t="s">
        <v>647</v>
      </c>
      <c r="E447" s="813" t="s">
        <v>392</v>
      </c>
      <c r="F447" s="813"/>
      <c r="G447" s="813"/>
      <c r="H447" s="813"/>
      <c r="I447" s="813"/>
      <c r="J447" s="813"/>
      <c r="K447" s="813"/>
      <c r="L447" s="813"/>
      <c r="M447" s="719" t="s">
        <v>661</v>
      </c>
      <c r="N447" s="705" t="s">
        <v>670</v>
      </c>
    </row>
    <row r="448" spans="1:14" ht="47.25" x14ac:dyDescent="0.25">
      <c r="A448" s="1565"/>
      <c r="B448" s="1591"/>
      <c r="C448" s="813">
        <v>5</v>
      </c>
      <c r="D448" s="809" t="s">
        <v>648</v>
      </c>
      <c r="E448" s="813" t="s">
        <v>392</v>
      </c>
      <c r="F448" s="813"/>
      <c r="G448" s="813"/>
      <c r="H448" s="813"/>
      <c r="I448" s="813"/>
      <c r="J448" s="813"/>
      <c r="K448" s="813"/>
      <c r="L448" s="813"/>
      <c r="M448" s="719" t="s">
        <v>661</v>
      </c>
      <c r="N448" s="705" t="s">
        <v>670</v>
      </c>
    </row>
    <row r="449" spans="1:14" ht="47.25" x14ac:dyDescent="0.25">
      <c r="A449" s="1565"/>
      <c r="B449" s="1591"/>
      <c r="C449" s="813">
        <v>6</v>
      </c>
      <c r="D449" s="809">
        <v>4000077</v>
      </c>
      <c r="E449" s="813" t="s">
        <v>392</v>
      </c>
      <c r="F449" s="813"/>
      <c r="G449" s="813"/>
      <c r="H449" s="813"/>
      <c r="I449" s="813"/>
      <c r="J449" s="813"/>
      <c r="K449" s="813"/>
      <c r="L449" s="813"/>
      <c r="M449" s="719" t="s">
        <v>661</v>
      </c>
      <c r="N449" s="680"/>
    </row>
    <row r="450" spans="1:14" ht="47.25" x14ac:dyDescent="0.25">
      <c r="A450" s="1565"/>
      <c r="B450" s="1591"/>
      <c r="C450" s="813">
        <v>7</v>
      </c>
      <c r="D450" s="809">
        <v>4000078</v>
      </c>
      <c r="E450" s="813" t="s">
        <v>392</v>
      </c>
      <c r="F450" s="813"/>
      <c r="G450" s="813"/>
      <c r="H450" s="813"/>
      <c r="I450" s="813"/>
      <c r="J450" s="813"/>
      <c r="K450" s="813"/>
      <c r="L450" s="813"/>
      <c r="M450" s="719" t="s">
        <v>661</v>
      </c>
      <c r="N450" s="680"/>
    </row>
    <row r="451" spans="1:14" ht="63" x14ac:dyDescent="0.25">
      <c r="A451" s="1565"/>
      <c r="B451" s="1591" t="s">
        <v>666</v>
      </c>
      <c r="C451" s="813">
        <v>8</v>
      </c>
      <c r="D451" s="809" t="s">
        <v>649</v>
      </c>
      <c r="E451" s="813" t="s">
        <v>392</v>
      </c>
      <c r="F451" s="813"/>
      <c r="G451" s="813"/>
      <c r="H451" s="813"/>
      <c r="I451" s="813"/>
      <c r="J451" s="813"/>
      <c r="K451" s="813"/>
      <c r="L451" s="813"/>
      <c r="M451" s="719" t="s">
        <v>662</v>
      </c>
      <c r="N451" s="705" t="s">
        <v>670</v>
      </c>
    </row>
    <row r="452" spans="1:14" ht="63" x14ac:dyDescent="0.25">
      <c r="A452" s="1565"/>
      <c r="B452" s="1591"/>
      <c r="C452" s="813">
        <v>9</v>
      </c>
      <c r="D452" s="809" t="s">
        <v>650</v>
      </c>
      <c r="E452" s="813" t="s">
        <v>392</v>
      </c>
      <c r="F452" s="813"/>
      <c r="G452" s="813"/>
      <c r="H452" s="813"/>
      <c r="I452" s="813"/>
      <c r="J452" s="813"/>
      <c r="K452" s="813"/>
      <c r="L452" s="813"/>
      <c r="M452" s="719" t="s">
        <v>662</v>
      </c>
      <c r="N452" s="705" t="s">
        <v>670</v>
      </c>
    </row>
    <row r="453" spans="1:14" ht="63" x14ac:dyDescent="0.25">
      <c r="A453" s="1565"/>
      <c r="B453" s="1591"/>
      <c r="C453" s="813">
        <v>10</v>
      </c>
      <c r="D453" s="809" t="s">
        <v>651</v>
      </c>
      <c r="E453" s="813" t="s">
        <v>392</v>
      </c>
      <c r="F453" s="813"/>
      <c r="G453" s="813"/>
      <c r="H453" s="813"/>
      <c r="I453" s="813"/>
      <c r="J453" s="813"/>
      <c r="K453" s="813"/>
      <c r="L453" s="813"/>
      <c r="M453" s="719" t="s">
        <v>662</v>
      </c>
      <c r="N453" s="705" t="s">
        <v>670</v>
      </c>
    </row>
    <row r="454" spans="1:14" ht="63" x14ac:dyDescent="0.25">
      <c r="A454" s="1565"/>
      <c r="B454" s="1591"/>
      <c r="C454" s="813">
        <v>11</v>
      </c>
      <c r="D454" s="809" t="s">
        <v>652</v>
      </c>
      <c r="E454" s="813" t="s">
        <v>392</v>
      </c>
      <c r="F454" s="813"/>
      <c r="G454" s="813"/>
      <c r="H454" s="813"/>
      <c r="I454" s="813"/>
      <c r="J454" s="813"/>
      <c r="K454" s="813"/>
      <c r="L454" s="813"/>
      <c r="M454" s="719" t="s">
        <v>662</v>
      </c>
      <c r="N454" s="705" t="s">
        <v>670</v>
      </c>
    </row>
    <row r="455" spans="1:14" ht="63" x14ac:dyDescent="0.25">
      <c r="A455" s="1565"/>
      <c r="B455" s="1591"/>
      <c r="C455" s="813">
        <v>12</v>
      </c>
      <c r="D455" s="809" t="s">
        <v>653</v>
      </c>
      <c r="E455" s="813" t="s">
        <v>392</v>
      </c>
      <c r="F455" s="813"/>
      <c r="G455" s="813"/>
      <c r="H455" s="813"/>
      <c r="I455" s="813"/>
      <c r="J455" s="813"/>
      <c r="K455" s="813"/>
      <c r="L455" s="813"/>
      <c r="M455" s="719" t="s">
        <v>662</v>
      </c>
      <c r="N455" s="705" t="s">
        <v>670</v>
      </c>
    </row>
    <row r="456" spans="1:14" ht="63" x14ac:dyDescent="0.25">
      <c r="A456" s="1565"/>
      <c r="B456" s="1591"/>
      <c r="C456" s="813">
        <v>13</v>
      </c>
      <c r="D456" s="809" t="s">
        <v>654</v>
      </c>
      <c r="E456" s="813" t="s">
        <v>392</v>
      </c>
      <c r="F456" s="813"/>
      <c r="G456" s="813"/>
      <c r="H456" s="813"/>
      <c r="I456" s="813"/>
      <c r="J456" s="813"/>
      <c r="K456" s="813"/>
      <c r="L456" s="813"/>
      <c r="M456" s="719" t="s">
        <v>662</v>
      </c>
      <c r="N456" s="705" t="s">
        <v>671</v>
      </c>
    </row>
    <row r="457" spans="1:14" ht="63" x14ac:dyDescent="0.25">
      <c r="A457" s="1565"/>
      <c r="B457" s="1591" t="s">
        <v>667</v>
      </c>
      <c r="C457" s="813">
        <v>14</v>
      </c>
      <c r="D457" s="809" t="s">
        <v>655</v>
      </c>
      <c r="E457" s="813" t="s">
        <v>392</v>
      </c>
      <c r="F457" s="813"/>
      <c r="G457" s="813"/>
      <c r="H457" s="813"/>
      <c r="I457" s="813"/>
      <c r="J457" s="813"/>
      <c r="K457" s="813"/>
      <c r="L457" s="813"/>
      <c r="M457" s="719" t="s">
        <v>663</v>
      </c>
      <c r="N457" s="705" t="s">
        <v>672</v>
      </c>
    </row>
    <row r="458" spans="1:14" ht="63" x14ac:dyDescent="0.25">
      <c r="A458" s="1565"/>
      <c r="B458" s="1591"/>
      <c r="C458" s="813">
        <v>15</v>
      </c>
      <c r="D458" s="809" t="s">
        <v>656</v>
      </c>
      <c r="E458" s="813" t="s">
        <v>392</v>
      </c>
      <c r="F458" s="813"/>
      <c r="G458" s="813"/>
      <c r="H458" s="813"/>
      <c r="I458" s="813"/>
      <c r="J458" s="813"/>
      <c r="K458" s="813"/>
      <c r="L458" s="813"/>
      <c r="M458" s="719" t="s">
        <v>663</v>
      </c>
      <c r="N458" s="705" t="s">
        <v>672</v>
      </c>
    </row>
    <row r="459" spans="1:14" ht="63" x14ac:dyDescent="0.25">
      <c r="A459" s="1565"/>
      <c r="B459" s="1591"/>
      <c r="C459" s="813">
        <v>16</v>
      </c>
      <c r="D459" s="809" t="s">
        <v>657</v>
      </c>
      <c r="E459" s="813" t="s">
        <v>392</v>
      </c>
      <c r="F459" s="813"/>
      <c r="G459" s="813"/>
      <c r="H459" s="813"/>
      <c r="I459" s="813"/>
      <c r="J459" s="813"/>
      <c r="K459" s="813"/>
      <c r="L459" s="813"/>
      <c r="M459" s="719" t="s">
        <v>663</v>
      </c>
      <c r="N459" s="705" t="s">
        <v>672</v>
      </c>
    </row>
    <row r="460" spans="1:14" ht="63" x14ac:dyDescent="0.25">
      <c r="A460" s="1565"/>
      <c r="B460" s="1591"/>
      <c r="C460" s="813">
        <v>17</v>
      </c>
      <c r="D460" s="809" t="s">
        <v>658</v>
      </c>
      <c r="E460" s="813" t="s">
        <v>392</v>
      </c>
      <c r="F460" s="813"/>
      <c r="G460" s="813"/>
      <c r="H460" s="813"/>
      <c r="I460" s="813"/>
      <c r="J460" s="813"/>
      <c r="K460" s="813"/>
      <c r="L460" s="813"/>
      <c r="M460" s="719" t="s">
        <v>663</v>
      </c>
      <c r="N460" s="705" t="s">
        <v>672</v>
      </c>
    </row>
    <row r="461" spans="1:14" ht="63" x14ac:dyDescent="0.25">
      <c r="A461" s="1565"/>
      <c r="B461" s="1591"/>
      <c r="C461" s="813">
        <v>18</v>
      </c>
      <c r="D461" s="809" t="s">
        <v>659</v>
      </c>
      <c r="E461" s="813" t="s">
        <v>392</v>
      </c>
      <c r="F461" s="813"/>
      <c r="G461" s="813"/>
      <c r="H461" s="813"/>
      <c r="I461" s="813"/>
      <c r="J461" s="813"/>
      <c r="K461" s="813"/>
      <c r="L461" s="813"/>
      <c r="M461" s="719" t="s">
        <v>663</v>
      </c>
      <c r="N461" s="705" t="s">
        <v>672</v>
      </c>
    </row>
    <row r="462" spans="1:14" ht="63.75" thickBot="1" x14ac:dyDescent="0.3">
      <c r="A462" s="1566"/>
      <c r="B462" s="1594"/>
      <c r="C462" s="816">
        <v>19</v>
      </c>
      <c r="D462" s="806" t="s">
        <v>660</v>
      </c>
      <c r="E462" s="816" t="s">
        <v>392</v>
      </c>
      <c r="F462" s="816"/>
      <c r="G462" s="816"/>
      <c r="H462" s="816"/>
      <c r="I462" s="816"/>
      <c r="J462" s="816"/>
      <c r="K462" s="816"/>
      <c r="L462" s="816"/>
      <c r="M462" s="759" t="s">
        <v>663</v>
      </c>
      <c r="N462" s="710" t="s">
        <v>673</v>
      </c>
    </row>
    <row r="463" spans="1:14" ht="48" customHeight="1" x14ac:dyDescent="0.25">
      <c r="A463" s="1572" t="s">
        <v>675</v>
      </c>
      <c r="B463" s="1590" t="s">
        <v>6</v>
      </c>
      <c r="C463" s="676">
        <v>1</v>
      </c>
      <c r="D463" s="810">
        <v>298410266</v>
      </c>
      <c r="E463" s="676" t="s">
        <v>392</v>
      </c>
      <c r="F463" s="676"/>
      <c r="G463" s="676"/>
      <c r="H463" s="691">
        <v>45170</v>
      </c>
      <c r="I463" s="691">
        <v>45627</v>
      </c>
      <c r="J463" s="676">
        <v>0</v>
      </c>
      <c r="K463" s="783">
        <v>3</v>
      </c>
      <c r="L463" s="676">
        <v>1000</v>
      </c>
      <c r="M463" s="1574" t="s">
        <v>800</v>
      </c>
      <c r="N463" s="704" t="s">
        <v>810</v>
      </c>
    </row>
    <row r="464" spans="1:14" ht="15.75" x14ac:dyDescent="0.25">
      <c r="A464" s="1577"/>
      <c r="B464" s="1591"/>
      <c r="C464" s="813">
        <v>2</v>
      </c>
      <c r="D464" s="809">
        <v>298410267</v>
      </c>
      <c r="E464" s="813" t="s">
        <v>392</v>
      </c>
      <c r="F464" s="813"/>
      <c r="G464" s="813"/>
      <c r="H464" s="695">
        <v>45170</v>
      </c>
      <c r="I464" s="695">
        <v>45627</v>
      </c>
      <c r="J464" s="813">
        <v>0</v>
      </c>
      <c r="K464" s="309">
        <v>3</v>
      </c>
      <c r="L464" s="813">
        <v>1000</v>
      </c>
      <c r="M464" s="1571"/>
      <c r="N464" s="705" t="s">
        <v>810</v>
      </c>
    </row>
    <row r="465" spans="1:14" ht="15.75" x14ac:dyDescent="0.25">
      <c r="A465" s="1577"/>
      <c r="B465" s="1591"/>
      <c r="C465" s="813">
        <v>3</v>
      </c>
      <c r="D465" s="809">
        <v>298410268</v>
      </c>
      <c r="E465" s="813" t="s">
        <v>392</v>
      </c>
      <c r="F465" s="813"/>
      <c r="G465" s="813"/>
      <c r="H465" s="695">
        <v>45170</v>
      </c>
      <c r="I465" s="695">
        <v>45627</v>
      </c>
      <c r="J465" s="813">
        <v>0</v>
      </c>
      <c r="K465" s="309">
        <v>5</v>
      </c>
      <c r="L465" s="813">
        <v>1000</v>
      </c>
      <c r="M465" s="1571"/>
      <c r="N465" s="705" t="s">
        <v>810</v>
      </c>
    </row>
    <row r="466" spans="1:14" ht="15.75" x14ac:dyDescent="0.25">
      <c r="A466" s="1577"/>
      <c r="B466" s="1591"/>
      <c r="C466" s="813">
        <v>4</v>
      </c>
      <c r="D466" s="809">
        <v>298410269</v>
      </c>
      <c r="E466" s="813" t="s">
        <v>392</v>
      </c>
      <c r="F466" s="813"/>
      <c r="G466" s="813"/>
      <c r="H466" s="695">
        <v>45170</v>
      </c>
      <c r="I466" s="695">
        <v>45627</v>
      </c>
      <c r="J466" s="813">
        <v>0</v>
      </c>
      <c r="K466" s="309">
        <v>5</v>
      </c>
      <c r="L466" s="813">
        <v>1000</v>
      </c>
      <c r="M466" s="1571"/>
      <c r="N466" s="705" t="s">
        <v>810</v>
      </c>
    </row>
    <row r="467" spans="1:14" ht="15.75" x14ac:dyDescent="0.25">
      <c r="A467" s="1577"/>
      <c r="B467" s="1591"/>
      <c r="C467" s="813">
        <v>5</v>
      </c>
      <c r="D467" s="809">
        <v>298410270</v>
      </c>
      <c r="E467" s="813" t="s">
        <v>392</v>
      </c>
      <c r="F467" s="813"/>
      <c r="G467" s="813"/>
      <c r="H467" s="695">
        <v>45170</v>
      </c>
      <c r="I467" s="695">
        <v>45627</v>
      </c>
      <c r="J467" s="813">
        <v>0</v>
      </c>
      <c r="K467" s="309">
        <v>5</v>
      </c>
      <c r="L467" s="813">
        <v>1000</v>
      </c>
      <c r="M467" s="1571"/>
      <c r="N467" s="705" t="s">
        <v>810</v>
      </c>
    </row>
    <row r="468" spans="1:14" ht="15.75" x14ac:dyDescent="0.25">
      <c r="A468" s="1577"/>
      <c r="B468" s="1591"/>
      <c r="C468" s="813">
        <v>6</v>
      </c>
      <c r="D468" s="809">
        <v>298410271</v>
      </c>
      <c r="E468" s="813" t="s">
        <v>392</v>
      </c>
      <c r="F468" s="813">
        <v>1</v>
      </c>
      <c r="G468" s="813"/>
      <c r="H468" s="695">
        <v>45170</v>
      </c>
      <c r="I468" s="695">
        <v>45627</v>
      </c>
      <c r="J468" s="813">
        <v>1</v>
      </c>
      <c r="K468" s="309">
        <v>7</v>
      </c>
      <c r="L468" s="813">
        <v>1000</v>
      </c>
      <c r="M468" s="1571"/>
      <c r="N468" s="705" t="s">
        <v>810</v>
      </c>
    </row>
    <row r="469" spans="1:14" ht="15.75" x14ac:dyDescent="0.25">
      <c r="A469" s="1577"/>
      <c r="B469" s="1591"/>
      <c r="C469" s="813">
        <v>7</v>
      </c>
      <c r="D469" s="809">
        <v>298410272</v>
      </c>
      <c r="E469" s="813" t="s">
        <v>392</v>
      </c>
      <c r="F469" s="813"/>
      <c r="G469" s="813"/>
      <c r="H469" s="695">
        <v>45170</v>
      </c>
      <c r="I469" s="695">
        <v>45627</v>
      </c>
      <c r="J469" s="813">
        <v>1</v>
      </c>
      <c r="K469" s="309">
        <v>7</v>
      </c>
      <c r="L469" s="813">
        <v>1000</v>
      </c>
      <c r="M469" s="1571"/>
      <c r="N469" s="705" t="s">
        <v>810</v>
      </c>
    </row>
    <row r="470" spans="1:14" ht="15.75" x14ac:dyDescent="0.25">
      <c r="A470" s="1577"/>
      <c r="B470" s="1591"/>
      <c r="C470" s="813">
        <v>8</v>
      </c>
      <c r="D470" s="809">
        <v>298410273</v>
      </c>
      <c r="E470" s="813" t="s">
        <v>392</v>
      </c>
      <c r="F470" s="813"/>
      <c r="G470" s="813"/>
      <c r="H470" s="695">
        <v>45170</v>
      </c>
      <c r="I470" s="695">
        <v>45627</v>
      </c>
      <c r="J470" s="813">
        <v>0</v>
      </c>
      <c r="K470" s="309">
        <v>5</v>
      </c>
      <c r="L470" s="813">
        <v>1000</v>
      </c>
      <c r="M470" s="1571"/>
      <c r="N470" s="705" t="s">
        <v>810</v>
      </c>
    </row>
    <row r="471" spans="1:14" ht="15.75" x14ac:dyDescent="0.25">
      <c r="A471" s="1577"/>
      <c r="B471" s="1591"/>
      <c r="C471" s="813">
        <v>9</v>
      </c>
      <c r="D471" s="809">
        <v>298410274</v>
      </c>
      <c r="E471" s="813" t="s">
        <v>392</v>
      </c>
      <c r="F471" s="813"/>
      <c r="G471" s="813"/>
      <c r="H471" s="695">
        <v>45170</v>
      </c>
      <c r="I471" s="695">
        <v>45627</v>
      </c>
      <c r="J471" s="813">
        <v>0</v>
      </c>
      <c r="K471" s="309">
        <v>5</v>
      </c>
      <c r="L471" s="813">
        <v>1000</v>
      </c>
      <c r="M471" s="1571"/>
      <c r="N471" s="705" t="s">
        <v>810</v>
      </c>
    </row>
    <row r="472" spans="1:14" ht="15.75" x14ac:dyDescent="0.25">
      <c r="A472" s="1577"/>
      <c r="B472" s="1591"/>
      <c r="C472" s="813">
        <v>10</v>
      </c>
      <c r="D472" s="809">
        <v>298410275</v>
      </c>
      <c r="E472" s="813" t="s">
        <v>392</v>
      </c>
      <c r="F472" s="813">
        <v>1</v>
      </c>
      <c r="G472" s="813"/>
      <c r="H472" s="695">
        <v>45170</v>
      </c>
      <c r="I472" s="695">
        <v>45627</v>
      </c>
      <c r="J472" s="813">
        <v>0</v>
      </c>
      <c r="K472" s="309">
        <v>4</v>
      </c>
      <c r="L472" s="813">
        <v>1000</v>
      </c>
      <c r="M472" s="1571"/>
      <c r="N472" s="705" t="s">
        <v>810</v>
      </c>
    </row>
    <row r="473" spans="1:14" ht="15.75" x14ac:dyDescent="0.25">
      <c r="A473" s="1577"/>
      <c r="B473" s="1591"/>
      <c r="C473" s="813">
        <v>11</v>
      </c>
      <c r="D473" s="809">
        <v>298410276</v>
      </c>
      <c r="E473" s="813" t="s">
        <v>392</v>
      </c>
      <c r="F473" s="813"/>
      <c r="G473" s="813"/>
      <c r="H473" s="695">
        <v>45170</v>
      </c>
      <c r="I473" s="695">
        <v>45627</v>
      </c>
      <c r="J473" s="813">
        <v>0</v>
      </c>
      <c r="K473" s="309">
        <v>4</v>
      </c>
      <c r="L473" s="813">
        <v>1000</v>
      </c>
      <c r="M473" s="1571"/>
      <c r="N473" s="705" t="s">
        <v>810</v>
      </c>
    </row>
    <row r="474" spans="1:14" ht="15.75" x14ac:dyDescent="0.25">
      <c r="A474" s="1577"/>
      <c r="B474" s="1591"/>
      <c r="C474" s="813">
        <v>12</v>
      </c>
      <c r="D474" s="809">
        <v>298410277</v>
      </c>
      <c r="E474" s="813" t="s">
        <v>392</v>
      </c>
      <c r="F474" s="813"/>
      <c r="G474" s="813"/>
      <c r="H474" s="695">
        <v>45170</v>
      </c>
      <c r="I474" s="695">
        <v>45627</v>
      </c>
      <c r="J474" s="813">
        <v>0</v>
      </c>
      <c r="K474" s="309">
        <v>5</v>
      </c>
      <c r="L474" s="813">
        <v>1000</v>
      </c>
      <c r="M474" s="1571"/>
      <c r="N474" s="705" t="s">
        <v>810</v>
      </c>
    </row>
    <row r="475" spans="1:14" ht="15.75" x14ac:dyDescent="0.25">
      <c r="A475" s="1577"/>
      <c r="B475" s="1591"/>
      <c r="C475" s="813">
        <v>13</v>
      </c>
      <c r="D475" s="809">
        <v>298410278</v>
      </c>
      <c r="E475" s="813" t="s">
        <v>392</v>
      </c>
      <c r="F475" s="813"/>
      <c r="G475" s="813"/>
      <c r="H475" s="695">
        <v>45170</v>
      </c>
      <c r="I475" s="695">
        <v>45627</v>
      </c>
      <c r="J475" s="813">
        <v>0</v>
      </c>
      <c r="K475" s="309">
        <v>5</v>
      </c>
      <c r="L475" s="813">
        <v>1000</v>
      </c>
      <c r="M475" s="1571"/>
      <c r="N475" s="705" t="s">
        <v>810</v>
      </c>
    </row>
    <row r="476" spans="1:14" ht="15.75" x14ac:dyDescent="0.25">
      <c r="A476" s="1577"/>
      <c r="B476" s="1591"/>
      <c r="C476" s="813">
        <v>14</v>
      </c>
      <c r="D476" s="809">
        <v>298410279</v>
      </c>
      <c r="E476" s="813" t="s">
        <v>392</v>
      </c>
      <c r="F476" s="813"/>
      <c r="G476" s="813"/>
      <c r="H476" s="695">
        <v>45170</v>
      </c>
      <c r="I476" s="695">
        <v>45627</v>
      </c>
      <c r="J476" s="813">
        <v>0</v>
      </c>
      <c r="K476" s="309">
        <v>5</v>
      </c>
      <c r="L476" s="813">
        <v>1000</v>
      </c>
      <c r="M476" s="1571"/>
      <c r="N476" s="705" t="s">
        <v>810</v>
      </c>
    </row>
    <row r="477" spans="1:14" ht="15.75" x14ac:dyDescent="0.25">
      <c r="A477" s="1577"/>
      <c r="B477" s="1591"/>
      <c r="C477" s="813">
        <v>15</v>
      </c>
      <c r="D477" s="809">
        <v>298410280</v>
      </c>
      <c r="E477" s="813" t="s">
        <v>392</v>
      </c>
      <c r="F477" s="813"/>
      <c r="G477" s="813"/>
      <c r="H477" s="695">
        <v>45170</v>
      </c>
      <c r="I477" s="695">
        <v>45627</v>
      </c>
      <c r="J477" s="813">
        <v>0</v>
      </c>
      <c r="K477" s="309">
        <v>5</v>
      </c>
      <c r="L477" s="813">
        <v>1000</v>
      </c>
      <c r="M477" s="1571"/>
      <c r="N477" s="705" t="s">
        <v>810</v>
      </c>
    </row>
    <row r="478" spans="1:14" ht="15.75" x14ac:dyDescent="0.25">
      <c r="A478" s="1577"/>
      <c r="B478" s="1591"/>
      <c r="C478" s="813">
        <v>16</v>
      </c>
      <c r="D478" s="809">
        <v>298410281</v>
      </c>
      <c r="E478" s="813" t="s">
        <v>392</v>
      </c>
      <c r="F478" s="813"/>
      <c r="G478" s="813"/>
      <c r="H478" s="695">
        <v>45170</v>
      </c>
      <c r="I478" s="695">
        <v>45627</v>
      </c>
      <c r="J478" s="813">
        <v>0</v>
      </c>
      <c r="K478" s="309">
        <v>5</v>
      </c>
      <c r="L478" s="813">
        <v>1000</v>
      </c>
      <c r="M478" s="1571"/>
      <c r="N478" s="705" t="s">
        <v>810</v>
      </c>
    </row>
    <row r="479" spans="1:14" ht="15.75" x14ac:dyDescent="0.25">
      <c r="A479" s="1577"/>
      <c r="B479" s="1591"/>
      <c r="C479" s="813">
        <v>17</v>
      </c>
      <c r="D479" s="809">
        <v>298410282</v>
      </c>
      <c r="E479" s="813" t="s">
        <v>392</v>
      </c>
      <c r="F479" s="813"/>
      <c r="G479" s="813"/>
      <c r="H479" s="695">
        <v>45170</v>
      </c>
      <c r="I479" s="695">
        <v>45627</v>
      </c>
      <c r="J479" s="813">
        <v>0</v>
      </c>
      <c r="K479" s="309">
        <v>5</v>
      </c>
      <c r="L479" s="813">
        <v>1000</v>
      </c>
      <c r="M479" s="1571"/>
      <c r="N479" s="705" t="s">
        <v>810</v>
      </c>
    </row>
    <row r="480" spans="1:14" ht="15.75" x14ac:dyDescent="0.25">
      <c r="A480" s="1577"/>
      <c r="B480" s="1591"/>
      <c r="C480" s="813">
        <v>18</v>
      </c>
      <c r="D480" s="809">
        <v>298410283</v>
      </c>
      <c r="E480" s="813" t="s">
        <v>392</v>
      </c>
      <c r="F480" s="813"/>
      <c r="G480" s="813"/>
      <c r="H480" s="695">
        <v>45170</v>
      </c>
      <c r="I480" s="695">
        <v>45627</v>
      </c>
      <c r="J480" s="813">
        <v>0</v>
      </c>
      <c r="K480" s="309">
        <v>5</v>
      </c>
      <c r="L480" s="813">
        <v>1000</v>
      </c>
      <c r="M480" s="1571"/>
      <c r="N480" s="705" t="s">
        <v>810</v>
      </c>
    </row>
    <row r="481" spans="1:14" ht="15.75" x14ac:dyDescent="0.25">
      <c r="A481" s="1577"/>
      <c r="B481" s="1591"/>
      <c r="C481" s="813">
        <v>19</v>
      </c>
      <c r="D481" s="809">
        <v>298410284</v>
      </c>
      <c r="E481" s="813" t="s">
        <v>392</v>
      </c>
      <c r="F481" s="813"/>
      <c r="G481" s="813"/>
      <c r="H481" s="695">
        <v>45170</v>
      </c>
      <c r="I481" s="695">
        <v>45627</v>
      </c>
      <c r="J481" s="813">
        <v>0</v>
      </c>
      <c r="K481" s="309">
        <v>5</v>
      </c>
      <c r="L481" s="813">
        <v>1000</v>
      </c>
      <c r="M481" s="1571"/>
      <c r="N481" s="705" t="s">
        <v>810</v>
      </c>
    </row>
    <row r="482" spans="1:14" ht="32.25" thickBot="1" x14ac:dyDescent="0.3">
      <c r="A482" s="1578"/>
      <c r="B482" s="712" t="s">
        <v>591</v>
      </c>
      <c r="C482" s="814">
        <v>20</v>
      </c>
      <c r="D482" s="815" t="s">
        <v>674</v>
      </c>
      <c r="E482" s="814" t="s">
        <v>392</v>
      </c>
      <c r="F482" s="814"/>
      <c r="G482" s="814"/>
      <c r="H482" s="699">
        <v>45170</v>
      </c>
      <c r="I482" s="699">
        <v>45627</v>
      </c>
      <c r="J482" s="814">
        <v>0</v>
      </c>
      <c r="K482" s="784">
        <v>2</v>
      </c>
      <c r="L482" s="814">
        <v>400</v>
      </c>
      <c r="M482" s="1582"/>
      <c r="N482" s="711" t="s">
        <v>677</v>
      </c>
    </row>
    <row r="483" spans="1:14" ht="63.75" customHeight="1" thickBot="1" x14ac:dyDescent="0.3">
      <c r="A483" s="1583" t="s">
        <v>678</v>
      </c>
      <c r="B483" s="1593" t="s">
        <v>6</v>
      </c>
      <c r="C483" s="812">
        <v>1</v>
      </c>
      <c r="D483" s="808">
        <v>298412384</v>
      </c>
      <c r="E483" s="812" t="s">
        <v>392</v>
      </c>
      <c r="F483" s="812"/>
      <c r="G483" s="812"/>
      <c r="H483" s="701">
        <v>45170</v>
      </c>
      <c r="I483" s="701">
        <v>45627</v>
      </c>
      <c r="J483" s="812"/>
      <c r="K483" s="812"/>
      <c r="L483" s="812"/>
      <c r="M483" s="1568" t="s">
        <v>801</v>
      </c>
      <c r="N483" s="760" t="s">
        <v>810</v>
      </c>
    </row>
    <row r="484" spans="1:14" ht="16.5" thickBot="1" x14ac:dyDescent="0.3">
      <c r="A484" s="1565"/>
      <c r="B484" s="1591"/>
      <c r="C484" s="813">
        <v>2</v>
      </c>
      <c r="D484" s="809">
        <v>298413394</v>
      </c>
      <c r="E484" s="813" t="s">
        <v>392</v>
      </c>
      <c r="F484" s="813"/>
      <c r="G484" s="813"/>
      <c r="H484" s="691">
        <v>45170</v>
      </c>
      <c r="I484" s="695">
        <v>45627</v>
      </c>
      <c r="J484" s="813"/>
      <c r="K484" s="813"/>
      <c r="L484" s="813"/>
      <c r="M484" s="1568"/>
      <c r="N484" s="705" t="s">
        <v>811</v>
      </c>
    </row>
    <row r="485" spans="1:14" ht="16.5" thickBot="1" x14ac:dyDescent="0.3">
      <c r="A485" s="1565"/>
      <c r="B485" s="1591"/>
      <c r="C485" s="813">
        <v>3</v>
      </c>
      <c r="D485" s="809">
        <v>298413393</v>
      </c>
      <c r="E485" s="813" t="s">
        <v>392</v>
      </c>
      <c r="F485" s="813"/>
      <c r="G485" s="813"/>
      <c r="H485" s="691">
        <v>45170</v>
      </c>
      <c r="I485" s="691">
        <v>45627</v>
      </c>
      <c r="J485" s="813"/>
      <c r="K485" s="813"/>
      <c r="L485" s="813"/>
      <c r="M485" s="1568"/>
      <c r="N485" s="705" t="s">
        <v>811</v>
      </c>
    </row>
    <row r="486" spans="1:14" ht="16.5" thickBot="1" x14ac:dyDescent="0.3">
      <c r="A486" s="1565"/>
      <c r="B486" s="1591"/>
      <c r="C486" s="813">
        <v>4</v>
      </c>
      <c r="D486" s="809">
        <v>298411162</v>
      </c>
      <c r="E486" s="813" t="s">
        <v>392</v>
      </c>
      <c r="F486" s="813"/>
      <c r="G486" s="813"/>
      <c r="H486" s="691">
        <v>45170</v>
      </c>
      <c r="I486" s="695">
        <v>45627</v>
      </c>
      <c r="J486" s="813"/>
      <c r="K486" s="813"/>
      <c r="L486" s="813"/>
      <c r="M486" s="1568"/>
      <c r="N486" s="705" t="s">
        <v>811</v>
      </c>
    </row>
    <row r="487" spans="1:14" ht="16.5" thickBot="1" x14ac:dyDescent="0.3">
      <c r="A487" s="1565"/>
      <c r="B487" s="1591"/>
      <c r="C487" s="813">
        <v>5</v>
      </c>
      <c r="D487" s="809">
        <v>298411163</v>
      </c>
      <c r="E487" s="813" t="s">
        <v>392</v>
      </c>
      <c r="F487" s="813"/>
      <c r="G487" s="813"/>
      <c r="H487" s="691">
        <v>45170</v>
      </c>
      <c r="I487" s="691">
        <v>45627</v>
      </c>
      <c r="J487" s="813"/>
      <c r="K487" s="813"/>
      <c r="L487" s="813"/>
      <c r="M487" s="1568"/>
      <c r="N487" s="705" t="s">
        <v>811</v>
      </c>
    </row>
    <row r="488" spans="1:14" ht="16.5" thickBot="1" x14ac:dyDescent="0.3">
      <c r="A488" s="1565"/>
      <c r="B488" s="1591"/>
      <c r="C488" s="813">
        <v>6</v>
      </c>
      <c r="D488" s="809">
        <v>298411161</v>
      </c>
      <c r="E488" s="813" t="s">
        <v>391</v>
      </c>
      <c r="F488" s="813"/>
      <c r="G488" s="813"/>
      <c r="H488" s="691">
        <v>45170</v>
      </c>
      <c r="I488" s="695">
        <v>45627</v>
      </c>
      <c r="J488" s="813"/>
      <c r="K488" s="813"/>
      <c r="L488" s="813"/>
      <c r="M488" s="1568"/>
      <c r="N488" s="705" t="s">
        <v>811</v>
      </c>
    </row>
    <row r="489" spans="1:14" ht="16.5" thickBot="1" x14ac:dyDescent="0.3">
      <c r="A489" s="1565"/>
      <c r="B489" s="1591"/>
      <c r="C489" s="813">
        <v>7</v>
      </c>
      <c r="D489" s="809">
        <v>298412383</v>
      </c>
      <c r="E489" s="813" t="s">
        <v>391</v>
      </c>
      <c r="F489" s="813"/>
      <c r="G489" s="813"/>
      <c r="H489" s="691">
        <v>45170</v>
      </c>
      <c r="I489" s="691">
        <v>45627</v>
      </c>
      <c r="J489" s="813"/>
      <c r="K489" s="813"/>
      <c r="L489" s="813"/>
      <c r="M489" s="1568"/>
      <c r="N489" s="704" t="s">
        <v>810</v>
      </c>
    </row>
    <row r="490" spans="1:14" ht="31.5" x14ac:dyDescent="0.25">
      <c r="A490" s="1566"/>
      <c r="B490" s="1594"/>
      <c r="C490" s="816">
        <v>8</v>
      </c>
      <c r="D490" s="806">
        <v>6005597</v>
      </c>
      <c r="E490" s="816" t="s">
        <v>391</v>
      </c>
      <c r="F490" s="816"/>
      <c r="G490" s="816"/>
      <c r="H490" s="818">
        <v>45170</v>
      </c>
      <c r="I490" s="693">
        <v>45627</v>
      </c>
      <c r="J490" s="816"/>
      <c r="K490" s="816"/>
      <c r="L490" s="816"/>
      <c r="M490" s="1568"/>
      <c r="N490" s="710" t="s">
        <v>809</v>
      </c>
    </row>
    <row r="491" spans="1:14" ht="15.75" x14ac:dyDescent="0.25">
      <c r="A491" s="1595" t="s">
        <v>857</v>
      </c>
      <c r="B491" s="1462" t="s">
        <v>6</v>
      </c>
      <c r="C491" s="813">
        <v>1</v>
      </c>
      <c r="D491" s="803" t="s">
        <v>867</v>
      </c>
      <c r="E491" s="803" t="s">
        <v>391</v>
      </c>
      <c r="F491" s="803"/>
      <c r="G491" s="803"/>
      <c r="H491" s="803"/>
      <c r="I491" s="803"/>
      <c r="J491" s="803"/>
      <c r="K491" s="803">
        <v>2</v>
      </c>
      <c r="L491" s="803">
        <v>1000</v>
      </c>
      <c r="M491" s="809"/>
      <c r="N491" s="809"/>
    </row>
    <row r="492" spans="1:14" ht="15.75" x14ac:dyDescent="0.25">
      <c r="A492" s="1596"/>
      <c r="B492" s="1598"/>
      <c r="C492" s="813">
        <v>2</v>
      </c>
      <c r="D492" s="803" t="s">
        <v>868</v>
      </c>
      <c r="E492" s="803" t="s">
        <v>391</v>
      </c>
      <c r="F492" s="803"/>
      <c r="G492" s="803"/>
      <c r="H492" s="803"/>
      <c r="I492" s="803"/>
      <c r="J492" s="803"/>
      <c r="K492" s="803">
        <v>2</v>
      </c>
      <c r="L492" s="803">
        <v>1000</v>
      </c>
      <c r="M492" s="809"/>
      <c r="N492" s="809"/>
    </row>
    <row r="493" spans="1:14" ht="15.75" x14ac:dyDescent="0.25">
      <c r="A493" s="1596"/>
      <c r="B493" s="1598"/>
      <c r="C493" s="813">
        <v>3</v>
      </c>
      <c r="D493" s="803" t="s">
        <v>877</v>
      </c>
      <c r="E493" s="803" t="s">
        <v>391</v>
      </c>
      <c r="F493" s="803"/>
      <c r="G493" s="803"/>
      <c r="H493" s="803"/>
      <c r="I493" s="803"/>
      <c r="J493" s="803"/>
      <c r="K493" s="803">
        <v>3</v>
      </c>
      <c r="L493" s="803">
        <v>800</v>
      </c>
      <c r="M493" s="809"/>
      <c r="N493" s="809"/>
    </row>
    <row r="494" spans="1:14" ht="15.75" x14ac:dyDescent="0.25">
      <c r="A494" s="1596"/>
      <c r="B494" s="1598"/>
      <c r="C494" s="813">
        <v>4</v>
      </c>
      <c r="D494" s="803" t="s">
        <v>864</v>
      </c>
      <c r="E494" s="803" t="s">
        <v>391</v>
      </c>
      <c r="F494" s="803"/>
      <c r="G494" s="803"/>
      <c r="H494" s="803"/>
      <c r="I494" s="803"/>
      <c r="J494" s="803"/>
      <c r="K494" s="803">
        <v>2</v>
      </c>
      <c r="L494" s="803">
        <v>200</v>
      </c>
      <c r="M494" s="803"/>
      <c r="N494" s="803"/>
    </row>
    <row r="495" spans="1:14" ht="15.75" x14ac:dyDescent="0.25">
      <c r="A495" s="1596"/>
      <c r="B495" s="1598"/>
      <c r="C495" s="813">
        <v>5</v>
      </c>
      <c r="D495" s="803" t="s">
        <v>865</v>
      </c>
      <c r="E495" s="803" t="s">
        <v>391</v>
      </c>
      <c r="F495" s="803"/>
      <c r="G495" s="803"/>
      <c r="H495" s="803"/>
      <c r="I495" s="803"/>
      <c r="J495" s="803"/>
      <c r="K495" s="803">
        <v>2</v>
      </c>
      <c r="L495" s="803">
        <v>200</v>
      </c>
      <c r="M495" s="803"/>
      <c r="N495" s="803"/>
    </row>
    <row r="496" spans="1:14" ht="15.75" x14ac:dyDescent="0.25">
      <c r="A496" s="1596"/>
      <c r="B496" s="1598"/>
      <c r="C496" s="813">
        <v>6</v>
      </c>
      <c r="D496" s="803" t="s">
        <v>866</v>
      </c>
      <c r="E496" s="803" t="s">
        <v>391</v>
      </c>
      <c r="F496" s="803"/>
      <c r="G496" s="803"/>
      <c r="H496" s="803"/>
      <c r="I496" s="803"/>
      <c r="J496" s="803"/>
      <c r="K496" s="803">
        <v>2</v>
      </c>
      <c r="L496" s="803">
        <v>200</v>
      </c>
      <c r="M496" s="803"/>
      <c r="N496" s="803"/>
    </row>
    <row r="497" spans="1:26" ht="15.75" x14ac:dyDescent="0.25">
      <c r="A497" s="1596"/>
      <c r="B497" s="1598"/>
      <c r="C497" s="813">
        <v>7</v>
      </c>
      <c r="D497" s="803" t="s">
        <v>858</v>
      </c>
      <c r="E497" s="803" t="s">
        <v>391</v>
      </c>
      <c r="F497" s="803"/>
      <c r="G497" s="803"/>
      <c r="H497" s="803"/>
      <c r="I497" s="803"/>
      <c r="J497" s="803"/>
      <c r="K497" s="803">
        <v>7</v>
      </c>
      <c r="L497" s="803">
        <v>10000</v>
      </c>
      <c r="M497" s="803"/>
      <c r="N497" s="803"/>
    </row>
    <row r="498" spans="1:26" ht="15.75" x14ac:dyDescent="0.25">
      <c r="A498" s="1596"/>
      <c r="B498" s="1598"/>
      <c r="C498" s="813">
        <v>8</v>
      </c>
      <c r="D498" s="803" t="s">
        <v>859</v>
      </c>
      <c r="E498" s="803" t="s">
        <v>391</v>
      </c>
      <c r="F498" s="803"/>
      <c r="G498" s="803"/>
      <c r="H498" s="803"/>
      <c r="I498" s="803"/>
      <c r="J498" s="803"/>
      <c r="K498" s="803">
        <v>6</v>
      </c>
      <c r="L498" s="803">
        <v>630</v>
      </c>
      <c r="M498" s="803"/>
      <c r="N498" s="803"/>
    </row>
    <row r="499" spans="1:26" ht="15.75" x14ac:dyDescent="0.25">
      <c r="A499" s="1596"/>
      <c r="B499" s="1598"/>
      <c r="C499" s="813">
        <v>9</v>
      </c>
      <c r="D499" s="803" t="s">
        <v>860</v>
      </c>
      <c r="E499" s="803" t="s">
        <v>391</v>
      </c>
      <c r="F499" s="803"/>
      <c r="G499" s="803"/>
      <c r="H499" s="803"/>
      <c r="I499" s="803"/>
      <c r="J499" s="803"/>
      <c r="K499" s="803">
        <v>6</v>
      </c>
      <c r="L499" s="803">
        <v>630</v>
      </c>
      <c r="M499" s="803"/>
      <c r="N499" s="803"/>
    </row>
    <row r="500" spans="1:26" ht="15.75" x14ac:dyDescent="0.25">
      <c r="A500" s="1596"/>
      <c r="B500" s="1598"/>
      <c r="C500" s="813">
        <v>10</v>
      </c>
      <c r="D500" s="803" t="s">
        <v>861</v>
      </c>
      <c r="E500" s="803" t="s">
        <v>391</v>
      </c>
      <c r="F500" s="803"/>
      <c r="G500" s="803"/>
      <c r="H500" s="803"/>
      <c r="I500" s="803"/>
      <c r="J500" s="803"/>
      <c r="K500" s="803">
        <v>6</v>
      </c>
      <c r="L500" s="803">
        <v>1150</v>
      </c>
      <c r="M500" s="803"/>
      <c r="N500" s="803"/>
    </row>
    <row r="501" spans="1:26" ht="15.75" x14ac:dyDescent="0.25">
      <c r="A501" s="1596"/>
      <c r="B501" s="1598"/>
      <c r="C501" s="813">
        <v>11</v>
      </c>
      <c r="D501" s="803" t="s">
        <v>862</v>
      </c>
      <c r="E501" s="803" t="s">
        <v>391</v>
      </c>
      <c r="F501" s="803"/>
      <c r="G501" s="803"/>
      <c r="H501" s="803"/>
      <c r="I501" s="803"/>
      <c r="J501" s="803"/>
      <c r="K501" s="803">
        <v>6</v>
      </c>
      <c r="L501" s="803">
        <v>1150</v>
      </c>
      <c r="M501" s="803"/>
      <c r="N501" s="803"/>
    </row>
    <row r="502" spans="1:26" ht="15.75" x14ac:dyDescent="0.25">
      <c r="A502" s="1596"/>
      <c r="B502" s="1598"/>
      <c r="C502" s="813">
        <v>12</v>
      </c>
      <c r="D502" s="803" t="s">
        <v>863</v>
      </c>
      <c r="E502" s="803" t="s">
        <v>391</v>
      </c>
      <c r="F502" s="803"/>
      <c r="G502" s="803"/>
      <c r="H502" s="803"/>
      <c r="I502" s="803"/>
      <c r="J502" s="803"/>
      <c r="K502" s="803">
        <v>6</v>
      </c>
      <c r="L502" s="803">
        <v>1600</v>
      </c>
      <c r="M502" s="803"/>
      <c r="N502" s="803"/>
    </row>
    <row r="503" spans="1:26" ht="15.75" x14ac:dyDescent="0.25">
      <c r="A503" s="1596"/>
      <c r="B503" s="1598"/>
      <c r="C503" s="813">
        <v>13</v>
      </c>
      <c r="D503" s="803" t="s">
        <v>869</v>
      </c>
      <c r="E503" s="803" t="s">
        <v>391</v>
      </c>
      <c r="F503" s="803"/>
      <c r="G503" s="803"/>
      <c r="H503" s="803"/>
      <c r="I503" s="803"/>
      <c r="J503" s="803"/>
      <c r="K503" s="803">
        <v>7</v>
      </c>
      <c r="L503" s="803">
        <v>1600</v>
      </c>
      <c r="M503" s="803"/>
      <c r="N503" s="803"/>
    </row>
    <row r="504" spans="1:26" ht="15.75" x14ac:dyDescent="0.25">
      <c r="A504" s="1596"/>
      <c r="B504" s="1598"/>
      <c r="C504" s="813">
        <v>14</v>
      </c>
      <c r="D504" s="803" t="s">
        <v>870</v>
      </c>
      <c r="E504" s="803" t="s">
        <v>391</v>
      </c>
      <c r="F504" s="803"/>
      <c r="G504" s="803"/>
      <c r="H504" s="803"/>
      <c r="I504" s="803"/>
      <c r="J504" s="803"/>
      <c r="K504" s="803">
        <v>3</v>
      </c>
      <c r="L504" s="803">
        <v>1275</v>
      </c>
      <c r="M504" s="803"/>
      <c r="N504" s="803"/>
    </row>
    <row r="505" spans="1:26" ht="15.75" x14ac:dyDescent="0.25">
      <c r="A505" s="1596"/>
      <c r="B505" s="1598"/>
      <c r="C505" s="813">
        <v>15</v>
      </c>
      <c r="D505" s="803" t="s">
        <v>871</v>
      </c>
      <c r="E505" s="803" t="s">
        <v>391</v>
      </c>
      <c r="F505" s="803"/>
      <c r="G505" s="803"/>
      <c r="H505" s="803"/>
      <c r="I505" s="803"/>
      <c r="J505" s="803"/>
      <c r="K505" s="803">
        <v>7</v>
      </c>
      <c r="L505" s="803">
        <v>1600</v>
      </c>
      <c r="M505" s="803"/>
      <c r="N505" s="803"/>
    </row>
    <row r="506" spans="1:26" ht="15.75" x14ac:dyDescent="0.25">
      <c r="A506" s="1596"/>
      <c r="B506" s="1598"/>
      <c r="C506" s="813">
        <v>16</v>
      </c>
      <c r="D506" s="803" t="s">
        <v>872</v>
      </c>
      <c r="E506" s="803" t="s">
        <v>391</v>
      </c>
      <c r="F506" s="803"/>
      <c r="G506" s="803"/>
      <c r="H506" s="803"/>
      <c r="I506" s="803"/>
      <c r="J506" s="803"/>
      <c r="K506" s="803">
        <v>8</v>
      </c>
      <c r="L506" s="803">
        <v>1600</v>
      </c>
      <c r="M506" s="803"/>
      <c r="N506" s="803"/>
    </row>
    <row r="507" spans="1:26" ht="15.75" x14ac:dyDescent="0.25">
      <c r="A507" s="1596"/>
      <c r="B507" s="1598"/>
      <c r="C507" s="813">
        <v>17</v>
      </c>
      <c r="D507" s="803" t="s">
        <v>873</v>
      </c>
      <c r="E507" s="803" t="s">
        <v>391</v>
      </c>
      <c r="F507" s="803"/>
      <c r="G507" s="803"/>
      <c r="H507" s="803"/>
      <c r="I507" s="803"/>
      <c r="J507" s="803"/>
      <c r="K507" s="803">
        <v>11</v>
      </c>
      <c r="L507" s="803">
        <v>1800</v>
      </c>
      <c r="M507" s="803"/>
      <c r="N507" s="803"/>
    </row>
    <row r="508" spans="1:26" ht="15.75" x14ac:dyDescent="0.25">
      <c r="A508" s="1596"/>
      <c r="B508" s="1598"/>
      <c r="C508" s="813">
        <v>18</v>
      </c>
      <c r="D508" s="803" t="s">
        <v>874</v>
      </c>
      <c r="E508" s="803" t="s">
        <v>391</v>
      </c>
      <c r="F508" s="803"/>
      <c r="G508" s="803"/>
      <c r="H508" s="803"/>
      <c r="I508" s="803"/>
      <c r="J508" s="803"/>
      <c r="K508" s="803">
        <v>8</v>
      </c>
      <c r="L508" s="803">
        <v>1600</v>
      </c>
      <c r="M508" s="803"/>
      <c r="N508" s="803"/>
      <c r="Z508" s="75">
        <f ca="1">+Z502:AD508</f>
        <v>0</v>
      </c>
    </row>
    <row r="509" spans="1:26" ht="15.75" x14ac:dyDescent="0.25">
      <c r="A509" s="1596"/>
      <c r="B509" s="1598"/>
      <c r="C509" s="813">
        <v>19</v>
      </c>
      <c r="D509" s="803" t="s">
        <v>875</v>
      </c>
      <c r="E509" s="803" t="s">
        <v>391</v>
      </c>
      <c r="F509" s="803"/>
      <c r="G509" s="803"/>
      <c r="H509" s="803"/>
      <c r="I509" s="803"/>
      <c r="J509" s="803"/>
      <c r="K509" s="803">
        <v>8</v>
      </c>
      <c r="L509" s="803">
        <v>1600</v>
      </c>
      <c r="M509" s="803"/>
      <c r="N509" s="803"/>
    </row>
    <row r="510" spans="1:26" ht="15.75" x14ac:dyDescent="0.25">
      <c r="A510" s="1596"/>
      <c r="B510" s="1598"/>
      <c r="C510" s="813">
        <v>20</v>
      </c>
      <c r="D510" s="803" t="s">
        <v>876</v>
      </c>
      <c r="E510" s="803" t="s">
        <v>391</v>
      </c>
      <c r="F510" s="803"/>
      <c r="G510" s="803"/>
      <c r="H510" s="803"/>
      <c r="I510" s="803"/>
      <c r="J510" s="803"/>
      <c r="K510" s="803">
        <v>9</v>
      </c>
      <c r="L510" s="803">
        <v>1800</v>
      </c>
      <c r="M510" s="803"/>
      <c r="N510" s="803"/>
    </row>
    <row r="511" spans="1:26" ht="15.75" x14ac:dyDescent="0.25">
      <c r="A511" s="1597"/>
      <c r="B511" s="1446"/>
      <c r="C511" s="813">
        <v>21</v>
      </c>
      <c r="D511" s="803" t="s">
        <v>878</v>
      </c>
      <c r="E511" s="803" t="s">
        <v>391</v>
      </c>
      <c r="F511" s="803"/>
      <c r="G511" s="803"/>
      <c r="H511" s="803"/>
      <c r="I511" s="803"/>
      <c r="J511" s="803"/>
      <c r="K511" s="803">
        <v>8</v>
      </c>
      <c r="L511" s="803">
        <v>2500</v>
      </c>
      <c r="M511" s="803"/>
      <c r="N511" s="803"/>
    </row>
  </sheetData>
  <autoFilter ref="A1:O511"/>
  <customSheetViews>
    <customSheetView guid="{7F9067D3-61AC-47C3-A93D-D80CFE368C36}" scale="70" showAutoFilter="1">
      <pane ySplit="1" topLeftCell="A213" activePane="bottomLeft" state="frozen"/>
      <selection pane="bottomLeft" activeCell="D343" sqref="D343"/>
      <pageMargins left="0.7" right="0.7" top="0.75" bottom="0.75" header="0.3" footer="0.3"/>
      <pageSetup paperSize="9" orientation="portrait" r:id="rId1"/>
      <autoFilter ref="A1:O511"/>
    </customSheetView>
  </customSheetViews>
  <mergeCells count="176">
    <mergeCell ref="A2:A14"/>
    <mergeCell ref="M2:M14"/>
    <mergeCell ref="Q2:Q3"/>
    <mergeCell ref="R2:R3"/>
    <mergeCell ref="S2:S3"/>
    <mergeCell ref="Q4:Q5"/>
    <mergeCell ref="R4:R5"/>
    <mergeCell ref="S4:S5"/>
    <mergeCell ref="Q6:Q7"/>
    <mergeCell ref="R6:R7"/>
    <mergeCell ref="Q12:Q13"/>
    <mergeCell ref="R12:R13"/>
    <mergeCell ref="S12:S13"/>
    <mergeCell ref="Q14:Q15"/>
    <mergeCell ref="R14:R15"/>
    <mergeCell ref="S14:S15"/>
    <mergeCell ref="S6:S7"/>
    <mergeCell ref="Q8:Q9"/>
    <mergeCell ref="R8:R9"/>
    <mergeCell ref="S8:S9"/>
    <mergeCell ref="Q10:Q11"/>
    <mergeCell ref="R10:R11"/>
    <mergeCell ref="S10:S11"/>
    <mergeCell ref="S20:S21"/>
    <mergeCell ref="Q22:Q23"/>
    <mergeCell ref="R22:R23"/>
    <mergeCell ref="S22:S23"/>
    <mergeCell ref="A24:A71"/>
    <mergeCell ref="M24:M30"/>
    <mergeCell ref="Q24:Q25"/>
    <mergeCell ref="R24:R25"/>
    <mergeCell ref="S24:S25"/>
    <mergeCell ref="Q26:Q27"/>
    <mergeCell ref="A15:A23"/>
    <mergeCell ref="M15:M23"/>
    <mergeCell ref="Q16:Q17"/>
    <mergeCell ref="R16:R17"/>
    <mergeCell ref="S16:S17"/>
    <mergeCell ref="Q18:Q19"/>
    <mergeCell ref="R18:R19"/>
    <mergeCell ref="S18:S19"/>
    <mergeCell ref="Q20:Q21"/>
    <mergeCell ref="R20:R21"/>
    <mergeCell ref="M31:M34"/>
    <mergeCell ref="Q32:Q33"/>
    <mergeCell ref="R32:R33"/>
    <mergeCell ref="S32:S33"/>
    <mergeCell ref="M35:M38"/>
    <mergeCell ref="M39:M43"/>
    <mergeCell ref="R26:R27"/>
    <mergeCell ref="S26:S27"/>
    <mergeCell ref="Q28:Q29"/>
    <mergeCell ref="R28:R29"/>
    <mergeCell ref="S28:S29"/>
    <mergeCell ref="Q30:Q31"/>
    <mergeCell ref="R30:R31"/>
    <mergeCell ref="S30:S31"/>
    <mergeCell ref="M44:M47"/>
    <mergeCell ref="M48:M51"/>
    <mergeCell ref="M60:M64"/>
    <mergeCell ref="M65:M66"/>
    <mergeCell ref="M67:M68"/>
    <mergeCell ref="M72:M75"/>
    <mergeCell ref="M76:M80"/>
    <mergeCell ref="M81:M83"/>
    <mergeCell ref="M84:M90"/>
    <mergeCell ref="M149:M150"/>
    <mergeCell ref="M151:M152"/>
    <mergeCell ref="M154:M156"/>
    <mergeCell ref="A158:A168"/>
    <mergeCell ref="M158:M161"/>
    <mergeCell ref="M162:M165"/>
    <mergeCell ref="M166:M167"/>
    <mergeCell ref="M114:M115"/>
    <mergeCell ref="M117:M118"/>
    <mergeCell ref="A119:A157"/>
    <mergeCell ref="M119:M122"/>
    <mergeCell ref="M123:M126"/>
    <mergeCell ref="M127:M131"/>
    <mergeCell ref="M132:M138"/>
    <mergeCell ref="M139:M142"/>
    <mergeCell ref="M143:M146"/>
    <mergeCell ref="M147:M148"/>
    <mergeCell ref="A72:A118"/>
    <mergeCell ref="M91:M93"/>
    <mergeCell ref="M94:M97"/>
    <mergeCell ref="M98:M101"/>
    <mergeCell ref="M102:M106"/>
    <mergeCell ref="M107:M109"/>
    <mergeCell ref="M111:M113"/>
    <mergeCell ref="A185:A187"/>
    <mergeCell ref="M185:M187"/>
    <mergeCell ref="A188:A194"/>
    <mergeCell ref="M188:M194"/>
    <mergeCell ref="A195:A228"/>
    <mergeCell ref="B195:B228"/>
    <mergeCell ref="M195:M228"/>
    <mergeCell ref="A169:A174"/>
    <mergeCell ref="M169:M171"/>
    <mergeCell ref="M172:M174"/>
    <mergeCell ref="A175:A182"/>
    <mergeCell ref="M175:M182"/>
    <mergeCell ref="A183:A184"/>
    <mergeCell ref="M183:M184"/>
    <mergeCell ref="A229:A249"/>
    <mergeCell ref="B229:B249"/>
    <mergeCell ref="M229:M249"/>
    <mergeCell ref="A250:A254"/>
    <mergeCell ref="M250:M254"/>
    <mergeCell ref="A255:A376"/>
    <mergeCell ref="B255:B256"/>
    <mergeCell ref="B257:B258"/>
    <mergeCell ref="B259:B260"/>
    <mergeCell ref="B261:B262"/>
    <mergeCell ref="B275:B276"/>
    <mergeCell ref="B277:B278"/>
    <mergeCell ref="B279:B280"/>
    <mergeCell ref="B281:B282"/>
    <mergeCell ref="B283:B284"/>
    <mergeCell ref="B285:B286"/>
    <mergeCell ref="B263:B264"/>
    <mergeCell ref="B265:B266"/>
    <mergeCell ref="B267:B268"/>
    <mergeCell ref="B269:B270"/>
    <mergeCell ref="B271:B272"/>
    <mergeCell ref="B273:B274"/>
    <mergeCell ref="B299:B300"/>
    <mergeCell ref="B301:B302"/>
    <mergeCell ref="B303:B304"/>
    <mergeCell ref="B305:B306"/>
    <mergeCell ref="B307:B308"/>
    <mergeCell ref="B309:B310"/>
    <mergeCell ref="B287:B288"/>
    <mergeCell ref="B289:B290"/>
    <mergeCell ref="B291:B292"/>
    <mergeCell ref="B293:B294"/>
    <mergeCell ref="B295:B296"/>
    <mergeCell ref="B297:B298"/>
    <mergeCell ref="B327:B328"/>
    <mergeCell ref="B331:B333"/>
    <mergeCell ref="B334:B335"/>
    <mergeCell ref="B336:B337"/>
    <mergeCell ref="B338:B339"/>
    <mergeCell ref="B340:B341"/>
    <mergeCell ref="B311:B312"/>
    <mergeCell ref="B314:B315"/>
    <mergeCell ref="B316:B317"/>
    <mergeCell ref="B318:B319"/>
    <mergeCell ref="B322:B323"/>
    <mergeCell ref="B324:B326"/>
    <mergeCell ref="B359:B360"/>
    <mergeCell ref="B361:B371"/>
    <mergeCell ref="A377:A389"/>
    <mergeCell ref="B377:B389"/>
    <mergeCell ref="A390:A402"/>
    <mergeCell ref="B390:B401"/>
    <mergeCell ref="B342:B343"/>
    <mergeCell ref="B345:B346"/>
    <mergeCell ref="B348:B349"/>
    <mergeCell ref="B351:B352"/>
    <mergeCell ref="B354:B355"/>
    <mergeCell ref="B356:B358"/>
    <mergeCell ref="A491:A511"/>
    <mergeCell ref="B491:B511"/>
    <mergeCell ref="A463:A482"/>
    <mergeCell ref="B463:B481"/>
    <mergeCell ref="M463:M482"/>
    <mergeCell ref="A483:A490"/>
    <mergeCell ref="B483:B490"/>
    <mergeCell ref="M483:M490"/>
    <mergeCell ref="A403:A443"/>
    <mergeCell ref="B403:B443"/>
    <mergeCell ref="A444:A462"/>
    <mergeCell ref="B444:B450"/>
    <mergeCell ref="B451:B456"/>
    <mergeCell ref="B457:B462"/>
  </mergeCells>
  <dataValidations count="1">
    <dataValidation type="list" allowBlank="1" showInputMessage="1" showErrorMessage="1" sqref="E372:E375 E327 E324 E322 E320 E317:E318 E367:E368 E311 E309 E307 E303:E305 E300 E297 E295 E293 E291 E289 E287 E284:E285 E281:E282 E279 E273:E277 E271 E2:E269 E359:E363 E334:E356 E329:E331 E314 E365">
      <formula1>$E$211:$E$213</formula1>
    </dataValidation>
  </dataValidations>
  <pageMargins left="0.7" right="0.7" top="0.75" bottom="0.75" header="0.3" footer="0.3"/>
  <pageSetup paperSize="9" orientation="portrait"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1"/>
  <sheetViews>
    <sheetView zoomScale="70" zoomScaleNormal="70" workbookViewId="0">
      <pane ySplit="1" topLeftCell="A212" activePane="bottomLeft" state="frozen"/>
      <selection activeCell="E1" sqref="E1"/>
      <selection pane="bottomLeft" activeCell="E1" sqref="E1"/>
    </sheetView>
  </sheetViews>
  <sheetFormatPr defaultRowHeight="15" x14ac:dyDescent="0.25"/>
  <cols>
    <col min="1" max="1" width="20.42578125" style="75" customWidth="1"/>
    <col min="2" max="2" width="20.28515625" style="75" customWidth="1"/>
    <col min="3" max="3" width="7.5703125" style="75" customWidth="1"/>
    <col min="4" max="4" width="29.42578125" style="75" customWidth="1"/>
    <col min="5" max="5" width="14.85546875" style="75" customWidth="1"/>
    <col min="6" max="6" width="9.42578125" style="75" customWidth="1"/>
    <col min="7" max="7" width="10.140625" style="75" customWidth="1"/>
    <col min="8" max="8" width="13.7109375" style="75" customWidth="1"/>
    <col min="9" max="9" width="16.7109375" style="75" customWidth="1"/>
    <col min="10" max="10" width="9.140625" style="75"/>
    <col min="11" max="11" width="10.7109375" style="75" customWidth="1"/>
    <col min="12" max="12" width="9.140625" style="75"/>
    <col min="13" max="13" width="33.7109375" style="75" customWidth="1"/>
    <col min="14" max="14" width="48.28515625" style="75" customWidth="1"/>
    <col min="15" max="15" width="54.85546875" style="75" customWidth="1"/>
    <col min="16" max="16" width="37.140625" style="75" customWidth="1"/>
    <col min="17" max="17" width="9.140625" style="75"/>
    <col min="18" max="18" width="23" style="75" customWidth="1"/>
    <col min="19" max="19" width="8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89.75" customHeight="1" thickBot="1" x14ac:dyDescent="0.3">
      <c r="A1" s="667" t="s">
        <v>1</v>
      </c>
      <c r="B1" s="668" t="s">
        <v>3</v>
      </c>
      <c r="C1" s="668" t="s">
        <v>133</v>
      </c>
      <c r="D1" s="669" t="s">
        <v>214</v>
      </c>
      <c r="E1" s="670" t="s">
        <v>4</v>
      </c>
      <c r="F1" s="671" t="s">
        <v>225</v>
      </c>
      <c r="G1" s="668" t="s">
        <v>226</v>
      </c>
      <c r="H1" s="668" t="s">
        <v>7</v>
      </c>
      <c r="I1" s="668" t="s">
        <v>8</v>
      </c>
      <c r="J1" s="668" t="s">
        <v>131</v>
      </c>
      <c r="K1" s="668" t="s">
        <v>132</v>
      </c>
      <c r="L1" s="672" t="s">
        <v>272</v>
      </c>
      <c r="M1" s="672" t="s">
        <v>369</v>
      </c>
      <c r="N1" s="673" t="s">
        <v>370</v>
      </c>
      <c r="Q1" s="212" t="s">
        <v>404</v>
      </c>
      <c r="R1" s="212" t="s">
        <v>768</v>
      </c>
      <c r="S1" s="640" t="s">
        <v>394</v>
      </c>
      <c r="T1" s="212" t="s">
        <v>769</v>
      </c>
      <c r="U1" s="212" t="s">
        <v>770</v>
      </c>
    </row>
    <row r="2" spans="1:21" ht="63" customHeight="1" thickBot="1" x14ac:dyDescent="0.3">
      <c r="A2" s="1564" t="s">
        <v>235</v>
      </c>
      <c r="B2" s="836" t="s">
        <v>6</v>
      </c>
      <c r="C2" s="836">
        <v>1</v>
      </c>
      <c r="D2" s="836" t="s">
        <v>252</v>
      </c>
      <c r="E2" s="836" t="s">
        <v>392</v>
      </c>
      <c r="F2" s="836"/>
      <c r="G2" s="836"/>
      <c r="H2" s="675">
        <v>45505</v>
      </c>
      <c r="I2" s="675">
        <v>45689</v>
      </c>
      <c r="J2" s="836">
        <v>1</v>
      </c>
      <c r="K2" s="836">
        <v>13</v>
      </c>
      <c r="L2" s="676">
        <v>1350</v>
      </c>
      <c r="M2" s="1567" t="s">
        <v>717</v>
      </c>
      <c r="N2" s="677" t="s">
        <v>374</v>
      </c>
      <c r="Q2" s="1447">
        <v>1</v>
      </c>
      <c r="R2" s="1502" t="s">
        <v>232</v>
      </c>
      <c r="S2" s="1505">
        <f>COUNTIF(E15:E23,"в работе")</f>
        <v>9</v>
      </c>
      <c r="T2" s="823" t="s">
        <v>240</v>
      </c>
      <c r="U2" s="823">
        <f>SUM(F15:F23)</f>
        <v>1</v>
      </c>
    </row>
    <row r="3" spans="1:21" ht="63" customHeight="1" thickBot="1" x14ac:dyDescent="0.3">
      <c r="A3" s="1565"/>
      <c r="B3" s="832" t="s">
        <v>6</v>
      </c>
      <c r="C3" s="832">
        <v>2</v>
      </c>
      <c r="D3" s="832" t="s">
        <v>253</v>
      </c>
      <c r="E3" s="832" t="s">
        <v>392</v>
      </c>
      <c r="F3" s="832"/>
      <c r="G3" s="832"/>
      <c r="H3" s="678">
        <v>45505</v>
      </c>
      <c r="I3" s="675">
        <v>45689</v>
      </c>
      <c r="J3" s="832">
        <v>0</v>
      </c>
      <c r="K3" s="832">
        <v>12</v>
      </c>
      <c r="L3" s="829">
        <v>800</v>
      </c>
      <c r="M3" s="1568"/>
      <c r="N3" s="680" t="s">
        <v>374</v>
      </c>
      <c r="Q3" s="1447"/>
      <c r="R3" s="1502"/>
      <c r="S3" s="1506"/>
      <c r="T3" s="823" t="s">
        <v>241</v>
      </c>
      <c r="U3" s="823">
        <f>SUM(G15:G23)</f>
        <v>4</v>
      </c>
    </row>
    <row r="4" spans="1:21" ht="63" customHeight="1" thickBot="1" x14ac:dyDescent="0.3">
      <c r="A4" s="1565"/>
      <c r="B4" s="832" t="s">
        <v>6</v>
      </c>
      <c r="C4" s="832">
        <v>3</v>
      </c>
      <c r="D4" s="832" t="s">
        <v>254</v>
      </c>
      <c r="E4" s="832" t="s">
        <v>392</v>
      </c>
      <c r="F4" s="832"/>
      <c r="G4" s="832"/>
      <c r="H4" s="678">
        <v>45505</v>
      </c>
      <c r="I4" s="675">
        <v>45689</v>
      </c>
      <c r="J4" s="832">
        <v>0</v>
      </c>
      <c r="K4" s="832">
        <v>11</v>
      </c>
      <c r="L4" s="829">
        <v>800</v>
      </c>
      <c r="M4" s="1568"/>
      <c r="N4" s="680" t="s">
        <v>374</v>
      </c>
      <c r="Q4" s="1447">
        <v>2</v>
      </c>
      <c r="R4" s="1501" t="s">
        <v>233</v>
      </c>
      <c r="S4" s="1503">
        <f>COUNTIF(E24:E71,"в работе")</f>
        <v>48</v>
      </c>
      <c r="T4" s="822" t="s">
        <v>240</v>
      </c>
      <c r="U4" s="822">
        <f>SUM(F24:F71)</f>
        <v>2</v>
      </c>
    </row>
    <row r="5" spans="1:21" ht="63" customHeight="1" thickBot="1" x14ac:dyDescent="0.3">
      <c r="A5" s="1565"/>
      <c r="B5" s="832" t="s">
        <v>6</v>
      </c>
      <c r="C5" s="832">
        <v>4</v>
      </c>
      <c r="D5" s="832" t="s">
        <v>255</v>
      </c>
      <c r="E5" s="832" t="s">
        <v>392</v>
      </c>
      <c r="F5" s="832"/>
      <c r="G5" s="832"/>
      <c r="H5" s="678">
        <v>45505</v>
      </c>
      <c r="I5" s="675">
        <v>45689</v>
      </c>
      <c r="J5" s="832">
        <v>0</v>
      </c>
      <c r="K5" s="832">
        <v>11</v>
      </c>
      <c r="L5" s="829">
        <v>800</v>
      </c>
      <c r="M5" s="1568"/>
      <c r="N5" s="680" t="s">
        <v>374</v>
      </c>
      <c r="Q5" s="1447"/>
      <c r="R5" s="1501"/>
      <c r="S5" s="1504"/>
      <c r="T5" s="822" t="s">
        <v>242</v>
      </c>
      <c r="U5" s="822">
        <f>SUM(G24:G71)</f>
        <v>13</v>
      </c>
    </row>
    <row r="6" spans="1:21" ht="63" customHeight="1" thickBot="1" x14ac:dyDescent="0.3">
      <c r="A6" s="1565"/>
      <c r="B6" s="832" t="s">
        <v>6</v>
      </c>
      <c r="C6" s="832">
        <v>5</v>
      </c>
      <c r="D6" s="832" t="s">
        <v>256</v>
      </c>
      <c r="E6" s="832" t="s">
        <v>392</v>
      </c>
      <c r="F6" s="832"/>
      <c r="G6" s="832"/>
      <c r="H6" s="678">
        <v>45505</v>
      </c>
      <c r="I6" s="675">
        <v>45689</v>
      </c>
      <c r="J6" s="832">
        <v>0</v>
      </c>
      <c r="K6" s="832">
        <v>12</v>
      </c>
      <c r="L6" s="829">
        <v>1000</v>
      </c>
      <c r="M6" s="1568"/>
      <c r="N6" s="680" t="s">
        <v>374</v>
      </c>
      <c r="Q6" s="1447">
        <v>3</v>
      </c>
      <c r="R6" s="1502" t="s">
        <v>234</v>
      </c>
      <c r="S6" s="1505">
        <f>COUNTIF(E72:E174,"в работе")</f>
        <v>99</v>
      </c>
      <c r="T6" s="823" t="s">
        <v>240</v>
      </c>
      <c r="U6" s="823">
        <f>SUM(F72:F174)</f>
        <v>2</v>
      </c>
    </row>
    <row r="7" spans="1:21" ht="63" customHeight="1" thickBot="1" x14ac:dyDescent="0.3">
      <c r="A7" s="1565"/>
      <c r="B7" s="832" t="s">
        <v>6</v>
      </c>
      <c r="C7" s="832">
        <v>6</v>
      </c>
      <c r="D7" s="832" t="s">
        <v>257</v>
      </c>
      <c r="E7" s="832" t="s">
        <v>392</v>
      </c>
      <c r="F7" s="832"/>
      <c r="G7" s="832"/>
      <c r="H7" s="678">
        <v>45505</v>
      </c>
      <c r="I7" s="675">
        <v>45689</v>
      </c>
      <c r="J7" s="832">
        <v>0</v>
      </c>
      <c r="K7" s="832">
        <v>3</v>
      </c>
      <c r="L7" s="829">
        <v>800</v>
      </c>
      <c r="M7" s="1568"/>
      <c r="N7" s="680" t="s">
        <v>374</v>
      </c>
      <c r="Q7" s="1447"/>
      <c r="R7" s="1502"/>
      <c r="S7" s="1506"/>
      <c r="T7" s="823" t="s">
        <v>241</v>
      </c>
      <c r="U7" s="823">
        <f>SUM(G72:G174)</f>
        <v>14</v>
      </c>
    </row>
    <row r="8" spans="1:21" ht="63" customHeight="1" thickBot="1" x14ac:dyDescent="0.3">
      <c r="A8" s="1565"/>
      <c r="B8" s="832" t="s">
        <v>6</v>
      </c>
      <c r="C8" s="832">
        <v>7</v>
      </c>
      <c r="D8" s="832" t="s">
        <v>258</v>
      </c>
      <c r="E8" s="832" t="s">
        <v>391</v>
      </c>
      <c r="F8" s="832"/>
      <c r="G8" s="832"/>
      <c r="H8" s="678">
        <v>45505</v>
      </c>
      <c r="I8" s="675">
        <v>45689</v>
      </c>
      <c r="J8" s="832">
        <v>0</v>
      </c>
      <c r="K8" s="832">
        <v>2</v>
      </c>
      <c r="L8" s="829">
        <v>250</v>
      </c>
      <c r="M8" s="1568"/>
      <c r="N8" s="680" t="s">
        <v>377</v>
      </c>
      <c r="Q8" s="1447">
        <v>4</v>
      </c>
      <c r="R8" s="1501" t="s">
        <v>88</v>
      </c>
      <c r="S8" s="1503">
        <f>COUNTIF(E175:E182,"в работе")</f>
        <v>8</v>
      </c>
      <c r="T8" s="822" t="s">
        <v>240</v>
      </c>
      <c r="U8" s="822">
        <f>SUM(F175:F182)</f>
        <v>1</v>
      </c>
    </row>
    <row r="9" spans="1:21" ht="63" customHeight="1" thickBot="1" x14ac:dyDescent="0.3">
      <c r="A9" s="1565"/>
      <c r="B9" s="832" t="s">
        <v>6</v>
      </c>
      <c r="C9" s="832">
        <v>8</v>
      </c>
      <c r="D9" s="832" t="s">
        <v>259</v>
      </c>
      <c r="E9" s="832" t="s">
        <v>392</v>
      </c>
      <c r="F9" s="832"/>
      <c r="G9" s="832"/>
      <c r="H9" s="678">
        <v>45505</v>
      </c>
      <c r="I9" s="675">
        <v>45689</v>
      </c>
      <c r="J9" s="832">
        <v>0</v>
      </c>
      <c r="K9" s="832">
        <v>3</v>
      </c>
      <c r="L9" s="829">
        <v>1000</v>
      </c>
      <c r="M9" s="1568"/>
      <c r="N9" s="680" t="s">
        <v>374</v>
      </c>
      <c r="Q9" s="1447"/>
      <c r="R9" s="1501"/>
      <c r="S9" s="1504"/>
      <c r="T9" s="822" t="s">
        <v>241</v>
      </c>
      <c r="U9" s="822">
        <f>SUM(G175:G182)</f>
        <v>6</v>
      </c>
    </row>
    <row r="10" spans="1:21" ht="63" customHeight="1" thickBot="1" x14ac:dyDescent="0.3">
      <c r="A10" s="1565"/>
      <c r="B10" s="832" t="s">
        <v>6</v>
      </c>
      <c r="C10" s="832">
        <v>9</v>
      </c>
      <c r="D10" s="832" t="s">
        <v>260</v>
      </c>
      <c r="E10" s="832" t="s">
        <v>392</v>
      </c>
      <c r="F10" s="832"/>
      <c r="G10" s="832"/>
      <c r="H10" s="678">
        <v>45505</v>
      </c>
      <c r="I10" s="675">
        <v>45689</v>
      </c>
      <c r="J10" s="832">
        <v>0</v>
      </c>
      <c r="K10" s="832">
        <v>3</v>
      </c>
      <c r="L10" s="829">
        <v>1000</v>
      </c>
      <c r="M10" s="1568"/>
      <c r="N10" s="680" t="s">
        <v>374</v>
      </c>
      <c r="Q10" s="1447">
        <v>5</v>
      </c>
      <c r="R10" s="1502" t="s">
        <v>701</v>
      </c>
      <c r="S10" s="1505">
        <f>COUNTIF(E255:E376,"в работе")</f>
        <v>98</v>
      </c>
      <c r="T10" s="349" t="s">
        <v>240</v>
      </c>
      <c r="U10" s="823">
        <f>SUM(F255:F376)</f>
        <v>3</v>
      </c>
    </row>
    <row r="11" spans="1:21" ht="63" customHeight="1" thickBot="1" x14ac:dyDescent="0.3">
      <c r="A11" s="1565"/>
      <c r="B11" s="832" t="s">
        <v>6</v>
      </c>
      <c r="C11" s="832">
        <v>10</v>
      </c>
      <c r="D11" s="832" t="s">
        <v>261</v>
      </c>
      <c r="E11" s="832" t="s">
        <v>391</v>
      </c>
      <c r="F11" s="832"/>
      <c r="G11" s="832"/>
      <c r="H11" s="678">
        <v>45505</v>
      </c>
      <c r="I11" s="675">
        <v>45689</v>
      </c>
      <c r="J11" s="832">
        <v>0</v>
      </c>
      <c r="K11" s="832">
        <v>2</v>
      </c>
      <c r="L11" s="829">
        <v>250</v>
      </c>
      <c r="M11" s="1568"/>
      <c r="N11" s="680" t="s">
        <v>377</v>
      </c>
      <c r="Q11" s="1447"/>
      <c r="R11" s="1502"/>
      <c r="S11" s="1506"/>
      <c r="T11" s="349" t="s">
        <v>241</v>
      </c>
      <c r="U11" s="823">
        <f>SUM(G255:G376)</f>
        <v>17</v>
      </c>
    </row>
    <row r="12" spans="1:21" ht="63" customHeight="1" thickBot="1" x14ac:dyDescent="0.3">
      <c r="A12" s="1565"/>
      <c r="B12" s="832" t="s">
        <v>6</v>
      </c>
      <c r="C12" s="832">
        <v>11</v>
      </c>
      <c r="D12" s="832" t="s">
        <v>262</v>
      </c>
      <c r="E12" s="832" t="s">
        <v>391</v>
      </c>
      <c r="F12" s="832"/>
      <c r="G12" s="832"/>
      <c r="H12" s="678">
        <v>45505</v>
      </c>
      <c r="I12" s="675">
        <v>45689</v>
      </c>
      <c r="J12" s="832">
        <v>0</v>
      </c>
      <c r="K12" s="832">
        <v>12</v>
      </c>
      <c r="L12" s="829">
        <v>800</v>
      </c>
      <c r="M12" s="1568"/>
      <c r="N12" s="680" t="s">
        <v>374</v>
      </c>
      <c r="Q12" s="1447">
        <v>6</v>
      </c>
      <c r="R12" s="1501" t="s">
        <v>235</v>
      </c>
      <c r="S12" s="1503">
        <f>COUNTIF(E2:E14,"в работе")</f>
        <v>9</v>
      </c>
      <c r="T12" s="822" t="s">
        <v>240</v>
      </c>
      <c r="U12" s="822">
        <f>SUM(F2:F14)</f>
        <v>0</v>
      </c>
    </row>
    <row r="13" spans="1:21" ht="63" customHeight="1" thickBot="1" x14ac:dyDescent="0.3">
      <c r="A13" s="1565"/>
      <c r="B13" s="832" t="s">
        <v>6</v>
      </c>
      <c r="C13" s="832">
        <v>12</v>
      </c>
      <c r="D13" s="832" t="s">
        <v>263</v>
      </c>
      <c r="E13" s="832" t="s">
        <v>391</v>
      </c>
      <c r="F13" s="832"/>
      <c r="G13" s="832"/>
      <c r="H13" s="678">
        <v>45505</v>
      </c>
      <c r="I13" s="675">
        <v>45689</v>
      </c>
      <c r="J13" s="832">
        <v>0</v>
      </c>
      <c r="K13" s="832">
        <v>12</v>
      </c>
      <c r="L13" s="829">
        <v>800</v>
      </c>
      <c r="M13" s="1568"/>
      <c r="N13" s="680" t="s">
        <v>374</v>
      </c>
      <c r="Q13" s="1447"/>
      <c r="R13" s="1501"/>
      <c r="S13" s="1504"/>
      <c r="T13" s="822" t="s">
        <v>241</v>
      </c>
      <c r="U13" s="822">
        <f>SUM(G2:G14)</f>
        <v>0</v>
      </c>
    </row>
    <row r="14" spans="1:21" ht="63.75" customHeight="1" thickBot="1" x14ac:dyDescent="0.3">
      <c r="A14" s="1566"/>
      <c r="B14" s="835" t="s">
        <v>6</v>
      </c>
      <c r="C14" s="835">
        <v>13</v>
      </c>
      <c r="D14" s="835" t="s">
        <v>264</v>
      </c>
      <c r="E14" s="835" t="s">
        <v>392</v>
      </c>
      <c r="F14" s="835"/>
      <c r="G14" s="835"/>
      <c r="H14" s="682">
        <v>45505</v>
      </c>
      <c r="I14" s="675">
        <v>45689</v>
      </c>
      <c r="J14" s="835">
        <v>1</v>
      </c>
      <c r="K14" s="835">
        <v>13</v>
      </c>
      <c r="L14" s="834">
        <v>1350</v>
      </c>
      <c r="M14" s="1569"/>
      <c r="N14" s="684" t="s">
        <v>374</v>
      </c>
      <c r="Q14" s="1447">
        <v>7</v>
      </c>
      <c r="R14" s="1502" t="s">
        <v>356</v>
      </c>
      <c r="S14" s="1505">
        <f>COUNTIF(E229:E249,"в работе")</f>
        <v>21</v>
      </c>
      <c r="T14" s="823" t="s">
        <v>240</v>
      </c>
      <c r="U14" s="823">
        <f>SUM(F229:F249)</f>
        <v>7</v>
      </c>
    </row>
    <row r="15" spans="1:21" ht="63.75" customHeight="1" thickBot="1" x14ac:dyDescent="0.3">
      <c r="A15" s="1564" t="s">
        <v>2</v>
      </c>
      <c r="B15" s="836" t="s">
        <v>6</v>
      </c>
      <c r="C15" s="836">
        <v>1</v>
      </c>
      <c r="D15" s="836" t="s">
        <v>715</v>
      </c>
      <c r="E15" s="836" t="s">
        <v>392</v>
      </c>
      <c r="F15" s="836"/>
      <c r="G15" s="836">
        <v>1</v>
      </c>
      <c r="H15" s="675">
        <v>45474</v>
      </c>
      <c r="I15" s="675">
        <v>45689</v>
      </c>
      <c r="J15" s="836">
        <v>0</v>
      </c>
      <c r="K15" s="836">
        <v>9</v>
      </c>
      <c r="L15" s="676">
        <v>1600</v>
      </c>
      <c r="M15" s="1567" t="s">
        <v>716</v>
      </c>
      <c r="N15" s="677" t="s">
        <v>373</v>
      </c>
      <c r="Q15" s="1447"/>
      <c r="R15" s="1502"/>
      <c r="S15" s="1506"/>
      <c r="T15" s="823" t="s">
        <v>241</v>
      </c>
      <c r="U15" s="823">
        <f>SUM(G229:G249)</f>
        <v>5</v>
      </c>
    </row>
    <row r="16" spans="1:21" ht="63.75" customHeight="1" thickBot="1" x14ac:dyDescent="0.3">
      <c r="A16" s="1565"/>
      <c r="B16" s="832" t="s">
        <v>6</v>
      </c>
      <c r="C16" s="832">
        <v>2</v>
      </c>
      <c r="D16" s="836" t="s">
        <v>707</v>
      </c>
      <c r="E16" s="832" t="s">
        <v>392</v>
      </c>
      <c r="F16" s="832"/>
      <c r="G16" s="832"/>
      <c r="H16" s="678">
        <v>45474</v>
      </c>
      <c r="I16" s="675">
        <v>45689</v>
      </c>
      <c r="J16" s="832">
        <v>0</v>
      </c>
      <c r="K16" s="832">
        <v>9</v>
      </c>
      <c r="L16" s="829">
        <v>1600</v>
      </c>
      <c r="M16" s="1568"/>
      <c r="N16" s="680" t="s">
        <v>373</v>
      </c>
      <c r="Q16" s="1447">
        <v>8</v>
      </c>
      <c r="R16" s="1501" t="s">
        <v>808</v>
      </c>
      <c r="S16" s="1503">
        <f>COUNTIF(E195:E228,"в работе")</f>
        <v>26</v>
      </c>
      <c r="T16" s="822" t="s">
        <v>240</v>
      </c>
      <c r="U16" s="822">
        <f>SUM(F195:F228)</f>
        <v>1</v>
      </c>
    </row>
    <row r="17" spans="1:21" ht="63.75" customHeight="1" thickBot="1" x14ac:dyDescent="0.3">
      <c r="A17" s="1565"/>
      <c r="B17" s="832" t="s">
        <v>6</v>
      </c>
      <c r="C17" s="832">
        <v>3</v>
      </c>
      <c r="D17" s="836" t="s">
        <v>708</v>
      </c>
      <c r="E17" s="832" t="s">
        <v>392</v>
      </c>
      <c r="F17" s="832"/>
      <c r="G17" s="832"/>
      <c r="H17" s="678">
        <v>45474</v>
      </c>
      <c r="I17" s="675">
        <v>45689</v>
      </c>
      <c r="J17" s="832">
        <v>0</v>
      </c>
      <c r="K17" s="832">
        <v>9</v>
      </c>
      <c r="L17" s="829">
        <v>1600</v>
      </c>
      <c r="M17" s="1568"/>
      <c r="N17" s="680" t="s">
        <v>373</v>
      </c>
      <c r="Q17" s="1447"/>
      <c r="R17" s="1501"/>
      <c r="S17" s="1504"/>
      <c r="T17" s="822" t="s">
        <v>241</v>
      </c>
      <c r="U17" s="822">
        <f>SUM(G195:G228)</f>
        <v>2</v>
      </c>
    </row>
    <row r="18" spans="1:21" ht="63.75" customHeight="1" thickBot="1" x14ac:dyDescent="0.3">
      <c r="A18" s="1565"/>
      <c r="B18" s="832" t="s">
        <v>6</v>
      </c>
      <c r="C18" s="832">
        <v>4</v>
      </c>
      <c r="D18" s="836" t="s">
        <v>709</v>
      </c>
      <c r="E18" s="832" t="s">
        <v>392</v>
      </c>
      <c r="F18" s="832"/>
      <c r="G18" s="832"/>
      <c r="H18" s="678">
        <v>45474</v>
      </c>
      <c r="I18" s="675">
        <v>45689</v>
      </c>
      <c r="J18" s="832">
        <v>1</v>
      </c>
      <c r="K18" s="832">
        <v>9</v>
      </c>
      <c r="L18" s="829">
        <v>1600</v>
      </c>
      <c r="M18" s="1568"/>
      <c r="N18" s="680" t="s">
        <v>373</v>
      </c>
      <c r="Q18" s="1447">
        <v>9</v>
      </c>
      <c r="R18" s="1502" t="s">
        <v>368</v>
      </c>
      <c r="S18" s="1505">
        <f>COUNTIF(E183:E194,"в работе")</f>
        <v>8</v>
      </c>
      <c r="T18" s="823" t="s">
        <v>240</v>
      </c>
      <c r="U18" s="823">
        <f>SUM(F183:F194)</f>
        <v>1</v>
      </c>
    </row>
    <row r="19" spans="1:21" ht="63.75" customHeight="1" thickBot="1" x14ac:dyDescent="0.3">
      <c r="A19" s="1565"/>
      <c r="B19" s="832" t="s">
        <v>6</v>
      </c>
      <c r="C19" s="832">
        <v>5</v>
      </c>
      <c r="D19" s="836" t="s">
        <v>710</v>
      </c>
      <c r="E19" s="832" t="s">
        <v>392</v>
      </c>
      <c r="F19" s="832"/>
      <c r="G19" s="832">
        <v>1</v>
      </c>
      <c r="H19" s="678">
        <v>45474</v>
      </c>
      <c r="I19" s="675">
        <v>45689</v>
      </c>
      <c r="J19" s="832">
        <v>1</v>
      </c>
      <c r="K19" s="832">
        <v>9</v>
      </c>
      <c r="L19" s="829">
        <v>1600</v>
      </c>
      <c r="M19" s="1568"/>
      <c r="N19" s="680" t="s">
        <v>373</v>
      </c>
      <c r="Q19" s="1447"/>
      <c r="R19" s="1502"/>
      <c r="S19" s="1506"/>
      <c r="T19" s="823" t="s">
        <v>241</v>
      </c>
      <c r="U19" s="823">
        <f>SUM(G183:G194)</f>
        <v>1</v>
      </c>
    </row>
    <row r="20" spans="1:21" ht="63.75" customHeight="1" thickBot="1" x14ac:dyDescent="0.3">
      <c r="A20" s="1565"/>
      <c r="B20" s="832" t="s">
        <v>6</v>
      </c>
      <c r="C20" s="832">
        <v>6</v>
      </c>
      <c r="D20" s="836" t="s">
        <v>711</v>
      </c>
      <c r="E20" s="832" t="s">
        <v>392</v>
      </c>
      <c r="F20" s="832"/>
      <c r="G20" s="832"/>
      <c r="H20" s="678">
        <v>45474</v>
      </c>
      <c r="I20" s="675">
        <v>45689</v>
      </c>
      <c r="J20" s="832">
        <v>1</v>
      </c>
      <c r="K20" s="832">
        <v>10</v>
      </c>
      <c r="L20" s="829">
        <v>1275</v>
      </c>
      <c r="M20" s="1568"/>
      <c r="N20" s="680" t="s">
        <v>373</v>
      </c>
      <c r="Q20" s="1447">
        <v>10</v>
      </c>
      <c r="R20" s="1501" t="s">
        <v>363</v>
      </c>
      <c r="S20" s="1503">
        <f>COUNTIF(E250:E254,"в работе")</f>
        <v>4</v>
      </c>
      <c r="T20" s="822" t="s">
        <v>240</v>
      </c>
      <c r="U20" s="822">
        <f>SUM(F250:F254)</f>
        <v>0</v>
      </c>
    </row>
    <row r="21" spans="1:21" ht="63.75" customHeight="1" thickBot="1" x14ac:dyDescent="0.3">
      <c r="A21" s="1565"/>
      <c r="B21" s="832" t="s">
        <v>6</v>
      </c>
      <c r="C21" s="832">
        <v>7</v>
      </c>
      <c r="D21" s="836" t="s">
        <v>712</v>
      </c>
      <c r="E21" s="832" t="s">
        <v>392</v>
      </c>
      <c r="F21" s="832">
        <v>1</v>
      </c>
      <c r="G21" s="832">
        <v>2</v>
      </c>
      <c r="H21" s="678">
        <v>45474</v>
      </c>
      <c r="I21" s="675">
        <v>45689</v>
      </c>
      <c r="J21" s="832">
        <v>1</v>
      </c>
      <c r="K21" s="832">
        <v>10</v>
      </c>
      <c r="L21" s="829">
        <v>1275</v>
      </c>
      <c r="M21" s="1568"/>
      <c r="N21" s="680" t="s">
        <v>373</v>
      </c>
      <c r="Q21" s="1447"/>
      <c r="R21" s="1501"/>
      <c r="S21" s="1504"/>
      <c r="T21" s="822" t="s">
        <v>241</v>
      </c>
      <c r="U21" s="822">
        <f>SUM(G250:G254)</f>
        <v>0</v>
      </c>
    </row>
    <row r="22" spans="1:21" ht="63.75" customHeight="1" thickBot="1" x14ac:dyDescent="0.3">
      <c r="A22" s="1565"/>
      <c r="B22" s="832" t="s">
        <v>6</v>
      </c>
      <c r="C22" s="832">
        <v>8</v>
      </c>
      <c r="D22" s="836" t="s">
        <v>713</v>
      </c>
      <c r="E22" s="832" t="s">
        <v>392</v>
      </c>
      <c r="F22" s="832"/>
      <c r="G22" s="832"/>
      <c r="H22" s="678">
        <v>45474</v>
      </c>
      <c r="I22" s="675">
        <v>45689</v>
      </c>
      <c r="J22" s="832">
        <v>0</v>
      </c>
      <c r="K22" s="832">
        <v>3</v>
      </c>
      <c r="L22" s="829">
        <v>1000</v>
      </c>
      <c r="M22" s="1568"/>
      <c r="N22" s="680" t="s">
        <v>373</v>
      </c>
      <c r="Q22" s="1498">
        <v>11</v>
      </c>
      <c r="R22" s="1499" t="s">
        <v>568</v>
      </c>
      <c r="S22" s="1499">
        <f>COUNTIF(E377:E389,"в работе")</f>
        <v>13</v>
      </c>
      <c r="T22" s="823" t="s">
        <v>240</v>
      </c>
      <c r="U22" s="823">
        <f>SUM(F377:F389)</f>
        <v>0</v>
      </c>
    </row>
    <row r="23" spans="1:21" ht="63.75" customHeight="1" thickBot="1" x14ac:dyDescent="0.3">
      <c r="A23" s="1566"/>
      <c r="B23" s="835" t="s">
        <v>6</v>
      </c>
      <c r="C23" s="835">
        <v>9</v>
      </c>
      <c r="D23" s="836" t="s">
        <v>714</v>
      </c>
      <c r="E23" s="835" t="s">
        <v>392</v>
      </c>
      <c r="F23" s="835"/>
      <c r="G23" s="835"/>
      <c r="H23" s="682">
        <v>45474</v>
      </c>
      <c r="I23" s="675">
        <v>45689</v>
      </c>
      <c r="J23" s="835">
        <v>0</v>
      </c>
      <c r="K23" s="835">
        <v>3</v>
      </c>
      <c r="L23" s="834">
        <v>1000</v>
      </c>
      <c r="M23" s="1570"/>
      <c r="N23" s="684" t="s">
        <v>373</v>
      </c>
      <c r="Q23" s="1498"/>
      <c r="R23" s="1500"/>
      <c r="S23" s="1500"/>
      <c r="T23" s="823" t="s">
        <v>241</v>
      </c>
      <c r="U23" s="823">
        <f>SUM(G377:G389)</f>
        <v>0</v>
      </c>
    </row>
    <row r="24" spans="1:21" ht="18.75" customHeight="1" thickBot="1" x14ac:dyDescent="0.3">
      <c r="A24" s="1564" t="s">
        <v>9</v>
      </c>
      <c r="B24" s="832" t="s">
        <v>39</v>
      </c>
      <c r="C24" s="836">
        <v>1</v>
      </c>
      <c r="D24" s="836" t="s">
        <v>102</v>
      </c>
      <c r="E24" s="836" t="s">
        <v>392</v>
      </c>
      <c r="F24" s="836"/>
      <c r="G24" s="836">
        <v>1</v>
      </c>
      <c r="H24" s="675">
        <v>45474</v>
      </c>
      <c r="I24" s="675">
        <v>45689</v>
      </c>
      <c r="J24" s="836">
        <v>0</v>
      </c>
      <c r="K24" s="836">
        <v>5</v>
      </c>
      <c r="L24" s="676">
        <v>1000</v>
      </c>
      <c r="M24" s="1571" t="s">
        <v>719</v>
      </c>
      <c r="N24" s="677" t="s">
        <v>374</v>
      </c>
      <c r="Q24" s="1447">
        <v>12</v>
      </c>
      <c r="R24" s="1447" t="s">
        <v>586</v>
      </c>
      <c r="S24" s="1462">
        <f>COUNTIF(E390:E402,"в работе")</f>
        <v>13</v>
      </c>
      <c r="T24" s="822" t="s">
        <v>240</v>
      </c>
      <c r="U24" s="822">
        <f>SUM(F390:F402)</f>
        <v>1</v>
      </c>
    </row>
    <row r="25" spans="1:21" ht="19.5" thickBot="1" x14ac:dyDescent="0.3">
      <c r="A25" s="1565"/>
      <c r="B25" s="832" t="s">
        <v>40</v>
      </c>
      <c r="C25" s="832">
        <v>2</v>
      </c>
      <c r="D25" s="832">
        <v>708509</v>
      </c>
      <c r="E25" s="832" t="s">
        <v>392</v>
      </c>
      <c r="F25" s="832"/>
      <c r="G25" s="832"/>
      <c r="H25" s="678">
        <v>45474</v>
      </c>
      <c r="I25" s="675">
        <v>45689</v>
      </c>
      <c r="J25" s="832">
        <v>0</v>
      </c>
      <c r="K25" s="832">
        <v>5</v>
      </c>
      <c r="L25" s="829">
        <v>1000</v>
      </c>
      <c r="M25" s="1571"/>
      <c r="N25" s="680" t="s">
        <v>375</v>
      </c>
      <c r="Q25" s="1447"/>
      <c r="R25" s="1447"/>
      <c r="S25" s="1446"/>
      <c r="T25" s="822" t="s">
        <v>241</v>
      </c>
      <c r="U25" s="822">
        <f>SUM(G390:G402)</f>
        <v>0</v>
      </c>
    </row>
    <row r="26" spans="1:21" ht="19.5" thickBot="1" x14ac:dyDescent="0.3">
      <c r="A26" s="1565"/>
      <c r="B26" s="832" t="s">
        <v>40</v>
      </c>
      <c r="C26" s="832">
        <v>3</v>
      </c>
      <c r="D26" s="832" t="s">
        <v>101</v>
      </c>
      <c r="E26" s="832" t="s">
        <v>392</v>
      </c>
      <c r="F26" s="832"/>
      <c r="G26" s="832"/>
      <c r="H26" s="678">
        <v>45474</v>
      </c>
      <c r="I26" s="675">
        <v>45689</v>
      </c>
      <c r="J26" s="832">
        <v>0</v>
      </c>
      <c r="K26" s="832">
        <v>5</v>
      </c>
      <c r="L26" s="829">
        <v>1000</v>
      </c>
      <c r="M26" s="1571"/>
      <c r="N26" s="680" t="s">
        <v>374</v>
      </c>
      <c r="Q26" s="1498">
        <v>13</v>
      </c>
      <c r="R26" s="1498" t="s">
        <v>664</v>
      </c>
      <c r="S26" s="1499">
        <f>COUNTIF(E444:E462,"в работе")</f>
        <v>19</v>
      </c>
      <c r="T26" s="823" t="s">
        <v>240</v>
      </c>
      <c r="U26" s="823">
        <f>SUM(F444:F462)</f>
        <v>0</v>
      </c>
    </row>
    <row r="27" spans="1:21" ht="19.5" thickBot="1" x14ac:dyDescent="0.3">
      <c r="A27" s="1565"/>
      <c r="B27" s="832" t="s">
        <v>401</v>
      </c>
      <c r="C27" s="832">
        <v>4</v>
      </c>
      <c r="D27" s="832" t="s">
        <v>98</v>
      </c>
      <c r="E27" s="832" t="s">
        <v>392</v>
      </c>
      <c r="F27" s="832"/>
      <c r="G27" s="832"/>
      <c r="H27" s="678">
        <v>45474</v>
      </c>
      <c r="I27" s="675">
        <v>45689</v>
      </c>
      <c r="J27" s="832">
        <v>0</v>
      </c>
      <c r="K27" s="832">
        <v>5</v>
      </c>
      <c r="L27" s="829">
        <v>1000</v>
      </c>
      <c r="M27" s="1571"/>
      <c r="N27" s="680" t="s">
        <v>374</v>
      </c>
      <c r="Q27" s="1498"/>
      <c r="R27" s="1498"/>
      <c r="S27" s="1500"/>
      <c r="T27" s="823" t="s">
        <v>241</v>
      </c>
      <c r="U27" s="823">
        <f>SUM(G444:G462)</f>
        <v>0</v>
      </c>
    </row>
    <row r="28" spans="1:21" ht="19.5" thickBot="1" x14ac:dyDescent="0.3">
      <c r="A28" s="1565"/>
      <c r="B28" s="832" t="s">
        <v>41</v>
      </c>
      <c r="C28" s="832">
        <v>5</v>
      </c>
      <c r="D28" s="832" t="s">
        <v>100</v>
      </c>
      <c r="E28" s="832" t="s">
        <v>392</v>
      </c>
      <c r="F28" s="832"/>
      <c r="G28" s="832">
        <v>1</v>
      </c>
      <c r="H28" s="678">
        <v>45474</v>
      </c>
      <c r="I28" s="675">
        <v>45689</v>
      </c>
      <c r="J28" s="832">
        <v>0</v>
      </c>
      <c r="K28" s="832">
        <v>5</v>
      </c>
      <c r="L28" s="829">
        <v>1000</v>
      </c>
      <c r="M28" s="1571"/>
      <c r="N28" s="680" t="s">
        <v>374</v>
      </c>
      <c r="Q28" s="1447">
        <v>14</v>
      </c>
      <c r="R28" s="1447" t="s">
        <v>675</v>
      </c>
      <c r="S28" s="1462">
        <f>COUNTIF(E463:E482,"в работе")</f>
        <v>20</v>
      </c>
      <c r="T28" s="822" t="s">
        <v>240</v>
      </c>
      <c r="U28" s="822">
        <f>SUM(F463:F482)</f>
        <v>1</v>
      </c>
    </row>
    <row r="29" spans="1:21" ht="19.5" thickBot="1" x14ac:dyDescent="0.3">
      <c r="A29" s="1565"/>
      <c r="B29" s="832" t="s">
        <v>41</v>
      </c>
      <c r="C29" s="832">
        <v>6</v>
      </c>
      <c r="D29" s="832">
        <v>708511</v>
      </c>
      <c r="E29" s="832" t="s">
        <v>392</v>
      </c>
      <c r="F29" s="832"/>
      <c r="G29" s="832"/>
      <c r="H29" s="678">
        <v>45474</v>
      </c>
      <c r="I29" s="675">
        <v>45689</v>
      </c>
      <c r="J29" s="832">
        <v>0</v>
      </c>
      <c r="K29" s="832">
        <v>5</v>
      </c>
      <c r="L29" s="829">
        <v>1000</v>
      </c>
      <c r="M29" s="1571"/>
      <c r="N29" s="680" t="s">
        <v>375</v>
      </c>
      <c r="Q29" s="1447"/>
      <c r="R29" s="1447"/>
      <c r="S29" s="1446"/>
      <c r="T29" s="822" t="s">
        <v>241</v>
      </c>
      <c r="U29" s="822">
        <f>SUM(G463:G482)</f>
        <v>2</v>
      </c>
    </row>
    <row r="30" spans="1:21" ht="19.5" thickBot="1" x14ac:dyDescent="0.3">
      <c r="A30" s="1565"/>
      <c r="B30" s="832" t="s">
        <v>42</v>
      </c>
      <c r="C30" s="832">
        <v>7</v>
      </c>
      <c r="D30" s="832" t="s">
        <v>99</v>
      </c>
      <c r="E30" s="832" t="s">
        <v>392</v>
      </c>
      <c r="F30" s="832"/>
      <c r="G30" s="832"/>
      <c r="H30" s="678">
        <v>45474</v>
      </c>
      <c r="I30" s="675">
        <v>45689</v>
      </c>
      <c r="J30" s="832">
        <v>0</v>
      </c>
      <c r="K30" s="832">
        <v>5</v>
      </c>
      <c r="L30" s="829">
        <v>1000</v>
      </c>
      <c r="M30" s="1571"/>
      <c r="N30" s="680" t="s">
        <v>374</v>
      </c>
      <c r="Q30" s="1498">
        <v>15</v>
      </c>
      <c r="R30" s="1498" t="s">
        <v>699</v>
      </c>
      <c r="S30" s="1499">
        <f>COUNTIF(E483:E490,"в работе")</f>
        <v>5</v>
      </c>
      <c r="T30" s="823" t="s">
        <v>240</v>
      </c>
      <c r="U30" s="823">
        <f>SUM(F483:F490)</f>
        <v>0</v>
      </c>
    </row>
    <row r="31" spans="1:21" ht="18.75" customHeight="1" thickBot="1" x14ac:dyDescent="0.3">
      <c r="A31" s="1565"/>
      <c r="B31" s="832" t="s">
        <v>10</v>
      </c>
      <c r="C31" s="832">
        <v>1</v>
      </c>
      <c r="D31" s="832" t="s">
        <v>103</v>
      </c>
      <c r="E31" s="832" t="s">
        <v>392</v>
      </c>
      <c r="F31" s="832"/>
      <c r="G31" s="832"/>
      <c r="H31" s="678">
        <v>45474</v>
      </c>
      <c r="I31" s="675">
        <v>45689</v>
      </c>
      <c r="J31" s="832">
        <v>0</v>
      </c>
      <c r="K31" s="832">
        <v>5</v>
      </c>
      <c r="L31" s="829">
        <v>1000</v>
      </c>
      <c r="M31" s="1571" t="s">
        <v>740</v>
      </c>
      <c r="N31" s="680" t="s">
        <v>374</v>
      </c>
      <c r="Q31" s="1498"/>
      <c r="R31" s="1498"/>
      <c r="S31" s="1500"/>
      <c r="T31" s="823" t="s">
        <v>241</v>
      </c>
      <c r="U31" s="823">
        <f>SUM(G483:G490)</f>
        <v>0</v>
      </c>
    </row>
    <row r="32" spans="1:21" ht="19.5" thickBot="1" x14ac:dyDescent="0.3">
      <c r="A32" s="1565"/>
      <c r="B32" s="832" t="s">
        <v>11</v>
      </c>
      <c r="C32" s="832">
        <v>2</v>
      </c>
      <c r="D32" s="832" t="s">
        <v>104</v>
      </c>
      <c r="E32" s="832" t="s">
        <v>392</v>
      </c>
      <c r="F32" s="832"/>
      <c r="G32" s="832"/>
      <c r="H32" s="678">
        <v>45474</v>
      </c>
      <c r="I32" s="675">
        <v>45689</v>
      </c>
      <c r="J32" s="832">
        <v>0</v>
      </c>
      <c r="K32" s="832">
        <v>5</v>
      </c>
      <c r="L32" s="829">
        <v>1000</v>
      </c>
      <c r="M32" s="1571"/>
      <c r="N32" s="680" t="s">
        <v>374</v>
      </c>
      <c r="Q32" s="1447">
        <v>14</v>
      </c>
      <c r="R32" s="1447" t="s">
        <v>630</v>
      </c>
      <c r="S32" s="1462">
        <f>COUNTIF(E403:E443,"в работе")</f>
        <v>37</v>
      </c>
      <c r="T32" s="822" t="s">
        <v>240</v>
      </c>
      <c r="U32" s="822">
        <f>SUM(F403:F443)</f>
        <v>0</v>
      </c>
    </row>
    <row r="33" spans="1:21" ht="19.5" thickBot="1" x14ac:dyDescent="0.3">
      <c r="A33" s="1565"/>
      <c r="B33" s="832" t="s">
        <v>12</v>
      </c>
      <c r="C33" s="832">
        <v>3</v>
      </c>
      <c r="D33" s="832" t="s">
        <v>105</v>
      </c>
      <c r="E33" s="832" t="s">
        <v>392</v>
      </c>
      <c r="F33" s="832"/>
      <c r="G33" s="832"/>
      <c r="H33" s="678">
        <v>45474</v>
      </c>
      <c r="I33" s="675">
        <v>45689</v>
      </c>
      <c r="J33" s="832">
        <v>0</v>
      </c>
      <c r="K33" s="832">
        <v>5</v>
      </c>
      <c r="L33" s="829">
        <v>1000</v>
      </c>
      <c r="M33" s="1571"/>
      <c r="N33" s="680" t="s">
        <v>374</v>
      </c>
      <c r="Q33" s="1447"/>
      <c r="R33" s="1447"/>
      <c r="S33" s="1446"/>
      <c r="T33" s="822" t="s">
        <v>241</v>
      </c>
      <c r="U33" s="822">
        <f>SUM(G403:G443)</f>
        <v>0</v>
      </c>
    </row>
    <row r="34" spans="1:21" ht="16.5" thickBot="1" x14ac:dyDescent="0.3">
      <c r="A34" s="1565"/>
      <c r="B34" s="832" t="s">
        <v>13</v>
      </c>
      <c r="C34" s="832">
        <v>4</v>
      </c>
      <c r="D34" s="832" t="s">
        <v>106</v>
      </c>
      <c r="E34" s="832" t="s">
        <v>392</v>
      </c>
      <c r="F34" s="832"/>
      <c r="G34" s="832">
        <v>2</v>
      </c>
      <c r="H34" s="678">
        <v>45474</v>
      </c>
      <c r="I34" s="675">
        <v>45689</v>
      </c>
      <c r="J34" s="832">
        <v>0</v>
      </c>
      <c r="K34" s="832">
        <v>5</v>
      </c>
      <c r="L34" s="829">
        <v>1000</v>
      </c>
      <c r="M34" s="1571"/>
      <c r="N34" s="680" t="s">
        <v>374</v>
      </c>
    </row>
    <row r="35" spans="1:21" ht="15.75" customHeight="1" thickBot="1" x14ac:dyDescent="0.3">
      <c r="A35" s="1565"/>
      <c r="B35" s="832" t="s">
        <v>14</v>
      </c>
      <c r="C35" s="832">
        <v>1</v>
      </c>
      <c r="D35" s="832" t="s">
        <v>107</v>
      </c>
      <c r="E35" s="832" t="s">
        <v>392</v>
      </c>
      <c r="F35" s="832"/>
      <c r="G35" s="832"/>
      <c r="H35" s="678">
        <v>45474</v>
      </c>
      <c r="I35" s="675">
        <v>45689</v>
      </c>
      <c r="J35" s="832">
        <v>0</v>
      </c>
      <c r="K35" s="832">
        <v>5</v>
      </c>
      <c r="L35" s="829">
        <v>1000</v>
      </c>
      <c r="M35" s="1571" t="s">
        <v>741</v>
      </c>
      <c r="N35" s="680" t="s">
        <v>374</v>
      </c>
    </row>
    <row r="36" spans="1:21" ht="16.5" thickBot="1" x14ac:dyDescent="0.3">
      <c r="A36" s="1565"/>
      <c r="B36" s="832" t="s">
        <v>15</v>
      </c>
      <c r="C36" s="832">
        <v>2</v>
      </c>
      <c r="D36" s="832" t="s">
        <v>108</v>
      </c>
      <c r="E36" s="832" t="s">
        <v>392</v>
      </c>
      <c r="F36" s="832"/>
      <c r="G36" s="832"/>
      <c r="H36" s="678">
        <v>45474</v>
      </c>
      <c r="I36" s="675">
        <v>45689</v>
      </c>
      <c r="J36" s="832">
        <v>0</v>
      </c>
      <c r="K36" s="832">
        <v>5</v>
      </c>
      <c r="L36" s="829">
        <v>1000</v>
      </c>
      <c r="M36" s="1571"/>
      <c r="N36" s="680" t="s">
        <v>374</v>
      </c>
    </row>
    <row r="37" spans="1:21" ht="16.5" thickBot="1" x14ac:dyDescent="0.3">
      <c r="A37" s="1565"/>
      <c r="B37" s="832" t="s">
        <v>16</v>
      </c>
      <c r="C37" s="832">
        <v>3</v>
      </c>
      <c r="D37" s="832" t="s">
        <v>109</v>
      </c>
      <c r="E37" s="832" t="s">
        <v>392</v>
      </c>
      <c r="F37" s="832"/>
      <c r="G37" s="832">
        <v>1</v>
      </c>
      <c r="H37" s="678">
        <v>45474</v>
      </c>
      <c r="I37" s="675">
        <v>45689</v>
      </c>
      <c r="J37" s="832">
        <v>0</v>
      </c>
      <c r="K37" s="832">
        <v>5</v>
      </c>
      <c r="L37" s="829">
        <v>1000</v>
      </c>
      <c r="M37" s="1571"/>
      <c r="N37" s="680" t="s">
        <v>374</v>
      </c>
    </row>
    <row r="38" spans="1:21" ht="16.5" thickBot="1" x14ac:dyDescent="0.3">
      <c r="A38" s="1565"/>
      <c r="B38" s="832" t="s">
        <v>17</v>
      </c>
      <c r="C38" s="832">
        <v>4</v>
      </c>
      <c r="D38" s="832" t="s">
        <v>110</v>
      </c>
      <c r="E38" s="832" t="s">
        <v>392</v>
      </c>
      <c r="F38" s="832"/>
      <c r="G38" s="832"/>
      <c r="H38" s="678">
        <v>45474</v>
      </c>
      <c r="I38" s="675">
        <v>45689</v>
      </c>
      <c r="J38" s="832">
        <v>0</v>
      </c>
      <c r="K38" s="832">
        <v>5</v>
      </c>
      <c r="L38" s="829">
        <v>1000</v>
      </c>
      <c r="M38" s="1571"/>
      <c r="N38" s="680" t="s">
        <v>374</v>
      </c>
    </row>
    <row r="39" spans="1:21" ht="15.75" customHeight="1" thickBot="1" x14ac:dyDescent="0.3">
      <c r="A39" s="1565"/>
      <c r="B39" s="832" t="s">
        <v>18</v>
      </c>
      <c r="C39" s="832">
        <v>1</v>
      </c>
      <c r="D39" s="832" t="s">
        <v>111</v>
      </c>
      <c r="E39" s="832" t="s">
        <v>392</v>
      </c>
      <c r="F39" s="832"/>
      <c r="G39" s="832">
        <v>3</v>
      </c>
      <c r="H39" s="678">
        <v>45474</v>
      </c>
      <c r="I39" s="675">
        <v>45689</v>
      </c>
      <c r="J39" s="832">
        <v>0</v>
      </c>
      <c r="K39" s="832">
        <v>5</v>
      </c>
      <c r="L39" s="829">
        <v>1000</v>
      </c>
      <c r="M39" s="1571" t="s">
        <v>742</v>
      </c>
      <c r="N39" s="680" t="s">
        <v>374</v>
      </c>
    </row>
    <row r="40" spans="1:21" ht="16.5" thickBot="1" x14ac:dyDescent="0.3">
      <c r="A40" s="1565"/>
      <c r="B40" s="832" t="s">
        <v>19</v>
      </c>
      <c r="C40" s="832">
        <v>2</v>
      </c>
      <c r="D40" s="832" t="s">
        <v>112</v>
      </c>
      <c r="E40" s="832" t="s">
        <v>392</v>
      </c>
      <c r="F40" s="832"/>
      <c r="G40" s="832"/>
      <c r="H40" s="678">
        <v>45474</v>
      </c>
      <c r="I40" s="675">
        <v>45689</v>
      </c>
      <c r="J40" s="832">
        <v>0</v>
      </c>
      <c r="K40" s="832">
        <v>5</v>
      </c>
      <c r="L40" s="829">
        <v>1000</v>
      </c>
      <c r="M40" s="1571"/>
      <c r="N40" s="680" t="s">
        <v>374</v>
      </c>
    </row>
    <row r="41" spans="1:21" ht="16.5" thickBot="1" x14ac:dyDescent="0.3">
      <c r="A41" s="1565"/>
      <c r="B41" s="832" t="s">
        <v>20</v>
      </c>
      <c r="C41" s="832">
        <v>3</v>
      </c>
      <c r="D41" s="832" t="s">
        <v>113</v>
      </c>
      <c r="E41" s="832" t="s">
        <v>392</v>
      </c>
      <c r="F41" s="832"/>
      <c r="G41" s="832"/>
      <c r="H41" s="678">
        <v>45474</v>
      </c>
      <c r="I41" s="675">
        <v>45689</v>
      </c>
      <c r="J41" s="832">
        <v>0</v>
      </c>
      <c r="K41" s="832">
        <v>5</v>
      </c>
      <c r="L41" s="829">
        <v>1000</v>
      </c>
      <c r="M41" s="1571"/>
      <c r="N41" s="680" t="s">
        <v>374</v>
      </c>
    </row>
    <row r="42" spans="1:21" ht="16.5" thickBot="1" x14ac:dyDescent="0.3">
      <c r="A42" s="1565"/>
      <c r="B42" s="832" t="s">
        <v>21</v>
      </c>
      <c r="C42" s="832">
        <v>4</v>
      </c>
      <c r="D42" s="832" t="s">
        <v>114</v>
      </c>
      <c r="E42" s="832" t="s">
        <v>392</v>
      </c>
      <c r="F42" s="832"/>
      <c r="G42" s="832"/>
      <c r="H42" s="678">
        <v>45474</v>
      </c>
      <c r="I42" s="675">
        <v>45689</v>
      </c>
      <c r="J42" s="832">
        <v>0</v>
      </c>
      <c r="K42" s="832">
        <v>5</v>
      </c>
      <c r="L42" s="829">
        <v>1000</v>
      </c>
      <c r="M42" s="1571"/>
      <c r="N42" s="680" t="s">
        <v>374</v>
      </c>
    </row>
    <row r="43" spans="1:21" ht="16.5" thickBot="1" x14ac:dyDescent="0.3">
      <c r="A43" s="1565"/>
      <c r="B43" s="832" t="s">
        <v>116</v>
      </c>
      <c r="C43" s="832">
        <v>5</v>
      </c>
      <c r="D43" s="832" t="s">
        <v>115</v>
      </c>
      <c r="E43" s="832" t="s">
        <v>392</v>
      </c>
      <c r="F43" s="832"/>
      <c r="G43" s="832"/>
      <c r="H43" s="678">
        <v>45474</v>
      </c>
      <c r="I43" s="675">
        <v>45689</v>
      </c>
      <c r="J43" s="832">
        <v>0</v>
      </c>
      <c r="K43" s="832">
        <v>5</v>
      </c>
      <c r="L43" s="829">
        <v>1000</v>
      </c>
      <c r="M43" s="1571"/>
      <c r="N43" s="680" t="s">
        <v>374</v>
      </c>
    </row>
    <row r="44" spans="1:21" ht="15.75" customHeight="1" thickBot="1" x14ac:dyDescent="0.3">
      <c r="A44" s="1565"/>
      <c r="B44" s="832" t="s">
        <v>22</v>
      </c>
      <c r="C44" s="832">
        <v>1</v>
      </c>
      <c r="D44" s="832" t="s">
        <v>117</v>
      </c>
      <c r="E44" s="832" t="s">
        <v>392</v>
      </c>
      <c r="F44" s="832"/>
      <c r="G44" s="832"/>
      <c r="H44" s="678">
        <v>45474</v>
      </c>
      <c r="I44" s="675">
        <v>45689</v>
      </c>
      <c r="J44" s="832">
        <v>0</v>
      </c>
      <c r="K44" s="832">
        <v>5</v>
      </c>
      <c r="L44" s="829">
        <v>1000</v>
      </c>
      <c r="M44" s="1571" t="s">
        <v>743</v>
      </c>
      <c r="N44" s="680" t="s">
        <v>374</v>
      </c>
    </row>
    <row r="45" spans="1:21" ht="16.5" thickBot="1" x14ac:dyDescent="0.3">
      <c r="A45" s="1565"/>
      <c r="B45" s="832" t="s">
        <v>23</v>
      </c>
      <c r="C45" s="832">
        <v>2</v>
      </c>
      <c r="D45" s="832" t="s">
        <v>402</v>
      </c>
      <c r="E45" s="832" t="s">
        <v>392</v>
      </c>
      <c r="F45" s="832"/>
      <c r="G45" s="832"/>
      <c r="H45" s="678">
        <v>45474</v>
      </c>
      <c r="I45" s="675">
        <v>45689</v>
      </c>
      <c r="J45" s="832">
        <v>0</v>
      </c>
      <c r="K45" s="832">
        <v>5</v>
      </c>
      <c r="L45" s="829">
        <v>1000</v>
      </c>
      <c r="M45" s="1571"/>
      <c r="N45" s="680" t="s">
        <v>374</v>
      </c>
    </row>
    <row r="46" spans="1:21" ht="19.5" thickBot="1" x14ac:dyDescent="0.3">
      <c r="A46" s="1565"/>
      <c r="B46" s="832" t="s">
        <v>24</v>
      </c>
      <c r="C46" s="832">
        <v>3</v>
      </c>
      <c r="D46" s="832" t="s">
        <v>119</v>
      </c>
      <c r="E46" s="832" t="s">
        <v>392</v>
      </c>
      <c r="F46" s="832"/>
      <c r="G46" s="832"/>
      <c r="H46" s="678">
        <v>45474</v>
      </c>
      <c r="I46" s="675">
        <v>45689</v>
      </c>
      <c r="J46" s="832">
        <v>0</v>
      </c>
      <c r="K46" s="832">
        <v>5</v>
      </c>
      <c r="L46" s="829">
        <v>1000</v>
      </c>
      <c r="M46" s="1571"/>
      <c r="N46" s="680" t="s">
        <v>374</v>
      </c>
      <c r="R46" s="211" t="s">
        <v>371</v>
      </c>
      <c r="S46" s="211"/>
      <c r="T46" s="127" t="s">
        <v>240</v>
      </c>
      <c r="U46" s="821">
        <f>SUM(U2+U4+U6+U8+U10+U12+U14+U16+U18+U20+U22+U24+U26+U28+U30+U32)</f>
        <v>20</v>
      </c>
    </row>
    <row r="47" spans="1:21" ht="19.5" thickBot="1" x14ac:dyDescent="0.3">
      <c r="A47" s="1565"/>
      <c r="B47" s="832" t="s">
        <v>25</v>
      </c>
      <c r="C47" s="832">
        <v>4</v>
      </c>
      <c r="D47" s="832" t="s">
        <v>120</v>
      </c>
      <c r="E47" s="832" t="s">
        <v>392</v>
      </c>
      <c r="F47" s="832"/>
      <c r="G47" s="832"/>
      <c r="H47" s="678">
        <v>45474</v>
      </c>
      <c r="I47" s="675">
        <v>45689</v>
      </c>
      <c r="J47" s="832">
        <v>0</v>
      </c>
      <c r="K47" s="832">
        <v>5</v>
      </c>
      <c r="L47" s="829">
        <v>1000</v>
      </c>
      <c r="M47" s="1571"/>
      <c r="N47" s="680" t="s">
        <v>374</v>
      </c>
      <c r="R47" s="821"/>
      <c r="S47" s="821"/>
      <c r="T47" s="127" t="s">
        <v>241</v>
      </c>
      <c r="U47" s="821">
        <f>SUM(U3+U5+U7+U9+U11+U13+U15+U17+U19+U21+U23+U25+U27+U29+U31+U33)</f>
        <v>64</v>
      </c>
    </row>
    <row r="48" spans="1:21" ht="18.75" customHeight="1" thickBot="1" x14ac:dyDescent="0.3">
      <c r="A48" s="1565"/>
      <c r="B48" s="832" t="s">
        <v>26</v>
      </c>
      <c r="C48" s="832">
        <v>1</v>
      </c>
      <c r="D48" s="832" t="s">
        <v>121</v>
      </c>
      <c r="E48" s="832" t="s">
        <v>392</v>
      </c>
      <c r="F48" s="832"/>
      <c r="G48" s="832"/>
      <c r="H48" s="678">
        <v>45474</v>
      </c>
      <c r="I48" s="675">
        <v>45689</v>
      </c>
      <c r="J48" s="832">
        <v>0</v>
      </c>
      <c r="K48" s="832">
        <v>5</v>
      </c>
      <c r="L48" s="829">
        <v>1000</v>
      </c>
      <c r="M48" s="1571" t="s">
        <v>744</v>
      </c>
      <c r="N48" s="680" t="s">
        <v>374</v>
      </c>
      <c r="R48" s="821"/>
      <c r="S48" s="821"/>
      <c r="T48" s="822" t="s">
        <v>372</v>
      </c>
      <c r="U48" s="212">
        <f>SUM(U2:U33)</f>
        <v>84</v>
      </c>
    </row>
    <row r="49" spans="1:21" ht="16.5" thickBot="1" x14ac:dyDescent="0.3">
      <c r="A49" s="1565"/>
      <c r="B49" s="832" t="s">
        <v>27</v>
      </c>
      <c r="C49" s="832">
        <v>2</v>
      </c>
      <c r="D49" s="832" t="s">
        <v>122</v>
      </c>
      <c r="E49" s="832" t="s">
        <v>392</v>
      </c>
      <c r="F49" s="832"/>
      <c r="G49" s="832"/>
      <c r="H49" s="678">
        <v>45474</v>
      </c>
      <c r="I49" s="675">
        <v>45689</v>
      </c>
      <c r="J49" s="832">
        <v>0</v>
      </c>
      <c r="K49" s="832">
        <v>5</v>
      </c>
      <c r="L49" s="829">
        <v>1000</v>
      </c>
      <c r="M49" s="1571"/>
      <c r="N49" s="680" t="s">
        <v>374</v>
      </c>
    </row>
    <row r="50" spans="1:21" ht="16.5" thickBot="1" x14ac:dyDescent="0.3">
      <c r="A50" s="1565"/>
      <c r="B50" s="832" t="s">
        <v>28</v>
      </c>
      <c r="C50" s="832">
        <v>3</v>
      </c>
      <c r="D50" s="832" t="s">
        <v>403</v>
      </c>
      <c r="E50" s="832" t="s">
        <v>392</v>
      </c>
      <c r="F50" s="832"/>
      <c r="G50" s="832"/>
      <c r="H50" s="678">
        <v>45474</v>
      </c>
      <c r="I50" s="675">
        <v>45689</v>
      </c>
      <c r="J50" s="832">
        <v>0</v>
      </c>
      <c r="K50" s="832">
        <v>5</v>
      </c>
      <c r="L50" s="829">
        <v>1000</v>
      </c>
      <c r="M50" s="1571"/>
      <c r="N50" s="680" t="s">
        <v>374</v>
      </c>
    </row>
    <row r="51" spans="1:21" ht="16.5" thickBot="1" x14ac:dyDescent="0.3">
      <c r="A51" s="1565"/>
      <c r="B51" s="832" t="s">
        <v>29</v>
      </c>
      <c r="C51" s="832">
        <v>4</v>
      </c>
      <c r="D51" s="832" t="s">
        <v>123</v>
      </c>
      <c r="E51" s="832" t="s">
        <v>392</v>
      </c>
      <c r="F51" s="832">
        <v>1</v>
      </c>
      <c r="G51" s="832">
        <v>1</v>
      </c>
      <c r="H51" s="678">
        <v>45474</v>
      </c>
      <c r="I51" s="675">
        <v>45689</v>
      </c>
      <c r="J51" s="832">
        <v>0</v>
      </c>
      <c r="K51" s="832">
        <v>5</v>
      </c>
      <c r="L51" s="829">
        <v>1000</v>
      </c>
      <c r="M51" s="1571"/>
      <c r="N51" s="680" t="s">
        <v>374</v>
      </c>
      <c r="R51" s="821" t="s">
        <v>94</v>
      </c>
      <c r="S51" s="821"/>
      <c r="T51" s="212">
        <f>COUNT(C2:C490)</f>
        <v>487</v>
      </c>
      <c r="U51" s="821"/>
    </row>
    <row r="52" spans="1:21" ht="63.75" thickBot="1" x14ac:dyDescent="0.3">
      <c r="A52" s="1565"/>
      <c r="B52" s="832" t="s">
        <v>30</v>
      </c>
      <c r="C52" s="832">
        <v>1</v>
      </c>
      <c r="D52" s="832" t="s">
        <v>124</v>
      </c>
      <c r="E52" s="832" t="s">
        <v>392</v>
      </c>
      <c r="F52" s="832"/>
      <c r="G52" s="832"/>
      <c r="H52" s="678">
        <v>45474</v>
      </c>
      <c r="I52" s="675">
        <v>45689</v>
      </c>
      <c r="J52" s="832">
        <v>0</v>
      </c>
      <c r="K52" s="832">
        <v>5</v>
      </c>
      <c r="L52" s="829">
        <v>1000</v>
      </c>
      <c r="M52" s="832" t="s">
        <v>745</v>
      </c>
      <c r="N52" s="680" t="s">
        <v>374</v>
      </c>
      <c r="R52" s="821" t="s">
        <v>394</v>
      </c>
      <c r="S52" s="821"/>
      <c r="T52" s="821">
        <f>COUNTIF(E2:E490,"в работе")</f>
        <v>437</v>
      </c>
      <c r="U52" s="821"/>
    </row>
    <row r="53" spans="1:21" ht="63.75" thickBot="1" x14ac:dyDescent="0.3">
      <c r="A53" s="1565"/>
      <c r="B53" s="832" t="s">
        <v>31</v>
      </c>
      <c r="C53" s="832">
        <v>1</v>
      </c>
      <c r="D53" s="832" t="s">
        <v>397</v>
      </c>
      <c r="E53" s="832" t="s">
        <v>392</v>
      </c>
      <c r="F53" s="832"/>
      <c r="G53" s="832"/>
      <c r="H53" s="678">
        <v>45474</v>
      </c>
      <c r="I53" s="675">
        <v>45689</v>
      </c>
      <c r="J53" s="832">
        <v>0</v>
      </c>
      <c r="K53" s="832">
        <v>5</v>
      </c>
      <c r="L53" s="829">
        <v>1000</v>
      </c>
      <c r="M53" s="832" t="s">
        <v>746</v>
      </c>
      <c r="N53" s="680" t="s">
        <v>374</v>
      </c>
      <c r="R53" s="821" t="s">
        <v>395</v>
      </c>
      <c r="S53" s="821"/>
      <c r="T53" s="821">
        <f>COUNTIF(E2:E490,"отключен")</f>
        <v>49</v>
      </c>
      <c r="U53" s="821"/>
    </row>
    <row r="54" spans="1:21" ht="63.75" thickBot="1" x14ac:dyDescent="0.3">
      <c r="A54" s="1565"/>
      <c r="B54" s="832" t="s">
        <v>32</v>
      </c>
      <c r="C54" s="832">
        <v>1</v>
      </c>
      <c r="D54" s="832" t="s">
        <v>126</v>
      </c>
      <c r="E54" s="832" t="s">
        <v>392</v>
      </c>
      <c r="F54" s="832"/>
      <c r="G54" s="832"/>
      <c r="H54" s="678">
        <v>45474</v>
      </c>
      <c r="I54" s="675">
        <v>45689</v>
      </c>
      <c r="J54" s="832">
        <v>0</v>
      </c>
      <c r="K54" s="832">
        <v>5</v>
      </c>
      <c r="L54" s="829">
        <v>1000</v>
      </c>
      <c r="M54" s="832" t="s">
        <v>747</v>
      </c>
      <c r="N54" s="680" t="s">
        <v>374</v>
      </c>
      <c r="R54" s="821" t="s">
        <v>396</v>
      </c>
      <c r="S54" s="821"/>
      <c r="T54" s="821">
        <f>COUNTIF(E2:E490,"демонтирован")</f>
        <v>3</v>
      </c>
      <c r="U54" s="821"/>
    </row>
    <row r="55" spans="1:21" ht="63.75" thickBot="1" x14ac:dyDescent="0.3">
      <c r="A55" s="1565"/>
      <c r="B55" s="832" t="s">
        <v>33</v>
      </c>
      <c r="C55" s="832">
        <v>1</v>
      </c>
      <c r="D55" s="832" t="s">
        <v>128</v>
      </c>
      <c r="E55" s="832" t="s">
        <v>392</v>
      </c>
      <c r="F55" s="832"/>
      <c r="G55" s="832"/>
      <c r="H55" s="678">
        <v>45474</v>
      </c>
      <c r="I55" s="675">
        <v>45689</v>
      </c>
      <c r="J55" s="832">
        <v>0</v>
      </c>
      <c r="K55" s="832">
        <v>5</v>
      </c>
      <c r="L55" s="829">
        <v>1000</v>
      </c>
      <c r="M55" s="832" t="s">
        <v>720</v>
      </c>
      <c r="N55" s="680" t="s">
        <v>374</v>
      </c>
    </row>
    <row r="56" spans="1:21" ht="63.75" thickBot="1" x14ac:dyDescent="0.3">
      <c r="A56" s="1565"/>
      <c r="B56" s="832" t="s">
        <v>34</v>
      </c>
      <c r="C56" s="832">
        <v>1</v>
      </c>
      <c r="D56" s="832" t="s">
        <v>398</v>
      </c>
      <c r="E56" s="832" t="s">
        <v>392</v>
      </c>
      <c r="F56" s="832"/>
      <c r="G56" s="832">
        <v>1</v>
      </c>
      <c r="H56" s="678">
        <v>45474</v>
      </c>
      <c r="I56" s="675">
        <v>45689</v>
      </c>
      <c r="J56" s="832">
        <v>0</v>
      </c>
      <c r="K56" s="832">
        <v>5</v>
      </c>
      <c r="L56" s="829">
        <v>1000</v>
      </c>
      <c r="M56" s="832" t="s">
        <v>748</v>
      </c>
      <c r="N56" s="680" t="s">
        <v>374</v>
      </c>
    </row>
    <row r="57" spans="1:21" ht="63.75" thickBot="1" x14ac:dyDescent="0.3">
      <c r="A57" s="1565"/>
      <c r="B57" s="832" t="s">
        <v>35</v>
      </c>
      <c r="C57" s="832">
        <v>1</v>
      </c>
      <c r="D57" s="832" t="s">
        <v>129</v>
      </c>
      <c r="E57" s="832" t="s">
        <v>392</v>
      </c>
      <c r="F57" s="832">
        <v>1</v>
      </c>
      <c r="G57" s="832">
        <v>3</v>
      </c>
      <c r="H57" s="678">
        <v>45474</v>
      </c>
      <c r="I57" s="675">
        <v>45689</v>
      </c>
      <c r="J57" s="832">
        <v>0</v>
      </c>
      <c r="K57" s="832">
        <v>5</v>
      </c>
      <c r="L57" s="829">
        <v>1000</v>
      </c>
      <c r="M57" s="832" t="s">
        <v>749</v>
      </c>
      <c r="N57" s="680" t="s">
        <v>374</v>
      </c>
    </row>
    <row r="58" spans="1:21" ht="74.25" customHeight="1" thickBot="1" x14ac:dyDescent="0.3">
      <c r="A58" s="1565"/>
      <c r="B58" s="832" t="s">
        <v>11</v>
      </c>
      <c r="C58" s="832">
        <v>1</v>
      </c>
      <c r="D58" s="829">
        <v>15265</v>
      </c>
      <c r="E58" s="832" t="s">
        <v>392</v>
      </c>
      <c r="F58" s="832"/>
      <c r="G58" s="832"/>
      <c r="H58" s="678">
        <v>45474</v>
      </c>
      <c r="I58" s="675">
        <v>45689</v>
      </c>
      <c r="J58" s="832">
        <v>0</v>
      </c>
      <c r="K58" s="832">
        <v>2</v>
      </c>
      <c r="L58" s="829">
        <v>250</v>
      </c>
      <c r="M58" s="832" t="s">
        <v>740</v>
      </c>
      <c r="N58" s="680" t="s">
        <v>561</v>
      </c>
    </row>
    <row r="59" spans="1:21" ht="63.75" thickBot="1" x14ac:dyDescent="0.3">
      <c r="A59" s="1565"/>
      <c r="B59" s="832" t="s">
        <v>14</v>
      </c>
      <c r="C59" s="832">
        <v>2</v>
      </c>
      <c r="D59" s="829">
        <v>15190</v>
      </c>
      <c r="E59" s="832" t="s">
        <v>392</v>
      </c>
      <c r="F59" s="832"/>
      <c r="G59" s="832"/>
      <c r="H59" s="678">
        <v>45474</v>
      </c>
      <c r="I59" s="675">
        <v>45689</v>
      </c>
      <c r="J59" s="832">
        <v>0</v>
      </c>
      <c r="K59" s="832">
        <v>2</v>
      </c>
      <c r="L59" s="829">
        <v>250</v>
      </c>
      <c r="M59" s="832" t="s">
        <v>741</v>
      </c>
      <c r="N59" s="680" t="s">
        <v>561</v>
      </c>
    </row>
    <row r="60" spans="1:21" ht="15.75" customHeight="1" thickBot="1" x14ac:dyDescent="0.3">
      <c r="A60" s="1565"/>
      <c r="B60" s="832" t="s">
        <v>19</v>
      </c>
      <c r="C60" s="832">
        <v>3</v>
      </c>
      <c r="D60" s="829">
        <v>15234</v>
      </c>
      <c r="E60" s="832" t="s">
        <v>392</v>
      </c>
      <c r="F60" s="832"/>
      <c r="G60" s="832"/>
      <c r="H60" s="678">
        <v>45474</v>
      </c>
      <c r="I60" s="675">
        <v>45689</v>
      </c>
      <c r="J60" s="832">
        <v>0</v>
      </c>
      <c r="K60" s="832">
        <v>2</v>
      </c>
      <c r="L60" s="829">
        <v>250</v>
      </c>
      <c r="M60" s="1571" t="s">
        <v>742</v>
      </c>
      <c r="N60" s="680" t="s">
        <v>561</v>
      </c>
    </row>
    <row r="61" spans="1:21" ht="16.5" thickBot="1" x14ac:dyDescent="0.3">
      <c r="A61" s="1565"/>
      <c r="B61" s="832" t="s">
        <v>19</v>
      </c>
      <c r="C61" s="832">
        <v>4</v>
      </c>
      <c r="D61" s="829">
        <v>15182</v>
      </c>
      <c r="E61" s="832" t="s">
        <v>392</v>
      </c>
      <c r="F61" s="832"/>
      <c r="G61" s="832"/>
      <c r="H61" s="678">
        <v>45474</v>
      </c>
      <c r="I61" s="675">
        <v>45689</v>
      </c>
      <c r="J61" s="832">
        <v>0</v>
      </c>
      <c r="K61" s="832">
        <v>2</v>
      </c>
      <c r="L61" s="829">
        <v>250</v>
      </c>
      <c r="M61" s="1571"/>
      <c r="N61" s="680" t="s">
        <v>561</v>
      </c>
    </row>
    <row r="62" spans="1:21" ht="16.5" thickBot="1" x14ac:dyDescent="0.3">
      <c r="A62" s="1565"/>
      <c r="B62" s="832" t="s">
        <v>116</v>
      </c>
      <c r="C62" s="832">
        <v>5</v>
      </c>
      <c r="D62" s="829">
        <v>15179</v>
      </c>
      <c r="E62" s="832" t="s">
        <v>392</v>
      </c>
      <c r="F62" s="832"/>
      <c r="G62" s="832"/>
      <c r="H62" s="678">
        <v>45474</v>
      </c>
      <c r="I62" s="675">
        <v>45689</v>
      </c>
      <c r="J62" s="832">
        <v>0</v>
      </c>
      <c r="K62" s="832">
        <v>2</v>
      </c>
      <c r="L62" s="829">
        <v>250</v>
      </c>
      <c r="M62" s="1571"/>
      <c r="N62" s="680" t="s">
        <v>561</v>
      </c>
    </row>
    <row r="63" spans="1:21" ht="16.5" thickBot="1" x14ac:dyDescent="0.3">
      <c r="A63" s="1565"/>
      <c r="B63" s="832" t="s">
        <v>116</v>
      </c>
      <c r="C63" s="832">
        <v>6</v>
      </c>
      <c r="D63" s="829">
        <v>15236</v>
      </c>
      <c r="E63" s="832" t="s">
        <v>392</v>
      </c>
      <c r="F63" s="832"/>
      <c r="G63" s="832"/>
      <c r="H63" s="678">
        <v>45474</v>
      </c>
      <c r="I63" s="675">
        <v>45689</v>
      </c>
      <c r="J63" s="832">
        <v>0</v>
      </c>
      <c r="K63" s="832">
        <v>2</v>
      </c>
      <c r="L63" s="829">
        <v>250</v>
      </c>
      <c r="M63" s="1571"/>
      <c r="N63" s="680" t="s">
        <v>561</v>
      </c>
    </row>
    <row r="64" spans="1:21" ht="16.5" thickBot="1" x14ac:dyDescent="0.3">
      <c r="A64" s="1565"/>
      <c r="B64" s="832" t="s">
        <v>553</v>
      </c>
      <c r="C64" s="832">
        <v>7</v>
      </c>
      <c r="D64" s="829">
        <v>15242</v>
      </c>
      <c r="E64" s="832" t="s">
        <v>392</v>
      </c>
      <c r="F64" s="832"/>
      <c r="G64" s="832"/>
      <c r="H64" s="678">
        <v>45474</v>
      </c>
      <c r="I64" s="675">
        <v>45689</v>
      </c>
      <c r="J64" s="832">
        <v>0</v>
      </c>
      <c r="K64" s="832">
        <v>2</v>
      </c>
      <c r="L64" s="829">
        <v>250</v>
      </c>
      <c r="M64" s="1571"/>
      <c r="N64" s="680" t="s">
        <v>561</v>
      </c>
    </row>
    <row r="65" spans="1:14" ht="15.75" customHeight="1" thickBot="1" x14ac:dyDescent="0.3">
      <c r="A65" s="1565"/>
      <c r="B65" s="832" t="s">
        <v>23</v>
      </c>
      <c r="C65" s="832">
        <v>8</v>
      </c>
      <c r="D65" s="829">
        <v>15280</v>
      </c>
      <c r="E65" s="832" t="s">
        <v>392</v>
      </c>
      <c r="F65" s="832"/>
      <c r="G65" s="832"/>
      <c r="H65" s="678">
        <v>45474</v>
      </c>
      <c r="I65" s="675">
        <v>45689</v>
      </c>
      <c r="J65" s="832">
        <v>0</v>
      </c>
      <c r="K65" s="832">
        <v>2</v>
      </c>
      <c r="L65" s="829">
        <v>250</v>
      </c>
      <c r="M65" s="1571" t="s">
        <v>743</v>
      </c>
      <c r="N65" s="680" t="s">
        <v>561</v>
      </c>
    </row>
    <row r="66" spans="1:14" ht="16.5" thickBot="1" x14ac:dyDescent="0.3">
      <c r="A66" s="1565"/>
      <c r="B66" s="832" t="s">
        <v>24</v>
      </c>
      <c r="C66" s="832">
        <v>9</v>
      </c>
      <c r="D66" s="829">
        <v>15287</v>
      </c>
      <c r="E66" s="832" t="s">
        <v>392</v>
      </c>
      <c r="F66" s="832"/>
      <c r="G66" s="832"/>
      <c r="H66" s="678">
        <v>45474</v>
      </c>
      <c r="I66" s="675">
        <v>45689</v>
      </c>
      <c r="J66" s="832">
        <v>0</v>
      </c>
      <c r="K66" s="832">
        <v>2</v>
      </c>
      <c r="L66" s="829">
        <v>250</v>
      </c>
      <c r="M66" s="1571"/>
      <c r="N66" s="680" t="s">
        <v>561</v>
      </c>
    </row>
    <row r="67" spans="1:14" ht="15.75" customHeight="1" thickBot="1" x14ac:dyDescent="0.3">
      <c r="A67" s="1565"/>
      <c r="B67" s="832" t="s">
        <v>27</v>
      </c>
      <c r="C67" s="832">
        <v>10</v>
      </c>
      <c r="D67" s="829">
        <v>15281</v>
      </c>
      <c r="E67" s="832" t="s">
        <v>392</v>
      </c>
      <c r="F67" s="832"/>
      <c r="G67" s="832"/>
      <c r="H67" s="678">
        <v>45474</v>
      </c>
      <c r="I67" s="675">
        <v>45689</v>
      </c>
      <c r="J67" s="832">
        <v>0</v>
      </c>
      <c r="K67" s="832">
        <v>2</v>
      </c>
      <c r="L67" s="829">
        <v>250</v>
      </c>
      <c r="M67" s="1571" t="s">
        <v>744</v>
      </c>
      <c r="N67" s="680" t="s">
        <v>561</v>
      </c>
    </row>
    <row r="68" spans="1:14" ht="16.5" thickBot="1" x14ac:dyDescent="0.3">
      <c r="A68" s="1565"/>
      <c r="B68" s="832" t="s">
        <v>27</v>
      </c>
      <c r="C68" s="832">
        <v>11</v>
      </c>
      <c r="D68" s="829">
        <v>15195</v>
      </c>
      <c r="E68" s="832" t="s">
        <v>392</v>
      </c>
      <c r="F68" s="832"/>
      <c r="G68" s="832"/>
      <c r="H68" s="678">
        <v>45474</v>
      </c>
      <c r="I68" s="675">
        <v>45689</v>
      </c>
      <c r="J68" s="832">
        <v>0</v>
      </c>
      <c r="K68" s="832">
        <v>2</v>
      </c>
      <c r="L68" s="829">
        <v>250</v>
      </c>
      <c r="M68" s="1571"/>
      <c r="N68" s="680" t="s">
        <v>561</v>
      </c>
    </row>
    <row r="69" spans="1:14" ht="63.75" thickBot="1" x14ac:dyDescent="0.3">
      <c r="A69" s="1565"/>
      <c r="B69" s="832" t="s">
        <v>558</v>
      </c>
      <c r="C69" s="832">
        <v>12</v>
      </c>
      <c r="D69" s="829">
        <v>15231</v>
      </c>
      <c r="E69" s="832" t="s">
        <v>392</v>
      </c>
      <c r="F69" s="832"/>
      <c r="G69" s="832"/>
      <c r="H69" s="678">
        <v>45474</v>
      </c>
      <c r="I69" s="675">
        <v>45689</v>
      </c>
      <c r="J69" s="832">
        <v>0</v>
      </c>
      <c r="K69" s="832">
        <v>2</v>
      </c>
      <c r="L69" s="829">
        <v>250</v>
      </c>
      <c r="M69" s="832" t="s">
        <v>747</v>
      </c>
      <c r="N69" s="680" t="s">
        <v>561</v>
      </c>
    </row>
    <row r="70" spans="1:14" ht="63.75" thickBot="1" x14ac:dyDescent="0.3">
      <c r="A70" s="1565"/>
      <c r="B70" s="832" t="s">
        <v>559</v>
      </c>
      <c r="C70" s="832">
        <v>13</v>
      </c>
      <c r="D70" s="829">
        <v>15240</v>
      </c>
      <c r="E70" s="832" t="s">
        <v>392</v>
      </c>
      <c r="F70" s="832"/>
      <c r="G70" s="832"/>
      <c r="H70" s="678">
        <v>45474</v>
      </c>
      <c r="I70" s="675">
        <v>45689</v>
      </c>
      <c r="J70" s="832">
        <v>0</v>
      </c>
      <c r="K70" s="832">
        <v>2</v>
      </c>
      <c r="L70" s="829">
        <v>250</v>
      </c>
      <c r="M70" s="832" t="s">
        <v>750</v>
      </c>
      <c r="N70" s="680" t="s">
        <v>561</v>
      </c>
    </row>
    <row r="71" spans="1:14" ht="63.75" thickBot="1" x14ac:dyDescent="0.3">
      <c r="A71" s="1566"/>
      <c r="B71" s="832" t="s">
        <v>560</v>
      </c>
      <c r="C71" s="835">
        <v>14</v>
      </c>
      <c r="D71" s="834">
        <v>15232</v>
      </c>
      <c r="E71" s="835" t="s">
        <v>392</v>
      </c>
      <c r="F71" s="835"/>
      <c r="G71" s="835"/>
      <c r="H71" s="682">
        <v>45474</v>
      </c>
      <c r="I71" s="675">
        <v>45689</v>
      </c>
      <c r="J71" s="835">
        <v>0</v>
      </c>
      <c r="K71" s="835">
        <v>2</v>
      </c>
      <c r="L71" s="834">
        <v>250</v>
      </c>
      <c r="M71" s="832" t="s">
        <v>749</v>
      </c>
      <c r="N71" s="684" t="s">
        <v>561</v>
      </c>
    </row>
    <row r="72" spans="1:14" ht="15.75" customHeight="1" thickBot="1" x14ac:dyDescent="0.3">
      <c r="A72" s="1564" t="s">
        <v>249</v>
      </c>
      <c r="B72" s="832" t="s">
        <v>39</v>
      </c>
      <c r="C72" s="836">
        <v>1</v>
      </c>
      <c r="D72" s="836" t="s">
        <v>143</v>
      </c>
      <c r="E72" s="836" t="s">
        <v>392</v>
      </c>
      <c r="F72" s="685"/>
      <c r="G72" s="836"/>
      <c r="H72" s="675">
        <v>45474</v>
      </c>
      <c r="I72" s="675">
        <v>45689</v>
      </c>
      <c r="J72" s="836">
        <v>0</v>
      </c>
      <c r="K72" s="836">
        <v>5</v>
      </c>
      <c r="L72" s="676">
        <v>1000</v>
      </c>
      <c r="M72" s="1571" t="s">
        <v>751</v>
      </c>
      <c r="N72" s="677" t="s">
        <v>374</v>
      </c>
    </row>
    <row r="73" spans="1:14" ht="16.5" thickBot="1" x14ac:dyDescent="0.3">
      <c r="A73" s="1565"/>
      <c r="B73" s="832" t="s">
        <v>40</v>
      </c>
      <c r="C73" s="832">
        <v>2</v>
      </c>
      <c r="D73" s="832" t="s">
        <v>144</v>
      </c>
      <c r="E73" s="832" t="s">
        <v>392</v>
      </c>
      <c r="F73" s="832"/>
      <c r="G73" s="832"/>
      <c r="H73" s="678">
        <v>45474</v>
      </c>
      <c r="I73" s="675">
        <v>45689</v>
      </c>
      <c r="J73" s="832">
        <v>0</v>
      </c>
      <c r="K73" s="832">
        <v>5</v>
      </c>
      <c r="L73" s="829">
        <v>1000</v>
      </c>
      <c r="M73" s="1571"/>
      <c r="N73" s="680" t="s">
        <v>374</v>
      </c>
    </row>
    <row r="74" spans="1:14" ht="16.5" thickBot="1" x14ac:dyDescent="0.3">
      <c r="A74" s="1565"/>
      <c r="B74" s="832" t="s">
        <v>41</v>
      </c>
      <c r="C74" s="832">
        <v>3</v>
      </c>
      <c r="D74" s="832" t="s">
        <v>145</v>
      </c>
      <c r="E74" s="832" t="s">
        <v>392</v>
      </c>
      <c r="F74" s="832"/>
      <c r="G74" s="832"/>
      <c r="H74" s="678">
        <v>45474</v>
      </c>
      <c r="I74" s="675">
        <v>45689</v>
      </c>
      <c r="J74" s="832">
        <v>0</v>
      </c>
      <c r="K74" s="832">
        <v>5</v>
      </c>
      <c r="L74" s="829">
        <v>1000</v>
      </c>
      <c r="M74" s="1571"/>
      <c r="N74" s="680" t="s">
        <v>374</v>
      </c>
    </row>
    <row r="75" spans="1:14" ht="16.5" thickBot="1" x14ac:dyDescent="0.3">
      <c r="A75" s="1565"/>
      <c r="B75" s="832" t="s">
        <v>42</v>
      </c>
      <c r="C75" s="832">
        <v>4</v>
      </c>
      <c r="D75" s="832" t="s">
        <v>146</v>
      </c>
      <c r="E75" s="832" t="s">
        <v>392</v>
      </c>
      <c r="F75" s="832"/>
      <c r="G75" s="832"/>
      <c r="H75" s="678">
        <v>45474</v>
      </c>
      <c r="I75" s="675">
        <v>45689</v>
      </c>
      <c r="J75" s="832">
        <v>0</v>
      </c>
      <c r="K75" s="832">
        <v>5</v>
      </c>
      <c r="L75" s="829">
        <v>1000</v>
      </c>
      <c r="M75" s="1571"/>
      <c r="N75" s="680" t="s">
        <v>374</v>
      </c>
    </row>
    <row r="76" spans="1:14" ht="15.75" customHeight="1" thickBot="1" x14ac:dyDescent="0.3">
      <c r="A76" s="1565"/>
      <c r="B76" s="832" t="s">
        <v>43</v>
      </c>
      <c r="C76" s="832">
        <v>1</v>
      </c>
      <c r="D76" s="832" t="s">
        <v>147</v>
      </c>
      <c r="E76" s="832" t="s">
        <v>392</v>
      </c>
      <c r="F76" s="832"/>
      <c r="G76" s="832"/>
      <c r="H76" s="678">
        <v>45474</v>
      </c>
      <c r="I76" s="675">
        <v>45689</v>
      </c>
      <c r="J76" s="832">
        <v>0</v>
      </c>
      <c r="K76" s="832">
        <v>5</v>
      </c>
      <c r="L76" s="829">
        <v>1000</v>
      </c>
      <c r="M76" s="1571" t="s">
        <v>752</v>
      </c>
      <c r="N76" s="680" t="s">
        <v>374</v>
      </c>
    </row>
    <row r="77" spans="1:14" ht="16.5" thickBot="1" x14ac:dyDescent="0.3">
      <c r="A77" s="1565"/>
      <c r="B77" s="832" t="s">
        <v>44</v>
      </c>
      <c r="C77" s="832">
        <v>2</v>
      </c>
      <c r="D77" s="832" t="s">
        <v>148</v>
      </c>
      <c r="E77" s="832" t="s">
        <v>392</v>
      </c>
      <c r="F77" s="832"/>
      <c r="G77" s="832"/>
      <c r="H77" s="678">
        <v>45474</v>
      </c>
      <c r="I77" s="675">
        <v>45689</v>
      </c>
      <c r="J77" s="832">
        <v>0</v>
      </c>
      <c r="K77" s="832">
        <v>5</v>
      </c>
      <c r="L77" s="829">
        <v>1000</v>
      </c>
      <c r="M77" s="1571"/>
      <c r="N77" s="680" t="s">
        <v>374</v>
      </c>
    </row>
    <row r="78" spans="1:14" ht="16.5" thickBot="1" x14ac:dyDescent="0.3">
      <c r="A78" s="1565"/>
      <c r="B78" s="832" t="s">
        <v>45</v>
      </c>
      <c r="C78" s="832">
        <v>3</v>
      </c>
      <c r="D78" s="832" t="s">
        <v>149</v>
      </c>
      <c r="E78" s="832" t="s">
        <v>392</v>
      </c>
      <c r="F78" s="832"/>
      <c r="G78" s="832"/>
      <c r="H78" s="678">
        <v>45474</v>
      </c>
      <c r="I78" s="675">
        <v>45689</v>
      </c>
      <c r="J78" s="832">
        <v>0</v>
      </c>
      <c r="K78" s="832">
        <v>5</v>
      </c>
      <c r="L78" s="829">
        <v>1000</v>
      </c>
      <c r="M78" s="1571"/>
      <c r="N78" s="680" t="s">
        <v>374</v>
      </c>
    </row>
    <row r="79" spans="1:14" ht="16.5" thickBot="1" x14ac:dyDescent="0.3">
      <c r="A79" s="1565"/>
      <c r="B79" s="832" t="s">
        <v>46</v>
      </c>
      <c r="C79" s="832">
        <v>4</v>
      </c>
      <c r="D79" s="832" t="s">
        <v>150</v>
      </c>
      <c r="E79" s="832" t="s">
        <v>392</v>
      </c>
      <c r="F79" s="832"/>
      <c r="G79" s="832"/>
      <c r="H79" s="678">
        <v>45474</v>
      </c>
      <c r="I79" s="675">
        <v>45689</v>
      </c>
      <c r="J79" s="832">
        <v>0</v>
      </c>
      <c r="K79" s="832">
        <v>5</v>
      </c>
      <c r="L79" s="829">
        <v>1000</v>
      </c>
      <c r="M79" s="1571"/>
      <c r="N79" s="680" t="s">
        <v>374</v>
      </c>
    </row>
    <row r="80" spans="1:14" ht="16.5" thickBot="1" x14ac:dyDescent="0.3">
      <c r="A80" s="1565"/>
      <c r="B80" s="832" t="s">
        <v>95</v>
      </c>
      <c r="C80" s="832">
        <v>5</v>
      </c>
      <c r="D80" s="832" t="s">
        <v>151</v>
      </c>
      <c r="E80" s="832" t="s">
        <v>392</v>
      </c>
      <c r="F80" s="832"/>
      <c r="G80" s="832">
        <v>1</v>
      </c>
      <c r="H80" s="678">
        <v>45474</v>
      </c>
      <c r="I80" s="675">
        <v>45689</v>
      </c>
      <c r="J80" s="832">
        <v>0</v>
      </c>
      <c r="K80" s="832">
        <v>5</v>
      </c>
      <c r="L80" s="829">
        <v>1000</v>
      </c>
      <c r="M80" s="1571"/>
      <c r="N80" s="680" t="s">
        <v>374</v>
      </c>
    </row>
    <row r="81" spans="1:14" ht="15.75" customHeight="1" thickBot="1" x14ac:dyDescent="0.3">
      <c r="A81" s="1565"/>
      <c r="B81" s="832" t="s">
        <v>47</v>
      </c>
      <c r="C81" s="832">
        <v>1</v>
      </c>
      <c r="D81" s="832" t="s">
        <v>152</v>
      </c>
      <c r="E81" s="832" t="s">
        <v>392</v>
      </c>
      <c r="F81" s="832">
        <v>1</v>
      </c>
      <c r="G81" s="832"/>
      <c r="H81" s="678">
        <v>45474</v>
      </c>
      <c r="I81" s="675">
        <v>45689</v>
      </c>
      <c r="J81" s="832">
        <v>0</v>
      </c>
      <c r="K81" s="832">
        <v>5</v>
      </c>
      <c r="L81" s="829">
        <v>1000</v>
      </c>
      <c r="M81" s="1571" t="s">
        <v>753</v>
      </c>
      <c r="N81" s="680" t="s">
        <v>374</v>
      </c>
    </row>
    <row r="82" spans="1:14" ht="16.5" thickBot="1" x14ac:dyDescent="0.3">
      <c r="A82" s="1565"/>
      <c r="B82" s="832" t="s">
        <v>48</v>
      </c>
      <c r="C82" s="832">
        <v>2</v>
      </c>
      <c r="D82" s="832" t="s">
        <v>153</v>
      </c>
      <c r="E82" s="832" t="s">
        <v>392</v>
      </c>
      <c r="F82" s="832"/>
      <c r="G82" s="832"/>
      <c r="H82" s="678">
        <v>45474</v>
      </c>
      <c r="I82" s="675">
        <v>45689</v>
      </c>
      <c r="J82" s="832">
        <v>0</v>
      </c>
      <c r="K82" s="832">
        <v>5</v>
      </c>
      <c r="L82" s="829">
        <v>1000</v>
      </c>
      <c r="M82" s="1571"/>
      <c r="N82" s="680" t="s">
        <v>374</v>
      </c>
    </row>
    <row r="83" spans="1:14" ht="36" customHeight="1" thickBot="1" x14ac:dyDescent="0.3">
      <c r="A83" s="1565"/>
      <c r="B83" s="832" t="s">
        <v>49</v>
      </c>
      <c r="C83" s="832">
        <v>3</v>
      </c>
      <c r="D83" s="832" t="s">
        <v>154</v>
      </c>
      <c r="E83" s="832" t="s">
        <v>392</v>
      </c>
      <c r="F83" s="832"/>
      <c r="G83" s="832"/>
      <c r="H83" s="678">
        <v>45474</v>
      </c>
      <c r="I83" s="675">
        <v>45689</v>
      </c>
      <c r="J83" s="832">
        <v>0</v>
      </c>
      <c r="K83" s="832">
        <v>5</v>
      </c>
      <c r="L83" s="829">
        <v>1000</v>
      </c>
      <c r="M83" s="1571"/>
      <c r="N83" s="680" t="s">
        <v>374</v>
      </c>
    </row>
    <row r="84" spans="1:14" ht="15.75" customHeight="1" thickBot="1" x14ac:dyDescent="0.3">
      <c r="A84" s="1565"/>
      <c r="B84" s="832" t="s">
        <v>50</v>
      </c>
      <c r="C84" s="832">
        <v>1</v>
      </c>
      <c r="D84" s="832" t="s">
        <v>155</v>
      </c>
      <c r="E84" s="832" t="s">
        <v>392</v>
      </c>
      <c r="F84" s="832"/>
      <c r="G84" s="832"/>
      <c r="H84" s="678">
        <v>45474</v>
      </c>
      <c r="I84" s="675">
        <v>45689</v>
      </c>
      <c r="J84" s="832">
        <v>0</v>
      </c>
      <c r="K84" s="832">
        <v>5</v>
      </c>
      <c r="L84" s="829">
        <v>1000</v>
      </c>
      <c r="M84" s="1571" t="s">
        <v>754</v>
      </c>
      <c r="N84" s="680" t="s">
        <v>374</v>
      </c>
    </row>
    <row r="85" spans="1:14" ht="16.5" thickBot="1" x14ac:dyDescent="0.3">
      <c r="A85" s="1565"/>
      <c r="B85" s="832" t="s">
        <v>51</v>
      </c>
      <c r="C85" s="832">
        <v>2</v>
      </c>
      <c r="D85" s="832" t="s">
        <v>156</v>
      </c>
      <c r="E85" s="832" t="s">
        <v>392</v>
      </c>
      <c r="F85" s="832"/>
      <c r="G85" s="832"/>
      <c r="H85" s="678">
        <v>45474</v>
      </c>
      <c r="I85" s="675">
        <v>45689</v>
      </c>
      <c r="J85" s="832">
        <v>0</v>
      </c>
      <c r="K85" s="832">
        <v>5</v>
      </c>
      <c r="L85" s="829">
        <v>1000</v>
      </c>
      <c r="M85" s="1571"/>
      <c r="N85" s="680" t="s">
        <v>374</v>
      </c>
    </row>
    <row r="86" spans="1:14" ht="16.5" thickBot="1" x14ac:dyDescent="0.3">
      <c r="A86" s="1565"/>
      <c r="B86" s="832" t="s">
        <v>51</v>
      </c>
      <c r="C86" s="832">
        <v>3</v>
      </c>
      <c r="D86" s="832">
        <v>708514</v>
      </c>
      <c r="E86" s="832" t="s">
        <v>392</v>
      </c>
      <c r="F86" s="832"/>
      <c r="G86" s="832"/>
      <c r="H86" s="678">
        <v>45474</v>
      </c>
      <c r="I86" s="675">
        <v>45689</v>
      </c>
      <c r="J86" s="832">
        <v>0</v>
      </c>
      <c r="K86" s="832">
        <v>5</v>
      </c>
      <c r="L86" s="829">
        <v>1000</v>
      </c>
      <c r="M86" s="1571"/>
      <c r="N86" s="680" t="s">
        <v>375</v>
      </c>
    </row>
    <row r="87" spans="1:14" ht="16.5" thickBot="1" x14ac:dyDescent="0.3">
      <c r="A87" s="1565"/>
      <c r="B87" s="832" t="s">
        <v>52</v>
      </c>
      <c r="C87" s="832">
        <v>4</v>
      </c>
      <c r="D87" s="832" t="s">
        <v>157</v>
      </c>
      <c r="E87" s="832" t="s">
        <v>391</v>
      </c>
      <c r="F87" s="832"/>
      <c r="G87" s="832"/>
      <c r="H87" s="678">
        <v>45474</v>
      </c>
      <c r="I87" s="675">
        <v>45689</v>
      </c>
      <c r="J87" s="832">
        <v>0</v>
      </c>
      <c r="K87" s="832">
        <v>5</v>
      </c>
      <c r="L87" s="829">
        <v>1000</v>
      </c>
      <c r="M87" s="1571"/>
      <c r="N87" s="680" t="s">
        <v>374</v>
      </c>
    </row>
    <row r="88" spans="1:14" ht="16.5" thickBot="1" x14ac:dyDescent="0.3">
      <c r="A88" s="1565"/>
      <c r="B88" s="832" t="s">
        <v>53</v>
      </c>
      <c r="C88" s="832">
        <v>5</v>
      </c>
      <c r="D88" s="832" t="s">
        <v>158</v>
      </c>
      <c r="E88" s="832" t="s">
        <v>392</v>
      </c>
      <c r="F88" s="832"/>
      <c r="G88" s="832"/>
      <c r="H88" s="678">
        <v>45474</v>
      </c>
      <c r="I88" s="675">
        <v>45689</v>
      </c>
      <c r="J88" s="832">
        <v>0</v>
      </c>
      <c r="K88" s="832">
        <v>5</v>
      </c>
      <c r="L88" s="829">
        <v>1000</v>
      </c>
      <c r="M88" s="1571"/>
      <c r="N88" s="680" t="s">
        <v>374</v>
      </c>
    </row>
    <row r="89" spans="1:14" ht="16.5" thickBot="1" x14ac:dyDescent="0.3">
      <c r="A89" s="1565"/>
      <c r="B89" s="832" t="s">
        <v>53</v>
      </c>
      <c r="C89" s="832">
        <v>6</v>
      </c>
      <c r="D89" s="832">
        <v>708513</v>
      </c>
      <c r="E89" s="832" t="s">
        <v>391</v>
      </c>
      <c r="F89" s="832"/>
      <c r="G89" s="832"/>
      <c r="H89" s="678">
        <v>45474</v>
      </c>
      <c r="I89" s="675">
        <v>45689</v>
      </c>
      <c r="J89" s="832">
        <v>0</v>
      </c>
      <c r="K89" s="832">
        <v>5</v>
      </c>
      <c r="L89" s="829">
        <v>1000</v>
      </c>
      <c r="M89" s="1571"/>
      <c r="N89" s="680" t="s">
        <v>375</v>
      </c>
    </row>
    <row r="90" spans="1:14" ht="16.5" thickBot="1" x14ac:dyDescent="0.3">
      <c r="A90" s="1565"/>
      <c r="B90" s="832" t="s">
        <v>54</v>
      </c>
      <c r="C90" s="832">
        <v>7</v>
      </c>
      <c r="D90" s="832" t="s">
        <v>159</v>
      </c>
      <c r="E90" s="832" t="s">
        <v>392</v>
      </c>
      <c r="F90" s="832"/>
      <c r="G90" s="832"/>
      <c r="H90" s="678">
        <v>45474</v>
      </c>
      <c r="I90" s="675">
        <v>45689</v>
      </c>
      <c r="J90" s="832">
        <v>0</v>
      </c>
      <c r="K90" s="832">
        <v>5</v>
      </c>
      <c r="L90" s="829">
        <v>1000</v>
      </c>
      <c r="M90" s="1571"/>
      <c r="N90" s="680" t="s">
        <v>374</v>
      </c>
    </row>
    <row r="91" spans="1:14" ht="15.75" customHeight="1" thickBot="1" x14ac:dyDescent="0.3">
      <c r="A91" s="1565"/>
      <c r="B91" s="832" t="s">
        <v>55</v>
      </c>
      <c r="C91" s="832">
        <v>1</v>
      </c>
      <c r="D91" s="832" t="s">
        <v>160</v>
      </c>
      <c r="E91" s="832" t="s">
        <v>392</v>
      </c>
      <c r="F91" s="832"/>
      <c r="G91" s="832"/>
      <c r="H91" s="678">
        <v>45474</v>
      </c>
      <c r="I91" s="675">
        <v>45689</v>
      </c>
      <c r="J91" s="832">
        <v>0</v>
      </c>
      <c r="K91" s="832">
        <v>5</v>
      </c>
      <c r="L91" s="829">
        <v>1000</v>
      </c>
      <c r="M91" s="1571" t="s">
        <v>721</v>
      </c>
      <c r="N91" s="680" t="s">
        <v>374</v>
      </c>
    </row>
    <row r="92" spans="1:14" ht="16.5" thickBot="1" x14ac:dyDescent="0.3">
      <c r="A92" s="1565"/>
      <c r="B92" s="832" t="s">
        <v>56</v>
      </c>
      <c r="C92" s="832">
        <v>2</v>
      </c>
      <c r="D92" s="832" t="s">
        <v>161</v>
      </c>
      <c r="E92" s="832" t="s">
        <v>392</v>
      </c>
      <c r="F92" s="832"/>
      <c r="G92" s="832"/>
      <c r="H92" s="678">
        <v>45474</v>
      </c>
      <c r="I92" s="675">
        <v>45689</v>
      </c>
      <c r="J92" s="832">
        <v>0</v>
      </c>
      <c r="K92" s="832">
        <v>5</v>
      </c>
      <c r="L92" s="829">
        <v>1000</v>
      </c>
      <c r="M92" s="1571"/>
      <c r="N92" s="680" t="s">
        <v>374</v>
      </c>
    </row>
    <row r="93" spans="1:14" ht="33.75" customHeight="1" thickBot="1" x14ac:dyDescent="0.3">
      <c r="A93" s="1565"/>
      <c r="B93" s="832" t="s">
        <v>57</v>
      </c>
      <c r="C93" s="832">
        <v>3</v>
      </c>
      <c r="D93" s="832" t="s">
        <v>162</v>
      </c>
      <c r="E93" s="832" t="s">
        <v>392</v>
      </c>
      <c r="F93" s="832"/>
      <c r="G93" s="832"/>
      <c r="H93" s="678">
        <v>45474</v>
      </c>
      <c r="I93" s="675">
        <v>45689</v>
      </c>
      <c r="J93" s="832">
        <v>0</v>
      </c>
      <c r="K93" s="832">
        <v>5</v>
      </c>
      <c r="L93" s="829">
        <v>1000</v>
      </c>
      <c r="M93" s="1571"/>
      <c r="N93" s="680" t="s">
        <v>374</v>
      </c>
    </row>
    <row r="94" spans="1:14" ht="15.75" customHeight="1" thickBot="1" x14ac:dyDescent="0.3">
      <c r="A94" s="1565"/>
      <c r="B94" s="832" t="s">
        <v>58</v>
      </c>
      <c r="C94" s="832">
        <v>1</v>
      </c>
      <c r="D94" s="832" t="s">
        <v>163</v>
      </c>
      <c r="E94" s="832" t="s">
        <v>392</v>
      </c>
      <c r="F94" s="832"/>
      <c r="G94" s="832"/>
      <c r="H94" s="678">
        <v>45474</v>
      </c>
      <c r="I94" s="675">
        <v>45689</v>
      </c>
      <c r="J94" s="832">
        <v>0</v>
      </c>
      <c r="K94" s="832">
        <v>5</v>
      </c>
      <c r="L94" s="829">
        <v>1000</v>
      </c>
      <c r="M94" s="1571" t="s">
        <v>722</v>
      </c>
      <c r="N94" s="680" t="s">
        <v>374</v>
      </c>
    </row>
    <row r="95" spans="1:14" ht="16.5" thickBot="1" x14ac:dyDescent="0.3">
      <c r="A95" s="1565"/>
      <c r="B95" s="832" t="s">
        <v>59</v>
      </c>
      <c r="C95" s="832">
        <v>2</v>
      </c>
      <c r="D95" s="832" t="s">
        <v>164</v>
      </c>
      <c r="E95" s="832" t="s">
        <v>392</v>
      </c>
      <c r="F95" s="832"/>
      <c r="G95" s="832"/>
      <c r="H95" s="678">
        <v>45474</v>
      </c>
      <c r="I95" s="675">
        <v>45689</v>
      </c>
      <c r="J95" s="832">
        <v>0</v>
      </c>
      <c r="K95" s="832">
        <v>5</v>
      </c>
      <c r="L95" s="829">
        <v>1000</v>
      </c>
      <c r="M95" s="1571"/>
      <c r="N95" s="680" t="s">
        <v>374</v>
      </c>
    </row>
    <row r="96" spans="1:14" ht="16.5" thickBot="1" x14ac:dyDescent="0.3">
      <c r="A96" s="1565"/>
      <c r="B96" s="832" t="s">
        <v>60</v>
      </c>
      <c r="C96" s="832">
        <v>3</v>
      </c>
      <c r="D96" s="832" t="s">
        <v>165</v>
      </c>
      <c r="E96" s="832" t="s">
        <v>392</v>
      </c>
      <c r="F96" s="832"/>
      <c r="G96" s="832">
        <v>1</v>
      </c>
      <c r="H96" s="678">
        <v>45474</v>
      </c>
      <c r="I96" s="675">
        <v>45689</v>
      </c>
      <c r="J96" s="832">
        <v>0</v>
      </c>
      <c r="K96" s="832">
        <v>5</v>
      </c>
      <c r="L96" s="829">
        <v>1000</v>
      </c>
      <c r="M96" s="1571"/>
      <c r="N96" s="680" t="s">
        <v>374</v>
      </c>
    </row>
    <row r="97" spans="1:14" ht="16.5" thickBot="1" x14ac:dyDescent="0.3">
      <c r="A97" s="1565"/>
      <c r="B97" s="832" t="s">
        <v>61</v>
      </c>
      <c r="C97" s="832">
        <v>4</v>
      </c>
      <c r="D97" s="832" t="s">
        <v>166</v>
      </c>
      <c r="E97" s="832" t="s">
        <v>392</v>
      </c>
      <c r="F97" s="832"/>
      <c r="G97" s="832">
        <v>1</v>
      </c>
      <c r="H97" s="678">
        <v>45474</v>
      </c>
      <c r="I97" s="675">
        <v>45689</v>
      </c>
      <c r="J97" s="832">
        <v>0</v>
      </c>
      <c r="K97" s="832">
        <v>5</v>
      </c>
      <c r="L97" s="829">
        <v>1000</v>
      </c>
      <c r="M97" s="1571"/>
      <c r="N97" s="680" t="s">
        <v>374</v>
      </c>
    </row>
    <row r="98" spans="1:14" ht="15.75" customHeight="1" thickBot="1" x14ac:dyDescent="0.3">
      <c r="A98" s="1565"/>
      <c r="B98" s="832" t="s">
        <v>10</v>
      </c>
      <c r="C98" s="832">
        <v>1</v>
      </c>
      <c r="D98" s="832" t="s">
        <v>167</v>
      </c>
      <c r="E98" s="832" t="s">
        <v>392</v>
      </c>
      <c r="F98" s="832"/>
      <c r="G98" s="832"/>
      <c r="H98" s="678">
        <v>45474</v>
      </c>
      <c r="I98" s="675">
        <v>45689</v>
      </c>
      <c r="J98" s="832">
        <v>0</v>
      </c>
      <c r="K98" s="832">
        <v>5</v>
      </c>
      <c r="L98" s="829">
        <v>1000</v>
      </c>
      <c r="M98" s="1571" t="s">
        <v>723</v>
      </c>
      <c r="N98" s="680" t="s">
        <v>374</v>
      </c>
    </row>
    <row r="99" spans="1:14" ht="16.5" thickBot="1" x14ac:dyDescent="0.3">
      <c r="A99" s="1565"/>
      <c r="B99" s="832" t="s">
        <v>11</v>
      </c>
      <c r="C99" s="832">
        <v>2</v>
      </c>
      <c r="D99" s="832" t="s">
        <v>168</v>
      </c>
      <c r="E99" s="832" t="s">
        <v>392</v>
      </c>
      <c r="F99" s="832"/>
      <c r="G99" s="832">
        <v>1</v>
      </c>
      <c r="H99" s="678">
        <v>45474</v>
      </c>
      <c r="I99" s="675">
        <v>45689</v>
      </c>
      <c r="J99" s="832">
        <v>0</v>
      </c>
      <c r="K99" s="832">
        <v>5</v>
      </c>
      <c r="L99" s="829">
        <v>1000</v>
      </c>
      <c r="M99" s="1571"/>
      <c r="N99" s="680" t="s">
        <v>374</v>
      </c>
    </row>
    <row r="100" spans="1:14" ht="16.5" thickBot="1" x14ac:dyDescent="0.3">
      <c r="A100" s="1565"/>
      <c r="B100" s="832" t="s">
        <v>12</v>
      </c>
      <c r="C100" s="832">
        <v>3</v>
      </c>
      <c r="D100" s="832" t="s">
        <v>169</v>
      </c>
      <c r="E100" s="832" t="s">
        <v>392</v>
      </c>
      <c r="F100" s="832"/>
      <c r="G100" s="832"/>
      <c r="H100" s="678">
        <v>45474</v>
      </c>
      <c r="I100" s="675">
        <v>45689</v>
      </c>
      <c r="J100" s="832">
        <v>0</v>
      </c>
      <c r="K100" s="832">
        <v>5</v>
      </c>
      <c r="L100" s="829">
        <v>1000</v>
      </c>
      <c r="M100" s="1571"/>
      <c r="N100" s="680" t="s">
        <v>374</v>
      </c>
    </row>
    <row r="101" spans="1:14" ht="16.5" thickBot="1" x14ac:dyDescent="0.3">
      <c r="A101" s="1565"/>
      <c r="B101" s="832" t="s">
        <v>13</v>
      </c>
      <c r="C101" s="832">
        <v>4</v>
      </c>
      <c r="D101" s="832" t="s">
        <v>170</v>
      </c>
      <c r="E101" s="832" t="s">
        <v>392</v>
      </c>
      <c r="F101" s="832"/>
      <c r="G101" s="832"/>
      <c r="H101" s="678">
        <v>45474</v>
      </c>
      <c r="I101" s="675">
        <v>45689</v>
      </c>
      <c r="J101" s="832">
        <v>0</v>
      </c>
      <c r="K101" s="832">
        <v>5</v>
      </c>
      <c r="L101" s="829">
        <v>1000</v>
      </c>
      <c r="M101" s="1571"/>
      <c r="N101" s="680" t="s">
        <v>374</v>
      </c>
    </row>
    <row r="102" spans="1:14" ht="15.75" customHeight="1" thickBot="1" x14ac:dyDescent="0.3">
      <c r="A102" s="1565"/>
      <c r="B102" s="832" t="s">
        <v>14</v>
      </c>
      <c r="C102" s="832">
        <v>1</v>
      </c>
      <c r="D102" s="832" t="s">
        <v>171</v>
      </c>
      <c r="E102" s="832" t="s">
        <v>392</v>
      </c>
      <c r="F102" s="832"/>
      <c r="G102" s="832"/>
      <c r="H102" s="678">
        <v>45474</v>
      </c>
      <c r="I102" s="675">
        <v>45689</v>
      </c>
      <c r="J102" s="832">
        <v>0</v>
      </c>
      <c r="K102" s="832">
        <v>5</v>
      </c>
      <c r="L102" s="829">
        <v>1000</v>
      </c>
      <c r="M102" s="1571" t="s">
        <v>724</v>
      </c>
      <c r="N102" s="680" t="s">
        <v>374</v>
      </c>
    </row>
    <row r="103" spans="1:14" ht="16.5" thickBot="1" x14ac:dyDescent="0.3">
      <c r="A103" s="1565"/>
      <c r="B103" s="832" t="s">
        <v>15</v>
      </c>
      <c r="C103" s="832">
        <v>2</v>
      </c>
      <c r="D103" s="832" t="s">
        <v>172</v>
      </c>
      <c r="E103" s="832" t="s">
        <v>392</v>
      </c>
      <c r="F103" s="832"/>
      <c r="G103" s="832"/>
      <c r="H103" s="678">
        <v>45474</v>
      </c>
      <c r="I103" s="675">
        <v>45689</v>
      </c>
      <c r="J103" s="832">
        <v>0</v>
      </c>
      <c r="K103" s="832">
        <v>5</v>
      </c>
      <c r="L103" s="829">
        <v>1000</v>
      </c>
      <c r="M103" s="1571"/>
      <c r="N103" s="680" t="s">
        <v>374</v>
      </c>
    </row>
    <row r="104" spans="1:14" ht="16.5" thickBot="1" x14ac:dyDescent="0.3">
      <c r="A104" s="1565"/>
      <c r="B104" s="832" t="s">
        <v>16</v>
      </c>
      <c r="C104" s="832">
        <v>3</v>
      </c>
      <c r="D104" s="832" t="s">
        <v>173</v>
      </c>
      <c r="E104" s="832" t="s">
        <v>392</v>
      </c>
      <c r="F104" s="832"/>
      <c r="G104" s="832"/>
      <c r="H104" s="678">
        <v>45474</v>
      </c>
      <c r="I104" s="675">
        <v>45689</v>
      </c>
      <c r="J104" s="832">
        <v>0</v>
      </c>
      <c r="K104" s="832">
        <v>5</v>
      </c>
      <c r="L104" s="829">
        <v>1000</v>
      </c>
      <c r="M104" s="1571"/>
      <c r="N104" s="680" t="s">
        <v>374</v>
      </c>
    </row>
    <row r="105" spans="1:14" ht="16.5" thickBot="1" x14ac:dyDescent="0.3">
      <c r="A105" s="1565"/>
      <c r="B105" s="832" t="s">
        <v>17</v>
      </c>
      <c r="C105" s="832">
        <v>4</v>
      </c>
      <c r="D105" s="832" t="s">
        <v>174</v>
      </c>
      <c r="E105" s="832" t="s">
        <v>392</v>
      </c>
      <c r="F105" s="832"/>
      <c r="G105" s="832"/>
      <c r="H105" s="678">
        <v>45474</v>
      </c>
      <c r="I105" s="675">
        <v>45689</v>
      </c>
      <c r="J105" s="832">
        <v>0</v>
      </c>
      <c r="K105" s="832">
        <v>5</v>
      </c>
      <c r="L105" s="829">
        <v>1000</v>
      </c>
      <c r="M105" s="1571"/>
      <c r="N105" s="680" t="s">
        <v>374</v>
      </c>
    </row>
    <row r="106" spans="1:14" ht="16.5" thickBot="1" x14ac:dyDescent="0.3">
      <c r="A106" s="1565"/>
      <c r="B106" s="832" t="s">
        <v>62</v>
      </c>
      <c r="C106" s="832">
        <v>5</v>
      </c>
      <c r="D106" s="832" t="s">
        <v>175</v>
      </c>
      <c r="E106" s="832" t="s">
        <v>392</v>
      </c>
      <c r="F106" s="832"/>
      <c r="G106" s="832"/>
      <c r="H106" s="678">
        <v>45474</v>
      </c>
      <c r="I106" s="675">
        <v>45689</v>
      </c>
      <c r="J106" s="832">
        <v>0</v>
      </c>
      <c r="K106" s="832">
        <v>5</v>
      </c>
      <c r="L106" s="829">
        <v>1000</v>
      </c>
      <c r="M106" s="1571"/>
      <c r="N106" s="680" t="s">
        <v>374</v>
      </c>
    </row>
    <row r="107" spans="1:14" ht="15.75" customHeight="1" thickBot="1" x14ac:dyDescent="0.3">
      <c r="A107" s="1565"/>
      <c r="B107" s="832" t="s">
        <v>18</v>
      </c>
      <c r="C107" s="832">
        <v>1</v>
      </c>
      <c r="D107" s="832" t="s">
        <v>176</v>
      </c>
      <c r="E107" s="832" t="s">
        <v>392</v>
      </c>
      <c r="F107" s="832"/>
      <c r="G107" s="832"/>
      <c r="H107" s="678">
        <v>45474</v>
      </c>
      <c r="I107" s="675">
        <v>45689</v>
      </c>
      <c r="J107" s="832">
        <v>0</v>
      </c>
      <c r="K107" s="832">
        <v>5</v>
      </c>
      <c r="L107" s="829">
        <v>1000</v>
      </c>
      <c r="M107" s="1571" t="s">
        <v>725</v>
      </c>
      <c r="N107" s="680" t="s">
        <v>374</v>
      </c>
    </row>
    <row r="108" spans="1:14" ht="16.5" thickBot="1" x14ac:dyDescent="0.3">
      <c r="A108" s="1565"/>
      <c r="B108" s="832" t="s">
        <v>19</v>
      </c>
      <c r="C108" s="832">
        <v>2</v>
      </c>
      <c r="D108" s="832" t="s">
        <v>177</v>
      </c>
      <c r="E108" s="832" t="s">
        <v>392</v>
      </c>
      <c r="F108" s="832"/>
      <c r="G108" s="832"/>
      <c r="H108" s="678">
        <v>45474</v>
      </c>
      <c r="I108" s="675">
        <v>45689</v>
      </c>
      <c r="J108" s="832">
        <v>0</v>
      </c>
      <c r="K108" s="832">
        <v>5</v>
      </c>
      <c r="L108" s="829">
        <v>1000</v>
      </c>
      <c r="M108" s="1571"/>
      <c r="N108" s="680" t="s">
        <v>374</v>
      </c>
    </row>
    <row r="109" spans="1:14" ht="37.5" customHeight="1" thickBot="1" x14ac:dyDescent="0.3">
      <c r="A109" s="1565"/>
      <c r="B109" s="832" t="s">
        <v>20</v>
      </c>
      <c r="C109" s="832">
        <v>3</v>
      </c>
      <c r="D109" s="832" t="s">
        <v>178</v>
      </c>
      <c r="E109" s="832" t="s">
        <v>392</v>
      </c>
      <c r="F109" s="832"/>
      <c r="G109" s="832"/>
      <c r="H109" s="678">
        <v>45474</v>
      </c>
      <c r="I109" s="675">
        <v>45689</v>
      </c>
      <c r="J109" s="832">
        <v>0</v>
      </c>
      <c r="K109" s="832">
        <v>5</v>
      </c>
      <c r="L109" s="829">
        <v>1000</v>
      </c>
      <c r="M109" s="1571"/>
      <c r="N109" s="680" t="s">
        <v>374</v>
      </c>
    </row>
    <row r="110" spans="1:14" ht="63.75" thickBot="1" x14ac:dyDescent="0.3">
      <c r="A110" s="1565"/>
      <c r="B110" s="832" t="s">
        <v>95</v>
      </c>
      <c r="C110" s="832">
        <v>1</v>
      </c>
      <c r="D110" s="832">
        <v>15215</v>
      </c>
      <c r="E110" s="832" t="s">
        <v>392</v>
      </c>
      <c r="F110" s="832"/>
      <c r="G110" s="832"/>
      <c r="H110" s="678">
        <v>45474</v>
      </c>
      <c r="I110" s="675">
        <v>45689</v>
      </c>
      <c r="J110" s="832">
        <v>0</v>
      </c>
      <c r="K110" s="832">
        <v>2</v>
      </c>
      <c r="L110" s="829">
        <v>250</v>
      </c>
      <c r="M110" s="832" t="s">
        <v>752</v>
      </c>
      <c r="N110" s="680" t="s">
        <v>561</v>
      </c>
    </row>
    <row r="111" spans="1:14" ht="15.75" customHeight="1" thickBot="1" x14ac:dyDescent="0.3">
      <c r="A111" s="1565"/>
      <c r="B111" s="832" t="s">
        <v>47</v>
      </c>
      <c r="C111" s="832">
        <v>2</v>
      </c>
      <c r="D111" s="832">
        <v>15216</v>
      </c>
      <c r="E111" s="832" t="s">
        <v>392</v>
      </c>
      <c r="F111" s="832"/>
      <c r="G111" s="832"/>
      <c r="H111" s="678">
        <v>45474</v>
      </c>
      <c r="I111" s="675">
        <v>45689</v>
      </c>
      <c r="J111" s="832">
        <v>0</v>
      </c>
      <c r="K111" s="832">
        <v>2</v>
      </c>
      <c r="L111" s="829">
        <v>250</v>
      </c>
      <c r="M111" s="1571" t="s">
        <v>753</v>
      </c>
      <c r="N111" s="680" t="s">
        <v>561</v>
      </c>
    </row>
    <row r="112" spans="1:14" ht="16.5" thickBot="1" x14ac:dyDescent="0.3">
      <c r="A112" s="1565"/>
      <c r="B112" s="832" t="s">
        <v>48</v>
      </c>
      <c r="C112" s="832">
        <v>3</v>
      </c>
      <c r="D112" s="832">
        <v>15217</v>
      </c>
      <c r="E112" s="832" t="s">
        <v>392</v>
      </c>
      <c r="F112" s="832"/>
      <c r="G112" s="832"/>
      <c r="H112" s="678">
        <v>45474</v>
      </c>
      <c r="I112" s="675">
        <v>45689</v>
      </c>
      <c r="J112" s="832">
        <v>0</v>
      </c>
      <c r="K112" s="832">
        <v>2</v>
      </c>
      <c r="L112" s="829">
        <v>250</v>
      </c>
      <c r="M112" s="1571"/>
      <c r="N112" s="680" t="s">
        <v>561</v>
      </c>
    </row>
    <row r="113" spans="1:14" ht="35.25" customHeight="1" thickBot="1" x14ac:dyDescent="0.3">
      <c r="A113" s="1565"/>
      <c r="B113" s="832" t="s">
        <v>49</v>
      </c>
      <c r="C113" s="832">
        <v>4</v>
      </c>
      <c r="D113" s="832">
        <v>15214</v>
      </c>
      <c r="E113" s="832" t="s">
        <v>392</v>
      </c>
      <c r="F113" s="832"/>
      <c r="G113" s="832"/>
      <c r="H113" s="678">
        <v>45474</v>
      </c>
      <c r="I113" s="675">
        <v>45689</v>
      </c>
      <c r="J113" s="832">
        <v>0</v>
      </c>
      <c r="K113" s="832">
        <v>2</v>
      </c>
      <c r="L113" s="829">
        <v>250</v>
      </c>
      <c r="M113" s="1571"/>
      <c r="N113" s="680" t="s">
        <v>561</v>
      </c>
    </row>
    <row r="114" spans="1:14" ht="15.75" customHeight="1" thickBot="1" x14ac:dyDescent="0.3">
      <c r="A114" s="1565"/>
      <c r="B114" s="832" t="s">
        <v>11</v>
      </c>
      <c r="C114" s="832">
        <v>5</v>
      </c>
      <c r="D114" s="832">
        <v>15058</v>
      </c>
      <c r="E114" s="832" t="s">
        <v>392</v>
      </c>
      <c r="F114" s="832"/>
      <c r="G114" s="832"/>
      <c r="H114" s="678">
        <v>45474</v>
      </c>
      <c r="I114" s="675">
        <v>45689</v>
      </c>
      <c r="J114" s="832">
        <v>0</v>
      </c>
      <c r="K114" s="832">
        <v>2</v>
      </c>
      <c r="L114" s="829">
        <v>250</v>
      </c>
      <c r="M114" s="1571" t="s">
        <v>723</v>
      </c>
      <c r="N114" s="680" t="s">
        <v>561</v>
      </c>
    </row>
    <row r="115" spans="1:14" ht="45" customHeight="1" thickBot="1" x14ac:dyDescent="0.3">
      <c r="A115" s="1565"/>
      <c r="B115" s="832" t="s">
        <v>12</v>
      </c>
      <c r="C115" s="832">
        <v>6</v>
      </c>
      <c r="D115" s="832">
        <v>15057</v>
      </c>
      <c r="E115" s="832" t="s">
        <v>392</v>
      </c>
      <c r="F115" s="832"/>
      <c r="G115" s="832"/>
      <c r="H115" s="678">
        <v>45474</v>
      </c>
      <c r="I115" s="675">
        <v>45689</v>
      </c>
      <c r="J115" s="832">
        <v>0</v>
      </c>
      <c r="K115" s="832">
        <v>2</v>
      </c>
      <c r="L115" s="829">
        <v>250</v>
      </c>
      <c r="M115" s="1571"/>
      <c r="N115" s="680" t="s">
        <v>561</v>
      </c>
    </row>
    <row r="116" spans="1:14" ht="63.75" thickBot="1" x14ac:dyDescent="0.3">
      <c r="A116" s="1565"/>
      <c r="B116" s="832" t="s">
        <v>62</v>
      </c>
      <c r="C116" s="832">
        <v>7</v>
      </c>
      <c r="D116" s="832">
        <v>15066</v>
      </c>
      <c r="E116" s="832" t="s">
        <v>392</v>
      </c>
      <c r="F116" s="832"/>
      <c r="G116" s="832"/>
      <c r="H116" s="678">
        <v>45474</v>
      </c>
      <c r="I116" s="675">
        <v>45689</v>
      </c>
      <c r="J116" s="832">
        <v>0</v>
      </c>
      <c r="K116" s="832">
        <v>2</v>
      </c>
      <c r="L116" s="829">
        <v>250</v>
      </c>
      <c r="M116" s="832" t="s">
        <v>724</v>
      </c>
      <c r="N116" s="680" t="s">
        <v>561</v>
      </c>
    </row>
    <row r="117" spans="1:14" ht="15.75" customHeight="1" thickBot="1" x14ac:dyDescent="0.3">
      <c r="A117" s="1565"/>
      <c r="B117" s="832" t="s">
        <v>19</v>
      </c>
      <c r="C117" s="832">
        <v>8</v>
      </c>
      <c r="D117" s="832">
        <v>15065</v>
      </c>
      <c r="E117" s="832" t="s">
        <v>392</v>
      </c>
      <c r="F117" s="832"/>
      <c r="G117" s="832"/>
      <c r="H117" s="678">
        <v>45474</v>
      </c>
      <c r="I117" s="675">
        <v>45689</v>
      </c>
      <c r="J117" s="832">
        <v>0</v>
      </c>
      <c r="K117" s="832">
        <v>2</v>
      </c>
      <c r="L117" s="829">
        <v>250</v>
      </c>
      <c r="M117" s="1571" t="s">
        <v>725</v>
      </c>
      <c r="N117" s="680" t="s">
        <v>561</v>
      </c>
    </row>
    <row r="118" spans="1:14" ht="53.25" customHeight="1" thickBot="1" x14ac:dyDescent="0.3">
      <c r="A118" s="1566"/>
      <c r="B118" s="832" t="s">
        <v>20</v>
      </c>
      <c r="C118" s="835">
        <v>9</v>
      </c>
      <c r="D118" s="835">
        <v>15064</v>
      </c>
      <c r="E118" s="835" t="s">
        <v>392</v>
      </c>
      <c r="F118" s="835"/>
      <c r="G118" s="835"/>
      <c r="H118" s="682">
        <v>45474</v>
      </c>
      <c r="I118" s="675">
        <v>45689</v>
      </c>
      <c r="J118" s="832">
        <v>0</v>
      </c>
      <c r="K118" s="832">
        <v>2</v>
      </c>
      <c r="L118" s="829">
        <v>250</v>
      </c>
      <c r="M118" s="1571"/>
      <c r="N118" s="684" t="s">
        <v>561</v>
      </c>
    </row>
    <row r="119" spans="1:14" ht="15.75" customHeight="1" thickBot="1" x14ac:dyDescent="0.3">
      <c r="A119" s="1575" t="s">
        <v>804</v>
      </c>
      <c r="B119" s="832" t="s">
        <v>26</v>
      </c>
      <c r="C119" s="836">
        <v>1</v>
      </c>
      <c r="D119" s="832" t="s">
        <v>179</v>
      </c>
      <c r="E119" s="836" t="s">
        <v>392</v>
      </c>
      <c r="F119" s="836"/>
      <c r="G119" s="836"/>
      <c r="H119" s="675">
        <v>45474</v>
      </c>
      <c r="I119" s="675">
        <v>45689</v>
      </c>
      <c r="J119" s="836">
        <v>0</v>
      </c>
      <c r="K119" s="836">
        <v>5</v>
      </c>
      <c r="L119" s="676">
        <v>1000</v>
      </c>
      <c r="M119" s="1571" t="s">
        <v>806</v>
      </c>
      <c r="N119" s="832" t="s">
        <v>374</v>
      </c>
    </row>
    <row r="120" spans="1:14" ht="16.5" thickBot="1" x14ac:dyDescent="0.3">
      <c r="A120" s="1575"/>
      <c r="B120" s="832" t="s">
        <v>27</v>
      </c>
      <c r="C120" s="832">
        <v>2</v>
      </c>
      <c r="D120" s="832" t="s">
        <v>180</v>
      </c>
      <c r="E120" s="832" t="s">
        <v>392</v>
      </c>
      <c r="F120" s="832"/>
      <c r="G120" s="832"/>
      <c r="H120" s="678">
        <v>45474</v>
      </c>
      <c r="I120" s="675">
        <v>45689</v>
      </c>
      <c r="J120" s="832">
        <v>0</v>
      </c>
      <c r="K120" s="832">
        <v>5</v>
      </c>
      <c r="L120" s="829">
        <v>1000</v>
      </c>
      <c r="M120" s="1571"/>
      <c r="N120" s="832" t="s">
        <v>374</v>
      </c>
    </row>
    <row r="121" spans="1:14" ht="16.5" thickBot="1" x14ac:dyDescent="0.3">
      <c r="A121" s="1575"/>
      <c r="B121" s="832" t="s">
        <v>28</v>
      </c>
      <c r="C121" s="832">
        <v>3</v>
      </c>
      <c r="D121" s="832" t="s">
        <v>181</v>
      </c>
      <c r="E121" s="832" t="s">
        <v>392</v>
      </c>
      <c r="F121" s="832"/>
      <c r="G121" s="832"/>
      <c r="H121" s="678"/>
      <c r="I121" s="675">
        <v>45689</v>
      </c>
      <c r="J121" s="832"/>
      <c r="K121" s="832"/>
      <c r="L121" s="829"/>
      <c r="M121" s="1571"/>
      <c r="N121" s="832" t="s">
        <v>374</v>
      </c>
    </row>
    <row r="122" spans="1:14" ht="16.5" thickBot="1" x14ac:dyDescent="0.3">
      <c r="A122" s="1575"/>
      <c r="B122" s="832" t="s">
        <v>29</v>
      </c>
      <c r="C122" s="832">
        <v>4</v>
      </c>
      <c r="D122" s="832" t="s">
        <v>182</v>
      </c>
      <c r="E122" s="832" t="s">
        <v>392</v>
      </c>
      <c r="F122" s="832"/>
      <c r="G122" s="832"/>
      <c r="H122" s="678">
        <v>45474</v>
      </c>
      <c r="I122" s="675">
        <v>45689</v>
      </c>
      <c r="J122" s="832">
        <v>0</v>
      </c>
      <c r="K122" s="832">
        <v>5</v>
      </c>
      <c r="L122" s="829">
        <v>1000</v>
      </c>
      <c r="M122" s="1571"/>
      <c r="N122" s="832" t="s">
        <v>374</v>
      </c>
    </row>
    <row r="123" spans="1:14" ht="15.75" customHeight="1" thickBot="1" x14ac:dyDescent="0.3">
      <c r="A123" s="1575"/>
      <c r="B123" s="832" t="s">
        <v>64</v>
      </c>
      <c r="C123" s="832">
        <v>1</v>
      </c>
      <c r="D123" s="832" t="s">
        <v>183</v>
      </c>
      <c r="E123" s="832" t="s">
        <v>392</v>
      </c>
      <c r="F123" s="832"/>
      <c r="G123" s="832">
        <v>1</v>
      </c>
      <c r="H123" s="678">
        <v>45474</v>
      </c>
      <c r="I123" s="675">
        <v>45689</v>
      </c>
      <c r="J123" s="832">
        <v>0</v>
      </c>
      <c r="K123" s="832">
        <v>5</v>
      </c>
      <c r="L123" s="829">
        <v>1000</v>
      </c>
      <c r="M123" s="1571" t="s">
        <v>729</v>
      </c>
      <c r="N123" s="832" t="s">
        <v>374</v>
      </c>
    </row>
    <row r="124" spans="1:14" ht="16.5" thickBot="1" x14ac:dyDescent="0.3">
      <c r="A124" s="1575"/>
      <c r="B124" s="832" t="s">
        <v>65</v>
      </c>
      <c r="C124" s="832">
        <v>2</v>
      </c>
      <c r="D124" s="832" t="s">
        <v>184</v>
      </c>
      <c r="E124" s="832" t="s">
        <v>392</v>
      </c>
      <c r="F124" s="832"/>
      <c r="G124" s="832">
        <v>1</v>
      </c>
      <c r="H124" s="678">
        <v>45474</v>
      </c>
      <c r="I124" s="675">
        <v>45689</v>
      </c>
      <c r="J124" s="832">
        <v>0</v>
      </c>
      <c r="K124" s="832">
        <v>5</v>
      </c>
      <c r="L124" s="829">
        <v>1000</v>
      </c>
      <c r="M124" s="1571"/>
      <c r="N124" s="832" t="s">
        <v>374</v>
      </c>
    </row>
    <row r="125" spans="1:14" ht="16.5" thickBot="1" x14ac:dyDescent="0.3">
      <c r="A125" s="1575"/>
      <c r="B125" s="832" t="s">
        <v>66</v>
      </c>
      <c r="C125" s="832">
        <v>3</v>
      </c>
      <c r="D125" s="832" t="s">
        <v>185</v>
      </c>
      <c r="E125" s="832" t="s">
        <v>392</v>
      </c>
      <c r="F125" s="832"/>
      <c r="G125" s="832"/>
      <c r="H125" s="678">
        <v>45474</v>
      </c>
      <c r="I125" s="675">
        <v>45689</v>
      </c>
      <c r="J125" s="832">
        <v>0</v>
      </c>
      <c r="K125" s="832">
        <v>5</v>
      </c>
      <c r="L125" s="829">
        <v>1000</v>
      </c>
      <c r="M125" s="1571"/>
      <c r="N125" s="832" t="s">
        <v>374</v>
      </c>
    </row>
    <row r="126" spans="1:14" ht="16.5" thickBot="1" x14ac:dyDescent="0.3">
      <c r="A126" s="1575"/>
      <c r="B126" s="832" t="s">
        <v>91</v>
      </c>
      <c r="C126" s="832">
        <v>4</v>
      </c>
      <c r="D126" s="832" t="s">
        <v>186</v>
      </c>
      <c r="E126" s="832" t="s">
        <v>392</v>
      </c>
      <c r="F126" s="832"/>
      <c r="G126" s="832"/>
      <c r="H126" s="678">
        <v>45474</v>
      </c>
      <c r="I126" s="675">
        <v>45689</v>
      </c>
      <c r="J126" s="832">
        <v>0</v>
      </c>
      <c r="K126" s="832">
        <v>5</v>
      </c>
      <c r="L126" s="829">
        <v>1000</v>
      </c>
      <c r="M126" s="1571"/>
      <c r="N126" s="832" t="s">
        <v>374</v>
      </c>
    </row>
    <row r="127" spans="1:14" ht="15.75" customHeight="1" thickBot="1" x14ac:dyDescent="0.3">
      <c r="A127" s="1575"/>
      <c r="B127" s="832" t="s">
        <v>30</v>
      </c>
      <c r="C127" s="832">
        <v>1</v>
      </c>
      <c r="D127" s="832" t="s">
        <v>187</v>
      </c>
      <c r="E127" s="832" t="s">
        <v>392</v>
      </c>
      <c r="F127" s="832"/>
      <c r="G127" s="832"/>
      <c r="H127" s="678">
        <v>45474</v>
      </c>
      <c r="I127" s="675">
        <v>45689</v>
      </c>
      <c r="J127" s="832">
        <v>0</v>
      </c>
      <c r="K127" s="832">
        <v>5</v>
      </c>
      <c r="L127" s="829">
        <v>1000</v>
      </c>
      <c r="M127" s="1571" t="s">
        <v>730</v>
      </c>
      <c r="N127" s="832" t="s">
        <v>374</v>
      </c>
    </row>
    <row r="128" spans="1:14" ht="16.5" thickBot="1" x14ac:dyDescent="0.3">
      <c r="A128" s="1575"/>
      <c r="B128" s="832" t="s">
        <v>67</v>
      </c>
      <c r="C128" s="832">
        <v>2</v>
      </c>
      <c r="D128" s="832" t="s">
        <v>188</v>
      </c>
      <c r="E128" s="832" t="s">
        <v>392</v>
      </c>
      <c r="F128" s="832"/>
      <c r="G128" s="832"/>
      <c r="H128" s="678">
        <v>45474</v>
      </c>
      <c r="I128" s="675">
        <v>45689</v>
      </c>
      <c r="J128" s="832">
        <v>0</v>
      </c>
      <c r="K128" s="832">
        <v>5</v>
      </c>
      <c r="L128" s="829">
        <v>1000</v>
      </c>
      <c r="M128" s="1571"/>
      <c r="N128" s="832" t="s">
        <v>374</v>
      </c>
    </row>
    <row r="129" spans="1:14" ht="16.5" thickBot="1" x14ac:dyDescent="0.3">
      <c r="A129" s="1575"/>
      <c r="B129" s="832" t="s">
        <v>68</v>
      </c>
      <c r="C129" s="832">
        <v>3</v>
      </c>
      <c r="D129" s="832" t="s">
        <v>189</v>
      </c>
      <c r="E129" s="832" t="s">
        <v>392</v>
      </c>
      <c r="F129" s="832"/>
      <c r="G129" s="832"/>
      <c r="H129" s="678">
        <v>45474</v>
      </c>
      <c r="I129" s="675">
        <v>45689</v>
      </c>
      <c r="J129" s="832">
        <v>0</v>
      </c>
      <c r="K129" s="832">
        <v>5</v>
      </c>
      <c r="L129" s="829">
        <v>1000</v>
      </c>
      <c r="M129" s="1571"/>
      <c r="N129" s="832" t="s">
        <v>374</v>
      </c>
    </row>
    <row r="130" spans="1:14" ht="16.5" thickBot="1" x14ac:dyDescent="0.3">
      <c r="A130" s="1575"/>
      <c r="B130" s="832" t="s">
        <v>69</v>
      </c>
      <c r="C130" s="832">
        <v>4</v>
      </c>
      <c r="D130" s="832" t="s">
        <v>190</v>
      </c>
      <c r="E130" s="832" t="s">
        <v>392</v>
      </c>
      <c r="F130" s="832"/>
      <c r="G130" s="832"/>
      <c r="H130" s="678">
        <v>45474</v>
      </c>
      <c r="I130" s="675">
        <v>45689</v>
      </c>
      <c r="J130" s="832">
        <v>0</v>
      </c>
      <c r="K130" s="832">
        <v>5</v>
      </c>
      <c r="L130" s="829">
        <v>1000</v>
      </c>
      <c r="M130" s="1571"/>
      <c r="N130" s="832" t="s">
        <v>374</v>
      </c>
    </row>
    <row r="131" spans="1:14" ht="15.75" customHeight="1" thickBot="1" x14ac:dyDescent="0.3">
      <c r="A131" s="1575"/>
      <c r="B131" s="832" t="s">
        <v>70</v>
      </c>
      <c r="C131" s="832">
        <v>1</v>
      </c>
      <c r="D131" s="832" t="s">
        <v>191</v>
      </c>
      <c r="E131" s="832" t="s">
        <v>392</v>
      </c>
      <c r="F131" s="832">
        <v>1</v>
      </c>
      <c r="G131" s="832"/>
      <c r="H131" s="678">
        <v>45474</v>
      </c>
      <c r="I131" s="675">
        <v>45689</v>
      </c>
      <c r="J131" s="832">
        <v>0</v>
      </c>
      <c r="K131" s="832">
        <v>5</v>
      </c>
      <c r="L131" s="829">
        <v>1000</v>
      </c>
      <c r="M131" s="1571"/>
      <c r="N131" s="832" t="s">
        <v>375</v>
      </c>
    </row>
    <row r="132" spans="1:14" ht="16.5" thickBot="1" x14ac:dyDescent="0.3">
      <c r="A132" s="1575"/>
      <c r="B132" s="832" t="s">
        <v>32</v>
      </c>
      <c r="C132" s="832">
        <v>2</v>
      </c>
      <c r="D132" s="832" t="s">
        <v>192</v>
      </c>
      <c r="E132" s="832" t="s">
        <v>392</v>
      </c>
      <c r="F132" s="832"/>
      <c r="G132" s="832"/>
      <c r="H132" s="678">
        <v>45474</v>
      </c>
      <c r="I132" s="675">
        <v>45689</v>
      </c>
      <c r="J132" s="832">
        <v>0</v>
      </c>
      <c r="K132" s="832">
        <v>5</v>
      </c>
      <c r="L132" s="829">
        <v>1000</v>
      </c>
      <c r="M132" s="1571" t="s">
        <v>732</v>
      </c>
      <c r="N132" s="832" t="s">
        <v>374</v>
      </c>
    </row>
    <row r="133" spans="1:14" ht="16.5" thickBot="1" x14ac:dyDescent="0.3">
      <c r="A133" s="1575"/>
      <c r="B133" s="832" t="s">
        <v>73</v>
      </c>
      <c r="C133" s="832">
        <v>3</v>
      </c>
      <c r="D133" s="832" t="s">
        <v>193</v>
      </c>
      <c r="E133" s="832" t="s">
        <v>392</v>
      </c>
      <c r="F133" s="832"/>
      <c r="G133" s="832">
        <v>1</v>
      </c>
      <c r="H133" s="678">
        <v>45474</v>
      </c>
      <c r="I133" s="675">
        <v>45689</v>
      </c>
      <c r="J133" s="832">
        <v>0</v>
      </c>
      <c r="K133" s="832">
        <v>5</v>
      </c>
      <c r="L133" s="829">
        <v>1000</v>
      </c>
      <c r="M133" s="1571"/>
      <c r="N133" s="832" t="s">
        <v>374</v>
      </c>
    </row>
    <row r="134" spans="1:14" ht="16.5" thickBot="1" x14ac:dyDescent="0.3">
      <c r="A134" s="1575"/>
      <c r="B134" s="832" t="s">
        <v>73</v>
      </c>
      <c r="C134" s="832">
        <v>4</v>
      </c>
      <c r="D134" s="832">
        <v>708510</v>
      </c>
      <c r="E134" s="832" t="s">
        <v>392</v>
      </c>
      <c r="F134" s="832"/>
      <c r="G134" s="832"/>
      <c r="H134" s="678">
        <v>45474</v>
      </c>
      <c r="I134" s="675">
        <v>45689</v>
      </c>
      <c r="J134" s="832">
        <v>0</v>
      </c>
      <c r="K134" s="832">
        <v>5</v>
      </c>
      <c r="L134" s="829">
        <v>1000</v>
      </c>
      <c r="M134" s="1571"/>
      <c r="N134" s="832" t="s">
        <v>375</v>
      </c>
    </row>
    <row r="135" spans="1:14" ht="16.5" thickBot="1" x14ac:dyDescent="0.3">
      <c r="A135" s="1575"/>
      <c r="B135" s="832" t="s">
        <v>74</v>
      </c>
      <c r="C135" s="832">
        <v>5</v>
      </c>
      <c r="D135" s="832" t="s">
        <v>248</v>
      </c>
      <c r="E135" s="832" t="s">
        <v>391</v>
      </c>
      <c r="F135" s="832"/>
      <c r="G135" s="832"/>
      <c r="H135" s="678">
        <v>45474</v>
      </c>
      <c r="I135" s="675">
        <v>45689</v>
      </c>
      <c r="J135" s="832">
        <v>0</v>
      </c>
      <c r="K135" s="832">
        <v>5</v>
      </c>
      <c r="L135" s="829">
        <v>1000</v>
      </c>
      <c r="M135" s="1571"/>
      <c r="N135" s="832" t="s">
        <v>374</v>
      </c>
    </row>
    <row r="136" spans="1:14" ht="29.25" customHeight="1" thickBot="1" x14ac:dyDescent="0.3">
      <c r="A136" s="1575"/>
      <c r="B136" s="832" t="s">
        <v>75</v>
      </c>
      <c r="C136" s="832">
        <v>1</v>
      </c>
      <c r="D136" s="832" t="s">
        <v>195</v>
      </c>
      <c r="E136" s="832" t="s">
        <v>391</v>
      </c>
      <c r="F136" s="832"/>
      <c r="G136" s="832"/>
      <c r="H136" s="678">
        <v>45474</v>
      </c>
      <c r="I136" s="675">
        <v>45689</v>
      </c>
      <c r="J136" s="832">
        <v>0</v>
      </c>
      <c r="K136" s="832">
        <v>5</v>
      </c>
      <c r="L136" s="829">
        <v>1000</v>
      </c>
      <c r="M136" s="1571"/>
      <c r="N136" s="832" t="s">
        <v>374</v>
      </c>
    </row>
    <row r="137" spans="1:14" ht="23.25" customHeight="1" thickBot="1" x14ac:dyDescent="0.3">
      <c r="A137" s="1575"/>
      <c r="B137" s="832" t="s">
        <v>75</v>
      </c>
      <c r="C137" s="832">
        <v>2</v>
      </c>
      <c r="D137" s="832">
        <v>708512</v>
      </c>
      <c r="E137" s="832" t="s">
        <v>392</v>
      </c>
      <c r="F137" s="832"/>
      <c r="G137" s="832"/>
      <c r="H137" s="678">
        <v>45474</v>
      </c>
      <c r="I137" s="675">
        <v>45689</v>
      </c>
      <c r="J137" s="832">
        <v>0</v>
      </c>
      <c r="K137" s="832">
        <v>5</v>
      </c>
      <c r="L137" s="829">
        <v>1000</v>
      </c>
      <c r="M137" s="1571"/>
      <c r="N137" s="832" t="s">
        <v>375</v>
      </c>
    </row>
    <row r="138" spans="1:14" ht="28.5" customHeight="1" thickBot="1" x14ac:dyDescent="0.3">
      <c r="A138" s="1575"/>
      <c r="B138" s="832" t="s">
        <v>90</v>
      </c>
      <c r="C138" s="832">
        <v>3</v>
      </c>
      <c r="D138" s="832" t="s">
        <v>196</v>
      </c>
      <c r="E138" s="832" t="s">
        <v>392</v>
      </c>
      <c r="F138" s="832"/>
      <c r="G138" s="832">
        <v>1</v>
      </c>
      <c r="H138" s="678">
        <v>45474</v>
      </c>
      <c r="I138" s="675">
        <v>45689</v>
      </c>
      <c r="J138" s="832">
        <v>0</v>
      </c>
      <c r="K138" s="832">
        <v>5</v>
      </c>
      <c r="L138" s="829">
        <v>1000</v>
      </c>
      <c r="M138" s="1571"/>
      <c r="N138" s="832" t="s">
        <v>374</v>
      </c>
    </row>
    <row r="139" spans="1:14" ht="30.75" customHeight="1" thickBot="1" x14ac:dyDescent="0.3">
      <c r="A139" s="1575"/>
      <c r="B139" s="832" t="s">
        <v>33</v>
      </c>
      <c r="C139" s="832">
        <v>4</v>
      </c>
      <c r="D139" s="832" t="s">
        <v>197</v>
      </c>
      <c r="E139" s="832" t="s">
        <v>392</v>
      </c>
      <c r="F139" s="832"/>
      <c r="G139" s="832"/>
      <c r="H139" s="678">
        <v>45474</v>
      </c>
      <c r="I139" s="675">
        <v>45689</v>
      </c>
      <c r="J139" s="832">
        <v>0</v>
      </c>
      <c r="K139" s="832">
        <v>5</v>
      </c>
      <c r="L139" s="829">
        <v>1000</v>
      </c>
      <c r="M139" s="1571" t="s">
        <v>757</v>
      </c>
      <c r="N139" s="832" t="s">
        <v>374</v>
      </c>
    </row>
    <row r="140" spans="1:14" ht="15.75" customHeight="1" thickBot="1" x14ac:dyDescent="0.3">
      <c r="A140" s="1575"/>
      <c r="B140" s="832" t="s">
        <v>76</v>
      </c>
      <c r="C140" s="832">
        <v>1</v>
      </c>
      <c r="D140" s="832" t="s">
        <v>198</v>
      </c>
      <c r="E140" s="832" t="s">
        <v>392</v>
      </c>
      <c r="F140" s="832"/>
      <c r="G140" s="832"/>
      <c r="H140" s="678">
        <v>45474</v>
      </c>
      <c r="I140" s="675">
        <v>45689</v>
      </c>
      <c r="J140" s="832">
        <v>0</v>
      </c>
      <c r="K140" s="832">
        <v>5</v>
      </c>
      <c r="L140" s="829">
        <v>1000</v>
      </c>
      <c r="M140" s="1571"/>
      <c r="N140" s="832" t="s">
        <v>374</v>
      </c>
    </row>
    <row r="141" spans="1:14" ht="16.5" thickBot="1" x14ac:dyDescent="0.3">
      <c r="A141" s="1575"/>
      <c r="B141" s="832" t="s">
        <v>77</v>
      </c>
      <c r="C141" s="832">
        <v>2</v>
      </c>
      <c r="D141" s="832" t="s">
        <v>199</v>
      </c>
      <c r="E141" s="832" t="s">
        <v>392</v>
      </c>
      <c r="F141" s="832"/>
      <c r="G141" s="832">
        <v>1</v>
      </c>
      <c r="H141" s="678">
        <v>45474</v>
      </c>
      <c r="I141" s="675">
        <v>45689</v>
      </c>
      <c r="J141" s="832">
        <v>0</v>
      </c>
      <c r="K141" s="832">
        <v>5</v>
      </c>
      <c r="L141" s="829">
        <v>1000</v>
      </c>
      <c r="M141" s="1571"/>
      <c r="N141" s="832" t="s">
        <v>374</v>
      </c>
    </row>
    <row r="142" spans="1:14" ht="16.5" thickBot="1" x14ac:dyDescent="0.3">
      <c r="A142" s="1575"/>
      <c r="B142" s="832" t="s">
        <v>78</v>
      </c>
      <c r="C142" s="832">
        <v>3</v>
      </c>
      <c r="D142" s="832" t="s">
        <v>200</v>
      </c>
      <c r="E142" s="832" t="s">
        <v>392</v>
      </c>
      <c r="F142" s="832"/>
      <c r="G142" s="832"/>
      <c r="H142" s="678">
        <v>45474</v>
      </c>
      <c r="I142" s="675">
        <v>45689</v>
      </c>
      <c r="J142" s="832">
        <v>0</v>
      </c>
      <c r="K142" s="832">
        <v>5</v>
      </c>
      <c r="L142" s="829">
        <v>1000</v>
      </c>
      <c r="M142" s="1571"/>
      <c r="N142" s="832" t="s">
        <v>374</v>
      </c>
    </row>
    <row r="143" spans="1:14" ht="16.5" thickBot="1" x14ac:dyDescent="0.3">
      <c r="A143" s="1575"/>
      <c r="B143" s="832" t="s">
        <v>34</v>
      </c>
      <c r="C143" s="832">
        <v>4</v>
      </c>
      <c r="D143" s="832" t="s">
        <v>201</v>
      </c>
      <c r="E143" s="832" t="s">
        <v>392</v>
      </c>
      <c r="F143" s="832"/>
      <c r="G143" s="832"/>
      <c r="H143" s="678">
        <v>45474</v>
      </c>
      <c r="I143" s="675">
        <v>45689</v>
      </c>
      <c r="J143" s="832">
        <v>0</v>
      </c>
      <c r="K143" s="832">
        <v>5</v>
      </c>
      <c r="L143" s="829">
        <v>1000</v>
      </c>
      <c r="M143" s="1571" t="s">
        <v>798</v>
      </c>
      <c r="N143" s="832" t="s">
        <v>374</v>
      </c>
    </row>
    <row r="144" spans="1:14" ht="16.5" thickBot="1" x14ac:dyDescent="0.3">
      <c r="A144" s="1575"/>
      <c r="B144" s="832" t="s">
        <v>79</v>
      </c>
      <c r="C144" s="832">
        <v>5</v>
      </c>
      <c r="D144" s="832" t="s">
        <v>202</v>
      </c>
      <c r="E144" s="832" t="s">
        <v>392</v>
      </c>
      <c r="F144" s="832"/>
      <c r="G144" s="832"/>
      <c r="H144" s="678">
        <v>45474</v>
      </c>
      <c r="I144" s="675">
        <v>45689</v>
      </c>
      <c r="J144" s="832">
        <v>0</v>
      </c>
      <c r="K144" s="832">
        <v>5</v>
      </c>
      <c r="L144" s="829">
        <v>1000</v>
      </c>
      <c r="M144" s="1571"/>
      <c r="N144" s="832" t="s">
        <v>374</v>
      </c>
    </row>
    <row r="145" spans="1:14" ht="16.5" thickBot="1" x14ac:dyDescent="0.3">
      <c r="A145" s="1575"/>
      <c r="B145" s="832" t="s">
        <v>80</v>
      </c>
      <c r="C145" s="832">
        <v>6</v>
      </c>
      <c r="D145" s="832" t="s">
        <v>203</v>
      </c>
      <c r="E145" s="832" t="s">
        <v>392</v>
      </c>
      <c r="F145" s="832"/>
      <c r="G145" s="832"/>
      <c r="H145" s="678">
        <v>45474</v>
      </c>
      <c r="I145" s="675">
        <v>45689</v>
      </c>
      <c r="J145" s="832">
        <v>0</v>
      </c>
      <c r="K145" s="832">
        <v>5</v>
      </c>
      <c r="L145" s="829">
        <v>1000</v>
      </c>
      <c r="M145" s="1571"/>
      <c r="N145" s="832" t="s">
        <v>374</v>
      </c>
    </row>
    <row r="146" spans="1:14" ht="16.5" thickBot="1" x14ac:dyDescent="0.3">
      <c r="A146" s="1575"/>
      <c r="B146" s="832" t="s">
        <v>81</v>
      </c>
      <c r="C146" s="832">
        <v>7</v>
      </c>
      <c r="D146" s="832" t="s">
        <v>204</v>
      </c>
      <c r="E146" s="832" t="s">
        <v>392</v>
      </c>
      <c r="F146" s="832"/>
      <c r="G146" s="832">
        <v>1</v>
      </c>
      <c r="H146" s="678">
        <v>45474</v>
      </c>
      <c r="I146" s="675">
        <v>45689</v>
      </c>
      <c r="J146" s="832">
        <v>0</v>
      </c>
      <c r="K146" s="832">
        <v>5</v>
      </c>
      <c r="L146" s="829">
        <v>1000</v>
      </c>
      <c r="M146" s="1571"/>
      <c r="N146" s="832" t="s">
        <v>374</v>
      </c>
    </row>
    <row r="147" spans="1:14" ht="15.75" customHeight="1" thickBot="1" x14ac:dyDescent="0.3">
      <c r="A147" s="1575"/>
      <c r="B147" s="832" t="s">
        <v>27</v>
      </c>
      <c r="C147" s="832">
        <v>1</v>
      </c>
      <c r="D147" s="832">
        <v>15256</v>
      </c>
      <c r="E147" s="832" t="s">
        <v>392</v>
      </c>
      <c r="F147" s="832"/>
      <c r="G147" s="832"/>
      <c r="H147" s="678">
        <v>45474</v>
      </c>
      <c r="I147" s="675">
        <v>45689</v>
      </c>
      <c r="J147" s="832">
        <v>0</v>
      </c>
      <c r="K147" s="832">
        <v>5</v>
      </c>
      <c r="L147" s="829">
        <v>1000</v>
      </c>
      <c r="M147" s="1571" t="s">
        <v>806</v>
      </c>
      <c r="N147" s="832" t="s">
        <v>561</v>
      </c>
    </row>
    <row r="148" spans="1:14" ht="60.75" customHeight="1" thickBot="1" x14ac:dyDescent="0.3">
      <c r="A148" s="1575"/>
      <c r="B148" s="832" t="s">
        <v>29</v>
      </c>
      <c r="C148" s="832">
        <v>2</v>
      </c>
      <c r="D148" s="832">
        <v>15633</v>
      </c>
      <c r="E148" s="832" t="s">
        <v>392</v>
      </c>
      <c r="F148" s="832"/>
      <c r="G148" s="832"/>
      <c r="H148" s="678">
        <v>45474</v>
      </c>
      <c r="I148" s="675">
        <v>45689</v>
      </c>
      <c r="J148" s="832">
        <v>0</v>
      </c>
      <c r="K148" s="832">
        <v>5</v>
      </c>
      <c r="L148" s="829">
        <v>1000</v>
      </c>
      <c r="M148" s="1571"/>
      <c r="N148" s="832" t="s">
        <v>561</v>
      </c>
    </row>
    <row r="149" spans="1:14" ht="53.25" customHeight="1" thickBot="1" x14ac:dyDescent="0.3">
      <c r="A149" s="1575"/>
      <c r="B149" s="832" t="s">
        <v>65</v>
      </c>
      <c r="C149" s="832">
        <v>3</v>
      </c>
      <c r="D149" s="832">
        <v>15481</v>
      </c>
      <c r="E149" s="832" t="s">
        <v>392</v>
      </c>
      <c r="F149" s="832"/>
      <c r="G149" s="832"/>
      <c r="H149" s="678">
        <v>45474</v>
      </c>
      <c r="I149" s="675">
        <v>45689</v>
      </c>
      <c r="J149" s="832">
        <v>0</v>
      </c>
      <c r="K149" s="832">
        <v>5</v>
      </c>
      <c r="L149" s="829">
        <v>1000</v>
      </c>
      <c r="M149" s="1571" t="s">
        <v>729</v>
      </c>
      <c r="N149" s="832" t="s">
        <v>561</v>
      </c>
    </row>
    <row r="150" spans="1:14" ht="45.75" customHeight="1" thickBot="1" x14ac:dyDescent="0.3">
      <c r="A150" s="1575"/>
      <c r="B150" s="832" t="s">
        <v>66</v>
      </c>
      <c r="C150" s="832">
        <v>4</v>
      </c>
      <c r="D150" s="832">
        <v>15637</v>
      </c>
      <c r="E150" s="832" t="s">
        <v>392</v>
      </c>
      <c r="F150" s="832"/>
      <c r="G150" s="832"/>
      <c r="H150" s="678">
        <v>45474</v>
      </c>
      <c r="I150" s="675">
        <v>45689</v>
      </c>
      <c r="J150" s="832">
        <v>0</v>
      </c>
      <c r="K150" s="832">
        <v>5</v>
      </c>
      <c r="L150" s="829">
        <v>1000</v>
      </c>
      <c r="M150" s="1571"/>
      <c r="N150" s="832" t="s">
        <v>561</v>
      </c>
    </row>
    <row r="151" spans="1:14" ht="47.25" customHeight="1" thickBot="1" x14ac:dyDescent="0.3">
      <c r="A151" s="1575"/>
      <c r="B151" s="832" t="s">
        <v>67</v>
      </c>
      <c r="C151" s="832">
        <v>1</v>
      </c>
      <c r="D151" s="832">
        <v>15504</v>
      </c>
      <c r="E151" s="832" t="s">
        <v>392</v>
      </c>
      <c r="F151" s="832"/>
      <c r="G151" s="832"/>
      <c r="H151" s="678">
        <v>45474</v>
      </c>
      <c r="I151" s="675">
        <v>45689</v>
      </c>
      <c r="J151" s="832">
        <v>0</v>
      </c>
      <c r="K151" s="832">
        <v>5</v>
      </c>
      <c r="L151" s="829">
        <v>1000</v>
      </c>
      <c r="M151" s="1571" t="s">
        <v>730</v>
      </c>
      <c r="N151" s="832" t="s">
        <v>561</v>
      </c>
    </row>
    <row r="152" spans="1:14" ht="16.5" thickBot="1" x14ac:dyDescent="0.3">
      <c r="A152" s="1575"/>
      <c r="B152" s="832" t="s">
        <v>69</v>
      </c>
      <c r="C152" s="832">
        <v>2</v>
      </c>
      <c r="D152" s="832">
        <v>15484</v>
      </c>
      <c r="E152" s="832" t="s">
        <v>392</v>
      </c>
      <c r="F152" s="832"/>
      <c r="G152" s="832"/>
      <c r="H152" s="678">
        <v>45474</v>
      </c>
      <c r="I152" s="675">
        <v>45689</v>
      </c>
      <c r="J152" s="832">
        <v>0</v>
      </c>
      <c r="K152" s="832">
        <v>5</v>
      </c>
      <c r="L152" s="829">
        <v>1000</v>
      </c>
      <c r="M152" s="1571"/>
      <c r="N152" s="832" t="s">
        <v>561</v>
      </c>
    </row>
    <row r="153" spans="1:14" ht="79.5" thickBot="1" x14ac:dyDescent="0.3">
      <c r="A153" s="1575"/>
      <c r="B153" s="832" t="s">
        <v>90</v>
      </c>
      <c r="C153" s="832">
        <v>3</v>
      </c>
      <c r="D153" s="832">
        <v>15639</v>
      </c>
      <c r="E153" s="832" t="s">
        <v>392</v>
      </c>
      <c r="F153" s="832"/>
      <c r="G153" s="832"/>
      <c r="H153" s="678">
        <v>45474</v>
      </c>
      <c r="I153" s="675">
        <v>45689</v>
      </c>
      <c r="J153" s="832">
        <v>0</v>
      </c>
      <c r="K153" s="832">
        <v>5</v>
      </c>
      <c r="L153" s="829">
        <v>1000</v>
      </c>
      <c r="M153" s="832" t="s">
        <v>732</v>
      </c>
      <c r="N153" s="832" t="s">
        <v>561</v>
      </c>
    </row>
    <row r="154" spans="1:14" ht="16.5" thickBot="1" x14ac:dyDescent="0.3">
      <c r="A154" s="1575"/>
      <c r="B154" s="832" t="s">
        <v>76</v>
      </c>
      <c r="C154" s="832">
        <v>4</v>
      </c>
      <c r="D154" s="832">
        <v>15494</v>
      </c>
      <c r="E154" s="832" t="s">
        <v>392</v>
      </c>
      <c r="F154" s="832"/>
      <c r="G154" s="832"/>
      <c r="H154" s="678">
        <v>45474</v>
      </c>
      <c r="I154" s="675">
        <v>45689</v>
      </c>
      <c r="J154" s="832">
        <v>0</v>
      </c>
      <c r="K154" s="832">
        <v>5</v>
      </c>
      <c r="L154" s="829">
        <v>1000</v>
      </c>
      <c r="M154" s="1571" t="s">
        <v>757</v>
      </c>
      <c r="N154" s="832" t="s">
        <v>561</v>
      </c>
    </row>
    <row r="155" spans="1:14" ht="15.75" customHeight="1" thickBot="1" x14ac:dyDescent="0.3">
      <c r="A155" s="1575"/>
      <c r="B155" s="832" t="s">
        <v>77</v>
      </c>
      <c r="C155" s="832">
        <v>1</v>
      </c>
      <c r="D155" s="832">
        <v>15492</v>
      </c>
      <c r="E155" s="832" t="s">
        <v>392</v>
      </c>
      <c r="F155" s="832"/>
      <c r="G155" s="832"/>
      <c r="H155" s="678">
        <v>45474</v>
      </c>
      <c r="I155" s="675">
        <v>45689</v>
      </c>
      <c r="J155" s="832">
        <v>0</v>
      </c>
      <c r="K155" s="832">
        <v>2</v>
      </c>
      <c r="L155" s="829">
        <v>250</v>
      </c>
      <c r="M155" s="1571"/>
      <c r="N155" s="832" t="s">
        <v>561</v>
      </c>
    </row>
    <row r="156" spans="1:14" ht="59.25" customHeight="1" thickBot="1" x14ac:dyDescent="0.3">
      <c r="A156" s="1575"/>
      <c r="B156" s="832" t="s">
        <v>78</v>
      </c>
      <c r="C156" s="832">
        <v>2</v>
      </c>
      <c r="D156" s="832">
        <v>15491</v>
      </c>
      <c r="E156" s="832" t="s">
        <v>392</v>
      </c>
      <c r="F156" s="832"/>
      <c r="G156" s="832"/>
      <c r="H156" s="678">
        <v>45474</v>
      </c>
      <c r="I156" s="675">
        <v>45689</v>
      </c>
      <c r="J156" s="832">
        <v>0</v>
      </c>
      <c r="K156" s="832">
        <v>2</v>
      </c>
      <c r="L156" s="829">
        <v>250</v>
      </c>
      <c r="M156" s="1571"/>
      <c r="N156" s="832" t="s">
        <v>561</v>
      </c>
    </row>
    <row r="157" spans="1:14" ht="15.75" customHeight="1" thickBot="1" x14ac:dyDescent="0.3">
      <c r="A157" s="1575"/>
      <c r="B157" s="832" t="s">
        <v>80</v>
      </c>
      <c r="C157" s="832">
        <v>1</v>
      </c>
      <c r="D157" s="832">
        <v>15482</v>
      </c>
      <c r="E157" s="832" t="s">
        <v>392</v>
      </c>
      <c r="F157" s="832"/>
      <c r="G157" s="832"/>
      <c r="H157" s="678">
        <v>45474</v>
      </c>
      <c r="I157" s="675">
        <v>45689</v>
      </c>
      <c r="J157" s="832">
        <v>0</v>
      </c>
      <c r="K157" s="832">
        <v>2</v>
      </c>
      <c r="L157" s="829">
        <v>250</v>
      </c>
      <c r="M157" s="832" t="s">
        <v>798</v>
      </c>
      <c r="N157" s="832" t="s">
        <v>561</v>
      </c>
    </row>
    <row r="158" spans="1:14" ht="48.75" customHeight="1" thickBot="1" x14ac:dyDescent="0.3">
      <c r="A158" s="1575" t="s">
        <v>805</v>
      </c>
      <c r="B158" s="832" t="s">
        <v>22</v>
      </c>
      <c r="C158" s="832">
        <v>2</v>
      </c>
      <c r="D158" s="832">
        <v>707388</v>
      </c>
      <c r="E158" s="832" t="s">
        <v>392</v>
      </c>
      <c r="F158" s="832"/>
      <c r="G158" s="832"/>
      <c r="H158" s="678">
        <v>45474</v>
      </c>
      <c r="I158" s="675">
        <v>45689</v>
      </c>
      <c r="J158" s="832">
        <v>0</v>
      </c>
      <c r="K158" s="832">
        <v>2</v>
      </c>
      <c r="L158" s="829">
        <v>250</v>
      </c>
      <c r="M158" s="1571" t="s">
        <v>726</v>
      </c>
      <c r="N158" s="832" t="s">
        <v>375</v>
      </c>
    </row>
    <row r="159" spans="1:14" ht="63" customHeight="1" thickBot="1" x14ac:dyDescent="0.3">
      <c r="A159" s="1575"/>
      <c r="B159" s="832" t="s">
        <v>23</v>
      </c>
      <c r="C159" s="832">
        <v>4</v>
      </c>
      <c r="D159" s="832">
        <v>707389</v>
      </c>
      <c r="E159" s="832" t="s">
        <v>392</v>
      </c>
      <c r="F159" s="832"/>
      <c r="G159" s="832"/>
      <c r="H159" s="678">
        <v>45474</v>
      </c>
      <c r="I159" s="675">
        <v>45689</v>
      </c>
      <c r="J159" s="832">
        <v>0</v>
      </c>
      <c r="K159" s="832">
        <v>2</v>
      </c>
      <c r="L159" s="829">
        <v>250</v>
      </c>
      <c r="M159" s="1571"/>
      <c r="N159" s="832" t="s">
        <v>375</v>
      </c>
    </row>
    <row r="160" spans="1:14" ht="36" customHeight="1" thickBot="1" x14ac:dyDescent="0.3">
      <c r="A160" s="1575"/>
      <c r="B160" s="832" t="s">
        <v>24</v>
      </c>
      <c r="C160" s="832">
        <v>5</v>
      </c>
      <c r="D160" s="832" t="s">
        <v>762</v>
      </c>
      <c r="E160" s="832" t="s">
        <v>392</v>
      </c>
      <c r="F160" s="832"/>
      <c r="G160" s="832">
        <v>1</v>
      </c>
      <c r="H160" s="678">
        <v>45474</v>
      </c>
      <c r="I160" s="675">
        <v>45689</v>
      </c>
      <c r="J160" s="832">
        <v>0</v>
      </c>
      <c r="K160" s="832">
        <v>2</v>
      </c>
      <c r="L160" s="829">
        <v>250</v>
      </c>
      <c r="M160" s="1571"/>
      <c r="N160" s="832" t="s">
        <v>807</v>
      </c>
    </row>
    <row r="161" spans="1:14" ht="15.75" customHeight="1" thickBot="1" x14ac:dyDescent="0.3">
      <c r="A161" s="1575"/>
      <c r="B161" s="832" t="s">
        <v>25</v>
      </c>
      <c r="C161" s="832">
        <v>6</v>
      </c>
      <c r="D161" s="832">
        <v>707391</v>
      </c>
      <c r="E161" s="832" t="s">
        <v>392</v>
      </c>
      <c r="F161" s="832"/>
      <c r="G161" s="832"/>
      <c r="H161" s="678">
        <v>45474</v>
      </c>
      <c r="I161" s="675">
        <v>45689</v>
      </c>
      <c r="J161" s="832">
        <v>0</v>
      </c>
      <c r="K161" s="832">
        <v>2</v>
      </c>
      <c r="L161" s="829">
        <v>250</v>
      </c>
      <c r="M161" s="1571"/>
      <c r="N161" s="832" t="s">
        <v>375</v>
      </c>
    </row>
    <row r="162" spans="1:14" ht="58.5" customHeight="1" thickBot="1" x14ac:dyDescent="0.3">
      <c r="A162" s="1575"/>
      <c r="B162" s="832" t="s">
        <v>31</v>
      </c>
      <c r="C162" s="832">
        <v>7</v>
      </c>
      <c r="D162" s="832">
        <v>707367</v>
      </c>
      <c r="E162" s="832" t="s">
        <v>392</v>
      </c>
      <c r="F162" s="832"/>
      <c r="G162" s="832"/>
      <c r="H162" s="678">
        <v>45474</v>
      </c>
      <c r="I162" s="675">
        <v>45689</v>
      </c>
      <c r="J162" s="832">
        <v>0</v>
      </c>
      <c r="K162" s="832">
        <v>2</v>
      </c>
      <c r="L162" s="829">
        <v>250</v>
      </c>
      <c r="M162" s="1571" t="s">
        <v>731</v>
      </c>
      <c r="N162" s="832" t="s">
        <v>375</v>
      </c>
    </row>
    <row r="163" spans="1:14" ht="87" customHeight="1" thickBot="1" x14ac:dyDescent="0.3">
      <c r="A163" s="1575"/>
      <c r="B163" s="832" t="s">
        <v>71</v>
      </c>
      <c r="C163" s="832">
        <v>1</v>
      </c>
      <c r="D163" s="832">
        <v>707373</v>
      </c>
      <c r="E163" s="832" t="s">
        <v>392</v>
      </c>
      <c r="F163" s="832"/>
      <c r="G163" s="832"/>
      <c r="H163" s="678">
        <v>45474</v>
      </c>
      <c r="I163" s="675">
        <v>45689</v>
      </c>
      <c r="J163" s="832">
        <v>0</v>
      </c>
      <c r="K163" s="832">
        <v>2</v>
      </c>
      <c r="L163" s="829">
        <v>250</v>
      </c>
      <c r="M163" s="1571"/>
      <c r="N163" s="832" t="s">
        <v>375</v>
      </c>
    </row>
    <row r="164" spans="1:14" ht="16.5" thickBot="1" x14ac:dyDescent="0.3">
      <c r="A164" s="1575"/>
      <c r="B164" s="832" t="s">
        <v>72</v>
      </c>
      <c r="C164" s="832">
        <v>8</v>
      </c>
      <c r="D164" s="832">
        <v>707376</v>
      </c>
      <c r="E164" s="832" t="s">
        <v>392</v>
      </c>
      <c r="F164" s="832"/>
      <c r="G164" s="832"/>
      <c r="H164" s="678">
        <v>45474</v>
      </c>
      <c r="I164" s="675">
        <v>45689</v>
      </c>
      <c r="J164" s="832">
        <v>0</v>
      </c>
      <c r="K164" s="832">
        <v>2</v>
      </c>
      <c r="L164" s="829">
        <v>250</v>
      </c>
      <c r="M164" s="1571"/>
      <c r="N164" s="832" t="s">
        <v>375</v>
      </c>
    </row>
    <row r="165" spans="1:14" ht="15.75" customHeight="1" thickBot="1" x14ac:dyDescent="0.3">
      <c r="A165" s="1575"/>
      <c r="B165" s="832" t="s">
        <v>317</v>
      </c>
      <c r="C165" s="832">
        <v>9</v>
      </c>
      <c r="D165" s="832">
        <v>707362</v>
      </c>
      <c r="E165" s="832" t="s">
        <v>392</v>
      </c>
      <c r="F165" s="832"/>
      <c r="G165" s="832">
        <v>2</v>
      </c>
      <c r="H165" s="678">
        <v>45474</v>
      </c>
      <c r="I165" s="675">
        <v>45689</v>
      </c>
      <c r="J165" s="832">
        <v>0</v>
      </c>
      <c r="K165" s="832">
        <v>2</v>
      </c>
      <c r="L165" s="829">
        <v>250</v>
      </c>
      <c r="M165" s="1571"/>
      <c r="N165" s="832" t="s">
        <v>375</v>
      </c>
    </row>
    <row r="166" spans="1:14" ht="16.5" thickBot="1" x14ac:dyDescent="0.3">
      <c r="A166" s="1575"/>
      <c r="B166" s="832" t="s">
        <v>22</v>
      </c>
      <c r="C166" s="832">
        <v>10</v>
      </c>
      <c r="D166" s="832">
        <v>15055</v>
      </c>
      <c r="E166" s="832" t="s">
        <v>392</v>
      </c>
      <c r="F166" s="832"/>
      <c r="G166" s="832"/>
      <c r="H166" s="678">
        <v>45474</v>
      </c>
      <c r="I166" s="675">
        <v>45689</v>
      </c>
      <c r="J166" s="832">
        <v>0</v>
      </c>
      <c r="K166" s="832">
        <v>2</v>
      </c>
      <c r="L166" s="829">
        <v>250</v>
      </c>
      <c r="M166" s="1571" t="s">
        <v>726</v>
      </c>
      <c r="N166" s="832" t="s">
        <v>561</v>
      </c>
    </row>
    <row r="167" spans="1:14" ht="54.75" customHeight="1" thickBot="1" x14ac:dyDescent="0.3">
      <c r="A167" s="1575"/>
      <c r="B167" s="832" t="s">
        <v>24</v>
      </c>
      <c r="C167" s="835">
        <v>11</v>
      </c>
      <c r="D167" s="832">
        <v>15184</v>
      </c>
      <c r="E167" s="835" t="s">
        <v>392</v>
      </c>
      <c r="F167" s="835"/>
      <c r="G167" s="835"/>
      <c r="H167" s="682">
        <v>45474</v>
      </c>
      <c r="I167" s="675">
        <v>45689</v>
      </c>
      <c r="J167" s="832">
        <v>0</v>
      </c>
      <c r="K167" s="832">
        <v>2</v>
      </c>
      <c r="L167" s="829">
        <v>250</v>
      </c>
      <c r="M167" s="1571"/>
      <c r="N167" s="832" t="s">
        <v>561</v>
      </c>
    </row>
    <row r="168" spans="1:14" ht="91.5" customHeight="1" thickBot="1" x14ac:dyDescent="0.3">
      <c r="A168" s="1575"/>
      <c r="B168" s="832" t="s">
        <v>31</v>
      </c>
      <c r="C168" s="827">
        <v>1</v>
      </c>
      <c r="D168" s="832">
        <v>15100</v>
      </c>
      <c r="E168" s="827" t="s">
        <v>392</v>
      </c>
      <c r="F168" s="827"/>
      <c r="G168" s="827"/>
      <c r="H168" s="682">
        <v>45474</v>
      </c>
      <c r="I168" s="675">
        <v>45689</v>
      </c>
      <c r="J168" s="831">
        <v>0</v>
      </c>
      <c r="K168" s="831">
        <v>2</v>
      </c>
      <c r="L168" s="828">
        <v>250</v>
      </c>
      <c r="M168" s="832" t="s">
        <v>731</v>
      </c>
      <c r="N168" s="832" t="s">
        <v>561</v>
      </c>
    </row>
    <row r="169" spans="1:14" ht="15.75" customHeight="1" thickBot="1" x14ac:dyDescent="0.3">
      <c r="A169" s="1575" t="s">
        <v>251</v>
      </c>
      <c r="B169" s="832" t="s">
        <v>35</v>
      </c>
      <c r="C169" s="836">
        <v>1</v>
      </c>
      <c r="D169" s="832">
        <v>707371</v>
      </c>
      <c r="E169" s="836" t="s">
        <v>392</v>
      </c>
      <c r="F169" s="836"/>
      <c r="G169" s="836"/>
      <c r="H169" s="675">
        <v>45474</v>
      </c>
      <c r="I169" s="675">
        <v>45689</v>
      </c>
      <c r="J169" s="836">
        <v>0</v>
      </c>
      <c r="K169" s="836">
        <v>5</v>
      </c>
      <c r="L169" s="676">
        <v>1000</v>
      </c>
      <c r="M169" s="1571" t="s">
        <v>734</v>
      </c>
      <c r="N169" s="832" t="s">
        <v>375</v>
      </c>
    </row>
    <row r="170" spans="1:14" ht="16.5" thickBot="1" x14ac:dyDescent="0.3">
      <c r="A170" s="1575"/>
      <c r="B170" s="832" t="s">
        <v>83</v>
      </c>
      <c r="C170" s="832">
        <v>2</v>
      </c>
      <c r="D170" s="832">
        <v>707372</v>
      </c>
      <c r="E170" s="832" t="s">
        <v>392</v>
      </c>
      <c r="F170" s="832"/>
      <c r="G170" s="832">
        <v>1</v>
      </c>
      <c r="H170" s="678">
        <v>45474</v>
      </c>
      <c r="I170" s="675">
        <v>45689</v>
      </c>
      <c r="J170" s="832">
        <v>0</v>
      </c>
      <c r="K170" s="832">
        <v>5</v>
      </c>
      <c r="L170" s="829">
        <v>1000</v>
      </c>
      <c r="M170" s="1571"/>
      <c r="N170" s="832" t="s">
        <v>375</v>
      </c>
    </row>
    <row r="171" spans="1:14" ht="35.25" customHeight="1" thickBot="1" x14ac:dyDescent="0.3">
      <c r="A171" s="1575"/>
      <c r="B171" s="832" t="s">
        <v>84</v>
      </c>
      <c r="C171" s="832">
        <v>3</v>
      </c>
      <c r="D171" s="832">
        <v>707370</v>
      </c>
      <c r="E171" s="832" t="s">
        <v>392</v>
      </c>
      <c r="F171" s="832"/>
      <c r="G171" s="832"/>
      <c r="H171" s="678">
        <v>45474</v>
      </c>
      <c r="I171" s="675">
        <v>45689</v>
      </c>
      <c r="J171" s="832">
        <v>0</v>
      </c>
      <c r="K171" s="832">
        <v>5</v>
      </c>
      <c r="L171" s="829">
        <v>1000</v>
      </c>
      <c r="M171" s="1571"/>
      <c r="N171" s="832" t="s">
        <v>375</v>
      </c>
    </row>
    <row r="172" spans="1:14" ht="15.75" customHeight="1" thickBot="1" x14ac:dyDescent="0.3">
      <c r="A172" s="1575"/>
      <c r="B172" s="832" t="s">
        <v>85</v>
      </c>
      <c r="C172" s="832">
        <v>1</v>
      </c>
      <c r="D172" s="832">
        <v>707379</v>
      </c>
      <c r="E172" s="832" t="s">
        <v>392</v>
      </c>
      <c r="F172" s="832"/>
      <c r="G172" s="832"/>
      <c r="H172" s="678">
        <v>45474</v>
      </c>
      <c r="I172" s="675">
        <v>45689</v>
      </c>
      <c r="J172" s="832">
        <v>0</v>
      </c>
      <c r="K172" s="832">
        <v>5</v>
      </c>
      <c r="L172" s="829">
        <v>1000</v>
      </c>
      <c r="M172" s="1571" t="s">
        <v>735</v>
      </c>
      <c r="N172" s="832" t="s">
        <v>375</v>
      </c>
    </row>
    <row r="173" spans="1:14" ht="16.5" thickBot="1" x14ac:dyDescent="0.3">
      <c r="A173" s="1575"/>
      <c r="B173" s="832" t="s">
        <v>86</v>
      </c>
      <c r="C173" s="832">
        <v>2</v>
      </c>
      <c r="D173" s="832">
        <v>707378</v>
      </c>
      <c r="E173" s="832" t="s">
        <v>392</v>
      </c>
      <c r="F173" s="832"/>
      <c r="G173" s="832"/>
      <c r="H173" s="678">
        <v>45474</v>
      </c>
      <c r="I173" s="675">
        <v>45689</v>
      </c>
      <c r="J173" s="832">
        <v>0</v>
      </c>
      <c r="K173" s="832">
        <v>5</v>
      </c>
      <c r="L173" s="829">
        <v>1000</v>
      </c>
      <c r="M173" s="1571"/>
      <c r="N173" s="832" t="s">
        <v>375</v>
      </c>
    </row>
    <row r="174" spans="1:14" ht="61.5" customHeight="1" thickBot="1" x14ac:dyDescent="0.3">
      <c r="A174" s="1575"/>
      <c r="B174" s="832" t="s">
        <v>87</v>
      </c>
      <c r="C174" s="835">
        <v>3</v>
      </c>
      <c r="D174" s="832">
        <v>707360</v>
      </c>
      <c r="E174" s="835" t="s">
        <v>392</v>
      </c>
      <c r="F174" s="835"/>
      <c r="G174" s="689"/>
      <c r="H174" s="682">
        <v>45474</v>
      </c>
      <c r="I174" s="675">
        <v>45689</v>
      </c>
      <c r="J174" s="835">
        <v>0</v>
      </c>
      <c r="K174" s="835">
        <v>5</v>
      </c>
      <c r="L174" s="834">
        <v>1000</v>
      </c>
      <c r="M174" s="1571"/>
      <c r="N174" s="832" t="s">
        <v>375</v>
      </c>
    </row>
    <row r="175" spans="1:14" ht="63" customHeight="1" thickBot="1" x14ac:dyDescent="0.3">
      <c r="A175" s="1564" t="s">
        <v>88</v>
      </c>
      <c r="B175" s="836" t="s">
        <v>6</v>
      </c>
      <c r="C175" s="836">
        <v>1</v>
      </c>
      <c r="D175" s="836" t="s">
        <v>205</v>
      </c>
      <c r="E175" s="836" t="s">
        <v>392</v>
      </c>
      <c r="F175" s="685"/>
      <c r="G175" s="836">
        <v>4</v>
      </c>
      <c r="H175" s="675">
        <v>45474</v>
      </c>
      <c r="I175" s="675">
        <v>45689</v>
      </c>
      <c r="J175" s="836">
        <v>0</v>
      </c>
      <c r="K175" s="836">
        <v>8</v>
      </c>
      <c r="L175" s="676">
        <v>1000</v>
      </c>
      <c r="M175" s="1567" t="s">
        <v>718</v>
      </c>
      <c r="N175" s="677" t="s">
        <v>374</v>
      </c>
    </row>
    <row r="176" spans="1:14" ht="63" customHeight="1" thickBot="1" x14ac:dyDescent="0.3">
      <c r="A176" s="1565"/>
      <c r="B176" s="832" t="s">
        <v>6</v>
      </c>
      <c r="C176" s="832">
        <v>2</v>
      </c>
      <c r="D176" s="832" t="s">
        <v>206</v>
      </c>
      <c r="E176" s="832" t="s">
        <v>392</v>
      </c>
      <c r="F176" s="832"/>
      <c r="G176" s="832"/>
      <c r="H176" s="678">
        <v>45474</v>
      </c>
      <c r="I176" s="675">
        <v>45689</v>
      </c>
      <c r="J176" s="832">
        <v>0</v>
      </c>
      <c r="K176" s="832">
        <v>8</v>
      </c>
      <c r="L176" s="829">
        <v>1000</v>
      </c>
      <c r="M176" s="1568"/>
      <c r="N176" s="680" t="s">
        <v>374</v>
      </c>
    </row>
    <row r="177" spans="1:14" ht="63" customHeight="1" thickBot="1" x14ac:dyDescent="0.3">
      <c r="A177" s="1565"/>
      <c r="B177" s="832" t="s">
        <v>6</v>
      </c>
      <c r="C177" s="832">
        <v>3</v>
      </c>
      <c r="D177" s="832" t="s">
        <v>207</v>
      </c>
      <c r="E177" s="832" t="s">
        <v>392</v>
      </c>
      <c r="F177" s="832"/>
      <c r="G177" s="832"/>
      <c r="H177" s="678">
        <v>45474</v>
      </c>
      <c r="I177" s="675">
        <v>45689</v>
      </c>
      <c r="J177" s="832">
        <v>0</v>
      </c>
      <c r="K177" s="832">
        <v>8</v>
      </c>
      <c r="L177" s="829">
        <v>1000</v>
      </c>
      <c r="M177" s="1568"/>
      <c r="N177" s="680" t="s">
        <v>374</v>
      </c>
    </row>
    <row r="178" spans="1:14" ht="63" customHeight="1" thickBot="1" x14ac:dyDescent="0.3">
      <c r="A178" s="1565"/>
      <c r="B178" s="832" t="s">
        <v>6</v>
      </c>
      <c r="C178" s="832">
        <v>4</v>
      </c>
      <c r="D178" s="832" t="s">
        <v>208</v>
      </c>
      <c r="E178" s="832" t="s">
        <v>392</v>
      </c>
      <c r="F178" s="832"/>
      <c r="G178" s="832"/>
      <c r="H178" s="678">
        <v>45474</v>
      </c>
      <c r="I178" s="675">
        <v>45689</v>
      </c>
      <c r="J178" s="832">
        <v>0</v>
      </c>
      <c r="K178" s="832">
        <v>8</v>
      </c>
      <c r="L178" s="829">
        <v>1000</v>
      </c>
      <c r="M178" s="1568"/>
      <c r="N178" s="680" t="s">
        <v>374</v>
      </c>
    </row>
    <row r="179" spans="1:14" ht="63" customHeight="1" thickBot="1" x14ac:dyDescent="0.3">
      <c r="A179" s="1565"/>
      <c r="B179" s="832" t="s">
        <v>6</v>
      </c>
      <c r="C179" s="832">
        <v>5</v>
      </c>
      <c r="D179" s="832" t="s">
        <v>209</v>
      </c>
      <c r="E179" s="832" t="s">
        <v>392</v>
      </c>
      <c r="F179" s="832"/>
      <c r="G179" s="832">
        <v>1</v>
      </c>
      <c r="H179" s="678">
        <v>45474</v>
      </c>
      <c r="I179" s="675">
        <v>45689</v>
      </c>
      <c r="J179" s="832">
        <v>1</v>
      </c>
      <c r="K179" s="832">
        <v>8</v>
      </c>
      <c r="L179" s="829">
        <v>1000</v>
      </c>
      <c r="M179" s="1568"/>
      <c r="N179" s="680" t="s">
        <v>374</v>
      </c>
    </row>
    <row r="180" spans="1:14" ht="63" customHeight="1" thickBot="1" x14ac:dyDescent="0.3">
      <c r="A180" s="1565"/>
      <c r="B180" s="832" t="s">
        <v>6</v>
      </c>
      <c r="C180" s="832">
        <v>6</v>
      </c>
      <c r="D180" s="832" t="s">
        <v>210</v>
      </c>
      <c r="E180" s="832" t="s">
        <v>392</v>
      </c>
      <c r="F180" s="832">
        <v>1</v>
      </c>
      <c r="G180" s="832"/>
      <c r="H180" s="678">
        <v>45474</v>
      </c>
      <c r="I180" s="675">
        <v>45689</v>
      </c>
      <c r="J180" s="832">
        <v>1</v>
      </c>
      <c r="K180" s="832">
        <v>8</v>
      </c>
      <c r="L180" s="829">
        <v>1000</v>
      </c>
      <c r="M180" s="1568"/>
      <c r="N180" s="680" t="s">
        <v>374</v>
      </c>
    </row>
    <row r="181" spans="1:14" ht="63" customHeight="1" thickBot="1" x14ac:dyDescent="0.3">
      <c r="A181" s="1565"/>
      <c r="B181" s="832" t="s">
        <v>6</v>
      </c>
      <c r="C181" s="832">
        <v>7</v>
      </c>
      <c r="D181" s="832" t="s">
        <v>211</v>
      </c>
      <c r="E181" s="832" t="s">
        <v>392</v>
      </c>
      <c r="F181" s="832"/>
      <c r="G181" s="832"/>
      <c r="H181" s="678">
        <v>45474</v>
      </c>
      <c r="I181" s="675">
        <v>45689</v>
      </c>
      <c r="J181" s="832">
        <v>0</v>
      </c>
      <c r="K181" s="832">
        <v>2</v>
      </c>
      <c r="L181" s="829">
        <v>250</v>
      </c>
      <c r="M181" s="1568"/>
      <c r="N181" s="680" t="s">
        <v>377</v>
      </c>
    </row>
    <row r="182" spans="1:14" ht="63.75" customHeight="1" thickBot="1" x14ac:dyDescent="0.3">
      <c r="A182" s="1566"/>
      <c r="B182" s="835" t="s">
        <v>6</v>
      </c>
      <c r="C182" s="835">
        <v>8</v>
      </c>
      <c r="D182" s="835" t="s">
        <v>212</v>
      </c>
      <c r="E182" s="835" t="s">
        <v>392</v>
      </c>
      <c r="F182" s="835"/>
      <c r="G182" s="835">
        <v>1</v>
      </c>
      <c r="H182" s="682">
        <v>45474</v>
      </c>
      <c r="I182" s="675">
        <v>45689</v>
      </c>
      <c r="J182" s="835">
        <v>0</v>
      </c>
      <c r="K182" s="835">
        <v>2</v>
      </c>
      <c r="L182" s="834">
        <v>250</v>
      </c>
      <c r="M182" s="1570"/>
      <c r="N182" s="684" t="s">
        <v>377</v>
      </c>
    </row>
    <row r="183" spans="1:14" ht="16.5" thickBot="1" x14ac:dyDescent="0.3">
      <c r="A183" s="1572" t="s">
        <v>389</v>
      </c>
      <c r="B183" s="676" t="s">
        <v>6</v>
      </c>
      <c r="C183" s="676">
        <v>1</v>
      </c>
      <c r="D183" s="690">
        <v>6080014931</v>
      </c>
      <c r="E183" s="836" t="s">
        <v>392</v>
      </c>
      <c r="F183" s="676"/>
      <c r="G183" s="676">
        <v>1</v>
      </c>
      <c r="H183" s="691">
        <v>45231</v>
      </c>
      <c r="I183" s="691">
        <v>45627</v>
      </c>
      <c r="J183" s="676">
        <v>0</v>
      </c>
      <c r="K183" s="836">
        <v>4</v>
      </c>
      <c r="L183" s="676">
        <v>1000</v>
      </c>
      <c r="M183" s="1574" t="s">
        <v>736</v>
      </c>
      <c r="N183" s="677" t="s">
        <v>382</v>
      </c>
    </row>
    <row r="184" spans="1:14" ht="51.75" customHeight="1" thickBot="1" x14ac:dyDescent="0.3">
      <c r="A184" s="1573"/>
      <c r="B184" s="834" t="s">
        <v>6</v>
      </c>
      <c r="C184" s="834">
        <v>2</v>
      </c>
      <c r="D184" s="692">
        <v>6080014932</v>
      </c>
      <c r="E184" s="835" t="s">
        <v>392</v>
      </c>
      <c r="F184" s="834">
        <v>1</v>
      </c>
      <c r="G184" s="834"/>
      <c r="H184" s="693">
        <v>45231</v>
      </c>
      <c r="I184" s="691">
        <v>45627</v>
      </c>
      <c r="J184" s="834">
        <v>0</v>
      </c>
      <c r="K184" s="835">
        <v>4</v>
      </c>
      <c r="L184" s="834">
        <v>1000</v>
      </c>
      <c r="M184" s="1567"/>
      <c r="N184" s="684" t="s">
        <v>382</v>
      </c>
    </row>
    <row r="185" spans="1:14" ht="25.5" customHeight="1" thickBot="1" x14ac:dyDescent="0.3">
      <c r="A185" s="1572" t="s">
        <v>399</v>
      </c>
      <c r="B185" s="676" t="s">
        <v>6</v>
      </c>
      <c r="C185" s="676">
        <v>1</v>
      </c>
      <c r="D185" s="690">
        <v>6080014742</v>
      </c>
      <c r="E185" s="836" t="s">
        <v>391</v>
      </c>
      <c r="F185" s="676"/>
      <c r="G185" s="676"/>
      <c r="H185" s="691">
        <v>45323</v>
      </c>
      <c r="I185" s="691">
        <v>45627</v>
      </c>
      <c r="J185" s="676">
        <v>0</v>
      </c>
      <c r="K185" s="836">
        <v>4</v>
      </c>
      <c r="L185" s="676">
        <v>1000</v>
      </c>
      <c r="M185" s="1585" t="s">
        <v>737</v>
      </c>
      <c r="N185" s="677" t="s">
        <v>382</v>
      </c>
    </row>
    <row r="186" spans="1:14" ht="26.25" customHeight="1" thickBot="1" x14ac:dyDescent="0.3">
      <c r="A186" s="1577"/>
      <c r="B186" s="829" t="s">
        <v>6</v>
      </c>
      <c r="C186" s="829">
        <v>2</v>
      </c>
      <c r="D186" s="694">
        <v>298412396</v>
      </c>
      <c r="E186" s="832" t="s">
        <v>391</v>
      </c>
      <c r="F186" s="829"/>
      <c r="G186" s="829"/>
      <c r="H186" s="695">
        <v>45323</v>
      </c>
      <c r="I186" s="691">
        <v>45627</v>
      </c>
      <c r="J186" s="829">
        <v>0</v>
      </c>
      <c r="K186" s="832">
        <v>4</v>
      </c>
      <c r="L186" s="829">
        <v>1000</v>
      </c>
      <c r="M186" s="1568"/>
      <c r="N186" s="680" t="s">
        <v>388</v>
      </c>
    </row>
    <row r="187" spans="1:14" ht="22.5" customHeight="1" thickBot="1" x14ac:dyDescent="0.3">
      <c r="A187" s="1578"/>
      <c r="B187" s="830" t="s">
        <v>6</v>
      </c>
      <c r="C187" s="830">
        <v>3</v>
      </c>
      <c r="D187" s="697">
        <v>6080014743</v>
      </c>
      <c r="E187" s="833" t="s">
        <v>391</v>
      </c>
      <c r="F187" s="830"/>
      <c r="G187" s="830"/>
      <c r="H187" s="699">
        <v>45323</v>
      </c>
      <c r="I187" s="691">
        <v>45627</v>
      </c>
      <c r="J187" s="830">
        <v>0</v>
      </c>
      <c r="K187" s="833">
        <v>4</v>
      </c>
      <c r="L187" s="830">
        <v>450</v>
      </c>
      <c r="M187" s="1570"/>
      <c r="N187" s="700" t="s">
        <v>382</v>
      </c>
    </row>
    <row r="188" spans="1:14" ht="16.5" thickBot="1" x14ac:dyDescent="0.3">
      <c r="A188" s="1583" t="s">
        <v>320</v>
      </c>
      <c r="B188" s="828" t="s">
        <v>6</v>
      </c>
      <c r="C188" s="831">
        <v>1</v>
      </c>
      <c r="D188" s="828">
        <v>706884</v>
      </c>
      <c r="E188" s="831" t="s">
        <v>392</v>
      </c>
      <c r="F188" s="828"/>
      <c r="G188" s="828"/>
      <c r="H188" s="701">
        <v>45505</v>
      </c>
      <c r="I188" s="691">
        <v>45627</v>
      </c>
      <c r="J188" s="828">
        <v>0</v>
      </c>
      <c r="K188" s="831">
        <v>4</v>
      </c>
      <c r="L188" s="831">
        <v>1800</v>
      </c>
      <c r="M188" s="1569" t="s">
        <v>738</v>
      </c>
      <c r="N188" s="702" t="s">
        <v>375</v>
      </c>
    </row>
    <row r="189" spans="1:14" ht="16.5" thickBot="1" x14ac:dyDescent="0.3">
      <c r="A189" s="1565"/>
      <c r="B189" s="829" t="s">
        <v>6</v>
      </c>
      <c r="C189" s="832">
        <v>2</v>
      </c>
      <c r="D189" s="829">
        <v>706881</v>
      </c>
      <c r="E189" s="832" t="s">
        <v>392</v>
      </c>
      <c r="F189" s="829"/>
      <c r="G189" s="829"/>
      <c r="H189" s="695">
        <v>45505</v>
      </c>
      <c r="I189" s="691">
        <v>45627</v>
      </c>
      <c r="J189" s="829">
        <v>0</v>
      </c>
      <c r="K189" s="832">
        <v>4</v>
      </c>
      <c r="L189" s="832">
        <v>1000</v>
      </c>
      <c r="M189" s="1571"/>
      <c r="N189" s="680" t="s">
        <v>375</v>
      </c>
    </row>
    <row r="190" spans="1:14" ht="16.5" thickBot="1" x14ac:dyDescent="0.3">
      <c r="A190" s="1565"/>
      <c r="B190" s="829" t="s">
        <v>6</v>
      </c>
      <c r="C190" s="832">
        <v>3</v>
      </c>
      <c r="D190" s="829">
        <v>706900</v>
      </c>
      <c r="E190" s="832" t="s">
        <v>392</v>
      </c>
      <c r="F190" s="829"/>
      <c r="G190" s="829"/>
      <c r="H190" s="701">
        <v>45505</v>
      </c>
      <c r="I190" s="691">
        <v>45627</v>
      </c>
      <c r="J190" s="829">
        <v>1</v>
      </c>
      <c r="K190" s="832">
        <v>4</v>
      </c>
      <c r="L190" s="832">
        <v>1000</v>
      </c>
      <c r="M190" s="1571"/>
      <c r="N190" s="680" t="s">
        <v>375</v>
      </c>
    </row>
    <row r="191" spans="1:14" ht="16.5" thickBot="1" x14ac:dyDescent="0.3">
      <c r="A191" s="1565"/>
      <c r="B191" s="829" t="s">
        <v>6</v>
      </c>
      <c r="C191" s="832">
        <v>4</v>
      </c>
      <c r="D191" s="829">
        <v>706901</v>
      </c>
      <c r="E191" s="832" t="s">
        <v>392</v>
      </c>
      <c r="F191" s="829"/>
      <c r="G191" s="829"/>
      <c r="H191" s="695">
        <v>45505</v>
      </c>
      <c r="I191" s="691">
        <v>45627</v>
      </c>
      <c r="J191" s="829">
        <v>1</v>
      </c>
      <c r="K191" s="832">
        <v>4</v>
      </c>
      <c r="L191" s="832">
        <v>1800</v>
      </c>
      <c r="M191" s="1571"/>
      <c r="N191" s="680" t="s">
        <v>375</v>
      </c>
    </row>
    <row r="192" spans="1:14" ht="16.5" thickBot="1" x14ac:dyDescent="0.3">
      <c r="A192" s="1565"/>
      <c r="B192" s="829" t="s">
        <v>6</v>
      </c>
      <c r="C192" s="832">
        <v>5</v>
      </c>
      <c r="D192" s="829">
        <v>706882</v>
      </c>
      <c r="E192" s="832" t="s">
        <v>392</v>
      </c>
      <c r="F192" s="829"/>
      <c r="G192" s="829"/>
      <c r="H192" s="701">
        <v>45505</v>
      </c>
      <c r="I192" s="691">
        <v>45627</v>
      </c>
      <c r="J192" s="829">
        <v>0</v>
      </c>
      <c r="K192" s="832">
        <v>4</v>
      </c>
      <c r="L192" s="832">
        <v>630</v>
      </c>
      <c r="M192" s="1571"/>
      <c r="N192" s="680" t="s">
        <v>375</v>
      </c>
    </row>
    <row r="193" spans="1:14" ht="16.5" thickBot="1" x14ac:dyDescent="0.3">
      <c r="A193" s="1565"/>
      <c r="B193" s="829" t="s">
        <v>6</v>
      </c>
      <c r="C193" s="832">
        <v>6</v>
      </c>
      <c r="D193" s="829">
        <v>706883</v>
      </c>
      <c r="E193" s="832" t="s">
        <v>392</v>
      </c>
      <c r="F193" s="829"/>
      <c r="G193" s="829"/>
      <c r="H193" s="695">
        <v>45505</v>
      </c>
      <c r="I193" s="691">
        <v>45627</v>
      </c>
      <c r="J193" s="829">
        <v>0</v>
      </c>
      <c r="K193" s="832">
        <v>4</v>
      </c>
      <c r="L193" s="832">
        <v>630</v>
      </c>
      <c r="M193" s="1571"/>
      <c r="N193" s="680" t="s">
        <v>375</v>
      </c>
    </row>
    <row r="194" spans="1:14" ht="16.5" thickBot="1" x14ac:dyDescent="0.3">
      <c r="A194" s="1586"/>
      <c r="B194" s="830" t="s">
        <v>6</v>
      </c>
      <c r="C194" s="833">
        <v>7</v>
      </c>
      <c r="D194" s="830">
        <v>176638</v>
      </c>
      <c r="E194" s="833" t="s">
        <v>391</v>
      </c>
      <c r="F194" s="830"/>
      <c r="G194" s="830"/>
      <c r="H194" s="701">
        <v>45505</v>
      </c>
      <c r="I194" s="691">
        <v>45627</v>
      </c>
      <c r="J194" s="830">
        <v>0</v>
      </c>
      <c r="K194" s="833">
        <v>4</v>
      </c>
      <c r="L194" s="833">
        <v>250</v>
      </c>
      <c r="M194" s="1582"/>
      <c r="N194" s="700" t="s">
        <v>377</v>
      </c>
    </row>
    <row r="195" spans="1:14" ht="16.5" thickBot="1" x14ac:dyDescent="0.3">
      <c r="A195" s="1576" t="s">
        <v>808</v>
      </c>
      <c r="B195" s="1579" t="s">
        <v>6</v>
      </c>
      <c r="C195" s="831">
        <v>1</v>
      </c>
      <c r="D195" s="831" t="s">
        <v>771</v>
      </c>
      <c r="E195" s="831" t="s">
        <v>392</v>
      </c>
      <c r="F195" s="828"/>
      <c r="G195" s="828"/>
      <c r="H195" s="701">
        <v>45505</v>
      </c>
      <c r="I195" s="691">
        <v>45627</v>
      </c>
      <c r="J195" s="828">
        <v>0</v>
      </c>
      <c r="K195" s="831">
        <v>3</v>
      </c>
      <c r="L195" s="831">
        <v>1000</v>
      </c>
      <c r="M195" s="1569" t="s">
        <v>739</v>
      </c>
      <c r="N195" s="702" t="s">
        <v>374</v>
      </c>
    </row>
    <row r="196" spans="1:14" ht="16.5" thickBot="1" x14ac:dyDescent="0.3">
      <c r="A196" s="1577"/>
      <c r="B196" s="1580"/>
      <c r="C196" s="832">
        <v>2</v>
      </c>
      <c r="D196" s="832" t="s">
        <v>772</v>
      </c>
      <c r="E196" s="832" t="s">
        <v>392</v>
      </c>
      <c r="F196" s="829"/>
      <c r="G196" s="829"/>
      <c r="H196" s="695">
        <v>45505</v>
      </c>
      <c r="I196" s="691">
        <v>45627</v>
      </c>
      <c r="J196" s="829">
        <v>0</v>
      </c>
      <c r="K196" s="832">
        <v>3</v>
      </c>
      <c r="L196" s="832">
        <v>1000</v>
      </c>
      <c r="M196" s="1571"/>
      <c r="N196" s="680" t="s">
        <v>374</v>
      </c>
    </row>
    <row r="197" spans="1:14" ht="16.5" thickBot="1" x14ac:dyDescent="0.3">
      <c r="A197" s="1577"/>
      <c r="B197" s="1580"/>
      <c r="C197" s="832">
        <v>3</v>
      </c>
      <c r="D197" s="832" t="s">
        <v>773</v>
      </c>
      <c r="E197" s="832" t="s">
        <v>392</v>
      </c>
      <c r="F197" s="829"/>
      <c r="G197" s="829"/>
      <c r="H197" s="701">
        <v>45505</v>
      </c>
      <c r="I197" s="691">
        <v>45627</v>
      </c>
      <c r="J197" s="829">
        <v>0</v>
      </c>
      <c r="K197" s="832">
        <v>3</v>
      </c>
      <c r="L197" s="832">
        <v>2000</v>
      </c>
      <c r="M197" s="1571"/>
      <c r="N197" s="680" t="s">
        <v>374</v>
      </c>
    </row>
    <row r="198" spans="1:14" ht="16.5" thickBot="1" x14ac:dyDescent="0.3">
      <c r="A198" s="1577"/>
      <c r="B198" s="1580"/>
      <c r="C198" s="832">
        <v>4</v>
      </c>
      <c r="D198" s="832" t="s">
        <v>774</v>
      </c>
      <c r="E198" s="832" t="s">
        <v>392</v>
      </c>
      <c r="F198" s="829"/>
      <c r="G198" s="829"/>
      <c r="H198" s="695">
        <v>45505</v>
      </c>
      <c r="I198" s="691">
        <v>45627</v>
      </c>
      <c r="J198" s="829">
        <v>0</v>
      </c>
      <c r="K198" s="832">
        <v>3</v>
      </c>
      <c r="L198" s="832">
        <v>2000</v>
      </c>
      <c r="M198" s="1571"/>
      <c r="N198" s="680" t="s">
        <v>374</v>
      </c>
    </row>
    <row r="199" spans="1:14" ht="16.5" thickBot="1" x14ac:dyDescent="0.3">
      <c r="A199" s="1577"/>
      <c r="B199" s="1580"/>
      <c r="C199" s="832">
        <v>5</v>
      </c>
      <c r="D199" s="832" t="s">
        <v>758</v>
      </c>
      <c r="E199" s="832" t="s">
        <v>392</v>
      </c>
      <c r="F199" s="829"/>
      <c r="G199" s="829"/>
      <c r="H199" s="701">
        <v>45505</v>
      </c>
      <c r="I199" s="691">
        <v>45627</v>
      </c>
      <c r="J199" s="829">
        <v>0</v>
      </c>
      <c r="K199" s="832">
        <v>2</v>
      </c>
      <c r="L199" s="832">
        <v>2000</v>
      </c>
      <c r="M199" s="1571"/>
      <c r="N199" s="680" t="s">
        <v>374</v>
      </c>
    </row>
    <row r="200" spans="1:14" ht="16.5" thickBot="1" x14ac:dyDescent="0.3">
      <c r="A200" s="1577"/>
      <c r="B200" s="1580"/>
      <c r="C200" s="832">
        <v>6</v>
      </c>
      <c r="D200" s="832" t="s">
        <v>759</v>
      </c>
      <c r="E200" s="832" t="s">
        <v>392</v>
      </c>
      <c r="F200" s="829"/>
      <c r="G200" s="829">
        <v>1</v>
      </c>
      <c r="H200" s="695">
        <v>45505</v>
      </c>
      <c r="I200" s="691">
        <v>45627</v>
      </c>
      <c r="J200" s="829">
        <v>0</v>
      </c>
      <c r="K200" s="832">
        <v>2</v>
      </c>
      <c r="L200" s="832">
        <v>2000</v>
      </c>
      <c r="M200" s="1571"/>
      <c r="N200" s="680" t="s">
        <v>374</v>
      </c>
    </row>
    <row r="201" spans="1:14" ht="16.5" thickBot="1" x14ac:dyDescent="0.3">
      <c r="A201" s="1577"/>
      <c r="B201" s="1580"/>
      <c r="C201" s="832" t="s">
        <v>566</v>
      </c>
      <c r="D201" s="832" t="s">
        <v>775</v>
      </c>
      <c r="E201" s="832" t="s">
        <v>392</v>
      </c>
      <c r="F201" s="829"/>
      <c r="G201" s="829"/>
      <c r="H201" s="701">
        <v>45505</v>
      </c>
      <c r="I201" s="691">
        <v>45627</v>
      </c>
      <c r="J201" s="829">
        <v>0</v>
      </c>
      <c r="K201" s="832">
        <v>2</v>
      </c>
      <c r="L201" s="832">
        <v>2000</v>
      </c>
      <c r="M201" s="1571"/>
      <c r="N201" s="680" t="s">
        <v>374</v>
      </c>
    </row>
    <row r="202" spans="1:14" ht="16.5" thickBot="1" x14ac:dyDescent="0.3">
      <c r="A202" s="1577"/>
      <c r="B202" s="1580"/>
      <c r="C202" s="832" t="s">
        <v>567</v>
      </c>
      <c r="D202" s="832" t="s">
        <v>776</v>
      </c>
      <c r="E202" s="832" t="s">
        <v>392</v>
      </c>
      <c r="F202" s="829"/>
      <c r="G202" s="829"/>
      <c r="H202" s="695">
        <v>45505</v>
      </c>
      <c r="I202" s="691">
        <v>45627</v>
      </c>
      <c r="J202" s="829">
        <v>0</v>
      </c>
      <c r="K202" s="832">
        <v>2</v>
      </c>
      <c r="L202" s="832">
        <v>2000</v>
      </c>
      <c r="M202" s="1571"/>
      <c r="N202" s="680" t="s">
        <v>374</v>
      </c>
    </row>
    <row r="203" spans="1:14" ht="16.5" thickBot="1" x14ac:dyDescent="0.3">
      <c r="A203" s="1577"/>
      <c r="B203" s="1580"/>
      <c r="C203" s="832">
        <v>8</v>
      </c>
      <c r="D203" s="832" t="s">
        <v>777</v>
      </c>
      <c r="E203" s="832" t="s">
        <v>391</v>
      </c>
      <c r="F203" s="829"/>
      <c r="G203" s="829"/>
      <c r="H203" s="701">
        <v>45505</v>
      </c>
      <c r="I203" s="691">
        <v>45627</v>
      </c>
      <c r="J203" s="829">
        <v>0</v>
      </c>
      <c r="K203" s="832">
        <v>2</v>
      </c>
      <c r="L203" s="832">
        <v>2000</v>
      </c>
      <c r="M203" s="1571"/>
      <c r="N203" s="680" t="s">
        <v>374</v>
      </c>
    </row>
    <row r="204" spans="1:14" ht="16.5" thickBot="1" x14ac:dyDescent="0.3">
      <c r="A204" s="1577"/>
      <c r="B204" s="1580"/>
      <c r="C204" s="832">
        <v>9</v>
      </c>
      <c r="D204" s="832" t="s">
        <v>778</v>
      </c>
      <c r="E204" s="832" t="s">
        <v>391</v>
      </c>
      <c r="F204" s="829"/>
      <c r="G204" s="829"/>
      <c r="H204" s="695">
        <v>45505</v>
      </c>
      <c r="I204" s="691">
        <v>45627</v>
      </c>
      <c r="J204" s="829">
        <v>0</v>
      </c>
      <c r="K204" s="832">
        <v>2</v>
      </c>
      <c r="L204" s="832">
        <v>2000</v>
      </c>
      <c r="M204" s="1571"/>
      <c r="N204" s="680" t="s">
        <v>374</v>
      </c>
    </row>
    <row r="205" spans="1:14" ht="16.5" thickBot="1" x14ac:dyDescent="0.3">
      <c r="A205" s="1577"/>
      <c r="B205" s="1580"/>
      <c r="C205" s="832">
        <v>10</v>
      </c>
      <c r="D205" s="832" t="s">
        <v>779</v>
      </c>
      <c r="E205" s="832" t="s">
        <v>391</v>
      </c>
      <c r="F205" s="829"/>
      <c r="G205" s="829"/>
      <c r="H205" s="701">
        <v>45505</v>
      </c>
      <c r="I205" s="691">
        <v>45627</v>
      </c>
      <c r="J205" s="829">
        <v>0</v>
      </c>
      <c r="K205" s="832">
        <v>2</v>
      </c>
      <c r="L205" s="832">
        <v>2000</v>
      </c>
      <c r="M205" s="1571"/>
      <c r="N205" s="680" t="s">
        <v>374</v>
      </c>
    </row>
    <row r="206" spans="1:14" ht="16.5" thickBot="1" x14ac:dyDescent="0.3">
      <c r="A206" s="1577"/>
      <c r="B206" s="1580"/>
      <c r="C206" s="832">
        <v>11</v>
      </c>
      <c r="D206" s="832" t="s">
        <v>780</v>
      </c>
      <c r="E206" s="832" t="s">
        <v>392</v>
      </c>
      <c r="F206" s="829"/>
      <c r="G206" s="829"/>
      <c r="H206" s="695">
        <v>45505</v>
      </c>
      <c r="I206" s="691">
        <v>45627</v>
      </c>
      <c r="J206" s="829">
        <v>0</v>
      </c>
      <c r="K206" s="832">
        <v>2</v>
      </c>
      <c r="L206" s="832">
        <v>2000</v>
      </c>
      <c r="M206" s="1571"/>
      <c r="N206" s="680" t="s">
        <v>374</v>
      </c>
    </row>
    <row r="207" spans="1:14" ht="16.5" thickBot="1" x14ac:dyDescent="0.3">
      <c r="A207" s="1577"/>
      <c r="B207" s="1580"/>
      <c r="C207" s="832">
        <v>12</v>
      </c>
      <c r="D207" s="832" t="s">
        <v>781</v>
      </c>
      <c r="E207" s="832" t="s">
        <v>392</v>
      </c>
      <c r="F207" s="829"/>
      <c r="G207" s="829">
        <v>1</v>
      </c>
      <c r="H207" s="701">
        <v>45505</v>
      </c>
      <c r="I207" s="691">
        <v>45627</v>
      </c>
      <c r="J207" s="829">
        <v>0</v>
      </c>
      <c r="K207" s="832">
        <v>2</v>
      </c>
      <c r="L207" s="832">
        <v>2000</v>
      </c>
      <c r="M207" s="1571"/>
      <c r="N207" s="680" t="s">
        <v>374</v>
      </c>
    </row>
    <row r="208" spans="1:14" ht="32.25" thickBot="1" x14ac:dyDescent="0.3">
      <c r="A208" s="1577"/>
      <c r="B208" s="1580"/>
      <c r="C208" s="832">
        <v>13</v>
      </c>
      <c r="D208" s="832" t="s">
        <v>782</v>
      </c>
      <c r="E208" s="832" t="s">
        <v>393</v>
      </c>
      <c r="F208" s="829"/>
      <c r="G208" s="829"/>
      <c r="H208" s="695">
        <v>45505</v>
      </c>
      <c r="I208" s="691">
        <v>45627</v>
      </c>
      <c r="J208" s="829">
        <v>0</v>
      </c>
      <c r="K208" s="832">
        <v>2</v>
      </c>
      <c r="L208" s="832">
        <v>1600</v>
      </c>
      <c r="M208" s="1571"/>
      <c r="N208" s="680" t="s">
        <v>374</v>
      </c>
    </row>
    <row r="209" spans="1:14" ht="32.25" thickBot="1" x14ac:dyDescent="0.3">
      <c r="A209" s="1577"/>
      <c r="B209" s="1580"/>
      <c r="C209" s="832">
        <v>14</v>
      </c>
      <c r="D209" s="832" t="s">
        <v>783</v>
      </c>
      <c r="E209" s="832" t="s">
        <v>393</v>
      </c>
      <c r="F209" s="829"/>
      <c r="G209" s="829"/>
      <c r="H209" s="701">
        <v>45505</v>
      </c>
      <c r="I209" s="691">
        <v>45627</v>
      </c>
      <c r="J209" s="829">
        <v>0</v>
      </c>
      <c r="K209" s="832">
        <v>2</v>
      </c>
      <c r="L209" s="832">
        <v>1600</v>
      </c>
      <c r="M209" s="1571"/>
      <c r="N209" s="680" t="s">
        <v>374</v>
      </c>
    </row>
    <row r="210" spans="1:14" ht="16.5" thickBot="1" x14ac:dyDescent="0.3">
      <c r="A210" s="1577"/>
      <c r="B210" s="1580"/>
      <c r="C210" s="832">
        <v>15</v>
      </c>
      <c r="D210" s="832" t="s">
        <v>784</v>
      </c>
      <c r="E210" s="832" t="s">
        <v>391</v>
      </c>
      <c r="F210" s="829"/>
      <c r="G210" s="829"/>
      <c r="H210" s="695">
        <v>45505</v>
      </c>
      <c r="I210" s="691">
        <v>45627</v>
      </c>
      <c r="J210" s="829">
        <v>0</v>
      </c>
      <c r="K210" s="832">
        <v>2</v>
      </c>
      <c r="L210" s="832">
        <v>1600</v>
      </c>
      <c r="M210" s="1571"/>
      <c r="N210" s="680" t="s">
        <v>374</v>
      </c>
    </row>
    <row r="211" spans="1:14" ht="16.5" thickBot="1" x14ac:dyDescent="0.3">
      <c r="A211" s="1577"/>
      <c r="B211" s="1580"/>
      <c r="C211" s="832">
        <v>16</v>
      </c>
      <c r="D211" s="832" t="s">
        <v>760</v>
      </c>
      <c r="E211" s="832" t="s">
        <v>392</v>
      </c>
      <c r="F211" s="829"/>
      <c r="G211" s="829"/>
      <c r="H211" s="701">
        <v>45505</v>
      </c>
      <c r="I211" s="691">
        <v>45627</v>
      </c>
      <c r="J211" s="829">
        <v>0</v>
      </c>
      <c r="K211" s="832">
        <v>2</v>
      </c>
      <c r="L211" s="832">
        <v>2000</v>
      </c>
      <c r="M211" s="1571"/>
      <c r="N211" s="680" t="s">
        <v>374</v>
      </c>
    </row>
    <row r="212" spans="1:14" ht="16.5" thickBot="1" x14ac:dyDescent="0.3">
      <c r="A212" s="1577"/>
      <c r="B212" s="1580"/>
      <c r="C212" s="832">
        <v>17</v>
      </c>
      <c r="D212" s="832" t="s">
        <v>761</v>
      </c>
      <c r="E212" s="832" t="s">
        <v>392</v>
      </c>
      <c r="F212" s="829"/>
      <c r="G212" s="829"/>
      <c r="H212" s="695">
        <v>45505</v>
      </c>
      <c r="I212" s="691">
        <v>45627</v>
      </c>
      <c r="J212" s="829">
        <v>0</v>
      </c>
      <c r="K212" s="832">
        <v>2</v>
      </c>
      <c r="L212" s="832">
        <v>2000</v>
      </c>
      <c r="M212" s="1571"/>
      <c r="N212" s="680" t="s">
        <v>374</v>
      </c>
    </row>
    <row r="213" spans="1:14" ht="16.5" thickBot="1" x14ac:dyDescent="0.3">
      <c r="A213" s="1577"/>
      <c r="B213" s="1580"/>
      <c r="C213" s="832">
        <v>18</v>
      </c>
      <c r="D213" s="832" t="s">
        <v>785</v>
      </c>
      <c r="E213" s="832" t="s">
        <v>391</v>
      </c>
      <c r="F213" s="829"/>
      <c r="G213" s="829"/>
      <c r="H213" s="701">
        <v>45505</v>
      </c>
      <c r="I213" s="691">
        <v>45627</v>
      </c>
      <c r="J213" s="829">
        <v>0</v>
      </c>
      <c r="K213" s="832">
        <v>2</v>
      </c>
      <c r="L213" s="832">
        <v>1000</v>
      </c>
      <c r="M213" s="1571"/>
      <c r="N213" s="680" t="s">
        <v>374</v>
      </c>
    </row>
    <row r="214" spans="1:14" ht="16.5" thickBot="1" x14ac:dyDescent="0.3">
      <c r="A214" s="1577"/>
      <c r="B214" s="1580"/>
      <c r="C214" s="832">
        <v>19</v>
      </c>
      <c r="D214" s="832" t="s">
        <v>786</v>
      </c>
      <c r="E214" s="832" t="s">
        <v>391</v>
      </c>
      <c r="F214" s="829"/>
      <c r="G214" s="829"/>
      <c r="H214" s="695">
        <v>45505</v>
      </c>
      <c r="I214" s="691">
        <v>45627</v>
      </c>
      <c r="J214" s="829">
        <v>0</v>
      </c>
      <c r="K214" s="832">
        <v>2</v>
      </c>
      <c r="L214" s="832">
        <v>2000</v>
      </c>
      <c r="M214" s="1571"/>
      <c r="N214" s="680" t="s">
        <v>374</v>
      </c>
    </row>
    <row r="215" spans="1:14" ht="16.5" thickBot="1" x14ac:dyDescent="0.3">
      <c r="A215" s="1577"/>
      <c r="B215" s="1580"/>
      <c r="C215" s="832">
        <v>20</v>
      </c>
      <c r="D215" s="832" t="s">
        <v>787</v>
      </c>
      <c r="E215" s="832" t="s">
        <v>392</v>
      </c>
      <c r="F215" s="829">
        <v>1</v>
      </c>
      <c r="G215" s="829"/>
      <c r="H215" s="701">
        <v>45505</v>
      </c>
      <c r="I215" s="691">
        <v>45627</v>
      </c>
      <c r="J215" s="829">
        <v>0</v>
      </c>
      <c r="K215" s="832">
        <v>2</v>
      </c>
      <c r="L215" s="832">
        <v>1275</v>
      </c>
      <c r="M215" s="1571"/>
      <c r="N215" s="680" t="s">
        <v>374</v>
      </c>
    </row>
    <row r="216" spans="1:14" ht="16.5" thickBot="1" x14ac:dyDescent="0.3">
      <c r="A216" s="1577"/>
      <c r="B216" s="1580"/>
      <c r="C216" s="832">
        <v>21</v>
      </c>
      <c r="D216" s="832" t="s">
        <v>788</v>
      </c>
      <c r="E216" s="832" t="s">
        <v>392</v>
      </c>
      <c r="F216" s="829"/>
      <c r="G216" s="829"/>
      <c r="H216" s="695">
        <v>45505</v>
      </c>
      <c r="I216" s="691">
        <v>45627</v>
      </c>
      <c r="J216" s="829">
        <v>0</v>
      </c>
      <c r="K216" s="832">
        <v>2</v>
      </c>
      <c r="L216" s="832">
        <v>1025</v>
      </c>
      <c r="M216" s="1571"/>
      <c r="N216" s="680" t="s">
        <v>374</v>
      </c>
    </row>
    <row r="217" spans="1:14" ht="16.5" thickBot="1" x14ac:dyDescent="0.3">
      <c r="A217" s="1577"/>
      <c r="B217" s="1580"/>
      <c r="C217" s="832">
        <v>22</v>
      </c>
      <c r="D217" s="832" t="s">
        <v>789</v>
      </c>
      <c r="E217" s="832" t="s">
        <v>392</v>
      </c>
      <c r="F217" s="829"/>
      <c r="G217" s="829"/>
      <c r="H217" s="701">
        <v>45505</v>
      </c>
      <c r="I217" s="691">
        <v>45627</v>
      </c>
      <c r="J217" s="829">
        <v>0</v>
      </c>
      <c r="K217" s="832">
        <v>2</v>
      </c>
      <c r="L217" s="832">
        <v>1025</v>
      </c>
      <c r="M217" s="1571"/>
      <c r="N217" s="680" t="s">
        <v>374</v>
      </c>
    </row>
    <row r="218" spans="1:14" ht="16.5" thickBot="1" x14ac:dyDescent="0.3">
      <c r="A218" s="1577"/>
      <c r="B218" s="1580"/>
      <c r="C218" s="832">
        <v>23</v>
      </c>
      <c r="D218" s="832" t="s">
        <v>790</v>
      </c>
      <c r="E218" s="832" t="s">
        <v>392</v>
      </c>
      <c r="F218" s="829"/>
      <c r="G218" s="829"/>
      <c r="H218" s="695">
        <v>45505</v>
      </c>
      <c r="I218" s="691">
        <v>45627</v>
      </c>
      <c r="J218" s="829">
        <v>0</v>
      </c>
      <c r="K218" s="832">
        <v>2</v>
      </c>
      <c r="L218" s="832">
        <v>2500</v>
      </c>
      <c r="M218" s="1571"/>
      <c r="N218" s="680" t="s">
        <v>374</v>
      </c>
    </row>
    <row r="219" spans="1:14" ht="16.5" thickBot="1" x14ac:dyDescent="0.3">
      <c r="A219" s="1577"/>
      <c r="B219" s="1580"/>
      <c r="C219" s="832">
        <v>24</v>
      </c>
      <c r="D219" s="832" t="s">
        <v>763</v>
      </c>
      <c r="E219" s="832" t="s">
        <v>392</v>
      </c>
      <c r="F219" s="829"/>
      <c r="G219" s="829"/>
      <c r="H219" s="701">
        <v>45505</v>
      </c>
      <c r="I219" s="691">
        <v>45627</v>
      </c>
      <c r="J219" s="829">
        <v>0</v>
      </c>
      <c r="K219" s="832">
        <v>2</v>
      </c>
      <c r="L219" s="832">
        <v>2500</v>
      </c>
      <c r="M219" s="1571"/>
      <c r="N219" s="680" t="s">
        <v>374</v>
      </c>
    </row>
    <row r="220" spans="1:14" ht="16.5" thickBot="1" x14ac:dyDescent="0.3">
      <c r="A220" s="1577"/>
      <c r="B220" s="1580"/>
      <c r="C220" s="832">
        <v>25</v>
      </c>
      <c r="D220" s="832" t="s">
        <v>791</v>
      </c>
      <c r="E220" s="832" t="s">
        <v>392</v>
      </c>
      <c r="F220" s="829"/>
      <c r="G220" s="829"/>
      <c r="H220" s="695">
        <v>45505</v>
      </c>
      <c r="I220" s="691">
        <v>45627</v>
      </c>
      <c r="J220" s="829">
        <v>0</v>
      </c>
      <c r="K220" s="832">
        <v>2</v>
      </c>
      <c r="L220" s="832">
        <v>2500</v>
      </c>
      <c r="M220" s="1571"/>
      <c r="N220" s="680" t="s">
        <v>374</v>
      </c>
    </row>
    <row r="221" spans="1:14" ht="16.5" thickBot="1" x14ac:dyDescent="0.3">
      <c r="A221" s="1577"/>
      <c r="B221" s="1580"/>
      <c r="C221" s="832">
        <v>1</v>
      </c>
      <c r="D221" s="832" t="s">
        <v>792</v>
      </c>
      <c r="E221" s="832" t="s">
        <v>392</v>
      </c>
      <c r="F221" s="829"/>
      <c r="G221" s="829"/>
      <c r="H221" s="701">
        <v>45505</v>
      </c>
      <c r="I221" s="691">
        <v>45627</v>
      </c>
      <c r="J221" s="829">
        <v>0</v>
      </c>
      <c r="K221" s="829" t="s">
        <v>6</v>
      </c>
      <c r="L221" s="829" t="s">
        <v>6</v>
      </c>
      <c r="M221" s="1571"/>
      <c r="N221" s="680" t="s">
        <v>383</v>
      </c>
    </row>
    <row r="222" spans="1:14" ht="16.5" thickBot="1" x14ac:dyDescent="0.3">
      <c r="A222" s="1577"/>
      <c r="B222" s="1580"/>
      <c r="C222" s="832">
        <v>2</v>
      </c>
      <c r="D222" s="832" t="s">
        <v>793</v>
      </c>
      <c r="E222" s="832" t="s">
        <v>392</v>
      </c>
      <c r="F222" s="829"/>
      <c r="G222" s="829"/>
      <c r="H222" s="695">
        <v>45505</v>
      </c>
      <c r="I222" s="691">
        <v>45627</v>
      </c>
      <c r="J222" s="829">
        <v>0</v>
      </c>
      <c r="K222" s="829" t="s">
        <v>6</v>
      </c>
      <c r="L222" s="829" t="s">
        <v>6</v>
      </c>
      <c r="M222" s="1571"/>
      <c r="N222" s="680" t="s">
        <v>383</v>
      </c>
    </row>
    <row r="223" spans="1:14" ht="16.5" thickBot="1" x14ac:dyDescent="0.3">
      <c r="A223" s="1577"/>
      <c r="B223" s="1580"/>
      <c r="C223" s="832">
        <v>3</v>
      </c>
      <c r="D223" s="832" t="s">
        <v>794</v>
      </c>
      <c r="E223" s="832" t="s">
        <v>392</v>
      </c>
      <c r="F223" s="829"/>
      <c r="G223" s="829"/>
      <c r="H223" s="701">
        <v>45505</v>
      </c>
      <c r="I223" s="691">
        <v>45627</v>
      </c>
      <c r="J223" s="829">
        <v>0</v>
      </c>
      <c r="K223" s="829" t="s">
        <v>6</v>
      </c>
      <c r="L223" s="829" t="s">
        <v>6</v>
      </c>
      <c r="M223" s="1571"/>
      <c r="N223" s="680" t="s">
        <v>383</v>
      </c>
    </row>
    <row r="224" spans="1:14" ht="16.5" thickBot="1" x14ac:dyDescent="0.3">
      <c r="A224" s="1577"/>
      <c r="B224" s="1580"/>
      <c r="C224" s="832">
        <v>4</v>
      </c>
      <c r="D224" s="832" t="s">
        <v>795</v>
      </c>
      <c r="E224" s="832" t="s">
        <v>392</v>
      </c>
      <c r="F224" s="829"/>
      <c r="G224" s="829"/>
      <c r="H224" s="695">
        <v>45505</v>
      </c>
      <c r="I224" s="691">
        <v>45627</v>
      </c>
      <c r="J224" s="829">
        <v>0</v>
      </c>
      <c r="K224" s="829" t="s">
        <v>6</v>
      </c>
      <c r="L224" s="829" t="s">
        <v>6</v>
      </c>
      <c r="M224" s="1571"/>
      <c r="N224" s="680" t="s">
        <v>383</v>
      </c>
    </row>
    <row r="225" spans="1:14" ht="16.5" thickBot="1" x14ac:dyDescent="0.3">
      <c r="A225" s="1577"/>
      <c r="B225" s="1580"/>
      <c r="C225" s="832">
        <v>5</v>
      </c>
      <c r="D225" s="832" t="s">
        <v>796</v>
      </c>
      <c r="E225" s="832" t="s">
        <v>392</v>
      </c>
      <c r="F225" s="829"/>
      <c r="G225" s="829"/>
      <c r="H225" s="701">
        <v>45505</v>
      </c>
      <c r="I225" s="691">
        <v>45627</v>
      </c>
      <c r="J225" s="829">
        <v>0</v>
      </c>
      <c r="K225" s="829" t="s">
        <v>6</v>
      </c>
      <c r="L225" s="829" t="s">
        <v>6</v>
      </c>
      <c r="M225" s="1571"/>
      <c r="N225" s="680" t="s">
        <v>383</v>
      </c>
    </row>
    <row r="226" spans="1:14" ht="16.5" thickBot="1" x14ac:dyDescent="0.3">
      <c r="A226" s="1577"/>
      <c r="B226" s="1580"/>
      <c r="C226" s="832">
        <v>6</v>
      </c>
      <c r="D226" s="832" t="s">
        <v>797</v>
      </c>
      <c r="E226" s="832" t="s">
        <v>392</v>
      </c>
      <c r="F226" s="829"/>
      <c r="G226" s="829"/>
      <c r="H226" s="695">
        <v>45505</v>
      </c>
      <c r="I226" s="691">
        <v>45627</v>
      </c>
      <c r="J226" s="829">
        <v>0</v>
      </c>
      <c r="K226" s="829" t="s">
        <v>6</v>
      </c>
      <c r="L226" s="829" t="s">
        <v>6</v>
      </c>
      <c r="M226" s="1571"/>
      <c r="N226" s="680" t="s">
        <v>383</v>
      </c>
    </row>
    <row r="227" spans="1:14" ht="16.5" thickBot="1" x14ac:dyDescent="0.3">
      <c r="A227" s="1573"/>
      <c r="B227" s="1584"/>
      <c r="C227" s="835">
        <v>1</v>
      </c>
      <c r="D227" s="835">
        <v>1704</v>
      </c>
      <c r="E227" s="835" t="s">
        <v>392</v>
      </c>
      <c r="F227" s="834"/>
      <c r="G227" s="834"/>
      <c r="H227" s="701">
        <v>45627</v>
      </c>
      <c r="I227" s="691">
        <v>374345</v>
      </c>
      <c r="J227" s="834">
        <v>0</v>
      </c>
      <c r="K227" s="834">
        <v>2</v>
      </c>
      <c r="L227" s="834">
        <v>250</v>
      </c>
      <c r="M227" s="1567"/>
      <c r="N227" s="684" t="s">
        <v>880</v>
      </c>
    </row>
    <row r="228" spans="1:14" ht="16.5" thickBot="1" x14ac:dyDescent="0.3">
      <c r="A228" s="1578"/>
      <c r="B228" s="1581"/>
      <c r="C228" s="833">
        <v>1</v>
      </c>
      <c r="D228" s="830">
        <v>9319</v>
      </c>
      <c r="E228" s="833" t="s">
        <v>392</v>
      </c>
      <c r="F228" s="830"/>
      <c r="G228" s="830"/>
      <c r="H228" s="701">
        <v>45505</v>
      </c>
      <c r="I228" s="691">
        <v>45627</v>
      </c>
      <c r="J228" s="830">
        <v>0</v>
      </c>
      <c r="K228" s="830">
        <v>2</v>
      </c>
      <c r="L228" s="830">
        <v>325</v>
      </c>
      <c r="M228" s="1582"/>
      <c r="N228" s="700" t="s">
        <v>799</v>
      </c>
    </row>
    <row r="229" spans="1:14" ht="16.5" thickBot="1" x14ac:dyDescent="0.3">
      <c r="A229" s="1576" t="s">
        <v>356</v>
      </c>
      <c r="B229" s="1579" t="s">
        <v>6</v>
      </c>
      <c r="C229" s="831">
        <v>1</v>
      </c>
      <c r="D229" s="831">
        <v>298412317</v>
      </c>
      <c r="E229" s="831" t="s">
        <v>392</v>
      </c>
      <c r="F229" s="828"/>
      <c r="G229" s="828"/>
      <c r="H229" s="701">
        <v>45261</v>
      </c>
      <c r="I229" s="691">
        <v>45627</v>
      </c>
      <c r="J229" s="828">
        <v>0</v>
      </c>
      <c r="K229" s="831">
        <v>2</v>
      </c>
      <c r="L229" s="831">
        <v>1050</v>
      </c>
      <c r="M229" s="1569" t="s">
        <v>755</v>
      </c>
      <c r="N229" s="702" t="s">
        <v>384</v>
      </c>
    </row>
    <row r="230" spans="1:14" ht="16.5" thickBot="1" x14ac:dyDescent="0.3">
      <c r="A230" s="1577"/>
      <c r="B230" s="1580"/>
      <c r="C230" s="832">
        <v>2</v>
      </c>
      <c r="D230" s="832">
        <v>298412318</v>
      </c>
      <c r="E230" s="832" t="s">
        <v>392</v>
      </c>
      <c r="F230" s="829"/>
      <c r="G230" s="829"/>
      <c r="H230" s="695">
        <v>45261</v>
      </c>
      <c r="I230" s="691">
        <v>45627</v>
      </c>
      <c r="J230" s="829">
        <v>0</v>
      </c>
      <c r="K230" s="832">
        <v>9</v>
      </c>
      <c r="L230" s="832">
        <v>1075</v>
      </c>
      <c r="M230" s="1571"/>
      <c r="N230" s="680" t="s">
        <v>384</v>
      </c>
    </row>
    <row r="231" spans="1:14" ht="16.5" thickBot="1" x14ac:dyDescent="0.3">
      <c r="A231" s="1577"/>
      <c r="B231" s="1580"/>
      <c r="C231" s="832">
        <v>3</v>
      </c>
      <c r="D231" s="832">
        <v>298412319</v>
      </c>
      <c r="E231" s="832" t="s">
        <v>392</v>
      </c>
      <c r="F231" s="829">
        <v>1</v>
      </c>
      <c r="G231" s="829"/>
      <c r="H231" s="701">
        <v>45261</v>
      </c>
      <c r="I231" s="691">
        <v>45627</v>
      </c>
      <c r="J231" s="829">
        <v>0</v>
      </c>
      <c r="K231" s="832">
        <v>9</v>
      </c>
      <c r="L231" s="832">
        <v>1075</v>
      </c>
      <c r="M231" s="1571"/>
      <c r="N231" s="680" t="s">
        <v>384</v>
      </c>
    </row>
    <row r="232" spans="1:14" ht="16.5" thickBot="1" x14ac:dyDescent="0.3">
      <c r="A232" s="1577"/>
      <c r="B232" s="1580"/>
      <c r="C232" s="832">
        <v>4</v>
      </c>
      <c r="D232" s="832">
        <v>298412320</v>
      </c>
      <c r="E232" s="832" t="s">
        <v>392</v>
      </c>
      <c r="F232" s="829">
        <v>1</v>
      </c>
      <c r="G232" s="829">
        <v>1</v>
      </c>
      <c r="H232" s="695">
        <v>45261</v>
      </c>
      <c r="I232" s="691">
        <v>45627</v>
      </c>
      <c r="J232" s="829">
        <v>0</v>
      </c>
      <c r="K232" s="832">
        <v>9</v>
      </c>
      <c r="L232" s="832">
        <v>1075</v>
      </c>
      <c r="M232" s="1571"/>
      <c r="N232" s="680" t="s">
        <v>384</v>
      </c>
    </row>
    <row r="233" spans="1:14" ht="16.5" thickBot="1" x14ac:dyDescent="0.3">
      <c r="A233" s="1577"/>
      <c r="B233" s="1580"/>
      <c r="C233" s="832">
        <v>5</v>
      </c>
      <c r="D233" s="832">
        <v>298412321</v>
      </c>
      <c r="E233" s="832" t="s">
        <v>392</v>
      </c>
      <c r="F233" s="829">
        <v>1</v>
      </c>
      <c r="G233" s="829">
        <v>1</v>
      </c>
      <c r="H233" s="701">
        <v>45261</v>
      </c>
      <c r="I233" s="691">
        <v>45627</v>
      </c>
      <c r="J233" s="829">
        <v>0</v>
      </c>
      <c r="K233" s="832">
        <v>9</v>
      </c>
      <c r="L233" s="832">
        <v>1075</v>
      </c>
      <c r="M233" s="1571"/>
      <c r="N233" s="680" t="s">
        <v>384</v>
      </c>
    </row>
    <row r="234" spans="1:14" ht="16.5" thickBot="1" x14ac:dyDescent="0.3">
      <c r="A234" s="1577"/>
      <c r="B234" s="1580"/>
      <c r="C234" s="832">
        <v>6</v>
      </c>
      <c r="D234" s="832">
        <v>298412322</v>
      </c>
      <c r="E234" s="832" t="s">
        <v>392</v>
      </c>
      <c r="F234" s="829"/>
      <c r="G234" s="829">
        <v>2</v>
      </c>
      <c r="H234" s="695">
        <v>45261</v>
      </c>
      <c r="I234" s="691">
        <v>45627</v>
      </c>
      <c r="J234" s="829">
        <v>0</v>
      </c>
      <c r="K234" s="832">
        <v>9</v>
      </c>
      <c r="L234" s="832">
        <v>1075</v>
      </c>
      <c r="M234" s="1571"/>
      <c r="N234" s="680" t="s">
        <v>384</v>
      </c>
    </row>
    <row r="235" spans="1:14" ht="16.5" thickBot="1" x14ac:dyDescent="0.3">
      <c r="A235" s="1577"/>
      <c r="B235" s="1580"/>
      <c r="C235" s="832">
        <v>7</v>
      </c>
      <c r="D235" s="832">
        <v>298412323</v>
      </c>
      <c r="E235" s="832" t="s">
        <v>392</v>
      </c>
      <c r="F235" s="829">
        <v>1</v>
      </c>
      <c r="G235" s="829"/>
      <c r="H235" s="701">
        <v>45261</v>
      </c>
      <c r="I235" s="691">
        <v>45627</v>
      </c>
      <c r="J235" s="829">
        <v>0</v>
      </c>
      <c r="K235" s="832">
        <v>9</v>
      </c>
      <c r="L235" s="832">
        <v>1075</v>
      </c>
      <c r="M235" s="1571"/>
      <c r="N235" s="680" t="s">
        <v>384</v>
      </c>
    </row>
    <row r="236" spans="1:14" ht="16.5" thickBot="1" x14ac:dyDescent="0.3">
      <c r="A236" s="1577"/>
      <c r="B236" s="1580"/>
      <c r="C236" s="832">
        <v>8</v>
      </c>
      <c r="D236" s="832">
        <v>298412324</v>
      </c>
      <c r="E236" s="832" t="s">
        <v>392</v>
      </c>
      <c r="F236" s="829"/>
      <c r="G236" s="829"/>
      <c r="H236" s="695">
        <v>45261</v>
      </c>
      <c r="I236" s="691">
        <v>45627</v>
      </c>
      <c r="J236" s="829">
        <v>0</v>
      </c>
      <c r="K236" s="832">
        <v>8</v>
      </c>
      <c r="L236" s="832">
        <v>1000</v>
      </c>
      <c r="M236" s="1571"/>
      <c r="N236" s="680" t="s">
        <v>388</v>
      </c>
    </row>
    <row r="237" spans="1:14" ht="16.5" thickBot="1" x14ac:dyDescent="0.3">
      <c r="A237" s="1577"/>
      <c r="B237" s="1580"/>
      <c r="C237" s="832">
        <v>9</v>
      </c>
      <c r="D237" s="832">
        <v>298412325</v>
      </c>
      <c r="E237" s="832" t="s">
        <v>392</v>
      </c>
      <c r="F237" s="829"/>
      <c r="G237" s="829"/>
      <c r="H237" s="701">
        <v>45261</v>
      </c>
      <c r="I237" s="691">
        <v>45627</v>
      </c>
      <c r="J237" s="829">
        <v>0</v>
      </c>
      <c r="K237" s="832">
        <v>8</v>
      </c>
      <c r="L237" s="832">
        <v>1000</v>
      </c>
      <c r="M237" s="1571"/>
      <c r="N237" s="680" t="s">
        <v>388</v>
      </c>
    </row>
    <row r="238" spans="1:14" ht="16.5" thickBot="1" x14ac:dyDescent="0.3">
      <c r="A238" s="1577"/>
      <c r="B238" s="1580"/>
      <c r="C238" s="832">
        <v>10</v>
      </c>
      <c r="D238" s="832">
        <v>298412326</v>
      </c>
      <c r="E238" s="832" t="s">
        <v>392</v>
      </c>
      <c r="F238" s="829">
        <v>1</v>
      </c>
      <c r="G238" s="829"/>
      <c r="H238" s="695">
        <v>45261</v>
      </c>
      <c r="I238" s="691">
        <v>45627</v>
      </c>
      <c r="J238" s="829">
        <v>0</v>
      </c>
      <c r="K238" s="832">
        <v>8</v>
      </c>
      <c r="L238" s="832">
        <v>1000</v>
      </c>
      <c r="M238" s="1571"/>
      <c r="N238" s="680" t="s">
        <v>388</v>
      </c>
    </row>
    <row r="239" spans="1:14" ht="16.5" thickBot="1" x14ac:dyDescent="0.3">
      <c r="A239" s="1577"/>
      <c r="B239" s="1580"/>
      <c r="C239" s="832">
        <v>11</v>
      </c>
      <c r="D239" s="832">
        <v>298412327</v>
      </c>
      <c r="E239" s="832" t="s">
        <v>392</v>
      </c>
      <c r="F239" s="829">
        <v>2</v>
      </c>
      <c r="G239" s="829"/>
      <c r="H239" s="701">
        <v>45261</v>
      </c>
      <c r="I239" s="691">
        <v>45627</v>
      </c>
      <c r="J239" s="829">
        <v>0</v>
      </c>
      <c r="K239" s="832">
        <v>8</v>
      </c>
      <c r="L239" s="832">
        <v>1000</v>
      </c>
      <c r="M239" s="1571"/>
      <c r="N239" s="680" t="s">
        <v>388</v>
      </c>
    </row>
    <row r="240" spans="1:14" ht="16.5" thickBot="1" x14ac:dyDescent="0.3">
      <c r="A240" s="1577"/>
      <c r="B240" s="1580"/>
      <c r="C240" s="832">
        <v>12</v>
      </c>
      <c r="D240" s="832">
        <v>298412328</v>
      </c>
      <c r="E240" s="832" t="s">
        <v>392</v>
      </c>
      <c r="F240" s="829"/>
      <c r="G240" s="829"/>
      <c r="H240" s="695">
        <v>45261</v>
      </c>
      <c r="I240" s="691">
        <v>45627</v>
      </c>
      <c r="J240" s="829">
        <v>0</v>
      </c>
      <c r="K240" s="832">
        <v>2</v>
      </c>
      <c r="L240" s="832">
        <v>1350</v>
      </c>
      <c r="M240" s="1571"/>
      <c r="N240" s="680" t="s">
        <v>384</v>
      </c>
    </row>
    <row r="241" spans="1:15" ht="16.5" thickBot="1" x14ac:dyDescent="0.3">
      <c r="A241" s="1577"/>
      <c r="B241" s="1580"/>
      <c r="C241" s="832">
        <v>13</v>
      </c>
      <c r="D241" s="832">
        <v>298412329</v>
      </c>
      <c r="E241" s="832" t="s">
        <v>392</v>
      </c>
      <c r="F241" s="829"/>
      <c r="G241" s="829"/>
      <c r="H241" s="701">
        <v>45261</v>
      </c>
      <c r="I241" s="691">
        <v>45627</v>
      </c>
      <c r="J241" s="829">
        <v>0</v>
      </c>
      <c r="K241" s="832">
        <v>2</v>
      </c>
      <c r="L241" s="832">
        <v>1350</v>
      </c>
      <c r="M241" s="1571"/>
      <c r="N241" s="680" t="s">
        <v>384</v>
      </c>
    </row>
    <row r="242" spans="1:15" ht="16.5" thickBot="1" x14ac:dyDescent="0.3">
      <c r="A242" s="1577"/>
      <c r="B242" s="1580"/>
      <c r="C242" s="832">
        <v>14</v>
      </c>
      <c r="D242" s="832">
        <v>298412330</v>
      </c>
      <c r="E242" s="832" t="s">
        <v>392</v>
      </c>
      <c r="F242" s="829"/>
      <c r="G242" s="829"/>
      <c r="H242" s="695">
        <v>45261</v>
      </c>
      <c r="I242" s="691">
        <v>45627</v>
      </c>
      <c r="J242" s="829">
        <v>0</v>
      </c>
      <c r="K242" s="832">
        <v>2</v>
      </c>
      <c r="L242" s="832">
        <v>1000</v>
      </c>
      <c r="M242" s="1571"/>
      <c r="N242" s="680" t="s">
        <v>384</v>
      </c>
    </row>
    <row r="243" spans="1:15" ht="16.5" thickBot="1" x14ac:dyDescent="0.3">
      <c r="A243" s="1577"/>
      <c r="B243" s="1580"/>
      <c r="C243" s="832">
        <v>15</v>
      </c>
      <c r="D243" s="832">
        <v>298412331</v>
      </c>
      <c r="E243" s="832" t="s">
        <v>392</v>
      </c>
      <c r="F243" s="829"/>
      <c r="G243" s="829"/>
      <c r="H243" s="701">
        <v>45261</v>
      </c>
      <c r="I243" s="691">
        <v>45627</v>
      </c>
      <c r="J243" s="829">
        <v>0</v>
      </c>
      <c r="K243" s="832">
        <v>2</v>
      </c>
      <c r="L243" s="832">
        <v>1000</v>
      </c>
      <c r="M243" s="1571"/>
      <c r="N243" s="680" t="s">
        <v>384</v>
      </c>
    </row>
    <row r="244" spans="1:15" ht="16.5" thickBot="1" x14ac:dyDescent="0.3">
      <c r="A244" s="1577"/>
      <c r="B244" s="1580"/>
      <c r="C244" s="832">
        <v>1</v>
      </c>
      <c r="D244" s="832" t="s">
        <v>358</v>
      </c>
      <c r="E244" s="832" t="s">
        <v>392</v>
      </c>
      <c r="F244" s="829"/>
      <c r="G244" s="829">
        <v>1</v>
      </c>
      <c r="H244" s="695">
        <v>45261</v>
      </c>
      <c r="I244" s="691">
        <v>45627</v>
      </c>
      <c r="J244" s="829">
        <v>0</v>
      </c>
      <c r="K244" s="832">
        <v>2</v>
      </c>
      <c r="L244" s="832">
        <v>400</v>
      </c>
      <c r="M244" s="1571"/>
      <c r="N244" s="680" t="s">
        <v>385</v>
      </c>
    </row>
    <row r="245" spans="1:15" ht="16.5" thickBot="1" x14ac:dyDescent="0.3">
      <c r="A245" s="1577"/>
      <c r="B245" s="1580"/>
      <c r="C245" s="832">
        <v>1</v>
      </c>
      <c r="D245" s="832" t="s">
        <v>359</v>
      </c>
      <c r="E245" s="832" t="s">
        <v>392</v>
      </c>
      <c r="F245" s="829"/>
      <c r="G245" s="829"/>
      <c r="H245" s="701">
        <v>45261</v>
      </c>
      <c r="I245" s="691">
        <v>45627</v>
      </c>
      <c r="J245" s="829">
        <v>0</v>
      </c>
      <c r="K245" s="832">
        <v>3</v>
      </c>
      <c r="L245" s="832">
        <v>1000</v>
      </c>
      <c r="M245" s="1571"/>
      <c r="N245" s="680" t="s">
        <v>374</v>
      </c>
    </row>
    <row r="246" spans="1:15" ht="16.5" thickBot="1" x14ac:dyDescent="0.3">
      <c r="A246" s="1577"/>
      <c r="B246" s="1580"/>
      <c r="C246" s="832">
        <v>2</v>
      </c>
      <c r="D246" s="832" t="s">
        <v>360</v>
      </c>
      <c r="E246" s="832" t="s">
        <v>392</v>
      </c>
      <c r="F246" s="829"/>
      <c r="G246" s="829"/>
      <c r="H246" s="695">
        <v>45261</v>
      </c>
      <c r="I246" s="691">
        <v>45627</v>
      </c>
      <c r="J246" s="829">
        <v>1</v>
      </c>
      <c r="K246" s="832">
        <v>3</v>
      </c>
      <c r="L246" s="832">
        <v>1000</v>
      </c>
      <c r="M246" s="1571"/>
      <c r="N246" s="680" t="s">
        <v>374</v>
      </c>
    </row>
    <row r="247" spans="1:15" ht="16.5" thickBot="1" x14ac:dyDescent="0.3">
      <c r="A247" s="1577"/>
      <c r="B247" s="1580"/>
      <c r="C247" s="832">
        <v>3</v>
      </c>
      <c r="D247" s="832" t="s">
        <v>361</v>
      </c>
      <c r="E247" s="832" t="s">
        <v>392</v>
      </c>
      <c r="F247" s="829"/>
      <c r="G247" s="829"/>
      <c r="H247" s="701">
        <v>45261</v>
      </c>
      <c r="I247" s="691">
        <v>45627</v>
      </c>
      <c r="J247" s="829">
        <v>1</v>
      </c>
      <c r="K247" s="832">
        <v>3</v>
      </c>
      <c r="L247" s="832">
        <v>1000</v>
      </c>
      <c r="M247" s="1571"/>
      <c r="N247" s="680" t="s">
        <v>374</v>
      </c>
    </row>
    <row r="248" spans="1:15" ht="16.5" thickBot="1" x14ac:dyDescent="0.3">
      <c r="A248" s="1577"/>
      <c r="B248" s="1580"/>
      <c r="C248" s="832">
        <v>1</v>
      </c>
      <c r="D248" s="832">
        <v>8748</v>
      </c>
      <c r="E248" s="832" t="s">
        <v>392</v>
      </c>
      <c r="F248" s="829"/>
      <c r="G248" s="829"/>
      <c r="H248" s="695">
        <v>45261</v>
      </c>
      <c r="I248" s="691">
        <v>45627</v>
      </c>
      <c r="J248" s="829">
        <v>0</v>
      </c>
      <c r="K248" s="832">
        <v>2</v>
      </c>
      <c r="L248" s="832">
        <v>225</v>
      </c>
      <c r="M248" s="1571"/>
      <c r="N248" s="680" t="s">
        <v>386</v>
      </c>
    </row>
    <row r="249" spans="1:15" ht="16.5" thickBot="1" x14ac:dyDescent="0.3">
      <c r="A249" s="1578"/>
      <c r="B249" s="1581"/>
      <c r="C249" s="833">
        <v>1</v>
      </c>
      <c r="D249" s="833" t="s">
        <v>362</v>
      </c>
      <c r="E249" s="833" t="s">
        <v>392</v>
      </c>
      <c r="F249" s="830"/>
      <c r="G249" s="830"/>
      <c r="H249" s="701">
        <v>45261</v>
      </c>
      <c r="I249" s="691">
        <v>45627</v>
      </c>
      <c r="J249" s="830">
        <v>0</v>
      </c>
      <c r="K249" s="833">
        <v>2</v>
      </c>
      <c r="L249" s="833">
        <v>1000</v>
      </c>
      <c r="M249" s="1582"/>
      <c r="N249" s="700" t="s">
        <v>387</v>
      </c>
    </row>
    <row r="250" spans="1:15" ht="16.5" thickBot="1" x14ac:dyDescent="0.3">
      <c r="A250" s="1583" t="s">
        <v>363</v>
      </c>
      <c r="B250" s="785" t="s">
        <v>815</v>
      </c>
      <c r="C250" s="831">
        <v>1</v>
      </c>
      <c r="D250" s="828" t="s">
        <v>364</v>
      </c>
      <c r="E250" s="831" t="s">
        <v>392</v>
      </c>
      <c r="F250" s="828"/>
      <c r="G250" s="828"/>
      <c r="H250" s="701">
        <v>45505</v>
      </c>
      <c r="I250" s="691">
        <v>45627</v>
      </c>
      <c r="J250" s="828">
        <v>1</v>
      </c>
      <c r="K250" s="831">
        <v>3</v>
      </c>
      <c r="L250" s="831">
        <v>1000</v>
      </c>
      <c r="M250" s="1569" t="s">
        <v>756</v>
      </c>
      <c r="N250" s="702" t="s">
        <v>374</v>
      </c>
    </row>
    <row r="251" spans="1:15" ht="16.5" thickBot="1" x14ac:dyDescent="0.3">
      <c r="A251" s="1565"/>
      <c r="B251" s="785" t="s">
        <v>816</v>
      </c>
      <c r="C251" s="832">
        <v>2</v>
      </c>
      <c r="D251" s="829" t="s">
        <v>366</v>
      </c>
      <c r="E251" s="832" t="s">
        <v>392</v>
      </c>
      <c r="F251" s="829"/>
      <c r="G251" s="829"/>
      <c r="H251" s="701">
        <v>45505</v>
      </c>
      <c r="I251" s="691">
        <v>45627</v>
      </c>
      <c r="J251" s="829">
        <v>1</v>
      </c>
      <c r="K251" s="832">
        <v>2</v>
      </c>
      <c r="L251" s="832">
        <v>1000</v>
      </c>
      <c r="M251" s="1571"/>
      <c r="N251" s="680" t="s">
        <v>374</v>
      </c>
    </row>
    <row r="252" spans="1:15" ht="16.5" thickBot="1" x14ac:dyDescent="0.3">
      <c r="A252" s="1565"/>
      <c r="B252" s="785" t="s">
        <v>815</v>
      </c>
      <c r="C252" s="832">
        <v>3</v>
      </c>
      <c r="D252" s="829" t="s">
        <v>367</v>
      </c>
      <c r="E252" s="832" t="s">
        <v>392</v>
      </c>
      <c r="F252" s="829"/>
      <c r="G252" s="829"/>
      <c r="H252" s="701">
        <v>45505</v>
      </c>
      <c r="I252" s="691">
        <v>45627</v>
      </c>
      <c r="J252" s="829">
        <v>0</v>
      </c>
      <c r="K252" s="832">
        <v>2</v>
      </c>
      <c r="L252" s="832">
        <v>225</v>
      </c>
      <c r="M252" s="1571"/>
      <c r="N252" s="680" t="s">
        <v>379</v>
      </c>
    </row>
    <row r="253" spans="1:15" ht="16.5" thickBot="1" x14ac:dyDescent="0.3">
      <c r="A253" s="1565"/>
      <c r="B253" s="785" t="s">
        <v>816</v>
      </c>
      <c r="C253" s="832">
        <v>4</v>
      </c>
      <c r="D253" s="829">
        <v>1948</v>
      </c>
      <c r="E253" s="832" t="s">
        <v>392</v>
      </c>
      <c r="F253" s="829"/>
      <c r="G253" s="829"/>
      <c r="H253" s="701">
        <v>45505</v>
      </c>
      <c r="I253" s="691">
        <v>45627</v>
      </c>
      <c r="J253" s="829">
        <v>0</v>
      </c>
      <c r="K253" s="832">
        <v>2</v>
      </c>
      <c r="L253" s="832">
        <v>225</v>
      </c>
      <c r="M253" s="1571"/>
      <c r="N253" s="680" t="s">
        <v>380</v>
      </c>
    </row>
    <row r="254" spans="1:15" ht="32.25" thickBot="1" x14ac:dyDescent="0.3">
      <c r="A254" s="1566"/>
      <c r="B254" s="786"/>
      <c r="C254" s="835">
        <v>5</v>
      </c>
      <c r="D254" s="834">
        <v>1884</v>
      </c>
      <c r="E254" s="835" t="s">
        <v>393</v>
      </c>
      <c r="F254" s="834"/>
      <c r="G254" s="834"/>
      <c r="H254" s="701">
        <v>45505</v>
      </c>
      <c r="I254" s="691">
        <v>45627</v>
      </c>
      <c r="J254" s="834">
        <v>0</v>
      </c>
      <c r="K254" s="835">
        <v>4</v>
      </c>
      <c r="L254" s="835">
        <v>350</v>
      </c>
      <c r="M254" s="1567"/>
      <c r="N254" s="684" t="s">
        <v>381</v>
      </c>
    </row>
    <row r="255" spans="1:15" ht="32.25" thickBot="1" x14ac:dyDescent="0.3">
      <c r="A255" s="1564" t="s">
        <v>701</v>
      </c>
      <c r="B255" s="1588" t="s">
        <v>408</v>
      </c>
      <c r="C255" s="676">
        <v>1</v>
      </c>
      <c r="D255" s="703">
        <v>40268721</v>
      </c>
      <c r="E255" s="832" t="s">
        <v>391</v>
      </c>
      <c r="F255" s="676"/>
      <c r="G255" s="676"/>
      <c r="H255" s="691"/>
      <c r="I255" s="746">
        <v>45413</v>
      </c>
      <c r="J255" s="676">
        <v>0</v>
      </c>
      <c r="K255" s="703" t="s">
        <v>540</v>
      </c>
      <c r="L255" s="703">
        <v>630</v>
      </c>
      <c r="M255" s="836" t="s">
        <v>478</v>
      </c>
      <c r="N255" s="704" t="s">
        <v>473</v>
      </c>
      <c r="O255" s="776"/>
    </row>
    <row r="256" spans="1:15" ht="32.25" thickBot="1" x14ac:dyDescent="0.3">
      <c r="A256" s="1565"/>
      <c r="B256" s="1587"/>
      <c r="C256" s="829">
        <v>2</v>
      </c>
      <c r="D256" s="318">
        <v>40268103</v>
      </c>
      <c r="E256" s="832" t="s">
        <v>391</v>
      </c>
      <c r="F256" s="829"/>
      <c r="G256" s="829"/>
      <c r="H256" s="829"/>
      <c r="I256" s="746">
        <v>45413</v>
      </c>
      <c r="J256" s="829">
        <v>1</v>
      </c>
      <c r="K256" s="318" t="s">
        <v>540</v>
      </c>
      <c r="L256" s="318">
        <v>1600</v>
      </c>
      <c r="M256" s="832" t="s">
        <v>478</v>
      </c>
      <c r="N256" s="705" t="s">
        <v>473</v>
      </c>
      <c r="O256" s="776"/>
    </row>
    <row r="257" spans="1:15" ht="32.25" thickBot="1" x14ac:dyDescent="0.3">
      <c r="A257" s="1565"/>
      <c r="B257" s="1587" t="s">
        <v>409</v>
      </c>
      <c r="C257" s="829">
        <v>1</v>
      </c>
      <c r="D257" s="318">
        <v>40268151</v>
      </c>
      <c r="E257" s="832" t="s">
        <v>391</v>
      </c>
      <c r="F257" s="829"/>
      <c r="G257" s="829"/>
      <c r="H257" s="829"/>
      <c r="I257" s="746">
        <v>45413</v>
      </c>
      <c r="J257" s="829">
        <v>1</v>
      </c>
      <c r="K257" s="318" t="s">
        <v>540</v>
      </c>
      <c r="L257" s="318" t="s">
        <v>536</v>
      </c>
      <c r="M257" s="832" t="s">
        <v>479</v>
      </c>
      <c r="N257" s="705" t="s">
        <v>473</v>
      </c>
      <c r="O257" s="776"/>
    </row>
    <row r="258" spans="1:15" ht="32.25" thickBot="1" x14ac:dyDescent="0.3">
      <c r="A258" s="1565"/>
      <c r="B258" s="1587"/>
      <c r="C258" s="829">
        <v>2</v>
      </c>
      <c r="D258" s="318">
        <v>40268689</v>
      </c>
      <c r="E258" s="832" t="s">
        <v>391</v>
      </c>
      <c r="F258" s="829"/>
      <c r="G258" s="829"/>
      <c r="H258" s="829"/>
      <c r="I258" s="746">
        <v>45413</v>
      </c>
      <c r="J258" s="829">
        <v>0</v>
      </c>
      <c r="K258" s="318" t="s">
        <v>540</v>
      </c>
      <c r="L258" s="318" t="s">
        <v>537</v>
      </c>
      <c r="M258" s="832" t="s">
        <v>479</v>
      </c>
      <c r="N258" s="705" t="s">
        <v>473</v>
      </c>
      <c r="O258" s="776"/>
    </row>
    <row r="259" spans="1:15" ht="32.25" thickBot="1" x14ac:dyDescent="0.3">
      <c r="A259" s="1565"/>
      <c r="B259" s="1587" t="s">
        <v>410</v>
      </c>
      <c r="C259" s="829">
        <v>1</v>
      </c>
      <c r="D259" s="318">
        <v>40268157</v>
      </c>
      <c r="E259" s="832" t="s">
        <v>392</v>
      </c>
      <c r="F259" s="829"/>
      <c r="G259" s="829">
        <v>1</v>
      </c>
      <c r="H259" s="829"/>
      <c r="I259" s="746">
        <v>45413</v>
      </c>
      <c r="J259" s="829">
        <v>1</v>
      </c>
      <c r="K259" s="318" t="s">
        <v>540</v>
      </c>
      <c r="L259" s="318" t="s">
        <v>536</v>
      </c>
      <c r="M259" s="832" t="s">
        <v>480</v>
      </c>
      <c r="N259" s="705" t="s">
        <v>473</v>
      </c>
      <c r="O259" s="776"/>
    </row>
    <row r="260" spans="1:15" ht="32.25" thickBot="1" x14ac:dyDescent="0.3">
      <c r="A260" s="1565"/>
      <c r="B260" s="1587"/>
      <c r="C260" s="829">
        <v>2</v>
      </c>
      <c r="D260" s="318">
        <v>40268690</v>
      </c>
      <c r="E260" s="832" t="s">
        <v>392</v>
      </c>
      <c r="F260" s="829"/>
      <c r="G260" s="829"/>
      <c r="H260" s="829"/>
      <c r="I260" s="746">
        <v>45413</v>
      </c>
      <c r="J260" s="829">
        <v>0</v>
      </c>
      <c r="K260" s="318" t="s">
        <v>540</v>
      </c>
      <c r="L260" s="318" t="s">
        <v>537</v>
      </c>
      <c r="M260" s="832" t="s">
        <v>480</v>
      </c>
      <c r="N260" s="705" t="s">
        <v>473</v>
      </c>
      <c r="O260" s="776"/>
    </row>
    <row r="261" spans="1:15" ht="32.25" thickBot="1" x14ac:dyDescent="0.3">
      <c r="A261" s="1565"/>
      <c r="B261" s="1587" t="s">
        <v>411</v>
      </c>
      <c r="C261" s="829">
        <v>1</v>
      </c>
      <c r="D261" s="318">
        <v>40268159</v>
      </c>
      <c r="E261" s="832" t="s">
        <v>392</v>
      </c>
      <c r="F261" s="829"/>
      <c r="G261" s="829"/>
      <c r="H261" s="829"/>
      <c r="I261" s="746">
        <v>45413</v>
      </c>
      <c r="J261" s="829">
        <v>1</v>
      </c>
      <c r="K261" s="318" t="s">
        <v>540</v>
      </c>
      <c r="L261" s="318" t="s">
        <v>536</v>
      </c>
      <c r="M261" s="832" t="s">
        <v>481</v>
      </c>
      <c r="N261" s="705" t="s">
        <v>473</v>
      </c>
      <c r="O261" s="776"/>
    </row>
    <row r="262" spans="1:15" ht="32.25" thickBot="1" x14ac:dyDescent="0.3">
      <c r="A262" s="1565"/>
      <c r="B262" s="1587"/>
      <c r="C262" s="829">
        <v>2</v>
      </c>
      <c r="D262" s="318">
        <v>40268692</v>
      </c>
      <c r="E262" s="832" t="s">
        <v>392</v>
      </c>
      <c r="F262" s="829"/>
      <c r="G262" s="829"/>
      <c r="H262" s="829"/>
      <c r="I262" s="746">
        <v>45413</v>
      </c>
      <c r="J262" s="829">
        <v>0</v>
      </c>
      <c r="K262" s="318" t="s">
        <v>540</v>
      </c>
      <c r="L262" s="318" t="s">
        <v>537</v>
      </c>
      <c r="M262" s="832" t="s">
        <v>481</v>
      </c>
      <c r="N262" s="705" t="s">
        <v>473</v>
      </c>
      <c r="O262" s="776"/>
    </row>
    <row r="263" spans="1:15" ht="32.25" thickBot="1" x14ac:dyDescent="0.3">
      <c r="A263" s="1565"/>
      <c r="B263" s="1587" t="s">
        <v>412</v>
      </c>
      <c r="C263" s="829">
        <v>1</v>
      </c>
      <c r="D263" s="318">
        <v>40268129</v>
      </c>
      <c r="E263" s="832" t="s">
        <v>392</v>
      </c>
      <c r="F263" s="829"/>
      <c r="G263" s="829"/>
      <c r="H263" s="829"/>
      <c r="I263" s="746">
        <v>45413</v>
      </c>
      <c r="J263" s="829">
        <v>1</v>
      </c>
      <c r="K263" s="318" t="s">
        <v>540</v>
      </c>
      <c r="L263" s="318" t="s">
        <v>536</v>
      </c>
      <c r="M263" s="832" t="s">
        <v>482</v>
      </c>
      <c r="N263" s="705" t="s">
        <v>473</v>
      </c>
      <c r="O263" s="776"/>
    </row>
    <row r="264" spans="1:15" ht="32.25" thickBot="1" x14ac:dyDescent="0.3">
      <c r="A264" s="1565"/>
      <c r="B264" s="1587"/>
      <c r="C264" s="829">
        <v>2</v>
      </c>
      <c r="D264" s="318">
        <v>40268722</v>
      </c>
      <c r="E264" s="832" t="s">
        <v>391</v>
      </c>
      <c r="F264" s="829"/>
      <c r="G264" s="829"/>
      <c r="H264" s="829"/>
      <c r="I264" s="746">
        <v>45413</v>
      </c>
      <c r="J264" s="829">
        <v>0</v>
      </c>
      <c r="K264" s="318" t="s">
        <v>540</v>
      </c>
      <c r="L264" s="318" t="s">
        <v>537</v>
      </c>
      <c r="M264" s="832" t="s">
        <v>482</v>
      </c>
      <c r="N264" s="705" t="s">
        <v>473</v>
      </c>
      <c r="O264" s="776"/>
    </row>
    <row r="265" spans="1:15" ht="32.25" thickBot="1" x14ac:dyDescent="0.3">
      <c r="A265" s="1565"/>
      <c r="B265" s="1587" t="s">
        <v>413</v>
      </c>
      <c r="C265" s="829">
        <v>1</v>
      </c>
      <c r="D265" s="318">
        <v>40268688</v>
      </c>
      <c r="E265" s="832" t="s">
        <v>391</v>
      </c>
      <c r="F265" s="829"/>
      <c r="G265" s="829"/>
      <c r="H265" s="829"/>
      <c r="I265" s="746">
        <v>45413</v>
      </c>
      <c r="J265" s="829">
        <v>0</v>
      </c>
      <c r="K265" s="318" t="s">
        <v>540</v>
      </c>
      <c r="L265" s="318" t="s">
        <v>538</v>
      </c>
      <c r="M265" s="318" t="s">
        <v>483</v>
      </c>
      <c r="N265" s="705" t="s">
        <v>473</v>
      </c>
      <c r="O265" s="776"/>
    </row>
    <row r="266" spans="1:15" ht="32.25" thickBot="1" x14ac:dyDescent="0.3">
      <c r="A266" s="1565"/>
      <c r="B266" s="1587"/>
      <c r="C266" s="829">
        <v>2</v>
      </c>
      <c r="D266" s="318">
        <v>40268723</v>
      </c>
      <c r="E266" s="832" t="s">
        <v>391</v>
      </c>
      <c r="F266" s="829"/>
      <c r="G266" s="829"/>
      <c r="H266" s="829"/>
      <c r="I266" s="746">
        <v>45413</v>
      </c>
      <c r="J266" s="829">
        <v>0</v>
      </c>
      <c r="K266" s="318" t="s">
        <v>540</v>
      </c>
      <c r="L266" s="318" t="s">
        <v>537</v>
      </c>
      <c r="M266" s="318" t="s">
        <v>483</v>
      </c>
      <c r="N266" s="705" t="s">
        <v>473</v>
      </c>
      <c r="O266" s="776"/>
    </row>
    <row r="267" spans="1:15" ht="32.25" thickBot="1" x14ac:dyDescent="0.3">
      <c r="A267" s="1565"/>
      <c r="B267" s="1587" t="s">
        <v>414</v>
      </c>
      <c r="C267" s="829">
        <v>1</v>
      </c>
      <c r="D267" s="318">
        <v>40268137</v>
      </c>
      <c r="E267" s="832" t="s">
        <v>391</v>
      </c>
      <c r="F267" s="829"/>
      <c r="G267" s="829"/>
      <c r="H267" s="829"/>
      <c r="I267" s="746">
        <v>45413</v>
      </c>
      <c r="J267" s="829">
        <v>1</v>
      </c>
      <c r="K267" s="318" t="s">
        <v>540</v>
      </c>
      <c r="L267" s="318" t="s">
        <v>536</v>
      </c>
      <c r="M267" s="318" t="s">
        <v>484</v>
      </c>
      <c r="N267" s="705" t="s">
        <v>473</v>
      </c>
      <c r="O267" s="776"/>
    </row>
    <row r="268" spans="1:15" ht="32.25" thickBot="1" x14ac:dyDescent="0.3">
      <c r="A268" s="1565"/>
      <c r="B268" s="1587"/>
      <c r="C268" s="829">
        <v>2</v>
      </c>
      <c r="D268" s="318">
        <v>40268730</v>
      </c>
      <c r="E268" s="832" t="s">
        <v>391</v>
      </c>
      <c r="F268" s="829"/>
      <c r="G268" s="829"/>
      <c r="H268" s="829"/>
      <c r="I268" s="746">
        <v>45413</v>
      </c>
      <c r="J268" s="829">
        <v>0</v>
      </c>
      <c r="K268" s="318" t="s">
        <v>540</v>
      </c>
      <c r="L268" s="318" t="s">
        <v>537</v>
      </c>
      <c r="M268" s="318" t="s">
        <v>484</v>
      </c>
      <c r="N268" s="705" t="s">
        <v>473</v>
      </c>
      <c r="O268" s="776"/>
    </row>
    <row r="269" spans="1:15" ht="32.25" thickBot="1" x14ac:dyDescent="0.3">
      <c r="A269" s="1565"/>
      <c r="B269" s="1589" t="s">
        <v>415</v>
      </c>
      <c r="C269" s="829">
        <v>1</v>
      </c>
      <c r="D269" s="318">
        <v>40268160</v>
      </c>
      <c r="E269" s="832" t="s">
        <v>391</v>
      </c>
      <c r="F269" s="829"/>
      <c r="G269" s="829"/>
      <c r="H269" s="829"/>
      <c r="I269" s="746">
        <v>45413</v>
      </c>
      <c r="J269" s="829">
        <v>1</v>
      </c>
      <c r="K269" s="318" t="s">
        <v>540</v>
      </c>
      <c r="L269" s="318" t="s">
        <v>536</v>
      </c>
      <c r="M269" s="318" t="s">
        <v>485</v>
      </c>
      <c r="N269" s="705" t="s">
        <v>473</v>
      </c>
      <c r="O269" s="776"/>
    </row>
    <row r="270" spans="1:15" ht="32.25" thickBot="1" x14ac:dyDescent="0.3">
      <c r="A270" s="1565"/>
      <c r="B270" s="1589"/>
      <c r="C270" s="829">
        <v>2</v>
      </c>
      <c r="D270" s="318">
        <v>40268711</v>
      </c>
      <c r="E270" s="829" t="s">
        <v>391</v>
      </c>
      <c r="F270" s="829"/>
      <c r="G270" s="829"/>
      <c r="H270" s="829"/>
      <c r="I270" s="746">
        <v>45413</v>
      </c>
      <c r="J270" s="829">
        <v>0</v>
      </c>
      <c r="K270" s="318" t="s">
        <v>540</v>
      </c>
      <c r="L270" s="318" t="s">
        <v>537</v>
      </c>
      <c r="M270" s="318" t="s">
        <v>485</v>
      </c>
      <c r="N270" s="705" t="s">
        <v>473</v>
      </c>
      <c r="O270" s="776"/>
    </row>
    <row r="271" spans="1:15" ht="32.25" thickBot="1" x14ac:dyDescent="0.3">
      <c r="A271" s="1565"/>
      <c r="B271" s="1587" t="s">
        <v>416</v>
      </c>
      <c r="C271" s="829">
        <v>1</v>
      </c>
      <c r="D271" s="318">
        <v>40268341</v>
      </c>
      <c r="E271" s="832" t="s">
        <v>392</v>
      </c>
      <c r="F271" s="829"/>
      <c r="G271" s="829">
        <v>2</v>
      </c>
      <c r="H271" s="829"/>
      <c r="I271" s="746">
        <v>45413</v>
      </c>
      <c r="J271" s="829">
        <v>1</v>
      </c>
      <c r="K271" s="318" t="s">
        <v>540</v>
      </c>
      <c r="L271" s="318" t="s">
        <v>536</v>
      </c>
      <c r="M271" s="318" t="s">
        <v>486</v>
      </c>
      <c r="N271" s="705" t="s">
        <v>473</v>
      </c>
    </row>
    <row r="272" spans="1:15" ht="32.25" thickBot="1" x14ac:dyDescent="0.3">
      <c r="A272" s="1565"/>
      <c r="B272" s="1587"/>
      <c r="C272" s="829">
        <v>2</v>
      </c>
      <c r="D272" s="318">
        <v>40268713</v>
      </c>
      <c r="E272" s="829" t="s">
        <v>392</v>
      </c>
      <c r="F272" s="829"/>
      <c r="G272" s="829"/>
      <c r="H272" s="829"/>
      <c r="I272" s="746">
        <v>45413</v>
      </c>
      <c r="J272" s="829">
        <v>0</v>
      </c>
      <c r="K272" s="318" t="s">
        <v>540</v>
      </c>
      <c r="L272" s="318" t="s">
        <v>537</v>
      </c>
      <c r="M272" s="318" t="s">
        <v>486</v>
      </c>
      <c r="N272" s="705" t="s">
        <v>473</v>
      </c>
    </row>
    <row r="273" spans="1:14" ht="32.25" thickBot="1" x14ac:dyDescent="0.3">
      <c r="A273" s="1565"/>
      <c r="B273" s="1587" t="s">
        <v>417</v>
      </c>
      <c r="C273" s="829">
        <v>1</v>
      </c>
      <c r="D273" s="318">
        <v>40268139</v>
      </c>
      <c r="E273" s="832" t="s">
        <v>392</v>
      </c>
      <c r="F273" s="829"/>
      <c r="G273" s="829"/>
      <c r="H273" s="829"/>
      <c r="I273" s="746">
        <v>45413</v>
      </c>
      <c r="J273" s="829">
        <v>1</v>
      </c>
      <c r="K273" s="318" t="s">
        <v>540</v>
      </c>
      <c r="L273" s="318" t="s">
        <v>536</v>
      </c>
      <c r="M273" s="318" t="s">
        <v>487</v>
      </c>
      <c r="N273" s="705" t="s">
        <v>473</v>
      </c>
    </row>
    <row r="274" spans="1:14" ht="32.25" thickBot="1" x14ac:dyDescent="0.3">
      <c r="A274" s="1565"/>
      <c r="B274" s="1587"/>
      <c r="C274" s="829">
        <v>2</v>
      </c>
      <c r="D274" s="318">
        <v>40268731</v>
      </c>
      <c r="E274" s="832" t="s">
        <v>392</v>
      </c>
      <c r="F274" s="829"/>
      <c r="G274" s="829"/>
      <c r="H274" s="829"/>
      <c r="I274" s="746">
        <v>45413</v>
      </c>
      <c r="J274" s="829">
        <v>0</v>
      </c>
      <c r="K274" s="318" t="s">
        <v>540</v>
      </c>
      <c r="L274" s="318" t="s">
        <v>537</v>
      </c>
      <c r="M274" s="318" t="s">
        <v>487</v>
      </c>
      <c r="N274" s="705" t="s">
        <v>473</v>
      </c>
    </row>
    <row r="275" spans="1:14" ht="32.25" thickBot="1" x14ac:dyDescent="0.3">
      <c r="A275" s="1565"/>
      <c r="B275" s="1587" t="s">
        <v>418</v>
      </c>
      <c r="C275" s="829">
        <v>1</v>
      </c>
      <c r="D275" s="318">
        <v>40268342</v>
      </c>
      <c r="E275" s="832" t="s">
        <v>392</v>
      </c>
      <c r="F275" s="829"/>
      <c r="G275" s="829"/>
      <c r="H275" s="829"/>
      <c r="I275" s="746">
        <v>45413</v>
      </c>
      <c r="J275" s="829">
        <v>1</v>
      </c>
      <c r="K275" s="318" t="s">
        <v>540</v>
      </c>
      <c r="L275" s="318" t="s">
        <v>536</v>
      </c>
      <c r="M275" s="318" t="s">
        <v>488</v>
      </c>
      <c r="N275" s="705" t="s">
        <v>473</v>
      </c>
    </row>
    <row r="276" spans="1:14" ht="32.25" thickBot="1" x14ac:dyDescent="0.3">
      <c r="A276" s="1565"/>
      <c r="B276" s="1587"/>
      <c r="C276" s="829">
        <v>2</v>
      </c>
      <c r="D276" s="318">
        <v>40268714</v>
      </c>
      <c r="E276" s="832" t="s">
        <v>392</v>
      </c>
      <c r="F276" s="829"/>
      <c r="G276" s="829"/>
      <c r="H276" s="829"/>
      <c r="I276" s="746">
        <v>45413</v>
      </c>
      <c r="J276" s="829">
        <v>0</v>
      </c>
      <c r="K276" s="318" t="s">
        <v>540</v>
      </c>
      <c r="L276" s="318" t="s">
        <v>537</v>
      </c>
      <c r="M276" s="318" t="s">
        <v>488</v>
      </c>
      <c r="N276" s="705" t="s">
        <v>473</v>
      </c>
    </row>
    <row r="277" spans="1:14" ht="32.25" thickBot="1" x14ac:dyDescent="0.3">
      <c r="A277" s="1565"/>
      <c r="B277" s="1587" t="s">
        <v>419</v>
      </c>
      <c r="C277" s="829">
        <v>1</v>
      </c>
      <c r="D277" s="319">
        <v>40268968</v>
      </c>
      <c r="E277" s="832" t="s">
        <v>392</v>
      </c>
      <c r="F277" s="829"/>
      <c r="G277" s="829"/>
      <c r="H277" s="706">
        <v>45413</v>
      </c>
      <c r="I277" s="746">
        <v>45413</v>
      </c>
      <c r="J277" s="829">
        <v>0</v>
      </c>
      <c r="K277" s="318" t="s">
        <v>541</v>
      </c>
      <c r="L277" s="318" t="s">
        <v>538</v>
      </c>
      <c r="M277" s="318" t="s">
        <v>489</v>
      </c>
      <c r="N277" s="705" t="s">
        <v>473</v>
      </c>
    </row>
    <row r="278" spans="1:14" ht="32.25" thickBot="1" x14ac:dyDescent="0.3">
      <c r="A278" s="1565"/>
      <c r="B278" s="1587"/>
      <c r="C278" s="829">
        <v>2</v>
      </c>
      <c r="D278" s="319">
        <v>40269004</v>
      </c>
      <c r="E278" s="829" t="s">
        <v>391</v>
      </c>
      <c r="F278" s="829"/>
      <c r="G278" s="829"/>
      <c r="H278" s="706">
        <v>45413</v>
      </c>
      <c r="I278" s="746">
        <v>45413</v>
      </c>
      <c r="J278" s="829">
        <v>0</v>
      </c>
      <c r="K278" s="318" t="s">
        <v>541</v>
      </c>
      <c r="L278" s="318" t="s">
        <v>537</v>
      </c>
      <c r="M278" s="318" t="s">
        <v>489</v>
      </c>
      <c r="N278" s="705" t="s">
        <v>473</v>
      </c>
    </row>
    <row r="279" spans="1:14" ht="32.25" thickBot="1" x14ac:dyDescent="0.3">
      <c r="A279" s="1565"/>
      <c r="B279" s="1587" t="s">
        <v>420</v>
      </c>
      <c r="C279" s="829">
        <v>1</v>
      </c>
      <c r="D279" s="319">
        <v>40268970</v>
      </c>
      <c r="E279" s="832" t="s">
        <v>392</v>
      </c>
      <c r="F279" s="829"/>
      <c r="G279" s="829"/>
      <c r="H279" s="706">
        <v>45413</v>
      </c>
      <c r="I279" s="746">
        <v>45413</v>
      </c>
      <c r="J279" s="829">
        <v>0</v>
      </c>
      <c r="K279" s="318" t="s">
        <v>541</v>
      </c>
      <c r="L279" s="318" t="s">
        <v>538</v>
      </c>
      <c r="M279" s="318" t="s">
        <v>490</v>
      </c>
      <c r="N279" s="705" t="s">
        <v>473</v>
      </c>
    </row>
    <row r="280" spans="1:14" ht="32.25" thickBot="1" x14ac:dyDescent="0.3">
      <c r="A280" s="1565"/>
      <c r="B280" s="1587"/>
      <c r="C280" s="829">
        <v>2</v>
      </c>
      <c r="D280" s="319">
        <v>40269007</v>
      </c>
      <c r="E280" s="829" t="s">
        <v>391</v>
      </c>
      <c r="F280" s="829"/>
      <c r="G280" s="829"/>
      <c r="H280" s="706">
        <v>45413</v>
      </c>
      <c r="I280" s="746">
        <v>45413</v>
      </c>
      <c r="J280" s="829">
        <v>0</v>
      </c>
      <c r="K280" s="318" t="s">
        <v>541</v>
      </c>
      <c r="L280" s="318" t="s">
        <v>537</v>
      </c>
      <c r="M280" s="318" t="s">
        <v>490</v>
      </c>
      <c r="N280" s="705" t="s">
        <v>473</v>
      </c>
    </row>
    <row r="281" spans="1:14" ht="32.25" thickBot="1" x14ac:dyDescent="0.3">
      <c r="A281" s="1565"/>
      <c r="B281" s="1587" t="s">
        <v>421</v>
      </c>
      <c r="C281" s="829">
        <v>1</v>
      </c>
      <c r="D281" s="319">
        <v>40269011</v>
      </c>
      <c r="E281" s="832" t="s">
        <v>392</v>
      </c>
      <c r="F281" s="829"/>
      <c r="G281" s="829"/>
      <c r="H281" s="706">
        <v>45413</v>
      </c>
      <c r="I281" s="746">
        <v>45413</v>
      </c>
      <c r="J281" s="829">
        <v>0</v>
      </c>
      <c r="K281" s="318" t="s">
        <v>541</v>
      </c>
      <c r="L281" s="318">
        <v>630</v>
      </c>
      <c r="M281" s="318" t="s">
        <v>491</v>
      </c>
      <c r="N281" s="705" t="s">
        <v>473</v>
      </c>
    </row>
    <row r="282" spans="1:14" ht="32.25" thickBot="1" x14ac:dyDescent="0.3">
      <c r="A282" s="1565"/>
      <c r="B282" s="1587"/>
      <c r="C282" s="829">
        <v>2</v>
      </c>
      <c r="D282" s="824">
        <v>40268976</v>
      </c>
      <c r="E282" s="832" t="s">
        <v>392</v>
      </c>
      <c r="F282" s="829"/>
      <c r="G282" s="829"/>
      <c r="H282" s="706">
        <v>45413</v>
      </c>
      <c r="I282" s="746">
        <v>45413</v>
      </c>
      <c r="J282" s="829">
        <v>0</v>
      </c>
      <c r="K282" s="318" t="s">
        <v>541</v>
      </c>
      <c r="L282" s="318">
        <v>1000</v>
      </c>
      <c r="M282" s="318" t="s">
        <v>491</v>
      </c>
      <c r="N282" s="705" t="s">
        <v>473</v>
      </c>
    </row>
    <row r="283" spans="1:14" ht="32.25" thickBot="1" x14ac:dyDescent="0.3">
      <c r="A283" s="1565"/>
      <c r="B283" s="1587" t="s">
        <v>422</v>
      </c>
      <c r="C283" s="829">
        <v>1</v>
      </c>
      <c r="D283" s="319">
        <v>40268978</v>
      </c>
      <c r="E283" s="829" t="s">
        <v>392</v>
      </c>
      <c r="F283" s="829"/>
      <c r="G283" s="829"/>
      <c r="H283" s="706">
        <v>45413</v>
      </c>
      <c r="I283" s="746">
        <v>45413</v>
      </c>
      <c r="J283" s="829">
        <v>0</v>
      </c>
      <c r="K283" s="318" t="s">
        <v>541</v>
      </c>
      <c r="L283" s="318" t="s">
        <v>538</v>
      </c>
      <c r="M283" s="318" t="s">
        <v>492</v>
      </c>
      <c r="N283" s="705" t="s">
        <v>473</v>
      </c>
    </row>
    <row r="284" spans="1:14" ht="32.25" thickBot="1" x14ac:dyDescent="0.3">
      <c r="A284" s="1565"/>
      <c r="B284" s="1587"/>
      <c r="C284" s="829">
        <v>2</v>
      </c>
      <c r="D284" s="319">
        <v>40269014</v>
      </c>
      <c r="E284" s="832" t="s">
        <v>392</v>
      </c>
      <c r="F284" s="829"/>
      <c r="G284" s="829"/>
      <c r="H284" s="706">
        <v>45413</v>
      </c>
      <c r="I284" s="746">
        <v>45413</v>
      </c>
      <c r="J284" s="829">
        <v>0</v>
      </c>
      <c r="K284" s="318" t="s">
        <v>541</v>
      </c>
      <c r="L284" s="318" t="s">
        <v>537</v>
      </c>
      <c r="M284" s="318" t="s">
        <v>492</v>
      </c>
      <c r="N284" s="705" t="s">
        <v>473</v>
      </c>
    </row>
    <row r="285" spans="1:14" ht="32.25" thickBot="1" x14ac:dyDescent="0.3">
      <c r="A285" s="1565"/>
      <c r="B285" s="1587" t="s">
        <v>423</v>
      </c>
      <c r="C285" s="829">
        <v>1</v>
      </c>
      <c r="D285" s="319">
        <v>40269021</v>
      </c>
      <c r="E285" s="832" t="s">
        <v>392</v>
      </c>
      <c r="F285" s="829"/>
      <c r="G285" s="829"/>
      <c r="H285" s="706">
        <v>45413</v>
      </c>
      <c r="I285" s="746">
        <v>45413</v>
      </c>
      <c r="J285" s="829">
        <v>0</v>
      </c>
      <c r="K285" s="318" t="s">
        <v>541</v>
      </c>
      <c r="L285" s="318" t="s">
        <v>538</v>
      </c>
      <c r="M285" s="318" t="s">
        <v>493</v>
      </c>
      <c r="N285" s="705" t="s">
        <v>473</v>
      </c>
    </row>
    <row r="286" spans="1:14" ht="32.25" thickBot="1" x14ac:dyDescent="0.3">
      <c r="A286" s="1565"/>
      <c r="B286" s="1587"/>
      <c r="C286" s="829">
        <v>2</v>
      </c>
      <c r="D286" s="319">
        <v>40269040</v>
      </c>
      <c r="E286" s="829" t="s">
        <v>392</v>
      </c>
      <c r="F286" s="829"/>
      <c r="G286" s="829"/>
      <c r="H286" s="706">
        <v>45413</v>
      </c>
      <c r="I286" s="746">
        <v>45413</v>
      </c>
      <c r="J286" s="829">
        <v>0</v>
      </c>
      <c r="K286" s="318" t="s">
        <v>541</v>
      </c>
      <c r="L286" s="318" t="s">
        <v>537</v>
      </c>
      <c r="M286" s="318" t="s">
        <v>493</v>
      </c>
      <c r="N286" s="705" t="s">
        <v>473</v>
      </c>
    </row>
    <row r="287" spans="1:14" ht="32.25" thickBot="1" x14ac:dyDescent="0.3">
      <c r="A287" s="1565"/>
      <c r="B287" s="1587" t="s">
        <v>424</v>
      </c>
      <c r="C287" s="829">
        <v>1</v>
      </c>
      <c r="D287" s="319">
        <v>40269048</v>
      </c>
      <c r="E287" s="832" t="s">
        <v>392</v>
      </c>
      <c r="F287" s="829"/>
      <c r="G287" s="829"/>
      <c r="H287" s="706">
        <v>45413</v>
      </c>
      <c r="I287" s="746">
        <v>45413</v>
      </c>
      <c r="J287" s="829">
        <v>0</v>
      </c>
      <c r="K287" s="318" t="s">
        <v>541</v>
      </c>
      <c r="L287" s="318" t="s">
        <v>538</v>
      </c>
      <c r="M287" s="318" t="s">
        <v>494</v>
      </c>
      <c r="N287" s="705" t="s">
        <v>473</v>
      </c>
    </row>
    <row r="288" spans="1:14" ht="32.25" thickBot="1" x14ac:dyDescent="0.3">
      <c r="A288" s="1565"/>
      <c r="B288" s="1587"/>
      <c r="C288" s="829">
        <v>2</v>
      </c>
      <c r="D288" s="319">
        <v>40269054</v>
      </c>
      <c r="E288" s="829" t="s">
        <v>392</v>
      </c>
      <c r="F288" s="829"/>
      <c r="G288" s="829"/>
      <c r="H288" s="706">
        <v>45413</v>
      </c>
      <c r="I288" s="746">
        <v>45413</v>
      </c>
      <c r="J288" s="829">
        <v>0</v>
      </c>
      <c r="K288" s="318" t="s">
        <v>541</v>
      </c>
      <c r="L288" s="318" t="s">
        <v>537</v>
      </c>
      <c r="M288" s="318" t="s">
        <v>494</v>
      </c>
      <c r="N288" s="705" t="s">
        <v>473</v>
      </c>
    </row>
    <row r="289" spans="1:14" ht="32.25" thickBot="1" x14ac:dyDescent="0.3">
      <c r="A289" s="1565"/>
      <c r="B289" s="1587" t="s">
        <v>425</v>
      </c>
      <c r="C289" s="829">
        <v>1</v>
      </c>
      <c r="D289" s="319">
        <v>40269027</v>
      </c>
      <c r="E289" s="832" t="s">
        <v>392</v>
      </c>
      <c r="F289" s="829">
        <v>1</v>
      </c>
      <c r="G289" s="829"/>
      <c r="H289" s="706">
        <v>45413</v>
      </c>
      <c r="I289" s="746">
        <v>45413</v>
      </c>
      <c r="J289" s="829">
        <v>0</v>
      </c>
      <c r="K289" s="318" t="s">
        <v>541</v>
      </c>
      <c r="L289" s="318" t="s">
        <v>538</v>
      </c>
      <c r="M289" s="318" t="s">
        <v>495</v>
      </c>
      <c r="N289" s="705" t="s">
        <v>473</v>
      </c>
    </row>
    <row r="290" spans="1:14" ht="32.25" thickBot="1" x14ac:dyDescent="0.3">
      <c r="A290" s="1565"/>
      <c r="B290" s="1587"/>
      <c r="C290" s="829">
        <v>2</v>
      </c>
      <c r="D290" s="319">
        <v>40269045</v>
      </c>
      <c r="E290" s="829" t="s">
        <v>392</v>
      </c>
      <c r="F290" s="829"/>
      <c r="G290" s="829"/>
      <c r="H290" s="706">
        <v>45413</v>
      </c>
      <c r="I290" s="746">
        <v>45413</v>
      </c>
      <c r="J290" s="829">
        <v>0</v>
      </c>
      <c r="K290" s="318" t="s">
        <v>541</v>
      </c>
      <c r="L290" s="318" t="s">
        <v>537</v>
      </c>
      <c r="M290" s="318" t="s">
        <v>495</v>
      </c>
      <c r="N290" s="705" t="s">
        <v>473</v>
      </c>
    </row>
    <row r="291" spans="1:14" ht="32.25" thickBot="1" x14ac:dyDescent="0.3">
      <c r="A291" s="1565"/>
      <c r="B291" s="1587" t="s">
        <v>426</v>
      </c>
      <c r="C291" s="829">
        <v>1</v>
      </c>
      <c r="D291" s="319">
        <v>40268980</v>
      </c>
      <c r="E291" s="832" t="s">
        <v>392</v>
      </c>
      <c r="F291" s="829"/>
      <c r="G291" s="829"/>
      <c r="H291" s="706">
        <v>45413</v>
      </c>
      <c r="I291" s="746">
        <v>45413</v>
      </c>
      <c r="J291" s="829">
        <v>0</v>
      </c>
      <c r="K291" s="318" t="s">
        <v>541</v>
      </c>
      <c r="L291" s="318" t="s">
        <v>538</v>
      </c>
      <c r="M291" s="318" t="s">
        <v>496</v>
      </c>
      <c r="N291" s="705" t="s">
        <v>473</v>
      </c>
    </row>
    <row r="292" spans="1:14" ht="32.25" thickBot="1" x14ac:dyDescent="0.3">
      <c r="A292" s="1565"/>
      <c r="B292" s="1587"/>
      <c r="C292" s="829">
        <v>2</v>
      </c>
      <c r="D292" s="319">
        <v>40269015</v>
      </c>
      <c r="E292" s="829" t="s">
        <v>391</v>
      </c>
      <c r="F292" s="829"/>
      <c r="G292" s="829"/>
      <c r="H292" s="706">
        <v>45413</v>
      </c>
      <c r="I292" s="746">
        <v>45413</v>
      </c>
      <c r="J292" s="829">
        <v>0</v>
      </c>
      <c r="K292" s="318" t="s">
        <v>541</v>
      </c>
      <c r="L292" s="318" t="s">
        <v>537</v>
      </c>
      <c r="M292" s="318" t="s">
        <v>496</v>
      </c>
      <c r="N292" s="705" t="s">
        <v>473</v>
      </c>
    </row>
    <row r="293" spans="1:14" ht="32.25" thickBot="1" x14ac:dyDescent="0.3">
      <c r="A293" s="1565"/>
      <c r="B293" s="1587" t="s">
        <v>427</v>
      </c>
      <c r="C293" s="829">
        <v>1</v>
      </c>
      <c r="D293" s="319">
        <v>40269051</v>
      </c>
      <c r="E293" s="832" t="s">
        <v>392</v>
      </c>
      <c r="F293" s="829"/>
      <c r="G293" s="829"/>
      <c r="H293" s="706">
        <v>45413</v>
      </c>
      <c r="I293" s="746">
        <v>45778</v>
      </c>
      <c r="J293" s="829">
        <v>0</v>
      </c>
      <c r="K293" s="318" t="s">
        <v>541</v>
      </c>
      <c r="L293" s="318" t="s">
        <v>538</v>
      </c>
      <c r="M293" s="318" t="s">
        <v>497</v>
      </c>
      <c r="N293" s="705" t="s">
        <v>473</v>
      </c>
    </row>
    <row r="294" spans="1:14" ht="32.25" thickBot="1" x14ac:dyDescent="0.3">
      <c r="A294" s="1565"/>
      <c r="B294" s="1587"/>
      <c r="C294" s="829">
        <v>2</v>
      </c>
      <c r="D294" s="319">
        <v>40269057</v>
      </c>
      <c r="E294" s="829" t="s">
        <v>392</v>
      </c>
      <c r="F294" s="829"/>
      <c r="G294" s="829"/>
      <c r="H294" s="706">
        <v>45413</v>
      </c>
      <c r="I294" s="746">
        <v>45778</v>
      </c>
      <c r="J294" s="829">
        <v>0</v>
      </c>
      <c r="K294" s="318" t="s">
        <v>541</v>
      </c>
      <c r="L294" s="318" t="s">
        <v>537</v>
      </c>
      <c r="M294" s="318" t="s">
        <v>497</v>
      </c>
      <c r="N294" s="705" t="s">
        <v>473</v>
      </c>
    </row>
    <row r="295" spans="1:14" ht="32.25" thickBot="1" x14ac:dyDescent="0.3">
      <c r="A295" s="1565"/>
      <c r="B295" s="1587" t="s">
        <v>428</v>
      </c>
      <c r="C295" s="829">
        <v>1</v>
      </c>
      <c r="D295" s="319">
        <v>40269002</v>
      </c>
      <c r="E295" s="832" t="s">
        <v>392</v>
      </c>
      <c r="F295" s="829"/>
      <c r="G295" s="829"/>
      <c r="H295" s="706">
        <v>45413</v>
      </c>
      <c r="I295" s="746">
        <v>45778</v>
      </c>
      <c r="J295" s="829">
        <v>0</v>
      </c>
      <c r="K295" s="318" t="s">
        <v>541</v>
      </c>
      <c r="L295" s="318" t="s">
        <v>538</v>
      </c>
      <c r="M295" s="318" t="s">
        <v>498</v>
      </c>
      <c r="N295" s="705" t="s">
        <v>473</v>
      </c>
    </row>
    <row r="296" spans="1:14" ht="32.25" thickBot="1" x14ac:dyDescent="0.3">
      <c r="A296" s="1565"/>
      <c r="B296" s="1587"/>
      <c r="C296" s="829">
        <v>2</v>
      </c>
      <c r="D296" s="319">
        <v>40269017</v>
      </c>
      <c r="E296" s="829" t="s">
        <v>392</v>
      </c>
      <c r="F296" s="829"/>
      <c r="G296" s="829"/>
      <c r="H296" s="706">
        <v>45413</v>
      </c>
      <c r="I296" s="746">
        <v>45778</v>
      </c>
      <c r="J296" s="829">
        <v>0</v>
      </c>
      <c r="K296" s="318" t="s">
        <v>541</v>
      </c>
      <c r="L296" s="318" t="s">
        <v>537</v>
      </c>
      <c r="M296" s="318" t="s">
        <v>498</v>
      </c>
      <c r="N296" s="705" t="s">
        <v>473</v>
      </c>
    </row>
    <row r="297" spans="1:14" ht="32.25" thickBot="1" x14ac:dyDescent="0.3">
      <c r="A297" s="1565"/>
      <c r="B297" s="1587" t="s">
        <v>429</v>
      </c>
      <c r="C297" s="829">
        <v>1</v>
      </c>
      <c r="D297" s="319">
        <v>40269086</v>
      </c>
      <c r="E297" s="832" t="s">
        <v>392</v>
      </c>
      <c r="F297" s="829"/>
      <c r="G297" s="829">
        <v>1</v>
      </c>
      <c r="H297" s="706">
        <v>45413</v>
      </c>
      <c r="I297" s="746">
        <v>45778</v>
      </c>
      <c r="J297" s="829">
        <v>0</v>
      </c>
      <c r="K297" s="318" t="s">
        <v>541</v>
      </c>
      <c r="L297" s="318" t="s">
        <v>538</v>
      </c>
      <c r="M297" s="318" t="s">
        <v>499</v>
      </c>
      <c r="N297" s="705" t="s">
        <v>473</v>
      </c>
    </row>
    <row r="298" spans="1:14" ht="32.25" thickBot="1" x14ac:dyDescent="0.3">
      <c r="A298" s="1565"/>
      <c r="B298" s="1587"/>
      <c r="C298" s="829">
        <v>2</v>
      </c>
      <c r="D298" s="319">
        <v>40269095</v>
      </c>
      <c r="E298" s="829" t="s">
        <v>391</v>
      </c>
      <c r="F298" s="829"/>
      <c r="G298" s="829"/>
      <c r="H298" s="706">
        <v>45413</v>
      </c>
      <c r="I298" s="746">
        <v>45778</v>
      </c>
      <c r="J298" s="829">
        <v>0</v>
      </c>
      <c r="K298" s="318" t="s">
        <v>541</v>
      </c>
      <c r="L298" s="318" t="s">
        <v>537</v>
      </c>
      <c r="M298" s="318" t="s">
        <v>499</v>
      </c>
      <c r="N298" s="705" t="s">
        <v>473</v>
      </c>
    </row>
    <row r="299" spans="1:14" ht="32.25" thickBot="1" x14ac:dyDescent="0.3">
      <c r="A299" s="1565"/>
      <c r="B299" s="1587" t="s">
        <v>430</v>
      </c>
      <c r="C299" s="829">
        <v>1</v>
      </c>
      <c r="D299" s="824">
        <v>40269098</v>
      </c>
      <c r="E299" s="829" t="s">
        <v>392</v>
      </c>
      <c r="F299" s="829"/>
      <c r="G299" s="829">
        <v>1</v>
      </c>
      <c r="H299" s="706">
        <v>45413</v>
      </c>
      <c r="I299" s="746">
        <v>45778</v>
      </c>
      <c r="J299" s="829">
        <v>0</v>
      </c>
      <c r="K299" s="318" t="s">
        <v>541</v>
      </c>
      <c r="L299" s="318">
        <v>630</v>
      </c>
      <c r="M299" s="318" t="s">
        <v>500</v>
      </c>
      <c r="N299" s="705" t="s">
        <v>473</v>
      </c>
    </row>
    <row r="300" spans="1:14" ht="32.25" thickBot="1" x14ac:dyDescent="0.3">
      <c r="A300" s="1565"/>
      <c r="B300" s="1587"/>
      <c r="C300" s="829">
        <v>2</v>
      </c>
      <c r="D300" s="824">
        <v>40269090</v>
      </c>
      <c r="E300" s="832" t="s">
        <v>392</v>
      </c>
      <c r="F300" s="829"/>
      <c r="G300" s="829"/>
      <c r="H300" s="706">
        <v>45413</v>
      </c>
      <c r="I300" s="746">
        <v>45778</v>
      </c>
      <c r="J300" s="829">
        <v>0</v>
      </c>
      <c r="K300" s="318" t="s">
        <v>541</v>
      </c>
      <c r="L300" s="318">
        <v>1000</v>
      </c>
      <c r="M300" s="318" t="s">
        <v>500</v>
      </c>
      <c r="N300" s="705" t="s">
        <v>473</v>
      </c>
    </row>
    <row r="301" spans="1:14" ht="32.25" thickBot="1" x14ac:dyDescent="0.3">
      <c r="A301" s="1565"/>
      <c r="B301" s="1587" t="s">
        <v>431</v>
      </c>
      <c r="C301" s="829">
        <v>1</v>
      </c>
      <c r="D301" s="319">
        <v>40269092</v>
      </c>
      <c r="E301" s="829" t="s">
        <v>392</v>
      </c>
      <c r="F301" s="829"/>
      <c r="G301" s="829"/>
      <c r="H301" s="706">
        <v>45413</v>
      </c>
      <c r="I301" s="746">
        <v>45778</v>
      </c>
      <c r="J301" s="829">
        <v>0</v>
      </c>
      <c r="K301" s="318" t="s">
        <v>541</v>
      </c>
      <c r="L301" s="318" t="s">
        <v>538</v>
      </c>
      <c r="M301" s="318" t="s">
        <v>501</v>
      </c>
      <c r="N301" s="705" t="s">
        <v>473</v>
      </c>
    </row>
    <row r="302" spans="1:14" ht="32.25" thickBot="1" x14ac:dyDescent="0.3">
      <c r="A302" s="1565"/>
      <c r="B302" s="1587"/>
      <c r="C302" s="829">
        <v>2</v>
      </c>
      <c r="D302" s="319">
        <v>40269099</v>
      </c>
      <c r="E302" s="829" t="s">
        <v>392</v>
      </c>
      <c r="F302" s="829"/>
      <c r="G302" s="829"/>
      <c r="H302" s="706">
        <v>45413</v>
      </c>
      <c r="I302" s="746">
        <v>45778</v>
      </c>
      <c r="J302" s="829">
        <v>0</v>
      </c>
      <c r="K302" s="318" t="s">
        <v>541</v>
      </c>
      <c r="L302" s="318" t="s">
        <v>537</v>
      </c>
      <c r="M302" s="318" t="s">
        <v>501</v>
      </c>
      <c r="N302" s="705" t="s">
        <v>473</v>
      </c>
    </row>
    <row r="303" spans="1:14" ht="32.25" thickBot="1" x14ac:dyDescent="0.3">
      <c r="A303" s="1565"/>
      <c r="B303" s="1587" t="s">
        <v>432</v>
      </c>
      <c r="C303" s="829">
        <v>1</v>
      </c>
      <c r="D303" s="319">
        <v>40269093</v>
      </c>
      <c r="E303" s="832" t="s">
        <v>392</v>
      </c>
      <c r="F303" s="829"/>
      <c r="G303" s="829"/>
      <c r="H303" s="706">
        <v>45413</v>
      </c>
      <c r="I303" s="746">
        <v>45778</v>
      </c>
      <c r="J303" s="829">
        <v>0</v>
      </c>
      <c r="K303" s="318" t="s">
        <v>541</v>
      </c>
      <c r="L303" s="318" t="s">
        <v>538</v>
      </c>
      <c r="M303" s="318" t="s">
        <v>502</v>
      </c>
      <c r="N303" s="705" t="s">
        <v>473</v>
      </c>
    </row>
    <row r="304" spans="1:14" ht="32.25" thickBot="1" x14ac:dyDescent="0.3">
      <c r="A304" s="1565"/>
      <c r="B304" s="1587"/>
      <c r="C304" s="829">
        <v>2</v>
      </c>
      <c r="D304" s="319">
        <v>40269100</v>
      </c>
      <c r="E304" s="832" t="s">
        <v>392</v>
      </c>
      <c r="F304" s="829"/>
      <c r="G304" s="829"/>
      <c r="H304" s="706">
        <v>45413</v>
      </c>
      <c r="I304" s="746">
        <v>45778</v>
      </c>
      <c r="J304" s="829">
        <v>0</v>
      </c>
      <c r="K304" s="318" t="s">
        <v>541</v>
      </c>
      <c r="L304" s="318" t="s">
        <v>537</v>
      </c>
      <c r="M304" s="318" t="s">
        <v>502</v>
      </c>
      <c r="N304" s="705" t="s">
        <v>473</v>
      </c>
    </row>
    <row r="305" spans="1:14" ht="32.25" thickBot="1" x14ac:dyDescent="0.3">
      <c r="A305" s="1565"/>
      <c r="B305" s="1587" t="s">
        <v>433</v>
      </c>
      <c r="C305" s="829">
        <v>1</v>
      </c>
      <c r="D305" s="319">
        <v>40269101</v>
      </c>
      <c r="E305" s="832" t="s">
        <v>392</v>
      </c>
      <c r="F305" s="829"/>
      <c r="G305" s="829">
        <v>2</v>
      </c>
      <c r="H305" s="706">
        <v>45413</v>
      </c>
      <c r="I305" s="746">
        <v>45778</v>
      </c>
      <c r="J305" s="829">
        <v>0</v>
      </c>
      <c r="K305" s="318" t="s">
        <v>542</v>
      </c>
      <c r="L305" s="318" t="s">
        <v>538</v>
      </c>
      <c r="M305" s="318" t="s">
        <v>503</v>
      </c>
      <c r="N305" s="705" t="s">
        <v>473</v>
      </c>
    </row>
    <row r="306" spans="1:14" ht="32.25" thickBot="1" x14ac:dyDescent="0.3">
      <c r="A306" s="1565"/>
      <c r="B306" s="1587"/>
      <c r="C306" s="829">
        <v>2</v>
      </c>
      <c r="D306" s="319">
        <v>40269103</v>
      </c>
      <c r="E306" s="829" t="s">
        <v>391</v>
      </c>
      <c r="F306" s="829"/>
      <c r="G306" s="829"/>
      <c r="H306" s="706">
        <v>45413</v>
      </c>
      <c r="I306" s="746">
        <v>45778</v>
      </c>
      <c r="J306" s="829">
        <v>0</v>
      </c>
      <c r="K306" s="318" t="s">
        <v>542</v>
      </c>
      <c r="L306" s="318" t="s">
        <v>537</v>
      </c>
      <c r="M306" s="318" t="s">
        <v>503</v>
      </c>
      <c r="N306" s="705" t="s">
        <v>473</v>
      </c>
    </row>
    <row r="307" spans="1:14" ht="32.25" thickBot="1" x14ac:dyDescent="0.3">
      <c r="A307" s="1565"/>
      <c r="B307" s="1587" t="s">
        <v>434</v>
      </c>
      <c r="C307" s="829">
        <v>1</v>
      </c>
      <c r="D307" s="319">
        <v>40269102</v>
      </c>
      <c r="E307" s="832" t="s">
        <v>392</v>
      </c>
      <c r="F307" s="829"/>
      <c r="G307" s="829"/>
      <c r="H307" s="706">
        <v>45413</v>
      </c>
      <c r="I307" s="746">
        <v>45778</v>
      </c>
      <c r="J307" s="829">
        <v>0</v>
      </c>
      <c r="K307" s="318" t="s">
        <v>542</v>
      </c>
      <c r="L307" s="318" t="s">
        <v>538</v>
      </c>
      <c r="M307" s="318" t="s">
        <v>504</v>
      </c>
      <c r="N307" s="705" t="s">
        <v>473</v>
      </c>
    </row>
    <row r="308" spans="1:14" ht="32.25" thickBot="1" x14ac:dyDescent="0.3">
      <c r="A308" s="1565"/>
      <c r="B308" s="1587"/>
      <c r="C308" s="829">
        <v>2</v>
      </c>
      <c r="D308" s="319">
        <v>40269104</v>
      </c>
      <c r="E308" s="829" t="s">
        <v>391</v>
      </c>
      <c r="F308" s="829"/>
      <c r="G308" s="829"/>
      <c r="H308" s="706">
        <v>45413</v>
      </c>
      <c r="I308" s="746">
        <v>45778</v>
      </c>
      <c r="J308" s="829">
        <v>0</v>
      </c>
      <c r="K308" s="318" t="s">
        <v>542</v>
      </c>
      <c r="L308" s="318" t="s">
        <v>537</v>
      </c>
      <c r="M308" s="318" t="s">
        <v>504</v>
      </c>
      <c r="N308" s="705" t="s">
        <v>473</v>
      </c>
    </row>
    <row r="309" spans="1:14" ht="32.25" thickBot="1" x14ac:dyDescent="0.3">
      <c r="A309" s="1565"/>
      <c r="B309" s="1587" t="s">
        <v>435</v>
      </c>
      <c r="C309" s="829">
        <v>1</v>
      </c>
      <c r="D309" s="319">
        <v>40269109</v>
      </c>
      <c r="E309" s="832" t="s">
        <v>392</v>
      </c>
      <c r="F309" s="829"/>
      <c r="G309" s="829"/>
      <c r="H309" s="706">
        <v>45413</v>
      </c>
      <c r="I309" s="746">
        <v>45778</v>
      </c>
      <c r="J309" s="829">
        <v>0</v>
      </c>
      <c r="K309" s="318" t="s">
        <v>543</v>
      </c>
      <c r="L309" s="318" t="s">
        <v>538</v>
      </c>
      <c r="M309" s="318" t="s">
        <v>505</v>
      </c>
      <c r="N309" s="705" t="s">
        <v>473</v>
      </c>
    </row>
    <row r="310" spans="1:14" ht="32.25" thickBot="1" x14ac:dyDescent="0.3">
      <c r="A310" s="1565"/>
      <c r="B310" s="1587"/>
      <c r="C310" s="829">
        <v>2</v>
      </c>
      <c r="D310" s="319">
        <v>40269110</v>
      </c>
      <c r="E310" s="829" t="s">
        <v>392</v>
      </c>
      <c r="F310" s="829"/>
      <c r="G310" s="829"/>
      <c r="H310" s="706">
        <v>45413</v>
      </c>
      <c r="I310" s="746">
        <v>45778</v>
      </c>
      <c r="J310" s="829">
        <v>0</v>
      </c>
      <c r="K310" s="318" t="s">
        <v>543</v>
      </c>
      <c r="L310" s="318" t="s">
        <v>538</v>
      </c>
      <c r="M310" s="318" t="s">
        <v>505</v>
      </c>
      <c r="N310" s="705" t="s">
        <v>473</v>
      </c>
    </row>
    <row r="311" spans="1:14" ht="32.25" thickBot="1" x14ac:dyDescent="0.3">
      <c r="A311" s="1565"/>
      <c r="B311" s="1587" t="s">
        <v>436</v>
      </c>
      <c r="C311" s="829">
        <v>1</v>
      </c>
      <c r="D311" s="319">
        <v>40269111</v>
      </c>
      <c r="E311" s="832" t="s">
        <v>392</v>
      </c>
      <c r="F311" s="829"/>
      <c r="G311" s="829"/>
      <c r="H311" s="706">
        <v>45413</v>
      </c>
      <c r="I311" s="746">
        <v>45778</v>
      </c>
      <c r="J311" s="829">
        <v>0</v>
      </c>
      <c r="K311" s="318" t="s">
        <v>543</v>
      </c>
      <c r="L311" s="318" t="s">
        <v>538</v>
      </c>
      <c r="M311" s="318" t="s">
        <v>506</v>
      </c>
      <c r="N311" s="705" t="s">
        <v>473</v>
      </c>
    </row>
    <row r="312" spans="1:14" ht="32.25" thickBot="1" x14ac:dyDescent="0.3">
      <c r="A312" s="1565"/>
      <c r="B312" s="1587"/>
      <c r="C312" s="829">
        <v>2</v>
      </c>
      <c r="D312" s="319">
        <v>40269112</v>
      </c>
      <c r="E312" s="829" t="s">
        <v>392</v>
      </c>
      <c r="F312" s="829"/>
      <c r="G312" s="829"/>
      <c r="H312" s="706">
        <v>45413</v>
      </c>
      <c r="I312" s="746">
        <v>45778</v>
      </c>
      <c r="J312" s="829">
        <v>0</v>
      </c>
      <c r="K312" s="318" t="s">
        <v>543</v>
      </c>
      <c r="L312" s="318" t="s">
        <v>538</v>
      </c>
      <c r="M312" s="318" t="s">
        <v>506</v>
      </c>
      <c r="N312" s="705" t="s">
        <v>473</v>
      </c>
    </row>
    <row r="313" spans="1:14" ht="32.25" thickBot="1" x14ac:dyDescent="0.3">
      <c r="A313" s="1565"/>
      <c r="B313" s="826" t="s">
        <v>437</v>
      </c>
      <c r="C313" s="829">
        <v>1</v>
      </c>
      <c r="D313" s="319">
        <v>40269113</v>
      </c>
      <c r="E313" s="829" t="s">
        <v>392</v>
      </c>
      <c r="F313" s="829"/>
      <c r="G313" s="829"/>
      <c r="H313" s="706">
        <v>45413</v>
      </c>
      <c r="I313" s="746">
        <v>45778</v>
      </c>
      <c r="J313" s="829">
        <v>0</v>
      </c>
      <c r="K313" s="318" t="s">
        <v>543</v>
      </c>
      <c r="L313" s="318" t="s">
        <v>538</v>
      </c>
      <c r="M313" s="318" t="s">
        <v>507</v>
      </c>
      <c r="N313" s="705" t="s">
        <v>473</v>
      </c>
    </row>
    <row r="314" spans="1:14" ht="32.25" thickBot="1" x14ac:dyDescent="0.3">
      <c r="A314" s="1565"/>
      <c r="B314" s="1587" t="s">
        <v>438</v>
      </c>
      <c r="C314" s="829">
        <v>1</v>
      </c>
      <c r="D314" s="318">
        <v>40269114</v>
      </c>
      <c r="E314" s="832" t="s">
        <v>392</v>
      </c>
      <c r="F314" s="829"/>
      <c r="G314" s="829"/>
      <c r="H314" s="706">
        <v>45413</v>
      </c>
      <c r="I314" s="746">
        <v>45778</v>
      </c>
      <c r="J314" s="829">
        <v>0</v>
      </c>
      <c r="K314" s="318" t="s">
        <v>541</v>
      </c>
      <c r="L314" s="318" t="s">
        <v>538</v>
      </c>
      <c r="M314" s="318" t="s">
        <v>508</v>
      </c>
      <c r="N314" s="705" t="s">
        <v>473</v>
      </c>
    </row>
    <row r="315" spans="1:14" ht="32.25" thickBot="1" x14ac:dyDescent="0.3">
      <c r="A315" s="1565"/>
      <c r="B315" s="1587"/>
      <c r="C315" s="829">
        <v>2</v>
      </c>
      <c r="D315" s="318">
        <v>40269118</v>
      </c>
      <c r="E315" s="829" t="s">
        <v>392</v>
      </c>
      <c r="F315" s="829"/>
      <c r="G315" s="829"/>
      <c r="H315" s="706">
        <v>45413</v>
      </c>
      <c r="I315" s="746">
        <v>45778</v>
      </c>
      <c r="J315" s="829">
        <v>0</v>
      </c>
      <c r="K315" s="318" t="s">
        <v>541</v>
      </c>
      <c r="L315" s="318" t="s">
        <v>537</v>
      </c>
      <c r="M315" s="318" t="s">
        <v>508</v>
      </c>
      <c r="N315" s="705" t="s">
        <v>473</v>
      </c>
    </row>
    <row r="316" spans="1:14" ht="32.25" thickBot="1" x14ac:dyDescent="0.3">
      <c r="A316" s="1565"/>
      <c r="B316" s="1587" t="s">
        <v>439</v>
      </c>
      <c r="C316" s="829">
        <v>1</v>
      </c>
      <c r="D316" s="832">
        <v>40269119</v>
      </c>
      <c r="E316" s="829" t="s">
        <v>392</v>
      </c>
      <c r="F316" s="829"/>
      <c r="G316" s="829"/>
      <c r="H316" s="706">
        <v>45413</v>
      </c>
      <c r="I316" s="746">
        <v>45778</v>
      </c>
      <c r="J316" s="829">
        <v>0</v>
      </c>
      <c r="K316" s="318" t="s">
        <v>541</v>
      </c>
      <c r="L316" s="318">
        <v>630</v>
      </c>
      <c r="M316" s="318" t="s">
        <v>509</v>
      </c>
      <c r="N316" s="705" t="s">
        <v>473</v>
      </c>
    </row>
    <row r="317" spans="1:14" ht="32.25" thickBot="1" x14ac:dyDescent="0.3">
      <c r="A317" s="1565"/>
      <c r="B317" s="1587"/>
      <c r="C317" s="829">
        <v>2</v>
      </c>
      <c r="D317" s="832">
        <v>40269115</v>
      </c>
      <c r="E317" s="832" t="s">
        <v>392</v>
      </c>
      <c r="F317" s="829"/>
      <c r="G317" s="829"/>
      <c r="H317" s="706">
        <v>45413</v>
      </c>
      <c r="I317" s="746">
        <v>45778</v>
      </c>
      <c r="J317" s="829">
        <v>0</v>
      </c>
      <c r="K317" s="318" t="s">
        <v>541</v>
      </c>
      <c r="L317" s="318">
        <v>1000</v>
      </c>
      <c r="M317" s="318" t="s">
        <v>509</v>
      </c>
      <c r="N317" s="705" t="s">
        <v>473</v>
      </c>
    </row>
    <row r="318" spans="1:14" ht="32.25" thickBot="1" x14ac:dyDescent="0.3">
      <c r="A318" s="1565"/>
      <c r="B318" s="1589" t="s">
        <v>440</v>
      </c>
      <c r="C318" s="829">
        <v>1</v>
      </c>
      <c r="D318" s="318">
        <v>40269123</v>
      </c>
      <c r="E318" s="832" t="s">
        <v>392</v>
      </c>
      <c r="F318" s="829"/>
      <c r="G318" s="829"/>
      <c r="H318" s="706">
        <v>45413</v>
      </c>
      <c r="I318" s="746">
        <v>45778</v>
      </c>
      <c r="J318" s="829">
        <v>0</v>
      </c>
      <c r="K318" s="318" t="s">
        <v>541</v>
      </c>
      <c r="L318" s="318" t="s">
        <v>538</v>
      </c>
      <c r="M318" s="318" t="s">
        <v>510</v>
      </c>
      <c r="N318" s="705" t="s">
        <v>473</v>
      </c>
    </row>
    <row r="319" spans="1:14" ht="32.25" thickBot="1" x14ac:dyDescent="0.3">
      <c r="A319" s="1565"/>
      <c r="B319" s="1589"/>
      <c r="C319" s="829">
        <v>2</v>
      </c>
      <c r="D319" s="318">
        <v>40269130</v>
      </c>
      <c r="E319" s="829" t="s">
        <v>391</v>
      </c>
      <c r="F319" s="829"/>
      <c r="G319" s="829"/>
      <c r="H319" s="706">
        <v>45413</v>
      </c>
      <c r="I319" s="746">
        <v>45778</v>
      </c>
      <c r="J319" s="829">
        <v>0</v>
      </c>
      <c r="K319" s="318" t="s">
        <v>541</v>
      </c>
      <c r="L319" s="318" t="s">
        <v>537</v>
      </c>
      <c r="M319" s="318" t="s">
        <v>510</v>
      </c>
      <c r="N319" s="705" t="s">
        <v>473</v>
      </c>
    </row>
    <row r="320" spans="1:14" ht="32.25" thickBot="1" x14ac:dyDescent="0.3">
      <c r="A320" s="1565"/>
      <c r="B320" s="826" t="s">
        <v>441</v>
      </c>
      <c r="C320" s="829">
        <v>1</v>
      </c>
      <c r="D320" s="318">
        <v>40269126</v>
      </c>
      <c r="E320" s="832" t="s">
        <v>392</v>
      </c>
      <c r="F320" s="829"/>
      <c r="G320" s="829"/>
      <c r="H320" s="706">
        <v>45413</v>
      </c>
      <c r="I320" s="746">
        <v>45778</v>
      </c>
      <c r="J320" s="829">
        <v>0</v>
      </c>
      <c r="K320" s="318" t="s">
        <v>544</v>
      </c>
      <c r="L320" s="318" t="s">
        <v>538</v>
      </c>
      <c r="M320" s="318" t="s">
        <v>511</v>
      </c>
      <c r="N320" s="705" t="s">
        <v>473</v>
      </c>
    </row>
    <row r="321" spans="1:14" ht="32.25" thickBot="1" x14ac:dyDescent="0.3">
      <c r="A321" s="1565"/>
      <c r="B321" s="826" t="s">
        <v>442</v>
      </c>
      <c r="C321" s="829">
        <v>1</v>
      </c>
      <c r="D321" s="318">
        <v>40269127</v>
      </c>
      <c r="E321" s="829" t="s">
        <v>392</v>
      </c>
      <c r="F321" s="829"/>
      <c r="G321" s="829">
        <v>1</v>
      </c>
      <c r="H321" s="706">
        <v>45413</v>
      </c>
      <c r="I321" s="746">
        <v>45778</v>
      </c>
      <c r="J321" s="829">
        <v>0</v>
      </c>
      <c r="K321" s="318" t="s">
        <v>544</v>
      </c>
      <c r="L321" s="318">
        <v>1000</v>
      </c>
      <c r="M321" s="318" t="s">
        <v>512</v>
      </c>
      <c r="N321" s="705" t="s">
        <v>473</v>
      </c>
    </row>
    <row r="322" spans="1:14" ht="32.25" thickBot="1" x14ac:dyDescent="0.3">
      <c r="A322" s="1565"/>
      <c r="B322" s="1587" t="s">
        <v>443</v>
      </c>
      <c r="C322" s="829">
        <v>1</v>
      </c>
      <c r="D322" s="318">
        <v>40269116</v>
      </c>
      <c r="E322" s="832" t="s">
        <v>392</v>
      </c>
      <c r="F322" s="829"/>
      <c r="G322" s="829"/>
      <c r="H322" s="706">
        <v>45413</v>
      </c>
      <c r="I322" s="746">
        <v>45778</v>
      </c>
      <c r="J322" s="829">
        <v>0</v>
      </c>
      <c r="K322" s="318" t="s">
        <v>541</v>
      </c>
      <c r="L322" s="318" t="s">
        <v>538</v>
      </c>
      <c r="M322" s="318" t="s">
        <v>513</v>
      </c>
      <c r="N322" s="705" t="s">
        <v>473</v>
      </c>
    </row>
    <row r="323" spans="1:14" ht="32.25" thickBot="1" x14ac:dyDescent="0.3">
      <c r="A323" s="1565"/>
      <c r="B323" s="1587"/>
      <c r="C323" s="829">
        <v>2</v>
      </c>
      <c r="D323" s="318">
        <v>40269120</v>
      </c>
      <c r="E323" s="829" t="s">
        <v>392</v>
      </c>
      <c r="F323" s="829"/>
      <c r="G323" s="829"/>
      <c r="H323" s="706">
        <v>45413</v>
      </c>
      <c r="I323" s="746">
        <v>45778</v>
      </c>
      <c r="J323" s="829">
        <v>0</v>
      </c>
      <c r="K323" s="318" t="s">
        <v>541</v>
      </c>
      <c r="L323" s="318" t="s">
        <v>537</v>
      </c>
      <c r="M323" s="318" t="s">
        <v>513</v>
      </c>
      <c r="N323" s="705" t="s">
        <v>473</v>
      </c>
    </row>
    <row r="324" spans="1:14" ht="32.25" thickBot="1" x14ac:dyDescent="0.3">
      <c r="A324" s="1565"/>
      <c r="B324" s="1587" t="s">
        <v>444</v>
      </c>
      <c r="C324" s="829">
        <v>1</v>
      </c>
      <c r="D324" s="318">
        <v>40269117</v>
      </c>
      <c r="E324" s="832" t="s">
        <v>392</v>
      </c>
      <c r="F324" s="829"/>
      <c r="G324" s="829"/>
      <c r="H324" s="706">
        <v>45413</v>
      </c>
      <c r="I324" s="746">
        <v>45778</v>
      </c>
      <c r="J324" s="829">
        <v>0</v>
      </c>
      <c r="K324" s="318" t="s">
        <v>541</v>
      </c>
      <c r="L324" s="318" t="s">
        <v>538</v>
      </c>
      <c r="M324" s="318" t="s">
        <v>514</v>
      </c>
      <c r="N324" s="705" t="s">
        <v>473</v>
      </c>
    </row>
    <row r="325" spans="1:14" ht="32.25" thickBot="1" x14ac:dyDescent="0.3">
      <c r="A325" s="1565"/>
      <c r="B325" s="1587"/>
      <c r="C325" s="829">
        <v>2</v>
      </c>
      <c r="D325" s="318">
        <v>40269122</v>
      </c>
      <c r="E325" s="829" t="s">
        <v>392</v>
      </c>
      <c r="F325" s="829"/>
      <c r="G325" s="829"/>
      <c r="H325" s="706">
        <v>45413</v>
      </c>
      <c r="I325" s="746">
        <v>45778</v>
      </c>
      <c r="J325" s="829">
        <v>0</v>
      </c>
      <c r="K325" s="318">
        <v>5</v>
      </c>
      <c r="L325" s="318" t="s">
        <v>537</v>
      </c>
      <c r="M325" s="318" t="s">
        <v>514</v>
      </c>
      <c r="N325" s="705" t="s">
        <v>473</v>
      </c>
    </row>
    <row r="326" spans="1:14" ht="32.25" thickBot="1" x14ac:dyDescent="0.3">
      <c r="A326" s="1565"/>
      <c r="B326" s="1587"/>
      <c r="C326" s="829">
        <v>3</v>
      </c>
      <c r="D326" s="318">
        <v>40269121</v>
      </c>
      <c r="E326" s="829" t="s">
        <v>392</v>
      </c>
      <c r="F326" s="829"/>
      <c r="G326" s="829"/>
      <c r="H326" s="706">
        <v>45413</v>
      </c>
      <c r="I326" s="746">
        <v>45778</v>
      </c>
      <c r="J326" s="829">
        <v>0</v>
      </c>
      <c r="K326" s="318">
        <v>6</v>
      </c>
      <c r="L326" s="318" t="s">
        <v>537</v>
      </c>
      <c r="M326" s="318" t="s">
        <v>514</v>
      </c>
      <c r="N326" s="705" t="s">
        <v>473</v>
      </c>
    </row>
    <row r="327" spans="1:14" ht="32.25" thickBot="1" x14ac:dyDescent="0.3">
      <c r="A327" s="1565"/>
      <c r="B327" s="1587" t="s">
        <v>445</v>
      </c>
      <c r="C327" s="829">
        <v>1</v>
      </c>
      <c r="D327" s="318">
        <v>40269124</v>
      </c>
      <c r="E327" s="832" t="s">
        <v>392</v>
      </c>
      <c r="F327" s="829"/>
      <c r="G327" s="829"/>
      <c r="H327" s="706">
        <v>45413</v>
      </c>
      <c r="I327" s="746">
        <v>45778</v>
      </c>
      <c r="J327" s="829">
        <v>0</v>
      </c>
      <c r="K327" s="318" t="s">
        <v>541</v>
      </c>
      <c r="L327" s="318" t="s">
        <v>538</v>
      </c>
      <c r="M327" s="318" t="s">
        <v>515</v>
      </c>
      <c r="N327" s="705" t="s">
        <v>473</v>
      </c>
    </row>
    <row r="328" spans="1:14" ht="32.25" thickBot="1" x14ac:dyDescent="0.3">
      <c r="A328" s="1565"/>
      <c r="B328" s="1587"/>
      <c r="C328" s="829">
        <v>2</v>
      </c>
      <c r="D328" s="318">
        <v>40269131</v>
      </c>
      <c r="E328" s="829" t="s">
        <v>391</v>
      </c>
      <c r="F328" s="829"/>
      <c r="G328" s="829"/>
      <c r="H328" s="706">
        <v>45413</v>
      </c>
      <c r="I328" s="746">
        <v>45778</v>
      </c>
      <c r="J328" s="829">
        <v>0</v>
      </c>
      <c r="K328" s="318" t="s">
        <v>541</v>
      </c>
      <c r="L328" s="318" t="s">
        <v>537</v>
      </c>
      <c r="M328" s="318" t="s">
        <v>515</v>
      </c>
      <c r="N328" s="705" t="s">
        <v>473</v>
      </c>
    </row>
    <row r="329" spans="1:14" ht="32.25" thickBot="1" x14ac:dyDescent="0.3">
      <c r="A329" s="1565"/>
      <c r="B329" s="826" t="s">
        <v>446</v>
      </c>
      <c r="C329" s="829">
        <v>1</v>
      </c>
      <c r="D329" s="318">
        <v>40269128</v>
      </c>
      <c r="E329" s="832" t="s">
        <v>392</v>
      </c>
      <c r="F329" s="829"/>
      <c r="G329" s="829"/>
      <c r="H329" s="706">
        <v>45413</v>
      </c>
      <c r="I329" s="746">
        <v>45778</v>
      </c>
      <c r="J329" s="829">
        <v>0</v>
      </c>
      <c r="K329" s="318" t="s">
        <v>544</v>
      </c>
      <c r="L329" s="318" t="s">
        <v>538</v>
      </c>
      <c r="M329" s="318" t="s">
        <v>516</v>
      </c>
      <c r="N329" s="705" t="s">
        <v>473</v>
      </c>
    </row>
    <row r="330" spans="1:14" ht="32.25" thickBot="1" x14ac:dyDescent="0.3">
      <c r="A330" s="1565"/>
      <c r="B330" s="826" t="s">
        <v>447</v>
      </c>
      <c r="C330" s="829">
        <v>1</v>
      </c>
      <c r="D330" s="318">
        <v>40269129</v>
      </c>
      <c r="E330" s="832" t="s">
        <v>392</v>
      </c>
      <c r="F330" s="829"/>
      <c r="G330" s="829"/>
      <c r="H330" s="706">
        <v>45413</v>
      </c>
      <c r="I330" s="746">
        <v>45778</v>
      </c>
      <c r="J330" s="829">
        <v>0</v>
      </c>
      <c r="K330" s="318" t="s">
        <v>544</v>
      </c>
      <c r="L330" s="318" t="s">
        <v>538</v>
      </c>
      <c r="M330" s="318" t="s">
        <v>545</v>
      </c>
      <c r="N330" s="705" t="s">
        <v>473</v>
      </c>
    </row>
    <row r="331" spans="1:14" ht="32.25" thickBot="1" x14ac:dyDescent="0.3">
      <c r="A331" s="1565"/>
      <c r="B331" s="1587" t="s">
        <v>448</v>
      </c>
      <c r="C331" s="829">
        <v>1</v>
      </c>
      <c r="D331" s="318">
        <v>40268737</v>
      </c>
      <c r="E331" s="832" t="s">
        <v>392</v>
      </c>
      <c r="F331" s="829"/>
      <c r="G331" s="829">
        <v>1</v>
      </c>
      <c r="H331" s="706">
        <v>45413</v>
      </c>
      <c r="I331" s="746">
        <v>45778</v>
      </c>
      <c r="J331" s="829">
        <v>1</v>
      </c>
      <c r="K331" s="318" t="s">
        <v>542</v>
      </c>
      <c r="L331" s="318" t="s">
        <v>536</v>
      </c>
      <c r="M331" s="832" t="s">
        <v>517</v>
      </c>
      <c r="N331" s="705" t="s">
        <v>473</v>
      </c>
    </row>
    <row r="332" spans="1:14" ht="32.25" thickBot="1" x14ac:dyDescent="0.3">
      <c r="A332" s="1565"/>
      <c r="B332" s="1587"/>
      <c r="C332" s="829">
        <v>2</v>
      </c>
      <c r="D332" s="318">
        <v>40268739</v>
      </c>
      <c r="E332" s="829" t="s">
        <v>392</v>
      </c>
      <c r="F332" s="829"/>
      <c r="G332" s="829"/>
      <c r="H332" s="706">
        <v>45413</v>
      </c>
      <c r="I332" s="746">
        <v>45778</v>
      </c>
      <c r="J332" s="829">
        <v>1</v>
      </c>
      <c r="K332" s="318" t="s">
        <v>542</v>
      </c>
      <c r="L332" s="318" t="s">
        <v>539</v>
      </c>
      <c r="M332" s="832" t="s">
        <v>517</v>
      </c>
      <c r="N332" s="705" t="s">
        <v>473</v>
      </c>
    </row>
    <row r="333" spans="1:14" ht="32.25" thickBot="1" x14ac:dyDescent="0.3">
      <c r="A333" s="1565"/>
      <c r="B333" s="1587"/>
      <c r="C333" s="829">
        <v>3</v>
      </c>
      <c r="D333" s="318">
        <v>40268743</v>
      </c>
      <c r="E333" s="829" t="s">
        <v>391</v>
      </c>
      <c r="F333" s="829"/>
      <c r="G333" s="829"/>
      <c r="H333" s="706">
        <v>45413</v>
      </c>
      <c r="I333" s="746">
        <v>45778</v>
      </c>
      <c r="J333" s="829">
        <v>1</v>
      </c>
      <c r="K333" s="318" t="s">
        <v>541</v>
      </c>
      <c r="L333" s="318" t="s">
        <v>539</v>
      </c>
      <c r="M333" s="832" t="s">
        <v>517</v>
      </c>
      <c r="N333" s="705" t="s">
        <v>473</v>
      </c>
    </row>
    <row r="334" spans="1:14" ht="32.25" thickBot="1" x14ac:dyDescent="0.3">
      <c r="A334" s="1565"/>
      <c r="B334" s="1587" t="s">
        <v>449</v>
      </c>
      <c r="C334" s="829">
        <v>1</v>
      </c>
      <c r="D334" s="318">
        <v>40268766</v>
      </c>
      <c r="E334" s="832" t="s">
        <v>392</v>
      </c>
      <c r="F334" s="829"/>
      <c r="G334" s="829">
        <v>2</v>
      </c>
      <c r="H334" s="706">
        <v>45413</v>
      </c>
      <c r="I334" s="746">
        <v>45778</v>
      </c>
      <c r="J334" s="829">
        <v>1</v>
      </c>
      <c r="K334" s="318" t="s">
        <v>543</v>
      </c>
      <c r="L334" s="318" t="s">
        <v>536</v>
      </c>
      <c r="M334" s="832" t="s">
        <v>518</v>
      </c>
      <c r="N334" s="705" t="s">
        <v>473</v>
      </c>
    </row>
    <row r="335" spans="1:14" ht="32.25" thickBot="1" x14ac:dyDescent="0.3">
      <c r="A335" s="1565"/>
      <c r="B335" s="1587"/>
      <c r="C335" s="829">
        <v>2</v>
      </c>
      <c r="D335" s="318">
        <v>40268768</v>
      </c>
      <c r="E335" s="832" t="s">
        <v>392</v>
      </c>
      <c r="F335" s="829"/>
      <c r="G335" s="829"/>
      <c r="H335" s="706">
        <v>45413</v>
      </c>
      <c r="I335" s="746">
        <v>45778</v>
      </c>
      <c r="J335" s="829">
        <v>1</v>
      </c>
      <c r="K335" s="318" t="s">
        <v>543</v>
      </c>
      <c r="L335" s="318" t="s">
        <v>536</v>
      </c>
      <c r="M335" s="832" t="s">
        <v>518</v>
      </c>
      <c r="N335" s="705" t="s">
        <v>473</v>
      </c>
    </row>
    <row r="336" spans="1:14" ht="32.25" thickBot="1" x14ac:dyDescent="0.3">
      <c r="A336" s="1565"/>
      <c r="B336" s="1587" t="s">
        <v>450</v>
      </c>
      <c r="C336" s="829">
        <v>1</v>
      </c>
      <c r="D336" s="318">
        <v>40268774</v>
      </c>
      <c r="E336" s="832" t="s">
        <v>392</v>
      </c>
      <c r="F336" s="829"/>
      <c r="G336" s="829"/>
      <c r="H336" s="706">
        <v>45413</v>
      </c>
      <c r="I336" s="746">
        <v>45778</v>
      </c>
      <c r="J336" s="829">
        <v>1</v>
      </c>
      <c r="K336" s="318" t="s">
        <v>543</v>
      </c>
      <c r="L336" s="318" t="s">
        <v>536</v>
      </c>
      <c r="M336" s="832" t="s">
        <v>519</v>
      </c>
      <c r="N336" s="705" t="s">
        <v>473</v>
      </c>
    </row>
    <row r="337" spans="1:14" ht="32.25" thickBot="1" x14ac:dyDescent="0.3">
      <c r="A337" s="1565"/>
      <c r="B337" s="1587"/>
      <c r="C337" s="829">
        <v>2</v>
      </c>
      <c r="D337" s="318">
        <v>40268778</v>
      </c>
      <c r="E337" s="832" t="s">
        <v>392</v>
      </c>
      <c r="F337" s="829"/>
      <c r="G337" s="829"/>
      <c r="H337" s="706">
        <v>45413</v>
      </c>
      <c r="I337" s="746">
        <v>45778</v>
      </c>
      <c r="J337" s="829">
        <v>1</v>
      </c>
      <c r="K337" s="318" t="s">
        <v>543</v>
      </c>
      <c r="L337" s="318" t="s">
        <v>536</v>
      </c>
      <c r="M337" s="832" t="s">
        <v>519</v>
      </c>
      <c r="N337" s="705" t="s">
        <v>473</v>
      </c>
    </row>
    <row r="338" spans="1:14" ht="32.25" thickBot="1" x14ac:dyDescent="0.3">
      <c r="A338" s="1565"/>
      <c r="B338" s="1587" t="s">
        <v>451</v>
      </c>
      <c r="C338" s="829">
        <v>1</v>
      </c>
      <c r="D338" s="318">
        <v>40268781</v>
      </c>
      <c r="E338" s="832" t="s">
        <v>392</v>
      </c>
      <c r="F338" s="829"/>
      <c r="G338" s="829">
        <v>1</v>
      </c>
      <c r="H338" s="706">
        <v>45413</v>
      </c>
      <c r="I338" s="746">
        <v>45778</v>
      </c>
      <c r="J338" s="829">
        <v>1</v>
      </c>
      <c r="K338" s="318" t="s">
        <v>543</v>
      </c>
      <c r="L338" s="318" t="s">
        <v>536</v>
      </c>
      <c r="M338" s="832" t="s">
        <v>520</v>
      </c>
      <c r="N338" s="705" t="s">
        <v>473</v>
      </c>
    </row>
    <row r="339" spans="1:14" ht="32.25" thickBot="1" x14ac:dyDescent="0.3">
      <c r="A339" s="1565"/>
      <c r="B339" s="1587"/>
      <c r="C339" s="829">
        <v>2</v>
      </c>
      <c r="D339" s="318">
        <v>40268783</v>
      </c>
      <c r="E339" s="832" t="s">
        <v>392</v>
      </c>
      <c r="F339" s="829"/>
      <c r="G339" s="829"/>
      <c r="H339" s="706">
        <v>45413</v>
      </c>
      <c r="I339" s="746">
        <v>45778</v>
      </c>
      <c r="J339" s="829">
        <v>1</v>
      </c>
      <c r="K339" s="318" t="s">
        <v>543</v>
      </c>
      <c r="L339" s="318" t="s">
        <v>536</v>
      </c>
      <c r="M339" s="832" t="s">
        <v>520</v>
      </c>
      <c r="N339" s="705" t="s">
        <v>473</v>
      </c>
    </row>
    <row r="340" spans="1:14" ht="32.25" thickBot="1" x14ac:dyDescent="0.3">
      <c r="A340" s="1565"/>
      <c r="B340" s="1587" t="s">
        <v>452</v>
      </c>
      <c r="C340" s="829">
        <v>1</v>
      </c>
      <c r="D340" s="318">
        <v>40268793</v>
      </c>
      <c r="E340" s="832" t="s">
        <v>392</v>
      </c>
      <c r="F340" s="829"/>
      <c r="G340" s="829"/>
      <c r="H340" s="706">
        <v>45413</v>
      </c>
      <c r="I340" s="746">
        <v>45778</v>
      </c>
      <c r="J340" s="829">
        <v>1</v>
      </c>
      <c r="K340" s="318" t="s">
        <v>543</v>
      </c>
      <c r="L340" s="318" t="s">
        <v>536</v>
      </c>
      <c r="M340" s="832" t="s">
        <v>518</v>
      </c>
      <c r="N340" s="705" t="s">
        <v>473</v>
      </c>
    </row>
    <row r="341" spans="1:14" ht="32.25" thickBot="1" x14ac:dyDescent="0.3">
      <c r="A341" s="1565"/>
      <c r="B341" s="1587"/>
      <c r="C341" s="829">
        <v>2</v>
      </c>
      <c r="D341" s="318">
        <v>40268788</v>
      </c>
      <c r="E341" s="832" t="s">
        <v>392</v>
      </c>
      <c r="F341" s="829"/>
      <c r="G341" s="829"/>
      <c r="H341" s="706">
        <v>45413</v>
      </c>
      <c r="I341" s="746">
        <v>45778</v>
      </c>
      <c r="J341" s="829">
        <v>1</v>
      </c>
      <c r="K341" s="318" t="s">
        <v>543</v>
      </c>
      <c r="L341" s="318" t="s">
        <v>536</v>
      </c>
      <c r="M341" s="832" t="s">
        <v>518</v>
      </c>
      <c r="N341" s="705" t="s">
        <v>473</v>
      </c>
    </row>
    <row r="342" spans="1:14" ht="32.25" thickBot="1" x14ac:dyDescent="0.3">
      <c r="A342" s="1565"/>
      <c r="B342" s="1587" t="s">
        <v>453</v>
      </c>
      <c r="C342" s="829">
        <v>1</v>
      </c>
      <c r="D342" s="318">
        <v>40268794</v>
      </c>
      <c r="E342" s="832" t="s">
        <v>392</v>
      </c>
      <c r="F342" s="829"/>
      <c r="G342" s="829"/>
      <c r="H342" s="706">
        <v>45413</v>
      </c>
      <c r="I342" s="746">
        <v>45778</v>
      </c>
      <c r="J342" s="829">
        <v>1</v>
      </c>
      <c r="K342" s="318" t="s">
        <v>543</v>
      </c>
      <c r="L342" s="318" t="s">
        <v>536</v>
      </c>
      <c r="M342" s="832" t="s">
        <v>521</v>
      </c>
      <c r="N342" s="705" t="s">
        <v>473</v>
      </c>
    </row>
    <row r="343" spans="1:14" ht="32.25" thickBot="1" x14ac:dyDescent="0.3">
      <c r="A343" s="1565"/>
      <c r="B343" s="1587"/>
      <c r="C343" s="829">
        <v>2</v>
      </c>
      <c r="D343" s="318">
        <v>40268797</v>
      </c>
      <c r="E343" s="832" t="s">
        <v>392</v>
      </c>
      <c r="F343" s="829"/>
      <c r="G343" s="829"/>
      <c r="H343" s="706">
        <v>45413</v>
      </c>
      <c r="I343" s="746">
        <v>45778</v>
      </c>
      <c r="J343" s="829">
        <v>1</v>
      </c>
      <c r="K343" s="318" t="s">
        <v>543</v>
      </c>
      <c r="L343" s="318" t="s">
        <v>536</v>
      </c>
      <c r="M343" s="832" t="s">
        <v>521</v>
      </c>
      <c r="N343" s="705" t="s">
        <v>473</v>
      </c>
    </row>
    <row r="344" spans="1:14" ht="32.25" thickBot="1" x14ac:dyDescent="0.3">
      <c r="A344" s="1565"/>
      <c r="B344" s="826" t="s">
        <v>454</v>
      </c>
      <c r="C344" s="829">
        <v>1</v>
      </c>
      <c r="D344" s="318">
        <v>40268848</v>
      </c>
      <c r="E344" s="832" t="s">
        <v>392</v>
      </c>
      <c r="F344" s="829"/>
      <c r="G344" s="829"/>
      <c r="H344" s="706">
        <v>45413</v>
      </c>
      <c r="I344" s="746">
        <v>45778</v>
      </c>
      <c r="J344" s="829">
        <v>1</v>
      </c>
      <c r="K344" s="318" t="s">
        <v>544</v>
      </c>
      <c r="L344" s="318" t="s">
        <v>536</v>
      </c>
      <c r="M344" s="832" t="s">
        <v>522</v>
      </c>
      <c r="N344" s="705" t="s">
        <v>473</v>
      </c>
    </row>
    <row r="345" spans="1:14" ht="32.25" thickBot="1" x14ac:dyDescent="0.3">
      <c r="A345" s="1565"/>
      <c r="B345" s="1587" t="s">
        <v>455</v>
      </c>
      <c r="C345" s="829">
        <v>1</v>
      </c>
      <c r="D345" s="318">
        <v>40268798</v>
      </c>
      <c r="E345" s="832" t="s">
        <v>392</v>
      </c>
      <c r="F345" s="829"/>
      <c r="G345" s="829"/>
      <c r="H345" s="706">
        <v>45413</v>
      </c>
      <c r="I345" s="746">
        <v>45778</v>
      </c>
      <c r="J345" s="829">
        <v>1</v>
      </c>
      <c r="K345" s="318" t="s">
        <v>543</v>
      </c>
      <c r="L345" s="318" t="s">
        <v>536</v>
      </c>
      <c r="M345" s="832" t="s">
        <v>523</v>
      </c>
      <c r="N345" s="705" t="s">
        <v>473</v>
      </c>
    </row>
    <row r="346" spans="1:14" ht="32.25" thickBot="1" x14ac:dyDescent="0.3">
      <c r="A346" s="1565"/>
      <c r="B346" s="1587"/>
      <c r="C346" s="829">
        <v>2</v>
      </c>
      <c r="D346" s="318">
        <v>40268799</v>
      </c>
      <c r="E346" s="832" t="s">
        <v>392</v>
      </c>
      <c r="F346" s="829"/>
      <c r="G346" s="829"/>
      <c r="H346" s="706">
        <v>45413</v>
      </c>
      <c r="I346" s="746">
        <v>45778</v>
      </c>
      <c r="J346" s="829">
        <v>1</v>
      </c>
      <c r="K346" s="318" t="s">
        <v>543</v>
      </c>
      <c r="L346" s="318" t="s">
        <v>536</v>
      </c>
      <c r="M346" s="832" t="s">
        <v>523</v>
      </c>
      <c r="N346" s="705" t="s">
        <v>473</v>
      </c>
    </row>
    <row r="347" spans="1:14" ht="32.25" thickBot="1" x14ac:dyDescent="0.3">
      <c r="A347" s="1565"/>
      <c r="B347" s="826" t="s">
        <v>456</v>
      </c>
      <c r="C347" s="829">
        <v>1</v>
      </c>
      <c r="D347" s="318">
        <v>40268850</v>
      </c>
      <c r="E347" s="832" t="s">
        <v>392</v>
      </c>
      <c r="F347" s="829"/>
      <c r="G347" s="829"/>
      <c r="H347" s="706">
        <v>45413</v>
      </c>
      <c r="I347" s="746">
        <v>45778</v>
      </c>
      <c r="J347" s="829">
        <v>1</v>
      </c>
      <c r="K347" s="318" t="s">
        <v>544</v>
      </c>
      <c r="L347" s="318" t="s">
        <v>536</v>
      </c>
      <c r="M347" s="832" t="s">
        <v>524</v>
      </c>
      <c r="N347" s="705" t="s">
        <v>473</v>
      </c>
    </row>
    <row r="348" spans="1:14" ht="32.25" thickBot="1" x14ac:dyDescent="0.3">
      <c r="A348" s="1565"/>
      <c r="B348" s="1587" t="s">
        <v>457</v>
      </c>
      <c r="C348" s="829">
        <v>1</v>
      </c>
      <c r="D348" s="318">
        <v>40268801</v>
      </c>
      <c r="E348" s="832" t="s">
        <v>392</v>
      </c>
      <c r="F348" s="829"/>
      <c r="G348" s="829"/>
      <c r="H348" s="706">
        <v>45413</v>
      </c>
      <c r="I348" s="746">
        <v>45778</v>
      </c>
      <c r="J348" s="829">
        <v>1</v>
      </c>
      <c r="K348" s="318" t="s">
        <v>543</v>
      </c>
      <c r="L348" s="318" t="s">
        <v>536</v>
      </c>
      <c r="M348" s="832" t="s">
        <v>525</v>
      </c>
      <c r="N348" s="705" t="s">
        <v>473</v>
      </c>
    </row>
    <row r="349" spans="1:14" ht="32.25" thickBot="1" x14ac:dyDescent="0.3">
      <c r="A349" s="1565"/>
      <c r="B349" s="1587"/>
      <c r="C349" s="829">
        <v>2</v>
      </c>
      <c r="D349" s="318">
        <v>40268802</v>
      </c>
      <c r="E349" s="832" t="s">
        <v>392</v>
      </c>
      <c r="F349" s="829"/>
      <c r="G349" s="829"/>
      <c r="H349" s="706">
        <v>45413</v>
      </c>
      <c r="I349" s="746">
        <v>45778</v>
      </c>
      <c r="J349" s="829">
        <v>1</v>
      </c>
      <c r="K349" s="318" t="s">
        <v>543</v>
      </c>
      <c r="L349" s="318" t="s">
        <v>536</v>
      </c>
      <c r="M349" s="832" t="s">
        <v>525</v>
      </c>
      <c r="N349" s="705" t="s">
        <v>473</v>
      </c>
    </row>
    <row r="350" spans="1:14" ht="32.25" thickBot="1" x14ac:dyDescent="0.3">
      <c r="A350" s="1565"/>
      <c r="B350" s="826" t="s">
        <v>458</v>
      </c>
      <c r="C350" s="829">
        <v>1</v>
      </c>
      <c r="D350" s="318">
        <v>40268851</v>
      </c>
      <c r="E350" s="832" t="s">
        <v>392</v>
      </c>
      <c r="F350" s="829"/>
      <c r="G350" s="829"/>
      <c r="H350" s="706">
        <v>45413</v>
      </c>
      <c r="I350" s="746">
        <v>45778</v>
      </c>
      <c r="J350" s="829">
        <v>1</v>
      </c>
      <c r="K350" s="318" t="s">
        <v>544</v>
      </c>
      <c r="L350" s="318" t="s">
        <v>536</v>
      </c>
      <c r="M350" s="832" t="s">
        <v>526</v>
      </c>
      <c r="N350" s="705" t="s">
        <v>473</v>
      </c>
    </row>
    <row r="351" spans="1:14" ht="32.25" thickBot="1" x14ac:dyDescent="0.3">
      <c r="A351" s="1565"/>
      <c r="B351" s="1587" t="s">
        <v>459</v>
      </c>
      <c r="C351" s="829">
        <v>1</v>
      </c>
      <c r="D351" s="318">
        <v>40268818</v>
      </c>
      <c r="E351" s="832" t="s">
        <v>392</v>
      </c>
      <c r="F351" s="829"/>
      <c r="G351" s="829"/>
      <c r="H351" s="706">
        <v>45413</v>
      </c>
      <c r="I351" s="746">
        <v>45778</v>
      </c>
      <c r="J351" s="829">
        <v>1</v>
      </c>
      <c r="K351" s="318">
        <v>4</v>
      </c>
      <c r="L351" s="318" t="s">
        <v>536</v>
      </c>
      <c r="M351" s="832" t="s">
        <v>527</v>
      </c>
      <c r="N351" s="705" t="s">
        <v>473</v>
      </c>
    </row>
    <row r="352" spans="1:14" ht="32.25" thickBot="1" x14ac:dyDescent="0.3">
      <c r="A352" s="1565"/>
      <c r="B352" s="1587"/>
      <c r="C352" s="829">
        <v>2</v>
      </c>
      <c r="D352" s="318">
        <v>40268824</v>
      </c>
      <c r="E352" s="832" t="s">
        <v>392</v>
      </c>
      <c r="F352" s="829"/>
      <c r="G352" s="829"/>
      <c r="H352" s="706">
        <v>45413</v>
      </c>
      <c r="I352" s="746">
        <v>45778</v>
      </c>
      <c r="J352" s="829">
        <v>1</v>
      </c>
      <c r="K352" s="318" t="s">
        <v>543</v>
      </c>
      <c r="L352" s="318" t="s">
        <v>536</v>
      </c>
      <c r="M352" s="832" t="s">
        <v>527</v>
      </c>
      <c r="N352" s="705" t="s">
        <v>473</v>
      </c>
    </row>
    <row r="353" spans="1:14" ht="32.25" thickBot="1" x14ac:dyDescent="0.3">
      <c r="A353" s="1565"/>
      <c r="B353" s="826" t="s">
        <v>460</v>
      </c>
      <c r="C353" s="829">
        <v>1</v>
      </c>
      <c r="D353" s="318">
        <v>40268863</v>
      </c>
      <c r="E353" s="832" t="s">
        <v>392</v>
      </c>
      <c r="F353" s="829"/>
      <c r="G353" s="829"/>
      <c r="H353" s="706">
        <v>45413</v>
      </c>
      <c r="I353" s="746">
        <v>45778</v>
      </c>
      <c r="J353" s="829">
        <v>1</v>
      </c>
      <c r="K353" s="318" t="s">
        <v>544</v>
      </c>
      <c r="L353" s="318" t="s">
        <v>536</v>
      </c>
      <c r="M353" s="832" t="s">
        <v>528</v>
      </c>
      <c r="N353" s="705" t="s">
        <v>473</v>
      </c>
    </row>
    <row r="354" spans="1:14" ht="32.25" thickBot="1" x14ac:dyDescent="0.3">
      <c r="A354" s="1565"/>
      <c r="B354" s="1587" t="s">
        <v>461</v>
      </c>
      <c r="C354" s="829">
        <v>1</v>
      </c>
      <c r="D354" s="318">
        <v>40268828</v>
      </c>
      <c r="E354" s="832" t="s">
        <v>392</v>
      </c>
      <c r="F354" s="829"/>
      <c r="G354" s="829"/>
      <c r="H354" s="706">
        <v>45413</v>
      </c>
      <c r="I354" s="746">
        <v>45778</v>
      </c>
      <c r="J354" s="829">
        <v>1</v>
      </c>
      <c r="K354" s="318" t="s">
        <v>543</v>
      </c>
      <c r="L354" s="318" t="s">
        <v>536</v>
      </c>
      <c r="M354" s="832" t="s">
        <v>529</v>
      </c>
      <c r="N354" s="705" t="s">
        <v>473</v>
      </c>
    </row>
    <row r="355" spans="1:14" ht="32.25" thickBot="1" x14ac:dyDescent="0.3">
      <c r="A355" s="1565"/>
      <c r="B355" s="1587"/>
      <c r="C355" s="829">
        <v>2</v>
      </c>
      <c r="D355" s="318">
        <v>40268825</v>
      </c>
      <c r="E355" s="832" t="s">
        <v>392</v>
      </c>
      <c r="F355" s="829"/>
      <c r="G355" s="829"/>
      <c r="H355" s="706">
        <v>45413</v>
      </c>
      <c r="I355" s="746">
        <v>45778</v>
      </c>
      <c r="J355" s="829">
        <v>1</v>
      </c>
      <c r="K355" s="318" t="s">
        <v>543</v>
      </c>
      <c r="L355" s="318" t="s">
        <v>536</v>
      </c>
      <c r="M355" s="832" t="s">
        <v>529</v>
      </c>
      <c r="N355" s="705" t="s">
        <v>473</v>
      </c>
    </row>
    <row r="356" spans="1:14" ht="32.25" thickBot="1" x14ac:dyDescent="0.3">
      <c r="A356" s="1565"/>
      <c r="B356" s="1587" t="s">
        <v>462</v>
      </c>
      <c r="C356" s="829">
        <v>1</v>
      </c>
      <c r="D356" s="318">
        <v>40268832</v>
      </c>
      <c r="E356" s="832" t="s">
        <v>392</v>
      </c>
      <c r="F356" s="829"/>
      <c r="G356" s="829"/>
      <c r="H356" s="706">
        <v>45413</v>
      </c>
      <c r="I356" s="746">
        <v>45778</v>
      </c>
      <c r="J356" s="829">
        <v>1</v>
      </c>
      <c r="K356" s="318">
        <v>4</v>
      </c>
      <c r="L356" s="318">
        <v>1600</v>
      </c>
      <c r="M356" s="832" t="s">
        <v>530</v>
      </c>
      <c r="N356" s="705" t="s">
        <v>473</v>
      </c>
    </row>
    <row r="357" spans="1:14" ht="32.25" thickBot="1" x14ac:dyDescent="0.3">
      <c r="A357" s="1565"/>
      <c r="B357" s="1587"/>
      <c r="C357" s="829">
        <v>2</v>
      </c>
      <c r="D357" s="318">
        <v>40268841</v>
      </c>
      <c r="E357" s="829" t="s">
        <v>392</v>
      </c>
      <c r="F357" s="829"/>
      <c r="G357" s="829"/>
      <c r="H357" s="706">
        <v>45413</v>
      </c>
      <c r="I357" s="746">
        <v>45778</v>
      </c>
      <c r="J357" s="829">
        <v>1</v>
      </c>
      <c r="K357" s="318" t="s">
        <v>543</v>
      </c>
      <c r="L357" s="318" t="s">
        <v>536</v>
      </c>
      <c r="M357" s="832" t="s">
        <v>530</v>
      </c>
      <c r="N357" s="705" t="s">
        <v>473</v>
      </c>
    </row>
    <row r="358" spans="1:14" ht="32.25" thickBot="1" x14ac:dyDescent="0.3">
      <c r="A358" s="1565"/>
      <c r="B358" s="1587"/>
      <c r="C358" s="829">
        <v>3</v>
      </c>
      <c r="D358" s="318">
        <v>40268845</v>
      </c>
      <c r="E358" s="829" t="s">
        <v>391</v>
      </c>
      <c r="F358" s="829"/>
      <c r="G358" s="829"/>
      <c r="H358" s="706">
        <v>45413</v>
      </c>
      <c r="I358" s="746">
        <v>45778</v>
      </c>
      <c r="J358" s="829">
        <v>1</v>
      </c>
      <c r="K358" s="318">
        <v>3</v>
      </c>
      <c r="L358" s="318">
        <v>1275</v>
      </c>
      <c r="M358" s="832" t="s">
        <v>530</v>
      </c>
      <c r="N358" s="705" t="s">
        <v>473</v>
      </c>
    </row>
    <row r="359" spans="1:14" ht="32.25" thickBot="1" x14ac:dyDescent="0.3">
      <c r="A359" s="1565"/>
      <c r="B359" s="1587" t="s">
        <v>463</v>
      </c>
      <c r="C359" s="829">
        <v>1</v>
      </c>
      <c r="D359" s="318">
        <v>40268784</v>
      </c>
      <c r="E359" s="832" t="s">
        <v>392</v>
      </c>
      <c r="F359" s="829"/>
      <c r="G359" s="829"/>
      <c r="H359" s="706">
        <v>45413</v>
      </c>
      <c r="I359" s="746">
        <v>45778</v>
      </c>
      <c r="J359" s="829">
        <v>1</v>
      </c>
      <c r="K359" s="318" t="s">
        <v>543</v>
      </c>
      <c r="L359" s="318" t="s">
        <v>536</v>
      </c>
      <c r="M359" s="832" t="s">
        <v>531</v>
      </c>
      <c r="N359" s="705" t="s">
        <v>473</v>
      </c>
    </row>
    <row r="360" spans="1:14" ht="32.25" thickBot="1" x14ac:dyDescent="0.3">
      <c r="A360" s="1565"/>
      <c r="B360" s="1587"/>
      <c r="C360" s="829">
        <v>2</v>
      </c>
      <c r="D360" s="318">
        <v>40268785</v>
      </c>
      <c r="E360" s="832" t="s">
        <v>392</v>
      </c>
      <c r="F360" s="829"/>
      <c r="G360" s="829"/>
      <c r="H360" s="706">
        <v>45413</v>
      </c>
      <c r="I360" s="746">
        <v>45778</v>
      </c>
      <c r="J360" s="829">
        <v>1</v>
      </c>
      <c r="K360" s="318" t="s">
        <v>543</v>
      </c>
      <c r="L360" s="318" t="s">
        <v>536</v>
      </c>
      <c r="M360" s="832" t="s">
        <v>531</v>
      </c>
      <c r="N360" s="705" t="s">
        <v>473</v>
      </c>
    </row>
    <row r="361" spans="1:14" ht="32.25" thickBot="1" x14ac:dyDescent="0.3">
      <c r="A361" s="1565"/>
      <c r="B361" s="1575" t="s">
        <v>464</v>
      </c>
      <c r="C361" s="829">
        <v>1</v>
      </c>
      <c r="D361" s="832" t="s">
        <v>467</v>
      </c>
      <c r="E361" s="832" t="s">
        <v>392</v>
      </c>
      <c r="F361" s="829"/>
      <c r="G361" s="829"/>
      <c r="H361" s="695">
        <v>45170</v>
      </c>
      <c r="I361" s="746">
        <v>45778</v>
      </c>
      <c r="J361" s="829">
        <v>0</v>
      </c>
      <c r="K361" s="318">
        <v>7</v>
      </c>
      <c r="L361" s="318">
        <v>1250</v>
      </c>
      <c r="M361" s="832" t="s">
        <v>532</v>
      </c>
      <c r="N361" s="705" t="s">
        <v>474</v>
      </c>
    </row>
    <row r="362" spans="1:14" ht="32.25" thickBot="1" x14ac:dyDescent="0.3">
      <c r="A362" s="1565"/>
      <c r="B362" s="1575"/>
      <c r="C362" s="829">
        <v>2</v>
      </c>
      <c r="D362" s="832" t="s">
        <v>468</v>
      </c>
      <c r="E362" s="832" t="s">
        <v>392</v>
      </c>
      <c r="F362" s="829"/>
      <c r="G362" s="829"/>
      <c r="H362" s="695">
        <v>45170</v>
      </c>
      <c r="I362" s="746">
        <v>45778</v>
      </c>
      <c r="J362" s="829">
        <v>0</v>
      </c>
      <c r="K362" s="318">
        <v>7</v>
      </c>
      <c r="L362" s="318">
        <v>1250</v>
      </c>
      <c r="M362" s="832" t="s">
        <v>532</v>
      </c>
      <c r="N362" s="705" t="s">
        <v>474</v>
      </c>
    </row>
    <row r="363" spans="1:14" ht="32.25" thickBot="1" x14ac:dyDescent="0.3">
      <c r="A363" s="1565"/>
      <c r="B363" s="1575"/>
      <c r="C363" s="829">
        <v>3</v>
      </c>
      <c r="D363" s="832" t="s">
        <v>469</v>
      </c>
      <c r="E363" s="832" t="s">
        <v>392</v>
      </c>
      <c r="F363" s="829"/>
      <c r="G363" s="829"/>
      <c r="H363" s="695">
        <v>45170</v>
      </c>
      <c r="I363" s="746">
        <v>45778</v>
      </c>
      <c r="J363" s="829">
        <v>0</v>
      </c>
      <c r="K363" s="318">
        <v>7</v>
      </c>
      <c r="L363" s="318">
        <v>1250</v>
      </c>
      <c r="M363" s="832" t="s">
        <v>532</v>
      </c>
      <c r="N363" s="705" t="s">
        <v>474</v>
      </c>
    </row>
    <row r="364" spans="1:14" ht="32.25" thickBot="1" x14ac:dyDescent="0.3">
      <c r="A364" s="1565"/>
      <c r="B364" s="1575"/>
      <c r="C364" s="829">
        <v>4</v>
      </c>
      <c r="D364" s="832" t="s">
        <v>470</v>
      </c>
      <c r="E364" s="829" t="s">
        <v>391</v>
      </c>
      <c r="F364" s="829"/>
      <c r="G364" s="829"/>
      <c r="H364" s="695">
        <v>45170</v>
      </c>
      <c r="I364" s="746">
        <v>45778</v>
      </c>
      <c r="J364" s="829">
        <v>0</v>
      </c>
      <c r="K364" s="318">
        <v>2</v>
      </c>
      <c r="L364" s="318">
        <v>1000</v>
      </c>
      <c r="M364" s="832" t="s">
        <v>532</v>
      </c>
      <c r="N364" s="705" t="s">
        <v>474</v>
      </c>
    </row>
    <row r="365" spans="1:14" ht="32.25" thickBot="1" x14ac:dyDescent="0.3">
      <c r="A365" s="1565"/>
      <c r="B365" s="1575"/>
      <c r="C365" s="829">
        <v>5</v>
      </c>
      <c r="D365" s="832" t="s">
        <v>471</v>
      </c>
      <c r="E365" s="832" t="s">
        <v>392</v>
      </c>
      <c r="F365" s="829"/>
      <c r="G365" s="829">
        <v>3</v>
      </c>
      <c r="H365" s="695">
        <v>45170</v>
      </c>
      <c r="I365" s="746">
        <v>45778</v>
      </c>
      <c r="J365" s="829">
        <v>0</v>
      </c>
      <c r="K365" s="318">
        <v>8</v>
      </c>
      <c r="L365" s="318">
        <v>1500</v>
      </c>
      <c r="M365" s="832" t="s">
        <v>532</v>
      </c>
      <c r="N365" s="705" t="s">
        <v>474</v>
      </c>
    </row>
    <row r="366" spans="1:14" ht="32.25" thickBot="1" x14ac:dyDescent="0.3">
      <c r="A366" s="1565"/>
      <c r="B366" s="1575"/>
      <c r="C366" s="829">
        <v>6</v>
      </c>
      <c r="D366" s="832" t="s">
        <v>472</v>
      </c>
      <c r="E366" s="829" t="s">
        <v>392</v>
      </c>
      <c r="F366" s="829">
        <v>1</v>
      </c>
      <c r="G366" s="829"/>
      <c r="H366" s="695">
        <v>45170</v>
      </c>
      <c r="I366" s="746">
        <v>45778</v>
      </c>
      <c r="J366" s="829">
        <v>1</v>
      </c>
      <c r="K366" s="318">
        <v>8</v>
      </c>
      <c r="L366" s="318">
        <v>1500</v>
      </c>
      <c r="M366" s="832" t="s">
        <v>532</v>
      </c>
      <c r="N366" s="705" t="s">
        <v>474</v>
      </c>
    </row>
    <row r="367" spans="1:14" ht="32.25" thickBot="1" x14ac:dyDescent="0.3">
      <c r="A367" s="1565"/>
      <c r="B367" s="1575"/>
      <c r="C367" s="829">
        <v>7</v>
      </c>
      <c r="D367" s="832">
        <v>6080015636</v>
      </c>
      <c r="E367" s="832" t="s">
        <v>392</v>
      </c>
      <c r="F367" s="829">
        <v>1</v>
      </c>
      <c r="G367" s="829"/>
      <c r="H367" s="695">
        <v>45170</v>
      </c>
      <c r="I367" s="746">
        <v>45778</v>
      </c>
      <c r="J367" s="829">
        <v>0</v>
      </c>
      <c r="K367" s="318">
        <v>2</v>
      </c>
      <c r="L367" s="318">
        <v>1000</v>
      </c>
      <c r="M367" s="832" t="s">
        <v>532</v>
      </c>
      <c r="N367" s="705" t="s">
        <v>475</v>
      </c>
    </row>
    <row r="368" spans="1:14" ht="32.25" thickBot="1" x14ac:dyDescent="0.3">
      <c r="A368" s="1565"/>
      <c r="B368" s="1575"/>
      <c r="C368" s="829">
        <v>8</v>
      </c>
      <c r="D368" s="832">
        <v>6080015637</v>
      </c>
      <c r="E368" s="832" t="s">
        <v>392</v>
      </c>
      <c r="F368" s="829"/>
      <c r="G368" s="829">
        <v>1</v>
      </c>
      <c r="H368" s="695">
        <v>45170</v>
      </c>
      <c r="I368" s="746">
        <v>45778</v>
      </c>
      <c r="J368" s="829">
        <v>0</v>
      </c>
      <c r="K368" s="318">
        <v>2</v>
      </c>
      <c r="L368" s="318">
        <v>1000</v>
      </c>
      <c r="M368" s="832" t="s">
        <v>532</v>
      </c>
      <c r="N368" s="705" t="s">
        <v>475</v>
      </c>
    </row>
    <row r="369" spans="1:14" ht="32.25" thickBot="1" x14ac:dyDescent="0.3">
      <c r="A369" s="1565"/>
      <c r="B369" s="1575"/>
      <c r="C369" s="829">
        <v>9</v>
      </c>
      <c r="D369" s="832">
        <v>6080015638</v>
      </c>
      <c r="E369" s="829" t="s">
        <v>391</v>
      </c>
      <c r="F369" s="829"/>
      <c r="G369" s="829"/>
      <c r="H369" s="695">
        <v>45170</v>
      </c>
      <c r="I369" s="746">
        <v>45778</v>
      </c>
      <c r="J369" s="829">
        <v>0</v>
      </c>
      <c r="K369" s="318">
        <v>2</v>
      </c>
      <c r="L369" s="318">
        <v>1000</v>
      </c>
      <c r="M369" s="832" t="s">
        <v>532</v>
      </c>
      <c r="N369" s="705" t="s">
        <v>475</v>
      </c>
    </row>
    <row r="370" spans="1:14" ht="32.25" thickBot="1" x14ac:dyDescent="0.3">
      <c r="A370" s="1565"/>
      <c r="B370" s="1575"/>
      <c r="C370" s="829">
        <v>10</v>
      </c>
      <c r="D370" s="832">
        <v>88600</v>
      </c>
      <c r="E370" s="829" t="s">
        <v>392</v>
      </c>
      <c r="F370" s="829"/>
      <c r="G370" s="829">
        <v>1</v>
      </c>
      <c r="H370" s="695">
        <v>45170</v>
      </c>
      <c r="I370" s="746">
        <v>45778</v>
      </c>
      <c r="J370" s="829">
        <v>0</v>
      </c>
      <c r="K370" s="318">
        <v>2</v>
      </c>
      <c r="L370" s="318">
        <v>250</v>
      </c>
      <c r="M370" s="832" t="s">
        <v>532</v>
      </c>
      <c r="N370" s="705" t="s">
        <v>476</v>
      </c>
    </row>
    <row r="371" spans="1:14" ht="32.25" thickBot="1" x14ac:dyDescent="0.3">
      <c r="A371" s="1565"/>
      <c r="B371" s="1575"/>
      <c r="C371" s="829">
        <v>11</v>
      </c>
      <c r="D371" s="832">
        <v>88601</v>
      </c>
      <c r="E371" s="829" t="s">
        <v>391</v>
      </c>
      <c r="F371" s="829"/>
      <c r="G371" s="829"/>
      <c r="H371" s="695">
        <v>45170</v>
      </c>
      <c r="I371" s="746">
        <v>45778</v>
      </c>
      <c r="J371" s="829">
        <v>0</v>
      </c>
      <c r="K371" s="318">
        <v>2</v>
      </c>
      <c r="L371" s="318">
        <v>250</v>
      </c>
      <c r="M371" s="832" t="s">
        <v>532</v>
      </c>
      <c r="N371" s="705" t="s">
        <v>476</v>
      </c>
    </row>
    <row r="372" spans="1:14" ht="32.25" thickBot="1" x14ac:dyDescent="0.3">
      <c r="A372" s="1565"/>
      <c r="B372" s="825" t="s">
        <v>465</v>
      </c>
      <c r="C372" s="829">
        <v>1</v>
      </c>
      <c r="D372" s="832">
        <v>40269107</v>
      </c>
      <c r="E372" s="832" t="s">
        <v>392</v>
      </c>
      <c r="F372" s="829"/>
      <c r="G372" s="829"/>
      <c r="H372" s="706">
        <v>45413</v>
      </c>
      <c r="I372" s="746">
        <v>45778</v>
      </c>
      <c r="J372" s="829">
        <v>0</v>
      </c>
      <c r="K372" s="318">
        <v>4</v>
      </c>
      <c r="L372" s="832">
        <v>1000</v>
      </c>
      <c r="M372" s="832" t="s">
        <v>533</v>
      </c>
      <c r="N372" s="705" t="s">
        <v>473</v>
      </c>
    </row>
    <row r="373" spans="1:14" ht="32.25" thickBot="1" x14ac:dyDescent="0.3">
      <c r="A373" s="1565"/>
      <c r="B373" s="825" t="s">
        <v>465</v>
      </c>
      <c r="C373" s="829">
        <v>2</v>
      </c>
      <c r="D373" s="832">
        <v>40269108</v>
      </c>
      <c r="E373" s="832" t="s">
        <v>392</v>
      </c>
      <c r="F373" s="829"/>
      <c r="G373" s="829"/>
      <c r="H373" s="706">
        <v>45413</v>
      </c>
      <c r="I373" s="746">
        <v>45778</v>
      </c>
      <c r="J373" s="829">
        <v>0</v>
      </c>
      <c r="K373" s="318">
        <v>4</v>
      </c>
      <c r="L373" s="832">
        <v>1000</v>
      </c>
      <c r="M373" s="832" t="s">
        <v>533</v>
      </c>
      <c r="N373" s="705" t="s">
        <v>473</v>
      </c>
    </row>
    <row r="374" spans="1:14" ht="32.25" thickBot="1" x14ac:dyDescent="0.3">
      <c r="A374" s="1565"/>
      <c r="B374" s="825" t="s">
        <v>465</v>
      </c>
      <c r="C374" s="829">
        <v>1</v>
      </c>
      <c r="D374" s="832">
        <v>40269105</v>
      </c>
      <c r="E374" s="832" t="s">
        <v>392</v>
      </c>
      <c r="F374" s="829"/>
      <c r="G374" s="829"/>
      <c r="H374" s="706">
        <v>45413</v>
      </c>
      <c r="I374" s="746">
        <v>45778</v>
      </c>
      <c r="J374" s="829">
        <v>0</v>
      </c>
      <c r="K374" s="318">
        <v>4</v>
      </c>
      <c r="L374" s="832">
        <v>1000</v>
      </c>
      <c r="M374" s="832" t="s">
        <v>534</v>
      </c>
      <c r="N374" s="705" t="s">
        <v>473</v>
      </c>
    </row>
    <row r="375" spans="1:14" ht="32.25" thickBot="1" x14ac:dyDescent="0.3">
      <c r="A375" s="1565"/>
      <c r="B375" s="825" t="s">
        <v>465</v>
      </c>
      <c r="C375" s="829">
        <v>2</v>
      </c>
      <c r="D375" s="832">
        <v>40269106</v>
      </c>
      <c r="E375" s="832" t="s">
        <v>392</v>
      </c>
      <c r="F375" s="829"/>
      <c r="G375" s="829"/>
      <c r="H375" s="706">
        <v>45413</v>
      </c>
      <c r="I375" s="746">
        <v>45778</v>
      </c>
      <c r="J375" s="829">
        <v>0</v>
      </c>
      <c r="K375" s="318">
        <v>4</v>
      </c>
      <c r="L375" s="832">
        <v>1000</v>
      </c>
      <c r="M375" s="832" t="s">
        <v>534</v>
      </c>
      <c r="N375" s="705" t="s">
        <v>473</v>
      </c>
    </row>
    <row r="376" spans="1:14" ht="32.25" thickBot="1" x14ac:dyDescent="0.3">
      <c r="A376" s="1566"/>
      <c r="B376" s="689" t="s">
        <v>466</v>
      </c>
      <c r="C376" s="834">
        <v>1</v>
      </c>
      <c r="D376" s="835">
        <v>298410225</v>
      </c>
      <c r="E376" s="834" t="s">
        <v>392</v>
      </c>
      <c r="F376" s="834"/>
      <c r="G376" s="834"/>
      <c r="H376" s="709">
        <v>45413</v>
      </c>
      <c r="I376" s="746">
        <v>45778</v>
      </c>
      <c r="J376" s="834" t="s">
        <v>546</v>
      </c>
      <c r="K376" s="835">
        <v>2</v>
      </c>
      <c r="L376" s="835">
        <v>1000</v>
      </c>
      <c r="M376" s="835" t="s">
        <v>535</v>
      </c>
      <c r="N376" s="710" t="s">
        <v>477</v>
      </c>
    </row>
    <row r="377" spans="1:14" ht="32.25" thickBot="1" x14ac:dyDescent="0.3">
      <c r="A377" s="1564" t="s">
        <v>568</v>
      </c>
      <c r="B377" s="1590" t="s">
        <v>6</v>
      </c>
      <c r="C377" s="676">
        <v>1</v>
      </c>
      <c r="D377" s="836" t="s">
        <v>569</v>
      </c>
      <c r="E377" s="676" t="s">
        <v>392</v>
      </c>
      <c r="F377" s="676"/>
      <c r="G377" s="676"/>
      <c r="H377" s="691">
        <v>45474</v>
      </c>
      <c r="I377" s="691">
        <v>45627</v>
      </c>
      <c r="J377" s="676"/>
      <c r="K377" s="676"/>
      <c r="L377" s="676"/>
      <c r="M377" s="836" t="s">
        <v>585</v>
      </c>
      <c r="N377" s="704" t="s">
        <v>582</v>
      </c>
    </row>
    <row r="378" spans="1:14" ht="32.25" thickBot="1" x14ac:dyDescent="0.3">
      <c r="A378" s="1565"/>
      <c r="B378" s="1591"/>
      <c r="C378" s="829">
        <v>2</v>
      </c>
      <c r="D378" s="832" t="s">
        <v>570</v>
      </c>
      <c r="E378" s="829" t="s">
        <v>392</v>
      </c>
      <c r="F378" s="829"/>
      <c r="G378" s="829"/>
      <c r="H378" s="691">
        <v>45474</v>
      </c>
      <c r="I378" s="695">
        <v>45627</v>
      </c>
      <c r="J378" s="829"/>
      <c r="K378" s="829"/>
      <c r="L378" s="829"/>
      <c r="M378" s="832" t="s">
        <v>585</v>
      </c>
      <c r="N378" s="705" t="s">
        <v>582</v>
      </c>
    </row>
    <row r="379" spans="1:14" ht="32.25" thickBot="1" x14ac:dyDescent="0.3">
      <c r="A379" s="1565"/>
      <c r="B379" s="1591"/>
      <c r="C379" s="829">
        <v>3</v>
      </c>
      <c r="D379" s="832" t="s">
        <v>571</v>
      </c>
      <c r="E379" s="829" t="s">
        <v>392</v>
      </c>
      <c r="F379" s="829"/>
      <c r="G379" s="829"/>
      <c r="H379" s="691">
        <v>45474</v>
      </c>
      <c r="I379" s="691">
        <v>45627</v>
      </c>
      <c r="J379" s="829"/>
      <c r="K379" s="829"/>
      <c r="L379" s="829"/>
      <c r="M379" s="832" t="s">
        <v>585</v>
      </c>
      <c r="N379" s="705" t="s">
        <v>583</v>
      </c>
    </row>
    <row r="380" spans="1:14" ht="32.25" thickBot="1" x14ac:dyDescent="0.3">
      <c r="A380" s="1565"/>
      <c r="B380" s="1591"/>
      <c r="C380" s="829">
        <v>4</v>
      </c>
      <c r="D380" s="832" t="s">
        <v>572</v>
      </c>
      <c r="E380" s="829" t="s">
        <v>392</v>
      </c>
      <c r="F380" s="829"/>
      <c r="G380" s="829"/>
      <c r="H380" s="691">
        <v>45474</v>
      </c>
      <c r="I380" s="695">
        <v>45627</v>
      </c>
      <c r="J380" s="829"/>
      <c r="K380" s="829"/>
      <c r="L380" s="829"/>
      <c r="M380" s="832" t="s">
        <v>585</v>
      </c>
      <c r="N380" s="705" t="s">
        <v>583</v>
      </c>
    </row>
    <row r="381" spans="1:14" ht="32.25" thickBot="1" x14ac:dyDescent="0.3">
      <c r="A381" s="1565"/>
      <c r="B381" s="1591"/>
      <c r="C381" s="829">
        <v>5</v>
      </c>
      <c r="D381" s="832" t="s">
        <v>573</v>
      </c>
      <c r="E381" s="829" t="s">
        <v>392</v>
      </c>
      <c r="F381" s="829"/>
      <c r="G381" s="829"/>
      <c r="H381" s="691">
        <v>45474</v>
      </c>
      <c r="I381" s="691">
        <v>45627</v>
      </c>
      <c r="J381" s="829"/>
      <c r="K381" s="829"/>
      <c r="L381" s="829"/>
      <c r="M381" s="832" t="s">
        <v>585</v>
      </c>
      <c r="N381" s="705" t="s">
        <v>583</v>
      </c>
    </row>
    <row r="382" spans="1:14" ht="32.25" thickBot="1" x14ac:dyDescent="0.3">
      <c r="A382" s="1565"/>
      <c r="B382" s="1591"/>
      <c r="C382" s="829">
        <v>6</v>
      </c>
      <c r="D382" s="832" t="s">
        <v>574</v>
      </c>
      <c r="E382" s="829" t="s">
        <v>392</v>
      </c>
      <c r="F382" s="829"/>
      <c r="G382" s="829"/>
      <c r="H382" s="691">
        <v>45474</v>
      </c>
      <c r="I382" s="695">
        <v>45627</v>
      </c>
      <c r="J382" s="829"/>
      <c r="K382" s="829"/>
      <c r="L382" s="829"/>
      <c r="M382" s="832" t="s">
        <v>585</v>
      </c>
      <c r="N382" s="705" t="s">
        <v>583</v>
      </c>
    </row>
    <row r="383" spans="1:14" ht="32.25" thickBot="1" x14ac:dyDescent="0.3">
      <c r="A383" s="1565"/>
      <c r="B383" s="1591"/>
      <c r="C383" s="829">
        <v>7</v>
      </c>
      <c r="D383" s="832" t="s">
        <v>575</v>
      </c>
      <c r="E383" s="829" t="s">
        <v>392</v>
      </c>
      <c r="F383" s="829"/>
      <c r="G383" s="829"/>
      <c r="H383" s="691">
        <v>45474</v>
      </c>
      <c r="I383" s="691">
        <v>45627</v>
      </c>
      <c r="J383" s="829"/>
      <c r="K383" s="829"/>
      <c r="L383" s="829"/>
      <c r="M383" s="832" t="s">
        <v>585</v>
      </c>
      <c r="N383" s="705" t="s">
        <v>583</v>
      </c>
    </row>
    <row r="384" spans="1:14" ht="32.25" thickBot="1" x14ac:dyDescent="0.3">
      <c r="A384" s="1565"/>
      <c r="B384" s="1591"/>
      <c r="C384" s="829">
        <v>8</v>
      </c>
      <c r="D384" s="832" t="s">
        <v>576</v>
      </c>
      <c r="E384" s="829" t="s">
        <v>392</v>
      </c>
      <c r="F384" s="829"/>
      <c r="G384" s="829"/>
      <c r="H384" s="691">
        <v>45474</v>
      </c>
      <c r="I384" s="695">
        <v>45627</v>
      </c>
      <c r="J384" s="829"/>
      <c r="K384" s="829"/>
      <c r="L384" s="829"/>
      <c r="M384" s="832" t="s">
        <v>585</v>
      </c>
      <c r="N384" s="705" t="s">
        <v>583</v>
      </c>
    </row>
    <row r="385" spans="1:15" ht="32.25" thickBot="1" x14ac:dyDescent="0.3">
      <c r="A385" s="1565"/>
      <c r="B385" s="1591"/>
      <c r="C385" s="829">
        <v>9</v>
      </c>
      <c r="D385" s="832" t="s">
        <v>577</v>
      </c>
      <c r="E385" s="829" t="s">
        <v>392</v>
      </c>
      <c r="F385" s="829"/>
      <c r="G385" s="829"/>
      <c r="H385" s="691">
        <v>45474</v>
      </c>
      <c r="I385" s="691">
        <v>45627</v>
      </c>
      <c r="J385" s="829"/>
      <c r="K385" s="829"/>
      <c r="L385" s="829"/>
      <c r="M385" s="832" t="s">
        <v>585</v>
      </c>
      <c r="N385" s="705" t="s">
        <v>583</v>
      </c>
    </row>
    <row r="386" spans="1:15" ht="32.25" thickBot="1" x14ac:dyDescent="0.3">
      <c r="A386" s="1565"/>
      <c r="B386" s="1591"/>
      <c r="C386" s="829">
        <v>10</v>
      </c>
      <c r="D386" s="832" t="s">
        <v>578</v>
      </c>
      <c r="E386" s="829" t="s">
        <v>392</v>
      </c>
      <c r="F386" s="829"/>
      <c r="G386" s="829"/>
      <c r="H386" s="691">
        <v>45474</v>
      </c>
      <c r="I386" s="695">
        <v>45627</v>
      </c>
      <c r="J386" s="829"/>
      <c r="K386" s="829"/>
      <c r="L386" s="829"/>
      <c r="M386" s="832" t="s">
        <v>585</v>
      </c>
      <c r="N386" s="705" t="s">
        <v>583</v>
      </c>
    </row>
    <row r="387" spans="1:15" ht="32.25" thickBot="1" x14ac:dyDescent="0.3">
      <c r="A387" s="1565"/>
      <c r="B387" s="1591"/>
      <c r="C387" s="829">
        <v>11</v>
      </c>
      <c r="D387" s="832" t="s">
        <v>579</v>
      </c>
      <c r="E387" s="829" t="s">
        <v>392</v>
      </c>
      <c r="F387" s="829"/>
      <c r="G387" s="829"/>
      <c r="H387" s="691">
        <v>45474</v>
      </c>
      <c r="I387" s="691">
        <v>45627</v>
      </c>
      <c r="J387" s="829"/>
      <c r="K387" s="829"/>
      <c r="L387" s="829"/>
      <c r="M387" s="832" t="s">
        <v>585</v>
      </c>
      <c r="N387" s="705" t="s">
        <v>583</v>
      </c>
    </row>
    <row r="388" spans="1:15" ht="32.25" thickBot="1" x14ac:dyDescent="0.3">
      <c r="A388" s="1565"/>
      <c r="B388" s="1591"/>
      <c r="C388" s="829">
        <v>12</v>
      </c>
      <c r="D388" s="832" t="s">
        <v>580</v>
      </c>
      <c r="E388" s="829" t="s">
        <v>392</v>
      </c>
      <c r="F388" s="829"/>
      <c r="G388" s="829"/>
      <c r="H388" s="691">
        <v>45474</v>
      </c>
      <c r="I388" s="695">
        <v>45627</v>
      </c>
      <c r="J388" s="829"/>
      <c r="K388" s="829"/>
      <c r="L388" s="829"/>
      <c r="M388" s="832" t="s">
        <v>585</v>
      </c>
      <c r="N388" s="705" t="s">
        <v>584</v>
      </c>
    </row>
    <row r="389" spans="1:15" ht="32.25" thickBot="1" x14ac:dyDescent="0.3">
      <c r="A389" s="1586"/>
      <c r="B389" s="1592"/>
      <c r="C389" s="830">
        <v>13</v>
      </c>
      <c r="D389" s="833" t="s">
        <v>581</v>
      </c>
      <c r="E389" s="830" t="s">
        <v>392</v>
      </c>
      <c r="F389" s="830"/>
      <c r="G389" s="830"/>
      <c r="H389" s="691">
        <v>45474</v>
      </c>
      <c r="I389" s="691">
        <v>45627</v>
      </c>
      <c r="J389" s="830"/>
      <c r="K389" s="830"/>
      <c r="L389" s="830"/>
      <c r="M389" s="833" t="s">
        <v>585</v>
      </c>
      <c r="N389" s="711" t="s">
        <v>584</v>
      </c>
    </row>
    <row r="390" spans="1:15" ht="47.25" x14ac:dyDescent="0.25">
      <c r="A390" s="1572" t="s">
        <v>586</v>
      </c>
      <c r="B390" s="1590" t="s">
        <v>6</v>
      </c>
      <c r="C390" s="676">
        <v>1</v>
      </c>
      <c r="D390" s="836">
        <v>40265019</v>
      </c>
      <c r="E390" s="676" t="s">
        <v>392</v>
      </c>
      <c r="F390" s="676"/>
      <c r="G390" s="676"/>
      <c r="H390" s="691">
        <v>45323</v>
      </c>
      <c r="I390" s="691">
        <v>45627</v>
      </c>
      <c r="J390" s="676">
        <v>1</v>
      </c>
      <c r="K390" s="676"/>
      <c r="L390" s="676"/>
      <c r="M390" s="836" t="s">
        <v>590</v>
      </c>
      <c r="N390" s="677" t="s">
        <v>592</v>
      </c>
      <c r="O390" s="776"/>
    </row>
    <row r="391" spans="1:15" ht="48" thickBot="1" x14ac:dyDescent="0.3">
      <c r="A391" s="1577"/>
      <c r="B391" s="1591"/>
      <c r="C391" s="829">
        <v>2</v>
      </c>
      <c r="D391" s="832">
        <v>40265020</v>
      </c>
      <c r="E391" s="829" t="s">
        <v>392</v>
      </c>
      <c r="F391" s="829"/>
      <c r="G391" s="829"/>
      <c r="H391" s="695">
        <v>45323</v>
      </c>
      <c r="I391" s="695">
        <v>45627</v>
      </c>
      <c r="J391" s="829">
        <v>1</v>
      </c>
      <c r="K391" s="829"/>
      <c r="L391" s="829"/>
      <c r="M391" s="832" t="s">
        <v>590</v>
      </c>
      <c r="N391" s="680" t="s">
        <v>592</v>
      </c>
      <c r="O391" s="776"/>
    </row>
    <row r="392" spans="1:15" ht="47.25" x14ac:dyDescent="0.25">
      <c r="A392" s="1577"/>
      <c r="B392" s="1591"/>
      <c r="C392" s="829">
        <v>3</v>
      </c>
      <c r="D392" s="832">
        <v>40275527</v>
      </c>
      <c r="E392" s="829" t="s">
        <v>392</v>
      </c>
      <c r="F392" s="829"/>
      <c r="G392" s="829"/>
      <c r="H392" s="691">
        <v>45323</v>
      </c>
      <c r="I392" s="691">
        <v>45627</v>
      </c>
      <c r="J392" s="829">
        <v>0</v>
      </c>
      <c r="K392" s="829"/>
      <c r="L392" s="829"/>
      <c r="M392" s="832" t="s">
        <v>590</v>
      </c>
      <c r="N392" s="680" t="s">
        <v>592</v>
      </c>
      <c r="O392" s="776" t="s">
        <v>814</v>
      </c>
    </row>
    <row r="393" spans="1:15" ht="48" thickBot="1" x14ac:dyDescent="0.3">
      <c r="A393" s="1577"/>
      <c r="B393" s="1591"/>
      <c r="C393" s="829">
        <v>4</v>
      </c>
      <c r="D393" s="832">
        <v>40265024</v>
      </c>
      <c r="E393" s="829" t="s">
        <v>392</v>
      </c>
      <c r="F393" s="829">
        <v>1</v>
      </c>
      <c r="G393" s="829"/>
      <c r="H393" s="695">
        <v>45323</v>
      </c>
      <c r="I393" s="695">
        <v>45627</v>
      </c>
      <c r="J393" s="829">
        <v>1</v>
      </c>
      <c r="K393" s="829"/>
      <c r="L393" s="829"/>
      <c r="M393" s="832" t="s">
        <v>590</v>
      </c>
      <c r="N393" s="680" t="s">
        <v>592</v>
      </c>
      <c r="O393" s="776"/>
    </row>
    <row r="394" spans="1:15" ht="47.25" x14ac:dyDescent="0.25">
      <c r="A394" s="1577"/>
      <c r="B394" s="1591"/>
      <c r="C394" s="829">
        <v>5</v>
      </c>
      <c r="D394" s="832">
        <v>40265021</v>
      </c>
      <c r="E394" s="829" t="s">
        <v>392</v>
      </c>
      <c r="F394" s="829"/>
      <c r="G394" s="829"/>
      <c r="H394" s="691">
        <v>45323</v>
      </c>
      <c r="I394" s="691">
        <v>45627</v>
      </c>
      <c r="J394" s="829">
        <v>1</v>
      </c>
      <c r="K394" s="829"/>
      <c r="L394" s="829"/>
      <c r="M394" s="832" t="s">
        <v>590</v>
      </c>
      <c r="N394" s="680" t="s">
        <v>592</v>
      </c>
      <c r="O394" s="776"/>
    </row>
    <row r="395" spans="1:15" ht="48" thickBot="1" x14ac:dyDescent="0.3">
      <c r="A395" s="1577"/>
      <c r="B395" s="1591"/>
      <c r="C395" s="829">
        <v>6</v>
      </c>
      <c r="D395" s="832">
        <v>40265023</v>
      </c>
      <c r="E395" s="829" t="s">
        <v>392</v>
      </c>
      <c r="F395" s="829"/>
      <c r="G395" s="829"/>
      <c r="H395" s="695">
        <v>45323</v>
      </c>
      <c r="I395" s="695">
        <v>45627</v>
      </c>
      <c r="J395" s="829">
        <v>0</v>
      </c>
      <c r="K395" s="829"/>
      <c r="L395" s="829"/>
      <c r="M395" s="832" t="s">
        <v>590</v>
      </c>
      <c r="N395" s="680" t="s">
        <v>592</v>
      </c>
      <c r="O395" s="776"/>
    </row>
    <row r="396" spans="1:15" ht="47.25" x14ac:dyDescent="0.25">
      <c r="A396" s="1577"/>
      <c r="B396" s="1591"/>
      <c r="C396" s="829">
        <v>7</v>
      </c>
      <c r="D396" s="832">
        <v>40265017</v>
      </c>
      <c r="E396" s="829" t="s">
        <v>392</v>
      </c>
      <c r="F396" s="829"/>
      <c r="G396" s="829"/>
      <c r="H396" s="691">
        <v>45323</v>
      </c>
      <c r="I396" s="691">
        <v>45627</v>
      </c>
      <c r="J396" s="829">
        <v>1</v>
      </c>
      <c r="K396" s="829"/>
      <c r="L396" s="829"/>
      <c r="M396" s="832" t="s">
        <v>590</v>
      </c>
      <c r="N396" s="680" t="s">
        <v>592</v>
      </c>
      <c r="O396" s="776"/>
    </row>
    <row r="397" spans="1:15" ht="48" thickBot="1" x14ac:dyDescent="0.3">
      <c r="A397" s="1577"/>
      <c r="B397" s="1591"/>
      <c r="C397" s="829">
        <v>8</v>
      </c>
      <c r="D397" s="832">
        <v>40265018</v>
      </c>
      <c r="E397" s="829" t="s">
        <v>392</v>
      </c>
      <c r="F397" s="829"/>
      <c r="G397" s="829"/>
      <c r="H397" s="695">
        <v>45323</v>
      </c>
      <c r="I397" s="695">
        <v>45627</v>
      </c>
      <c r="J397" s="829">
        <v>0</v>
      </c>
      <c r="K397" s="829"/>
      <c r="L397" s="829"/>
      <c r="M397" s="832" t="s">
        <v>590</v>
      </c>
      <c r="N397" s="680" t="s">
        <v>592</v>
      </c>
      <c r="O397" s="776"/>
    </row>
    <row r="398" spans="1:15" ht="47.25" x14ac:dyDescent="0.25">
      <c r="A398" s="1577"/>
      <c r="B398" s="1591"/>
      <c r="C398" s="829">
        <v>9</v>
      </c>
      <c r="D398" s="832">
        <v>40265026</v>
      </c>
      <c r="E398" s="829" t="s">
        <v>392</v>
      </c>
      <c r="F398" s="829"/>
      <c r="G398" s="829"/>
      <c r="H398" s="691">
        <v>45323</v>
      </c>
      <c r="I398" s="691">
        <v>45627</v>
      </c>
      <c r="J398" s="829">
        <v>1</v>
      </c>
      <c r="K398" s="829"/>
      <c r="L398" s="829"/>
      <c r="M398" s="832" t="s">
        <v>590</v>
      </c>
      <c r="N398" s="680" t="s">
        <v>592</v>
      </c>
      <c r="O398" s="776"/>
    </row>
    <row r="399" spans="1:15" ht="48" thickBot="1" x14ac:dyDescent="0.3">
      <c r="A399" s="1577"/>
      <c r="B399" s="1591"/>
      <c r="C399" s="829">
        <v>10</v>
      </c>
      <c r="D399" s="829">
        <v>40265022</v>
      </c>
      <c r="E399" s="829" t="s">
        <v>392</v>
      </c>
      <c r="F399" s="829"/>
      <c r="G399" s="829"/>
      <c r="H399" s="695">
        <v>45323</v>
      </c>
      <c r="I399" s="695">
        <v>45627</v>
      </c>
      <c r="J399" s="829">
        <v>0</v>
      </c>
      <c r="K399" s="829"/>
      <c r="L399" s="829"/>
      <c r="M399" s="832" t="s">
        <v>590</v>
      </c>
      <c r="N399" s="680" t="s">
        <v>592</v>
      </c>
      <c r="O399" s="776"/>
    </row>
    <row r="400" spans="1:15" ht="47.25" x14ac:dyDescent="0.25">
      <c r="A400" s="1577"/>
      <c r="B400" s="1591"/>
      <c r="C400" s="829">
        <v>11</v>
      </c>
      <c r="D400" s="832">
        <v>40265027</v>
      </c>
      <c r="E400" s="829" t="s">
        <v>392</v>
      </c>
      <c r="F400" s="829"/>
      <c r="G400" s="829"/>
      <c r="H400" s="691">
        <v>45323</v>
      </c>
      <c r="I400" s="691">
        <v>45627</v>
      </c>
      <c r="J400" s="829">
        <v>0</v>
      </c>
      <c r="K400" s="829"/>
      <c r="L400" s="829"/>
      <c r="M400" s="832" t="s">
        <v>590</v>
      </c>
      <c r="N400" s="680" t="s">
        <v>592</v>
      </c>
      <c r="O400" s="776"/>
    </row>
    <row r="401" spans="1:15" ht="48" thickBot="1" x14ac:dyDescent="0.3">
      <c r="A401" s="1577"/>
      <c r="B401" s="1591"/>
      <c r="C401" s="829">
        <v>12</v>
      </c>
      <c r="D401" s="832" t="s">
        <v>588</v>
      </c>
      <c r="E401" s="829" t="s">
        <v>392</v>
      </c>
      <c r="F401" s="829"/>
      <c r="G401" s="829"/>
      <c r="H401" s="695">
        <v>45323</v>
      </c>
      <c r="I401" s="695">
        <v>45627</v>
      </c>
      <c r="J401" s="829">
        <v>0</v>
      </c>
      <c r="K401" s="829"/>
      <c r="L401" s="829"/>
      <c r="M401" s="832" t="s">
        <v>590</v>
      </c>
      <c r="N401" s="680" t="s">
        <v>700</v>
      </c>
      <c r="O401" s="776"/>
    </row>
    <row r="402" spans="1:15" ht="63.75" thickBot="1" x14ac:dyDescent="0.3">
      <c r="A402" s="1578"/>
      <c r="B402" s="712" t="s">
        <v>591</v>
      </c>
      <c r="C402" s="830">
        <v>13</v>
      </c>
      <c r="D402" s="833" t="s">
        <v>587</v>
      </c>
      <c r="E402" s="830" t="s">
        <v>392</v>
      </c>
      <c r="F402" s="830"/>
      <c r="G402" s="830"/>
      <c r="H402" s="691">
        <v>45323</v>
      </c>
      <c r="I402" s="691">
        <v>45627</v>
      </c>
      <c r="J402" s="830">
        <v>0</v>
      </c>
      <c r="K402" s="830"/>
      <c r="L402" s="830"/>
      <c r="M402" s="833" t="s">
        <v>589</v>
      </c>
      <c r="N402" s="700" t="s">
        <v>631</v>
      </c>
      <c r="O402" s="776"/>
    </row>
    <row r="403" spans="1:15" ht="48" thickBot="1" x14ac:dyDescent="0.3">
      <c r="A403" s="1572" t="s">
        <v>630</v>
      </c>
      <c r="B403" s="1590" t="s">
        <v>6</v>
      </c>
      <c r="C403" s="676">
        <v>1</v>
      </c>
      <c r="D403" s="836" t="s">
        <v>817</v>
      </c>
      <c r="E403" s="830" t="s">
        <v>392</v>
      </c>
      <c r="F403" s="676"/>
      <c r="G403" s="676"/>
      <c r="H403" s="691">
        <v>45444</v>
      </c>
      <c r="I403" s="746">
        <v>45505</v>
      </c>
      <c r="J403" s="676"/>
      <c r="K403" s="676">
        <v>5</v>
      </c>
      <c r="L403" s="676">
        <v>1000</v>
      </c>
      <c r="M403" s="713" t="s">
        <v>638</v>
      </c>
      <c r="N403" s="704" t="s">
        <v>632</v>
      </c>
    </row>
    <row r="404" spans="1:15" ht="48" thickBot="1" x14ac:dyDescent="0.3">
      <c r="A404" s="1577"/>
      <c r="B404" s="1591"/>
      <c r="C404" s="829">
        <v>2</v>
      </c>
      <c r="D404" s="832" t="s">
        <v>818</v>
      </c>
      <c r="E404" s="830" t="s">
        <v>392</v>
      </c>
      <c r="F404" s="829"/>
      <c r="G404" s="829"/>
      <c r="H404" s="695">
        <v>45444</v>
      </c>
      <c r="I404" s="746">
        <v>45505</v>
      </c>
      <c r="J404" s="829"/>
      <c r="K404" s="829">
        <v>5</v>
      </c>
      <c r="L404" s="676">
        <v>1000</v>
      </c>
      <c r="M404" s="714" t="s">
        <v>638</v>
      </c>
      <c r="N404" s="705" t="s">
        <v>632</v>
      </c>
    </row>
    <row r="405" spans="1:15" ht="48" thickBot="1" x14ac:dyDescent="0.3">
      <c r="A405" s="1577"/>
      <c r="B405" s="1591"/>
      <c r="C405" s="829">
        <v>3</v>
      </c>
      <c r="D405" s="832" t="s">
        <v>819</v>
      </c>
      <c r="E405" s="830" t="s">
        <v>392</v>
      </c>
      <c r="F405" s="829"/>
      <c r="G405" s="829"/>
      <c r="H405" s="695">
        <v>45444</v>
      </c>
      <c r="I405" s="746">
        <v>45505</v>
      </c>
      <c r="J405" s="829"/>
      <c r="K405" s="676">
        <v>5</v>
      </c>
      <c r="L405" s="676">
        <v>1000</v>
      </c>
      <c r="M405" s="714" t="s">
        <v>638</v>
      </c>
      <c r="N405" s="705" t="s">
        <v>632</v>
      </c>
    </row>
    <row r="406" spans="1:15" ht="48" thickBot="1" x14ac:dyDescent="0.3">
      <c r="A406" s="1577"/>
      <c r="B406" s="1591"/>
      <c r="C406" s="829">
        <v>4</v>
      </c>
      <c r="D406" s="832" t="s">
        <v>820</v>
      </c>
      <c r="E406" s="830" t="s">
        <v>392</v>
      </c>
      <c r="F406" s="829"/>
      <c r="G406" s="829"/>
      <c r="H406" s="695">
        <v>45444</v>
      </c>
      <c r="I406" s="746">
        <v>45505</v>
      </c>
      <c r="J406" s="829"/>
      <c r="K406" s="676">
        <v>5</v>
      </c>
      <c r="L406" s="676">
        <v>1000</v>
      </c>
      <c r="M406" s="714" t="s">
        <v>638</v>
      </c>
      <c r="N406" s="705" t="s">
        <v>632</v>
      </c>
    </row>
    <row r="407" spans="1:15" ht="48" thickBot="1" x14ac:dyDescent="0.3">
      <c r="A407" s="1577"/>
      <c r="B407" s="1591"/>
      <c r="C407" s="829">
        <v>5</v>
      </c>
      <c r="D407" s="832" t="s">
        <v>821</v>
      </c>
      <c r="E407" s="830" t="s">
        <v>392</v>
      </c>
      <c r="F407" s="829"/>
      <c r="G407" s="829"/>
      <c r="H407" s="695">
        <v>45444</v>
      </c>
      <c r="I407" s="746">
        <v>45505</v>
      </c>
      <c r="J407" s="829"/>
      <c r="K407" s="676">
        <v>5</v>
      </c>
      <c r="L407" s="676">
        <v>1000</v>
      </c>
      <c r="M407" s="714" t="s">
        <v>638</v>
      </c>
      <c r="N407" s="705" t="s">
        <v>632</v>
      </c>
    </row>
    <row r="408" spans="1:15" ht="48" thickBot="1" x14ac:dyDescent="0.3">
      <c r="A408" s="1577"/>
      <c r="B408" s="1591"/>
      <c r="C408" s="829">
        <v>6</v>
      </c>
      <c r="D408" s="832" t="s">
        <v>822</v>
      </c>
      <c r="E408" s="830" t="s">
        <v>392</v>
      </c>
      <c r="F408" s="829"/>
      <c r="G408" s="829"/>
      <c r="H408" s="695">
        <v>45444</v>
      </c>
      <c r="I408" s="746">
        <v>45505</v>
      </c>
      <c r="J408" s="829"/>
      <c r="K408" s="676">
        <v>5</v>
      </c>
      <c r="L408" s="676">
        <v>1000</v>
      </c>
      <c r="M408" s="714" t="s">
        <v>638</v>
      </c>
      <c r="N408" s="705" t="s">
        <v>632</v>
      </c>
    </row>
    <row r="409" spans="1:15" ht="48" thickBot="1" x14ac:dyDescent="0.3">
      <c r="A409" s="1577"/>
      <c r="B409" s="1591"/>
      <c r="C409" s="829">
        <v>7</v>
      </c>
      <c r="D409" s="832" t="s">
        <v>823</v>
      </c>
      <c r="E409" s="830" t="s">
        <v>392</v>
      </c>
      <c r="F409" s="829"/>
      <c r="G409" s="829"/>
      <c r="H409" s="695">
        <v>45444</v>
      </c>
      <c r="I409" s="746">
        <v>45505</v>
      </c>
      <c r="J409" s="829"/>
      <c r="K409" s="829">
        <v>5</v>
      </c>
      <c r="L409" s="829">
        <v>800</v>
      </c>
      <c r="M409" s="714" t="s">
        <v>638</v>
      </c>
      <c r="N409" s="705" t="s">
        <v>633</v>
      </c>
    </row>
    <row r="410" spans="1:15" ht="48" thickBot="1" x14ac:dyDescent="0.3">
      <c r="A410" s="1577"/>
      <c r="B410" s="1591"/>
      <c r="C410" s="829">
        <v>8</v>
      </c>
      <c r="D410" s="832" t="s">
        <v>824</v>
      </c>
      <c r="E410" s="830" t="s">
        <v>392</v>
      </c>
      <c r="F410" s="829"/>
      <c r="G410" s="829"/>
      <c r="H410" s="695">
        <v>45444</v>
      </c>
      <c r="I410" s="746">
        <v>45505</v>
      </c>
      <c r="J410" s="829"/>
      <c r="K410" s="829">
        <v>2</v>
      </c>
      <c r="L410" s="829">
        <v>1000</v>
      </c>
      <c r="M410" s="714" t="s">
        <v>638</v>
      </c>
      <c r="N410" s="705" t="s">
        <v>632</v>
      </c>
    </row>
    <row r="411" spans="1:15" ht="48" thickBot="1" x14ac:dyDescent="0.3">
      <c r="A411" s="1577"/>
      <c r="B411" s="1591"/>
      <c r="C411" s="829">
        <v>9</v>
      </c>
      <c r="D411" s="832" t="s">
        <v>825</v>
      </c>
      <c r="E411" s="830" t="s">
        <v>392</v>
      </c>
      <c r="F411" s="829"/>
      <c r="G411" s="829"/>
      <c r="H411" s="695">
        <v>45444</v>
      </c>
      <c r="I411" s="746">
        <v>45505</v>
      </c>
      <c r="J411" s="829"/>
      <c r="K411" s="829">
        <v>2</v>
      </c>
      <c r="L411" s="829">
        <v>1000</v>
      </c>
      <c r="M411" s="714" t="s">
        <v>638</v>
      </c>
      <c r="N411" s="705" t="s">
        <v>632</v>
      </c>
    </row>
    <row r="412" spans="1:15" ht="48" thickBot="1" x14ac:dyDescent="0.3">
      <c r="A412" s="1577"/>
      <c r="B412" s="1591"/>
      <c r="C412" s="829">
        <v>10</v>
      </c>
      <c r="D412" s="832" t="s">
        <v>826</v>
      </c>
      <c r="E412" s="830" t="s">
        <v>392</v>
      </c>
      <c r="F412" s="829"/>
      <c r="G412" s="829"/>
      <c r="H412" s="695">
        <v>45444</v>
      </c>
      <c r="I412" s="746">
        <v>45505</v>
      </c>
      <c r="J412" s="829"/>
      <c r="K412" s="829">
        <v>2</v>
      </c>
      <c r="L412" s="829">
        <v>630</v>
      </c>
      <c r="M412" s="714" t="s">
        <v>638</v>
      </c>
      <c r="N412" s="705" t="s">
        <v>634</v>
      </c>
    </row>
    <row r="413" spans="1:15" ht="32.25" thickBot="1" x14ac:dyDescent="0.3">
      <c r="A413" s="1577"/>
      <c r="B413" s="1591"/>
      <c r="C413" s="829">
        <v>11</v>
      </c>
      <c r="D413" s="832" t="s">
        <v>827</v>
      </c>
      <c r="E413" s="830" t="s">
        <v>392</v>
      </c>
      <c r="F413" s="829"/>
      <c r="G413" s="829"/>
      <c r="H413" s="695">
        <v>45444</v>
      </c>
      <c r="I413" s="746">
        <v>45505</v>
      </c>
      <c r="J413" s="829"/>
      <c r="K413" s="829">
        <v>5</v>
      </c>
      <c r="L413" s="829">
        <v>1000</v>
      </c>
      <c r="M413" s="714" t="s">
        <v>639</v>
      </c>
      <c r="N413" s="705" t="s">
        <v>632</v>
      </c>
    </row>
    <row r="414" spans="1:15" ht="32.25" thickBot="1" x14ac:dyDescent="0.3">
      <c r="A414" s="1577"/>
      <c r="B414" s="1591"/>
      <c r="C414" s="829">
        <v>12</v>
      </c>
      <c r="D414" s="832" t="s">
        <v>828</v>
      </c>
      <c r="E414" s="830" t="s">
        <v>392</v>
      </c>
      <c r="F414" s="829"/>
      <c r="G414" s="829"/>
      <c r="H414" s="695">
        <v>45444</v>
      </c>
      <c r="I414" s="746">
        <v>45505</v>
      </c>
      <c r="J414" s="829"/>
      <c r="K414" s="829">
        <v>5</v>
      </c>
      <c r="L414" s="829">
        <v>1000</v>
      </c>
      <c r="M414" s="714" t="s">
        <v>639</v>
      </c>
      <c r="N414" s="705" t="s">
        <v>632</v>
      </c>
    </row>
    <row r="415" spans="1:15" ht="32.25" thickBot="1" x14ac:dyDescent="0.3">
      <c r="A415" s="1577"/>
      <c r="B415" s="1591"/>
      <c r="C415" s="829">
        <v>13</v>
      </c>
      <c r="D415" s="832" t="s">
        <v>829</v>
      </c>
      <c r="E415" s="830" t="s">
        <v>392</v>
      </c>
      <c r="F415" s="829"/>
      <c r="G415" s="829"/>
      <c r="H415" s="695">
        <v>45444</v>
      </c>
      <c r="I415" s="746">
        <v>45505</v>
      </c>
      <c r="J415" s="829"/>
      <c r="K415" s="829">
        <v>5</v>
      </c>
      <c r="L415" s="829">
        <v>1000</v>
      </c>
      <c r="M415" s="714" t="s">
        <v>639</v>
      </c>
      <c r="N415" s="705" t="s">
        <v>632</v>
      </c>
    </row>
    <row r="416" spans="1:15" ht="32.25" thickBot="1" x14ac:dyDescent="0.3">
      <c r="A416" s="1577"/>
      <c r="B416" s="1591"/>
      <c r="C416" s="829">
        <v>14</v>
      </c>
      <c r="D416" s="832" t="s">
        <v>830</v>
      </c>
      <c r="E416" s="830" t="s">
        <v>392</v>
      </c>
      <c r="F416" s="829"/>
      <c r="G416" s="829"/>
      <c r="H416" s="695">
        <v>45444</v>
      </c>
      <c r="I416" s="746">
        <v>45505</v>
      </c>
      <c r="J416" s="829"/>
      <c r="K416" s="829">
        <v>5</v>
      </c>
      <c r="L416" s="829">
        <v>1000</v>
      </c>
      <c r="M416" s="714" t="s">
        <v>639</v>
      </c>
      <c r="N416" s="705" t="s">
        <v>632</v>
      </c>
    </row>
    <row r="417" spans="1:14" ht="32.25" thickBot="1" x14ac:dyDescent="0.3">
      <c r="A417" s="1577"/>
      <c r="B417" s="1591"/>
      <c r="C417" s="829">
        <v>15</v>
      </c>
      <c r="D417" s="832" t="s">
        <v>831</v>
      </c>
      <c r="E417" s="830" t="s">
        <v>392</v>
      </c>
      <c r="F417" s="829"/>
      <c r="G417" s="829"/>
      <c r="H417" s="695">
        <v>45444</v>
      </c>
      <c r="I417" s="746">
        <v>45505</v>
      </c>
      <c r="J417" s="829"/>
      <c r="K417" s="829">
        <v>5</v>
      </c>
      <c r="L417" s="829">
        <v>2000</v>
      </c>
      <c r="M417" s="714" t="s">
        <v>639</v>
      </c>
      <c r="N417" s="705" t="s">
        <v>635</v>
      </c>
    </row>
    <row r="418" spans="1:14" ht="32.25" thickBot="1" x14ac:dyDescent="0.3">
      <c r="A418" s="1577"/>
      <c r="B418" s="1591"/>
      <c r="C418" s="829">
        <v>16</v>
      </c>
      <c r="D418" s="832" t="s">
        <v>832</v>
      </c>
      <c r="E418" s="830" t="s">
        <v>392</v>
      </c>
      <c r="F418" s="829"/>
      <c r="G418" s="829"/>
      <c r="H418" s="695">
        <v>45444</v>
      </c>
      <c r="I418" s="746">
        <v>45505</v>
      </c>
      <c r="J418" s="829"/>
      <c r="K418" s="829"/>
      <c r="L418" s="829"/>
      <c r="M418" s="714" t="s">
        <v>639</v>
      </c>
      <c r="N418" s="705" t="s">
        <v>632</v>
      </c>
    </row>
    <row r="419" spans="1:14" ht="32.25" thickBot="1" x14ac:dyDescent="0.3">
      <c r="A419" s="1577"/>
      <c r="B419" s="1591"/>
      <c r="C419" s="829">
        <v>17</v>
      </c>
      <c r="D419" s="832" t="s">
        <v>833</v>
      </c>
      <c r="E419" s="830" t="s">
        <v>392</v>
      </c>
      <c r="F419" s="829"/>
      <c r="G419" s="829"/>
      <c r="H419" s="695">
        <v>45444</v>
      </c>
      <c r="I419" s="746">
        <v>45505</v>
      </c>
      <c r="J419" s="829"/>
      <c r="K419" s="829"/>
      <c r="L419" s="829"/>
      <c r="M419" s="714" t="s">
        <v>639</v>
      </c>
      <c r="N419" s="705" t="s">
        <v>632</v>
      </c>
    </row>
    <row r="420" spans="1:14" ht="32.25" thickBot="1" x14ac:dyDescent="0.3">
      <c r="A420" s="1577"/>
      <c r="B420" s="1591"/>
      <c r="C420" s="829">
        <v>18</v>
      </c>
      <c r="D420" s="832" t="s">
        <v>834</v>
      </c>
      <c r="E420" s="830" t="s">
        <v>392</v>
      </c>
      <c r="F420" s="829"/>
      <c r="G420" s="829"/>
      <c r="H420" s="695">
        <v>45444</v>
      </c>
      <c r="I420" s="746">
        <v>45505</v>
      </c>
      <c r="J420" s="829"/>
      <c r="K420" s="829"/>
      <c r="L420" s="829"/>
      <c r="M420" s="714" t="s">
        <v>639</v>
      </c>
      <c r="N420" s="705" t="s">
        <v>632</v>
      </c>
    </row>
    <row r="421" spans="1:14" ht="32.25" thickBot="1" x14ac:dyDescent="0.3">
      <c r="A421" s="1577"/>
      <c r="B421" s="1591"/>
      <c r="C421" s="829">
        <v>19</v>
      </c>
      <c r="D421" s="832" t="s">
        <v>835</v>
      </c>
      <c r="E421" s="830" t="s">
        <v>392</v>
      </c>
      <c r="F421" s="829"/>
      <c r="G421" s="829"/>
      <c r="H421" s="695">
        <v>45444</v>
      </c>
      <c r="I421" s="746">
        <v>45505</v>
      </c>
      <c r="J421" s="829"/>
      <c r="K421" s="829"/>
      <c r="L421" s="829"/>
      <c r="M421" s="714" t="s">
        <v>639</v>
      </c>
      <c r="N421" s="705" t="s">
        <v>632</v>
      </c>
    </row>
    <row r="422" spans="1:14" ht="32.25" thickBot="1" x14ac:dyDescent="0.3">
      <c r="A422" s="1577"/>
      <c r="B422" s="1591"/>
      <c r="C422" s="829">
        <v>20</v>
      </c>
      <c r="D422" s="832" t="s">
        <v>836</v>
      </c>
      <c r="E422" s="830" t="s">
        <v>392</v>
      </c>
      <c r="F422" s="829"/>
      <c r="G422" s="829"/>
      <c r="H422" s="695">
        <v>45444</v>
      </c>
      <c r="I422" s="746">
        <v>45505</v>
      </c>
      <c r="J422" s="829"/>
      <c r="K422" s="829"/>
      <c r="L422" s="829"/>
      <c r="M422" s="714" t="s">
        <v>639</v>
      </c>
      <c r="N422" s="705" t="s">
        <v>632</v>
      </c>
    </row>
    <row r="423" spans="1:14" ht="32.25" thickBot="1" x14ac:dyDescent="0.3">
      <c r="A423" s="1577"/>
      <c r="B423" s="1591"/>
      <c r="C423" s="829">
        <v>21</v>
      </c>
      <c r="D423" s="832" t="s">
        <v>837</v>
      </c>
      <c r="E423" s="830" t="s">
        <v>392</v>
      </c>
      <c r="F423" s="829"/>
      <c r="G423" s="829"/>
      <c r="H423" s="695">
        <v>45444</v>
      </c>
      <c r="I423" s="746">
        <v>45505</v>
      </c>
      <c r="J423" s="829"/>
      <c r="K423" s="829"/>
      <c r="L423" s="829"/>
      <c r="M423" s="714" t="s">
        <v>639</v>
      </c>
      <c r="N423" s="705" t="s">
        <v>632</v>
      </c>
    </row>
    <row r="424" spans="1:14" ht="32.25" thickBot="1" x14ac:dyDescent="0.3">
      <c r="A424" s="1577"/>
      <c r="B424" s="1591"/>
      <c r="C424" s="829">
        <v>22</v>
      </c>
      <c r="D424" s="832" t="s">
        <v>838</v>
      </c>
      <c r="E424" s="830" t="s">
        <v>392</v>
      </c>
      <c r="F424" s="829"/>
      <c r="G424" s="829"/>
      <c r="H424" s="695">
        <v>45444</v>
      </c>
      <c r="I424" s="746">
        <v>45505</v>
      </c>
      <c r="J424" s="829"/>
      <c r="K424" s="829">
        <v>2</v>
      </c>
      <c r="L424" s="829">
        <v>630</v>
      </c>
      <c r="M424" s="714" t="s">
        <v>640</v>
      </c>
      <c r="N424" s="705" t="s">
        <v>634</v>
      </c>
    </row>
    <row r="425" spans="1:14" ht="32.25" thickBot="1" x14ac:dyDescent="0.3">
      <c r="A425" s="1577"/>
      <c r="B425" s="1591"/>
      <c r="C425" s="829">
        <v>23</v>
      </c>
      <c r="D425" s="832" t="s">
        <v>839</v>
      </c>
      <c r="E425" s="830" t="s">
        <v>392</v>
      </c>
      <c r="F425" s="829"/>
      <c r="G425" s="829"/>
      <c r="H425" s="695">
        <v>45444</v>
      </c>
      <c r="I425" s="746">
        <v>45505</v>
      </c>
      <c r="J425" s="829"/>
      <c r="K425" s="829">
        <v>2</v>
      </c>
      <c r="L425" s="829">
        <v>630</v>
      </c>
      <c r="M425" s="714" t="s">
        <v>640</v>
      </c>
      <c r="N425" s="705" t="s">
        <v>634</v>
      </c>
    </row>
    <row r="426" spans="1:14" ht="48" thickBot="1" x14ac:dyDescent="0.3">
      <c r="A426" s="1577"/>
      <c r="B426" s="1591"/>
      <c r="C426" s="829">
        <v>24</v>
      </c>
      <c r="D426" s="832" t="s">
        <v>840</v>
      </c>
      <c r="E426" s="830" t="s">
        <v>392</v>
      </c>
      <c r="F426" s="829"/>
      <c r="G426" s="829"/>
      <c r="H426" s="695">
        <v>45444</v>
      </c>
      <c r="I426" s="746">
        <v>45505</v>
      </c>
      <c r="J426" s="829"/>
      <c r="K426" s="829">
        <v>2</v>
      </c>
      <c r="L426" s="829">
        <v>1000</v>
      </c>
      <c r="M426" s="714" t="s">
        <v>641</v>
      </c>
      <c r="N426" s="705" t="s">
        <v>632</v>
      </c>
    </row>
    <row r="427" spans="1:14" ht="48" thickBot="1" x14ac:dyDescent="0.3">
      <c r="A427" s="1577"/>
      <c r="B427" s="1591"/>
      <c r="C427" s="829">
        <v>25</v>
      </c>
      <c r="D427" s="832" t="s">
        <v>841</v>
      </c>
      <c r="E427" s="830" t="s">
        <v>392</v>
      </c>
      <c r="F427" s="829"/>
      <c r="G427" s="829"/>
      <c r="H427" s="695">
        <v>45444</v>
      </c>
      <c r="I427" s="746">
        <v>45505</v>
      </c>
      <c r="J427" s="829"/>
      <c r="K427" s="776">
        <v>5</v>
      </c>
      <c r="L427" s="829">
        <v>1020</v>
      </c>
      <c r="M427" s="714" t="s">
        <v>641</v>
      </c>
      <c r="N427" s="705" t="s">
        <v>636</v>
      </c>
    </row>
    <row r="428" spans="1:14" ht="48" thickBot="1" x14ac:dyDescent="0.3">
      <c r="A428" s="1577"/>
      <c r="B428" s="1591"/>
      <c r="C428" s="829">
        <v>26</v>
      </c>
      <c r="D428" s="832" t="s">
        <v>842</v>
      </c>
      <c r="E428" s="830" t="s">
        <v>392</v>
      </c>
      <c r="F428" s="829"/>
      <c r="G428" s="829"/>
      <c r="H428" s="695">
        <v>45444</v>
      </c>
      <c r="I428" s="746">
        <v>45505</v>
      </c>
      <c r="J428" s="829"/>
      <c r="K428" s="829">
        <v>5</v>
      </c>
      <c r="L428" s="829">
        <v>1020</v>
      </c>
      <c r="M428" s="714" t="s">
        <v>641</v>
      </c>
      <c r="N428" s="705" t="s">
        <v>636</v>
      </c>
    </row>
    <row r="429" spans="1:14" ht="48" thickBot="1" x14ac:dyDescent="0.3">
      <c r="A429" s="1577"/>
      <c r="B429" s="1591"/>
      <c r="C429" s="829">
        <v>27</v>
      </c>
      <c r="D429" s="832" t="s">
        <v>843</v>
      </c>
      <c r="E429" s="830" t="s">
        <v>392</v>
      </c>
      <c r="F429" s="829"/>
      <c r="G429" s="829"/>
      <c r="H429" s="695">
        <v>45444</v>
      </c>
      <c r="I429" s="746">
        <v>45505</v>
      </c>
      <c r="J429" s="829"/>
      <c r="K429" s="829">
        <v>5</v>
      </c>
      <c r="L429" s="829">
        <v>1020</v>
      </c>
      <c r="M429" s="714" t="s">
        <v>641</v>
      </c>
      <c r="N429" s="705" t="s">
        <v>636</v>
      </c>
    </row>
    <row r="430" spans="1:14" ht="48" thickBot="1" x14ac:dyDescent="0.3">
      <c r="A430" s="1577"/>
      <c r="B430" s="1591"/>
      <c r="C430" s="829">
        <v>28</v>
      </c>
      <c r="D430" s="832" t="s">
        <v>844</v>
      </c>
      <c r="E430" s="830" t="s">
        <v>392</v>
      </c>
      <c r="F430" s="829"/>
      <c r="G430" s="829"/>
      <c r="H430" s="695">
        <v>45444</v>
      </c>
      <c r="I430" s="746">
        <v>45505</v>
      </c>
      <c r="J430" s="829"/>
      <c r="K430" s="829">
        <v>5</v>
      </c>
      <c r="L430" s="829">
        <v>1020</v>
      </c>
      <c r="M430" s="714" t="s">
        <v>641</v>
      </c>
      <c r="N430" s="705" t="s">
        <v>632</v>
      </c>
    </row>
    <row r="431" spans="1:14" ht="48" thickBot="1" x14ac:dyDescent="0.3">
      <c r="A431" s="1577"/>
      <c r="B431" s="1591"/>
      <c r="C431" s="829">
        <v>29</v>
      </c>
      <c r="D431" s="832" t="s">
        <v>845</v>
      </c>
      <c r="E431" s="830" t="s">
        <v>392</v>
      </c>
      <c r="F431" s="829"/>
      <c r="G431" s="829"/>
      <c r="H431" s="695">
        <v>45444</v>
      </c>
      <c r="I431" s="746">
        <v>45505</v>
      </c>
      <c r="J431" s="829"/>
      <c r="K431" s="829">
        <v>5</v>
      </c>
      <c r="L431" s="829">
        <v>1020</v>
      </c>
      <c r="M431" s="714" t="s">
        <v>641</v>
      </c>
      <c r="N431" s="705" t="s">
        <v>636</v>
      </c>
    </row>
    <row r="432" spans="1:14" ht="48" thickBot="1" x14ac:dyDescent="0.3">
      <c r="A432" s="1577"/>
      <c r="B432" s="1591"/>
      <c r="C432" s="829">
        <v>30</v>
      </c>
      <c r="D432" s="832" t="s">
        <v>846</v>
      </c>
      <c r="E432" s="830" t="s">
        <v>392</v>
      </c>
      <c r="F432" s="829"/>
      <c r="G432" s="829"/>
      <c r="H432" s="695">
        <v>45444</v>
      </c>
      <c r="I432" s="746">
        <v>45505</v>
      </c>
      <c r="J432" s="829"/>
      <c r="K432" s="829">
        <v>5</v>
      </c>
      <c r="L432" s="829">
        <v>1020</v>
      </c>
      <c r="M432" s="714" t="s">
        <v>641</v>
      </c>
      <c r="N432" s="705" t="s">
        <v>636</v>
      </c>
    </row>
    <row r="433" spans="1:14" ht="48" thickBot="1" x14ac:dyDescent="0.3">
      <c r="A433" s="1577"/>
      <c r="B433" s="1591"/>
      <c r="C433" s="829">
        <v>31</v>
      </c>
      <c r="D433" s="832" t="s">
        <v>847</v>
      </c>
      <c r="E433" s="830" t="s">
        <v>392</v>
      </c>
      <c r="F433" s="829"/>
      <c r="G433" s="829"/>
      <c r="H433" s="695">
        <v>45444</v>
      </c>
      <c r="I433" s="746">
        <v>45505</v>
      </c>
      <c r="J433" s="829"/>
      <c r="K433" s="829">
        <v>5</v>
      </c>
      <c r="L433" s="829">
        <v>1020</v>
      </c>
      <c r="M433" s="714" t="s">
        <v>641</v>
      </c>
      <c r="N433" s="705" t="s">
        <v>636</v>
      </c>
    </row>
    <row r="434" spans="1:14" ht="48" thickBot="1" x14ac:dyDescent="0.3">
      <c r="A434" s="1577"/>
      <c r="B434" s="1591"/>
      <c r="C434" s="829">
        <v>32</v>
      </c>
      <c r="D434" s="832" t="s">
        <v>848</v>
      </c>
      <c r="E434" s="830" t="s">
        <v>392</v>
      </c>
      <c r="F434" s="829"/>
      <c r="G434" s="829"/>
      <c r="H434" s="695">
        <v>45444</v>
      </c>
      <c r="I434" s="746">
        <v>45505</v>
      </c>
      <c r="J434" s="829"/>
      <c r="K434" s="829">
        <v>2</v>
      </c>
      <c r="L434" s="829">
        <v>1000</v>
      </c>
      <c r="M434" s="714" t="s">
        <v>641</v>
      </c>
      <c r="N434" s="705" t="s">
        <v>632</v>
      </c>
    </row>
    <row r="435" spans="1:14" ht="48" thickBot="1" x14ac:dyDescent="0.3">
      <c r="A435" s="1577"/>
      <c r="B435" s="1591"/>
      <c r="C435" s="829">
        <v>33</v>
      </c>
      <c r="D435" s="832" t="s">
        <v>849</v>
      </c>
      <c r="E435" s="830" t="s">
        <v>392</v>
      </c>
      <c r="F435" s="829"/>
      <c r="G435" s="829"/>
      <c r="H435" s="695">
        <v>45444</v>
      </c>
      <c r="I435" s="746">
        <v>45505</v>
      </c>
      <c r="J435" s="829"/>
      <c r="K435" s="829">
        <v>5</v>
      </c>
      <c r="L435" s="829">
        <v>1020</v>
      </c>
      <c r="M435" s="714" t="s">
        <v>641</v>
      </c>
      <c r="N435" s="705" t="s">
        <v>636</v>
      </c>
    </row>
    <row r="436" spans="1:14" ht="48" thickBot="1" x14ac:dyDescent="0.3">
      <c r="A436" s="1577"/>
      <c r="B436" s="1591"/>
      <c r="C436" s="829">
        <v>34</v>
      </c>
      <c r="D436" s="832" t="s">
        <v>850</v>
      </c>
      <c r="E436" s="830" t="s">
        <v>392</v>
      </c>
      <c r="F436" s="829"/>
      <c r="G436" s="829"/>
      <c r="H436" s="695">
        <v>45444</v>
      </c>
      <c r="I436" s="746">
        <v>45505</v>
      </c>
      <c r="J436" s="829"/>
      <c r="K436" s="829">
        <v>5</v>
      </c>
      <c r="L436" s="829">
        <v>1020</v>
      </c>
      <c r="M436" s="714" t="s">
        <v>641</v>
      </c>
      <c r="N436" s="705" t="s">
        <v>636</v>
      </c>
    </row>
    <row r="437" spans="1:14" ht="48" thickBot="1" x14ac:dyDescent="0.3">
      <c r="A437" s="1577"/>
      <c r="B437" s="1591"/>
      <c r="C437" s="829">
        <v>35</v>
      </c>
      <c r="D437" s="832" t="s">
        <v>851</v>
      </c>
      <c r="E437" s="830" t="s">
        <v>392</v>
      </c>
      <c r="F437" s="829"/>
      <c r="G437" s="829"/>
      <c r="H437" s="695">
        <v>45444</v>
      </c>
      <c r="I437" s="746">
        <v>45505</v>
      </c>
      <c r="J437" s="829"/>
      <c r="K437" s="829">
        <v>5</v>
      </c>
      <c r="L437" s="829">
        <v>1020</v>
      </c>
      <c r="M437" s="714" t="s">
        <v>641</v>
      </c>
      <c r="N437" s="705" t="s">
        <v>636</v>
      </c>
    </row>
    <row r="438" spans="1:14" ht="48" thickBot="1" x14ac:dyDescent="0.3">
      <c r="A438" s="1577"/>
      <c r="B438" s="1591"/>
      <c r="C438" s="829">
        <v>36</v>
      </c>
      <c r="D438" s="832" t="s">
        <v>852</v>
      </c>
      <c r="E438" s="830" t="s">
        <v>392</v>
      </c>
      <c r="F438" s="829"/>
      <c r="G438" s="829"/>
      <c r="H438" s="695">
        <v>45444</v>
      </c>
      <c r="I438" s="746">
        <v>45505</v>
      </c>
      <c r="J438" s="829"/>
      <c r="K438" s="829">
        <v>2</v>
      </c>
      <c r="L438" s="829">
        <v>1000</v>
      </c>
      <c r="M438" s="714" t="s">
        <v>641</v>
      </c>
      <c r="N438" s="705" t="s">
        <v>632</v>
      </c>
    </row>
    <row r="439" spans="1:14" ht="48" thickBot="1" x14ac:dyDescent="0.3">
      <c r="A439" s="1577"/>
      <c r="B439" s="1591"/>
      <c r="C439" s="829">
        <v>37</v>
      </c>
      <c r="D439" s="832" t="s">
        <v>853</v>
      </c>
      <c r="E439" s="830" t="s">
        <v>392</v>
      </c>
      <c r="F439" s="829"/>
      <c r="G439" s="829"/>
      <c r="H439" s="695">
        <v>45444</v>
      </c>
      <c r="I439" s="746">
        <v>45505</v>
      </c>
      <c r="J439" s="829"/>
      <c r="K439" s="829">
        <v>6</v>
      </c>
      <c r="L439" s="829">
        <v>2000</v>
      </c>
      <c r="M439" s="714" t="s">
        <v>641</v>
      </c>
      <c r="N439" s="705" t="s">
        <v>635</v>
      </c>
    </row>
    <row r="440" spans="1:14" ht="63.75" thickBot="1" x14ac:dyDescent="0.3">
      <c r="A440" s="1577"/>
      <c r="B440" s="1591"/>
      <c r="C440" s="829">
        <v>38</v>
      </c>
      <c r="D440" s="715" t="s">
        <v>702</v>
      </c>
      <c r="E440" s="829" t="s">
        <v>391</v>
      </c>
      <c r="F440" s="829"/>
      <c r="G440" s="829"/>
      <c r="H440" s="695">
        <v>45444</v>
      </c>
      <c r="I440" s="746">
        <v>45505</v>
      </c>
      <c r="J440" s="829"/>
      <c r="K440" s="829">
        <v>2</v>
      </c>
      <c r="L440" s="829">
        <v>400</v>
      </c>
      <c r="M440" s="714" t="s">
        <v>642</v>
      </c>
      <c r="N440" s="705" t="s">
        <v>637</v>
      </c>
    </row>
    <row r="441" spans="1:14" ht="63.75" thickBot="1" x14ac:dyDescent="0.3">
      <c r="A441" s="1577"/>
      <c r="B441" s="1591"/>
      <c r="C441" s="829">
        <v>39</v>
      </c>
      <c r="D441" s="715" t="s">
        <v>703</v>
      </c>
      <c r="E441" s="676" t="s">
        <v>391</v>
      </c>
      <c r="F441" s="829"/>
      <c r="G441" s="829"/>
      <c r="H441" s="695">
        <v>45444</v>
      </c>
      <c r="I441" s="746">
        <v>45505</v>
      </c>
      <c r="J441" s="829"/>
      <c r="K441" s="829">
        <v>2</v>
      </c>
      <c r="L441" s="829">
        <v>400</v>
      </c>
      <c r="M441" s="714" t="s">
        <v>642</v>
      </c>
      <c r="N441" s="705" t="s">
        <v>637</v>
      </c>
    </row>
    <row r="442" spans="1:14" ht="63.75" thickBot="1" x14ac:dyDescent="0.3">
      <c r="A442" s="1577"/>
      <c r="B442" s="1591"/>
      <c r="C442" s="829">
        <v>40</v>
      </c>
      <c r="D442" s="715" t="s">
        <v>704</v>
      </c>
      <c r="E442" s="829" t="s">
        <v>391</v>
      </c>
      <c r="F442" s="829"/>
      <c r="G442" s="829"/>
      <c r="H442" s="695">
        <v>45444</v>
      </c>
      <c r="I442" s="746">
        <v>45505</v>
      </c>
      <c r="J442" s="829"/>
      <c r="K442" s="829">
        <v>2</v>
      </c>
      <c r="L442" s="829">
        <v>400</v>
      </c>
      <c r="M442" s="714" t="s">
        <v>643</v>
      </c>
      <c r="N442" s="705" t="s">
        <v>637</v>
      </c>
    </row>
    <row r="443" spans="1:14" ht="63.75" thickBot="1" x14ac:dyDescent="0.3">
      <c r="A443" s="1578"/>
      <c r="B443" s="1592"/>
      <c r="C443" s="830">
        <v>41</v>
      </c>
      <c r="D443" s="716" t="s">
        <v>705</v>
      </c>
      <c r="E443" s="676" t="s">
        <v>391</v>
      </c>
      <c r="F443" s="830"/>
      <c r="G443" s="830"/>
      <c r="H443" s="699">
        <v>45444</v>
      </c>
      <c r="I443" s="746">
        <v>45505</v>
      </c>
      <c r="J443" s="830"/>
      <c r="K443" s="829">
        <v>2</v>
      </c>
      <c r="L443" s="829">
        <v>400</v>
      </c>
      <c r="M443" s="717" t="s">
        <v>643</v>
      </c>
      <c r="N443" s="711" t="s">
        <v>637</v>
      </c>
    </row>
    <row r="444" spans="1:14" ht="48" hidden="1" thickBot="1" x14ac:dyDescent="0.3">
      <c r="A444" s="1564" t="s">
        <v>664</v>
      </c>
      <c r="B444" s="1590" t="s">
        <v>665</v>
      </c>
      <c r="C444" s="676">
        <v>1</v>
      </c>
      <c r="D444" s="836" t="s">
        <v>644</v>
      </c>
      <c r="E444" s="676" t="s">
        <v>392</v>
      </c>
      <c r="F444" s="676"/>
      <c r="G444" s="676"/>
      <c r="H444" s="676"/>
      <c r="I444" s="676"/>
      <c r="J444" s="676"/>
      <c r="K444" s="676"/>
      <c r="L444" s="676"/>
      <c r="M444" s="718" t="s">
        <v>661</v>
      </c>
      <c r="N444" s="704" t="s">
        <v>668</v>
      </c>
    </row>
    <row r="445" spans="1:14" ht="48" hidden="1" thickBot="1" x14ac:dyDescent="0.3">
      <c r="A445" s="1565"/>
      <c r="B445" s="1591"/>
      <c r="C445" s="829">
        <v>2</v>
      </c>
      <c r="D445" s="832" t="s">
        <v>645</v>
      </c>
      <c r="E445" s="829" t="s">
        <v>392</v>
      </c>
      <c r="F445" s="829"/>
      <c r="G445" s="829"/>
      <c r="H445" s="829"/>
      <c r="I445" s="829"/>
      <c r="J445" s="829"/>
      <c r="K445" s="829"/>
      <c r="L445" s="829"/>
      <c r="M445" s="719" t="s">
        <v>661</v>
      </c>
      <c r="N445" s="705" t="s">
        <v>668</v>
      </c>
    </row>
    <row r="446" spans="1:14" ht="48" hidden="1" thickBot="1" x14ac:dyDescent="0.3">
      <c r="A446" s="1565"/>
      <c r="B446" s="1591"/>
      <c r="C446" s="829">
        <v>3</v>
      </c>
      <c r="D446" s="832" t="s">
        <v>646</v>
      </c>
      <c r="E446" s="829" t="s">
        <v>392</v>
      </c>
      <c r="F446" s="829"/>
      <c r="G446" s="829"/>
      <c r="H446" s="829"/>
      <c r="I446" s="829"/>
      <c r="J446" s="829"/>
      <c r="K446" s="829"/>
      <c r="L446" s="829"/>
      <c r="M446" s="719" t="s">
        <v>661</v>
      </c>
      <c r="N446" s="705" t="s">
        <v>669</v>
      </c>
    </row>
    <row r="447" spans="1:14" ht="48" hidden="1" thickBot="1" x14ac:dyDescent="0.3">
      <c r="A447" s="1565"/>
      <c r="B447" s="1591"/>
      <c r="C447" s="829">
        <v>4</v>
      </c>
      <c r="D447" s="832" t="s">
        <v>647</v>
      </c>
      <c r="E447" s="829" t="s">
        <v>392</v>
      </c>
      <c r="F447" s="829"/>
      <c r="G447" s="829"/>
      <c r="H447" s="829"/>
      <c r="I447" s="829"/>
      <c r="J447" s="829"/>
      <c r="K447" s="829"/>
      <c r="L447" s="829"/>
      <c r="M447" s="719" t="s">
        <v>661</v>
      </c>
      <c r="N447" s="705" t="s">
        <v>670</v>
      </c>
    </row>
    <row r="448" spans="1:14" ht="48" hidden="1" thickBot="1" x14ac:dyDescent="0.3">
      <c r="A448" s="1565"/>
      <c r="B448" s="1591"/>
      <c r="C448" s="829">
        <v>5</v>
      </c>
      <c r="D448" s="832" t="s">
        <v>648</v>
      </c>
      <c r="E448" s="829" t="s">
        <v>392</v>
      </c>
      <c r="F448" s="829"/>
      <c r="G448" s="829"/>
      <c r="H448" s="829"/>
      <c r="I448" s="829"/>
      <c r="J448" s="829"/>
      <c r="K448" s="829"/>
      <c r="L448" s="829"/>
      <c r="M448" s="719" t="s">
        <v>661</v>
      </c>
      <c r="N448" s="705" t="s">
        <v>670</v>
      </c>
    </row>
    <row r="449" spans="1:14" ht="48" hidden="1" thickBot="1" x14ac:dyDescent="0.3">
      <c r="A449" s="1565"/>
      <c r="B449" s="1591"/>
      <c r="C449" s="829">
        <v>6</v>
      </c>
      <c r="D449" s="832">
        <v>4000077</v>
      </c>
      <c r="E449" s="829" t="s">
        <v>392</v>
      </c>
      <c r="F449" s="829"/>
      <c r="G449" s="829"/>
      <c r="H449" s="829"/>
      <c r="I449" s="829"/>
      <c r="J449" s="829"/>
      <c r="K449" s="829"/>
      <c r="L449" s="829"/>
      <c r="M449" s="719" t="s">
        <v>661</v>
      </c>
      <c r="N449" s="680"/>
    </row>
    <row r="450" spans="1:14" ht="48" hidden="1" thickBot="1" x14ac:dyDescent="0.3">
      <c r="A450" s="1565"/>
      <c r="B450" s="1591"/>
      <c r="C450" s="829">
        <v>7</v>
      </c>
      <c r="D450" s="832">
        <v>4000078</v>
      </c>
      <c r="E450" s="829" t="s">
        <v>392</v>
      </c>
      <c r="F450" s="829"/>
      <c r="G450" s="829"/>
      <c r="H450" s="829"/>
      <c r="I450" s="829"/>
      <c r="J450" s="829"/>
      <c r="K450" s="829"/>
      <c r="L450" s="829"/>
      <c r="M450" s="719" t="s">
        <v>661</v>
      </c>
      <c r="N450" s="680"/>
    </row>
    <row r="451" spans="1:14" ht="63.75" hidden="1" thickBot="1" x14ac:dyDescent="0.3">
      <c r="A451" s="1565"/>
      <c r="B451" s="1591" t="s">
        <v>666</v>
      </c>
      <c r="C451" s="829">
        <v>8</v>
      </c>
      <c r="D451" s="832" t="s">
        <v>649</v>
      </c>
      <c r="E451" s="829" t="s">
        <v>392</v>
      </c>
      <c r="F451" s="829"/>
      <c r="G451" s="829"/>
      <c r="H451" s="829"/>
      <c r="I451" s="829"/>
      <c r="J451" s="829"/>
      <c r="K451" s="829"/>
      <c r="L451" s="829"/>
      <c r="M451" s="719" t="s">
        <v>662</v>
      </c>
      <c r="N451" s="705" t="s">
        <v>670</v>
      </c>
    </row>
    <row r="452" spans="1:14" ht="63.75" hidden="1" thickBot="1" x14ac:dyDescent="0.3">
      <c r="A452" s="1565"/>
      <c r="B452" s="1591"/>
      <c r="C452" s="829">
        <v>9</v>
      </c>
      <c r="D452" s="832" t="s">
        <v>650</v>
      </c>
      <c r="E452" s="829" t="s">
        <v>392</v>
      </c>
      <c r="F452" s="829"/>
      <c r="G452" s="829"/>
      <c r="H452" s="829"/>
      <c r="I452" s="829"/>
      <c r="J452" s="829"/>
      <c r="K452" s="829"/>
      <c r="L452" s="829"/>
      <c r="M452" s="719" t="s">
        <v>662</v>
      </c>
      <c r="N452" s="705" t="s">
        <v>670</v>
      </c>
    </row>
    <row r="453" spans="1:14" ht="63.75" hidden="1" thickBot="1" x14ac:dyDescent="0.3">
      <c r="A453" s="1565"/>
      <c r="B453" s="1591"/>
      <c r="C453" s="829">
        <v>10</v>
      </c>
      <c r="D453" s="832" t="s">
        <v>651</v>
      </c>
      <c r="E453" s="829" t="s">
        <v>392</v>
      </c>
      <c r="F453" s="829"/>
      <c r="G453" s="829"/>
      <c r="H453" s="829"/>
      <c r="I453" s="829"/>
      <c r="J453" s="829"/>
      <c r="K453" s="829"/>
      <c r="L453" s="829"/>
      <c r="M453" s="719" t="s">
        <v>662</v>
      </c>
      <c r="N453" s="705" t="s">
        <v>670</v>
      </c>
    </row>
    <row r="454" spans="1:14" ht="63.75" hidden="1" thickBot="1" x14ac:dyDescent="0.3">
      <c r="A454" s="1565"/>
      <c r="B454" s="1591"/>
      <c r="C454" s="829">
        <v>11</v>
      </c>
      <c r="D454" s="832" t="s">
        <v>652</v>
      </c>
      <c r="E454" s="829" t="s">
        <v>392</v>
      </c>
      <c r="F454" s="829"/>
      <c r="G454" s="829"/>
      <c r="H454" s="829"/>
      <c r="I454" s="829"/>
      <c r="J454" s="829"/>
      <c r="K454" s="829"/>
      <c r="L454" s="829"/>
      <c r="M454" s="719" t="s">
        <v>662</v>
      </c>
      <c r="N454" s="705" t="s">
        <v>670</v>
      </c>
    </row>
    <row r="455" spans="1:14" ht="63.75" hidden="1" thickBot="1" x14ac:dyDescent="0.3">
      <c r="A455" s="1565"/>
      <c r="B455" s="1591"/>
      <c r="C455" s="829">
        <v>12</v>
      </c>
      <c r="D455" s="832" t="s">
        <v>653</v>
      </c>
      <c r="E455" s="829" t="s">
        <v>392</v>
      </c>
      <c r="F455" s="829"/>
      <c r="G455" s="829"/>
      <c r="H455" s="829"/>
      <c r="I455" s="829"/>
      <c r="J455" s="829"/>
      <c r="K455" s="829"/>
      <c r="L455" s="829"/>
      <c r="M455" s="719" t="s">
        <v>662</v>
      </c>
      <c r="N455" s="705" t="s">
        <v>670</v>
      </c>
    </row>
    <row r="456" spans="1:14" ht="63.75" hidden="1" thickBot="1" x14ac:dyDescent="0.3">
      <c r="A456" s="1565"/>
      <c r="B456" s="1591"/>
      <c r="C456" s="829">
        <v>13</v>
      </c>
      <c r="D456" s="832" t="s">
        <v>654</v>
      </c>
      <c r="E456" s="829" t="s">
        <v>392</v>
      </c>
      <c r="F456" s="829"/>
      <c r="G456" s="829"/>
      <c r="H456" s="829"/>
      <c r="I456" s="829"/>
      <c r="J456" s="829"/>
      <c r="K456" s="829"/>
      <c r="L456" s="829"/>
      <c r="M456" s="719" t="s">
        <v>662</v>
      </c>
      <c r="N456" s="705" t="s">
        <v>671</v>
      </c>
    </row>
    <row r="457" spans="1:14" ht="63.75" hidden="1" thickBot="1" x14ac:dyDescent="0.3">
      <c r="A457" s="1565"/>
      <c r="B457" s="1591" t="s">
        <v>667</v>
      </c>
      <c r="C457" s="829">
        <v>14</v>
      </c>
      <c r="D457" s="832" t="s">
        <v>655</v>
      </c>
      <c r="E457" s="829" t="s">
        <v>392</v>
      </c>
      <c r="F457" s="829"/>
      <c r="G457" s="829"/>
      <c r="H457" s="829"/>
      <c r="I457" s="829"/>
      <c r="J457" s="829"/>
      <c r="K457" s="829"/>
      <c r="L457" s="829"/>
      <c r="M457" s="719" t="s">
        <v>663</v>
      </c>
      <c r="N457" s="705" t="s">
        <v>672</v>
      </c>
    </row>
    <row r="458" spans="1:14" ht="63.75" hidden="1" thickBot="1" x14ac:dyDescent="0.3">
      <c r="A458" s="1565"/>
      <c r="B458" s="1591"/>
      <c r="C458" s="829">
        <v>15</v>
      </c>
      <c r="D458" s="832" t="s">
        <v>656</v>
      </c>
      <c r="E458" s="829" t="s">
        <v>392</v>
      </c>
      <c r="F458" s="829"/>
      <c r="G458" s="829"/>
      <c r="H458" s="829"/>
      <c r="I458" s="829"/>
      <c r="J458" s="829"/>
      <c r="K458" s="829"/>
      <c r="L458" s="829"/>
      <c r="M458" s="719" t="s">
        <v>663</v>
      </c>
      <c r="N458" s="705" t="s">
        <v>672</v>
      </c>
    </row>
    <row r="459" spans="1:14" ht="63.75" hidden="1" thickBot="1" x14ac:dyDescent="0.3">
      <c r="A459" s="1565"/>
      <c r="B459" s="1591"/>
      <c r="C459" s="829">
        <v>16</v>
      </c>
      <c r="D459" s="832" t="s">
        <v>657</v>
      </c>
      <c r="E459" s="829" t="s">
        <v>392</v>
      </c>
      <c r="F459" s="829"/>
      <c r="G459" s="829"/>
      <c r="H459" s="829"/>
      <c r="I459" s="829"/>
      <c r="J459" s="829"/>
      <c r="K459" s="829"/>
      <c r="L459" s="829"/>
      <c r="M459" s="719" t="s">
        <v>663</v>
      </c>
      <c r="N459" s="705" t="s">
        <v>672</v>
      </c>
    </row>
    <row r="460" spans="1:14" ht="63.75" hidden="1" thickBot="1" x14ac:dyDescent="0.3">
      <c r="A460" s="1565"/>
      <c r="B460" s="1591"/>
      <c r="C460" s="829">
        <v>17</v>
      </c>
      <c r="D460" s="832" t="s">
        <v>658</v>
      </c>
      <c r="E460" s="829" t="s">
        <v>392</v>
      </c>
      <c r="F460" s="829"/>
      <c r="G460" s="829"/>
      <c r="H460" s="829"/>
      <c r="I460" s="829"/>
      <c r="J460" s="829"/>
      <c r="K460" s="829"/>
      <c r="L460" s="829"/>
      <c r="M460" s="719" t="s">
        <v>663</v>
      </c>
      <c r="N460" s="705" t="s">
        <v>672</v>
      </c>
    </row>
    <row r="461" spans="1:14" ht="63.75" hidden="1" thickBot="1" x14ac:dyDescent="0.3">
      <c r="A461" s="1565"/>
      <c r="B461" s="1591"/>
      <c r="C461" s="829">
        <v>18</v>
      </c>
      <c r="D461" s="832" t="s">
        <v>659</v>
      </c>
      <c r="E461" s="829" t="s">
        <v>392</v>
      </c>
      <c r="F461" s="829"/>
      <c r="G461" s="829"/>
      <c r="H461" s="829"/>
      <c r="I461" s="829"/>
      <c r="J461" s="829"/>
      <c r="K461" s="829"/>
      <c r="L461" s="829"/>
      <c r="M461" s="719" t="s">
        <v>663</v>
      </c>
      <c r="N461" s="705" t="s">
        <v>672</v>
      </c>
    </row>
    <row r="462" spans="1:14" ht="63.75" hidden="1" thickBot="1" x14ac:dyDescent="0.3">
      <c r="A462" s="1566"/>
      <c r="B462" s="1594"/>
      <c r="C462" s="834">
        <v>19</v>
      </c>
      <c r="D462" s="835" t="s">
        <v>660</v>
      </c>
      <c r="E462" s="834" t="s">
        <v>392</v>
      </c>
      <c r="F462" s="834"/>
      <c r="G462" s="834"/>
      <c r="H462" s="834"/>
      <c r="I462" s="834"/>
      <c r="J462" s="834"/>
      <c r="K462" s="834"/>
      <c r="L462" s="834"/>
      <c r="M462" s="759" t="s">
        <v>663</v>
      </c>
      <c r="N462" s="710" t="s">
        <v>673</v>
      </c>
    </row>
    <row r="463" spans="1:14" ht="48" customHeight="1" x14ac:dyDescent="0.25">
      <c r="A463" s="1572" t="s">
        <v>675</v>
      </c>
      <c r="B463" s="1590" t="s">
        <v>6</v>
      </c>
      <c r="C463" s="676">
        <v>1</v>
      </c>
      <c r="D463" s="836">
        <v>298410266</v>
      </c>
      <c r="E463" s="676" t="s">
        <v>392</v>
      </c>
      <c r="F463" s="676"/>
      <c r="G463" s="676"/>
      <c r="H463" s="691">
        <v>45170</v>
      </c>
      <c r="I463" s="691">
        <v>45627</v>
      </c>
      <c r="J463" s="676">
        <v>0</v>
      </c>
      <c r="K463" s="783">
        <v>3</v>
      </c>
      <c r="L463" s="676">
        <v>1000</v>
      </c>
      <c r="M463" s="1574" t="s">
        <v>800</v>
      </c>
      <c r="N463" s="704" t="s">
        <v>810</v>
      </c>
    </row>
    <row r="464" spans="1:14" ht="15.75" x14ac:dyDescent="0.25">
      <c r="A464" s="1577"/>
      <c r="B464" s="1591"/>
      <c r="C464" s="829">
        <v>2</v>
      </c>
      <c r="D464" s="832">
        <v>298410267</v>
      </c>
      <c r="E464" s="829" t="s">
        <v>392</v>
      </c>
      <c r="F464" s="829"/>
      <c r="G464" s="829"/>
      <c r="H464" s="695">
        <v>45170</v>
      </c>
      <c r="I464" s="695">
        <v>45627</v>
      </c>
      <c r="J464" s="829">
        <v>0</v>
      </c>
      <c r="K464" s="309">
        <v>3</v>
      </c>
      <c r="L464" s="829">
        <v>1000</v>
      </c>
      <c r="M464" s="1571"/>
      <c r="N464" s="705" t="s">
        <v>810</v>
      </c>
    </row>
    <row r="465" spans="1:14" ht="15.75" x14ac:dyDescent="0.25">
      <c r="A465" s="1577"/>
      <c r="B465" s="1591"/>
      <c r="C465" s="829">
        <v>3</v>
      </c>
      <c r="D465" s="832">
        <v>298410268</v>
      </c>
      <c r="E465" s="829" t="s">
        <v>392</v>
      </c>
      <c r="F465" s="829"/>
      <c r="G465" s="829"/>
      <c r="H465" s="695">
        <v>45170</v>
      </c>
      <c r="I465" s="695">
        <v>45627</v>
      </c>
      <c r="J465" s="829">
        <v>0</v>
      </c>
      <c r="K465" s="309">
        <v>5</v>
      </c>
      <c r="L465" s="829">
        <v>1000</v>
      </c>
      <c r="M465" s="1571"/>
      <c r="N465" s="705" t="s">
        <v>810</v>
      </c>
    </row>
    <row r="466" spans="1:14" ht="15.75" x14ac:dyDescent="0.25">
      <c r="A466" s="1577"/>
      <c r="B466" s="1591"/>
      <c r="C466" s="829">
        <v>4</v>
      </c>
      <c r="D466" s="832">
        <v>298410269</v>
      </c>
      <c r="E466" s="829" t="s">
        <v>392</v>
      </c>
      <c r="F466" s="829"/>
      <c r="G466" s="829"/>
      <c r="H466" s="695">
        <v>45170</v>
      </c>
      <c r="I466" s="695">
        <v>45627</v>
      </c>
      <c r="J466" s="829">
        <v>0</v>
      </c>
      <c r="K466" s="309">
        <v>5</v>
      </c>
      <c r="L466" s="829">
        <v>1000</v>
      </c>
      <c r="M466" s="1571"/>
      <c r="N466" s="705" t="s">
        <v>810</v>
      </c>
    </row>
    <row r="467" spans="1:14" ht="15.75" x14ac:dyDescent="0.25">
      <c r="A467" s="1577"/>
      <c r="B467" s="1591"/>
      <c r="C467" s="829">
        <v>5</v>
      </c>
      <c r="D467" s="832">
        <v>298410270</v>
      </c>
      <c r="E467" s="829" t="s">
        <v>392</v>
      </c>
      <c r="F467" s="829">
        <v>1</v>
      </c>
      <c r="G467" s="829"/>
      <c r="H467" s="695">
        <v>45170</v>
      </c>
      <c r="I467" s="695">
        <v>45627</v>
      </c>
      <c r="J467" s="829">
        <v>0</v>
      </c>
      <c r="K467" s="309">
        <v>5</v>
      </c>
      <c r="L467" s="829">
        <v>1000</v>
      </c>
      <c r="M467" s="1571"/>
      <c r="N467" s="705" t="s">
        <v>810</v>
      </c>
    </row>
    <row r="468" spans="1:14" ht="15.75" x14ac:dyDescent="0.25">
      <c r="A468" s="1577"/>
      <c r="B468" s="1591"/>
      <c r="C468" s="829">
        <v>6</v>
      </c>
      <c r="D468" s="832">
        <v>298410271</v>
      </c>
      <c r="E468" s="829" t="s">
        <v>392</v>
      </c>
      <c r="F468" s="829"/>
      <c r="G468" s="829"/>
      <c r="H468" s="695">
        <v>45170</v>
      </c>
      <c r="I468" s="695">
        <v>45627</v>
      </c>
      <c r="J468" s="829">
        <v>1</v>
      </c>
      <c r="K468" s="309">
        <v>7</v>
      </c>
      <c r="L468" s="829">
        <v>1000</v>
      </c>
      <c r="M468" s="1571"/>
      <c r="N468" s="705" t="s">
        <v>810</v>
      </c>
    </row>
    <row r="469" spans="1:14" ht="15.75" x14ac:dyDescent="0.25">
      <c r="A469" s="1577"/>
      <c r="B469" s="1591"/>
      <c r="C469" s="829">
        <v>7</v>
      </c>
      <c r="D469" s="832">
        <v>298410272</v>
      </c>
      <c r="E469" s="829" t="s">
        <v>392</v>
      </c>
      <c r="F469" s="829"/>
      <c r="G469" s="829"/>
      <c r="H469" s="695">
        <v>45170</v>
      </c>
      <c r="I469" s="695">
        <v>45627</v>
      </c>
      <c r="J469" s="829">
        <v>1</v>
      </c>
      <c r="K469" s="309">
        <v>7</v>
      </c>
      <c r="L469" s="829">
        <v>1000</v>
      </c>
      <c r="M469" s="1571"/>
      <c r="N469" s="705" t="s">
        <v>810</v>
      </c>
    </row>
    <row r="470" spans="1:14" ht="15.75" x14ac:dyDescent="0.25">
      <c r="A470" s="1577"/>
      <c r="B470" s="1591"/>
      <c r="C470" s="829">
        <v>8</v>
      </c>
      <c r="D470" s="832">
        <v>298410273</v>
      </c>
      <c r="E470" s="829" t="s">
        <v>392</v>
      </c>
      <c r="F470" s="829"/>
      <c r="G470" s="829"/>
      <c r="H470" s="695">
        <v>45170</v>
      </c>
      <c r="I470" s="695">
        <v>45627</v>
      </c>
      <c r="J470" s="829">
        <v>0</v>
      </c>
      <c r="K470" s="309">
        <v>5</v>
      </c>
      <c r="L470" s="829">
        <v>1000</v>
      </c>
      <c r="M470" s="1571"/>
      <c r="N470" s="705" t="s">
        <v>810</v>
      </c>
    </row>
    <row r="471" spans="1:14" ht="15.75" x14ac:dyDescent="0.25">
      <c r="A471" s="1577"/>
      <c r="B471" s="1591"/>
      <c r="C471" s="829">
        <v>9</v>
      </c>
      <c r="D471" s="832">
        <v>298410274</v>
      </c>
      <c r="E471" s="829" t="s">
        <v>392</v>
      </c>
      <c r="F471" s="829"/>
      <c r="G471" s="829"/>
      <c r="H471" s="695">
        <v>45170</v>
      </c>
      <c r="I471" s="695">
        <v>45627</v>
      </c>
      <c r="J471" s="829">
        <v>0</v>
      </c>
      <c r="K471" s="309">
        <v>5</v>
      </c>
      <c r="L471" s="829">
        <v>1000</v>
      </c>
      <c r="M471" s="1571"/>
      <c r="N471" s="705" t="s">
        <v>810</v>
      </c>
    </row>
    <row r="472" spans="1:14" ht="15.75" x14ac:dyDescent="0.25">
      <c r="A472" s="1577"/>
      <c r="B472" s="1591"/>
      <c r="C472" s="829">
        <v>10</v>
      </c>
      <c r="D472" s="832">
        <v>298410275</v>
      </c>
      <c r="E472" s="829" t="s">
        <v>392</v>
      </c>
      <c r="F472" s="829"/>
      <c r="G472" s="829"/>
      <c r="H472" s="695">
        <v>45170</v>
      </c>
      <c r="I472" s="695">
        <v>45627</v>
      </c>
      <c r="J472" s="829">
        <v>0</v>
      </c>
      <c r="K472" s="309">
        <v>4</v>
      </c>
      <c r="L472" s="829">
        <v>1000</v>
      </c>
      <c r="M472" s="1571"/>
      <c r="N472" s="705" t="s">
        <v>810</v>
      </c>
    </row>
    <row r="473" spans="1:14" ht="15.75" x14ac:dyDescent="0.25">
      <c r="A473" s="1577"/>
      <c r="B473" s="1591"/>
      <c r="C473" s="829">
        <v>11</v>
      </c>
      <c r="D473" s="832">
        <v>298410276</v>
      </c>
      <c r="E473" s="829" t="s">
        <v>392</v>
      </c>
      <c r="F473" s="829"/>
      <c r="G473" s="829"/>
      <c r="H473" s="695">
        <v>45170</v>
      </c>
      <c r="I473" s="695">
        <v>45627</v>
      </c>
      <c r="J473" s="829">
        <v>0</v>
      </c>
      <c r="K473" s="309">
        <v>4</v>
      </c>
      <c r="L473" s="829">
        <v>1000</v>
      </c>
      <c r="M473" s="1571"/>
      <c r="N473" s="705" t="s">
        <v>810</v>
      </c>
    </row>
    <row r="474" spans="1:14" ht="15.75" x14ac:dyDescent="0.25">
      <c r="A474" s="1577"/>
      <c r="B474" s="1591"/>
      <c r="C474" s="829">
        <v>12</v>
      </c>
      <c r="D474" s="832">
        <v>298410277</v>
      </c>
      <c r="E474" s="829" t="s">
        <v>392</v>
      </c>
      <c r="F474" s="829"/>
      <c r="G474" s="829"/>
      <c r="H474" s="695">
        <v>45170</v>
      </c>
      <c r="I474" s="695">
        <v>45627</v>
      </c>
      <c r="J474" s="829">
        <v>0</v>
      </c>
      <c r="K474" s="309">
        <v>5</v>
      </c>
      <c r="L474" s="829">
        <v>1000</v>
      </c>
      <c r="M474" s="1571"/>
      <c r="N474" s="705" t="s">
        <v>810</v>
      </c>
    </row>
    <row r="475" spans="1:14" ht="15.75" x14ac:dyDescent="0.25">
      <c r="A475" s="1577"/>
      <c r="B475" s="1591"/>
      <c r="C475" s="829">
        <v>13</v>
      </c>
      <c r="D475" s="832">
        <v>298410278</v>
      </c>
      <c r="E475" s="829" t="s">
        <v>392</v>
      </c>
      <c r="F475" s="829"/>
      <c r="G475" s="829"/>
      <c r="H475" s="695">
        <v>45170</v>
      </c>
      <c r="I475" s="695">
        <v>45627</v>
      </c>
      <c r="J475" s="829">
        <v>0</v>
      </c>
      <c r="K475" s="309">
        <v>5</v>
      </c>
      <c r="L475" s="829">
        <v>1000</v>
      </c>
      <c r="M475" s="1571"/>
      <c r="N475" s="705" t="s">
        <v>810</v>
      </c>
    </row>
    <row r="476" spans="1:14" ht="15.75" x14ac:dyDescent="0.25">
      <c r="A476" s="1577"/>
      <c r="B476" s="1591"/>
      <c r="C476" s="829">
        <v>14</v>
      </c>
      <c r="D476" s="832">
        <v>298410279</v>
      </c>
      <c r="E476" s="829" t="s">
        <v>392</v>
      </c>
      <c r="F476" s="829"/>
      <c r="G476" s="829"/>
      <c r="H476" s="695">
        <v>45170</v>
      </c>
      <c r="I476" s="695">
        <v>45627</v>
      </c>
      <c r="J476" s="829">
        <v>0</v>
      </c>
      <c r="K476" s="309">
        <v>5</v>
      </c>
      <c r="L476" s="829">
        <v>1000</v>
      </c>
      <c r="M476" s="1571"/>
      <c r="N476" s="705" t="s">
        <v>810</v>
      </c>
    </row>
    <row r="477" spans="1:14" ht="15.75" x14ac:dyDescent="0.25">
      <c r="A477" s="1577"/>
      <c r="B477" s="1591"/>
      <c r="C477" s="829">
        <v>15</v>
      </c>
      <c r="D477" s="832">
        <v>298410280</v>
      </c>
      <c r="E477" s="829" t="s">
        <v>392</v>
      </c>
      <c r="F477" s="829"/>
      <c r="G477" s="829"/>
      <c r="H477" s="695">
        <v>45170</v>
      </c>
      <c r="I477" s="695">
        <v>45627</v>
      </c>
      <c r="J477" s="829">
        <v>0</v>
      </c>
      <c r="K477" s="309">
        <v>5</v>
      </c>
      <c r="L477" s="829">
        <v>1000</v>
      </c>
      <c r="M477" s="1571"/>
      <c r="N477" s="705" t="s">
        <v>810</v>
      </c>
    </row>
    <row r="478" spans="1:14" ht="15.75" x14ac:dyDescent="0.25">
      <c r="A478" s="1577"/>
      <c r="B478" s="1591"/>
      <c r="C478" s="829">
        <v>16</v>
      </c>
      <c r="D478" s="832">
        <v>298410281</v>
      </c>
      <c r="E478" s="829" t="s">
        <v>392</v>
      </c>
      <c r="F478" s="829"/>
      <c r="G478" s="829"/>
      <c r="H478" s="695">
        <v>45170</v>
      </c>
      <c r="I478" s="695">
        <v>45627</v>
      </c>
      <c r="J478" s="829">
        <v>0</v>
      </c>
      <c r="K478" s="309">
        <v>5</v>
      </c>
      <c r="L478" s="829">
        <v>1000</v>
      </c>
      <c r="M478" s="1571"/>
      <c r="N478" s="705" t="s">
        <v>810</v>
      </c>
    </row>
    <row r="479" spans="1:14" ht="15.75" x14ac:dyDescent="0.25">
      <c r="A479" s="1577"/>
      <c r="B479" s="1591"/>
      <c r="C479" s="829">
        <v>17</v>
      </c>
      <c r="D479" s="832">
        <v>298410282</v>
      </c>
      <c r="E479" s="829" t="s">
        <v>392</v>
      </c>
      <c r="F479" s="829"/>
      <c r="G479" s="829"/>
      <c r="H479" s="695">
        <v>45170</v>
      </c>
      <c r="I479" s="695">
        <v>45627</v>
      </c>
      <c r="J479" s="829">
        <v>0</v>
      </c>
      <c r="K479" s="309">
        <v>5</v>
      </c>
      <c r="L479" s="829">
        <v>1000</v>
      </c>
      <c r="M479" s="1571"/>
      <c r="N479" s="705" t="s">
        <v>810</v>
      </c>
    </row>
    <row r="480" spans="1:14" ht="15.75" x14ac:dyDescent="0.25">
      <c r="A480" s="1577"/>
      <c r="B480" s="1591"/>
      <c r="C480" s="829">
        <v>18</v>
      </c>
      <c r="D480" s="832">
        <v>298410283</v>
      </c>
      <c r="E480" s="829" t="s">
        <v>392</v>
      </c>
      <c r="F480" s="829"/>
      <c r="G480" s="829"/>
      <c r="H480" s="695">
        <v>45170</v>
      </c>
      <c r="I480" s="695">
        <v>45627</v>
      </c>
      <c r="J480" s="829">
        <v>0</v>
      </c>
      <c r="K480" s="309">
        <v>5</v>
      </c>
      <c r="L480" s="829">
        <v>1000</v>
      </c>
      <c r="M480" s="1571"/>
      <c r="N480" s="705" t="s">
        <v>810</v>
      </c>
    </row>
    <row r="481" spans="1:14" ht="15.75" x14ac:dyDescent="0.25">
      <c r="A481" s="1577"/>
      <c r="B481" s="1591"/>
      <c r="C481" s="829">
        <v>19</v>
      </c>
      <c r="D481" s="832">
        <v>298410284</v>
      </c>
      <c r="E481" s="829" t="s">
        <v>392</v>
      </c>
      <c r="F481" s="829"/>
      <c r="G481" s="829"/>
      <c r="H481" s="695">
        <v>45170</v>
      </c>
      <c r="I481" s="695">
        <v>45627</v>
      </c>
      <c r="J481" s="829">
        <v>0</v>
      </c>
      <c r="K481" s="309">
        <v>5</v>
      </c>
      <c r="L481" s="829">
        <v>1000</v>
      </c>
      <c r="M481" s="1571"/>
      <c r="N481" s="705" t="s">
        <v>810</v>
      </c>
    </row>
    <row r="482" spans="1:14" ht="32.25" thickBot="1" x14ac:dyDescent="0.3">
      <c r="A482" s="1578"/>
      <c r="B482" s="712" t="s">
        <v>591</v>
      </c>
      <c r="C482" s="830">
        <v>20</v>
      </c>
      <c r="D482" s="833" t="s">
        <v>674</v>
      </c>
      <c r="E482" s="830" t="s">
        <v>392</v>
      </c>
      <c r="F482" s="830"/>
      <c r="G482" s="830">
        <v>2</v>
      </c>
      <c r="H482" s="699">
        <v>45170</v>
      </c>
      <c r="I482" s="699">
        <v>45627</v>
      </c>
      <c r="J482" s="830">
        <v>0</v>
      </c>
      <c r="K482" s="784">
        <v>2</v>
      </c>
      <c r="L482" s="830">
        <v>400</v>
      </c>
      <c r="M482" s="1582"/>
      <c r="N482" s="711" t="s">
        <v>677</v>
      </c>
    </row>
    <row r="483" spans="1:14" ht="63.75" customHeight="1" thickBot="1" x14ac:dyDescent="0.3">
      <c r="A483" s="1583" t="s">
        <v>678</v>
      </c>
      <c r="B483" s="1593" t="s">
        <v>6</v>
      </c>
      <c r="C483" s="828">
        <v>1</v>
      </c>
      <c r="D483" s="831">
        <v>298412384</v>
      </c>
      <c r="E483" s="828" t="s">
        <v>392</v>
      </c>
      <c r="F483" s="828"/>
      <c r="G483" s="828"/>
      <c r="H483" s="701">
        <v>45170</v>
      </c>
      <c r="I483" s="701">
        <v>45627</v>
      </c>
      <c r="J483" s="828"/>
      <c r="K483" s="828"/>
      <c r="L483" s="828"/>
      <c r="M483" s="1568" t="s">
        <v>801</v>
      </c>
      <c r="N483" s="760" t="s">
        <v>810</v>
      </c>
    </row>
    <row r="484" spans="1:14" ht="16.5" thickBot="1" x14ac:dyDescent="0.3">
      <c r="A484" s="1565"/>
      <c r="B484" s="1591"/>
      <c r="C484" s="829">
        <v>2</v>
      </c>
      <c r="D484" s="832">
        <v>298413394</v>
      </c>
      <c r="E484" s="829" t="s">
        <v>392</v>
      </c>
      <c r="F484" s="829"/>
      <c r="G484" s="829"/>
      <c r="H484" s="691">
        <v>45170</v>
      </c>
      <c r="I484" s="695">
        <v>45627</v>
      </c>
      <c r="J484" s="829"/>
      <c r="K484" s="829"/>
      <c r="L484" s="829"/>
      <c r="M484" s="1568"/>
      <c r="N484" s="705" t="s">
        <v>811</v>
      </c>
    </row>
    <row r="485" spans="1:14" ht="16.5" thickBot="1" x14ac:dyDescent="0.3">
      <c r="A485" s="1565"/>
      <c r="B485" s="1591"/>
      <c r="C485" s="829">
        <v>3</v>
      </c>
      <c r="D485" s="832">
        <v>298413393</v>
      </c>
      <c r="E485" s="829" t="s">
        <v>392</v>
      </c>
      <c r="F485" s="829"/>
      <c r="G485" s="829"/>
      <c r="H485" s="691">
        <v>45170</v>
      </c>
      <c r="I485" s="691">
        <v>45627</v>
      </c>
      <c r="J485" s="829"/>
      <c r="K485" s="829"/>
      <c r="L485" s="829"/>
      <c r="M485" s="1568"/>
      <c r="N485" s="705" t="s">
        <v>811</v>
      </c>
    </row>
    <row r="486" spans="1:14" ht="16.5" thickBot="1" x14ac:dyDescent="0.3">
      <c r="A486" s="1565"/>
      <c r="B486" s="1591"/>
      <c r="C486" s="829">
        <v>4</v>
      </c>
      <c r="D486" s="832">
        <v>298411162</v>
      </c>
      <c r="E486" s="829" t="s">
        <v>392</v>
      </c>
      <c r="F486" s="829"/>
      <c r="G486" s="829"/>
      <c r="H486" s="691">
        <v>45170</v>
      </c>
      <c r="I486" s="695">
        <v>45627</v>
      </c>
      <c r="J486" s="829"/>
      <c r="K486" s="829"/>
      <c r="L486" s="829"/>
      <c r="M486" s="1568"/>
      <c r="N486" s="705" t="s">
        <v>811</v>
      </c>
    </row>
    <row r="487" spans="1:14" ht="16.5" thickBot="1" x14ac:dyDescent="0.3">
      <c r="A487" s="1565"/>
      <c r="B487" s="1591"/>
      <c r="C487" s="829">
        <v>5</v>
      </c>
      <c r="D487" s="832">
        <v>298411163</v>
      </c>
      <c r="E487" s="829" t="s">
        <v>392</v>
      </c>
      <c r="F487" s="829"/>
      <c r="G487" s="829"/>
      <c r="H487" s="691">
        <v>45170</v>
      </c>
      <c r="I487" s="691">
        <v>45627</v>
      </c>
      <c r="J487" s="829"/>
      <c r="K487" s="829"/>
      <c r="L487" s="829"/>
      <c r="M487" s="1568"/>
      <c r="N487" s="705" t="s">
        <v>811</v>
      </c>
    </row>
    <row r="488" spans="1:14" ht="16.5" thickBot="1" x14ac:dyDescent="0.3">
      <c r="A488" s="1565"/>
      <c r="B488" s="1591"/>
      <c r="C488" s="829">
        <v>6</v>
      </c>
      <c r="D488" s="832">
        <v>298411161</v>
      </c>
      <c r="E488" s="829" t="s">
        <v>391</v>
      </c>
      <c r="F488" s="829"/>
      <c r="G488" s="829"/>
      <c r="H488" s="691">
        <v>45170</v>
      </c>
      <c r="I488" s="695">
        <v>45627</v>
      </c>
      <c r="J488" s="829"/>
      <c r="K488" s="829"/>
      <c r="L488" s="829"/>
      <c r="M488" s="1568"/>
      <c r="N488" s="705" t="s">
        <v>811</v>
      </c>
    </row>
    <row r="489" spans="1:14" ht="16.5" thickBot="1" x14ac:dyDescent="0.3">
      <c r="A489" s="1565"/>
      <c r="B489" s="1591"/>
      <c r="C489" s="829">
        <v>7</v>
      </c>
      <c r="D489" s="832">
        <v>298412383</v>
      </c>
      <c r="E489" s="829" t="s">
        <v>391</v>
      </c>
      <c r="F489" s="829"/>
      <c r="G489" s="829"/>
      <c r="H489" s="691">
        <v>45170</v>
      </c>
      <c r="I489" s="691">
        <v>45627</v>
      </c>
      <c r="J489" s="829"/>
      <c r="K489" s="829"/>
      <c r="L489" s="829"/>
      <c r="M489" s="1568"/>
      <c r="N489" s="704" t="s">
        <v>810</v>
      </c>
    </row>
    <row r="490" spans="1:14" ht="31.5" x14ac:dyDescent="0.25">
      <c r="A490" s="1566"/>
      <c r="B490" s="1594"/>
      <c r="C490" s="834">
        <v>8</v>
      </c>
      <c r="D490" s="835">
        <v>6005597</v>
      </c>
      <c r="E490" s="834" t="s">
        <v>391</v>
      </c>
      <c r="F490" s="834"/>
      <c r="G490" s="834"/>
      <c r="H490" s="818">
        <v>45170</v>
      </c>
      <c r="I490" s="693">
        <v>45627</v>
      </c>
      <c r="J490" s="834"/>
      <c r="K490" s="834"/>
      <c r="L490" s="834"/>
      <c r="M490" s="1568"/>
      <c r="N490" s="710" t="s">
        <v>809</v>
      </c>
    </row>
    <row r="491" spans="1:14" ht="15.75" x14ac:dyDescent="0.25">
      <c r="A491" s="1595" t="s">
        <v>857</v>
      </c>
      <c r="B491" s="1462" t="s">
        <v>6</v>
      </c>
      <c r="C491" s="829">
        <v>1</v>
      </c>
      <c r="D491" s="821" t="s">
        <v>867</v>
      </c>
      <c r="E491" s="821" t="s">
        <v>391</v>
      </c>
      <c r="F491" s="821"/>
      <c r="G491" s="821"/>
      <c r="H491" s="821"/>
      <c r="I491" s="821"/>
      <c r="J491" s="821"/>
      <c r="K491" s="821">
        <v>2</v>
      </c>
      <c r="L491" s="821">
        <v>1000</v>
      </c>
      <c r="M491" s="832"/>
      <c r="N491" s="832"/>
    </row>
    <row r="492" spans="1:14" ht="15.75" x14ac:dyDescent="0.25">
      <c r="A492" s="1596"/>
      <c r="B492" s="1598"/>
      <c r="C492" s="829">
        <v>2</v>
      </c>
      <c r="D492" s="821" t="s">
        <v>868</v>
      </c>
      <c r="E492" s="821" t="s">
        <v>391</v>
      </c>
      <c r="F492" s="821"/>
      <c r="G492" s="821"/>
      <c r="H492" s="821"/>
      <c r="I492" s="821"/>
      <c r="J492" s="821"/>
      <c r="K492" s="821">
        <v>2</v>
      </c>
      <c r="L492" s="821">
        <v>1000</v>
      </c>
      <c r="M492" s="832"/>
      <c r="N492" s="832"/>
    </row>
    <row r="493" spans="1:14" ht="15.75" x14ac:dyDescent="0.25">
      <c r="A493" s="1596"/>
      <c r="B493" s="1598"/>
      <c r="C493" s="829">
        <v>3</v>
      </c>
      <c r="D493" s="821" t="s">
        <v>877</v>
      </c>
      <c r="E493" s="821" t="s">
        <v>391</v>
      </c>
      <c r="F493" s="821"/>
      <c r="G493" s="821"/>
      <c r="H493" s="821"/>
      <c r="I493" s="821"/>
      <c r="J493" s="821"/>
      <c r="K493" s="821">
        <v>3</v>
      </c>
      <c r="L493" s="821">
        <v>800</v>
      </c>
      <c r="M493" s="832"/>
      <c r="N493" s="832"/>
    </row>
    <row r="494" spans="1:14" ht="15.75" x14ac:dyDescent="0.25">
      <c r="A494" s="1596"/>
      <c r="B494" s="1598"/>
      <c r="C494" s="829">
        <v>4</v>
      </c>
      <c r="D494" s="821" t="s">
        <v>864</v>
      </c>
      <c r="E494" s="821" t="s">
        <v>391</v>
      </c>
      <c r="F494" s="821"/>
      <c r="G494" s="821"/>
      <c r="H494" s="821"/>
      <c r="I494" s="821"/>
      <c r="J494" s="821"/>
      <c r="K494" s="821">
        <v>2</v>
      </c>
      <c r="L494" s="821">
        <v>200</v>
      </c>
      <c r="M494" s="821"/>
      <c r="N494" s="821"/>
    </row>
    <row r="495" spans="1:14" ht="15.75" x14ac:dyDescent="0.25">
      <c r="A495" s="1596"/>
      <c r="B495" s="1598"/>
      <c r="C495" s="829">
        <v>5</v>
      </c>
      <c r="D495" s="821" t="s">
        <v>865</v>
      </c>
      <c r="E495" s="821" t="s">
        <v>391</v>
      </c>
      <c r="F495" s="821"/>
      <c r="G495" s="821"/>
      <c r="H495" s="821"/>
      <c r="I495" s="821"/>
      <c r="J495" s="821"/>
      <c r="K495" s="821">
        <v>2</v>
      </c>
      <c r="L495" s="821">
        <v>200</v>
      </c>
      <c r="M495" s="821"/>
      <c r="N495" s="821"/>
    </row>
    <row r="496" spans="1:14" ht="15.75" x14ac:dyDescent="0.25">
      <c r="A496" s="1596"/>
      <c r="B496" s="1598"/>
      <c r="C496" s="829">
        <v>6</v>
      </c>
      <c r="D496" s="821" t="s">
        <v>866</v>
      </c>
      <c r="E496" s="821" t="s">
        <v>391</v>
      </c>
      <c r="F496" s="821"/>
      <c r="G496" s="821"/>
      <c r="H496" s="821"/>
      <c r="I496" s="821"/>
      <c r="J496" s="821"/>
      <c r="K496" s="821">
        <v>2</v>
      </c>
      <c r="L496" s="821">
        <v>200</v>
      </c>
      <c r="M496" s="821"/>
      <c r="N496" s="821"/>
    </row>
    <row r="497" spans="1:26" ht="15.75" x14ac:dyDescent="0.25">
      <c r="A497" s="1596"/>
      <c r="B497" s="1598"/>
      <c r="C497" s="829">
        <v>7</v>
      </c>
      <c r="D497" s="821" t="s">
        <v>858</v>
      </c>
      <c r="E497" s="821" t="s">
        <v>391</v>
      </c>
      <c r="F497" s="821"/>
      <c r="G497" s="821"/>
      <c r="H497" s="821"/>
      <c r="I497" s="821"/>
      <c r="J497" s="821"/>
      <c r="K497" s="821">
        <v>7</v>
      </c>
      <c r="L497" s="821">
        <v>10000</v>
      </c>
      <c r="M497" s="821"/>
      <c r="N497" s="821"/>
    </row>
    <row r="498" spans="1:26" ht="15.75" x14ac:dyDescent="0.25">
      <c r="A498" s="1596"/>
      <c r="B498" s="1598"/>
      <c r="C498" s="829">
        <v>8</v>
      </c>
      <c r="D498" s="821" t="s">
        <v>859</v>
      </c>
      <c r="E498" s="821" t="s">
        <v>391</v>
      </c>
      <c r="F498" s="821"/>
      <c r="G498" s="821"/>
      <c r="H498" s="821"/>
      <c r="I498" s="821"/>
      <c r="J498" s="821"/>
      <c r="K498" s="821">
        <v>6</v>
      </c>
      <c r="L498" s="821">
        <v>630</v>
      </c>
      <c r="M498" s="821"/>
      <c r="N498" s="821"/>
    </row>
    <row r="499" spans="1:26" ht="15.75" x14ac:dyDescent="0.25">
      <c r="A499" s="1596"/>
      <c r="B499" s="1598"/>
      <c r="C499" s="829">
        <v>9</v>
      </c>
      <c r="D499" s="821" t="s">
        <v>860</v>
      </c>
      <c r="E499" s="821" t="s">
        <v>391</v>
      </c>
      <c r="F499" s="821"/>
      <c r="G499" s="821"/>
      <c r="H499" s="821"/>
      <c r="I499" s="821"/>
      <c r="J499" s="821"/>
      <c r="K499" s="821">
        <v>6</v>
      </c>
      <c r="L499" s="821">
        <v>630</v>
      </c>
      <c r="M499" s="821"/>
      <c r="N499" s="821"/>
    </row>
    <row r="500" spans="1:26" ht="15.75" x14ac:dyDescent="0.25">
      <c r="A500" s="1596"/>
      <c r="B500" s="1598"/>
      <c r="C500" s="829">
        <v>10</v>
      </c>
      <c r="D500" s="821" t="s">
        <v>861</v>
      </c>
      <c r="E500" s="821" t="s">
        <v>391</v>
      </c>
      <c r="F500" s="821"/>
      <c r="G500" s="821"/>
      <c r="H500" s="821"/>
      <c r="I500" s="821"/>
      <c r="J500" s="821"/>
      <c r="K500" s="821">
        <v>6</v>
      </c>
      <c r="L500" s="821">
        <v>1150</v>
      </c>
      <c r="M500" s="821"/>
      <c r="N500" s="821"/>
    </row>
    <row r="501" spans="1:26" ht="15.75" x14ac:dyDescent="0.25">
      <c r="A501" s="1596"/>
      <c r="B501" s="1598"/>
      <c r="C501" s="829">
        <v>11</v>
      </c>
      <c r="D501" s="821" t="s">
        <v>862</v>
      </c>
      <c r="E501" s="821" t="s">
        <v>391</v>
      </c>
      <c r="F501" s="821"/>
      <c r="G501" s="821"/>
      <c r="H501" s="821"/>
      <c r="I501" s="821"/>
      <c r="J501" s="821"/>
      <c r="K501" s="821">
        <v>6</v>
      </c>
      <c r="L501" s="821">
        <v>1150</v>
      </c>
      <c r="M501" s="821"/>
      <c r="N501" s="821"/>
    </row>
    <row r="502" spans="1:26" ht="15.75" x14ac:dyDescent="0.25">
      <c r="A502" s="1596"/>
      <c r="B502" s="1598"/>
      <c r="C502" s="829">
        <v>12</v>
      </c>
      <c r="D502" s="821" t="s">
        <v>863</v>
      </c>
      <c r="E502" s="821" t="s">
        <v>391</v>
      </c>
      <c r="F502" s="821"/>
      <c r="G502" s="821"/>
      <c r="H502" s="821"/>
      <c r="I502" s="821"/>
      <c r="J502" s="821"/>
      <c r="K502" s="821">
        <v>6</v>
      </c>
      <c r="L502" s="821">
        <v>1600</v>
      </c>
      <c r="M502" s="821"/>
      <c r="N502" s="821"/>
    </row>
    <row r="503" spans="1:26" ht="15.75" x14ac:dyDescent="0.25">
      <c r="A503" s="1596"/>
      <c r="B503" s="1598"/>
      <c r="C503" s="829">
        <v>13</v>
      </c>
      <c r="D503" s="821" t="s">
        <v>869</v>
      </c>
      <c r="E503" s="821" t="s">
        <v>391</v>
      </c>
      <c r="F503" s="821"/>
      <c r="G503" s="821"/>
      <c r="H503" s="821"/>
      <c r="I503" s="821"/>
      <c r="J503" s="821"/>
      <c r="K503" s="821">
        <v>7</v>
      </c>
      <c r="L503" s="821">
        <v>1600</v>
      </c>
      <c r="M503" s="821"/>
      <c r="N503" s="821"/>
    </row>
    <row r="504" spans="1:26" ht="15.75" x14ac:dyDescent="0.25">
      <c r="A504" s="1596"/>
      <c r="B504" s="1598"/>
      <c r="C504" s="829">
        <v>14</v>
      </c>
      <c r="D504" s="821" t="s">
        <v>870</v>
      </c>
      <c r="E504" s="821" t="s">
        <v>391</v>
      </c>
      <c r="F504" s="821"/>
      <c r="G504" s="821"/>
      <c r="H504" s="821"/>
      <c r="I504" s="821"/>
      <c r="J504" s="821"/>
      <c r="K504" s="821">
        <v>3</v>
      </c>
      <c r="L504" s="821">
        <v>1275</v>
      </c>
      <c r="M504" s="821"/>
      <c r="N504" s="821"/>
    </row>
    <row r="505" spans="1:26" ht="15.75" x14ac:dyDescent="0.25">
      <c r="A505" s="1596"/>
      <c r="B505" s="1598"/>
      <c r="C505" s="829">
        <v>15</v>
      </c>
      <c r="D505" s="821" t="s">
        <v>871</v>
      </c>
      <c r="E505" s="821" t="s">
        <v>391</v>
      </c>
      <c r="F505" s="821"/>
      <c r="G505" s="821"/>
      <c r="H505" s="821"/>
      <c r="I505" s="821"/>
      <c r="J505" s="821"/>
      <c r="K505" s="821">
        <v>7</v>
      </c>
      <c r="L505" s="821">
        <v>1600</v>
      </c>
      <c r="M505" s="821"/>
      <c r="N505" s="821"/>
    </row>
    <row r="506" spans="1:26" ht="15.75" x14ac:dyDescent="0.25">
      <c r="A506" s="1596"/>
      <c r="B506" s="1598"/>
      <c r="C506" s="829">
        <v>16</v>
      </c>
      <c r="D506" s="821" t="s">
        <v>872</v>
      </c>
      <c r="E506" s="821" t="s">
        <v>391</v>
      </c>
      <c r="F506" s="821"/>
      <c r="G506" s="821"/>
      <c r="H506" s="821"/>
      <c r="I506" s="821"/>
      <c r="J506" s="821"/>
      <c r="K506" s="821">
        <v>8</v>
      </c>
      <c r="L506" s="821">
        <v>1600</v>
      </c>
      <c r="M506" s="821"/>
      <c r="N506" s="821"/>
    </row>
    <row r="507" spans="1:26" ht="15.75" x14ac:dyDescent="0.25">
      <c r="A507" s="1596"/>
      <c r="B507" s="1598"/>
      <c r="C507" s="829">
        <v>17</v>
      </c>
      <c r="D507" s="821" t="s">
        <v>873</v>
      </c>
      <c r="E507" s="821" t="s">
        <v>391</v>
      </c>
      <c r="F507" s="821"/>
      <c r="G507" s="821"/>
      <c r="H507" s="821"/>
      <c r="I507" s="821"/>
      <c r="J507" s="821"/>
      <c r="K507" s="821">
        <v>11</v>
      </c>
      <c r="L507" s="821">
        <v>1800</v>
      </c>
      <c r="M507" s="821"/>
      <c r="N507" s="821"/>
    </row>
    <row r="508" spans="1:26" ht="15.75" x14ac:dyDescent="0.25">
      <c r="A508" s="1596"/>
      <c r="B508" s="1598"/>
      <c r="C508" s="829">
        <v>18</v>
      </c>
      <c r="D508" s="821" t="s">
        <v>874</v>
      </c>
      <c r="E508" s="821" t="s">
        <v>391</v>
      </c>
      <c r="F508" s="821"/>
      <c r="G508" s="821"/>
      <c r="H508" s="821"/>
      <c r="I508" s="821"/>
      <c r="J508" s="821"/>
      <c r="K508" s="821">
        <v>8</v>
      </c>
      <c r="L508" s="821">
        <v>1600</v>
      </c>
      <c r="M508" s="821"/>
      <c r="N508" s="821"/>
      <c r="Z508" s="75">
        <f ca="1">+Z502:AD508</f>
        <v>0</v>
      </c>
    </row>
    <row r="509" spans="1:26" ht="15.75" x14ac:dyDescent="0.25">
      <c r="A509" s="1596"/>
      <c r="B509" s="1598"/>
      <c r="C509" s="829">
        <v>19</v>
      </c>
      <c r="D509" s="821" t="s">
        <v>875</v>
      </c>
      <c r="E509" s="821" t="s">
        <v>391</v>
      </c>
      <c r="F509" s="821"/>
      <c r="G509" s="821"/>
      <c r="H509" s="821"/>
      <c r="I509" s="821"/>
      <c r="J509" s="821"/>
      <c r="K509" s="821">
        <v>8</v>
      </c>
      <c r="L509" s="821">
        <v>1600</v>
      </c>
      <c r="M509" s="821"/>
      <c r="N509" s="821"/>
    </row>
    <row r="510" spans="1:26" ht="15.75" x14ac:dyDescent="0.25">
      <c r="A510" s="1596"/>
      <c r="B510" s="1598"/>
      <c r="C510" s="829">
        <v>20</v>
      </c>
      <c r="D510" s="821" t="s">
        <v>876</v>
      </c>
      <c r="E510" s="821" t="s">
        <v>391</v>
      </c>
      <c r="F510" s="821"/>
      <c r="G510" s="821"/>
      <c r="H510" s="821"/>
      <c r="I510" s="821"/>
      <c r="J510" s="821"/>
      <c r="K510" s="821">
        <v>9</v>
      </c>
      <c r="L510" s="821">
        <v>1800</v>
      </c>
      <c r="M510" s="821"/>
      <c r="N510" s="821"/>
    </row>
    <row r="511" spans="1:26" ht="15.75" x14ac:dyDescent="0.25">
      <c r="A511" s="1597"/>
      <c r="B511" s="1446"/>
      <c r="C511" s="829">
        <v>21</v>
      </c>
      <c r="D511" s="821" t="s">
        <v>878</v>
      </c>
      <c r="E511" s="821" t="s">
        <v>391</v>
      </c>
      <c r="F511" s="821"/>
      <c r="G511" s="821"/>
      <c r="H511" s="821"/>
      <c r="I511" s="821"/>
      <c r="J511" s="821"/>
      <c r="K511" s="821">
        <v>8</v>
      </c>
      <c r="L511" s="821">
        <v>2500</v>
      </c>
      <c r="M511" s="821"/>
      <c r="N511" s="821"/>
    </row>
  </sheetData>
  <customSheetViews>
    <customSheetView guid="{7F9067D3-61AC-47C3-A93D-D80CFE368C36}" scale="70" hiddenRows="1">
      <pane ySplit="1" topLeftCell="A212" activePane="bottomLeft" state="frozen"/>
      <selection pane="bottomLeft" activeCell="D163" sqref="D163"/>
      <pageMargins left="0.7" right="0.7" top="0.75" bottom="0.75" header="0.3" footer="0.3"/>
      <pageSetup paperSize="9" orientation="portrait" r:id="rId1"/>
    </customSheetView>
  </customSheetViews>
  <mergeCells count="176">
    <mergeCell ref="A491:A511"/>
    <mergeCell ref="B491:B511"/>
    <mergeCell ref="A463:A482"/>
    <mergeCell ref="B463:B481"/>
    <mergeCell ref="M463:M482"/>
    <mergeCell ref="A483:A490"/>
    <mergeCell ref="B483:B490"/>
    <mergeCell ref="M483:M490"/>
    <mergeCell ref="A403:A443"/>
    <mergeCell ref="B403:B443"/>
    <mergeCell ref="A444:A462"/>
    <mergeCell ref="B444:B450"/>
    <mergeCell ref="B451:B456"/>
    <mergeCell ref="B457:B462"/>
    <mergeCell ref="B359:B360"/>
    <mergeCell ref="B361:B371"/>
    <mergeCell ref="A377:A389"/>
    <mergeCell ref="B377:B389"/>
    <mergeCell ref="A390:A402"/>
    <mergeCell ref="B390:B401"/>
    <mergeCell ref="B342:B343"/>
    <mergeCell ref="B345:B346"/>
    <mergeCell ref="B348:B349"/>
    <mergeCell ref="B351:B352"/>
    <mergeCell ref="B354:B355"/>
    <mergeCell ref="B356:B358"/>
    <mergeCell ref="B327:B328"/>
    <mergeCell ref="B331:B333"/>
    <mergeCell ref="B334:B335"/>
    <mergeCell ref="B336:B337"/>
    <mergeCell ref="B338:B339"/>
    <mergeCell ref="B340:B341"/>
    <mergeCell ref="B311:B312"/>
    <mergeCell ref="B314:B315"/>
    <mergeCell ref="B316:B317"/>
    <mergeCell ref="B318:B319"/>
    <mergeCell ref="B322:B323"/>
    <mergeCell ref="B324:B326"/>
    <mergeCell ref="B303:B304"/>
    <mergeCell ref="B305:B306"/>
    <mergeCell ref="B307:B308"/>
    <mergeCell ref="B309:B310"/>
    <mergeCell ref="B287:B288"/>
    <mergeCell ref="B289:B290"/>
    <mergeCell ref="B291:B292"/>
    <mergeCell ref="B293:B294"/>
    <mergeCell ref="B295:B296"/>
    <mergeCell ref="B297:B298"/>
    <mergeCell ref="A229:A249"/>
    <mergeCell ref="B229:B249"/>
    <mergeCell ref="M229:M249"/>
    <mergeCell ref="A250:A254"/>
    <mergeCell ref="M250:M254"/>
    <mergeCell ref="A255:A376"/>
    <mergeCell ref="B255:B256"/>
    <mergeCell ref="B257:B258"/>
    <mergeCell ref="B259:B260"/>
    <mergeCell ref="B261:B262"/>
    <mergeCell ref="B275:B276"/>
    <mergeCell ref="B277:B278"/>
    <mergeCell ref="B279:B280"/>
    <mergeCell ref="B281:B282"/>
    <mergeCell ref="B283:B284"/>
    <mergeCell ref="B285:B286"/>
    <mergeCell ref="B263:B264"/>
    <mergeCell ref="B265:B266"/>
    <mergeCell ref="B267:B268"/>
    <mergeCell ref="B269:B270"/>
    <mergeCell ref="B271:B272"/>
    <mergeCell ref="B273:B274"/>
    <mergeCell ref="B299:B300"/>
    <mergeCell ref="B301:B302"/>
    <mergeCell ref="A185:A187"/>
    <mergeCell ref="M185:M187"/>
    <mergeCell ref="A188:A194"/>
    <mergeCell ref="M188:M194"/>
    <mergeCell ref="A195:A228"/>
    <mergeCell ref="B195:B228"/>
    <mergeCell ref="M195:M228"/>
    <mergeCell ref="A169:A174"/>
    <mergeCell ref="M169:M171"/>
    <mergeCell ref="M172:M174"/>
    <mergeCell ref="A175:A182"/>
    <mergeCell ref="M175:M182"/>
    <mergeCell ref="A183:A184"/>
    <mergeCell ref="M183:M184"/>
    <mergeCell ref="M149:M150"/>
    <mergeCell ref="M151:M152"/>
    <mergeCell ref="M154:M156"/>
    <mergeCell ref="A158:A168"/>
    <mergeCell ref="M158:M161"/>
    <mergeCell ref="M162:M165"/>
    <mergeCell ref="M166:M167"/>
    <mergeCell ref="M114:M115"/>
    <mergeCell ref="M117:M118"/>
    <mergeCell ref="A119:A157"/>
    <mergeCell ref="M119:M122"/>
    <mergeCell ref="M123:M126"/>
    <mergeCell ref="M127:M131"/>
    <mergeCell ref="M132:M138"/>
    <mergeCell ref="M139:M142"/>
    <mergeCell ref="M143:M146"/>
    <mergeCell ref="M147:M148"/>
    <mergeCell ref="A72:A118"/>
    <mergeCell ref="M91:M93"/>
    <mergeCell ref="M94:M97"/>
    <mergeCell ref="M98:M101"/>
    <mergeCell ref="M102:M106"/>
    <mergeCell ref="M107:M109"/>
    <mergeCell ref="M111:M113"/>
    <mergeCell ref="M44:M47"/>
    <mergeCell ref="M48:M51"/>
    <mergeCell ref="M60:M64"/>
    <mergeCell ref="M65:M66"/>
    <mergeCell ref="M67:M68"/>
    <mergeCell ref="M72:M75"/>
    <mergeCell ref="M76:M80"/>
    <mergeCell ref="M81:M83"/>
    <mergeCell ref="M84:M90"/>
    <mergeCell ref="M35:M38"/>
    <mergeCell ref="M39:M43"/>
    <mergeCell ref="R26:R27"/>
    <mergeCell ref="S26:S27"/>
    <mergeCell ref="Q28:Q29"/>
    <mergeCell ref="R28:R29"/>
    <mergeCell ref="S28:S29"/>
    <mergeCell ref="Q30:Q31"/>
    <mergeCell ref="R30:R31"/>
    <mergeCell ref="S30:S31"/>
    <mergeCell ref="S20:S21"/>
    <mergeCell ref="Q22:Q23"/>
    <mergeCell ref="R22:R23"/>
    <mergeCell ref="S22:S23"/>
    <mergeCell ref="A24:A71"/>
    <mergeCell ref="M24:M30"/>
    <mergeCell ref="Q24:Q25"/>
    <mergeCell ref="R24:R25"/>
    <mergeCell ref="S24:S25"/>
    <mergeCell ref="Q26:Q27"/>
    <mergeCell ref="A15:A23"/>
    <mergeCell ref="M15:M23"/>
    <mergeCell ref="Q16:Q17"/>
    <mergeCell ref="R16:R17"/>
    <mergeCell ref="S16:S17"/>
    <mergeCell ref="Q18:Q19"/>
    <mergeCell ref="R18:R19"/>
    <mergeCell ref="S18:S19"/>
    <mergeCell ref="Q20:Q21"/>
    <mergeCell ref="R20:R21"/>
    <mergeCell ref="M31:M34"/>
    <mergeCell ref="Q32:Q33"/>
    <mergeCell ref="R32:R33"/>
    <mergeCell ref="S32:S33"/>
    <mergeCell ref="A2:A14"/>
    <mergeCell ref="M2:M14"/>
    <mergeCell ref="Q2:Q3"/>
    <mergeCell ref="R2:R3"/>
    <mergeCell ref="S2:S3"/>
    <mergeCell ref="Q4:Q5"/>
    <mergeCell ref="R4:R5"/>
    <mergeCell ref="S4:S5"/>
    <mergeCell ref="Q6:Q7"/>
    <mergeCell ref="R6:R7"/>
    <mergeCell ref="Q12:Q13"/>
    <mergeCell ref="R12:R13"/>
    <mergeCell ref="S12:S13"/>
    <mergeCell ref="Q14:Q15"/>
    <mergeCell ref="R14:R15"/>
    <mergeCell ref="S14:S15"/>
    <mergeCell ref="S6:S7"/>
    <mergeCell ref="Q8:Q9"/>
    <mergeCell ref="R8:R9"/>
    <mergeCell ref="S8:S9"/>
    <mergeCell ref="Q10:Q11"/>
    <mergeCell ref="R10:R11"/>
    <mergeCell ref="S10:S11"/>
  </mergeCells>
  <dataValidations count="1">
    <dataValidation type="list" allowBlank="1" showInputMessage="1" showErrorMessage="1" sqref="E372:E375 E327 E324 E322 E320 E317:E318 E367:E368 E311 E309 E307 E303:E305 E300 E297 E295 E293 E291 E289 E287 E284:E285 E281:E282 E279 E273:E277 E271 E2:E269 E359:E363 E334:E356 E329:E331 E314 E365">
      <formula1>$E$211:$E$213</formula1>
    </dataValidation>
  </dataValidations>
  <pageMargins left="0.7" right="0.7" top="0.75" bottom="0.75" header="0.3" footer="0.3"/>
  <pageSetup paperSize="9" orientation="portrait"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1"/>
  <sheetViews>
    <sheetView zoomScale="68" zoomScaleNormal="68" workbookViewId="0">
      <pane ySplit="1" topLeftCell="A305" activePane="bottomLeft" state="frozen"/>
      <selection activeCell="E1" sqref="E1"/>
      <selection pane="bottomLeft" activeCell="E1" sqref="E1"/>
    </sheetView>
  </sheetViews>
  <sheetFormatPr defaultRowHeight="15" x14ac:dyDescent="0.25"/>
  <cols>
    <col min="1" max="1" width="20.42578125" style="75" customWidth="1"/>
    <col min="2" max="2" width="20.28515625" style="75" customWidth="1"/>
    <col min="3" max="3" width="7.5703125" style="75" customWidth="1"/>
    <col min="4" max="4" width="29.42578125" style="75" customWidth="1"/>
    <col min="5" max="5" width="14.85546875" style="75" customWidth="1"/>
    <col min="6" max="6" width="9.42578125" style="75" customWidth="1"/>
    <col min="7" max="7" width="10.140625" style="75" customWidth="1"/>
    <col min="8" max="8" width="13.7109375" style="75" customWidth="1"/>
    <col min="9" max="9" width="16.7109375" style="75" customWidth="1"/>
    <col min="10" max="10" width="9.140625" style="75"/>
    <col min="11" max="11" width="10.7109375" style="75" customWidth="1"/>
    <col min="12" max="12" width="9.140625" style="75"/>
    <col min="13" max="13" width="33.7109375" style="75" customWidth="1"/>
    <col min="14" max="14" width="48.28515625" style="75" customWidth="1"/>
    <col min="15" max="15" width="54.85546875" style="75" customWidth="1"/>
    <col min="16" max="16" width="37.140625" style="75" customWidth="1"/>
    <col min="17" max="17" width="9.140625" style="75"/>
    <col min="18" max="18" width="23" style="75" customWidth="1"/>
    <col min="19" max="19" width="8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89.75" customHeight="1" thickBot="1" x14ac:dyDescent="0.3">
      <c r="A1" s="667" t="s">
        <v>1</v>
      </c>
      <c r="B1" s="668" t="s">
        <v>3</v>
      </c>
      <c r="C1" s="668" t="s">
        <v>133</v>
      </c>
      <c r="D1" s="669" t="s">
        <v>214</v>
      </c>
      <c r="E1" s="670" t="s">
        <v>4</v>
      </c>
      <c r="F1" s="671" t="s">
        <v>225</v>
      </c>
      <c r="G1" s="668" t="s">
        <v>226</v>
      </c>
      <c r="H1" s="668" t="s">
        <v>7</v>
      </c>
      <c r="I1" s="668" t="s">
        <v>8</v>
      </c>
      <c r="J1" s="668" t="s">
        <v>131</v>
      </c>
      <c r="K1" s="668" t="s">
        <v>132</v>
      </c>
      <c r="L1" s="672" t="s">
        <v>272</v>
      </c>
      <c r="M1" s="672" t="s">
        <v>369</v>
      </c>
      <c r="N1" s="673" t="s">
        <v>370</v>
      </c>
      <c r="Q1" s="212" t="s">
        <v>404</v>
      </c>
      <c r="R1" s="212" t="s">
        <v>768</v>
      </c>
      <c r="S1" s="640" t="s">
        <v>394</v>
      </c>
      <c r="T1" s="212" t="s">
        <v>769</v>
      </c>
      <c r="U1" s="212" t="s">
        <v>770</v>
      </c>
    </row>
    <row r="2" spans="1:21" ht="63" customHeight="1" thickBot="1" x14ac:dyDescent="0.3">
      <c r="A2" s="1564" t="s">
        <v>235</v>
      </c>
      <c r="B2" s="836" t="s">
        <v>6</v>
      </c>
      <c r="C2" s="836">
        <v>1</v>
      </c>
      <c r="D2" s="836" t="s">
        <v>252</v>
      </c>
      <c r="E2" s="836" t="s">
        <v>392</v>
      </c>
      <c r="F2" s="836"/>
      <c r="G2" s="836"/>
      <c r="H2" s="675">
        <v>45505</v>
      </c>
      <c r="I2" s="675">
        <v>45689</v>
      </c>
      <c r="J2" s="836">
        <v>1</v>
      </c>
      <c r="K2" s="836">
        <v>13</v>
      </c>
      <c r="L2" s="676">
        <v>1350</v>
      </c>
      <c r="M2" s="1567" t="s">
        <v>717</v>
      </c>
      <c r="N2" s="677" t="s">
        <v>374</v>
      </c>
      <c r="Q2" s="1447">
        <v>1</v>
      </c>
      <c r="R2" s="1502" t="s">
        <v>232</v>
      </c>
      <c r="S2" s="1505">
        <f>COUNTIF(E15:E23,"в работе")</f>
        <v>9</v>
      </c>
      <c r="T2" s="823" t="s">
        <v>240</v>
      </c>
      <c r="U2" s="823">
        <f>SUM(F15:F23)</f>
        <v>1</v>
      </c>
    </row>
    <row r="3" spans="1:21" ht="63" customHeight="1" thickBot="1" x14ac:dyDescent="0.3">
      <c r="A3" s="1565"/>
      <c r="B3" s="832" t="s">
        <v>6</v>
      </c>
      <c r="C3" s="832">
        <v>2</v>
      </c>
      <c r="D3" s="832" t="s">
        <v>253</v>
      </c>
      <c r="E3" s="832" t="s">
        <v>392</v>
      </c>
      <c r="F3" s="832"/>
      <c r="G3" s="832"/>
      <c r="H3" s="678">
        <v>45505</v>
      </c>
      <c r="I3" s="675">
        <v>45689</v>
      </c>
      <c r="J3" s="832">
        <v>0</v>
      </c>
      <c r="K3" s="832">
        <v>12</v>
      </c>
      <c r="L3" s="829">
        <v>800</v>
      </c>
      <c r="M3" s="1568"/>
      <c r="N3" s="680" t="s">
        <v>374</v>
      </c>
      <c r="Q3" s="1447"/>
      <c r="R3" s="1502"/>
      <c r="S3" s="1506"/>
      <c r="T3" s="823" t="s">
        <v>241</v>
      </c>
      <c r="U3" s="823">
        <f>SUM(G15:G23)</f>
        <v>7</v>
      </c>
    </row>
    <row r="4" spans="1:21" ht="63" customHeight="1" thickBot="1" x14ac:dyDescent="0.3">
      <c r="A4" s="1565"/>
      <c r="B4" s="832" t="s">
        <v>6</v>
      </c>
      <c r="C4" s="832">
        <v>3</v>
      </c>
      <c r="D4" s="832" t="s">
        <v>254</v>
      </c>
      <c r="E4" s="832" t="s">
        <v>392</v>
      </c>
      <c r="F4" s="832"/>
      <c r="G4" s="832"/>
      <c r="H4" s="678">
        <v>45505</v>
      </c>
      <c r="I4" s="675">
        <v>45689</v>
      </c>
      <c r="J4" s="832">
        <v>0</v>
      </c>
      <c r="K4" s="832">
        <v>11</v>
      </c>
      <c r="L4" s="829">
        <v>800</v>
      </c>
      <c r="M4" s="1568"/>
      <c r="N4" s="680" t="s">
        <v>374</v>
      </c>
      <c r="Q4" s="1447">
        <v>2</v>
      </c>
      <c r="R4" s="1501" t="s">
        <v>233</v>
      </c>
      <c r="S4" s="1503">
        <f>COUNTIF(E24:E71,"в работе")</f>
        <v>48</v>
      </c>
      <c r="T4" s="822" t="s">
        <v>240</v>
      </c>
      <c r="U4" s="822">
        <f>SUM(F24:F71)</f>
        <v>2</v>
      </c>
    </row>
    <row r="5" spans="1:21" ht="63" customHeight="1" thickBot="1" x14ac:dyDescent="0.3">
      <c r="A5" s="1565"/>
      <c r="B5" s="832" t="s">
        <v>6</v>
      </c>
      <c r="C5" s="832">
        <v>4</v>
      </c>
      <c r="D5" s="832" t="s">
        <v>255</v>
      </c>
      <c r="E5" s="832" t="s">
        <v>392</v>
      </c>
      <c r="F5" s="832"/>
      <c r="G5" s="832"/>
      <c r="H5" s="678">
        <v>45505</v>
      </c>
      <c r="I5" s="675">
        <v>45689</v>
      </c>
      <c r="J5" s="832">
        <v>0</v>
      </c>
      <c r="K5" s="832">
        <v>11</v>
      </c>
      <c r="L5" s="829">
        <v>800</v>
      </c>
      <c r="M5" s="1568"/>
      <c r="N5" s="680" t="s">
        <v>374</v>
      </c>
      <c r="Q5" s="1447"/>
      <c r="R5" s="1501"/>
      <c r="S5" s="1504"/>
      <c r="T5" s="822" t="s">
        <v>242</v>
      </c>
      <c r="U5" s="822">
        <f>SUM(G24:G71)</f>
        <v>15</v>
      </c>
    </row>
    <row r="6" spans="1:21" ht="63" customHeight="1" thickBot="1" x14ac:dyDescent="0.3">
      <c r="A6" s="1565"/>
      <c r="B6" s="832" t="s">
        <v>6</v>
      </c>
      <c r="C6" s="832">
        <v>5</v>
      </c>
      <c r="D6" s="832" t="s">
        <v>256</v>
      </c>
      <c r="E6" s="832" t="s">
        <v>392</v>
      </c>
      <c r="F6" s="832"/>
      <c r="G6" s="832"/>
      <c r="H6" s="678">
        <v>45505</v>
      </c>
      <c r="I6" s="675">
        <v>45689</v>
      </c>
      <c r="J6" s="832">
        <v>0</v>
      </c>
      <c r="K6" s="832">
        <v>12</v>
      </c>
      <c r="L6" s="829">
        <v>1000</v>
      </c>
      <c r="M6" s="1568"/>
      <c r="N6" s="680" t="s">
        <v>374</v>
      </c>
      <c r="Q6" s="1447">
        <v>3</v>
      </c>
      <c r="R6" s="1502" t="s">
        <v>234</v>
      </c>
      <c r="S6" s="1505">
        <f>COUNTIF(E72:E174,"в работе")</f>
        <v>99</v>
      </c>
      <c r="T6" s="823" t="s">
        <v>240</v>
      </c>
      <c r="U6" s="823">
        <f>SUM(F72:F174)</f>
        <v>8</v>
      </c>
    </row>
    <row r="7" spans="1:21" ht="63" customHeight="1" thickBot="1" x14ac:dyDescent="0.3">
      <c r="A7" s="1565"/>
      <c r="B7" s="832" t="s">
        <v>6</v>
      </c>
      <c r="C7" s="832">
        <v>6</v>
      </c>
      <c r="D7" s="832" t="s">
        <v>257</v>
      </c>
      <c r="E7" s="832" t="s">
        <v>392</v>
      </c>
      <c r="F7" s="832"/>
      <c r="G7" s="832"/>
      <c r="H7" s="678">
        <v>45505</v>
      </c>
      <c r="I7" s="675">
        <v>45689</v>
      </c>
      <c r="J7" s="832">
        <v>0</v>
      </c>
      <c r="K7" s="832">
        <v>3</v>
      </c>
      <c r="L7" s="829">
        <v>800</v>
      </c>
      <c r="M7" s="1568"/>
      <c r="N7" s="680" t="s">
        <v>374</v>
      </c>
      <c r="Q7" s="1447"/>
      <c r="R7" s="1502"/>
      <c r="S7" s="1506"/>
      <c r="T7" s="823" t="s">
        <v>241</v>
      </c>
      <c r="U7" s="823">
        <f>SUM(G72:G174)</f>
        <v>22</v>
      </c>
    </row>
    <row r="8" spans="1:21" ht="63" customHeight="1" thickBot="1" x14ac:dyDescent="0.3">
      <c r="A8" s="1565"/>
      <c r="B8" s="832" t="s">
        <v>6</v>
      </c>
      <c r="C8" s="832">
        <v>7</v>
      </c>
      <c r="D8" s="832" t="s">
        <v>258</v>
      </c>
      <c r="E8" s="832" t="s">
        <v>391</v>
      </c>
      <c r="F8" s="832"/>
      <c r="G8" s="832"/>
      <c r="H8" s="678">
        <v>45505</v>
      </c>
      <c r="I8" s="675">
        <v>45689</v>
      </c>
      <c r="J8" s="832">
        <v>0</v>
      </c>
      <c r="K8" s="832">
        <v>2</v>
      </c>
      <c r="L8" s="829">
        <v>250</v>
      </c>
      <c r="M8" s="1568"/>
      <c r="N8" s="680" t="s">
        <v>377</v>
      </c>
      <c r="Q8" s="1447">
        <v>4</v>
      </c>
      <c r="R8" s="1501" t="s">
        <v>88</v>
      </c>
      <c r="S8" s="1503">
        <f>COUNTIF(E175:E182,"в работе")</f>
        <v>8</v>
      </c>
      <c r="T8" s="822" t="s">
        <v>240</v>
      </c>
      <c r="U8" s="822">
        <f>SUM(F175:F182)</f>
        <v>1</v>
      </c>
    </row>
    <row r="9" spans="1:21" ht="63" customHeight="1" thickBot="1" x14ac:dyDescent="0.3">
      <c r="A9" s="1565"/>
      <c r="B9" s="832" t="s">
        <v>6</v>
      </c>
      <c r="C9" s="832">
        <v>8</v>
      </c>
      <c r="D9" s="832" t="s">
        <v>259</v>
      </c>
      <c r="E9" s="832" t="s">
        <v>392</v>
      </c>
      <c r="F9" s="832"/>
      <c r="G9" s="832"/>
      <c r="H9" s="678">
        <v>45505</v>
      </c>
      <c r="I9" s="675">
        <v>45689</v>
      </c>
      <c r="J9" s="832">
        <v>0</v>
      </c>
      <c r="K9" s="832">
        <v>3</v>
      </c>
      <c r="L9" s="829">
        <v>1000</v>
      </c>
      <c r="M9" s="1568"/>
      <c r="N9" s="680" t="s">
        <v>374</v>
      </c>
      <c r="Q9" s="1447"/>
      <c r="R9" s="1501"/>
      <c r="S9" s="1504"/>
      <c r="T9" s="822" t="s">
        <v>241</v>
      </c>
      <c r="U9" s="822">
        <f>SUM(G175:G182)</f>
        <v>11</v>
      </c>
    </row>
    <row r="10" spans="1:21" ht="63" customHeight="1" thickBot="1" x14ac:dyDescent="0.3">
      <c r="A10" s="1565"/>
      <c r="B10" s="832" t="s">
        <v>6</v>
      </c>
      <c r="C10" s="832">
        <v>9</v>
      </c>
      <c r="D10" s="832" t="s">
        <v>260</v>
      </c>
      <c r="E10" s="832" t="s">
        <v>392</v>
      </c>
      <c r="F10" s="832"/>
      <c r="G10" s="832"/>
      <c r="H10" s="678">
        <v>45505</v>
      </c>
      <c r="I10" s="675">
        <v>45689</v>
      </c>
      <c r="J10" s="832">
        <v>0</v>
      </c>
      <c r="K10" s="832">
        <v>3</v>
      </c>
      <c r="L10" s="829">
        <v>1000</v>
      </c>
      <c r="M10" s="1568"/>
      <c r="N10" s="680" t="s">
        <v>374</v>
      </c>
      <c r="Q10" s="1447">
        <v>5</v>
      </c>
      <c r="R10" s="1502" t="s">
        <v>701</v>
      </c>
      <c r="S10" s="1505">
        <f>COUNTIF(E255:E376,"в работе")</f>
        <v>105</v>
      </c>
      <c r="T10" s="349" t="s">
        <v>240</v>
      </c>
      <c r="U10" s="823">
        <f>SUM(F255:F376)</f>
        <v>4</v>
      </c>
    </row>
    <row r="11" spans="1:21" ht="63" customHeight="1" thickBot="1" x14ac:dyDescent="0.3">
      <c r="A11" s="1565"/>
      <c r="B11" s="832" t="s">
        <v>6</v>
      </c>
      <c r="C11" s="832">
        <v>10</v>
      </c>
      <c r="D11" s="832" t="s">
        <v>261</v>
      </c>
      <c r="E11" s="832" t="s">
        <v>391</v>
      </c>
      <c r="F11" s="832"/>
      <c r="G11" s="832"/>
      <c r="H11" s="678">
        <v>45505</v>
      </c>
      <c r="I11" s="675">
        <v>45689</v>
      </c>
      <c r="J11" s="832">
        <v>0</v>
      </c>
      <c r="K11" s="832">
        <v>2</v>
      </c>
      <c r="L11" s="829">
        <v>250</v>
      </c>
      <c r="M11" s="1568"/>
      <c r="N11" s="680" t="s">
        <v>377</v>
      </c>
      <c r="Q11" s="1447"/>
      <c r="R11" s="1502"/>
      <c r="S11" s="1506"/>
      <c r="T11" s="349" t="s">
        <v>241</v>
      </c>
      <c r="U11" s="823">
        <f>SUM(G255:G376)</f>
        <v>52</v>
      </c>
    </row>
    <row r="12" spans="1:21" ht="63" customHeight="1" thickBot="1" x14ac:dyDescent="0.3">
      <c r="A12" s="1565"/>
      <c r="B12" s="832" t="s">
        <v>6</v>
      </c>
      <c r="C12" s="832">
        <v>11</v>
      </c>
      <c r="D12" s="832" t="s">
        <v>262</v>
      </c>
      <c r="E12" s="832" t="s">
        <v>391</v>
      </c>
      <c r="F12" s="832"/>
      <c r="G12" s="832"/>
      <c r="H12" s="678">
        <v>45505</v>
      </c>
      <c r="I12" s="675">
        <v>45689</v>
      </c>
      <c r="J12" s="832">
        <v>0</v>
      </c>
      <c r="K12" s="832">
        <v>12</v>
      </c>
      <c r="L12" s="829">
        <v>800</v>
      </c>
      <c r="M12" s="1568"/>
      <c r="N12" s="680" t="s">
        <v>374</v>
      </c>
      <c r="Q12" s="1447">
        <v>6</v>
      </c>
      <c r="R12" s="1501" t="s">
        <v>235</v>
      </c>
      <c r="S12" s="1503">
        <f>COUNTIF(E2:E14,"в работе")</f>
        <v>9</v>
      </c>
      <c r="T12" s="822" t="s">
        <v>240</v>
      </c>
      <c r="U12" s="822">
        <f>SUM(F2:F14)</f>
        <v>0</v>
      </c>
    </row>
    <row r="13" spans="1:21" ht="63" customHeight="1" thickBot="1" x14ac:dyDescent="0.3">
      <c r="A13" s="1565"/>
      <c r="B13" s="832" t="s">
        <v>6</v>
      </c>
      <c r="C13" s="832">
        <v>12</v>
      </c>
      <c r="D13" s="832" t="s">
        <v>263</v>
      </c>
      <c r="E13" s="832" t="s">
        <v>391</v>
      </c>
      <c r="F13" s="832"/>
      <c r="G13" s="832"/>
      <c r="H13" s="678">
        <v>45505</v>
      </c>
      <c r="I13" s="675">
        <v>45689</v>
      </c>
      <c r="J13" s="832">
        <v>0</v>
      </c>
      <c r="K13" s="832">
        <v>12</v>
      </c>
      <c r="L13" s="829">
        <v>800</v>
      </c>
      <c r="M13" s="1568"/>
      <c r="N13" s="680" t="s">
        <v>374</v>
      </c>
      <c r="Q13" s="1447"/>
      <c r="R13" s="1501"/>
      <c r="S13" s="1504"/>
      <c r="T13" s="822" t="s">
        <v>241</v>
      </c>
      <c r="U13" s="822">
        <f>SUM(G2:G14)</f>
        <v>0</v>
      </c>
    </row>
    <row r="14" spans="1:21" ht="63.75" customHeight="1" thickBot="1" x14ac:dyDescent="0.3">
      <c r="A14" s="1566"/>
      <c r="B14" s="835" t="s">
        <v>6</v>
      </c>
      <c r="C14" s="835">
        <v>13</v>
      </c>
      <c r="D14" s="835" t="s">
        <v>264</v>
      </c>
      <c r="E14" s="835" t="s">
        <v>392</v>
      </c>
      <c r="F14" s="835"/>
      <c r="G14" s="835"/>
      <c r="H14" s="682">
        <v>45505</v>
      </c>
      <c r="I14" s="675">
        <v>45689</v>
      </c>
      <c r="J14" s="835">
        <v>1</v>
      </c>
      <c r="K14" s="835">
        <v>13</v>
      </c>
      <c r="L14" s="834">
        <v>1350</v>
      </c>
      <c r="M14" s="1569"/>
      <c r="N14" s="684" t="s">
        <v>374</v>
      </c>
      <c r="Q14" s="1447">
        <v>7</v>
      </c>
      <c r="R14" s="1502" t="s">
        <v>356</v>
      </c>
      <c r="S14" s="1505">
        <f>COUNTIF(E229:E249,"в работе")</f>
        <v>21</v>
      </c>
      <c r="T14" s="823" t="s">
        <v>240</v>
      </c>
      <c r="U14" s="823">
        <f>SUM(F229:F249)</f>
        <v>9</v>
      </c>
    </row>
    <row r="15" spans="1:21" ht="63.75" customHeight="1" thickBot="1" x14ac:dyDescent="0.3">
      <c r="A15" s="1564" t="s">
        <v>2</v>
      </c>
      <c r="B15" s="836" t="s">
        <v>6</v>
      </c>
      <c r="C15" s="836">
        <v>1</v>
      </c>
      <c r="D15" s="836" t="s">
        <v>715</v>
      </c>
      <c r="E15" s="836" t="s">
        <v>392</v>
      </c>
      <c r="F15" s="836"/>
      <c r="G15" s="836"/>
      <c r="H15" s="675">
        <v>45474</v>
      </c>
      <c r="I15" s="675">
        <v>45689</v>
      </c>
      <c r="J15" s="836">
        <v>0</v>
      </c>
      <c r="K15" s="836">
        <v>9</v>
      </c>
      <c r="L15" s="676">
        <v>1600</v>
      </c>
      <c r="M15" s="1567" t="s">
        <v>716</v>
      </c>
      <c r="N15" s="677" t="s">
        <v>373</v>
      </c>
      <c r="Q15" s="1447"/>
      <c r="R15" s="1502"/>
      <c r="S15" s="1506"/>
      <c r="T15" s="823" t="s">
        <v>241</v>
      </c>
      <c r="U15" s="823">
        <f>SUM(G229:G249)</f>
        <v>17</v>
      </c>
    </row>
    <row r="16" spans="1:21" ht="63.75" customHeight="1" thickBot="1" x14ac:dyDescent="0.3">
      <c r="A16" s="1565"/>
      <c r="B16" s="832" t="s">
        <v>6</v>
      </c>
      <c r="C16" s="832">
        <v>2</v>
      </c>
      <c r="D16" s="836" t="s">
        <v>707</v>
      </c>
      <c r="E16" s="832" t="s">
        <v>392</v>
      </c>
      <c r="F16" s="832"/>
      <c r="G16" s="832"/>
      <c r="H16" s="678">
        <v>45474</v>
      </c>
      <c r="I16" s="675">
        <v>45689</v>
      </c>
      <c r="J16" s="832">
        <v>0</v>
      </c>
      <c r="K16" s="832">
        <v>9</v>
      </c>
      <c r="L16" s="829">
        <v>1600</v>
      </c>
      <c r="M16" s="1568"/>
      <c r="N16" s="680" t="s">
        <v>373</v>
      </c>
      <c r="Q16" s="1447">
        <v>8</v>
      </c>
      <c r="R16" s="1501" t="s">
        <v>808</v>
      </c>
      <c r="S16" s="1503">
        <f>COUNTIF(E195:E228,"в работе")</f>
        <v>26</v>
      </c>
      <c r="T16" s="822" t="s">
        <v>240</v>
      </c>
      <c r="U16" s="822">
        <f>SUM(F195:F228)</f>
        <v>0</v>
      </c>
    </row>
    <row r="17" spans="1:21" ht="63.75" customHeight="1" thickBot="1" x14ac:dyDescent="0.3">
      <c r="A17" s="1565"/>
      <c r="B17" s="832" t="s">
        <v>6</v>
      </c>
      <c r="C17" s="832">
        <v>3</v>
      </c>
      <c r="D17" s="836" t="s">
        <v>708</v>
      </c>
      <c r="E17" s="832" t="s">
        <v>392</v>
      </c>
      <c r="F17" s="832"/>
      <c r="G17" s="832">
        <v>2</v>
      </c>
      <c r="H17" s="678">
        <v>45474</v>
      </c>
      <c r="I17" s="675">
        <v>45689</v>
      </c>
      <c r="J17" s="832">
        <v>0</v>
      </c>
      <c r="K17" s="832">
        <v>9</v>
      </c>
      <c r="L17" s="829">
        <v>1600</v>
      </c>
      <c r="M17" s="1568"/>
      <c r="N17" s="680" t="s">
        <v>373</v>
      </c>
      <c r="Q17" s="1447"/>
      <c r="R17" s="1501"/>
      <c r="S17" s="1504"/>
      <c r="T17" s="822" t="s">
        <v>241</v>
      </c>
      <c r="U17" s="822">
        <f>SUM(G195:G228)</f>
        <v>1</v>
      </c>
    </row>
    <row r="18" spans="1:21" ht="63.75" customHeight="1" thickBot="1" x14ac:dyDescent="0.3">
      <c r="A18" s="1565"/>
      <c r="B18" s="832" t="s">
        <v>6</v>
      </c>
      <c r="C18" s="832">
        <v>4</v>
      </c>
      <c r="D18" s="836" t="s">
        <v>709</v>
      </c>
      <c r="E18" s="832" t="s">
        <v>392</v>
      </c>
      <c r="F18" s="832"/>
      <c r="G18" s="832"/>
      <c r="H18" s="678">
        <v>45474</v>
      </c>
      <c r="I18" s="675">
        <v>45689</v>
      </c>
      <c r="J18" s="832">
        <v>1</v>
      </c>
      <c r="K18" s="832">
        <v>9</v>
      </c>
      <c r="L18" s="829">
        <v>1600</v>
      </c>
      <c r="M18" s="1568"/>
      <c r="N18" s="680" t="s">
        <v>373</v>
      </c>
      <c r="Q18" s="1447">
        <v>9</v>
      </c>
      <c r="R18" s="1502" t="s">
        <v>368</v>
      </c>
      <c r="S18" s="1505">
        <f>COUNTIF(E183:E194,"в работе")</f>
        <v>8</v>
      </c>
      <c r="T18" s="823" t="s">
        <v>240</v>
      </c>
      <c r="U18" s="823">
        <f>SUM(F183:F194)</f>
        <v>0</v>
      </c>
    </row>
    <row r="19" spans="1:21" ht="63.75" customHeight="1" thickBot="1" x14ac:dyDescent="0.3">
      <c r="A19" s="1565"/>
      <c r="B19" s="832" t="s">
        <v>6</v>
      </c>
      <c r="C19" s="832">
        <v>5</v>
      </c>
      <c r="D19" s="836" t="s">
        <v>710</v>
      </c>
      <c r="E19" s="832" t="s">
        <v>392</v>
      </c>
      <c r="F19" s="832"/>
      <c r="G19" s="832"/>
      <c r="H19" s="678">
        <v>45474</v>
      </c>
      <c r="I19" s="675">
        <v>45689</v>
      </c>
      <c r="J19" s="832">
        <v>1</v>
      </c>
      <c r="K19" s="832">
        <v>9</v>
      </c>
      <c r="L19" s="829">
        <v>1600</v>
      </c>
      <c r="M19" s="1568"/>
      <c r="N19" s="680" t="s">
        <v>373</v>
      </c>
      <c r="Q19" s="1447"/>
      <c r="R19" s="1502"/>
      <c r="S19" s="1506"/>
      <c r="T19" s="823" t="s">
        <v>241</v>
      </c>
      <c r="U19" s="823">
        <f>SUM(G183:G194)</f>
        <v>2</v>
      </c>
    </row>
    <row r="20" spans="1:21" ht="63.75" customHeight="1" thickBot="1" x14ac:dyDescent="0.3">
      <c r="A20" s="1565"/>
      <c r="B20" s="832" t="s">
        <v>6</v>
      </c>
      <c r="C20" s="832">
        <v>6</v>
      </c>
      <c r="D20" s="836" t="s">
        <v>711</v>
      </c>
      <c r="E20" s="832" t="s">
        <v>392</v>
      </c>
      <c r="F20" s="832">
        <v>1</v>
      </c>
      <c r="G20" s="832">
        <v>1</v>
      </c>
      <c r="H20" s="678">
        <v>45474</v>
      </c>
      <c r="I20" s="675">
        <v>45689</v>
      </c>
      <c r="J20" s="832">
        <v>1</v>
      </c>
      <c r="K20" s="832">
        <v>10</v>
      </c>
      <c r="L20" s="829">
        <v>1275</v>
      </c>
      <c r="M20" s="1568"/>
      <c r="N20" s="680" t="s">
        <v>373</v>
      </c>
      <c r="Q20" s="1447">
        <v>10</v>
      </c>
      <c r="R20" s="1501" t="s">
        <v>363</v>
      </c>
      <c r="S20" s="1503">
        <f>COUNTIF(E250:E254,"в работе")</f>
        <v>4</v>
      </c>
      <c r="T20" s="822" t="s">
        <v>240</v>
      </c>
      <c r="U20" s="822">
        <f>SUM(F250:F254)</f>
        <v>0</v>
      </c>
    </row>
    <row r="21" spans="1:21" ht="63.75" customHeight="1" thickBot="1" x14ac:dyDescent="0.3">
      <c r="A21" s="1565"/>
      <c r="B21" s="832" t="s">
        <v>6</v>
      </c>
      <c r="C21" s="832">
        <v>7</v>
      </c>
      <c r="D21" s="836" t="s">
        <v>712</v>
      </c>
      <c r="E21" s="832" t="s">
        <v>392</v>
      </c>
      <c r="F21" s="832"/>
      <c r="G21" s="832">
        <v>3</v>
      </c>
      <c r="H21" s="678">
        <v>45474</v>
      </c>
      <c r="I21" s="675">
        <v>45689</v>
      </c>
      <c r="J21" s="832">
        <v>1</v>
      </c>
      <c r="K21" s="832">
        <v>10</v>
      </c>
      <c r="L21" s="829">
        <v>1275</v>
      </c>
      <c r="M21" s="1568"/>
      <c r="N21" s="680" t="s">
        <v>373</v>
      </c>
      <c r="Q21" s="1447"/>
      <c r="R21" s="1501"/>
      <c r="S21" s="1504"/>
      <c r="T21" s="822" t="s">
        <v>241</v>
      </c>
      <c r="U21" s="822">
        <f>SUM(G250:G254)</f>
        <v>0</v>
      </c>
    </row>
    <row r="22" spans="1:21" ht="63.75" customHeight="1" thickBot="1" x14ac:dyDescent="0.3">
      <c r="A22" s="1565"/>
      <c r="B22" s="832" t="s">
        <v>6</v>
      </c>
      <c r="C22" s="832">
        <v>8</v>
      </c>
      <c r="D22" s="836" t="s">
        <v>713</v>
      </c>
      <c r="E22" s="832" t="s">
        <v>392</v>
      </c>
      <c r="F22" s="832"/>
      <c r="G22" s="832"/>
      <c r="H22" s="678">
        <v>45474</v>
      </c>
      <c r="I22" s="675">
        <v>45689</v>
      </c>
      <c r="J22" s="832">
        <v>0</v>
      </c>
      <c r="K22" s="832">
        <v>3</v>
      </c>
      <c r="L22" s="829">
        <v>1000</v>
      </c>
      <c r="M22" s="1568"/>
      <c r="N22" s="680" t="s">
        <v>373</v>
      </c>
      <c r="Q22" s="1498">
        <v>11</v>
      </c>
      <c r="R22" s="1499" t="s">
        <v>568</v>
      </c>
      <c r="S22" s="1499">
        <f>COUNTIF(E377:E389,"в работе")</f>
        <v>13</v>
      </c>
      <c r="T22" s="823" t="s">
        <v>240</v>
      </c>
      <c r="U22" s="823">
        <f>SUM(F377:F389)</f>
        <v>0</v>
      </c>
    </row>
    <row r="23" spans="1:21" ht="63.75" customHeight="1" thickBot="1" x14ac:dyDescent="0.3">
      <c r="A23" s="1566"/>
      <c r="B23" s="835" t="s">
        <v>6</v>
      </c>
      <c r="C23" s="835">
        <v>9</v>
      </c>
      <c r="D23" s="836" t="s">
        <v>714</v>
      </c>
      <c r="E23" s="835" t="s">
        <v>392</v>
      </c>
      <c r="F23" s="835"/>
      <c r="G23" s="835">
        <v>1</v>
      </c>
      <c r="H23" s="682">
        <v>45474</v>
      </c>
      <c r="I23" s="675">
        <v>45689</v>
      </c>
      <c r="J23" s="835">
        <v>0</v>
      </c>
      <c r="K23" s="835">
        <v>3</v>
      </c>
      <c r="L23" s="834">
        <v>1000</v>
      </c>
      <c r="M23" s="1570"/>
      <c r="N23" s="684" t="s">
        <v>373</v>
      </c>
      <c r="Q23" s="1498"/>
      <c r="R23" s="1500"/>
      <c r="S23" s="1500"/>
      <c r="T23" s="823" t="s">
        <v>241</v>
      </c>
      <c r="U23" s="823">
        <f>SUM(G377:G389)</f>
        <v>0</v>
      </c>
    </row>
    <row r="24" spans="1:21" ht="18.75" customHeight="1" thickBot="1" x14ac:dyDescent="0.3">
      <c r="A24" s="1564" t="s">
        <v>9</v>
      </c>
      <c r="B24" s="832" t="s">
        <v>39</v>
      </c>
      <c r="C24" s="836">
        <v>1</v>
      </c>
      <c r="D24" s="836" t="s">
        <v>102</v>
      </c>
      <c r="E24" s="836" t="s">
        <v>392</v>
      </c>
      <c r="F24" s="836"/>
      <c r="G24" s="836">
        <v>1</v>
      </c>
      <c r="H24" s="675">
        <v>45474</v>
      </c>
      <c r="I24" s="675">
        <v>45689</v>
      </c>
      <c r="J24" s="836">
        <v>0</v>
      </c>
      <c r="K24" s="836">
        <v>5</v>
      </c>
      <c r="L24" s="676">
        <v>1000</v>
      </c>
      <c r="M24" s="1571" t="s">
        <v>719</v>
      </c>
      <c r="N24" s="677" t="s">
        <v>374</v>
      </c>
      <c r="Q24" s="1447">
        <v>12</v>
      </c>
      <c r="R24" s="1447" t="s">
        <v>586</v>
      </c>
      <c r="S24" s="1462">
        <f>COUNTIF(E390:E402,"в работе")</f>
        <v>13</v>
      </c>
      <c r="T24" s="822" t="s">
        <v>240</v>
      </c>
      <c r="U24" s="822">
        <f>SUM(F390:F402)</f>
        <v>0</v>
      </c>
    </row>
    <row r="25" spans="1:21" ht="19.5" thickBot="1" x14ac:dyDescent="0.3">
      <c r="A25" s="1565"/>
      <c r="B25" s="832" t="s">
        <v>40</v>
      </c>
      <c r="C25" s="832">
        <v>2</v>
      </c>
      <c r="D25" s="832">
        <v>708509</v>
      </c>
      <c r="E25" s="832" t="s">
        <v>392</v>
      </c>
      <c r="F25" s="832"/>
      <c r="G25" s="832"/>
      <c r="H25" s="678">
        <v>45474</v>
      </c>
      <c r="I25" s="675">
        <v>45689</v>
      </c>
      <c r="J25" s="832">
        <v>0</v>
      </c>
      <c r="K25" s="832">
        <v>5</v>
      </c>
      <c r="L25" s="829">
        <v>1000</v>
      </c>
      <c r="M25" s="1571"/>
      <c r="N25" s="680" t="s">
        <v>375</v>
      </c>
      <c r="Q25" s="1447"/>
      <c r="R25" s="1447"/>
      <c r="S25" s="1446"/>
      <c r="T25" s="822" t="s">
        <v>241</v>
      </c>
      <c r="U25" s="822">
        <f>SUM(G390:G402)</f>
        <v>0</v>
      </c>
    </row>
    <row r="26" spans="1:21" ht="19.5" thickBot="1" x14ac:dyDescent="0.3">
      <c r="A26" s="1565"/>
      <c r="B26" s="832" t="s">
        <v>40</v>
      </c>
      <c r="C26" s="832">
        <v>3</v>
      </c>
      <c r="D26" s="832" t="s">
        <v>101</v>
      </c>
      <c r="E26" s="832" t="s">
        <v>392</v>
      </c>
      <c r="F26" s="832"/>
      <c r="G26" s="832"/>
      <c r="H26" s="678">
        <v>45474</v>
      </c>
      <c r="I26" s="675">
        <v>45689</v>
      </c>
      <c r="J26" s="832">
        <v>0</v>
      </c>
      <c r="K26" s="832">
        <v>5</v>
      </c>
      <c r="L26" s="829">
        <v>1000</v>
      </c>
      <c r="M26" s="1571"/>
      <c r="N26" s="680" t="s">
        <v>374</v>
      </c>
      <c r="Q26" s="1498">
        <v>13</v>
      </c>
      <c r="R26" s="1498" t="s">
        <v>664</v>
      </c>
      <c r="S26" s="1499">
        <f>COUNTIF(E444:E462,"в работе")</f>
        <v>19</v>
      </c>
      <c r="T26" s="823" t="s">
        <v>240</v>
      </c>
      <c r="U26" s="823">
        <f>SUM(F444:F462)</f>
        <v>0</v>
      </c>
    </row>
    <row r="27" spans="1:21" ht="19.5" thickBot="1" x14ac:dyDescent="0.3">
      <c r="A27" s="1565"/>
      <c r="B27" s="832" t="s">
        <v>401</v>
      </c>
      <c r="C27" s="832">
        <v>4</v>
      </c>
      <c r="D27" s="832" t="s">
        <v>98</v>
      </c>
      <c r="E27" s="832" t="s">
        <v>392</v>
      </c>
      <c r="F27" s="832"/>
      <c r="G27" s="832"/>
      <c r="H27" s="678">
        <v>45474</v>
      </c>
      <c r="I27" s="675">
        <v>45689</v>
      </c>
      <c r="J27" s="832">
        <v>0</v>
      </c>
      <c r="K27" s="832">
        <v>5</v>
      </c>
      <c r="L27" s="829">
        <v>1000</v>
      </c>
      <c r="M27" s="1571"/>
      <c r="N27" s="680" t="s">
        <v>374</v>
      </c>
      <c r="Q27" s="1498"/>
      <c r="R27" s="1498"/>
      <c r="S27" s="1500"/>
      <c r="T27" s="823" t="s">
        <v>241</v>
      </c>
      <c r="U27" s="823">
        <f>SUM(G444:G462)</f>
        <v>0</v>
      </c>
    </row>
    <row r="28" spans="1:21" ht="19.5" thickBot="1" x14ac:dyDescent="0.3">
      <c r="A28" s="1565"/>
      <c r="B28" s="832" t="s">
        <v>41</v>
      </c>
      <c r="C28" s="832">
        <v>5</v>
      </c>
      <c r="D28" s="832" t="s">
        <v>100</v>
      </c>
      <c r="E28" s="832" t="s">
        <v>392</v>
      </c>
      <c r="F28" s="832"/>
      <c r="G28" s="832"/>
      <c r="H28" s="678">
        <v>45474</v>
      </c>
      <c r="I28" s="675">
        <v>45689</v>
      </c>
      <c r="J28" s="832">
        <v>0</v>
      </c>
      <c r="K28" s="832">
        <v>5</v>
      </c>
      <c r="L28" s="829">
        <v>1000</v>
      </c>
      <c r="M28" s="1571"/>
      <c r="N28" s="680" t="s">
        <v>374</v>
      </c>
      <c r="Q28" s="1447">
        <v>14</v>
      </c>
      <c r="R28" s="1447" t="s">
        <v>675</v>
      </c>
      <c r="S28" s="1462">
        <f>COUNTIF(E463:E482,"в работе")</f>
        <v>20</v>
      </c>
      <c r="T28" s="822" t="s">
        <v>240</v>
      </c>
      <c r="U28" s="822">
        <f>SUM(F463:F482)</f>
        <v>4</v>
      </c>
    </row>
    <row r="29" spans="1:21" ht="19.5" thickBot="1" x14ac:dyDescent="0.3">
      <c r="A29" s="1565"/>
      <c r="B29" s="832" t="s">
        <v>41</v>
      </c>
      <c r="C29" s="832">
        <v>6</v>
      </c>
      <c r="D29" s="832">
        <v>708511</v>
      </c>
      <c r="E29" s="832" t="s">
        <v>392</v>
      </c>
      <c r="F29" s="832"/>
      <c r="G29" s="832"/>
      <c r="H29" s="678">
        <v>45474</v>
      </c>
      <c r="I29" s="675">
        <v>45689</v>
      </c>
      <c r="J29" s="832">
        <v>0</v>
      </c>
      <c r="K29" s="832">
        <v>5</v>
      </c>
      <c r="L29" s="829">
        <v>1000</v>
      </c>
      <c r="M29" s="1571"/>
      <c r="N29" s="680" t="s">
        <v>375</v>
      </c>
      <c r="Q29" s="1447"/>
      <c r="R29" s="1447"/>
      <c r="S29" s="1446"/>
      <c r="T29" s="822" t="s">
        <v>241</v>
      </c>
      <c r="U29" s="822">
        <f>SUM(G463:G482)</f>
        <v>2</v>
      </c>
    </row>
    <row r="30" spans="1:21" ht="19.5" thickBot="1" x14ac:dyDescent="0.3">
      <c r="A30" s="1565"/>
      <c r="B30" s="832" t="s">
        <v>42</v>
      </c>
      <c r="C30" s="832">
        <v>7</v>
      </c>
      <c r="D30" s="832" t="s">
        <v>99</v>
      </c>
      <c r="E30" s="832" t="s">
        <v>392</v>
      </c>
      <c r="F30" s="832"/>
      <c r="G30" s="832"/>
      <c r="H30" s="678">
        <v>45474</v>
      </c>
      <c r="I30" s="675">
        <v>45689</v>
      </c>
      <c r="J30" s="832">
        <v>0</v>
      </c>
      <c r="K30" s="832">
        <v>5</v>
      </c>
      <c r="L30" s="829">
        <v>1000</v>
      </c>
      <c r="M30" s="1571"/>
      <c r="N30" s="680" t="s">
        <v>374</v>
      </c>
      <c r="Q30" s="1498">
        <v>15</v>
      </c>
      <c r="R30" s="1498" t="s">
        <v>699</v>
      </c>
      <c r="S30" s="1499">
        <f>COUNTIF(E483:E490,"в работе")</f>
        <v>5</v>
      </c>
      <c r="T30" s="823" t="s">
        <v>240</v>
      </c>
      <c r="U30" s="823">
        <f>SUM(F483:F490)</f>
        <v>0</v>
      </c>
    </row>
    <row r="31" spans="1:21" ht="18.75" customHeight="1" thickBot="1" x14ac:dyDescent="0.3">
      <c r="A31" s="1565"/>
      <c r="B31" s="832" t="s">
        <v>10</v>
      </c>
      <c r="C31" s="832">
        <v>1</v>
      </c>
      <c r="D31" s="832" t="s">
        <v>103</v>
      </c>
      <c r="E31" s="832" t="s">
        <v>392</v>
      </c>
      <c r="F31" s="832"/>
      <c r="G31" s="832">
        <v>1</v>
      </c>
      <c r="H31" s="678">
        <v>45474</v>
      </c>
      <c r="I31" s="675">
        <v>45689</v>
      </c>
      <c r="J31" s="832">
        <v>0</v>
      </c>
      <c r="K31" s="832">
        <v>5</v>
      </c>
      <c r="L31" s="829">
        <v>1000</v>
      </c>
      <c r="M31" s="1571" t="s">
        <v>740</v>
      </c>
      <c r="N31" s="680" t="s">
        <v>374</v>
      </c>
      <c r="Q31" s="1498"/>
      <c r="R31" s="1498"/>
      <c r="S31" s="1500"/>
      <c r="T31" s="823" t="s">
        <v>241</v>
      </c>
      <c r="U31" s="823">
        <f>SUM(G483:G490)</f>
        <v>0</v>
      </c>
    </row>
    <row r="32" spans="1:21" ht="19.5" thickBot="1" x14ac:dyDescent="0.3">
      <c r="A32" s="1565"/>
      <c r="B32" s="832" t="s">
        <v>11</v>
      </c>
      <c r="C32" s="832">
        <v>2</v>
      </c>
      <c r="D32" s="832" t="s">
        <v>104</v>
      </c>
      <c r="E32" s="832" t="s">
        <v>392</v>
      </c>
      <c r="F32" s="832"/>
      <c r="G32" s="832"/>
      <c r="H32" s="678">
        <v>45474</v>
      </c>
      <c r="I32" s="675">
        <v>45689</v>
      </c>
      <c r="J32" s="832">
        <v>0</v>
      </c>
      <c r="K32" s="832">
        <v>5</v>
      </c>
      <c r="L32" s="829">
        <v>1000</v>
      </c>
      <c r="M32" s="1571"/>
      <c r="N32" s="680" t="s">
        <v>374</v>
      </c>
      <c r="Q32" s="1447">
        <v>14</v>
      </c>
      <c r="R32" s="1447" t="s">
        <v>630</v>
      </c>
      <c r="S32" s="1462">
        <f>COUNTIF(E403:E443,"в работе")</f>
        <v>37</v>
      </c>
      <c r="T32" s="822" t="s">
        <v>240</v>
      </c>
      <c r="U32" s="822">
        <f>SUM(F403:F443)</f>
        <v>0</v>
      </c>
    </row>
    <row r="33" spans="1:21" ht="19.5" thickBot="1" x14ac:dyDescent="0.3">
      <c r="A33" s="1565"/>
      <c r="B33" s="832" t="s">
        <v>12</v>
      </c>
      <c r="C33" s="832">
        <v>3</v>
      </c>
      <c r="D33" s="832" t="s">
        <v>105</v>
      </c>
      <c r="E33" s="832" t="s">
        <v>392</v>
      </c>
      <c r="F33" s="832">
        <v>1</v>
      </c>
      <c r="G33" s="832"/>
      <c r="H33" s="678">
        <v>45474</v>
      </c>
      <c r="I33" s="675">
        <v>45689</v>
      </c>
      <c r="J33" s="832">
        <v>0</v>
      </c>
      <c r="K33" s="832">
        <v>5</v>
      </c>
      <c r="L33" s="829">
        <v>1000</v>
      </c>
      <c r="M33" s="1571"/>
      <c r="N33" s="680" t="s">
        <v>374</v>
      </c>
      <c r="Q33" s="1447"/>
      <c r="R33" s="1447"/>
      <c r="S33" s="1446"/>
      <c r="T33" s="822" t="s">
        <v>241</v>
      </c>
      <c r="U33" s="822">
        <f>SUM(G403:G443)</f>
        <v>0</v>
      </c>
    </row>
    <row r="34" spans="1:21" ht="16.5" thickBot="1" x14ac:dyDescent="0.3">
      <c r="A34" s="1565"/>
      <c r="B34" s="832" t="s">
        <v>13</v>
      </c>
      <c r="C34" s="832">
        <v>4</v>
      </c>
      <c r="D34" s="832" t="s">
        <v>106</v>
      </c>
      <c r="E34" s="832" t="s">
        <v>392</v>
      </c>
      <c r="F34" s="832"/>
      <c r="G34" s="832"/>
      <c r="H34" s="678">
        <v>45474</v>
      </c>
      <c r="I34" s="675">
        <v>45689</v>
      </c>
      <c r="J34" s="832">
        <v>0</v>
      </c>
      <c r="K34" s="832">
        <v>5</v>
      </c>
      <c r="L34" s="829">
        <v>1000</v>
      </c>
      <c r="M34" s="1571"/>
      <c r="N34" s="680" t="s">
        <v>374</v>
      </c>
    </row>
    <row r="35" spans="1:21" ht="15.75" customHeight="1" thickBot="1" x14ac:dyDescent="0.3">
      <c r="A35" s="1565"/>
      <c r="B35" s="832" t="s">
        <v>14</v>
      </c>
      <c r="C35" s="832">
        <v>1</v>
      </c>
      <c r="D35" s="832" t="s">
        <v>107</v>
      </c>
      <c r="E35" s="832" t="s">
        <v>392</v>
      </c>
      <c r="F35" s="832"/>
      <c r="G35" s="832"/>
      <c r="H35" s="678">
        <v>45474</v>
      </c>
      <c r="I35" s="675">
        <v>45689</v>
      </c>
      <c r="J35" s="832">
        <v>0</v>
      </c>
      <c r="K35" s="832">
        <v>5</v>
      </c>
      <c r="L35" s="829">
        <v>1000</v>
      </c>
      <c r="M35" s="1571" t="s">
        <v>741</v>
      </c>
      <c r="N35" s="680" t="s">
        <v>374</v>
      </c>
    </row>
    <row r="36" spans="1:21" ht="16.5" thickBot="1" x14ac:dyDescent="0.3">
      <c r="A36" s="1565"/>
      <c r="B36" s="832" t="s">
        <v>15</v>
      </c>
      <c r="C36" s="832">
        <v>2</v>
      </c>
      <c r="D36" s="832" t="s">
        <v>108</v>
      </c>
      <c r="E36" s="832" t="s">
        <v>392</v>
      </c>
      <c r="F36" s="832"/>
      <c r="G36" s="832"/>
      <c r="H36" s="678">
        <v>45474</v>
      </c>
      <c r="I36" s="675">
        <v>45689</v>
      </c>
      <c r="J36" s="832">
        <v>0</v>
      </c>
      <c r="K36" s="832">
        <v>5</v>
      </c>
      <c r="L36" s="829">
        <v>1000</v>
      </c>
      <c r="M36" s="1571"/>
      <c r="N36" s="680" t="s">
        <v>374</v>
      </c>
    </row>
    <row r="37" spans="1:21" ht="16.5" thickBot="1" x14ac:dyDescent="0.3">
      <c r="A37" s="1565"/>
      <c r="B37" s="832" t="s">
        <v>16</v>
      </c>
      <c r="C37" s="832">
        <v>3</v>
      </c>
      <c r="D37" s="832" t="s">
        <v>109</v>
      </c>
      <c r="E37" s="832" t="s">
        <v>392</v>
      </c>
      <c r="F37" s="832"/>
      <c r="G37" s="832"/>
      <c r="H37" s="678">
        <v>45474</v>
      </c>
      <c r="I37" s="675">
        <v>45689</v>
      </c>
      <c r="J37" s="832">
        <v>0</v>
      </c>
      <c r="K37" s="832">
        <v>5</v>
      </c>
      <c r="L37" s="829">
        <v>1000</v>
      </c>
      <c r="M37" s="1571"/>
      <c r="N37" s="680" t="s">
        <v>374</v>
      </c>
    </row>
    <row r="38" spans="1:21" ht="16.5" thickBot="1" x14ac:dyDescent="0.3">
      <c r="A38" s="1565"/>
      <c r="B38" s="832" t="s">
        <v>17</v>
      </c>
      <c r="C38" s="832">
        <v>4</v>
      </c>
      <c r="D38" s="832" t="s">
        <v>110</v>
      </c>
      <c r="E38" s="832" t="s">
        <v>392</v>
      </c>
      <c r="F38" s="832"/>
      <c r="G38" s="832">
        <v>2</v>
      </c>
      <c r="H38" s="678">
        <v>45474</v>
      </c>
      <c r="I38" s="675">
        <v>45689</v>
      </c>
      <c r="J38" s="832">
        <v>0</v>
      </c>
      <c r="K38" s="832">
        <v>5</v>
      </c>
      <c r="L38" s="829">
        <v>1000</v>
      </c>
      <c r="M38" s="1571"/>
      <c r="N38" s="680" t="s">
        <v>374</v>
      </c>
    </row>
    <row r="39" spans="1:21" ht="15.75" customHeight="1" thickBot="1" x14ac:dyDescent="0.3">
      <c r="A39" s="1565"/>
      <c r="B39" s="832" t="s">
        <v>18</v>
      </c>
      <c r="C39" s="832">
        <v>1</v>
      </c>
      <c r="D39" s="832" t="s">
        <v>111</v>
      </c>
      <c r="E39" s="832" t="s">
        <v>392</v>
      </c>
      <c r="F39" s="832"/>
      <c r="G39" s="832">
        <v>2</v>
      </c>
      <c r="H39" s="678">
        <v>45474</v>
      </c>
      <c r="I39" s="675">
        <v>45689</v>
      </c>
      <c r="J39" s="832">
        <v>0</v>
      </c>
      <c r="K39" s="832">
        <v>5</v>
      </c>
      <c r="L39" s="829">
        <v>1000</v>
      </c>
      <c r="M39" s="1571" t="s">
        <v>742</v>
      </c>
      <c r="N39" s="680" t="s">
        <v>374</v>
      </c>
    </row>
    <row r="40" spans="1:21" ht="16.5" thickBot="1" x14ac:dyDescent="0.3">
      <c r="A40" s="1565"/>
      <c r="B40" s="832" t="s">
        <v>19</v>
      </c>
      <c r="C40" s="832">
        <v>2</v>
      </c>
      <c r="D40" s="832" t="s">
        <v>112</v>
      </c>
      <c r="E40" s="832" t="s">
        <v>392</v>
      </c>
      <c r="F40" s="832"/>
      <c r="G40" s="832"/>
      <c r="H40" s="678">
        <v>45474</v>
      </c>
      <c r="I40" s="675">
        <v>45689</v>
      </c>
      <c r="J40" s="832">
        <v>0</v>
      </c>
      <c r="K40" s="832">
        <v>5</v>
      </c>
      <c r="L40" s="829">
        <v>1000</v>
      </c>
      <c r="M40" s="1571"/>
      <c r="N40" s="680" t="s">
        <v>374</v>
      </c>
    </row>
    <row r="41" spans="1:21" ht="16.5" thickBot="1" x14ac:dyDescent="0.3">
      <c r="A41" s="1565"/>
      <c r="B41" s="832" t="s">
        <v>20</v>
      </c>
      <c r="C41" s="832">
        <v>3</v>
      </c>
      <c r="D41" s="832" t="s">
        <v>113</v>
      </c>
      <c r="E41" s="832" t="s">
        <v>392</v>
      </c>
      <c r="F41" s="832"/>
      <c r="G41" s="832">
        <v>1</v>
      </c>
      <c r="H41" s="678">
        <v>45474</v>
      </c>
      <c r="I41" s="675">
        <v>45689</v>
      </c>
      <c r="J41" s="832">
        <v>0</v>
      </c>
      <c r="K41" s="832">
        <v>5</v>
      </c>
      <c r="L41" s="829">
        <v>1000</v>
      </c>
      <c r="M41" s="1571"/>
      <c r="N41" s="680" t="s">
        <v>374</v>
      </c>
    </row>
    <row r="42" spans="1:21" ht="16.5" thickBot="1" x14ac:dyDescent="0.3">
      <c r="A42" s="1565"/>
      <c r="B42" s="832" t="s">
        <v>21</v>
      </c>
      <c r="C42" s="832">
        <v>4</v>
      </c>
      <c r="D42" s="832" t="s">
        <v>114</v>
      </c>
      <c r="E42" s="832" t="s">
        <v>392</v>
      </c>
      <c r="F42" s="832"/>
      <c r="G42" s="832">
        <v>1</v>
      </c>
      <c r="H42" s="678">
        <v>45474</v>
      </c>
      <c r="I42" s="675">
        <v>45689</v>
      </c>
      <c r="J42" s="832">
        <v>0</v>
      </c>
      <c r="K42" s="832">
        <v>5</v>
      </c>
      <c r="L42" s="829">
        <v>1000</v>
      </c>
      <c r="M42" s="1571"/>
      <c r="N42" s="680" t="s">
        <v>374</v>
      </c>
    </row>
    <row r="43" spans="1:21" ht="16.5" thickBot="1" x14ac:dyDescent="0.3">
      <c r="A43" s="1565"/>
      <c r="B43" s="832" t="s">
        <v>116</v>
      </c>
      <c r="C43" s="832">
        <v>5</v>
      </c>
      <c r="D43" s="832" t="s">
        <v>115</v>
      </c>
      <c r="E43" s="832" t="s">
        <v>392</v>
      </c>
      <c r="F43" s="832"/>
      <c r="G43" s="832"/>
      <c r="H43" s="678">
        <v>45474</v>
      </c>
      <c r="I43" s="675">
        <v>45689</v>
      </c>
      <c r="J43" s="832">
        <v>0</v>
      </c>
      <c r="K43" s="832">
        <v>5</v>
      </c>
      <c r="L43" s="829">
        <v>1000</v>
      </c>
      <c r="M43" s="1571"/>
      <c r="N43" s="680" t="s">
        <v>374</v>
      </c>
    </row>
    <row r="44" spans="1:21" ht="15.75" customHeight="1" thickBot="1" x14ac:dyDescent="0.3">
      <c r="A44" s="1565"/>
      <c r="B44" s="832" t="s">
        <v>22</v>
      </c>
      <c r="C44" s="832">
        <v>1</v>
      </c>
      <c r="D44" s="832" t="s">
        <v>117</v>
      </c>
      <c r="E44" s="832" t="s">
        <v>392</v>
      </c>
      <c r="F44" s="832"/>
      <c r="G44" s="832">
        <v>1</v>
      </c>
      <c r="H44" s="678">
        <v>45474</v>
      </c>
      <c r="I44" s="675">
        <v>45689</v>
      </c>
      <c r="J44" s="832">
        <v>0</v>
      </c>
      <c r="K44" s="832">
        <v>5</v>
      </c>
      <c r="L44" s="829">
        <v>1000</v>
      </c>
      <c r="M44" s="1571" t="s">
        <v>743</v>
      </c>
      <c r="N44" s="680" t="s">
        <v>374</v>
      </c>
    </row>
    <row r="45" spans="1:21" ht="16.5" thickBot="1" x14ac:dyDescent="0.3">
      <c r="A45" s="1565"/>
      <c r="B45" s="832" t="s">
        <v>23</v>
      </c>
      <c r="C45" s="832">
        <v>2</v>
      </c>
      <c r="D45" s="832" t="s">
        <v>402</v>
      </c>
      <c r="E45" s="832" t="s">
        <v>392</v>
      </c>
      <c r="F45" s="832"/>
      <c r="G45" s="832">
        <v>1</v>
      </c>
      <c r="H45" s="678">
        <v>45474</v>
      </c>
      <c r="I45" s="675">
        <v>45689</v>
      </c>
      <c r="J45" s="832">
        <v>0</v>
      </c>
      <c r="K45" s="832">
        <v>5</v>
      </c>
      <c r="L45" s="829">
        <v>1000</v>
      </c>
      <c r="M45" s="1571"/>
      <c r="N45" s="680" t="s">
        <v>374</v>
      </c>
    </row>
    <row r="46" spans="1:21" ht="19.5" thickBot="1" x14ac:dyDescent="0.3">
      <c r="A46" s="1565"/>
      <c r="B46" s="832" t="s">
        <v>24</v>
      </c>
      <c r="C46" s="832">
        <v>3</v>
      </c>
      <c r="D46" s="832" t="s">
        <v>119</v>
      </c>
      <c r="E46" s="832" t="s">
        <v>392</v>
      </c>
      <c r="F46" s="832"/>
      <c r="G46" s="832"/>
      <c r="H46" s="678">
        <v>45474</v>
      </c>
      <c r="I46" s="675">
        <v>45689</v>
      </c>
      <c r="J46" s="832">
        <v>0</v>
      </c>
      <c r="K46" s="832">
        <v>5</v>
      </c>
      <c r="L46" s="829">
        <v>1000</v>
      </c>
      <c r="M46" s="1571"/>
      <c r="N46" s="680" t="s">
        <v>374</v>
      </c>
      <c r="R46" s="211" t="s">
        <v>371</v>
      </c>
      <c r="S46" s="211"/>
      <c r="T46" s="127" t="s">
        <v>240</v>
      </c>
      <c r="U46" s="821">
        <f>SUM(U2+U4+U6+U8+U10+U12+U14+U16+U18+U20+U22+U24+U26+U28+U30+U32)</f>
        <v>29</v>
      </c>
    </row>
    <row r="47" spans="1:21" ht="19.5" thickBot="1" x14ac:dyDescent="0.3">
      <c r="A47" s="1565"/>
      <c r="B47" s="832" t="s">
        <v>25</v>
      </c>
      <c r="C47" s="832">
        <v>4</v>
      </c>
      <c r="D47" s="832" t="s">
        <v>120</v>
      </c>
      <c r="E47" s="832" t="s">
        <v>392</v>
      </c>
      <c r="F47" s="832">
        <v>1</v>
      </c>
      <c r="G47" s="832">
        <v>1</v>
      </c>
      <c r="H47" s="678">
        <v>45474</v>
      </c>
      <c r="I47" s="675">
        <v>45689</v>
      </c>
      <c r="J47" s="832">
        <v>0</v>
      </c>
      <c r="K47" s="832">
        <v>5</v>
      </c>
      <c r="L47" s="829">
        <v>1000</v>
      </c>
      <c r="M47" s="1571"/>
      <c r="N47" s="680" t="s">
        <v>374</v>
      </c>
      <c r="R47" s="821"/>
      <c r="S47" s="821"/>
      <c r="T47" s="127" t="s">
        <v>241</v>
      </c>
      <c r="U47" s="821">
        <f>SUM(U3+U5+U7+U9+U11+U13+U15+U17+U19+U21+U23+U25+U27+U29+U31+U33)</f>
        <v>129</v>
      </c>
    </row>
    <row r="48" spans="1:21" ht="18.75" customHeight="1" thickBot="1" x14ac:dyDescent="0.3">
      <c r="A48" s="1565"/>
      <c r="B48" s="832" t="s">
        <v>26</v>
      </c>
      <c r="C48" s="832">
        <v>1</v>
      </c>
      <c r="D48" s="832" t="s">
        <v>121</v>
      </c>
      <c r="E48" s="832" t="s">
        <v>392</v>
      </c>
      <c r="F48" s="832"/>
      <c r="G48" s="832"/>
      <c r="H48" s="678">
        <v>45474</v>
      </c>
      <c r="I48" s="675">
        <v>45689</v>
      </c>
      <c r="J48" s="832">
        <v>0</v>
      </c>
      <c r="K48" s="832">
        <v>5</v>
      </c>
      <c r="L48" s="829">
        <v>1000</v>
      </c>
      <c r="M48" s="1571" t="s">
        <v>744</v>
      </c>
      <c r="N48" s="680" t="s">
        <v>374</v>
      </c>
      <c r="R48" s="821"/>
      <c r="S48" s="821"/>
      <c r="T48" s="822" t="s">
        <v>372</v>
      </c>
      <c r="U48" s="212">
        <f>SUM(U2:U33)</f>
        <v>158</v>
      </c>
    </row>
    <row r="49" spans="1:21" ht="16.5" thickBot="1" x14ac:dyDescent="0.3">
      <c r="A49" s="1565"/>
      <c r="B49" s="832" t="s">
        <v>27</v>
      </c>
      <c r="C49" s="832">
        <v>2</v>
      </c>
      <c r="D49" s="832" t="s">
        <v>122</v>
      </c>
      <c r="E49" s="832" t="s">
        <v>392</v>
      </c>
      <c r="F49" s="832"/>
      <c r="G49" s="832"/>
      <c r="H49" s="678">
        <v>45474</v>
      </c>
      <c r="I49" s="675">
        <v>45689</v>
      </c>
      <c r="J49" s="832">
        <v>0</v>
      </c>
      <c r="K49" s="832">
        <v>5</v>
      </c>
      <c r="L49" s="829">
        <v>1000</v>
      </c>
      <c r="M49" s="1571"/>
      <c r="N49" s="680" t="s">
        <v>374</v>
      </c>
    </row>
    <row r="50" spans="1:21" ht="16.5" thickBot="1" x14ac:dyDescent="0.3">
      <c r="A50" s="1565"/>
      <c r="B50" s="832" t="s">
        <v>28</v>
      </c>
      <c r="C50" s="832">
        <v>3</v>
      </c>
      <c r="D50" s="832" t="s">
        <v>403</v>
      </c>
      <c r="E50" s="832" t="s">
        <v>392</v>
      </c>
      <c r="F50" s="832"/>
      <c r="G50" s="832"/>
      <c r="H50" s="678">
        <v>45474</v>
      </c>
      <c r="I50" s="675">
        <v>45689</v>
      </c>
      <c r="J50" s="832">
        <v>0</v>
      </c>
      <c r="K50" s="832">
        <v>5</v>
      </c>
      <c r="L50" s="829">
        <v>1000</v>
      </c>
      <c r="M50" s="1571"/>
      <c r="N50" s="680" t="s">
        <v>374</v>
      </c>
    </row>
    <row r="51" spans="1:21" ht="16.5" thickBot="1" x14ac:dyDescent="0.3">
      <c r="A51" s="1565"/>
      <c r="B51" s="832" t="s">
        <v>29</v>
      </c>
      <c r="C51" s="832">
        <v>4</v>
      </c>
      <c r="D51" s="832" t="s">
        <v>123</v>
      </c>
      <c r="E51" s="832" t="s">
        <v>392</v>
      </c>
      <c r="F51" s="832"/>
      <c r="G51" s="832">
        <v>2</v>
      </c>
      <c r="H51" s="678">
        <v>45474</v>
      </c>
      <c r="I51" s="675">
        <v>45689</v>
      </c>
      <c r="J51" s="832">
        <v>0</v>
      </c>
      <c r="K51" s="832">
        <v>5</v>
      </c>
      <c r="L51" s="829">
        <v>1000</v>
      </c>
      <c r="M51" s="1571"/>
      <c r="N51" s="680" t="s">
        <v>374</v>
      </c>
      <c r="R51" s="821" t="s">
        <v>94</v>
      </c>
      <c r="S51" s="821"/>
      <c r="T51" s="212">
        <f>COUNT(C2:C490)</f>
        <v>487</v>
      </c>
      <c r="U51" s="821"/>
    </row>
    <row r="52" spans="1:21" ht="63.75" thickBot="1" x14ac:dyDescent="0.3">
      <c r="A52" s="1565"/>
      <c r="B52" s="832" t="s">
        <v>30</v>
      </c>
      <c r="C52" s="832">
        <v>1</v>
      </c>
      <c r="D52" s="832" t="s">
        <v>124</v>
      </c>
      <c r="E52" s="832" t="s">
        <v>392</v>
      </c>
      <c r="F52" s="832"/>
      <c r="G52" s="832"/>
      <c r="H52" s="678">
        <v>45474</v>
      </c>
      <c r="I52" s="675">
        <v>45689</v>
      </c>
      <c r="J52" s="832">
        <v>0</v>
      </c>
      <c r="K52" s="832">
        <v>5</v>
      </c>
      <c r="L52" s="829">
        <v>1000</v>
      </c>
      <c r="M52" s="832" t="s">
        <v>745</v>
      </c>
      <c r="N52" s="680" t="s">
        <v>374</v>
      </c>
      <c r="R52" s="821" t="s">
        <v>394</v>
      </c>
      <c r="S52" s="821"/>
      <c r="T52" s="821">
        <f>COUNTIF(E2:E490,"в работе")</f>
        <v>444</v>
      </c>
      <c r="U52" s="821"/>
    </row>
    <row r="53" spans="1:21" ht="63.75" thickBot="1" x14ac:dyDescent="0.3">
      <c r="A53" s="1565"/>
      <c r="B53" s="832" t="s">
        <v>31</v>
      </c>
      <c r="C53" s="832">
        <v>1</v>
      </c>
      <c r="D53" s="832" t="s">
        <v>397</v>
      </c>
      <c r="E53" s="832" t="s">
        <v>392</v>
      </c>
      <c r="F53" s="832"/>
      <c r="G53" s="832"/>
      <c r="H53" s="678">
        <v>45474</v>
      </c>
      <c r="I53" s="675">
        <v>45689</v>
      </c>
      <c r="J53" s="832">
        <v>0</v>
      </c>
      <c r="K53" s="832">
        <v>5</v>
      </c>
      <c r="L53" s="829">
        <v>1000</v>
      </c>
      <c r="M53" s="832" t="s">
        <v>746</v>
      </c>
      <c r="N53" s="680" t="s">
        <v>374</v>
      </c>
      <c r="R53" s="821" t="s">
        <v>395</v>
      </c>
      <c r="S53" s="821"/>
      <c r="T53" s="821">
        <f>COUNTIF(E2:E490,"отключен")</f>
        <v>42</v>
      </c>
      <c r="U53" s="821"/>
    </row>
    <row r="54" spans="1:21" ht="63.75" thickBot="1" x14ac:dyDescent="0.3">
      <c r="A54" s="1565"/>
      <c r="B54" s="832" t="s">
        <v>32</v>
      </c>
      <c r="C54" s="832">
        <v>1</v>
      </c>
      <c r="D54" s="832" t="s">
        <v>126</v>
      </c>
      <c r="E54" s="832" t="s">
        <v>392</v>
      </c>
      <c r="F54" s="832"/>
      <c r="G54" s="832">
        <v>2</v>
      </c>
      <c r="H54" s="678">
        <v>45474</v>
      </c>
      <c r="I54" s="675">
        <v>45689</v>
      </c>
      <c r="J54" s="832">
        <v>0</v>
      </c>
      <c r="K54" s="832">
        <v>5</v>
      </c>
      <c r="L54" s="829">
        <v>1000</v>
      </c>
      <c r="M54" s="832" t="s">
        <v>747</v>
      </c>
      <c r="N54" s="680" t="s">
        <v>374</v>
      </c>
      <c r="R54" s="821" t="s">
        <v>396</v>
      </c>
      <c r="S54" s="821"/>
      <c r="T54" s="821">
        <f>COUNTIF(E2:E490,"демонтирован")</f>
        <v>3</v>
      </c>
      <c r="U54" s="821"/>
    </row>
    <row r="55" spans="1:21" ht="63.75" thickBot="1" x14ac:dyDescent="0.3">
      <c r="A55" s="1565"/>
      <c r="B55" s="832" t="s">
        <v>33</v>
      </c>
      <c r="C55" s="832">
        <v>1</v>
      </c>
      <c r="D55" s="832" t="s">
        <v>128</v>
      </c>
      <c r="E55" s="832" t="s">
        <v>392</v>
      </c>
      <c r="F55" s="832"/>
      <c r="G55" s="832"/>
      <c r="H55" s="678">
        <v>45474</v>
      </c>
      <c r="I55" s="675">
        <v>45689</v>
      </c>
      <c r="J55" s="832">
        <v>0</v>
      </c>
      <c r="K55" s="832">
        <v>5</v>
      </c>
      <c r="L55" s="829">
        <v>1000</v>
      </c>
      <c r="M55" s="832" t="s">
        <v>720</v>
      </c>
      <c r="N55" s="680" t="s">
        <v>374</v>
      </c>
    </row>
    <row r="56" spans="1:21" ht="63.75" thickBot="1" x14ac:dyDescent="0.3">
      <c r="A56" s="1565"/>
      <c r="B56" s="832" t="s">
        <v>34</v>
      </c>
      <c r="C56" s="832">
        <v>1</v>
      </c>
      <c r="D56" s="832" t="s">
        <v>398</v>
      </c>
      <c r="E56" s="832" t="s">
        <v>392</v>
      </c>
      <c r="F56" s="832"/>
      <c r="G56" s="832"/>
      <c r="H56" s="678">
        <v>45474</v>
      </c>
      <c r="I56" s="675">
        <v>45689</v>
      </c>
      <c r="J56" s="832">
        <v>0</v>
      </c>
      <c r="K56" s="832">
        <v>5</v>
      </c>
      <c r="L56" s="829">
        <v>1000</v>
      </c>
      <c r="M56" s="832" t="s">
        <v>748</v>
      </c>
      <c r="N56" s="680" t="s">
        <v>374</v>
      </c>
    </row>
    <row r="57" spans="1:21" ht="63.75" thickBot="1" x14ac:dyDescent="0.3">
      <c r="A57" s="1565"/>
      <c r="B57" s="832" t="s">
        <v>35</v>
      </c>
      <c r="C57" s="832">
        <v>1</v>
      </c>
      <c r="D57" s="832" t="s">
        <v>129</v>
      </c>
      <c r="E57" s="832" t="s">
        <v>392</v>
      </c>
      <c r="F57" s="832"/>
      <c r="G57" s="832"/>
      <c r="H57" s="678">
        <v>45474</v>
      </c>
      <c r="I57" s="675">
        <v>45689</v>
      </c>
      <c r="J57" s="832">
        <v>0</v>
      </c>
      <c r="K57" s="832">
        <v>5</v>
      </c>
      <c r="L57" s="829">
        <v>1000</v>
      </c>
      <c r="M57" s="832" t="s">
        <v>749</v>
      </c>
      <c r="N57" s="680" t="s">
        <v>374</v>
      </c>
    </row>
    <row r="58" spans="1:21" ht="74.25" customHeight="1" thickBot="1" x14ac:dyDescent="0.3">
      <c r="A58" s="1565"/>
      <c r="B58" s="832" t="s">
        <v>11</v>
      </c>
      <c r="C58" s="832">
        <v>1</v>
      </c>
      <c r="D58" s="829">
        <v>15265</v>
      </c>
      <c r="E58" s="832" t="s">
        <v>392</v>
      </c>
      <c r="F58" s="832"/>
      <c r="G58" s="832"/>
      <c r="H58" s="678">
        <v>45474</v>
      </c>
      <c r="I58" s="675">
        <v>45689</v>
      </c>
      <c r="J58" s="832">
        <v>0</v>
      </c>
      <c r="K58" s="832">
        <v>2</v>
      </c>
      <c r="L58" s="829">
        <v>250</v>
      </c>
      <c r="M58" s="832" t="s">
        <v>740</v>
      </c>
      <c r="N58" s="680" t="s">
        <v>561</v>
      </c>
    </row>
    <row r="59" spans="1:21" ht="63.75" thickBot="1" x14ac:dyDescent="0.3">
      <c r="A59" s="1565"/>
      <c r="B59" s="832" t="s">
        <v>14</v>
      </c>
      <c r="C59" s="832">
        <v>2</v>
      </c>
      <c r="D59" s="829">
        <v>15190</v>
      </c>
      <c r="E59" s="832" t="s">
        <v>392</v>
      </c>
      <c r="F59" s="832"/>
      <c r="G59" s="832"/>
      <c r="H59" s="678">
        <v>45474</v>
      </c>
      <c r="I59" s="675">
        <v>45689</v>
      </c>
      <c r="J59" s="832">
        <v>0</v>
      </c>
      <c r="K59" s="832">
        <v>2</v>
      </c>
      <c r="L59" s="829">
        <v>250</v>
      </c>
      <c r="M59" s="832" t="s">
        <v>741</v>
      </c>
      <c r="N59" s="680" t="s">
        <v>561</v>
      </c>
    </row>
    <row r="60" spans="1:21" ht="15.75" customHeight="1" thickBot="1" x14ac:dyDescent="0.3">
      <c r="A60" s="1565"/>
      <c r="B60" s="832" t="s">
        <v>19</v>
      </c>
      <c r="C60" s="832">
        <v>3</v>
      </c>
      <c r="D60" s="829">
        <v>15234</v>
      </c>
      <c r="E60" s="832" t="s">
        <v>392</v>
      </c>
      <c r="F60" s="832"/>
      <c r="G60" s="832"/>
      <c r="H60" s="678">
        <v>45474</v>
      </c>
      <c r="I60" s="675">
        <v>45689</v>
      </c>
      <c r="J60" s="832">
        <v>0</v>
      </c>
      <c r="K60" s="832">
        <v>2</v>
      </c>
      <c r="L60" s="829">
        <v>250</v>
      </c>
      <c r="M60" s="1571" t="s">
        <v>742</v>
      </c>
      <c r="N60" s="680" t="s">
        <v>561</v>
      </c>
    </row>
    <row r="61" spans="1:21" ht="16.5" thickBot="1" x14ac:dyDescent="0.3">
      <c r="A61" s="1565"/>
      <c r="B61" s="832" t="s">
        <v>19</v>
      </c>
      <c r="C61" s="832">
        <v>4</v>
      </c>
      <c r="D61" s="829">
        <v>15182</v>
      </c>
      <c r="E61" s="832" t="s">
        <v>392</v>
      </c>
      <c r="F61" s="832"/>
      <c r="G61" s="832"/>
      <c r="H61" s="678">
        <v>45474</v>
      </c>
      <c r="I61" s="675">
        <v>45689</v>
      </c>
      <c r="J61" s="832">
        <v>0</v>
      </c>
      <c r="K61" s="832">
        <v>2</v>
      </c>
      <c r="L61" s="829">
        <v>250</v>
      </c>
      <c r="M61" s="1571"/>
      <c r="N61" s="680" t="s">
        <v>561</v>
      </c>
    </row>
    <row r="62" spans="1:21" ht="16.5" thickBot="1" x14ac:dyDescent="0.3">
      <c r="A62" s="1565"/>
      <c r="B62" s="832" t="s">
        <v>116</v>
      </c>
      <c r="C62" s="832">
        <v>5</v>
      </c>
      <c r="D62" s="829">
        <v>15179</v>
      </c>
      <c r="E62" s="832" t="s">
        <v>392</v>
      </c>
      <c r="F62" s="832"/>
      <c r="G62" s="832"/>
      <c r="H62" s="678">
        <v>45474</v>
      </c>
      <c r="I62" s="675">
        <v>45689</v>
      </c>
      <c r="J62" s="832">
        <v>0</v>
      </c>
      <c r="K62" s="832">
        <v>2</v>
      </c>
      <c r="L62" s="829">
        <v>250</v>
      </c>
      <c r="M62" s="1571"/>
      <c r="N62" s="680" t="s">
        <v>561</v>
      </c>
    </row>
    <row r="63" spans="1:21" ht="16.5" thickBot="1" x14ac:dyDescent="0.3">
      <c r="A63" s="1565"/>
      <c r="B63" s="832" t="s">
        <v>116</v>
      </c>
      <c r="C63" s="832">
        <v>6</v>
      </c>
      <c r="D63" s="829">
        <v>15236</v>
      </c>
      <c r="E63" s="832" t="s">
        <v>392</v>
      </c>
      <c r="F63" s="832"/>
      <c r="G63" s="832"/>
      <c r="H63" s="678">
        <v>45474</v>
      </c>
      <c r="I63" s="675">
        <v>45689</v>
      </c>
      <c r="J63" s="832">
        <v>0</v>
      </c>
      <c r="K63" s="832">
        <v>2</v>
      </c>
      <c r="L63" s="829">
        <v>250</v>
      </c>
      <c r="M63" s="1571"/>
      <c r="N63" s="680" t="s">
        <v>561</v>
      </c>
    </row>
    <row r="64" spans="1:21" ht="16.5" thickBot="1" x14ac:dyDescent="0.3">
      <c r="A64" s="1565"/>
      <c r="B64" s="832" t="s">
        <v>553</v>
      </c>
      <c r="C64" s="832">
        <v>7</v>
      </c>
      <c r="D64" s="829">
        <v>15242</v>
      </c>
      <c r="E64" s="832" t="s">
        <v>392</v>
      </c>
      <c r="F64" s="832"/>
      <c r="G64" s="832"/>
      <c r="H64" s="678">
        <v>45474</v>
      </c>
      <c r="I64" s="675">
        <v>45689</v>
      </c>
      <c r="J64" s="832">
        <v>0</v>
      </c>
      <c r="K64" s="832">
        <v>2</v>
      </c>
      <c r="L64" s="829">
        <v>250</v>
      </c>
      <c r="M64" s="1571"/>
      <c r="N64" s="680" t="s">
        <v>561</v>
      </c>
    </row>
    <row r="65" spans="1:14" ht="15.75" customHeight="1" thickBot="1" x14ac:dyDescent="0.3">
      <c r="A65" s="1565"/>
      <c r="B65" s="832" t="s">
        <v>23</v>
      </c>
      <c r="C65" s="832">
        <v>8</v>
      </c>
      <c r="D65" s="829">
        <v>15280</v>
      </c>
      <c r="E65" s="832" t="s">
        <v>392</v>
      </c>
      <c r="F65" s="832"/>
      <c r="G65" s="832"/>
      <c r="H65" s="678">
        <v>45474</v>
      </c>
      <c r="I65" s="675">
        <v>45689</v>
      </c>
      <c r="J65" s="832">
        <v>0</v>
      </c>
      <c r="K65" s="832">
        <v>2</v>
      </c>
      <c r="L65" s="829">
        <v>250</v>
      </c>
      <c r="M65" s="1571" t="s">
        <v>743</v>
      </c>
      <c r="N65" s="680" t="s">
        <v>561</v>
      </c>
    </row>
    <row r="66" spans="1:14" ht="16.5" thickBot="1" x14ac:dyDescent="0.3">
      <c r="A66" s="1565"/>
      <c r="B66" s="832" t="s">
        <v>24</v>
      </c>
      <c r="C66" s="832">
        <v>9</v>
      </c>
      <c r="D66" s="829">
        <v>15287</v>
      </c>
      <c r="E66" s="832" t="s">
        <v>392</v>
      </c>
      <c r="F66" s="832"/>
      <c r="G66" s="832"/>
      <c r="H66" s="678">
        <v>45474</v>
      </c>
      <c r="I66" s="675">
        <v>45689</v>
      </c>
      <c r="J66" s="832">
        <v>0</v>
      </c>
      <c r="K66" s="832">
        <v>2</v>
      </c>
      <c r="L66" s="829">
        <v>250</v>
      </c>
      <c r="M66" s="1571"/>
      <c r="N66" s="680" t="s">
        <v>561</v>
      </c>
    </row>
    <row r="67" spans="1:14" ht="15.75" customHeight="1" thickBot="1" x14ac:dyDescent="0.3">
      <c r="A67" s="1565"/>
      <c r="B67" s="832" t="s">
        <v>27</v>
      </c>
      <c r="C67" s="832">
        <v>10</v>
      </c>
      <c r="D67" s="829">
        <v>15281</v>
      </c>
      <c r="E67" s="832" t="s">
        <v>392</v>
      </c>
      <c r="F67" s="832"/>
      <c r="G67" s="832"/>
      <c r="H67" s="678">
        <v>45474</v>
      </c>
      <c r="I67" s="675">
        <v>45689</v>
      </c>
      <c r="J67" s="832">
        <v>0</v>
      </c>
      <c r="K67" s="832">
        <v>2</v>
      </c>
      <c r="L67" s="829">
        <v>250</v>
      </c>
      <c r="M67" s="1571" t="s">
        <v>744</v>
      </c>
      <c r="N67" s="680" t="s">
        <v>561</v>
      </c>
    </row>
    <row r="68" spans="1:14" ht="16.5" thickBot="1" x14ac:dyDescent="0.3">
      <c r="A68" s="1565"/>
      <c r="B68" s="832" t="s">
        <v>27</v>
      </c>
      <c r="C68" s="832">
        <v>11</v>
      </c>
      <c r="D68" s="829">
        <v>15195</v>
      </c>
      <c r="E68" s="832" t="s">
        <v>392</v>
      </c>
      <c r="F68" s="832"/>
      <c r="G68" s="832"/>
      <c r="H68" s="678">
        <v>45474</v>
      </c>
      <c r="I68" s="675">
        <v>45689</v>
      </c>
      <c r="J68" s="832">
        <v>0</v>
      </c>
      <c r="K68" s="832">
        <v>2</v>
      </c>
      <c r="L68" s="829">
        <v>250</v>
      </c>
      <c r="M68" s="1571"/>
      <c r="N68" s="680" t="s">
        <v>561</v>
      </c>
    </row>
    <row r="69" spans="1:14" ht="63.75" thickBot="1" x14ac:dyDescent="0.3">
      <c r="A69" s="1565"/>
      <c r="B69" s="832" t="s">
        <v>558</v>
      </c>
      <c r="C69" s="832">
        <v>12</v>
      </c>
      <c r="D69" s="829">
        <v>15231</v>
      </c>
      <c r="E69" s="832" t="s">
        <v>392</v>
      </c>
      <c r="F69" s="832"/>
      <c r="G69" s="832"/>
      <c r="H69" s="678">
        <v>45474</v>
      </c>
      <c r="I69" s="675">
        <v>45689</v>
      </c>
      <c r="J69" s="832">
        <v>0</v>
      </c>
      <c r="K69" s="832">
        <v>2</v>
      </c>
      <c r="L69" s="829">
        <v>250</v>
      </c>
      <c r="M69" s="832" t="s">
        <v>747</v>
      </c>
      <c r="N69" s="680" t="s">
        <v>561</v>
      </c>
    </row>
    <row r="70" spans="1:14" ht="63.75" thickBot="1" x14ac:dyDescent="0.3">
      <c r="A70" s="1565"/>
      <c r="B70" s="832" t="s">
        <v>559</v>
      </c>
      <c r="C70" s="832">
        <v>13</v>
      </c>
      <c r="D70" s="829">
        <v>15240</v>
      </c>
      <c r="E70" s="832" t="s">
        <v>392</v>
      </c>
      <c r="F70" s="832"/>
      <c r="G70" s="832"/>
      <c r="H70" s="678">
        <v>45474</v>
      </c>
      <c r="I70" s="675">
        <v>45689</v>
      </c>
      <c r="J70" s="832">
        <v>0</v>
      </c>
      <c r="K70" s="832">
        <v>2</v>
      </c>
      <c r="L70" s="829">
        <v>250</v>
      </c>
      <c r="M70" s="832" t="s">
        <v>750</v>
      </c>
      <c r="N70" s="680" t="s">
        <v>561</v>
      </c>
    </row>
    <row r="71" spans="1:14" ht="63.75" thickBot="1" x14ac:dyDescent="0.3">
      <c r="A71" s="1566"/>
      <c r="B71" s="832" t="s">
        <v>560</v>
      </c>
      <c r="C71" s="835">
        <v>14</v>
      </c>
      <c r="D71" s="834">
        <v>15232</v>
      </c>
      <c r="E71" s="835" t="s">
        <v>392</v>
      </c>
      <c r="F71" s="835"/>
      <c r="G71" s="835"/>
      <c r="H71" s="682">
        <v>45474</v>
      </c>
      <c r="I71" s="675">
        <v>45689</v>
      </c>
      <c r="J71" s="835">
        <v>0</v>
      </c>
      <c r="K71" s="835">
        <v>2</v>
      </c>
      <c r="L71" s="834">
        <v>250</v>
      </c>
      <c r="M71" s="832" t="s">
        <v>749</v>
      </c>
      <c r="N71" s="684" t="s">
        <v>561</v>
      </c>
    </row>
    <row r="72" spans="1:14" ht="15.75" customHeight="1" thickBot="1" x14ac:dyDescent="0.3">
      <c r="A72" s="1564" t="s">
        <v>249</v>
      </c>
      <c r="B72" s="832" t="s">
        <v>39</v>
      </c>
      <c r="C72" s="836">
        <v>1</v>
      </c>
      <c r="D72" s="836" t="s">
        <v>143</v>
      </c>
      <c r="E72" s="836" t="s">
        <v>392</v>
      </c>
      <c r="F72" s="685"/>
      <c r="G72" s="836"/>
      <c r="H72" s="675">
        <v>45474</v>
      </c>
      <c r="I72" s="675">
        <v>45689</v>
      </c>
      <c r="J72" s="836">
        <v>0</v>
      </c>
      <c r="K72" s="836">
        <v>5</v>
      </c>
      <c r="L72" s="676">
        <v>1000</v>
      </c>
      <c r="M72" s="1571" t="s">
        <v>751</v>
      </c>
      <c r="N72" s="677" t="s">
        <v>374</v>
      </c>
    </row>
    <row r="73" spans="1:14" ht="16.5" thickBot="1" x14ac:dyDescent="0.3">
      <c r="A73" s="1565"/>
      <c r="B73" s="832" t="s">
        <v>40</v>
      </c>
      <c r="C73" s="832">
        <v>2</v>
      </c>
      <c r="D73" s="832" t="s">
        <v>144</v>
      </c>
      <c r="E73" s="832" t="s">
        <v>392</v>
      </c>
      <c r="F73" s="832"/>
      <c r="G73" s="832">
        <v>1</v>
      </c>
      <c r="H73" s="678">
        <v>45474</v>
      </c>
      <c r="I73" s="675">
        <v>45689</v>
      </c>
      <c r="J73" s="832">
        <v>0</v>
      </c>
      <c r="K73" s="832">
        <v>5</v>
      </c>
      <c r="L73" s="829">
        <v>1000</v>
      </c>
      <c r="M73" s="1571"/>
      <c r="N73" s="680" t="s">
        <v>374</v>
      </c>
    </row>
    <row r="74" spans="1:14" ht="16.5" thickBot="1" x14ac:dyDescent="0.3">
      <c r="A74" s="1565"/>
      <c r="B74" s="832" t="s">
        <v>41</v>
      </c>
      <c r="C74" s="832">
        <v>3</v>
      </c>
      <c r="D74" s="832" t="s">
        <v>145</v>
      </c>
      <c r="E74" s="832" t="s">
        <v>392</v>
      </c>
      <c r="F74" s="832"/>
      <c r="G74" s="832"/>
      <c r="H74" s="678">
        <v>45474</v>
      </c>
      <c r="I74" s="675">
        <v>45689</v>
      </c>
      <c r="J74" s="832">
        <v>0</v>
      </c>
      <c r="K74" s="832">
        <v>5</v>
      </c>
      <c r="L74" s="829">
        <v>1000</v>
      </c>
      <c r="M74" s="1571"/>
      <c r="N74" s="680" t="s">
        <v>374</v>
      </c>
    </row>
    <row r="75" spans="1:14" ht="16.5" thickBot="1" x14ac:dyDescent="0.3">
      <c r="A75" s="1565"/>
      <c r="B75" s="832" t="s">
        <v>42</v>
      </c>
      <c r="C75" s="832">
        <v>4</v>
      </c>
      <c r="D75" s="832" t="s">
        <v>146</v>
      </c>
      <c r="E75" s="832" t="s">
        <v>392</v>
      </c>
      <c r="F75" s="832"/>
      <c r="G75" s="832"/>
      <c r="H75" s="678">
        <v>45474</v>
      </c>
      <c r="I75" s="675">
        <v>45689</v>
      </c>
      <c r="J75" s="832">
        <v>0</v>
      </c>
      <c r="K75" s="832">
        <v>5</v>
      </c>
      <c r="L75" s="829">
        <v>1000</v>
      </c>
      <c r="M75" s="1571"/>
      <c r="N75" s="680" t="s">
        <v>374</v>
      </c>
    </row>
    <row r="76" spans="1:14" ht="15.75" customHeight="1" thickBot="1" x14ac:dyDescent="0.3">
      <c r="A76" s="1565"/>
      <c r="B76" s="832" t="s">
        <v>43</v>
      </c>
      <c r="C76" s="832">
        <v>1</v>
      </c>
      <c r="D76" s="832" t="s">
        <v>147</v>
      </c>
      <c r="E76" s="832" t="s">
        <v>392</v>
      </c>
      <c r="F76" s="832"/>
      <c r="G76" s="832"/>
      <c r="H76" s="678">
        <v>45474</v>
      </c>
      <c r="I76" s="675">
        <v>45689</v>
      </c>
      <c r="J76" s="832">
        <v>0</v>
      </c>
      <c r="K76" s="832">
        <v>5</v>
      </c>
      <c r="L76" s="829">
        <v>1000</v>
      </c>
      <c r="M76" s="1571" t="s">
        <v>752</v>
      </c>
      <c r="N76" s="680" t="s">
        <v>374</v>
      </c>
    </row>
    <row r="77" spans="1:14" ht="16.5" thickBot="1" x14ac:dyDescent="0.3">
      <c r="A77" s="1565"/>
      <c r="B77" s="832" t="s">
        <v>44</v>
      </c>
      <c r="C77" s="832">
        <v>2</v>
      </c>
      <c r="D77" s="832" t="s">
        <v>148</v>
      </c>
      <c r="E77" s="832" t="s">
        <v>392</v>
      </c>
      <c r="F77" s="832"/>
      <c r="G77" s="832"/>
      <c r="H77" s="678">
        <v>45474</v>
      </c>
      <c r="I77" s="675">
        <v>45689</v>
      </c>
      <c r="J77" s="832">
        <v>0</v>
      </c>
      <c r="K77" s="832">
        <v>5</v>
      </c>
      <c r="L77" s="829">
        <v>1000</v>
      </c>
      <c r="M77" s="1571"/>
      <c r="N77" s="680" t="s">
        <v>374</v>
      </c>
    </row>
    <row r="78" spans="1:14" ht="16.5" thickBot="1" x14ac:dyDescent="0.3">
      <c r="A78" s="1565"/>
      <c r="B78" s="832" t="s">
        <v>45</v>
      </c>
      <c r="C78" s="832">
        <v>3</v>
      </c>
      <c r="D78" s="832" t="s">
        <v>149</v>
      </c>
      <c r="E78" s="832" t="s">
        <v>392</v>
      </c>
      <c r="F78" s="832"/>
      <c r="G78" s="832"/>
      <c r="H78" s="678">
        <v>45474</v>
      </c>
      <c r="I78" s="675">
        <v>45689</v>
      </c>
      <c r="J78" s="832">
        <v>0</v>
      </c>
      <c r="K78" s="832">
        <v>5</v>
      </c>
      <c r="L78" s="829">
        <v>1000</v>
      </c>
      <c r="M78" s="1571"/>
      <c r="N78" s="680" t="s">
        <v>374</v>
      </c>
    </row>
    <row r="79" spans="1:14" ht="16.5" thickBot="1" x14ac:dyDescent="0.3">
      <c r="A79" s="1565"/>
      <c r="B79" s="832" t="s">
        <v>46</v>
      </c>
      <c r="C79" s="832">
        <v>4</v>
      </c>
      <c r="D79" s="832" t="s">
        <v>150</v>
      </c>
      <c r="E79" s="832" t="s">
        <v>392</v>
      </c>
      <c r="F79" s="832"/>
      <c r="G79" s="832"/>
      <c r="H79" s="678">
        <v>45474</v>
      </c>
      <c r="I79" s="675">
        <v>45689</v>
      </c>
      <c r="J79" s="832">
        <v>0</v>
      </c>
      <c r="K79" s="832">
        <v>5</v>
      </c>
      <c r="L79" s="829">
        <v>1000</v>
      </c>
      <c r="M79" s="1571"/>
      <c r="N79" s="680" t="s">
        <v>374</v>
      </c>
    </row>
    <row r="80" spans="1:14" ht="16.5" thickBot="1" x14ac:dyDescent="0.3">
      <c r="A80" s="1565"/>
      <c r="B80" s="832" t="s">
        <v>95</v>
      </c>
      <c r="C80" s="832">
        <v>5</v>
      </c>
      <c r="D80" s="832" t="s">
        <v>151</v>
      </c>
      <c r="E80" s="832" t="s">
        <v>392</v>
      </c>
      <c r="F80" s="832"/>
      <c r="G80" s="832"/>
      <c r="H80" s="678">
        <v>45474</v>
      </c>
      <c r="I80" s="675">
        <v>45689</v>
      </c>
      <c r="J80" s="832">
        <v>0</v>
      </c>
      <c r="K80" s="832">
        <v>5</v>
      </c>
      <c r="L80" s="829">
        <v>1000</v>
      </c>
      <c r="M80" s="1571"/>
      <c r="N80" s="680" t="s">
        <v>374</v>
      </c>
    </row>
    <row r="81" spans="1:14" ht="15.75" customHeight="1" thickBot="1" x14ac:dyDescent="0.3">
      <c r="A81" s="1565"/>
      <c r="B81" s="832" t="s">
        <v>47</v>
      </c>
      <c r="C81" s="832">
        <v>1</v>
      </c>
      <c r="D81" s="832" t="s">
        <v>152</v>
      </c>
      <c r="E81" s="832" t="s">
        <v>392</v>
      </c>
      <c r="F81" s="832">
        <v>1</v>
      </c>
      <c r="G81" s="832">
        <v>1</v>
      </c>
      <c r="H81" s="678">
        <v>45474</v>
      </c>
      <c r="I81" s="675">
        <v>45689</v>
      </c>
      <c r="J81" s="832">
        <v>0</v>
      </c>
      <c r="K81" s="832">
        <v>5</v>
      </c>
      <c r="L81" s="829">
        <v>1000</v>
      </c>
      <c r="M81" s="1571" t="s">
        <v>753</v>
      </c>
      <c r="N81" s="680" t="s">
        <v>374</v>
      </c>
    </row>
    <row r="82" spans="1:14" ht="16.5" thickBot="1" x14ac:dyDescent="0.3">
      <c r="A82" s="1565"/>
      <c r="B82" s="832" t="s">
        <v>48</v>
      </c>
      <c r="C82" s="832">
        <v>2</v>
      </c>
      <c r="D82" s="832" t="s">
        <v>153</v>
      </c>
      <c r="E82" s="832" t="s">
        <v>392</v>
      </c>
      <c r="F82" s="832"/>
      <c r="G82" s="832"/>
      <c r="H82" s="678">
        <v>45474</v>
      </c>
      <c r="I82" s="675">
        <v>45689</v>
      </c>
      <c r="J82" s="832">
        <v>0</v>
      </c>
      <c r="K82" s="832">
        <v>5</v>
      </c>
      <c r="L82" s="829">
        <v>1000</v>
      </c>
      <c r="M82" s="1571"/>
      <c r="N82" s="680" t="s">
        <v>374</v>
      </c>
    </row>
    <row r="83" spans="1:14" ht="36" customHeight="1" thickBot="1" x14ac:dyDescent="0.3">
      <c r="A83" s="1565"/>
      <c r="B83" s="832" t="s">
        <v>49</v>
      </c>
      <c r="C83" s="832">
        <v>3</v>
      </c>
      <c r="D83" s="832" t="s">
        <v>154</v>
      </c>
      <c r="E83" s="832" t="s">
        <v>392</v>
      </c>
      <c r="F83" s="832"/>
      <c r="G83" s="832"/>
      <c r="H83" s="678">
        <v>45474</v>
      </c>
      <c r="I83" s="675">
        <v>45689</v>
      </c>
      <c r="J83" s="832">
        <v>0</v>
      </c>
      <c r="K83" s="832">
        <v>5</v>
      </c>
      <c r="L83" s="829">
        <v>1000</v>
      </c>
      <c r="M83" s="1571"/>
      <c r="N83" s="680" t="s">
        <v>374</v>
      </c>
    </row>
    <row r="84" spans="1:14" ht="15.75" customHeight="1" thickBot="1" x14ac:dyDescent="0.3">
      <c r="A84" s="1565"/>
      <c r="B84" s="832" t="s">
        <v>50</v>
      </c>
      <c r="C84" s="832">
        <v>1</v>
      </c>
      <c r="D84" s="832" t="s">
        <v>155</v>
      </c>
      <c r="E84" s="832" t="s">
        <v>392</v>
      </c>
      <c r="F84" s="832"/>
      <c r="G84" s="832"/>
      <c r="H84" s="678">
        <v>45474</v>
      </c>
      <c r="I84" s="675">
        <v>45689</v>
      </c>
      <c r="J84" s="832">
        <v>0</v>
      </c>
      <c r="K84" s="832">
        <v>5</v>
      </c>
      <c r="L84" s="829">
        <v>1000</v>
      </c>
      <c r="M84" s="1571" t="s">
        <v>754</v>
      </c>
      <c r="N84" s="680" t="s">
        <v>374</v>
      </c>
    </row>
    <row r="85" spans="1:14" ht="16.5" thickBot="1" x14ac:dyDescent="0.3">
      <c r="A85" s="1565"/>
      <c r="B85" s="832" t="s">
        <v>51</v>
      </c>
      <c r="C85" s="832">
        <v>2</v>
      </c>
      <c r="D85" s="832" t="s">
        <v>156</v>
      </c>
      <c r="E85" s="832" t="s">
        <v>392</v>
      </c>
      <c r="F85" s="832"/>
      <c r="G85" s="832"/>
      <c r="H85" s="678">
        <v>45474</v>
      </c>
      <c r="I85" s="675">
        <v>45689</v>
      </c>
      <c r="J85" s="832">
        <v>0</v>
      </c>
      <c r="K85" s="832">
        <v>5</v>
      </c>
      <c r="L85" s="829">
        <v>1000</v>
      </c>
      <c r="M85" s="1571"/>
      <c r="N85" s="680" t="s">
        <v>374</v>
      </c>
    </row>
    <row r="86" spans="1:14" ht="16.5" thickBot="1" x14ac:dyDescent="0.3">
      <c r="A86" s="1565"/>
      <c r="B86" s="832" t="s">
        <v>51</v>
      </c>
      <c r="C86" s="832">
        <v>3</v>
      </c>
      <c r="D86" s="832">
        <v>708514</v>
      </c>
      <c r="E86" s="832" t="s">
        <v>392</v>
      </c>
      <c r="F86" s="832"/>
      <c r="G86" s="832"/>
      <c r="H86" s="678">
        <v>45474</v>
      </c>
      <c r="I86" s="675">
        <v>45689</v>
      </c>
      <c r="J86" s="832">
        <v>0</v>
      </c>
      <c r="K86" s="832">
        <v>5</v>
      </c>
      <c r="L86" s="829">
        <v>1000</v>
      </c>
      <c r="M86" s="1571"/>
      <c r="N86" s="680" t="s">
        <v>375</v>
      </c>
    </row>
    <row r="87" spans="1:14" ht="16.5" thickBot="1" x14ac:dyDescent="0.3">
      <c r="A87" s="1565"/>
      <c r="B87" s="832" t="s">
        <v>52</v>
      </c>
      <c r="C87" s="832">
        <v>4</v>
      </c>
      <c r="D87" s="832" t="s">
        <v>157</v>
      </c>
      <c r="E87" s="832" t="s">
        <v>391</v>
      </c>
      <c r="F87" s="832"/>
      <c r="G87" s="832"/>
      <c r="H87" s="678">
        <v>45474</v>
      </c>
      <c r="I87" s="675">
        <v>45689</v>
      </c>
      <c r="J87" s="832">
        <v>0</v>
      </c>
      <c r="K87" s="832">
        <v>5</v>
      </c>
      <c r="L87" s="829">
        <v>1000</v>
      </c>
      <c r="M87" s="1571"/>
      <c r="N87" s="680" t="s">
        <v>374</v>
      </c>
    </row>
    <row r="88" spans="1:14" ht="16.5" thickBot="1" x14ac:dyDescent="0.3">
      <c r="A88" s="1565"/>
      <c r="B88" s="832" t="s">
        <v>53</v>
      </c>
      <c r="C88" s="832">
        <v>5</v>
      </c>
      <c r="D88" s="832" t="s">
        <v>158</v>
      </c>
      <c r="E88" s="832" t="s">
        <v>392</v>
      </c>
      <c r="F88" s="832"/>
      <c r="G88" s="832"/>
      <c r="H88" s="678">
        <v>45474</v>
      </c>
      <c r="I88" s="675">
        <v>45689</v>
      </c>
      <c r="J88" s="832">
        <v>0</v>
      </c>
      <c r="K88" s="832">
        <v>5</v>
      </c>
      <c r="L88" s="829">
        <v>1000</v>
      </c>
      <c r="M88" s="1571"/>
      <c r="N88" s="680" t="s">
        <v>374</v>
      </c>
    </row>
    <row r="89" spans="1:14" ht="16.5" thickBot="1" x14ac:dyDescent="0.3">
      <c r="A89" s="1565"/>
      <c r="B89" s="832" t="s">
        <v>53</v>
      </c>
      <c r="C89" s="832">
        <v>6</v>
      </c>
      <c r="D89" s="832">
        <v>708513</v>
      </c>
      <c r="E89" s="832" t="s">
        <v>391</v>
      </c>
      <c r="F89" s="832"/>
      <c r="G89" s="832"/>
      <c r="H89" s="678">
        <v>45474</v>
      </c>
      <c r="I89" s="675">
        <v>45689</v>
      </c>
      <c r="J89" s="832">
        <v>0</v>
      </c>
      <c r="K89" s="832">
        <v>5</v>
      </c>
      <c r="L89" s="829">
        <v>1000</v>
      </c>
      <c r="M89" s="1571"/>
      <c r="N89" s="680" t="s">
        <v>375</v>
      </c>
    </row>
    <row r="90" spans="1:14" ht="16.5" thickBot="1" x14ac:dyDescent="0.3">
      <c r="A90" s="1565"/>
      <c r="B90" s="832" t="s">
        <v>54</v>
      </c>
      <c r="C90" s="832">
        <v>7</v>
      </c>
      <c r="D90" s="832" t="s">
        <v>159</v>
      </c>
      <c r="E90" s="832" t="s">
        <v>392</v>
      </c>
      <c r="F90" s="832"/>
      <c r="G90" s="832"/>
      <c r="H90" s="678">
        <v>45474</v>
      </c>
      <c r="I90" s="675">
        <v>45689</v>
      </c>
      <c r="J90" s="832">
        <v>0</v>
      </c>
      <c r="K90" s="832">
        <v>5</v>
      </c>
      <c r="L90" s="829">
        <v>1000</v>
      </c>
      <c r="M90" s="1571"/>
      <c r="N90" s="680" t="s">
        <v>374</v>
      </c>
    </row>
    <row r="91" spans="1:14" ht="15.75" customHeight="1" thickBot="1" x14ac:dyDescent="0.3">
      <c r="A91" s="1565"/>
      <c r="B91" s="832" t="s">
        <v>55</v>
      </c>
      <c r="C91" s="832">
        <v>1</v>
      </c>
      <c r="D91" s="832" t="s">
        <v>160</v>
      </c>
      <c r="E91" s="832" t="s">
        <v>392</v>
      </c>
      <c r="F91" s="832"/>
      <c r="G91" s="832"/>
      <c r="H91" s="678">
        <v>45474</v>
      </c>
      <c r="I91" s="675">
        <v>45689</v>
      </c>
      <c r="J91" s="832">
        <v>0</v>
      </c>
      <c r="K91" s="832">
        <v>5</v>
      </c>
      <c r="L91" s="829">
        <v>1000</v>
      </c>
      <c r="M91" s="1571" t="s">
        <v>721</v>
      </c>
      <c r="N91" s="680" t="s">
        <v>374</v>
      </c>
    </row>
    <row r="92" spans="1:14" ht="16.5" thickBot="1" x14ac:dyDescent="0.3">
      <c r="A92" s="1565"/>
      <c r="B92" s="832" t="s">
        <v>56</v>
      </c>
      <c r="C92" s="832">
        <v>2</v>
      </c>
      <c r="D92" s="832" t="s">
        <v>161</v>
      </c>
      <c r="E92" s="832" t="s">
        <v>392</v>
      </c>
      <c r="F92" s="832"/>
      <c r="G92" s="832"/>
      <c r="H92" s="678">
        <v>45474</v>
      </c>
      <c r="I92" s="675">
        <v>45689</v>
      </c>
      <c r="J92" s="832">
        <v>0</v>
      </c>
      <c r="K92" s="832">
        <v>5</v>
      </c>
      <c r="L92" s="829">
        <v>1000</v>
      </c>
      <c r="M92" s="1571"/>
      <c r="N92" s="680" t="s">
        <v>374</v>
      </c>
    </row>
    <row r="93" spans="1:14" ht="33.75" customHeight="1" thickBot="1" x14ac:dyDescent="0.3">
      <c r="A93" s="1565"/>
      <c r="B93" s="832" t="s">
        <v>57</v>
      </c>
      <c r="C93" s="832">
        <v>3</v>
      </c>
      <c r="D93" s="832" t="s">
        <v>162</v>
      </c>
      <c r="E93" s="832" t="s">
        <v>392</v>
      </c>
      <c r="F93" s="832"/>
      <c r="G93" s="832"/>
      <c r="H93" s="678">
        <v>45474</v>
      </c>
      <c r="I93" s="675">
        <v>45689</v>
      </c>
      <c r="J93" s="832">
        <v>0</v>
      </c>
      <c r="K93" s="832">
        <v>5</v>
      </c>
      <c r="L93" s="829">
        <v>1000</v>
      </c>
      <c r="M93" s="1571"/>
      <c r="N93" s="680" t="s">
        <v>374</v>
      </c>
    </row>
    <row r="94" spans="1:14" ht="15.75" customHeight="1" thickBot="1" x14ac:dyDescent="0.3">
      <c r="A94" s="1565"/>
      <c r="B94" s="832" t="s">
        <v>58</v>
      </c>
      <c r="C94" s="832">
        <v>1</v>
      </c>
      <c r="D94" s="832" t="s">
        <v>163</v>
      </c>
      <c r="E94" s="832" t="s">
        <v>392</v>
      </c>
      <c r="F94" s="832"/>
      <c r="G94" s="832"/>
      <c r="H94" s="678">
        <v>45474</v>
      </c>
      <c r="I94" s="675">
        <v>45689</v>
      </c>
      <c r="J94" s="832">
        <v>0</v>
      </c>
      <c r="K94" s="832">
        <v>5</v>
      </c>
      <c r="L94" s="829">
        <v>1000</v>
      </c>
      <c r="M94" s="1571" t="s">
        <v>722</v>
      </c>
      <c r="N94" s="680" t="s">
        <v>374</v>
      </c>
    </row>
    <row r="95" spans="1:14" ht="16.5" thickBot="1" x14ac:dyDescent="0.3">
      <c r="A95" s="1565"/>
      <c r="B95" s="832" t="s">
        <v>59</v>
      </c>
      <c r="C95" s="832">
        <v>2</v>
      </c>
      <c r="D95" s="832" t="s">
        <v>164</v>
      </c>
      <c r="E95" s="832" t="s">
        <v>392</v>
      </c>
      <c r="F95" s="832"/>
      <c r="G95" s="832"/>
      <c r="H95" s="678">
        <v>45474</v>
      </c>
      <c r="I95" s="675">
        <v>45689</v>
      </c>
      <c r="J95" s="832">
        <v>0</v>
      </c>
      <c r="K95" s="832">
        <v>5</v>
      </c>
      <c r="L95" s="829">
        <v>1000</v>
      </c>
      <c r="M95" s="1571"/>
      <c r="N95" s="680" t="s">
        <v>374</v>
      </c>
    </row>
    <row r="96" spans="1:14" ht="16.5" thickBot="1" x14ac:dyDescent="0.3">
      <c r="A96" s="1565"/>
      <c r="B96" s="832" t="s">
        <v>60</v>
      </c>
      <c r="C96" s="832">
        <v>3</v>
      </c>
      <c r="D96" s="832" t="s">
        <v>165</v>
      </c>
      <c r="E96" s="832" t="s">
        <v>392</v>
      </c>
      <c r="F96" s="832"/>
      <c r="G96" s="832"/>
      <c r="H96" s="678">
        <v>45474</v>
      </c>
      <c r="I96" s="675">
        <v>45689</v>
      </c>
      <c r="J96" s="832">
        <v>0</v>
      </c>
      <c r="K96" s="832">
        <v>5</v>
      </c>
      <c r="L96" s="829">
        <v>1000</v>
      </c>
      <c r="M96" s="1571"/>
      <c r="N96" s="680" t="s">
        <v>374</v>
      </c>
    </row>
    <row r="97" spans="1:14" ht="16.5" thickBot="1" x14ac:dyDescent="0.3">
      <c r="A97" s="1565"/>
      <c r="B97" s="832" t="s">
        <v>61</v>
      </c>
      <c r="C97" s="832">
        <v>4</v>
      </c>
      <c r="D97" s="832" t="s">
        <v>166</v>
      </c>
      <c r="E97" s="832" t="s">
        <v>392</v>
      </c>
      <c r="F97" s="832"/>
      <c r="G97" s="832"/>
      <c r="H97" s="678">
        <v>45474</v>
      </c>
      <c r="I97" s="675">
        <v>45689</v>
      </c>
      <c r="J97" s="832">
        <v>0</v>
      </c>
      <c r="K97" s="832">
        <v>5</v>
      </c>
      <c r="L97" s="829">
        <v>1000</v>
      </c>
      <c r="M97" s="1571"/>
      <c r="N97" s="680" t="s">
        <v>374</v>
      </c>
    </row>
    <row r="98" spans="1:14" ht="15.75" customHeight="1" thickBot="1" x14ac:dyDescent="0.3">
      <c r="A98" s="1565"/>
      <c r="B98" s="832" t="s">
        <v>10</v>
      </c>
      <c r="C98" s="832">
        <v>1</v>
      </c>
      <c r="D98" s="832" t="s">
        <v>167</v>
      </c>
      <c r="E98" s="832" t="s">
        <v>392</v>
      </c>
      <c r="F98" s="832"/>
      <c r="G98" s="832"/>
      <c r="H98" s="678">
        <v>45474</v>
      </c>
      <c r="I98" s="675">
        <v>45689</v>
      </c>
      <c r="J98" s="832">
        <v>0</v>
      </c>
      <c r="K98" s="832">
        <v>5</v>
      </c>
      <c r="L98" s="829">
        <v>1000</v>
      </c>
      <c r="M98" s="1571" t="s">
        <v>723</v>
      </c>
      <c r="N98" s="680" t="s">
        <v>374</v>
      </c>
    </row>
    <row r="99" spans="1:14" ht="16.5" thickBot="1" x14ac:dyDescent="0.3">
      <c r="A99" s="1565"/>
      <c r="B99" s="832" t="s">
        <v>11</v>
      </c>
      <c r="C99" s="832">
        <v>2</v>
      </c>
      <c r="D99" s="832" t="s">
        <v>168</v>
      </c>
      <c r="E99" s="832" t="s">
        <v>392</v>
      </c>
      <c r="F99" s="832"/>
      <c r="G99" s="832"/>
      <c r="H99" s="678">
        <v>45474</v>
      </c>
      <c r="I99" s="675">
        <v>45689</v>
      </c>
      <c r="J99" s="832">
        <v>0</v>
      </c>
      <c r="K99" s="832">
        <v>5</v>
      </c>
      <c r="L99" s="829">
        <v>1000</v>
      </c>
      <c r="M99" s="1571"/>
      <c r="N99" s="680" t="s">
        <v>374</v>
      </c>
    </row>
    <row r="100" spans="1:14" ht="16.5" thickBot="1" x14ac:dyDescent="0.3">
      <c r="A100" s="1565"/>
      <c r="B100" s="832" t="s">
        <v>12</v>
      </c>
      <c r="C100" s="832">
        <v>3</v>
      </c>
      <c r="D100" s="832" t="s">
        <v>169</v>
      </c>
      <c r="E100" s="832" t="s">
        <v>392</v>
      </c>
      <c r="F100" s="832"/>
      <c r="G100" s="832"/>
      <c r="H100" s="678">
        <v>45474</v>
      </c>
      <c r="I100" s="675">
        <v>45689</v>
      </c>
      <c r="J100" s="832">
        <v>0</v>
      </c>
      <c r="K100" s="832">
        <v>5</v>
      </c>
      <c r="L100" s="829">
        <v>1000</v>
      </c>
      <c r="M100" s="1571"/>
      <c r="N100" s="680" t="s">
        <v>374</v>
      </c>
    </row>
    <row r="101" spans="1:14" ht="16.5" thickBot="1" x14ac:dyDescent="0.3">
      <c r="A101" s="1565"/>
      <c r="B101" s="832" t="s">
        <v>13</v>
      </c>
      <c r="C101" s="832">
        <v>4</v>
      </c>
      <c r="D101" s="832" t="s">
        <v>170</v>
      </c>
      <c r="E101" s="832" t="s">
        <v>392</v>
      </c>
      <c r="F101" s="832"/>
      <c r="G101" s="832"/>
      <c r="H101" s="678">
        <v>45474</v>
      </c>
      <c r="I101" s="675">
        <v>45689</v>
      </c>
      <c r="J101" s="832">
        <v>0</v>
      </c>
      <c r="K101" s="832">
        <v>5</v>
      </c>
      <c r="L101" s="829">
        <v>1000</v>
      </c>
      <c r="M101" s="1571"/>
      <c r="N101" s="680" t="s">
        <v>374</v>
      </c>
    </row>
    <row r="102" spans="1:14" ht="15.75" customHeight="1" thickBot="1" x14ac:dyDescent="0.3">
      <c r="A102" s="1565"/>
      <c r="B102" s="832" t="s">
        <v>14</v>
      </c>
      <c r="C102" s="832">
        <v>1</v>
      </c>
      <c r="D102" s="832" t="s">
        <v>171</v>
      </c>
      <c r="E102" s="832" t="s">
        <v>392</v>
      </c>
      <c r="F102" s="832"/>
      <c r="G102" s="832"/>
      <c r="H102" s="678">
        <v>45474</v>
      </c>
      <c r="I102" s="675">
        <v>45689</v>
      </c>
      <c r="J102" s="832">
        <v>0</v>
      </c>
      <c r="K102" s="832">
        <v>5</v>
      </c>
      <c r="L102" s="829">
        <v>1000</v>
      </c>
      <c r="M102" s="1571" t="s">
        <v>724</v>
      </c>
      <c r="N102" s="680" t="s">
        <v>374</v>
      </c>
    </row>
    <row r="103" spans="1:14" ht="16.5" thickBot="1" x14ac:dyDescent="0.3">
      <c r="A103" s="1565"/>
      <c r="B103" s="832" t="s">
        <v>15</v>
      </c>
      <c r="C103" s="832">
        <v>2</v>
      </c>
      <c r="D103" s="832" t="s">
        <v>172</v>
      </c>
      <c r="E103" s="832" t="s">
        <v>392</v>
      </c>
      <c r="F103" s="832">
        <v>1</v>
      </c>
      <c r="G103" s="832"/>
      <c r="H103" s="678">
        <v>45474</v>
      </c>
      <c r="I103" s="675">
        <v>45689</v>
      </c>
      <c r="J103" s="832">
        <v>0</v>
      </c>
      <c r="K103" s="832">
        <v>5</v>
      </c>
      <c r="L103" s="829">
        <v>1000</v>
      </c>
      <c r="M103" s="1571"/>
      <c r="N103" s="680" t="s">
        <v>374</v>
      </c>
    </row>
    <row r="104" spans="1:14" ht="16.5" thickBot="1" x14ac:dyDescent="0.3">
      <c r="A104" s="1565"/>
      <c r="B104" s="832" t="s">
        <v>16</v>
      </c>
      <c r="C104" s="832">
        <v>3</v>
      </c>
      <c r="D104" s="832" t="s">
        <v>173</v>
      </c>
      <c r="E104" s="832" t="s">
        <v>392</v>
      </c>
      <c r="F104" s="832"/>
      <c r="G104" s="832"/>
      <c r="H104" s="678">
        <v>45474</v>
      </c>
      <c r="I104" s="675">
        <v>45689</v>
      </c>
      <c r="J104" s="832">
        <v>0</v>
      </c>
      <c r="K104" s="832">
        <v>5</v>
      </c>
      <c r="L104" s="829">
        <v>1000</v>
      </c>
      <c r="M104" s="1571"/>
      <c r="N104" s="680" t="s">
        <v>374</v>
      </c>
    </row>
    <row r="105" spans="1:14" ht="16.5" thickBot="1" x14ac:dyDescent="0.3">
      <c r="A105" s="1565"/>
      <c r="B105" s="832" t="s">
        <v>17</v>
      </c>
      <c r="C105" s="832">
        <v>4</v>
      </c>
      <c r="D105" s="832" t="s">
        <v>174</v>
      </c>
      <c r="E105" s="832" t="s">
        <v>392</v>
      </c>
      <c r="F105" s="832"/>
      <c r="G105" s="832"/>
      <c r="H105" s="678">
        <v>45474</v>
      </c>
      <c r="I105" s="675">
        <v>45689</v>
      </c>
      <c r="J105" s="832">
        <v>0</v>
      </c>
      <c r="K105" s="832">
        <v>5</v>
      </c>
      <c r="L105" s="829">
        <v>1000</v>
      </c>
      <c r="M105" s="1571"/>
      <c r="N105" s="680" t="s">
        <v>374</v>
      </c>
    </row>
    <row r="106" spans="1:14" ht="16.5" thickBot="1" x14ac:dyDescent="0.3">
      <c r="A106" s="1565"/>
      <c r="B106" s="832" t="s">
        <v>62</v>
      </c>
      <c r="C106" s="832">
        <v>5</v>
      </c>
      <c r="D106" s="832" t="s">
        <v>175</v>
      </c>
      <c r="E106" s="832" t="s">
        <v>392</v>
      </c>
      <c r="F106" s="832"/>
      <c r="G106" s="832"/>
      <c r="H106" s="678">
        <v>45474</v>
      </c>
      <c r="I106" s="675">
        <v>45689</v>
      </c>
      <c r="J106" s="832">
        <v>0</v>
      </c>
      <c r="K106" s="832">
        <v>5</v>
      </c>
      <c r="L106" s="829">
        <v>1000</v>
      </c>
      <c r="M106" s="1571"/>
      <c r="N106" s="680" t="s">
        <v>374</v>
      </c>
    </row>
    <row r="107" spans="1:14" ht="15.75" customHeight="1" thickBot="1" x14ac:dyDescent="0.3">
      <c r="A107" s="1565"/>
      <c r="B107" s="832" t="s">
        <v>18</v>
      </c>
      <c r="C107" s="832">
        <v>1</v>
      </c>
      <c r="D107" s="832" t="s">
        <v>176</v>
      </c>
      <c r="E107" s="832" t="s">
        <v>392</v>
      </c>
      <c r="F107" s="832"/>
      <c r="G107" s="832"/>
      <c r="H107" s="678">
        <v>45474</v>
      </c>
      <c r="I107" s="675">
        <v>45689</v>
      </c>
      <c r="J107" s="832">
        <v>0</v>
      </c>
      <c r="K107" s="832">
        <v>5</v>
      </c>
      <c r="L107" s="829">
        <v>1000</v>
      </c>
      <c r="M107" s="1571" t="s">
        <v>725</v>
      </c>
      <c r="N107" s="680" t="s">
        <v>374</v>
      </c>
    </row>
    <row r="108" spans="1:14" ht="16.5" thickBot="1" x14ac:dyDescent="0.3">
      <c r="A108" s="1565"/>
      <c r="B108" s="832" t="s">
        <v>19</v>
      </c>
      <c r="C108" s="832">
        <v>2</v>
      </c>
      <c r="D108" s="832" t="s">
        <v>177</v>
      </c>
      <c r="E108" s="832" t="s">
        <v>392</v>
      </c>
      <c r="F108" s="832">
        <v>1</v>
      </c>
      <c r="G108" s="832"/>
      <c r="H108" s="678">
        <v>45474</v>
      </c>
      <c r="I108" s="675">
        <v>45689</v>
      </c>
      <c r="J108" s="832">
        <v>0</v>
      </c>
      <c r="K108" s="832">
        <v>5</v>
      </c>
      <c r="L108" s="829">
        <v>1000</v>
      </c>
      <c r="M108" s="1571"/>
      <c r="N108" s="680" t="s">
        <v>374</v>
      </c>
    </row>
    <row r="109" spans="1:14" ht="37.5" customHeight="1" thickBot="1" x14ac:dyDescent="0.3">
      <c r="A109" s="1565"/>
      <c r="B109" s="832" t="s">
        <v>20</v>
      </c>
      <c r="C109" s="832">
        <v>3</v>
      </c>
      <c r="D109" s="832" t="s">
        <v>178</v>
      </c>
      <c r="E109" s="832" t="s">
        <v>392</v>
      </c>
      <c r="F109" s="832"/>
      <c r="G109" s="832"/>
      <c r="H109" s="678">
        <v>45474</v>
      </c>
      <c r="I109" s="675">
        <v>45689</v>
      </c>
      <c r="J109" s="832">
        <v>0</v>
      </c>
      <c r="K109" s="832">
        <v>5</v>
      </c>
      <c r="L109" s="829">
        <v>1000</v>
      </c>
      <c r="M109" s="1571"/>
      <c r="N109" s="680" t="s">
        <v>374</v>
      </c>
    </row>
    <row r="110" spans="1:14" ht="63.75" thickBot="1" x14ac:dyDescent="0.3">
      <c r="A110" s="1565"/>
      <c r="B110" s="832" t="s">
        <v>95</v>
      </c>
      <c r="C110" s="832">
        <v>1</v>
      </c>
      <c r="D110" s="832">
        <v>15215</v>
      </c>
      <c r="E110" s="832" t="s">
        <v>392</v>
      </c>
      <c r="F110" s="832"/>
      <c r="G110" s="832"/>
      <c r="H110" s="678">
        <v>45474</v>
      </c>
      <c r="I110" s="675">
        <v>45689</v>
      </c>
      <c r="J110" s="832">
        <v>0</v>
      </c>
      <c r="K110" s="832">
        <v>2</v>
      </c>
      <c r="L110" s="829">
        <v>250</v>
      </c>
      <c r="M110" s="832" t="s">
        <v>752</v>
      </c>
      <c r="N110" s="680" t="s">
        <v>561</v>
      </c>
    </row>
    <row r="111" spans="1:14" ht="15.75" customHeight="1" thickBot="1" x14ac:dyDescent="0.3">
      <c r="A111" s="1565"/>
      <c r="B111" s="832" t="s">
        <v>47</v>
      </c>
      <c r="C111" s="832">
        <v>2</v>
      </c>
      <c r="D111" s="832">
        <v>15216</v>
      </c>
      <c r="E111" s="832" t="s">
        <v>392</v>
      </c>
      <c r="F111" s="832"/>
      <c r="G111" s="832"/>
      <c r="H111" s="678">
        <v>45474</v>
      </c>
      <c r="I111" s="675">
        <v>45689</v>
      </c>
      <c r="J111" s="832">
        <v>0</v>
      </c>
      <c r="K111" s="832">
        <v>2</v>
      </c>
      <c r="L111" s="829">
        <v>250</v>
      </c>
      <c r="M111" s="1571" t="s">
        <v>753</v>
      </c>
      <c r="N111" s="680" t="s">
        <v>561</v>
      </c>
    </row>
    <row r="112" spans="1:14" ht="16.5" thickBot="1" x14ac:dyDescent="0.3">
      <c r="A112" s="1565"/>
      <c r="B112" s="832" t="s">
        <v>48</v>
      </c>
      <c r="C112" s="832">
        <v>3</v>
      </c>
      <c r="D112" s="832">
        <v>15217</v>
      </c>
      <c r="E112" s="832" t="s">
        <v>392</v>
      </c>
      <c r="F112" s="832"/>
      <c r="G112" s="832"/>
      <c r="H112" s="678">
        <v>45474</v>
      </c>
      <c r="I112" s="675">
        <v>45689</v>
      </c>
      <c r="J112" s="832">
        <v>0</v>
      </c>
      <c r="K112" s="832">
        <v>2</v>
      </c>
      <c r="L112" s="829">
        <v>250</v>
      </c>
      <c r="M112" s="1571"/>
      <c r="N112" s="680" t="s">
        <v>561</v>
      </c>
    </row>
    <row r="113" spans="1:14" ht="35.25" customHeight="1" thickBot="1" x14ac:dyDescent="0.3">
      <c r="A113" s="1565"/>
      <c r="B113" s="832" t="s">
        <v>49</v>
      </c>
      <c r="C113" s="832">
        <v>4</v>
      </c>
      <c r="D113" s="832">
        <v>15214</v>
      </c>
      <c r="E113" s="832" t="s">
        <v>392</v>
      </c>
      <c r="F113" s="832"/>
      <c r="G113" s="832"/>
      <c r="H113" s="678">
        <v>45474</v>
      </c>
      <c r="I113" s="675">
        <v>45689</v>
      </c>
      <c r="J113" s="832">
        <v>0</v>
      </c>
      <c r="K113" s="832">
        <v>2</v>
      </c>
      <c r="L113" s="829">
        <v>250</v>
      </c>
      <c r="M113" s="1571"/>
      <c r="N113" s="680" t="s">
        <v>561</v>
      </c>
    </row>
    <row r="114" spans="1:14" ht="15.75" customHeight="1" thickBot="1" x14ac:dyDescent="0.3">
      <c r="A114" s="1565"/>
      <c r="B114" s="832" t="s">
        <v>11</v>
      </c>
      <c r="C114" s="832">
        <v>5</v>
      </c>
      <c r="D114" s="832">
        <v>15058</v>
      </c>
      <c r="E114" s="832" t="s">
        <v>392</v>
      </c>
      <c r="F114" s="832"/>
      <c r="G114" s="832"/>
      <c r="H114" s="678">
        <v>45474</v>
      </c>
      <c r="I114" s="675">
        <v>45689</v>
      </c>
      <c r="J114" s="832">
        <v>0</v>
      </c>
      <c r="K114" s="832">
        <v>2</v>
      </c>
      <c r="L114" s="829">
        <v>250</v>
      </c>
      <c r="M114" s="1571" t="s">
        <v>723</v>
      </c>
      <c r="N114" s="680" t="s">
        <v>561</v>
      </c>
    </row>
    <row r="115" spans="1:14" ht="45" customHeight="1" thickBot="1" x14ac:dyDescent="0.3">
      <c r="A115" s="1565"/>
      <c r="B115" s="832" t="s">
        <v>12</v>
      </c>
      <c r="C115" s="832">
        <v>6</v>
      </c>
      <c r="D115" s="832">
        <v>15057</v>
      </c>
      <c r="E115" s="832" t="s">
        <v>392</v>
      </c>
      <c r="F115" s="832"/>
      <c r="G115" s="832"/>
      <c r="H115" s="678">
        <v>45474</v>
      </c>
      <c r="I115" s="675">
        <v>45689</v>
      </c>
      <c r="J115" s="832">
        <v>0</v>
      </c>
      <c r="K115" s="832">
        <v>2</v>
      </c>
      <c r="L115" s="829">
        <v>250</v>
      </c>
      <c r="M115" s="1571"/>
      <c r="N115" s="680" t="s">
        <v>561</v>
      </c>
    </row>
    <row r="116" spans="1:14" ht="63.75" thickBot="1" x14ac:dyDescent="0.3">
      <c r="A116" s="1565"/>
      <c r="B116" s="832" t="s">
        <v>62</v>
      </c>
      <c r="C116" s="832">
        <v>7</v>
      </c>
      <c r="D116" s="832">
        <v>15066</v>
      </c>
      <c r="E116" s="832" t="s">
        <v>392</v>
      </c>
      <c r="F116" s="832"/>
      <c r="G116" s="832"/>
      <c r="H116" s="678">
        <v>45474</v>
      </c>
      <c r="I116" s="675">
        <v>45689</v>
      </c>
      <c r="J116" s="832">
        <v>0</v>
      </c>
      <c r="K116" s="832">
        <v>2</v>
      </c>
      <c r="L116" s="829">
        <v>250</v>
      </c>
      <c r="M116" s="832" t="s">
        <v>724</v>
      </c>
      <c r="N116" s="680" t="s">
        <v>561</v>
      </c>
    </row>
    <row r="117" spans="1:14" ht="15.75" customHeight="1" thickBot="1" x14ac:dyDescent="0.3">
      <c r="A117" s="1565"/>
      <c r="B117" s="832" t="s">
        <v>19</v>
      </c>
      <c r="C117" s="832">
        <v>8</v>
      </c>
      <c r="D117" s="832">
        <v>15065</v>
      </c>
      <c r="E117" s="832" t="s">
        <v>392</v>
      </c>
      <c r="F117" s="832"/>
      <c r="G117" s="832"/>
      <c r="H117" s="678">
        <v>45474</v>
      </c>
      <c r="I117" s="675">
        <v>45689</v>
      </c>
      <c r="J117" s="832">
        <v>0</v>
      </c>
      <c r="K117" s="832">
        <v>2</v>
      </c>
      <c r="L117" s="829">
        <v>250</v>
      </c>
      <c r="M117" s="1571" t="s">
        <v>725</v>
      </c>
      <c r="N117" s="680" t="s">
        <v>561</v>
      </c>
    </row>
    <row r="118" spans="1:14" ht="53.25" customHeight="1" thickBot="1" x14ac:dyDescent="0.3">
      <c r="A118" s="1566"/>
      <c r="B118" s="832" t="s">
        <v>20</v>
      </c>
      <c r="C118" s="835">
        <v>9</v>
      </c>
      <c r="D118" s="835">
        <v>15064</v>
      </c>
      <c r="E118" s="835" t="s">
        <v>392</v>
      </c>
      <c r="F118" s="835"/>
      <c r="G118" s="835"/>
      <c r="H118" s="682">
        <v>45474</v>
      </c>
      <c r="I118" s="675">
        <v>45689</v>
      </c>
      <c r="J118" s="832">
        <v>0</v>
      </c>
      <c r="K118" s="832">
        <v>2</v>
      </c>
      <c r="L118" s="829">
        <v>250</v>
      </c>
      <c r="M118" s="1571"/>
      <c r="N118" s="684" t="s">
        <v>561</v>
      </c>
    </row>
    <row r="119" spans="1:14" ht="15.75" customHeight="1" thickBot="1" x14ac:dyDescent="0.3">
      <c r="A119" s="1575" t="s">
        <v>804</v>
      </c>
      <c r="B119" s="832" t="s">
        <v>26</v>
      </c>
      <c r="C119" s="836">
        <v>1</v>
      </c>
      <c r="D119" s="832" t="s">
        <v>179</v>
      </c>
      <c r="E119" s="836" t="s">
        <v>392</v>
      </c>
      <c r="F119" s="836"/>
      <c r="G119" s="836"/>
      <c r="H119" s="675">
        <v>45474</v>
      </c>
      <c r="I119" s="675">
        <v>45689</v>
      </c>
      <c r="J119" s="836">
        <v>0</v>
      </c>
      <c r="K119" s="836">
        <v>5</v>
      </c>
      <c r="L119" s="676">
        <v>1000</v>
      </c>
      <c r="M119" s="1571" t="s">
        <v>806</v>
      </c>
      <c r="N119" s="832" t="s">
        <v>374</v>
      </c>
    </row>
    <row r="120" spans="1:14" ht="16.5" thickBot="1" x14ac:dyDescent="0.3">
      <c r="A120" s="1575"/>
      <c r="B120" s="832" t="s">
        <v>27</v>
      </c>
      <c r="C120" s="832">
        <v>2</v>
      </c>
      <c r="D120" s="832" t="s">
        <v>180</v>
      </c>
      <c r="E120" s="832" t="s">
        <v>392</v>
      </c>
      <c r="F120" s="832"/>
      <c r="G120" s="832">
        <v>1</v>
      </c>
      <c r="H120" s="678">
        <v>45474</v>
      </c>
      <c r="I120" s="675">
        <v>45689</v>
      </c>
      <c r="J120" s="832">
        <v>0</v>
      </c>
      <c r="K120" s="832">
        <v>5</v>
      </c>
      <c r="L120" s="829">
        <v>1000</v>
      </c>
      <c r="M120" s="1571"/>
      <c r="N120" s="832" t="s">
        <v>374</v>
      </c>
    </row>
    <row r="121" spans="1:14" ht="16.5" thickBot="1" x14ac:dyDescent="0.3">
      <c r="A121" s="1575"/>
      <c r="B121" s="832" t="s">
        <v>28</v>
      </c>
      <c r="C121" s="832">
        <v>3</v>
      </c>
      <c r="D121" s="832" t="s">
        <v>181</v>
      </c>
      <c r="E121" s="832" t="s">
        <v>392</v>
      </c>
      <c r="F121" s="832"/>
      <c r="G121" s="832"/>
      <c r="H121" s="678"/>
      <c r="I121" s="675">
        <v>45689</v>
      </c>
      <c r="J121" s="832"/>
      <c r="K121" s="832"/>
      <c r="L121" s="829"/>
      <c r="M121" s="1571"/>
      <c r="N121" s="832" t="s">
        <v>374</v>
      </c>
    </row>
    <row r="122" spans="1:14" ht="16.5" thickBot="1" x14ac:dyDescent="0.3">
      <c r="A122" s="1575"/>
      <c r="B122" s="832" t="s">
        <v>29</v>
      </c>
      <c r="C122" s="832">
        <v>4</v>
      </c>
      <c r="D122" s="832" t="s">
        <v>182</v>
      </c>
      <c r="E122" s="832" t="s">
        <v>392</v>
      </c>
      <c r="F122" s="832"/>
      <c r="G122" s="832">
        <v>1</v>
      </c>
      <c r="H122" s="678">
        <v>45474</v>
      </c>
      <c r="I122" s="675">
        <v>45689</v>
      </c>
      <c r="J122" s="832">
        <v>0</v>
      </c>
      <c r="K122" s="832">
        <v>5</v>
      </c>
      <c r="L122" s="829">
        <v>1000</v>
      </c>
      <c r="M122" s="1571"/>
      <c r="N122" s="832" t="s">
        <v>374</v>
      </c>
    </row>
    <row r="123" spans="1:14" ht="15.75" customHeight="1" thickBot="1" x14ac:dyDescent="0.3">
      <c r="A123" s="1575"/>
      <c r="B123" s="832" t="s">
        <v>64</v>
      </c>
      <c r="C123" s="832">
        <v>1</v>
      </c>
      <c r="D123" s="832" t="s">
        <v>183</v>
      </c>
      <c r="E123" s="832" t="s">
        <v>392</v>
      </c>
      <c r="F123" s="832"/>
      <c r="G123" s="832">
        <v>1</v>
      </c>
      <c r="H123" s="678">
        <v>45474</v>
      </c>
      <c r="I123" s="675">
        <v>45689</v>
      </c>
      <c r="J123" s="832">
        <v>0</v>
      </c>
      <c r="K123" s="832">
        <v>5</v>
      </c>
      <c r="L123" s="829">
        <v>1000</v>
      </c>
      <c r="M123" s="1571" t="s">
        <v>729</v>
      </c>
      <c r="N123" s="832" t="s">
        <v>374</v>
      </c>
    </row>
    <row r="124" spans="1:14" ht="16.5" thickBot="1" x14ac:dyDescent="0.3">
      <c r="A124" s="1575"/>
      <c r="B124" s="832" t="s">
        <v>65</v>
      </c>
      <c r="C124" s="832">
        <v>2</v>
      </c>
      <c r="D124" s="832" t="s">
        <v>184</v>
      </c>
      <c r="E124" s="832" t="s">
        <v>392</v>
      </c>
      <c r="F124" s="832"/>
      <c r="G124" s="832"/>
      <c r="H124" s="678">
        <v>45474</v>
      </c>
      <c r="I124" s="675">
        <v>45689</v>
      </c>
      <c r="J124" s="832">
        <v>0</v>
      </c>
      <c r="K124" s="832">
        <v>5</v>
      </c>
      <c r="L124" s="829">
        <v>1000</v>
      </c>
      <c r="M124" s="1571"/>
      <c r="N124" s="832" t="s">
        <v>374</v>
      </c>
    </row>
    <row r="125" spans="1:14" ht="16.5" thickBot="1" x14ac:dyDescent="0.3">
      <c r="A125" s="1575"/>
      <c r="B125" s="832" t="s">
        <v>66</v>
      </c>
      <c r="C125" s="832">
        <v>3</v>
      </c>
      <c r="D125" s="832" t="s">
        <v>185</v>
      </c>
      <c r="E125" s="832" t="s">
        <v>392</v>
      </c>
      <c r="F125" s="832">
        <v>1</v>
      </c>
      <c r="G125" s="832">
        <v>2</v>
      </c>
      <c r="H125" s="678">
        <v>45474</v>
      </c>
      <c r="I125" s="675">
        <v>45689</v>
      </c>
      <c r="J125" s="832">
        <v>0</v>
      </c>
      <c r="K125" s="832">
        <v>5</v>
      </c>
      <c r="L125" s="829">
        <v>1000</v>
      </c>
      <c r="M125" s="1571"/>
      <c r="N125" s="832" t="s">
        <v>374</v>
      </c>
    </row>
    <row r="126" spans="1:14" ht="16.5" thickBot="1" x14ac:dyDescent="0.3">
      <c r="A126" s="1575"/>
      <c r="B126" s="832" t="s">
        <v>91</v>
      </c>
      <c r="C126" s="832">
        <v>4</v>
      </c>
      <c r="D126" s="832" t="s">
        <v>186</v>
      </c>
      <c r="E126" s="832" t="s">
        <v>392</v>
      </c>
      <c r="F126" s="832"/>
      <c r="G126" s="832"/>
      <c r="H126" s="678">
        <v>45474</v>
      </c>
      <c r="I126" s="675">
        <v>45689</v>
      </c>
      <c r="J126" s="832">
        <v>0</v>
      </c>
      <c r="K126" s="832">
        <v>5</v>
      </c>
      <c r="L126" s="829">
        <v>1000</v>
      </c>
      <c r="M126" s="1571"/>
      <c r="N126" s="832" t="s">
        <v>374</v>
      </c>
    </row>
    <row r="127" spans="1:14" ht="15.75" customHeight="1" thickBot="1" x14ac:dyDescent="0.3">
      <c r="A127" s="1575"/>
      <c r="B127" s="832" t="s">
        <v>30</v>
      </c>
      <c r="C127" s="832">
        <v>1</v>
      </c>
      <c r="D127" s="832" t="s">
        <v>187</v>
      </c>
      <c r="E127" s="832" t="s">
        <v>392</v>
      </c>
      <c r="F127" s="832"/>
      <c r="G127" s="832"/>
      <c r="H127" s="678">
        <v>45474</v>
      </c>
      <c r="I127" s="675">
        <v>45689</v>
      </c>
      <c r="J127" s="832">
        <v>0</v>
      </c>
      <c r="K127" s="832">
        <v>5</v>
      </c>
      <c r="L127" s="829">
        <v>1000</v>
      </c>
      <c r="M127" s="1571" t="s">
        <v>730</v>
      </c>
      <c r="N127" s="832" t="s">
        <v>374</v>
      </c>
    </row>
    <row r="128" spans="1:14" ht="16.5" thickBot="1" x14ac:dyDescent="0.3">
      <c r="A128" s="1575"/>
      <c r="B128" s="832" t="s">
        <v>67</v>
      </c>
      <c r="C128" s="832">
        <v>2</v>
      </c>
      <c r="D128" s="832" t="s">
        <v>188</v>
      </c>
      <c r="E128" s="832" t="s">
        <v>392</v>
      </c>
      <c r="F128" s="832"/>
      <c r="G128" s="832"/>
      <c r="H128" s="678">
        <v>45474</v>
      </c>
      <c r="I128" s="675">
        <v>45689</v>
      </c>
      <c r="J128" s="832">
        <v>0</v>
      </c>
      <c r="K128" s="832">
        <v>5</v>
      </c>
      <c r="L128" s="829">
        <v>1000</v>
      </c>
      <c r="M128" s="1571"/>
      <c r="N128" s="832" t="s">
        <v>374</v>
      </c>
    </row>
    <row r="129" spans="1:14" ht="16.5" thickBot="1" x14ac:dyDescent="0.3">
      <c r="A129" s="1575"/>
      <c r="B129" s="832" t="s">
        <v>68</v>
      </c>
      <c r="C129" s="832">
        <v>3</v>
      </c>
      <c r="D129" s="832" t="s">
        <v>189</v>
      </c>
      <c r="E129" s="832" t="s">
        <v>392</v>
      </c>
      <c r="F129" s="832"/>
      <c r="G129" s="832"/>
      <c r="H129" s="678">
        <v>45474</v>
      </c>
      <c r="I129" s="675">
        <v>45689</v>
      </c>
      <c r="J129" s="832">
        <v>0</v>
      </c>
      <c r="K129" s="832">
        <v>5</v>
      </c>
      <c r="L129" s="829">
        <v>1000</v>
      </c>
      <c r="M129" s="1571"/>
      <c r="N129" s="832" t="s">
        <v>374</v>
      </c>
    </row>
    <row r="130" spans="1:14" ht="16.5" thickBot="1" x14ac:dyDescent="0.3">
      <c r="A130" s="1575"/>
      <c r="B130" s="832" t="s">
        <v>69</v>
      </c>
      <c r="C130" s="832">
        <v>4</v>
      </c>
      <c r="D130" s="832" t="s">
        <v>190</v>
      </c>
      <c r="E130" s="832" t="s">
        <v>392</v>
      </c>
      <c r="F130" s="832"/>
      <c r="G130" s="832">
        <v>4</v>
      </c>
      <c r="H130" s="678">
        <v>45474</v>
      </c>
      <c r="I130" s="675">
        <v>45689</v>
      </c>
      <c r="J130" s="832">
        <v>0</v>
      </c>
      <c r="K130" s="832">
        <v>5</v>
      </c>
      <c r="L130" s="829">
        <v>1000</v>
      </c>
      <c r="M130" s="1571"/>
      <c r="N130" s="832" t="s">
        <v>374</v>
      </c>
    </row>
    <row r="131" spans="1:14" ht="15.75" customHeight="1" thickBot="1" x14ac:dyDescent="0.3">
      <c r="A131" s="1575"/>
      <c r="B131" s="832" t="s">
        <v>70</v>
      </c>
      <c r="C131" s="832">
        <v>1</v>
      </c>
      <c r="D131" s="832" t="s">
        <v>191</v>
      </c>
      <c r="E131" s="832" t="s">
        <v>392</v>
      </c>
      <c r="F131" s="832">
        <v>1</v>
      </c>
      <c r="G131" s="832">
        <v>2</v>
      </c>
      <c r="H131" s="678">
        <v>45474</v>
      </c>
      <c r="I131" s="675">
        <v>45689</v>
      </c>
      <c r="J131" s="832">
        <v>0</v>
      </c>
      <c r="K131" s="832">
        <v>5</v>
      </c>
      <c r="L131" s="829">
        <v>1000</v>
      </c>
      <c r="M131" s="1571"/>
      <c r="N131" s="832" t="s">
        <v>375</v>
      </c>
    </row>
    <row r="132" spans="1:14" ht="16.5" thickBot="1" x14ac:dyDescent="0.3">
      <c r="A132" s="1575"/>
      <c r="B132" s="832" t="s">
        <v>32</v>
      </c>
      <c r="C132" s="832">
        <v>2</v>
      </c>
      <c r="D132" s="832" t="s">
        <v>192</v>
      </c>
      <c r="E132" s="832" t="s">
        <v>392</v>
      </c>
      <c r="F132" s="832">
        <v>1</v>
      </c>
      <c r="G132" s="832">
        <v>2</v>
      </c>
      <c r="H132" s="678">
        <v>45474</v>
      </c>
      <c r="I132" s="675">
        <v>45689</v>
      </c>
      <c r="J132" s="832">
        <v>0</v>
      </c>
      <c r="K132" s="832">
        <v>5</v>
      </c>
      <c r="L132" s="829">
        <v>1000</v>
      </c>
      <c r="M132" s="1571" t="s">
        <v>732</v>
      </c>
      <c r="N132" s="832" t="s">
        <v>374</v>
      </c>
    </row>
    <row r="133" spans="1:14" ht="16.5" thickBot="1" x14ac:dyDescent="0.3">
      <c r="A133" s="1575"/>
      <c r="B133" s="832" t="s">
        <v>73</v>
      </c>
      <c r="C133" s="832">
        <v>3</v>
      </c>
      <c r="D133" s="832" t="s">
        <v>193</v>
      </c>
      <c r="E133" s="832" t="s">
        <v>392</v>
      </c>
      <c r="F133" s="832"/>
      <c r="G133" s="832"/>
      <c r="H133" s="678">
        <v>45474</v>
      </c>
      <c r="I133" s="675">
        <v>45689</v>
      </c>
      <c r="J133" s="832">
        <v>0</v>
      </c>
      <c r="K133" s="832">
        <v>5</v>
      </c>
      <c r="L133" s="829">
        <v>1000</v>
      </c>
      <c r="M133" s="1571"/>
      <c r="N133" s="832" t="s">
        <v>374</v>
      </c>
    </row>
    <row r="134" spans="1:14" ht="16.5" thickBot="1" x14ac:dyDescent="0.3">
      <c r="A134" s="1575"/>
      <c r="B134" s="832" t="s">
        <v>73</v>
      </c>
      <c r="C134" s="832">
        <v>4</v>
      </c>
      <c r="D134" s="832">
        <v>708510</v>
      </c>
      <c r="E134" s="832" t="s">
        <v>392</v>
      </c>
      <c r="F134" s="832"/>
      <c r="G134" s="832"/>
      <c r="H134" s="678">
        <v>45474</v>
      </c>
      <c r="I134" s="675">
        <v>45689</v>
      </c>
      <c r="J134" s="832">
        <v>0</v>
      </c>
      <c r="K134" s="832">
        <v>5</v>
      </c>
      <c r="L134" s="829">
        <v>1000</v>
      </c>
      <c r="M134" s="1571"/>
      <c r="N134" s="832" t="s">
        <v>375</v>
      </c>
    </row>
    <row r="135" spans="1:14" ht="16.5" thickBot="1" x14ac:dyDescent="0.3">
      <c r="A135" s="1575"/>
      <c r="B135" s="832" t="s">
        <v>74</v>
      </c>
      <c r="C135" s="832">
        <v>5</v>
      </c>
      <c r="D135" s="832" t="s">
        <v>248</v>
      </c>
      <c r="E135" s="832" t="s">
        <v>391</v>
      </c>
      <c r="F135" s="832"/>
      <c r="G135" s="832"/>
      <c r="H135" s="678">
        <v>45474</v>
      </c>
      <c r="I135" s="675">
        <v>45689</v>
      </c>
      <c r="J135" s="832">
        <v>0</v>
      </c>
      <c r="K135" s="832">
        <v>5</v>
      </c>
      <c r="L135" s="829">
        <v>1000</v>
      </c>
      <c r="M135" s="1571"/>
      <c r="N135" s="832" t="s">
        <v>374</v>
      </c>
    </row>
    <row r="136" spans="1:14" ht="29.25" customHeight="1" thickBot="1" x14ac:dyDescent="0.3">
      <c r="A136" s="1575"/>
      <c r="B136" s="832" t="s">
        <v>75</v>
      </c>
      <c r="C136" s="832">
        <v>1</v>
      </c>
      <c r="D136" s="832" t="s">
        <v>195</v>
      </c>
      <c r="E136" s="832" t="s">
        <v>391</v>
      </c>
      <c r="F136" s="832"/>
      <c r="G136" s="832"/>
      <c r="H136" s="678">
        <v>45474</v>
      </c>
      <c r="I136" s="675">
        <v>45689</v>
      </c>
      <c r="J136" s="832">
        <v>0</v>
      </c>
      <c r="K136" s="832">
        <v>5</v>
      </c>
      <c r="L136" s="829">
        <v>1000</v>
      </c>
      <c r="M136" s="1571"/>
      <c r="N136" s="832" t="s">
        <v>374</v>
      </c>
    </row>
    <row r="137" spans="1:14" ht="23.25" customHeight="1" thickBot="1" x14ac:dyDescent="0.3">
      <c r="A137" s="1575"/>
      <c r="B137" s="832" t="s">
        <v>75</v>
      </c>
      <c r="C137" s="832">
        <v>2</v>
      </c>
      <c r="D137" s="832">
        <v>708512</v>
      </c>
      <c r="E137" s="832" t="s">
        <v>392</v>
      </c>
      <c r="F137" s="832"/>
      <c r="G137" s="832"/>
      <c r="H137" s="678">
        <v>45474</v>
      </c>
      <c r="I137" s="675">
        <v>45689</v>
      </c>
      <c r="J137" s="832">
        <v>0</v>
      </c>
      <c r="K137" s="832">
        <v>5</v>
      </c>
      <c r="L137" s="829">
        <v>1000</v>
      </c>
      <c r="M137" s="1571"/>
      <c r="N137" s="832" t="s">
        <v>375</v>
      </c>
    </row>
    <row r="138" spans="1:14" ht="28.5" customHeight="1" thickBot="1" x14ac:dyDescent="0.3">
      <c r="A138" s="1575"/>
      <c r="B138" s="832" t="s">
        <v>90</v>
      </c>
      <c r="C138" s="832">
        <v>3</v>
      </c>
      <c r="D138" s="832" t="s">
        <v>196</v>
      </c>
      <c r="E138" s="832" t="s">
        <v>392</v>
      </c>
      <c r="F138" s="832"/>
      <c r="G138" s="832"/>
      <c r="H138" s="678">
        <v>45474</v>
      </c>
      <c r="I138" s="675">
        <v>45689</v>
      </c>
      <c r="J138" s="832">
        <v>0</v>
      </c>
      <c r="K138" s="832">
        <v>5</v>
      </c>
      <c r="L138" s="829">
        <v>1000</v>
      </c>
      <c r="M138" s="1571"/>
      <c r="N138" s="832" t="s">
        <v>374</v>
      </c>
    </row>
    <row r="139" spans="1:14" ht="30.75" customHeight="1" thickBot="1" x14ac:dyDescent="0.3">
      <c r="A139" s="1575"/>
      <c r="B139" s="832" t="s">
        <v>33</v>
      </c>
      <c r="C139" s="832">
        <v>4</v>
      </c>
      <c r="D139" s="832" t="s">
        <v>197</v>
      </c>
      <c r="E139" s="832" t="s">
        <v>392</v>
      </c>
      <c r="F139" s="832"/>
      <c r="G139" s="832"/>
      <c r="H139" s="678">
        <v>45474</v>
      </c>
      <c r="I139" s="675">
        <v>45689</v>
      </c>
      <c r="J139" s="832">
        <v>0</v>
      </c>
      <c r="K139" s="832">
        <v>5</v>
      </c>
      <c r="L139" s="829">
        <v>1000</v>
      </c>
      <c r="M139" s="1571" t="s">
        <v>757</v>
      </c>
      <c r="N139" s="832" t="s">
        <v>374</v>
      </c>
    </row>
    <row r="140" spans="1:14" ht="15.75" customHeight="1" thickBot="1" x14ac:dyDescent="0.3">
      <c r="A140" s="1575"/>
      <c r="B140" s="832" t="s">
        <v>76</v>
      </c>
      <c r="C140" s="832">
        <v>1</v>
      </c>
      <c r="D140" s="832" t="s">
        <v>198</v>
      </c>
      <c r="E140" s="832" t="s">
        <v>392</v>
      </c>
      <c r="F140" s="832"/>
      <c r="G140" s="832">
        <v>1</v>
      </c>
      <c r="H140" s="678">
        <v>45474</v>
      </c>
      <c r="I140" s="675">
        <v>45689</v>
      </c>
      <c r="J140" s="832">
        <v>0</v>
      </c>
      <c r="K140" s="832">
        <v>5</v>
      </c>
      <c r="L140" s="829">
        <v>1000</v>
      </c>
      <c r="M140" s="1571"/>
      <c r="N140" s="832" t="s">
        <v>374</v>
      </c>
    </row>
    <row r="141" spans="1:14" ht="16.5" thickBot="1" x14ac:dyDescent="0.3">
      <c r="A141" s="1575"/>
      <c r="B141" s="832" t="s">
        <v>77</v>
      </c>
      <c r="C141" s="832">
        <v>2</v>
      </c>
      <c r="D141" s="832" t="s">
        <v>199</v>
      </c>
      <c r="E141" s="832" t="s">
        <v>392</v>
      </c>
      <c r="F141" s="832"/>
      <c r="G141" s="832"/>
      <c r="H141" s="678">
        <v>45474</v>
      </c>
      <c r="I141" s="675">
        <v>45689</v>
      </c>
      <c r="J141" s="832">
        <v>0</v>
      </c>
      <c r="K141" s="832">
        <v>5</v>
      </c>
      <c r="L141" s="829">
        <v>1000</v>
      </c>
      <c r="M141" s="1571"/>
      <c r="N141" s="832" t="s">
        <v>374</v>
      </c>
    </row>
    <row r="142" spans="1:14" ht="16.5" thickBot="1" x14ac:dyDescent="0.3">
      <c r="A142" s="1575"/>
      <c r="B142" s="832" t="s">
        <v>78</v>
      </c>
      <c r="C142" s="832">
        <v>3</v>
      </c>
      <c r="D142" s="832" t="s">
        <v>200</v>
      </c>
      <c r="E142" s="832" t="s">
        <v>392</v>
      </c>
      <c r="F142" s="832"/>
      <c r="G142" s="832">
        <v>3</v>
      </c>
      <c r="H142" s="678">
        <v>45474</v>
      </c>
      <c r="I142" s="675">
        <v>45689</v>
      </c>
      <c r="J142" s="832">
        <v>0</v>
      </c>
      <c r="K142" s="832">
        <v>5</v>
      </c>
      <c r="L142" s="829">
        <v>1000</v>
      </c>
      <c r="M142" s="1571"/>
      <c r="N142" s="832" t="s">
        <v>374</v>
      </c>
    </row>
    <row r="143" spans="1:14" ht="16.5" thickBot="1" x14ac:dyDescent="0.3">
      <c r="A143" s="1575"/>
      <c r="B143" s="832" t="s">
        <v>34</v>
      </c>
      <c r="C143" s="832">
        <v>4</v>
      </c>
      <c r="D143" s="832" t="s">
        <v>201</v>
      </c>
      <c r="E143" s="832" t="s">
        <v>392</v>
      </c>
      <c r="F143" s="832"/>
      <c r="G143" s="832"/>
      <c r="H143" s="678">
        <v>45474</v>
      </c>
      <c r="I143" s="675">
        <v>45689</v>
      </c>
      <c r="J143" s="832">
        <v>0</v>
      </c>
      <c r="K143" s="832">
        <v>5</v>
      </c>
      <c r="L143" s="829">
        <v>1000</v>
      </c>
      <c r="M143" s="1571" t="s">
        <v>798</v>
      </c>
      <c r="N143" s="832" t="s">
        <v>374</v>
      </c>
    </row>
    <row r="144" spans="1:14" ht="16.5" thickBot="1" x14ac:dyDescent="0.3">
      <c r="A144" s="1575"/>
      <c r="B144" s="832" t="s">
        <v>79</v>
      </c>
      <c r="C144" s="832">
        <v>5</v>
      </c>
      <c r="D144" s="832" t="s">
        <v>202</v>
      </c>
      <c r="E144" s="832" t="s">
        <v>392</v>
      </c>
      <c r="F144" s="832"/>
      <c r="G144" s="832"/>
      <c r="H144" s="678">
        <v>45474</v>
      </c>
      <c r="I144" s="675">
        <v>45689</v>
      </c>
      <c r="J144" s="832">
        <v>0</v>
      </c>
      <c r="K144" s="832">
        <v>5</v>
      </c>
      <c r="L144" s="829">
        <v>1000</v>
      </c>
      <c r="M144" s="1571"/>
      <c r="N144" s="832" t="s">
        <v>374</v>
      </c>
    </row>
    <row r="145" spans="1:14" ht="16.5" thickBot="1" x14ac:dyDescent="0.3">
      <c r="A145" s="1575"/>
      <c r="B145" s="832" t="s">
        <v>80</v>
      </c>
      <c r="C145" s="832">
        <v>6</v>
      </c>
      <c r="D145" s="832" t="s">
        <v>203</v>
      </c>
      <c r="E145" s="832" t="s">
        <v>392</v>
      </c>
      <c r="F145" s="832"/>
      <c r="G145" s="832"/>
      <c r="H145" s="678">
        <v>45474</v>
      </c>
      <c r="I145" s="675">
        <v>45689</v>
      </c>
      <c r="J145" s="832">
        <v>0</v>
      </c>
      <c r="K145" s="832">
        <v>5</v>
      </c>
      <c r="L145" s="829">
        <v>1000</v>
      </c>
      <c r="M145" s="1571"/>
      <c r="N145" s="832" t="s">
        <v>374</v>
      </c>
    </row>
    <row r="146" spans="1:14" ht="16.5" thickBot="1" x14ac:dyDescent="0.3">
      <c r="A146" s="1575"/>
      <c r="B146" s="832" t="s">
        <v>81</v>
      </c>
      <c r="C146" s="832">
        <v>7</v>
      </c>
      <c r="D146" s="832" t="s">
        <v>204</v>
      </c>
      <c r="E146" s="832" t="s">
        <v>392</v>
      </c>
      <c r="F146" s="832"/>
      <c r="G146" s="832"/>
      <c r="H146" s="678">
        <v>45474</v>
      </c>
      <c r="I146" s="675">
        <v>45689</v>
      </c>
      <c r="J146" s="832">
        <v>0</v>
      </c>
      <c r="K146" s="832">
        <v>5</v>
      </c>
      <c r="L146" s="829">
        <v>1000</v>
      </c>
      <c r="M146" s="1571"/>
      <c r="N146" s="832" t="s">
        <v>374</v>
      </c>
    </row>
    <row r="147" spans="1:14" ht="15.75" customHeight="1" thickBot="1" x14ac:dyDescent="0.3">
      <c r="A147" s="1575"/>
      <c r="B147" s="832" t="s">
        <v>27</v>
      </c>
      <c r="C147" s="832">
        <v>1</v>
      </c>
      <c r="D147" s="832">
        <v>15256</v>
      </c>
      <c r="E147" s="832" t="s">
        <v>392</v>
      </c>
      <c r="F147" s="832"/>
      <c r="G147" s="832"/>
      <c r="H147" s="678">
        <v>45474</v>
      </c>
      <c r="I147" s="675">
        <v>45689</v>
      </c>
      <c r="J147" s="832">
        <v>0</v>
      </c>
      <c r="K147" s="832">
        <v>5</v>
      </c>
      <c r="L147" s="829">
        <v>1000</v>
      </c>
      <c r="M147" s="1571" t="s">
        <v>806</v>
      </c>
      <c r="N147" s="832" t="s">
        <v>561</v>
      </c>
    </row>
    <row r="148" spans="1:14" ht="60.75" customHeight="1" thickBot="1" x14ac:dyDescent="0.3">
      <c r="A148" s="1575"/>
      <c r="B148" s="832" t="s">
        <v>29</v>
      </c>
      <c r="C148" s="832">
        <v>2</v>
      </c>
      <c r="D148" s="832">
        <v>15633</v>
      </c>
      <c r="E148" s="832" t="s">
        <v>392</v>
      </c>
      <c r="F148" s="832"/>
      <c r="G148" s="832"/>
      <c r="H148" s="678">
        <v>45474</v>
      </c>
      <c r="I148" s="675">
        <v>45689</v>
      </c>
      <c r="J148" s="832">
        <v>0</v>
      </c>
      <c r="K148" s="832">
        <v>5</v>
      </c>
      <c r="L148" s="829">
        <v>1000</v>
      </c>
      <c r="M148" s="1571"/>
      <c r="N148" s="832" t="s">
        <v>561</v>
      </c>
    </row>
    <row r="149" spans="1:14" ht="53.25" customHeight="1" thickBot="1" x14ac:dyDescent="0.3">
      <c r="A149" s="1575"/>
      <c r="B149" s="832" t="s">
        <v>65</v>
      </c>
      <c r="C149" s="832">
        <v>3</v>
      </c>
      <c r="D149" s="832">
        <v>15481</v>
      </c>
      <c r="E149" s="832" t="s">
        <v>392</v>
      </c>
      <c r="F149" s="832"/>
      <c r="G149" s="832"/>
      <c r="H149" s="678">
        <v>45474</v>
      </c>
      <c r="I149" s="675">
        <v>45689</v>
      </c>
      <c r="J149" s="832">
        <v>0</v>
      </c>
      <c r="K149" s="832">
        <v>5</v>
      </c>
      <c r="L149" s="829">
        <v>1000</v>
      </c>
      <c r="M149" s="1571" t="s">
        <v>729</v>
      </c>
      <c r="N149" s="832" t="s">
        <v>561</v>
      </c>
    </row>
    <row r="150" spans="1:14" ht="45.75" customHeight="1" thickBot="1" x14ac:dyDescent="0.3">
      <c r="A150" s="1575"/>
      <c r="B150" s="832" t="s">
        <v>66</v>
      </c>
      <c r="C150" s="832">
        <v>4</v>
      </c>
      <c r="D150" s="832">
        <v>15637</v>
      </c>
      <c r="E150" s="832" t="s">
        <v>392</v>
      </c>
      <c r="F150" s="832"/>
      <c r="G150" s="832"/>
      <c r="H150" s="678">
        <v>45474</v>
      </c>
      <c r="I150" s="675">
        <v>45689</v>
      </c>
      <c r="J150" s="832">
        <v>0</v>
      </c>
      <c r="K150" s="832">
        <v>5</v>
      </c>
      <c r="L150" s="829">
        <v>1000</v>
      </c>
      <c r="M150" s="1571"/>
      <c r="N150" s="832" t="s">
        <v>561</v>
      </c>
    </row>
    <row r="151" spans="1:14" ht="47.25" customHeight="1" thickBot="1" x14ac:dyDescent="0.3">
      <c r="A151" s="1575"/>
      <c r="B151" s="832" t="s">
        <v>67</v>
      </c>
      <c r="C151" s="832">
        <v>1</v>
      </c>
      <c r="D151" s="832">
        <v>15504</v>
      </c>
      <c r="E151" s="832" t="s">
        <v>392</v>
      </c>
      <c r="F151" s="832"/>
      <c r="G151" s="832"/>
      <c r="H151" s="678">
        <v>45474</v>
      </c>
      <c r="I151" s="675">
        <v>45689</v>
      </c>
      <c r="J151" s="832">
        <v>0</v>
      </c>
      <c r="K151" s="832">
        <v>5</v>
      </c>
      <c r="L151" s="829">
        <v>1000</v>
      </c>
      <c r="M151" s="1571" t="s">
        <v>730</v>
      </c>
      <c r="N151" s="832" t="s">
        <v>561</v>
      </c>
    </row>
    <row r="152" spans="1:14" ht="16.5" thickBot="1" x14ac:dyDescent="0.3">
      <c r="A152" s="1575"/>
      <c r="B152" s="832" t="s">
        <v>69</v>
      </c>
      <c r="C152" s="832">
        <v>2</v>
      </c>
      <c r="D152" s="832">
        <v>15484</v>
      </c>
      <c r="E152" s="832" t="s">
        <v>392</v>
      </c>
      <c r="F152" s="832"/>
      <c r="G152" s="832"/>
      <c r="H152" s="678">
        <v>45474</v>
      </c>
      <c r="I152" s="675">
        <v>45689</v>
      </c>
      <c r="J152" s="832">
        <v>0</v>
      </c>
      <c r="K152" s="832">
        <v>5</v>
      </c>
      <c r="L152" s="829">
        <v>1000</v>
      </c>
      <c r="M152" s="1571"/>
      <c r="N152" s="832" t="s">
        <v>561</v>
      </c>
    </row>
    <row r="153" spans="1:14" ht="79.5" thickBot="1" x14ac:dyDescent="0.3">
      <c r="A153" s="1575"/>
      <c r="B153" s="832" t="s">
        <v>90</v>
      </c>
      <c r="C153" s="832">
        <v>3</v>
      </c>
      <c r="D153" s="832">
        <v>15639</v>
      </c>
      <c r="E153" s="832" t="s">
        <v>392</v>
      </c>
      <c r="F153" s="832"/>
      <c r="G153" s="832"/>
      <c r="H153" s="678">
        <v>45474</v>
      </c>
      <c r="I153" s="675">
        <v>45689</v>
      </c>
      <c r="J153" s="832">
        <v>0</v>
      </c>
      <c r="K153" s="832">
        <v>5</v>
      </c>
      <c r="L153" s="829">
        <v>1000</v>
      </c>
      <c r="M153" s="832" t="s">
        <v>732</v>
      </c>
      <c r="N153" s="832" t="s">
        <v>561</v>
      </c>
    </row>
    <row r="154" spans="1:14" ht="16.5" thickBot="1" x14ac:dyDescent="0.3">
      <c r="A154" s="1575"/>
      <c r="B154" s="832" t="s">
        <v>76</v>
      </c>
      <c r="C154" s="832">
        <v>4</v>
      </c>
      <c r="D154" s="832">
        <v>15494</v>
      </c>
      <c r="E154" s="832" t="s">
        <v>392</v>
      </c>
      <c r="F154" s="832"/>
      <c r="G154" s="832"/>
      <c r="H154" s="678">
        <v>45474</v>
      </c>
      <c r="I154" s="675">
        <v>45689</v>
      </c>
      <c r="J154" s="832">
        <v>0</v>
      </c>
      <c r="K154" s="832">
        <v>5</v>
      </c>
      <c r="L154" s="829">
        <v>1000</v>
      </c>
      <c r="M154" s="1571" t="s">
        <v>757</v>
      </c>
      <c r="N154" s="832" t="s">
        <v>561</v>
      </c>
    </row>
    <row r="155" spans="1:14" ht="15.75" customHeight="1" thickBot="1" x14ac:dyDescent="0.3">
      <c r="A155" s="1575"/>
      <c r="B155" s="832" t="s">
        <v>77</v>
      </c>
      <c r="C155" s="832">
        <v>1</v>
      </c>
      <c r="D155" s="832">
        <v>15492</v>
      </c>
      <c r="E155" s="832" t="s">
        <v>392</v>
      </c>
      <c r="F155" s="832"/>
      <c r="G155" s="832"/>
      <c r="H155" s="678">
        <v>45474</v>
      </c>
      <c r="I155" s="675">
        <v>45689</v>
      </c>
      <c r="J155" s="832">
        <v>0</v>
      </c>
      <c r="K155" s="832">
        <v>2</v>
      </c>
      <c r="L155" s="829">
        <v>250</v>
      </c>
      <c r="M155" s="1571"/>
      <c r="N155" s="832" t="s">
        <v>561</v>
      </c>
    </row>
    <row r="156" spans="1:14" ht="59.25" customHeight="1" thickBot="1" x14ac:dyDescent="0.3">
      <c r="A156" s="1575"/>
      <c r="B156" s="832" t="s">
        <v>78</v>
      </c>
      <c r="C156" s="832">
        <v>2</v>
      </c>
      <c r="D156" s="832">
        <v>15491</v>
      </c>
      <c r="E156" s="832" t="s">
        <v>392</v>
      </c>
      <c r="F156" s="832"/>
      <c r="G156" s="832"/>
      <c r="H156" s="678">
        <v>45474</v>
      </c>
      <c r="I156" s="675">
        <v>45689</v>
      </c>
      <c r="J156" s="832">
        <v>0</v>
      </c>
      <c r="K156" s="832">
        <v>2</v>
      </c>
      <c r="L156" s="829">
        <v>250</v>
      </c>
      <c r="M156" s="1571"/>
      <c r="N156" s="832" t="s">
        <v>561</v>
      </c>
    </row>
    <row r="157" spans="1:14" ht="15.75" customHeight="1" thickBot="1" x14ac:dyDescent="0.3">
      <c r="A157" s="1575"/>
      <c r="B157" s="832" t="s">
        <v>80</v>
      </c>
      <c r="C157" s="832">
        <v>1</v>
      </c>
      <c r="D157" s="832">
        <v>15482</v>
      </c>
      <c r="E157" s="832" t="s">
        <v>392</v>
      </c>
      <c r="F157" s="832"/>
      <c r="G157" s="832"/>
      <c r="H157" s="678">
        <v>45474</v>
      </c>
      <c r="I157" s="675">
        <v>45689</v>
      </c>
      <c r="J157" s="832">
        <v>0</v>
      </c>
      <c r="K157" s="832">
        <v>2</v>
      </c>
      <c r="L157" s="829">
        <v>250</v>
      </c>
      <c r="M157" s="832" t="s">
        <v>798</v>
      </c>
      <c r="N157" s="832" t="s">
        <v>561</v>
      </c>
    </row>
    <row r="158" spans="1:14" ht="48.75" customHeight="1" thickBot="1" x14ac:dyDescent="0.3">
      <c r="A158" s="1575" t="s">
        <v>805</v>
      </c>
      <c r="B158" s="832" t="s">
        <v>22</v>
      </c>
      <c r="C158" s="832">
        <v>2</v>
      </c>
      <c r="D158" s="832">
        <v>707388</v>
      </c>
      <c r="E158" s="832" t="s">
        <v>392</v>
      </c>
      <c r="F158" s="832"/>
      <c r="G158" s="832">
        <v>1</v>
      </c>
      <c r="H158" s="678">
        <v>45474</v>
      </c>
      <c r="I158" s="675">
        <v>45689</v>
      </c>
      <c r="J158" s="832">
        <v>0</v>
      </c>
      <c r="K158" s="832">
        <v>2</v>
      </c>
      <c r="L158" s="829">
        <v>250</v>
      </c>
      <c r="M158" s="1571" t="s">
        <v>726</v>
      </c>
      <c r="N158" s="832" t="s">
        <v>375</v>
      </c>
    </row>
    <row r="159" spans="1:14" ht="63" customHeight="1" thickBot="1" x14ac:dyDescent="0.3">
      <c r="A159" s="1575"/>
      <c r="B159" s="832" t="s">
        <v>23</v>
      </c>
      <c r="C159" s="832">
        <v>4</v>
      </c>
      <c r="D159" s="832">
        <v>707389</v>
      </c>
      <c r="E159" s="832" t="s">
        <v>392</v>
      </c>
      <c r="F159" s="832">
        <v>1</v>
      </c>
      <c r="G159" s="832"/>
      <c r="H159" s="678">
        <v>45474</v>
      </c>
      <c r="I159" s="675">
        <v>45689</v>
      </c>
      <c r="J159" s="832">
        <v>0</v>
      </c>
      <c r="K159" s="832">
        <v>2</v>
      </c>
      <c r="L159" s="829">
        <v>250</v>
      </c>
      <c r="M159" s="1571"/>
      <c r="N159" s="832" t="s">
        <v>375</v>
      </c>
    </row>
    <row r="160" spans="1:14" ht="36" customHeight="1" thickBot="1" x14ac:dyDescent="0.3">
      <c r="A160" s="1575"/>
      <c r="B160" s="832" t="s">
        <v>24</v>
      </c>
      <c r="C160" s="832">
        <v>5</v>
      </c>
      <c r="D160" s="832" t="s">
        <v>762</v>
      </c>
      <c r="E160" s="832" t="s">
        <v>392</v>
      </c>
      <c r="F160" s="832"/>
      <c r="G160" s="832"/>
      <c r="H160" s="678">
        <v>45474</v>
      </c>
      <c r="I160" s="675">
        <v>45689</v>
      </c>
      <c r="J160" s="832">
        <v>0</v>
      </c>
      <c r="K160" s="832">
        <v>2</v>
      </c>
      <c r="L160" s="829">
        <v>250</v>
      </c>
      <c r="M160" s="1571"/>
      <c r="N160" s="832" t="s">
        <v>807</v>
      </c>
    </row>
    <row r="161" spans="1:14" ht="15.75" customHeight="1" thickBot="1" x14ac:dyDescent="0.3">
      <c r="A161" s="1575"/>
      <c r="B161" s="832" t="s">
        <v>25</v>
      </c>
      <c r="C161" s="832">
        <v>6</v>
      </c>
      <c r="D161" s="832">
        <v>707391</v>
      </c>
      <c r="E161" s="832" t="s">
        <v>392</v>
      </c>
      <c r="F161" s="832"/>
      <c r="G161" s="832"/>
      <c r="H161" s="678">
        <v>45474</v>
      </c>
      <c r="I161" s="675">
        <v>45689</v>
      </c>
      <c r="J161" s="832">
        <v>0</v>
      </c>
      <c r="K161" s="832">
        <v>2</v>
      </c>
      <c r="L161" s="829">
        <v>250</v>
      </c>
      <c r="M161" s="1571"/>
      <c r="N161" s="832" t="s">
        <v>375</v>
      </c>
    </row>
    <row r="162" spans="1:14" ht="58.5" customHeight="1" thickBot="1" x14ac:dyDescent="0.3">
      <c r="A162" s="1575"/>
      <c r="B162" s="832" t="s">
        <v>31</v>
      </c>
      <c r="C162" s="832">
        <v>7</v>
      </c>
      <c r="D162" s="832">
        <v>707367</v>
      </c>
      <c r="E162" s="832" t="s">
        <v>392</v>
      </c>
      <c r="F162" s="832"/>
      <c r="G162" s="832"/>
      <c r="H162" s="678">
        <v>45474</v>
      </c>
      <c r="I162" s="675">
        <v>45689</v>
      </c>
      <c r="J162" s="832">
        <v>0</v>
      </c>
      <c r="K162" s="832">
        <v>2</v>
      </c>
      <c r="L162" s="829">
        <v>250</v>
      </c>
      <c r="M162" s="1571" t="s">
        <v>731</v>
      </c>
      <c r="N162" s="832" t="s">
        <v>375</v>
      </c>
    </row>
    <row r="163" spans="1:14" ht="87" customHeight="1" thickBot="1" x14ac:dyDescent="0.3">
      <c r="A163" s="1575"/>
      <c r="B163" s="832" t="s">
        <v>71</v>
      </c>
      <c r="C163" s="832">
        <v>1</v>
      </c>
      <c r="D163" s="832">
        <v>707373</v>
      </c>
      <c r="E163" s="832" t="s">
        <v>392</v>
      </c>
      <c r="F163" s="832">
        <v>1</v>
      </c>
      <c r="G163" s="832"/>
      <c r="H163" s="678">
        <v>45474</v>
      </c>
      <c r="I163" s="675">
        <v>45689</v>
      </c>
      <c r="J163" s="832">
        <v>0</v>
      </c>
      <c r="K163" s="832">
        <v>2</v>
      </c>
      <c r="L163" s="829">
        <v>250</v>
      </c>
      <c r="M163" s="1571"/>
      <c r="N163" s="832" t="s">
        <v>375</v>
      </c>
    </row>
    <row r="164" spans="1:14" ht="16.5" thickBot="1" x14ac:dyDescent="0.3">
      <c r="A164" s="1575"/>
      <c r="B164" s="832" t="s">
        <v>72</v>
      </c>
      <c r="C164" s="832">
        <v>8</v>
      </c>
      <c r="D164" s="832">
        <v>707376</v>
      </c>
      <c r="E164" s="832" t="s">
        <v>392</v>
      </c>
      <c r="F164" s="832"/>
      <c r="G164" s="832"/>
      <c r="H164" s="678">
        <v>45474</v>
      </c>
      <c r="I164" s="675">
        <v>45689</v>
      </c>
      <c r="J164" s="832">
        <v>0</v>
      </c>
      <c r="K164" s="832">
        <v>2</v>
      </c>
      <c r="L164" s="829">
        <v>250</v>
      </c>
      <c r="M164" s="1571"/>
      <c r="N164" s="832" t="s">
        <v>375</v>
      </c>
    </row>
    <row r="165" spans="1:14" ht="15.75" customHeight="1" thickBot="1" x14ac:dyDescent="0.3">
      <c r="A165" s="1575"/>
      <c r="B165" s="832" t="s">
        <v>317</v>
      </c>
      <c r="C165" s="832">
        <v>9</v>
      </c>
      <c r="D165" s="832">
        <v>707362</v>
      </c>
      <c r="E165" s="832" t="s">
        <v>392</v>
      </c>
      <c r="F165" s="832"/>
      <c r="G165" s="832">
        <v>1</v>
      </c>
      <c r="H165" s="678">
        <v>45474</v>
      </c>
      <c r="I165" s="675">
        <v>45689</v>
      </c>
      <c r="J165" s="832">
        <v>0</v>
      </c>
      <c r="K165" s="832">
        <v>2</v>
      </c>
      <c r="L165" s="829">
        <v>250</v>
      </c>
      <c r="M165" s="1571"/>
      <c r="N165" s="832" t="s">
        <v>375</v>
      </c>
    </row>
    <row r="166" spans="1:14" ht="16.5" thickBot="1" x14ac:dyDescent="0.3">
      <c r="A166" s="1575"/>
      <c r="B166" s="832" t="s">
        <v>22</v>
      </c>
      <c r="C166" s="832">
        <v>10</v>
      </c>
      <c r="D166" s="832">
        <v>15055</v>
      </c>
      <c r="E166" s="832" t="s">
        <v>392</v>
      </c>
      <c r="F166" s="832"/>
      <c r="G166" s="832"/>
      <c r="H166" s="678">
        <v>45474</v>
      </c>
      <c r="I166" s="675">
        <v>45689</v>
      </c>
      <c r="J166" s="832">
        <v>0</v>
      </c>
      <c r="K166" s="832">
        <v>2</v>
      </c>
      <c r="L166" s="829">
        <v>250</v>
      </c>
      <c r="M166" s="1571" t="s">
        <v>726</v>
      </c>
      <c r="N166" s="832" t="s">
        <v>561</v>
      </c>
    </row>
    <row r="167" spans="1:14" ht="54.75" customHeight="1" thickBot="1" x14ac:dyDescent="0.3">
      <c r="A167" s="1575"/>
      <c r="B167" s="832" t="s">
        <v>24</v>
      </c>
      <c r="C167" s="835">
        <v>11</v>
      </c>
      <c r="D167" s="832">
        <v>15184</v>
      </c>
      <c r="E167" s="835" t="s">
        <v>392</v>
      </c>
      <c r="F167" s="835"/>
      <c r="G167" s="835"/>
      <c r="H167" s="682">
        <v>45474</v>
      </c>
      <c r="I167" s="675">
        <v>45689</v>
      </c>
      <c r="J167" s="832">
        <v>0</v>
      </c>
      <c r="K167" s="832">
        <v>2</v>
      </c>
      <c r="L167" s="829">
        <v>250</v>
      </c>
      <c r="M167" s="1571"/>
      <c r="N167" s="832" t="s">
        <v>561</v>
      </c>
    </row>
    <row r="168" spans="1:14" ht="91.5" customHeight="1" thickBot="1" x14ac:dyDescent="0.3">
      <c r="A168" s="1575"/>
      <c r="B168" s="832" t="s">
        <v>31</v>
      </c>
      <c r="C168" s="827">
        <v>1</v>
      </c>
      <c r="D168" s="832">
        <v>15100</v>
      </c>
      <c r="E168" s="827" t="s">
        <v>392</v>
      </c>
      <c r="F168" s="827"/>
      <c r="G168" s="827"/>
      <c r="H168" s="682">
        <v>45474</v>
      </c>
      <c r="I168" s="675">
        <v>45689</v>
      </c>
      <c r="J168" s="831">
        <v>0</v>
      </c>
      <c r="K168" s="831">
        <v>2</v>
      </c>
      <c r="L168" s="828">
        <v>250</v>
      </c>
      <c r="M168" s="832" t="s">
        <v>731</v>
      </c>
      <c r="N168" s="832" t="s">
        <v>561</v>
      </c>
    </row>
    <row r="169" spans="1:14" ht="15.75" customHeight="1" thickBot="1" x14ac:dyDescent="0.3">
      <c r="A169" s="1575" t="s">
        <v>251</v>
      </c>
      <c r="B169" s="832" t="s">
        <v>35</v>
      </c>
      <c r="C169" s="836">
        <v>1</v>
      </c>
      <c r="D169" s="832">
        <v>707371</v>
      </c>
      <c r="E169" s="836" t="s">
        <v>392</v>
      </c>
      <c r="F169" s="836"/>
      <c r="G169" s="836">
        <v>1</v>
      </c>
      <c r="H169" s="675">
        <v>45474</v>
      </c>
      <c r="I169" s="675">
        <v>45689</v>
      </c>
      <c r="J169" s="836">
        <v>0</v>
      </c>
      <c r="K169" s="836">
        <v>5</v>
      </c>
      <c r="L169" s="676">
        <v>1000</v>
      </c>
      <c r="M169" s="1571" t="s">
        <v>734</v>
      </c>
      <c r="N169" s="832" t="s">
        <v>375</v>
      </c>
    </row>
    <row r="170" spans="1:14" ht="16.5" thickBot="1" x14ac:dyDescent="0.3">
      <c r="A170" s="1575"/>
      <c r="B170" s="832" t="s">
        <v>83</v>
      </c>
      <c r="C170" s="832">
        <v>2</v>
      </c>
      <c r="D170" s="832">
        <v>707372</v>
      </c>
      <c r="E170" s="832" t="s">
        <v>392</v>
      </c>
      <c r="F170" s="832"/>
      <c r="G170" s="832"/>
      <c r="H170" s="678">
        <v>45474</v>
      </c>
      <c r="I170" s="675">
        <v>45689</v>
      </c>
      <c r="J170" s="832">
        <v>0</v>
      </c>
      <c r="K170" s="832">
        <v>5</v>
      </c>
      <c r="L170" s="829">
        <v>1000</v>
      </c>
      <c r="M170" s="1571"/>
      <c r="N170" s="832" t="s">
        <v>375</v>
      </c>
    </row>
    <row r="171" spans="1:14" ht="35.25" customHeight="1" thickBot="1" x14ac:dyDescent="0.3">
      <c r="A171" s="1575"/>
      <c r="B171" s="832" t="s">
        <v>84</v>
      </c>
      <c r="C171" s="832">
        <v>3</v>
      </c>
      <c r="D171" s="832">
        <v>707370</v>
      </c>
      <c r="E171" s="832" t="s">
        <v>392</v>
      </c>
      <c r="F171" s="832"/>
      <c r="G171" s="832"/>
      <c r="H171" s="678">
        <v>45474</v>
      </c>
      <c r="I171" s="675">
        <v>45689</v>
      </c>
      <c r="J171" s="832">
        <v>0</v>
      </c>
      <c r="K171" s="832">
        <v>5</v>
      </c>
      <c r="L171" s="829">
        <v>1000</v>
      </c>
      <c r="M171" s="1571"/>
      <c r="N171" s="832" t="s">
        <v>375</v>
      </c>
    </row>
    <row r="172" spans="1:14" ht="15.75" customHeight="1" thickBot="1" x14ac:dyDescent="0.3">
      <c r="A172" s="1575"/>
      <c r="B172" s="832" t="s">
        <v>85</v>
      </c>
      <c r="C172" s="832">
        <v>1</v>
      </c>
      <c r="D172" s="832">
        <v>707379</v>
      </c>
      <c r="E172" s="832" t="s">
        <v>392</v>
      </c>
      <c r="F172" s="832"/>
      <c r="G172" s="832"/>
      <c r="H172" s="678">
        <v>45474</v>
      </c>
      <c r="I172" s="675">
        <v>45689</v>
      </c>
      <c r="J172" s="832">
        <v>0</v>
      </c>
      <c r="K172" s="832">
        <v>5</v>
      </c>
      <c r="L172" s="829">
        <v>1000</v>
      </c>
      <c r="M172" s="1571" t="s">
        <v>735</v>
      </c>
      <c r="N172" s="832" t="s">
        <v>375</v>
      </c>
    </row>
    <row r="173" spans="1:14" ht="16.5" thickBot="1" x14ac:dyDescent="0.3">
      <c r="A173" s="1575"/>
      <c r="B173" s="832" t="s">
        <v>86</v>
      </c>
      <c r="C173" s="832">
        <v>2</v>
      </c>
      <c r="D173" s="832">
        <v>707378</v>
      </c>
      <c r="E173" s="832" t="s">
        <v>392</v>
      </c>
      <c r="F173" s="832"/>
      <c r="G173" s="832"/>
      <c r="H173" s="678">
        <v>45474</v>
      </c>
      <c r="I173" s="675">
        <v>45689</v>
      </c>
      <c r="J173" s="832">
        <v>0</v>
      </c>
      <c r="K173" s="832">
        <v>5</v>
      </c>
      <c r="L173" s="829">
        <v>1000</v>
      </c>
      <c r="M173" s="1571"/>
      <c r="N173" s="832" t="s">
        <v>375</v>
      </c>
    </row>
    <row r="174" spans="1:14" ht="61.5" customHeight="1" thickBot="1" x14ac:dyDescent="0.3">
      <c r="A174" s="1575"/>
      <c r="B174" s="832" t="s">
        <v>87</v>
      </c>
      <c r="C174" s="835">
        <v>3</v>
      </c>
      <c r="D174" s="832">
        <v>707360</v>
      </c>
      <c r="E174" s="835" t="s">
        <v>392</v>
      </c>
      <c r="F174" s="835"/>
      <c r="G174" s="689"/>
      <c r="H174" s="682">
        <v>45474</v>
      </c>
      <c r="I174" s="675">
        <v>45689</v>
      </c>
      <c r="J174" s="835">
        <v>0</v>
      </c>
      <c r="K174" s="835">
        <v>5</v>
      </c>
      <c r="L174" s="834">
        <v>1000</v>
      </c>
      <c r="M174" s="1571"/>
      <c r="N174" s="832" t="s">
        <v>375</v>
      </c>
    </row>
    <row r="175" spans="1:14" ht="63" customHeight="1" thickBot="1" x14ac:dyDescent="0.3">
      <c r="A175" s="1564" t="s">
        <v>88</v>
      </c>
      <c r="B175" s="836" t="s">
        <v>6</v>
      </c>
      <c r="C175" s="836">
        <v>1</v>
      </c>
      <c r="D175" s="836" t="s">
        <v>205</v>
      </c>
      <c r="E175" s="836" t="s">
        <v>392</v>
      </c>
      <c r="F175" s="685"/>
      <c r="G175" s="836">
        <v>3</v>
      </c>
      <c r="H175" s="675">
        <v>45474</v>
      </c>
      <c r="I175" s="675">
        <v>45689</v>
      </c>
      <c r="J175" s="836">
        <v>0</v>
      </c>
      <c r="K175" s="836">
        <v>8</v>
      </c>
      <c r="L175" s="676">
        <v>1000</v>
      </c>
      <c r="M175" s="1567" t="s">
        <v>718</v>
      </c>
      <c r="N175" s="677" t="s">
        <v>374</v>
      </c>
    </row>
    <row r="176" spans="1:14" ht="63" customHeight="1" thickBot="1" x14ac:dyDescent="0.3">
      <c r="A176" s="1565"/>
      <c r="B176" s="832" t="s">
        <v>6</v>
      </c>
      <c r="C176" s="832">
        <v>2</v>
      </c>
      <c r="D176" s="832" t="s">
        <v>206</v>
      </c>
      <c r="E176" s="832" t="s">
        <v>392</v>
      </c>
      <c r="F176" s="832"/>
      <c r="G176" s="832"/>
      <c r="H176" s="678">
        <v>45474</v>
      </c>
      <c r="I176" s="675">
        <v>45689</v>
      </c>
      <c r="J176" s="832">
        <v>0</v>
      </c>
      <c r="K176" s="832">
        <v>8</v>
      </c>
      <c r="L176" s="829">
        <v>1000</v>
      </c>
      <c r="M176" s="1568"/>
      <c r="N176" s="680" t="s">
        <v>374</v>
      </c>
    </row>
    <row r="177" spans="1:14" ht="63" customHeight="1" thickBot="1" x14ac:dyDescent="0.3">
      <c r="A177" s="1565"/>
      <c r="B177" s="832" t="s">
        <v>6</v>
      </c>
      <c r="C177" s="832">
        <v>3</v>
      </c>
      <c r="D177" s="832" t="s">
        <v>207</v>
      </c>
      <c r="E177" s="832" t="s">
        <v>392</v>
      </c>
      <c r="F177" s="832"/>
      <c r="G177" s="832">
        <v>3</v>
      </c>
      <c r="H177" s="678">
        <v>45474</v>
      </c>
      <c r="I177" s="675">
        <v>45689</v>
      </c>
      <c r="J177" s="832">
        <v>0</v>
      </c>
      <c r="K177" s="832">
        <v>8</v>
      </c>
      <c r="L177" s="829">
        <v>1000</v>
      </c>
      <c r="M177" s="1568"/>
      <c r="N177" s="680" t="s">
        <v>374</v>
      </c>
    </row>
    <row r="178" spans="1:14" ht="63" customHeight="1" thickBot="1" x14ac:dyDescent="0.3">
      <c r="A178" s="1565"/>
      <c r="B178" s="832" t="s">
        <v>6</v>
      </c>
      <c r="C178" s="832">
        <v>4</v>
      </c>
      <c r="D178" s="832" t="s">
        <v>208</v>
      </c>
      <c r="E178" s="832" t="s">
        <v>392</v>
      </c>
      <c r="F178" s="832"/>
      <c r="G178" s="832"/>
      <c r="H178" s="678">
        <v>45474</v>
      </c>
      <c r="I178" s="675">
        <v>45689</v>
      </c>
      <c r="J178" s="832">
        <v>0</v>
      </c>
      <c r="K178" s="832">
        <v>8</v>
      </c>
      <c r="L178" s="829">
        <v>1000</v>
      </c>
      <c r="M178" s="1568"/>
      <c r="N178" s="680" t="s">
        <v>374</v>
      </c>
    </row>
    <row r="179" spans="1:14" ht="63" customHeight="1" thickBot="1" x14ac:dyDescent="0.3">
      <c r="A179" s="1565"/>
      <c r="B179" s="832" t="s">
        <v>6</v>
      </c>
      <c r="C179" s="832">
        <v>5</v>
      </c>
      <c r="D179" s="832" t="s">
        <v>209</v>
      </c>
      <c r="E179" s="832" t="s">
        <v>392</v>
      </c>
      <c r="F179" s="832">
        <v>1</v>
      </c>
      <c r="G179" s="832">
        <v>1</v>
      </c>
      <c r="H179" s="678">
        <v>45474</v>
      </c>
      <c r="I179" s="675">
        <v>45689</v>
      </c>
      <c r="J179" s="832">
        <v>1</v>
      </c>
      <c r="K179" s="832">
        <v>8</v>
      </c>
      <c r="L179" s="829">
        <v>1000</v>
      </c>
      <c r="M179" s="1568"/>
      <c r="N179" s="680" t="s">
        <v>374</v>
      </c>
    </row>
    <row r="180" spans="1:14" ht="63" customHeight="1" thickBot="1" x14ac:dyDescent="0.3">
      <c r="A180" s="1565"/>
      <c r="B180" s="832" t="s">
        <v>6</v>
      </c>
      <c r="C180" s="832">
        <v>6</v>
      </c>
      <c r="D180" s="832" t="s">
        <v>210</v>
      </c>
      <c r="E180" s="832" t="s">
        <v>392</v>
      </c>
      <c r="F180" s="832"/>
      <c r="G180" s="832">
        <v>2</v>
      </c>
      <c r="H180" s="678">
        <v>45474</v>
      </c>
      <c r="I180" s="675">
        <v>45689</v>
      </c>
      <c r="J180" s="832">
        <v>1</v>
      </c>
      <c r="K180" s="832">
        <v>8</v>
      </c>
      <c r="L180" s="829">
        <v>1000</v>
      </c>
      <c r="M180" s="1568"/>
      <c r="N180" s="680" t="s">
        <v>374</v>
      </c>
    </row>
    <row r="181" spans="1:14" ht="63" customHeight="1" thickBot="1" x14ac:dyDescent="0.3">
      <c r="A181" s="1565"/>
      <c r="B181" s="832" t="s">
        <v>6</v>
      </c>
      <c r="C181" s="832">
        <v>7</v>
      </c>
      <c r="D181" s="832" t="s">
        <v>211</v>
      </c>
      <c r="E181" s="832" t="s">
        <v>392</v>
      </c>
      <c r="F181" s="832"/>
      <c r="G181" s="832">
        <v>1</v>
      </c>
      <c r="H181" s="678">
        <v>45474</v>
      </c>
      <c r="I181" s="675">
        <v>45689</v>
      </c>
      <c r="J181" s="832">
        <v>0</v>
      </c>
      <c r="K181" s="832">
        <v>2</v>
      </c>
      <c r="L181" s="829">
        <v>250</v>
      </c>
      <c r="M181" s="1568"/>
      <c r="N181" s="680" t="s">
        <v>377</v>
      </c>
    </row>
    <row r="182" spans="1:14" ht="63.75" customHeight="1" thickBot="1" x14ac:dyDescent="0.3">
      <c r="A182" s="1566"/>
      <c r="B182" s="835" t="s">
        <v>6</v>
      </c>
      <c r="C182" s="835">
        <v>8</v>
      </c>
      <c r="D182" s="835" t="s">
        <v>212</v>
      </c>
      <c r="E182" s="835" t="s">
        <v>392</v>
      </c>
      <c r="F182" s="835"/>
      <c r="G182" s="835">
        <v>1</v>
      </c>
      <c r="H182" s="682">
        <v>45474</v>
      </c>
      <c r="I182" s="675">
        <v>45689</v>
      </c>
      <c r="J182" s="835">
        <v>0</v>
      </c>
      <c r="K182" s="835">
        <v>2</v>
      </c>
      <c r="L182" s="834">
        <v>250</v>
      </c>
      <c r="M182" s="1570"/>
      <c r="N182" s="684" t="s">
        <v>377</v>
      </c>
    </row>
    <row r="183" spans="1:14" ht="16.5" thickBot="1" x14ac:dyDescent="0.3">
      <c r="A183" s="1572" t="s">
        <v>389</v>
      </c>
      <c r="B183" s="676" t="s">
        <v>6</v>
      </c>
      <c r="C183" s="676">
        <v>1</v>
      </c>
      <c r="D183" s="690">
        <v>6080014931</v>
      </c>
      <c r="E183" s="836" t="s">
        <v>392</v>
      </c>
      <c r="F183" s="676"/>
      <c r="G183" s="676">
        <v>1</v>
      </c>
      <c r="H183" s="691">
        <v>45231</v>
      </c>
      <c r="I183" s="691">
        <v>45627</v>
      </c>
      <c r="J183" s="676">
        <v>0</v>
      </c>
      <c r="K183" s="836">
        <v>4</v>
      </c>
      <c r="L183" s="676">
        <v>1000</v>
      </c>
      <c r="M183" s="1574" t="s">
        <v>736</v>
      </c>
      <c r="N183" s="677" t="s">
        <v>382</v>
      </c>
    </row>
    <row r="184" spans="1:14" ht="51.75" customHeight="1" thickBot="1" x14ac:dyDescent="0.3">
      <c r="A184" s="1573"/>
      <c r="B184" s="834" t="s">
        <v>6</v>
      </c>
      <c r="C184" s="834">
        <v>2</v>
      </c>
      <c r="D184" s="692">
        <v>6080014932</v>
      </c>
      <c r="E184" s="835" t="s">
        <v>392</v>
      </c>
      <c r="F184" s="834"/>
      <c r="G184" s="834"/>
      <c r="H184" s="693">
        <v>45231</v>
      </c>
      <c r="I184" s="691">
        <v>45627</v>
      </c>
      <c r="J184" s="834">
        <v>0</v>
      </c>
      <c r="K184" s="835">
        <v>4</v>
      </c>
      <c r="L184" s="834">
        <v>1000</v>
      </c>
      <c r="M184" s="1567"/>
      <c r="N184" s="684" t="s">
        <v>382</v>
      </c>
    </row>
    <row r="185" spans="1:14" ht="25.5" customHeight="1" thickBot="1" x14ac:dyDescent="0.3">
      <c r="A185" s="1572" t="s">
        <v>399</v>
      </c>
      <c r="B185" s="676" t="s">
        <v>6</v>
      </c>
      <c r="C185" s="676">
        <v>1</v>
      </c>
      <c r="D185" s="690">
        <v>6080014742</v>
      </c>
      <c r="E185" s="836" t="s">
        <v>391</v>
      </c>
      <c r="F185" s="676"/>
      <c r="G185" s="676"/>
      <c r="H185" s="691">
        <v>45323</v>
      </c>
      <c r="I185" s="691">
        <v>45627</v>
      </c>
      <c r="J185" s="676">
        <v>0</v>
      </c>
      <c r="K185" s="836">
        <v>4</v>
      </c>
      <c r="L185" s="676">
        <v>1000</v>
      </c>
      <c r="M185" s="1585" t="s">
        <v>737</v>
      </c>
      <c r="N185" s="677" t="s">
        <v>382</v>
      </c>
    </row>
    <row r="186" spans="1:14" ht="26.25" customHeight="1" thickBot="1" x14ac:dyDescent="0.3">
      <c r="A186" s="1577"/>
      <c r="B186" s="829" t="s">
        <v>6</v>
      </c>
      <c r="C186" s="829">
        <v>2</v>
      </c>
      <c r="D186" s="694">
        <v>298412396</v>
      </c>
      <c r="E186" s="832" t="s">
        <v>391</v>
      </c>
      <c r="F186" s="829"/>
      <c r="G186" s="829"/>
      <c r="H186" s="695">
        <v>45323</v>
      </c>
      <c r="I186" s="691">
        <v>45627</v>
      </c>
      <c r="J186" s="829">
        <v>0</v>
      </c>
      <c r="K186" s="832">
        <v>4</v>
      </c>
      <c r="L186" s="829">
        <v>1000</v>
      </c>
      <c r="M186" s="1568"/>
      <c r="N186" s="680" t="s">
        <v>388</v>
      </c>
    </row>
    <row r="187" spans="1:14" ht="22.5" customHeight="1" thickBot="1" x14ac:dyDescent="0.3">
      <c r="A187" s="1578"/>
      <c r="B187" s="830" t="s">
        <v>6</v>
      </c>
      <c r="C187" s="830">
        <v>3</v>
      </c>
      <c r="D187" s="697">
        <v>6080014743</v>
      </c>
      <c r="E187" s="833" t="s">
        <v>391</v>
      </c>
      <c r="F187" s="830"/>
      <c r="G187" s="830"/>
      <c r="H187" s="699">
        <v>45323</v>
      </c>
      <c r="I187" s="691">
        <v>45627</v>
      </c>
      <c r="J187" s="830">
        <v>0</v>
      </c>
      <c r="K187" s="833">
        <v>4</v>
      </c>
      <c r="L187" s="830">
        <v>450</v>
      </c>
      <c r="M187" s="1570"/>
      <c r="N187" s="700" t="s">
        <v>382</v>
      </c>
    </row>
    <row r="188" spans="1:14" ht="16.5" thickBot="1" x14ac:dyDescent="0.3">
      <c r="A188" s="1583" t="s">
        <v>320</v>
      </c>
      <c r="B188" s="828" t="s">
        <v>6</v>
      </c>
      <c r="C188" s="831">
        <v>1</v>
      </c>
      <c r="D188" s="828">
        <v>706884</v>
      </c>
      <c r="E188" s="831" t="s">
        <v>392</v>
      </c>
      <c r="F188" s="828"/>
      <c r="G188" s="828"/>
      <c r="H188" s="701">
        <v>45505</v>
      </c>
      <c r="I188" s="691">
        <v>45627</v>
      </c>
      <c r="J188" s="828">
        <v>0</v>
      </c>
      <c r="K188" s="831">
        <v>4</v>
      </c>
      <c r="L188" s="831">
        <v>1800</v>
      </c>
      <c r="M188" s="1569" t="s">
        <v>738</v>
      </c>
      <c r="N188" s="702" t="s">
        <v>375</v>
      </c>
    </row>
    <row r="189" spans="1:14" ht="16.5" thickBot="1" x14ac:dyDescent="0.3">
      <c r="A189" s="1565"/>
      <c r="B189" s="829" t="s">
        <v>6</v>
      </c>
      <c r="C189" s="832">
        <v>2</v>
      </c>
      <c r="D189" s="829">
        <v>706881</v>
      </c>
      <c r="E189" s="832" t="s">
        <v>392</v>
      </c>
      <c r="F189" s="829"/>
      <c r="G189" s="829"/>
      <c r="H189" s="695">
        <v>45505</v>
      </c>
      <c r="I189" s="691">
        <v>45627</v>
      </c>
      <c r="J189" s="829">
        <v>0</v>
      </c>
      <c r="K189" s="832">
        <v>4</v>
      </c>
      <c r="L189" s="832">
        <v>1000</v>
      </c>
      <c r="M189" s="1571"/>
      <c r="N189" s="680" t="s">
        <v>375</v>
      </c>
    </row>
    <row r="190" spans="1:14" ht="16.5" thickBot="1" x14ac:dyDescent="0.3">
      <c r="A190" s="1565"/>
      <c r="B190" s="829" t="s">
        <v>6</v>
      </c>
      <c r="C190" s="832">
        <v>3</v>
      </c>
      <c r="D190" s="829">
        <v>706900</v>
      </c>
      <c r="E190" s="832" t="s">
        <v>392</v>
      </c>
      <c r="F190" s="829"/>
      <c r="G190" s="829">
        <v>1</v>
      </c>
      <c r="H190" s="701">
        <v>45505</v>
      </c>
      <c r="I190" s="691">
        <v>45627</v>
      </c>
      <c r="J190" s="829">
        <v>1</v>
      </c>
      <c r="K190" s="832">
        <v>4</v>
      </c>
      <c r="L190" s="832">
        <v>1000</v>
      </c>
      <c r="M190" s="1571"/>
      <c r="N190" s="680" t="s">
        <v>375</v>
      </c>
    </row>
    <row r="191" spans="1:14" ht="16.5" thickBot="1" x14ac:dyDescent="0.3">
      <c r="A191" s="1565"/>
      <c r="B191" s="829" t="s">
        <v>6</v>
      </c>
      <c r="C191" s="832">
        <v>4</v>
      </c>
      <c r="D191" s="829">
        <v>706901</v>
      </c>
      <c r="E191" s="832" t="s">
        <v>392</v>
      </c>
      <c r="F191" s="829"/>
      <c r="G191" s="829"/>
      <c r="H191" s="695">
        <v>45505</v>
      </c>
      <c r="I191" s="691">
        <v>45627</v>
      </c>
      <c r="J191" s="829">
        <v>1</v>
      </c>
      <c r="K191" s="832">
        <v>4</v>
      </c>
      <c r="L191" s="832">
        <v>1800</v>
      </c>
      <c r="M191" s="1571"/>
      <c r="N191" s="680" t="s">
        <v>375</v>
      </c>
    </row>
    <row r="192" spans="1:14" ht="16.5" thickBot="1" x14ac:dyDescent="0.3">
      <c r="A192" s="1565"/>
      <c r="B192" s="829" t="s">
        <v>6</v>
      </c>
      <c r="C192" s="832">
        <v>5</v>
      </c>
      <c r="D192" s="829">
        <v>706882</v>
      </c>
      <c r="E192" s="832" t="s">
        <v>392</v>
      </c>
      <c r="F192" s="829"/>
      <c r="G192" s="829"/>
      <c r="H192" s="701">
        <v>45505</v>
      </c>
      <c r="I192" s="691">
        <v>45627</v>
      </c>
      <c r="J192" s="829">
        <v>0</v>
      </c>
      <c r="K192" s="832">
        <v>4</v>
      </c>
      <c r="L192" s="832">
        <v>630</v>
      </c>
      <c r="M192" s="1571"/>
      <c r="N192" s="680" t="s">
        <v>375</v>
      </c>
    </row>
    <row r="193" spans="1:14" ht="16.5" thickBot="1" x14ac:dyDescent="0.3">
      <c r="A193" s="1565"/>
      <c r="B193" s="829" t="s">
        <v>6</v>
      </c>
      <c r="C193" s="832">
        <v>6</v>
      </c>
      <c r="D193" s="829">
        <v>706883</v>
      </c>
      <c r="E193" s="832" t="s">
        <v>392</v>
      </c>
      <c r="F193" s="829"/>
      <c r="G193" s="829"/>
      <c r="H193" s="695">
        <v>45505</v>
      </c>
      <c r="I193" s="691">
        <v>45627</v>
      </c>
      <c r="J193" s="829">
        <v>0</v>
      </c>
      <c r="K193" s="832">
        <v>4</v>
      </c>
      <c r="L193" s="832">
        <v>630</v>
      </c>
      <c r="M193" s="1571"/>
      <c r="N193" s="680" t="s">
        <v>375</v>
      </c>
    </row>
    <row r="194" spans="1:14" ht="16.5" thickBot="1" x14ac:dyDescent="0.3">
      <c r="A194" s="1586"/>
      <c r="B194" s="830" t="s">
        <v>6</v>
      </c>
      <c r="C194" s="833">
        <v>7</v>
      </c>
      <c r="D194" s="830">
        <v>176638</v>
      </c>
      <c r="E194" s="833" t="s">
        <v>391</v>
      </c>
      <c r="F194" s="830"/>
      <c r="G194" s="830"/>
      <c r="H194" s="701">
        <v>45505</v>
      </c>
      <c r="I194" s="691">
        <v>45627</v>
      </c>
      <c r="J194" s="830">
        <v>0</v>
      </c>
      <c r="K194" s="833">
        <v>4</v>
      </c>
      <c r="L194" s="833">
        <v>250</v>
      </c>
      <c r="M194" s="1582"/>
      <c r="N194" s="700" t="s">
        <v>377</v>
      </c>
    </row>
    <row r="195" spans="1:14" ht="16.5" thickBot="1" x14ac:dyDescent="0.3">
      <c r="A195" s="1576" t="s">
        <v>808</v>
      </c>
      <c r="B195" s="1579" t="s">
        <v>6</v>
      </c>
      <c r="C195" s="831">
        <v>1</v>
      </c>
      <c r="D195" s="831" t="s">
        <v>771</v>
      </c>
      <c r="E195" s="831" t="s">
        <v>392</v>
      </c>
      <c r="F195" s="828"/>
      <c r="G195" s="828"/>
      <c r="H195" s="701">
        <v>45505</v>
      </c>
      <c r="I195" s="691">
        <v>45627</v>
      </c>
      <c r="J195" s="828">
        <v>0</v>
      </c>
      <c r="K195" s="831">
        <v>3</v>
      </c>
      <c r="L195" s="831">
        <v>1000</v>
      </c>
      <c r="M195" s="1569" t="s">
        <v>739</v>
      </c>
      <c r="N195" s="702" t="s">
        <v>374</v>
      </c>
    </row>
    <row r="196" spans="1:14" ht="16.5" thickBot="1" x14ac:dyDescent="0.3">
      <c r="A196" s="1577"/>
      <c r="B196" s="1580"/>
      <c r="C196" s="832">
        <v>2</v>
      </c>
      <c r="D196" s="832" t="s">
        <v>772</v>
      </c>
      <c r="E196" s="832" t="s">
        <v>392</v>
      </c>
      <c r="F196" s="829"/>
      <c r="G196" s="829"/>
      <c r="H196" s="695">
        <v>45505</v>
      </c>
      <c r="I196" s="691">
        <v>45627</v>
      </c>
      <c r="J196" s="829">
        <v>0</v>
      </c>
      <c r="K196" s="832">
        <v>3</v>
      </c>
      <c r="L196" s="832">
        <v>1000</v>
      </c>
      <c r="M196" s="1571"/>
      <c r="N196" s="680" t="s">
        <v>374</v>
      </c>
    </row>
    <row r="197" spans="1:14" ht="16.5" thickBot="1" x14ac:dyDescent="0.3">
      <c r="A197" s="1577"/>
      <c r="B197" s="1580"/>
      <c r="C197" s="832">
        <v>3</v>
      </c>
      <c r="D197" s="832" t="s">
        <v>773</v>
      </c>
      <c r="E197" s="832" t="s">
        <v>392</v>
      </c>
      <c r="F197" s="829"/>
      <c r="G197" s="829"/>
      <c r="H197" s="701">
        <v>45505</v>
      </c>
      <c r="I197" s="691">
        <v>45627</v>
      </c>
      <c r="J197" s="829">
        <v>0</v>
      </c>
      <c r="K197" s="832">
        <v>3</v>
      </c>
      <c r="L197" s="832">
        <v>2000</v>
      </c>
      <c r="M197" s="1571"/>
      <c r="N197" s="680" t="s">
        <v>374</v>
      </c>
    </row>
    <row r="198" spans="1:14" ht="16.5" thickBot="1" x14ac:dyDescent="0.3">
      <c r="A198" s="1577"/>
      <c r="B198" s="1580"/>
      <c r="C198" s="832">
        <v>4</v>
      </c>
      <c r="D198" s="832" t="s">
        <v>774</v>
      </c>
      <c r="E198" s="832" t="s">
        <v>392</v>
      </c>
      <c r="F198" s="829"/>
      <c r="G198" s="829"/>
      <c r="H198" s="695">
        <v>45505</v>
      </c>
      <c r="I198" s="691">
        <v>45627</v>
      </c>
      <c r="J198" s="829">
        <v>0</v>
      </c>
      <c r="K198" s="832">
        <v>3</v>
      </c>
      <c r="L198" s="832">
        <v>2000</v>
      </c>
      <c r="M198" s="1571"/>
      <c r="N198" s="680" t="s">
        <v>374</v>
      </c>
    </row>
    <row r="199" spans="1:14" ht="16.5" thickBot="1" x14ac:dyDescent="0.3">
      <c r="A199" s="1577"/>
      <c r="B199" s="1580"/>
      <c r="C199" s="832">
        <v>5</v>
      </c>
      <c r="D199" s="832" t="s">
        <v>758</v>
      </c>
      <c r="E199" s="832" t="s">
        <v>392</v>
      </c>
      <c r="F199" s="829"/>
      <c r="G199" s="829"/>
      <c r="H199" s="701">
        <v>45505</v>
      </c>
      <c r="I199" s="691">
        <v>45627</v>
      </c>
      <c r="J199" s="829">
        <v>0</v>
      </c>
      <c r="K199" s="832">
        <v>2</v>
      </c>
      <c r="L199" s="832">
        <v>2000</v>
      </c>
      <c r="M199" s="1571"/>
      <c r="N199" s="680" t="s">
        <v>374</v>
      </c>
    </row>
    <row r="200" spans="1:14" ht="16.5" thickBot="1" x14ac:dyDescent="0.3">
      <c r="A200" s="1577"/>
      <c r="B200" s="1580"/>
      <c r="C200" s="832">
        <v>6</v>
      </c>
      <c r="D200" s="832" t="s">
        <v>759</v>
      </c>
      <c r="E200" s="832" t="s">
        <v>392</v>
      </c>
      <c r="F200" s="829"/>
      <c r="G200" s="829"/>
      <c r="H200" s="695">
        <v>45505</v>
      </c>
      <c r="I200" s="691">
        <v>45627</v>
      </c>
      <c r="J200" s="829">
        <v>0</v>
      </c>
      <c r="K200" s="832">
        <v>2</v>
      </c>
      <c r="L200" s="832">
        <v>2000</v>
      </c>
      <c r="M200" s="1571"/>
      <c r="N200" s="680" t="s">
        <v>374</v>
      </c>
    </row>
    <row r="201" spans="1:14" ht="16.5" thickBot="1" x14ac:dyDescent="0.3">
      <c r="A201" s="1577"/>
      <c r="B201" s="1580"/>
      <c r="C201" s="832" t="s">
        <v>566</v>
      </c>
      <c r="D201" s="832" t="s">
        <v>775</v>
      </c>
      <c r="E201" s="832" t="s">
        <v>392</v>
      </c>
      <c r="F201" s="829"/>
      <c r="G201" s="829"/>
      <c r="H201" s="701">
        <v>45505</v>
      </c>
      <c r="I201" s="691">
        <v>45627</v>
      </c>
      <c r="J201" s="829">
        <v>0</v>
      </c>
      <c r="K201" s="832">
        <v>2</v>
      </c>
      <c r="L201" s="832">
        <v>2000</v>
      </c>
      <c r="M201" s="1571"/>
      <c r="N201" s="680" t="s">
        <v>374</v>
      </c>
    </row>
    <row r="202" spans="1:14" ht="16.5" thickBot="1" x14ac:dyDescent="0.3">
      <c r="A202" s="1577"/>
      <c r="B202" s="1580"/>
      <c r="C202" s="832" t="s">
        <v>567</v>
      </c>
      <c r="D202" s="832" t="s">
        <v>776</v>
      </c>
      <c r="E202" s="832" t="s">
        <v>392</v>
      </c>
      <c r="F202" s="829"/>
      <c r="G202" s="829"/>
      <c r="H202" s="695">
        <v>45505</v>
      </c>
      <c r="I202" s="691">
        <v>45627</v>
      </c>
      <c r="J202" s="829">
        <v>0</v>
      </c>
      <c r="K202" s="832">
        <v>2</v>
      </c>
      <c r="L202" s="832">
        <v>2000</v>
      </c>
      <c r="M202" s="1571"/>
      <c r="N202" s="680" t="s">
        <v>374</v>
      </c>
    </row>
    <row r="203" spans="1:14" ht="16.5" thickBot="1" x14ac:dyDescent="0.3">
      <c r="A203" s="1577"/>
      <c r="B203" s="1580"/>
      <c r="C203" s="832">
        <v>8</v>
      </c>
      <c r="D203" s="832" t="s">
        <v>777</v>
      </c>
      <c r="E203" s="832" t="s">
        <v>391</v>
      </c>
      <c r="F203" s="829"/>
      <c r="G203" s="829"/>
      <c r="H203" s="701">
        <v>45505</v>
      </c>
      <c r="I203" s="691">
        <v>45627</v>
      </c>
      <c r="J203" s="829">
        <v>0</v>
      </c>
      <c r="K203" s="832">
        <v>2</v>
      </c>
      <c r="L203" s="832">
        <v>2000</v>
      </c>
      <c r="M203" s="1571"/>
      <c r="N203" s="680" t="s">
        <v>374</v>
      </c>
    </row>
    <row r="204" spans="1:14" ht="16.5" thickBot="1" x14ac:dyDescent="0.3">
      <c r="A204" s="1577"/>
      <c r="B204" s="1580"/>
      <c r="C204" s="832">
        <v>9</v>
      </c>
      <c r="D204" s="832" t="s">
        <v>778</v>
      </c>
      <c r="E204" s="832" t="s">
        <v>391</v>
      </c>
      <c r="F204" s="829"/>
      <c r="G204" s="829"/>
      <c r="H204" s="695">
        <v>45505</v>
      </c>
      <c r="I204" s="691">
        <v>45627</v>
      </c>
      <c r="J204" s="829">
        <v>0</v>
      </c>
      <c r="K204" s="832">
        <v>2</v>
      </c>
      <c r="L204" s="832">
        <v>2000</v>
      </c>
      <c r="M204" s="1571"/>
      <c r="N204" s="680" t="s">
        <v>374</v>
      </c>
    </row>
    <row r="205" spans="1:14" ht="16.5" thickBot="1" x14ac:dyDescent="0.3">
      <c r="A205" s="1577"/>
      <c r="B205" s="1580"/>
      <c r="C205" s="832">
        <v>10</v>
      </c>
      <c r="D205" s="832" t="s">
        <v>779</v>
      </c>
      <c r="E205" s="832" t="s">
        <v>391</v>
      </c>
      <c r="F205" s="829"/>
      <c r="G205" s="829"/>
      <c r="H205" s="701">
        <v>45505</v>
      </c>
      <c r="I205" s="691">
        <v>45627</v>
      </c>
      <c r="J205" s="829">
        <v>0</v>
      </c>
      <c r="K205" s="832">
        <v>2</v>
      </c>
      <c r="L205" s="832">
        <v>2000</v>
      </c>
      <c r="M205" s="1571"/>
      <c r="N205" s="680" t="s">
        <v>374</v>
      </c>
    </row>
    <row r="206" spans="1:14" ht="16.5" thickBot="1" x14ac:dyDescent="0.3">
      <c r="A206" s="1577"/>
      <c r="B206" s="1580"/>
      <c r="C206" s="832">
        <v>11</v>
      </c>
      <c r="D206" s="832" t="s">
        <v>780</v>
      </c>
      <c r="E206" s="832" t="s">
        <v>392</v>
      </c>
      <c r="F206" s="829"/>
      <c r="G206" s="829"/>
      <c r="H206" s="695">
        <v>45505</v>
      </c>
      <c r="I206" s="691">
        <v>45627</v>
      </c>
      <c r="J206" s="829">
        <v>0</v>
      </c>
      <c r="K206" s="832">
        <v>2</v>
      </c>
      <c r="L206" s="832">
        <v>2000</v>
      </c>
      <c r="M206" s="1571"/>
      <c r="N206" s="680" t="s">
        <v>374</v>
      </c>
    </row>
    <row r="207" spans="1:14" ht="16.5" thickBot="1" x14ac:dyDescent="0.3">
      <c r="A207" s="1577"/>
      <c r="B207" s="1580"/>
      <c r="C207" s="832">
        <v>12</v>
      </c>
      <c r="D207" s="832" t="s">
        <v>781</v>
      </c>
      <c r="E207" s="832" t="s">
        <v>392</v>
      </c>
      <c r="F207" s="829"/>
      <c r="G207" s="829"/>
      <c r="H207" s="701">
        <v>45505</v>
      </c>
      <c r="I207" s="691">
        <v>45627</v>
      </c>
      <c r="J207" s="829">
        <v>0</v>
      </c>
      <c r="K207" s="832">
        <v>2</v>
      </c>
      <c r="L207" s="832">
        <v>2000</v>
      </c>
      <c r="M207" s="1571"/>
      <c r="N207" s="680" t="s">
        <v>374</v>
      </c>
    </row>
    <row r="208" spans="1:14" ht="32.25" thickBot="1" x14ac:dyDescent="0.3">
      <c r="A208" s="1577"/>
      <c r="B208" s="1580"/>
      <c r="C208" s="832">
        <v>13</v>
      </c>
      <c r="D208" s="832" t="s">
        <v>782</v>
      </c>
      <c r="E208" s="832" t="s">
        <v>393</v>
      </c>
      <c r="F208" s="829"/>
      <c r="G208" s="829"/>
      <c r="H208" s="695">
        <v>45505</v>
      </c>
      <c r="I208" s="691">
        <v>45627</v>
      </c>
      <c r="J208" s="829">
        <v>0</v>
      </c>
      <c r="K208" s="832">
        <v>2</v>
      </c>
      <c r="L208" s="832">
        <v>1600</v>
      </c>
      <c r="M208" s="1571"/>
      <c r="N208" s="680" t="s">
        <v>374</v>
      </c>
    </row>
    <row r="209" spans="1:14" ht="32.25" thickBot="1" x14ac:dyDescent="0.3">
      <c r="A209" s="1577"/>
      <c r="B209" s="1580"/>
      <c r="C209" s="832">
        <v>14</v>
      </c>
      <c r="D209" s="832" t="s">
        <v>783</v>
      </c>
      <c r="E209" s="832" t="s">
        <v>393</v>
      </c>
      <c r="F209" s="829"/>
      <c r="G209" s="829"/>
      <c r="H209" s="701">
        <v>45505</v>
      </c>
      <c r="I209" s="691">
        <v>45627</v>
      </c>
      <c r="J209" s="829">
        <v>0</v>
      </c>
      <c r="K209" s="832">
        <v>2</v>
      </c>
      <c r="L209" s="832">
        <v>1600</v>
      </c>
      <c r="M209" s="1571"/>
      <c r="N209" s="680" t="s">
        <v>374</v>
      </c>
    </row>
    <row r="210" spans="1:14" ht="16.5" thickBot="1" x14ac:dyDescent="0.3">
      <c r="A210" s="1577"/>
      <c r="B210" s="1580"/>
      <c r="C210" s="832">
        <v>15</v>
      </c>
      <c r="D210" s="832" t="s">
        <v>784</v>
      </c>
      <c r="E210" s="832" t="s">
        <v>391</v>
      </c>
      <c r="F210" s="829"/>
      <c r="G210" s="829"/>
      <c r="H210" s="695">
        <v>45505</v>
      </c>
      <c r="I210" s="691">
        <v>45627</v>
      </c>
      <c r="J210" s="829">
        <v>0</v>
      </c>
      <c r="K210" s="832">
        <v>2</v>
      </c>
      <c r="L210" s="832">
        <v>1600</v>
      </c>
      <c r="M210" s="1571"/>
      <c r="N210" s="680" t="s">
        <v>374</v>
      </c>
    </row>
    <row r="211" spans="1:14" ht="16.5" thickBot="1" x14ac:dyDescent="0.3">
      <c r="A211" s="1577"/>
      <c r="B211" s="1580"/>
      <c r="C211" s="832">
        <v>16</v>
      </c>
      <c r="D211" s="832" t="s">
        <v>760</v>
      </c>
      <c r="E211" s="832" t="s">
        <v>392</v>
      </c>
      <c r="F211" s="829"/>
      <c r="G211" s="829"/>
      <c r="H211" s="701">
        <v>45505</v>
      </c>
      <c r="I211" s="691">
        <v>45627</v>
      </c>
      <c r="J211" s="829">
        <v>0</v>
      </c>
      <c r="K211" s="832">
        <v>2</v>
      </c>
      <c r="L211" s="832">
        <v>2000</v>
      </c>
      <c r="M211" s="1571"/>
      <c r="N211" s="680" t="s">
        <v>374</v>
      </c>
    </row>
    <row r="212" spans="1:14" ht="16.5" thickBot="1" x14ac:dyDescent="0.3">
      <c r="A212" s="1577"/>
      <c r="B212" s="1580"/>
      <c r="C212" s="832">
        <v>17</v>
      </c>
      <c r="D212" s="832" t="s">
        <v>761</v>
      </c>
      <c r="E212" s="832" t="s">
        <v>392</v>
      </c>
      <c r="F212" s="829"/>
      <c r="G212" s="829"/>
      <c r="H212" s="695">
        <v>45505</v>
      </c>
      <c r="I212" s="691">
        <v>45627</v>
      </c>
      <c r="J212" s="829">
        <v>0</v>
      </c>
      <c r="K212" s="832">
        <v>2</v>
      </c>
      <c r="L212" s="832">
        <v>2000</v>
      </c>
      <c r="M212" s="1571"/>
      <c r="N212" s="680" t="s">
        <v>374</v>
      </c>
    </row>
    <row r="213" spans="1:14" ht="16.5" thickBot="1" x14ac:dyDescent="0.3">
      <c r="A213" s="1577"/>
      <c r="B213" s="1580"/>
      <c r="C213" s="832">
        <v>18</v>
      </c>
      <c r="D213" s="832" t="s">
        <v>785</v>
      </c>
      <c r="E213" s="832" t="s">
        <v>391</v>
      </c>
      <c r="F213" s="829"/>
      <c r="G213" s="829"/>
      <c r="H213" s="701">
        <v>45505</v>
      </c>
      <c r="I213" s="691">
        <v>45627</v>
      </c>
      <c r="J213" s="829">
        <v>0</v>
      </c>
      <c r="K213" s="832">
        <v>2</v>
      </c>
      <c r="L213" s="832">
        <v>1000</v>
      </c>
      <c r="M213" s="1571"/>
      <c r="N213" s="680" t="s">
        <v>374</v>
      </c>
    </row>
    <row r="214" spans="1:14" ht="16.5" thickBot="1" x14ac:dyDescent="0.3">
      <c r="A214" s="1577"/>
      <c r="B214" s="1580"/>
      <c r="C214" s="832">
        <v>19</v>
      </c>
      <c r="D214" s="832" t="s">
        <v>786</v>
      </c>
      <c r="E214" s="832" t="s">
        <v>391</v>
      </c>
      <c r="F214" s="829"/>
      <c r="G214" s="829"/>
      <c r="H214" s="695">
        <v>45505</v>
      </c>
      <c r="I214" s="691">
        <v>45627</v>
      </c>
      <c r="J214" s="829">
        <v>0</v>
      </c>
      <c r="K214" s="832">
        <v>2</v>
      </c>
      <c r="L214" s="832">
        <v>2000</v>
      </c>
      <c r="M214" s="1571"/>
      <c r="N214" s="680" t="s">
        <v>374</v>
      </c>
    </row>
    <row r="215" spans="1:14" ht="16.5" thickBot="1" x14ac:dyDescent="0.3">
      <c r="A215" s="1577"/>
      <c r="B215" s="1580"/>
      <c r="C215" s="832">
        <v>20</v>
      </c>
      <c r="D215" s="832" t="s">
        <v>787</v>
      </c>
      <c r="E215" s="832" t="s">
        <v>392</v>
      </c>
      <c r="F215" s="829"/>
      <c r="G215" s="829"/>
      <c r="H215" s="701">
        <v>45505</v>
      </c>
      <c r="I215" s="691">
        <v>45627</v>
      </c>
      <c r="J215" s="829">
        <v>0</v>
      </c>
      <c r="K215" s="832">
        <v>2</v>
      </c>
      <c r="L215" s="832">
        <v>1275</v>
      </c>
      <c r="M215" s="1571"/>
      <c r="N215" s="680" t="s">
        <v>374</v>
      </c>
    </row>
    <row r="216" spans="1:14" ht="16.5" thickBot="1" x14ac:dyDescent="0.3">
      <c r="A216" s="1577"/>
      <c r="B216" s="1580"/>
      <c r="C216" s="832">
        <v>21</v>
      </c>
      <c r="D216" s="832" t="s">
        <v>788</v>
      </c>
      <c r="E216" s="832" t="s">
        <v>392</v>
      </c>
      <c r="F216" s="829"/>
      <c r="G216" s="829"/>
      <c r="H216" s="695">
        <v>45505</v>
      </c>
      <c r="I216" s="691">
        <v>45627</v>
      </c>
      <c r="J216" s="829">
        <v>0</v>
      </c>
      <c r="K216" s="832">
        <v>2</v>
      </c>
      <c r="L216" s="832">
        <v>1025</v>
      </c>
      <c r="M216" s="1571"/>
      <c r="N216" s="680" t="s">
        <v>374</v>
      </c>
    </row>
    <row r="217" spans="1:14" ht="16.5" thickBot="1" x14ac:dyDescent="0.3">
      <c r="A217" s="1577"/>
      <c r="B217" s="1580"/>
      <c r="C217" s="832">
        <v>22</v>
      </c>
      <c r="D217" s="832" t="s">
        <v>789</v>
      </c>
      <c r="E217" s="832" t="s">
        <v>392</v>
      </c>
      <c r="F217" s="829"/>
      <c r="G217" s="829"/>
      <c r="H217" s="701">
        <v>45505</v>
      </c>
      <c r="I217" s="691">
        <v>45627</v>
      </c>
      <c r="J217" s="829">
        <v>0</v>
      </c>
      <c r="K217" s="832">
        <v>2</v>
      </c>
      <c r="L217" s="832">
        <v>1025</v>
      </c>
      <c r="M217" s="1571"/>
      <c r="N217" s="680" t="s">
        <v>374</v>
      </c>
    </row>
    <row r="218" spans="1:14" ht="16.5" thickBot="1" x14ac:dyDescent="0.3">
      <c r="A218" s="1577"/>
      <c r="B218" s="1580"/>
      <c r="C218" s="832">
        <v>23</v>
      </c>
      <c r="D218" s="832" t="s">
        <v>790</v>
      </c>
      <c r="E218" s="832" t="s">
        <v>392</v>
      </c>
      <c r="F218" s="829"/>
      <c r="G218" s="829"/>
      <c r="H218" s="695">
        <v>45505</v>
      </c>
      <c r="I218" s="691">
        <v>45627</v>
      </c>
      <c r="J218" s="829">
        <v>0</v>
      </c>
      <c r="K218" s="832">
        <v>2</v>
      </c>
      <c r="L218" s="832">
        <v>2500</v>
      </c>
      <c r="M218" s="1571"/>
      <c r="N218" s="680" t="s">
        <v>374</v>
      </c>
    </row>
    <row r="219" spans="1:14" ht="16.5" thickBot="1" x14ac:dyDescent="0.3">
      <c r="A219" s="1577"/>
      <c r="B219" s="1580"/>
      <c r="C219" s="832">
        <v>24</v>
      </c>
      <c r="D219" s="832" t="s">
        <v>763</v>
      </c>
      <c r="E219" s="832" t="s">
        <v>392</v>
      </c>
      <c r="F219" s="829"/>
      <c r="G219" s="829"/>
      <c r="H219" s="701">
        <v>45505</v>
      </c>
      <c r="I219" s="691">
        <v>45627</v>
      </c>
      <c r="J219" s="829">
        <v>0</v>
      </c>
      <c r="K219" s="832">
        <v>2</v>
      </c>
      <c r="L219" s="832">
        <v>2500</v>
      </c>
      <c r="M219" s="1571"/>
      <c r="N219" s="680" t="s">
        <v>374</v>
      </c>
    </row>
    <row r="220" spans="1:14" ht="16.5" thickBot="1" x14ac:dyDescent="0.3">
      <c r="A220" s="1577"/>
      <c r="B220" s="1580"/>
      <c r="C220" s="832">
        <v>25</v>
      </c>
      <c r="D220" s="832" t="s">
        <v>791</v>
      </c>
      <c r="E220" s="832" t="s">
        <v>392</v>
      </c>
      <c r="F220" s="829"/>
      <c r="G220" s="829"/>
      <c r="H220" s="695">
        <v>45505</v>
      </c>
      <c r="I220" s="691">
        <v>45627</v>
      </c>
      <c r="J220" s="829">
        <v>0</v>
      </c>
      <c r="K220" s="832">
        <v>2</v>
      </c>
      <c r="L220" s="832">
        <v>2500</v>
      </c>
      <c r="M220" s="1571"/>
      <c r="N220" s="680" t="s">
        <v>374</v>
      </c>
    </row>
    <row r="221" spans="1:14" ht="16.5" thickBot="1" x14ac:dyDescent="0.3">
      <c r="A221" s="1577"/>
      <c r="B221" s="1580"/>
      <c r="C221" s="832">
        <v>1</v>
      </c>
      <c r="D221" s="832" t="s">
        <v>792</v>
      </c>
      <c r="E221" s="832" t="s">
        <v>392</v>
      </c>
      <c r="F221" s="829"/>
      <c r="G221" s="829"/>
      <c r="H221" s="701">
        <v>45505</v>
      </c>
      <c r="I221" s="691">
        <v>45627</v>
      </c>
      <c r="J221" s="829">
        <v>0</v>
      </c>
      <c r="K221" s="829" t="s">
        <v>6</v>
      </c>
      <c r="L221" s="829" t="s">
        <v>6</v>
      </c>
      <c r="M221" s="1571"/>
      <c r="N221" s="680" t="s">
        <v>383</v>
      </c>
    </row>
    <row r="222" spans="1:14" ht="16.5" thickBot="1" x14ac:dyDescent="0.3">
      <c r="A222" s="1577"/>
      <c r="B222" s="1580"/>
      <c r="C222" s="832">
        <v>2</v>
      </c>
      <c r="D222" s="832" t="s">
        <v>793</v>
      </c>
      <c r="E222" s="832" t="s">
        <v>392</v>
      </c>
      <c r="F222" s="829"/>
      <c r="G222" s="829"/>
      <c r="H222" s="695">
        <v>45505</v>
      </c>
      <c r="I222" s="691">
        <v>45627</v>
      </c>
      <c r="J222" s="829">
        <v>0</v>
      </c>
      <c r="K222" s="829" t="s">
        <v>6</v>
      </c>
      <c r="L222" s="829" t="s">
        <v>6</v>
      </c>
      <c r="M222" s="1571"/>
      <c r="N222" s="680" t="s">
        <v>383</v>
      </c>
    </row>
    <row r="223" spans="1:14" ht="16.5" thickBot="1" x14ac:dyDescent="0.3">
      <c r="A223" s="1577"/>
      <c r="B223" s="1580"/>
      <c r="C223" s="832">
        <v>3</v>
      </c>
      <c r="D223" s="832" t="s">
        <v>794</v>
      </c>
      <c r="E223" s="832" t="s">
        <v>392</v>
      </c>
      <c r="F223" s="829"/>
      <c r="G223" s="829">
        <v>1</v>
      </c>
      <c r="H223" s="701">
        <v>45505</v>
      </c>
      <c r="I223" s="691">
        <v>45627</v>
      </c>
      <c r="J223" s="829">
        <v>0</v>
      </c>
      <c r="K223" s="829" t="s">
        <v>6</v>
      </c>
      <c r="L223" s="829" t="s">
        <v>6</v>
      </c>
      <c r="M223" s="1571"/>
      <c r="N223" s="680" t="s">
        <v>383</v>
      </c>
    </row>
    <row r="224" spans="1:14" ht="16.5" thickBot="1" x14ac:dyDescent="0.3">
      <c r="A224" s="1577"/>
      <c r="B224" s="1580"/>
      <c r="C224" s="832">
        <v>4</v>
      </c>
      <c r="D224" s="832" t="s">
        <v>795</v>
      </c>
      <c r="E224" s="832" t="s">
        <v>392</v>
      </c>
      <c r="F224" s="829"/>
      <c r="G224" s="829"/>
      <c r="H224" s="695">
        <v>45505</v>
      </c>
      <c r="I224" s="691">
        <v>45627</v>
      </c>
      <c r="J224" s="829">
        <v>0</v>
      </c>
      <c r="K224" s="829" t="s">
        <v>6</v>
      </c>
      <c r="L224" s="829" t="s">
        <v>6</v>
      </c>
      <c r="M224" s="1571"/>
      <c r="N224" s="680" t="s">
        <v>383</v>
      </c>
    </row>
    <row r="225" spans="1:14" ht="16.5" thickBot="1" x14ac:dyDescent="0.3">
      <c r="A225" s="1577"/>
      <c r="B225" s="1580"/>
      <c r="C225" s="832">
        <v>5</v>
      </c>
      <c r="D225" s="832" t="s">
        <v>796</v>
      </c>
      <c r="E225" s="832" t="s">
        <v>392</v>
      </c>
      <c r="F225" s="829"/>
      <c r="G225" s="829"/>
      <c r="H225" s="701">
        <v>45505</v>
      </c>
      <c r="I225" s="691">
        <v>45627</v>
      </c>
      <c r="J225" s="829">
        <v>0</v>
      </c>
      <c r="K225" s="829" t="s">
        <v>6</v>
      </c>
      <c r="L225" s="829" t="s">
        <v>6</v>
      </c>
      <c r="M225" s="1571"/>
      <c r="N225" s="680" t="s">
        <v>383</v>
      </c>
    </row>
    <row r="226" spans="1:14" ht="16.5" thickBot="1" x14ac:dyDescent="0.3">
      <c r="A226" s="1577"/>
      <c r="B226" s="1580"/>
      <c r="C226" s="832">
        <v>6</v>
      </c>
      <c r="D226" s="832" t="s">
        <v>797</v>
      </c>
      <c r="E226" s="832" t="s">
        <v>392</v>
      </c>
      <c r="F226" s="829"/>
      <c r="G226" s="829"/>
      <c r="H226" s="695">
        <v>45505</v>
      </c>
      <c r="I226" s="691">
        <v>45627</v>
      </c>
      <c r="J226" s="829">
        <v>0</v>
      </c>
      <c r="K226" s="829" t="s">
        <v>6</v>
      </c>
      <c r="L226" s="829" t="s">
        <v>6</v>
      </c>
      <c r="M226" s="1571"/>
      <c r="N226" s="680" t="s">
        <v>383</v>
      </c>
    </row>
    <row r="227" spans="1:14" ht="16.5" thickBot="1" x14ac:dyDescent="0.3">
      <c r="A227" s="1573"/>
      <c r="B227" s="1584"/>
      <c r="C227" s="835">
        <v>1</v>
      </c>
      <c r="D227" s="835">
        <v>1704</v>
      </c>
      <c r="E227" s="835" t="s">
        <v>392</v>
      </c>
      <c r="F227" s="834"/>
      <c r="G227" s="834"/>
      <c r="H227" s="701">
        <v>45627</v>
      </c>
      <c r="I227" s="691">
        <v>374345</v>
      </c>
      <c r="J227" s="834">
        <v>0</v>
      </c>
      <c r="K227" s="834">
        <v>2</v>
      </c>
      <c r="L227" s="834">
        <v>250</v>
      </c>
      <c r="M227" s="1567"/>
      <c r="N227" s="684" t="s">
        <v>880</v>
      </c>
    </row>
    <row r="228" spans="1:14" ht="16.5" thickBot="1" x14ac:dyDescent="0.3">
      <c r="A228" s="1578"/>
      <c r="B228" s="1581"/>
      <c r="C228" s="833">
        <v>1</v>
      </c>
      <c r="D228" s="830">
        <v>9319</v>
      </c>
      <c r="E228" s="833" t="s">
        <v>392</v>
      </c>
      <c r="F228" s="830"/>
      <c r="G228" s="830"/>
      <c r="H228" s="701">
        <v>45505</v>
      </c>
      <c r="I228" s="691">
        <v>45627</v>
      </c>
      <c r="J228" s="830">
        <v>0</v>
      </c>
      <c r="K228" s="830">
        <v>2</v>
      </c>
      <c r="L228" s="830">
        <v>325</v>
      </c>
      <c r="M228" s="1582"/>
      <c r="N228" s="700" t="s">
        <v>799</v>
      </c>
    </row>
    <row r="229" spans="1:14" ht="16.5" thickBot="1" x14ac:dyDescent="0.3">
      <c r="A229" s="1576" t="s">
        <v>356</v>
      </c>
      <c r="B229" s="1579" t="s">
        <v>6</v>
      </c>
      <c r="C229" s="831">
        <v>1</v>
      </c>
      <c r="D229" s="831">
        <v>298412317</v>
      </c>
      <c r="E229" s="831" t="s">
        <v>392</v>
      </c>
      <c r="F229" s="828"/>
      <c r="G229" s="828">
        <v>2</v>
      </c>
      <c r="H229" s="701">
        <v>45261</v>
      </c>
      <c r="I229" s="691">
        <v>45627</v>
      </c>
      <c r="J229" s="828">
        <v>0</v>
      </c>
      <c r="K229" s="831">
        <v>2</v>
      </c>
      <c r="L229" s="831">
        <v>1050</v>
      </c>
      <c r="M229" s="1569" t="s">
        <v>755</v>
      </c>
      <c r="N229" s="702" t="s">
        <v>384</v>
      </c>
    </row>
    <row r="230" spans="1:14" ht="16.5" thickBot="1" x14ac:dyDescent="0.3">
      <c r="A230" s="1577"/>
      <c r="B230" s="1580"/>
      <c r="C230" s="832">
        <v>2</v>
      </c>
      <c r="D230" s="832">
        <v>298412318</v>
      </c>
      <c r="E230" s="832" t="s">
        <v>392</v>
      </c>
      <c r="F230" s="829">
        <v>1</v>
      </c>
      <c r="G230" s="829"/>
      <c r="H230" s="695">
        <v>45261</v>
      </c>
      <c r="I230" s="691">
        <v>45627</v>
      </c>
      <c r="J230" s="829">
        <v>0</v>
      </c>
      <c r="K230" s="832">
        <v>9</v>
      </c>
      <c r="L230" s="832">
        <v>1075</v>
      </c>
      <c r="M230" s="1571"/>
      <c r="N230" s="680" t="s">
        <v>384</v>
      </c>
    </row>
    <row r="231" spans="1:14" ht="16.5" thickBot="1" x14ac:dyDescent="0.3">
      <c r="A231" s="1577"/>
      <c r="B231" s="1580"/>
      <c r="C231" s="832">
        <v>3</v>
      </c>
      <c r="D231" s="832">
        <v>298412319</v>
      </c>
      <c r="E231" s="832" t="s">
        <v>392</v>
      </c>
      <c r="F231" s="829">
        <v>1</v>
      </c>
      <c r="G231" s="829">
        <v>2</v>
      </c>
      <c r="H231" s="701">
        <v>45261</v>
      </c>
      <c r="I231" s="691">
        <v>45627</v>
      </c>
      <c r="J231" s="829">
        <v>0</v>
      </c>
      <c r="K231" s="832">
        <v>9</v>
      </c>
      <c r="L231" s="832">
        <v>1075</v>
      </c>
      <c r="M231" s="1571"/>
      <c r="N231" s="680" t="s">
        <v>384</v>
      </c>
    </row>
    <row r="232" spans="1:14" ht="16.5" thickBot="1" x14ac:dyDescent="0.3">
      <c r="A232" s="1577"/>
      <c r="B232" s="1580"/>
      <c r="C232" s="832">
        <v>4</v>
      </c>
      <c r="D232" s="832">
        <v>298412320</v>
      </c>
      <c r="E232" s="832" t="s">
        <v>392</v>
      </c>
      <c r="F232" s="829">
        <v>1</v>
      </c>
      <c r="G232" s="829">
        <v>1</v>
      </c>
      <c r="H232" s="695">
        <v>45261</v>
      </c>
      <c r="I232" s="691">
        <v>45627</v>
      </c>
      <c r="J232" s="829">
        <v>0</v>
      </c>
      <c r="K232" s="832">
        <v>9</v>
      </c>
      <c r="L232" s="832">
        <v>1075</v>
      </c>
      <c r="M232" s="1571"/>
      <c r="N232" s="680" t="s">
        <v>384</v>
      </c>
    </row>
    <row r="233" spans="1:14" ht="16.5" thickBot="1" x14ac:dyDescent="0.3">
      <c r="A233" s="1577"/>
      <c r="B233" s="1580"/>
      <c r="C233" s="832">
        <v>5</v>
      </c>
      <c r="D233" s="832">
        <v>298412321</v>
      </c>
      <c r="E233" s="832" t="s">
        <v>392</v>
      </c>
      <c r="F233" s="829"/>
      <c r="G233" s="829">
        <v>1</v>
      </c>
      <c r="H233" s="701">
        <v>45261</v>
      </c>
      <c r="I233" s="691">
        <v>45627</v>
      </c>
      <c r="J233" s="829">
        <v>0</v>
      </c>
      <c r="K233" s="832">
        <v>9</v>
      </c>
      <c r="L233" s="832">
        <v>1075</v>
      </c>
      <c r="M233" s="1571"/>
      <c r="N233" s="680" t="s">
        <v>384</v>
      </c>
    </row>
    <row r="234" spans="1:14" ht="16.5" thickBot="1" x14ac:dyDescent="0.3">
      <c r="A234" s="1577"/>
      <c r="B234" s="1580"/>
      <c r="C234" s="832">
        <v>6</v>
      </c>
      <c r="D234" s="832">
        <v>298412322</v>
      </c>
      <c r="E234" s="832" t="s">
        <v>392</v>
      </c>
      <c r="F234" s="829"/>
      <c r="G234" s="829">
        <v>1</v>
      </c>
      <c r="H234" s="695">
        <v>45261</v>
      </c>
      <c r="I234" s="691">
        <v>45627</v>
      </c>
      <c r="J234" s="829">
        <v>0</v>
      </c>
      <c r="K234" s="832">
        <v>9</v>
      </c>
      <c r="L234" s="832">
        <v>1075</v>
      </c>
      <c r="M234" s="1571"/>
      <c r="N234" s="680" t="s">
        <v>384</v>
      </c>
    </row>
    <row r="235" spans="1:14" ht="16.5" thickBot="1" x14ac:dyDescent="0.3">
      <c r="A235" s="1577"/>
      <c r="B235" s="1580"/>
      <c r="C235" s="832">
        <v>7</v>
      </c>
      <c r="D235" s="832">
        <v>298412323</v>
      </c>
      <c r="E235" s="832" t="s">
        <v>392</v>
      </c>
      <c r="F235" s="829"/>
      <c r="G235" s="829">
        <v>3</v>
      </c>
      <c r="H235" s="701">
        <v>45261</v>
      </c>
      <c r="I235" s="691">
        <v>45627</v>
      </c>
      <c r="J235" s="829">
        <v>0</v>
      </c>
      <c r="K235" s="832">
        <v>9</v>
      </c>
      <c r="L235" s="832">
        <v>1075</v>
      </c>
      <c r="M235" s="1571"/>
      <c r="N235" s="680" t="s">
        <v>384</v>
      </c>
    </row>
    <row r="236" spans="1:14" ht="16.5" thickBot="1" x14ac:dyDescent="0.3">
      <c r="A236" s="1577"/>
      <c r="B236" s="1580"/>
      <c r="C236" s="832">
        <v>8</v>
      </c>
      <c r="D236" s="832">
        <v>298412324</v>
      </c>
      <c r="E236" s="832" t="s">
        <v>392</v>
      </c>
      <c r="F236" s="829"/>
      <c r="G236" s="829"/>
      <c r="H236" s="695">
        <v>45261</v>
      </c>
      <c r="I236" s="691">
        <v>45627</v>
      </c>
      <c r="J236" s="829">
        <v>0</v>
      </c>
      <c r="K236" s="832">
        <v>8</v>
      </c>
      <c r="L236" s="832">
        <v>1000</v>
      </c>
      <c r="M236" s="1571"/>
      <c r="N236" s="680" t="s">
        <v>388</v>
      </c>
    </row>
    <row r="237" spans="1:14" ht="16.5" thickBot="1" x14ac:dyDescent="0.3">
      <c r="A237" s="1577"/>
      <c r="B237" s="1580"/>
      <c r="C237" s="832">
        <v>9</v>
      </c>
      <c r="D237" s="832">
        <v>298412325</v>
      </c>
      <c r="E237" s="832" t="s">
        <v>392</v>
      </c>
      <c r="F237" s="829"/>
      <c r="G237" s="829"/>
      <c r="H237" s="701">
        <v>45261</v>
      </c>
      <c r="I237" s="691">
        <v>45627</v>
      </c>
      <c r="J237" s="829">
        <v>0</v>
      </c>
      <c r="K237" s="832">
        <v>8</v>
      </c>
      <c r="L237" s="832">
        <v>1000</v>
      </c>
      <c r="M237" s="1571"/>
      <c r="N237" s="680" t="s">
        <v>388</v>
      </c>
    </row>
    <row r="238" spans="1:14" ht="16.5" thickBot="1" x14ac:dyDescent="0.3">
      <c r="A238" s="1577"/>
      <c r="B238" s="1580"/>
      <c r="C238" s="832">
        <v>10</v>
      </c>
      <c r="D238" s="832">
        <v>298412326</v>
      </c>
      <c r="E238" s="832" t="s">
        <v>392</v>
      </c>
      <c r="F238" s="829">
        <v>1</v>
      </c>
      <c r="G238" s="829"/>
      <c r="H238" s="695">
        <v>45261</v>
      </c>
      <c r="I238" s="691">
        <v>45627</v>
      </c>
      <c r="J238" s="829">
        <v>0</v>
      </c>
      <c r="K238" s="832">
        <v>8</v>
      </c>
      <c r="L238" s="832">
        <v>1000</v>
      </c>
      <c r="M238" s="1571"/>
      <c r="N238" s="680" t="s">
        <v>388</v>
      </c>
    </row>
    <row r="239" spans="1:14" ht="16.5" thickBot="1" x14ac:dyDescent="0.3">
      <c r="A239" s="1577"/>
      <c r="B239" s="1580"/>
      <c r="C239" s="832">
        <v>11</v>
      </c>
      <c r="D239" s="832">
        <v>298412327</v>
      </c>
      <c r="E239" s="832" t="s">
        <v>392</v>
      </c>
      <c r="F239" s="829">
        <v>2</v>
      </c>
      <c r="G239" s="829"/>
      <c r="H239" s="701">
        <v>45261</v>
      </c>
      <c r="I239" s="691">
        <v>45627</v>
      </c>
      <c r="J239" s="829">
        <v>0</v>
      </c>
      <c r="K239" s="832">
        <v>8</v>
      </c>
      <c r="L239" s="832">
        <v>1000</v>
      </c>
      <c r="M239" s="1571"/>
      <c r="N239" s="680" t="s">
        <v>388</v>
      </c>
    </row>
    <row r="240" spans="1:14" ht="16.5" thickBot="1" x14ac:dyDescent="0.3">
      <c r="A240" s="1577"/>
      <c r="B240" s="1580"/>
      <c r="C240" s="832">
        <v>12</v>
      </c>
      <c r="D240" s="832">
        <v>298412328</v>
      </c>
      <c r="E240" s="832" t="s">
        <v>392</v>
      </c>
      <c r="F240" s="829"/>
      <c r="G240" s="829">
        <v>3</v>
      </c>
      <c r="H240" s="695">
        <v>45261</v>
      </c>
      <c r="I240" s="691">
        <v>45627</v>
      </c>
      <c r="J240" s="829">
        <v>0</v>
      </c>
      <c r="K240" s="832">
        <v>2</v>
      </c>
      <c r="L240" s="832">
        <v>1350</v>
      </c>
      <c r="M240" s="1571"/>
      <c r="N240" s="680" t="s">
        <v>384</v>
      </c>
    </row>
    <row r="241" spans="1:15" ht="16.5" thickBot="1" x14ac:dyDescent="0.3">
      <c r="A241" s="1577"/>
      <c r="B241" s="1580"/>
      <c r="C241" s="832">
        <v>13</v>
      </c>
      <c r="D241" s="832">
        <v>298412329</v>
      </c>
      <c r="E241" s="832" t="s">
        <v>392</v>
      </c>
      <c r="F241" s="829"/>
      <c r="G241" s="829"/>
      <c r="H241" s="701">
        <v>45261</v>
      </c>
      <c r="I241" s="691">
        <v>45627</v>
      </c>
      <c r="J241" s="829">
        <v>0</v>
      </c>
      <c r="K241" s="832">
        <v>2</v>
      </c>
      <c r="L241" s="832">
        <v>1350</v>
      </c>
      <c r="M241" s="1571"/>
      <c r="N241" s="680" t="s">
        <v>384</v>
      </c>
    </row>
    <row r="242" spans="1:15" ht="16.5" thickBot="1" x14ac:dyDescent="0.3">
      <c r="A242" s="1577"/>
      <c r="B242" s="1580"/>
      <c r="C242" s="832">
        <v>14</v>
      </c>
      <c r="D242" s="832">
        <v>298412330</v>
      </c>
      <c r="E242" s="832" t="s">
        <v>392</v>
      </c>
      <c r="F242" s="829"/>
      <c r="G242" s="829">
        <v>2</v>
      </c>
      <c r="H242" s="695">
        <v>45261</v>
      </c>
      <c r="I242" s="691">
        <v>45627</v>
      </c>
      <c r="J242" s="829">
        <v>0</v>
      </c>
      <c r="K242" s="832">
        <v>2</v>
      </c>
      <c r="L242" s="832">
        <v>1000</v>
      </c>
      <c r="M242" s="1571"/>
      <c r="N242" s="680" t="s">
        <v>384</v>
      </c>
    </row>
    <row r="243" spans="1:15" ht="16.5" thickBot="1" x14ac:dyDescent="0.3">
      <c r="A243" s="1577"/>
      <c r="B243" s="1580"/>
      <c r="C243" s="832">
        <v>15</v>
      </c>
      <c r="D243" s="832">
        <v>298412331</v>
      </c>
      <c r="E243" s="832" t="s">
        <v>392</v>
      </c>
      <c r="F243" s="829">
        <v>1</v>
      </c>
      <c r="G243" s="829"/>
      <c r="H243" s="701">
        <v>45261</v>
      </c>
      <c r="I243" s="691">
        <v>45627</v>
      </c>
      <c r="J243" s="829">
        <v>0</v>
      </c>
      <c r="K243" s="832">
        <v>2</v>
      </c>
      <c r="L243" s="832">
        <v>1000</v>
      </c>
      <c r="M243" s="1571"/>
      <c r="N243" s="680" t="s">
        <v>384</v>
      </c>
    </row>
    <row r="244" spans="1:15" ht="16.5" thickBot="1" x14ac:dyDescent="0.3">
      <c r="A244" s="1577"/>
      <c r="B244" s="1580"/>
      <c r="C244" s="832">
        <v>1</v>
      </c>
      <c r="D244" s="832" t="s">
        <v>358</v>
      </c>
      <c r="E244" s="832" t="s">
        <v>392</v>
      </c>
      <c r="F244" s="829"/>
      <c r="G244" s="829">
        <v>2</v>
      </c>
      <c r="H244" s="695">
        <v>45261</v>
      </c>
      <c r="I244" s="691">
        <v>45627</v>
      </c>
      <c r="J244" s="829">
        <v>0</v>
      </c>
      <c r="K244" s="832">
        <v>2</v>
      </c>
      <c r="L244" s="832">
        <v>400</v>
      </c>
      <c r="M244" s="1571"/>
      <c r="N244" s="680" t="s">
        <v>385</v>
      </c>
    </row>
    <row r="245" spans="1:15" ht="16.5" thickBot="1" x14ac:dyDescent="0.3">
      <c r="A245" s="1577"/>
      <c r="B245" s="1580"/>
      <c r="C245" s="832">
        <v>1</v>
      </c>
      <c r="D245" s="832" t="s">
        <v>359</v>
      </c>
      <c r="E245" s="832" t="s">
        <v>392</v>
      </c>
      <c r="F245" s="829">
        <v>1</v>
      </c>
      <c r="G245" s="829"/>
      <c r="H245" s="701">
        <v>45261</v>
      </c>
      <c r="I245" s="691">
        <v>45627</v>
      </c>
      <c r="J245" s="829">
        <v>0</v>
      </c>
      <c r="K245" s="832">
        <v>3</v>
      </c>
      <c r="L245" s="832">
        <v>1000</v>
      </c>
      <c r="M245" s="1571"/>
      <c r="N245" s="680" t="s">
        <v>374</v>
      </c>
    </row>
    <row r="246" spans="1:15" ht="16.5" thickBot="1" x14ac:dyDescent="0.3">
      <c r="A246" s="1577"/>
      <c r="B246" s="1580"/>
      <c r="C246" s="832">
        <v>2</v>
      </c>
      <c r="D246" s="832" t="s">
        <v>360</v>
      </c>
      <c r="E246" s="832" t="s">
        <v>392</v>
      </c>
      <c r="F246" s="829"/>
      <c r="G246" s="829"/>
      <c r="H246" s="695">
        <v>45261</v>
      </c>
      <c r="I246" s="691">
        <v>45627</v>
      </c>
      <c r="J246" s="829">
        <v>1</v>
      </c>
      <c r="K246" s="832">
        <v>3</v>
      </c>
      <c r="L246" s="832">
        <v>1000</v>
      </c>
      <c r="M246" s="1571"/>
      <c r="N246" s="680" t="s">
        <v>374</v>
      </c>
    </row>
    <row r="247" spans="1:15" ht="16.5" thickBot="1" x14ac:dyDescent="0.3">
      <c r="A247" s="1577"/>
      <c r="B247" s="1580"/>
      <c r="C247" s="832">
        <v>3</v>
      </c>
      <c r="D247" s="832" t="s">
        <v>361</v>
      </c>
      <c r="E247" s="832" t="s">
        <v>392</v>
      </c>
      <c r="F247" s="829">
        <v>1</v>
      </c>
      <c r="G247" s="829"/>
      <c r="H247" s="701">
        <v>45261</v>
      </c>
      <c r="I247" s="691">
        <v>45627</v>
      </c>
      <c r="J247" s="829">
        <v>1</v>
      </c>
      <c r="K247" s="832">
        <v>3</v>
      </c>
      <c r="L247" s="832">
        <v>1000</v>
      </c>
      <c r="M247" s="1571"/>
      <c r="N247" s="680" t="s">
        <v>374</v>
      </c>
    </row>
    <row r="248" spans="1:15" ht="16.5" thickBot="1" x14ac:dyDescent="0.3">
      <c r="A248" s="1577"/>
      <c r="B248" s="1580"/>
      <c r="C248" s="832">
        <v>1</v>
      </c>
      <c r="D248" s="832">
        <v>8748</v>
      </c>
      <c r="E248" s="832" t="s">
        <v>392</v>
      </c>
      <c r="F248" s="829"/>
      <c r="G248" s="829"/>
      <c r="H248" s="695">
        <v>45261</v>
      </c>
      <c r="I248" s="691">
        <v>45627</v>
      </c>
      <c r="J248" s="829">
        <v>0</v>
      </c>
      <c r="K248" s="832">
        <v>2</v>
      </c>
      <c r="L248" s="832">
        <v>225</v>
      </c>
      <c r="M248" s="1571"/>
      <c r="N248" s="680" t="s">
        <v>386</v>
      </c>
    </row>
    <row r="249" spans="1:15" ht="16.5" thickBot="1" x14ac:dyDescent="0.3">
      <c r="A249" s="1578"/>
      <c r="B249" s="1581"/>
      <c r="C249" s="833">
        <v>1</v>
      </c>
      <c r="D249" s="833" t="s">
        <v>362</v>
      </c>
      <c r="E249" s="833" t="s">
        <v>392</v>
      </c>
      <c r="F249" s="830"/>
      <c r="G249" s="830"/>
      <c r="H249" s="701">
        <v>45261</v>
      </c>
      <c r="I249" s="691">
        <v>45627</v>
      </c>
      <c r="J249" s="830">
        <v>0</v>
      </c>
      <c r="K249" s="833">
        <v>2</v>
      </c>
      <c r="L249" s="833">
        <v>1000</v>
      </c>
      <c r="M249" s="1582"/>
      <c r="N249" s="700" t="s">
        <v>387</v>
      </c>
    </row>
    <row r="250" spans="1:15" ht="16.5" thickBot="1" x14ac:dyDescent="0.3">
      <c r="A250" s="1583" t="s">
        <v>363</v>
      </c>
      <c r="B250" s="785" t="s">
        <v>815</v>
      </c>
      <c r="C250" s="831">
        <v>1</v>
      </c>
      <c r="D250" s="828" t="s">
        <v>364</v>
      </c>
      <c r="E250" s="831" t="s">
        <v>392</v>
      </c>
      <c r="F250" s="828"/>
      <c r="G250" s="828"/>
      <c r="H250" s="701">
        <v>45505</v>
      </c>
      <c r="I250" s="691">
        <v>45627</v>
      </c>
      <c r="J250" s="828">
        <v>1</v>
      </c>
      <c r="K250" s="831">
        <v>3</v>
      </c>
      <c r="L250" s="831">
        <v>1000</v>
      </c>
      <c r="M250" s="1569" t="s">
        <v>756</v>
      </c>
      <c r="N250" s="702" t="s">
        <v>374</v>
      </c>
    </row>
    <row r="251" spans="1:15" ht="16.5" thickBot="1" x14ac:dyDescent="0.3">
      <c r="A251" s="1565"/>
      <c r="B251" s="785" t="s">
        <v>816</v>
      </c>
      <c r="C251" s="832">
        <v>2</v>
      </c>
      <c r="D251" s="829" t="s">
        <v>366</v>
      </c>
      <c r="E251" s="832" t="s">
        <v>392</v>
      </c>
      <c r="F251" s="829"/>
      <c r="G251" s="829"/>
      <c r="H251" s="701">
        <v>45505</v>
      </c>
      <c r="I251" s="691">
        <v>45627</v>
      </c>
      <c r="J251" s="829">
        <v>1</v>
      </c>
      <c r="K251" s="832">
        <v>2</v>
      </c>
      <c r="L251" s="832">
        <v>1000</v>
      </c>
      <c r="M251" s="1571"/>
      <c r="N251" s="680" t="s">
        <v>374</v>
      </c>
    </row>
    <row r="252" spans="1:15" ht="16.5" thickBot="1" x14ac:dyDescent="0.3">
      <c r="A252" s="1565"/>
      <c r="B252" s="785" t="s">
        <v>815</v>
      </c>
      <c r="C252" s="832">
        <v>3</v>
      </c>
      <c r="D252" s="829" t="s">
        <v>367</v>
      </c>
      <c r="E252" s="832" t="s">
        <v>392</v>
      </c>
      <c r="F252" s="829"/>
      <c r="G252" s="829"/>
      <c r="H252" s="701">
        <v>45505</v>
      </c>
      <c r="I252" s="691">
        <v>45627</v>
      </c>
      <c r="J252" s="829">
        <v>0</v>
      </c>
      <c r="K252" s="832">
        <v>2</v>
      </c>
      <c r="L252" s="832">
        <v>225</v>
      </c>
      <c r="M252" s="1571"/>
      <c r="N252" s="680" t="s">
        <v>379</v>
      </c>
    </row>
    <row r="253" spans="1:15" ht="16.5" thickBot="1" x14ac:dyDescent="0.3">
      <c r="A253" s="1565"/>
      <c r="B253" s="785" t="s">
        <v>816</v>
      </c>
      <c r="C253" s="832">
        <v>4</v>
      </c>
      <c r="D253" s="829">
        <v>1948</v>
      </c>
      <c r="E253" s="832" t="s">
        <v>392</v>
      </c>
      <c r="F253" s="829"/>
      <c r="G253" s="829"/>
      <c r="H253" s="701">
        <v>45505</v>
      </c>
      <c r="I253" s="691">
        <v>45627</v>
      </c>
      <c r="J253" s="829">
        <v>0</v>
      </c>
      <c r="K253" s="832">
        <v>2</v>
      </c>
      <c r="L253" s="832">
        <v>225</v>
      </c>
      <c r="M253" s="1571"/>
      <c r="N253" s="680" t="s">
        <v>380</v>
      </c>
    </row>
    <row r="254" spans="1:15" ht="32.25" thickBot="1" x14ac:dyDescent="0.3">
      <c r="A254" s="1566"/>
      <c r="B254" s="786"/>
      <c r="C254" s="835">
        <v>5</v>
      </c>
      <c r="D254" s="834">
        <v>1884</v>
      </c>
      <c r="E254" s="835" t="s">
        <v>393</v>
      </c>
      <c r="F254" s="834"/>
      <c r="G254" s="834"/>
      <c r="H254" s="701">
        <v>45505</v>
      </c>
      <c r="I254" s="691">
        <v>45627</v>
      </c>
      <c r="J254" s="834">
        <v>0</v>
      </c>
      <c r="K254" s="835">
        <v>4</v>
      </c>
      <c r="L254" s="835">
        <v>350</v>
      </c>
      <c r="M254" s="1567"/>
      <c r="N254" s="684" t="s">
        <v>381</v>
      </c>
    </row>
    <row r="255" spans="1:15" ht="32.25" thickBot="1" x14ac:dyDescent="0.3">
      <c r="A255" s="1564" t="s">
        <v>701</v>
      </c>
      <c r="B255" s="1588" t="s">
        <v>408</v>
      </c>
      <c r="C255" s="676">
        <v>1</v>
      </c>
      <c r="D255" s="703">
        <v>40268721</v>
      </c>
      <c r="E255" s="832" t="s">
        <v>392</v>
      </c>
      <c r="F255" s="676"/>
      <c r="G255" s="676">
        <v>1</v>
      </c>
      <c r="H255" s="691"/>
      <c r="I255" s="746">
        <v>45413</v>
      </c>
      <c r="J255" s="676">
        <v>0</v>
      </c>
      <c r="K255" s="703" t="s">
        <v>540</v>
      </c>
      <c r="L255" s="703">
        <v>630</v>
      </c>
      <c r="M255" s="836" t="s">
        <v>478</v>
      </c>
      <c r="N255" s="704" t="s">
        <v>473</v>
      </c>
      <c r="O255" s="776"/>
    </row>
    <row r="256" spans="1:15" ht="32.25" thickBot="1" x14ac:dyDescent="0.3">
      <c r="A256" s="1565"/>
      <c r="B256" s="1587"/>
      <c r="C256" s="829">
        <v>2</v>
      </c>
      <c r="D256" s="318">
        <v>40268103</v>
      </c>
      <c r="E256" s="832" t="s">
        <v>392</v>
      </c>
      <c r="F256" s="829"/>
      <c r="G256" s="829"/>
      <c r="H256" s="829"/>
      <c r="I256" s="746">
        <v>45413</v>
      </c>
      <c r="J256" s="829">
        <v>1</v>
      </c>
      <c r="K256" s="318" t="s">
        <v>540</v>
      </c>
      <c r="L256" s="318">
        <v>1600</v>
      </c>
      <c r="M256" s="832" t="s">
        <v>478</v>
      </c>
      <c r="N256" s="705" t="s">
        <v>473</v>
      </c>
      <c r="O256" s="776"/>
    </row>
    <row r="257" spans="1:15" ht="32.25" thickBot="1" x14ac:dyDescent="0.3">
      <c r="A257" s="1565"/>
      <c r="B257" s="1587" t="s">
        <v>409</v>
      </c>
      <c r="C257" s="829">
        <v>1</v>
      </c>
      <c r="D257" s="318">
        <v>40268151</v>
      </c>
      <c r="E257" s="832" t="s">
        <v>392</v>
      </c>
      <c r="F257" s="829"/>
      <c r="G257" s="829"/>
      <c r="H257" s="829"/>
      <c r="I257" s="746">
        <v>45413</v>
      </c>
      <c r="J257" s="829">
        <v>1</v>
      </c>
      <c r="K257" s="318" t="s">
        <v>540</v>
      </c>
      <c r="L257" s="318" t="s">
        <v>536</v>
      </c>
      <c r="M257" s="832" t="s">
        <v>479</v>
      </c>
      <c r="N257" s="705" t="s">
        <v>473</v>
      </c>
      <c r="O257" s="776"/>
    </row>
    <row r="258" spans="1:15" ht="32.25" thickBot="1" x14ac:dyDescent="0.3">
      <c r="A258" s="1565"/>
      <c r="B258" s="1587"/>
      <c r="C258" s="829">
        <v>2</v>
      </c>
      <c r="D258" s="318">
        <v>40268689</v>
      </c>
      <c r="E258" s="832" t="s">
        <v>392</v>
      </c>
      <c r="F258" s="829"/>
      <c r="G258" s="829"/>
      <c r="H258" s="829"/>
      <c r="I258" s="746">
        <v>45413</v>
      </c>
      <c r="J258" s="829">
        <v>0</v>
      </c>
      <c r="K258" s="318" t="s">
        <v>540</v>
      </c>
      <c r="L258" s="318" t="s">
        <v>537</v>
      </c>
      <c r="M258" s="832" t="s">
        <v>479</v>
      </c>
      <c r="N258" s="705" t="s">
        <v>473</v>
      </c>
      <c r="O258" s="776"/>
    </row>
    <row r="259" spans="1:15" ht="32.25" thickBot="1" x14ac:dyDescent="0.3">
      <c r="A259" s="1565"/>
      <c r="B259" s="1587" t="s">
        <v>410</v>
      </c>
      <c r="C259" s="829">
        <v>1</v>
      </c>
      <c r="D259" s="318">
        <v>40268157</v>
      </c>
      <c r="E259" s="832" t="s">
        <v>392</v>
      </c>
      <c r="F259" s="829"/>
      <c r="G259" s="829">
        <v>1</v>
      </c>
      <c r="H259" s="829"/>
      <c r="I259" s="746">
        <v>45413</v>
      </c>
      <c r="J259" s="829">
        <v>1</v>
      </c>
      <c r="K259" s="318" t="s">
        <v>540</v>
      </c>
      <c r="L259" s="318" t="s">
        <v>536</v>
      </c>
      <c r="M259" s="832" t="s">
        <v>480</v>
      </c>
      <c r="N259" s="705" t="s">
        <v>473</v>
      </c>
      <c r="O259" s="776"/>
    </row>
    <row r="260" spans="1:15" ht="32.25" thickBot="1" x14ac:dyDescent="0.3">
      <c r="A260" s="1565"/>
      <c r="B260" s="1587"/>
      <c r="C260" s="829">
        <v>2</v>
      </c>
      <c r="D260" s="318">
        <v>40268690</v>
      </c>
      <c r="E260" s="832" t="s">
        <v>392</v>
      </c>
      <c r="F260" s="829"/>
      <c r="G260" s="829"/>
      <c r="H260" s="829"/>
      <c r="I260" s="746">
        <v>45413</v>
      </c>
      <c r="J260" s="829">
        <v>0</v>
      </c>
      <c r="K260" s="318" t="s">
        <v>540</v>
      </c>
      <c r="L260" s="318" t="s">
        <v>537</v>
      </c>
      <c r="M260" s="832" t="s">
        <v>480</v>
      </c>
      <c r="N260" s="705" t="s">
        <v>473</v>
      </c>
      <c r="O260" s="776"/>
    </row>
    <row r="261" spans="1:15" ht="32.25" thickBot="1" x14ac:dyDescent="0.3">
      <c r="A261" s="1565"/>
      <c r="B261" s="1587" t="s">
        <v>411</v>
      </c>
      <c r="C261" s="829">
        <v>1</v>
      </c>
      <c r="D261" s="318">
        <v>40268159</v>
      </c>
      <c r="E261" s="832" t="s">
        <v>392</v>
      </c>
      <c r="F261" s="829"/>
      <c r="G261" s="829">
        <v>1</v>
      </c>
      <c r="H261" s="829"/>
      <c r="I261" s="746">
        <v>45413</v>
      </c>
      <c r="J261" s="829">
        <v>1</v>
      </c>
      <c r="K261" s="318" t="s">
        <v>540</v>
      </c>
      <c r="L261" s="318" t="s">
        <v>536</v>
      </c>
      <c r="M261" s="832" t="s">
        <v>481</v>
      </c>
      <c r="N261" s="705" t="s">
        <v>473</v>
      </c>
      <c r="O261" s="776"/>
    </row>
    <row r="262" spans="1:15" ht="32.25" thickBot="1" x14ac:dyDescent="0.3">
      <c r="A262" s="1565"/>
      <c r="B262" s="1587"/>
      <c r="C262" s="829">
        <v>2</v>
      </c>
      <c r="D262" s="318">
        <v>40268692</v>
      </c>
      <c r="E262" s="832" t="s">
        <v>392</v>
      </c>
      <c r="F262" s="829"/>
      <c r="G262" s="829"/>
      <c r="H262" s="829"/>
      <c r="I262" s="746">
        <v>45413</v>
      </c>
      <c r="J262" s="829">
        <v>0</v>
      </c>
      <c r="K262" s="318" t="s">
        <v>540</v>
      </c>
      <c r="L262" s="318" t="s">
        <v>537</v>
      </c>
      <c r="M262" s="832" t="s">
        <v>481</v>
      </c>
      <c r="N262" s="705" t="s">
        <v>473</v>
      </c>
      <c r="O262" s="776"/>
    </row>
    <row r="263" spans="1:15" ht="32.25" thickBot="1" x14ac:dyDescent="0.3">
      <c r="A263" s="1565"/>
      <c r="B263" s="1587" t="s">
        <v>412</v>
      </c>
      <c r="C263" s="829">
        <v>1</v>
      </c>
      <c r="D263" s="318">
        <v>40268129</v>
      </c>
      <c r="E263" s="832" t="s">
        <v>392</v>
      </c>
      <c r="F263" s="829"/>
      <c r="G263" s="829">
        <v>1</v>
      </c>
      <c r="H263" s="829"/>
      <c r="I263" s="746">
        <v>45413</v>
      </c>
      <c r="J263" s="829">
        <v>1</v>
      </c>
      <c r="K263" s="318" t="s">
        <v>540</v>
      </c>
      <c r="L263" s="318" t="s">
        <v>536</v>
      </c>
      <c r="M263" s="832" t="s">
        <v>482</v>
      </c>
      <c r="N263" s="705" t="s">
        <v>473</v>
      </c>
      <c r="O263" s="776"/>
    </row>
    <row r="264" spans="1:15" ht="32.25" thickBot="1" x14ac:dyDescent="0.3">
      <c r="A264" s="1565"/>
      <c r="B264" s="1587"/>
      <c r="C264" s="829">
        <v>2</v>
      </c>
      <c r="D264" s="318">
        <v>40268722</v>
      </c>
      <c r="E264" s="832" t="s">
        <v>392</v>
      </c>
      <c r="F264" s="829"/>
      <c r="G264" s="829"/>
      <c r="H264" s="829"/>
      <c r="I264" s="746">
        <v>45413</v>
      </c>
      <c r="J264" s="829">
        <v>0</v>
      </c>
      <c r="K264" s="318" t="s">
        <v>540</v>
      </c>
      <c r="L264" s="318" t="s">
        <v>537</v>
      </c>
      <c r="M264" s="832" t="s">
        <v>482</v>
      </c>
      <c r="N264" s="705" t="s">
        <v>473</v>
      </c>
      <c r="O264" s="776"/>
    </row>
    <row r="265" spans="1:15" ht="32.25" thickBot="1" x14ac:dyDescent="0.3">
      <c r="A265" s="1565"/>
      <c r="B265" s="1587" t="s">
        <v>413</v>
      </c>
      <c r="C265" s="829">
        <v>1</v>
      </c>
      <c r="D265" s="318">
        <v>40268688</v>
      </c>
      <c r="E265" s="832" t="s">
        <v>391</v>
      </c>
      <c r="F265" s="829"/>
      <c r="G265" s="829"/>
      <c r="H265" s="829"/>
      <c r="I265" s="746">
        <v>45413</v>
      </c>
      <c r="J265" s="829">
        <v>0</v>
      </c>
      <c r="K265" s="318" t="s">
        <v>540</v>
      </c>
      <c r="L265" s="318" t="s">
        <v>538</v>
      </c>
      <c r="M265" s="318" t="s">
        <v>483</v>
      </c>
      <c r="N265" s="705" t="s">
        <v>473</v>
      </c>
      <c r="O265" s="776"/>
    </row>
    <row r="266" spans="1:15" ht="32.25" thickBot="1" x14ac:dyDescent="0.3">
      <c r="A266" s="1565"/>
      <c r="B266" s="1587"/>
      <c r="C266" s="829">
        <v>2</v>
      </c>
      <c r="D266" s="318">
        <v>40268723</v>
      </c>
      <c r="E266" s="832" t="s">
        <v>391</v>
      </c>
      <c r="F266" s="829"/>
      <c r="G266" s="829"/>
      <c r="H266" s="829"/>
      <c r="I266" s="746">
        <v>45413</v>
      </c>
      <c r="J266" s="829">
        <v>0</v>
      </c>
      <c r="K266" s="318" t="s">
        <v>540</v>
      </c>
      <c r="L266" s="318" t="s">
        <v>537</v>
      </c>
      <c r="M266" s="318" t="s">
        <v>483</v>
      </c>
      <c r="N266" s="705" t="s">
        <v>473</v>
      </c>
      <c r="O266" s="776"/>
    </row>
    <row r="267" spans="1:15" ht="32.25" thickBot="1" x14ac:dyDescent="0.3">
      <c r="A267" s="1565"/>
      <c r="B267" s="1587" t="s">
        <v>414</v>
      </c>
      <c r="C267" s="829">
        <v>1</v>
      </c>
      <c r="D267" s="318">
        <v>40268137</v>
      </c>
      <c r="E267" s="832" t="s">
        <v>392</v>
      </c>
      <c r="F267" s="829"/>
      <c r="G267" s="829"/>
      <c r="H267" s="829"/>
      <c r="I267" s="746">
        <v>45413</v>
      </c>
      <c r="J267" s="829">
        <v>1</v>
      </c>
      <c r="K267" s="318" t="s">
        <v>540</v>
      </c>
      <c r="L267" s="318" t="s">
        <v>536</v>
      </c>
      <c r="M267" s="318" t="s">
        <v>484</v>
      </c>
      <c r="N267" s="705" t="s">
        <v>473</v>
      </c>
      <c r="O267" s="776"/>
    </row>
    <row r="268" spans="1:15" ht="32.25" thickBot="1" x14ac:dyDescent="0.3">
      <c r="A268" s="1565"/>
      <c r="B268" s="1587"/>
      <c r="C268" s="829">
        <v>2</v>
      </c>
      <c r="D268" s="318">
        <v>40268730</v>
      </c>
      <c r="E268" s="832" t="s">
        <v>392</v>
      </c>
      <c r="F268" s="829"/>
      <c r="G268" s="829"/>
      <c r="H268" s="829"/>
      <c r="I268" s="746">
        <v>45413</v>
      </c>
      <c r="J268" s="829">
        <v>0</v>
      </c>
      <c r="K268" s="318" t="s">
        <v>540</v>
      </c>
      <c r="L268" s="318" t="s">
        <v>537</v>
      </c>
      <c r="M268" s="318" t="s">
        <v>484</v>
      </c>
      <c r="N268" s="705" t="s">
        <v>473</v>
      </c>
      <c r="O268" s="776"/>
    </row>
    <row r="269" spans="1:15" ht="32.25" thickBot="1" x14ac:dyDescent="0.3">
      <c r="A269" s="1565"/>
      <c r="B269" s="1589" t="s">
        <v>415</v>
      </c>
      <c r="C269" s="829">
        <v>1</v>
      </c>
      <c r="D269" s="318">
        <v>40268160</v>
      </c>
      <c r="E269" s="832" t="s">
        <v>391</v>
      </c>
      <c r="F269" s="829"/>
      <c r="G269" s="829"/>
      <c r="H269" s="829"/>
      <c r="I269" s="746">
        <v>45413</v>
      </c>
      <c r="J269" s="829">
        <v>1</v>
      </c>
      <c r="K269" s="318" t="s">
        <v>540</v>
      </c>
      <c r="L269" s="318" t="s">
        <v>536</v>
      </c>
      <c r="M269" s="318" t="s">
        <v>485</v>
      </c>
      <c r="N269" s="705" t="s">
        <v>473</v>
      </c>
      <c r="O269" s="776"/>
    </row>
    <row r="270" spans="1:15" ht="32.25" thickBot="1" x14ac:dyDescent="0.3">
      <c r="A270" s="1565"/>
      <c r="B270" s="1589"/>
      <c r="C270" s="829">
        <v>2</v>
      </c>
      <c r="D270" s="318">
        <v>40268711</v>
      </c>
      <c r="E270" s="829" t="s">
        <v>391</v>
      </c>
      <c r="F270" s="829"/>
      <c r="G270" s="829"/>
      <c r="H270" s="829"/>
      <c r="I270" s="746">
        <v>45413</v>
      </c>
      <c r="J270" s="829">
        <v>0</v>
      </c>
      <c r="K270" s="318" t="s">
        <v>540</v>
      </c>
      <c r="L270" s="318" t="s">
        <v>537</v>
      </c>
      <c r="M270" s="318" t="s">
        <v>485</v>
      </c>
      <c r="N270" s="705" t="s">
        <v>473</v>
      </c>
      <c r="O270" s="776"/>
    </row>
    <row r="271" spans="1:15" ht="32.25" thickBot="1" x14ac:dyDescent="0.3">
      <c r="A271" s="1565"/>
      <c r="B271" s="1587" t="s">
        <v>416</v>
      </c>
      <c r="C271" s="829">
        <v>1</v>
      </c>
      <c r="D271" s="318">
        <v>40268341</v>
      </c>
      <c r="E271" s="832" t="s">
        <v>392</v>
      </c>
      <c r="F271" s="829"/>
      <c r="G271" s="829">
        <v>4</v>
      </c>
      <c r="H271" s="829"/>
      <c r="I271" s="746">
        <v>45413</v>
      </c>
      <c r="J271" s="829">
        <v>1</v>
      </c>
      <c r="K271" s="318" t="s">
        <v>540</v>
      </c>
      <c r="L271" s="318" t="s">
        <v>536</v>
      </c>
      <c r="M271" s="318" t="s">
        <v>486</v>
      </c>
      <c r="N271" s="705" t="s">
        <v>473</v>
      </c>
    </row>
    <row r="272" spans="1:15" ht="32.25" thickBot="1" x14ac:dyDescent="0.3">
      <c r="A272" s="1565"/>
      <c r="B272" s="1587"/>
      <c r="C272" s="829">
        <v>2</v>
      </c>
      <c r="D272" s="318">
        <v>40268713</v>
      </c>
      <c r="E272" s="829" t="s">
        <v>392</v>
      </c>
      <c r="F272" s="829"/>
      <c r="G272" s="829">
        <v>1</v>
      </c>
      <c r="H272" s="829"/>
      <c r="I272" s="746">
        <v>45413</v>
      </c>
      <c r="J272" s="829">
        <v>0</v>
      </c>
      <c r="K272" s="318" t="s">
        <v>540</v>
      </c>
      <c r="L272" s="318" t="s">
        <v>537</v>
      </c>
      <c r="M272" s="318" t="s">
        <v>486</v>
      </c>
      <c r="N272" s="705" t="s">
        <v>473</v>
      </c>
    </row>
    <row r="273" spans="1:14" ht="32.25" thickBot="1" x14ac:dyDescent="0.3">
      <c r="A273" s="1565"/>
      <c r="B273" s="1587" t="s">
        <v>417</v>
      </c>
      <c r="C273" s="829">
        <v>1</v>
      </c>
      <c r="D273" s="318">
        <v>40268139</v>
      </c>
      <c r="E273" s="832" t="s">
        <v>392</v>
      </c>
      <c r="F273" s="829"/>
      <c r="G273" s="829">
        <v>1</v>
      </c>
      <c r="H273" s="829"/>
      <c r="I273" s="746">
        <v>45413</v>
      </c>
      <c r="J273" s="829">
        <v>1</v>
      </c>
      <c r="K273" s="318" t="s">
        <v>540</v>
      </c>
      <c r="L273" s="318" t="s">
        <v>536</v>
      </c>
      <c r="M273" s="318" t="s">
        <v>487</v>
      </c>
      <c r="N273" s="705" t="s">
        <v>473</v>
      </c>
    </row>
    <row r="274" spans="1:14" ht="32.25" thickBot="1" x14ac:dyDescent="0.3">
      <c r="A274" s="1565"/>
      <c r="B274" s="1587"/>
      <c r="C274" s="829">
        <v>2</v>
      </c>
      <c r="D274" s="318">
        <v>40268731</v>
      </c>
      <c r="E274" s="832" t="s">
        <v>392</v>
      </c>
      <c r="F274" s="829"/>
      <c r="G274" s="829"/>
      <c r="H274" s="829"/>
      <c r="I274" s="746">
        <v>45413</v>
      </c>
      <c r="J274" s="829">
        <v>0</v>
      </c>
      <c r="K274" s="318" t="s">
        <v>540</v>
      </c>
      <c r="L274" s="318" t="s">
        <v>537</v>
      </c>
      <c r="M274" s="318" t="s">
        <v>487</v>
      </c>
      <c r="N274" s="705" t="s">
        <v>473</v>
      </c>
    </row>
    <row r="275" spans="1:14" ht="32.25" thickBot="1" x14ac:dyDescent="0.3">
      <c r="A275" s="1565"/>
      <c r="B275" s="1587" t="s">
        <v>418</v>
      </c>
      <c r="C275" s="829">
        <v>1</v>
      </c>
      <c r="D275" s="318">
        <v>40268342</v>
      </c>
      <c r="E275" s="832" t="s">
        <v>392</v>
      </c>
      <c r="F275" s="829"/>
      <c r="G275" s="829"/>
      <c r="H275" s="829"/>
      <c r="I275" s="746">
        <v>45413</v>
      </c>
      <c r="J275" s="829">
        <v>1</v>
      </c>
      <c r="K275" s="318" t="s">
        <v>540</v>
      </c>
      <c r="L275" s="318" t="s">
        <v>536</v>
      </c>
      <c r="M275" s="318" t="s">
        <v>488</v>
      </c>
      <c r="N275" s="705" t="s">
        <v>473</v>
      </c>
    </row>
    <row r="276" spans="1:14" ht="32.25" thickBot="1" x14ac:dyDescent="0.3">
      <c r="A276" s="1565"/>
      <c r="B276" s="1587"/>
      <c r="C276" s="829">
        <v>2</v>
      </c>
      <c r="D276" s="318">
        <v>40268714</v>
      </c>
      <c r="E276" s="832" t="s">
        <v>392</v>
      </c>
      <c r="F276" s="829"/>
      <c r="G276" s="829"/>
      <c r="H276" s="829"/>
      <c r="I276" s="746">
        <v>45413</v>
      </c>
      <c r="J276" s="829">
        <v>0</v>
      </c>
      <c r="K276" s="318" t="s">
        <v>540</v>
      </c>
      <c r="L276" s="318" t="s">
        <v>537</v>
      </c>
      <c r="M276" s="318" t="s">
        <v>488</v>
      </c>
      <c r="N276" s="705" t="s">
        <v>473</v>
      </c>
    </row>
    <row r="277" spans="1:14" ht="32.25" thickBot="1" x14ac:dyDescent="0.3">
      <c r="A277" s="1565"/>
      <c r="B277" s="1587" t="s">
        <v>419</v>
      </c>
      <c r="C277" s="829">
        <v>1</v>
      </c>
      <c r="D277" s="319">
        <v>40268968</v>
      </c>
      <c r="E277" s="832" t="s">
        <v>392</v>
      </c>
      <c r="F277" s="829"/>
      <c r="G277" s="829"/>
      <c r="H277" s="706">
        <v>45413</v>
      </c>
      <c r="I277" s="746">
        <v>45413</v>
      </c>
      <c r="J277" s="829">
        <v>0</v>
      </c>
      <c r="K277" s="318" t="s">
        <v>541</v>
      </c>
      <c r="L277" s="318" t="s">
        <v>538</v>
      </c>
      <c r="M277" s="318" t="s">
        <v>489</v>
      </c>
      <c r="N277" s="705" t="s">
        <v>473</v>
      </c>
    </row>
    <row r="278" spans="1:14" ht="32.25" thickBot="1" x14ac:dyDescent="0.3">
      <c r="A278" s="1565"/>
      <c r="B278" s="1587"/>
      <c r="C278" s="829">
        <v>2</v>
      </c>
      <c r="D278" s="319">
        <v>40269004</v>
      </c>
      <c r="E278" s="829" t="s">
        <v>391</v>
      </c>
      <c r="F278" s="829"/>
      <c r="G278" s="829"/>
      <c r="H278" s="706">
        <v>45413</v>
      </c>
      <c r="I278" s="746">
        <v>45413</v>
      </c>
      <c r="J278" s="829">
        <v>0</v>
      </c>
      <c r="K278" s="318" t="s">
        <v>541</v>
      </c>
      <c r="L278" s="318" t="s">
        <v>537</v>
      </c>
      <c r="M278" s="318" t="s">
        <v>489</v>
      </c>
      <c r="N278" s="705" t="s">
        <v>473</v>
      </c>
    </row>
    <row r="279" spans="1:14" ht="32.25" thickBot="1" x14ac:dyDescent="0.3">
      <c r="A279" s="1565"/>
      <c r="B279" s="1587" t="s">
        <v>420</v>
      </c>
      <c r="C279" s="829">
        <v>1</v>
      </c>
      <c r="D279" s="319">
        <v>40268970</v>
      </c>
      <c r="E279" s="832" t="s">
        <v>392</v>
      </c>
      <c r="F279" s="829"/>
      <c r="G279" s="829"/>
      <c r="H279" s="706">
        <v>45413</v>
      </c>
      <c r="I279" s="746">
        <v>45413</v>
      </c>
      <c r="J279" s="829">
        <v>0</v>
      </c>
      <c r="K279" s="318" t="s">
        <v>541</v>
      </c>
      <c r="L279" s="318" t="s">
        <v>538</v>
      </c>
      <c r="M279" s="318" t="s">
        <v>490</v>
      </c>
      <c r="N279" s="705" t="s">
        <v>473</v>
      </c>
    </row>
    <row r="280" spans="1:14" ht="32.25" thickBot="1" x14ac:dyDescent="0.3">
      <c r="A280" s="1565"/>
      <c r="B280" s="1587"/>
      <c r="C280" s="829">
        <v>2</v>
      </c>
      <c r="D280" s="319">
        <v>40269007</v>
      </c>
      <c r="E280" s="829" t="s">
        <v>391</v>
      </c>
      <c r="F280" s="829"/>
      <c r="G280" s="829"/>
      <c r="H280" s="706">
        <v>45413</v>
      </c>
      <c r="I280" s="746">
        <v>45413</v>
      </c>
      <c r="J280" s="829">
        <v>0</v>
      </c>
      <c r="K280" s="318" t="s">
        <v>541</v>
      </c>
      <c r="L280" s="318" t="s">
        <v>537</v>
      </c>
      <c r="M280" s="318" t="s">
        <v>490</v>
      </c>
      <c r="N280" s="705" t="s">
        <v>473</v>
      </c>
    </row>
    <row r="281" spans="1:14" ht="32.25" thickBot="1" x14ac:dyDescent="0.3">
      <c r="A281" s="1565"/>
      <c r="B281" s="1587" t="s">
        <v>421</v>
      </c>
      <c r="C281" s="829">
        <v>1</v>
      </c>
      <c r="D281" s="319">
        <v>40269011</v>
      </c>
      <c r="E281" s="832" t="s">
        <v>392</v>
      </c>
      <c r="F281" s="829">
        <v>1</v>
      </c>
      <c r="G281" s="829"/>
      <c r="H281" s="706">
        <v>45413</v>
      </c>
      <c r="I281" s="746">
        <v>45413</v>
      </c>
      <c r="J281" s="829">
        <v>0</v>
      </c>
      <c r="K281" s="318" t="s">
        <v>541</v>
      </c>
      <c r="L281" s="318">
        <v>630</v>
      </c>
      <c r="M281" s="318" t="s">
        <v>491</v>
      </c>
      <c r="N281" s="705" t="s">
        <v>473</v>
      </c>
    </row>
    <row r="282" spans="1:14" ht="32.25" thickBot="1" x14ac:dyDescent="0.3">
      <c r="A282" s="1565"/>
      <c r="B282" s="1587"/>
      <c r="C282" s="829">
        <v>2</v>
      </c>
      <c r="D282" s="824">
        <v>40268976</v>
      </c>
      <c r="E282" s="832" t="s">
        <v>392</v>
      </c>
      <c r="F282" s="829"/>
      <c r="G282" s="829"/>
      <c r="H282" s="706">
        <v>45413</v>
      </c>
      <c r="I282" s="746">
        <v>45413</v>
      </c>
      <c r="J282" s="829">
        <v>0</v>
      </c>
      <c r="K282" s="318" t="s">
        <v>541</v>
      </c>
      <c r="L282" s="318">
        <v>1000</v>
      </c>
      <c r="M282" s="318" t="s">
        <v>491</v>
      </c>
      <c r="N282" s="705" t="s">
        <v>473</v>
      </c>
    </row>
    <row r="283" spans="1:14" ht="32.25" thickBot="1" x14ac:dyDescent="0.3">
      <c r="A283" s="1565"/>
      <c r="B283" s="1587" t="s">
        <v>422</v>
      </c>
      <c r="C283" s="829">
        <v>1</v>
      </c>
      <c r="D283" s="319">
        <v>40268978</v>
      </c>
      <c r="E283" s="829" t="s">
        <v>392</v>
      </c>
      <c r="F283" s="829"/>
      <c r="G283" s="829"/>
      <c r="H283" s="706">
        <v>45413</v>
      </c>
      <c r="I283" s="746">
        <v>45413</v>
      </c>
      <c r="J283" s="829">
        <v>0</v>
      </c>
      <c r="K283" s="318" t="s">
        <v>541</v>
      </c>
      <c r="L283" s="318" t="s">
        <v>538</v>
      </c>
      <c r="M283" s="318" t="s">
        <v>492</v>
      </c>
      <c r="N283" s="705" t="s">
        <v>473</v>
      </c>
    </row>
    <row r="284" spans="1:14" ht="32.25" thickBot="1" x14ac:dyDescent="0.3">
      <c r="A284" s="1565"/>
      <c r="B284" s="1587"/>
      <c r="C284" s="829">
        <v>2</v>
      </c>
      <c r="D284" s="319">
        <v>40269014</v>
      </c>
      <c r="E284" s="832" t="s">
        <v>392</v>
      </c>
      <c r="F284" s="829"/>
      <c r="G284" s="829"/>
      <c r="H284" s="706">
        <v>45413</v>
      </c>
      <c r="I284" s="746">
        <v>45413</v>
      </c>
      <c r="J284" s="829">
        <v>0</v>
      </c>
      <c r="K284" s="318" t="s">
        <v>541</v>
      </c>
      <c r="L284" s="318" t="s">
        <v>537</v>
      </c>
      <c r="M284" s="318" t="s">
        <v>492</v>
      </c>
      <c r="N284" s="705" t="s">
        <v>473</v>
      </c>
    </row>
    <row r="285" spans="1:14" ht="32.25" thickBot="1" x14ac:dyDescent="0.3">
      <c r="A285" s="1565"/>
      <c r="B285" s="1587" t="s">
        <v>423</v>
      </c>
      <c r="C285" s="829">
        <v>1</v>
      </c>
      <c r="D285" s="319">
        <v>40269021</v>
      </c>
      <c r="E285" s="832" t="s">
        <v>392</v>
      </c>
      <c r="F285" s="829"/>
      <c r="G285" s="829"/>
      <c r="H285" s="706">
        <v>45413</v>
      </c>
      <c r="I285" s="746">
        <v>45413</v>
      </c>
      <c r="J285" s="829">
        <v>0</v>
      </c>
      <c r="K285" s="318" t="s">
        <v>541</v>
      </c>
      <c r="L285" s="318" t="s">
        <v>538</v>
      </c>
      <c r="M285" s="318" t="s">
        <v>493</v>
      </c>
      <c r="N285" s="705" t="s">
        <v>473</v>
      </c>
    </row>
    <row r="286" spans="1:14" ht="32.25" thickBot="1" x14ac:dyDescent="0.3">
      <c r="A286" s="1565"/>
      <c r="B286" s="1587"/>
      <c r="C286" s="829">
        <v>2</v>
      </c>
      <c r="D286" s="319">
        <v>40269040</v>
      </c>
      <c r="E286" s="829" t="s">
        <v>392</v>
      </c>
      <c r="F286" s="829"/>
      <c r="G286" s="829"/>
      <c r="H286" s="706">
        <v>45413</v>
      </c>
      <c r="I286" s="746">
        <v>45413</v>
      </c>
      <c r="J286" s="829">
        <v>0</v>
      </c>
      <c r="K286" s="318" t="s">
        <v>541</v>
      </c>
      <c r="L286" s="318" t="s">
        <v>537</v>
      </c>
      <c r="M286" s="318" t="s">
        <v>493</v>
      </c>
      <c r="N286" s="705" t="s">
        <v>473</v>
      </c>
    </row>
    <row r="287" spans="1:14" ht="32.25" thickBot="1" x14ac:dyDescent="0.3">
      <c r="A287" s="1565"/>
      <c r="B287" s="1587" t="s">
        <v>424</v>
      </c>
      <c r="C287" s="829">
        <v>1</v>
      </c>
      <c r="D287" s="319">
        <v>40269048</v>
      </c>
      <c r="E287" s="832" t="s">
        <v>392</v>
      </c>
      <c r="F287" s="829"/>
      <c r="G287" s="829"/>
      <c r="H287" s="706">
        <v>45413</v>
      </c>
      <c r="I287" s="746">
        <v>45413</v>
      </c>
      <c r="J287" s="829">
        <v>0</v>
      </c>
      <c r="K287" s="318" t="s">
        <v>541</v>
      </c>
      <c r="L287" s="318" t="s">
        <v>538</v>
      </c>
      <c r="M287" s="318" t="s">
        <v>494</v>
      </c>
      <c r="N287" s="705" t="s">
        <v>473</v>
      </c>
    </row>
    <row r="288" spans="1:14" ht="32.25" thickBot="1" x14ac:dyDescent="0.3">
      <c r="A288" s="1565"/>
      <c r="B288" s="1587"/>
      <c r="C288" s="829">
        <v>2</v>
      </c>
      <c r="D288" s="319">
        <v>40269054</v>
      </c>
      <c r="E288" s="829" t="s">
        <v>392</v>
      </c>
      <c r="F288" s="829"/>
      <c r="G288" s="829"/>
      <c r="H288" s="706">
        <v>45413</v>
      </c>
      <c r="I288" s="746">
        <v>45413</v>
      </c>
      <c r="J288" s="829">
        <v>0</v>
      </c>
      <c r="K288" s="318" t="s">
        <v>541</v>
      </c>
      <c r="L288" s="318" t="s">
        <v>537</v>
      </c>
      <c r="M288" s="318" t="s">
        <v>494</v>
      </c>
      <c r="N288" s="705" t="s">
        <v>473</v>
      </c>
    </row>
    <row r="289" spans="1:14" ht="32.25" thickBot="1" x14ac:dyDescent="0.3">
      <c r="A289" s="1565"/>
      <c r="B289" s="1587" t="s">
        <v>425</v>
      </c>
      <c r="C289" s="829">
        <v>1</v>
      </c>
      <c r="D289" s="319">
        <v>40269027</v>
      </c>
      <c r="E289" s="832" t="s">
        <v>392</v>
      </c>
      <c r="F289" s="829"/>
      <c r="G289" s="829"/>
      <c r="H289" s="706">
        <v>45413</v>
      </c>
      <c r="I289" s="746">
        <v>45413</v>
      </c>
      <c r="J289" s="829">
        <v>0</v>
      </c>
      <c r="K289" s="318" t="s">
        <v>541</v>
      </c>
      <c r="L289" s="318" t="s">
        <v>538</v>
      </c>
      <c r="M289" s="318" t="s">
        <v>495</v>
      </c>
      <c r="N289" s="705" t="s">
        <v>473</v>
      </c>
    </row>
    <row r="290" spans="1:14" ht="32.25" thickBot="1" x14ac:dyDescent="0.3">
      <c r="A290" s="1565"/>
      <c r="B290" s="1587"/>
      <c r="C290" s="829">
        <v>2</v>
      </c>
      <c r="D290" s="319">
        <v>40269045</v>
      </c>
      <c r="E290" s="829" t="s">
        <v>392</v>
      </c>
      <c r="F290" s="829"/>
      <c r="G290" s="829"/>
      <c r="H290" s="706">
        <v>45413</v>
      </c>
      <c r="I290" s="746">
        <v>45413</v>
      </c>
      <c r="J290" s="829">
        <v>0</v>
      </c>
      <c r="K290" s="318" t="s">
        <v>541</v>
      </c>
      <c r="L290" s="318" t="s">
        <v>537</v>
      </c>
      <c r="M290" s="318" t="s">
        <v>495</v>
      </c>
      <c r="N290" s="705" t="s">
        <v>473</v>
      </c>
    </row>
    <row r="291" spans="1:14" ht="32.25" thickBot="1" x14ac:dyDescent="0.3">
      <c r="A291" s="1565"/>
      <c r="B291" s="1587" t="s">
        <v>426</v>
      </c>
      <c r="C291" s="829">
        <v>1</v>
      </c>
      <c r="D291" s="319">
        <v>40268980</v>
      </c>
      <c r="E291" s="832" t="s">
        <v>392</v>
      </c>
      <c r="F291" s="829"/>
      <c r="G291" s="829">
        <v>1</v>
      </c>
      <c r="H291" s="706">
        <v>45413</v>
      </c>
      <c r="I291" s="746">
        <v>45413</v>
      </c>
      <c r="J291" s="829">
        <v>0</v>
      </c>
      <c r="K291" s="318" t="s">
        <v>541</v>
      </c>
      <c r="L291" s="318" t="s">
        <v>538</v>
      </c>
      <c r="M291" s="318" t="s">
        <v>496</v>
      </c>
      <c r="N291" s="705" t="s">
        <v>473</v>
      </c>
    </row>
    <row r="292" spans="1:14" ht="32.25" thickBot="1" x14ac:dyDescent="0.3">
      <c r="A292" s="1565"/>
      <c r="B292" s="1587"/>
      <c r="C292" s="829">
        <v>2</v>
      </c>
      <c r="D292" s="319">
        <v>40269015</v>
      </c>
      <c r="E292" s="829" t="s">
        <v>391</v>
      </c>
      <c r="F292" s="829"/>
      <c r="G292" s="829"/>
      <c r="H292" s="706">
        <v>45413</v>
      </c>
      <c r="I292" s="746">
        <v>45413</v>
      </c>
      <c r="J292" s="829">
        <v>0</v>
      </c>
      <c r="K292" s="318" t="s">
        <v>541</v>
      </c>
      <c r="L292" s="318" t="s">
        <v>537</v>
      </c>
      <c r="M292" s="318" t="s">
        <v>496</v>
      </c>
      <c r="N292" s="705" t="s">
        <v>473</v>
      </c>
    </row>
    <row r="293" spans="1:14" ht="32.25" thickBot="1" x14ac:dyDescent="0.3">
      <c r="A293" s="1565"/>
      <c r="B293" s="1587" t="s">
        <v>427</v>
      </c>
      <c r="C293" s="829">
        <v>1</v>
      </c>
      <c r="D293" s="319">
        <v>40269051</v>
      </c>
      <c r="E293" s="832" t="s">
        <v>392</v>
      </c>
      <c r="F293" s="829"/>
      <c r="G293" s="829">
        <v>1</v>
      </c>
      <c r="H293" s="706">
        <v>45413</v>
      </c>
      <c r="I293" s="746">
        <v>45778</v>
      </c>
      <c r="J293" s="829">
        <v>0</v>
      </c>
      <c r="K293" s="318" t="s">
        <v>541</v>
      </c>
      <c r="L293" s="318" t="s">
        <v>538</v>
      </c>
      <c r="M293" s="318" t="s">
        <v>497</v>
      </c>
      <c r="N293" s="705" t="s">
        <v>473</v>
      </c>
    </row>
    <row r="294" spans="1:14" ht="32.25" thickBot="1" x14ac:dyDescent="0.3">
      <c r="A294" s="1565"/>
      <c r="B294" s="1587"/>
      <c r="C294" s="829">
        <v>2</v>
      </c>
      <c r="D294" s="319">
        <v>40269057</v>
      </c>
      <c r="E294" s="829" t="s">
        <v>392</v>
      </c>
      <c r="F294" s="829"/>
      <c r="G294" s="829"/>
      <c r="H294" s="706">
        <v>45413</v>
      </c>
      <c r="I294" s="746">
        <v>45778</v>
      </c>
      <c r="J294" s="829">
        <v>0</v>
      </c>
      <c r="K294" s="318" t="s">
        <v>541</v>
      </c>
      <c r="L294" s="318" t="s">
        <v>537</v>
      </c>
      <c r="M294" s="318" t="s">
        <v>497</v>
      </c>
      <c r="N294" s="705" t="s">
        <v>473</v>
      </c>
    </row>
    <row r="295" spans="1:14" ht="32.25" thickBot="1" x14ac:dyDescent="0.3">
      <c r="A295" s="1565"/>
      <c r="B295" s="1587" t="s">
        <v>428</v>
      </c>
      <c r="C295" s="829">
        <v>1</v>
      </c>
      <c r="D295" s="319">
        <v>40269002</v>
      </c>
      <c r="E295" s="832" t="s">
        <v>392</v>
      </c>
      <c r="F295" s="829"/>
      <c r="G295" s="829"/>
      <c r="H295" s="706">
        <v>45413</v>
      </c>
      <c r="I295" s="746">
        <v>45778</v>
      </c>
      <c r="J295" s="829">
        <v>0</v>
      </c>
      <c r="K295" s="318" t="s">
        <v>541</v>
      </c>
      <c r="L295" s="318" t="s">
        <v>538</v>
      </c>
      <c r="M295" s="318" t="s">
        <v>498</v>
      </c>
      <c r="N295" s="705" t="s">
        <v>473</v>
      </c>
    </row>
    <row r="296" spans="1:14" ht="32.25" thickBot="1" x14ac:dyDescent="0.3">
      <c r="A296" s="1565"/>
      <c r="B296" s="1587"/>
      <c r="C296" s="829">
        <v>2</v>
      </c>
      <c r="D296" s="319">
        <v>40269017</v>
      </c>
      <c r="E296" s="829" t="s">
        <v>392</v>
      </c>
      <c r="F296" s="829"/>
      <c r="G296" s="829"/>
      <c r="H296" s="706">
        <v>45413</v>
      </c>
      <c r="I296" s="746">
        <v>45778</v>
      </c>
      <c r="J296" s="829">
        <v>0</v>
      </c>
      <c r="K296" s="318" t="s">
        <v>541</v>
      </c>
      <c r="L296" s="318" t="s">
        <v>537</v>
      </c>
      <c r="M296" s="318" t="s">
        <v>498</v>
      </c>
      <c r="N296" s="705" t="s">
        <v>473</v>
      </c>
    </row>
    <row r="297" spans="1:14" ht="32.25" thickBot="1" x14ac:dyDescent="0.3">
      <c r="A297" s="1565"/>
      <c r="B297" s="1587" t="s">
        <v>429</v>
      </c>
      <c r="C297" s="829">
        <v>1</v>
      </c>
      <c r="D297" s="319">
        <v>40269086</v>
      </c>
      <c r="E297" s="832" t="s">
        <v>392</v>
      </c>
      <c r="F297" s="829"/>
      <c r="G297" s="829"/>
      <c r="H297" s="706">
        <v>45413</v>
      </c>
      <c r="I297" s="746">
        <v>45778</v>
      </c>
      <c r="J297" s="829">
        <v>0</v>
      </c>
      <c r="K297" s="318" t="s">
        <v>541</v>
      </c>
      <c r="L297" s="318" t="s">
        <v>538</v>
      </c>
      <c r="M297" s="318" t="s">
        <v>499</v>
      </c>
      <c r="N297" s="705" t="s">
        <v>473</v>
      </c>
    </row>
    <row r="298" spans="1:14" ht="32.25" thickBot="1" x14ac:dyDescent="0.3">
      <c r="A298" s="1565"/>
      <c r="B298" s="1587"/>
      <c r="C298" s="829">
        <v>2</v>
      </c>
      <c r="D298" s="319">
        <v>40269095</v>
      </c>
      <c r="E298" s="829" t="s">
        <v>391</v>
      </c>
      <c r="F298" s="829"/>
      <c r="G298" s="829"/>
      <c r="H298" s="706">
        <v>45413</v>
      </c>
      <c r="I298" s="746">
        <v>45778</v>
      </c>
      <c r="J298" s="829">
        <v>0</v>
      </c>
      <c r="K298" s="318" t="s">
        <v>541</v>
      </c>
      <c r="L298" s="318" t="s">
        <v>537</v>
      </c>
      <c r="M298" s="318" t="s">
        <v>499</v>
      </c>
      <c r="N298" s="705" t="s">
        <v>473</v>
      </c>
    </row>
    <row r="299" spans="1:14" ht="32.25" thickBot="1" x14ac:dyDescent="0.3">
      <c r="A299" s="1565"/>
      <c r="B299" s="1587" t="s">
        <v>430</v>
      </c>
      <c r="C299" s="829">
        <v>1</v>
      </c>
      <c r="D299" s="824">
        <v>40269098</v>
      </c>
      <c r="E299" s="829" t="s">
        <v>392</v>
      </c>
      <c r="F299" s="829"/>
      <c r="G299" s="829"/>
      <c r="H299" s="706">
        <v>45413</v>
      </c>
      <c r="I299" s="746">
        <v>45778</v>
      </c>
      <c r="J299" s="829">
        <v>0</v>
      </c>
      <c r="K299" s="318" t="s">
        <v>541</v>
      </c>
      <c r="L299" s="318">
        <v>630</v>
      </c>
      <c r="M299" s="318" t="s">
        <v>500</v>
      </c>
      <c r="N299" s="705" t="s">
        <v>473</v>
      </c>
    </row>
    <row r="300" spans="1:14" ht="32.25" thickBot="1" x14ac:dyDescent="0.3">
      <c r="A300" s="1565"/>
      <c r="B300" s="1587"/>
      <c r="C300" s="829">
        <v>2</v>
      </c>
      <c r="D300" s="824">
        <v>40269090</v>
      </c>
      <c r="E300" s="832" t="s">
        <v>392</v>
      </c>
      <c r="F300" s="829"/>
      <c r="G300" s="829">
        <v>1</v>
      </c>
      <c r="H300" s="706">
        <v>45413</v>
      </c>
      <c r="I300" s="746">
        <v>45778</v>
      </c>
      <c r="J300" s="829">
        <v>0</v>
      </c>
      <c r="K300" s="318" t="s">
        <v>541</v>
      </c>
      <c r="L300" s="318">
        <v>1000</v>
      </c>
      <c r="M300" s="318" t="s">
        <v>500</v>
      </c>
      <c r="N300" s="705" t="s">
        <v>473</v>
      </c>
    </row>
    <row r="301" spans="1:14" ht="32.25" thickBot="1" x14ac:dyDescent="0.3">
      <c r="A301" s="1565"/>
      <c r="B301" s="1587" t="s">
        <v>431</v>
      </c>
      <c r="C301" s="829">
        <v>1</v>
      </c>
      <c r="D301" s="319">
        <v>40269092</v>
      </c>
      <c r="E301" s="829" t="s">
        <v>392</v>
      </c>
      <c r="F301" s="829"/>
      <c r="G301" s="829">
        <v>1</v>
      </c>
      <c r="H301" s="706">
        <v>45413</v>
      </c>
      <c r="I301" s="746">
        <v>45778</v>
      </c>
      <c r="J301" s="829">
        <v>0</v>
      </c>
      <c r="K301" s="318" t="s">
        <v>541</v>
      </c>
      <c r="L301" s="318" t="s">
        <v>538</v>
      </c>
      <c r="M301" s="318" t="s">
        <v>501</v>
      </c>
      <c r="N301" s="705" t="s">
        <v>473</v>
      </c>
    </row>
    <row r="302" spans="1:14" ht="32.25" thickBot="1" x14ac:dyDescent="0.3">
      <c r="A302" s="1565"/>
      <c r="B302" s="1587"/>
      <c r="C302" s="829">
        <v>2</v>
      </c>
      <c r="D302" s="319">
        <v>40269099</v>
      </c>
      <c r="E302" s="829" t="s">
        <v>392</v>
      </c>
      <c r="F302" s="829"/>
      <c r="G302" s="829"/>
      <c r="H302" s="706">
        <v>45413</v>
      </c>
      <c r="I302" s="746">
        <v>45778</v>
      </c>
      <c r="J302" s="829">
        <v>0</v>
      </c>
      <c r="K302" s="318" t="s">
        <v>541</v>
      </c>
      <c r="L302" s="318" t="s">
        <v>537</v>
      </c>
      <c r="M302" s="318" t="s">
        <v>501</v>
      </c>
      <c r="N302" s="705" t="s">
        <v>473</v>
      </c>
    </row>
    <row r="303" spans="1:14" ht="32.25" thickBot="1" x14ac:dyDescent="0.3">
      <c r="A303" s="1565"/>
      <c r="B303" s="1587" t="s">
        <v>432</v>
      </c>
      <c r="C303" s="829">
        <v>1</v>
      </c>
      <c r="D303" s="319">
        <v>40269093</v>
      </c>
      <c r="E303" s="832" t="s">
        <v>392</v>
      </c>
      <c r="F303" s="829"/>
      <c r="G303" s="829">
        <v>1</v>
      </c>
      <c r="H303" s="706">
        <v>45413</v>
      </c>
      <c r="I303" s="746">
        <v>45778</v>
      </c>
      <c r="J303" s="829">
        <v>0</v>
      </c>
      <c r="K303" s="318" t="s">
        <v>541</v>
      </c>
      <c r="L303" s="318" t="s">
        <v>538</v>
      </c>
      <c r="M303" s="318" t="s">
        <v>502</v>
      </c>
      <c r="N303" s="705" t="s">
        <v>473</v>
      </c>
    </row>
    <row r="304" spans="1:14" ht="32.25" thickBot="1" x14ac:dyDescent="0.3">
      <c r="A304" s="1565"/>
      <c r="B304" s="1587"/>
      <c r="C304" s="829">
        <v>2</v>
      </c>
      <c r="D304" s="319">
        <v>40269100</v>
      </c>
      <c r="E304" s="832" t="s">
        <v>392</v>
      </c>
      <c r="F304" s="829"/>
      <c r="G304" s="829"/>
      <c r="H304" s="706">
        <v>45413</v>
      </c>
      <c r="I304" s="746">
        <v>45778</v>
      </c>
      <c r="J304" s="829">
        <v>0</v>
      </c>
      <c r="K304" s="318" t="s">
        <v>541</v>
      </c>
      <c r="L304" s="318" t="s">
        <v>537</v>
      </c>
      <c r="M304" s="318" t="s">
        <v>502</v>
      </c>
      <c r="N304" s="705" t="s">
        <v>473</v>
      </c>
    </row>
    <row r="305" spans="1:14" ht="32.25" thickBot="1" x14ac:dyDescent="0.3">
      <c r="A305" s="1565"/>
      <c r="B305" s="1587" t="s">
        <v>433</v>
      </c>
      <c r="C305" s="829">
        <v>1</v>
      </c>
      <c r="D305" s="319">
        <v>40269101</v>
      </c>
      <c r="E305" s="832" t="s">
        <v>392</v>
      </c>
      <c r="F305" s="829"/>
      <c r="G305" s="829"/>
      <c r="H305" s="706">
        <v>45413</v>
      </c>
      <c r="I305" s="746">
        <v>45778</v>
      </c>
      <c r="J305" s="829">
        <v>0</v>
      </c>
      <c r="K305" s="318" t="s">
        <v>542</v>
      </c>
      <c r="L305" s="318" t="s">
        <v>538</v>
      </c>
      <c r="M305" s="318" t="s">
        <v>503</v>
      </c>
      <c r="N305" s="705" t="s">
        <v>473</v>
      </c>
    </row>
    <row r="306" spans="1:14" ht="32.25" thickBot="1" x14ac:dyDescent="0.3">
      <c r="A306" s="1565"/>
      <c r="B306" s="1587"/>
      <c r="C306" s="829">
        <v>2</v>
      </c>
      <c r="D306" s="319">
        <v>40269103</v>
      </c>
      <c r="E306" s="829" t="s">
        <v>391</v>
      </c>
      <c r="F306" s="829"/>
      <c r="G306" s="829"/>
      <c r="H306" s="706">
        <v>45413</v>
      </c>
      <c r="I306" s="746">
        <v>45778</v>
      </c>
      <c r="J306" s="829">
        <v>0</v>
      </c>
      <c r="K306" s="318" t="s">
        <v>542</v>
      </c>
      <c r="L306" s="318" t="s">
        <v>537</v>
      </c>
      <c r="M306" s="318" t="s">
        <v>503</v>
      </c>
      <c r="N306" s="705" t="s">
        <v>473</v>
      </c>
    </row>
    <row r="307" spans="1:14" ht="32.25" thickBot="1" x14ac:dyDescent="0.3">
      <c r="A307" s="1565"/>
      <c r="B307" s="1587" t="s">
        <v>434</v>
      </c>
      <c r="C307" s="829">
        <v>1</v>
      </c>
      <c r="D307" s="319">
        <v>40269102</v>
      </c>
      <c r="E307" s="832" t="s">
        <v>392</v>
      </c>
      <c r="F307" s="829"/>
      <c r="G307" s="829">
        <v>1</v>
      </c>
      <c r="H307" s="706">
        <v>45413</v>
      </c>
      <c r="I307" s="746">
        <v>45778</v>
      </c>
      <c r="J307" s="829">
        <v>0</v>
      </c>
      <c r="K307" s="318" t="s">
        <v>542</v>
      </c>
      <c r="L307" s="318" t="s">
        <v>538</v>
      </c>
      <c r="M307" s="318" t="s">
        <v>504</v>
      </c>
      <c r="N307" s="705" t="s">
        <v>473</v>
      </c>
    </row>
    <row r="308" spans="1:14" ht="32.25" thickBot="1" x14ac:dyDescent="0.3">
      <c r="A308" s="1565"/>
      <c r="B308" s="1587"/>
      <c r="C308" s="829">
        <v>2</v>
      </c>
      <c r="D308" s="319">
        <v>40269104</v>
      </c>
      <c r="E308" s="829" t="s">
        <v>391</v>
      </c>
      <c r="F308" s="829"/>
      <c r="G308" s="829"/>
      <c r="H308" s="706">
        <v>45413</v>
      </c>
      <c r="I308" s="746">
        <v>45778</v>
      </c>
      <c r="J308" s="829">
        <v>0</v>
      </c>
      <c r="K308" s="318" t="s">
        <v>542</v>
      </c>
      <c r="L308" s="318" t="s">
        <v>537</v>
      </c>
      <c r="M308" s="318" t="s">
        <v>504</v>
      </c>
      <c r="N308" s="705" t="s">
        <v>473</v>
      </c>
    </row>
    <row r="309" spans="1:14" ht="32.25" thickBot="1" x14ac:dyDescent="0.3">
      <c r="A309" s="1565"/>
      <c r="B309" s="1587" t="s">
        <v>435</v>
      </c>
      <c r="C309" s="829">
        <v>1</v>
      </c>
      <c r="D309" s="319">
        <v>40269109</v>
      </c>
      <c r="E309" s="832" t="s">
        <v>392</v>
      </c>
      <c r="F309" s="829"/>
      <c r="G309" s="829"/>
      <c r="H309" s="706">
        <v>45413</v>
      </c>
      <c r="I309" s="746">
        <v>45778</v>
      </c>
      <c r="J309" s="829">
        <v>0</v>
      </c>
      <c r="K309" s="318" t="s">
        <v>543</v>
      </c>
      <c r="L309" s="318" t="s">
        <v>538</v>
      </c>
      <c r="M309" s="318" t="s">
        <v>505</v>
      </c>
      <c r="N309" s="705" t="s">
        <v>473</v>
      </c>
    </row>
    <row r="310" spans="1:14" ht="32.25" thickBot="1" x14ac:dyDescent="0.3">
      <c r="A310" s="1565"/>
      <c r="B310" s="1587"/>
      <c r="C310" s="829">
        <v>2</v>
      </c>
      <c r="D310" s="319">
        <v>40269110</v>
      </c>
      <c r="E310" s="829" t="s">
        <v>392</v>
      </c>
      <c r="F310" s="829"/>
      <c r="G310" s="829"/>
      <c r="H310" s="706">
        <v>45413</v>
      </c>
      <c r="I310" s="746">
        <v>45778</v>
      </c>
      <c r="J310" s="829">
        <v>0</v>
      </c>
      <c r="K310" s="318" t="s">
        <v>543</v>
      </c>
      <c r="L310" s="318" t="s">
        <v>538</v>
      </c>
      <c r="M310" s="318" t="s">
        <v>505</v>
      </c>
      <c r="N310" s="705" t="s">
        <v>473</v>
      </c>
    </row>
    <row r="311" spans="1:14" ht="32.25" thickBot="1" x14ac:dyDescent="0.3">
      <c r="A311" s="1565"/>
      <c r="B311" s="1587" t="s">
        <v>436</v>
      </c>
      <c r="C311" s="829">
        <v>1</v>
      </c>
      <c r="D311" s="319">
        <v>40269111</v>
      </c>
      <c r="E311" s="832" t="s">
        <v>392</v>
      </c>
      <c r="F311" s="829"/>
      <c r="G311" s="829"/>
      <c r="H311" s="706">
        <v>45413</v>
      </c>
      <c r="I311" s="746">
        <v>45778</v>
      </c>
      <c r="J311" s="829">
        <v>0</v>
      </c>
      <c r="K311" s="318" t="s">
        <v>543</v>
      </c>
      <c r="L311" s="318" t="s">
        <v>538</v>
      </c>
      <c r="M311" s="318" t="s">
        <v>506</v>
      </c>
      <c r="N311" s="705" t="s">
        <v>473</v>
      </c>
    </row>
    <row r="312" spans="1:14" ht="32.25" thickBot="1" x14ac:dyDescent="0.3">
      <c r="A312" s="1565"/>
      <c r="B312" s="1587"/>
      <c r="C312" s="829">
        <v>2</v>
      </c>
      <c r="D312" s="319">
        <v>40269112</v>
      </c>
      <c r="E312" s="829" t="s">
        <v>392</v>
      </c>
      <c r="F312" s="829"/>
      <c r="G312" s="829"/>
      <c r="H312" s="706">
        <v>45413</v>
      </c>
      <c r="I312" s="746">
        <v>45778</v>
      </c>
      <c r="J312" s="829">
        <v>0</v>
      </c>
      <c r="K312" s="318" t="s">
        <v>543</v>
      </c>
      <c r="L312" s="318" t="s">
        <v>538</v>
      </c>
      <c r="M312" s="318" t="s">
        <v>506</v>
      </c>
      <c r="N312" s="705" t="s">
        <v>473</v>
      </c>
    </row>
    <row r="313" spans="1:14" ht="32.25" thickBot="1" x14ac:dyDescent="0.3">
      <c r="A313" s="1565"/>
      <c r="B313" s="826" t="s">
        <v>437</v>
      </c>
      <c r="C313" s="829">
        <v>1</v>
      </c>
      <c r="D313" s="319">
        <v>40269113</v>
      </c>
      <c r="E313" s="829" t="s">
        <v>392</v>
      </c>
      <c r="F313" s="829"/>
      <c r="G313" s="829">
        <v>1</v>
      </c>
      <c r="H313" s="706">
        <v>45413</v>
      </c>
      <c r="I313" s="746">
        <v>45778</v>
      </c>
      <c r="J313" s="829">
        <v>0</v>
      </c>
      <c r="K313" s="318" t="s">
        <v>543</v>
      </c>
      <c r="L313" s="318" t="s">
        <v>538</v>
      </c>
      <c r="M313" s="318" t="s">
        <v>507</v>
      </c>
      <c r="N313" s="705" t="s">
        <v>473</v>
      </c>
    </row>
    <row r="314" spans="1:14" ht="32.25" thickBot="1" x14ac:dyDescent="0.3">
      <c r="A314" s="1565"/>
      <c r="B314" s="1587" t="s">
        <v>438</v>
      </c>
      <c r="C314" s="829">
        <v>1</v>
      </c>
      <c r="D314" s="318">
        <v>40269114</v>
      </c>
      <c r="E314" s="832" t="s">
        <v>392</v>
      </c>
      <c r="F314" s="829">
        <v>1</v>
      </c>
      <c r="G314" s="829"/>
      <c r="H314" s="706">
        <v>45413</v>
      </c>
      <c r="I314" s="746">
        <v>45778</v>
      </c>
      <c r="J314" s="829">
        <v>0</v>
      </c>
      <c r="K314" s="318" t="s">
        <v>541</v>
      </c>
      <c r="L314" s="318" t="s">
        <v>538</v>
      </c>
      <c r="M314" s="318" t="s">
        <v>508</v>
      </c>
      <c r="N314" s="705" t="s">
        <v>473</v>
      </c>
    </row>
    <row r="315" spans="1:14" ht="32.25" thickBot="1" x14ac:dyDescent="0.3">
      <c r="A315" s="1565"/>
      <c r="B315" s="1587"/>
      <c r="C315" s="829">
        <v>2</v>
      </c>
      <c r="D315" s="318">
        <v>40269118</v>
      </c>
      <c r="E315" s="829" t="s">
        <v>392</v>
      </c>
      <c r="F315" s="829"/>
      <c r="G315" s="829"/>
      <c r="H315" s="706">
        <v>45413</v>
      </c>
      <c r="I315" s="746">
        <v>45778</v>
      </c>
      <c r="J315" s="829">
        <v>0</v>
      </c>
      <c r="K315" s="318" t="s">
        <v>541</v>
      </c>
      <c r="L315" s="318" t="s">
        <v>537</v>
      </c>
      <c r="M315" s="318" t="s">
        <v>508</v>
      </c>
      <c r="N315" s="705" t="s">
        <v>473</v>
      </c>
    </row>
    <row r="316" spans="1:14" ht="32.25" thickBot="1" x14ac:dyDescent="0.3">
      <c r="A316" s="1565"/>
      <c r="B316" s="1587" t="s">
        <v>439</v>
      </c>
      <c r="C316" s="829">
        <v>1</v>
      </c>
      <c r="D316" s="832">
        <v>40269119</v>
      </c>
      <c r="E316" s="829" t="s">
        <v>392</v>
      </c>
      <c r="F316" s="829">
        <v>1</v>
      </c>
      <c r="G316" s="829"/>
      <c r="H316" s="706">
        <v>45413</v>
      </c>
      <c r="I316" s="746">
        <v>45778</v>
      </c>
      <c r="J316" s="829">
        <v>0</v>
      </c>
      <c r="K316" s="318" t="s">
        <v>541</v>
      </c>
      <c r="L316" s="318">
        <v>630</v>
      </c>
      <c r="M316" s="318" t="s">
        <v>509</v>
      </c>
      <c r="N316" s="705" t="s">
        <v>473</v>
      </c>
    </row>
    <row r="317" spans="1:14" ht="32.25" thickBot="1" x14ac:dyDescent="0.3">
      <c r="A317" s="1565"/>
      <c r="B317" s="1587"/>
      <c r="C317" s="829">
        <v>2</v>
      </c>
      <c r="D317" s="832">
        <v>40269115</v>
      </c>
      <c r="E317" s="832" t="s">
        <v>392</v>
      </c>
      <c r="F317" s="829"/>
      <c r="G317" s="829"/>
      <c r="H317" s="706">
        <v>45413</v>
      </c>
      <c r="I317" s="746">
        <v>45778</v>
      </c>
      <c r="J317" s="829">
        <v>0</v>
      </c>
      <c r="K317" s="318" t="s">
        <v>541</v>
      </c>
      <c r="L317" s="318">
        <v>1000</v>
      </c>
      <c r="M317" s="318" t="s">
        <v>509</v>
      </c>
      <c r="N317" s="705" t="s">
        <v>473</v>
      </c>
    </row>
    <row r="318" spans="1:14" ht="32.25" thickBot="1" x14ac:dyDescent="0.3">
      <c r="A318" s="1565"/>
      <c r="B318" s="1589" t="s">
        <v>440</v>
      </c>
      <c r="C318" s="829">
        <v>1</v>
      </c>
      <c r="D318" s="318">
        <v>40269123</v>
      </c>
      <c r="E318" s="832" t="s">
        <v>392</v>
      </c>
      <c r="F318" s="829"/>
      <c r="G318" s="829">
        <v>1</v>
      </c>
      <c r="H318" s="706">
        <v>45413</v>
      </c>
      <c r="I318" s="746">
        <v>45778</v>
      </c>
      <c r="J318" s="829">
        <v>0</v>
      </c>
      <c r="K318" s="318" t="s">
        <v>541</v>
      </c>
      <c r="L318" s="318" t="s">
        <v>538</v>
      </c>
      <c r="M318" s="318" t="s">
        <v>510</v>
      </c>
      <c r="N318" s="705" t="s">
        <v>473</v>
      </c>
    </row>
    <row r="319" spans="1:14" ht="32.25" thickBot="1" x14ac:dyDescent="0.3">
      <c r="A319" s="1565"/>
      <c r="B319" s="1589"/>
      <c r="C319" s="829">
        <v>2</v>
      </c>
      <c r="D319" s="318">
        <v>40269130</v>
      </c>
      <c r="E319" s="829" t="s">
        <v>391</v>
      </c>
      <c r="F319" s="829"/>
      <c r="G319" s="829"/>
      <c r="H319" s="706">
        <v>45413</v>
      </c>
      <c r="I319" s="746">
        <v>45778</v>
      </c>
      <c r="J319" s="829">
        <v>0</v>
      </c>
      <c r="K319" s="318" t="s">
        <v>541</v>
      </c>
      <c r="L319" s="318" t="s">
        <v>537</v>
      </c>
      <c r="M319" s="318" t="s">
        <v>510</v>
      </c>
      <c r="N319" s="705" t="s">
        <v>473</v>
      </c>
    </row>
    <row r="320" spans="1:14" ht="32.25" thickBot="1" x14ac:dyDescent="0.3">
      <c r="A320" s="1565"/>
      <c r="B320" s="826" t="s">
        <v>441</v>
      </c>
      <c r="C320" s="829">
        <v>1</v>
      </c>
      <c r="D320" s="318">
        <v>40269126</v>
      </c>
      <c r="E320" s="832" t="s">
        <v>392</v>
      </c>
      <c r="F320" s="829"/>
      <c r="G320" s="829"/>
      <c r="H320" s="706">
        <v>45413</v>
      </c>
      <c r="I320" s="746">
        <v>45778</v>
      </c>
      <c r="J320" s="829">
        <v>0</v>
      </c>
      <c r="K320" s="318" t="s">
        <v>544</v>
      </c>
      <c r="L320" s="318" t="s">
        <v>538</v>
      </c>
      <c r="M320" s="318" t="s">
        <v>511</v>
      </c>
      <c r="N320" s="705" t="s">
        <v>473</v>
      </c>
    </row>
    <row r="321" spans="1:14" ht="32.25" thickBot="1" x14ac:dyDescent="0.3">
      <c r="A321" s="1565"/>
      <c r="B321" s="826" t="s">
        <v>442</v>
      </c>
      <c r="C321" s="829">
        <v>1</v>
      </c>
      <c r="D321" s="318">
        <v>40269127</v>
      </c>
      <c r="E321" s="829" t="s">
        <v>392</v>
      </c>
      <c r="F321" s="829"/>
      <c r="G321" s="829"/>
      <c r="H321" s="706">
        <v>45413</v>
      </c>
      <c r="I321" s="746">
        <v>45778</v>
      </c>
      <c r="J321" s="829">
        <v>0</v>
      </c>
      <c r="K321" s="318" t="s">
        <v>544</v>
      </c>
      <c r="L321" s="318">
        <v>1000</v>
      </c>
      <c r="M321" s="318" t="s">
        <v>512</v>
      </c>
      <c r="N321" s="705" t="s">
        <v>473</v>
      </c>
    </row>
    <row r="322" spans="1:14" ht="32.25" thickBot="1" x14ac:dyDescent="0.3">
      <c r="A322" s="1565"/>
      <c r="B322" s="1587" t="s">
        <v>443</v>
      </c>
      <c r="C322" s="829">
        <v>1</v>
      </c>
      <c r="D322" s="318">
        <v>40269116</v>
      </c>
      <c r="E322" s="832" t="s">
        <v>392</v>
      </c>
      <c r="F322" s="829"/>
      <c r="G322" s="829">
        <v>2</v>
      </c>
      <c r="H322" s="706">
        <v>45413</v>
      </c>
      <c r="I322" s="746">
        <v>45778</v>
      </c>
      <c r="J322" s="829">
        <v>0</v>
      </c>
      <c r="K322" s="318" t="s">
        <v>541</v>
      </c>
      <c r="L322" s="318" t="s">
        <v>538</v>
      </c>
      <c r="M322" s="318" t="s">
        <v>513</v>
      </c>
      <c r="N322" s="705" t="s">
        <v>473</v>
      </c>
    </row>
    <row r="323" spans="1:14" ht="32.25" thickBot="1" x14ac:dyDescent="0.3">
      <c r="A323" s="1565"/>
      <c r="B323" s="1587"/>
      <c r="C323" s="829">
        <v>2</v>
      </c>
      <c r="D323" s="318">
        <v>40269120</v>
      </c>
      <c r="E323" s="829" t="s">
        <v>392</v>
      </c>
      <c r="F323" s="829"/>
      <c r="G323" s="829"/>
      <c r="H323" s="706">
        <v>45413</v>
      </c>
      <c r="I323" s="746">
        <v>45778</v>
      </c>
      <c r="J323" s="829">
        <v>0</v>
      </c>
      <c r="K323" s="318" t="s">
        <v>541</v>
      </c>
      <c r="L323" s="318" t="s">
        <v>537</v>
      </c>
      <c r="M323" s="318" t="s">
        <v>513</v>
      </c>
      <c r="N323" s="705" t="s">
        <v>473</v>
      </c>
    </row>
    <row r="324" spans="1:14" ht="32.25" thickBot="1" x14ac:dyDescent="0.3">
      <c r="A324" s="1565"/>
      <c r="B324" s="1587" t="s">
        <v>444</v>
      </c>
      <c r="C324" s="829">
        <v>1</v>
      </c>
      <c r="D324" s="318">
        <v>40269117</v>
      </c>
      <c r="E324" s="832" t="s">
        <v>392</v>
      </c>
      <c r="F324" s="829"/>
      <c r="G324" s="829">
        <v>3</v>
      </c>
      <c r="H324" s="706">
        <v>45413</v>
      </c>
      <c r="I324" s="746">
        <v>45778</v>
      </c>
      <c r="J324" s="829">
        <v>0</v>
      </c>
      <c r="K324" s="318" t="s">
        <v>541</v>
      </c>
      <c r="L324" s="318" t="s">
        <v>538</v>
      </c>
      <c r="M324" s="318" t="s">
        <v>514</v>
      </c>
      <c r="N324" s="705" t="s">
        <v>473</v>
      </c>
    </row>
    <row r="325" spans="1:14" ht="32.25" thickBot="1" x14ac:dyDescent="0.3">
      <c r="A325" s="1565"/>
      <c r="B325" s="1587"/>
      <c r="C325" s="829">
        <v>2</v>
      </c>
      <c r="D325" s="318">
        <v>40269122</v>
      </c>
      <c r="E325" s="829" t="s">
        <v>392</v>
      </c>
      <c r="F325" s="829"/>
      <c r="G325" s="829">
        <v>1</v>
      </c>
      <c r="H325" s="706">
        <v>45413</v>
      </c>
      <c r="I325" s="746">
        <v>45778</v>
      </c>
      <c r="J325" s="829">
        <v>0</v>
      </c>
      <c r="K325" s="318">
        <v>5</v>
      </c>
      <c r="L325" s="318" t="s">
        <v>537</v>
      </c>
      <c r="M325" s="318" t="s">
        <v>514</v>
      </c>
      <c r="N325" s="705" t="s">
        <v>473</v>
      </c>
    </row>
    <row r="326" spans="1:14" ht="32.25" thickBot="1" x14ac:dyDescent="0.3">
      <c r="A326" s="1565"/>
      <c r="B326" s="1587"/>
      <c r="C326" s="829">
        <v>3</v>
      </c>
      <c r="D326" s="318">
        <v>40269121</v>
      </c>
      <c r="E326" s="829" t="s">
        <v>392</v>
      </c>
      <c r="F326" s="829"/>
      <c r="G326" s="829"/>
      <c r="H326" s="706">
        <v>45413</v>
      </c>
      <c r="I326" s="746">
        <v>45778</v>
      </c>
      <c r="J326" s="829">
        <v>0</v>
      </c>
      <c r="K326" s="318">
        <v>6</v>
      </c>
      <c r="L326" s="318" t="s">
        <v>537</v>
      </c>
      <c r="M326" s="318" t="s">
        <v>514</v>
      </c>
      <c r="N326" s="705" t="s">
        <v>473</v>
      </c>
    </row>
    <row r="327" spans="1:14" ht="32.25" thickBot="1" x14ac:dyDescent="0.3">
      <c r="A327" s="1565"/>
      <c r="B327" s="1587" t="s">
        <v>445</v>
      </c>
      <c r="C327" s="829">
        <v>1</v>
      </c>
      <c r="D327" s="318">
        <v>40269124</v>
      </c>
      <c r="E327" s="832" t="s">
        <v>392</v>
      </c>
      <c r="F327" s="829"/>
      <c r="G327" s="829"/>
      <c r="H327" s="706">
        <v>45413</v>
      </c>
      <c r="I327" s="746">
        <v>45778</v>
      </c>
      <c r="J327" s="829">
        <v>0</v>
      </c>
      <c r="K327" s="318" t="s">
        <v>541</v>
      </c>
      <c r="L327" s="318" t="s">
        <v>538</v>
      </c>
      <c r="M327" s="318" t="s">
        <v>515</v>
      </c>
      <c r="N327" s="705" t="s">
        <v>473</v>
      </c>
    </row>
    <row r="328" spans="1:14" ht="32.25" thickBot="1" x14ac:dyDescent="0.3">
      <c r="A328" s="1565"/>
      <c r="B328" s="1587"/>
      <c r="C328" s="829">
        <v>2</v>
      </c>
      <c r="D328" s="318">
        <v>40269131</v>
      </c>
      <c r="E328" s="829" t="s">
        <v>391</v>
      </c>
      <c r="F328" s="829"/>
      <c r="G328" s="829"/>
      <c r="H328" s="706">
        <v>45413</v>
      </c>
      <c r="I328" s="746">
        <v>45778</v>
      </c>
      <c r="J328" s="829">
        <v>0</v>
      </c>
      <c r="K328" s="318" t="s">
        <v>541</v>
      </c>
      <c r="L328" s="318" t="s">
        <v>537</v>
      </c>
      <c r="M328" s="318" t="s">
        <v>515</v>
      </c>
      <c r="N328" s="705" t="s">
        <v>473</v>
      </c>
    </row>
    <row r="329" spans="1:14" ht="32.25" thickBot="1" x14ac:dyDescent="0.3">
      <c r="A329" s="1565"/>
      <c r="B329" s="826" t="s">
        <v>446</v>
      </c>
      <c r="C329" s="829">
        <v>1</v>
      </c>
      <c r="D329" s="318">
        <v>40269128</v>
      </c>
      <c r="E329" s="832" t="s">
        <v>392</v>
      </c>
      <c r="F329" s="829"/>
      <c r="G329" s="829">
        <v>2</v>
      </c>
      <c r="H329" s="706">
        <v>45413</v>
      </c>
      <c r="I329" s="746">
        <v>45778</v>
      </c>
      <c r="J329" s="829">
        <v>0</v>
      </c>
      <c r="K329" s="318" t="s">
        <v>544</v>
      </c>
      <c r="L329" s="318" t="s">
        <v>538</v>
      </c>
      <c r="M329" s="318" t="s">
        <v>516</v>
      </c>
      <c r="N329" s="705" t="s">
        <v>473</v>
      </c>
    </row>
    <row r="330" spans="1:14" ht="32.25" thickBot="1" x14ac:dyDescent="0.3">
      <c r="A330" s="1565"/>
      <c r="B330" s="826" t="s">
        <v>447</v>
      </c>
      <c r="C330" s="829">
        <v>1</v>
      </c>
      <c r="D330" s="318">
        <v>40269129</v>
      </c>
      <c r="E330" s="832" t="s">
        <v>392</v>
      </c>
      <c r="F330" s="829"/>
      <c r="G330" s="829"/>
      <c r="H330" s="706">
        <v>45413</v>
      </c>
      <c r="I330" s="746">
        <v>45778</v>
      </c>
      <c r="J330" s="829">
        <v>0</v>
      </c>
      <c r="K330" s="318" t="s">
        <v>544</v>
      </c>
      <c r="L330" s="318" t="s">
        <v>538</v>
      </c>
      <c r="M330" s="318" t="s">
        <v>545</v>
      </c>
      <c r="N330" s="705" t="s">
        <v>473</v>
      </c>
    </row>
    <row r="331" spans="1:14" ht="32.25" thickBot="1" x14ac:dyDescent="0.3">
      <c r="A331" s="1565"/>
      <c r="B331" s="1587" t="s">
        <v>882</v>
      </c>
      <c r="C331" s="829">
        <v>1</v>
      </c>
      <c r="D331" s="318">
        <v>40268737</v>
      </c>
      <c r="E331" s="832" t="s">
        <v>392</v>
      </c>
      <c r="F331" s="829"/>
      <c r="G331" s="829"/>
      <c r="H331" s="706">
        <v>45413</v>
      </c>
      <c r="I331" s="746">
        <v>45778</v>
      </c>
      <c r="J331" s="829">
        <v>1</v>
      </c>
      <c r="K331" s="318" t="s">
        <v>542</v>
      </c>
      <c r="L331" s="318" t="s">
        <v>536</v>
      </c>
      <c r="M331" s="832" t="s">
        <v>517</v>
      </c>
      <c r="N331" s="705" t="s">
        <v>473</v>
      </c>
    </row>
    <row r="332" spans="1:14" ht="32.25" thickBot="1" x14ac:dyDescent="0.3">
      <c r="A332" s="1565"/>
      <c r="B332" s="1587"/>
      <c r="C332" s="829">
        <v>2</v>
      </c>
      <c r="D332" s="318">
        <v>40268739</v>
      </c>
      <c r="E332" s="829" t="s">
        <v>392</v>
      </c>
      <c r="F332" s="829"/>
      <c r="G332" s="829"/>
      <c r="H332" s="706">
        <v>45413</v>
      </c>
      <c r="I332" s="746">
        <v>45778</v>
      </c>
      <c r="J332" s="829">
        <v>1</v>
      </c>
      <c r="K332" s="318" t="s">
        <v>542</v>
      </c>
      <c r="L332" s="318" t="s">
        <v>539</v>
      </c>
      <c r="M332" s="832" t="s">
        <v>517</v>
      </c>
      <c r="N332" s="705" t="s">
        <v>473</v>
      </c>
    </row>
    <row r="333" spans="1:14" ht="32.25" thickBot="1" x14ac:dyDescent="0.3">
      <c r="A333" s="1565"/>
      <c r="B333" s="1587"/>
      <c r="C333" s="829">
        <v>3</v>
      </c>
      <c r="D333" s="318">
        <v>40268743</v>
      </c>
      <c r="E333" s="829" t="s">
        <v>391</v>
      </c>
      <c r="F333" s="829"/>
      <c r="G333" s="829"/>
      <c r="H333" s="706">
        <v>45413</v>
      </c>
      <c r="I333" s="746">
        <v>45778</v>
      </c>
      <c r="J333" s="829">
        <v>1</v>
      </c>
      <c r="K333" s="318" t="s">
        <v>541</v>
      </c>
      <c r="L333" s="318" t="s">
        <v>539</v>
      </c>
      <c r="M333" s="832" t="s">
        <v>517</v>
      </c>
      <c r="N333" s="705" t="s">
        <v>473</v>
      </c>
    </row>
    <row r="334" spans="1:14" ht="32.25" thickBot="1" x14ac:dyDescent="0.3">
      <c r="A334" s="1565"/>
      <c r="B334" s="1587" t="s">
        <v>883</v>
      </c>
      <c r="C334" s="829">
        <v>1</v>
      </c>
      <c r="D334" s="318">
        <v>40268766</v>
      </c>
      <c r="E334" s="832" t="s">
        <v>392</v>
      </c>
      <c r="F334" s="829"/>
      <c r="G334" s="829">
        <v>1</v>
      </c>
      <c r="H334" s="706">
        <v>45413</v>
      </c>
      <c r="I334" s="746">
        <v>45778</v>
      </c>
      <c r="J334" s="829">
        <v>1</v>
      </c>
      <c r="K334" s="318" t="s">
        <v>543</v>
      </c>
      <c r="L334" s="318" t="s">
        <v>536</v>
      </c>
      <c r="M334" s="832" t="s">
        <v>518</v>
      </c>
      <c r="N334" s="705" t="s">
        <v>473</v>
      </c>
    </row>
    <row r="335" spans="1:14" ht="32.25" thickBot="1" x14ac:dyDescent="0.3">
      <c r="A335" s="1565"/>
      <c r="B335" s="1587"/>
      <c r="C335" s="829">
        <v>2</v>
      </c>
      <c r="D335" s="318">
        <v>40268768</v>
      </c>
      <c r="E335" s="832" t="s">
        <v>392</v>
      </c>
      <c r="F335" s="829"/>
      <c r="G335" s="829"/>
      <c r="H335" s="706">
        <v>45413</v>
      </c>
      <c r="I335" s="746">
        <v>45778</v>
      </c>
      <c r="J335" s="829">
        <v>1</v>
      </c>
      <c r="K335" s="318" t="s">
        <v>543</v>
      </c>
      <c r="L335" s="318" t="s">
        <v>536</v>
      </c>
      <c r="M335" s="832" t="s">
        <v>518</v>
      </c>
      <c r="N335" s="705" t="s">
        <v>473</v>
      </c>
    </row>
    <row r="336" spans="1:14" ht="32.25" thickBot="1" x14ac:dyDescent="0.3">
      <c r="A336" s="1565"/>
      <c r="B336" s="1587" t="s">
        <v>450</v>
      </c>
      <c r="C336" s="829">
        <v>1</v>
      </c>
      <c r="D336" s="318">
        <v>40268774</v>
      </c>
      <c r="E336" s="832" t="s">
        <v>392</v>
      </c>
      <c r="F336" s="829"/>
      <c r="G336" s="829"/>
      <c r="H336" s="706">
        <v>45413</v>
      </c>
      <c r="I336" s="746">
        <v>45778</v>
      </c>
      <c r="J336" s="829">
        <v>1</v>
      </c>
      <c r="K336" s="318" t="s">
        <v>543</v>
      </c>
      <c r="L336" s="318" t="s">
        <v>536</v>
      </c>
      <c r="M336" s="832" t="s">
        <v>519</v>
      </c>
      <c r="N336" s="705" t="s">
        <v>473</v>
      </c>
    </row>
    <row r="337" spans="1:14" ht="32.25" thickBot="1" x14ac:dyDescent="0.3">
      <c r="A337" s="1565"/>
      <c r="B337" s="1587"/>
      <c r="C337" s="829">
        <v>2</v>
      </c>
      <c r="D337" s="318">
        <v>40268778</v>
      </c>
      <c r="E337" s="832" t="s">
        <v>392</v>
      </c>
      <c r="F337" s="829"/>
      <c r="G337" s="829"/>
      <c r="H337" s="706">
        <v>45413</v>
      </c>
      <c r="I337" s="746">
        <v>45778</v>
      </c>
      <c r="J337" s="829">
        <v>1</v>
      </c>
      <c r="K337" s="318" t="s">
        <v>543</v>
      </c>
      <c r="L337" s="318" t="s">
        <v>536</v>
      </c>
      <c r="M337" s="832" t="s">
        <v>519</v>
      </c>
      <c r="N337" s="705" t="s">
        <v>473</v>
      </c>
    </row>
    <row r="338" spans="1:14" ht="32.25" thickBot="1" x14ac:dyDescent="0.3">
      <c r="A338" s="1565"/>
      <c r="B338" s="1587" t="s">
        <v>451</v>
      </c>
      <c r="C338" s="829">
        <v>1</v>
      </c>
      <c r="D338" s="318">
        <v>40268781</v>
      </c>
      <c r="E338" s="832" t="s">
        <v>392</v>
      </c>
      <c r="F338" s="829">
        <v>1</v>
      </c>
      <c r="G338" s="829"/>
      <c r="H338" s="706">
        <v>45413</v>
      </c>
      <c r="I338" s="746">
        <v>45778</v>
      </c>
      <c r="J338" s="829">
        <v>1</v>
      </c>
      <c r="K338" s="318" t="s">
        <v>543</v>
      </c>
      <c r="L338" s="318" t="s">
        <v>536</v>
      </c>
      <c r="M338" s="832" t="s">
        <v>520</v>
      </c>
      <c r="N338" s="705" t="s">
        <v>473</v>
      </c>
    </row>
    <row r="339" spans="1:14" ht="32.25" thickBot="1" x14ac:dyDescent="0.3">
      <c r="A339" s="1565"/>
      <c r="B339" s="1587"/>
      <c r="C339" s="829">
        <v>2</v>
      </c>
      <c r="D339" s="318">
        <v>40268783</v>
      </c>
      <c r="E339" s="832" t="s">
        <v>392</v>
      </c>
      <c r="F339" s="829"/>
      <c r="G339" s="829"/>
      <c r="H339" s="706">
        <v>45413</v>
      </c>
      <c r="I339" s="746">
        <v>45778</v>
      </c>
      <c r="J339" s="829">
        <v>1</v>
      </c>
      <c r="K339" s="318" t="s">
        <v>543</v>
      </c>
      <c r="L339" s="318" t="s">
        <v>536</v>
      </c>
      <c r="M339" s="832" t="s">
        <v>520</v>
      </c>
      <c r="N339" s="705" t="s">
        <v>473</v>
      </c>
    </row>
    <row r="340" spans="1:14" ht="32.25" thickBot="1" x14ac:dyDescent="0.3">
      <c r="A340" s="1565"/>
      <c r="B340" s="1587" t="s">
        <v>452</v>
      </c>
      <c r="C340" s="829">
        <v>1</v>
      </c>
      <c r="D340" s="318">
        <v>40268793</v>
      </c>
      <c r="E340" s="832" t="s">
        <v>392</v>
      </c>
      <c r="F340" s="829"/>
      <c r="G340" s="829"/>
      <c r="H340" s="706">
        <v>45413</v>
      </c>
      <c r="I340" s="746">
        <v>45778</v>
      </c>
      <c r="J340" s="829">
        <v>1</v>
      </c>
      <c r="K340" s="318" t="s">
        <v>543</v>
      </c>
      <c r="L340" s="318" t="s">
        <v>536</v>
      </c>
      <c r="M340" s="832" t="s">
        <v>518</v>
      </c>
      <c r="N340" s="705" t="s">
        <v>473</v>
      </c>
    </row>
    <row r="341" spans="1:14" ht="32.25" thickBot="1" x14ac:dyDescent="0.3">
      <c r="A341" s="1565"/>
      <c r="B341" s="1587"/>
      <c r="C341" s="829">
        <v>2</v>
      </c>
      <c r="D341" s="318">
        <v>40268788</v>
      </c>
      <c r="E341" s="832" t="s">
        <v>392</v>
      </c>
      <c r="F341" s="829"/>
      <c r="G341" s="829"/>
      <c r="H341" s="706">
        <v>45413</v>
      </c>
      <c r="I341" s="746">
        <v>45778</v>
      </c>
      <c r="J341" s="829">
        <v>1</v>
      </c>
      <c r="K341" s="318" t="s">
        <v>543</v>
      </c>
      <c r="L341" s="318" t="s">
        <v>536</v>
      </c>
      <c r="M341" s="832" t="s">
        <v>518</v>
      </c>
      <c r="N341" s="705" t="s">
        <v>473</v>
      </c>
    </row>
    <row r="342" spans="1:14" ht="32.25" thickBot="1" x14ac:dyDescent="0.3">
      <c r="A342" s="1565"/>
      <c r="B342" s="1587" t="s">
        <v>884</v>
      </c>
      <c r="C342" s="829">
        <v>1</v>
      </c>
      <c r="D342" s="318">
        <v>40268794</v>
      </c>
      <c r="E342" s="832" t="s">
        <v>392</v>
      </c>
      <c r="F342" s="829"/>
      <c r="G342" s="829">
        <v>2</v>
      </c>
      <c r="H342" s="706">
        <v>45413</v>
      </c>
      <c r="I342" s="746">
        <v>45778</v>
      </c>
      <c r="J342" s="829">
        <v>1</v>
      </c>
      <c r="K342" s="318" t="s">
        <v>543</v>
      </c>
      <c r="L342" s="318" t="s">
        <v>536</v>
      </c>
      <c r="M342" s="832" t="s">
        <v>521</v>
      </c>
      <c r="N342" s="705" t="s">
        <v>473</v>
      </c>
    </row>
    <row r="343" spans="1:14" ht="32.25" thickBot="1" x14ac:dyDescent="0.3">
      <c r="A343" s="1565"/>
      <c r="B343" s="1587"/>
      <c r="C343" s="829">
        <v>2</v>
      </c>
      <c r="D343" s="318">
        <v>40268797</v>
      </c>
      <c r="E343" s="832" t="s">
        <v>392</v>
      </c>
      <c r="F343" s="829"/>
      <c r="G343" s="829"/>
      <c r="H343" s="706">
        <v>45413</v>
      </c>
      <c r="I343" s="746">
        <v>45778</v>
      </c>
      <c r="J343" s="829">
        <v>1</v>
      </c>
      <c r="K343" s="318" t="s">
        <v>543</v>
      </c>
      <c r="L343" s="318" t="s">
        <v>536</v>
      </c>
      <c r="M343" s="832" t="s">
        <v>521</v>
      </c>
      <c r="N343" s="705" t="s">
        <v>473</v>
      </c>
    </row>
    <row r="344" spans="1:14" ht="32.25" thickBot="1" x14ac:dyDescent="0.3">
      <c r="A344" s="1565"/>
      <c r="B344" s="826" t="s">
        <v>454</v>
      </c>
      <c r="C344" s="829">
        <v>1</v>
      </c>
      <c r="D344" s="318">
        <v>40268848</v>
      </c>
      <c r="E344" s="832" t="s">
        <v>392</v>
      </c>
      <c r="F344" s="829"/>
      <c r="G344" s="829"/>
      <c r="H344" s="706">
        <v>45413</v>
      </c>
      <c r="I344" s="746">
        <v>45778</v>
      </c>
      <c r="J344" s="829">
        <v>1</v>
      </c>
      <c r="K344" s="318" t="s">
        <v>544</v>
      </c>
      <c r="L344" s="318" t="s">
        <v>536</v>
      </c>
      <c r="M344" s="832" t="s">
        <v>522</v>
      </c>
      <c r="N344" s="705" t="s">
        <v>473</v>
      </c>
    </row>
    <row r="345" spans="1:14" ht="32.25" thickBot="1" x14ac:dyDescent="0.3">
      <c r="A345" s="1565"/>
      <c r="B345" s="1587" t="s">
        <v>455</v>
      </c>
      <c r="C345" s="829">
        <v>1</v>
      </c>
      <c r="D345" s="318">
        <v>40268798</v>
      </c>
      <c r="E345" s="832" t="s">
        <v>392</v>
      </c>
      <c r="F345" s="829"/>
      <c r="G345" s="829">
        <v>1</v>
      </c>
      <c r="H345" s="706">
        <v>45413</v>
      </c>
      <c r="I345" s="746">
        <v>45778</v>
      </c>
      <c r="J345" s="829">
        <v>1</v>
      </c>
      <c r="K345" s="318" t="s">
        <v>543</v>
      </c>
      <c r="L345" s="318" t="s">
        <v>536</v>
      </c>
      <c r="M345" s="832" t="s">
        <v>523</v>
      </c>
      <c r="N345" s="705" t="s">
        <v>473</v>
      </c>
    </row>
    <row r="346" spans="1:14" ht="32.25" thickBot="1" x14ac:dyDescent="0.3">
      <c r="A346" s="1565"/>
      <c r="B346" s="1587"/>
      <c r="C346" s="829">
        <v>2</v>
      </c>
      <c r="D346" s="318">
        <v>40268799</v>
      </c>
      <c r="E346" s="832" t="s">
        <v>392</v>
      </c>
      <c r="F346" s="829"/>
      <c r="G346" s="829"/>
      <c r="H346" s="706">
        <v>45413</v>
      </c>
      <c r="I346" s="746">
        <v>45778</v>
      </c>
      <c r="J346" s="829">
        <v>1</v>
      </c>
      <c r="K346" s="318" t="s">
        <v>543</v>
      </c>
      <c r="L346" s="318" t="s">
        <v>536</v>
      </c>
      <c r="M346" s="832" t="s">
        <v>523</v>
      </c>
      <c r="N346" s="705" t="s">
        <v>473</v>
      </c>
    </row>
    <row r="347" spans="1:14" ht="32.25" thickBot="1" x14ac:dyDescent="0.3">
      <c r="A347" s="1565"/>
      <c r="B347" s="826" t="s">
        <v>456</v>
      </c>
      <c r="C347" s="829">
        <v>1</v>
      </c>
      <c r="D347" s="318">
        <v>40268850</v>
      </c>
      <c r="E347" s="832" t="s">
        <v>392</v>
      </c>
      <c r="F347" s="829"/>
      <c r="G347" s="829"/>
      <c r="H347" s="706">
        <v>45413</v>
      </c>
      <c r="I347" s="746">
        <v>45778</v>
      </c>
      <c r="J347" s="829">
        <v>1</v>
      </c>
      <c r="K347" s="318" t="s">
        <v>544</v>
      </c>
      <c r="L347" s="318" t="s">
        <v>536</v>
      </c>
      <c r="M347" s="832" t="s">
        <v>524</v>
      </c>
      <c r="N347" s="705" t="s">
        <v>473</v>
      </c>
    </row>
    <row r="348" spans="1:14" ht="32.25" thickBot="1" x14ac:dyDescent="0.3">
      <c r="A348" s="1565"/>
      <c r="B348" s="1587" t="s">
        <v>457</v>
      </c>
      <c r="C348" s="829">
        <v>1</v>
      </c>
      <c r="D348" s="318">
        <v>40268801</v>
      </c>
      <c r="E348" s="832" t="s">
        <v>392</v>
      </c>
      <c r="F348" s="829"/>
      <c r="G348" s="829">
        <v>1</v>
      </c>
      <c r="H348" s="706">
        <v>45413</v>
      </c>
      <c r="I348" s="746">
        <v>45778</v>
      </c>
      <c r="J348" s="829">
        <v>1</v>
      </c>
      <c r="K348" s="318" t="s">
        <v>543</v>
      </c>
      <c r="L348" s="318" t="s">
        <v>536</v>
      </c>
      <c r="M348" s="832" t="s">
        <v>525</v>
      </c>
      <c r="N348" s="705" t="s">
        <v>473</v>
      </c>
    </row>
    <row r="349" spans="1:14" ht="32.25" thickBot="1" x14ac:dyDescent="0.3">
      <c r="A349" s="1565"/>
      <c r="B349" s="1587"/>
      <c r="C349" s="829">
        <v>2</v>
      </c>
      <c r="D349" s="318">
        <v>40268802</v>
      </c>
      <c r="E349" s="832" t="s">
        <v>392</v>
      </c>
      <c r="F349" s="829"/>
      <c r="G349" s="829"/>
      <c r="H349" s="706">
        <v>45413</v>
      </c>
      <c r="I349" s="746">
        <v>45778</v>
      </c>
      <c r="J349" s="829">
        <v>1</v>
      </c>
      <c r="K349" s="318" t="s">
        <v>543</v>
      </c>
      <c r="L349" s="318" t="s">
        <v>536</v>
      </c>
      <c r="M349" s="832" t="s">
        <v>525</v>
      </c>
      <c r="N349" s="705" t="s">
        <v>473</v>
      </c>
    </row>
    <row r="350" spans="1:14" ht="32.25" thickBot="1" x14ac:dyDescent="0.3">
      <c r="A350" s="1565"/>
      <c r="B350" s="826" t="s">
        <v>458</v>
      </c>
      <c r="C350" s="829">
        <v>1</v>
      </c>
      <c r="D350" s="318">
        <v>40268851</v>
      </c>
      <c r="E350" s="832" t="s">
        <v>392</v>
      </c>
      <c r="F350" s="829"/>
      <c r="G350" s="829"/>
      <c r="H350" s="706">
        <v>45413</v>
      </c>
      <c r="I350" s="746">
        <v>45778</v>
      </c>
      <c r="J350" s="829">
        <v>1</v>
      </c>
      <c r="K350" s="318" t="s">
        <v>544</v>
      </c>
      <c r="L350" s="318" t="s">
        <v>536</v>
      </c>
      <c r="M350" s="832" t="s">
        <v>526</v>
      </c>
      <c r="N350" s="705" t="s">
        <v>473</v>
      </c>
    </row>
    <row r="351" spans="1:14" ht="32.25" thickBot="1" x14ac:dyDescent="0.3">
      <c r="A351" s="1565"/>
      <c r="B351" s="1587" t="s">
        <v>459</v>
      </c>
      <c r="C351" s="829">
        <v>1</v>
      </c>
      <c r="D351" s="318">
        <v>40268818</v>
      </c>
      <c r="E351" s="832" t="s">
        <v>392</v>
      </c>
      <c r="F351" s="829"/>
      <c r="G351" s="829"/>
      <c r="H351" s="706">
        <v>45413</v>
      </c>
      <c r="I351" s="746">
        <v>45778</v>
      </c>
      <c r="J351" s="829">
        <v>1</v>
      </c>
      <c r="K351" s="318">
        <v>4</v>
      </c>
      <c r="L351" s="318" t="s">
        <v>536</v>
      </c>
      <c r="M351" s="832" t="s">
        <v>527</v>
      </c>
      <c r="N351" s="705" t="s">
        <v>473</v>
      </c>
    </row>
    <row r="352" spans="1:14" ht="32.25" thickBot="1" x14ac:dyDescent="0.3">
      <c r="A352" s="1565"/>
      <c r="B352" s="1587"/>
      <c r="C352" s="829">
        <v>2</v>
      </c>
      <c r="D352" s="318">
        <v>40268824</v>
      </c>
      <c r="E352" s="832" t="s">
        <v>392</v>
      </c>
      <c r="F352" s="829"/>
      <c r="G352" s="829"/>
      <c r="H352" s="706">
        <v>45413</v>
      </c>
      <c r="I352" s="746">
        <v>45778</v>
      </c>
      <c r="J352" s="829">
        <v>1</v>
      </c>
      <c r="K352" s="318" t="s">
        <v>543</v>
      </c>
      <c r="L352" s="318" t="s">
        <v>536</v>
      </c>
      <c r="M352" s="832" t="s">
        <v>527</v>
      </c>
      <c r="N352" s="705" t="s">
        <v>473</v>
      </c>
    </row>
    <row r="353" spans="1:14" ht="32.25" thickBot="1" x14ac:dyDescent="0.3">
      <c r="A353" s="1565"/>
      <c r="B353" s="826" t="s">
        <v>460</v>
      </c>
      <c r="C353" s="829">
        <v>1</v>
      </c>
      <c r="D353" s="318">
        <v>40268863</v>
      </c>
      <c r="E353" s="832" t="s">
        <v>392</v>
      </c>
      <c r="F353" s="829"/>
      <c r="G353" s="829"/>
      <c r="H353" s="706">
        <v>45413</v>
      </c>
      <c r="I353" s="746">
        <v>45778</v>
      </c>
      <c r="J353" s="829">
        <v>1</v>
      </c>
      <c r="K353" s="318" t="s">
        <v>544</v>
      </c>
      <c r="L353" s="318" t="s">
        <v>536</v>
      </c>
      <c r="M353" s="832" t="s">
        <v>528</v>
      </c>
      <c r="N353" s="705" t="s">
        <v>473</v>
      </c>
    </row>
    <row r="354" spans="1:14" ht="32.25" thickBot="1" x14ac:dyDescent="0.3">
      <c r="A354" s="1565"/>
      <c r="B354" s="1587" t="s">
        <v>461</v>
      </c>
      <c r="C354" s="829">
        <v>1</v>
      </c>
      <c r="D354" s="318">
        <v>40268828</v>
      </c>
      <c r="E354" s="832" t="s">
        <v>392</v>
      </c>
      <c r="F354" s="829"/>
      <c r="G354" s="829"/>
      <c r="H354" s="706">
        <v>45413</v>
      </c>
      <c r="I354" s="746">
        <v>45778</v>
      </c>
      <c r="J354" s="829">
        <v>1</v>
      </c>
      <c r="K354" s="318" t="s">
        <v>543</v>
      </c>
      <c r="L354" s="318" t="s">
        <v>536</v>
      </c>
      <c r="M354" s="832" t="s">
        <v>529</v>
      </c>
      <c r="N354" s="705" t="s">
        <v>473</v>
      </c>
    </row>
    <row r="355" spans="1:14" ht="32.25" thickBot="1" x14ac:dyDescent="0.3">
      <c r="A355" s="1565"/>
      <c r="B355" s="1587"/>
      <c r="C355" s="829">
        <v>2</v>
      </c>
      <c r="D355" s="318">
        <v>40268825</v>
      </c>
      <c r="E355" s="832" t="s">
        <v>392</v>
      </c>
      <c r="F355" s="829"/>
      <c r="G355" s="829"/>
      <c r="H355" s="706">
        <v>45413</v>
      </c>
      <c r="I355" s="746">
        <v>45778</v>
      </c>
      <c r="J355" s="829">
        <v>1</v>
      </c>
      <c r="K355" s="318" t="s">
        <v>543</v>
      </c>
      <c r="L355" s="318" t="s">
        <v>536</v>
      </c>
      <c r="M355" s="832" t="s">
        <v>529</v>
      </c>
      <c r="N355" s="705" t="s">
        <v>473</v>
      </c>
    </row>
    <row r="356" spans="1:14" ht="32.25" thickBot="1" x14ac:dyDescent="0.3">
      <c r="A356" s="1565"/>
      <c r="B356" s="1587" t="s">
        <v>462</v>
      </c>
      <c r="C356" s="829">
        <v>1</v>
      </c>
      <c r="D356" s="318">
        <v>40268832</v>
      </c>
      <c r="E356" s="832" t="s">
        <v>392</v>
      </c>
      <c r="F356" s="829"/>
      <c r="G356" s="829"/>
      <c r="H356" s="706">
        <v>45413</v>
      </c>
      <c r="I356" s="746">
        <v>45778</v>
      </c>
      <c r="J356" s="829">
        <v>1</v>
      </c>
      <c r="K356" s="318">
        <v>4</v>
      </c>
      <c r="L356" s="318">
        <v>1600</v>
      </c>
      <c r="M356" s="832" t="s">
        <v>530</v>
      </c>
      <c r="N356" s="705" t="s">
        <v>473</v>
      </c>
    </row>
    <row r="357" spans="1:14" ht="32.25" thickBot="1" x14ac:dyDescent="0.3">
      <c r="A357" s="1565"/>
      <c r="B357" s="1587"/>
      <c r="C357" s="829">
        <v>2</v>
      </c>
      <c r="D357" s="318">
        <v>40268841</v>
      </c>
      <c r="E357" s="829" t="s">
        <v>392</v>
      </c>
      <c r="F357" s="829"/>
      <c r="G357" s="829"/>
      <c r="H357" s="706">
        <v>45413</v>
      </c>
      <c r="I357" s="746">
        <v>45778</v>
      </c>
      <c r="J357" s="829">
        <v>1</v>
      </c>
      <c r="K357" s="318" t="s">
        <v>543</v>
      </c>
      <c r="L357" s="318" t="s">
        <v>536</v>
      </c>
      <c r="M357" s="832" t="s">
        <v>530</v>
      </c>
      <c r="N357" s="705" t="s">
        <v>473</v>
      </c>
    </row>
    <row r="358" spans="1:14" ht="32.25" thickBot="1" x14ac:dyDescent="0.3">
      <c r="A358" s="1565"/>
      <c r="B358" s="1587"/>
      <c r="C358" s="829">
        <v>3</v>
      </c>
      <c r="D358" s="318">
        <v>40268845</v>
      </c>
      <c r="E358" s="829" t="s">
        <v>391</v>
      </c>
      <c r="F358" s="829"/>
      <c r="G358" s="829"/>
      <c r="H358" s="706">
        <v>45413</v>
      </c>
      <c r="I358" s="746">
        <v>45778</v>
      </c>
      <c r="J358" s="829">
        <v>1</v>
      </c>
      <c r="K358" s="318">
        <v>3</v>
      </c>
      <c r="L358" s="318">
        <v>1275</v>
      </c>
      <c r="M358" s="832" t="s">
        <v>530</v>
      </c>
      <c r="N358" s="705" t="s">
        <v>473</v>
      </c>
    </row>
    <row r="359" spans="1:14" ht="32.25" thickBot="1" x14ac:dyDescent="0.3">
      <c r="A359" s="1565"/>
      <c r="B359" s="1587" t="s">
        <v>463</v>
      </c>
      <c r="C359" s="829">
        <v>1</v>
      </c>
      <c r="D359" s="318">
        <v>40268784</v>
      </c>
      <c r="E359" s="832" t="s">
        <v>392</v>
      </c>
      <c r="F359" s="829"/>
      <c r="G359" s="829"/>
      <c r="H359" s="706">
        <v>45413</v>
      </c>
      <c r="I359" s="746">
        <v>45778</v>
      </c>
      <c r="J359" s="829">
        <v>1</v>
      </c>
      <c r="K359" s="318" t="s">
        <v>543</v>
      </c>
      <c r="L359" s="318" t="s">
        <v>536</v>
      </c>
      <c r="M359" s="832" t="s">
        <v>531</v>
      </c>
      <c r="N359" s="705" t="s">
        <v>473</v>
      </c>
    </row>
    <row r="360" spans="1:14" ht="32.25" thickBot="1" x14ac:dyDescent="0.3">
      <c r="A360" s="1565"/>
      <c r="B360" s="1587"/>
      <c r="C360" s="829">
        <v>2</v>
      </c>
      <c r="D360" s="318">
        <v>40268785</v>
      </c>
      <c r="E360" s="832" t="s">
        <v>392</v>
      </c>
      <c r="F360" s="829"/>
      <c r="G360" s="829"/>
      <c r="H360" s="706">
        <v>45413</v>
      </c>
      <c r="I360" s="746">
        <v>45778</v>
      </c>
      <c r="J360" s="829">
        <v>1</v>
      </c>
      <c r="K360" s="318" t="s">
        <v>543</v>
      </c>
      <c r="L360" s="318" t="s">
        <v>536</v>
      </c>
      <c r="M360" s="832" t="s">
        <v>531</v>
      </c>
      <c r="N360" s="705" t="s">
        <v>473</v>
      </c>
    </row>
    <row r="361" spans="1:14" ht="32.25" thickBot="1" x14ac:dyDescent="0.3">
      <c r="A361" s="1565"/>
      <c r="B361" s="1575" t="s">
        <v>464</v>
      </c>
      <c r="C361" s="829">
        <v>1</v>
      </c>
      <c r="D361" s="832" t="s">
        <v>467</v>
      </c>
      <c r="E361" s="832" t="s">
        <v>392</v>
      </c>
      <c r="F361" s="829"/>
      <c r="G361" s="829">
        <v>6</v>
      </c>
      <c r="H361" s="695">
        <v>45170</v>
      </c>
      <c r="I361" s="746">
        <v>45778</v>
      </c>
      <c r="J361" s="829">
        <v>0</v>
      </c>
      <c r="K361" s="318">
        <v>7</v>
      </c>
      <c r="L361" s="318">
        <v>1250</v>
      </c>
      <c r="M361" s="832" t="s">
        <v>532</v>
      </c>
      <c r="N361" s="705" t="s">
        <v>474</v>
      </c>
    </row>
    <row r="362" spans="1:14" ht="32.25" thickBot="1" x14ac:dyDescent="0.3">
      <c r="A362" s="1565"/>
      <c r="B362" s="1575"/>
      <c r="C362" s="829">
        <v>2</v>
      </c>
      <c r="D362" s="832" t="s">
        <v>468</v>
      </c>
      <c r="E362" s="832" t="s">
        <v>392</v>
      </c>
      <c r="F362" s="829"/>
      <c r="G362" s="829"/>
      <c r="H362" s="695">
        <v>45170</v>
      </c>
      <c r="I362" s="746">
        <v>45778</v>
      </c>
      <c r="J362" s="829">
        <v>0</v>
      </c>
      <c r="K362" s="318">
        <v>7</v>
      </c>
      <c r="L362" s="318">
        <v>1250</v>
      </c>
      <c r="M362" s="832" t="s">
        <v>532</v>
      </c>
      <c r="N362" s="705" t="s">
        <v>474</v>
      </c>
    </row>
    <row r="363" spans="1:14" ht="32.25" thickBot="1" x14ac:dyDescent="0.3">
      <c r="A363" s="1565"/>
      <c r="B363" s="1575"/>
      <c r="C363" s="829">
        <v>3</v>
      </c>
      <c r="D363" s="832" t="s">
        <v>469</v>
      </c>
      <c r="E363" s="832" t="s">
        <v>392</v>
      </c>
      <c r="F363" s="829"/>
      <c r="G363" s="829">
        <v>2</v>
      </c>
      <c r="H363" s="695">
        <v>45170</v>
      </c>
      <c r="I363" s="746">
        <v>45778</v>
      </c>
      <c r="J363" s="829">
        <v>0</v>
      </c>
      <c r="K363" s="318">
        <v>7</v>
      </c>
      <c r="L363" s="318">
        <v>1250</v>
      </c>
      <c r="M363" s="832" t="s">
        <v>532</v>
      </c>
      <c r="N363" s="705" t="s">
        <v>474</v>
      </c>
    </row>
    <row r="364" spans="1:14" ht="32.25" thickBot="1" x14ac:dyDescent="0.3">
      <c r="A364" s="1565"/>
      <c r="B364" s="1575"/>
      <c r="C364" s="829">
        <v>4</v>
      </c>
      <c r="D364" s="832" t="s">
        <v>470</v>
      </c>
      <c r="E364" s="829" t="s">
        <v>391</v>
      </c>
      <c r="F364" s="829"/>
      <c r="G364" s="829"/>
      <c r="H364" s="695">
        <v>45170</v>
      </c>
      <c r="I364" s="746">
        <v>45778</v>
      </c>
      <c r="J364" s="829">
        <v>0</v>
      </c>
      <c r="K364" s="318">
        <v>2</v>
      </c>
      <c r="L364" s="318">
        <v>1000</v>
      </c>
      <c r="M364" s="832" t="s">
        <v>532</v>
      </c>
      <c r="N364" s="705" t="s">
        <v>474</v>
      </c>
    </row>
    <row r="365" spans="1:14" ht="32.25" thickBot="1" x14ac:dyDescent="0.3">
      <c r="A365" s="1565"/>
      <c r="B365" s="1575"/>
      <c r="C365" s="829">
        <v>5</v>
      </c>
      <c r="D365" s="832" t="s">
        <v>471</v>
      </c>
      <c r="E365" s="832" t="s">
        <v>392</v>
      </c>
      <c r="F365" s="829"/>
      <c r="G365" s="829">
        <v>1</v>
      </c>
      <c r="H365" s="695">
        <v>45170</v>
      </c>
      <c r="I365" s="746">
        <v>45778</v>
      </c>
      <c r="J365" s="829">
        <v>0</v>
      </c>
      <c r="K365" s="318">
        <v>8</v>
      </c>
      <c r="L365" s="318">
        <v>1500</v>
      </c>
      <c r="M365" s="832" t="s">
        <v>532</v>
      </c>
      <c r="N365" s="705" t="s">
        <v>474</v>
      </c>
    </row>
    <row r="366" spans="1:14" ht="32.25" thickBot="1" x14ac:dyDescent="0.3">
      <c r="A366" s="1565"/>
      <c r="B366" s="1575"/>
      <c r="C366" s="829">
        <v>6</v>
      </c>
      <c r="D366" s="832" t="s">
        <v>472</v>
      </c>
      <c r="E366" s="829" t="s">
        <v>392</v>
      </c>
      <c r="F366" s="829"/>
      <c r="G366" s="829">
        <v>10</v>
      </c>
      <c r="H366" s="695">
        <v>45170</v>
      </c>
      <c r="I366" s="746">
        <v>45778</v>
      </c>
      <c r="J366" s="829">
        <v>1</v>
      </c>
      <c r="K366" s="318">
        <v>8</v>
      </c>
      <c r="L366" s="318">
        <v>1500</v>
      </c>
      <c r="M366" s="832" t="s">
        <v>532</v>
      </c>
      <c r="N366" s="705" t="s">
        <v>474</v>
      </c>
    </row>
    <row r="367" spans="1:14" ht="32.25" thickBot="1" x14ac:dyDescent="0.3">
      <c r="A367" s="1565"/>
      <c r="B367" s="1575"/>
      <c r="C367" s="829">
        <v>7</v>
      </c>
      <c r="D367" s="832">
        <v>6080015636</v>
      </c>
      <c r="E367" s="832" t="s">
        <v>392</v>
      </c>
      <c r="F367" s="829"/>
      <c r="G367" s="829">
        <v>1</v>
      </c>
      <c r="H367" s="695">
        <v>45170</v>
      </c>
      <c r="I367" s="746">
        <v>45778</v>
      </c>
      <c r="J367" s="829">
        <v>0</v>
      </c>
      <c r="K367" s="318">
        <v>2</v>
      </c>
      <c r="L367" s="318">
        <v>1000</v>
      </c>
      <c r="M367" s="832" t="s">
        <v>532</v>
      </c>
      <c r="N367" s="705" t="s">
        <v>475</v>
      </c>
    </row>
    <row r="368" spans="1:14" ht="32.25" thickBot="1" x14ac:dyDescent="0.3">
      <c r="A368" s="1565"/>
      <c r="B368" s="1575"/>
      <c r="C368" s="829">
        <v>8</v>
      </c>
      <c r="D368" s="832">
        <v>6080015637</v>
      </c>
      <c r="E368" s="832" t="s">
        <v>392</v>
      </c>
      <c r="F368" s="829"/>
      <c r="G368" s="829"/>
      <c r="H368" s="695">
        <v>45170</v>
      </c>
      <c r="I368" s="746">
        <v>45778</v>
      </c>
      <c r="J368" s="829">
        <v>0</v>
      </c>
      <c r="K368" s="318">
        <v>2</v>
      </c>
      <c r="L368" s="318">
        <v>1000</v>
      </c>
      <c r="M368" s="832" t="s">
        <v>532</v>
      </c>
      <c r="N368" s="705" t="s">
        <v>475</v>
      </c>
    </row>
    <row r="369" spans="1:14" ht="32.25" thickBot="1" x14ac:dyDescent="0.3">
      <c r="A369" s="1565"/>
      <c r="B369" s="1575"/>
      <c r="C369" s="829">
        <v>9</v>
      </c>
      <c r="D369" s="832">
        <v>6080015638</v>
      </c>
      <c r="E369" s="829" t="s">
        <v>391</v>
      </c>
      <c r="F369" s="829"/>
      <c r="G369" s="829"/>
      <c r="H369" s="695">
        <v>45170</v>
      </c>
      <c r="I369" s="746">
        <v>45778</v>
      </c>
      <c r="J369" s="829">
        <v>0</v>
      </c>
      <c r="K369" s="318">
        <v>2</v>
      </c>
      <c r="L369" s="318">
        <v>1000</v>
      </c>
      <c r="M369" s="832" t="s">
        <v>532</v>
      </c>
      <c r="N369" s="705" t="s">
        <v>475</v>
      </c>
    </row>
    <row r="370" spans="1:14" ht="32.25" thickBot="1" x14ac:dyDescent="0.3">
      <c r="A370" s="1565"/>
      <c r="B370" s="1575"/>
      <c r="C370" s="829">
        <v>10</v>
      </c>
      <c r="D370" s="832">
        <v>88600</v>
      </c>
      <c r="E370" s="829" t="s">
        <v>392</v>
      </c>
      <c r="F370" s="829"/>
      <c r="G370" s="829"/>
      <c r="H370" s="695">
        <v>45170</v>
      </c>
      <c r="I370" s="746">
        <v>45778</v>
      </c>
      <c r="J370" s="829">
        <v>0</v>
      </c>
      <c r="K370" s="318">
        <v>2</v>
      </c>
      <c r="L370" s="318">
        <v>250</v>
      </c>
      <c r="M370" s="832" t="s">
        <v>532</v>
      </c>
      <c r="N370" s="705" t="s">
        <v>476</v>
      </c>
    </row>
    <row r="371" spans="1:14" ht="32.25" thickBot="1" x14ac:dyDescent="0.3">
      <c r="A371" s="1565"/>
      <c r="B371" s="1575"/>
      <c r="C371" s="829">
        <v>11</v>
      </c>
      <c r="D371" s="832">
        <v>88601</v>
      </c>
      <c r="E371" s="829" t="s">
        <v>391</v>
      </c>
      <c r="F371" s="829"/>
      <c r="G371" s="829"/>
      <c r="H371" s="695">
        <v>45170</v>
      </c>
      <c r="I371" s="746">
        <v>45778</v>
      </c>
      <c r="J371" s="829">
        <v>0</v>
      </c>
      <c r="K371" s="318">
        <v>2</v>
      </c>
      <c r="L371" s="318">
        <v>250</v>
      </c>
      <c r="M371" s="832" t="s">
        <v>532</v>
      </c>
      <c r="N371" s="705" t="s">
        <v>476</v>
      </c>
    </row>
    <row r="372" spans="1:14" ht="32.25" thickBot="1" x14ac:dyDescent="0.3">
      <c r="A372" s="1565"/>
      <c r="B372" s="825" t="s">
        <v>465</v>
      </c>
      <c r="C372" s="829">
        <v>1</v>
      </c>
      <c r="D372" s="832">
        <v>40269107</v>
      </c>
      <c r="E372" s="832" t="s">
        <v>392</v>
      </c>
      <c r="F372" s="829"/>
      <c r="G372" s="829">
        <v>1</v>
      </c>
      <c r="H372" s="706">
        <v>45413</v>
      </c>
      <c r="I372" s="746">
        <v>45778</v>
      </c>
      <c r="J372" s="829">
        <v>0</v>
      </c>
      <c r="K372" s="318">
        <v>4</v>
      </c>
      <c r="L372" s="832">
        <v>1000</v>
      </c>
      <c r="M372" s="832" t="s">
        <v>533</v>
      </c>
      <c r="N372" s="705" t="s">
        <v>473</v>
      </c>
    </row>
    <row r="373" spans="1:14" ht="32.25" thickBot="1" x14ac:dyDescent="0.3">
      <c r="A373" s="1565"/>
      <c r="B373" s="825" t="s">
        <v>465</v>
      </c>
      <c r="C373" s="829">
        <v>2</v>
      </c>
      <c r="D373" s="832">
        <v>40269108</v>
      </c>
      <c r="E373" s="832" t="s">
        <v>392</v>
      </c>
      <c r="F373" s="829"/>
      <c r="G373" s="829"/>
      <c r="H373" s="706">
        <v>45413</v>
      </c>
      <c r="I373" s="746">
        <v>45778</v>
      </c>
      <c r="J373" s="829">
        <v>0</v>
      </c>
      <c r="K373" s="318">
        <v>4</v>
      </c>
      <c r="L373" s="832">
        <v>1000</v>
      </c>
      <c r="M373" s="832" t="s">
        <v>533</v>
      </c>
      <c r="N373" s="705" t="s">
        <v>473</v>
      </c>
    </row>
    <row r="374" spans="1:14" ht="32.25" thickBot="1" x14ac:dyDescent="0.3">
      <c r="A374" s="1565"/>
      <c r="B374" s="825" t="s">
        <v>465</v>
      </c>
      <c r="C374" s="829">
        <v>1</v>
      </c>
      <c r="D374" s="832">
        <v>40269105</v>
      </c>
      <c r="E374" s="832" t="s">
        <v>392</v>
      </c>
      <c r="F374" s="829"/>
      <c r="G374" s="829"/>
      <c r="H374" s="706">
        <v>45413</v>
      </c>
      <c r="I374" s="746">
        <v>45778</v>
      </c>
      <c r="J374" s="829">
        <v>0</v>
      </c>
      <c r="K374" s="318">
        <v>4</v>
      </c>
      <c r="L374" s="832">
        <v>1000</v>
      </c>
      <c r="M374" s="832" t="s">
        <v>534</v>
      </c>
      <c r="N374" s="705" t="s">
        <v>473</v>
      </c>
    </row>
    <row r="375" spans="1:14" ht="32.25" thickBot="1" x14ac:dyDescent="0.3">
      <c r="A375" s="1565"/>
      <c r="B375" s="825" t="s">
        <v>465</v>
      </c>
      <c r="C375" s="829">
        <v>2</v>
      </c>
      <c r="D375" s="832">
        <v>40269106</v>
      </c>
      <c r="E375" s="832" t="s">
        <v>392</v>
      </c>
      <c r="F375" s="829"/>
      <c r="G375" s="829"/>
      <c r="H375" s="706">
        <v>45413</v>
      </c>
      <c r="I375" s="746">
        <v>45778</v>
      </c>
      <c r="J375" s="829">
        <v>0</v>
      </c>
      <c r="K375" s="318">
        <v>4</v>
      </c>
      <c r="L375" s="832">
        <v>1000</v>
      </c>
      <c r="M375" s="832" t="s">
        <v>534</v>
      </c>
      <c r="N375" s="705" t="s">
        <v>473</v>
      </c>
    </row>
    <row r="376" spans="1:14" ht="32.25" thickBot="1" x14ac:dyDescent="0.3">
      <c r="A376" s="1566"/>
      <c r="B376" s="689" t="s">
        <v>466</v>
      </c>
      <c r="C376" s="834">
        <v>1</v>
      </c>
      <c r="D376" s="835">
        <v>298410225</v>
      </c>
      <c r="E376" s="834" t="s">
        <v>392</v>
      </c>
      <c r="F376" s="834"/>
      <c r="G376" s="834"/>
      <c r="H376" s="709">
        <v>45413</v>
      </c>
      <c r="I376" s="746">
        <v>45778</v>
      </c>
      <c r="J376" s="834" t="s">
        <v>546</v>
      </c>
      <c r="K376" s="835">
        <v>2</v>
      </c>
      <c r="L376" s="835">
        <v>1000</v>
      </c>
      <c r="M376" s="835" t="s">
        <v>535</v>
      </c>
      <c r="N376" s="710" t="s">
        <v>477</v>
      </c>
    </row>
    <row r="377" spans="1:14" ht="32.25" thickBot="1" x14ac:dyDescent="0.3">
      <c r="A377" s="1564" t="s">
        <v>568</v>
      </c>
      <c r="B377" s="1590" t="s">
        <v>6</v>
      </c>
      <c r="C377" s="676">
        <v>1</v>
      </c>
      <c r="D377" s="836" t="s">
        <v>569</v>
      </c>
      <c r="E377" s="676" t="s">
        <v>392</v>
      </c>
      <c r="F377" s="676"/>
      <c r="G377" s="676"/>
      <c r="H377" s="691">
        <v>45474</v>
      </c>
      <c r="I377" s="691">
        <v>45627</v>
      </c>
      <c r="J377" s="676"/>
      <c r="K377" s="676"/>
      <c r="L377" s="676"/>
      <c r="M377" s="836" t="s">
        <v>585</v>
      </c>
      <c r="N377" s="704" t="s">
        <v>582</v>
      </c>
    </row>
    <row r="378" spans="1:14" ht="32.25" thickBot="1" x14ac:dyDescent="0.3">
      <c r="A378" s="1565"/>
      <c r="B378" s="1591"/>
      <c r="C378" s="829">
        <v>2</v>
      </c>
      <c r="D378" s="832" t="s">
        <v>570</v>
      </c>
      <c r="E378" s="829" t="s">
        <v>392</v>
      </c>
      <c r="F378" s="829"/>
      <c r="G378" s="829"/>
      <c r="H378" s="691">
        <v>45474</v>
      </c>
      <c r="I378" s="695">
        <v>45627</v>
      </c>
      <c r="J378" s="829"/>
      <c r="K378" s="829"/>
      <c r="L378" s="829"/>
      <c r="M378" s="832" t="s">
        <v>585</v>
      </c>
      <c r="N378" s="705" t="s">
        <v>582</v>
      </c>
    </row>
    <row r="379" spans="1:14" ht="32.25" thickBot="1" x14ac:dyDescent="0.3">
      <c r="A379" s="1565"/>
      <c r="B379" s="1591"/>
      <c r="C379" s="829">
        <v>3</v>
      </c>
      <c r="D379" s="832" t="s">
        <v>571</v>
      </c>
      <c r="E379" s="829" t="s">
        <v>392</v>
      </c>
      <c r="F379" s="829"/>
      <c r="G379" s="829"/>
      <c r="H379" s="691">
        <v>45474</v>
      </c>
      <c r="I379" s="691">
        <v>45627</v>
      </c>
      <c r="J379" s="829"/>
      <c r="K379" s="829"/>
      <c r="L379" s="829"/>
      <c r="M379" s="832" t="s">
        <v>585</v>
      </c>
      <c r="N379" s="705" t="s">
        <v>583</v>
      </c>
    </row>
    <row r="380" spans="1:14" ht="32.25" thickBot="1" x14ac:dyDescent="0.3">
      <c r="A380" s="1565"/>
      <c r="B380" s="1591"/>
      <c r="C380" s="829">
        <v>4</v>
      </c>
      <c r="D380" s="832" t="s">
        <v>572</v>
      </c>
      <c r="E380" s="829" t="s">
        <v>392</v>
      </c>
      <c r="F380" s="829"/>
      <c r="G380" s="829"/>
      <c r="H380" s="691">
        <v>45474</v>
      </c>
      <c r="I380" s="695">
        <v>45627</v>
      </c>
      <c r="J380" s="829"/>
      <c r="K380" s="829"/>
      <c r="L380" s="829"/>
      <c r="M380" s="832" t="s">
        <v>585</v>
      </c>
      <c r="N380" s="705" t="s">
        <v>583</v>
      </c>
    </row>
    <row r="381" spans="1:14" ht="32.25" thickBot="1" x14ac:dyDescent="0.3">
      <c r="A381" s="1565"/>
      <c r="B381" s="1591"/>
      <c r="C381" s="829">
        <v>5</v>
      </c>
      <c r="D381" s="832" t="s">
        <v>573</v>
      </c>
      <c r="E381" s="829" t="s">
        <v>392</v>
      </c>
      <c r="F381" s="829"/>
      <c r="G381" s="829"/>
      <c r="H381" s="691">
        <v>45474</v>
      </c>
      <c r="I381" s="691">
        <v>45627</v>
      </c>
      <c r="J381" s="829"/>
      <c r="K381" s="829"/>
      <c r="L381" s="829"/>
      <c r="M381" s="832" t="s">
        <v>585</v>
      </c>
      <c r="N381" s="705" t="s">
        <v>583</v>
      </c>
    </row>
    <row r="382" spans="1:14" ht="32.25" thickBot="1" x14ac:dyDescent="0.3">
      <c r="A382" s="1565"/>
      <c r="B382" s="1591"/>
      <c r="C382" s="829">
        <v>6</v>
      </c>
      <c r="D382" s="832" t="s">
        <v>574</v>
      </c>
      <c r="E382" s="829" t="s">
        <v>392</v>
      </c>
      <c r="F382" s="829"/>
      <c r="G382" s="829"/>
      <c r="H382" s="691">
        <v>45474</v>
      </c>
      <c r="I382" s="695">
        <v>45627</v>
      </c>
      <c r="J382" s="829"/>
      <c r="K382" s="829"/>
      <c r="L382" s="829"/>
      <c r="M382" s="832" t="s">
        <v>585</v>
      </c>
      <c r="N382" s="705" t="s">
        <v>583</v>
      </c>
    </row>
    <row r="383" spans="1:14" ht="32.25" thickBot="1" x14ac:dyDescent="0.3">
      <c r="A383" s="1565"/>
      <c r="B383" s="1591"/>
      <c r="C383" s="829">
        <v>7</v>
      </c>
      <c r="D383" s="832" t="s">
        <v>575</v>
      </c>
      <c r="E383" s="829" t="s">
        <v>392</v>
      </c>
      <c r="F383" s="829"/>
      <c r="G383" s="829"/>
      <c r="H383" s="691">
        <v>45474</v>
      </c>
      <c r="I383" s="691">
        <v>45627</v>
      </c>
      <c r="J383" s="829"/>
      <c r="K383" s="829"/>
      <c r="L383" s="829"/>
      <c r="M383" s="832" t="s">
        <v>585</v>
      </c>
      <c r="N383" s="705" t="s">
        <v>583</v>
      </c>
    </row>
    <row r="384" spans="1:14" ht="32.25" thickBot="1" x14ac:dyDescent="0.3">
      <c r="A384" s="1565"/>
      <c r="B384" s="1591"/>
      <c r="C384" s="829">
        <v>8</v>
      </c>
      <c r="D384" s="832" t="s">
        <v>576</v>
      </c>
      <c r="E384" s="829" t="s">
        <v>392</v>
      </c>
      <c r="F384" s="829"/>
      <c r="G384" s="829"/>
      <c r="H384" s="691">
        <v>45474</v>
      </c>
      <c r="I384" s="695">
        <v>45627</v>
      </c>
      <c r="J384" s="829"/>
      <c r="K384" s="829"/>
      <c r="L384" s="829"/>
      <c r="M384" s="832" t="s">
        <v>585</v>
      </c>
      <c r="N384" s="705" t="s">
        <v>583</v>
      </c>
    </row>
    <row r="385" spans="1:15" ht="32.25" thickBot="1" x14ac:dyDescent="0.3">
      <c r="A385" s="1565"/>
      <c r="B385" s="1591"/>
      <c r="C385" s="829">
        <v>9</v>
      </c>
      <c r="D385" s="832" t="s">
        <v>577</v>
      </c>
      <c r="E385" s="829" t="s">
        <v>392</v>
      </c>
      <c r="F385" s="829"/>
      <c r="G385" s="829"/>
      <c r="H385" s="691">
        <v>45474</v>
      </c>
      <c r="I385" s="691">
        <v>45627</v>
      </c>
      <c r="J385" s="829"/>
      <c r="K385" s="829"/>
      <c r="L385" s="829"/>
      <c r="M385" s="832" t="s">
        <v>585</v>
      </c>
      <c r="N385" s="705" t="s">
        <v>583</v>
      </c>
    </row>
    <row r="386" spans="1:15" ht="32.25" thickBot="1" x14ac:dyDescent="0.3">
      <c r="A386" s="1565"/>
      <c r="B386" s="1591"/>
      <c r="C386" s="829">
        <v>10</v>
      </c>
      <c r="D386" s="832" t="s">
        <v>578</v>
      </c>
      <c r="E386" s="829" t="s">
        <v>392</v>
      </c>
      <c r="F386" s="829"/>
      <c r="G386" s="829"/>
      <c r="H386" s="691">
        <v>45474</v>
      </c>
      <c r="I386" s="695">
        <v>45627</v>
      </c>
      <c r="J386" s="829"/>
      <c r="K386" s="829"/>
      <c r="L386" s="829"/>
      <c r="M386" s="832" t="s">
        <v>585</v>
      </c>
      <c r="N386" s="705" t="s">
        <v>583</v>
      </c>
    </row>
    <row r="387" spans="1:15" ht="32.25" thickBot="1" x14ac:dyDescent="0.3">
      <c r="A387" s="1565"/>
      <c r="B387" s="1591"/>
      <c r="C387" s="829">
        <v>11</v>
      </c>
      <c r="D387" s="832" t="s">
        <v>579</v>
      </c>
      <c r="E387" s="829" t="s">
        <v>392</v>
      </c>
      <c r="F387" s="829"/>
      <c r="G387" s="829"/>
      <c r="H387" s="691">
        <v>45474</v>
      </c>
      <c r="I387" s="691">
        <v>45627</v>
      </c>
      <c r="J387" s="829"/>
      <c r="K387" s="829"/>
      <c r="L387" s="829"/>
      <c r="M387" s="832" t="s">
        <v>585</v>
      </c>
      <c r="N387" s="705" t="s">
        <v>583</v>
      </c>
    </row>
    <row r="388" spans="1:15" ht="32.25" thickBot="1" x14ac:dyDescent="0.3">
      <c r="A388" s="1565"/>
      <c r="B388" s="1591"/>
      <c r="C388" s="829">
        <v>12</v>
      </c>
      <c r="D388" s="832" t="s">
        <v>580</v>
      </c>
      <c r="E388" s="829" t="s">
        <v>392</v>
      </c>
      <c r="F388" s="829"/>
      <c r="G388" s="829"/>
      <c r="H388" s="691">
        <v>45474</v>
      </c>
      <c r="I388" s="695">
        <v>45627</v>
      </c>
      <c r="J388" s="829"/>
      <c r="K388" s="829"/>
      <c r="L388" s="829"/>
      <c r="M388" s="832" t="s">
        <v>585</v>
      </c>
      <c r="N388" s="705" t="s">
        <v>584</v>
      </c>
    </row>
    <row r="389" spans="1:15" ht="32.25" thickBot="1" x14ac:dyDescent="0.3">
      <c r="A389" s="1586"/>
      <c r="B389" s="1592"/>
      <c r="C389" s="830">
        <v>13</v>
      </c>
      <c r="D389" s="833" t="s">
        <v>581</v>
      </c>
      <c r="E389" s="830" t="s">
        <v>392</v>
      </c>
      <c r="F389" s="830"/>
      <c r="G389" s="830"/>
      <c r="H389" s="691">
        <v>45474</v>
      </c>
      <c r="I389" s="691">
        <v>45627</v>
      </c>
      <c r="J389" s="830"/>
      <c r="K389" s="830"/>
      <c r="L389" s="830"/>
      <c r="M389" s="833" t="s">
        <v>585</v>
      </c>
      <c r="N389" s="711" t="s">
        <v>584</v>
      </c>
    </row>
    <row r="390" spans="1:15" ht="47.25" x14ac:dyDescent="0.25">
      <c r="A390" s="1572" t="s">
        <v>586</v>
      </c>
      <c r="B390" s="1590" t="s">
        <v>6</v>
      </c>
      <c r="C390" s="676">
        <v>1</v>
      </c>
      <c r="D390" s="836">
        <v>40265019</v>
      </c>
      <c r="E390" s="676" t="s">
        <v>392</v>
      </c>
      <c r="F390" s="676"/>
      <c r="G390" s="676"/>
      <c r="H390" s="691">
        <v>45323</v>
      </c>
      <c r="I390" s="691">
        <v>45627</v>
      </c>
      <c r="J390" s="676">
        <v>1</v>
      </c>
      <c r="K390" s="676"/>
      <c r="L390" s="676"/>
      <c r="M390" s="836" t="s">
        <v>590</v>
      </c>
      <c r="N390" s="677" t="s">
        <v>592</v>
      </c>
      <c r="O390" s="776"/>
    </row>
    <row r="391" spans="1:15" ht="48" thickBot="1" x14ac:dyDescent="0.3">
      <c r="A391" s="1577"/>
      <c r="B391" s="1591"/>
      <c r="C391" s="829">
        <v>2</v>
      </c>
      <c r="D391" s="832">
        <v>40265020</v>
      </c>
      <c r="E391" s="829" t="s">
        <v>392</v>
      </c>
      <c r="F391" s="829"/>
      <c r="G391" s="829"/>
      <c r="H391" s="695">
        <v>45323</v>
      </c>
      <c r="I391" s="695">
        <v>45627</v>
      </c>
      <c r="J391" s="829">
        <v>1</v>
      </c>
      <c r="K391" s="829"/>
      <c r="L391" s="829"/>
      <c r="M391" s="832" t="s">
        <v>590</v>
      </c>
      <c r="N391" s="680" t="s">
        <v>592</v>
      </c>
      <c r="O391" s="776"/>
    </row>
    <row r="392" spans="1:15" ht="47.25" x14ac:dyDescent="0.25">
      <c r="A392" s="1577"/>
      <c r="B392" s="1591"/>
      <c r="C392" s="829">
        <v>3</v>
      </c>
      <c r="D392" s="832">
        <v>40275527</v>
      </c>
      <c r="E392" s="829" t="s">
        <v>392</v>
      </c>
      <c r="F392" s="829"/>
      <c r="G392" s="829"/>
      <c r="H392" s="691">
        <v>45323</v>
      </c>
      <c r="I392" s="691">
        <v>45627</v>
      </c>
      <c r="J392" s="829">
        <v>0</v>
      </c>
      <c r="K392" s="829"/>
      <c r="L392" s="829"/>
      <c r="M392" s="832" t="s">
        <v>590</v>
      </c>
      <c r="N392" s="680" t="s">
        <v>592</v>
      </c>
      <c r="O392" s="776" t="s">
        <v>814</v>
      </c>
    </row>
    <row r="393" spans="1:15" ht="48" thickBot="1" x14ac:dyDescent="0.3">
      <c r="A393" s="1577"/>
      <c r="B393" s="1591"/>
      <c r="C393" s="829">
        <v>4</v>
      </c>
      <c r="D393" s="832">
        <v>40265024</v>
      </c>
      <c r="E393" s="829" t="s">
        <v>392</v>
      </c>
      <c r="F393" s="829"/>
      <c r="G393" s="829"/>
      <c r="H393" s="695">
        <v>45323</v>
      </c>
      <c r="I393" s="695">
        <v>45627</v>
      </c>
      <c r="J393" s="829">
        <v>1</v>
      </c>
      <c r="K393" s="829"/>
      <c r="L393" s="829"/>
      <c r="M393" s="832" t="s">
        <v>590</v>
      </c>
      <c r="N393" s="680" t="s">
        <v>592</v>
      </c>
      <c r="O393" s="776"/>
    </row>
    <row r="394" spans="1:15" ht="47.25" x14ac:dyDescent="0.25">
      <c r="A394" s="1577"/>
      <c r="B394" s="1591"/>
      <c r="C394" s="829">
        <v>5</v>
      </c>
      <c r="D394" s="832">
        <v>40265021</v>
      </c>
      <c r="E394" s="829" t="s">
        <v>392</v>
      </c>
      <c r="F394" s="829"/>
      <c r="G394" s="829"/>
      <c r="H394" s="691">
        <v>45323</v>
      </c>
      <c r="I394" s="691">
        <v>45627</v>
      </c>
      <c r="J394" s="829">
        <v>1</v>
      </c>
      <c r="K394" s="829"/>
      <c r="L394" s="829"/>
      <c r="M394" s="832" t="s">
        <v>590</v>
      </c>
      <c r="N394" s="680" t="s">
        <v>592</v>
      </c>
      <c r="O394" s="776"/>
    </row>
    <row r="395" spans="1:15" ht="48" thickBot="1" x14ac:dyDescent="0.3">
      <c r="A395" s="1577"/>
      <c r="B395" s="1591"/>
      <c r="C395" s="829">
        <v>6</v>
      </c>
      <c r="D395" s="832">
        <v>40265023</v>
      </c>
      <c r="E395" s="829" t="s">
        <v>392</v>
      </c>
      <c r="F395" s="829"/>
      <c r="G395" s="829"/>
      <c r="H395" s="695">
        <v>45323</v>
      </c>
      <c r="I395" s="695">
        <v>45627</v>
      </c>
      <c r="J395" s="829">
        <v>0</v>
      </c>
      <c r="K395" s="829"/>
      <c r="L395" s="829"/>
      <c r="M395" s="832" t="s">
        <v>590</v>
      </c>
      <c r="N395" s="680" t="s">
        <v>592</v>
      </c>
      <c r="O395" s="776"/>
    </row>
    <row r="396" spans="1:15" ht="47.25" x14ac:dyDescent="0.25">
      <c r="A396" s="1577"/>
      <c r="B396" s="1591"/>
      <c r="C396" s="829">
        <v>7</v>
      </c>
      <c r="D396" s="832">
        <v>40265017</v>
      </c>
      <c r="E396" s="829" t="s">
        <v>392</v>
      </c>
      <c r="F396" s="829"/>
      <c r="G396" s="829"/>
      <c r="H396" s="691">
        <v>45323</v>
      </c>
      <c r="I396" s="691">
        <v>45627</v>
      </c>
      <c r="J396" s="829">
        <v>1</v>
      </c>
      <c r="K396" s="829"/>
      <c r="L396" s="829"/>
      <c r="M396" s="832" t="s">
        <v>590</v>
      </c>
      <c r="N396" s="680" t="s">
        <v>592</v>
      </c>
      <c r="O396" s="776"/>
    </row>
    <row r="397" spans="1:15" ht="48" thickBot="1" x14ac:dyDescent="0.3">
      <c r="A397" s="1577"/>
      <c r="B397" s="1591"/>
      <c r="C397" s="829">
        <v>8</v>
      </c>
      <c r="D397" s="832">
        <v>40265018</v>
      </c>
      <c r="E397" s="829" t="s">
        <v>392</v>
      </c>
      <c r="F397" s="829"/>
      <c r="G397" s="829"/>
      <c r="H397" s="695">
        <v>45323</v>
      </c>
      <c r="I397" s="695">
        <v>45627</v>
      </c>
      <c r="J397" s="829">
        <v>0</v>
      </c>
      <c r="K397" s="829"/>
      <c r="L397" s="829"/>
      <c r="M397" s="832" t="s">
        <v>590</v>
      </c>
      <c r="N397" s="680" t="s">
        <v>592</v>
      </c>
      <c r="O397" s="776"/>
    </row>
    <row r="398" spans="1:15" ht="47.25" x14ac:dyDescent="0.25">
      <c r="A398" s="1577"/>
      <c r="B398" s="1591"/>
      <c r="C398" s="829">
        <v>9</v>
      </c>
      <c r="D398" s="832">
        <v>40265026</v>
      </c>
      <c r="E398" s="829" t="s">
        <v>392</v>
      </c>
      <c r="F398" s="829"/>
      <c r="G398" s="829"/>
      <c r="H398" s="691">
        <v>45323</v>
      </c>
      <c r="I398" s="691">
        <v>45627</v>
      </c>
      <c r="J398" s="829">
        <v>1</v>
      </c>
      <c r="K398" s="829"/>
      <c r="L398" s="829"/>
      <c r="M398" s="832" t="s">
        <v>590</v>
      </c>
      <c r="N398" s="680" t="s">
        <v>592</v>
      </c>
      <c r="O398" s="776"/>
    </row>
    <row r="399" spans="1:15" ht="48" thickBot="1" x14ac:dyDescent="0.3">
      <c r="A399" s="1577"/>
      <c r="B399" s="1591"/>
      <c r="C399" s="829">
        <v>10</v>
      </c>
      <c r="D399" s="829">
        <v>40265022</v>
      </c>
      <c r="E399" s="829" t="s">
        <v>392</v>
      </c>
      <c r="F399" s="829"/>
      <c r="G399" s="829"/>
      <c r="H399" s="695">
        <v>45323</v>
      </c>
      <c r="I399" s="695">
        <v>45627</v>
      </c>
      <c r="J399" s="829">
        <v>0</v>
      </c>
      <c r="K399" s="829"/>
      <c r="L399" s="829"/>
      <c r="M399" s="832" t="s">
        <v>590</v>
      </c>
      <c r="N399" s="680" t="s">
        <v>592</v>
      </c>
      <c r="O399" s="776"/>
    </row>
    <row r="400" spans="1:15" ht="47.25" x14ac:dyDescent="0.25">
      <c r="A400" s="1577"/>
      <c r="B400" s="1591"/>
      <c r="C400" s="829">
        <v>11</v>
      </c>
      <c r="D400" s="832">
        <v>40265027</v>
      </c>
      <c r="E400" s="829" t="s">
        <v>392</v>
      </c>
      <c r="F400" s="829"/>
      <c r="G400" s="829"/>
      <c r="H400" s="691">
        <v>45323</v>
      </c>
      <c r="I400" s="691">
        <v>45627</v>
      </c>
      <c r="J400" s="829">
        <v>0</v>
      </c>
      <c r="K400" s="829"/>
      <c r="L400" s="829"/>
      <c r="M400" s="832" t="s">
        <v>590</v>
      </c>
      <c r="N400" s="680" t="s">
        <v>592</v>
      </c>
      <c r="O400" s="776"/>
    </row>
    <row r="401" spans="1:15" ht="48" thickBot="1" x14ac:dyDescent="0.3">
      <c r="A401" s="1577"/>
      <c r="B401" s="1591"/>
      <c r="C401" s="829">
        <v>12</v>
      </c>
      <c r="D401" s="832" t="s">
        <v>588</v>
      </c>
      <c r="E401" s="829" t="s">
        <v>392</v>
      </c>
      <c r="F401" s="829"/>
      <c r="G401" s="829"/>
      <c r="H401" s="695">
        <v>45323</v>
      </c>
      <c r="I401" s="695">
        <v>45627</v>
      </c>
      <c r="J401" s="829">
        <v>0</v>
      </c>
      <c r="K401" s="829"/>
      <c r="L401" s="829"/>
      <c r="M401" s="832" t="s">
        <v>590</v>
      </c>
      <c r="N401" s="680" t="s">
        <v>700</v>
      </c>
      <c r="O401" s="776"/>
    </row>
    <row r="402" spans="1:15" ht="63.75" thickBot="1" x14ac:dyDescent="0.3">
      <c r="A402" s="1578"/>
      <c r="B402" s="712" t="s">
        <v>591</v>
      </c>
      <c r="C402" s="830">
        <v>13</v>
      </c>
      <c r="D402" s="833" t="s">
        <v>587</v>
      </c>
      <c r="E402" s="830" t="s">
        <v>392</v>
      </c>
      <c r="F402" s="830"/>
      <c r="G402" s="830"/>
      <c r="H402" s="691">
        <v>45323</v>
      </c>
      <c r="I402" s="691">
        <v>45627</v>
      </c>
      <c r="J402" s="830">
        <v>0</v>
      </c>
      <c r="K402" s="830"/>
      <c r="L402" s="830"/>
      <c r="M402" s="833" t="s">
        <v>589</v>
      </c>
      <c r="N402" s="700" t="s">
        <v>631</v>
      </c>
      <c r="O402" s="776"/>
    </row>
    <row r="403" spans="1:15" ht="48" thickBot="1" x14ac:dyDescent="0.3">
      <c r="A403" s="1572" t="s">
        <v>630</v>
      </c>
      <c r="B403" s="1590" t="s">
        <v>6</v>
      </c>
      <c r="C403" s="676">
        <v>1</v>
      </c>
      <c r="D403" s="644" t="s">
        <v>817</v>
      </c>
      <c r="E403" s="830" t="s">
        <v>392</v>
      </c>
      <c r="F403" s="676"/>
      <c r="G403" s="676"/>
      <c r="H403" s="691">
        <v>45444</v>
      </c>
      <c r="I403" s="746">
        <v>45505</v>
      </c>
      <c r="J403" s="676"/>
      <c r="K403" s="676">
        <v>5</v>
      </c>
      <c r="L403" s="676">
        <v>1000</v>
      </c>
      <c r="M403" s="713" t="s">
        <v>638</v>
      </c>
      <c r="N403" s="704" t="s">
        <v>632</v>
      </c>
    </row>
    <row r="404" spans="1:15" ht="48" thickBot="1" x14ac:dyDescent="0.3">
      <c r="A404" s="1577"/>
      <c r="B404" s="1591"/>
      <c r="C404" s="829">
        <v>2</v>
      </c>
      <c r="D404" s="554" t="s">
        <v>818</v>
      </c>
      <c r="E404" s="830" t="s">
        <v>392</v>
      </c>
      <c r="F404" s="829"/>
      <c r="G404" s="829"/>
      <c r="H404" s="695">
        <v>45444</v>
      </c>
      <c r="I404" s="746">
        <v>45505</v>
      </c>
      <c r="J404" s="829"/>
      <c r="K404" s="829">
        <v>5</v>
      </c>
      <c r="L404" s="676">
        <v>1000</v>
      </c>
      <c r="M404" s="714" t="s">
        <v>638</v>
      </c>
      <c r="N404" s="705" t="s">
        <v>632</v>
      </c>
    </row>
    <row r="405" spans="1:15" ht="48" thickBot="1" x14ac:dyDescent="0.3">
      <c r="A405" s="1577"/>
      <c r="B405" s="1591"/>
      <c r="C405" s="829">
        <v>3</v>
      </c>
      <c r="D405" s="554" t="s">
        <v>819</v>
      </c>
      <c r="E405" s="830" t="s">
        <v>392</v>
      </c>
      <c r="F405" s="829"/>
      <c r="G405" s="829"/>
      <c r="H405" s="695">
        <v>45444</v>
      </c>
      <c r="I405" s="746">
        <v>45505</v>
      </c>
      <c r="J405" s="829"/>
      <c r="K405" s="676">
        <v>5</v>
      </c>
      <c r="L405" s="676">
        <v>1000</v>
      </c>
      <c r="M405" s="714" t="s">
        <v>638</v>
      </c>
      <c r="N405" s="705" t="s">
        <v>632</v>
      </c>
    </row>
    <row r="406" spans="1:15" ht="48" thickBot="1" x14ac:dyDescent="0.3">
      <c r="A406" s="1577"/>
      <c r="B406" s="1591"/>
      <c r="C406" s="829">
        <v>4</v>
      </c>
      <c r="D406" s="554" t="s">
        <v>820</v>
      </c>
      <c r="E406" s="830" t="s">
        <v>392</v>
      </c>
      <c r="F406" s="829"/>
      <c r="G406" s="829"/>
      <c r="H406" s="695">
        <v>45444</v>
      </c>
      <c r="I406" s="746">
        <v>45505</v>
      </c>
      <c r="J406" s="829"/>
      <c r="K406" s="676">
        <v>5</v>
      </c>
      <c r="L406" s="676">
        <v>1000</v>
      </c>
      <c r="M406" s="714" t="s">
        <v>638</v>
      </c>
      <c r="N406" s="705" t="s">
        <v>632</v>
      </c>
    </row>
    <row r="407" spans="1:15" ht="48" thickBot="1" x14ac:dyDescent="0.3">
      <c r="A407" s="1577"/>
      <c r="B407" s="1591"/>
      <c r="C407" s="829">
        <v>5</v>
      </c>
      <c r="D407" s="554" t="s">
        <v>821</v>
      </c>
      <c r="E407" s="830" t="s">
        <v>392</v>
      </c>
      <c r="F407" s="829"/>
      <c r="G407" s="829"/>
      <c r="H407" s="695">
        <v>45444</v>
      </c>
      <c r="I407" s="746">
        <v>45505</v>
      </c>
      <c r="J407" s="829"/>
      <c r="K407" s="676">
        <v>5</v>
      </c>
      <c r="L407" s="676">
        <v>1000</v>
      </c>
      <c r="M407" s="714" t="s">
        <v>638</v>
      </c>
      <c r="N407" s="705" t="s">
        <v>632</v>
      </c>
    </row>
    <row r="408" spans="1:15" ht="48" thickBot="1" x14ac:dyDescent="0.3">
      <c r="A408" s="1577"/>
      <c r="B408" s="1591"/>
      <c r="C408" s="829">
        <v>6</v>
      </c>
      <c r="D408" s="554" t="s">
        <v>822</v>
      </c>
      <c r="E408" s="830" t="s">
        <v>392</v>
      </c>
      <c r="F408" s="829"/>
      <c r="G408" s="829"/>
      <c r="H408" s="695">
        <v>45444</v>
      </c>
      <c r="I408" s="746">
        <v>45505</v>
      </c>
      <c r="J408" s="829"/>
      <c r="K408" s="676">
        <v>5</v>
      </c>
      <c r="L408" s="676">
        <v>1000</v>
      </c>
      <c r="M408" s="714" t="s">
        <v>638</v>
      </c>
      <c r="N408" s="705" t="s">
        <v>632</v>
      </c>
    </row>
    <row r="409" spans="1:15" ht="48" thickBot="1" x14ac:dyDescent="0.3">
      <c r="A409" s="1577"/>
      <c r="B409" s="1591"/>
      <c r="C409" s="829">
        <v>7</v>
      </c>
      <c r="D409" s="554" t="s">
        <v>823</v>
      </c>
      <c r="E409" s="830" t="s">
        <v>392</v>
      </c>
      <c r="F409" s="829"/>
      <c r="G409" s="829"/>
      <c r="H409" s="695">
        <v>45444</v>
      </c>
      <c r="I409" s="746">
        <v>45505</v>
      </c>
      <c r="J409" s="829"/>
      <c r="K409" s="829">
        <v>5</v>
      </c>
      <c r="L409" s="829">
        <v>800</v>
      </c>
      <c r="M409" s="714" t="s">
        <v>638</v>
      </c>
      <c r="N409" s="705" t="s">
        <v>633</v>
      </c>
    </row>
    <row r="410" spans="1:15" ht="48" thickBot="1" x14ac:dyDescent="0.3">
      <c r="A410" s="1577"/>
      <c r="B410" s="1591"/>
      <c r="C410" s="829">
        <v>8</v>
      </c>
      <c r="D410" s="554" t="s">
        <v>824</v>
      </c>
      <c r="E410" s="830" t="s">
        <v>392</v>
      </c>
      <c r="F410" s="829"/>
      <c r="G410" s="829"/>
      <c r="H410" s="695">
        <v>45444</v>
      </c>
      <c r="I410" s="746">
        <v>45505</v>
      </c>
      <c r="J410" s="829"/>
      <c r="K410" s="829">
        <v>2</v>
      </c>
      <c r="L410" s="829">
        <v>1000</v>
      </c>
      <c r="M410" s="714" t="s">
        <v>638</v>
      </c>
      <c r="N410" s="705" t="s">
        <v>632</v>
      </c>
    </row>
    <row r="411" spans="1:15" ht="48" thickBot="1" x14ac:dyDescent="0.3">
      <c r="A411" s="1577"/>
      <c r="B411" s="1591"/>
      <c r="C411" s="829">
        <v>9</v>
      </c>
      <c r="D411" s="832" t="s">
        <v>825</v>
      </c>
      <c r="E411" s="830" t="s">
        <v>392</v>
      </c>
      <c r="F411" s="829"/>
      <c r="G411" s="829"/>
      <c r="H411" s="695">
        <v>45444</v>
      </c>
      <c r="I411" s="746">
        <v>45505</v>
      </c>
      <c r="J411" s="829"/>
      <c r="K411" s="829">
        <v>2</v>
      </c>
      <c r="L411" s="829">
        <v>1000</v>
      </c>
      <c r="M411" s="714" t="s">
        <v>638</v>
      </c>
      <c r="N411" s="705" t="s">
        <v>632</v>
      </c>
    </row>
    <row r="412" spans="1:15" ht="48" thickBot="1" x14ac:dyDescent="0.3">
      <c r="A412" s="1577"/>
      <c r="B412" s="1591"/>
      <c r="C412" s="829">
        <v>10</v>
      </c>
      <c r="D412" s="554" t="s">
        <v>826</v>
      </c>
      <c r="E412" s="830" t="s">
        <v>392</v>
      </c>
      <c r="F412" s="829"/>
      <c r="G412" s="829"/>
      <c r="H412" s="695">
        <v>45444</v>
      </c>
      <c r="I412" s="746">
        <v>45505</v>
      </c>
      <c r="J412" s="829"/>
      <c r="K412" s="829">
        <v>2</v>
      </c>
      <c r="L412" s="829">
        <v>630</v>
      </c>
      <c r="M412" s="714" t="s">
        <v>638</v>
      </c>
      <c r="N412" s="705" t="s">
        <v>634</v>
      </c>
    </row>
    <row r="413" spans="1:15" ht="32.25" thickBot="1" x14ac:dyDescent="0.3">
      <c r="A413" s="1577"/>
      <c r="B413" s="1591"/>
      <c r="C413" s="829">
        <v>11</v>
      </c>
      <c r="D413" s="554" t="s">
        <v>827</v>
      </c>
      <c r="E413" s="830" t="s">
        <v>392</v>
      </c>
      <c r="F413" s="829"/>
      <c r="G413" s="829"/>
      <c r="H413" s="695">
        <v>45444</v>
      </c>
      <c r="I413" s="746">
        <v>45505</v>
      </c>
      <c r="J413" s="829"/>
      <c r="K413" s="829">
        <v>5</v>
      </c>
      <c r="L413" s="829">
        <v>1000</v>
      </c>
      <c r="M413" s="714" t="s">
        <v>639</v>
      </c>
      <c r="N413" s="705" t="s">
        <v>632</v>
      </c>
    </row>
    <row r="414" spans="1:15" ht="32.25" thickBot="1" x14ac:dyDescent="0.3">
      <c r="A414" s="1577"/>
      <c r="B414" s="1591"/>
      <c r="C414" s="829">
        <v>12</v>
      </c>
      <c r="D414" s="554" t="s">
        <v>828</v>
      </c>
      <c r="E414" s="830" t="s">
        <v>392</v>
      </c>
      <c r="F414" s="829"/>
      <c r="G414" s="829"/>
      <c r="H414" s="695">
        <v>45444</v>
      </c>
      <c r="I414" s="746">
        <v>45505</v>
      </c>
      <c r="J414" s="829"/>
      <c r="K414" s="829">
        <v>5</v>
      </c>
      <c r="L414" s="829">
        <v>1000</v>
      </c>
      <c r="M414" s="714" t="s">
        <v>639</v>
      </c>
      <c r="N414" s="705" t="s">
        <v>632</v>
      </c>
    </row>
    <row r="415" spans="1:15" ht="32.25" thickBot="1" x14ac:dyDescent="0.3">
      <c r="A415" s="1577"/>
      <c r="B415" s="1591"/>
      <c r="C415" s="829">
        <v>13</v>
      </c>
      <c r="D415" s="554" t="s">
        <v>829</v>
      </c>
      <c r="E415" s="830" t="s">
        <v>392</v>
      </c>
      <c r="F415" s="829"/>
      <c r="G415" s="829"/>
      <c r="H415" s="695">
        <v>45444</v>
      </c>
      <c r="I415" s="746">
        <v>45505</v>
      </c>
      <c r="J415" s="829"/>
      <c r="K415" s="829">
        <v>5</v>
      </c>
      <c r="L415" s="829">
        <v>1000</v>
      </c>
      <c r="M415" s="714" t="s">
        <v>639</v>
      </c>
      <c r="N415" s="705" t="s">
        <v>632</v>
      </c>
    </row>
    <row r="416" spans="1:15" ht="32.25" thickBot="1" x14ac:dyDescent="0.3">
      <c r="A416" s="1577"/>
      <c r="B416" s="1591"/>
      <c r="C416" s="829">
        <v>14</v>
      </c>
      <c r="D416" s="554" t="s">
        <v>830</v>
      </c>
      <c r="E416" s="830" t="s">
        <v>392</v>
      </c>
      <c r="F416" s="829"/>
      <c r="G416" s="829"/>
      <c r="H416" s="695">
        <v>45444</v>
      </c>
      <c r="I416" s="746">
        <v>45505</v>
      </c>
      <c r="J416" s="829"/>
      <c r="K416" s="829">
        <v>5</v>
      </c>
      <c r="L416" s="829">
        <v>1000</v>
      </c>
      <c r="M416" s="714" t="s">
        <v>639</v>
      </c>
      <c r="N416" s="705" t="s">
        <v>632</v>
      </c>
    </row>
    <row r="417" spans="1:14" ht="32.25" thickBot="1" x14ac:dyDescent="0.3">
      <c r="A417" s="1577"/>
      <c r="B417" s="1591"/>
      <c r="C417" s="829">
        <v>15</v>
      </c>
      <c r="D417" s="554" t="s">
        <v>831</v>
      </c>
      <c r="E417" s="830" t="s">
        <v>392</v>
      </c>
      <c r="F417" s="829"/>
      <c r="G417" s="829"/>
      <c r="H417" s="695">
        <v>45444</v>
      </c>
      <c r="I417" s="746">
        <v>45505</v>
      </c>
      <c r="J417" s="829"/>
      <c r="K417" s="829">
        <v>5</v>
      </c>
      <c r="L417" s="829">
        <v>2000</v>
      </c>
      <c r="M417" s="714" t="s">
        <v>639</v>
      </c>
      <c r="N417" s="705" t="s">
        <v>635</v>
      </c>
    </row>
    <row r="418" spans="1:14" ht="32.25" thickBot="1" x14ac:dyDescent="0.3">
      <c r="A418" s="1577"/>
      <c r="B418" s="1591"/>
      <c r="C418" s="829">
        <v>16</v>
      </c>
      <c r="D418" s="554" t="s">
        <v>832</v>
      </c>
      <c r="E418" s="830" t="s">
        <v>392</v>
      </c>
      <c r="F418" s="829"/>
      <c r="G418" s="829"/>
      <c r="H418" s="695">
        <v>45444</v>
      </c>
      <c r="I418" s="746">
        <v>45505</v>
      </c>
      <c r="J418" s="829"/>
      <c r="K418" s="829"/>
      <c r="L418" s="829"/>
      <c r="M418" s="714" t="s">
        <v>639</v>
      </c>
      <c r="N418" s="705" t="s">
        <v>632</v>
      </c>
    </row>
    <row r="419" spans="1:14" ht="32.25" thickBot="1" x14ac:dyDescent="0.3">
      <c r="A419" s="1577"/>
      <c r="B419" s="1591"/>
      <c r="C419" s="829">
        <v>17</v>
      </c>
      <c r="D419" s="554" t="s">
        <v>833</v>
      </c>
      <c r="E419" s="830" t="s">
        <v>392</v>
      </c>
      <c r="F419" s="829"/>
      <c r="G419" s="829"/>
      <c r="H419" s="695">
        <v>45444</v>
      </c>
      <c r="I419" s="746">
        <v>45505</v>
      </c>
      <c r="J419" s="829"/>
      <c r="K419" s="829"/>
      <c r="L419" s="829"/>
      <c r="M419" s="714" t="s">
        <v>639</v>
      </c>
      <c r="N419" s="705" t="s">
        <v>632</v>
      </c>
    </row>
    <row r="420" spans="1:14" ht="32.25" thickBot="1" x14ac:dyDescent="0.3">
      <c r="A420" s="1577"/>
      <c r="B420" s="1591"/>
      <c r="C420" s="829">
        <v>18</v>
      </c>
      <c r="D420" s="554" t="s">
        <v>834</v>
      </c>
      <c r="E420" s="830" t="s">
        <v>392</v>
      </c>
      <c r="F420" s="829"/>
      <c r="G420" s="829"/>
      <c r="H420" s="695">
        <v>45444</v>
      </c>
      <c r="I420" s="746">
        <v>45505</v>
      </c>
      <c r="J420" s="829"/>
      <c r="K420" s="829"/>
      <c r="L420" s="829"/>
      <c r="M420" s="714" t="s">
        <v>639</v>
      </c>
      <c r="N420" s="705" t="s">
        <v>632</v>
      </c>
    </row>
    <row r="421" spans="1:14" ht="32.25" thickBot="1" x14ac:dyDescent="0.3">
      <c r="A421" s="1577"/>
      <c r="B421" s="1591"/>
      <c r="C421" s="829">
        <v>19</v>
      </c>
      <c r="D421" s="554" t="s">
        <v>835</v>
      </c>
      <c r="E421" s="830" t="s">
        <v>392</v>
      </c>
      <c r="F421" s="829"/>
      <c r="G421" s="829"/>
      <c r="H421" s="695">
        <v>45444</v>
      </c>
      <c r="I421" s="746">
        <v>45505</v>
      </c>
      <c r="J421" s="829"/>
      <c r="K421" s="829"/>
      <c r="L421" s="829"/>
      <c r="M421" s="714" t="s">
        <v>639</v>
      </c>
      <c r="N421" s="705" t="s">
        <v>632</v>
      </c>
    </row>
    <row r="422" spans="1:14" ht="32.25" thickBot="1" x14ac:dyDescent="0.3">
      <c r="A422" s="1577"/>
      <c r="B422" s="1591"/>
      <c r="C422" s="829">
        <v>20</v>
      </c>
      <c r="D422" s="554" t="s">
        <v>836</v>
      </c>
      <c r="E422" s="830" t="s">
        <v>392</v>
      </c>
      <c r="F422" s="829"/>
      <c r="G422" s="829"/>
      <c r="H422" s="695">
        <v>45444</v>
      </c>
      <c r="I422" s="746">
        <v>45505</v>
      </c>
      <c r="J422" s="829"/>
      <c r="K422" s="829"/>
      <c r="L422" s="829"/>
      <c r="M422" s="714" t="s">
        <v>639</v>
      </c>
      <c r="N422" s="705" t="s">
        <v>632</v>
      </c>
    </row>
    <row r="423" spans="1:14" ht="32.25" thickBot="1" x14ac:dyDescent="0.3">
      <c r="A423" s="1577"/>
      <c r="B423" s="1591"/>
      <c r="C423" s="829">
        <v>21</v>
      </c>
      <c r="D423" s="554" t="s">
        <v>837</v>
      </c>
      <c r="E423" s="830" t="s">
        <v>392</v>
      </c>
      <c r="F423" s="829"/>
      <c r="G423" s="829"/>
      <c r="H423" s="695">
        <v>45444</v>
      </c>
      <c r="I423" s="746">
        <v>45505</v>
      </c>
      <c r="J423" s="829"/>
      <c r="K423" s="829"/>
      <c r="L423" s="829"/>
      <c r="M423" s="714" t="s">
        <v>639</v>
      </c>
      <c r="N423" s="705" t="s">
        <v>632</v>
      </c>
    </row>
    <row r="424" spans="1:14" ht="32.25" thickBot="1" x14ac:dyDescent="0.3">
      <c r="A424" s="1577"/>
      <c r="B424" s="1591"/>
      <c r="C424" s="829">
        <v>22</v>
      </c>
      <c r="D424" s="554" t="s">
        <v>838</v>
      </c>
      <c r="E424" s="830" t="s">
        <v>392</v>
      </c>
      <c r="F424" s="829"/>
      <c r="G424" s="829"/>
      <c r="H424" s="695">
        <v>45444</v>
      </c>
      <c r="I424" s="746">
        <v>45505</v>
      </c>
      <c r="J424" s="829"/>
      <c r="K424" s="829">
        <v>2</v>
      </c>
      <c r="L424" s="829">
        <v>630</v>
      </c>
      <c r="M424" s="714" t="s">
        <v>640</v>
      </c>
      <c r="N424" s="705" t="s">
        <v>634</v>
      </c>
    </row>
    <row r="425" spans="1:14" ht="32.25" thickBot="1" x14ac:dyDescent="0.3">
      <c r="A425" s="1577"/>
      <c r="B425" s="1591"/>
      <c r="C425" s="829">
        <v>23</v>
      </c>
      <c r="D425" s="554" t="s">
        <v>839</v>
      </c>
      <c r="E425" s="830" t="s">
        <v>392</v>
      </c>
      <c r="F425" s="829"/>
      <c r="G425" s="829"/>
      <c r="H425" s="695">
        <v>45444</v>
      </c>
      <c r="I425" s="746">
        <v>45505</v>
      </c>
      <c r="J425" s="829"/>
      <c r="K425" s="829">
        <v>2</v>
      </c>
      <c r="L425" s="829">
        <v>630</v>
      </c>
      <c r="M425" s="714" t="s">
        <v>640</v>
      </c>
      <c r="N425" s="705" t="s">
        <v>634</v>
      </c>
    </row>
    <row r="426" spans="1:14" ht="48" thickBot="1" x14ac:dyDescent="0.3">
      <c r="A426" s="1577"/>
      <c r="B426" s="1591"/>
      <c r="C426" s="829">
        <v>24</v>
      </c>
      <c r="D426" s="554" t="s">
        <v>840</v>
      </c>
      <c r="E426" s="830" t="s">
        <v>392</v>
      </c>
      <c r="F426" s="829"/>
      <c r="G426" s="829"/>
      <c r="H426" s="695">
        <v>45444</v>
      </c>
      <c r="I426" s="746">
        <v>45505</v>
      </c>
      <c r="J426" s="829"/>
      <c r="K426" s="829">
        <v>2</v>
      </c>
      <c r="L426" s="829">
        <v>1000</v>
      </c>
      <c r="M426" s="714" t="s">
        <v>641</v>
      </c>
      <c r="N426" s="705" t="s">
        <v>632</v>
      </c>
    </row>
    <row r="427" spans="1:14" ht="48" thickBot="1" x14ac:dyDescent="0.3">
      <c r="A427" s="1577"/>
      <c r="B427" s="1591"/>
      <c r="C427" s="829">
        <v>25</v>
      </c>
      <c r="D427" s="554" t="s">
        <v>841</v>
      </c>
      <c r="E427" s="830" t="s">
        <v>392</v>
      </c>
      <c r="F427" s="829"/>
      <c r="G427" s="829"/>
      <c r="H427" s="695">
        <v>45444</v>
      </c>
      <c r="I427" s="746">
        <v>45505</v>
      </c>
      <c r="J427" s="829"/>
      <c r="K427" s="776">
        <v>5</v>
      </c>
      <c r="L427" s="829">
        <v>1020</v>
      </c>
      <c r="M427" s="714" t="s">
        <v>641</v>
      </c>
      <c r="N427" s="705" t="s">
        <v>636</v>
      </c>
    </row>
    <row r="428" spans="1:14" ht="48" thickBot="1" x14ac:dyDescent="0.3">
      <c r="A428" s="1577"/>
      <c r="B428" s="1591"/>
      <c r="C428" s="829">
        <v>26</v>
      </c>
      <c r="D428" s="554" t="s">
        <v>842</v>
      </c>
      <c r="E428" s="830" t="s">
        <v>392</v>
      </c>
      <c r="F428" s="829"/>
      <c r="G428" s="829"/>
      <c r="H428" s="695">
        <v>45444</v>
      </c>
      <c r="I428" s="746">
        <v>45505</v>
      </c>
      <c r="J428" s="829"/>
      <c r="K428" s="829">
        <v>5</v>
      </c>
      <c r="L428" s="829">
        <v>1020</v>
      </c>
      <c r="M428" s="714" t="s">
        <v>641</v>
      </c>
      <c r="N428" s="705" t="s">
        <v>636</v>
      </c>
    </row>
    <row r="429" spans="1:14" ht="48" thickBot="1" x14ac:dyDescent="0.3">
      <c r="A429" s="1577"/>
      <c r="B429" s="1591"/>
      <c r="C429" s="829">
        <v>27</v>
      </c>
      <c r="D429" s="554" t="s">
        <v>843</v>
      </c>
      <c r="E429" s="830" t="s">
        <v>392</v>
      </c>
      <c r="F429" s="829"/>
      <c r="G429" s="829"/>
      <c r="H429" s="695">
        <v>45444</v>
      </c>
      <c r="I429" s="746">
        <v>45505</v>
      </c>
      <c r="J429" s="829"/>
      <c r="K429" s="829">
        <v>5</v>
      </c>
      <c r="L429" s="829">
        <v>1020</v>
      </c>
      <c r="M429" s="714" t="s">
        <v>641</v>
      </c>
      <c r="N429" s="705" t="s">
        <v>636</v>
      </c>
    </row>
    <row r="430" spans="1:14" ht="48" thickBot="1" x14ac:dyDescent="0.3">
      <c r="A430" s="1577"/>
      <c r="B430" s="1591"/>
      <c r="C430" s="829">
        <v>28</v>
      </c>
      <c r="D430" s="554" t="s">
        <v>844</v>
      </c>
      <c r="E430" s="830" t="s">
        <v>392</v>
      </c>
      <c r="F430" s="829"/>
      <c r="G430" s="829"/>
      <c r="H430" s="695">
        <v>45444</v>
      </c>
      <c r="I430" s="746">
        <v>45505</v>
      </c>
      <c r="J430" s="829"/>
      <c r="K430" s="829">
        <v>5</v>
      </c>
      <c r="L430" s="829">
        <v>1020</v>
      </c>
      <c r="M430" s="714" t="s">
        <v>641</v>
      </c>
      <c r="N430" s="705" t="s">
        <v>632</v>
      </c>
    </row>
    <row r="431" spans="1:14" ht="48" thickBot="1" x14ac:dyDescent="0.3">
      <c r="A431" s="1577"/>
      <c r="B431" s="1591"/>
      <c r="C431" s="829">
        <v>29</v>
      </c>
      <c r="D431" s="554" t="s">
        <v>845</v>
      </c>
      <c r="E431" s="830" t="s">
        <v>392</v>
      </c>
      <c r="F431" s="829"/>
      <c r="G431" s="829"/>
      <c r="H431" s="695">
        <v>45444</v>
      </c>
      <c r="I431" s="746">
        <v>45505</v>
      </c>
      <c r="J431" s="829"/>
      <c r="K431" s="829">
        <v>5</v>
      </c>
      <c r="L431" s="829">
        <v>1020</v>
      </c>
      <c r="M431" s="714" t="s">
        <v>641</v>
      </c>
      <c r="N431" s="705" t="s">
        <v>636</v>
      </c>
    </row>
    <row r="432" spans="1:14" ht="48" thickBot="1" x14ac:dyDescent="0.3">
      <c r="A432" s="1577"/>
      <c r="B432" s="1591"/>
      <c r="C432" s="829">
        <v>30</v>
      </c>
      <c r="D432" s="554" t="s">
        <v>846</v>
      </c>
      <c r="E432" s="830" t="s">
        <v>392</v>
      </c>
      <c r="F432" s="829"/>
      <c r="G432" s="829"/>
      <c r="H432" s="695">
        <v>45444</v>
      </c>
      <c r="I432" s="746">
        <v>45505</v>
      </c>
      <c r="J432" s="829"/>
      <c r="K432" s="829">
        <v>5</v>
      </c>
      <c r="L432" s="829">
        <v>1020</v>
      </c>
      <c r="M432" s="714" t="s">
        <v>641</v>
      </c>
      <c r="N432" s="705" t="s">
        <v>636</v>
      </c>
    </row>
    <row r="433" spans="1:14" ht="48" thickBot="1" x14ac:dyDescent="0.3">
      <c r="A433" s="1577"/>
      <c r="B433" s="1591"/>
      <c r="C433" s="829">
        <v>31</v>
      </c>
      <c r="D433" s="554" t="s">
        <v>847</v>
      </c>
      <c r="E433" s="830" t="s">
        <v>392</v>
      </c>
      <c r="F433" s="829"/>
      <c r="G433" s="829"/>
      <c r="H433" s="695">
        <v>45444</v>
      </c>
      <c r="I433" s="746">
        <v>45505</v>
      </c>
      <c r="J433" s="829"/>
      <c r="K433" s="829">
        <v>5</v>
      </c>
      <c r="L433" s="829">
        <v>1020</v>
      </c>
      <c r="M433" s="714" t="s">
        <v>641</v>
      </c>
      <c r="N433" s="705" t="s">
        <v>636</v>
      </c>
    </row>
    <row r="434" spans="1:14" ht="48" thickBot="1" x14ac:dyDescent="0.3">
      <c r="A434" s="1577"/>
      <c r="B434" s="1591"/>
      <c r="C434" s="829">
        <v>32</v>
      </c>
      <c r="D434" s="554" t="s">
        <v>848</v>
      </c>
      <c r="E434" s="830" t="s">
        <v>392</v>
      </c>
      <c r="F434" s="829"/>
      <c r="G434" s="829"/>
      <c r="H434" s="695">
        <v>45444</v>
      </c>
      <c r="I434" s="746">
        <v>45505</v>
      </c>
      <c r="J434" s="829"/>
      <c r="K434" s="829">
        <v>2</v>
      </c>
      <c r="L434" s="829">
        <v>1000</v>
      </c>
      <c r="M434" s="714" t="s">
        <v>641</v>
      </c>
      <c r="N434" s="705" t="s">
        <v>632</v>
      </c>
    </row>
    <row r="435" spans="1:14" ht="48" thickBot="1" x14ac:dyDescent="0.3">
      <c r="A435" s="1577"/>
      <c r="B435" s="1591"/>
      <c r="C435" s="829">
        <v>33</v>
      </c>
      <c r="D435" s="554" t="s">
        <v>849</v>
      </c>
      <c r="E435" s="830" t="s">
        <v>392</v>
      </c>
      <c r="F435" s="829"/>
      <c r="G435" s="829"/>
      <c r="H435" s="695">
        <v>45444</v>
      </c>
      <c r="I435" s="746">
        <v>45505</v>
      </c>
      <c r="J435" s="829"/>
      <c r="K435" s="829">
        <v>5</v>
      </c>
      <c r="L435" s="829">
        <v>1020</v>
      </c>
      <c r="M435" s="714" t="s">
        <v>641</v>
      </c>
      <c r="N435" s="705" t="s">
        <v>636</v>
      </c>
    </row>
    <row r="436" spans="1:14" ht="48" thickBot="1" x14ac:dyDescent="0.3">
      <c r="A436" s="1577"/>
      <c r="B436" s="1591"/>
      <c r="C436" s="829">
        <v>34</v>
      </c>
      <c r="D436" s="554" t="s">
        <v>850</v>
      </c>
      <c r="E436" s="830" t="s">
        <v>392</v>
      </c>
      <c r="F436" s="829"/>
      <c r="G436" s="829"/>
      <c r="H436" s="695">
        <v>45444</v>
      </c>
      <c r="I436" s="746">
        <v>45505</v>
      </c>
      <c r="J436" s="829"/>
      <c r="K436" s="829">
        <v>5</v>
      </c>
      <c r="L436" s="829">
        <v>1020</v>
      </c>
      <c r="M436" s="714" t="s">
        <v>641</v>
      </c>
      <c r="N436" s="705" t="s">
        <v>636</v>
      </c>
    </row>
    <row r="437" spans="1:14" ht="48" thickBot="1" x14ac:dyDescent="0.3">
      <c r="A437" s="1577"/>
      <c r="B437" s="1591"/>
      <c r="C437" s="829">
        <v>35</v>
      </c>
      <c r="D437" s="554" t="s">
        <v>851</v>
      </c>
      <c r="E437" s="830" t="s">
        <v>392</v>
      </c>
      <c r="F437" s="829"/>
      <c r="G437" s="829"/>
      <c r="H437" s="695">
        <v>45444</v>
      </c>
      <c r="I437" s="746">
        <v>45505</v>
      </c>
      <c r="J437" s="829"/>
      <c r="K437" s="829">
        <v>5</v>
      </c>
      <c r="L437" s="829">
        <v>1020</v>
      </c>
      <c r="M437" s="714" t="s">
        <v>641</v>
      </c>
      <c r="N437" s="705" t="s">
        <v>636</v>
      </c>
    </row>
    <row r="438" spans="1:14" ht="48" thickBot="1" x14ac:dyDescent="0.3">
      <c r="A438" s="1577"/>
      <c r="B438" s="1591"/>
      <c r="C438" s="829">
        <v>36</v>
      </c>
      <c r="D438" s="554" t="s">
        <v>852</v>
      </c>
      <c r="E438" s="830" t="s">
        <v>392</v>
      </c>
      <c r="F438" s="829"/>
      <c r="G438" s="829"/>
      <c r="H438" s="695">
        <v>45444</v>
      </c>
      <c r="I438" s="746">
        <v>45505</v>
      </c>
      <c r="J438" s="829"/>
      <c r="K438" s="829">
        <v>2</v>
      </c>
      <c r="L438" s="829">
        <v>1000</v>
      </c>
      <c r="M438" s="714" t="s">
        <v>641</v>
      </c>
      <c r="N438" s="705" t="s">
        <v>632</v>
      </c>
    </row>
    <row r="439" spans="1:14" ht="48" thickBot="1" x14ac:dyDescent="0.3">
      <c r="A439" s="1577"/>
      <c r="B439" s="1591"/>
      <c r="C439" s="829">
        <v>37</v>
      </c>
      <c r="D439" s="554" t="s">
        <v>853</v>
      </c>
      <c r="E439" s="830" t="s">
        <v>392</v>
      </c>
      <c r="F439" s="829"/>
      <c r="G439" s="829"/>
      <c r="H439" s="695">
        <v>45444</v>
      </c>
      <c r="I439" s="746">
        <v>45505</v>
      </c>
      <c r="J439" s="829"/>
      <c r="K439" s="829">
        <v>6</v>
      </c>
      <c r="L439" s="829">
        <v>2000</v>
      </c>
      <c r="M439" s="714" t="s">
        <v>641</v>
      </c>
      <c r="N439" s="705" t="s">
        <v>635</v>
      </c>
    </row>
    <row r="440" spans="1:14" ht="63.75" thickBot="1" x14ac:dyDescent="0.3">
      <c r="A440" s="1577"/>
      <c r="B440" s="1591"/>
      <c r="C440" s="829">
        <v>38</v>
      </c>
      <c r="D440" s="715" t="s">
        <v>702</v>
      </c>
      <c r="E440" s="829" t="s">
        <v>391</v>
      </c>
      <c r="F440" s="829"/>
      <c r="G440" s="829"/>
      <c r="H440" s="695">
        <v>45444</v>
      </c>
      <c r="I440" s="746">
        <v>45505</v>
      </c>
      <c r="J440" s="829"/>
      <c r="K440" s="829">
        <v>2</v>
      </c>
      <c r="L440" s="829">
        <v>400</v>
      </c>
      <c r="M440" s="714" t="s">
        <v>642</v>
      </c>
      <c r="N440" s="705" t="s">
        <v>637</v>
      </c>
    </row>
    <row r="441" spans="1:14" ht="63.75" thickBot="1" x14ac:dyDescent="0.3">
      <c r="A441" s="1577"/>
      <c r="B441" s="1591"/>
      <c r="C441" s="829">
        <v>39</v>
      </c>
      <c r="D441" s="715" t="s">
        <v>703</v>
      </c>
      <c r="E441" s="676" t="s">
        <v>391</v>
      </c>
      <c r="F441" s="829"/>
      <c r="G441" s="829"/>
      <c r="H441" s="695">
        <v>45444</v>
      </c>
      <c r="I441" s="746">
        <v>45505</v>
      </c>
      <c r="J441" s="829"/>
      <c r="K441" s="829">
        <v>2</v>
      </c>
      <c r="L441" s="829">
        <v>400</v>
      </c>
      <c r="M441" s="714" t="s">
        <v>642</v>
      </c>
      <c r="N441" s="705" t="s">
        <v>637</v>
      </c>
    </row>
    <row r="442" spans="1:14" ht="63.75" thickBot="1" x14ac:dyDescent="0.3">
      <c r="A442" s="1577"/>
      <c r="B442" s="1591"/>
      <c r="C442" s="829">
        <v>40</v>
      </c>
      <c r="D442" s="715" t="s">
        <v>704</v>
      </c>
      <c r="E442" s="829" t="s">
        <v>391</v>
      </c>
      <c r="F442" s="829"/>
      <c r="G442" s="829"/>
      <c r="H442" s="695">
        <v>45444</v>
      </c>
      <c r="I442" s="746">
        <v>45505</v>
      </c>
      <c r="J442" s="829"/>
      <c r="K442" s="829">
        <v>2</v>
      </c>
      <c r="L442" s="829">
        <v>400</v>
      </c>
      <c r="M442" s="714" t="s">
        <v>643</v>
      </c>
      <c r="N442" s="705" t="s">
        <v>637</v>
      </c>
    </row>
    <row r="443" spans="1:14" ht="63.75" thickBot="1" x14ac:dyDescent="0.3">
      <c r="A443" s="1578"/>
      <c r="B443" s="1592"/>
      <c r="C443" s="830">
        <v>41</v>
      </c>
      <c r="D443" s="716" t="s">
        <v>705</v>
      </c>
      <c r="E443" s="676" t="s">
        <v>391</v>
      </c>
      <c r="F443" s="830"/>
      <c r="G443" s="830"/>
      <c r="H443" s="699">
        <v>45444</v>
      </c>
      <c r="I443" s="746">
        <v>45505</v>
      </c>
      <c r="J443" s="830"/>
      <c r="K443" s="829">
        <v>2</v>
      </c>
      <c r="L443" s="829">
        <v>400</v>
      </c>
      <c r="M443" s="717" t="s">
        <v>643</v>
      </c>
      <c r="N443" s="711" t="s">
        <v>637</v>
      </c>
    </row>
    <row r="444" spans="1:14" ht="48" hidden="1" thickBot="1" x14ac:dyDescent="0.3">
      <c r="A444" s="1564" t="s">
        <v>664</v>
      </c>
      <c r="B444" s="1590" t="s">
        <v>665</v>
      </c>
      <c r="C444" s="676">
        <v>1</v>
      </c>
      <c r="D444" s="836" t="s">
        <v>644</v>
      </c>
      <c r="E444" s="676" t="s">
        <v>392</v>
      </c>
      <c r="F444" s="676"/>
      <c r="G444" s="676"/>
      <c r="H444" s="676"/>
      <c r="I444" s="676"/>
      <c r="J444" s="676"/>
      <c r="K444" s="676"/>
      <c r="L444" s="676"/>
      <c r="M444" s="718" t="s">
        <v>661</v>
      </c>
      <c r="N444" s="704" t="s">
        <v>668</v>
      </c>
    </row>
    <row r="445" spans="1:14" ht="48" hidden="1" thickBot="1" x14ac:dyDescent="0.3">
      <c r="A445" s="1565"/>
      <c r="B445" s="1591"/>
      <c r="C445" s="829">
        <v>2</v>
      </c>
      <c r="D445" s="832" t="s">
        <v>645</v>
      </c>
      <c r="E445" s="829" t="s">
        <v>392</v>
      </c>
      <c r="F445" s="829"/>
      <c r="G445" s="829"/>
      <c r="H445" s="829"/>
      <c r="I445" s="829"/>
      <c r="J445" s="829"/>
      <c r="K445" s="829"/>
      <c r="L445" s="829"/>
      <c r="M445" s="719" t="s">
        <v>661</v>
      </c>
      <c r="N445" s="705" t="s">
        <v>668</v>
      </c>
    </row>
    <row r="446" spans="1:14" ht="48" hidden="1" thickBot="1" x14ac:dyDescent="0.3">
      <c r="A446" s="1565"/>
      <c r="B446" s="1591"/>
      <c r="C446" s="829">
        <v>3</v>
      </c>
      <c r="D446" s="832" t="s">
        <v>646</v>
      </c>
      <c r="E446" s="829" t="s">
        <v>392</v>
      </c>
      <c r="F446" s="829"/>
      <c r="G446" s="829"/>
      <c r="H446" s="829"/>
      <c r="I446" s="829"/>
      <c r="J446" s="829"/>
      <c r="K446" s="829"/>
      <c r="L446" s="829"/>
      <c r="M446" s="719" t="s">
        <v>661</v>
      </c>
      <c r="N446" s="705" t="s">
        <v>669</v>
      </c>
    </row>
    <row r="447" spans="1:14" ht="48" hidden="1" thickBot="1" x14ac:dyDescent="0.3">
      <c r="A447" s="1565"/>
      <c r="B447" s="1591"/>
      <c r="C447" s="829">
        <v>4</v>
      </c>
      <c r="D447" s="832" t="s">
        <v>647</v>
      </c>
      <c r="E447" s="829" t="s">
        <v>392</v>
      </c>
      <c r="F447" s="829"/>
      <c r="G447" s="829"/>
      <c r="H447" s="829"/>
      <c r="I447" s="829"/>
      <c r="J447" s="829"/>
      <c r="K447" s="829"/>
      <c r="L447" s="829"/>
      <c r="M447" s="719" t="s">
        <v>661</v>
      </c>
      <c r="N447" s="705" t="s">
        <v>670</v>
      </c>
    </row>
    <row r="448" spans="1:14" ht="48" hidden="1" thickBot="1" x14ac:dyDescent="0.3">
      <c r="A448" s="1565"/>
      <c r="B448" s="1591"/>
      <c r="C448" s="829">
        <v>5</v>
      </c>
      <c r="D448" s="832" t="s">
        <v>648</v>
      </c>
      <c r="E448" s="829" t="s">
        <v>392</v>
      </c>
      <c r="F448" s="829"/>
      <c r="G448" s="829"/>
      <c r="H448" s="829"/>
      <c r="I448" s="829"/>
      <c r="J448" s="829"/>
      <c r="K448" s="829"/>
      <c r="L448" s="829"/>
      <c r="M448" s="719" t="s">
        <v>661</v>
      </c>
      <c r="N448" s="705" t="s">
        <v>670</v>
      </c>
    </row>
    <row r="449" spans="1:14" ht="48" hidden="1" thickBot="1" x14ac:dyDescent="0.3">
      <c r="A449" s="1565"/>
      <c r="B449" s="1591"/>
      <c r="C449" s="829">
        <v>6</v>
      </c>
      <c r="D449" s="832">
        <v>4000077</v>
      </c>
      <c r="E449" s="829" t="s">
        <v>392</v>
      </c>
      <c r="F449" s="829"/>
      <c r="G449" s="829"/>
      <c r="H449" s="829"/>
      <c r="I449" s="829"/>
      <c r="J449" s="829"/>
      <c r="K449" s="829"/>
      <c r="L449" s="829"/>
      <c r="M449" s="719" t="s">
        <v>661</v>
      </c>
      <c r="N449" s="680"/>
    </row>
    <row r="450" spans="1:14" ht="48" hidden="1" thickBot="1" x14ac:dyDescent="0.3">
      <c r="A450" s="1565"/>
      <c r="B450" s="1591"/>
      <c r="C450" s="829">
        <v>7</v>
      </c>
      <c r="D450" s="832">
        <v>4000078</v>
      </c>
      <c r="E450" s="829" t="s">
        <v>392</v>
      </c>
      <c r="F450" s="829"/>
      <c r="G450" s="829"/>
      <c r="H450" s="829"/>
      <c r="I450" s="829"/>
      <c r="J450" s="829"/>
      <c r="K450" s="829"/>
      <c r="L450" s="829"/>
      <c r="M450" s="719" t="s">
        <v>661</v>
      </c>
      <c r="N450" s="680"/>
    </row>
    <row r="451" spans="1:14" ht="63.75" hidden="1" thickBot="1" x14ac:dyDescent="0.3">
      <c r="A451" s="1565"/>
      <c r="B451" s="1591" t="s">
        <v>666</v>
      </c>
      <c r="C451" s="829">
        <v>8</v>
      </c>
      <c r="D451" s="832" t="s">
        <v>649</v>
      </c>
      <c r="E451" s="829" t="s">
        <v>392</v>
      </c>
      <c r="F451" s="829"/>
      <c r="G451" s="829"/>
      <c r="H451" s="829"/>
      <c r="I451" s="829"/>
      <c r="J451" s="829"/>
      <c r="K451" s="829"/>
      <c r="L451" s="829"/>
      <c r="M451" s="719" t="s">
        <v>662</v>
      </c>
      <c r="N451" s="705" t="s">
        <v>670</v>
      </c>
    </row>
    <row r="452" spans="1:14" ht="63.75" hidden="1" thickBot="1" x14ac:dyDescent="0.3">
      <c r="A452" s="1565"/>
      <c r="B452" s="1591"/>
      <c r="C452" s="829">
        <v>9</v>
      </c>
      <c r="D452" s="832" t="s">
        <v>650</v>
      </c>
      <c r="E452" s="829" t="s">
        <v>392</v>
      </c>
      <c r="F452" s="829"/>
      <c r="G452" s="829"/>
      <c r="H452" s="829"/>
      <c r="I452" s="829"/>
      <c r="J452" s="829"/>
      <c r="K452" s="829"/>
      <c r="L452" s="829"/>
      <c r="M452" s="719" t="s">
        <v>662</v>
      </c>
      <c r="N452" s="705" t="s">
        <v>670</v>
      </c>
    </row>
    <row r="453" spans="1:14" ht="63.75" hidden="1" thickBot="1" x14ac:dyDescent="0.3">
      <c r="A453" s="1565"/>
      <c r="B453" s="1591"/>
      <c r="C453" s="829">
        <v>10</v>
      </c>
      <c r="D453" s="832" t="s">
        <v>651</v>
      </c>
      <c r="E453" s="829" t="s">
        <v>392</v>
      </c>
      <c r="F453" s="829"/>
      <c r="G453" s="829"/>
      <c r="H453" s="829"/>
      <c r="I453" s="829"/>
      <c r="J453" s="829"/>
      <c r="K453" s="829"/>
      <c r="L453" s="829"/>
      <c r="M453" s="719" t="s">
        <v>662</v>
      </c>
      <c r="N453" s="705" t="s">
        <v>670</v>
      </c>
    </row>
    <row r="454" spans="1:14" ht="63.75" hidden="1" thickBot="1" x14ac:dyDescent="0.3">
      <c r="A454" s="1565"/>
      <c r="B454" s="1591"/>
      <c r="C454" s="829">
        <v>11</v>
      </c>
      <c r="D454" s="832" t="s">
        <v>652</v>
      </c>
      <c r="E454" s="829" t="s">
        <v>392</v>
      </c>
      <c r="F454" s="829"/>
      <c r="G454" s="829"/>
      <c r="H454" s="829"/>
      <c r="I454" s="829"/>
      <c r="J454" s="829"/>
      <c r="K454" s="829"/>
      <c r="L454" s="829"/>
      <c r="M454" s="719" t="s">
        <v>662</v>
      </c>
      <c r="N454" s="705" t="s">
        <v>670</v>
      </c>
    </row>
    <row r="455" spans="1:14" ht="63.75" hidden="1" thickBot="1" x14ac:dyDescent="0.3">
      <c r="A455" s="1565"/>
      <c r="B455" s="1591"/>
      <c r="C455" s="829">
        <v>12</v>
      </c>
      <c r="D455" s="832" t="s">
        <v>653</v>
      </c>
      <c r="E455" s="829" t="s">
        <v>392</v>
      </c>
      <c r="F455" s="829"/>
      <c r="G455" s="829"/>
      <c r="H455" s="829"/>
      <c r="I455" s="829"/>
      <c r="J455" s="829"/>
      <c r="K455" s="829"/>
      <c r="L455" s="829"/>
      <c r="M455" s="719" t="s">
        <v>662</v>
      </c>
      <c r="N455" s="705" t="s">
        <v>670</v>
      </c>
    </row>
    <row r="456" spans="1:14" ht="63.75" hidden="1" thickBot="1" x14ac:dyDescent="0.3">
      <c r="A456" s="1565"/>
      <c r="B456" s="1591"/>
      <c r="C456" s="829">
        <v>13</v>
      </c>
      <c r="D456" s="832" t="s">
        <v>654</v>
      </c>
      <c r="E456" s="829" t="s">
        <v>392</v>
      </c>
      <c r="F456" s="829"/>
      <c r="G456" s="829"/>
      <c r="H456" s="829"/>
      <c r="I456" s="829"/>
      <c r="J456" s="829"/>
      <c r="K456" s="829"/>
      <c r="L456" s="829"/>
      <c r="M456" s="719" t="s">
        <v>662</v>
      </c>
      <c r="N456" s="705" t="s">
        <v>671</v>
      </c>
    </row>
    <row r="457" spans="1:14" ht="63.75" hidden="1" thickBot="1" x14ac:dyDescent="0.3">
      <c r="A457" s="1565"/>
      <c r="B457" s="1591" t="s">
        <v>667</v>
      </c>
      <c r="C457" s="829">
        <v>14</v>
      </c>
      <c r="D457" s="832" t="s">
        <v>655</v>
      </c>
      <c r="E457" s="829" t="s">
        <v>392</v>
      </c>
      <c r="F457" s="829"/>
      <c r="G457" s="829"/>
      <c r="H457" s="829"/>
      <c r="I457" s="829"/>
      <c r="J457" s="829"/>
      <c r="K457" s="829"/>
      <c r="L457" s="829"/>
      <c r="M457" s="719" t="s">
        <v>663</v>
      </c>
      <c r="N457" s="705" t="s">
        <v>672</v>
      </c>
    </row>
    <row r="458" spans="1:14" ht="63.75" hidden="1" thickBot="1" x14ac:dyDescent="0.3">
      <c r="A458" s="1565"/>
      <c r="B458" s="1591"/>
      <c r="C458" s="829">
        <v>15</v>
      </c>
      <c r="D458" s="832" t="s">
        <v>656</v>
      </c>
      <c r="E458" s="829" t="s">
        <v>392</v>
      </c>
      <c r="F458" s="829"/>
      <c r="G458" s="829"/>
      <c r="H458" s="829"/>
      <c r="I458" s="829"/>
      <c r="J458" s="829"/>
      <c r="K458" s="829"/>
      <c r="L458" s="829"/>
      <c r="M458" s="719" t="s">
        <v>663</v>
      </c>
      <c r="N458" s="705" t="s">
        <v>672</v>
      </c>
    </row>
    <row r="459" spans="1:14" ht="63.75" hidden="1" thickBot="1" x14ac:dyDescent="0.3">
      <c r="A459" s="1565"/>
      <c r="B459" s="1591"/>
      <c r="C459" s="829">
        <v>16</v>
      </c>
      <c r="D459" s="832" t="s">
        <v>657</v>
      </c>
      <c r="E459" s="829" t="s">
        <v>392</v>
      </c>
      <c r="F459" s="829"/>
      <c r="G459" s="829"/>
      <c r="H459" s="829"/>
      <c r="I459" s="829"/>
      <c r="J459" s="829"/>
      <c r="K459" s="829"/>
      <c r="L459" s="829"/>
      <c r="M459" s="719" t="s">
        <v>663</v>
      </c>
      <c r="N459" s="705" t="s">
        <v>672</v>
      </c>
    </row>
    <row r="460" spans="1:14" ht="63.75" hidden="1" thickBot="1" x14ac:dyDescent="0.3">
      <c r="A460" s="1565"/>
      <c r="B460" s="1591"/>
      <c r="C460" s="829">
        <v>17</v>
      </c>
      <c r="D460" s="832" t="s">
        <v>658</v>
      </c>
      <c r="E460" s="829" t="s">
        <v>392</v>
      </c>
      <c r="F460" s="829"/>
      <c r="G460" s="829"/>
      <c r="H460" s="829"/>
      <c r="I460" s="829"/>
      <c r="J460" s="829"/>
      <c r="K460" s="829"/>
      <c r="L460" s="829"/>
      <c r="M460" s="719" t="s">
        <v>663</v>
      </c>
      <c r="N460" s="705" t="s">
        <v>672</v>
      </c>
    </row>
    <row r="461" spans="1:14" ht="63.75" hidden="1" thickBot="1" x14ac:dyDescent="0.3">
      <c r="A461" s="1565"/>
      <c r="B461" s="1591"/>
      <c r="C461" s="829">
        <v>18</v>
      </c>
      <c r="D461" s="832" t="s">
        <v>659</v>
      </c>
      <c r="E461" s="829" t="s">
        <v>392</v>
      </c>
      <c r="F461" s="829"/>
      <c r="G461" s="829"/>
      <c r="H461" s="829"/>
      <c r="I461" s="829"/>
      <c r="J461" s="829"/>
      <c r="K461" s="829"/>
      <c r="L461" s="829"/>
      <c r="M461" s="719" t="s">
        <v>663</v>
      </c>
      <c r="N461" s="705" t="s">
        <v>672</v>
      </c>
    </row>
    <row r="462" spans="1:14" ht="63.75" hidden="1" thickBot="1" x14ac:dyDescent="0.3">
      <c r="A462" s="1566"/>
      <c r="B462" s="1594"/>
      <c r="C462" s="834">
        <v>19</v>
      </c>
      <c r="D462" s="835" t="s">
        <v>660</v>
      </c>
      <c r="E462" s="834" t="s">
        <v>392</v>
      </c>
      <c r="F462" s="834"/>
      <c r="G462" s="834"/>
      <c r="H462" s="834"/>
      <c r="I462" s="834"/>
      <c r="J462" s="834"/>
      <c r="K462" s="834"/>
      <c r="L462" s="834"/>
      <c r="M462" s="759" t="s">
        <v>663</v>
      </c>
      <c r="N462" s="710" t="s">
        <v>673</v>
      </c>
    </row>
    <row r="463" spans="1:14" ht="48" customHeight="1" x14ac:dyDescent="0.25">
      <c r="A463" s="1572" t="s">
        <v>675</v>
      </c>
      <c r="B463" s="1590" t="s">
        <v>6</v>
      </c>
      <c r="C463" s="676">
        <v>1</v>
      </c>
      <c r="D463" s="836">
        <v>298410266</v>
      </c>
      <c r="E463" s="676" t="s">
        <v>392</v>
      </c>
      <c r="F463" s="676"/>
      <c r="G463" s="676"/>
      <c r="H463" s="691">
        <v>45170</v>
      </c>
      <c r="I463" s="691">
        <v>45627</v>
      </c>
      <c r="J463" s="676">
        <v>0</v>
      </c>
      <c r="K463" s="783">
        <v>3</v>
      </c>
      <c r="L463" s="676">
        <v>1000</v>
      </c>
      <c r="M463" s="1574" t="s">
        <v>800</v>
      </c>
      <c r="N463" s="704" t="s">
        <v>810</v>
      </c>
    </row>
    <row r="464" spans="1:14" ht="15.75" x14ac:dyDescent="0.25">
      <c r="A464" s="1577"/>
      <c r="B464" s="1591"/>
      <c r="C464" s="829">
        <v>2</v>
      </c>
      <c r="D464" s="832">
        <v>298410267</v>
      </c>
      <c r="E464" s="829" t="s">
        <v>392</v>
      </c>
      <c r="F464" s="829"/>
      <c r="G464" s="829"/>
      <c r="H464" s="695">
        <v>45170</v>
      </c>
      <c r="I464" s="695">
        <v>45627</v>
      </c>
      <c r="J464" s="829">
        <v>0</v>
      </c>
      <c r="K464" s="309">
        <v>3</v>
      </c>
      <c r="L464" s="829">
        <v>1000</v>
      </c>
      <c r="M464" s="1571"/>
      <c r="N464" s="705" t="s">
        <v>810</v>
      </c>
    </row>
    <row r="465" spans="1:14" ht="15.75" x14ac:dyDescent="0.25">
      <c r="A465" s="1577"/>
      <c r="B465" s="1591"/>
      <c r="C465" s="829">
        <v>3</v>
      </c>
      <c r="D465" s="832">
        <v>298410268</v>
      </c>
      <c r="E465" s="829" t="s">
        <v>392</v>
      </c>
      <c r="F465" s="829"/>
      <c r="G465" s="829"/>
      <c r="H465" s="695">
        <v>45170</v>
      </c>
      <c r="I465" s="695">
        <v>45627</v>
      </c>
      <c r="J465" s="829">
        <v>0</v>
      </c>
      <c r="K465" s="309">
        <v>5</v>
      </c>
      <c r="L465" s="829">
        <v>1000</v>
      </c>
      <c r="M465" s="1571"/>
      <c r="N465" s="705" t="s">
        <v>810</v>
      </c>
    </row>
    <row r="466" spans="1:14" ht="15.75" x14ac:dyDescent="0.25">
      <c r="A466" s="1577"/>
      <c r="B466" s="1591"/>
      <c r="C466" s="829">
        <v>4</v>
      </c>
      <c r="D466" s="832">
        <v>298410269</v>
      </c>
      <c r="E466" s="829" t="s">
        <v>392</v>
      </c>
      <c r="F466" s="829"/>
      <c r="G466" s="829"/>
      <c r="H466" s="695">
        <v>45170</v>
      </c>
      <c r="I466" s="695">
        <v>45627</v>
      </c>
      <c r="J466" s="829">
        <v>0</v>
      </c>
      <c r="K466" s="309">
        <v>5</v>
      </c>
      <c r="L466" s="829">
        <v>1000</v>
      </c>
      <c r="M466" s="1571"/>
      <c r="N466" s="705" t="s">
        <v>810</v>
      </c>
    </row>
    <row r="467" spans="1:14" ht="15.75" x14ac:dyDescent="0.25">
      <c r="A467" s="1577"/>
      <c r="B467" s="1591"/>
      <c r="C467" s="829">
        <v>5</v>
      </c>
      <c r="D467" s="832">
        <v>298410270</v>
      </c>
      <c r="E467" s="829" t="s">
        <v>392</v>
      </c>
      <c r="F467" s="829"/>
      <c r="G467" s="829"/>
      <c r="H467" s="695">
        <v>45170</v>
      </c>
      <c r="I467" s="695">
        <v>45627</v>
      </c>
      <c r="J467" s="829">
        <v>0</v>
      </c>
      <c r="K467" s="309">
        <v>5</v>
      </c>
      <c r="L467" s="829">
        <v>1000</v>
      </c>
      <c r="M467" s="1571"/>
      <c r="N467" s="705" t="s">
        <v>810</v>
      </c>
    </row>
    <row r="468" spans="1:14" ht="15.75" x14ac:dyDescent="0.25">
      <c r="A468" s="1577"/>
      <c r="B468" s="1591"/>
      <c r="C468" s="829">
        <v>6</v>
      </c>
      <c r="D468" s="832">
        <v>298410271</v>
      </c>
      <c r="E468" s="829" t="s">
        <v>392</v>
      </c>
      <c r="F468" s="829">
        <v>2</v>
      </c>
      <c r="G468" s="829"/>
      <c r="H468" s="695">
        <v>45170</v>
      </c>
      <c r="I468" s="695">
        <v>45627</v>
      </c>
      <c r="J468" s="829">
        <v>1</v>
      </c>
      <c r="K468" s="309">
        <v>7</v>
      </c>
      <c r="L468" s="829">
        <v>1000</v>
      </c>
      <c r="M468" s="1571"/>
      <c r="N468" s="705" t="s">
        <v>810</v>
      </c>
    </row>
    <row r="469" spans="1:14" ht="15.75" x14ac:dyDescent="0.25">
      <c r="A469" s="1577"/>
      <c r="B469" s="1591"/>
      <c r="C469" s="829">
        <v>7</v>
      </c>
      <c r="D469" s="832">
        <v>298410272</v>
      </c>
      <c r="E469" s="829" t="s">
        <v>392</v>
      </c>
      <c r="F469" s="829"/>
      <c r="G469" s="829"/>
      <c r="H469" s="695">
        <v>45170</v>
      </c>
      <c r="I469" s="695">
        <v>45627</v>
      </c>
      <c r="J469" s="829">
        <v>1</v>
      </c>
      <c r="K469" s="309">
        <v>7</v>
      </c>
      <c r="L469" s="829">
        <v>1000</v>
      </c>
      <c r="M469" s="1571"/>
      <c r="N469" s="705" t="s">
        <v>810</v>
      </c>
    </row>
    <row r="470" spans="1:14" ht="15.75" x14ac:dyDescent="0.25">
      <c r="A470" s="1577"/>
      <c r="B470" s="1591"/>
      <c r="C470" s="829">
        <v>8</v>
      </c>
      <c r="D470" s="832">
        <v>298410273</v>
      </c>
      <c r="E470" s="829" t="s">
        <v>392</v>
      </c>
      <c r="F470" s="829"/>
      <c r="G470" s="829"/>
      <c r="H470" s="695">
        <v>45170</v>
      </c>
      <c r="I470" s="695">
        <v>45627</v>
      </c>
      <c r="J470" s="829">
        <v>0</v>
      </c>
      <c r="K470" s="309">
        <v>5</v>
      </c>
      <c r="L470" s="829">
        <v>1000</v>
      </c>
      <c r="M470" s="1571"/>
      <c r="N470" s="705" t="s">
        <v>810</v>
      </c>
    </row>
    <row r="471" spans="1:14" ht="15.75" x14ac:dyDescent="0.25">
      <c r="A471" s="1577"/>
      <c r="B471" s="1591"/>
      <c r="C471" s="829">
        <v>9</v>
      </c>
      <c r="D471" s="832">
        <v>298410274</v>
      </c>
      <c r="E471" s="829" t="s">
        <v>392</v>
      </c>
      <c r="F471" s="829"/>
      <c r="G471" s="829"/>
      <c r="H471" s="695">
        <v>45170</v>
      </c>
      <c r="I471" s="695">
        <v>45627</v>
      </c>
      <c r="J471" s="829">
        <v>0</v>
      </c>
      <c r="K471" s="309">
        <v>5</v>
      </c>
      <c r="L471" s="829">
        <v>1000</v>
      </c>
      <c r="M471" s="1571"/>
      <c r="N471" s="705" t="s">
        <v>810</v>
      </c>
    </row>
    <row r="472" spans="1:14" ht="15.75" x14ac:dyDescent="0.25">
      <c r="A472" s="1577"/>
      <c r="B472" s="1591"/>
      <c r="C472" s="829">
        <v>10</v>
      </c>
      <c r="D472" s="832">
        <v>298410275</v>
      </c>
      <c r="E472" s="829" t="s">
        <v>392</v>
      </c>
      <c r="F472" s="829">
        <v>1</v>
      </c>
      <c r="G472" s="829">
        <v>1</v>
      </c>
      <c r="H472" s="695">
        <v>45170</v>
      </c>
      <c r="I472" s="695">
        <v>45627</v>
      </c>
      <c r="J472" s="829">
        <v>0</v>
      </c>
      <c r="K472" s="309">
        <v>4</v>
      </c>
      <c r="L472" s="829">
        <v>1000</v>
      </c>
      <c r="M472" s="1571"/>
      <c r="N472" s="705" t="s">
        <v>810</v>
      </c>
    </row>
    <row r="473" spans="1:14" ht="15.75" x14ac:dyDescent="0.25">
      <c r="A473" s="1577"/>
      <c r="B473" s="1591"/>
      <c r="C473" s="829">
        <v>11</v>
      </c>
      <c r="D473" s="832">
        <v>298410276</v>
      </c>
      <c r="E473" s="829" t="s">
        <v>392</v>
      </c>
      <c r="F473" s="829"/>
      <c r="G473" s="829"/>
      <c r="H473" s="695">
        <v>45170</v>
      </c>
      <c r="I473" s="695">
        <v>45627</v>
      </c>
      <c r="J473" s="829">
        <v>0</v>
      </c>
      <c r="K473" s="309">
        <v>4</v>
      </c>
      <c r="L473" s="829">
        <v>1000</v>
      </c>
      <c r="M473" s="1571"/>
      <c r="N473" s="705" t="s">
        <v>810</v>
      </c>
    </row>
    <row r="474" spans="1:14" ht="15.75" x14ac:dyDescent="0.25">
      <c r="A474" s="1577"/>
      <c r="B474" s="1591"/>
      <c r="C474" s="829">
        <v>12</v>
      </c>
      <c r="D474" s="832">
        <v>298410277</v>
      </c>
      <c r="E474" s="829" t="s">
        <v>392</v>
      </c>
      <c r="F474" s="829"/>
      <c r="G474" s="829"/>
      <c r="H474" s="695">
        <v>45170</v>
      </c>
      <c r="I474" s="695">
        <v>45627</v>
      </c>
      <c r="J474" s="829">
        <v>0</v>
      </c>
      <c r="K474" s="309">
        <v>5</v>
      </c>
      <c r="L474" s="829">
        <v>1000</v>
      </c>
      <c r="M474" s="1571"/>
      <c r="N474" s="705" t="s">
        <v>810</v>
      </c>
    </row>
    <row r="475" spans="1:14" ht="15.75" x14ac:dyDescent="0.25">
      <c r="A475" s="1577"/>
      <c r="B475" s="1591"/>
      <c r="C475" s="829">
        <v>13</v>
      </c>
      <c r="D475" s="832">
        <v>298410278</v>
      </c>
      <c r="E475" s="829" t="s">
        <v>392</v>
      </c>
      <c r="F475" s="829"/>
      <c r="G475" s="829"/>
      <c r="H475" s="695">
        <v>45170</v>
      </c>
      <c r="I475" s="695">
        <v>45627</v>
      </c>
      <c r="J475" s="829">
        <v>0</v>
      </c>
      <c r="K475" s="309">
        <v>5</v>
      </c>
      <c r="L475" s="829">
        <v>1000</v>
      </c>
      <c r="M475" s="1571"/>
      <c r="N475" s="705" t="s">
        <v>810</v>
      </c>
    </row>
    <row r="476" spans="1:14" ht="15.75" x14ac:dyDescent="0.25">
      <c r="A476" s="1577"/>
      <c r="B476" s="1591"/>
      <c r="C476" s="829">
        <v>14</v>
      </c>
      <c r="D476" s="832">
        <v>298410279</v>
      </c>
      <c r="E476" s="829" t="s">
        <v>392</v>
      </c>
      <c r="F476" s="829"/>
      <c r="G476" s="829"/>
      <c r="H476" s="695">
        <v>45170</v>
      </c>
      <c r="I476" s="695">
        <v>45627</v>
      </c>
      <c r="J476" s="829">
        <v>0</v>
      </c>
      <c r="K476" s="309">
        <v>5</v>
      </c>
      <c r="L476" s="829">
        <v>1000</v>
      </c>
      <c r="M476" s="1571"/>
      <c r="N476" s="705" t="s">
        <v>810</v>
      </c>
    </row>
    <row r="477" spans="1:14" ht="15.75" x14ac:dyDescent="0.25">
      <c r="A477" s="1577"/>
      <c r="B477" s="1591"/>
      <c r="C477" s="829">
        <v>15</v>
      </c>
      <c r="D477" s="832">
        <v>298410280</v>
      </c>
      <c r="E477" s="829" t="s">
        <v>392</v>
      </c>
      <c r="F477" s="829"/>
      <c r="G477" s="829"/>
      <c r="H477" s="695">
        <v>45170</v>
      </c>
      <c r="I477" s="695">
        <v>45627</v>
      </c>
      <c r="J477" s="829">
        <v>0</v>
      </c>
      <c r="K477" s="309">
        <v>5</v>
      </c>
      <c r="L477" s="829">
        <v>1000</v>
      </c>
      <c r="M477" s="1571"/>
      <c r="N477" s="705" t="s">
        <v>810</v>
      </c>
    </row>
    <row r="478" spans="1:14" ht="15.75" x14ac:dyDescent="0.25">
      <c r="A478" s="1577"/>
      <c r="B478" s="1591"/>
      <c r="C478" s="829">
        <v>16</v>
      </c>
      <c r="D478" s="832">
        <v>298410281</v>
      </c>
      <c r="E478" s="829" t="s">
        <v>392</v>
      </c>
      <c r="F478" s="829"/>
      <c r="G478" s="829"/>
      <c r="H478" s="695">
        <v>45170</v>
      </c>
      <c r="I478" s="695">
        <v>45627</v>
      </c>
      <c r="J478" s="829">
        <v>0</v>
      </c>
      <c r="K478" s="309">
        <v>5</v>
      </c>
      <c r="L478" s="829">
        <v>1000</v>
      </c>
      <c r="M478" s="1571"/>
      <c r="N478" s="705" t="s">
        <v>810</v>
      </c>
    </row>
    <row r="479" spans="1:14" ht="15.75" x14ac:dyDescent="0.25">
      <c r="A479" s="1577"/>
      <c r="B479" s="1591"/>
      <c r="C479" s="829">
        <v>17</v>
      </c>
      <c r="D479" s="832">
        <v>298410282</v>
      </c>
      <c r="E479" s="829" t="s">
        <v>392</v>
      </c>
      <c r="F479" s="829">
        <v>1</v>
      </c>
      <c r="G479" s="829"/>
      <c r="H479" s="695">
        <v>45170</v>
      </c>
      <c r="I479" s="695">
        <v>45627</v>
      </c>
      <c r="J479" s="829">
        <v>0</v>
      </c>
      <c r="K479" s="309">
        <v>5</v>
      </c>
      <c r="L479" s="829">
        <v>1000</v>
      </c>
      <c r="M479" s="1571"/>
      <c r="N479" s="705" t="s">
        <v>810</v>
      </c>
    </row>
    <row r="480" spans="1:14" ht="15.75" x14ac:dyDescent="0.25">
      <c r="A480" s="1577"/>
      <c r="B480" s="1591"/>
      <c r="C480" s="829">
        <v>18</v>
      </c>
      <c r="D480" s="832">
        <v>298410283</v>
      </c>
      <c r="E480" s="829" t="s">
        <v>392</v>
      </c>
      <c r="F480" s="829"/>
      <c r="G480" s="829"/>
      <c r="H480" s="695">
        <v>45170</v>
      </c>
      <c r="I480" s="695">
        <v>45627</v>
      </c>
      <c r="J480" s="829">
        <v>0</v>
      </c>
      <c r="K480" s="309">
        <v>5</v>
      </c>
      <c r="L480" s="829">
        <v>1000</v>
      </c>
      <c r="M480" s="1571"/>
      <c r="N480" s="705" t="s">
        <v>810</v>
      </c>
    </row>
    <row r="481" spans="1:14" ht="15.75" x14ac:dyDescent="0.25">
      <c r="A481" s="1577"/>
      <c r="B481" s="1591"/>
      <c r="C481" s="829">
        <v>19</v>
      </c>
      <c r="D481" s="832">
        <v>298410284</v>
      </c>
      <c r="E481" s="829" t="s">
        <v>392</v>
      </c>
      <c r="F481" s="829"/>
      <c r="G481" s="829">
        <v>1</v>
      </c>
      <c r="H481" s="695">
        <v>45170</v>
      </c>
      <c r="I481" s="695">
        <v>45627</v>
      </c>
      <c r="J481" s="829">
        <v>0</v>
      </c>
      <c r="K481" s="309">
        <v>5</v>
      </c>
      <c r="L481" s="829">
        <v>1000</v>
      </c>
      <c r="M481" s="1571"/>
      <c r="N481" s="705" t="s">
        <v>810</v>
      </c>
    </row>
    <row r="482" spans="1:14" ht="32.25" thickBot="1" x14ac:dyDescent="0.3">
      <c r="A482" s="1578"/>
      <c r="B482" s="712" t="s">
        <v>591</v>
      </c>
      <c r="C482" s="830">
        <v>20</v>
      </c>
      <c r="D482" s="833" t="s">
        <v>674</v>
      </c>
      <c r="E482" s="830" t="s">
        <v>392</v>
      </c>
      <c r="F482" s="830"/>
      <c r="G482" s="830"/>
      <c r="H482" s="699">
        <v>45170</v>
      </c>
      <c r="I482" s="699">
        <v>45627</v>
      </c>
      <c r="J482" s="830">
        <v>0</v>
      </c>
      <c r="K482" s="784">
        <v>2</v>
      </c>
      <c r="L482" s="830">
        <v>400</v>
      </c>
      <c r="M482" s="1582"/>
      <c r="N482" s="711" t="s">
        <v>677</v>
      </c>
    </row>
    <row r="483" spans="1:14" ht="63.75" customHeight="1" thickBot="1" x14ac:dyDescent="0.3">
      <c r="A483" s="1583" t="s">
        <v>678</v>
      </c>
      <c r="B483" s="1593" t="s">
        <v>6</v>
      </c>
      <c r="C483" s="828">
        <v>1</v>
      </c>
      <c r="D483" s="831">
        <v>298412384</v>
      </c>
      <c r="E483" s="828" t="s">
        <v>392</v>
      </c>
      <c r="F483" s="828"/>
      <c r="G483" s="828"/>
      <c r="H483" s="701">
        <v>45170</v>
      </c>
      <c r="I483" s="701">
        <v>45627</v>
      </c>
      <c r="J483" s="828"/>
      <c r="K483" s="828"/>
      <c r="L483" s="828"/>
      <c r="M483" s="1568" t="s">
        <v>801</v>
      </c>
      <c r="N483" s="760" t="s">
        <v>810</v>
      </c>
    </row>
    <row r="484" spans="1:14" ht="16.5" thickBot="1" x14ac:dyDescent="0.3">
      <c r="A484" s="1565"/>
      <c r="B484" s="1591"/>
      <c r="C484" s="829">
        <v>2</v>
      </c>
      <c r="D484" s="832">
        <v>298413394</v>
      </c>
      <c r="E484" s="829" t="s">
        <v>392</v>
      </c>
      <c r="F484" s="829"/>
      <c r="G484" s="829"/>
      <c r="H484" s="691">
        <v>45170</v>
      </c>
      <c r="I484" s="695">
        <v>45627</v>
      </c>
      <c r="J484" s="829"/>
      <c r="K484" s="829"/>
      <c r="L484" s="829"/>
      <c r="M484" s="1568"/>
      <c r="N484" s="705" t="s">
        <v>811</v>
      </c>
    </row>
    <row r="485" spans="1:14" ht="16.5" thickBot="1" x14ac:dyDescent="0.3">
      <c r="A485" s="1565"/>
      <c r="B485" s="1591"/>
      <c r="C485" s="829">
        <v>3</v>
      </c>
      <c r="D485" s="832">
        <v>298413393</v>
      </c>
      <c r="E485" s="829" t="s">
        <v>392</v>
      </c>
      <c r="F485" s="829"/>
      <c r="G485" s="829"/>
      <c r="H485" s="691">
        <v>45170</v>
      </c>
      <c r="I485" s="691">
        <v>45627</v>
      </c>
      <c r="J485" s="829"/>
      <c r="K485" s="829"/>
      <c r="L485" s="829"/>
      <c r="M485" s="1568"/>
      <c r="N485" s="705" t="s">
        <v>811</v>
      </c>
    </row>
    <row r="486" spans="1:14" ht="16.5" thickBot="1" x14ac:dyDescent="0.3">
      <c r="A486" s="1565"/>
      <c r="B486" s="1591"/>
      <c r="C486" s="829">
        <v>4</v>
      </c>
      <c r="D486" s="832">
        <v>298411162</v>
      </c>
      <c r="E486" s="829" t="s">
        <v>392</v>
      </c>
      <c r="F486" s="829"/>
      <c r="G486" s="829"/>
      <c r="H486" s="691">
        <v>45170</v>
      </c>
      <c r="I486" s="695">
        <v>45627</v>
      </c>
      <c r="J486" s="829"/>
      <c r="K486" s="829"/>
      <c r="L486" s="829"/>
      <c r="M486" s="1568"/>
      <c r="N486" s="705" t="s">
        <v>811</v>
      </c>
    </row>
    <row r="487" spans="1:14" ht="16.5" thickBot="1" x14ac:dyDescent="0.3">
      <c r="A487" s="1565"/>
      <c r="B487" s="1591"/>
      <c r="C487" s="829">
        <v>5</v>
      </c>
      <c r="D487" s="832">
        <v>298411163</v>
      </c>
      <c r="E487" s="829" t="s">
        <v>392</v>
      </c>
      <c r="F487" s="829"/>
      <c r="G487" s="829"/>
      <c r="H487" s="691">
        <v>45170</v>
      </c>
      <c r="I487" s="691">
        <v>45627</v>
      </c>
      <c r="J487" s="829"/>
      <c r="K487" s="829"/>
      <c r="L487" s="829"/>
      <c r="M487" s="1568"/>
      <c r="N487" s="705" t="s">
        <v>811</v>
      </c>
    </row>
    <row r="488" spans="1:14" ht="16.5" thickBot="1" x14ac:dyDescent="0.3">
      <c r="A488" s="1565"/>
      <c r="B488" s="1591"/>
      <c r="C488" s="829">
        <v>6</v>
      </c>
      <c r="D488" s="832">
        <v>298411161</v>
      </c>
      <c r="E488" s="829" t="s">
        <v>391</v>
      </c>
      <c r="F488" s="829"/>
      <c r="G488" s="829"/>
      <c r="H488" s="691">
        <v>45170</v>
      </c>
      <c r="I488" s="695">
        <v>45627</v>
      </c>
      <c r="J488" s="829"/>
      <c r="K488" s="829"/>
      <c r="L488" s="829"/>
      <c r="M488" s="1568"/>
      <c r="N488" s="705" t="s">
        <v>811</v>
      </c>
    </row>
    <row r="489" spans="1:14" ht="16.5" thickBot="1" x14ac:dyDescent="0.3">
      <c r="A489" s="1565"/>
      <c r="B489" s="1591"/>
      <c r="C489" s="829">
        <v>7</v>
      </c>
      <c r="D489" s="832">
        <v>298412383</v>
      </c>
      <c r="E489" s="829" t="s">
        <v>391</v>
      </c>
      <c r="F489" s="829"/>
      <c r="G489" s="829"/>
      <c r="H489" s="691">
        <v>45170</v>
      </c>
      <c r="I489" s="691">
        <v>45627</v>
      </c>
      <c r="J489" s="829"/>
      <c r="K489" s="829"/>
      <c r="L489" s="829"/>
      <c r="M489" s="1568"/>
      <c r="N489" s="704" t="s">
        <v>810</v>
      </c>
    </row>
    <row r="490" spans="1:14" ht="31.5" x14ac:dyDescent="0.25">
      <c r="A490" s="1566"/>
      <c r="B490" s="1594"/>
      <c r="C490" s="834">
        <v>8</v>
      </c>
      <c r="D490" s="835">
        <v>6005597</v>
      </c>
      <c r="E490" s="834" t="s">
        <v>391</v>
      </c>
      <c r="F490" s="834"/>
      <c r="G490" s="834"/>
      <c r="H490" s="818">
        <v>45170</v>
      </c>
      <c r="I490" s="693">
        <v>45627</v>
      </c>
      <c r="J490" s="834"/>
      <c r="K490" s="834"/>
      <c r="L490" s="834"/>
      <c r="M490" s="1568"/>
      <c r="N490" s="710" t="s">
        <v>809</v>
      </c>
    </row>
    <row r="491" spans="1:14" ht="15.75" x14ac:dyDescent="0.25">
      <c r="A491" s="1595" t="s">
        <v>857</v>
      </c>
      <c r="B491" s="1462" t="s">
        <v>6</v>
      </c>
      <c r="C491" s="829">
        <v>1</v>
      </c>
      <c r="D491" s="821" t="s">
        <v>867</v>
      </c>
      <c r="E491" s="821" t="s">
        <v>391</v>
      </c>
      <c r="F491" s="821"/>
      <c r="G491" s="821"/>
      <c r="H491" s="821"/>
      <c r="I491" s="821"/>
      <c r="J491" s="821"/>
      <c r="K491" s="821">
        <v>2</v>
      </c>
      <c r="L491" s="821">
        <v>1000</v>
      </c>
      <c r="M491" s="832"/>
      <c r="N491" s="832"/>
    </row>
    <row r="492" spans="1:14" ht="15.75" x14ac:dyDescent="0.25">
      <c r="A492" s="1596"/>
      <c r="B492" s="1598"/>
      <c r="C492" s="829">
        <v>2</v>
      </c>
      <c r="D492" s="821" t="s">
        <v>868</v>
      </c>
      <c r="E492" s="821" t="s">
        <v>391</v>
      </c>
      <c r="F492" s="821"/>
      <c r="G492" s="821"/>
      <c r="H492" s="821"/>
      <c r="I492" s="821"/>
      <c r="J492" s="821"/>
      <c r="K492" s="821">
        <v>2</v>
      </c>
      <c r="L492" s="821">
        <v>1000</v>
      </c>
      <c r="M492" s="832"/>
      <c r="N492" s="832"/>
    </row>
    <row r="493" spans="1:14" ht="15.75" x14ac:dyDescent="0.25">
      <c r="A493" s="1596"/>
      <c r="B493" s="1598"/>
      <c r="C493" s="829">
        <v>3</v>
      </c>
      <c r="D493" s="821" t="s">
        <v>877</v>
      </c>
      <c r="E493" s="821" t="s">
        <v>391</v>
      </c>
      <c r="F493" s="821"/>
      <c r="G493" s="821"/>
      <c r="H493" s="821"/>
      <c r="I493" s="821"/>
      <c r="J493" s="821"/>
      <c r="K493" s="821">
        <v>3</v>
      </c>
      <c r="L493" s="821">
        <v>800</v>
      </c>
      <c r="M493" s="832"/>
      <c r="N493" s="832"/>
    </row>
    <row r="494" spans="1:14" ht="15.75" x14ac:dyDescent="0.25">
      <c r="A494" s="1596"/>
      <c r="B494" s="1598"/>
      <c r="C494" s="829">
        <v>4</v>
      </c>
      <c r="D494" s="821" t="s">
        <v>864</v>
      </c>
      <c r="E494" s="821" t="s">
        <v>391</v>
      </c>
      <c r="F494" s="821"/>
      <c r="G494" s="821"/>
      <c r="H494" s="821"/>
      <c r="I494" s="821"/>
      <c r="J494" s="821"/>
      <c r="K494" s="821">
        <v>2</v>
      </c>
      <c r="L494" s="821">
        <v>200</v>
      </c>
      <c r="M494" s="821"/>
      <c r="N494" s="821"/>
    </row>
    <row r="495" spans="1:14" ht="15.75" x14ac:dyDescent="0.25">
      <c r="A495" s="1596"/>
      <c r="B495" s="1598"/>
      <c r="C495" s="829">
        <v>5</v>
      </c>
      <c r="D495" s="821" t="s">
        <v>865</v>
      </c>
      <c r="E495" s="821" t="s">
        <v>391</v>
      </c>
      <c r="F495" s="821"/>
      <c r="G495" s="821"/>
      <c r="H495" s="821"/>
      <c r="I495" s="821"/>
      <c r="J495" s="821"/>
      <c r="K495" s="821">
        <v>2</v>
      </c>
      <c r="L495" s="821">
        <v>200</v>
      </c>
      <c r="M495" s="821"/>
      <c r="N495" s="821"/>
    </row>
    <row r="496" spans="1:14" ht="15.75" x14ac:dyDescent="0.25">
      <c r="A496" s="1596"/>
      <c r="B496" s="1598"/>
      <c r="C496" s="829">
        <v>6</v>
      </c>
      <c r="D496" s="821" t="s">
        <v>866</v>
      </c>
      <c r="E496" s="821" t="s">
        <v>391</v>
      </c>
      <c r="F496" s="821"/>
      <c r="G496" s="821"/>
      <c r="H496" s="821"/>
      <c r="I496" s="821"/>
      <c r="J496" s="821"/>
      <c r="K496" s="821">
        <v>2</v>
      </c>
      <c r="L496" s="821">
        <v>200</v>
      </c>
      <c r="M496" s="821"/>
      <c r="N496" s="821"/>
    </row>
    <row r="497" spans="1:26" ht="15.75" x14ac:dyDescent="0.25">
      <c r="A497" s="1596"/>
      <c r="B497" s="1598"/>
      <c r="C497" s="829">
        <v>7</v>
      </c>
      <c r="D497" s="821" t="s">
        <v>858</v>
      </c>
      <c r="E497" s="821" t="s">
        <v>391</v>
      </c>
      <c r="F497" s="821"/>
      <c r="G497" s="821"/>
      <c r="H497" s="821"/>
      <c r="I497" s="821"/>
      <c r="J497" s="821"/>
      <c r="K497" s="821">
        <v>7</v>
      </c>
      <c r="L497" s="821">
        <v>10000</v>
      </c>
      <c r="M497" s="821"/>
      <c r="N497" s="821"/>
    </row>
    <row r="498" spans="1:26" ht="15.75" x14ac:dyDescent="0.25">
      <c r="A498" s="1596"/>
      <c r="B498" s="1598"/>
      <c r="C498" s="829">
        <v>8</v>
      </c>
      <c r="D498" s="821" t="s">
        <v>859</v>
      </c>
      <c r="E498" s="821" t="s">
        <v>391</v>
      </c>
      <c r="F498" s="821"/>
      <c r="G498" s="821"/>
      <c r="H498" s="821"/>
      <c r="I498" s="821"/>
      <c r="J498" s="821"/>
      <c r="K498" s="821">
        <v>6</v>
      </c>
      <c r="L498" s="821">
        <v>630</v>
      </c>
      <c r="M498" s="821"/>
      <c r="N498" s="821"/>
    </row>
    <row r="499" spans="1:26" ht="15.75" x14ac:dyDescent="0.25">
      <c r="A499" s="1596"/>
      <c r="B499" s="1598"/>
      <c r="C499" s="829">
        <v>9</v>
      </c>
      <c r="D499" s="821" t="s">
        <v>860</v>
      </c>
      <c r="E499" s="821" t="s">
        <v>391</v>
      </c>
      <c r="F499" s="821"/>
      <c r="G499" s="821"/>
      <c r="H499" s="821"/>
      <c r="I499" s="821"/>
      <c r="J499" s="821"/>
      <c r="K499" s="821">
        <v>6</v>
      </c>
      <c r="L499" s="821">
        <v>630</v>
      </c>
      <c r="M499" s="821"/>
      <c r="N499" s="821"/>
    </row>
    <row r="500" spans="1:26" ht="15.75" x14ac:dyDescent="0.25">
      <c r="A500" s="1596"/>
      <c r="B500" s="1598"/>
      <c r="C500" s="829">
        <v>10</v>
      </c>
      <c r="D500" s="821" t="s">
        <v>861</v>
      </c>
      <c r="E500" s="821" t="s">
        <v>391</v>
      </c>
      <c r="F500" s="821"/>
      <c r="G500" s="821"/>
      <c r="H500" s="821"/>
      <c r="I500" s="821"/>
      <c r="J500" s="821"/>
      <c r="K500" s="821">
        <v>6</v>
      </c>
      <c r="L500" s="821">
        <v>1150</v>
      </c>
      <c r="M500" s="821"/>
      <c r="N500" s="821"/>
    </row>
    <row r="501" spans="1:26" ht="15.75" x14ac:dyDescent="0.25">
      <c r="A501" s="1596"/>
      <c r="B501" s="1598"/>
      <c r="C501" s="829">
        <v>11</v>
      </c>
      <c r="D501" s="821" t="s">
        <v>862</v>
      </c>
      <c r="E501" s="821" t="s">
        <v>391</v>
      </c>
      <c r="F501" s="821"/>
      <c r="G501" s="821"/>
      <c r="H501" s="821"/>
      <c r="I501" s="821"/>
      <c r="J501" s="821"/>
      <c r="K501" s="821">
        <v>6</v>
      </c>
      <c r="L501" s="821">
        <v>1150</v>
      </c>
      <c r="M501" s="821"/>
      <c r="N501" s="821"/>
    </row>
    <row r="502" spans="1:26" ht="15.75" x14ac:dyDescent="0.25">
      <c r="A502" s="1596"/>
      <c r="B502" s="1598"/>
      <c r="C502" s="829">
        <v>12</v>
      </c>
      <c r="D502" s="821" t="s">
        <v>863</v>
      </c>
      <c r="E502" s="821" t="s">
        <v>391</v>
      </c>
      <c r="F502" s="821"/>
      <c r="G502" s="821"/>
      <c r="H502" s="821"/>
      <c r="I502" s="821"/>
      <c r="J502" s="821"/>
      <c r="K502" s="821">
        <v>6</v>
      </c>
      <c r="L502" s="821">
        <v>1600</v>
      </c>
      <c r="M502" s="821"/>
      <c r="N502" s="821"/>
    </row>
    <row r="503" spans="1:26" ht="15.75" x14ac:dyDescent="0.25">
      <c r="A503" s="1596"/>
      <c r="B503" s="1598"/>
      <c r="C503" s="829">
        <v>13</v>
      </c>
      <c r="D503" s="821" t="s">
        <v>869</v>
      </c>
      <c r="E503" s="821" t="s">
        <v>391</v>
      </c>
      <c r="F503" s="821"/>
      <c r="G503" s="821"/>
      <c r="H503" s="821"/>
      <c r="I503" s="821"/>
      <c r="J503" s="821"/>
      <c r="K503" s="821">
        <v>7</v>
      </c>
      <c r="L503" s="821">
        <v>1600</v>
      </c>
      <c r="M503" s="821"/>
      <c r="N503" s="821"/>
    </row>
    <row r="504" spans="1:26" ht="15.75" x14ac:dyDescent="0.25">
      <c r="A504" s="1596"/>
      <c r="B504" s="1598"/>
      <c r="C504" s="829">
        <v>14</v>
      </c>
      <c r="D504" s="821" t="s">
        <v>870</v>
      </c>
      <c r="E504" s="821" t="s">
        <v>391</v>
      </c>
      <c r="F504" s="821"/>
      <c r="G504" s="821"/>
      <c r="H504" s="821"/>
      <c r="I504" s="821"/>
      <c r="J504" s="821"/>
      <c r="K504" s="821">
        <v>3</v>
      </c>
      <c r="L504" s="821">
        <v>1275</v>
      </c>
      <c r="M504" s="821"/>
      <c r="N504" s="821"/>
    </row>
    <row r="505" spans="1:26" ht="15.75" x14ac:dyDescent="0.25">
      <c r="A505" s="1596"/>
      <c r="B505" s="1598"/>
      <c r="C505" s="829">
        <v>15</v>
      </c>
      <c r="D505" s="821" t="s">
        <v>871</v>
      </c>
      <c r="E505" s="821" t="s">
        <v>391</v>
      </c>
      <c r="F505" s="821"/>
      <c r="G505" s="821"/>
      <c r="H505" s="821"/>
      <c r="I505" s="821"/>
      <c r="J505" s="821"/>
      <c r="K505" s="821">
        <v>7</v>
      </c>
      <c r="L505" s="821">
        <v>1600</v>
      </c>
      <c r="M505" s="821"/>
      <c r="N505" s="821"/>
    </row>
    <row r="506" spans="1:26" ht="15.75" x14ac:dyDescent="0.25">
      <c r="A506" s="1596"/>
      <c r="B506" s="1598"/>
      <c r="C506" s="829">
        <v>16</v>
      </c>
      <c r="D506" s="821" t="s">
        <v>872</v>
      </c>
      <c r="E506" s="821" t="s">
        <v>391</v>
      </c>
      <c r="F506" s="821"/>
      <c r="G506" s="821"/>
      <c r="H506" s="821"/>
      <c r="I506" s="821"/>
      <c r="J506" s="821"/>
      <c r="K506" s="821">
        <v>8</v>
      </c>
      <c r="L506" s="821">
        <v>1600</v>
      </c>
      <c r="M506" s="821"/>
      <c r="N506" s="821"/>
    </row>
    <row r="507" spans="1:26" ht="15.75" x14ac:dyDescent="0.25">
      <c r="A507" s="1596"/>
      <c r="B507" s="1598"/>
      <c r="C507" s="829">
        <v>17</v>
      </c>
      <c r="D507" s="821" t="s">
        <v>873</v>
      </c>
      <c r="E507" s="821" t="s">
        <v>391</v>
      </c>
      <c r="F507" s="821"/>
      <c r="G507" s="821"/>
      <c r="H507" s="821"/>
      <c r="I507" s="821"/>
      <c r="J507" s="821"/>
      <c r="K507" s="821">
        <v>11</v>
      </c>
      <c r="L507" s="821">
        <v>1800</v>
      </c>
      <c r="M507" s="821"/>
      <c r="N507" s="821"/>
    </row>
    <row r="508" spans="1:26" ht="15.75" x14ac:dyDescent="0.25">
      <c r="A508" s="1596"/>
      <c r="B508" s="1598"/>
      <c r="C508" s="829">
        <v>18</v>
      </c>
      <c r="D508" s="821" t="s">
        <v>874</v>
      </c>
      <c r="E508" s="821" t="s">
        <v>391</v>
      </c>
      <c r="F508" s="821"/>
      <c r="G508" s="821"/>
      <c r="H508" s="821"/>
      <c r="I508" s="821"/>
      <c r="J508" s="821"/>
      <c r="K508" s="821">
        <v>8</v>
      </c>
      <c r="L508" s="821">
        <v>1600</v>
      </c>
      <c r="M508" s="821"/>
      <c r="N508" s="821"/>
      <c r="Z508" s="75">
        <f ca="1">+Z502:AD508</f>
        <v>0</v>
      </c>
    </row>
    <row r="509" spans="1:26" ht="15.75" x14ac:dyDescent="0.25">
      <c r="A509" s="1596"/>
      <c r="B509" s="1598"/>
      <c r="C509" s="829">
        <v>19</v>
      </c>
      <c r="D509" s="821" t="s">
        <v>875</v>
      </c>
      <c r="E509" s="821" t="s">
        <v>391</v>
      </c>
      <c r="F509" s="821"/>
      <c r="G509" s="821"/>
      <c r="H509" s="821"/>
      <c r="I509" s="821"/>
      <c r="J509" s="821"/>
      <c r="K509" s="821">
        <v>8</v>
      </c>
      <c r="L509" s="821">
        <v>1600</v>
      </c>
      <c r="M509" s="821"/>
      <c r="N509" s="821"/>
    </row>
    <row r="510" spans="1:26" ht="15.75" x14ac:dyDescent="0.25">
      <c r="A510" s="1596"/>
      <c r="B510" s="1598"/>
      <c r="C510" s="829">
        <v>20</v>
      </c>
      <c r="D510" s="821" t="s">
        <v>876</v>
      </c>
      <c r="E510" s="821" t="s">
        <v>391</v>
      </c>
      <c r="F510" s="821"/>
      <c r="G510" s="821"/>
      <c r="H510" s="821"/>
      <c r="I510" s="821"/>
      <c r="J510" s="821"/>
      <c r="K510" s="821">
        <v>9</v>
      </c>
      <c r="L510" s="821">
        <v>1800</v>
      </c>
      <c r="M510" s="821"/>
      <c r="N510" s="821"/>
    </row>
    <row r="511" spans="1:26" ht="15.75" x14ac:dyDescent="0.25">
      <c r="A511" s="1597"/>
      <c r="B511" s="1446"/>
      <c r="C511" s="829">
        <v>21</v>
      </c>
      <c r="D511" s="821" t="s">
        <v>878</v>
      </c>
      <c r="E511" s="821" t="s">
        <v>391</v>
      </c>
      <c r="F511" s="821"/>
      <c r="G511" s="821"/>
      <c r="H511" s="821"/>
      <c r="I511" s="821"/>
      <c r="J511" s="821"/>
      <c r="K511" s="821">
        <v>8</v>
      </c>
      <c r="L511" s="821">
        <v>2500</v>
      </c>
      <c r="M511" s="821"/>
      <c r="N511" s="821"/>
    </row>
  </sheetData>
  <customSheetViews>
    <customSheetView guid="{7F9067D3-61AC-47C3-A93D-D80CFE368C36}" scale="68" hiddenRows="1">
      <pane ySplit="1" topLeftCell="A305" activePane="bottomLeft" state="frozen"/>
      <selection pane="bottomLeft" activeCell="F316" sqref="F316"/>
      <pageMargins left="0.7" right="0.7" top="0.75" bottom="0.75" header="0.3" footer="0.3"/>
      <pageSetup paperSize="9" orientation="portrait" r:id="rId1"/>
    </customSheetView>
  </customSheetViews>
  <mergeCells count="176">
    <mergeCell ref="A491:A511"/>
    <mergeCell ref="B491:B511"/>
    <mergeCell ref="A463:A482"/>
    <mergeCell ref="B463:B481"/>
    <mergeCell ref="M463:M482"/>
    <mergeCell ref="A483:A490"/>
    <mergeCell ref="B483:B490"/>
    <mergeCell ref="M483:M490"/>
    <mergeCell ref="A403:A443"/>
    <mergeCell ref="B403:B443"/>
    <mergeCell ref="A444:A462"/>
    <mergeCell ref="B444:B450"/>
    <mergeCell ref="B451:B456"/>
    <mergeCell ref="B457:B462"/>
    <mergeCell ref="B359:B360"/>
    <mergeCell ref="B361:B371"/>
    <mergeCell ref="A377:A389"/>
    <mergeCell ref="B377:B389"/>
    <mergeCell ref="A390:A402"/>
    <mergeCell ref="B390:B401"/>
    <mergeCell ref="B342:B343"/>
    <mergeCell ref="B345:B346"/>
    <mergeCell ref="B348:B349"/>
    <mergeCell ref="B351:B352"/>
    <mergeCell ref="B354:B355"/>
    <mergeCell ref="B356:B358"/>
    <mergeCell ref="B327:B328"/>
    <mergeCell ref="B331:B333"/>
    <mergeCell ref="B334:B335"/>
    <mergeCell ref="B336:B337"/>
    <mergeCell ref="B338:B339"/>
    <mergeCell ref="B340:B341"/>
    <mergeCell ref="B311:B312"/>
    <mergeCell ref="B314:B315"/>
    <mergeCell ref="B316:B317"/>
    <mergeCell ref="B318:B319"/>
    <mergeCell ref="B322:B323"/>
    <mergeCell ref="B324:B326"/>
    <mergeCell ref="B303:B304"/>
    <mergeCell ref="B305:B306"/>
    <mergeCell ref="B307:B308"/>
    <mergeCell ref="B309:B310"/>
    <mergeCell ref="B287:B288"/>
    <mergeCell ref="B289:B290"/>
    <mergeCell ref="B291:B292"/>
    <mergeCell ref="B293:B294"/>
    <mergeCell ref="B295:B296"/>
    <mergeCell ref="B297:B298"/>
    <mergeCell ref="A229:A249"/>
    <mergeCell ref="B229:B249"/>
    <mergeCell ref="M229:M249"/>
    <mergeCell ref="A250:A254"/>
    <mergeCell ref="M250:M254"/>
    <mergeCell ref="A255:A376"/>
    <mergeCell ref="B255:B256"/>
    <mergeCell ref="B257:B258"/>
    <mergeCell ref="B259:B260"/>
    <mergeCell ref="B261:B262"/>
    <mergeCell ref="B275:B276"/>
    <mergeCell ref="B277:B278"/>
    <mergeCell ref="B279:B280"/>
    <mergeCell ref="B281:B282"/>
    <mergeCell ref="B283:B284"/>
    <mergeCell ref="B285:B286"/>
    <mergeCell ref="B263:B264"/>
    <mergeCell ref="B265:B266"/>
    <mergeCell ref="B267:B268"/>
    <mergeCell ref="B269:B270"/>
    <mergeCell ref="B271:B272"/>
    <mergeCell ref="B273:B274"/>
    <mergeCell ref="B299:B300"/>
    <mergeCell ref="B301:B302"/>
    <mergeCell ref="A185:A187"/>
    <mergeCell ref="M185:M187"/>
    <mergeCell ref="A188:A194"/>
    <mergeCell ref="M188:M194"/>
    <mergeCell ref="A195:A228"/>
    <mergeCell ref="B195:B228"/>
    <mergeCell ref="M195:M228"/>
    <mergeCell ref="A169:A174"/>
    <mergeCell ref="M169:M171"/>
    <mergeCell ref="M172:M174"/>
    <mergeCell ref="A175:A182"/>
    <mergeCell ref="M175:M182"/>
    <mergeCell ref="A183:A184"/>
    <mergeCell ref="M183:M184"/>
    <mergeCell ref="M149:M150"/>
    <mergeCell ref="M151:M152"/>
    <mergeCell ref="M154:M156"/>
    <mergeCell ref="A158:A168"/>
    <mergeCell ref="M158:M161"/>
    <mergeCell ref="M162:M165"/>
    <mergeCell ref="M166:M167"/>
    <mergeCell ref="M114:M115"/>
    <mergeCell ref="M117:M118"/>
    <mergeCell ref="A119:A157"/>
    <mergeCell ref="M119:M122"/>
    <mergeCell ref="M123:M126"/>
    <mergeCell ref="M127:M131"/>
    <mergeCell ref="M132:M138"/>
    <mergeCell ref="M139:M142"/>
    <mergeCell ref="M143:M146"/>
    <mergeCell ref="M147:M148"/>
    <mergeCell ref="A72:A118"/>
    <mergeCell ref="M91:M93"/>
    <mergeCell ref="M94:M97"/>
    <mergeCell ref="M98:M101"/>
    <mergeCell ref="M102:M106"/>
    <mergeCell ref="M107:M109"/>
    <mergeCell ref="M111:M113"/>
    <mergeCell ref="M44:M47"/>
    <mergeCell ref="M48:M51"/>
    <mergeCell ref="M60:M64"/>
    <mergeCell ref="M65:M66"/>
    <mergeCell ref="M67:M68"/>
    <mergeCell ref="M72:M75"/>
    <mergeCell ref="M76:M80"/>
    <mergeCell ref="M81:M83"/>
    <mergeCell ref="M84:M90"/>
    <mergeCell ref="M35:M38"/>
    <mergeCell ref="M39:M43"/>
    <mergeCell ref="R26:R27"/>
    <mergeCell ref="S26:S27"/>
    <mergeCell ref="Q28:Q29"/>
    <mergeCell ref="R28:R29"/>
    <mergeCell ref="S28:S29"/>
    <mergeCell ref="Q30:Q31"/>
    <mergeCell ref="R30:R31"/>
    <mergeCell ref="S30:S31"/>
    <mergeCell ref="S20:S21"/>
    <mergeCell ref="Q22:Q23"/>
    <mergeCell ref="R22:R23"/>
    <mergeCell ref="S22:S23"/>
    <mergeCell ref="A24:A71"/>
    <mergeCell ref="M24:M30"/>
    <mergeCell ref="Q24:Q25"/>
    <mergeCell ref="R24:R25"/>
    <mergeCell ref="S24:S25"/>
    <mergeCell ref="Q26:Q27"/>
    <mergeCell ref="A15:A23"/>
    <mergeCell ref="M15:M23"/>
    <mergeCell ref="Q16:Q17"/>
    <mergeCell ref="R16:R17"/>
    <mergeCell ref="S16:S17"/>
    <mergeCell ref="Q18:Q19"/>
    <mergeCell ref="R18:R19"/>
    <mergeCell ref="S18:S19"/>
    <mergeCell ref="Q20:Q21"/>
    <mergeCell ref="R20:R21"/>
    <mergeCell ref="M31:M34"/>
    <mergeCell ref="Q32:Q33"/>
    <mergeCell ref="R32:R33"/>
    <mergeCell ref="S32:S33"/>
    <mergeCell ref="A2:A14"/>
    <mergeCell ref="M2:M14"/>
    <mergeCell ref="Q2:Q3"/>
    <mergeCell ref="R2:R3"/>
    <mergeCell ref="S2:S3"/>
    <mergeCell ref="Q4:Q5"/>
    <mergeCell ref="R4:R5"/>
    <mergeCell ref="S4:S5"/>
    <mergeCell ref="Q6:Q7"/>
    <mergeCell ref="R6:R7"/>
    <mergeCell ref="Q12:Q13"/>
    <mergeCell ref="R12:R13"/>
    <mergeCell ref="S12:S13"/>
    <mergeCell ref="Q14:Q15"/>
    <mergeCell ref="R14:R15"/>
    <mergeCell ref="S14:S15"/>
    <mergeCell ref="S6:S7"/>
    <mergeCell ref="Q8:Q9"/>
    <mergeCell ref="R8:R9"/>
    <mergeCell ref="S8:S9"/>
    <mergeCell ref="Q10:Q11"/>
    <mergeCell ref="R10:R11"/>
    <mergeCell ref="S10:S11"/>
  </mergeCells>
  <dataValidations count="1">
    <dataValidation type="list" allowBlank="1" showInputMessage="1" showErrorMessage="1" sqref="E372:E375 E327 E324 E322 E320 E317:E318 E367:E368 E311 E309 E307 E303:E305 E300 E297 E295 E293 E291 E289 E287 E284:E285 E281:E282 E279 E273:E277 E271 E2:E269 E359:E363 E334:E356 E329:E331 E314 E365">
      <formula1>$E$211:$E$213</formula1>
    </dataValidation>
  </dataValidations>
  <pageMargins left="0.7" right="0.7" top="0.75" bottom="0.75" header="0.3" footer="0.3"/>
  <pageSetup paperSize="9" orientation="portrait"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1"/>
  <sheetViews>
    <sheetView zoomScale="70" zoomScaleNormal="70" workbookViewId="0">
      <pane ySplit="1" topLeftCell="A305" activePane="bottomLeft" state="frozen"/>
      <selection activeCell="E1" sqref="E1"/>
      <selection pane="bottomLeft" activeCell="E1" sqref="E1"/>
    </sheetView>
  </sheetViews>
  <sheetFormatPr defaultRowHeight="15" x14ac:dyDescent="0.25"/>
  <cols>
    <col min="1" max="1" width="20.42578125" style="75" customWidth="1"/>
    <col min="2" max="2" width="20.28515625" style="75" customWidth="1"/>
    <col min="3" max="3" width="11.7109375" style="75" customWidth="1"/>
    <col min="4" max="4" width="29.42578125" style="75" customWidth="1"/>
    <col min="5" max="5" width="14.85546875" style="75" customWidth="1"/>
    <col min="6" max="6" width="13" style="75" customWidth="1"/>
    <col min="7" max="7" width="10.140625" style="75" customWidth="1"/>
    <col min="8" max="8" width="13.7109375" style="75" customWidth="1"/>
    <col min="9" max="9" width="16.7109375" style="75" customWidth="1"/>
    <col min="10" max="10" width="9.140625" style="75"/>
    <col min="11" max="11" width="10.7109375" style="75" customWidth="1"/>
    <col min="12" max="12" width="9.140625" style="75"/>
    <col min="13" max="13" width="33.7109375" style="75" customWidth="1"/>
    <col min="14" max="14" width="48.28515625" style="75" customWidth="1"/>
    <col min="15" max="15" width="54.85546875" style="75" customWidth="1"/>
    <col min="16" max="16" width="37.140625" style="75" customWidth="1"/>
    <col min="17" max="17" width="9.140625" style="75"/>
    <col min="18" max="18" width="23" style="75" customWidth="1"/>
    <col min="19" max="19" width="8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89.75" customHeight="1" thickBot="1" x14ac:dyDescent="0.3">
      <c r="A1" s="667" t="s">
        <v>1</v>
      </c>
      <c r="B1" s="668" t="s">
        <v>3</v>
      </c>
      <c r="C1" s="668" t="s">
        <v>133</v>
      </c>
      <c r="D1" s="669" t="s">
        <v>214</v>
      </c>
      <c r="E1" s="670" t="s">
        <v>4</v>
      </c>
      <c r="F1" s="671" t="s">
        <v>225</v>
      </c>
      <c r="G1" s="668" t="s">
        <v>226</v>
      </c>
      <c r="H1" s="668" t="s">
        <v>7</v>
      </c>
      <c r="I1" s="668" t="s">
        <v>8</v>
      </c>
      <c r="J1" s="668" t="s">
        <v>131</v>
      </c>
      <c r="K1" s="668" t="s">
        <v>132</v>
      </c>
      <c r="L1" s="672" t="s">
        <v>272</v>
      </c>
      <c r="M1" s="861" t="s">
        <v>369</v>
      </c>
      <c r="N1" s="862" t="s">
        <v>370</v>
      </c>
      <c r="Q1" s="212" t="s">
        <v>404</v>
      </c>
      <c r="R1" s="212" t="s">
        <v>768</v>
      </c>
      <c r="S1" s="640" t="s">
        <v>394</v>
      </c>
      <c r="T1" s="212" t="s">
        <v>769</v>
      </c>
      <c r="U1" s="212" t="s">
        <v>770</v>
      </c>
    </row>
    <row r="2" spans="1:21" ht="63" customHeight="1" thickBot="1" x14ac:dyDescent="0.3">
      <c r="A2" s="1564" t="s">
        <v>235</v>
      </c>
      <c r="B2" s="845" t="s">
        <v>6</v>
      </c>
      <c r="C2" s="845">
        <v>1</v>
      </c>
      <c r="D2" s="845" t="s">
        <v>252</v>
      </c>
      <c r="E2" s="845" t="s">
        <v>392</v>
      </c>
      <c r="F2" s="845"/>
      <c r="G2" s="845"/>
      <c r="H2" s="675">
        <v>45505</v>
      </c>
      <c r="I2" s="675">
        <v>45689</v>
      </c>
      <c r="J2" s="845">
        <v>1</v>
      </c>
      <c r="K2" s="845">
        <v>13</v>
      </c>
      <c r="L2" s="676">
        <v>1350</v>
      </c>
      <c r="M2" s="1567" t="s">
        <v>717</v>
      </c>
      <c r="N2" s="677" t="s">
        <v>374</v>
      </c>
      <c r="Q2" s="1447">
        <v>1</v>
      </c>
      <c r="R2" s="1502" t="s">
        <v>232</v>
      </c>
      <c r="S2" s="1505">
        <f>COUNTIF(E15:E23,"в работе")</f>
        <v>9</v>
      </c>
      <c r="T2" s="839" t="s">
        <v>240</v>
      </c>
      <c r="U2" s="839">
        <f>SUM(F15:F23)</f>
        <v>4</v>
      </c>
    </row>
    <row r="3" spans="1:21" ht="63" customHeight="1" thickBot="1" x14ac:dyDescent="0.3">
      <c r="A3" s="1565"/>
      <c r="B3" s="844" t="s">
        <v>6</v>
      </c>
      <c r="C3" s="844">
        <v>2</v>
      </c>
      <c r="D3" s="844" t="s">
        <v>253</v>
      </c>
      <c r="E3" s="844" t="s">
        <v>392</v>
      </c>
      <c r="F3" s="844"/>
      <c r="G3" s="844"/>
      <c r="H3" s="678">
        <v>45505</v>
      </c>
      <c r="I3" s="675">
        <v>45689</v>
      </c>
      <c r="J3" s="844">
        <v>0</v>
      </c>
      <c r="K3" s="844">
        <v>12</v>
      </c>
      <c r="L3" s="848">
        <v>800</v>
      </c>
      <c r="M3" s="1568"/>
      <c r="N3" s="680" t="s">
        <v>374</v>
      </c>
      <c r="Q3" s="1447"/>
      <c r="R3" s="1502"/>
      <c r="S3" s="1506"/>
      <c r="T3" s="839" t="s">
        <v>241</v>
      </c>
      <c r="U3" s="839">
        <f>SUM(G15:G23)</f>
        <v>5</v>
      </c>
    </row>
    <row r="4" spans="1:21" ht="63" customHeight="1" thickBot="1" x14ac:dyDescent="0.3">
      <c r="A4" s="1565"/>
      <c r="B4" s="844" t="s">
        <v>6</v>
      </c>
      <c r="C4" s="844">
        <v>3</v>
      </c>
      <c r="D4" s="844" t="s">
        <v>254</v>
      </c>
      <c r="E4" s="844" t="s">
        <v>392</v>
      </c>
      <c r="F4" s="844"/>
      <c r="G4" s="844"/>
      <c r="H4" s="678">
        <v>45505</v>
      </c>
      <c r="I4" s="675">
        <v>45689</v>
      </c>
      <c r="J4" s="844">
        <v>0</v>
      </c>
      <c r="K4" s="844">
        <v>11</v>
      </c>
      <c r="L4" s="848">
        <v>800</v>
      </c>
      <c r="M4" s="1568"/>
      <c r="N4" s="680" t="s">
        <v>374</v>
      </c>
      <c r="Q4" s="1447">
        <v>2</v>
      </c>
      <c r="R4" s="1501" t="s">
        <v>233</v>
      </c>
      <c r="S4" s="1503">
        <f>COUNTIF(E24:E71,"в работе")</f>
        <v>48</v>
      </c>
      <c r="T4" s="838" t="s">
        <v>240</v>
      </c>
      <c r="U4" s="838">
        <f>SUM(F24:F71)</f>
        <v>4</v>
      </c>
    </row>
    <row r="5" spans="1:21" ht="63" customHeight="1" thickBot="1" x14ac:dyDescent="0.3">
      <c r="A5" s="1565"/>
      <c r="B5" s="844" t="s">
        <v>6</v>
      </c>
      <c r="C5" s="844">
        <v>4</v>
      </c>
      <c r="D5" s="844" t="s">
        <v>255</v>
      </c>
      <c r="E5" s="844" t="s">
        <v>392</v>
      </c>
      <c r="F5" s="844"/>
      <c r="G5" s="844"/>
      <c r="H5" s="678">
        <v>45505</v>
      </c>
      <c r="I5" s="675">
        <v>45689</v>
      </c>
      <c r="J5" s="844">
        <v>0</v>
      </c>
      <c r="K5" s="844">
        <v>11</v>
      </c>
      <c r="L5" s="848">
        <v>800</v>
      </c>
      <c r="M5" s="1568"/>
      <c r="N5" s="680" t="s">
        <v>374</v>
      </c>
      <c r="Q5" s="1447"/>
      <c r="R5" s="1501"/>
      <c r="S5" s="1504"/>
      <c r="T5" s="838" t="s">
        <v>242</v>
      </c>
      <c r="U5" s="838">
        <f>SUM(G24:G71)</f>
        <v>15</v>
      </c>
    </row>
    <row r="6" spans="1:21" ht="63" customHeight="1" thickBot="1" x14ac:dyDescent="0.3">
      <c r="A6" s="1565"/>
      <c r="B6" s="844" t="s">
        <v>6</v>
      </c>
      <c r="C6" s="844">
        <v>5</v>
      </c>
      <c r="D6" s="844" t="s">
        <v>256</v>
      </c>
      <c r="E6" s="844" t="s">
        <v>392</v>
      </c>
      <c r="F6" s="844"/>
      <c r="G6" s="844"/>
      <c r="H6" s="678">
        <v>45505</v>
      </c>
      <c r="I6" s="675">
        <v>45689</v>
      </c>
      <c r="J6" s="844">
        <v>0</v>
      </c>
      <c r="K6" s="844">
        <v>12</v>
      </c>
      <c r="L6" s="848">
        <v>1000</v>
      </c>
      <c r="M6" s="1568"/>
      <c r="N6" s="680" t="s">
        <v>374</v>
      </c>
      <c r="Q6" s="1447">
        <v>3</v>
      </c>
      <c r="R6" s="1502" t="s">
        <v>234</v>
      </c>
      <c r="S6" s="1505">
        <f>COUNTIF(E72:E174,"в работе")</f>
        <v>99</v>
      </c>
      <c r="T6" s="839" t="s">
        <v>240</v>
      </c>
      <c r="U6" s="839">
        <f>SUM(F72:F174)</f>
        <v>4</v>
      </c>
    </row>
    <row r="7" spans="1:21" ht="63" customHeight="1" thickBot="1" x14ac:dyDescent="0.3">
      <c r="A7" s="1565"/>
      <c r="B7" s="844" t="s">
        <v>6</v>
      </c>
      <c r="C7" s="844">
        <v>6</v>
      </c>
      <c r="D7" s="844" t="s">
        <v>257</v>
      </c>
      <c r="E7" s="844" t="s">
        <v>392</v>
      </c>
      <c r="F7" s="844"/>
      <c r="G7" s="844"/>
      <c r="H7" s="678">
        <v>45505</v>
      </c>
      <c r="I7" s="675">
        <v>45689</v>
      </c>
      <c r="J7" s="844">
        <v>0</v>
      </c>
      <c r="K7" s="844">
        <v>3</v>
      </c>
      <c r="L7" s="848">
        <v>800</v>
      </c>
      <c r="M7" s="1568"/>
      <c r="N7" s="680" t="s">
        <v>374</v>
      </c>
      <c r="Q7" s="1447"/>
      <c r="R7" s="1502"/>
      <c r="S7" s="1506"/>
      <c r="T7" s="839" t="s">
        <v>241</v>
      </c>
      <c r="U7" s="839">
        <f>SUM(G72:G174)</f>
        <v>6</v>
      </c>
    </row>
    <row r="8" spans="1:21" ht="63" customHeight="1" thickBot="1" x14ac:dyDescent="0.3">
      <c r="A8" s="1565"/>
      <c r="B8" s="844" t="s">
        <v>6</v>
      </c>
      <c r="C8" s="844">
        <v>7</v>
      </c>
      <c r="D8" s="844" t="s">
        <v>258</v>
      </c>
      <c r="E8" s="844" t="s">
        <v>391</v>
      </c>
      <c r="F8" s="844"/>
      <c r="G8" s="844"/>
      <c r="H8" s="678">
        <v>45505</v>
      </c>
      <c r="I8" s="675">
        <v>45689</v>
      </c>
      <c r="J8" s="844">
        <v>0</v>
      </c>
      <c r="K8" s="844">
        <v>2</v>
      </c>
      <c r="L8" s="848">
        <v>250</v>
      </c>
      <c r="M8" s="1568"/>
      <c r="N8" s="680" t="s">
        <v>377</v>
      </c>
      <c r="Q8" s="1447">
        <v>4</v>
      </c>
      <c r="R8" s="1501" t="s">
        <v>88</v>
      </c>
      <c r="S8" s="1503">
        <f>COUNTIF(E175:E182,"в работе")</f>
        <v>8</v>
      </c>
      <c r="T8" s="838" t="s">
        <v>240</v>
      </c>
      <c r="U8" s="838">
        <f>SUM(F175:F182)</f>
        <v>1</v>
      </c>
    </row>
    <row r="9" spans="1:21" ht="63" customHeight="1" thickBot="1" x14ac:dyDescent="0.3">
      <c r="A9" s="1565"/>
      <c r="B9" s="844" t="s">
        <v>6</v>
      </c>
      <c r="C9" s="844">
        <v>8</v>
      </c>
      <c r="D9" s="844" t="s">
        <v>259</v>
      </c>
      <c r="E9" s="844" t="s">
        <v>392</v>
      </c>
      <c r="F9" s="844"/>
      <c r="G9" s="844"/>
      <c r="H9" s="678">
        <v>45505</v>
      </c>
      <c r="I9" s="675">
        <v>45689</v>
      </c>
      <c r="J9" s="844">
        <v>0</v>
      </c>
      <c r="K9" s="844">
        <v>3</v>
      </c>
      <c r="L9" s="848">
        <v>1000</v>
      </c>
      <c r="M9" s="1568"/>
      <c r="N9" s="680" t="s">
        <v>374</v>
      </c>
      <c r="Q9" s="1447"/>
      <c r="R9" s="1501"/>
      <c r="S9" s="1504"/>
      <c r="T9" s="838" t="s">
        <v>241</v>
      </c>
      <c r="U9" s="838">
        <f>SUM(G175:G182)</f>
        <v>5</v>
      </c>
    </row>
    <row r="10" spans="1:21" ht="63" customHeight="1" thickBot="1" x14ac:dyDescent="0.3">
      <c r="A10" s="1565"/>
      <c r="B10" s="844" t="s">
        <v>6</v>
      </c>
      <c r="C10" s="844">
        <v>9</v>
      </c>
      <c r="D10" s="844" t="s">
        <v>260</v>
      </c>
      <c r="E10" s="844" t="s">
        <v>392</v>
      </c>
      <c r="F10" s="844"/>
      <c r="G10" s="844"/>
      <c r="H10" s="678">
        <v>45505</v>
      </c>
      <c r="I10" s="675">
        <v>45689</v>
      </c>
      <c r="J10" s="844">
        <v>0</v>
      </c>
      <c r="K10" s="844">
        <v>3</v>
      </c>
      <c r="L10" s="848">
        <v>1000</v>
      </c>
      <c r="M10" s="1568"/>
      <c r="N10" s="680" t="s">
        <v>374</v>
      </c>
      <c r="Q10" s="1447">
        <v>5</v>
      </c>
      <c r="R10" s="1502" t="s">
        <v>701</v>
      </c>
      <c r="S10" s="1505">
        <f>COUNTIF(E255:E376,"в работе")</f>
        <v>105</v>
      </c>
      <c r="T10" s="349" t="s">
        <v>240</v>
      </c>
      <c r="U10" s="839">
        <f>SUM(F255:F376)</f>
        <v>11</v>
      </c>
    </row>
    <row r="11" spans="1:21" ht="63" customHeight="1" thickBot="1" x14ac:dyDescent="0.3">
      <c r="A11" s="1565"/>
      <c r="B11" s="844" t="s">
        <v>6</v>
      </c>
      <c r="C11" s="844">
        <v>10</v>
      </c>
      <c r="D11" s="844" t="s">
        <v>261</v>
      </c>
      <c r="E11" s="844" t="s">
        <v>391</v>
      </c>
      <c r="F11" s="844"/>
      <c r="G11" s="844"/>
      <c r="H11" s="678">
        <v>45505</v>
      </c>
      <c r="I11" s="675">
        <v>45689</v>
      </c>
      <c r="J11" s="844">
        <v>0</v>
      </c>
      <c r="K11" s="844">
        <v>2</v>
      </c>
      <c r="L11" s="848">
        <v>250</v>
      </c>
      <c r="M11" s="1568"/>
      <c r="N11" s="680" t="s">
        <v>377</v>
      </c>
      <c r="Q11" s="1447"/>
      <c r="R11" s="1502"/>
      <c r="S11" s="1506"/>
      <c r="T11" s="349" t="s">
        <v>241</v>
      </c>
      <c r="U11" s="839">
        <f>SUM(G255:G376)</f>
        <v>31</v>
      </c>
    </row>
    <row r="12" spans="1:21" ht="63" customHeight="1" thickBot="1" x14ac:dyDescent="0.3">
      <c r="A12" s="1565"/>
      <c r="B12" s="844" t="s">
        <v>6</v>
      </c>
      <c r="C12" s="844">
        <v>11</v>
      </c>
      <c r="D12" s="844" t="s">
        <v>262</v>
      </c>
      <c r="E12" s="844" t="s">
        <v>391</v>
      </c>
      <c r="F12" s="844"/>
      <c r="G12" s="844"/>
      <c r="H12" s="678">
        <v>45505</v>
      </c>
      <c r="I12" s="675">
        <v>45689</v>
      </c>
      <c r="J12" s="844">
        <v>0</v>
      </c>
      <c r="K12" s="844">
        <v>12</v>
      </c>
      <c r="L12" s="848">
        <v>800</v>
      </c>
      <c r="M12" s="1568"/>
      <c r="N12" s="680" t="s">
        <v>374</v>
      </c>
      <c r="Q12" s="1447">
        <v>6</v>
      </c>
      <c r="R12" s="1501" t="s">
        <v>235</v>
      </c>
      <c r="S12" s="1503">
        <f>COUNTIF(E2:E14,"в работе")</f>
        <v>9</v>
      </c>
      <c r="T12" s="838" t="s">
        <v>240</v>
      </c>
      <c r="U12" s="838">
        <f>SUM(F2:F14)</f>
        <v>0</v>
      </c>
    </row>
    <row r="13" spans="1:21" ht="63" customHeight="1" thickBot="1" x14ac:dyDescent="0.3">
      <c r="A13" s="1565"/>
      <c r="B13" s="844" t="s">
        <v>6</v>
      </c>
      <c r="C13" s="844">
        <v>12</v>
      </c>
      <c r="D13" s="844" t="s">
        <v>263</v>
      </c>
      <c r="E13" s="844" t="s">
        <v>391</v>
      </c>
      <c r="F13" s="844"/>
      <c r="G13" s="844"/>
      <c r="H13" s="678">
        <v>45505</v>
      </c>
      <c r="I13" s="675">
        <v>45689</v>
      </c>
      <c r="J13" s="844">
        <v>0</v>
      </c>
      <c r="K13" s="844">
        <v>12</v>
      </c>
      <c r="L13" s="848">
        <v>800</v>
      </c>
      <c r="M13" s="1568"/>
      <c r="N13" s="680" t="s">
        <v>374</v>
      </c>
      <c r="Q13" s="1447"/>
      <c r="R13" s="1501"/>
      <c r="S13" s="1504"/>
      <c r="T13" s="838" t="s">
        <v>241</v>
      </c>
      <c r="U13" s="838">
        <f>SUM(G2:G14)</f>
        <v>0</v>
      </c>
    </row>
    <row r="14" spans="1:21" ht="63.75" customHeight="1" thickBot="1" x14ac:dyDescent="0.3">
      <c r="A14" s="1566"/>
      <c r="B14" s="841" t="s">
        <v>6</v>
      </c>
      <c r="C14" s="841">
        <v>13</v>
      </c>
      <c r="D14" s="841" t="s">
        <v>264</v>
      </c>
      <c r="E14" s="841" t="s">
        <v>392</v>
      </c>
      <c r="F14" s="841"/>
      <c r="G14" s="841"/>
      <c r="H14" s="682">
        <v>45505</v>
      </c>
      <c r="I14" s="675">
        <v>45689</v>
      </c>
      <c r="J14" s="841">
        <v>1</v>
      </c>
      <c r="K14" s="841">
        <v>13</v>
      </c>
      <c r="L14" s="851">
        <v>1350</v>
      </c>
      <c r="M14" s="1569"/>
      <c r="N14" s="684" t="s">
        <v>374</v>
      </c>
      <c r="Q14" s="1447">
        <v>7</v>
      </c>
      <c r="R14" s="1502" t="s">
        <v>356</v>
      </c>
      <c r="S14" s="1505">
        <f>COUNTIF(E229:E249,"в работе")</f>
        <v>21</v>
      </c>
      <c r="T14" s="839" t="s">
        <v>240</v>
      </c>
      <c r="U14" s="839">
        <f>SUM(F229:F249)</f>
        <v>10</v>
      </c>
    </row>
    <row r="15" spans="1:21" ht="63.75" customHeight="1" thickBot="1" x14ac:dyDescent="0.3">
      <c r="A15" s="1564" t="s">
        <v>2</v>
      </c>
      <c r="B15" s="845" t="s">
        <v>6</v>
      </c>
      <c r="C15" s="845">
        <v>1</v>
      </c>
      <c r="D15" s="845" t="s">
        <v>715</v>
      </c>
      <c r="E15" s="845" t="s">
        <v>392</v>
      </c>
      <c r="F15" s="845">
        <v>1</v>
      </c>
      <c r="G15" s="845">
        <v>1</v>
      </c>
      <c r="H15" s="675">
        <v>45474</v>
      </c>
      <c r="I15" s="675">
        <v>45689</v>
      </c>
      <c r="J15" s="845">
        <v>0</v>
      </c>
      <c r="K15" s="845">
        <v>9</v>
      </c>
      <c r="L15" s="676">
        <v>1600</v>
      </c>
      <c r="M15" s="1567" t="s">
        <v>716</v>
      </c>
      <c r="N15" s="677" t="s">
        <v>373</v>
      </c>
      <c r="Q15" s="1447"/>
      <c r="R15" s="1502"/>
      <c r="S15" s="1506"/>
      <c r="T15" s="839" t="s">
        <v>241</v>
      </c>
      <c r="U15" s="839">
        <f>SUM(G229:G249)</f>
        <v>13</v>
      </c>
    </row>
    <row r="16" spans="1:21" ht="63.75" customHeight="1" thickBot="1" x14ac:dyDescent="0.3">
      <c r="A16" s="1565"/>
      <c r="B16" s="844" t="s">
        <v>6</v>
      </c>
      <c r="C16" s="844">
        <v>2</v>
      </c>
      <c r="D16" s="845" t="s">
        <v>707</v>
      </c>
      <c r="E16" s="844" t="s">
        <v>392</v>
      </c>
      <c r="F16" s="844">
        <v>1</v>
      </c>
      <c r="G16" s="844"/>
      <c r="H16" s="678">
        <v>45474</v>
      </c>
      <c r="I16" s="675">
        <v>45689</v>
      </c>
      <c r="J16" s="844">
        <v>0</v>
      </c>
      <c r="K16" s="844">
        <v>9</v>
      </c>
      <c r="L16" s="848">
        <v>1600</v>
      </c>
      <c r="M16" s="1568"/>
      <c r="N16" s="680" t="s">
        <v>373</v>
      </c>
      <c r="Q16" s="1447">
        <v>8</v>
      </c>
      <c r="R16" s="1501" t="s">
        <v>808</v>
      </c>
      <c r="S16" s="1503">
        <f>COUNTIF(E195:E228,"в работе")</f>
        <v>26</v>
      </c>
      <c r="T16" s="838" t="s">
        <v>240</v>
      </c>
      <c r="U16" s="838">
        <f>SUM(F195:F228)</f>
        <v>3</v>
      </c>
    </row>
    <row r="17" spans="1:21" ht="63.75" customHeight="1" thickBot="1" x14ac:dyDescent="0.3">
      <c r="A17" s="1565"/>
      <c r="B17" s="844" t="s">
        <v>6</v>
      </c>
      <c r="C17" s="844">
        <v>3</v>
      </c>
      <c r="D17" s="845" t="s">
        <v>708</v>
      </c>
      <c r="E17" s="844" t="s">
        <v>392</v>
      </c>
      <c r="F17" s="844">
        <v>2</v>
      </c>
      <c r="G17" s="844"/>
      <c r="H17" s="678">
        <v>45474</v>
      </c>
      <c r="I17" s="675">
        <v>45689</v>
      </c>
      <c r="J17" s="844">
        <v>0</v>
      </c>
      <c r="K17" s="844">
        <v>9</v>
      </c>
      <c r="L17" s="848">
        <v>1600</v>
      </c>
      <c r="M17" s="1568"/>
      <c r="N17" s="680" t="s">
        <v>373</v>
      </c>
      <c r="Q17" s="1447"/>
      <c r="R17" s="1501"/>
      <c r="S17" s="1504"/>
      <c r="T17" s="838" t="s">
        <v>241</v>
      </c>
      <c r="U17" s="838">
        <f>SUM(G195:G228)</f>
        <v>3</v>
      </c>
    </row>
    <row r="18" spans="1:21" ht="63.75" customHeight="1" thickBot="1" x14ac:dyDescent="0.3">
      <c r="A18" s="1565"/>
      <c r="B18" s="844" t="s">
        <v>6</v>
      </c>
      <c r="C18" s="844">
        <v>4</v>
      </c>
      <c r="D18" s="845" t="s">
        <v>709</v>
      </c>
      <c r="E18" s="844" t="s">
        <v>392</v>
      </c>
      <c r="F18" s="844"/>
      <c r="G18" s="844"/>
      <c r="H18" s="678">
        <v>45474</v>
      </c>
      <c r="I18" s="675">
        <v>45689</v>
      </c>
      <c r="J18" s="844">
        <v>1</v>
      </c>
      <c r="K18" s="844">
        <v>9</v>
      </c>
      <c r="L18" s="848">
        <v>1600</v>
      </c>
      <c r="M18" s="1568"/>
      <c r="N18" s="680" t="s">
        <v>373</v>
      </c>
      <c r="Q18" s="1447">
        <v>9</v>
      </c>
      <c r="R18" s="1502" t="s">
        <v>368</v>
      </c>
      <c r="S18" s="1505">
        <f>COUNTIF(E183:E194,"в работе")</f>
        <v>8</v>
      </c>
      <c r="T18" s="839" t="s">
        <v>240</v>
      </c>
      <c r="U18" s="839">
        <f>SUM(F183:F194)</f>
        <v>1</v>
      </c>
    </row>
    <row r="19" spans="1:21" ht="63.75" customHeight="1" thickBot="1" x14ac:dyDescent="0.3">
      <c r="A19" s="1565"/>
      <c r="B19" s="844" t="s">
        <v>6</v>
      </c>
      <c r="C19" s="844">
        <v>5</v>
      </c>
      <c r="D19" s="845" t="s">
        <v>710</v>
      </c>
      <c r="E19" s="844" t="s">
        <v>392</v>
      </c>
      <c r="F19" s="844"/>
      <c r="G19" s="844">
        <v>1</v>
      </c>
      <c r="H19" s="678">
        <v>45474</v>
      </c>
      <c r="I19" s="675">
        <v>45689</v>
      </c>
      <c r="J19" s="844">
        <v>1</v>
      </c>
      <c r="K19" s="844">
        <v>9</v>
      </c>
      <c r="L19" s="848">
        <v>1600</v>
      </c>
      <c r="M19" s="1568"/>
      <c r="N19" s="680" t="s">
        <v>373</v>
      </c>
      <c r="Q19" s="1447"/>
      <c r="R19" s="1502"/>
      <c r="S19" s="1506"/>
      <c r="T19" s="839" t="s">
        <v>241</v>
      </c>
      <c r="U19" s="839">
        <f>SUM(G183:G194)</f>
        <v>2</v>
      </c>
    </row>
    <row r="20" spans="1:21" ht="63.75" customHeight="1" thickBot="1" x14ac:dyDescent="0.3">
      <c r="A20" s="1565"/>
      <c r="B20" s="844" t="s">
        <v>6</v>
      </c>
      <c r="C20" s="844">
        <v>6</v>
      </c>
      <c r="D20" s="845" t="s">
        <v>711</v>
      </c>
      <c r="E20" s="844" t="s">
        <v>392</v>
      </c>
      <c r="F20" s="844"/>
      <c r="G20" s="844">
        <v>1</v>
      </c>
      <c r="H20" s="678">
        <v>45474</v>
      </c>
      <c r="I20" s="675">
        <v>45689</v>
      </c>
      <c r="J20" s="844">
        <v>1</v>
      </c>
      <c r="K20" s="844">
        <v>10</v>
      </c>
      <c r="L20" s="848">
        <v>1275</v>
      </c>
      <c r="M20" s="1568"/>
      <c r="N20" s="680" t="s">
        <v>373</v>
      </c>
      <c r="Q20" s="1447">
        <v>10</v>
      </c>
      <c r="R20" s="1501" t="s">
        <v>363</v>
      </c>
      <c r="S20" s="1503">
        <f>COUNTIF(E250:E254,"в работе")</f>
        <v>4</v>
      </c>
      <c r="T20" s="838" t="s">
        <v>240</v>
      </c>
      <c r="U20" s="838">
        <f>SUM(F250:F254)</f>
        <v>0</v>
      </c>
    </row>
    <row r="21" spans="1:21" ht="63.75" customHeight="1" thickBot="1" x14ac:dyDescent="0.3">
      <c r="A21" s="1565"/>
      <c r="B21" s="844" t="s">
        <v>6</v>
      </c>
      <c r="C21" s="844">
        <v>7</v>
      </c>
      <c r="D21" s="845" t="s">
        <v>712</v>
      </c>
      <c r="E21" s="844" t="s">
        <v>392</v>
      </c>
      <c r="F21" s="844"/>
      <c r="G21" s="844">
        <v>1</v>
      </c>
      <c r="H21" s="678">
        <v>45474</v>
      </c>
      <c r="I21" s="675">
        <v>45689</v>
      </c>
      <c r="J21" s="844">
        <v>1</v>
      </c>
      <c r="K21" s="844">
        <v>10</v>
      </c>
      <c r="L21" s="848">
        <v>1275</v>
      </c>
      <c r="M21" s="1568"/>
      <c r="N21" s="680" t="s">
        <v>373</v>
      </c>
      <c r="Q21" s="1447"/>
      <c r="R21" s="1501"/>
      <c r="S21" s="1504"/>
      <c r="T21" s="838" t="s">
        <v>241</v>
      </c>
      <c r="U21" s="838">
        <f>SUM(G250:G254)</f>
        <v>1</v>
      </c>
    </row>
    <row r="22" spans="1:21" ht="63.75" customHeight="1" thickBot="1" x14ac:dyDescent="0.3">
      <c r="A22" s="1565"/>
      <c r="B22" s="844" t="s">
        <v>6</v>
      </c>
      <c r="C22" s="844">
        <v>8</v>
      </c>
      <c r="D22" s="845" t="s">
        <v>713</v>
      </c>
      <c r="E22" s="844" t="s">
        <v>392</v>
      </c>
      <c r="F22" s="844"/>
      <c r="G22" s="844">
        <v>1</v>
      </c>
      <c r="H22" s="678">
        <v>45474</v>
      </c>
      <c r="I22" s="675">
        <v>45689</v>
      </c>
      <c r="J22" s="844">
        <v>0</v>
      </c>
      <c r="K22" s="844">
        <v>3</v>
      </c>
      <c r="L22" s="848">
        <v>1000</v>
      </c>
      <c r="M22" s="1568"/>
      <c r="N22" s="680" t="s">
        <v>373</v>
      </c>
      <c r="Q22" s="1498">
        <v>11</v>
      </c>
      <c r="R22" s="1499" t="s">
        <v>568</v>
      </c>
      <c r="S22" s="1499">
        <f>COUNTIF(E377:E389,"в работе")</f>
        <v>13</v>
      </c>
      <c r="T22" s="839" t="s">
        <v>240</v>
      </c>
      <c r="U22" s="839">
        <f>SUM(F377:F389)</f>
        <v>0</v>
      </c>
    </row>
    <row r="23" spans="1:21" ht="63.75" customHeight="1" thickBot="1" x14ac:dyDescent="0.3">
      <c r="A23" s="1566"/>
      <c r="B23" s="841" t="s">
        <v>6</v>
      </c>
      <c r="C23" s="841">
        <v>9</v>
      </c>
      <c r="D23" s="845" t="s">
        <v>714</v>
      </c>
      <c r="E23" s="841" t="s">
        <v>392</v>
      </c>
      <c r="F23" s="841"/>
      <c r="G23" s="841"/>
      <c r="H23" s="682">
        <v>45474</v>
      </c>
      <c r="I23" s="675">
        <v>45689</v>
      </c>
      <c r="J23" s="841">
        <v>0</v>
      </c>
      <c r="K23" s="841">
        <v>3</v>
      </c>
      <c r="L23" s="851">
        <v>1000</v>
      </c>
      <c r="M23" s="1570"/>
      <c r="N23" s="684" t="s">
        <v>373</v>
      </c>
      <c r="Q23" s="1498"/>
      <c r="R23" s="1500"/>
      <c r="S23" s="1500"/>
      <c r="T23" s="839" t="s">
        <v>241</v>
      </c>
      <c r="U23" s="839">
        <f>SUM(G377:G389)</f>
        <v>0</v>
      </c>
    </row>
    <row r="24" spans="1:21" ht="18.75" customHeight="1" thickBot="1" x14ac:dyDescent="0.3">
      <c r="A24" s="1564" t="s">
        <v>9</v>
      </c>
      <c r="B24" s="844" t="s">
        <v>39</v>
      </c>
      <c r="C24" s="845">
        <v>1</v>
      </c>
      <c r="D24" s="644" t="s">
        <v>102</v>
      </c>
      <c r="E24" s="845" t="s">
        <v>392</v>
      </c>
      <c r="F24" s="845"/>
      <c r="G24" s="845">
        <v>1</v>
      </c>
      <c r="H24" s="675">
        <v>45474</v>
      </c>
      <c r="I24" s="675">
        <v>45689</v>
      </c>
      <c r="J24" s="845">
        <v>0</v>
      </c>
      <c r="K24" s="845">
        <v>5</v>
      </c>
      <c r="L24" s="676">
        <v>1000</v>
      </c>
      <c r="M24" s="1571" t="s">
        <v>719</v>
      </c>
      <c r="N24" s="677" t="s">
        <v>374</v>
      </c>
      <c r="Q24" s="1447">
        <v>12</v>
      </c>
      <c r="R24" s="1447" t="s">
        <v>586</v>
      </c>
      <c r="S24" s="1462">
        <f>COUNTIF(E390:E402,"в работе")</f>
        <v>13</v>
      </c>
      <c r="T24" s="838" t="s">
        <v>240</v>
      </c>
      <c r="U24" s="838">
        <f>SUM(F390:F402)</f>
        <v>0</v>
      </c>
    </row>
    <row r="25" spans="1:21" ht="19.5" thickBot="1" x14ac:dyDescent="0.3">
      <c r="A25" s="1565"/>
      <c r="B25" s="844" t="s">
        <v>40</v>
      </c>
      <c r="C25" s="844">
        <v>2</v>
      </c>
      <c r="D25" s="554">
        <v>708509</v>
      </c>
      <c r="E25" s="844" t="s">
        <v>392</v>
      </c>
      <c r="F25" s="844"/>
      <c r="G25" s="844"/>
      <c r="H25" s="678">
        <v>45474</v>
      </c>
      <c r="I25" s="675">
        <v>45689</v>
      </c>
      <c r="J25" s="844">
        <v>0</v>
      </c>
      <c r="K25" s="844">
        <v>5</v>
      </c>
      <c r="L25" s="848">
        <v>1000</v>
      </c>
      <c r="M25" s="1571"/>
      <c r="N25" s="680" t="s">
        <v>375</v>
      </c>
      <c r="Q25" s="1447"/>
      <c r="R25" s="1447"/>
      <c r="S25" s="1446"/>
      <c r="T25" s="838" t="s">
        <v>241</v>
      </c>
      <c r="U25" s="838">
        <f>SUM(G390:G402)</f>
        <v>2</v>
      </c>
    </row>
    <row r="26" spans="1:21" ht="19.5" thickBot="1" x14ac:dyDescent="0.3">
      <c r="A26" s="1565"/>
      <c r="B26" s="844" t="s">
        <v>40</v>
      </c>
      <c r="C26" s="844">
        <v>3</v>
      </c>
      <c r="D26" s="554" t="s">
        <v>101</v>
      </c>
      <c r="E26" s="844" t="s">
        <v>392</v>
      </c>
      <c r="F26" s="844"/>
      <c r="G26" s="844"/>
      <c r="H26" s="678">
        <v>45474</v>
      </c>
      <c r="I26" s="675">
        <v>45689</v>
      </c>
      <c r="J26" s="844">
        <v>0</v>
      </c>
      <c r="K26" s="844">
        <v>5</v>
      </c>
      <c r="L26" s="848">
        <v>1000</v>
      </c>
      <c r="M26" s="1571"/>
      <c r="N26" s="680" t="s">
        <v>374</v>
      </c>
      <c r="Q26" s="1498">
        <v>13</v>
      </c>
      <c r="R26" s="1498" t="s">
        <v>664</v>
      </c>
      <c r="S26" s="1499">
        <f>COUNTIF(E444:E462,"в работе")</f>
        <v>19</v>
      </c>
      <c r="T26" s="839" t="s">
        <v>240</v>
      </c>
      <c r="U26" s="839">
        <f>SUM(F444:F462)</f>
        <v>0</v>
      </c>
    </row>
    <row r="27" spans="1:21" ht="19.5" thickBot="1" x14ac:dyDescent="0.3">
      <c r="A27" s="1565"/>
      <c r="B27" s="844" t="s">
        <v>401</v>
      </c>
      <c r="C27" s="844">
        <v>4</v>
      </c>
      <c r="D27" s="844" t="s">
        <v>98</v>
      </c>
      <c r="E27" s="844" t="s">
        <v>392</v>
      </c>
      <c r="F27" s="844"/>
      <c r="G27" s="844"/>
      <c r="H27" s="678">
        <v>45474</v>
      </c>
      <c r="I27" s="675">
        <v>45689</v>
      </c>
      <c r="J27" s="844">
        <v>0</v>
      </c>
      <c r="K27" s="844">
        <v>5</v>
      </c>
      <c r="L27" s="848">
        <v>1000</v>
      </c>
      <c r="M27" s="1571"/>
      <c r="N27" s="680" t="s">
        <v>374</v>
      </c>
      <c r="Q27" s="1498"/>
      <c r="R27" s="1498"/>
      <c r="S27" s="1500"/>
      <c r="T27" s="839" t="s">
        <v>241</v>
      </c>
      <c r="U27" s="839">
        <f>SUM(G444:G462)</f>
        <v>0</v>
      </c>
    </row>
    <row r="28" spans="1:21" ht="19.5" thickBot="1" x14ac:dyDescent="0.3">
      <c r="A28" s="1565"/>
      <c r="B28" s="844" t="s">
        <v>41</v>
      </c>
      <c r="C28" s="844">
        <v>5</v>
      </c>
      <c r="D28" s="554" t="s">
        <v>100</v>
      </c>
      <c r="E28" s="844" t="s">
        <v>392</v>
      </c>
      <c r="F28" s="844"/>
      <c r="G28" s="844"/>
      <c r="H28" s="678">
        <v>45474</v>
      </c>
      <c r="I28" s="675">
        <v>45689</v>
      </c>
      <c r="J28" s="844">
        <v>0</v>
      </c>
      <c r="K28" s="844">
        <v>5</v>
      </c>
      <c r="L28" s="848">
        <v>1000</v>
      </c>
      <c r="M28" s="1571"/>
      <c r="N28" s="680" t="s">
        <v>374</v>
      </c>
      <c r="Q28" s="1447">
        <v>14</v>
      </c>
      <c r="R28" s="1447" t="s">
        <v>675</v>
      </c>
      <c r="S28" s="1462">
        <f>COUNTIF(E463:E482,"в работе")</f>
        <v>20</v>
      </c>
      <c r="T28" s="838" t="s">
        <v>240</v>
      </c>
      <c r="U28" s="838">
        <f>SUM(F463:F482)</f>
        <v>3</v>
      </c>
    </row>
    <row r="29" spans="1:21" ht="19.5" thickBot="1" x14ac:dyDescent="0.3">
      <c r="A29" s="1565"/>
      <c r="B29" s="844" t="s">
        <v>41</v>
      </c>
      <c r="C29" s="844">
        <v>6</v>
      </c>
      <c r="D29" s="554">
        <v>708511</v>
      </c>
      <c r="E29" s="844" t="s">
        <v>392</v>
      </c>
      <c r="F29" s="844"/>
      <c r="G29" s="844"/>
      <c r="H29" s="678">
        <v>45474</v>
      </c>
      <c r="I29" s="675">
        <v>45689</v>
      </c>
      <c r="J29" s="844">
        <v>0</v>
      </c>
      <c r="K29" s="844">
        <v>5</v>
      </c>
      <c r="L29" s="848">
        <v>1000</v>
      </c>
      <c r="M29" s="1571"/>
      <c r="N29" s="680" t="s">
        <v>375</v>
      </c>
      <c r="Q29" s="1447"/>
      <c r="R29" s="1447"/>
      <c r="S29" s="1446"/>
      <c r="T29" s="838" t="s">
        <v>241</v>
      </c>
      <c r="U29" s="838">
        <f>SUM(G463:G482)</f>
        <v>1</v>
      </c>
    </row>
    <row r="30" spans="1:21" ht="19.5" thickBot="1" x14ac:dyDescent="0.3">
      <c r="A30" s="1565"/>
      <c r="B30" s="844" t="s">
        <v>42</v>
      </c>
      <c r="C30" s="844">
        <v>7</v>
      </c>
      <c r="D30" s="554" t="s">
        <v>99</v>
      </c>
      <c r="E30" s="844" t="s">
        <v>392</v>
      </c>
      <c r="F30" s="844">
        <v>1</v>
      </c>
      <c r="G30" s="844"/>
      <c r="H30" s="678">
        <v>45474</v>
      </c>
      <c r="I30" s="675">
        <v>45689</v>
      </c>
      <c r="J30" s="844">
        <v>0</v>
      </c>
      <c r="K30" s="844">
        <v>5</v>
      </c>
      <c r="L30" s="848">
        <v>1000</v>
      </c>
      <c r="M30" s="1571"/>
      <c r="N30" s="680" t="s">
        <v>374</v>
      </c>
      <c r="Q30" s="1498">
        <v>15</v>
      </c>
      <c r="R30" s="1498" t="s">
        <v>699</v>
      </c>
      <c r="S30" s="1499">
        <f>COUNTIF(E483:E490,"в работе")</f>
        <v>5</v>
      </c>
      <c r="T30" s="839" t="s">
        <v>240</v>
      </c>
      <c r="U30" s="839">
        <f>SUM(F483:F490)</f>
        <v>0</v>
      </c>
    </row>
    <row r="31" spans="1:21" ht="18.75" customHeight="1" thickBot="1" x14ac:dyDescent="0.3">
      <c r="A31" s="1565"/>
      <c r="B31" s="844" t="s">
        <v>10</v>
      </c>
      <c r="C31" s="844">
        <v>1</v>
      </c>
      <c r="D31" s="554" t="s">
        <v>103</v>
      </c>
      <c r="E31" s="844" t="s">
        <v>392</v>
      </c>
      <c r="F31" s="844"/>
      <c r="G31" s="844"/>
      <c r="H31" s="678">
        <v>45474</v>
      </c>
      <c r="I31" s="675">
        <v>45689</v>
      </c>
      <c r="J31" s="844">
        <v>0</v>
      </c>
      <c r="K31" s="844">
        <v>5</v>
      </c>
      <c r="L31" s="848">
        <v>1000</v>
      </c>
      <c r="M31" s="1571" t="s">
        <v>740</v>
      </c>
      <c r="N31" s="680" t="s">
        <v>374</v>
      </c>
      <c r="Q31" s="1498"/>
      <c r="R31" s="1498"/>
      <c r="S31" s="1500"/>
      <c r="T31" s="839" t="s">
        <v>241</v>
      </c>
      <c r="U31" s="839">
        <f>SUM(G483:G490)</f>
        <v>0</v>
      </c>
    </row>
    <row r="32" spans="1:21" ht="19.5" thickBot="1" x14ac:dyDescent="0.3">
      <c r="A32" s="1565"/>
      <c r="B32" s="844" t="s">
        <v>11</v>
      </c>
      <c r="C32" s="844">
        <v>2</v>
      </c>
      <c r="D32" s="554" t="s">
        <v>104</v>
      </c>
      <c r="E32" s="844" t="s">
        <v>392</v>
      </c>
      <c r="F32" s="844"/>
      <c r="G32" s="844"/>
      <c r="H32" s="678">
        <v>45474</v>
      </c>
      <c r="I32" s="675">
        <v>45689</v>
      </c>
      <c r="J32" s="844">
        <v>0</v>
      </c>
      <c r="K32" s="844">
        <v>5</v>
      </c>
      <c r="L32" s="848">
        <v>1000</v>
      </c>
      <c r="M32" s="1571"/>
      <c r="N32" s="680" t="s">
        <v>374</v>
      </c>
      <c r="Q32" s="1447">
        <v>14</v>
      </c>
      <c r="R32" s="1447" t="s">
        <v>630</v>
      </c>
      <c r="S32" s="1462">
        <f>COUNTIF(E403:E443,"в работе")</f>
        <v>37</v>
      </c>
      <c r="T32" s="838" t="s">
        <v>240</v>
      </c>
      <c r="U32" s="838">
        <f>SUM(F403:F443)</f>
        <v>0</v>
      </c>
    </row>
    <row r="33" spans="1:21" ht="19.5" thickBot="1" x14ac:dyDescent="0.3">
      <c r="A33" s="1565"/>
      <c r="B33" s="844" t="s">
        <v>12</v>
      </c>
      <c r="C33" s="844">
        <v>3</v>
      </c>
      <c r="D33" s="844" t="s">
        <v>105</v>
      </c>
      <c r="E33" s="844" t="s">
        <v>392</v>
      </c>
      <c r="F33" s="844"/>
      <c r="G33" s="844">
        <v>1</v>
      </c>
      <c r="H33" s="678">
        <v>45474</v>
      </c>
      <c r="I33" s="675">
        <v>45689</v>
      </c>
      <c r="J33" s="844">
        <v>0</v>
      </c>
      <c r="K33" s="844">
        <v>5</v>
      </c>
      <c r="L33" s="848">
        <v>1000</v>
      </c>
      <c r="M33" s="1571"/>
      <c r="N33" s="680" t="s">
        <v>374</v>
      </c>
      <c r="Q33" s="1447"/>
      <c r="R33" s="1447"/>
      <c r="S33" s="1446"/>
      <c r="T33" s="838" t="s">
        <v>241</v>
      </c>
      <c r="U33" s="838">
        <f>SUM(G403:G443)</f>
        <v>0</v>
      </c>
    </row>
    <row r="34" spans="1:21" ht="16.5" thickBot="1" x14ac:dyDescent="0.3">
      <c r="A34" s="1565"/>
      <c r="B34" s="844" t="s">
        <v>13</v>
      </c>
      <c r="C34" s="844">
        <v>4</v>
      </c>
      <c r="D34" s="554" t="s">
        <v>106</v>
      </c>
      <c r="E34" s="844" t="s">
        <v>392</v>
      </c>
      <c r="F34" s="844"/>
      <c r="G34" s="844"/>
      <c r="H34" s="678">
        <v>45474</v>
      </c>
      <c r="I34" s="675">
        <v>45689</v>
      </c>
      <c r="J34" s="844">
        <v>0</v>
      </c>
      <c r="K34" s="844">
        <v>5</v>
      </c>
      <c r="L34" s="848">
        <v>1000</v>
      </c>
      <c r="M34" s="1571"/>
      <c r="N34" s="680" t="s">
        <v>374</v>
      </c>
    </row>
    <row r="35" spans="1:21" ht="15.75" customHeight="1" thickBot="1" x14ac:dyDescent="0.3">
      <c r="A35" s="1565"/>
      <c r="B35" s="844" t="s">
        <v>14</v>
      </c>
      <c r="C35" s="844">
        <v>1</v>
      </c>
      <c r="D35" s="554" t="s">
        <v>107</v>
      </c>
      <c r="E35" s="844" t="s">
        <v>392</v>
      </c>
      <c r="F35" s="844"/>
      <c r="G35" s="844"/>
      <c r="H35" s="678">
        <v>45474</v>
      </c>
      <c r="I35" s="675">
        <v>45689</v>
      </c>
      <c r="J35" s="844">
        <v>0</v>
      </c>
      <c r="K35" s="844">
        <v>5</v>
      </c>
      <c r="L35" s="848">
        <v>1000</v>
      </c>
      <c r="M35" s="1571" t="s">
        <v>741</v>
      </c>
      <c r="N35" s="680" t="s">
        <v>374</v>
      </c>
    </row>
    <row r="36" spans="1:21" ht="16.5" thickBot="1" x14ac:dyDescent="0.3">
      <c r="A36" s="1565"/>
      <c r="B36" s="844" t="s">
        <v>15</v>
      </c>
      <c r="C36" s="844">
        <v>2</v>
      </c>
      <c r="D36" s="554" t="s">
        <v>108</v>
      </c>
      <c r="E36" s="844" t="s">
        <v>392</v>
      </c>
      <c r="F36" s="844"/>
      <c r="G36" s="844"/>
      <c r="H36" s="678">
        <v>45474</v>
      </c>
      <c r="I36" s="675">
        <v>45689</v>
      </c>
      <c r="J36" s="844">
        <v>0</v>
      </c>
      <c r="K36" s="844">
        <v>5</v>
      </c>
      <c r="L36" s="848">
        <v>1000</v>
      </c>
      <c r="M36" s="1571"/>
      <c r="N36" s="680" t="s">
        <v>374</v>
      </c>
    </row>
    <row r="37" spans="1:21" ht="16.5" thickBot="1" x14ac:dyDescent="0.3">
      <c r="A37" s="1565"/>
      <c r="B37" s="844" t="s">
        <v>16</v>
      </c>
      <c r="C37" s="844">
        <v>3</v>
      </c>
      <c r="D37" s="554" t="s">
        <v>109</v>
      </c>
      <c r="E37" s="844" t="s">
        <v>392</v>
      </c>
      <c r="F37" s="844"/>
      <c r="G37" s="844"/>
      <c r="H37" s="678">
        <v>45474</v>
      </c>
      <c r="I37" s="675">
        <v>45689</v>
      </c>
      <c r="J37" s="844">
        <v>0</v>
      </c>
      <c r="K37" s="844">
        <v>5</v>
      </c>
      <c r="L37" s="848">
        <v>1000</v>
      </c>
      <c r="M37" s="1571"/>
      <c r="N37" s="680" t="s">
        <v>374</v>
      </c>
    </row>
    <row r="38" spans="1:21" ht="16.5" thickBot="1" x14ac:dyDescent="0.3">
      <c r="A38" s="1565"/>
      <c r="B38" s="844" t="s">
        <v>17</v>
      </c>
      <c r="C38" s="844">
        <v>4</v>
      </c>
      <c r="D38" s="554" t="s">
        <v>110</v>
      </c>
      <c r="E38" s="844" t="s">
        <v>392</v>
      </c>
      <c r="F38" s="844"/>
      <c r="G38" s="844"/>
      <c r="H38" s="678">
        <v>45474</v>
      </c>
      <c r="I38" s="675">
        <v>45689</v>
      </c>
      <c r="J38" s="844">
        <v>0</v>
      </c>
      <c r="K38" s="844">
        <v>5</v>
      </c>
      <c r="L38" s="848">
        <v>1000</v>
      </c>
      <c r="M38" s="1571"/>
      <c r="N38" s="680" t="s">
        <v>374</v>
      </c>
    </row>
    <row r="39" spans="1:21" ht="15.75" customHeight="1" thickBot="1" x14ac:dyDescent="0.3">
      <c r="A39" s="1565"/>
      <c r="B39" s="844" t="s">
        <v>18</v>
      </c>
      <c r="C39" s="844">
        <v>1</v>
      </c>
      <c r="D39" s="554" t="s">
        <v>111</v>
      </c>
      <c r="E39" s="844" t="s">
        <v>392</v>
      </c>
      <c r="F39" s="844"/>
      <c r="G39" s="844">
        <v>1</v>
      </c>
      <c r="H39" s="678">
        <v>45474</v>
      </c>
      <c r="I39" s="675">
        <v>45689</v>
      </c>
      <c r="J39" s="844">
        <v>0</v>
      </c>
      <c r="K39" s="844">
        <v>5</v>
      </c>
      <c r="L39" s="848">
        <v>1000</v>
      </c>
      <c r="M39" s="1571" t="s">
        <v>742</v>
      </c>
      <c r="N39" s="680" t="s">
        <v>374</v>
      </c>
    </row>
    <row r="40" spans="1:21" ht="16.5" thickBot="1" x14ac:dyDescent="0.3">
      <c r="A40" s="1565"/>
      <c r="B40" s="844" t="s">
        <v>19</v>
      </c>
      <c r="C40" s="844">
        <v>2</v>
      </c>
      <c r="D40" s="554" t="s">
        <v>112</v>
      </c>
      <c r="E40" s="844" t="s">
        <v>392</v>
      </c>
      <c r="F40" s="844"/>
      <c r="G40" s="844"/>
      <c r="H40" s="678">
        <v>45474</v>
      </c>
      <c r="I40" s="675">
        <v>45689</v>
      </c>
      <c r="J40" s="844">
        <v>0</v>
      </c>
      <c r="K40" s="844">
        <v>5</v>
      </c>
      <c r="L40" s="848">
        <v>1000</v>
      </c>
      <c r="M40" s="1571"/>
      <c r="N40" s="680" t="s">
        <v>374</v>
      </c>
    </row>
    <row r="41" spans="1:21" ht="16.5" thickBot="1" x14ac:dyDescent="0.3">
      <c r="A41" s="1565"/>
      <c r="B41" s="844" t="s">
        <v>20</v>
      </c>
      <c r="C41" s="844">
        <v>3</v>
      </c>
      <c r="D41" s="554" t="s">
        <v>113</v>
      </c>
      <c r="E41" s="844" t="s">
        <v>392</v>
      </c>
      <c r="F41" s="844"/>
      <c r="G41" s="844">
        <v>2</v>
      </c>
      <c r="H41" s="678">
        <v>45474</v>
      </c>
      <c r="I41" s="675">
        <v>45689</v>
      </c>
      <c r="J41" s="844">
        <v>0</v>
      </c>
      <c r="K41" s="844">
        <v>5</v>
      </c>
      <c r="L41" s="848">
        <v>1000</v>
      </c>
      <c r="M41" s="1571"/>
      <c r="N41" s="680" t="s">
        <v>374</v>
      </c>
    </row>
    <row r="42" spans="1:21" ht="16.5" thickBot="1" x14ac:dyDescent="0.3">
      <c r="A42" s="1565"/>
      <c r="B42" s="844" t="s">
        <v>21</v>
      </c>
      <c r="C42" s="844">
        <v>4</v>
      </c>
      <c r="D42" s="554" t="s">
        <v>114</v>
      </c>
      <c r="E42" s="844" t="s">
        <v>392</v>
      </c>
      <c r="F42" s="844"/>
      <c r="G42" s="844">
        <v>1</v>
      </c>
      <c r="H42" s="678">
        <v>45474</v>
      </c>
      <c r="I42" s="675">
        <v>45689</v>
      </c>
      <c r="J42" s="844">
        <v>0</v>
      </c>
      <c r="K42" s="844">
        <v>5</v>
      </c>
      <c r="L42" s="848">
        <v>1000</v>
      </c>
      <c r="M42" s="1571"/>
      <c r="N42" s="680" t="s">
        <v>374</v>
      </c>
    </row>
    <row r="43" spans="1:21" ht="16.5" thickBot="1" x14ac:dyDescent="0.3">
      <c r="A43" s="1565"/>
      <c r="B43" s="844" t="s">
        <v>116</v>
      </c>
      <c r="C43" s="844">
        <v>5</v>
      </c>
      <c r="D43" s="554" t="s">
        <v>115</v>
      </c>
      <c r="E43" s="844" t="s">
        <v>392</v>
      </c>
      <c r="F43" s="844"/>
      <c r="G43" s="844"/>
      <c r="H43" s="678">
        <v>45474</v>
      </c>
      <c r="I43" s="675">
        <v>45689</v>
      </c>
      <c r="J43" s="844">
        <v>0</v>
      </c>
      <c r="K43" s="844">
        <v>5</v>
      </c>
      <c r="L43" s="848">
        <v>1000</v>
      </c>
      <c r="M43" s="1571"/>
      <c r="N43" s="680" t="s">
        <v>374</v>
      </c>
    </row>
    <row r="44" spans="1:21" ht="15.75" customHeight="1" thickBot="1" x14ac:dyDescent="0.3">
      <c r="A44" s="1565"/>
      <c r="B44" s="844" t="s">
        <v>22</v>
      </c>
      <c r="C44" s="844">
        <v>1</v>
      </c>
      <c r="D44" s="554" t="s">
        <v>117</v>
      </c>
      <c r="E44" s="844" t="s">
        <v>392</v>
      </c>
      <c r="F44" s="844"/>
      <c r="G44" s="844"/>
      <c r="H44" s="678">
        <v>45474</v>
      </c>
      <c r="I44" s="675">
        <v>45689</v>
      </c>
      <c r="J44" s="844">
        <v>0</v>
      </c>
      <c r="K44" s="844">
        <v>5</v>
      </c>
      <c r="L44" s="848">
        <v>1000</v>
      </c>
      <c r="M44" s="1571" t="s">
        <v>743</v>
      </c>
      <c r="N44" s="680" t="s">
        <v>374</v>
      </c>
    </row>
    <row r="45" spans="1:21" ht="16.5" thickBot="1" x14ac:dyDescent="0.3">
      <c r="A45" s="1565"/>
      <c r="B45" s="844" t="s">
        <v>23</v>
      </c>
      <c r="C45" s="844">
        <v>2</v>
      </c>
      <c r="D45" s="554" t="s">
        <v>402</v>
      </c>
      <c r="E45" s="844" t="s">
        <v>392</v>
      </c>
      <c r="F45" s="844"/>
      <c r="G45" s="844"/>
      <c r="H45" s="678">
        <v>45474</v>
      </c>
      <c r="I45" s="675">
        <v>45689</v>
      </c>
      <c r="J45" s="844">
        <v>0</v>
      </c>
      <c r="K45" s="844">
        <v>5</v>
      </c>
      <c r="L45" s="848">
        <v>1000</v>
      </c>
      <c r="M45" s="1571"/>
      <c r="N45" s="680" t="s">
        <v>374</v>
      </c>
    </row>
    <row r="46" spans="1:21" ht="19.5" thickBot="1" x14ac:dyDescent="0.3">
      <c r="A46" s="1565"/>
      <c r="B46" s="844" t="s">
        <v>24</v>
      </c>
      <c r="C46" s="844">
        <v>3</v>
      </c>
      <c r="D46" s="554" t="s">
        <v>119</v>
      </c>
      <c r="E46" s="844" t="s">
        <v>392</v>
      </c>
      <c r="F46" s="844"/>
      <c r="G46" s="844">
        <v>1</v>
      </c>
      <c r="H46" s="678">
        <v>45474</v>
      </c>
      <c r="I46" s="675">
        <v>45689</v>
      </c>
      <c r="J46" s="844">
        <v>0</v>
      </c>
      <c r="K46" s="844">
        <v>5</v>
      </c>
      <c r="L46" s="848">
        <v>1000</v>
      </c>
      <c r="M46" s="1571"/>
      <c r="N46" s="680" t="s">
        <v>374</v>
      </c>
      <c r="R46" s="211" t="s">
        <v>371</v>
      </c>
      <c r="S46" s="211"/>
      <c r="T46" s="127" t="s">
        <v>240</v>
      </c>
      <c r="U46" s="837">
        <f>SUM(U2+U4+U6+U8+U10+U12+U14+U16+U18+U20+U22+U24+U26+U28+U30+U32)</f>
        <v>41</v>
      </c>
    </row>
    <row r="47" spans="1:21" ht="19.5" thickBot="1" x14ac:dyDescent="0.3">
      <c r="A47" s="1565"/>
      <c r="B47" s="844" t="s">
        <v>25</v>
      </c>
      <c r="C47" s="844">
        <v>4</v>
      </c>
      <c r="D47" s="554" t="s">
        <v>120</v>
      </c>
      <c r="E47" s="844" t="s">
        <v>392</v>
      </c>
      <c r="F47" s="844">
        <v>1</v>
      </c>
      <c r="G47" s="844">
        <v>1</v>
      </c>
      <c r="H47" s="678">
        <v>45474</v>
      </c>
      <c r="I47" s="675">
        <v>45689</v>
      </c>
      <c r="J47" s="844">
        <v>0</v>
      </c>
      <c r="K47" s="844">
        <v>5</v>
      </c>
      <c r="L47" s="848">
        <v>1000</v>
      </c>
      <c r="M47" s="1571"/>
      <c r="N47" s="680" t="s">
        <v>374</v>
      </c>
      <c r="R47" s="837"/>
      <c r="S47" s="837"/>
      <c r="T47" s="127" t="s">
        <v>241</v>
      </c>
      <c r="U47" s="837">
        <f>SUM(U3+U5+U7+U9+U11+U13+U15+U17+U19+U21+U23+U25+U27+U29+U31+U33)</f>
        <v>84</v>
      </c>
    </row>
    <row r="48" spans="1:21" ht="18.75" customHeight="1" thickBot="1" x14ac:dyDescent="0.3">
      <c r="A48" s="1565"/>
      <c r="B48" s="844" t="s">
        <v>26</v>
      </c>
      <c r="C48" s="844">
        <v>1</v>
      </c>
      <c r="D48" s="554" t="s">
        <v>121</v>
      </c>
      <c r="E48" s="844" t="s">
        <v>392</v>
      </c>
      <c r="F48" s="844"/>
      <c r="G48" s="844">
        <v>2</v>
      </c>
      <c r="H48" s="678">
        <v>45474</v>
      </c>
      <c r="I48" s="675">
        <v>45689</v>
      </c>
      <c r="J48" s="844">
        <v>0</v>
      </c>
      <c r="K48" s="844">
        <v>5</v>
      </c>
      <c r="L48" s="848">
        <v>1000</v>
      </c>
      <c r="M48" s="1571" t="s">
        <v>744</v>
      </c>
      <c r="N48" s="680" t="s">
        <v>374</v>
      </c>
      <c r="R48" s="837"/>
      <c r="S48" s="837"/>
      <c r="T48" s="838" t="s">
        <v>372</v>
      </c>
      <c r="U48" s="212">
        <f>SUM(U2:U33)</f>
        <v>125</v>
      </c>
    </row>
    <row r="49" spans="1:21" ht="16.5" thickBot="1" x14ac:dyDescent="0.3">
      <c r="A49" s="1565"/>
      <c r="B49" s="844" t="s">
        <v>27</v>
      </c>
      <c r="C49" s="844">
        <v>2</v>
      </c>
      <c r="D49" s="554" t="s">
        <v>122</v>
      </c>
      <c r="E49" s="844" t="s">
        <v>392</v>
      </c>
      <c r="F49" s="844"/>
      <c r="G49" s="844">
        <v>2</v>
      </c>
      <c r="H49" s="678">
        <v>45474</v>
      </c>
      <c r="I49" s="675">
        <v>45689</v>
      </c>
      <c r="J49" s="844">
        <v>0</v>
      </c>
      <c r="K49" s="844">
        <v>5</v>
      </c>
      <c r="L49" s="848">
        <v>1000</v>
      </c>
      <c r="M49" s="1571"/>
      <c r="N49" s="680" t="s">
        <v>374</v>
      </c>
    </row>
    <row r="50" spans="1:21" ht="16.5" thickBot="1" x14ac:dyDescent="0.3">
      <c r="A50" s="1565"/>
      <c r="B50" s="844" t="s">
        <v>28</v>
      </c>
      <c r="C50" s="844">
        <v>3</v>
      </c>
      <c r="D50" s="554" t="s">
        <v>403</v>
      </c>
      <c r="E50" s="844" t="s">
        <v>392</v>
      </c>
      <c r="F50" s="844"/>
      <c r="G50" s="844"/>
      <c r="H50" s="678">
        <v>45474</v>
      </c>
      <c r="I50" s="675">
        <v>45689</v>
      </c>
      <c r="J50" s="844">
        <v>0</v>
      </c>
      <c r="K50" s="844">
        <v>5</v>
      </c>
      <c r="L50" s="848">
        <v>1000</v>
      </c>
      <c r="M50" s="1571"/>
      <c r="N50" s="680" t="s">
        <v>374</v>
      </c>
    </row>
    <row r="51" spans="1:21" ht="16.5" thickBot="1" x14ac:dyDescent="0.3">
      <c r="A51" s="1565"/>
      <c r="B51" s="844" t="s">
        <v>29</v>
      </c>
      <c r="C51" s="844">
        <v>4</v>
      </c>
      <c r="D51" s="554" t="s">
        <v>123</v>
      </c>
      <c r="E51" s="844" t="s">
        <v>392</v>
      </c>
      <c r="F51" s="844"/>
      <c r="G51" s="844">
        <v>1</v>
      </c>
      <c r="H51" s="678">
        <v>45474</v>
      </c>
      <c r="I51" s="675">
        <v>45689</v>
      </c>
      <c r="J51" s="844">
        <v>0</v>
      </c>
      <c r="K51" s="844">
        <v>5</v>
      </c>
      <c r="L51" s="848">
        <v>1000</v>
      </c>
      <c r="M51" s="1571"/>
      <c r="N51" s="680" t="s">
        <v>374</v>
      </c>
      <c r="R51" s="837" t="s">
        <v>94</v>
      </c>
      <c r="S51" s="837"/>
      <c r="T51" s="212">
        <f>COUNT(C2:C490)</f>
        <v>485</v>
      </c>
      <c r="U51" s="837"/>
    </row>
    <row r="52" spans="1:21" ht="63.75" thickBot="1" x14ac:dyDescent="0.3">
      <c r="A52" s="1565"/>
      <c r="B52" s="844" t="s">
        <v>30</v>
      </c>
      <c r="C52" s="844">
        <v>1</v>
      </c>
      <c r="D52" s="554" t="s">
        <v>124</v>
      </c>
      <c r="E52" s="844" t="s">
        <v>392</v>
      </c>
      <c r="F52" s="844"/>
      <c r="G52" s="844"/>
      <c r="H52" s="678">
        <v>45474</v>
      </c>
      <c r="I52" s="675">
        <v>45689</v>
      </c>
      <c r="J52" s="844">
        <v>0</v>
      </c>
      <c r="K52" s="844">
        <v>5</v>
      </c>
      <c r="L52" s="848">
        <v>1000</v>
      </c>
      <c r="M52" s="844" t="s">
        <v>745</v>
      </c>
      <c r="N52" s="680" t="s">
        <v>374</v>
      </c>
      <c r="R52" s="837" t="s">
        <v>394</v>
      </c>
      <c r="S52" s="837"/>
      <c r="T52" s="837">
        <f>COUNTIF(E2:E490,"в работе")</f>
        <v>444</v>
      </c>
      <c r="U52" s="837"/>
    </row>
    <row r="53" spans="1:21" ht="63.75" thickBot="1" x14ac:dyDescent="0.3">
      <c r="A53" s="1565"/>
      <c r="B53" s="844" t="s">
        <v>31</v>
      </c>
      <c r="C53" s="844">
        <v>1</v>
      </c>
      <c r="D53" s="554" t="s">
        <v>397</v>
      </c>
      <c r="E53" s="844" t="s">
        <v>392</v>
      </c>
      <c r="F53" s="844"/>
      <c r="G53" s="844"/>
      <c r="H53" s="678">
        <v>45474</v>
      </c>
      <c r="I53" s="675">
        <v>45689</v>
      </c>
      <c r="J53" s="844">
        <v>0</v>
      </c>
      <c r="K53" s="844">
        <v>5</v>
      </c>
      <c r="L53" s="848">
        <v>1000</v>
      </c>
      <c r="M53" s="844" t="s">
        <v>746</v>
      </c>
      <c r="N53" s="680" t="s">
        <v>374</v>
      </c>
      <c r="R53" s="837" t="s">
        <v>395</v>
      </c>
      <c r="S53" s="837"/>
      <c r="T53" s="837">
        <f>COUNTIF(E2:E490,"отключен")</f>
        <v>42</v>
      </c>
      <c r="U53" s="837"/>
    </row>
    <row r="54" spans="1:21" ht="63.75" thickBot="1" x14ac:dyDescent="0.3">
      <c r="A54" s="1565"/>
      <c r="B54" s="844" t="s">
        <v>32</v>
      </c>
      <c r="C54" s="844">
        <v>1</v>
      </c>
      <c r="D54" s="554" t="s">
        <v>126</v>
      </c>
      <c r="E54" s="844" t="s">
        <v>392</v>
      </c>
      <c r="F54" s="844"/>
      <c r="G54" s="844"/>
      <c r="H54" s="678">
        <v>45474</v>
      </c>
      <c r="I54" s="675">
        <v>45689</v>
      </c>
      <c r="J54" s="844">
        <v>0</v>
      </c>
      <c r="K54" s="844">
        <v>5</v>
      </c>
      <c r="L54" s="848">
        <v>1000</v>
      </c>
      <c r="M54" s="844" t="s">
        <v>747</v>
      </c>
      <c r="N54" s="680" t="s">
        <v>374</v>
      </c>
      <c r="R54" s="837" t="s">
        <v>396</v>
      </c>
      <c r="S54" s="837"/>
      <c r="T54" s="837">
        <f>COUNTIF(E2:E490,"демонтирован")</f>
        <v>3</v>
      </c>
      <c r="U54" s="837"/>
    </row>
    <row r="55" spans="1:21" ht="63.75" thickBot="1" x14ac:dyDescent="0.3">
      <c r="A55" s="1565"/>
      <c r="B55" s="844" t="s">
        <v>33</v>
      </c>
      <c r="C55" s="844">
        <v>1</v>
      </c>
      <c r="D55" s="554" t="s">
        <v>128</v>
      </c>
      <c r="E55" s="844" t="s">
        <v>392</v>
      </c>
      <c r="F55" s="844"/>
      <c r="G55" s="844"/>
      <c r="H55" s="678">
        <v>45474</v>
      </c>
      <c r="I55" s="675">
        <v>45689</v>
      </c>
      <c r="J55" s="844">
        <v>0</v>
      </c>
      <c r="K55" s="844">
        <v>5</v>
      </c>
      <c r="L55" s="848">
        <v>1000</v>
      </c>
      <c r="M55" s="844" t="s">
        <v>720</v>
      </c>
      <c r="N55" s="680" t="s">
        <v>374</v>
      </c>
    </row>
    <row r="56" spans="1:21" ht="63.75" thickBot="1" x14ac:dyDescent="0.3">
      <c r="A56" s="1565"/>
      <c r="B56" s="844" t="s">
        <v>34</v>
      </c>
      <c r="C56" s="844">
        <v>1</v>
      </c>
      <c r="D56" s="554" t="s">
        <v>398</v>
      </c>
      <c r="E56" s="844" t="s">
        <v>392</v>
      </c>
      <c r="F56" s="844"/>
      <c r="G56" s="844">
        <v>1</v>
      </c>
      <c r="H56" s="678">
        <v>45474</v>
      </c>
      <c r="I56" s="675">
        <v>45689</v>
      </c>
      <c r="J56" s="844">
        <v>0</v>
      </c>
      <c r="K56" s="844">
        <v>5</v>
      </c>
      <c r="L56" s="848">
        <v>1000</v>
      </c>
      <c r="M56" s="844" t="s">
        <v>748</v>
      </c>
      <c r="N56" s="680" t="s">
        <v>374</v>
      </c>
    </row>
    <row r="57" spans="1:21" ht="63.75" thickBot="1" x14ac:dyDescent="0.3">
      <c r="A57" s="1565"/>
      <c r="B57" s="844" t="s">
        <v>35</v>
      </c>
      <c r="C57" s="844">
        <v>1</v>
      </c>
      <c r="D57" s="554" t="s">
        <v>129</v>
      </c>
      <c r="E57" s="844" t="s">
        <v>392</v>
      </c>
      <c r="F57" s="844">
        <v>2</v>
      </c>
      <c r="G57" s="844">
        <v>1</v>
      </c>
      <c r="H57" s="678">
        <v>45474</v>
      </c>
      <c r="I57" s="675">
        <v>45689</v>
      </c>
      <c r="J57" s="844">
        <v>0</v>
      </c>
      <c r="K57" s="844">
        <v>5</v>
      </c>
      <c r="L57" s="848">
        <v>1000</v>
      </c>
      <c r="M57" s="844" t="s">
        <v>749</v>
      </c>
      <c r="N57" s="680" t="s">
        <v>374</v>
      </c>
    </row>
    <row r="58" spans="1:21" ht="74.25" customHeight="1" thickBot="1" x14ac:dyDescent="0.3">
      <c r="A58" s="1565"/>
      <c r="B58" s="844" t="s">
        <v>11</v>
      </c>
      <c r="C58" s="844">
        <v>1</v>
      </c>
      <c r="D58" s="848">
        <v>15265</v>
      </c>
      <c r="E58" s="844" t="s">
        <v>392</v>
      </c>
      <c r="F58" s="844"/>
      <c r="G58" s="844"/>
      <c r="H58" s="678">
        <v>45474</v>
      </c>
      <c r="I58" s="675">
        <v>45689</v>
      </c>
      <c r="J58" s="844">
        <v>0</v>
      </c>
      <c r="K58" s="844">
        <v>2</v>
      </c>
      <c r="L58" s="848">
        <v>250</v>
      </c>
      <c r="M58" s="844" t="s">
        <v>740</v>
      </c>
      <c r="N58" s="680" t="s">
        <v>561</v>
      </c>
    </row>
    <row r="59" spans="1:21" ht="63.75" thickBot="1" x14ac:dyDescent="0.3">
      <c r="A59" s="1565"/>
      <c r="B59" s="844" t="s">
        <v>14</v>
      </c>
      <c r="C59" s="844">
        <v>2</v>
      </c>
      <c r="D59" s="848">
        <v>15190</v>
      </c>
      <c r="E59" s="844" t="s">
        <v>392</v>
      </c>
      <c r="F59" s="844"/>
      <c r="G59" s="844"/>
      <c r="H59" s="678">
        <v>45474</v>
      </c>
      <c r="I59" s="675">
        <v>45689</v>
      </c>
      <c r="J59" s="844">
        <v>0</v>
      </c>
      <c r="K59" s="844">
        <v>2</v>
      </c>
      <c r="L59" s="848">
        <v>250</v>
      </c>
      <c r="M59" s="844" t="s">
        <v>741</v>
      </c>
      <c r="N59" s="680" t="s">
        <v>561</v>
      </c>
    </row>
    <row r="60" spans="1:21" ht="15.75" customHeight="1" thickBot="1" x14ac:dyDescent="0.3">
      <c r="A60" s="1565"/>
      <c r="B60" s="844" t="s">
        <v>19</v>
      </c>
      <c r="C60" s="844">
        <v>3</v>
      </c>
      <c r="D60" s="848">
        <v>15234</v>
      </c>
      <c r="E60" s="844" t="s">
        <v>392</v>
      </c>
      <c r="F60" s="844"/>
      <c r="G60" s="844"/>
      <c r="H60" s="678">
        <v>45474</v>
      </c>
      <c r="I60" s="675">
        <v>45689</v>
      </c>
      <c r="J60" s="844">
        <v>0</v>
      </c>
      <c r="K60" s="844">
        <v>2</v>
      </c>
      <c r="L60" s="848">
        <v>250</v>
      </c>
      <c r="M60" s="1571" t="s">
        <v>742</v>
      </c>
      <c r="N60" s="680" t="s">
        <v>561</v>
      </c>
    </row>
    <row r="61" spans="1:21" ht="16.5" thickBot="1" x14ac:dyDescent="0.3">
      <c r="A61" s="1565"/>
      <c r="B61" s="844" t="s">
        <v>19</v>
      </c>
      <c r="C61" s="844">
        <v>4</v>
      </c>
      <c r="D61" s="848">
        <v>15182</v>
      </c>
      <c r="E61" s="844" t="s">
        <v>392</v>
      </c>
      <c r="F61" s="844"/>
      <c r="G61" s="844"/>
      <c r="H61" s="678">
        <v>45474</v>
      </c>
      <c r="I61" s="675">
        <v>45689</v>
      </c>
      <c r="J61" s="844">
        <v>0</v>
      </c>
      <c r="K61" s="844">
        <v>2</v>
      </c>
      <c r="L61" s="848">
        <v>250</v>
      </c>
      <c r="M61" s="1571"/>
      <c r="N61" s="680" t="s">
        <v>561</v>
      </c>
    </row>
    <row r="62" spans="1:21" ht="16.5" thickBot="1" x14ac:dyDescent="0.3">
      <c r="A62" s="1565"/>
      <c r="B62" s="844" t="s">
        <v>116</v>
      </c>
      <c r="C62" s="844">
        <v>5</v>
      </c>
      <c r="D62" s="848">
        <v>15179</v>
      </c>
      <c r="E62" s="844" t="s">
        <v>392</v>
      </c>
      <c r="F62" s="844"/>
      <c r="G62" s="844"/>
      <c r="H62" s="678">
        <v>45474</v>
      </c>
      <c r="I62" s="675">
        <v>45689</v>
      </c>
      <c r="J62" s="844">
        <v>0</v>
      </c>
      <c r="K62" s="844">
        <v>2</v>
      </c>
      <c r="L62" s="848">
        <v>250</v>
      </c>
      <c r="M62" s="1571"/>
      <c r="N62" s="680" t="s">
        <v>561</v>
      </c>
    </row>
    <row r="63" spans="1:21" ht="16.5" thickBot="1" x14ac:dyDescent="0.3">
      <c r="A63" s="1565"/>
      <c r="B63" s="844" t="s">
        <v>116</v>
      </c>
      <c r="C63" s="844">
        <v>6</v>
      </c>
      <c r="D63" s="848">
        <v>15236</v>
      </c>
      <c r="E63" s="844" t="s">
        <v>392</v>
      </c>
      <c r="F63" s="844"/>
      <c r="G63" s="844"/>
      <c r="H63" s="678">
        <v>45474</v>
      </c>
      <c r="I63" s="675">
        <v>45689</v>
      </c>
      <c r="J63" s="844">
        <v>0</v>
      </c>
      <c r="K63" s="844">
        <v>2</v>
      </c>
      <c r="L63" s="848">
        <v>250</v>
      </c>
      <c r="M63" s="1571"/>
      <c r="N63" s="680" t="s">
        <v>561</v>
      </c>
    </row>
    <row r="64" spans="1:21" ht="16.5" thickBot="1" x14ac:dyDescent="0.3">
      <c r="A64" s="1565"/>
      <c r="B64" s="844" t="s">
        <v>553</v>
      </c>
      <c r="C64" s="844">
        <v>7</v>
      </c>
      <c r="D64" s="848">
        <v>15242</v>
      </c>
      <c r="E64" s="844" t="s">
        <v>392</v>
      </c>
      <c r="F64" s="844"/>
      <c r="G64" s="844"/>
      <c r="H64" s="678">
        <v>45474</v>
      </c>
      <c r="I64" s="675">
        <v>45689</v>
      </c>
      <c r="J64" s="844">
        <v>0</v>
      </c>
      <c r="K64" s="844">
        <v>2</v>
      </c>
      <c r="L64" s="848">
        <v>250</v>
      </c>
      <c r="M64" s="1571"/>
      <c r="N64" s="680" t="s">
        <v>561</v>
      </c>
    </row>
    <row r="65" spans="1:14" ht="15.75" customHeight="1" thickBot="1" x14ac:dyDescent="0.3">
      <c r="A65" s="1565"/>
      <c r="B65" s="844" t="s">
        <v>23</v>
      </c>
      <c r="C65" s="844">
        <v>8</v>
      </c>
      <c r="D65" s="848">
        <v>15280</v>
      </c>
      <c r="E65" s="844" t="s">
        <v>392</v>
      </c>
      <c r="F65" s="844"/>
      <c r="G65" s="844"/>
      <c r="H65" s="678">
        <v>45474</v>
      </c>
      <c r="I65" s="675">
        <v>45689</v>
      </c>
      <c r="J65" s="844">
        <v>0</v>
      </c>
      <c r="K65" s="844">
        <v>2</v>
      </c>
      <c r="L65" s="848">
        <v>250</v>
      </c>
      <c r="M65" s="1571" t="s">
        <v>743</v>
      </c>
      <c r="N65" s="680" t="s">
        <v>561</v>
      </c>
    </row>
    <row r="66" spans="1:14" ht="16.5" thickBot="1" x14ac:dyDescent="0.3">
      <c r="A66" s="1565"/>
      <c r="B66" s="844" t="s">
        <v>24</v>
      </c>
      <c r="C66" s="844">
        <v>9</v>
      </c>
      <c r="D66" s="848">
        <v>15287</v>
      </c>
      <c r="E66" s="844" t="s">
        <v>392</v>
      </c>
      <c r="F66" s="844"/>
      <c r="G66" s="844"/>
      <c r="H66" s="678">
        <v>45474</v>
      </c>
      <c r="I66" s="675">
        <v>45689</v>
      </c>
      <c r="J66" s="844">
        <v>0</v>
      </c>
      <c r="K66" s="844">
        <v>2</v>
      </c>
      <c r="L66" s="848">
        <v>250</v>
      </c>
      <c r="M66" s="1571"/>
      <c r="N66" s="680" t="s">
        <v>561</v>
      </c>
    </row>
    <row r="67" spans="1:14" ht="15.75" customHeight="1" thickBot="1" x14ac:dyDescent="0.3">
      <c r="A67" s="1565"/>
      <c r="B67" s="844" t="s">
        <v>27</v>
      </c>
      <c r="C67" s="844">
        <v>10</v>
      </c>
      <c r="D67" s="848">
        <v>15281</v>
      </c>
      <c r="E67" s="844" t="s">
        <v>392</v>
      </c>
      <c r="F67" s="844"/>
      <c r="G67" s="844"/>
      <c r="H67" s="678">
        <v>45474</v>
      </c>
      <c r="I67" s="675">
        <v>45689</v>
      </c>
      <c r="J67" s="844">
        <v>0</v>
      </c>
      <c r="K67" s="844">
        <v>2</v>
      </c>
      <c r="L67" s="848">
        <v>250</v>
      </c>
      <c r="M67" s="1571" t="s">
        <v>744</v>
      </c>
      <c r="N67" s="680" t="s">
        <v>561</v>
      </c>
    </row>
    <row r="68" spans="1:14" ht="16.5" thickBot="1" x14ac:dyDescent="0.3">
      <c r="A68" s="1565"/>
      <c r="B68" s="844" t="s">
        <v>27</v>
      </c>
      <c r="C68" s="844">
        <v>11</v>
      </c>
      <c r="D68" s="848">
        <v>15195</v>
      </c>
      <c r="E68" s="844" t="s">
        <v>392</v>
      </c>
      <c r="F68" s="844"/>
      <c r="G68" s="844"/>
      <c r="H68" s="678">
        <v>45474</v>
      </c>
      <c r="I68" s="675">
        <v>45689</v>
      </c>
      <c r="J68" s="844">
        <v>0</v>
      </c>
      <c r="K68" s="844">
        <v>2</v>
      </c>
      <c r="L68" s="848">
        <v>250</v>
      </c>
      <c r="M68" s="1571"/>
      <c r="N68" s="680" t="s">
        <v>561</v>
      </c>
    </row>
    <row r="69" spans="1:14" ht="63.75" thickBot="1" x14ac:dyDescent="0.3">
      <c r="A69" s="1565"/>
      <c r="B69" s="844" t="s">
        <v>558</v>
      </c>
      <c r="C69" s="844">
        <v>12</v>
      </c>
      <c r="D69" s="848">
        <v>15231</v>
      </c>
      <c r="E69" s="844" t="s">
        <v>392</v>
      </c>
      <c r="F69" s="844"/>
      <c r="G69" s="844"/>
      <c r="H69" s="678">
        <v>45474</v>
      </c>
      <c r="I69" s="675">
        <v>45689</v>
      </c>
      <c r="J69" s="844">
        <v>0</v>
      </c>
      <c r="K69" s="844">
        <v>2</v>
      </c>
      <c r="L69" s="848">
        <v>250</v>
      </c>
      <c r="M69" s="844" t="s">
        <v>747</v>
      </c>
      <c r="N69" s="680" t="s">
        <v>561</v>
      </c>
    </row>
    <row r="70" spans="1:14" ht="63.75" thickBot="1" x14ac:dyDescent="0.3">
      <c r="A70" s="1565"/>
      <c r="B70" s="844" t="s">
        <v>559</v>
      </c>
      <c r="C70" s="844">
        <v>13</v>
      </c>
      <c r="D70" s="848">
        <v>15240</v>
      </c>
      <c r="E70" s="844" t="s">
        <v>392</v>
      </c>
      <c r="F70" s="844"/>
      <c r="G70" s="844"/>
      <c r="H70" s="678">
        <v>45474</v>
      </c>
      <c r="I70" s="675">
        <v>45689</v>
      </c>
      <c r="J70" s="844">
        <v>0</v>
      </c>
      <c r="K70" s="844">
        <v>2</v>
      </c>
      <c r="L70" s="848">
        <v>250</v>
      </c>
      <c r="M70" s="844" t="s">
        <v>750</v>
      </c>
      <c r="N70" s="680" t="s">
        <v>561</v>
      </c>
    </row>
    <row r="71" spans="1:14" ht="63.75" thickBot="1" x14ac:dyDescent="0.3">
      <c r="A71" s="1566"/>
      <c r="B71" s="844" t="s">
        <v>560</v>
      </c>
      <c r="C71" s="841">
        <v>14</v>
      </c>
      <c r="D71" s="851">
        <v>15232</v>
      </c>
      <c r="E71" s="841" t="s">
        <v>392</v>
      </c>
      <c r="F71" s="841"/>
      <c r="G71" s="841"/>
      <c r="H71" s="682">
        <v>45474</v>
      </c>
      <c r="I71" s="675">
        <v>45689</v>
      </c>
      <c r="J71" s="841">
        <v>0</v>
      </c>
      <c r="K71" s="841">
        <v>2</v>
      </c>
      <c r="L71" s="851">
        <v>250</v>
      </c>
      <c r="M71" s="844" t="s">
        <v>749</v>
      </c>
      <c r="N71" s="684" t="s">
        <v>561</v>
      </c>
    </row>
    <row r="72" spans="1:14" ht="15.75" customHeight="1" thickBot="1" x14ac:dyDescent="0.3">
      <c r="A72" s="1564" t="s">
        <v>249</v>
      </c>
      <c r="B72" s="844" t="s">
        <v>39</v>
      </c>
      <c r="C72" s="845">
        <v>1</v>
      </c>
      <c r="D72" s="644" t="s">
        <v>143</v>
      </c>
      <c r="E72" s="845" t="s">
        <v>392</v>
      </c>
      <c r="F72" s="685"/>
      <c r="G72" s="845"/>
      <c r="H72" s="675">
        <v>45474</v>
      </c>
      <c r="I72" s="675">
        <v>45689</v>
      </c>
      <c r="J72" s="845">
        <v>0</v>
      </c>
      <c r="K72" s="845">
        <v>5</v>
      </c>
      <c r="L72" s="676">
        <v>1000</v>
      </c>
      <c r="M72" s="1571" t="s">
        <v>751</v>
      </c>
      <c r="N72" s="677" t="s">
        <v>374</v>
      </c>
    </row>
    <row r="73" spans="1:14" ht="16.5" thickBot="1" x14ac:dyDescent="0.3">
      <c r="A73" s="1565"/>
      <c r="B73" s="844" t="s">
        <v>40</v>
      </c>
      <c r="C73" s="844">
        <v>2</v>
      </c>
      <c r="D73" s="554" t="s">
        <v>144</v>
      </c>
      <c r="E73" s="844" t="s">
        <v>392</v>
      </c>
      <c r="F73" s="844"/>
      <c r="G73" s="844"/>
      <c r="H73" s="678">
        <v>45474</v>
      </c>
      <c r="I73" s="675">
        <v>45689</v>
      </c>
      <c r="J73" s="844">
        <v>0</v>
      </c>
      <c r="K73" s="844">
        <v>5</v>
      </c>
      <c r="L73" s="848">
        <v>1000</v>
      </c>
      <c r="M73" s="1571"/>
      <c r="N73" s="680" t="s">
        <v>374</v>
      </c>
    </row>
    <row r="74" spans="1:14" ht="16.5" thickBot="1" x14ac:dyDescent="0.3">
      <c r="A74" s="1565"/>
      <c r="B74" s="844" t="s">
        <v>41</v>
      </c>
      <c r="C74" s="844">
        <v>3</v>
      </c>
      <c r="D74" s="554" t="s">
        <v>145</v>
      </c>
      <c r="E74" s="844" t="s">
        <v>392</v>
      </c>
      <c r="F74" s="844"/>
      <c r="G74" s="844"/>
      <c r="H74" s="678">
        <v>45474</v>
      </c>
      <c r="I74" s="675">
        <v>45689</v>
      </c>
      <c r="J74" s="844">
        <v>0</v>
      </c>
      <c r="K74" s="844">
        <v>5</v>
      </c>
      <c r="L74" s="848">
        <v>1000</v>
      </c>
      <c r="M74" s="1571"/>
      <c r="N74" s="680" t="s">
        <v>374</v>
      </c>
    </row>
    <row r="75" spans="1:14" ht="16.5" thickBot="1" x14ac:dyDescent="0.3">
      <c r="A75" s="1565"/>
      <c r="B75" s="844" t="s">
        <v>42</v>
      </c>
      <c r="C75" s="844">
        <v>4</v>
      </c>
      <c r="D75" s="554" t="s">
        <v>146</v>
      </c>
      <c r="E75" s="844" t="s">
        <v>392</v>
      </c>
      <c r="F75" s="844"/>
      <c r="G75" s="844"/>
      <c r="H75" s="678">
        <v>45474</v>
      </c>
      <c r="I75" s="675">
        <v>45689</v>
      </c>
      <c r="J75" s="844">
        <v>0</v>
      </c>
      <c r="K75" s="844">
        <v>5</v>
      </c>
      <c r="L75" s="848">
        <v>1000</v>
      </c>
      <c r="M75" s="1571"/>
      <c r="N75" s="680" t="s">
        <v>374</v>
      </c>
    </row>
    <row r="76" spans="1:14" ht="15.75" customHeight="1" thickBot="1" x14ac:dyDescent="0.3">
      <c r="A76" s="1565"/>
      <c r="B76" s="844" t="s">
        <v>43</v>
      </c>
      <c r="C76" s="844">
        <v>1</v>
      </c>
      <c r="D76" s="554" t="s">
        <v>147</v>
      </c>
      <c r="E76" s="844" t="s">
        <v>392</v>
      </c>
      <c r="F76" s="844"/>
      <c r="G76" s="844"/>
      <c r="H76" s="678">
        <v>45474</v>
      </c>
      <c r="I76" s="675">
        <v>45689</v>
      </c>
      <c r="J76" s="844">
        <v>0</v>
      </c>
      <c r="K76" s="844">
        <v>5</v>
      </c>
      <c r="L76" s="848">
        <v>1000</v>
      </c>
      <c r="M76" s="1571" t="s">
        <v>752</v>
      </c>
      <c r="N76" s="680" t="s">
        <v>374</v>
      </c>
    </row>
    <row r="77" spans="1:14" ht="16.5" thickBot="1" x14ac:dyDescent="0.3">
      <c r="A77" s="1565"/>
      <c r="B77" s="844" t="s">
        <v>44</v>
      </c>
      <c r="C77" s="844">
        <v>2</v>
      </c>
      <c r="D77" s="554" t="s">
        <v>148</v>
      </c>
      <c r="E77" s="844" t="s">
        <v>392</v>
      </c>
      <c r="F77" s="844"/>
      <c r="G77" s="844"/>
      <c r="H77" s="678">
        <v>45474</v>
      </c>
      <c r="I77" s="675">
        <v>45689</v>
      </c>
      <c r="J77" s="844">
        <v>0</v>
      </c>
      <c r="K77" s="844">
        <v>5</v>
      </c>
      <c r="L77" s="848">
        <v>1000</v>
      </c>
      <c r="M77" s="1571"/>
      <c r="N77" s="680" t="s">
        <v>374</v>
      </c>
    </row>
    <row r="78" spans="1:14" ht="16.5" thickBot="1" x14ac:dyDescent="0.3">
      <c r="A78" s="1565"/>
      <c r="B78" s="844" t="s">
        <v>45</v>
      </c>
      <c r="C78" s="844">
        <v>3</v>
      </c>
      <c r="D78" s="554" t="s">
        <v>149</v>
      </c>
      <c r="E78" s="844" t="s">
        <v>392</v>
      </c>
      <c r="F78" s="844"/>
      <c r="G78" s="844"/>
      <c r="H78" s="678">
        <v>45474</v>
      </c>
      <c r="I78" s="675">
        <v>45689</v>
      </c>
      <c r="J78" s="844">
        <v>0</v>
      </c>
      <c r="K78" s="844">
        <v>5</v>
      </c>
      <c r="L78" s="848">
        <v>1000</v>
      </c>
      <c r="M78" s="1571"/>
      <c r="N78" s="680" t="s">
        <v>374</v>
      </c>
    </row>
    <row r="79" spans="1:14" ht="16.5" thickBot="1" x14ac:dyDescent="0.3">
      <c r="A79" s="1565"/>
      <c r="B79" s="844" t="s">
        <v>46</v>
      </c>
      <c r="C79" s="844">
        <v>4</v>
      </c>
      <c r="D79" s="554" t="s">
        <v>150</v>
      </c>
      <c r="E79" s="844" t="s">
        <v>392</v>
      </c>
      <c r="F79" s="844"/>
      <c r="G79" s="844"/>
      <c r="H79" s="678">
        <v>45474</v>
      </c>
      <c r="I79" s="675">
        <v>45689</v>
      </c>
      <c r="J79" s="844">
        <v>0</v>
      </c>
      <c r="K79" s="844">
        <v>5</v>
      </c>
      <c r="L79" s="848">
        <v>1000</v>
      </c>
      <c r="M79" s="1571"/>
      <c r="N79" s="680" t="s">
        <v>374</v>
      </c>
    </row>
    <row r="80" spans="1:14" ht="16.5" thickBot="1" x14ac:dyDescent="0.3">
      <c r="A80" s="1565"/>
      <c r="B80" s="844" t="s">
        <v>95</v>
      </c>
      <c r="C80" s="844">
        <v>5</v>
      </c>
      <c r="D80" s="554" t="s">
        <v>151</v>
      </c>
      <c r="E80" s="844" t="s">
        <v>392</v>
      </c>
      <c r="F80" s="844"/>
      <c r="G80" s="844"/>
      <c r="H80" s="678">
        <v>45474</v>
      </c>
      <c r="I80" s="675">
        <v>45689</v>
      </c>
      <c r="J80" s="844">
        <v>0</v>
      </c>
      <c r="K80" s="844">
        <v>5</v>
      </c>
      <c r="L80" s="848">
        <v>1000</v>
      </c>
      <c r="M80" s="1571"/>
      <c r="N80" s="680" t="s">
        <v>374</v>
      </c>
    </row>
    <row r="81" spans="1:14" ht="15.75" customHeight="1" thickBot="1" x14ac:dyDescent="0.3">
      <c r="A81" s="1565"/>
      <c r="B81" s="844" t="s">
        <v>47</v>
      </c>
      <c r="C81" s="844">
        <v>1</v>
      </c>
      <c r="D81" s="554" t="s">
        <v>152</v>
      </c>
      <c r="E81" s="844" t="s">
        <v>392</v>
      </c>
      <c r="F81" s="844"/>
      <c r="G81" s="844">
        <v>1</v>
      </c>
      <c r="H81" s="678">
        <v>45474</v>
      </c>
      <c r="I81" s="675">
        <v>45689</v>
      </c>
      <c r="J81" s="844">
        <v>0</v>
      </c>
      <c r="K81" s="844">
        <v>5</v>
      </c>
      <c r="L81" s="848">
        <v>1000</v>
      </c>
      <c r="M81" s="1571" t="s">
        <v>753</v>
      </c>
      <c r="N81" s="680" t="s">
        <v>374</v>
      </c>
    </row>
    <row r="82" spans="1:14" ht="16.5" thickBot="1" x14ac:dyDescent="0.3">
      <c r="A82" s="1565"/>
      <c r="B82" s="844" t="s">
        <v>48</v>
      </c>
      <c r="C82" s="844">
        <v>2</v>
      </c>
      <c r="D82" s="554" t="s">
        <v>153</v>
      </c>
      <c r="E82" s="844" t="s">
        <v>392</v>
      </c>
      <c r="F82" s="844"/>
      <c r="G82" s="844"/>
      <c r="H82" s="678">
        <v>45474</v>
      </c>
      <c r="I82" s="675">
        <v>45689</v>
      </c>
      <c r="J82" s="844">
        <v>0</v>
      </c>
      <c r="K82" s="844">
        <v>5</v>
      </c>
      <c r="L82" s="848">
        <v>1000</v>
      </c>
      <c r="M82" s="1571"/>
      <c r="N82" s="680" t="s">
        <v>374</v>
      </c>
    </row>
    <row r="83" spans="1:14" ht="36" customHeight="1" thickBot="1" x14ac:dyDescent="0.3">
      <c r="A83" s="1565"/>
      <c r="B83" s="844" t="s">
        <v>49</v>
      </c>
      <c r="C83" s="844">
        <v>3</v>
      </c>
      <c r="D83" s="554" t="s">
        <v>154</v>
      </c>
      <c r="E83" s="844" t="s">
        <v>392</v>
      </c>
      <c r="F83" s="844"/>
      <c r="G83" s="844"/>
      <c r="H83" s="678">
        <v>45474</v>
      </c>
      <c r="I83" s="675">
        <v>45689</v>
      </c>
      <c r="J83" s="844">
        <v>0</v>
      </c>
      <c r="K83" s="844">
        <v>5</v>
      </c>
      <c r="L83" s="848">
        <v>1000</v>
      </c>
      <c r="M83" s="1571"/>
      <c r="N83" s="680" t="s">
        <v>374</v>
      </c>
    </row>
    <row r="84" spans="1:14" ht="15.75" customHeight="1" thickBot="1" x14ac:dyDescent="0.3">
      <c r="A84" s="1565"/>
      <c r="B84" s="844" t="s">
        <v>50</v>
      </c>
      <c r="C84" s="844">
        <v>1</v>
      </c>
      <c r="D84" s="844" t="s">
        <v>155</v>
      </c>
      <c r="E84" s="844" t="s">
        <v>392</v>
      </c>
      <c r="F84" s="844"/>
      <c r="G84" s="844"/>
      <c r="H84" s="678">
        <v>45474</v>
      </c>
      <c r="I84" s="675">
        <v>45689</v>
      </c>
      <c r="J84" s="844">
        <v>0</v>
      </c>
      <c r="K84" s="844">
        <v>5</v>
      </c>
      <c r="L84" s="848">
        <v>1000</v>
      </c>
      <c r="M84" s="1571" t="s">
        <v>754</v>
      </c>
      <c r="N84" s="680" t="s">
        <v>374</v>
      </c>
    </row>
    <row r="85" spans="1:14" ht="16.5" thickBot="1" x14ac:dyDescent="0.3">
      <c r="A85" s="1565"/>
      <c r="B85" s="844" t="s">
        <v>51</v>
      </c>
      <c r="C85" s="844">
        <v>2</v>
      </c>
      <c r="D85" s="844" t="s">
        <v>156</v>
      </c>
      <c r="E85" s="844" t="s">
        <v>392</v>
      </c>
      <c r="F85" s="844"/>
      <c r="G85" s="844"/>
      <c r="H85" s="678">
        <v>45474</v>
      </c>
      <c r="I85" s="675">
        <v>45689</v>
      </c>
      <c r="J85" s="844">
        <v>0</v>
      </c>
      <c r="K85" s="844">
        <v>5</v>
      </c>
      <c r="L85" s="848">
        <v>1000</v>
      </c>
      <c r="M85" s="1571"/>
      <c r="N85" s="680" t="s">
        <v>374</v>
      </c>
    </row>
    <row r="86" spans="1:14" ht="16.5" thickBot="1" x14ac:dyDescent="0.3">
      <c r="A86" s="1565"/>
      <c r="B86" s="844" t="s">
        <v>51</v>
      </c>
      <c r="C86" s="844">
        <v>3</v>
      </c>
      <c r="D86" s="844">
        <v>708514</v>
      </c>
      <c r="E86" s="844" t="s">
        <v>392</v>
      </c>
      <c r="F86" s="844"/>
      <c r="G86" s="844"/>
      <c r="H86" s="678">
        <v>45474</v>
      </c>
      <c r="I86" s="675">
        <v>45689</v>
      </c>
      <c r="J86" s="844">
        <v>0</v>
      </c>
      <c r="K86" s="844">
        <v>5</v>
      </c>
      <c r="L86" s="848">
        <v>1000</v>
      </c>
      <c r="M86" s="1571"/>
      <c r="N86" s="680" t="s">
        <v>375</v>
      </c>
    </row>
    <row r="87" spans="1:14" ht="16.5" thickBot="1" x14ac:dyDescent="0.3">
      <c r="A87" s="1565"/>
      <c r="B87" s="844" t="s">
        <v>52</v>
      </c>
      <c r="C87" s="844">
        <v>4</v>
      </c>
      <c r="D87" s="844" t="s">
        <v>157</v>
      </c>
      <c r="E87" s="844" t="s">
        <v>391</v>
      </c>
      <c r="F87" s="844"/>
      <c r="G87" s="844"/>
      <c r="H87" s="678">
        <v>45474</v>
      </c>
      <c r="I87" s="675">
        <v>45689</v>
      </c>
      <c r="J87" s="844">
        <v>0</v>
      </c>
      <c r="K87" s="844">
        <v>5</v>
      </c>
      <c r="L87" s="848">
        <v>1000</v>
      </c>
      <c r="M87" s="1571"/>
      <c r="N87" s="680" t="s">
        <v>374</v>
      </c>
    </row>
    <row r="88" spans="1:14" ht="16.5" thickBot="1" x14ac:dyDescent="0.3">
      <c r="A88" s="1565"/>
      <c r="B88" s="844" t="s">
        <v>53</v>
      </c>
      <c r="C88" s="844">
        <v>5</v>
      </c>
      <c r="D88" s="844" t="s">
        <v>158</v>
      </c>
      <c r="E88" s="844" t="s">
        <v>392</v>
      </c>
      <c r="F88" s="844"/>
      <c r="G88" s="844"/>
      <c r="H88" s="678">
        <v>45474</v>
      </c>
      <c r="I88" s="675">
        <v>45689</v>
      </c>
      <c r="J88" s="844">
        <v>0</v>
      </c>
      <c r="K88" s="844">
        <v>5</v>
      </c>
      <c r="L88" s="848">
        <v>1000</v>
      </c>
      <c r="M88" s="1571"/>
      <c r="N88" s="680" t="s">
        <v>374</v>
      </c>
    </row>
    <row r="89" spans="1:14" ht="16.5" thickBot="1" x14ac:dyDescent="0.3">
      <c r="A89" s="1565"/>
      <c r="B89" s="844" t="s">
        <v>53</v>
      </c>
      <c r="C89" s="844">
        <v>6</v>
      </c>
      <c r="D89" s="844">
        <v>708513</v>
      </c>
      <c r="E89" s="844" t="s">
        <v>391</v>
      </c>
      <c r="F89" s="844"/>
      <c r="G89" s="844"/>
      <c r="H89" s="678">
        <v>45474</v>
      </c>
      <c r="I89" s="675">
        <v>45689</v>
      </c>
      <c r="J89" s="844">
        <v>0</v>
      </c>
      <c r="K89" s="844">
        <v>5</v>
      </c>
      <c r="L89" s="848">
        <v>1000</v>
      </c>
      <c r="M89" s="1571"/>
      <c r="N89" s="680" t="s">
        <v>375</v>
      </c>
    </row>
    <row r="90" spans="1:14" ht="16.5" thickBot="1" x14ac:dyDescent="0.3">
      <c r="A90" s="1565"/>
      <c r="B90" s="844" t="s">
        <v>54</v>
      </c>
      <c r="C90" s="844">
        <v>7</v>
      </c>
      <c r="D90" s="844" t="s">
        <v>159</v>
      </c>
      <c r="E90" s="844" t="s">
        <v>392</v>
      </c>
      <c r="F90" s="844"/>
      <c r="G90" s="844"/>
      <c r="H90" s="678">
        <v>45474</v>
      </c>
      <c r="I90" s="675">
        <v>45689</v>
      </c>
      <c r="J90" s="844">
        <v>0</v>
      </c>
      <c r="K90" s="844">
        <v>5</v>
      </c>
      <c r="L90" s="848">
        <v>1000</v>
      </c>
      <c r="M90" s="1571"/>
      <c r="N90" s="680" t="s">
        <v>374</v>
      </c>
    </row>
    <row r="91" spans="1:14" ht="15.75" customHeight="1" thickBot="1" x14ac:dyDescent="0.3">
      <c r="A91" s="1565"/>
      <c r="B91" s="844" t="s">
        <v>55</v>
      </c>
      <c r="C91" s="844">
        <v>1</v>
      </c>
      <c r="D91" s="844" t="s">
        <v>160</v>
      </c>
      <c r="E91" s="844" t="s">
        <v>392</v>
      </c>
      <c r="F91" s="844">
        <v>1</v>
      </c>
      <c r="G91" s="844"/>
      <c r="H91" s="678">
        <v>45474</v>
      </c>
      <c r="I91" s="675">
        <v>45689</v>
      </c>
      <c r="J91" s="844">
        <v>0</v>
      </c>
      <c r="K91" s="844">
        <v>5</v>
      </c>
      <c r="L91" s="848">
        <v>1000</v>
      </c>
      <c r="M91" s="1571" t="s">
        <v>721</v>
      </c>
      <c r="N91" s="680" t="s">
        <v>374</v>
      </c>
    </row>
    <row r="92" spans="1:14" ht="16.5" thickBot="1" x14ac:dyDescent="0.3">
      <c r="A92" s="1565"/>
      <c r="B92" s="844" t="s">
        <v>56</v>
      </c>
      <c r="C92" s="844">
        <v>2</v>
      </c>
      <c r="D92" s="844" t="s">
        <v>161</v>
      </c>
      <c r="E92" s="844" t="s">
        <v>392</v>
      </c>
      <c r="F92" s="844"/>
      <c r="G92" s="844"/>
      <c r="H92" s="678">
        <v>45474</v>
      </c>
      <c r="I92" s="675">
        <v>45689</v>
      </c>
      <c r="J92" s="844">
        <v>0</v>
      </c>
      <c r="K92" s="844">
        <v>5</v>
      </c>
      <c r="L92" s="848">
        <v>1000</v>
      </c>
      <c r="M92" s="1571"/>
      <c r="N92" s="680" t="s">
        <v>374</v>
      </c>
    </row>
    <row r="93" spans="1:14" ht="33.75" customHeight="1" thickBot="1" x14ac:dyDescent="0.3">
      <c r="A93" s="1565"/>
      <c r="B93" s="844" t="s">
        <v>57</v>
      </c>
      <c r="C93" s="844">
        <v>3</v>
      </c>
      <c r="D93" s="844" t="s">
        <v>162</v>
      </c>
      <c r="E93" s="844" t="s">
        <v>392</v>
      </c>
      <c r="F93" s="844"/>
      <c r="G93" s="844"/>
      <c r="H93" s="678">
        <v>45474</v>
      </c>
      <c r="I93" s="675">
        <v>45689</v>
      </c>
      <c r="J93" s="844">
        <v>0</v>
      </c>
      <c r="K93" s="844">
        <v>5</v>
      </c>
      <c r="L93" s="848">
        <v>1000</v>
      </c>
      <c r="M93" s="1571"/>
      <c r="N93" s="680" t="s">
        <v>374</v>
      </c>
    </row>
    <row r="94" spans="1:14" ht="15.75" customHeight="1" thickBot="1" x14ac:dyDescent="0.3">
      <c r="A94" s="1565"/>
      <c r="B94" s="844" t="s">
        <v>58</v>
      </c>
      <c r="C94" s="844">
        <v>1</v>
      </c>
      <c r="D94" s="844" t="s">
        <v>163</v>
      </c>
      <c r="E94" s="844" t="s">
        <v>392</v>
      </c>
      <c r="F94" s="844"/>
      <c r="G94" s="844"/>
      <c r="H94" s="678">
        <v>45474</v>
      </c>
      <c r="I94" s="675">
        <v>45689</v>
      </c>
      <c r="J94" s="844">
        <v>0</v>
      </c>
      <c r="K94" s="844">
        <v>5</v>
      </c>
      <c r="L94" s="848">
        <v>1000</v>
      </c>
      <c r="M94" s="1571" t="s">
        <v>722</v>
      </c>
      <c r="N94" s="680" t="s">
        <v>374</v>
      </c>
    </row>
    <row r="95" spans="1:14" ht="16.5" thickBot="1" x14ac:dyDescent="0.3">
      <c r="A95" s="1565"/>
      <c r="B95" s="844" t="s">
        <v>59</v>
      </c>
      <c r="C95" s="844">
        <v>2</v>
      </c>
      <c r="D95" s="844" t="s">
        <v>164</v>
      </c>
      <c r="E95" s="844" t="s">
        <v>392</v>
      </c>
      <c r="F95" s="844"/>
      <c r="G95" s="844"/>
      <c r="H95" s="678">
        <v>45474</v>
      </c>
      <c r="I95" s="675">
        <v>45689</v>
      </c>
      <c r="J95" s="844">
        <v>0</v>
      </c>
      <c r="K95" s="844">
        <v>5</v>
      </c>
      <c r="L95" s="848">
        <v>1000</v>
      </c>
      <c r="M95" s="1571"/>
      <c r="N95" s="680" t="s">
        <v>374</v>
      </c>
    </row>
    <row r="96" spans="1:14" ht="16.5" thickBot="1" x14ac:dyDescent="0.3">
      <c r="A96" s="1565"/>
      <c r="B96" s="844" t="s">
        <v>60</v>
      </c>
      <c r="C96" s="844">
        <v>3</v>
      </c>
      <c r="D96" s="844" t="s">
        <v>165</v>
      </c>
      <c r="E96" s="844" t="s">
        <v>392</v>
      </c>
      <c r="F96" s="844">
        <v>1</v>
      </c>
      <c r="G96" s="844">
        <v>2</v>
      </c>
      <c r="H96" s="678">
        <v>45474</v>
      </c>
      <c r="I96" s="675">
        <v>45689</v>
      </c>
      <c r="J96" s="844">
        <v>0</v>
      </c>
      <c r="K96" s="844">
        <v>5</v>
      </c>
      <c r="L96" s="848">
        <v>1000</v>
      </c>
      <c r="M96" s="1571"/>
      <c r="N96" s="680" t="s">
        <v>374</v>
      </c>
    </row>
    <row r="97" spans="1:14" ht="16.5" thickBot="1" x14ac:dyDescent="0.3">
      <c r="A97" s="1565"/>
      <c r="B97" s="844" t="s">
        <v>61</v>
      </c>
      <c r="C97" s="844">
        <v>4</v>
      </c>
      <c r="D97" s="844" t="s">
        <v>166</v>
      </c>
      <c r="E97" s="844" t="s">
        <v>392</v>
      </c>
      <c r="F97" s="844"/>
      <c r="G97" s="844"/>
      <c r="H97" s="678">
        <v>45474</v>
      </c>
      <c r="I97" s="675">
        <v>45689</v>
      </c>
      <c r="J97" s="844">
        <v>0</v>
      </c>
      <c r="K97" s="844">
        <v>5</v>
      </c>
      <c r="L97" s="848">
        <v>1000</v>
      </c>
      <c r="M97" s="1571"/>
      <c r="N97" s="680" t="s">
        <v>374</v>
      </c>
    </row>
    <row r="98" spans="1:14" ht="15.75" customHeight="1" thickBot="1" x14ac:dyDescent="0.3">
      <c r="A98" s="1565"/>
      <c r="B98" s="844" t="s">
        <v>10</v>
      </c>
      <c r="C98" s="844">
        <v>1</v>
      </c>
      <c r="D98" s="844" t="s">
        <v>167</v>
      </c>
      <c r="E98" s="844" t="s">
        <v>392</v>
      </c>
      <c r="F98" s="844"/>
      <c r="G98" s="844"/>
      <c r="H98" s="678">
        <v>45474</v>
      </c>
      <c r="I98" s="675">
        <v>45689</v>
      </c>
      <c r="J98" s="844">
        <v>0</v>
      </c>
      <c r="K98" s="844">
        <v>5</v>
      </c>
      <c r="L98" s="848">
        <v>1000</v>
      </c>
      <c r="M98" s="1571" t="s">
        <v>723</v>
      </c>
      <c r="N98" s="680" t="s">
        <v>374</v>
      </c>
    </row>
    <row r="99" spans="1:14" ht="16.5" thickBot="1" x14ac:dyDescent="0.3">
      <c r="A99" s="1565"/>
      <c r="B99" s="844" t="s">
        <v>11</v>
      </c>
      <c r="C99" s="844">
        <v>2</v>
      </c>
      <c r="D99" s="844" t="s">
        <v>168</v>
      </c>
      <c r="E99" s="844" t="s">
        <v>392</v>
      </c>
      <c r="F99" s="844"/>
      <c r="G99" s="844"/>
      <c r="H99" s="678">
        <v>45474</v>
      </c>
      <c r="I99" s="675">
        <v>45689</v>
      </c>
      <c r="J99" s="844">
        <v>0</v>
      </c>
      <c r="K99" s="844">
        <v>5</v>
      </c>
      <c r="L99" s="848">
        <v>1000</v>
      </c>
      <c r="M99" s="1571"/>
      <c r="N99" s="680" t="s">
        <v>374</v>
      </c>
    </row>
    <row r="100" spans="1:14" ht="16.5" thickBot="1" x14ac:dyDescent="0.3">
      <c r="A100" s="1565"/>
      <c r="B100" s="844" t="s">
        <v>12</v>
      </c>
      <c r="C100" s="844">
        <v>3</v>
      </c>
      <c r="D100" s="844" t="s">
        <v>169</v>
      </c>
      <c r="E100" s="844" t="s">
        <v>392</v>
      </c>
      <c r="F100" s="844"/>
      <c r="G100" s="844"/>
      <c r="H100" s="678">
        <v>45474</v>
      </c>
      <c r="I100" s="675">
        <v>45689</v>
      </c>
      <c r="J100" s="844">
        <v>0</v>
      </c>
      <c r="K100" s="844">
        <v>5</v>
      </c>
      <c r="L100" s="848">
        <v>1000</v>
      </c>
      <c r="M100" s="1571"/>
      <c r="N100" s="680" t="s">
        <v>374</v>
      </c>
    </row>
    <row r="101" spans="1:14" ht="16.5" thickBot="1" x14ac:dyDescent="0.3">
      <c r="A101" s="1565"/>
      <c r="B101" s="844" t="s">
        <v>13</v>
      </c>
      <c r="C101" s="844">
        <v>4</v>
      </c>
      <c r="D101" s="844" t="s">
        <v>170</v>
      </c>
      <c r="E101" s="844" t="s">
        <v>392</v>
      </c>
      <c r="F101" s="844"/>
      <c r="G101" s="844"/>
      <c r="H101" s="678">
        <v>45474</v>
      </c>
      <c r="I101" s="675">
        <v>45689</v>
      </c>
      <c r="J101" s="844">
        <v>0</v>
      </c>
      <c r="K101" s="844">
        <v>5</v>
      </c>
      <c r="L101" s="848">
        <v>1000</v>
      </c>
      <c r="M101" s="1571"/>
      <c r="N101" s="680" t="s">
        <v>374</v>
      </c>
    </row>
    <row r="102" spans="1:14" ht="15.75" customHeight="1" thickBot="1" x14ac:dyDescent="0.3">
      <c r="A102" s="1565"/>
      <c r="B102" s="844" t="s">
        <v>14</v>
      </c>
      <c r="C102" s="844">
        <v>1</v>
      </c>
      <c r="D102" s="844" t="s">
        <v>171</v>
      </c>
      <c r="E102" s="844" t="s">
        <v>392</v>
      </c>
      <c r="F102" s="844"/>
      <c r="G102" s="844"/>
      <c r="H102" s="678">
        <v>45474</v>
      </c>
      <c r="I102" s="675">
        <v>45689</v>
      </c>
      <c r="J102" s="844">
        <v>0</v>
      </c>
      <c r="K102" s="844">
        <v>5</v>
      </c>
      <c r="L102" s="848">
        <v>1000</v>
      </c>
      <c r="M102" s="1571" t="s">
        <v>724</v>
      </c>
      <c r="N102" s="680" t="s">
        <v>374</v>
      </c>
    </row>
    <row r="103" spans="1:14" ht="16.5" thickBot="1" x14ac:dyDescent="0.3">
      <c r="A103" s="1565"/>
      <c r="B103" s="844" t="s">
        <v>15</v>
      </c>
      <c r="C103" s="844">
        <v>2</v>
      </c>
      <c r="D103" s="844" t="s">
        <v>172</v>
      </c>
      <c r="E103" s="844" t="s">
        <v>392</v>
      </c>
      <c r="F103" s="844"/>
      <c r="G103" s="844"/>
      <c r="H103" s="678">
        <v>45474</v>
      </c>
      <c r="I103" s="675">
        <v>45689</v>
      </c>
      <c r="J103" s="844">
        <v>0</v>
      </c>
      <c r="K103" s="844">
        <v>5</v>
      </c>
      <c r="L103" s="848">
        <v>1000</v>
      </c>
      <c r="M103" s="1571"/>
      <c r="N103" s="680" t="s">
        <v>374</v>
      </c>
    </row>
    <row r="104" spans="1:14" ht="16.5" thickBot="1" x14ac:dyDescent="0.3">
      <c r="A104" s="1565"/>
      <c r="B104" s="844" t="s">
        <v>16</v>
      </c>
      <c r="C104" s="844">
        <v>3</v>
      </c>
      <c r="D104" s="844" t="s">
        <v>173</v>
      </c>
      <c r="E104" s="844" t="s">
        <v>392</v>
      </c>
      <c r="F104" s="844"/>
      <c r="G104" s="844"/>
      <c r="H104" s="678">
        <v>45474</v>
      </c>
      <c r="I104" s="675">
        <v>45689</v>
      </c>
      <c r="J104" s="844">
        <v>0</v>
      </c>
      <c r="K104" s="844">
        <v>5</v>
      </c>
      <c r="L104" s="848">
        <v>1000</v>
      </c>
      <c r="M104" s="1571"/>
      <c r="N104" s="680" t="s">
        <v>374</v>
      </c>
    </row>
    <row r="105" spans="1:14" ht="16.5" thickBot="1" x14ac:dyDescent="0.3">
      <c r="A105" s="1565"/>
      <c r="B105" s="844" t="s">
        <v>17</v>
      </c>
      <c r="C105" s="844">
        <v>4</v>
      </c>
      <c r="D105" s="844" t="s">
        <v>174</v>
      </c>
      <c r="E105" s="844" t="s">
        <v>392</v>
      </c>
      <c r="F105" s="844"/>
      <c r="G105" s="844"/>
      <c r="H105" s="678">
        <v>45474</v>
      </c>
      <c r="I105" s="675">
        <v>45689</v>
      </c>
      <c r="J105" s="844">
        <v>0</v>
      </c>
      <c r="K105" s="844">
        <v>5</v>
      </c>
      <c r="L105" s="848">
        <v>1000</v>
      </c>
      <c r="M105" s="1571"/>
      <c r="N105" s="680" t="s">
        <v>374</v>
      </c>
    </row>
    <row r="106" spans="1:14" ht="16.5" thickBot="1" x14ac:dyDescent="0.3">
      <c r="A106" s="1565"/>
      <c r="B106" s="844" t="s">
        <v>62</v>
      </c>
      <c r="C106" s="844">
        <v>5</v>
      </c>
      <c r="D106" s="844" t="s">
        <v>175</v>
      </c>
      <c r="E106" s="844" t="s">
        <v>392</v>
      </c>
      <c r="F106" s="844"/>
      <c r="G106" s="844"/>
      <c r="H106" s="678">
        <v>45474</v>
      </c>
      <c r="I106" s="675">
        <v>45689</v>
      </c>
      <c r="J106" s="844">
        <v>0</v>
      </c>
      <c r="K106" s="844">
        <v>5</v>
      </c>
      <c r="L106" s="848">
        <v>1000</v>
      </c>
      <c r="M106" s="1571"/>
      <c r="N106" s="680" t="s">
        <v>374</v>
      </c>
    </row>
    <row r="107" spans="1:14" ht="15.75" customHeight="1" thickBot="1" x14ac:dyDescent="0.3">
      <c r="A107" s="1565"/>
      <c r="B107" s="844" t="s">
        <v>18</v>
      </c>
      <c r="C107" s="844">
        <v>1</v>
      </c>
      <c r="D107" s="554" t="s">
        <v>176</v>
      </c>
      <c r="E107" s="844" t="s">
        <v>392</v>
      </c>
      <c r="F107" s="844"/>
      <c r="G107" s="844"/>
      <c r="H107" s="678">
        <v>45474</v>
      </c>
      <c r="I107" s="675">
        <v>45689</v>
      </c>
      <c r="J107" s="844">
        <v>0</v>
      </c>
      <c r="K107" s="844">
        <v>5</v>
      </c>
      <c r="L107" s="848">
        <v>1000</v>
      </c>
      <c r="M107" s="1571" t="s">
        <v>725</v>
      </c>
      <c r="N107" s="680" t="s">
        <v>374</v>
      </c>
    </row>
    <row r="108" spans="1:14" ht="16.5" thickBot="1" x14ac:dyDescent="0.3">
      <c r="A108" s="1565"/>
      <c r="B108" s="844" t="s">
        <v>19</v>
      </c>
      <c r="C108" s="844">
        <v>2</v>
      </c>
      <c r="D108" s="554" t="s">
        <v>177</v>
      </c>
      <c r="E108" s="844" t="s">
        <v>392</v>
      </c>
      <c r="F108" s="844"/>
      <c r="G108" s="844"/>
      <c r="H108" s="678">
        <v>45474</v>
      </c>
      <c r="I108" s="675">
        <v>45689</v>
      </c>
      <c r="J108" s="844">
        <v>0</v>
      </c>
      <c r="K108" s="844">
        <v>5</v>
      </c>
      <c r="L108" s="848">
        <v>1000</v>
      </c>
      <c r="M108" s="1571"/>
      <c r="N108" s="680" t="s">
        <v>374</v>
      </c>
    </row>
    <row r="109" spans="1:14" ht="37.5" customHeight="1" thickBot="1" x14ac:dyDescent="0.3">
      <c r="A109" s="1565"/>
      <c r="B109" s="844" t="s">
        <v>20</v>
      </c>
      <c r="C109" s="844">
        <v>3</v>
      </c>
      <c r="D109" s="554" t="s">
        <v>178</v>
      </c>
      <c r="E109" s="844" t="s">
        <v>392</v>
      </c>
      <c r="F109" s="844">
        <v>1</v>
      </c>
      <c r="G109" s="844"/>
      <c r="H109" s="678">
        <v>45474</v>
      </c>
      <c r="I109" s="675">
        <v>45689</v>
      </c>
      <c r="J109" s="844">
        <v>0</v>
      </c>
      <c r="K109" s="844">
        <v>5</v>
      </c>
      <c r="L109" s="848">
        <v>1000</v>
      </c>
      <c r="M109" s="1571"/>
      <c r="N109" s="680" t="s">
        <v>374</v>
      </c>
    </row>
    <row r="110" spans="1:14" ht="63.75" thickBot="1" x14ac:dyDescent="0.3">
      <c r="A110" s="1565"/>
      <c r="B110" s="844" t="s">
        <v>95</v>
      </c>
      <c r="C110" s="844">
        <v>1</v>
      </c>
      <c r="D110" s="844">
        <v>15215</v>
      </c>
      <c r="E110" s="844" t="s">
        <v>392</v>
      </c>
      <c r="F110" s="844"/>
      <c r="G110" s="844"/>
      <c r="H110" s="678">
        <v>45474</v>
      </c>
      <c r="I110" s="675">
        <v>45689</v>
      </c>
      <c r="J110" s="844">
        <v>0</v>
      </c>
      <c r="K110" s="844">
        <v>2</v>
      </c>
      <c r="L110" s="848">
        <v>250</v>
      </c>
      <c r="M110" s="844" t="s">
        <v>752</v>
      </c>
      <c r="N110" s="680" t="s">
        <v>561</v>
      </c>
    </row>
    <row r="111" spans="1:14" ht="15.75" customHeight="1" thickBot="1" x14ac:dyDescent="0.3">
      <c r="A111" s="1565"/>
      <c r="B111" s="844" t="s">
        <v>47</v>
      </c>
      <c r="C111" s="844">
        <v>2</v>
      </c>
      <c r="D111" s="844">
        <v>15216</v>
      </c>
      <c r="E111" s="844" t="s">
        <v>392</v>
      </c>
      <c r="F111" s="844"/>
      <c r="G111" s="844"/>
      <c r="H111" s="678">
        <v>45474</v>
      </c>
      <c r="I111" s="675">
        <v>45689</v>
      </c>
      <c r="J111" s="844">
        <v>0</v>
      </c>
      <c r="K111" s="844">
        <v>2</v>
      </c>
      <c r="L111" s="848">
        <v>250</v>
      </c>
      <c r="M111" s="1571" t="s">
        <v>753</v>
      </c>
      <c r="N111" s="680" t="s">
        <v>561</v>
      </c>
    </row>
    <row r="112" spans="1:14" ht="16.5" thickBot="1" x14ac:dyDescent="0.3">
      <c r="A112" s="1565"/>
      <c r="B112" s="844" t="s">
        <v>48</v>
      </c>
      <c r="C112" s="844">
        <v>3</v>
      </c>
      <c r="D112" s="844">
        <v>15217</v>
      </c>
      <c r="E112" s="844" t="s">
        <v>392</v>
      </c>
      <c r="F112" s="844"/>
      <c r="G112" s="844"/>
      <c r="H112" s="678">
        <v>45474</v>
      </c>
      <c r="I112" s="675">
        <v>45689</v>
      </c>
      <c r="J112" s="844">
        <v>0</v>
      </c>
      <c r="K112" s="844">
        <v>2</v>
      </c>
      <c r="L112" s="848">
        <v>250</v>
      </c>
      <c r="M112" s="1571"/>
      <c r="N112" s="680" t="s">
        <v>561</v>
      </c>
    </row>
    <row r="113" spans="1:14" ht="35.25" customHeight="1" thickBot="1" x14ac:dyDescent="0.3">
      <c r="A113" s="1565"/>
      <c r="B113" s="844" t="s">
        <v>49</v>
      </c>
      <c r="C113" s="844">
        <v>4</v>
      </c>
      <c r="D113" s="844">
        <v>15214</v>
      </c>
      <c r="E113" s="844" t="s">
        <v>392</v>
      </c>
      <c r="F113" s="844"/>
      <c r="G113" s="844"/>
      <c r="H113" s="678">
        <v>45474</v>
      </c>
      <c r="I113" s="675">
        <v>45689</v>
      </c>
      <c r="J113" s="844">
        <v>0</v>
      </c>
      <c r="K113" s="844">
        <v>2</v>
      </c>
      <c r="L113" s="848">
        <v>250</v>
      </c>
      <c r="M113" s="1571"/>
      <c r="N113" s="680" t="s">
        <v>561</v>
      </c>
    </row>
    <row r="114" spans="1:14" ht="15.75" customHeight="1" thickBot="1" x14ac:dyDescent="0.3">
      <c r="A114" s="1565"/>
      <c r="B114" s="844" t="s">
        <v>11</v>
      </c>
      <c r="C114" s="844">
        <v>5</v>
      </c>
      <c r="D114" s="844">
        <v>15058</v>
      </c>
      <c r="E114" s="844" t="s">
        <v>392</v>
      </c>
      <c r="F114" s="844"/>
      <c r="G114" s="844"/>
      <c r="H114" s="678">
        <v>45474</v>
      </c>
      <c r="I114" s="675">
        <v>45689</v>
      </c>
      <c r="J114" s="844">
        <v>0</v>
      </c>
      <c r="K114" s="844">
        <v>2</v>
      </c>
      <c r="L114" s="848">
        <v>250</v>
      </c>
      <c r="M114" s="1571" t="s">
        <v>723</v>
      </c>
      <c r="N114" s="680" t="s">
        <v>561</v>
      </c>
    </row>
    <row r="115" spans="1:14" ht="45" customHeight="1" thickBot="1" x14ac:dyDescent="0.3">
      <c r="A115" s="1565"/>
      <c r="B115" s="844" t="s">
        <v>12</v>
      </c>
      <c r="C115" s="844">
        <v>6</v>
      </c>
      <c r="D115" s="844">
        <v>15057</v>
      </c>
      <c r="E115" s="844" t="s">
        <v>392</v>
      </c>
      <c r="F115" s="844"/>
      <c r="G115" s="844"/>
      <c r="H115" s="678">
        <v>45474</v>
      </c>
      <c r="I115" s="675">
        <v>45689</v>
      </c>
      <c r="J115" s="844">
        <v>0</v>
      </c>
      <c r="K115" s="844">
        <v>2</v>
      </c>
      <c r="L115" s="848">
        <v>250</v>
      </c>
      <c r="M115" s="1571"/>
      <c r="N115" s="680" t="s">
        <v>561</v>
      </c>
    </row>
    <row r="116" spans="1:14" ht="63.75" thickBot="1" x14ac:dyDescent="0.3">
      <c r="A116" s="1565"/>
      <c r="B116" s="844" t="s">
        <v>62</v>
      </c>
      <c r="C116" s="844">
        <v>7</v>
      </c>
      <c r="D116" s="844">
        <v>15066</v>
      </c>
      <c r="E116" s="844" t="s">
        <v>392</v>
      </c>
      <c r="F116" s="844"/>
      <c r="G116" s="844"/>
      <c r="H116" s="678">
        <v>45474</v>
      </c>
      <c r="I116" s="675">
        <v>45689</v>
      </c>
      <c r="J116" s="844">
        <v>0</v>
      </c>
      <c r="K116" s="844">
        <v>2</v>
      </c>
      <c r="L116" s="848">
        <v>250</v>
      </c>
      <c r="M116" s="844" t="s">
        <v>724</v>
      </c>
      <c r="N116" s="680" t="s">
        <v>561</v>
      </c>
    </row>
    <row r="117" spans="1:14" ht="15.75" customHeight="1" thickBot="1" x14ac:dyDescent="0.3">
      <c r="A117" s="1565"/>
      <c r="B117" s="844" t="s">
        <v>19</v>
      </c>
      <c r="C117" s="844">
        <v>8</v>
      </c>
      <c r="D117" s="844">
        <v>15065</v>
      </c>
      <c r="E117" s="844" t="s">
        <v>392</v>
      </c>
      <c r="F117" s="844"/>
      <c r="G117" s="844"/>
      <c r="H117" s="678">
        <v>45474</v>
      </c>
      <c r="I117" s="675">
        <v>45689</v>
      </c>
      <c r="J117" s="844">
        <v>0</v>
      </c>
      <c r="K117" s="844">
        <v>2</v>
      </c>
      <c r="L117" s="848">
        <v>250</v>
      </c>
      <c r="M117" s="1571" t="s">
        <v>725</v>
      </c>
      <c r="N117" s="680" t="s">
        <v>561</v>
      </c>
    </row>
    <row r="118" spans="1:14" ht="53.25" customHeight="1" thickBot="1" x14ac:dyDescent="0.3">
      <c r="A118" s="1566"/>
      <c r="B118" s="844" t="s">
        <v>20</v>
      </c>
      <c r="C118" s="841">
        <v>9</v>
      </c>
      <c r="D118" s="841">
        <v>15064</v>
      </c>
      <c r="E118" s="841" t="s">
        <v>392</v>
      </c>
      <c r="F118" s="841"/>
      <c r="G118" s="841"/>
      <c r="H118" s="682">
        <v>45474</v>
      </c>
      <c r="I118" s="675">
        <v>45689</v>
      </c>
      <c r="J118" s="844">
        <v>0</v>
      </c>
      <c r="K118" s="844">
        <v>2</v>
      </c>
      <c r="L118" s="848">
        <v>250</v>
      </c>
      <c r="M118" s="1571"/>
      <c r="N118" s="684" t="s">
        <v>561</v>
      </c>
    </row>
    <row r="119" spans="1:14" ht="15.75" customHeight="1" thickBot="1" x14ac:dyDescent="0.3">
      <c r="A119" s="1575" t="s">
        <v>804</v>
      </c>
      <c r="B119" s="844" t="s">
        <v>26</v>
      </c>
      <c r="C119" s="845">
        <v>1</v>
      </c>
      <c r="D119" s="554" t="s">
        <v>179</v>
      </c>
      <c r="E119" s="845" t="s">
        <v>392</v>
      </c>
      <c r="F119" s="845"/>
      <c r="G119" s="845"/>
      <c r="H119" s="675">
        <v>45474</v>
      </c>
      <c r="I119" s="675">
        <v>45689</v>
      </c>
      <c r="J119" s="845">
        <v>0</v>
      </c>
      <c r="K119" s="845">
        <v>5</v>
      </c>
      <c r="L119" s="676">
        <v>1000</v>
      </c>
      <c r="M119" s="1571" t="s">
        <v>806</v>
      </c>
      <c r="N119" s="844" t="s">
        <v>374</v>
      </c>
    </row>
    <row r="120" spans="1:14" ht="16.5" thickBot="1" x14ac:dyDescent="0.3">
      <c r="A120" s="1575"/>
      <c r="B120" s="844" t="s">
        <v>27</v>
      </c>
      <c r="C120" s="844">
        <v>2</v>
      </c>
      <c r="D120" s="554" t="s">
        <v>180</v>
      </c>
      <c r="E120" s="844" t="s">
        <v>392</v>
      </c>
      <c r="F120" s="844">
        <v>1</v>
      </c>
      <c r="G120" s="844"/>
      <c r="H120" s="678">
        <v>45474</v>
      </c>
      <c r="I120" s="675">
        <v>45689</v>
      </c>
      <c r="J120" s="844">
        <v>0</v>
      </c>
      <c r="K120" s="844">
        <v>5</v>
      </c>
      <c r="L120" s="848">
        <v>1000</v>
      </c>
      <c r="M120" s="1571"/>
      <c r="N120" s="844" t="s">
        <v>374</v>
      </c>
    </row>
    <row r="121" spans="1:14" ht="16.5" thickBot="1" x14ac:dyDescent="0.3">
      <c r="A121" s="1575"/>
      <c r="B121" s="844" t="s">
        <v>28</v>
      </c>
      <c r="C121" s="844">
        <v>3</v>
      </c>
      <c r="D121" s="554" t="s">
        <v>181</v>
      </c>
      <c r="E121" s="844" t="s">
        <v>392</v>
      </c>
      <c r="F121" s="844"/>
      <c r="G121" s="844"/>
      <c r="H121" s="678"/>
      <c r="I121" s="675">
        <v>45689</v>
      </c>
      <c r="J121" s="844"/>
      <c r="K121" s="844"/>
      <c r="L121" s="848"/>
      <c r="M121" s="1571"/>
      <c r="N121" s="844" t="s">
        <v>374</v>
      </c>
    </row>
    <row r="122" spans="1:14" ht="16.5" thickBot="1" x14ac:dyDescent="0.3">
      <c r="A122" s="1575"/>
      <c r="B122" s="844" t="s">
        <v>29</v>
      </c>
      <c r="C122" s="844">
        <v>4</v>
      </c>
      <c r="D122" s="554" t="s">
        <v>182</v>
      </c>
      <c r="E122" s="844" t="s">
        <v>392</v>
      </c>
      <c r="F122" s="844"/>
      <c r="G122" s="844"/>
      <c r="H122" s="678">
        <v>45474</v>
      </c>
      <c r="I122" s="675">
        <v>45689</v>
      </c>
      <c r="J122" s="844">
        <v>0</v>
      </c>
      <c r="K122" s="844">
        <v>5</v>
      </c>
      <c r="L122" s="848">
        <v>1000</v>
      </c>
      <c r="M122" s="1571"/>
      <c r="N122" s="844" t="s">
        <v>374</v>
      </c>
    </row>
    <row r="123" spans="1:14" ht="15.75" customHeight="1" thickBot="1" x14ac:dyDescent="0.3">
      <c r="A123" s="1575"/>
      <c r="B123" s="844" t="s">
        <v>64</v>
      </c>
      <c r="C123" s="844">
        <v>1</v>
      </c>
      <c r="D123" s="554" t="s">
        <v>183</v>
      </c>
      <c r="E123" s="844" t="s">
        <v>392</v>
      </c>
      <c r="F123" s="844"/>
      <c r="G123" s="844"/>
      <c r="H123" s="678">
        <v>45474</v>
      </c>
      <c r="I123" s="675">
        <v>45689</v>
      </c>
      <c r="J123" s="844">
        <v>0</v>
      </c>
      <c r="K123" s="844">
        <v>5</v>
      </c>
      <c r="L123" s="848">
        <v>1000</v>
      </c>
      <c r="M123" s="1571" t="s">
        <v>729</v>
      </c>
      <c r="N123" s="844" t="s">
        <v>374</v>
      </c>
    </row>
    <row r="124" spans="1:14" ht="16.5" thickBot="1" x14ac:dyDescent="0.3">
      <c r="A124" s="1575"/>
      <c r="B124" s="844" t="s">
        <v>65</v>
      </c>
      <c r="C124" s="844">
        <v>2</v>
      </c>
      <c r="D124" s="554" t="s">
        <v>184</v>
      </c>
      <c r="E124" s="844" t="s">
        <v>392</v>
      </c>
      <c r="F124" s="844"/>
      <c r="G124" s="844"/>
      <c r="H124" s="678">
        <v>45474</v>
      </c>
      <c r="I124" s="675">
        <v>45689</v>
      </c>
      <c r="J124" s="844">
        <v>0</v>
      </c>
      <c r="K124" s="844">
        <v>5</v>
      </c>
      <c r="L124" s="848">
        <v>1000</v>
      </c>
      <c r="M124" s="1571"/>
      <c r="N124" s="844" t="s">
        <v>374</v>
      </c>
    </row>
    <row r="125" spans="1:14" ht="16.5" thickBot="1" x14ac:dyDescent="0.3">
      <c r="A125" s="1575"/>
      <c r="B125" s="844" t="s">
        <v>66</v>
      </c>
      <c r="C125" s="844">
        <v>3</v>
      </c>
      <c r="D125" s="554" t="s">
        <v>185</v>
      </c>
      <c r="E125" s="844" t="s">
        <v>392</v>
      </c>
      <c r="F125" s="844"/>
      <c r="G125" s="844"/>
      <c r="H125" s="678">
        <v>45474</v>
      </c>
      <c r="I125" s="675">
        <v>45689</v>
      </c>
      <c r="J125" s="844">
        <v>0</v>
      </c>
      <c r="K125" s="844">
        <v>5</v>
      </c>
      <c r="L125" s="848">
        <v>1000</v>
      </c>
      <c r="M125" s="1571"/>
      <c r="N125" s="844" t="s">
        <v>374</v>
      </c>
    </row>
    <row r="126" spans="1:14" ht="16.5" thickBot="1" x14ac:dyDescent="0.3">
      <c r="A126" s="1575"/>
      <c r="B126" s="844" t="s">
        <v>91</v>
      </c>
      <c r="C126" s="844">
        <v>4</v>
      </c>
      <c r="D126" s="554" t="s">
        <v>186</v>
      </c>
      <c r="E126" s="844" t="s">
        <v>392</v>
      </c>
      <c r="F126" s="844"/>
      <c r="G126" s="844"/>
      <c r="H126" s="678">
        <v>45474</v>
      </c>
      <c r="I126" s="675">
        <v>45689</v>
      </c>
      <c r="J126" s="844">
        <v>0</v>
      </c>
      <c r="K126" s="844">
        <v>5</v>
      </c>
      <c r="L126" s="848">
        <v>1000</v>
      </c>
      <c r="M126" s="1571"/>
      <c r="N126" s="844" t="s">
        <v>374</v>
      </c>
    </row>
    <row r="127" spans="1:14" ht="15.75" customHeight="1" thickBot="1" x14ac:dyDescent="0.3">
      <c r="A127" s="1575"/>
      <c r="B127" s="844" t="s">
        <v>30</v>
      </c>
      <c r="C127" s="844">
        <v>1</v>
      </c>
      <c r="D127" s="554" t="s">
        <v>187</v>
      </c>
      <c r="E127" s="844" t="s">
        <v>392</v>
      </c>
      <c r="F127" s="844"/>
      <c r="G127" s="844"/>
      <c r="H127" s="678">
        <v>45474</v>
      </c>
      <c r="I127" s="675">
        <v>45689</v>
      </c>
      <c r="J127" s="844">
        <v>0</v>
      </c>
      <c r="K127" s="844">
        <v>5</v>
      </c>
      <c r="L127" s="848">
        <v>1000</v>
      </c>
      <c r="M127" s="1571" t="s">
        <v>730</v>
      </c>
      <c r="N127" s="844" t="s">
        <v>374</v>
      </c>
    </row>
    <row r="128" spans="1:14" ht="16.5" thickBot="1" x14ac:dyDescent="0.3">
      <c r="A128" s="1575"/>
      <c r="B128" s="844" t="s">
        <v>67</v>
      </c>
      <c r="C128" s="844">
        <v>2</v>
      </c>
      <c r="D128" s="554" t="s">
        <v>188</v>
      </c>
      <c r="E128" s="844" t="s">
        <v>392</v>
      </c>
      <c r="F128" s="844"/>
      <c r="G128" s="844"/>
      <c r="H128" s="678">
        <v>45474</v>
      </c>
      <c r="I128" s="675">
        <v>45689</v>
      </c>
      <c r="J128" s="844">
        <v>0</v>
      </c>
      <c r="K128" s="844">
        <v>5</v>
      </c>
      <c r="L128" s="848">
        <v>1000</v>
      </c>
      <c r="M128" s="1571"/>
      <c r="N128" s="844" t="s">
        <v>374</v>
      </c>
    </row>
    <row r="129" spans="1:14" ht="16.5" thickBot="1" x14ac:dyDescent="0.3">
      <c r="A129" s="1575"/>
      <c r="B129" s="844" t="s">
        <v>68</v>
      </c>
      <c r="C129" s="844">
        <v>3</v>
      </c>
      <c r="D129" s="554" t="s">
        <v>189</v>
      </c>
      <c r="E129" s="844" t="s">
        <v>392</v>
      </c>
      <c r="F129" s="844"/>
      <c r="G129" s="844"/>
      <c r="H129" s="678">
        <v>45474</v>
      </c>
      <c r="I129" s="675">
        <v>45689</v>
      </c>
      <c r="J129" s="844">
        <v>0</v>
      </c>
      <c r="K129" s="844">
        <v>5</v>
      </c>
      <c r="L129" s="848">
        <v>1000</v>
      </c>
      <c r="M129" s="1571"/>
      <c r="N129" s="844" t="s">
        <v>374</v>
      </c>
    </row>
    <row r="130" spans="1:14" ht="16.5" thickBot="1" x14ac:dyDescent="0.3">
      <c r="A130" s="1575"/>
      <c r="B130" s="844" t="s">
        <v>69</v>
      </c>
      <c r="C130" s="844">
        <v>4</v>
      </c>
      <c r="D130" s="554" t="s">
        <v>190</v>
      </c>
      <c r="E130" s="844" t="s">
        <v>392</v>
      </c>
      <c r="F130" s="844"/>
      <c r="G130" s="844"/>
      <c r="H130" s="678">
        <v>45474</v>
      </c>
      <c r="I130" s="675">
        <v>45689</v>
      </c>
      <c r="J130" s="844">
        <v>0</v>
      </c>
      <c r="K130" s="844">
        <v>5</v>
      </c>
      <c r="L130" s="848">
        <v>1000</v>
      </c>
      <c r="M130" s="1571"/>
      <c r="N130" s="844" t="s">
        <v>374</v>
      </c>
    </row>
    <row r="131" spans="1:14" ht="15.75" customHeight="1" thickBot="1" x14ac:dyDescent="0.3">
      <c r="A131" s="1575"/>
      <c r="B131" s="844" t="s">
        <v>70</v>
      </c>
      <c r="C131" s="844">
        <v>1</v>
      </c>
      <c r="D131" s="554" t="s">
        <v>191</v>
      </c>
      <c r="E131" s="844" t="s">
        <v>392</v>
      </c>
      <c r="F131" s="844"/>
      <c r="G131" s="844"/>
      <c r="H131" s="678">
        <v>45474</v>
      </c>
      <c r="I131" s="675">
        <v>45689</v>
      </c>
      <c r="J131" s="844">
        <v>0</v>
      </c>
      <c r="K131" s="844">
        <v>5</v>
      </c>
      <c r="L131" s="848">
        <v>1000</v>
      </c>
      <c r="M131" s="1571"/>
      <c r="N131" s="844" t="s">
        <v>375</v>
      </c>
    </row>
    <row r="132" spans="1:14" ht="16.5" thickBot="1" x14ac:dyDescent="0.3">
      <c r="A132" s="1575"/>
      <c r="B132" s="844" t="s">
        <v>32</v>
      </c>
      <c r="C132" s="844">
        <v>2</v>
      </c>
      <c r="D132" s="554" t="s">
        <v>192</v>
      </c>
      <c r="E132" s="844" t="s">
        <v>392</v>
      </c>
      <c r="F132" s="844"/>
      <c r="G132" s="844"/>
      <c r="H132" s="678">
        <v>45474</v>
      </c>
      <c r="I132" s="675">
        <v>45689</v>
      </c>
      <c r="J132" s="844">
        <v>0</v>
      </c>
      <c r="K132" s="844">
        <v>5</v>
      </c>
      <c r="L132" s="848">
        <v>1000</v>
      </c>
      <c r="M132" s="1571" t="s">
        <v>732</v>
      </c>
      <c r="N132" s="844" t="s">
        <v>374</v>
      </c>
    </row>
    <row r="133" spans="1:14" ht="16.5" thickBot="1" x14ac:dyDescent="0.3">
      <c r="A133" s="1575"/>
      <c r="B133" s="844" t="s">
        <v>73</v>
      </c>
      <c r="C133" s="844">
        <v>3</v>
      </c>
      <c r="D133" s="554" t="s">
        <v>193</v>
      </c>
      <c r="E133" s="844" t="s">
        <v>392</v>
      </c>
      <c r="F133" s="844"/>
      <c r="G133" s="844"/>
      <c r="H133" s="678">
        <v>45474</v>
      </c>
      <c r="I133" s="675">
        <v>45689</v>
      </c>
      <c r="J133" s="844">
        <v>0</v>
      </c>
      <c r="K133" s="844">
        <v>5</v>
      </c>
      <c r="L133" s="848">
        <v>1000</v>
      </c>
      <c r="M133" s="1571"/>
      <c r="N133" s="844" t="s">
        <v>374</v>
      </c>
    </row>
    <row r="134" spans="1:14" ht="16.5" thickBot="1" x14ac:dyDescent="0.3">
      <c r="A134" s="1575"/>
      <c r="B134" s="844" t="s">
        <v>73</v>
      </c>
      <c r="C134" s="844">
        <v>4</v>
      </c>
      <c r="D134" s="554">
        <v>708510</v>
      </c>
      <c r="E134" s="844" t="s">
        <v>392</v>
      </c>
      <c r="F134" s="844"/>
      <c r="G134" s="844"/>
      <c r="H134" s="678">
        <v>45474</v>
      </c>
      <c r="I134" s="675">
        <v>45689</v>
      </c>
      <c r="J134" s="844">
        <v>0</v>
      </c>
      <c r="K134" s="844">
        <v>5</v>
      </c>
      <c r="L134" s="848">
        <v>1000</v>
      </c>
      <c r="M134" s="1571"/>
      <c r="N134" s="844" t="s">
        <v>375</v>
      </c>
    </row>
    <row r="135" spans="1:14" ht="16.5" thickBot="1" x14ac:dyDescent="0.3">
      <c r="A135" s="1575"/>
      <c r="B135" s="844" t="s">
        <v>74</v>
      </c>
      <c r="C135" s="844">
        <v>5</v>
      </c>
      <c r="D135" s="844" t="s">
        <v>248</v>
      </c>
      <c r="E135" s="844" t="s">
        <v>391</v>
      </c>
      <c r="F135" s="844"/>
      <c r="G135" s="844"/>
      <c r="H135" s="678">
        <v>45474</v>
      </c>
      <c r="I135" s="675">
        <v>45689</v>
      </c>
      <c r="J135" s="844">
        <v>0</v>
      </c>
      <c r="K135" s="844">
        <v>5</v>
      </c>
      <c r="L135" s="848">
        <v>1000</v>
      </c>
      <c r="M135" s="1571"/>
      <c r="N135" s="844" t="s">
        <v>374</v>
      </c>
    </row>
    <row r="136" spans="1:14" ht="29.25" customHeight="1" thickBot="1" x14ac:dyDescent="0.3">
      <c r="A136" s="1575"/>
      <c r="B136" s="844" t="s">
        <v>75</v>
      </c>
      <c r="C136" s="844">
        <v>1</v>
      </c>
      <c r="D136" s="844" t="s">
        <v>195</v>
      </c>
      <c r="E136" s="844" t="s">
        <v>391</v>
      </c>
      <c r="F136" s="844"/>
      <c r="G136" s="844"/>
      <c r="H136" s="678">
        <v>45474</v>
      </c>
      <c r="I136" s="675">
        <v>45689</v>
      </c>
      <c r="J136" s="844">
        <v>0</v>
      </c>
      <c r="K136" s="844">
        <v>5</v>
      </c>
      <c r="L136" s="848">
        <v>1000</v>
      </c>
      <c r="M136" s="1571"/>
      <c r="N136" s="844" t="s">
        <v>374</v>
      </c>
    </row>
    <row r="137" spans="1:14" ht="23.25" customHeight="1" thickBot="1" x14ac:dyDescent="0.3">
      <c r="A137" s="1575"/>
      <c r="B137" s="844" t="s">
        <v>75</v>
      </c>
      <c r="C137" s="844">
        <v>2</v>
      </c>
      <c r="D137" s="554">
        <v>708512</v>
      </c>
      <c r="E137" s="844" t="s">
        <v>392</v>
      </c>
      <c r="F137" s="844"/>
      <c r="G137" s="844"/>
      <c r="H137" s="678">
        <v>45474</v>
      </c>
      <c r="I137" s="675">
        <v>45689</v>
      </c>
      <c r="J137" s="844">
        <v>0</v>
      </c>
      <c r="K137" s="844">
        <v>5</v>
      </c>
      <c r="L137" s="848">
        <v>1000</v>
      </c>
      <c r="M137" s="1571"/>
      <c r="N137" s="844" t="s">
        <v>375</v>
      </c>
    </row>
    <row r="138" spans="1:14" ht="28.5" customHeight="1" thickBot="1" x14ac:dyDescent="0.3">
      <c r="A138" s="1575"/>
      <c r="B138" s="844" t="s">
        <v>90</v>
      </c>
      <c r="C138" s="844">
        <v>3</v>
      </c>
      <c r="D138" s="554" t="s">
        <v>196</v>
      </c>
      <c r="E138" s="844" t="s">
        <v>392</v>
      </c>
      <c r="F138" s="844"/>
      <c r="G138" s="844"/>
      <c r="H138" s="678">
        <v>45474</v>
      </c>
      <c r="I138" s="675">
        <v>45689</v>
      </c>
      <c r="J138" s="844">
        <v>0</v>
      </c>
      <c r="K138" s="844">
        <v>5</v>
      </c>
      <c r="L138" s="848">
        <v>1000</v>
      </c>
      <c r="M138" s="1571"/>
      <c r="N138" s="844" t="s">
        <v>374</v>
      </c>
    </row>
    <row r="139" spans="1:14" ht="30.75" customHeight="1" thickBot="1" x14ac:dyDescent="0.3">
      <c r="A139" s="1575"/>
      <c r="B139" s="844" t="s">
        <v>33</v>
      </c>
      <c r="C139" s="844">
        <v>4</v>
      </c>
      <c r="D139" s="554" t="s">
        <v>197</v>
      </c>
      <c r="E139" s="844" t="s">
        <v>392</v>
      </c>
      <c r="F139" s="844"/>
      <c r="G139" s="844"/>
      <c r="H139" s="678">
        <v>45474</v>
      </c>
      <c r="I139" s="675">
        <v>45689</v>
      </c>
      <c r="J139" s="844">
        <v>0</v>
      </c>
      <c r="K139" s="844">
        <v>5</v>
      </c>
      <c r="L139" s="848">
        <v>1000</v>
      </c>
      <c r="M139" s="1571" t="s">
        <v>757</v>
      </c>
      <c r="N139" s="844" t="s">
        <v>374</v>
      </c>
    </row>
    <row r="140" spans="1:14" ht="15.75" customHeight="1" thickBot="1" x14ac:dyDescent="0.3">
      <c r="A140" s="1575"/>
      <c r="B140" s="844" t="s">
        <v>76</v>
      </c>
      <c r="C140" s="844">
        <v>1</v>
      </c>
      <c r="D140" s="554" t="s">
        <v>198</v>
      </c>
      <c r="E140" s="844" t="s">
        <v>392</v>
      </c>
      <c r="F140" s="844"/>
      <c r="G140" s="844"/>
      <c r="H140" s="678">
        <v>45474</v>
      </c>
      <c r="I140" s="675">
        <v>45689</v>
      </c>
      <c r="J140" s="844">
        <v>0</v>
      </c>
      <c r="K140" s="844">
        <v>5</v>
      </c>
      <c r="L140" s="848">
        <v>1000</v>
      </c>
      <c r="M140" s="1571"/>
      <c r="N140" s="844" t="s">
        <v>374</v>
      </c>
    </row>
    <row r="141" spans="1:14" ht="16.5" thickBot="1" x14ac:dyDescent="0.3">
      <c r="A141" s="1575"/>
      <c r="B141" s="844" t="s">
        <v>77</v>
      </c>
      <c r="C141" s="844">
        <v>2</v>
      </c>
      <c r="D141" s="554" t="s">
        <v>199</v>
      </c>
      <c r="E141" s="844" t="s">
        <v>392</v>
      </c>
      <c r="F141" s="844"/>
      <c r="G141" s="844"/>
      <c r="H141" s="678">
        <v>45474</v>
      </c>
      <c r="I141" s="675">
        <v>45689</v>
      </c>
      <c r="J141" s="844">
        <v>0</v>
      </c>
      <c r="K141" s="844">
        <v>5</v>
      </c>
      <c r="L141" s="848">
        <v>1000</v>
      </c>
      <c r="M141" s="1571"/>
      <c r="N141" s="844" t="s">
        <v>374</v>
      </c>
    </row>
    <row r="142" spans="1:14" ht="16.5" thickBot="1" x14ac:dyDescent="0.3">
      <c r="A142" s="1575"/>
      <c r="B142" s="844" t="s">
        <v>78</v>
      </c>
      <c r="C142" s="844">
        <v>3</v>
      </c>
      <c r="D142" s="554" t="s">
        <v>200</v>
      </c>
      <c r="E142" s="844" t="s">
        <v>392</v>
      </c>
      <c r="F142" s="844"/>
      <c r="G142" s="844"/>
      <c r="H142" s="678">
        <v>45474</v>
      </c>
      <c r="I142" s="675">
        <v>45689</v>
      </c>
      <c r="J142" s="844">
        <v>0</v>
      </c>
      <c r="K142" s="844">
        <v>5</v>
      </c>
      <c r="L142" s="848">
        <v>1000</v>
      </c>
      <c r="M142" s="1571"/>
      <c r="N142" s="844" t="s">
        <v>374</v>
      </c>
    </row>
    <row r="143" spans="1:14" ht="16.5" thickBot="1" x14ac:dyDescent="0.3">
      <c r="A143" s="1575"/>
      <c r="B143" s="844" t="s">
        <v>34</v>
      </c>
      <c r="C143" s="844">
        <v>4</v>
      </c>
      <c r="D143" s="554" t="s">
        <v>201</v>
      </c>
      <c r="E143" s="844" t="s">
        <v>392</v>
      </c>
      <c r="F143" s="844"/>
      <c r="G143" s="844"/>
      <c r="H143" s="678">
        <v>45474</v>
      </c>
      <c r="I143" s="675">
        <v>45689</v>
      </c>
      <c r="J143" s="844">
        <v>0</v>
      </c>
      <c r="K143" s="844">
        <v>5</v>
      </c>
      <c r="L143" s="848">
        <v>1000</v>
      </c>
      <c r="M143" s="1571" t="s">
        <v>798</v>
      </c>
      <c r="N143" s="844" t="s">
        <v>374</v>
      </c>
    </row>
    <row r="144" spans="1:14" ht="16.5" thickBot="1" x14ac:dyDescent="0.3">
      <c r="A144" s="1575"/>
      <c r="B144" s="844" t="s">
        <v>79</v>
      </c>
      <c r="C144" s="844">
        <v>5</v>
      </c>
      <c r="D144" s="554" t="s">
        <v>202</v>
      </c>
      <c r="E144" s="844" t="s">
        <v>392</v>
      </c>
      <c r="F144" s="844"/>
      <c r="G144" s="844"/>
      <c r="H144" s="678">
        <v>45474</v>
      </c>
      <c r="I144" s="675">
        <v>45689</v>
      </c>
      <c r="J144" s="844">
        <v>0</v>
      </c>
      <c r="K144" s="844">
        <v>5</v>
      </c>
      <c r="L144" s="848">
        <v>1000</v>
      </c>
      <c r="M144" s="1571"/>
      <c r="N144" s="844" t="s">
        <v>374</v>
      </c>
    </row>
    <row r="145" spans="1:14" ht="16.5" thickBot="1" x14ac:dyDescent="0.3">
      <c r="A145" s="1575"/>
      <c r="B145" s="844" t="s">
        <v>80</v>
      </c>
      <c r="C145" s="844">
        <v>6</v>
      </c>
      <c r="D145" s="554" t="s">
        <v>203</v>
      </c>
      <c r="E145" s="844" t="s">
        <v>392</v>
      </c>
      <c r="F145" s="844"/>
      <c r="G145" s="844"/>
      <c r="H145" s="678">
        <v>45474</v>
      </c>
      <c r="I145" s="675">
        <v>45689</v>
      </c>
      <c r="J145" s="844">
        <v>0</v>
      </c>
      <c r="K145" s="844">
        <v>5</v>
      </c>
      <c r="L145" s="848">
        <v>1000</v>
      </c>
      <c r="M145" s="1571"/>
      <c r="N145" s="844" t="s">
        <v>374</v>
      </c>
    </row>
    <row r="146" spans="1:14" ht="16.5" thickBot="1" x14ac:dyDescent="0.3">
      <c r="A146" s="1575"/>
      <c r="B146" s="844" t="s">
        <v>81</v>
      </c>
      <c r="C146" s="844">
        <v>7</v>
      </c>
      <c r="D146" s="554" t="s">
        <v>204</v>
      </c>
      <c r="E146" s="844" t="s">
        <v>392</v>
      </c>
      <c r="F146" s="844"/>
      <c r="G146" s="844"/>
      <c r="H146" s="678">
        <v>45474</v>
      </c>
      <c r="I146" s="675">
        <v>45689</v>
      </c>
      <c r="J146" s="844">
        <v>0</v>
      </c>
      <c r="K146" s="844">
        <v>5</v>
      </c>
      <c r="L146" s="848">
        <v>1000</v>
      </c>
      <c r="M146" s="1571"/>
      <c r="N146" s="844" t="s">
        <v>374</v>
      </c>
    </row>
    <row r="147" spans="1:14" ht="15.75" customHeight="1" thickBot="1" x14ac:dyDescent="0.3">
      <c r="A147" s="1575"/>
      <c r="B147" s="844" t="s">
        <v>27</v>
      </c>
      <c r="C147" s="844">
        <v>1</v>
      </c>
      <c r="D147" s="844">
        <v>15256</v>
      </c>
      <c r="E147" s="844" t="s">
        <v>392</v>
      </c>
      <c r="F147" s="844"/>
      <c r="G147" s="844"/>
      <c r="H147" s="678">
        <v>45474</v>
      </c>
      <c r="I147" s="675">
        <v>45689</v>
      </c>
      <c r="J147" s="844">
        <v>0</v>
      </c>
      <c r="K147" s="844">
        <v>5</v>
      </c>
      <c r="L147" s="848">
        <v>1000</v>
      </c>
      <c r="M147" s="1571" t="s">
        <v>806</v>
      </c>
      <c r="N147" s="844" t="s">
        <v>561</v>
      </c>
    </row>
    <row r="148" spans="1:14" ht="60.75" customHeight="1" thickBot="1" x14ac:dyDescent="0.3">
      <c r="A148" s="1575"/>
      <c r="B148" s="844" t="s">
        <v>29</v>
      </c>
      <c r="C148" s="844">
        <v>2</v>
      </c>
      <c r="D148" s="844">
        <v>15633</v>
      </c>
      <c r="E148" s="844" t="s">
        <v>392</v>
      </c>
      <c r="F148" s="844"/>
      <c r="G148" s="844"/>
      <c r="H148" s="678">
        <v>45474</v>
      </c>
      <c r="I148" s="675">
        <v>45689</v>
      </c>
      <c r="J148" s="844">
        <v>0</v>
      </c>
      <c r="K148" s="844">
        <v>5</v>
      </c>
      <c r="L148" s="848">
        <v>1000</v>
      </c>
      <c r="M148" s="1571"/>
      <c r="N148" s="844" t="s">
        <v>561</v>
      </c>
    </row>
    <row r="149" spans="1:14" ht="53.25" customHeight="1" thickBot="1" x14ac:dyDescent="0.3">
      <c r="A149" s="1575"/>
      <c r="B149" s="844" t="s">
        <v>65</v>
      </c>
      <c r="C149" s="844">
        <v>3</v>
      </c>
      <c r="D149" s="844">
        <v>15481</v>
      </c>
      <c r="E149" s="844" t="s">
        <v>392</v>
      </c>
      <c r="F149" s="844"/>
      <c r="G149" s="844"/>
      <c r="H149" s="678">
        <v>45474</v>
      </c>
      <c r="I149" s="675">
        <v>45689</v>
      </c>
      <c r="J149" s="844">
        <v>0</v>
      </c>
      <c r="K149" s="844">
        <v>5</v>
      </c>
      <c r="L149" s="848">
        <v>1000</v>
      </c>
      <c r="M149" s="1571" t="s">
        <v>729</v>
      </c>
      <c r="N149" s="844" t="s">
        <v>561</v>
      </c>
    </row>
    <row r="150" spans="1:14" ht="45.75" customHeight="1" thickBot="1" x14ac:dyDescent="0.3">
      <c r="A150" s="1575"/>
      <c r="B150" s="844" t="s">
        <v>66</v>
      </c>
      <c r="C150" s="844">
        <v>4</v>
      </c>
      <c r="D150" s="844">
        <v>15637</v>
      </c>
      <c r="E150" s="844" t="s">
        <v>392</v>
      </c>
      <c r="F150" s="844"/>
      <c r="G150" s="844"/>
      <c r="H150" s="678">
        <v>45474</v>
      </c>
      <c r="I150" s="675">
        <v>45689</v>
      </c>
      <c r="J150" s="844">
        <v>0</v>
      </c>
      <c r="K150" s="844">
        <v>5</v>
      </c>
      <c r="L150" s="848">
        <v>1000</v>
      </c>
      <c r="M150" s="1571"/>
      <c r="N150" s="844" t="s">
        <v>561</v>
      </c>
    </row>
    <row r="151" spans="1:14" ht="47.25" customHeight="1" thickBot="1" x14ac:dyDescent="0.3">
      <c r="A151" s="1575"/>
      <c r="B151" s="844" t="s">
        <v>67</v>
      </c>
      <c r="C151" s="844">
        <v>1</v>
      </c>
      <c r="D151" s="844">
        <v>15504</v>
      </c>
      <c r="E151" s="844" t="s">
        <v>392</v>
      </c>
      <c r="F151" s="844"/>
      <c r="G151" s="844"/>
      <c r="H151" s="678">
        <v>45474</v>
      </c>
      <c r="I151" s="675">
        <v>45689</v>
      </c>
      <c r="J151" s="844">
        <v>0</v>
      </c>
      <c r="K151" s="844">
        <v>5</v>
      </c>
      <c r="L151" s="848">
        <v>1000</v>
      </c>
      <c r="M151" s="1571" t="s">
        <v>730</v>
      </c>
      <c r="N151" s="844" t="s">
        <v>561</v>
      </c>
    </row>
    <row r="152" spans="1:14" ht="16.5" thickBot="1" x14ac:dyDescent="0.3">
      <c r="A152" s="1575"/>
      <c r="B152" s="844" t="s">
        <v>69</v>
      </c>
      <c r="C152" s="844">
        <v>2</v>
      </c>
      <c r="D152" s="844">
        <v>15484</v>
      </c>
      <c r="E152" s="844" t="s">
        <v>392</v>
      </c>
      <c r="F152" s="844"/>
      <c r="G152" s="844"/>
      <c r="H152" s="678">
        <v>45474</v>
      </c>
      <c r="I152" s="675">
        <v>45689</v>
      </c>
      <c r="J152" s="844">
        <v>0</v>
      </c>
      <c r="K152" s="844">
        <v>5</v>
      </c>
      <c r="L152" s="848">
        <v>1000</v>
      </c>
      <c r="M152" s="1571"/>
      <c r="N152" s="844" t="s">
        <v>561</v>
      </c>
    </row>
    <row r="153" spans="1:14" ht="79.5" thickBot="1" x14ac:dyDescent="0.3">
      <c r="A153" s="1575"/>
      <c r="B153" s="844" t="s">
        <v>90</v>
      </c>
      <c r="C153" s="844">
        <v>3</v>
      </c>
      <c r="D153" s="844">
        <v>15639</v>
      </c>
      <c r="E153" s="844" t="s">
        <v>392</v>
      </c>
      <c r="F153" s="844"/>
      <c r="G153" s="844"/>
      <c r="H153" s="678">
        <v>45474</v>
      </c>
      <c r="I153" s="675">
        <v>45689</v>
      </c>
      <c r="J153" s="844">
        <v>0</v>
      </c>
      <c r="K153" s="844">
        <v>5</v>
      </c>
      <c r="L153" s="848">
        <v>1000</v>
      </c>
      <c r="M153" s="844" t="s">
        <v>732</v>
      </c>
      <c r="N153" s="844" t="s">
        <v>561</v>
      </c>
    </row>
    <row r="154" spans="1:14" ht="16.5" thickBot="1" x14ac:dyDescent="0.3">
      <c r="A154" s="1575"/>
      <c r="B154" s="844" t="s">
        <v>76</v>
      </c>
      <c r="C154" s="844">
        <v>4</v>
      </c>
      <c r="D154" s="844">
        <v>15494</v>
      </c>
      <c r="E154" s="844" t="s">
        <v>392</v>
      </c>
      <c r="F154" s="844"/>
      <c r="G154" s="844"/>
      <c r="H154" s="678">
        <v>45474</v>
      </c>
      <c r="I154" s="675">
        <v>45689</v>
      </c>
      <c r="J154" s="844">
        <v>0</v>
      </c>
      <c r="K154" s="844">
        <v>5</v>
      </c>
      <c r="L154" s="848">
        <v>1000</v>
      </c>
      <c r="M154" s="1571" t="s">
        <v>757</v>
      </c>
      <c r="N154" s="844" t="s">
        <v>561</v>
      </c>
    </row>
    <row r="155" spans="1:14" ht="15.75" customHeight="1" thickBot="1" x14ac:dyDescent="0.3">
      <c r="A155" s="1575"/>
      <c r="B155" s="844" t="s">
        <v>77</v>
      </c>
      <c r="C155" s="844">
        <v>1</v>
      </c>
      <c r="D155" s="844">
        <v>15492</v>
      </c>
      <c r="E155" s="844" t="s">
        <v>392</v>
      </c>
      <c r="F155" s="844"/>
      <c r="G155" s="844"/>
      <c r="H155" s="678">
        <v>45474</v>
      </c>
      <c r="I155" s="675">
        <v>45689</v>
      </c>
      <c r="J155" s="844">
        <v>0</v>
      </c>
      <c r="K155" s="844">
        <v>2</v>
      </c>
      <c r="L155" s="848">
        <v>250</v>
      </c>
      <c r="M155" s="1571"/>
      <c r="N155" s="844" t="s">
        <v>561</v>
      </c>
    </row>
    <row r="156" spans="1:14" ht="59.25" customHeight="1" thickBot="1" x14ac:dyDescent="0.3">
      <c r="A156" s="1575"/>
      <c r="B156" s="844" t="s">
        <v>78</v>
      </c>
      <c r="C156" s="844">
        <v>2</v>
      </c>
      <c r="D156" s="844">
        <v>15491</v>
      </c>
      <c r="E156" s="844" t="s">
        <v>392</v>
      </c>
      <c r="F156" s="844"/>
      <c r="G156" s="844"/>
      <c r="H156" s="678">
        <v>45474</v>
      </c>
      <c r="I156" s="675">
        <v>45689</v>
      </c>
      <c r="J156" s="844">
        <v>0</v>
      </c>
      <c r="K156" s="844">
        <v>2</v>
      </c>
      <c r="L156" s="848">
        <v>250</v>
      </c>
      <c r="M156" s="1571"/>
      <c r="N156" s="844" t="s">
        <v>561</v>
      </c>
    </row>
    <row r="157" spans="1:14" ht="15.75" customHeight="1" thickBot="1" x14ac:dyDescent="0.3">
      <c r="A157" s="1575"/>
      <c r="B157" s="844" t="s">
        <v>80</v>
      </c>
      <c r="C157" s="844">
        <v>1</v>
      </c>
      <c r="D157" s="844">
        <v>15482</v>
      </c>
      <c r="E157" s="844" t="s">
        <v>392</v>
      </c>
      <c r="F157" s="844"/>
      <c r="G157" s="844"/>
      <c r="H157" s="678">
        <v>45474</v>
      </c>
      <c r="I157" s="675">
        <v>45689</v>
      </c>
      <c r="J157" s="844">
        <v>0</v>
      </c>
      <c r="K157" s="844">
        <v>2</v>
      </c>
      <c r="L157" s="848">
        <v>250</v>
      </c>
      <c r="M157" s="844" t="s">
        <v>798</v>
      </c>
      <c r="N157" s="844" t="s">
        <v>561</v>
      </c>
    </row>
    <row r="158" spans="1:14" ht="48.75" customHeight="1" thickBot="1" x14ac:dyDescent="0.3">
      <c r="A158" s="1575" t="s">
        <v>805</v>
      </c>
      <c r="B158" s="844" t="s">
        <v>22</v>
      </c>
      <c r="C158" s="844">
        <v>2</v>
      </c>
      <c r="D158" s="554">
        <v>707388</v>
      </c>
      <c r="E158" s="844" t="s">
        <v>392</v>
      </c>
      <c r="F158" s="844"/>
      <c r="G158" s="844"/>
      <c r="H158" s="678">
        <v>45474</v>
      </c>
      <c r="I158" s="675">
        <v>45689</v>
      </c>
      <c r="J158" s="844">
        <v>0</v>
      </c>
      <c r="K158" s="844">
        <v>2</v>
      </c>
      <c r="L158" s="848">
        <v>250</v>
      </c>
      <c r="M158" s="1571" t="s">
        <v>726</v>
      </c>
      <c r="N158" s="844" t="s">
        <v>375</v>
      </c>
    </row>
    <row r="159" spans="1:14" ht="63" customHeight="1" thickBot="1" x14ac:dyDescent="0.3">
      <c r="A159" s="1575"/>
      <c r="B159" s="844" t="s">
        <v>23</v>
      </c>
      <c r="C159" s="844">
        <v>4</v>
      </c>
      <c r="D159" s="554">
        <v>707389</v>
      </c>
      <c r="E159" s="844" t="s">
        <v>392</v>
      </c>
      <c r="F159" s="844"/>
      <c r="G159" s="844">
        <v>1</v>
      </c>
      <c r="H159" s="678">
        <v>45474</v>
      </c>
      <c r="I159" s="675">
        <v>45689</v>
      </c>
      <c r="J159" s="844">
        <v>0</v>
      </c>
      <c r="K159" s="844">
        <v>2</v>
      </c>
      <c r="L159" s="848">
        <v>250</v>
      </c>
      <c r="M159" s="1571"/>
      <c r="N159" s="844" t="s">
        <v>375</v>
      </c>
    </row>
    <row r="160" spans="1:14" ht="36" customHeight="1" thickBot="1" x14ac:dyDescent="0.3">
      <c r="A160" s="1575"/>
      <c r="B160" s="844" t="s">
        <v>24</v>
      </c>
      <c r="C160" s="844">
        <v>5</v>
      </c>
      <c r="D160" s="554" t="s">
        <v>762</v>
      </c>
      <c r="E160" s="844" t="s">
        <v>392</v>
      </c>
      <c r="F160" s="844"/>
      <c r="G160" s="844">
        <v>1</v>
      </c>
      <c r="H160" s="678">
        <v>45474</v>
      </c>
      <c r="I160" s="675">
        <v>45689</v>
      </c>
      <c r="J160" s="844">
        <v>0</v>
      </c>
      <c r="K160" s="844">
        <v>2</v>
      </c>
      <c r="L160" s="848">
        <v>250</v>
      </c>
      <c r="M160" s="1571"/>
      <c r="N160" s="844" t="s">
        <v>807</v>
      </c>
    </row>
    <row r="161" spans="1:14" ht="15.75" customHeight="1" thickBot="1" x14ac:dyDescent="0.3">
      <c r="A161" s="1575"/>
      <c r="B161" s="844" t="s">
        <v>25</v>
      </c>
      <c r="C161" s="844">
        <v>6</v>
      </c>
      <c r="D161" s="554">
        <v>707391</v>
      </c>
      <c r="E161" s="844" t="s">
        <v>392</v>
      </c>
      <c r="F161" s="844"/>
      <c r="G161" s="844"/>
      <c r="H161" s="678">
        <v>45474</v>
      </c>
      <c r="I161" s="675">
        <v>45689</v>
      </c>
      <c r="J161" s="844">
        <v>0</v>
      </c>
      <c r="K161" s="844">
        <v>2</v>
      </c>
      <c r="L161" s="848">
        <v>250</v>
      </c>
      <c r="M161" s="1571"/>
      <c r="N161" s="844" t="s">
        <v>375</v>
      </c>
    </row>
    <row r="162" spans="1:14" ht="58.5" customHeight="1" thickBot="1" x14ac:dyDescent="0.3">
      <c r="A162" s="1575"/>
      <c r="B162" s="844" t="s">
        <v>31</v>
      </c>
      <c r="C162" s="844">
        <v>7</v>
      </c>
      <c r="D162" s="554">
        <v>707367</v>
      </c>
      <c r="E162" s="844" t="s">
        <v>392</v>
      </c>
      <c r="F162" s="844"/>
      <c r="G162" s="844"/>
      <c r="H162" s="678">
        <v>45474</v>
      </c>
      <c r="I162" s="675">
        <v>45689</v>
      </c>
      <c r="J162" s="844">
        <v>0</v>
      </c>
      <c r="K162" s="844">
        <v>2</v>
      </c>
      <c r="L162" s="848">
        <v>250</v>
      </c>
      <c r="M162" s="1571" t="s">
        <v>731</v>
      </c>
      <c r="N162" s="844" t="s">
        <v>375</v>
      </c>
    </row>
    <row r="163" spans="1:14" ht="87" customHeight="1" thickBot="1" x14ac:dyDescent="0.3">
      <c r="A163" s="1575"/>
      <c r="B163" s="844" t="s">
        <v>71</v>
      </c>
      <c r="C163" s="844">
        <v>1</v>
      </c>
      <c r="D163" s="554">
        <v>707373</v>
      </c>
      <c r="E163" s="844" t="s">
        <v>392</v>
      </c>
      <c r="F163" s="844"/>
      <c r="G163" s="844"/>
      <c r="H163" s="678">
        <v>45474</v>
      </c>
      <c r="I163" s="675">
        <v>45689</v>
      </c>
      <c r="J163" s="844">
        <v>0</v>
      </c>
      <c r="K163" s="844">
        <v>2</v>
      </c>
      <c r="L163" s="848">
        <v>250</v>
      </c>
      <c r="M163" s="1571"/>
      <c r="N163" s="844" t="s">
        <v>375</v>
      </c>
    </row>
    <row r="164" spans="1:14" ht="16.5" thickBot="1" x14ac:dyDescent="0.3">
      <c r="A164" s="1575"/>
      <c r="B164" s="844" t="s">
        <v>72</v>
      </c>
      <c r="C164" s="844">
        <v>8</v>
      </c>
      <c r="D164" s="554">
        <v>707376</v>
      </c>
      <c r="E164" s="844" t="s">
        <v>392</v>
      </c>
      <c r="F164" s="844"/>
      <c r="G164" s="844"/>
      <c r="H164" s="678">
        <v>45474</v>
      </c>
      <c r="I164" s="675">
        <v>45689</v>
      </c>
      <c r="J164" s="844">
        <v>0</v>
      </c>
      <c r="K164" s="844">
        <v>2</v>
      </c>
      <c r="L164" s="848">
        <v>250</v>
      </c>
      <c r="M164" s="1571"/>
      <c r="N164" s="844" t="s">
        <v>375</v>
      </c>
    </row>
    <row r="165" spans="1:14" ht="15.75" customHeight="1" thickBot="1" x14ac:dyDescent="0.3">
      <c r="A165" s="1575"/>
      <c r="B165" s="844" t="s">
        <v>317</v>
      </c>
      <c r="C165" s="844">
        <v>9</v>
      </c>
      <c r="D165" s="844">
        <v>707362</v>
      </c>
      <c r="E165" s="844" t="s">
        <v>392</v>
      </c>
      <c r="F165" s="844"/>
      <c r="G165" s="844">
        <v>1</v>
      </c>
      <c r="H165" s="678">
        <v>45474</v>
      </c>
      <c r="I165" s="675">
        <v>45689</v>
      </c>
      <c r="J165" s="844">
        <v>0</v>
      </c>
      <c r="K165" s="844">
        <v>2</v>
      </c>
      <c r="L165" s="848">
        <v>250</v>
      </c>
      <c r="M165" s="1571"/>
      <c r="N165" s="844" t="s">
        <v>375</v>
      </c>
    </row>
    <row r="166" spans="1:14" ht="16.5" thickBot="1" x14ac:dyDescent="0.3">
      <c r="A166" s="1575"/>
      <c r="B166" s="844" t="s">
        <v>22</v>
      </c>
      <c r="C166" s="844">
        <v>10</v>
      </c>
      <c r="D166" s="844">
        <v>15055</v>
      </c>
      <c r="E166" s="844" t="s">
        <v>392</v>
      </c>
      <c r="F166" s="844"/>
      <c r="G166" s="844"/>
      <c r="H166" s="678">
        <v>45474</v>
      </c>
      <c r="I166" s="675">
        <v>45689</v>
      </c>
      <c r="J166" s="844">
        <v>0</v>
      </c>
      <c r="K166" s="844">
        <v>2</v>
      </c>
      <c r="L166" s="848">
        <v>250</v>
      </c>
      <c r="M166" s="1571" t="s">
        <v>726</v>
      </c>
      <c r="N166" s="844" t="s">
        <v>561</v>
      </c>
    </row>
    <row r="167" spans="1:14" ht="54.75" customHeight="1" thickBot="1" x14ac:dyDescent="0.3">
      <c r="A167" s="1575"/>
      <c r="B167" s="844" t="s">
        <v>24</v>
      </c>
      <c r="C167" s="841">
        <v>11</v>
      </c>
      <c r="D167" s="844">
        <v>15184</v>
      </c>
      <c r="E167" s="841" t="s">
        <v>392</v>
      </c>
      <c r="F167" s="841"/>
      <c r="G167" s="841"/>
      <c r="H167" s="682">
        <v>45474</v>
      </c>
      <c r="I167" s="675">
        <v>45689</v>
      </c>
      <c r="J167" s="844">
        <v>0</v>
      </c>
      <c r="K167" s="844">
        <v>2</v>
      </c>
      <c r="L167" s="848">
        <v>250</v>
      </c>
      <c r="M167" s="1571"/>
      <c r="N167" s="844" t="s">
        <v>561</v>
      </c>
    </row>
    <row r="168" spans="1:14" ht="91.5" customHeight="1" thickBot="1" x14ac:dyDescent="0.3">
      <c r="A168" s="1575"/>
      <c r="B168" s="844" t="s">
        <v>31</v>
      </c>
      <c r="C168" s="842">
        <v>1</v>
      </c>
      <c r="D168" s="844">
        <v>15100</v>
      </c>
      <c r="E168" s="842" t="s">
        <v>392</v>
      </c>
      <c r="F168" s="842"/>
      <c r="G168" s="842"/>
      <c r="H168" s="682">
        <v>45474</v>
      </c>
      <c r="I168" s="675">
        <v>45689</v>
      </c>
      <c r="J168" s="843">
        <v>0</v>
      </c>
      <c r="K168" s="843">
        <v>2</v>
      </c>
      <c r="L168" s="847">
        <v>250</v>
      </c>
      <c r="M168" s="844" t="s">
        <v>731</v>
      </c>
      <c r="N168" s="844" t="s">
        <v>561</v>
      </c>
    </row>
    <row r="169" spans="1:14" ht="15.75" customHeight="1" thickBot="1" x14ac:dyDescent="0.3">
      <c r="A169" s="1575" t="s">
        <v>251</v>
      </c>
      <c r="B169" s="844" t="s">
        <v>35</v>
      </c>
      <c r="C169" s="845">
        <v>1</v>
      </c>
      <c r="D169" s="554">
        <v>707371</v>
      </c>
      <c r="E169" s="845" t="s">
        <v>392</v>
      </c>
      <c r="F169" s="845"/>
      <c r="G169" s="845"/>
      <c r="H169" s="675">
        <v>45474</v>
      </c>
      <c r="I169" s="675">
        <v>45689</v>
      </c>
      <c r="J169" s="845">
        <v>0</v>
      </c>
      <c r="K169" s="845">
        <v>5</v>
      </c>
      <c r="L169" s="676">
        <v>1000</v>
      </c>
      <c r="M169" s="1571" t="s">
        <v>734</v>
      </c>
      <c r="N169" s="844" t="s">
        <v>375</v>
      </c>
    </row>
    <row r="170" spans="1:14" ht="16.5" thickBot="1" x14ac:dyDescent="0.3">
      <c r="A170" s="1575"/>
      <c r="B170" s="844" t="s">
        <v>83</v>
      </c>
      <c r="C170" s="844">
        <v>2</v>
      </c>
      <c r="D170" s="554">
        <v>707372</v>
      </c>
      <c r="E170" s="844" t="s">
        <v>392</v>
      </c>
      <c r="F170" s="844"/>
      <c r="G170" s="844"/>
      <c r="H170" s="678">
        <v>45474</v>
      </c>
      <c r="I170" s="675">
        <v>45689</v>
      </c>
      <c r="J170" s="844">
        <v>0</v>
      </c>
      <c r="K170" s="844">
        <v>5</v>
      </c>
      <c r="L170" s="848">
        <v>1000</v>
      </c>
      <c r="M170" s="1571"/>
      <c r="N170" s="844" t="s">
        <v>375</v>
      </c>
    </row>
    <row r="171" spans="1:14" ht="35.25" customHeight="1" thickBot="1" x14ac:dyDescent="0.3">
      <c r="A171" s="1575"/>
      <c r="B171" s="844" t="s">
        <v>84</v>
      </c>
      <c r="C171" s="844">
        <v>3</v>
      </c>
      <c r="D171" s="554">
        <v>707370</v>
      </c>
      <c r="E171" s="844" t="s">
        <v>392</v>
      </c>
      <c r="F171" s="844"/>
      <c r="G171" s="844"/>
      <c r="H171" s="678">
        <v>45474</v>
      </c>
      <c r="I171" s="675">
        <v>45689</v>
      </c>
      <c r="J171" s="844">
        <v>0</v>
      </c>
      <c r="K171" s="844">
        <v>5</v>
      </c>
      <c r="L171" s="848">
        <v>1000</v>
      </c>
      <c r="M171" s="1571"/>
      <c r="N171" s="844" t="s">
        <v>375</v>
      </c>
    </row>
    <row r="172" spans="1:14" ht="15.75" customHeight="1" thickBot="1" x14ac:dyDescent="0.3">
      <c r="A172" s="1575"/>
      <c r="B172" s="844" t="s">
        <v>85</v>
      </c>
      <c r="C172" s="844">
        <v>1</v>
      </c>
      <c r="D172" s="554">
        <v>707379</v>
      </c>
      <c r="E172" s="844" t="s">
        <v>392</v>
      </c>
      <c r="F172" s="844"/>
      <c r="G172" s="844"/>
      <c r="H172" s="678">
        <v>45474</v>
      </c>
      <c r="I172" s="675">
        <v>45689</v>
      </c>
      <c r="J172" s="844">
        <v>0</v>
      </c>
      <c r="K172" s="844">
        <v>5</v>
      </c>
      <c r="L172" s="848">
        <v>1000</v>
      </c>
      <c r="M172" s="1571" t="s">
        <v>735</v>
      </c>
      <c r="N172" s="844" t="s">
        <v>375</v>
      </c>
    </row>
    <row r="173" spans="1:14" ht="16.5" thickBot="1" x14ac:dyDescent="0.3">
      <c r="A173" s="1575"/>
      <c r="B173" s="844" t="s">
        <v>86</v>
      </c>
      <c r="C173" s="844">
        <v>2</v>
      </c>
      <c r="D173" s="554">
        <v>707378</v>
      </c>
      <c r="E173" s="844" t="s">
        <v>392</v>
      </c>
      <c r="F173" s="844"/>
      <c r="G173" s="844"/>
      <c r="H173" s="678">
        <v>45474</v>
      </c>
      <c r="I173" s="675">
        <v>45689</v>
      </c>
      <c r="J173" s="844">
        <v>0</v>
      </c>
      <c r="K173" s="844">
        <v>5</v>
      </c>
      <c r="L173" s="848">
        <v>1000</v>
      </c>
      <c r="M173" s="1571"/>
      <c r="N173" s="844" t="s">
        <v>375</v>
      </c>
    </row>
    <row r="174" spans="1:14" ht="61.5" customHeight="1" thickBot="1" x14ac:dyDescent="0.3">
      <c r="A174" s="1575"/>
      <c r="B174" s="844" t="s">
        <v>87</v>
      </c>
      <c r="C174" s="841">
        <v>3</v>
      </c>
      <c r="D174" s="554">
        <v>707360</v>
      </c>
      <c r="E174" s="841" t="s">
        <v>392</v>
      </c>
      <c r="F174" s="841"/>
      <c r="G174" s="689"/>
      <c r="H174" s="682">
        <v>45474</v>
      </c>
      <c r="I174" s="675">
        <v>45689</v>
      </c>
      <c r="J174" s="841">
        <v>0</v>
      </c>
      <c r="K174" s="841">
        <v>5</v>
      </c>
      <c r="L174" s="851">
        <v>1000</v>
      </c>
      <c r="M174" s="1571"/>
      <c r="N174" s="844" t="s">
        <v>375</v>
      </c>
    </row>
    <row r="175" spans="1:14" ht="63" customHeight="1" thickBot="1" x14ac:dyDescent="0.3">
      <c r="A175" s="1564" t="s">
        <v>88</v>
      </c>
      <c r="B175" s="845" t="s">
        <v>6</v>
      </c>
      <c r="C175" s="845">
        <v>1</v>
      </c>
      <c r="D175" s="845" t="s">
        <v>205</v>
      </c>
      <c r="E175" s="845" t="s">
        <v>392</v>
      </c>
      <c r="F175" s="685"/>
      <c r="G175" s="845"/>
      <c r="H175" s="675">
        <v>45474</v>
      </c>
      <c r="I175" s="675">
        <v>45689</v>
      </c>
      <c r="J175" s="845">
        <v>0</v>
      </c>
      <c r="K175" s="845">
        <v>8</v>
      </c>
      <c r="L175" s="676">
        <v>1000</v>
      </c>
      <c r="M175" s="1567" t="s">
        <v>718</v>
      </c>
      <c r="N175" s="677" t="s">
        <v>374</v>
      </c>
    </row>
    <row r="176" spans="1:14" ht="63" customHeight="1" thickBot="1" x14ac:dyDescent="0.3">
      <c r="A176" s="1565"/>
      <c r="B176" s="844" t="s">
        <v>6</v>
      </c>
      <c r="C176" s="844">
        <v>2</v>
      </c>
      <c r="D176" s="844" t="s">
        <v>206</v>
      </c>
      <c r="E176" s="844" t="s">
        <v>392</v>
      </c>
      <c r="F176" s="844"/>
      <c r="G176" s="844"/>
      <c r="H176" s="678">
        <v>45474</v>
      </c>
      <c r="I176" s="675">
        <v>45689</v>
      </c>
      <c r="J176" s="844">
        <v>0</v>
      </c>
      <c r="K176" s="844">
        <v>8</v>
      </c>
      <c r="L176" s="848">
        <v>1000</v>
      </c>
      <c r="M176" s="1568"/>
      <c r="N176" s="680" t="s">
        <v>374</v>
      </c>
    </row>
    <row r="177" spans="1:14" ht="63" customHeight="1" thickBot="1" x14ac:dyDescent="0.3">
      <c r="A177" s="1565"/>
      <c r="B177" s="844" t="s">
        <v>6</v>
      </c>
      <c r="C177" s="844">
        <v>3</v>
      </c>
      <c r="D177" s="844" t="s">
        <v>207</v>
      </c>
      <c r="E177" s="844" t="s">
        <v>392</v>
      </c>
      <c r="F177" s="844"/>
      <c r="G177" s="844">
        <v>1</v>
      </c>
      <c r="H177" s="678">
        <v>45474</v>
      </c>
      <c r="I177" s="675">
        <v>45689</v>
      </c>
      <c r="J177" s="844">
        <v>0</v>
      </c>
      <c r="K177" s="844">
        <v>8</v>
      </c>
      <c r="L177" s="848">
        <v>1000</v>
      </c>
      <c r="M177" s="1568"/>
      <c r="N177" s="680" t="s">
        <v>374</v>
      </c>
    </row>
    <row r="178" spans="1:14" ht="63" customHeight="1" thickBot="1" x14ac:dyDescent="0.3">
      <c r="A178" s="1565"/>
      <c r="B178" s="844" t="s">
        <v>6</v>
      </c>
      <c r="C178" s="844">
        <v>4</v>
      </c>
      <c r="D178" s="844" t="s">
        <v>208</v>
      </c>
      <c r="E178" s="844" t="s">
        <v>392</v>
      </c>
      <c r="F178" s="844"/>
      <c r="G178" s="844">
        <v>1</v>
      </c>
      <c r="H178" s="678">
        <v>45474</v>
      </c>
      <c r="I178" s="675">
        <v>45689</v>
      </c>
      <c r="J178" s="844">
        <v>0</v>
      </c>
      <c r="K178" s="844">
        <v>8</v>
      </c>
      <c r="L178" s="848">
        <v>1000</v>
      </c>
      <c r="M178" s="1568"/>
      <c r="N178" s="680" t="s">
        <v>374</v>
      </c>
    </row>
    <row r="179" spans="1:14" ht="63" customHeight="1" thickBot="1" x14ac:dyDescent="0.3">
      <c r="A179" s="1565"/>
      <c r="B179" s="844" t="s">
        <v>6</v>
      </c>
      <c r="C179" s="844">
        <v>5</v>
      </c>
      <c r="D179" s="844" t="s">
        <v>209</v>
      </c>
      <c r="E179" s="844" t="s">
        <v>392</v>
      </c>
      <c r="F179" s="844">
        <v>1</v>
      </c>
      <c r="G179" s="844"/>
      <c r="H179" s="678">
        <v>45474</v>
      </c>
      <c r="I179" s="675">
        <v>45689</v>
      </c>
      <c r="J179" s="844">
        <v>1</v>
      </c>
      <c r="K179" s="844">
        <v>8</v>
      </c>
      <c r="L179" s="848">
        <v>1000</v>
      </c>
      <c r="M179" s="1568"/>
      <c r="N179" s="680" t="s">
        <v>374</v>
      </c>
    </row>
    <row r="180" spans="1:14" ht="63" customHeight="1" thickBot="1" x14ac:dyDescent="0.3">
      <c r="A180" s="1565"/>
      <c r="B180" s="844" t="s">
        <v>6</v>
      </c>
      <c r="C180" s="844">
        <v>6</v>
      </c>
      <c r="D180" s="844" t="s">
        <v>210</v>
      </c>
      <c r="E180" s="844" t="s">
        <v>392</v>
      </c>
      <c r="F180" s="844"/>
      <c r="G180" s="844">
        <v>2</v>
      </c>
      <c r="H180" s="678">
        <v>45474</v>
      </c>
      <c r="I180" s="675">
        <v>45689</v>
      </c>
      <c r="J180" s="844">
        <v>1</v>
      </c>
      <c r="K180" s="844">
        <v>8</v>
      </c>
      <c r="L180" s="848">
        <v>1000</v>
      </c>
      <c r="M180" s="1568"/>
      <c r="N180" s="680" t="s">
        <v>374</v>
      </c>
    </row>
    <row r="181" spans="1:14" ht="63" customHeight="1" thickBot="1" x14ac:dyDescent="0.3">
      <c r="A181" s="1565"/>
      <c r="B181" s="844" t="s">
        <v>6</v>
      </c>
      <c r="C181" s="844">
        <v>7</v>
      </c>
      <c r="D181" s="844" t="s">
        <v>211</v>
      </c>
      <c r="E181" s="844" t="s">
        <v>392</v>
      </c>
      <c r="F181" s="844"/>
      <c r="G181" s="844">
        <v>1</v>
      </c>
      <c r="H181" s="678">
        <v>45474</v>
      </c>
      <c r="I181" s="675">
        <v>45689</v>
      </c>
      <c r="J181" s="844">
        <v>0</v>
      </c>
      <c r="K181" s="844">
        <v>2</v>
      </c>
      <c r="L181" s="848">
        <v>250</v>
      </c>
      <c r="M181" s="1568"/>
      <c r="N181" s="680" t="s">
        <v>377</v>
      </c>
    </row>
    <row r="182" spans="1:14" ht="63.75" customHeight="1" thickBot="1" x14ac:dyDescent="0.3">
      <c r="A182" s="1566"/>
      <c r="B182" s="841" t="s">
        <v>6</v>
      </c>
      <c r="C182" s="841">
        <v>8</v>
      </c>
      <c r="D182" s="841" t="s">
        <v>212</v>
      </c>
      <c r="E182" s="841" t="s">
        <v>392</v>
      </c>
      <c r="F182" s="841"/>
      <c r="G182" s="841"/>
      <c r="H182" s="682">
        <v>45474</v>
      </c>
      <c r="I182" s="675">
        <v>45689</v>
      </c>
      <c r="J182" s="841">
        <v>0</v>
      </c>
      <c r="K182" s="841">
        <v>2</v>
      </c>
      <c r="L182" s="851">
        <v>250</v>
      </c>
      <c r="M182" s="1570"/>
      <c r="N182" s="684" t="s">
        <v>377</v>
      </c>
    </row>
    <row r="183" spans="1:14" ht="16.5" thickBot="1" x14ac:dyDescent="0.3">
      <c r="A183" s="1572" t="s">
        <v>389</v>
      </c>
      <c r="B183" s="676" t="s">
        <v>6</v>
      </c>
      <c r="C183" s="676">
        <v>1</v>
      </c>
      <c r="D183" s="690">
        <v>6080014931</v>
      </c>
      <c r="E183" s="845" t="s">
        <v>392</v>
      </c>
      <c r="F183" s="676"/>
      <c r="G183" s="676">
        <v>2</v>
      </c>
      <c r="H183" s="691">
        <v>45231</v>
      </c>
      <c r="I183" s="691">
        <v>45627</v>
      </c>
      <c r="J183" s="676">
        <v>0</v>
      </c>
      <c r="K183" s="845">
        <v>4</v>
      </c>
      <c r="L183" s="676">
        <v>1000</v>
      </c>
      <c r="M183" s="1574" t="s">
        <v>736</v>
      </c>
      <c r="N183" s="677" t="s">
        <v>382</v>
      </c>
    </row>
    <row r="184" spans="1:14" ht="51.75" customHeight="1" thickBot="1" x14ac:dyDescent="0.3">
      <c r="A184" s="1573"/>
      <c r="B184" s="851" t="s">
        <v>6</v>
      </c>
      <c r="C184" s="851">
        <v>2</v>
      </c>
      <c r="D184" s="692">
        <v>6080014932</v>
      </c>
      <c r="E184" s="841" t="s">
        <v>392</v>
      </c>
      <c r="F184" s="851"/>
      <c r="G184" s="851"/>
      <c r="H184" s="693">
        <v>45231</v>
      </c>
      <c r="I184" s="691">
        <v>45627</v>
      </c>
      <c r="J184" s="851">
        <v>0</v>
      </c>
      <c r="K184" s="841">
        <v>4</v>
      </c>
      <c r="L184" s="851">
        <v>1000</v>
      </c>
      <c r="M184" s="1567"/>
      <c r="N184" s="684" t="s">
        <v>382</v>
      </c>
    </row>
    <row r="185" spans="1:14" ht="25.5" customHeight="1" thickBot="1" x14ac:dyDescent="0.3">
      <c r="A185" s="1572" t="s">
        <v>399</v>
      </c>
      <c r="B185" s="676" t="s">
        <v>6</v>
      </c>
      <c r="C185" s="676">
        <v>1</v>
      </c>
      <c r="D185" s="690">
        <v>6080014742</v>
      </c>
      <c r="E185" s="845" t="s">
        <v>391</v>
      </c>
      <c r="F185" s="676"/>
      <c r="G185" s="676"/>
      <c r="H185" s="691">
        <v>45323</v>
      </c>
      <c r="I185" s="691">
        <v>45627</v>
      </c>
      <c r="J185" s="676">
        <v>0</v>
      </c>
      <c r="K185" s="845">
        <v>4</v>
      </c>
      <c r="L185" s="676">
        <v>1000</v>
      </c>
      <c r="M185" s="1585" t="s">
        <v>737</v>
      </c>
      <c r="N185" s="677" t="s">
        <v>382</v>
      </c>
    </row>
    <row r="186" spans="1:14" ht="26.25" customHeight="1" thickBot="1" x14ac:dyDescent="0.3">
      <c r="A186" s="1577"/>
      <c r="B186" s="848" t="s">
        <v>6</v>
      </c>
      <c r="C186" s="848">
        <v>2</v>
      </c>
      <c r="D186" s="694">
        <v>298412396</v>
      </c>
      <c r="E186" s="844" t="s">
        <v>391</v>
      </c>
      <c r="F186" s="848"/>
      <c r="G186" s="848"/>
      <c r="H186" s="695">
        <v>45323</v>
      </c>
      <c r="I186" s="691">
        <v>45627</v>
      </c>
      <c r="J186" s="848">
        <v>0</v>
      </c>
      <c r="K186" s="844">
        <v>4</v>
      </c>
      <c r="L186" s="848">
        <v>1000</v>
      </c>
      <c r="M186" s="1568"/>
      <c r="N186" s="680" t="s">
        <v>388</v>
      </c>
    </row>
    <row r="187" spans="1:14" ht="22.5" customHeight="1" thickBot="1" x14ac:dyDescent="0.3">
      <c r="A187" s="1578"/>
      <c r="B187" s="849" t="s">
        <v>6</v>
      </c>
      <c r="C187" s="849">
        <v>3</v>
      </c>
      <c r="D187" s="697">
        <v>6080014743</v>
      </c>
      <c r="E187" s="850" t="s">
        <v>391</v>
      </c>
      <c r="F187" s="849"/>
      <c r="G187" s="849"/>
      <c r="H187" s="699">
        <v>45323</v>
      </c>
      <c r="I187" s="691">
        <v>45627</v>
      </c>
      <c r="J187" s="849">
        <v>0</v>
      </c>
      <c r="K187" s="850">
        <v>4</v>
      </c>
      <c r="L187" s="849">
        <v>450</v>
      </c>
      <c r="M187" s="1570"/>
      <c r="N187" s="700" t="s">
        <v>382</v>
      </c>
    </row>
    <row r="188" spans="1:14" ht="16.5" thickBot="1" x14ac:dyDescent="0.3">
      <c r="A188" s="1583" t="s">
        <v>320</v>
      </c>
      <c r="B188" s="847" t="s">
        <v>6</v>
      </c>
      <c r="C188" s="843">
        <v>1</v>
      </c>
      <c r="D188" s="847">
        <v>706884</v>
      </c>
      <c r="E188" s="843" t="s">
        <v>392</v>
      </c>
      <c r="F188" s="847"/>
      <c r="G188" s="847"/>
      <c r="H188" s="701">
        <v>45505</v>
      </c>
      <c r="I188" s="691">
        <v>45627</v>
      </c>
      <c r="J188" s="847">
        <v>0</v>
      </c>
      <c r="K188" s="843">
        <v>4</v>
      </c>
      <c r="L188" s="843">
        <v>1800</v>
      </c>
      <c r="M188" s="1569" t="s">
        <v>738</v>
      </c>
      <c r="N188" s="702" t="s">
        <v>375</v>
      </c>
    </row>
    <row r="189" spans="1:14" ht="16.5" thickBot="1" x14ac:dyDescent="0.3">
      <c r="A189" s="1565"/>
      <c r="B189" s="848" t="s">
        <v>6</v>
      </c>
      <c r="C189" s="844">
        <v>2</v>
      </c>
      <c r="D189" s="848">
        <v>706881</v>
      </c>
      <c r="E189" s="844" t="s">
        <v>392</v>
      </c>
      <c r="F189" s="848"/>
      <c r="G189" s="848"/>
      <c r="H189" s="695">
        <v>45505</v>
      </c>
      <c r="I189" s="691">
        <v>45627</v>
      </c>
      <c r="J189" s="848">
        <v>0</v>
      </c>
      <c r="K189" s="844">
        <v>4</v>
      </c>
      <c r="L189" s="844">
        <v>1000</v>
      </c>
      <c r="M189" s="1571"/>
      <c r="N189" s="680" t="s">
        <v>375</v>
      </c>
    </row>
    <row r="190" spans="1:14" ht="16.5" thickBot="1" x14ac:dyDescent="0.3">
      <c r="A190" s="1565"/>
      <c r="B190" s="848" t="s">
        <v>6</v>
      </c>
      <c r="C190" s="844">
        <v>3</v>
      </c>
      <c r="D190" s="848">
        <v>706900</v>
      </c>
      <c r="E190" s="844" t="s">
        <v>392</v>
      </c>
      <c r="F190" s="848"/>
      <c r="G190" s="848"/>
      <c r="H190" s="701">
        <v>45505</v>
      </c>
      <c r="I190" s="691">
        <v>45627</v>
      </c>
      <c r="J190" s="848">
        <v>1</v>
      </c>
      <c r="K190" s="844">
        <v>4</v>
      </c>
      <c r="L190" s="844">
        <v>1000</v>
      </c>
      <c r="M190" s="1571"/>
      <c r="N190" s="680" t="s">
        <v>375</v>
      </c>
    </row>
    <row r="191" spans="1:14" ht="16.5" thickBot="1" x14ac:dyDescent="0.3">
      <c r="A191" s="1565"/>
      <c r="B191" s="848" t="s">
        <v>6</v>
      </c>
      <c r="C191" s="844">
        <v>4</v>
      </c>
      <c r="D191" s="848">
        <v>706901</v>
      </c>
      <c r="E191" s="844" t="s">
        <v>392</v>
      </c>
      <c r="F191" s="848"/>
      <c r="G191" s="848"/>
      <c r="H191" s="695">
        <v>45505</v>
      </c>
      <c r="I191" s="691">
        <v>45627</v>
      </c>
      <c r="J191" s="848">
        <v>1</v>
      </c>
      <c r="K191" s="844">
        <v>4</v>
      </c>
      <c r="L191" s="844">
        <v>1800</v>
      </c>
      <c r="M191" s="1571"/>
      <c r="N191" s="680" t="s">
        <v>375</v>
      </c>
    </row>
    <row r="192" spans="1:14" ht="16.5" thickBot="1" x14ac:dyDescent="0.3">
      <c r="A192" s="1565"/>
      <c r="B192" s="848" t="s">
        <v>6</v>
      </c>
      <c r="C192" s="844">
        <v>5</v>
      </c>
      <c r="D192" s="848">
        <v>706882</v>
      </c>
      <c r="E192" s="844" t="s">
        <v>392</v>
      </c>
      <c r="F192" s="848"/>
      <c r="G192" s="848"/>
      <c r="H192" s="701">
        <v>45505</v>
      </c>
      <c r="I192" s="691">
        <v>45627</v>
      </c>
      <c r="J192" s="848">
        <v>0</v>
      </c>
      <c r="K192" s="844">
        <v>4</v>
      </c>
      <c r="L192" s="844">
        <v>630</v>
      </c>
      <c r="M192" s="1571"/>
      <c r="N192" s="680" t="s">
        <v>375</v>
      </c>
    </row>
    <row r="193" spans="1:14" ht="16.5" thickBot="1" x14ac:dyDescent="0.3">
      <c r="A193" s="1565"/>
      <c r="B193" s="848" t="s">
        <v>6</v>
      </c>
      <c r="C193" s="844">
        <v>6</v>
      </c>
      <c r="D193" s="848">
        <v>706883</v>
      </c>
      <c r="E193" s="844" t="s">
        <v>392</v>
      </c>
      <c r="F193" s="848">
        <v>1</v>
      </c>
      <c r="G193" s="848"/>
      <c r="H193" s="695">
        <v>45505</v>
      </c>
      <c r="I193" s="691">
        <v>45627</v>
      </c>
      <c r="J193" s="848">
        <v>0</v>
      </c>
      <c r="K193" s="844">
        <v>4</v>
      </c>
      <c r="L193" s="844">
        <v>630</v>
      </c>
      <c r="M193" s="1571"/>
      <c r="N193" s="680" t="s">
        <v>375</v>
      </c>
    </row>
    <row r="194" spans="1:14" ht="16.5" thickBot="1" x14ac:dyDescent="0.3">
      <c r="A194" s="1586"/>
      <c r="B194" s="849" t="s">
        <v>6</v>
      </c>
      <c r="C194" s="850">
        <v>7</v>
      </c>
      <c r="D194" s="849">
        <v>176638</v>
      </c>
      <c r="E194" s="850" t="s">
        <v>391</v>
      </c>
      <c r="F194" s="849"/>
      <c r="G194" s="849"/>
      <c r="H194" s="701">
        <v>45505</v>
      </c>
      <c r="I194" s="691">
        <v>45627</v>
      </c>
      <c r="J194" s="849">
        <v>0</v>
      </c>
      <c r="K194" s="850">
        <v>4</v>
      </c>
      <c r="L194" s="850">
        <v>250</v>
      </c>
      <c r="M194" s="1582"/>
      <c r="N194" s="700" t="s">
        <v>377</v>
      </c>
    </row>
    <row r="195" spans="1:14" ht="16.5" thickBot="1" x14ac:dyDescent="0.3">
      <c r="A195" s="1576" t="s">
        <v>808</v>
      </c>
      <c r="B195" s="1579" t="s">
        <v>6</v>
      </c>
      <c r="C195" s="864">
        <v>1</v>
      </c>
      <c r="D195" s="843" t="s">
        <v>771</v>
      </c>
      <c r="E195" s="843" t="s">
        <v>392</v>
      </c>
      <c r="F195" s="847">
        <v>1</v>
      </c>
      <c r="G195" s="847"/>
      <c r="H195" s="701">
        <v>45505</v>
      </c>
      <c r="I195" s="691">
        <v>45627</v>
      </c>
      <c r="J195" s="847">
        <v>0</v>
      </c>
      <c r="K195" s="843">
        <v>3</v>
      </c>
      <c r="L195" s="843">
        <v>1000</v>
      </c>
      <c r="M195" s="1569" t="s">
        <v>739</v>
      </c>
      <c r="N195" s="702" t="s">
        <v>374</v>
      </c>
    </row>
    <row r="196" spans="1:14" ht="16.5" thickBot="1" x14ac:dyDescent="0.3">
      <c r="A196" s="1577"/>
      <c r="B196" s="1580"/>
      <c r="C196" s="554">
        <v>2</v>
      </c>
      <c r="D196" s="844" t="s">
        <v>772</v>
      </c>
      <c r="E196" s="844" t="s">
        <v>392</v>
      </c>
      <c r="F196" s="848"/>
      <c r="G196" s="848"/>
      <c r="H196" s="695">
        <v>45505</v>
      </c>
      <c r="I196" s="691">
        <v>45627</v>
      </c>
      <c r="J196" s="848">
        <v>0</v>
      </c>
      <c r="K196" s="844">
        <v>3</v>
      </c>
      <c r="L196" s="844">
        <v>1000</v>
      </c>
      <c r="M196" s="1571"/>
      <c r="N196" s="680" t="s">
        <v>374</v>
      </c>
    </row>
    <row r="197" spans="1:14" ht="16.5" thickBot="1" x14ac:dyDescent="0.3">
      <c r="A197" s="1577"/>
      <c r="B197" s="1580"/>
      <c r="C197" s="885">
        <v>3</v>
      </c>
      <c r="D197" s="880" t="s">
        <v>773</v>
      </c>
      <c r="E197" s="880" t="s">
        <v>392</v>
      </c>
      <c r="F197" s="881"/>
      <c r="G197" s="881"/>
      <c r="H197" s="882">
        <v>45505</v>
      </c>
      <c r="I197" s="883">
        <v>45627</v>
      </c>
      <c r="J197" s="881">
        <v>0</v>
      </c>
      <c r="K197" s="880">
        <v>2</v>
      </c>
      <c r="L197" s="880">
        <v>2000</v>
      </c>
      <c r="M197" s="1571"/>
      <c r="N197" s="680" t="s">
        <v>374</v>
      </c>
    </row>
    <row r="198" spans="1:14" ht="16.5" thickBot="1" x14ac:dyDescent="0.3">
      <c r="A198" s="1577"/>
      <c r="B198" s="1580"/>
      <c r="C198" s="885">
        <v>4</v>
      </c>
      <c r="D198" s="880" t="s">
        <v>774</v>
      </c>
      <c r="E198" s="880" t="s">
        <v>392</v>
      </c>
      <c r="F198" s="881"/>
      <c r="G198" s="881"/>
      <c r="H198" s="884">
        <v>45505</v>
      </c>
      <c r="I198" s="883">
        <v>45627</v>
      </c>
      <c r="J198" s="881">
        <v>0</v>
      </c>
      <c r="K198" s="880">
        <v>2</v>
      </c>
      <c r="L198" s="880">
        <v>2000</v>
      </c>
      <c r="M198" s="1571"/>
      <c r="N198" s="680" t="s">
        <v>374</v>
      </c>
    </row>
    <row r="199" spans="1:14" ht="16.5" thickBot="1" x14ac:dyDescent="0.3">
      <c r="A199" s="1577"/>
      <c r="B199" s="1580"/>
      <c r="C199" s="554">
        <v>5</v>
      </c>
      <c r="D199" s="844" t="s">
        <v>758</v>
      </c>
      <c r="E199" s="844" t="s">
        <v>392</v>
      </c>
      <c r="F199" s="848"/>
      <c r="G199" s="848"/>
      <c r="H199" s="701">
        <v>45505</v>
      </c>
      <c r="I199" s="691">
        <v>45627</v>
      </c>
      <c r="J199" s="848">
        <v>0</v>
      </c>
      <c r="K199" s="844">
        <v>2</v>
      </c>
      <c r="L199" s="844">
        <v>2000</v>
      </c>
      <c r="M199" s="1571"/>
      <c r="N199" s="680" t="s">
        <v>374</v>
      </c>
    </row>
    <row r="200" spans="1:14" ht="16.5" thickBot="1" x14ac:dyDescent="0.3">
      <c r="A200" s="1577"/>
      <c r="B200" s="1580"/>
      <c r="C200" s="554">
        <v>6</v>
      </c>
      <c r="D200" s="844" t="s">
        <v>759</v>
      </c>
      <c r="E200" s="844" t="s">
        <v>392</v>
      </c>
      <c r="F200" s="848"/>
      <c r="G200" s="848"/>
      <c r="H200" s="695">
        <v>45505</v>
      </c>
      <c r="I200" s="691">
        <v>45627</v>
      </c>
      <c r="J200" s="848">
        <v>0</v>
      </c>
      <c r="K200" s="844">
        <v>2</v>
      </c>
      <c r="L200" s="844">
        <v>2000</v>
      </c>
      <c r="M200" s="1571"/>
      <c r="N200" s="680" t="s">
        <v>374</v>
      </c>
    </row>
    <row r="201" spans="1:14" ht="16.5" thickBot="1" x14ac:dyDescent="0.3">
      <c r="A201" s="1577"/>
      <c r="B201" s="1580"/>
      <c r="C201" s="554" t="s">
        <v>566</v>
      </c>
      <c r="D201" s="844" t="s">
        <v>775</v>
      </c>
      <c r="E201" s="844" t="s">
        <v>392</v>
      </c>
      <c r="F201" s="848"/>
      <c r="G201" s="848"/>
      <c r="H201" s="701">
        <v>45505</v>
      </c>
      <c r="I201" s="691">
        <v>45627</v>
      </c>
      <c r="J201" s="848">
        <v>0</v>
      </c>
      <c r="K201" s="844">
        <v>3</v>
      </c>
      <c r="L201" s="844">
        <v>2000</v>
      </c>
      <c r="M201" s="1571"/>
      <c r="N201" s="680" t="s">
        <v>374</v>
      </c>
    </row>
    <row r="202" spans="1:14" ht="16.5" thickBot="1" x14ac:dyDescent="0.3">
      <c r="A202" s="1577"/>
      <c r="B202" s="1580"/>
      <c r="C202" s="554" t="s">
        <v>567</v>
      </c>
      <c r="D202" s="844" t="s">
        <v>776</v>
      </c>
      <c r="E202" s="844" t="s">
        <v>392</v>
      </c>
      <c r="F202" s="848"/>
      <c r="G202" s="848"/>
      <c r="H202" s="695">
        <v>45505</v>
      </c>
      <c r="I202" s="691">
        <v>45627</v>
      </c>
      <c r="J202" s="848">
        <v>0</v>
      </c>
      <c r="K202" s="844">
        <v>3</v>
      </c>
      <c r="L202" s="844">
        <v>2000</v>
      </c>
      <c r="M202" s="1571"/>
      <c r="N202" s="680" t="s">
        <v>374</v>
      </c>
    </row>
    <row r="203" spans="1:14" ht="16.5" thickBot="1" x14ac:dyDescent="0.3">
      <c r="A203" s="1577"/>
      <c r="B203" s="1580"/>
      <c r="C203" s="844">
        <v>8</v>
      </c>
      <c r="D203" s="844" t="s">
        <v>777</v>
      </c>
      <c r="E203" s="844" t="s">
        <v>391</v>
      </c>
      <c r="F203" s="848"/>
      <c r="G203" s="848"/>
      <c r="H203" s="701">
        <v>45505</v>
      </c>
      <c r="I203" s="691">
        <v>45627</v>
      </c>
      <c r="J203" s="848">
        <v>0</v>
      </c>
      <c r="K203" s="844">
        <v>2</v>
      </c>
      <c r="L203" s="844">
        <v>2000</v>
      </c>
      <c r="M203" s="1571"/>
      <c r="N203" s="680" t="s">
        <v>374</v>
      </c>
    </row>
    <row r="204" spans="1:14" ht="16.5" thickBot="1" x14ac:dyDescent="0.3">
      <c r="A204" s="1577"/>
      <c r="B204" s="1580"/>
      <c r="C204" s="844">
        <v>9</v>
      </c>
      <c r="D204" s="844" t="s">
        <v>778</v>
      </c>
      <c r="E204" s="844" t="s">
        <v>391</v>
      </c>
      <c r="F204" s="848"/>
      <c r="G204" s="848"/>
      <c r="H204" s="695">
        <v>45505</v>
      </c>
      <c r="I204" s="691">
        <v>45627</v>
      </c>
      <c r="J204" s="848">
        <v>0</v>
      </c>
      <c r="K204" s="844">
        <v>2</v>
      </c>
      <c r="L204" s="844">
        <v>2000</v>
      </c>
      <c r="M204" s="1571"/>
      <c r="N204" s="680" t="s">
        <v>374</v>
      </c>
    </row>
    <row r="205" spans="1:14" ht="16.5" thickBot="1" x14ac:dyDescent="0.3">
      <c r="A205" s="1577"/>
      <c r="B205" s="1580"/>
      <c r="C205" s="844">
        <v>10</v>
      </c>
      <c r="D205" s="844" t="s">
        <v>779</v>
      </c>
      <c r="E205" s="844" t="s">
        <v>391</v>
      </c>
      <c r="F205" s="848"/>
      <c r="G205" s="848"/>
      <c r="H205" s="701">
        <v>45505</v>
      </c>
      <c r="I205" s="691">
        <v>45627</v>
      </c>
      <c r="J205" s="848">
        <v>0</v>
      </c>
      <c r="K205" s="844">
        <v>2</v>
      </c>
      <c r="L205" s="844">
        <v>2000</v>
      </c>
      <c r="M205" s="1571"/>
      <c r="N205" s="680" t="s">
        <v>374</v>
      </c>
    </row>
    <row r="206" spans="1:14" ht="16.5" thickBot="1" x14ac:dyDescent="0.3">
      <c r="A206" s="1577"/>
      <c r="B206" s="1580"/>
      <c r="C206" s="554">
        <v>11</v>
      </c>
      <c r="D206" s="844" t="s">
        <v>780</v>
      </c>
      <c r="E206" s="844" t="s">
        <v>392</v>
      </c>
      <c r="F206" s="848"/>
      <c r="G206" s="848"/>
      <c r="H206" s="695">
        <v>45505</v>
      </c>
      <c r="I206" s="691">
        <v>45627</v>
      </c>
      <c r="J206" s="848">
        <v>0</v>
      </c>
      <c r="K206" s="844">
        <v>2</v>
      </c>
      <c r="L206" s="844">
        <v>1600</v>
      </c>
      <c r="M206" s="1571"/>
      <c r="N206" s="680" t="s">
        <v>374</v>
      </c>
    </row>
    <row r="207" spans="1:14" ht="16.5" thickBot="1" x14ac:dyDescent="0.3">
      <c r="A207" s="1577"/>
      <c r="B207" s="1580"/>
      <c r="C207" s="554">
        <v>12</v>
      </c>
      <c r="D207" s="844" t="s">
        <v>781</v>
      </c>
      <c r="E207" s="844" t="s">
        <v>392</v>
      </c>
      <c r="F207" s="848"/>
      <c r="G207" s="848">
        <v>1</v>
      </c>
      <c r="H207" s="701">
        <v>45505</v>
      </c>
      <c r="I207" s="691">
        <v>45627</v>
      </c>
      <c r="J207" s="848">
        <v>0</v>
      </c>
      <c r="K207" s="844">
        <v>2</v>
      </c>
      <c r="L207" s="844">
        <v>1600</v>
      </c>
      <c r="M207" s="1571"/>
      <c r="N207" s="680" t="s">
        <v>374</v>
      </c>
    </row>
    <row r="208" spans="1:14" ht="32.25" thickBot="1" x14ac:dyDescent="0.3">
      <c r="A208" s="1577"/>
      <c r="B208" s="1580"/>
      <c r="C208" s="844">
        <v>13</v>
      </c>
      <c r="D208" s="844" t="s">
        <v>782</v>
      </c>
      <c r="E208" s="844" t="s">
        <v>393</v>
      </c>
      <c r="F208" s="848"/>
      <c r="G208" s="848"/>
      <c r="H208" s="695">
        <v>45505</v>
      </c>
      <c r="I208" s="691">
        <v>45627</v>
      </c>
      <c r="J208" s="848">
        <v>0</v>
      </c>
      <c r="K208" s="844">
        <v>2</v>
      </c>
      <c r="L208" s="844">
        <v>1600</v>
      </c>
      <c r="M208" s="1571"/>
      <c r="N208" s="680" t="s">
        <v>374</v>
      </c>
    </row>
    <row r="209" spans="1:14" ht="32.25" thickBot="1" x14ac:dyDescent="0.3">
      <c r="A209" s="1577"/>
      <c r="B209" s="1580"/>
      <c r="C209" s="844">
        <v>14</v>
      </c>
      <c r="D209" s="844" t="s">
        <v>783</v>
      </c>
      <c r="E209" s="844" t="s">
        <v>393</v>
      </c>
      <c r="F209" s="848"/>
      <c r="G209" s="848"/>
      <c r="H209" s="701">
        <v>45505</v>
      </c>
      <c r="I209" s="691">
        <v>45627</v>
      </c>
      <c r="J209" s="848">
        <v>0</v>
      </c>
      <c r="K209" s="844">
        <v>2</v>
      </c>
      <c r="L209" s="844">
        <v>1600</v>
      </c>
      <c r="M209" s="1571"/>
      <c r="N209" s="680" t="s">
        <v>374</v>
      </c>
    </row>
    <row r="210" spans="1:14" ht="16.5" thickBot="1" x14ac:dyDescent="0.3">
      <c r="A210" s="1577"/>
      <c r="B210" s="1580"/>
      <c r="C210" s="844">
        <v>15</v>
      </c>
      <c r="D210" s="844" t="s">
        <v>784</v>
      </c>
      <c r="E210" s="844" t="s">
        <v>391</v>
      </c>
      <c r="F210" s="848"/>
      <c r="G210" s="848"/>
      <c r="H210" s="695">
        <v>45505</v>
      </c>
      <c r="I210" s="691">
        <v>45627</v>
      </c>
      <c r="J210" s="848">
        <v>0</v>
      </c>
      <c r="K210" s="844">
        <v>2</v>
      </c>
      <c r="L210" s="844">
        <v>2500</v>
      </c>
      <c r="M210" s="1571"/>
      <c r="N210" s="680" t="s">
        <v>374</v>
      </c>
    </row>
    <row r="211" spans="1:14" ht="16.5" thickBot="1" x14ac:dyDescent="0.3">
      <c r="A211" s="1577"/>
      <c r="B211" s="1580"/>
      <c r="C211" s="844">
        <v>16</v>
      </c>
      <c r="D211" s="844" t="s">
        <v>760</v>
      </c>
      <c r="E211" s="844" t="s">
        <v>392</v>
      </c>
      <c r="F211" s="848"/>
      <c r="G211" s="848"/>
      <c r="H211" s="701">
        <v>45505</v>
      </c>
      <c r="I211" s="691">
        <v>45627</v>
      </c>
      <c r="J211" s="848">
        <v>0</v>
      </c>
      <c r="K211" s="844">
        <v>2</v>
      </c>
      <c r="L211" s="844">
        <v>2000</v>
      </c>
      <c r="M211" s="1571"/>
      <c r="N211" s="680" t="s">
        <v>374</v>
      </c>
    </row>
    <row r="212" spans="1:14" ht="16.5" thickBot="1" x14ac:dyDescent="0.3">
      <c r="A212" s="1577"/>
      <c r="B212" s="1580"/>
      <c r="C212" s="844">
        <v>17</v>
      </c>
      <c r="D212" s="844" t="s">
        <v>761</v>
      </c>
      <c r="E212" s="844" t="s">
        <v>392</v>
      </c>
      <c r="F212" s="848"/>
      <c r="G212" s="848">
        <v>1</v>
      </c>
      <c r="H212" s="695">
        <v>45505</v>
      </c>
      <c r="I212" s="691">
        <v>45627</v>
      </c>
      <c r="J212" s="848">
        <v>0</v>
      </c>
      <c r="K212" s="844">
        <v>2</v>
      </c>
      <c r="L212" s="844">
        <v>2000</v>
      </c>
      <c r="M212" s="1571"/>
      <c r="N212" s="680" t="s">
        <v>374</v>
      </c>
    </row>
    <row r="213" spans="1:14" ht="16.5" thickBot="1" x14ac:dyDescent="0.3">
      <c r="A213" s="1577"/>
      <c r="B213" s="1580"/>
      <c r="C213" s="844">
        <v>18</v>
      </c>
      <c r="D213" s="844" t="s">
        <v>785</v>
      </c>
      <c r="E213" s="844" t="s">
        <v>391</v>
      </c>
      <c r="F213" s="848"/>
      <c r="G213" s="848"/>
      <c r="H213" s="701">
        <v>45505</v>
      </c>
      <c r="I213" s="691">
        <v>45627</v>
      </c>
      <c r="J213" s="848">
        <v>0</v>
      </c>
      <c r="K213" s="844">
        <v>2</v>
      </c>
      <c r="L213" s="844">
        <v>1600</v>
      </c>
      <c r="M213" s="1571"/>
      <c r="N213" s="680" t="s">
        <v>374</v>
      </c>
    </row>
    <row r="214" spans="1:14" ht="16.5" thickBot="1" x14ac:dyDescent="0.3">
      <c r="A214" s="1577"/>
      <c r="B214" s="1580"/>
      <c r="C214" s="844">
        <v>19</v>
      </c>
      <c r="D214" s="844" t="s">
        <v>786</v>
      </c>
      <c r="E214" s="844" t="s">
        <v>391</v>
      </c>
      <c r="F214" s="848"/>
      <c r="G214" s="848"/>
      <c r="H214" s="695">
        <v>45505</v>
      </c>
      <c r="I214" s="691">
        <v>45627</v>
      </c>
      <c r="J214" s="848">
        <v>0</v>
      </c>
      <c r="K214" s="844">
        <v>2</v>
      </c>
      <c r="L214" s="844">
        <v>1600</v>
      </c>
      <c r="M214" s="1571"/>
      <c r="N214" s="680" t="s">
        <v>374</v>
      </c>
    </row>
    <row r="215" spans="1:14" ht="16.5" thickBot="1" x14ac:dyDescent="0.3">
      <c r="A215" s="1577"/>
      <c r="B215" s="1580"/>
      <c r="C215" s="554">
        <v>20</v>
      </c>
      <c r="D215" s="844" t="s">
        <v>787</v>
      </c>
      <c r="E215" s="844" t="s">
        <v>392</v>
      </c>
      <c r="F215" s="848"/>
      <c r="G215" s="848"/>
      <c r="H215" s="701">
        <v>45505</v>
      </c>
      <c r="I215" s="691">
        <v>45627</v>
      </c>
      <c r="J215" s="848">
        <v>0</v>
      </c>
      <c r="K215" s="844">
        <v>2</v>
      </c>
      <c r="L215" s="844">
        <v>1000</v>
      </c>
      <c r="M215" s="1571"/>
      <c r="N215" s="680" t="s">
        <v>374</v>
      </c>
    </row>
    <row r="216" spans="1:14" ht="16.5" thickBot="1" x14ac:dyDescent="0.3">
      <c r="A216" s="1577"/>
      <c r="B216" s="1580"/>
      <c r="C216" s="554">
        <v>21</v>
      </c>
      <c r="D216" s="844" t="s">
        <v>788</v>
      </c>
      <c r="E216" s="844" t="s">
        <v>392</v>
      </c>
      <c r="F216" s="848"/>
      <c r="G216" s="848">
        <v>1</v>
      </c>
      <c r="H216" s="695">
        <v>45505</v>
      </c>
      <c r="I216" s="691">
        <v>45627</v>
      </c>
      <c r="J216" s="848">
        <v>0</v>
      </c>
      <c r="K216" s="844">
        <v>2</v>
      </c>
      <c r="L216" s="844">
        <v>1000</v>
      </c>
      <c r="M216" s="1571"/>
      <c r="N216" s="680" t="s">
        <v>374</v>
      </c>
    </row>
    <row r="217" spans="1:14" ht="16.5" thickBot="1" x14ac:dyDescent="0.3">
      <c r="A217" s="1577"/>
      <c r="B217" s="1580"/>
      <c r="C217" s="844">
        <v>22</v>
      </c>
      <c r="D217" s="844" t="s">
        <v>789</v>
      </c>
      <c r="E217" s="844" t="s">
        <v>392</v>
      </c>
      <c r="F217" s="848"/>
      <c r="G217" s="848"/>
      <c r="H217" s="701">
        <v>45505</v>
      </c>
      <c r="I217" s="691">
        <v>45627</v>
      </c>
      <c r="J217" s="848">
        <v>0</v>
      </c>
      <c r="K217" s="844">
        <v>2</v>
      </c>
      <c r="L217" s="844">
        <v>2500</v>
      </c>
      <c r="M217" s="1571"/>
      <c r="N217" s="680" t="s">
        <v>374</v>
      </c>
    </row>
    <row r="218" spans="1:14" ht="16.5" thickBot="1" x14ac:dyDescent="0.3">
      <c r="A218" s="1577"/>
      <c r="B218" s="1580"/>
      <c r="C218" s="844">
        <v>23</v>
      </c>
      <c r="D218" s="844" t="s">
        <v>790</v>
      </c>
      <c r="E218" s="844" t="s">
        <v>392</v>
      </c>
      <c r="F218" s="848"/>
      <c r="G218" s="848"/>
      <c r="H218" s="695">
        <v>45505</v>
      </c>
      <c r="I218" s="691">
        <v>45627</v>
      </c>
      <c r="J218" s="848">
        <v>0</v>
      </c>
      <c r="K218" s="844">
        <v>2</v>
      </c>
      <c r="L218" s="844">
        <v>2500</v>
      </c>
      <c r="M218" s="1571"/>
      <c r="N218" s="680" t="s">
        <v>374</v>
      </c>
    </row>
    <row r="219" spans="1:14" ht="16.5" thickBot="1" x14ac:dyDescent="0.3">
      <c r="A219" s="1577"/>
      <c r="B219" s="1580"/>
      <c r="C219" s="554">
        <v>24</v>
      </c>
      <c r="D219" s="844" t="s">
        <v>763</v>
      </c>
      <c r="E219" s="844" t="s">
        <v>392</v>
      </c>
      <c r="F219" s="848"/>
      <c r="G219" s="848"/>
      <c r="H219" s="701">
        <v>45505</v>
      </c>
      <c r="I219" s="691">
        <v>45627</v>
      </c>
      <c r="J219" s="848">
        <v>0</v>
      </c>
      <c r="K219" s="844">
        <v>2</v>
      </c>
      <c r="L219" s="844">
        <v>1000</v>
      </c>
      <c r="M219" s="1571"/>
      <c r="N219" s="680" t="s">
        <v>374</v>
      </c>
    </row>
    <row r="220" spans="1:14" ht="16.5" thickBot="1" x14ac:dyDescent="0.3">
      <c r="A220" s="1577"/>
      <c r="B220" s="1580"/>
      <c r="C220" s="844">
        <v>25</v>
      </c>
      <c r="D220" s="844" t="s">
        <v>791</v>
      </c>
      <c r="E220" s="844" t="s">
        <v>392</v>
      </c>
      <c r="F220" s="848"/>
      <c r="G220" s="848"/>
      <c r="H220" s="695">
        <v>45505</v>
      </c>
      <c r="I220" s="691">
        <v>45627</v>
      </c>
      <c r="J220" s="848">
        <v>0</v>
      </c>
      <c r="K220" s="844">
        <v>2</v>
      </c>
      <c r="L220" s="844">
        <v>1000</v>
      </c>
      <c r="M220" s="1571"/>
      <c r="N220" s="680" t="s">
        <v>374</v>
      </c>
    </row>
    <row r="221" spans="1:14" ht="16.5" thickBot="1" x14ac:dyDescent="0.3">
      <c r="A221" s="1577"/>
      <c r="B221" s="1580"/>
      <c r="C221" s="554">
        <v>1</v>
      </c>
      <c r="D221" s="844" t="s">
        <v>792</v>
      </c>
      <c r="E221" s="844" t="s">
        <v>392</v>
      </c>
      <c r="F221" s="848"/>
      <c r="G221" s="848"/>
      <c r="H221" s="701">
        <v>45505</v>
      </c>
      <c r="I221" s="691">
        <v>45627</v>
      </c>
      <c r="J221" s="848">
        <v>0</v>
      </c>
      <c r="K221" s="848" t="s">
        <v>6</v>
      </c>
      <c r="L221" s="848" t="s">
        <v>6</v>
      </c>
      <c r="M221" s="1571"/>
      <c r="N221" s="680" t="s">
        <v>383</v>
      </c>
    </row>
    <row r="222" spans="1:14" ht="16.5" thickBot="1" x14ac:dyDescent="0.3">
      <c r="A222" s="1577"/>
      <c r="B222" s="1580"/>
      <c r="C222" s="554">
        <v>2</v>
      </c>
      <c r="D222" s="844" t="s">
        <v>793</v>
      </c>
      <c r="E222" s="844" t="s">
        <v>392</v>
      </c>
      <c r="F222" s="848"/>
      <c r="G222" s="848"/>
      <c r="H222" s="695">
        <v>45505</v>
      </c>
      <c r="I222" s="691">
        <v>45627</v>
      </c>
      <c r="J222" s="848">
        <v>0</v>
      </c>
      <c r="K222" s="848" t="s">
        <v>6</v>
      </c>
      <c r="L222" s="848" t="s">
        <v>6</v>
      </c>
      <c r="M222" s="1571"/>
      <c r="N222" s="680" t="s">
        <v>383</v>
      </c>
    </row>
    <row r="223" spans="1:14" ht="16.5" thickBot="1" x14ac:dyDescent="0.3">
      <c r="A223" s="1577"/>
      <c r="B223" s="1580"/>
      <c r="C223" s="554">
        <v>3</v>
      </c>
      <c r="D223" s="844" t="s">
        <v>794</v>
      </c>
      <c r="E223" s="844" t="s">
        <v>392</v>
      </c>
      <c r="F223" s="848">
        <v>1</v>
      </c>
      <c r="G223" s="848"/>
      <c r="H223" s="701">
        <v>45505</v>
      </c>
      <c r="I223" s="691">
        <v>45627</v>
      </c>
      <c r="J223" s="848">
        <v>0</v>
      </c>
      <c r="K223" s="848" t="s">
        <v>6</v>
      </c>
      <c r="L223" s="848" t="s">
        <v>6</v>
      </c>
      <c r="M223" s="1571"/>
      <c r="N223" s="680" t="s">
        <v>383</v>
      </c>
    </row>
    <row r="224" spans="1:14" ht="16.5" thickBot="1" x14ac:dyDescent="0.3">
      <c r="A224" s="1577"/>
      <c r="B224" s="1580"/>
      <c r="C224" s="554">
        <v>4</v>
      </c>
      <c r="D224" s="844" t="s">
        <v>795</v>
      </c>
      <c r="E224" s="844" t="s">
        <v>392</v>
      </c>
      <c r="F224" s="848"/>
      <c r="G224" s="848"/>
      <c r="H224" s="695">
        <v>45505</v>
      </c>
      <c r="I224" s="691">
        <v>45627</v>
      </c>
      <c r="J224" s="848">
        <v>0</v>
      </c>
      <c r="K224" s="848" t="s">
        <v>6</v>
      </c>
      <c r="L224" s="848" t="s">
        <v>6</v>
      </c>
      <c r="M224" s="1571"/>
      <c r="N224" s="680" t="s">
        <v>383</v>
      </c>
    </row>
    <row r="225" spans="1:14" ht="16.5" thickBot="1" x14ac:dyDescent="0.3">
      <c r="A225" s="1577"/>
      <c r="B225" s="1580"/>
      <c r="C225" s="554" t="s">
        <v>886</v>
      </c>
      <c r="D225" s="844" t="s">
        <v>796</v>
      </c>
      <c r="E225" s="844" t="s">
        <v>392</v>
      </c>
      <c r="F225" s="848">
        <v>1</v>
      </c>
      <c r="G225" s="848"/>
      <c r="H225" s="701">
        <v>45505</v>
      </c>
      <c r="I225" s="691">
        <v>45627</v>
      </c>
      <c r="J225" s="848">
        <v>0</v>
      </c>
      <c r="K225" s="848" t="s">
        <v>6</v>
      </c>
      <c r="L225" s="848" t="s">
        <v>6</v>
      </c>
      <c r="M225" s="1571"/>
      <c r="N225" s="680" t="s">
        <v>383</v>
      </c>
    </row>
    <row r="226" spans="1:14" ht="16.5" thickBot="1" x14ac:dyDescent="0.3">
      <c r="A226" s="1577"/>
      <c r="B226" s="1580"/>
      <c r="C226" s="554" t="s">
        <v>887</v>
      </c>
      <c r="D226" s="844" t="s">
        <v>797</v>
      </c>
      <c r="E226" s="844" t="s">
        <v>392</v>
      </c>
      <c r="F226" s="848"/>
      <c r="G226" s="848"/>
      <c r="H226" s="695">
        <v>45505</v>
      </c>
      <c r="I226" s="691">
        <v>45627</v>
      </c>
      <c r="J226" s="848">
        <v>0</v>
      </c>
      <c r="K226" s="848" t="s">
        <v>6</v>
      </c>
      <c r="L226" s="848" t="s">
        <v>6</v>
      </c>
      <c r="M226" s="1571"/>
      <c r="N226" s="680" t="s">
        <v>383</v>
      </c>
    </row>
    <row r="227" spans="1:14" ht="16.5" thickBot="1" x14ac:dyDescent="0.3">
      <c r="A227" s="1573"/>
      <c r="B227" s="1584"/>
      <c r="C227" s="639">
        <v>1</v>
      </c>
      <c r="D227" s="841">
        <v>1704</v>
      </c>
      <c r="E227" s="841" t="s">
        <v>392</v>
      </c>
      <c r="F227" s="851"/>
      <c r="G227" s="851"/>
      <c r="H227" s="701">
        <v>45627</v>
      </c>
      <c r="I227" s="691">
        <v>374345</v>
      </c>
      <c r="J227" s="851">
        <v>0</v>
      </c>
      <c r="K227" s="851">
        <v>2</v>
      </c>
      <c r="L227" s="851">
        <v>250</v>
      </c>
      <c r="M227" s="1567"/>
      <c r="N227" s="684" t="s">
        <v>880</v>
      </c>
    </row>
    <row r="228" spans="1:14" ht="16.5" thickBot="1" x14ac:dyDescent="0.3">
      <c r="A228" s="1578"/>
      <c r="B228" s="1581"/>
      <c r="C228" s="854">
        <v>1</v>
      </c>
      <c r="D228" s="849">
        <v>9319</v>
      </c>
      <c r="E228" s="850" t="s">
        <v>392</v>
      </c>
      <c r="F228" s="849"/>
      <c r="G228" s="849"/>
      <c r="H228" s="701">
        <v>45505</v>
      </c>
      <c r="I228" s="691">
        <v>45627</v>
      </c>
      <c r="J228" s="849">
        <v>0</v>
      </c>
      <c r="K228" s="849">
        <v>2</v>
      </c>
      <c r="L228" s="849">
        <v>325</v>
      </c>
      <c r="M228" s="1582"/>
      <c r="N228" s="700" t="s">
        <v>799</v>
      </c>
    </row>
    <row r="229" spans="1:14" ht="16.5" thickBot="1" x14ac:dyDescent="0.3">
      <c r="A229" s="1576" t="s">
        <v>356</v>
      </c>
      <c r="B229" s="1579" t="s">
        <v>6</v>
      </c>
      <c r="C229" s="843">
        <v>1</v>
      </c>
      <c r="D229" s="843">
        <v>298412317</v>
      </c>
      <c r="E229" s="843" t="s">
        <v>392</v>
      </c>
      <c r="F229" s="847">
        <v>4</v>
      </c>
      <c r="G229" s="847">
        <v>1</v>
      </c>
      <c r="H229" s="701">
        <v>45261</v>
      </c>
      <c r="I229" s="691">
        <v>45627</v>
      </c>
      <c r="J229" s="847">
        <v>0</v>
      </c>
      <c r="K229" s="843">
        <v>2</v>
      </c>
      <c r="L229" s="843">
        <v>1050</v>
      </c>
      <c r="M229" s="1569" t="s">
        <v>755</v>
      </c>
      <c r="N229" s="702" t="s">
        <v>384</v>
      </c>
    </row>
    <row r="230" spans="1:14" ht="16.5" thickBot="1" x14ac:dyDescent="0.3">
      <c r="A230" s="1577"/>
      <c r="B230" s="1580"/>
      <c r="C230" s="844">
        <v>2</v>
      </c>
      <c r="D230" s="844">
        <v>298412318</v>
      </c>
      <c r="E230" s="844" t="s">
        <v>392</v>
      </c>
      <c r="F230" s="848">
        <v>1</v>
      </c>
      <c r="G230" s="848"/>
      <c r="H230" s="695">
        <v>45261</v>
      </c>
      <c r="I230" s="691">
        <v>45627</v>
      </c>
      <c r="J230" s="848">
        <v>0</v>
      </c>
      <c r="K230" s="844">
        <v>9</v>
      </c>
      <c r="L230" s="844">
        <v>1075</v>
      </c>
      <c r="M230" s="1571"/>
      <c r="N230" s="680" t="s">
        <v>384</v>
      </c>
    </row>
    <row r="231" spans="1:14" ht="16.5" thickBot="1" x14ac:dyDescent="0.3">
      <c r="A231" s="1577"/>
      <c r="B231" s="1580"/>
      <c r="C231" s="844">
        <v>3</v>
      </c>
      <c r="D231" s="844">
        <v>298412319</v>
      </c>
      <c r="E231" s="844" t="s">
        <v>392</v>
      </c>
      <c r="F231" s="848"/>
      <c r="G231" s="848">
        <v>1</v>
      </c>
      <c r="H231" s="701">
        <v>45261</v>
      </c>
      <c r="I231" s="691">
        <v>45627</v>
      </c>
      <c r="J231" s="848">
        <v>0</v>
      </c>
      <c r="K231" s="844">
        <v>9</v>
      </c>
      <c r="L231" s="844">
        <v>1075</v>
      </c>
      <c r="M231" s="1571"/>
      <c r="N231" s="680" t="s">
        <v>384</v>
      </c>
    </row>
    <row r="232" spans="1:14" ht="16.5" thickBot="1" x14ac:dyDescent="0.3">
      <c r="A232" s="1577"/>
      <c r="B232" s="1580"/>
      <c r="C232" s="844">
        <v>4</v>
      </c>
      <c r="D232" s="844">
        <v>298412320</v>
      </c>
      <c r="E232" s="844" t="s">
        <v>392</v>
      </c>
      <c r="F232" s="848"/>
      <c r="G232" s="848"/>
      <c r="H232" s="695">
        <v>45261</v>
      </c>
      <c r="I232" s="691">
        <v>45627</v>
      </c>
      <c r="J232" s="848">
        <v>0</v>
      </c>
      <c r="K232" s="844">
        <v>9</v>
      </c>
      <c r="L232" s="844">
        <v>1075</v>
      </c>
      <c r="M232" s="1571"/>
      <c r="N232" s="680" t="s">
        <v>384</v>
      </c>
    </row>
    <row r="233" spans="1:14" ht="16.5" thickBot="1" x14ac:dyDescent="0.3">
      <c r="A233" s="1577"/>
      <c r="B233" s="1580"/>
      <c r="C233" s="844">
        <v>5</v>
      </c>
      <c r="D233" s="844">
        <v>298412321</v>
      </c>
      <c r="E233" s="844" t="s">
        <v>392</v>
      </c>
      <c r="F233" s="848">
        <v>1</v>
      </c>
      <c r="G233" s="848"/>
      <c r="H233" s="701">
        <v>45261</v>
      </c>
      <c r="I233" s="691">
        <v>45627</v>
      </c>
      <c r="J233" s="848">
        <v>0</v>
      </c>
      <c r="K233" s="844">
        <v>9</v>
      </c>
      <c r="L233" s="844">
        <v>1075</v>
      </c>
      <c r="M233" s="1571"/>
      <c r="N233" s="680" t="s">
        <v>384</v>
      </c>
    </row>
    <row r="234" spans="1:14" ht="16.5" thickBot="1" x14ac:dyDescent="0.3">
      <c r="A234" s="1577"/>
      <c r="B234" s="1580"/>
      <c r="C234" s="844">
        <v>6</v>
      </c>
      <c r="D234" s="844">
        <v>298412322</v>
      </c>
      <c r="E234" s="844" t="s">
        <v>392</v>
      </c>
      <c r="F234" s="848">
        <v>1</v>
      </c>
      <c r="G234" s="848">
        <v>2</v>
      </c>
      <c r="H234" s="695">
        <v>45261</v>
      </c>
      <c r="I234" s="691">
        <v>45627</v>
      </c>
      <c r="J234" s="848">
        <v>0</v>
      </c>
      <c r="K234" s="844">
        <v>9</v>
      </c>
      <c r="L234" s="844">
        <v>1075</v>
      </c>
      <c r="M234" s="1571"/>
      <c r="N234" s="680" t="s">
        <v>384</v>
      </c>
    </row>
    <row r="235" spans="1:14" ht="16.5" thickBot="1" x14ac:dyDescent="0.3">
      <c r="A235" s="1577"/>
      <c r="B235" s="1580"/>
      <c r="C235" s="844">
        <v>7</v>
      </c>
      <c r="D235" s="844">
        <v>298412323</v>
      </c>
      <c r="E235" s="844" t="s">
        <v>392</v>
      </c>
      <c r="F235" s="848"/>
      <c r="G235" s="848">
        <v>4</v>
      </c>
      <c r="H235" s="701">
        <v>45261</v>
      </c>
      <c r="I235" s="691">
        <v>45627</v>
      </c>
      <c r="J235" s="848">
        <v>0</v>
      </c>
      <c r="K235" s="844">
        <v>9</v>
      </c>
      <c r="L235" s="844">
        <v>1075</v>
      </c>
      <c r="M235" s="1571"/>
      <c r="N235" s="680" t="s">
        <v>384</v>
      </c>
    </row>
    <row r="236" spans="1:14" ht="16.5" thickBot="1" x14ac:dyDescent="0.3">
      <c r="A236" s="1577"/>
      <c r="B236" s="1580"/>
      <c r="C236" s="844">
        <v>8</v>
      </c>
      <c r="D236" s="844">
        <v>298412324</v>
      </c>
      <c r="E236" s="844" t="s">
        <v>392</v>
      </c>
      <c r="F236" s="848">
        <v>1</v>
      </c>
      <c r="G236" s="848">
        <v>1</v>
      </c>
      <c r="H236" s="695">
        <v>45261</v>
      </c>
      <c r="I236" s="691">
        <v>45627</v>
      </c>
      <c r="J236" s="848">
        <v>0</v>
      </c>
      <c r="K236" s="844">
        <v>8</v>
      </c>
      <c r="L236" s="844">
        <v>1000</v>
      </c>
      <c r="M236" s="1571"/>
      <c r="N236" s="680" t="s">
        <v>388</v>
      </c>
    </row>
    <row r="237" spans="1:14" ht="16.5" thickBot="1" x14ac:dyDescent="0.3">
      <c r="A237" s="1577"/>
      <c r="B237" s="1580"/>
      <c r="C237" s="844">
        <v>9</v>
      </c>
      <c r="D237" s="844">
        <v>298412325</v>
      </c>
      <c r="E237" s="844" t="s">
        <v>392</v>
      </c>
      <c r="F237" s="848">
        <v>1</v>
      </c>
      <c r="G237" s="848"/>
      <c r="H237" s="701">
        <v>45261</v>
      </c>
      <c r="I237" s="691">
        <v>45627</v>
      </c>
      <c r="J237" s="848">
        <v>0</v>
      </c>
      <c r="K237" s="844">
        <v>8</v>
      </c>
      <c r="L237" s="844">
        <v>1000</v>
      </c>
      <c r="M237" s="1571"/>
      <c r="N237" s="680" t="s">
        <v>388</v>
      </c>
    </row>
    <row r="238" spans="1:14" ht="16.5" thickBot="1" x14ac:dyDescent="0.3">
      <c r="A238" s="1577"/>
      <c r="B238" s="1580"/>
      <c r="C238" s="844">
        <v>10</v>
      </c>
      <c r="D238" s="844">
        <v>298412326</v>
      </c>
      <c r="E238" s="844" t="s">
        <v>392</v>
      </c>
      <c r="F238" s="848"/>
      <c r="G238" s="848">
        <v>2</v>
      </c>
      <c r="H238" s="695">
        <v>45261</v>
      </c>
      <c r="I238" s="691">
        <v>45627</v>
      </c>
      <c r="J238" s="848">
        <v>0</v>
      </c>
      <c r="K238" s="844">
        <v>8</v>
      </c>
      <c r="L238" s="844">
        <v>1000</v>
      </c>
      <c r="M238" s="1571"/>
      <c r="N238" s="680" t="s">
        <v>388</v>
      </c>
    </row>
    <row r="239" spans="1:14" ht="16.5" thickBot="1" x14ac:dyDescent="0.3">
      <c r="A239" s="1577"/>
      <c r="B239" s="1580"/>
      <c r="C239" s="844">
        <v>11</v>
      </c>
      <c r="D239" s="844">
        <v>298412327</v>
      </c>
      <c r="E239" s="844" t="s">
        <v>392</v>
      </c>
      <c r="F239" s="848"/>
      <c r="G239" s="848">
        <v>1</v>
      </c>
      <c r="H239" s="701">
        <v>45261</v>
      </c>
      <c r="I239" s="691">
        <v>45627</v>
      </c>
      <c r="J239" s="848">
        <v>0</v>
      </c>
      <c r="K239" s="844">
        <v>8</v>
      </c>
      <c r="L239" s="844">
        <v>1000</v>
      </c>
      <c r="M239" s="1571"/>
      <c r="N239" s="680" t="s">
        <v>388</v>
      </c>
    </row>
    <row r="240" spans="1:14" ht="16.5" thickBot="1" x14ac:dyDescent="0.3">
      <c r="A240" s="1577"/>
      <c r="B240" s="1580"/>
      <c r="C240" s="844">
        <v>12</v>
      </c>
      <c r="D240" s="844">
        <v>298412328</v>
      </c>
      <c r="E240" s="844" t="s">
        <v>392</v>
      </c>
      <c r="F240" s="848"/>
      <c r="G240" s="848">
        <v>1</v>
      </c>
      <c r="H240" s="695">
        <v>45261</v>
      </c>
      <c r="I240" s="691">
        <v>45627</v>
      </c>
      <c r="J240" s="848">
        <v>0</v>
      </c>
      <c r="K240" s="844">
        <v>2</v>
      </c>
      <c r="L240" s="844">
        <v>1350</v>
      </c>
      <c r="M240" s="1571"/>
      <c r="N240" s="680" t="s">
        <v>384</v>
      </c>
    </row>
    <row r="241" spans="1:15" ht="16.5" thickBot="1" x14ac:dyDescent="0.3">
      <c r="A241" s="1577"/>
      <c r="B241" s="1580"/>
      <c r="C241" s="844">
        <v>13</v>
      </c>
      <c r="D241" s="844">
        <v>298412329</v>
      </c>
      <c r="E241" s="844" t="s">
        <v>392</v>
      </c>
      <c r="F241" s="848"/>
      <c r="G241" s="848"/>
      <c r="H241" s="701">
        <v>45261</v>
      </c>
      <c r="I241" s="691">
        <v>45627</v>
      </c>
      <c r="J241" s="848">
        <v>0</v>
      </c>
      <c r="K241" s="844">
        <v>2</v>
      </c>
      <c r="L241" s="844">
        <v>1350</v>
      </c>
      <c r="M241" s="1571"/>
      <c r="N241" s="680" t="s">
        <v>384</v>
      </c>
    </row>
    <row r="242" spans="1:15" ht="16.5" thickBot="1" x14ac:dyDescent="0.3">
      <c r="A242" s="1577"/>
      <c r="B242" s="1580"/>
      <c r="C242" s="844">
        <v>14</v>
      </c>
      <c r="D242" s="844">
        <v>298412330</v>
      </c>
      <c r="E242" s="844" t="s">
        <v>392</v>
      </c>
      <c r="F242" s="848"/>
      <c r="G242" s="848"/>
      <c r="H242" s="695">
        <v>45261</v>
      </c>
      <c r="I242" s="691">
        <v>45627</v>
      </c>
      <c r="J242" s="848">
        <v>0</v>
      </c>
      <c r="K242" s="844">
        <v>2</v>
      </c>
      <c r="L242" s="844">
        <v>1000</v>
      </c>
      <c r="M242" s="1571"/>
      <c r="N242" s="680" t="s">
        <v>384</v>
      </c>
    </row>
    <row r="243" spans="1:15" ht="16.5" thickBot="1" x14ac:dyDescent="0.3">
      <c r="A243" s="1577"/>
      <c r="B243" s="1580"/>
      <c r="C243" s="844">
        <v>15</v>
      </c>
      <c r="D243" s="844">
        <v>298412331</v>
      </c>
      <c r="E243" s="844" t="s">
        <v>392</v>
      </c>
      <c r="F243" s="848"/>
      <c r="G243" s="848"/>
      <c r="H243" s="701">
        <v>45261</v>
      </c>
      <c r="I243" s="691">
        <v>45627</v>
      </c>
      <c r="J243" s="848">
        <v>0</v>
      </c>
      <c r="K243" s="844">
        <v>2</v>
      </c>
      <c r="L243" s="844">
        <v>1000</v>
      </c>
      <c r="M243" s="1571"/>
      <c r="N243" s="680" t="s">
        <v>384</v>
      </c>
    </row>
    <row r="244" spans="1:15" ht="16.5" thickBot="1" x14ac:dyDescent="0.3">
      <c r="A244" s="1577"/>
      <c r="B244" s="1580"/>
      <c r="C244" s="844">
        <v>1</v>
      </c>
      <c r="D244" s="844" t="s">
        <v>358</v>
      </c>
      <c r="E244" s="844" t="s">
        <v>392</v>
      </c>
      <c r="F244" s="848"/>
      <c r="G244" s="848"/>
      <c r="H244" s="695">
        <v>45261</v>
      </c>
      <c r="I244" s="691">
        <v>45627</v>
      </c>
      <c r="J244" s="848">
        <v>0</v>
      </c>
      <c r="K244" s="844">
        <v>2</v>
      </c>
      <c r="L244" s="844">
        <v>400</v>
      </c>
      <c r="M244" s="1571"/>
      <c r="N244" s="680" t="s">
        <v>385</v>
      </c>
    </row>
    <row r="245" spans="1:15" ht="16.5" thickBot="1" x14ac:dyDescent="0.3">
      <c r="A245" s="1577"/>
      <c r="B245" s="1580"/>
      <c r="C245" s="844">
        <v>1</v>
      </c>
      <c r="D245" s="844" t="s">
        <v>359</v>
      </c>
      <c r="E245" s="844" t="s">
        <v>392</v>
      </c>
      <c r="F245" s="848"/>
      <c r="G245" s="848"/>
      <c r="H245" s="701">
        <v>45261</v>
      </c>
      <c r="I245" s="691">
        <v>45627</v>
      </c>
      <c r="J245" s="848">
        <v>0</v>
      </c>
      <c r="K245" s="844">
        <v>3</v>
      </c>
      <c r="L245" s="844">
        <v>1000</v>
      </c>
      <c r="M245" s="1571"/>
      <c r="N245" s="680" t="s">
        <v>374</v>
      </c>
    </row>
    <row r="246" spans="1:15" ht="16.5" thickBot="1" x14ac:dyDescent="0.3">
      <c r="A246" s="1577"/>
      <c r="B246" s="1580"/>
      <c r="C246" s="844">
        <v>2</v>
      </c>
      <c r="D246" s="844" t="s">
        <v>360</v>
      </c>
      <c r="E246" s="844" t="s">
        <v>392</v>
      </c>
      <c r="F246" s="848">
        <v>1</v>
      </c>
      <c r="G246" s="848"/>
      <c r="H246" s="695">
        <v>45261</v>
      </c>
      <c r="I246" s="691">
        <v>45627</v>
      </c>
      <c r="J246" s="848">
        <v>1</v>
      </c>
      <c r="K246" s="844">
        <v>3</v>
      </c>
      <c r="L246" s="844">
        <v>1000</v>
      </c>
      <c r="M246" s="1571"/>
      <c r="N246" s="680" t="s">
        <v>374</v>
      </c>
    </row>
    <row r="247" spans="1:15" ht="16.5" thickBot="1" x14ac:dyDescent="0.3">
      <c r="A247" s="1577"/>
      <c r="B247" s="1580"/>
      <c r="C247" s="844">
        <v>3</v>
      </c>
      <c r="D247" s="844" t="s">
        <v>361</v>
      </c>
      <c r="E247" s="844" t="s">
        <v>392</v>
      </c>
      <c r="F247" s="848"/>
      <c r="G247" s="848"/>
      <c r="H247" s="701">
        <v>45261</v>
      </c>
      <c r="I247" s="691">
        <v>45627</v>
      </c>
      <c r="J247" s="848">
        <v>1</v>
      </c>
      <c r="K247" s="844">
        <v>3</v>
      </c>
      <c r="L247" s="844">
        <v>1000</v>
      </c>
      <c r="M247" s="1571"/>
      <c r="N247" s="680" t="s">
        <v>374</v>
      </c>
    </row>
    <row r="248" spans="1:15" ht="16.5" thickBot="1" x14ac:dyDescent="0.3">
      <c r="A248" s="1577"/>
      <c r="B248" s="1580"/>
      <c r="C248" s="844">
        <v>1</v>
      </c>
      <c r="D248" s="844">
        <v>8748</v>
      </c>
      <c r="E248" s="844" t="s">
        <v>392</v>
      </c>
      <c r="F248" s="848"/>
      <c r="G248" s="848"/>
      <c r="H248" s="695">
        <v>45261</v>
      </c>
      <c r="I248" s="691">
        <v>45627</v>
      </c>
      <c r="J248" s="848">
        <v>0</v>
      </c>
      <c r="K248" s="844">
        <v>2</v>
      </c>
      <c r="L248" s="844">
        <v>225</v>
      </c>
      <c r="M248" s="1571"/>
      <c r="N248" s="680" t="s">
        <v>386</v>
      </c>
    </row>
    <row r="249" spans="1:15" ht="16.5" thickBot="1" x14ac:dyDescent="0.3">
      <c r="A249" s="1578"/>
      <c r="B249" s="1581"/>
      <c r="C249" s="850">
        <v>1</v>
      </c>
      <c r="D249" s="850" t="s">
        <v>362</v>
      </c>
      <c r="E249" s="850" t="s">
        <v>392</v>
      </c>
      <c r="F249" s="849"/>
      <c r="G249" s="849"/>
      <c r="H249" s="701">
        <v>45261</v>
      </c>
      <c r="I249" s="691">
        <v>45627</v>
      </c>
      <c r="J249" s="849">
        <v>0</v>
      </c>
      <c r="K249" s="850">
        <v>2</v>
      </c>
      <c r="L249" s="850">
        <v>1000</v>
      </c>
      <c r="M249" s="1582"/>
      <c r="N249" s="700" t="s">
        <v>387</v>
      </c>
    </row>
    <row r="250" spans="1:15" ht="16.5" thickBot="1" x14ac:dyDescent="0.3">
      <c r="A250" s="1583" t="s">
        <v>363</v>
      </c>
      <c r="B250" s="785" t="s">
        <v>815</v>
      </c>
      <c r="C250" s="843">
        <v>1</v>
      </c>
      <c r="D250" s="847" t="s">
        <v>364</v>
      </c>
      <c r="E250" s="843" t="s">
        <v>392</v>
      </c>
      <c r="F250" s="847"/>
      <c r="G250" s="847">
        <v>1</v>
      </c>
      <c r="H250" s="701">
        <v>45505</v>
      </c>
      <c r="I250" s="691">
        <v>45627</v>
      </c>
      <c r="J250" s="847">
        <v>1</v>
      </c>
      <c r="K250" s="843">
        <v>3</v>
      </c>
      <c r="L250" s="843">
        <v>1000</v>
      </c>
      <c r="M250" s="1569" t="s">
        <v>756</v>
      </c>
      <c r="N250" s="702" t="s">
        <v>374</v>
      </c>
    </row>
    <row r="251" spans="1:15" ht="16.5" thickBot="1" x14ac:dyDescent="0.3">
      <c r="A251" s="1565"/>
      <c r="B251" s="785" t="s">
        <v>816</v>
      </c>
      <c r="C251" s="844">
        <v>2</v>
      </c>
      <c r="D251" s="848" t="s">
        <v>366</v>
      </c>
      <c r="E251" s="844" t="s">
        <v>392</v>
      </c>
      <c r="F251" s="848"/>
      <c r="G251" s="848"/>
      <c r="H251" s="701">
        <v>45505</v>
      </c>
      <c r="I251" s="691">
        <v>45627</v>
      </c>
      <c r="J251" s="848">
        <v>1</v>
      </c>
      <c r="K251" s="844">
        <v>2</v>
      </c>
      <c r="L251" s="844">
        <v>1000</v>
      </c>
      <c r="M251" s="1571"/>
      <c r="N251" s="680" t="s">
        <v>374</v>
      </c>
    </row>
    <row r="252" spans="1:15" ht="16.5" thickBot="1" x14ac:dyDescent="0.3">
      <c r="A252" s="1565"/>
      <c r="B252" s="785" t="s">
        <v>815</v>
      </c>
      <c r="C252" s="844">
        <v>3</v>
      </c>
      <c r="D252" s="848" t="s">
        <v>367</v>
      </c>
      <c r="E252" s="844" t="s">
        <v>392</v>
      </c>
      <c r="F252" s="848"/>
      <c r="G252" s="848"/>
      <c r="H252" s="701">
        <v>45505</v>
      </c>
      <c r="I252" s="691">
        <v>45627</v>
      </c>
      <c r="J252" s="848">
        <v>0</v>
      </c>
      <c r="K252" s="844">
        <v>2</v>
      </c>
      <c r="L252" s="844">
        <v>225</v>
      </c>
      <c r="M252" s="1571"/>
      <c r="N252" s="680" t="s">
        <v>379</v>
      </c>
    </row>
    <row r="253" spans="1:15" ht="16.5" thickBot="1" x14ac:dyDescent="0.3">
      <c r="A253" s="1565"/>
      <c r="B253" s="785" t="s">
        <v>816</v>
      </c>
      <c r="C253" s="844">
        <v>4</v>
      </c>
      <c r="D253" s="848">
        <v>1948</v>
      </c>
      <c r="E253" s="844" t="s">
        <v>392</v>
      </c>
      <c r="F253" s="848"/>
      <c r="G253" s="848"/>
      <c r="H253" s="701">
        <v>45505</v>
      </c>
      <c r="I253" s="691">
        <v>45627</v>
      </c>
      <c r="J253" s="848">
        <v>0</v>
      </c>
      <c r="K253" s="844">
        <v>2</v>
      </c>
      <c r="L253" s="844">
        <v>225</v>
      </c>
      <c r="M253" s="1571"/>
      <c r="N253" s="680" t="s">
        <v>380</v>
      </c>
    </row>
    <row r="254" spans="1:15" ht="32.25" thickBot="1" x14ac:dyDescent="0.3">
      <c r="A254" s="1566"/>
      <c r="B254" s="786"/>
      <c r="C254" s="841">
        <v>5</v>
      </c>
      <c r="D254" s="851">
        <v>1884</v>
      </c>
      <c r="E254" s="841" t="s">
        <v>393</v>
      </c>
      <c r="F254" s="851"/>
      <c r="G254" s="851"/>
      <c r="H254" s="701">
        <v>45505</v>
      </c>
      <c r="I254" s="691">
        <v>45627</v>
      </c>
      <c r="J254" s="851">
        <v>0</v>
      </c>
      <c r="K254" s="841">
        <v>4</v>
      </c>
      <c r="L254" s="841">
        <v>350</v>
      </c>
      <c r="M254" s="1567"/>
      <c r="N254" s="684" t="s">
        <v>381</v>
      </c>
    </row>
    <row r="255" spans="1:15" ht="32.25" thickBot="1" x14ac:dyDescent="0.3">
      <c r="A255" s="1564" t="s">
        <v>701</v>
      </c>
      <c r="B255" s="1588" t="s">
        <v>408</v>
      </c>
      <c r="C255" s="676">
        <v>1</v>
      </c>
      <c r="D255" s="703">
        <v>40268721</v>
      </c>
      <c r="E255" s="844" t="s">
        <v>392</v>
      </c>
      <c r="F255" s="676"/>
      <c r="G255" s="676"/>
      <c r="H255" s="691"/>
      <c r="I255" s="746">
        <v>45413</v>
      </c>
      <c r="J255" s="676">
        <v>0</v>
      </c>
      <c r="K255" s="703" t="s">
        <v>540</v>
      </c>
      <c r="L255" s="703">
        <v>630</v>
      </c>
      <c r="M255" s="845" t="s">
        <v>478</v>
      </c>
      <c r="N255" s="704" t="s">
        <v>473</v>
      </c>
      <c r="O255" s="776"/>
    </row>
    <row r="256" spans="1:15" ht="32.25" thickBot="1" x14ac:dyDescent="0.3">
      <c r="A256" s="1565"/>
      <c r="B256" s="1587"/>
      <c r="C256" s="848">
        <v>2</v>
      </c>
      <c r="D256" s="318">
        <v>40268103</v>
      </c>
      <c r="E256" s="844" t="s">
        <v>392</v>
      </c>
      <c r="F256" s="848"/>
      <c r="G256" s="848"/>
      <c r="H256" s="848"/>
      <c r="I256" s="746">
        <v>45413</v>
      </c>
      <c r="J256" s="848">
        <v>1</v>
      </c>
      <c r="K256" s="318" t="s">
        <v>540</v>
      </c>
      <c r="L256" s="318">
        <v>1600</v>
      </c>
      <c r="M256" s="844" t="s">
        <v>478</v>
      </c>
      <c r="N256" s="705" t="s">
        <v>473</v>
      </c>
      <c r="O256" s="776"/>
    </row>
    <row r="257" spans="1:15" ht="32.25" thickBot="1" x14ac:dyDescent="0.3">
      <c r="A257" s="1565"/>
      <c r="B257" s="1587" t="s">
        <v>409</v>
      </c>
      <c r="C257" s="848">
        <v>1</v>
      </c>
      <c r="D257" s="318">
        <v>40268151</v>
      </c>
      <c r="E257" s="844" t="s">
        <v>392</v>
      </c>
      <c r="F257" s="848"/>
      <c r="G257" s="848"/>
      <c r="H257" s="848"/>
      <c r="I257" s="746">
        <v>45413</v>
      </c>
      <c r="J257" s="848">
        <v>1</v>
      </c>
      <c r="K257" s="318" t="s">
        <v>540</v>
      </c>
      <c r="L257" s="318" t="s">
        <v>536</v>
      </c>
      <c r="M257" s="844" t="s">
        <v>479</v>
      </c>
      <c r="N257" s="705" t="s">
        <v>473</v>
      </c>
      <c r="O257" s="776"/>
    </row>
    <row r="258" spans="1:15" ht="32.25" thickBot="1" x14ac:dyDescent="0.3">
      <c r="A258" s="1565"/>
      <c r="B258" s="1587"/>
      <c r="C258" s="848">
        <v>2</v>
      </c>
      <c r="D258" s="318">
        <v>40268689</v>
      </c>
      <c r="E258" s="844" t="s">
        <v>392</v>
      </c>
      <c r="F258" s="848"/>
      <c r="G258" s="848"/>
      <c r="H258" s="848"/>
      <c r="I258" s="746">
        <v>45413</v>
      </c>
      <c r="J258" s="848">
        <v>0</v>
      </c>
      <c r="K258" s="318" t="s">
        <v>540</v>
      </c>
      <c r="L258" s="318" t="s">
        <v>537</v>
      </c>
      <c r="M258" s="844" t="s">
        <v>479</v>
      </c>
      <c r="N258" s="705" t="s">
        <v>473</v>
      </c>
      <c r="O258" s="776"/>
    </row>
    <row r="259" spans="1:15" ht="32.25" thickBot="1" x14ac:dyDescent="0.3">
      <c r="A259" s="1565"/>
      <c r="B259" s="1587" t="s">
        <v>410</v>
      </c>
      <c r="C259" s="848">
        <v>1</v>
      </c>
      <c r="D259" s="318">
        <v>40268157</v>
      </c>
      <c r="E259" s="844" t="s">
        <v>392</v>
      </c>
      <c r="F259" s="848"/>
      <c r="G259" s="848">
        <v>1</v>
      </c>
      <c r="H259" s="848"/>
      <c r="I259" s="746">
        <v>45413</v>
      </c>
      <c r="J259" s="848">
        <v>1</v>
      </c>
      <c r="K259" s="318" t="s">
        <v>540</v>
      </c>
      <c r="L259" s="318" t="s">
        <v>536</v>
      </c>
      <c r="M259" s="844" t="s">
        <v>480</v>
      </c>
      <c r="N259" s="705" t="s">
        <v>473</v>
      </c>
      <c r="O259" s="776"/>
    </row>
    <row r="260" spans="1:15" ht="32.25" thickBot="1" x14ac:dyDescent="0.3">
      <c r="A260" s="1565"/>
      <c r="B260" s="1587"/>
      <c r="C260" s="848">
        <v>2</v>
      </c>
      <c r="D260" s="318">
        <v>40268690</v>
      </c>
      <c r="E260" s="844" t="s">
        <v>392</v>
      </c>
      <c r="F260" s="848"/>
      <c r="G260" s="848"/>
      <c r="H260" s="848"/>
      <c r="I260" s="746">
        <v>45413</v>
      </c>
      <c r="J260" s="848">
        <v>0</v>
      </c>
      <c r="K260" s="318" t="s">
        <v>540</v>
      </c>
      <c r="L260" s="318" t="s">
        <v>537</v>
      </c>
      <c r="M260" s="844" t="s">
        <v>480</v>
      </c>
      <c r="N260" s="705" t="s">
        <v>473</v>
      </c>
      <c r="O260" s="776"/>
    </row>
    <row r="261" spans="1:15" ht="32.25" thickBot="1" x14ac:dyDescent="0.3">
      <c r="A261" s="1565"/>
      <c r="B261" s="1587" t="s">
        <v>411</v>
      </c>
      <c r="C261" s="848">
        <v>1</v>
      </c>
      <c r="D261" s="318">
        <v>40268159</v>
      </c>
      <c r="E261" s="844" t="s">
        <v>392</v>
      </c>
      <c r="F261" s="848"/>
      <c r="G261" s="848"/>
      <c r="H261" s="848"/>
      <c r="I261" s="746">
        <v>45413</v>
      </c>
      <c r="J261" s="848">
        <v>1</v>
      </c>
      <c r="K261" s="318" t="s">
        <v>540</v>
      </c>
      <c r="L261" s="318" t="s">
        <v>536</v>
      </c>
      <c r="M261" s="844" t="s">
        <v>481</v>
      </c>
      <c r="N261" s="705" t="s">
        <v>473</v>
      </c>
      <c r="O261" s="776"/>
    </row>
    <row r="262" spans="1:15" ht="32.25" thickBot="1" x14ac:dyDescent="0.3">
      <c r="A262" s="1565"/>
      <c r="B262" s="1587"/>
      <c r="C262" s="848">
        <v>2</v>
      </c>
      <c r="D262" s="318">
        <v>40268692</v>
      </c>
      <c r="E262" s="844" t="s">
        <v>392</v>
      </c>
      <c r="F262" s="848"/>
      <c r="G262" s="848"/>
      <c r="H262" s="848"/>
      <c r="I262" s="746">
        <v>45413</v>
      </c>
      <c r="J262" s="848">
        <v>0</v>
      </c>
      <c r="K262" s="318" t="s">
        <v>540</v>
      </c>
      <c r="L262" s="318" t="s">
        <v>537</v>
      </c>
      <c r="M262" s="844" t="s">
        <v>481</v>
      </c>
      <c r="N262" s="705" t="s">
        <v>473</v>
      </c>
      <c r="O262" s="776"/>
    </row>
    <row r="263" spans="1:15" ht="32.25" thickBot="1" x14ac:dyDescent="0.3">
      <c r="A263" s="1565"/>
      <c r="B263" s="1587" t="s">
        <v>412</v>
      </c>
      <c r="C263" s="848">
        <v>1</v>
      </c>
      <c r="D263" s="318">
        <v>40268129</v>
      </c>
      <c r="E263" s="844" t="s">
        <v>392</v>
      </c>
      <c r="F263" s="848"/>
      <c r="G263" s="848"/>
      <c r="H263" s="848"/>
      <c r="I263" s="746">
        <v>45413</v>
      </c>
      <c r="J263" s="848">
        <v>1</v>
      </c>
      <c r="K263" s="318" t="s">
        <v>540</v>
      </c>
      <c r="L263" s="318" t="s">
        <v>536</v>
      </c>
      <c r="M263" s="844" t="s">
        <v>482</v>
      </c>
      <c r="N263" s="705" t="s">
        <v>473</v>
      </c>
      <c r="O263" s="776"/>
    </row>
    <row r="264" spans="1:15" ht="32.25" thickBot="1" x14ac:dyDescent="0.3">
      <c r="A264" s="1565"/>
      <c r="B264" s="1587"/>
      <c r="C264" s="848">
        <v>2</v>
      </c>
      <c r="D264" s="318">
        <v>40268722</v>
      </c>
      <c r="E264" s="844" t="s">
        <v>392</v>
      </c>
      <c r="F264" s="848"/>
      <c r="G264" s="848"/>
      <c r="H264" s="848"/>
      <c r="I264" s="746">
        <v>45413</v>
      </c>
      <c r="J264" s="848">
        <v>0</v>
      </c>
      <c r="K264" s="318" t="s">
        <v>540</v>
      </c>
      <c r="L264" s="318" t="s">
        <v>537</v>
      </c>
      <c r="M264" s="844" t="s">
        <v>482</v>
      </c>
      <c r="N264" s="705" t="s">
        <v>473</v>
      </c>
      <c r="O264" s="776"/>
    </row>
    <row r="265" spans="1:15" ht="32.25" thickBot="1" x14ac:dyDescent="0.3">
      <c r="A265" s="1565"/>
      <c r="B265" s="1587" t="s">
        <v>413</v>
      </c>
      <c r="C265" s="848">
        <v>1</v>
      </c>
      <c r="D265" s="318">
        <v>40268688</v>
      </c>
      <c r="E265" s="844" t="s">
        <v>391</v>
      </c>
      <c r="F265" s="848"/>
      <c r="G265" s="848"/>
      <c r="H265" s="848"/>
      <c r="I265" s="746">
        <v>45413</v>
      </c>
      <c r="J265" s="848">
        <v>0</v>
      </c>
      <c r="K265" s="318" t="s">
        <v>540</v>
      </c>
      <c r="L265" s="318" t="s">
        <v>538</v>
      </c>
      <c r="M265" s="318" t="s">
        <v>483</v>
      </c>
      <c r="N265" s="705" t="s">
        <v>473</v>
      </c>
      <c r="O265" s="776"/>
    </row>
    <row r="266" spans="1:15" ht="32.25" thickBot="1" x14ac:dyDescent="0.3">
      <c r="A266" s="1565"/>
      <c r="B266" s="1587"/>
      <c r="C266" s="848">
        <v>2</v>
      </c>
      <c r="D266" s="318">
        <v>40268723</v>
      </c>
      <c r="E266" s="844" t="s">
        <v>391</v>
      </c>
      <c r="F266" s="848"/>
      <c r="G266" s="848"/>
      <c r="H266" s="848"/>
      <c r="I266" s="746">
        <v>45413</v>
      </c>
      <c r="J266" s="848">
        <v>0</v>
      </c>
      <c r="K266" s="318" t="s">
        <v>540</v>
      </c>
      <c r="L266" s="318" t="s">
        <v>537</v>
      </c>
      <c r="M266" s="318" t="s">
        <v>483</v>
      </c>
      <c r="N266" s="705" t="s">
        <v>473</v>
      </c>
      <c r="O266" s="776"/>
    </row>
    <row r="267" spans="1:15" ht="32.25" thickBot="1" x14ac:dyDescent="0.3">
      <c r="A267" s="1565"/>
      <c r="B267" s="1587" t="s">
        <v>414</v>
      </c>
      <c r="C267" s="848">
        <v>1</v>
      </c>
      <c r="D267" s="318">
        <v>40268137</v>
      </c>
      <c r="E267" s="844" t="s">
        <v>392</v>
      </c>
      <c r="F267" s="848"/>
      <c r="G267" s="848"/>
      <c r="H267" s="848"/>
      <c r="I267" s="746">
        <v>45413</v>
      </c>
      <c r="J267" s="848">
        <v>1</v>
      </c>
      <c r="K267" s="318" t="s">
        <v>540</v>
      </c>
      <c r="L267" s="318" t="s">
        <v>536</v>
      </c>
      <c r="M267" s="318" t="s">
        <v>484</v>
      </c>
      <c r="N267" s="705" t="s">
        <v>473</v>
      </c>
      <c r="O267" s="776"/>
    </row>
    <row r="268" spans="1:15" ht="32.25" thickBot="1" x14ac:dyDescent="0.3">
      <c r="A268" s="1565"/>
      <c r="B268" s="1587"/>
      <c r="C268" s="848">
        <v>2</v>
      </c>
      <c r="D268" s="318">
        <v>40268730</v>
      </c>
      <c r="E268" s="844" t="s">
        <v>392</v>
      </c>
      <c r="F268" s="848"/>
      <c r="G268" s="848"/>
      <c r="H268" s="848"/>
      <c r="I268" s="746">
        <v>45413</v>
      </c>
      <c r="J268" s="848">
        <v>0</v>
      </c>
      <c r="K268" s="318" t="s">
        <v>540</v>
      </c>
      <c r="L268" s="318" t="s">
        <v>537</v>
      </c>
      <c r="M268" s="318" t="s">
        <v>484</v>
      </c>
      <c r="N268" s="705" t="s">
        <v>473</v>
      </c>
      <c r="O268" s="776"/>
    </row>
    <row r="269" spans="1:15" ht="32.25" thickBot="1" x14ac:dyDescent="0.3">
      <c r="A269" s="1565"/>
      <c r="B269" s="1589" t="s">
        <v>415</v>
      </c>
      <c r="C269" s="848">
        <v>1</v>
      </c>
      <c r="D269" s="318">
        <v>40268160</v>
      </c>
      <c r="E269" s="844" t="s">
        <v>391</v>
      </c>
      <c r="F269" s="848"/>
      <c r="G269" s="848"/>
      <c r="H269" s="848"/>
      <c r="I269" s="746">
        <v>45413</v>
      </c>
      <c r="J269" s="848">
        <v>1</v>
      </c>
      <c r="K269" s="318" t="s">
        <v>540</v>
      </c>
      <c r="L269" s="318" t="s">
        <v>536</v>
      </c>
      <c r="M269" s="318" t="s">
        <v>485</v>
      </c>
      <c r="N269" s="705" t="s">
        <v>473</v>
      </c>
      <c r="O269" s="776"/>
    </row>
    <row r="270" spans="1:15" ht="32.25" thickBot="1" x14ac:dyDescent="0.3">
      <c r="A270" s="1565"/>
      <c r="B270" s="1589"/>
      <c r="C270" s="848">
        <v>2</v>
      </c>
      <c r="D270" s="318">
        <v>40268711</v>
      </c>
      <c r="E270" s="848" t="s">
        <v>391</v>
      </c>
      <c r="F270" s="848"/>
      <c r="G270" s="848"/>
      <c r="H270" s="848"/>
      <c r="I270" s="746">
        <v>45413</v>
      </c>
      <c r="J270" s="848">
        <v>0</v>
      </c>
      <c r="K270" s="318" t="s">
        <v>540</v>
      </c>
      <c r="L270" s="318" t="s">
        <v>537</v>
      </c>
      <c r="M270" s="318" t="s">
        <v>485</v>
      </c>
      <c r="N270" s="705" t="s">
        <v>473</v>
      </c>
      <c r="O270" s="776"/>
    </row>
    <row r="271" spans="1:15" ht="32.25" thickBot="1" x14ac:dyDescent="0.3">
      <c r="A271" s="1565"/>
      <c r="B271" s="1587" t="s">
        <v>416</v>
      </c>
      <c r="C271" s="848">
        <v>1</v>
      </c>
      <c r="D271" s="318">
        <v>40268341</v>
      </c>
      <c r="E271" s="844" t="s">
        <v>392</v>
      </c>
      <c r="F271" s="848">
        <v>1</v>
      </c>
      <c r="G271" s="848">
        <v>1</v>
      </c>
      <c r="H271" s="848"/>
      <c r="I271" s="746">
        <v>45413</v>
      </c>
      <c r="J271" s="848">
        <v>1</v>
      </c>
      <c r="K271" s="318" t="s">
        <v>540</v>
      </c>
      <c r="L271" s="318" t="s">
        <v>536</v>
      </c>
      <c r="M271" s="318" t="s">
        <v>486</v>
      </c>
      <c r="N271" s="705" t="s">
        <v>473</v>
      </c>
    </row>
    <row r="272" spans="1:15" ht="32.25" thickBot="1" x14ac:dyDescent="0.3">
      <c r="A272" s="1565"/>
      <c r="B272" s="1587"/>
      <c r="C272" s="848">
        <v>2</v>
      </c>
      <c r="D272" s="318">
        <v>40268713</v>
      </c>
      <c r="E272" s="848" t="s">
        <v>392</v>
      </c>
      <c r="F272" s="848"/>
      <c r="G272" s="848"/>
      <c r="H272" s="848"/>
      <c r="I272" s="746">
        <v>45413</v>
      </c>
      <c r="J272" s="848">
        <v>0</v>
      </c>
      <c r="K272" s="318" t="s">
        <v>540</v>
      </c>
      <c r="L272" s="318" t="s">
        <v>537</v>
      </c>
      <c r="M272" s="318" t="s">
        <v>486</v>
      </c>
      <c r="N272" s="705" t="s">
        <v>473</v>
      </c>
    </row>
    <row r="273" spans="1:14" ht="32.25" thickBot="1" x14ac:dyDescent="0.3">
      <c r="A273" s="1565"/>
      <c r="B273" s="1587" t="s">
        <v>417</v>
      </c>
      <c r="C273" s="848">
        <v>1</v>
      </c>
      <c r="D273" s="318">
        <v>40268139</v>
      </c>
      <c r="E273" s="844" t="s">
        <v>392</v>
      </c>
      <c r="F273" s="848"/>
      <c r="G273" s="848"/>
      <c r="H273" s="848"/>
      <c r="I273" s="746">
        <v>45413</v>
      </c>
      <c r="J273" s="848">
        <v>1</v>
      </c>
      <c r="K273" s="318" t="s">
        <v>540</v>
      </c>
      <c r="L273" s="318" t="s">
        <v>536</v>
      </c>
      <c r="M273" s="318" t="s">
        <v>487</v>
      </c>
      <c r="N273" s="705" t="s">
        <v>473</v>
      </c>
    </row>
    <row r="274" spans="1:14" ht="32.25" thickBot="1" x14ac:dyDescent="0.3">
      <c r="A274" s="1565"/>
      <c r="B274" s="1587"/>
      <c r="C274" s="848">
        <v>2</v>
      </c>
      <c r="D274" s="318">
        <v>40268731</v>
      </c>
      <c r="E274" s="844" t="s">
        <v>392</v>
      </c>
      <c r="F274" s="848"/>
      <c r="G274" s="848"/>
      <c r="H274" s="848"/>
      <c r="I274" s="746">
        <v>45413</v>
      </c>
      <c r="J274" s="848">
        <v>0</v>
      </c>
      <c r="K274" s="318" t="s">
        <v>540</v>
      </c>
      <c r="L274" s="318" t="s">
        <v>537</v>
      </c>
      <c r="M274" s="318" t="s">
        <v>487</v>
      </c>
      <c r="N274" s="705" t="s">
        <v>473</v>
      </c>
    </row>
    <row r="275" spans="1:14" ht="32.25" thickBot="1" x14ac:dyDescent="0.3">
      <c r="A275" s="1565"/>
      <c r="B275" s="1587" t="s">
        <v>418</v>
      </c>
      <c r="C275" s="848">
        <v>1</v>
      </c>
      <c r="D275" s="318">
        <v>40268342</v>
      </c>
      <c r="E275" s="844" t="s">
        <v>392</v>
      </c>
      <c r="F275" s="848"/>
      <c r="G275" s="848">
        <v>2</v>
      </c>
      <c r="H275" s="848"/>
      <c r="I275" s="746">
        <v>45413</v>
      </c>
      <c r="J275" s="848">
        <v>1</v>
      </c>
      <c r="K275" s="318" t="s">
        <v>540</v>
      </c>
      <c r="L275" s="318" t="s">
        <v>536</v>
      </c>
      <c r="M275" s="318" t="s">
        <v>488</v>
      </c>
      <c r="N275" s="705" t="s">
        <v>473</v>
      </c>
    </row>
    <row r="276" spans="1:14" ht="32.25" thickBot="1" x14ac:dyDescent="0.3">
      <c r="A276" s="1565"/>
      <c r="B276" s="1587"/>
      <c r="C276" s="848">
        <v>2</v>
      </c>
      <c r="D276" s="318">
        <v>40268714</v>
      </c>
      <c r="E276" s="844" t="s">
        <v>392</v>
      </c>
      <c r="F276" s="848"/>
      <c r="G276" s="848"/>
      <c r="H276" s="848"/>
      <c r="I276" s="746">
        <v>45413</v>
      </c>
      <c r="J276" s="848">
        <v>0</v>
      </c>
      <c r="K276" s="318" t="s">
        <v>540</v>
      </c>
      <c r="L276" s="318" t="s">
        <v>537</v>
      </c>
      <c r="M276" s="318" t="s">
        <v>488</v>
      </c>
      <c r="N276" s="705" t="s">
        <v>473</v>
      </c>
    </row>
    <row r="277" spans="1:14" ht="32.25" thickBot="1" x14ac:dyDescent="0.3">
      <c r="A277" s="1565"/>
      <c r="B277" s="1587" t="s">
        <v>419</v>
      </c>
      <c r="C277" s="848">
        <v>1</v>
      </c>
      <c r="D277" s="319">
        <v>40268968</v>
      </c>
      <c r="E277" s="844" t="s">
        <v>392</v>
      </c>
      <c r="F277" s="848"/>
      <c r="G277" s="848"/>
      <c r="H277" s="706">
        <v>45413</v>
      </c>
      <c r="I277" s="746">
        <v>45413</v>
      </c>
      <c r="J277" s="848">
        <v>0</v>
      </c>
      <c r="K277" s="318" t="s">
        <v>541</v>
      </c>
      <c r="L277" s="318" t="s">
        <v>538</v>
      </c>
      <c r="M277" s="318" t="s">
        <v>489</v>
      </c>
      <c r="N277" s="705" t="s">
        <v>473</v>
      </c>
    </row>
    <row r="278" spans="1:14" ht="32.25" thickBot="1" x14ac:dyDescent="0.3">
      <c r="A278" s="1565"/>
      <c r="B278" s="1587"/>
      <c r="C278" s="848">
        <v>2</v>
      </c>
      <c r="D278" s="319">
        <v>40269004</v>
      </c>
      <c r="E278" s="848" t="s">
        <v>391</v>
      </c>
      <c r="F278" s="848"/>
      <c r="G278" s="848"/>
      <c r="H278" s="706">
        <v>45413</v>
      </c>
      <c r="I278" s="746">
        <v>45413</v>
      </c>
      <c r="J278" s="848">
        <v>0</v>
      </c>
      <c r="K278" s="318" t="s">
        <v>541</v>
      </c>
      <c r="L278" s="318" t="s">
        <v>537</v>
      </c>
      <c r="M278" s="318" t="s">
        <v>489</v>
      </c>
      <c r="N278" s="705" t="s">
        <v>473</v>
      </c>
    </row>
    <row r="279" spans="1:14" ht="32.25" thickBot="1" x14ac:dyDescent="0.3">
      <c r="A279" s="1565"/>
      <c r="B279" s="1587" t="s">
        <v>420</v>
      </c>
      <c r="C279" s="848">
        <v>1</v>
      </c>
      <c r="D279" s="319">
        <v>40268970</v>
      </c>
      <c r="E279" s="844" t="s">
        <v>392</v>
      </c>
      <c r="F279" s="848"/>
      <c r="G279" s="848"/>
      <c r="H279" s="706">
        <v>45413</v>
      </c>
      <c r="I279" s="746">
        <v>45413</v>
      </c>
      <c r="J279" s="848">
        <v>0</v>
      </c>
      <c r="K279" s="318" t="s">
        <v>541</v>
      </c>
      <c r="L279" s="318" t="s">
        <v>538</v>
      </c>
      <c r="M279" s="318" t="s">
        <v>490</v>
      </c>
      <c r="N279" s="705" t="s">
        <v>473</v>
      </c>
    </row>
    <row r="280" spans="1:14" ht="32.25" thickBot="1" x14ac:dyDescent="0.3">
      <c r="A280" s="1565"/>
      <c r="B280" s="1587"/>
      <c r="C280" s="848">
        <v>2</v>
      </c>
      <c r="D280" s="319">
        <v>40269007</v>
      </c>
      <c r="E280" s="848" t="s">
        <v>391</v>
      </c>
      <c r="F280" s="848"/>
      <c r="G280" s="848"/>
      <c r="H280" s="706">
        <v>45413</v>
      </c>
      <c r="I280" s="746">
        <v>45413</v>
      </c>
      <c r="J280" s="848">
        <v>0</v>
      </c>
      <c r="K280" s="318" t="s">
        <v>541</v>
      </c>
      <c r="L280" s="318" t="s">
        <v>537</v>
      </c>
      <c r="M280" s="318" t="s">
        <v>490</v>
      </c>
      <c r="N280" s="705" t="s">
        <v>473</v>
      </c>
    </row>
    <row r="281" spans="1:14" ht="32.25" thickBot="1" x14ac:dyDescent="0.3">
      <c r="A281" s="1565"/>
      <c r="B281" s="1587" t="s">
        <v>421</v>
      </c>
      <c r="C281" s="848">
        <v>1</v>
      </c>
      <c r="D281" s="319">
        <v>40269011</v>
      </c>
      <c r="E281" s="844" t="s">
        <v>392</v>
      </c>
      <c r="F281" s="848"/>
      <c r="G281" s="848"/>
      <c r="H281" s="706">
        <v>45413</v>
      </c>
      <c r="I281" s="746">
        <v>45413</v>
      </c>
      <c r="J281" s="848">
        <v>0</v>
      </c>
      <c r="K281" s="318" t="s">
        <v>541</v>
      </c>
      <c r="L281" s="318">
        <v>630</v>
      </c>
      <c r="M281" s="318" t="s">
        <v>491</v>
      </c>
      <c r="N281" s="705" t="s">
        <v>473</v>
      </c>
    </row>
    <row r="282" spans="1:14" ht="32.25" thickBot="1" x14ac:dyDescent="0.3">
      <c r="A282" s="1565"/>
      <c r="B282" s="1587"/>
      <c r="C282" s="848">
        <v>2</v>
      </c>
      <c r="D282" s="840">
        <v>40268976</v>
      </c>
      <c r="E282" s="844" t="s">
        <v>392</v>
      </c>
      <c r="F282" s="848"/>
      <c r="G282" s="848">
        <v>1</v>
      </c>
      <c r="H282" s="706">
        <v>45413</v>
      </c>
      <c r="I282" s="746">
        <v>45413</v>
      </c>
      <c r="J282" s="848">
        <v>0</v>
      </c>
      <c r="K282" s="318" t="s">
        <v>541</v>
      </c>
      <c r="L282" s="318">
        <v>1000</v>
      </c>
      <c r="M282" s="318" t="s">
        <v>491</v>
      </c>
      <c r="N282" s="705" t="s">
        <v>473</v>
      </c>
    </row>
    <row r="283" spans="1:14" ht="32.25" thickBot="1" x14ac:dyDescent="0.3">
      <c r="A283" s="1565"/>
      <c r="B283" s="1587" t="s">
        <v>422</v>
      </c>
      <c r="C283" s="848">
        <v>1</v>
      </c>
      <c r="D283" s="319">
        <v>40268978</v>
      </c>
      <c r="E283" s="848" t="s">
        <v>392</v>
      </c>
      <c r="F283" s="848"/>
      <c r="G283" s="848"/>
      <c r="H283" s="706">
        <v>45413</v>
      </c>
      <c r="I283" s="746">
        <v>45413</v>
      </c>
      <c r="J283" s="848">
        <v>0</v>
      </c>
      <c r="K283" s="318" t="s">
        <v>541</v>
      </c>
      <c r="L283" s="318" t="s">
        <v>538</v>
      </c>
      <c r="M283" s="318" t="s">
        <v>492</v>
      </c>
      <c r="N283" s="705" t="s">
        <v>473</v>
      </c>
    </row>
    <row r="284" spans="1:14" ht="32.25" thickBot="1" x14ac:dyDescent="0.3">
      <c r="A284" s="1565"/>
      <c r="B284" s="1587"/>
      <c r="C284" s="848">
        <v>2</v>
      </c>
      <c r="D284" s="319">
        <v>40269014</v>
      </c>
      <c r="E284" s="844" t="s">
        <v>392</v>
      </c>
      <c r="F284" s="848"/>
      <c r="G284" s="848"/>
      <c r="H284" s="706">
        <v>45413</v>
      </c>
      <c r="I284" s="746">
        <v>45413</v>
      </c>
      <c r="J284" s="848">
        <v>0</v>
      </c>
      <c r="K284" s="318" t="s">
        <v>541</v>
      </c>
      <c r="L284" s="318" t="s">
        <v>537</v>
      </c>
      <c r="M284" s="318" t="s">
        <v>492</v>
      </c>
      <c r="N284" s="705" t="s">
        <v>473</v>
      </c>
    </row>
    <row r="285" spans="1:14" ht="32.25" thickBot="1" x14ac:dyDescent="0.3">
      <c r="A285" s="1565"/>
      <c r="B285" s="1587" t="s">
        <v>423</v>
      </c>
      <c r="C285" s="848">
        <v>1</v>
      </c>
      <c r="D285" s="319">
        <v>40269021</v>
      </c>
      <c r="E285" s="844" t="s">
        <v>392</v>
      </c>
      <c r="F285" s="848"/>
      <c r="G285" s="848"/>
      <c r="H285" s="706">
        <v>45413</v>
      </c>
      <c r="I285" s="746">
        <v>45413</v>
      </c>
      <c r="J285" s="848">
        <v>0</v>
      </c>
      <c r="K285" s="318" t="s">
        <v>541</v>
      </c>
      <c r="L285" s="318" t="s">
        <v>538</v>
      </c>
      <c r="M285" s="318" t="s">
        <v>493</v>
      </c>
      <c r="N285" s="705" t="s">
        <v>473</v>
      </c>
    </row>
    <row r="286" spans="1:14" ht="32.25" thickBot="1" x14ac:dyDescent="0.3">
      <c r="A286" s="1565"/>
      <c r="B286" s="1587"/>
      <c r="C286" s="848">
        <v>2</v>
      </c>
      <c r="D286" s="319">
        <v>40269040</v>
      </c>
      <c r="E286" s="848" t="s">
        <v>392</v>
      </c>
      <c r="F286" s="848"/>
      <c r="G286" s="848"/>
      <c r="H286" s="706">
        <v>45413</v>
      </c>
      <c r="I286" s="746">
        <v>45413</v>
      </c>
      <c r="J286" s="848">
        <v>0</v>
      </c>
      <c r="K286" s="318" t="s">
        <v>541</v>
      </c>
      <c r="L286" s="318" t="s">
        <v>537</v>
      </c>
      <c r="M286" s="318" t="s">
        <v>493</v>
      </c>
      <c r="N286" s="705" t="s">
        <v>473</v>
      </c>
    </row>
    <row r="287" spans="1:14" ht="32.25" thickBot="1" x14ac:dyDescent="0.3">
      <c r="A287" s="1565"/>
      <c r="B287" s="1587" t="s">
        <v>424</v>
      </c>
      <c r="C287" s="848">
        <v>1</v>
      </c>
      <c r="D287" s="319">
        <v>40269048</v>
      </c>
      <c r="E287" s="844" t="s">
        <v>392</v>
      </c>
      <c r="F287" s="848"/>
      <c r="G287" s="848">
        <v>1</v>
      </c>
      <c r="H287" s="706">
        <v>45413</v>
      </c>
      <c r="I287" s="746">
        <v>45413</v>
      </c>
      <c r="J287" s="848">
        <v>0</v>
      </c>
      <c r="K287" s="318" t="s">
        <v>541</v>
      </c>
      <c r="L287" s="318" t="s">
        <v>538</v>
      </c>
      <c r="M287" s="318" t="s">
        <v>494</v>
      </c>
      <c r="N287" s="705" t="s">
        <v>473</v>
      </c>
    </row>
    <row r="288" spans="1:14" ht="32.25" thickBot="1" x14ac:dyDescent="0.3">
      <c r="A288" s="1565"/>
      <c r="B288" s="1587"/>
      <c r="C288" s="848">
        <v>2</v>
      </c>
      <c r="D288" s="319">
        <v>40269054</v>
      </c>
      <c r="E288" s="848" t="s">
        <v>392</v>
      </c>
      <c r="F288" s="848"/>
      <c r="G288" s="848"/>
      <c r="H288" s="706">
        <v>45413</v>
      </c>
      <c r="I288" s="746">
        <v>45413</v>
      </c>
      <c r="J288" s="848">
        <v>0</v>
      </c>
      <c r="K288" s="318" t="s">
        <v>541</v>
      </c>
      <c r="L288" s="318" t="s">
        <v>537</v>
      </c>
      <c r="M288" s="318" t="s">
        <v>494</v>
      </c>
      <c r="N288" s="705" t="s">
        <v>473</v>
      </c>
    </row>
    <row r="289" spans="1:14" ht="32.25" thickBot="1" x14ac:dyDescent="0.3">
      <c r="A289" s="1565"/>
      <c r="B289" s="1587" t="s">
        <v>425</v>
      </c>
      <c r="C289" s="848">
        <v>1</v>
      </c>
      <c r="D289" s="319">
        <v>40269027</v>
      </c>
      <c r="E289" s="844" t="s">
        <v>392</v>
      </c>
      <c r="F289" s="848">
        <v>1</v>
      </c>
      <c r="G289" s="848"/>
      <c r="H289" s="706">
        <v>45413</v>
      </c>
      <c r="I289" s="746">
        <v>45413</v>
      </c>
      <c r="J289" s="848">
        <v>0</v>
      </c>
      <c r="K289" s="318" t="s">
        <v>541</v>
      </c>
      <c r="L289" s="318" t="s">
        <v>538</v>
      </c>
      <c r="M289" s="318" t="s">
        <v>495</v>
      </c>
      <c r="N289" s="705" t="s">
        <v>473</v>
      </c>
    </row>
    <row r="290" spans="1:14" ht="32.25" thickBot="1" x14ac:dyDescent="0.3">
      <c r="A290" s="1565"/>
      <c r="B290" s="1587"/>
      <c r="C290" s="848">
        <v>2</v>
      </c>
      <c r="D290" s="319">
        <v>40269045</v>
      </c>
      <c r="E290" s="848" t="s">
        <v>392</v>
      </c>
      <c r="F290" s="848"/>
      <c r="G290" s="848"/>
      <c r="H290" s="706">
        <v>45413</v>
      </c>
      <c r="I290" s="746">
        <v>45413</v>
      </c>
      <c r="J290" s="848">
        <v>0</v>
      </c>
      <c r="K290" s="318" t="s">
        <v>541</v>
      </c>
      <c r="L290" s="318" t="s">
        <v>537</v>
      </c>
      <c r="M290" s="318" t="s">
        <v>495</v>
      </c>
      <c r="N290" s="705" t="s">
        <v>473</v>
      </c>
    </row>
    <row r="291" spans="1:14" ht="32.25" thickBot="1" x14ac:dyDescent="0.3">
      <c r="A291" s="1565"/>
      <c r="B291" s="1587" t="s">
        <v>426</v>
      </c>
      <c r="C291" s="848">
        <v>1</v>
      </c>
      <c r="D291" s="319">
        <v>40268980</v>
      </c>
      <c r="E291" s="844" t="s">
        <v>392</v>
      </c>
      <c r="F291" s="848"/>
      <c r="G291" s="848">
        <v>3</v>
      </c>
      <c r="H291" s="706">
        <v>45413</v>
      </c>
      <c r="I291" s="746">
        <v>45413</v>
      </c>
      <c r="J291" s="848">
        <v>0</v>
      </c>
      <c r="K291" s="318" t="s">
        <v>541</v>
      </c>
      <c r="L291" s="318" t="s">
        <v>538</v>
      </c>
      <c r="M291" s="318" t="s">
        <v>496</v>
      </c>
      <c r="N291" s="705" t="s">
        <v>473</v>
      </c>
    </row>
    <row r="292" spans="1:14" ht="32.25" thickBot="1" x14ac:dyDescent="0.3">
      <c r="A292" s="1565"/>
      <c r="B292" s="1587"/>
      <c r="C292" s="848">
        <v>2</v>
      </c>
      <c r="D292" s="319">
        <v>40269015</v>
      </c>
      <c r="E292" s="848" t="s">
        <v>391</v>
      </c>
      <c r="F292" s="848"/>
      <c r="G292" s="848"/>
      <c r="H292" s="706">
        <v>45413</v>
      </c>
      <c r="I292" s="746">
        <v>45413</v>
      </c>
      <c r="J292" s="848">
        <v>0</v>
      </c>
      <c r="K292" s="318" t="s">
        <v>541</v>
      </c>
      <c r="L292" s="318" t="s">
        <v>537</v>
      </c>
      <c r="M292" s="318" t="s">
        <v>496</v>
      </c>
      <c r="N292" s="705" t="s">
        <v>473</v>
      </c>
    </row>
    <row r="293" spans="1:14" ht="32.25" thickBot="1" x14ac:dyDescent="0.3">
      <c r="A293" s="1565"/>
      <c r="B293" s="1587" t="s">
        <v>427</v>
      </c>
      <c r="C293" s="848">
        <v>1</v>
      </c>
      <c r="D293" s="319">
        <v>40269051</v>
      </c>
      <c r="E293" s="844" t="s">
        <v>392</v>
      </c>
      <c r="F293" s="848"/>
      <c r="G293" s="848"/>
      <c r="H293" s="706">
        <v>45413</v>
      </c>
      <c r="I293" s="746">
        <v>45778</v>
      </c>
      <c r="J293" s="848">
        <v>0</v>
      </c>
      <c r="K293" s="318" t="s">
        <v>541</v>
      </c>
      <c r="L293" s="318" t="s">
        <v>538</v>
      </c>
      <c r="M293" s="318" t="s">
        <v>497</v>
      </c>
      <c r="N293" s="705" t="s">
        <v>473</v>
      </c>
    </row>
    <row r="294" spans="1:14" ht="32.25" thickBot="1" x14ac:dyDescent="0.3">
      <c r="A294" s="1565"/>
      <c r="B294" s="1587"/>
      <c r="C294" s="848">
        <v>2</v>
      </c>
      <c r="D294" s="319">
        <v>40269057</v>
      </c>
      <c r="E294" s="848" t="s">
        <v>392</v>
      </c>
      <c r="F294" s="848"/>
      <c r="G294" s="848"/>
      <c r="H294" s="706">
        <v>45413</v>
      </c>
      <c r="I294" s="746">
        <v>45778</v>
      </c>
      <c r="J294" s="848">
        <v>0</v>
      </c>
      <c r="K294" s="318" t="s">
        <v>541</v>
      </c>
      <c r="L294" s="318" t="s">
        <v>537</v>
      </c>
      <c r="M294" s="318" t="s">
        <v>497</v>
      </c>
      <c r="N294" s="705" t="s">
        <v>473</v>
      </c>
    </row>
    <row r="295" spans="1:14" ht="32.25" thickBot="1" x14ac:dyDescent="0.3">
      <c r="A295" s="1565"/>
      <c r="B295" s="1587" t="s">
        <v>428</v>
      </c>
      <c r="C295" s="848">
        <v>1</v>
      </c>
      <c r="D295" s="319">
        <v>40269002</v>
      </c>
      <c r="E295" s="844" t="s">
        <v>392</v>
      </c>
      <c r="F295" s="848"/>
      <c r="G295" s="848"/>
      <c r="H295" s="706">
        <v>45413</v>
      </c>
      <c r="I295" s="746">
        <v>45778</v>
      </c>
      <c r="J295" s="848">
        <v>0</v>
      </c>
      <c r="K295" s="318" t="s">
        <v>541</v>
      </c>
      <c r="L295" s="318" t="s">
        <v>538</v>
      </c>
      <c r="M295" s="318" t="s">
        <v>498</v>
      </c>
      <c r="N295" s="705" t="s">
        <v>473</v>
      </c>
    </row>
    <row r="296" spans="1:14" ht="32.25" thickBot="1" x14ac:dyDescent="0.3">
      <c r="A296" s="1565"/>
      <c r="B296" s="1587"/>
      <c r="C296" s="848">
        <v>2</v>
      </c>
      <c r="D296" s="319">
        <v>40269017</v>
      </c>
      <c r="E296" s="848" t="s">
        <v>392</v>
      </c>
      <c r="F296" s="848"/>
      <c r="G296" s="848"/>
      <c r="H296" s="706">
        <v>45413</v>
      </c>
      <c r="I296" s="746">
        <v>45778</v>
      </c>
      <c r="J296" s="848">
        <v>0</v>
      </c>
      <c r="K296" s="318" t="s">
        <v>541</v>
      </c>
      <c r="L296" s="318" t="s">
        <v>537</v>
      </c>
      <c r="M296" s="318" t="s">
        <v>498</v>
      </c>
      <c r="N296" s="705" t="s">
        <v>473</v>
      </c>
    </row>
    <row r="297" spans="1:14" ht="32.25" thickBot="1" x14ac:dyDescent="0.3">
      <c r="A297" s="1565"/>
      <c r="B297" s="1587" t="s">
        <v>429</v>
      </c>
      <c r="C297" s="848">
        <v>1</v>
      </c>
      <c r="D297" s="319">
        <v>40269086</v>
      </c>
      <c r="E297" s="844" t="s">
        <v>392</v>
      </c>
      <c r="F297" s="848"/>
      <c r="G297" s="848"/>
      <c r="H297" s="706">
        <v>45413</v>
      </c>
      <c r="I297" s="746">
        <v>45778</v>
      </c>
      <c r="J297" s="848">
        <v>0</v>
      </c>
      <c r="K297" s="318" t="s">
        <v>541</v>
      </c>
      <c r="L297" s="318" t="s">
        <v>538</v>
      </c>
      <c r="M297" s="318" t="s">
        <v>499</v>
      </c>
      <c r="N297" s="705" t="s">
        <v>473</v>
      </c>
    </row>
    <row r="298" spans="1:14" ht="32.25" thickBot="1" x14ac:dyDescent="0.3">
      <c r="A298" s="1565"/>
      <c r="B298" s="1587"/>
      <c r="C298" s="848">
        <v>2</v>
      </c>
      <c r="D298" s="319">
        <v>40269095</v>
      </c>
      <c r="E298" s="848" t="s">
        <v>391</v>
      </c>
      <c r="F298" s="848"/>
      <c r="G298" s="848"/>
      <c r="H298" s="706">
        <v>45413</v>
      </c>
      <c r="I298" s="746">
        <v>45778</v>
      </c>
      <c r="J298" s="848">
        <v>0</v>
      </c>
      <c r="K298" s="318" t="s">
        <v>541</v>
      </c>
      <c r="L298" s="318" t="s">
        <v>537</v>
      </c>
      <c r="M298" s="318" t="s">
        <v>499</v>
      </c>
      <c r="N298" s="705" t="s">
        <v>473</v>
      </c>
    </row>
    <row r="299" spans="1:14" ht="32.25" thickBot="1" x14ac:dyDescent="0.3">
      <c r="A299" s="1565"/>
      <c r="B299" s="1587" t="s">
        <v>430</v>
      </c>
      <c r="C299" s="848">
        <v>1</v>
      </c>
      <c r="D299" s="840">
        <v>40269098</v>
      </c>
      <c r="E299" s="848" t="s">
        <v>392</v>
      </c>
      <c r="F299" s="848"/>
      <c r="G299" s="848"/>
      <c r="H299" s="706">
        <v>45413</v>
      </c>
      <c r="I299" s="746">
        <v>45778</v>
      </c>
      <c r="J299" s="848">
        <v>0</v>
      </c>
      <c r="K299" s="318" t="s">
        <v>541</v>
      </c>
      <c r="L299" s="318">
        <v>630</v>
      </c>
      <c r="M299" s="318" t="s">
        <v>500</v>
      </c>
      <c r="N299" s="705" t="s">
        <v>473</v>
      </c>
    </row>
    <row r="300" spans="1:14" ht="32.25" thickBot="1" x14ac:dyDescent="0.3">
      <c r="A300" s="1565"/>
      <c r="B300" s="1587"/>
      <c r="C300" s="848">
        <v>2</v>
      </c>
      <c r="D300" s="840">
        <v>40269090</v>
      </c>
      <c r="E300" s="844" t="s">
        <v>392</v>
      </c>
      <c r="F300" s="848"/>
      <c r="G300" s="848"/>
      <c r="H300" s="706">
        <v>45413</v>
      </c>
      <c r="I300" s="746">
        <v>45778</v>
      </c>
      <c r="J300" s="848">
        <v>0</v>
      </c>
      <c r="K300" s="318" t="s">
        <v>541</v>
      </c>
      <c r="L300" s="318">
        <v>1000</v>
      </c>
      <c r="M300" s="318" t="s">
        <v>500</v>
      </c>
      <c r="N300" s="705" t="s">
        <v>473</v>
      </c>
    </row>
    <row r="301" spans="1:14" ht="32.25" thickBot="1" x14ac:dyDescent="0.3">
      <c r="A301" s="1565"/>
      <c r="B301" s="1587" t="s">
        <v>431</v>
      </c>
      <c r="C301" s="848">
        <v>1</v>
      </c>
      <c r="D301" s="319">
        <v>40269092</v>
      </c>
      <c r="E301" s="848" t="s">
        <v>392</v>
      </c>
      <c r="F301" s="848">
        <v>1</v>
      </c>
      <c r="G301" s="848"/>
      <c r="H301" s="706">
        <v>45413</v>
      </c>
      <c r="I301" s="746">
        <v>45778</v>
      </c>
      <c r="J301" s="848">
        <v>0</v>
      </c>
      <c r="K301" s="318" t="s">
        <v>541</v>
      </c>
      <c r="L301" s="318" t="s">
        <v>538</v>
      </c>
      <c r="M301" s="318" t="s">
        <v>501</v>
      </c>
      <c r="N301" s="705" t="s">
        <v>473</v>
      </c>
    </row>
    <row r="302" spans="1:14" ht="32.25" thickBot="1" x14ac:dyDescent="0.3">
      <c r="A302" s="1565"/>
      <c r="B302" s="1587"/>
      <c r="C302" s="848">
        <v>2</v>
      </c>
      <c r="D302" s="319">
        <v>40269099</v>
      </c>
      <c r="E302" s="848" t="s">
        <v>392</v>
      </c>
      <c r="F302" s="848"/>
      <c r="G302" s="848">
        <v>1</v>
      </c>
      <c r="H302" s="706">
        <v>45413</v>
      </c>
      <c r="I302" s="746">
        <v>45778</v>
      </c>
      <c r="J302" s="848">
        <v>0</v>
      </c>
      <c r="K302" s="318" t="s">
        <v>541</v>
      </c>
      <c r="L302" s="318" t="s">
        <v>537</v>
      </c>
      <c r="M302" s="318" t="s">
        <v>501</v>
      </c>
      <c r="N302" s="705" t="s">
        <v>473</v>
      </c>
    </row>
    <row r="303" spans="1:14" ht="32.25" thickBot="1" x14ac:dyDescent="0.3">
      <c r="A303" s="1565"/>
      <c r="B303" s="1587" t="s">
        <v>432</v>
      </c>
      <c r="C303" s="848">
        <v>1</v>
      </c>
      <c r="D303" s="319">
        <v>40269093</v>
      </c>
      <c r="E303" s="844" t="s">
        <v>392</v>
      </c>
      <c r="F303" s="848"/>
      <c r="G303" s="848"/>
      <c r="H303" s="706">
        <v>45413</v>
      </c>
      <c r="I303" s="746">
        <v>45778</v>
      </c>
      <c r="J303" s="848">
        <v>0</v>
      </c>
      <c r="K303" s="318" t="s">
        <v>541</v>
      </c>
      <c r="L303" s="318" t="s">
        <v>538</v>
      </c>
      <c r="M303" s="318" t="s">
        <v>502</v>
      </c>
      <c r="N303" s="705" t="s">
        <v>473</v>
      </c>
    </row>
    <row r="304" spans="1:14" ht="32.25" thickBot="1" x14ac:dyDescent="0.3">
      <c r="A304" s="1565"/>
      <c r="B304" s="1587"/>
      <c r="C304" s="848">
        <v>2</v>
      </c>
      <c r="D304" s="319">
        <v>40269100</v>
      </c>
      <c r="E304" s="844" t="s">
        <v>392</v>
      </c>
      <c r="F304" s="848"/>
      <c r="G304" s="848"/>
      <c r="H304" s="706">
        <v>45413</v>
      </c>
      <c r="I304" s="746">
        <v>45778</v>
      </c>
      <c r="J304" s="848">
        <v>0</v>
      </c>
      <c r="K304" s="318" t="s">
        <v>541</v>
      </c>
      <c r="L304" s="318" t="s">
        <v>537</v>
      </c>
      <c r="M304" s="318" t="s">
        <v>502</v>
      </c>
      <c r="N304" s="705" t="s">
        <v>473</v>
      </c>
    </row>
    <row r="305" spans="1:14" ht="32.25" thickBot="1" x14ac:dyDescent="0.3">
      <c r="A305" s="1565"/>
      <c r="B305" s="1587" t="s">
        <v>433</v>
      </c>
      <c r="C305" s="848">
        <v>1</v>
      </c>
      <c r="D305" s="319">
        <v>40269101</v>
      </c>
      <c r="E305" s="844" t="s">
        <v>392</v>
      </c>
      <c r="F305" s="848"/>
      <c r="G305" s="848"/>
      <c r="H305" s="706">
        <v>45413</v>
      </c>
      <c r="I305" s="746">
        <v>45778</v>
      </c>
      <c r="J305" s="848">
        <v>0</v>
      </c>
      <c r="K305" s="318" t="s">
        <v>542</v>
      </c>
      <c r="L305" s="318" t="s">
        <v>538</v>
      </c>
      <c r="M305" s="318" t="s">
        <v>503</v>
      </c>
      <c r="N305" s="705" t="s">
        <v>473</v>
      </c>
    </row>
    <row r="306" spans="1:14" ht="32.25" thickBot="1" x14ac:dyDescent="0.3">
      <c r="A306" s="1565"/>
      <c r="B306" s="1587"/>
      <c r="C306" s="848">
        <v>2</v>
      </c>
      <c r="D306" s="319">
        <v>40269103</v>
      </c>
      <c r="E306" s="848" t="s">
        <v>391</v>
      </c>
      <c r="F306" s="848"/>
      <c r="G306" s="848"/>
      <c r="H306" s="706">
        <v>45413</v>
      </c>
      <c r="I306" s="746">
        <v>45778</v>
      </c>
      <c r="J306" s="848">
        <v>0</v>
      </c>
      <c r="K306" s="318" t="s">
        <v>542</v>
      </c>
      <c r="L306" s="318" t="s">
        <v>537</v>
      </c>
      <c r="M306" s="318" t="s">
        <v>503</v>
      </c>
      <c r="N306" s="705" t="s">
        <v>473</v>
      </c>
    </row>
    <row r="307" spans="1:14" ht="32.25" thickBot="1" x14ac:dyDescent="0.3">
      <c r="A307" s="1565"/>
      <c r="B307" s="1587" t="s">
        <v>434</v>
      </c>
      <c r="C307" s="848">
        <v>1</v>
      </c>
      <c r="D307" s="319">
        <v>40269102</v>
      </c>
      <c r="E307" s="844" t="s">
        <v>392</v>
      </c>
      <c r="F307" s="848"/>
      <c r="G307" s="848"/>
      <c r="H307" s="706">
        <v>45413</v>
      </c>
      <c r="I307" s="746">
        <v>45778</v>
      </c>
      <c r="J307" s="848">
        <v>0</v>
      </c>
      <c r="K307" s="318" t="s">
        <v>542</v>
      </c>
      <c r="L307" s="318" t="s">
        <v>538</v>
      </c>
      <c r="M307" s="318" t="s">
        <v>504</v>
      </c>
      <c r="N307" s="705" t="s">
        <v>473</v>
      </c>
    </row>
    <row r="308" spans="1:14" ht="32.25" thickBot="1" x14ac:dyDescent="0.3">
      <c r="A308" s="1565"/>
      <c r="B308" s="1587"/>
      <c r="C308" s="848">
        <v>2</v>
      </c>
      <c r="D308" s="319">
        <v>40269104</v>
      </c>
      <c r="E308" s="848" t="s">
        <v>391</v>
      </c>
      <c r="F308" s="848"/>
      <c r="G308" s="848"/>
      <c r="H308" s="706">
        <v>45413</v>
      </c>
      <c r="I308" s="746">
        <v>45778</v>
      </c>
      <c r="J308" s="848">
        <v>0</v>
      </c>
      <c r="K308" s="318" t="s">
        <v>542</v>
      </c>
      <c r="L308" s="318" t="s">
        <v>537</v>
      </c>
      <c r="M308" s="318" t="s">
        <v>504</v>
      </c>
      <c r="N308" s="705" t="s">
        <v>473</v>
      </c>
    </row>
    <row r="309" spans="1:14" ht="32.25" thickBot="1" x14ac:dyDescent="0.3">
      <c r="A309" s="1565"/>
      <c r="B309" s="1587" t="s">
        <v>435</v>
      </c>
      <c r="C309" s="848">
        <v>1</v>
      </c>
      <c r="D309" s="319">
        <v>40269109</v>
      </c>
      <c r="E309" s="844" t="s">
        <v>392</v>
      </c>
      <c r="F309" s="848"/>
      <c r="G309" s="848">
        <v>2</v>
      </c>
      <c r="H309" s="706">
        <v>45413</v>
      </c>
      <c r="I309" s="746">
        <v>45778</v>
      </c>
      <c r="J309" s="848">
        <v>0</v>
      </c>
      <c r="K309" s="318" t="s">
        <v>543</v>
      </c>
      <c r="L309" s="318" t="s">
        <v>538</v>
      </c>
      <c r="M309" s="318" t="s">
        <v>505</v>
      </c>
      <c r="N309" s="705" t="s">
        <v>473</v>
      </c>
    </row>
    <row r="310" spans="1:14" ht="32.25" thickBot="1" x14ac:dyDescent="0.3">
      <c r="A310" s="1565"/>
      <c r="B310" s="1587"/>
      <c r="C310" s="848">
        <v>2</v>
      </c>
      <c r="D310" s="319">
        <v>40269110</v>
      </c>
      <c r="E310" s="848" t="s">
        <v>392</v>
      </c>
      <c r="F310" s="848"/>
      <c r="G310" s="848"/>
      <c r="H310" s="706">
        <v>45413</v>
      </c>
      <c r="I310" s="746">
        <v>45778</v>
      </c>
      <c r="J310" s="848">
        <v>0</v>
      </c>
      <c r="K310" s="318" t="s">
        <v>543</v>
      </c>
      <c r="L310" s="318" t="s">
        <v>538</v>
      </c>
      <c r="M310" s="318" t="s">
        <v>505</v>
      </c>
      <c r="N310" s="705" t="s">
        <v>473</v>
      </c>
    </row>
    <row r="311" spans="1:14" ht="32.25" thickBot="1" x14ac:dyDescent="0.3">
      <c r="A311" s="1565"/>
      <c r="B311" s="1587" t="s">
        <v>436</v>
      </c>
      <c r="C311" s="848">
        <v>1</v>
      </c>
      <c r="D311" s="319">
        <v>40269111</v>
      </c>
      <c r="E311" s="844" t="s">
        <v>392</v>
      </c>
      <c r="F311" s="848"/>
      <c r="G311" s="848"/>
      <c r="H311" s="706">
        <v>45413</v>
      </c>
      <c r="I311" s="746">
        <v>45778</v>
      </c>
      <c r="J311" s="848">
        <v>0</v>
      </c>
      <c r="K311" s="318" t="s">
        <v>543</v>
      </c>
      <c r="L311" s="318" t="s">
        <v>538</v>
      </c>
      <c r="M311" s="318" t="s">
        <v>506</v>
      </c>
      <c r="N311" s="705" t="s">
        <v>473</v>
      </c>
    </row>
    <row r="312" spans="1:14" ht="32.25" thickBot="1" x14ac:dyDescent="0.3">
      <c r="A312" s="1565"/>
      <c r="B312" s="1587"/>
      <c r="C312" s="848">
        <v>2</v>
      </c>
      <c r="D312" s="319">
        <v>40269112</v>
      </c>
      <c r="E312" s="848" t="s">
        <v>392</v>
      </c>
      <c r="F312" s="848"/>
      <c r="G312" s="848"/>
      <c r="H312" s="706">
        <v>45413</v>
      </c>
      <c r="I312" s="746">
        <v>45778</v>
      </c>
      <c r="J312" s="848">
        <v>0</v>
      </c>
      <c r="K312" s="318" t="s">
        <v>543</v>
      </c>
      <c r="L312" s="318" t="s">
        <v>538</v>
      </c>
      <c r="M312" s="318" t="s">
        <v>506</v>
      </c>
      <c r="N312" s="705" t="s">
        <v>473</v>
      </c>
    </row>
    <row r="313" spans="1:14" ht="32.25" thickBot="1" x14ac:dyDescent="0.3">
      <c r="A313" s="1565"/>
      <c r="B313" s="852" t="s">
        <v>437</v>
      </c>
      <c r="C313" s="848">
        <v>1</v>
      </c>
      <c r="D313" s="319">
        <v>40269113</v>
      </c>
      <c r="E313" s="848" t="s">
        <v>392</v>
      </c>
      <c r="F313" s="848"/>
      <c r="G313" s="848"/>
      <c r="H313" s="706">
        <v>45413</v>
      </c>
      <c r="I313" s="746">
        <v>45778</v>
      </c>
      <c r="J313" s="848">
        <v>0</v>
      </c>
      <c r="K313" s="318" t="s">
        <v>543</v>
      </c>
      <c r="L313" s="318" t="s">
        <v>538</v>
      </c>
      <c r="M313" s="318" t="s">
        <v>507</v>
      </c>
      <c r="N313" s="705" t="s">
        <v>473</v>
      </c>
    </row>
    <row r="314" spans="1:14" ht="32.25" thickBot="1" x14ac:dyDescent="0.3">
      <c r="A314" s="1565"/>
      <c r="B314" s="1587" t="s">
        <v>438</v>
      </c>
      <c r="C314" s="848">
        <v>1</v>
      </c>
      <c r="D314" s="318">
        <v>40269114</v>
      </c>
      <c r="E314" s="844" t="s">
        <v>392</v>
      </c>
      <c r="F314" s="848"/>
      <c r="G314" s="848"/>
      <c r="H314" s="706">
        <v>45413</v>
      </c>
      <c r="I314" s="746">
        <v>45778</v>
      </c>
      <c r="J314" s="848">
        <v>0</v>
      </c>
      <c r="K314" s="318" t="s">
        <v>541</v>
      </c>
      <c r="L314" s="318" t="s">
        <v>538</v>
      </c>
      <c r="M314" s="318" t="s">
        <v>508</v>
      </c>
      <c r="N314" s="705" t="s">
        <v>473</v>
      </c>
    </row>
    <row r="315" spans="1:14" ht="32.25" thickBot="1" x14ac:dyDescent="0.3">
      <c r="A315" s="1565"/>
      <c r="B315" s="1587"/>
      <c r="C315" s="848">
        <v>2</v>
      </c>
      <c r="D315" s="318">
        <v>40269118</v>
      </c>
      <c r="E315" s="848" t="s">
        <v>392</v>
      </c>
      <c r="F315" s="848"/>
      <c r="G315" s="848"/>
      <c r="H315" s="706">
        <v>45413</v>
      </c>
      <c r="I315" s="746">
        <v>45778</v>
      </c>
      <c r="J315" s="848">
        <v>0</v>
      </c>
      <c r="K315" s="318" t="s">
        <v>541</v>
      </c>
      <c r="L315" s="318" t="s">
        <v>537</v>
      </c>
      <c r="M315" s="318" t="s">
        <v>508</v>
      </c>
      <c r="N315" s="705" t="s">
        <v>473</v>
      </c>
    </row>
    <row r="316" spans="1:14" ht="32.25" thickBot="1" x14ac:dyDescent="0.3">
      <c r="A316" s="1565"/>
      <c r="B316" s="1587" t="s">
        <v>439</v>
      </c>
      <c r="C316" s="848">
        <v>1</v>
      </c>
      <c r="D316" s="844">
        <v>40269119</v>
      </c>
      <c r="E316" s="848" t="s">
        <v>392</v>
      </c>
      <c r="F316" s="848"/>
      <c r="G316" s="848"/>
      <c r="H316" s="706">
        <v>45413</v>
      </c>
      <c r="I316" s="746">
        <v>45778</v>
      </c>
      <c r="J316" s="848">
        <v>0</v>
      </c>
      <c r="K316" s="318" t="s">
        <v>541</v>
      </c>
      <c r="L316" s="318">
        <v>630</v>
      </c>
      <c r="M316" s="318" t="s">
        <v>509</v>
      </c>
      <c r="N316" s="705" t="s">
        <v>473</v>
      </c>
    </row>
    <row r="317" spans="1:14" ht="32.25" thickBot="1" x14ac:dyDescent="0.3">
      <c r="A317" s="1565"/>
      <c r="B317" s="1587"/>
      <c r="C317" s="848">
        <v>2</v>
      </c>
      <c r="D317" s="844">
        <v>40269115</v>
      </c>
      <c r="E317" s="844" t="s">
        <v>392</v>
      </c>
      <c r="F317" s="848"/>
      <c r="G317" s="848"/>
      <c r="H317" s="706">
        <v>45413</v>
      </c>
      <c r="I317" s="746">
        <v>45778</v>
      </c>
      <c r="J317" s="848">
        <v>0</v>
      </c>
      <c r="K317" s="318" t="s">
        <v>541</v>
      </c>
      <c r="L317" s="318">
        <v>1000</v>
      </c>
      <c r="M317" s="318" t="s">
        <v>509</v>
      </c>
      <c r="N317" s="705" t="s">
        <v>473</v>
      </c>
    </row>
    <row r="318" spans="1:14" ht="32.25" thickBot="1" x14ac:dyDescent="0.3">
      <c r="A318" s="1565"/>
      <c r="B318" s="1589" t="s">
        <v>440</v>
      </c>
      <c r="C318" s="848">
        <v>1</v>
      </c>
      <c r="D318" s="318">
        <v>40269123</v>
      </c>
      <c r="E318" s="844" t="s">
        <v>392</v>
      </c>
      <c r="F318" s="848"/>
      <c r="G318" s="848"/>
      <c r="H318" s="706">
        <v>45413</v>
      </c>
      <c r="I318" s="746">
        <v>45778</v>
      </c>
      <c r="J318" s="848">
        <v>0</v>
      </c>
      <c r="K318" s="318" t="s">
        <v>541</v>
      </c>
      <c r="L318" s="318" t="s">
        <v>538</v>
      </c>
      <c r="M318" s="318" t="s">
        <v>510</v>
      </c>
      <c r="N318" s="705" t="s">
        <v>473</v>
      </c>
    </row>
    <row r="319" spans="1:14" ht="32.25" thickBot="1" x14ac:dyDescent="0.3">
      <c r="A319" s="1565"/>
      <c r="B319" s="1589"/>
      <c r="C319" s="848">
        <v>2</v>
      </c>
      <c r="D319" s="318">
        <v>40269130</v>
      </c>
      <c r="E319" s="848" t="s">
        <v>391</v>
      </c>
      <c r="F319" s="848"/>
      <c r="G319" s="848"/>
      <c r="H319" s="706">
        <v>45413</v>
      </c>
      <c r="I319" s="746">
        <v>45778</v>
      </c>
      <c r="J319" s="848">
        <v>0</v>
      </c>
      <c r="K319" s="318" t="s">
        <v>541</v>
      </c>
      <c r="L319" s="318" t="s">
        <v>537</v>
      </c>
      <c r="M319" s="318" t="s">
        <v>510</v>
      </c>
      <c r="N319" s="705" t="s">
        <v>473</v>
      </c>
    </row>
    <row r="320" spans="1:14" ht="32.25" thickBot="1" x14ac:dyDescent="0.3">
      <c r="A320" s="1565"/>
      <c r="B320" s="852" t="s">
        <v>441</v>
      </c>
      <c r="C320" s="848">
        <v>1</v>
      </c>
      <c r="D320" s="318">
        <v>40269126</v>
      </c>
      <c r="E320" s="844" t="s">
        <v>392</v>
      </c>
      <c r="F320" s="848"/>
      <c r="G320" s="848"/>
      <c r="H320" s="706">
        <v>45413</v>
      </c>
      <c r="I320" s="746">
        <v>45778</v>
      </c>
      <c r="J320" s="848">
        <v>0</v>
      </c>
      <c r="K320" s="318" t="s">
        <v>544</v>
      </c>
      <c r="L320" s="318" t="s">
        <v>538</v>
      </c>
      <c r="M320" s="318" t="s">
        <v>511</v>
      </c>
      <c r="N320" s="705" t="s">
        <v>473</v>
      </c>
    </row>
    <row r="321" spans="1:14" ht="32.25" thickBot="1" x14ac:dyDescent="0.3">
      <c r="A321" s="1565"/>
      <c r="B321" s="852" t="s">
        <v>442</v>
      </c>
      <c r="C321" s="848">
        <v>1</v>
      </c>
      <c r="D321" s="318">
        <v>40269127</v>
      </c>
      <c r="E321" s="848" t="s">
        <v>392</v>
      </c>
      <c r="F321" s="848"/>
      <c r="G321" s="848">
        <v>1</v>
      </c>
      <c r="H321" s="706">
        <v>45413</v>
      </c>
      <c r="I321" s="746">
        <v>45778</v>
      </c>
      <c r="J321" s="848">
        <v>0</v>
      </c>
      <c r="K321" s="318" t="s">
        <v>544</v>
      </c>
      <c r="L321" s="318">
        <v>1000</v>
      </c>
      <c r="M321" s="318" t="s">
        <v>512</v>
      </c>
      <c r="N321" s="705" t="s">
        <v>473</v>
      </c>
    </row>
    <row r="322" spans="1:14" ht="32.25" thickBot="1" x14ac:dyDescent="0.3">
      <c r="A322" s="1565"/>
      <c r="B322" s="1587" t="s">
        <v>443</v>
      </c>
      <c r="C322" s="848">
        <v>1</v>
      </c>
      <c r="D322" s="318">
        <v>40269116</v>
      </c>
      <c r="E322" s="844" t="s">
        <v>392</v>
      </c>
      <c r="F322" s="848"/>
      <c r="G322" s="848"/>
      <c r="H322" s="706">
        <v>45413</v>
      </c>
      <c r="I322" s="746">
        <v>45778</v>
      </c>
      <c r="J322" s="848">
        <v>0</v>
      </c>
      <c r="K322" s="318" t="s">
        <v>541</v>
      </c>
      <c r="L322" s="318" t="s">
        <v>538</v>
      </c>
      <c r="M322" s="318" t="s">
        <v>513</v>
      </c>
      <c r="N322" s="705" t="s">
        <v>473</v>
      </c>
    </row>
    <row r="323" spans="1:14" ht="32.25" thickBot="1" x14ac:dyDescent="0.3">
      <c r="A323" s="1565"/>
      <c r="B323" s="1587"/>
      <c r="C323" s="848">
        <v>2</v>
      </c>
      <c r="D323" s="318">
        <v>40269120</v>
      </c>
      <c r="E323" s="848" t="s">
        <v>392</v>
      </c>
      <c r="F323" s="848"/>
      <c r="G323" s="848"/>
      <c r="H323" s="706">
        <v>45413</v>
      </c>
      <c r="I323" s="746">
        <v>45778</v>
      </c>
      <c r="J323" s="848">
        <v>0</v>
      </c>
      <c r="K323" s="318" t="s">
        <v>541</v>
      </c>
      <c r="L323" s="318" t="s">
        <v>537</v>
      </c>
      <c r="M323" s="318" t="s">
        <v>513</v>
      </c>
      <c r="N323" s="705" t="s">
        <v>473</v>
      </c>
    </row>
    <row r="324" spans="1:14" ht="32.25" thickBot="1" x14ac:dyDescent="0.3">
      <c r="A324" s="1565"/>
      <c r="B324" s="1587" t="s">
        <v>444</v>
      </c>
      <c r="C324" s="848">
        <v>1</v>
      </c>
      <c r="D324" s="318">
        <v>40269117</v>
      </c>
      <c r="E324" s="844" t="s">
        <v>392</v>
      </c>
      <c r="F324" s="848"/>
      <c r="G324" s="848"/>
      <c r="H324" s="706">
        <v>45413</v>
      </c>
      <c r="I324" s="746">
        <v>45778</v>
      </c>
      <c r="J324" s="848">
        <v>0</v>
      </c>
      <c r="K324" s="318" t="s">
        <v>541</v>
      </c>
      <c r="L324" s="318" t="s">
        <v>538</v>
      </c>
      <c r="M324" s="318" t="s">
        <v>514</v>
      </c>
      <c r="N324" s="705" t="s">
        <v>473</v>
      </c>
    </row>
    <row r="325" spans="1:14" ht="32.25" thickBot="1" x14ac:dyDescent="0.3">
      <c r="A325" s="1565"/>
      <c r="B325" s="1587"/>
      <c r="C325" s="848">
        <v>2</v>
      </c>
      <c r="D325" s="318">
        <v>40269122</v>
      </c>
      <c r="E325" s="848" t="s">
        <v>392</v>
      </c>
      <c r="F325" s="848">
        <v>1</v>
      </c>
      <c r="G325" s="848">
        <v>1</v>
      </c>
      <c r="H325" s="706">
        <v>45413</v>
      </c>
      <c r="I325" s="746">
        <v>45778</v>
      </c>
      <c r="J325" s="848">
        <v>0</v>
      </c>
      <c r="K325" s="318">
        <v>5</v>
      </c>
      <c r="L325" s="318" t="s">
        <v>537</v>
      </c>
      <c r="M325" s="318" t="s">
        <v>514</v>
      </c>
      <c r="N325" s="705" t="s">
        <v>473</v>
      </c>
    </row>
    <row r="326" spans="1:14" ht="32.25" thickBot="1" x14ac:dyDescent="0.3">
      <c r="A326" s="1565"/>
      <c r="B326" s="1587"/>
      <c r="C326" s="848">
        <v>3</v>
      </c>
      <c r="D326" s="318">
        <v>40269121</v>
      </c>
      <c r="E326" s="848" t="s">
        <v>392</v>
      </c>
      <c r="F326" s="848"/>
      <c r="G326" s="848"/>
      <c r="H326" s="706">
        <v>45413</v>
      </c>
      <c r="I326" s="746">
        <v>45778</v>
      </c>
      <c r="J326" s="848">
        <v>0</v>
      </c>
      <c r="K326" s="318">
        <v>6</v>
      </c>
      <c r="L326" s="318" t="s">
        <v>537</v>
      </c>
      <c r="M326" s="318" t="s">
        <v>514</v>
      </c>
      <c r="N326" s="705" t="s">
        <v>473</v>
      </c>
    </row>
    <row r="327" spans="1:14" ht="32.25" thickBot="1" x14ac:dyDescent="0.3">
      <c r="A327" s="1565"/>
      <c r="B327" s="1587" t="s">
        <v>445</v>
      </c>
      <c r="C327" s="848">
        <v>1</v>
      </c>
      <c r="D327" s="318">
        <v>40269124</v>
      </c>
      <c r="E327" s="844" t="s">
        <v>392</v>
      </c>
      <c r="F327" s="848"/>
      <c r="G327" s="848"/>
      <c r="H327" s="706">
        <v>45413</v>
      </c>
      <c r="I327" s="746">
        <v>45778</v>
      </c>
      <c r="J327" s="848">
        <v>0</v>
      </c>
      <c r="K327" s="318" t="s">
        <v>541</v>
      </c>
      <c r="L327" s="318" t="s">
        <v>538</v>
      </c>
      <c r="M327" s="318" t="s">
        <v>515</v>
      </c>
      <c r="N327" s="705" t="s">
        <v>473</v>
      </c>
    </row>
    <row r="328" spans="1:14" ht="32.25" thickBot="1" x14ac:dyDescent="0.3">
      <c r="A328" s="1565"/>
      <c r="B328" s="1587"/>
      <c r="C328" s="848">
        <v>2</v>
      </c>
      <c r="D328" s="318">
        <v>40269131</v>
      </c>
      <c r="E328" s="848" t="s">
        <v>391</v>
      </c>
      <c r="F328" s="848"/>
      <c r="G328" s="848"/>
      <c r="H328" s="706">
        <v>45413</v>
      </c>
      <c r="I328" s="746">
        <v>45778</v>
      </c>
      <c r="J328" s="848">
        <v>0</v>
      </c>
      <c r="K328" s="318" t="s">
        <v>541</v>
      </c>
      <c r="L328" s="318" t="s">
        <v>537</v>
      </c>
      <c r="M328" s="318" t="s">
        <v>515</v>
      </c>
      <c r="N328" s="705" t="s">
        <v>473</v>
      </c>
    </row>
    <row r="329" spans="1:14" ht="32.25" thickBot="1" x14ac:dyDescent="0.3">
      <c r="A329" s="1565"/>
      <c r="B329" s="852" t="s">
        <v>446</v>
      </c>
      <c r="C329" s="848">
        <v>1</v>
      </c>
      <c r="D329" s="318">
        <v>40269128</v>
      </c>
      <c r="E329" s="844" t="s">
        <v>392</v>
      </c>
      <c r="F329" s="848"/>
      <c r="G329" s="848"/>
      <c r="H329" s="706">
        <v>45413</v>
      </c>
      <c r="I329" s="746">
        <v>45778</v>
      </c>
      <c r="J329" s="848">
        <v>0</v>
      </c>
      <c r="K329" s="318" t="s">
        <v>544</v>
      </c>
      <c r="L329" s="318" t="s">
        <v>538</v>
      </c>
      <c r="M329" s="318" t="s">
        <v>516</v>
      </c>
      <c r="N329" s="705" t="s">
        <v>473</v>
      </c>
    </row>
    <row r="330" spans="1:14" ht="32.25" thickBot="1" x14ac:dyDescent="0.3">
      <c r="A330" s="1565"/>
      <c r="B330" s="852" t="s">
        <v>447</v>
      </c>
      <c r="C330" s="848">
        <v>1</v>
      </c>
      <c r="D330" s="318">
        <v>40269129</v>
      </c>
      <c r="E330" s="844" t="s">
        <v>392</v>
      </c>
      <c r="F330" s="848"/>
      <c r="G330" s="848"/>
      <c r="H330" s="706">
        <v>45413</v>
      </c>
      <c r="I330" s="746">
        <v>45778</v>
      </c>
      <c r="J330" s="848">
        <v>0</v>
      </c>
      <c r="K330" s="318" t="s">
        <v>544</v>
      </c>
      <c r="L330" s="318" t="s">
        <v>538</v>
      </c>
      <c r="M330" s="318" t="s">
        <v>545</v>
      </c>
      <c r="N330" s="705" t="s">
        <v>473</v>
      </c>
    </row>
    <row r="331" spans="1:14" ht="32.25" thickBot="1" x14ac:dyDescent="0.3">
      <c r="A331" s="1565"/>
      <c r="B331" s="1587" t="s">
        <v>448</v>
      </c>
      <c r="C331" s="848">
        <v>1</v>
      </c>
      <c r="D331" s="318">
        <v>40268737</v>
      </c>
      <c r="E331" s="844" t="s">
        <v>392</v>
      </c>
      <c r="F331" s="848"/>
      <c r="G331" s="848"/>
      <c r="H331" s="706">
        <v>45413</v>
      </c>
      <c r="I331" s="746">
        <v>45778</v>
      </c>
      <c r="J331" s="848">
        <v>1</v>
      </c>
      <c r="K331" s="318" t="s">
        <v>542</v>
      </c>
      <c r="L331" s="318" t="s">
        <v>536</v>
      </c>
      <c r="M331" s="844" t="s">
        <v>517</v>
      </c>
      <c r="N331" s="705" t="s">
        <v>473</v>
      </c>
    </row>
    <row r="332" spans="1:14" ht="32.25" thickBot="1" x14ac:dyDescent="0.3">
      <c r="A332" s="1565"/>
      <c r="B332" s="1587"/>
      <c r="C332" s="848">
        <v>2</v>
      </c>
      <c r="D332" s="318">
        <v>40268739</v>
      </c>
      <c r="E332" s="848" t="s">
        <v>392</v>
      </c>
      <c r="F332" s="848"/>
      <c r="G332" s="848"/>
      <c r="H332" s="706">
        <v>45413</v>
      </c>
      <c r="I332" s="746">
        <v>45778</v>
      </c>
      <c r="J332" s="848">
        <v>1</v>
      </c>
      <c r="K332" s="318" t="s">
        <v>542</v>
      </c>
      <c r="L332" s="318" t="s">
        <v>539</v>
      </c>
      <c r="M332" s="844" t="s">
        <v>517</v>
      </c>
      <c r="N332" s="705" t="s">
        <v>473</v>
      </c>
    </row>
    <row r="333" spans="1:14" ht="32.25" thickBot="1" x14ac:dyDescent="0.3">
      <c r="A333" s="1565"/>
      <c r="B333" s="1587"/>
      <c r="C333" s="848">
        <v>3</v>
      </c>
      <c r="D333" s="318">
        <v>40268743</v>
      </c>
      <c r="E333" s="848" t="s">
        <v>391</v>
      </c>
      <c r="F333" s="848"/>
      <c r="G333" s="848"/>
      <c r="H333" s="706">
        <v>45413</v>
      </c>
      <c r="I333" s="746">
        <v>45778</v>
      </c>
      <c r="J333" s="848">
        <v>1</v>
      </c>
      <c r="K333" s="318" t="s">
        <v>541</v>
      </c>
      <c r="L333" s="318" t="s">
        <v>539</v>
      </c>
      <c r="M333" s="844" t="s">
        <v>517</v>
      </c>
      <c r="N333" s="705" t="s">
        <v>473</v>
      </c>
    </row>
    <row r="334" spans="1:14" ht="32.25" thickBot="1" x14ac:dyDescent="0.3">
      <c r="A334" s="1565"/>
      <c r="B334" s="1587" t="s">
        <v>449</v>
      </c>
      <c r="C334" s="848">
        <v>1</v>
      </c>
      <c r="D334" s="318">
        <v>40268766</v>
      </c>
      <c r="E334" s="844" t="s">
        <v>392</v>
      </c>
      <c r="F334" s="848"/>
      <c r="G334" s="848"/>
      <c r="H334" s="706">
        <v>45413</v>
      </c>
      <c r="I334" s="746">
        <v>45778</v>
      </c>
      <c r="J334" s="848">
        <v>1</v>
      </c>
      <c r="K334" s="318" t="s">
        <v>543</v>
      </c>
      <c r="L334" s="318" t="s">
        <v>536</v>
      </c>
      <c r="M334" s="844" t="s">
        <v>518</v>
      </c>
      <c r="N334" s="705" t="s">
        <v>473</v>
      </c>
    </row>
    <row r="335" spans="1:14" ht="32.25" thickBot="1" x14ac:dyDescent="0.3">
      <c r="A335" s="1565"/>
      <c r="B335" s="1587"/>
      <c r="C335" s="848">
        <v>2</v>
      </c>
      <c r="D335" s="318">
        <v>40268768</v>
      </c>
      <c r="E335" s="844" t="s">
        <v>392</v>
      </c>
      <c r="F335" s="848"/>
      <c r="G335" s="848"/>
      <c r="H335" s="706">
        <v>45413</v>
      </c>
      <c r="I335" s="746">
        <v>45778</v>
      </c>
      <c r="J335" s="848">
        <v>1</v>
      </c>
      <c r="K335" s="318" t="s">
        <v>543</v>
      </c>
      <c r="L335" s="318" t="s">
        <v>536</v>
      </c>
      <c r="M335" s="844" t="s">
        <v>518</v>
      </c>
      <c r="N335" s="705" t="s">
        <v>473</v>
      </c>
    </row>
    <row r="336" spans="1:14" ht="32.25" thickBot="1" x14ac:dyDescent="0.3">
      <c r="A336" s="1565"/>
      <c r="B336" s="1587" t="s">
        <v>450</v>
      </c>
      <c r="C336" s="848">
        <v>1</v>
      </c>
      <c r="D336" s="318">
        <v>40268774</v>
      </c>
      <c r="E336" s="844" t="s">
        <v>392</v>
      </c>
      <c r="F336" s="848"/>
      <c r="G336" s="848"/>
      <c r="H336" s="706">
        <v>45413</v>
      </c>
      <c r="I336" s="746">
        <v>45778</v>
      </c>
      <c r="J336" s="848">
        <v>1</v>
      </c>
      <c r="K336" s="318" t="s">
        <v>543</v>
      </c>
      <c r="L336" s="318" t="s">
        <v>536</v>
      </c>
      <c r="M336" s="844" t="s">
        <v>519</v>
      </c>
      <c r="N336" s="705" t="s">
        <v>473</v>
      </c>
    </row>
    <row r="337" spans="1:14" ht="32.25" thickBot="1" x14ac:dyDescent="0.3">
      <c r="A337" s="1565"/>
      <c r="B337" s="1587"/>
      <c r="C337" s="848">
        <v>2</v>
      </c>
      <c r="D337" s="318">
        <v>40268778</v>
      </c>
      <c r="E337" s="844" t="s">
        <v>392</v>
      </c>
      <c r="F337" s="848"/>
      <c r="G337" s="848"/>
      <c r="H337" s="706">
        <v>45413</v>
      </c>
      <c r="I337" s="746">
        <v>45778</v>
      </c>
      <c r="J337" s="848">
        <v>1</v>
      </c>
      <c r="K337" s="318" t="s">
        <v>543</v>
      </c>
      <c r="L337" s="318" t="s">
        <v>536</v>
      </c>
      <c r="M337" s="844" t="s">
        <v>519</v>
      </c>
      <c r="N337" s="705" t="s">
        <v>473</v>
      </c>
    </row>
    <row r="338" spans="1:14" ht="32.25" thickBot="1" x14ac:dyDescent="0.3">
      <c r="A338" s="1565"/>
      <c r="B338" s="1587" t="s">
        <v>451</v>
      </c>
      <c r="C338" s="848">
        <v>1</v>
      </c>
      <c r="D338" s="318">
        <v>40268781</v>
      </c>
      <c r="E338" s="844" t="s">
        <v>392</v>
      </c>
      <c r="F338" s="848">
        <v>2</v>
      </c>
      <c r="G338" s="848"/>
      <c r="H338" s="706">
        <v>45413</v>
      </c>
      <c r="I338" s="746">
        <v>45778</v>
      </c>
      <c r="J338" s="848">
        <v>1</v>
      </c>
      <c r="K338" s="318" t="s">
        <v>543</v>
      </c>
      <c r="L338" s="318" t="s">
        <v>536</v>
      </c>
      <c r="M338" s="844" t="s">
        <v>520</v>
      </c>
      <c r="N338" s="705" t="s">
        <v>473</v>
      </c>
    </row>
    <row r="339" spans="1:14" ht="32.25" thickBot="1" x14ac:dyDescent="0.3">
      <c r="A339" s="1565"/>
      <c r="B339" s="1587"/>
      <c r="C339" s="848">
        <v>2</v>
      </c>
      <c r="D339" s="318">
        <v>40268783</v>
      </c>
      <c r="E339" s="844" t="s">
        <v>392</v>
      </c>
      <c r="F339" s="848"/>
      <c r="G339" s="848"/>
      <c r="H339" s="706">
        <v>45413</v>
      </c>
      <c r="I339" s="746">
        <v>45778</v>
      </c>
      <c r="J339" s="848">
        <v>1</v>
      </c>
      <c r="K339" s="318" t="s">
        <v>543</v>
      </c>
      <c r="L339" s="318" t="s">
        <v>536</v>
      </c>
      <c r="M339" s="844" t="s">
        <v>520</v>
      </c>
      <c r="N339" s="705" t="s">
        <v>473</v>
      </c>
    </row>
    <row r="340" spans="1:14" ht="32.25" thickBot="1" x14ac:dyDescent="0.3">
      <c r="A340" s="1565"/>
      <c r="B340" s="1587" t="s">
        <v>452</v>
      </c>
      <c r="C340" s="848">
        <v>1</v>
      </c>
      <c r="D340" s="318">
        <v>40268793</v>
      </c>
      <c r="E340" s="844" t="s">
        <v>392</v>
      </c>
      <c r="F340" s="848"/>
      <c r="G340" s="848"/>
      <c r="H340" s="706">
        <v>45413</v>
      </c>
      <c r="I340" s="746">
        <v>45778</v>
      </c>
      <c r="J340" s="848">
        <v>1</v>
      </c>
      <c r="K340" s="318" t="s">
        <v>543</v>
      </c>
      <c r="L340" s="318" t="s">
        <v>536</v>
      </c>
      <c r="M340" s="844" t="s">
        <v>518</v>
      </c>
      <c r="N340" s="705" t="s">
        <v>473</v>
      </c>
    </row>
    <row r="341" spans="1:14" ht="32.25" thickBot="1" x14ac:dyDescent="0.3">
      <c r="A341" s="1565"/>
      <c r="B341" s="1587"/>
      <c r="C341" s="848">
        <v>2</v>
      </c>
      <c r="D341" s="318">
        <v>40268788</v>
      </c>
      <c r="E341" s="844" t="s">
        <v>392</v>
      </c>
      <c r="F341" s="848"/>
      <c r="G341" s="848"/>
      <c r="H341" s="706">
        <v>45413</v>
      </c>
      <c r="I341" s="746">
        <v>45778</v>
      </c>
      <c r="J341" s="848">
        <v>1</v>
      </c>
      <c r="K341" s="318" t="s">
        <v>543</v>
      </c>
      <c r="L341" s="318" t="s">
        <v>536</v>
      </c>
      <c r="M341" s="844" t="s">
        <v>518</v>
      </c>
      <c r="N341" s="705" t="s">
        <v>473</v>
      </c>
    </row>
    <row r="342" spans="1:14" ht="32.25" thickBot="1" x14ac:dyDescent="0.3">
      <c r="A342" s="1565"/>
      <c r="B342" s="1587" t="s">
        <v>453</v>
      </c>
      <c r="C342" s="848">
        <v>1</v>
      </c>
      <c r="D342" s="318">
        <v>40268794</v>
      </c>
      <c r="E342" s="844" t="s">
        <v>392</v>
      </c>
      <c r="F342" s="848"/>
      <c r="G342" s="848"/>
      <c r="H342" s="706">
        <v>45413</v>
      </c>
      <c r="I342" s="746">
        <v>45778</v>
      </c>
      <c r="J342" s="848">
        <v>1</v>
      </c>
      <c r="K342" s="318" t="s">
        <v>543</v>
      </c>
      <c r="L342" s="318" t="s">
        <v>536</v>
      </c>
      <c r="M342" s="844" t="s">
        <v>521</v>
      </c>
      <c r="N342" s="705" t="s">
        <v>473</v>
      </c>
    </row>
    <row r="343" spans="1:14" ht="32.25" thickBot="1" x14ac:dyDescent="0.3">
      <c r="A343" s="1565"/>
      <c r="B343" s="1587"/>
      <c r="C343" s="848">
        <v>2</v>
      </c>
      <c r="D343" s="318">
        <v>40268797</v>
      </c>
      <c r="E343" s="844" t="s">
        <v>392</v>
      </c>
      <c r="F343" s="848"/>
      <c r="G343" s="848"/>
      <c r="H343" s="706">
        <v>45413</v>
      </c>
      <c r="I343" s="746">
        <v>45778</v>
      </c>
      <c r="J343" s="848">
        <v>1</v>
      </c>
      <c r="K343" s="318" t="s">
        <v>543</v>
      </c>
      <c r="L343" s="318" t="s">
        <v>536</v>
      </c>
      <c r="M343" s="844" t="s">
        <v>521</v>
      </c>
      <c r="N343" s="705" t="s">
        <v>473</v>
      </c>
    </row>
    <row r="344" spans="1:14" ht="32.25" thickBot="1" x14ac:dyDescent="0.3">
      <c r="A344" s="1565"/>
      <c r="B344" s="852" t="s">
        <v>454</v>
      </c>
      <c r="C344" s="848">
        <v>1</v>
      </c>
      <c r="D344" s="318">
        <v>40268848</v>
      </c>
      <c r="E344" s="844" t="s">
        <v>392</v>
      </c>
      <c r="F344" s="848"/>
      <c r="G344" s="848"/>
      <c r="H344" s="706">
        <v>45413</v>
      </c>
      <c r="I344" s="746">
        <v>45778</v>
      </c>
      <c r="J344" s="848">
        <v>1</v>
      </c>
      <c r="K344" s="318" t="s">
        <v>544</v>
      </c>
      <c r="L344" s="318" t="s">
        <v>536</v>
      </c>
      <c r="M344" s="844" t="s">
        <v>522</v>
      </c>
      <c r="N344" s="705" t="s">
        <v>473</v>
      </c>
    </row>
    <row r="345" spans="1:14" ht="32.25" thickBot="1" x14ac:dyDescent="0.3">
      <c r="A345" s="1565"/>
      <c r="B345" s="1587" t="s">
        <v>455</v>
      </c>
      <c r="C345" s="848">
        <v>1</v>
      </c>
      <c r="D345" s="318">
        <v>40268798</v>
      </c>
      <c r="E345" s="844" t="s">
        <v>392</v>
      </c>
      <c r="F345" s="848"/>
      <c r="G345" s="848"/>
      <c r="H345" s="706">
        <v>45413</v>
      </c>
      <c r="I345" s="746">
        <v>45778</v>
      </c>
      <c r="J345" s="848">
        <v>1</v>
      </c>
      <c r="K345" s="318" t="s">
        <v>543</v>
      </c>
      <c r="L345" s="318" t="s">
        <v>536</v>
      </c>
      <c r="M345" s="844" t="s">
        <v>523</v>
      </c>
      <c r="N345" s="705" t="s">
        <v>473</v>
      </c>
    </row>
    <row r="346" spans="1:14" ht="32.25" thickBot="1" x14ac:dyDescent="0.3">
      <c r="A346" s="1565"/>
      <c r="B346" s="1587"/>
      <c r="C346" s="848">
        <v>2</v>
      </c>
      <c r="D346" s="318">
        <v>40268799</v>
      </c>
      <c r="E346" s="844" t="s">
        <v>392</v>
      </c>
      <c r="F346" s="848"/>
      <c r="G346" s="848"/>
      <c r="H346" s="706">
        <v>45413</v>
      </c>
      <c r="I346" s="746">
        <v>45778</v>
      </c>
      <c r="J346" s="848">
        <v>1</v>
      </c>
      <c r="K346" s="318" t="s">
        <v>543</v>
      </c>
      <c r="L346" s="318" t="s">
        <v>536</v>
      </c>
      <c r="M346" s="844" t="s">
        <v>523</v>
      </c>
      <c r="N346" s="705" t="s">
        <v>473</v>
      </c>
    </row>
    <row r="347" spans="1:14" ht="32.25" thickBot="1" x14ac:dyDescent="0.3">
      <c r="A347" s="1565"/>
      <c r="B347" s="852" t="s">
        <v>456</v>
      </c>
      <c r="C347" s="848">
        <v>1</v>
      </c>
      <c r="D347" s="318">
        <v>40268850</v>
      </c>
      <c r="E347" s="844" t="s">
        <v>392</v>
      </c>
      <c r="F347" s="848"/>
      <c r="G347" s="848">
        <v>1</v>
      </c>
      <c r="H347" s="706">
        <v>45413</v>
      </c>
      <c r="I347" s="746">
        <v>45778</v>
      </c>
      <c r="J347" s="848">
        <v>1</v>
      </c>
      <c r="K347" s="318" t="s">
        <v>544</v>
      </c>
      <c r="L347" s="318" t="s">
        <v>536</v>
      </c>
      <c r="M347" s="844" t="s">
        <v>524</v>
      </c>
      <c r="N347" s="705" t="s">
        <v>473</v>
      </c>
    </row>
    <row r="348" spans="1:14" ht="32.25" thickBot="1" x14ac:dyDescent="0.3">
      <c r="A348" s="1565"/>
      <c r="B348" s="1587" t="s">
        <v>457</v>
      </c>
      <c r="C348" s="848">
        <v>1</v>
      </c>
      <c r="D348" s="318">
        <v>40268801</v>
      </c>
      <c r="E348" s="844" t="s">
        <v>392</v>
      </c>
      <c r="F348" s="848">
        <v>1</v>
      </c>
      <c r="G348" s="848"/>
      <c r="H348" s="706">
        <v>45413</v>
      </c>
      <c r="I348" s="746">
        <v>45778</v>
      </c>
      <c r="J348" s="848">
        <v>1</v>
      </c>
      <c r="K348" s="318" t="s">
        <v>543</v>
      </c>
      <c r="L348" s="318" t="s">
        <v>536</v>
      </c>
      <c r="M348" s="844" t="s">
        <v>525</v>
      </c>
      <c r="N348" s="705" t="s">
        <v>473</v>
      </c>
    </row>
    <row r="349" spans="1:14" ht="32.25" thickBot="1" x14ac:dyDescent="0.3">
      <c r="A349" s="1565"/>
      <c r="B349" s="1587"/>
      <c r="C349" s="848">
        <v>2</v>
      </c>
      <c r="D349" s="318">
        <v>40268802</v>
      </c>
      <c r="E349" s="844" t="s">
        <v>392</v>
      </c>
      <c r="F349" s="848"/>
      <c r="G349" s="848"/>
      <c r="H349" s="706">
        <v>45413</v>
      </c>
      <c r="I349" s="746">
        <v>45778</v>
      </c>
      <c r="J349" s="848">
        <v>1</v>
      </c>
      <c r="K349" s="318" t="s">
        <v>543</v>
      </c>
      <c r="L349" s="318" t="s">
        <v>536</v>
      </c>
      <c r="M349" s="844" t="s">
        <v>525</v>
      </c>
      <c r="N349" s="705" t="s">
        <v>473</v>
      </c>
    </row>
    <row r="350" spans="1:14" ht="32.25" thickBot="1" x14ac:dyDescent="0.3">
      <c r="A350" s="1565"/>
      <c r="B350" s="852" t="s">
        <v>458</v>
      </c>
      <c r="C350" s="848">
        <v>1</v>
      </c>
      <c r="D350" s="318">
        <v>40268851</v>
      </c>
      <c r="E350" s="844" t="s">
        <v>392</v>
      </c>
      <c r="F350" s="848"/>
      <c r="G350" s="848">
        <v>1</v>
      </c>
      <c r="H350" s="706">
        <v>45413</v>
      </c>
      <c r="I350" s="746">
        <v>45778</v>
      </c>
      <c r="J350" s="848">
        <v>1</v>
      </c>
      <c r="K350" s="318" t="s">
        <v>544</v>
      </c>
      <c r="L350" s="318" t="s">
        <v>536</v>
      </c>
      <c r="M350" s="844" t="s">
        <v>526</v>
      </c>
      <c r="N350" s="705" t="s">
        <v>473</v>
      </c>
    </row>
    <row r="351" spans="1:14" ht="32.25" thickBot="1" x14ac:dyDescent="0.3">
      <c r="A351" s="1565"/>
      <c r="B351" s="1587" t="s">
        <v>459</v>
      </c>
      <c r="C351" s="848">
        <v>1</v>
      </c>
      <c r="D351" s="318">
        <v>40268818</v>
      </c>
      <c r="E351" s="844" t="s">
        <v>392</v>
      </c>
      <c r="F351" s="848"/>
      <c r="G351" s="848"/>
      <c r="H351" s="706">
        <v>45413</v>
      </c>
      <c r="I351" s="746">
        <v>45778</v>
      </c>
      <c r="J351" s="848">
        <v>1</v>
      </c>
      <c r="K351" s="318">
        <v>4</v>
      </c>
      <c r="L351" s="318" t="s">
        <v>536</v>
      </c>
      <c r="M351" s="844" t="s">
        <v>527</v>
      </c>
      <c r="N351" s="705" t="s">
        <v>473</v>
      </c>
    </row>
    <row r="352" spans="1:14" ht="32.25" thickBot="1" x14ac:dyDescent="0.3">
      <c r="A352" s="1565"/>
      <c r="B352" s="1587"/>
      <c r="C352" s="848">
        <v>2</v>
      </c>
      <c r="D352" s="318">
        <v>40268824</v>
      </c>
      <c r="E352" s="844" t="s">
        <v>392</v>
      </c>
      <c r="F352" s="848">
        <v>1</v>
      </c>
      <c r="G352" s="848"/>
      <c r="H352" s="706">
        <v>45413</v>
      </c>
      <c r="I352" s="746">
        <v>45778</v>
      </c>
      <c r="J352" s="848">
        <v>1</v>
      </c>
      <c r="K352" s="318" t="s">
        <v>543</v>
      </c>
      <c r="L352" s="318" t="s">
        <v>536</v>
      </c>
      <c r="M352" s="844" t="s">
        <v>527</v>
      </c>
      <c r="N352" s="705" t="s">
        <v>473</v>
      </c>
    </row>
    <row r="353" spans="1:14" ht="32.25" thickBot="1" x14ac:dyDescent="0.3">
      <c r="A353" s="1565"/>
      <c r="B353" s="852" t="s">
        <v>460</v>
      </c>
      <c r="C353" s="848">
        <v>1</v>
      </c>
      <c r="D353" s="318">
        <v>40268863</v>
      </c>
      <c r="E353" s="844" t="s">
        <v>392</v>
      </c>
      <c r="F353" s="848"/>
      <c r="G353" s="848"/>
      <c r="H353" s="706">
        <v>45413</v>
      </c>
      <c r="I353" s="746">
        <v>45778</v>
      </c>
      <c r="J353" s="848">
        <v>1</v>
      </c>
      <c r="K353" s="318" t="s">
        <v>544</v>
      </c>
      <c r="L353" s="318" t="s">
        <v>536</v>
      </c>
      <c r="M353" s="844" t="s">
        <v>528</v>
      </c>
      <c r="N353" s="705" t="s">
        <v>473</v>
      </c>
    </row>
    <row r="354" spans="1:14" ht="32.25" thickBot="1" x14ac:dyDescent="0.3">
      <c r="A354" s="1565"/>
      <c r="B354" s="1587" t="s">
        <v>461</v>
      </c>
      <c r="C354" s="848">
        <v>1</v>
      </c>
      <c r="D354" s="318">
        <v>40268828</v>
      </c>
      <c r="E354" s="844" t="s">
        <v>392</v>
      </c>
      <c r="F354" s="848"/>
      <c r="G354" s="848">
        <v>1</v>
      </c>
      <c r="H354" s="706">
        <v>45413</v>
      </c>
      <c r="I354" s="746">
        <v>45778</v>
      </c>
      <c r="J354" s="848">
        <v>1</v>
      </c>
      <c r="K354" s="318" t="s">
        <v>543</v>
      </c>
      <c r="L354" s="318" t="s">
        <v>536</v>
      </c>
      <c r="M354" s="844" t="s">
        <v>529</v>
      </c>
      <c r="N354" s="705" t="s">
        <v>473</v>
      </c>
    </row>
    <row r="355" spans="1:14" ht="32.25" thickBot="1" x14ac:dyDescent="0.3">
      <c r="A355" s="1565"/>
      <c r="B355" s="1587"/>
      <c r="C355" s="848">
        <v>2</v>
      </c>
      <c r="D355" s="318">
        <v>40268825</v>
      </c>
      <c r="E355" s="844" t="s">
        <v>392</v>
      </c>
      <c r="F355" s="848"/>
      <c r="G355" s="848"/>
      <c r="H355" s="706">
        <v>45413</v>
      </c>
      <c r="I355" s="746">
        <v>45778</v>
      </c>
      <c r="J355" s="848">
        <v>1</v>
      </c>
      <c r="K355" s="318" t="s">
        <v>543</v>
      </c>
      <c r="L355" s="318" t="s">
        <v>536</v>
      </c>
      <c r="M355" s="844" t="s">
        <v>529</v>
      </c>
      <c r="N355" s="705" t="s">
        <v>473</v>
      </c>
    </row>
    <row r="356" spans="1:14" ht="32.25" thickBot="1" x14ac:dyDescent="0.3">
      <c r="A356" s="1565"/>
      <c r="B356" s="1587" t="s">
        <v>462</v>
      </c>
      <c r="C356" s="848">
        <v>1</v>
      </c>
      <c r="D356" s="318">
        <v>40268832</v>
      </c>
      <c r="E356" s="844" t="s">
        <v>392</v>
      </c>
      <c r="F356" s="848"/>
      <c r="G356" s="848"/>
      <c r="H356" s="706">
        <v>45413</v>
      </c>
      <c r="I356" s="746">
        <v>45778</v>
      </c>
      <c r="J356" s="848">
        <v>1</v>
      </c>
      <c r="K356" s="318">
        <v>4</v>
      </c>
      <c r="L356" s="318">
        <v>1600</v>
      </c>
      <c r="M356" s="844" t="s">
        <v>530</v>
      </c>
      <c r="N356" s="705" t="s">
        <v>473</v>
      </c>
    </row>
    <row r="357" spans="1:14" ht="32.25" thickBot="1" x14ac:dyDescent="0.3">
      <c r="A357" s="1565"/>
      <c r="B357" s="1587"/>
      <c r="C357" s="848">
        <v>2</v>
      </c>
      <c r="D357" s="318">
        <v>40268841</v>
      </c>
      <c r="E357" s="848" t="s">
        <v>392</v>
      </c>
      <c r="F357" s="848"/>
      <c r="G357" s="848"/>
      <c r="H357" s="706">
        <v>45413</v>
      </c>
      <c r="I357" s="746">
        <v>45778</v>
      </c>
      <c r="J357" s="848">
        <v>1</v>
      </c>
      <c r="K357" s="318" t="s">
        <v>543</v>
      </c>
      <c r="L357" s="318" t="s">
        <v>536</v>
      </c>
      <c r="M357" s="844" t="s">
        <v>530</v>
      </c>
      <c r="N357" s="705" t="s">
        <v>473</v>
      </c>
    </row>
    <row r="358" spans="1:14" ht="32.25" thickBot="1" x14ac:dyDescent="0.3">
      <c r="A358" s="1565"/>
      <c r="B358" s="1587"/>
      <c r="C358" s="848">
        <v>3</v>
      </c>
      <c r="D358" s="318">
        <v>40268845</v>
      </c>
      <c r="E358" s="848" t="s">
        <v>391</v>
      </c>
      <c r="F358" s="848"/>
      <c r="G358" s="848"/>
      <c r="H358" s="706">
        <v>45413</v>
      </c>
      <c r="I358" s="746">
        <v>45778</v>
      </c>
      <c r="J358" s="848">
        <v>1</v>
      </c>
      <c r="K358" s="318">
        <v>3</v>
      </c>
      <c r="L358" s="318">
        <v>1275</v>
      </c>
      <c r="M358" s="844" t="s">
        <v>530</v>
      </c>
      <c r="N358" s="705" t="s">
        <v>473</v>
      </c>
    </row>
    <row r="359" spans="1:14" ht="32.25" thickBot="1" x14ac:dyDescent="0.3">
      <c r="A359" s="1565"/>
      <c r="B359" s="1587" t="s">
        <v>463</v>
      </c>
      <c r="C359" s="848">
        <v>1</v>
      </c>
      <c r="D359" s="318">
        <v>40268784</v>
      </c>
      <c r="E359" s="844" t="s">
        <v>392</v>
      </c>
      <c r="F359" s="848"/>
      <c r="G359" s="848"/>
      <c r="H359" s="706">
        <v>45413</v>
      </c>
      <c r="I359" s="746">
        <v>45778</v>
      </c>
      <c r="J359" s="848">
        <v>1</v>
      </c>
      <c r="K359" s="318" t="s">
        <v>543</v>
      </c>
      <c r="L359" s="318" t="s">
        <v>536</v>
      </c>
      <c r="M359" s="844" t="s">
        <v>531</v>
      </c>
      <c r="N359" s="705" t="s">
        <v>473</v>
      </c>
    </row>
    <row r="360" spans="1:14" ht="32.25" thickBot="1" x14ac:dyDescent="0.3">
      <c r="A360" s="1565"/>
      <c r="B360" s="1587"/>
      <c r="C360" s="848">
        <v>2</v>
      </c>
      <c r="D360" s="318">
        <v>40268785</v>
      </c>
      <c r="E360" s="844" t="s">
        <v>392</v>
      </c>
      <c r="F360" s="848"/>
      <c r="G360" s="848"/>
      <c r="H360" s="706">
        <v>45413</v>
      </c>
      <c r="I360" s="746">
        <v>45778</v>
      </c>
      <c r="J360" s="848">
        <v>1</v>
      </c>
      <c r="K360" s="318" t="s">
        <v>543</v>
      </c>
      <c r="L360" s="318" t="s">
        <v>536</v>
      </c>
      <c r="M360" s="844" t="s">
        <v>531</v>
      </c>
      <c r="N360" s="705" t="s">
        <v>473</v>
      </c>
    </row>
    <row r="361" spans="1:14" ht="32.25" thickBot="1" x14ac:dyDescent="0.3">
      <c r="A361" s="1565"/>
      <c r="B361" s="1575" t="s">
        <v>464</v>
      </c>
      <c r="C361" s="848">
        <v>1</v>
      </c>
      <c r="D361" s="844" t="s">
        <v>890</v>
      </c>
      <c r="E361" s="844" t="s">
        <v>392</v>
      </c>
      <c r="F361" s="848"/>
      <c r="G361" s="848">
        <v>1</v>
      </c>
      <c r="H361" s="695">
        <v>45170</v>
      </c>
      <c r="I361" s="746">
        <v>45778</v>
      </c>
      <c r="J361" s="848">
        <v>0</v>
      </c>
      <c r="K361" s="318">
        <v>7</v>
      </c>
      <c r="L361" s="318">
        <v>1250</v>
      </c>
      <c r="M361" s="844" t="s">
        <v>532</v>
      </c>
      <c r="N361" s="705" t="s">
        <v>474</v>
      </c>
    </row>
    <row r="362" spans="1:14" ht="32.25" thickBot="1" x14ac:dyDescent="0.3">
      <c r="A362" s="1565"/>
      <c r="B362" s="1575"/>
      <c r="C362" s="848">
        <v>2</v>
      </c>
      <c r="D362" s="844" t="s">
        <v>891</v>
      </c>
      <c r="E362" s="844" t="s">
        <v>392</v>
      </c>
      <c r="F362" s="848">
        <v>2</v>
      </c>
      <c r="G362" s="848"/>
      <c r="H362" s="695">
        <v>45170</v>
      </c>
      <c r="I362" s="746">
        <v>45778</v>
      </c>
      <c r="J362" s="848">
        <v>0</v>
      </c>
      <c r="K362" s="318">
        <v>7</v>
      </c>
      <c r="L362" s="318">
        <v>1250</v>
      </c>
      <c r="M362" s="844" t="s">
        <v>532</v>
      </c>
      <c r="N362" s="705" t="s">
        <v>474</v>
      </c>
    </row>
    <row r="363" spans="1:14" ht="32.25" thickBot="1" x14ac:dyDescent="0.3">
      <c r="A363" s="1565"/>
      <c r="B363" s="1575"/>
      <c r="C363" s="848">
        <v>3</v>
      </c>
      <c r="D363" s="844" t="s">
        <v>892</v>
      </c>
      <c r="E363" s="844" t="s">
        <v>392</v>
      </c>
      <c r="F363" s="848"/>
      <c r="G363" s="848">
        <v>1</v>
      </c>
      <c r="H363" s="695">
        <v>45170</v>
      </c>
      <c r="I363" s="746">
        <v>45778</v>
      </c>
      <c r="J363" s="848">
        <v>0</v>
      </c>
      <c r="K363" s="318">
        <v>7</v>
      </c>
      <c r="L363" s="318">
        <v>1250</v>
      </c>
      <c r="M363" s="844" t="s">
        <v>532</v>
      </c>
      <c r="N363" s="705" t="s">
        <v>474</v>
      </c>
    </row>
    <row r="364" spans="1:14" ht="32.25" thickBot="1" x14ac:dyDescent="0.3">
      <c r="A364" s="1565"/>
      <c r="B364" s="1575"/>
      <c r="C364" s="848">
        <v>4</v>
      </c>
      <c r="D364" s="844" t="s">
        <v>895</v>
      </c>
      <c r="E364" s="848" t="s">
        <v>391</v>
      </c>
      <c r="F364" s="848"/>
      <c r="G364" s="848"/>
      <c r="H364" s="695">
        <v>45170</v>
      </c>
      <c r="I364" s="746">
        <v>45778</v>
      </c>
      <c r="J364" s="848">
        <v>0</v>
      </c>
      <c r="K364" s="318">
        <v>2</v>
      </c>
      <c r="L364" s="318">
        <v>1000</v>
      </c>
      <c r="M364" s="844" t="s">
        <v>532</v>
      </c>
      <c r="N364" s="705" t="s">
        <v>474</v>
      </c>
    </row>
    <row r="365" spans="1:14" ht="32.25" thickBot="1" x14ac:dyDescent="0.3">
      <c r="A365" s="1565"/>
      <c r="B365" s="1575"/>
      <c r="C365" s="848">
        <v>5</v>
      </c>
      <c r="D365" s="863" t="s">
        <v>894</v>
      </c>
      <c r="E365" s="844" t="s">
        <v>392</v>
      </c>
      <c r="F365" s="848"/>
      <c r="G365" s="848">
        <v>5</v>
      </c>
      <c r="H365" s="695">
        <v>45170</v>
      </c>
      <c r="I365" s="746">
        <v>45778</v>
      </c>
      <c r="J365" s="848">
        <v>0</v>
      </c>
      <c r="K365" s="318">
        <v>8</v>
      </c>
      <c r="L365" s="318">
        <v>1500</v>
      </c>
      <c r="M365" s="844" t="s">
        <v>532</v>
      </c>
      <c r="N365" s="705" t="s">
        <v>474</v>
      </c>
    </row>
    <row r="366" spans="1:14" ht="32.25" thickBot="1" x14ac:dyDescent="0.3">
      <c r="A366" s="1565"/>
      <c r="B366" s="1575"/>
      <c r="C366" s="848">
        <v>6</v>
      </c>
      <c r="D366" s="863" t="s">
        <v>893</v>
      </c>
      <c r="E366" s="848" t="s">
        <v>392</v>
      </c>
      <c r="F366" s="848">
        <v>1</v>
      </c>
      <c r="G366" s="848">
        <v>7</v>
      </c>
      <c r="H366" s="695">
        <v>45170</v>
      </c>
      <c r="I366" s="746">
        <v>45778</v>
      </c>
      <c r="J366" s="848">
        <v>1</v>
      </c>
      <c r="K366" s="318">
        <v>8</v>
      </c>
      <c r="L366" s="318">
        <v>1500</v>
      </c>
      <c r="M366" s="844" t="s">
        <v>532</v>
      </c>
      <c r="N366" s="705" t="s">
        <v>474</v>
      </c>
    </row>
    <row r="367" spans="1:14" ht="32.25" thickBot="1" x14ac:dyDescent="0.3">
      <c r="A367" s="1565"/>
      <c r="B367" s="1575"/>
      <c r="C367" s="848">
        <v>7</v>
      </c>
      <c r="D367" s="844">
        <v>6080015636</v>
      </c>
      <c r="E367" s="844" t="s">
        <v>392</v>
      </c>
      <c r="F367" s="848"/>
      <c r="G367" s="848"/>
      <c r="H367" s="695">
        <v>45170</v>
      </c>
      <c r="I367" s="746">
        <v>45778</v>
      </c>
      <c r="J367" s="848">
        <v>0</v>
      </c>
      <c r="K367" s="318">
        <v>2</v>
      </c>
      <c r="L367" s="318">
        <v>1000</v>
      </c>
      <c r="M367" s="844" t="s">
        <v>532</v>
      </c>
      <c r="N367" s="705" t="s">
        <v>475</v>
      </c>
    </row>
    <row r="368" spans="1:14" ht="32.25" thickBot="1" x14ac:dyDescent="0.3">
      <c r="A368" s="1565"/>
      <c r="B368" s="1575"/>
      <c r="C368" s="848">
        <v>8</v>
      </c>
      <c r="D368" s="844">
        <v>6080015637</v>
      </c>
      <c r="E368" s="844" t="s">
        <v>392</v>
      </c>
      <c r="F368" s="848"/>
      <c r="G368" s="848"/>
      <c r="H368" s="695">
        <v>45170</v>
      </c>
      <c r="I368" s="746">
        <v>45778</v>
      </c>
      <c r="J368" s="848">
        <v>0</v>
      </c>
      <c r="K368" s="318">
        <v>2</v>
      </c>
      <c r="L368" s="318">
        <v>1000</v>
      </c>
      <c r="M368" s="844" t="s">
        <v>532</v>
      </c>
      <c r="N368" s="705" t="s">
        <v>475</v>
      </c>
    </row>
    <row r="369" spans="1:14" ht="32.25" thickBot="1" x14ac:dyDescent="0.3">
      <c r="A369" s="1565"/>
      <c r="B369" s="1575"/>
      <c r="C369" s="848">
        <v>9</v>
      </c>
      <c r="D369" s="844">
        <v>6080015638</v>
      </c>
      <c r="E369" s="848" t="s">
        <v>391</v>
      </c>
      <c r="F369" s="848"/>
      <c r="G369" s="848"/>
      <c r="H369" s="695">
        <v>45170</v>
      </c>
      <c r="I369" s="746">
        <v>45778</v>
      </c>
      <c r="J369" s="848">
        <v>0</v>
      </c>
      <c r="K369" s="318">
        <v>2</v>
      </c>
      <c r="L369" s="318">
        <v>1000</v>
      </c>
      <c r="M369" s="844" t="s">
        <v>532</v>
      </c>
      <c r="N369" s="705" t="s">
        <v>475</v>
      </c>
    </row>
    <row r="370" spans="1:14" ht="32.25" thickBot="1" x14ac:dyDescent="0.3">
      <c r="A370" s="1565"/>
      <c r="B370" s="1575"/>
      <c r="C370" s="848">
        <v>10</v>
      </c>
      <c r="D370" s="844">
        <v>88600</v>
      </c>
      <c r="E370" s="848" t="s">
        <v>392</v>
      </c>
      <c r="F370" s="848"/>
      <c r="G370" s="848"/>
      <c r="H370" s="695">
        <v>45170</v>
      </c>
      <c r="I370" s="746">
        <v>45778</v>
      </c>
      <c r="J370" s="848">
        <v>0</v>
      </c>
      <c r="K370" s="318">
        <v>2</v>
      </c>
      <c r="L370" s="318">
        <v>250</v>
      </c>
      <c r="M370" s="844" t="s">
        <v>532</v>
      </c>
      <c r="N370" s="705" t="s">
        <v>476</v>
      </c>
    </row>
    <row r="371" spans="1:14" ht="32.25" thickBot="1" x14ac:dyDescent="0.3">
      <c r="A371" s="1565"/>
      <c r="B371" s="1575"/>
      <c r="C371" s="848">
        <v>11</v>
      </c>
      <c r="D371" s="844">
        <v>88601</v>
      </c>
      <c r="E371" s="848" t="s">
        <v>391</v>
      </c>
      <c r="F371" s="848"/>
      <c r="G371" s="848"/>
      <c r="H371" s="695">
        <v>45170</v>
      </c>
      <c r="I371" s="746">
        <v>45778</v>
      </c>
      <c r="J371" s="848">
        <v>0</v>
      </c>
      <c r="K371" s="318">
        <v>2</v>
      </c>
      <c r="L371" s="318">
        <v>250</v>
      </c>
      <c r="M371" s="844" t="s">
        <v>532</v>
      </c>
      <c r="N371" s="705" t="s">
        <v>476</v>
      </c>
    </row>
    <row r="372" spans="1:14" ht="32.25" thickBot="1" x14ac:dyDescent="0.3">
      <c r="A372" s="1565"/>
      <c r="B372" s="846" t="s">
        <v>465</v>
      </c>
      <c r="C372" s="848">
        <v>1</v>
      </c>
      <c r="D372" s="844">
        <v>40269107</v>
      </c>
      <c r="E372" s="844" t="s">
        <v>392</v>
      </c>
      <c r="F372" s="848"/>
      <c r="G372" s="848"/>
      <c r="H372" s="706">
        <v>45413</v>
      </c>
      <c r="I372" s="746">
        <v>45778</v>
      </c>
      <c r="J372" s="848">
        <v>0</v>
      </c>
      <c r="K372" s="318">
        <v>4</v>
      </c>
      <c r="L372" s="844">
        <v>1000</v>
      </c>
      <c r="M372" s="844" t="s">
        <v>533</v>
      </c>
      <c r="N372" s="705" t="s">
        <v>473</v>
      </c>
    </row>
    <row r="373" spans="1:14" ht="32.25" thickBot="1" x14ac:dyDescent="0.3">
      <c r="A373" s="1565"/>
      <c r="B373" s="846" t="s">
        <v>465</v>
      </c>
      <c r="C373" s="848">
        <v>2</v>
      </c>
      <c r="D373" s="844">
        <v>40269108</v>
      </c>
      <c r="E373" s="844" t="s">
        <v>392</v>
      </c>
      <c r="F373" s="848"/>
      <c r="G373" s="848"/>
      <c r="H373" s="706">
        <v>45413</v>
      </c>
      <c r="I373" s="746">
        <v>45778</v>
      </c>
      <c r="J373" s="848">
        <v>0</v>
      </c>
      <c r="K373" s="318">
        <v>4</v>
      </c>
      <c r="L373" s="844">
        <v>1000</v>
      </c>
      <c r="M373" s="844" t="s">
        <v>533</v>
      </c>
      <c r="N373" s="705" t="s">
        <v>473</v>
      </c>
    </row>
    <row r="374" spans="1:14" ht="32.25" thickBot="1" x14ac:dyDescent="0.3">
      <c r="A374" s="1565"/>
      <c r="B374" s="846" t="s">
        <v>465</v>
      </c>
      <c r="C374" s="848">
        <v>1</v>
      </c>
      <c r="D374" s="844">
        <v>40269105</v>
      </c>
      <c r="E374" s="844" t="s">
        <v>392</v>
      </c>
      <c r="F374" s="848"/>
      <c r="G374" s="848"/>
      <c r="H374" s="706">
        <v>45413</v>
      </c>
      <c r="I374" s="746">
        <v>45778</v>
      </c>
      <c r="J374" s="848">
        <v>0</v>
      </c>
      <c r="K374" s="318">
        <v>4</v>
      </c>
      <c r="L374" s="844">
        <v>1000</v>
      </c>
      <c r="M374" s="844" t="s">
        <v>534</v>
      </c>
      <c r="N374" s="705" t="s">
        <v>473</v>
      </c>
    </row>
    <row r="375" spans="1:14" ht="32.25" thickBot="1" x14ac:dyDescent="0.3">
      <c r="A375" s="1565"/>
      <c r="B375" s="846" t="s">
        <v>465</v>
      </c>
      <c r="C375" s="848">
        <v>2</v>
      </c>
      <c r="D375" s="844">
        <v>40269106</v>
      </c>
      <c r="E375" s="844" t="s">
        <v>392</v>
      </c>
      <c r="F375" s="848"/>
      <c r="G375" s="848"/>
      <c r="H375" s="706">
        <v>45413</v>
      </c>
      <c r="I375" s="746">
        <v>45778</v>
      </c>
      <c r="J375" s="848">
        <v>0</v>
      </c>
      <c r="K375" s="318">
        <v>4</v>
      </c>
      <c r="L375" s="844">
        <v>1000</v>
      </c>
      <c r="M375" s="844" t="s">
        <v>534</v>
      </c>
      <c r="N375" s="705" t="s">
        <v>473</v>
      </c>
    </row>
    <row r="376" spans="1:14" ht="32.25" thickBot="1" x14ac:dyDescent="0.3">
      <c r="A376" s="1566"/>
      <c r="B376" s="689" t="s">
        <v>466</v>
      </c>
      <c r="C376" s="851">
        <v>1</v>
      </c>
      <c r="D376" s="841">
        <v>298410225</v>
      </c>
      <c r="E376" s="851" t="s">
        <v>392</v>
      </c>
      <c r="F376" s="851"/>
      <c r="G376" s="851"/>
      <c r="H376" s="709">
        <v>45413</v>
      </c>
      <c r="I376" s="746">
        <v>45778</v>
      </c>
      <c r="J376" s="851" t="s">
        <v>546</v>
      </c>
      <c r="K376" s="841">
        <v>2</v>
      </c>
      <c r="L376" s="841">
        <v>1000</v>
      </c>
      <c r="M376" s="841" t="s">
        <v>535</v>
      </c>
      <c r="N376" s="710" t="s">
        <v>477</v>
      </c>
    </row>
    <row r="377" spans="1:14" ht="32.25" thickBot="1" x14ac:dyDescent="0.3">
      <c r="A377" s="1564" t="s">
        <v>568</v>
      </c>
      <c r="B377" s="1590" t="s">
        <v>6</v>
      </c>
      <c r="C377" s="676">
        <v>1</v>
      </c>
      <c r="D377" s="845" t="s">
        <v>569</v>
      </c>
      <c r="E377" s="676" t="s">
        <v>392</v>
      </c>
      <c r="F377" s="676"/>
      <c r="G377" s="676"/>
      <c r="H377" s="691">
        <v>45474</v>
      </c>
      <c r="I377" s="691">
        <v>45627</v>
      </c>
      <c r="J377" s="676"/>
      <c r="K377" s="676"/>
      <c r="L377" s="676"/>
      <c r="M377" s="845" t="s">
        <v>585</v>
      </c>
      <c r="N377" s="704" t="s">
        <v>582</v>
      </c>
    </row>
    <row r="378" spans="1:14" ht="32.25" thickBot="1" x14ac:dyDescent="0.3">
      <c r="A378" s="1565"/>
      <c r="B378" s="1591"/>
      <c r="C378" s="848">
        <v>2</v>
      </c>
      <c r="D378" s="844" t="s">
        <v>570</v>
      </c>
      <c r="E378" s="848" t="s">
        <v>392</v>
      </c>
      <c r="F378" s="848"/>
      <c r="G378" s="848"/>
      <c r="H378" s="691">
        <v>45474</v>
      </c>
      <c r="I378" s="695">
        <v>45627</v>
      </c>
      <c r="J378" s="848"/>
      <c r="K378" s="848"/>
      <c r="L378" s="848"/>
      <c r="M378" s="844" t="s">
        <v>585</v>
      </c>
      <c r="N378" s="705" t="s">
        <v>582</v>
      </c>
    </row>
    <row r="379" spans="1:14" ht="32.25" thickBot="1" x14ac:dyDescent="0.3">
      <c r="A379" s="1565"/>
      <c r="B379" s="1591"/>
      <c r="C379" s="848">
        <v>3</v>
      </c>
      <c r="D379" s="844" t="s">
        <v>571</v>
      </c>
      <c r="E379" s="848" t="s">
        <v>392</v>
      </c>
      <c r="F379" s="848"/>
      <c r="G379" s="848"/>
      <c r="H379" s="691">
        <v>45474</v>
      </c>
      <c r="I379" s="691">
        <v>45627</v>
      </c>
      <c r="J379" s="848"/>
      <c r="K379" s="848"/>
      <c r="L379" s="848"/>
      <c r="M379" s="844" t="s">
        <v>585</v>
      </c>
      <c r="N379" s="705" t="s">
        <v>583</v>
      </c>
    </row>
    <row r="380" spans="1:14" ht="32.25" thickBot="1" x14ac:dyDescent="0.3">
      <c r="A380" s="1565"/>
      <c r="B380" s="1591"/>
      <c r="C380" s="848">
        <v>4</v>
      </c>
      <c r="D380" s="844" t="s">
        <v>572</v>
      </c>
      <c r="E380" s="848" t="s">
        <v>392</v>
      </c>
      <c r="F380" s="848"/>
      <c r="G380" s="848"/>
      <c r="H380" s="691">
        <v>45474</v>
      </c>
      <c r="I380" s="695">
        <v>45627</v>
      </c>
      <c r="J380" s="848"/>
      <c r="K380" s="848"/>
      <c r="L380" s="848"/>
      <c r="M380" s="844" t="s">
        <v>585</v>
      </c>
      <c r="N380" s="705" t="s">
        <v>583</v>
      </c>
    </row>
    <row r="381" spans="1:14" ht="32.25" thickBot="1" x14ac:dyDescent="0.3">
      <c r="A381" s="1565"/>
      <c r="B381" s="1591"/>
      <c r="C381" s="848">
        <v>5</v>
      </c>
      <c r="D381" s="844" t="s">
        <v>573</v>
      </c>
      <c r="E381" s="848" t="s">
        <v>392</v>
      </c>
      <c r="F381" s="848"/>
      <c r="G381" s="848"/>
      <c r="H381" s="691">
        <v>45474</v>
      </c>
      <c r="I381" s="691">
        <v>45627</v>
      </c>
      <c r="J381" s="848"/>
      <c r="K381" s="848"/>
      <c r="L381" s="848"/>
      <c r="M381" s="844" t="s">
        <v>585</v>
      </c>
      <c r="N381" s="705" t="s">
        <v>583</v>
      </c>
    </row>
    <row r="382" spans="1:14" ht="32.25" thickBot="1" x14ac:dyDescent="0.3">
      <c r="A382" s="1565"/>
      <c r="B382" s="1591"/>
      <c r="C382" s="848">
        <v>6</v>
      </c>
      <c r="D382" s="844" t="s">
        <v>574</v>
      </c>
      <c r="E382" s="848" t="s">
        <v>392</v>
      </c>
      <c r="F382" s="848"/>
      <c r="G382" s="848"/>
      <c r="H382" s="691">
        <v>45474</v>
      </c>
      <c r="I382" s="695">
        <v>45627</v>
      </c>
      <c r="J382" s="848"/>
      <c r="K382" s="848"/>
      <c r="L382" s="848"/>
      <c r="M382" s="844" t="s">
        <v>585</v>
      </c>
      <c r="N382" s="705" t="s">
        <v>583</v>
      </c>
    </row>
    <row r="383" spans="1:14" ht="32.25" thickBot="1" x14ac:dyDescent="0.3">
      <c r="A383" s="1565"/>
      <c r="B383" s="1591"/>
      <c r="C383" s="848">
        <v>7</v>
      </c>
      <c r="D383" s="844" t="s">
        <v>575</v>
      </c>
      <c r="E383" s="848" t="s">
        <v>392</v>
      </c>
      <c r="F383" s="848"/>
      <c r="G383" s="848"/>
      <c r="H383" s="691">
        <v>45474</v>
      </c>
      <c r="I383" s="691">
        <v>45627</v>
      </c>
      <c r="J383" s="848"/>
      <c r="K383" s="848"/>
      <c r="L383" s="848"/>
      <c r="M383" s="844" t="s">
        <v>585</v>
      </c>
      <c r="N383" s="705" t="s">
        <v>583</v>
      </c>
    </row>
    <row r="384" spans="1:14" ht="32.25" thickBot="1" x14ac:dyDescent="0.3">
      <c r="A384" s="1565"/>
      <c r="B384" s="1591"/>
      <c r="C384" s="848">
        <v>8</v>
      </c>
      <c r="D384" s="844" t="s">
        <v>576</v>
      </c>
      <c r="E384" s="848" t="s">
        <v>392</v>
      </c>
      <c r="F384" s="848"/>
      <c r="G384" s="848"/>
      <c r="H384" s="691">
        <v>45474</v>
      </c>
      <c r="I384" s="695">
        <v>45627</v>
      </c>
      <c r="J384" s="848"/>
      <c r="K384" s="848"/>
      <c r="L384" s="848"/>
      <c r="M384" s="844" t="s">
        <v>585</v>
      </c>
      <c r="N384" s="705" t="s">
        <v>583</v>
      </c>
    </row>
    <row r="385" spans="1:15" ht="32.25" thickBot="1" x14ac:dyDescent="0.3">
      <c r="A385" s="1565"/>
      <c r="B385" s="1591"/>
      <c r="C385" s="848">
        <v>9</v>
      </c>
      <c r="D385" s="844" t="s">
        <v>577</v>
      </c>
      <c r="E385" s="848" t="s">
        <v>392</v>
      </c>
      <c r="F385" s="848"/>
      <c r="G385" s="848"/>
      <c r="H385" s="691">
        <v>45474</v>
      </c>
      <c r="I385" s="691">
        <v>45627</v>
      </c>
      <c r="J385" s="848"/>
      <c r="K385" s="848"/>
      <c r="L385" s="848"/>
      <c r="M385" s="844" t="s">
        <v>585</v>
      </c>
      <c r="N385" s="705" t="s">
        <v>583</v>
      </c>
    </row>
    <row r="386" spans="1:15" ht="32.25" thickBot="1" x14ac:dyDescent="0.3">
      <c r="A386" s="1565"/>
      <c r="B386" s="1591"/>
      <c r="C386" s="848">
        <v>10</v>
      </c>
      <c r="D386" s="844" t="s">
        <v>578</v>
      </c>
      <c r="E386" s="848" t="s">
        <v>392</v>
      </c>
      <c r="F386" s="848"/>
      <c r="G386" s="848"/>
      <c r="H386" s="691">
        <v>45474</v>
      </c>
      <c r="I386" s="695">
        <v>45627</v>
      </c>
      <c r="J386" s="848"/>
      <c r="K386" s="848"/>
      <c r="L386" s="848"/>
      <c r="M386" s="844" t="s">
        <v>585</v>
      </c>
      <c r="N386" s="705" t="s">
        <v>583</v>
      </c>
    </row>
    <row r="387" spans="1:15" ht="32.25" thickBot="1" x14ac:dyDescent="0.3">
      <c r="A387" s="1565"/>
      <c r="B387" s="1591"/>
      <c r="C387" s="848">
        <v>11</v>
      </c>
      <c r="D387" s="844" t="s">
        <v>579</v>
      </c>
      <c r="E387" s="848" t="s">
        <v>392</v>
      </c>
      <c r="F387" s="848"/>
      <c r="G387" s="848"/>
      <c r="H387" s="691">
        <v>45474</v>
      </c>
      <c r="I387" s="691">
        <v>45627</v>
      </c>
      <c r="J387" s="848"/>
      <c r="K387" s="848"/>
      <c r="L387" s="848"/>
      <c r="M387" s="844" t="s">
        <v>585</v>
      </c>
      <c r="N387" s="705" t="s">
        <v>583</v>
      </c>
    </row>
    <row r="388" spans="1:15" ht="32.25" thickBot="1" x14ac:dyDescent="0.3">
      <c r="A388" s="1565"/>
      <c r="B388" s="1591"/>
      <c r="C388" s="848">
        <v>12</v>
      </c>
      <c r="D388" s="844" t="s">
        <v>580</v>
      </c>
      <c r="E388" s="848" t="s">
        <v>392</v>
      </c>
      <c r="F388" s="848"/>
      <c r="G388" s="848"/>
      <c r="H388" s="691">
        <v>45474</v>
      </c>
      <c r="I388" s="695">
        <v>45627</v>
      </c>
      <c r="J388" s="848"/>
      <c r="K388" s="848"/>
      <c r="L388" s="848"/>
      <c r="M388" s="844" t="s">
        <v>585</v>
      </c>
      <c r="N388" s="705" t="s">
        <v>584</v>
      </c>
    </row>
    <row r="389" spans="1:15" ht="32.25" thickBot="1" x14ac:dyDescent="0.3">
      <c r="A389" s="1586"/>
      <c r="B389" s="1592"/>
      <c r="C389" s="849">
        <v>13</v>
      </c>
      <c r="D389" s="850" t="s">
        <v>581</v>
      </c>
      <c r="E389" s="849" t="s">
        <v>392</v>
      </c>
      <c r="F389" s="849"/>
      <c r="G389" s="849"/>
      <c r="H389" s="691">
        <v>45474</v>
      </c>
      <c r="I389" s="691">
        <v>45627</v>
      </c>
      <c r="J389" s="849"/>
      <c r="K389" s="849"/>
      <c r="L389" s="849"/>
      <c r="M389" s="850" t="s">
        <v>585</v>
      </c>
      <c r="N389" s="711" t="s">
        <v>584</v>
      </c>
    </row>
    <row r="390" spans="1:15" ht="47.25" x14ac:dyDescent="0.25">
      <c r="A390" s="1572" t="s">
        <v>586</v>
      </c>
      <c r="B390" s="1590" t="s">
        <v>6</v>
      </c>
      <c r="C390" s="676">
        <v>1</v>
      </c>
      <c r="D390" s="845">
        <v>40265019</v>
      </c>
      <c r="E390" s="676" t="s">
        <v>392</v>
      </c>
      <c r="F390" s="676"/>
      <c r="G390" s="676"/>
      <c r="H390" s="691">
        <v>45323</v>
      </c>
      <c r="I390" s="691">
        <v>45627</v>
      </c>
      <c r="J390" s="676">
        <v>1</v>
      </c>
      <c r="K390" s="676"/>
      <c r="L390" s="676"/>
      <c r="M390" s="845" t="s">
        <v>590</v>
      </c>
      <c r="N390" s="677" t="s">
        <v>592</v>
      </c>
      <c r="O390" s="776"/>
    </row>
    <row r="391" spans="1:15" ht="48" thickBot="1" x14ac:dyDescent="0.3">
      <c r="A391" s="1577"/>
      <c r="B391" s="1591"/>
      <c r="C391" s="848">
        <v>2</v>
      </c>
      <c r="D391" s="844">
        <v>40265020</v>
      </c>
      <c r="E391" s="848" t="s">
        <v>392</v>
      </c>
      <c r="F391" s="848"/>
      <c r="G391" s="848"/>
      <c r="H391" s="695">
        <v>45323</v>
      </c>
      <c r="I391" s="695">
        <v>45627</v>
      </c>
      <c r="J391" s="848">
        <v>1</v>
      </c>
      <c r="K391" s="848"/>
      <c r="L391" s="848"/>
      <c r="M391" s="844" t="s">
        <v>590</v>
      </c>
      <c r="N391" s="680" t="s">
        <v>592</v>
      </c>
      <c r="O391" s="776"/>
    </row>
    <row r="392" spans="1:15" ht="47.25" x14ac:dyDescent="0.25">
      <c r="A392" s="1577"/>
      <c r="B392" s="1591"/>
      <c r="C392" s="848">
        <v>3</v>
      </c>
      <c r="D392" s="844">
        <v>40275527</v>
      </c>
      <c r="E392" s="848" t="s">
        <v>392</v>
      </c>
      <c r="F392" s="848"/>
      <c r="G392" s="848"/>
      <c r="H392" s="691">
        <v>45323</v>
      </c>
      <c r="I392" s="691">
        <v>45627</v>
      </c>
      <c r="J392" s="848">
        <v>0</v>
      </c>
      <c r="K392" s="848"/>
      <c r="L392" s="848"/>
      <c r="M392" s="844" t="s">
        <v>590</v>
      </c>
      <c r="N392" s="680" t="s">
        <v>592</v>
      </c>
      <c r="O392" s="776" t="s">
        <v>814</v>
      </c>
    </row>
    <row r="393" spans="1:15" ht="48" thickBot="1" x14ac:dyDescent="0.3">
      <c r="A393" s="1577"/>
      <c r="B393" s="1591"/>
      <c r="C393" s="848">
        <v>4</v>
      </c>
      <c r="D393" s="844">
        <v>40265024</v>
      </c>
      <c r="E393" s="848" t="s">
        <v>392</v>
      </c>
      <c r="F393" s="848"/>
      <c r="G393" s="848"/>
      <c r="H393" s="695">
        <v>45323</v>
      </c>
      <c r="I393" s="695">
        <v>45627</v>
      </c>
      <c r="J393" s="848">
        <v>1</v>
      </c>
      <c r="K393" s="848"/>
      <c r="L393" s="848"/>
      <c r="M393" s="844" t="s">
        <v>590</v>
      </c>
      <c r="N393" s="680" t="s">
        <v>592</v>
      </c>
      <c r="O393" s="776"/>
    </row>
    <row r="394" spans="1:15" ht="47.25" x14ac:dyDescent="0.25">
      <c r="A394" s="1577"/>
      <c r="B394" s="1591"/>
      <c r="C394" s="848">
        <v>5</v>
      </c>
      <c r="D394" s="844">
        <v>40265021</v>
      </c>
      <c r="E394" s="848" t="s">
        <v>392</v>
      </c>
      <c r="F394" s="848"/>
      <c r="G394" s="848"/>
      <c r="H394" s="691">
        <v>45323</v>
      </c>
      <c r="I394" s="691">
        <v>45627</v>
      </c>
      <c r="J394" s="848">
        <v>1</v>
      </c>
      <c r="K394" s="848"/>
      <c r="L394" s="848"/>
      <c r="M394" s="844" t="s">
        <v>590</v>
      </c>
      <c r="N394" s="680" t="s">
        <v>592</v>
      </c>
      <c r="O394" s="776"/>
    </row>
    <row r="395" spans="1:15" ht="48" thickBot="1" x14ac:dyDescent="0.3">
      <c r="A395" s="1577"/>
      <c r="B395" s="1591"/>
      <c r="C395" s="848">
        <v>6</v>
      </c>
      <c r="D395" s="844">
        <v>40265023</v>
      </c>
      <c r="E395" s="848" t="s">
        <v>392</v>
      </c>
      <c r="F395" s="848"/>
      <c r="G395" s="848"/>
      <c r="H395" s="695">
        <v>45323</v>
      </c>
      <c r="I395" s="695">
        <v>45627</v>
      </c>
      <c r="J395" s="848">
        <v>0</v>
      </c>
      <c r="K395" s="848"/>
      <c r="L395" s="848"/>
      <c r="M395" s="844" t="s">
        <v>590</v>
      </c>
      <c r="N395" s="680" t="s">
        <v>592</v>
      </c>
      <c r="O395" s="776"/>
    </row>
    <row r="396" spans="1:15" ht="47.25" x14ac:dyDescent="0.25">
      <c r="A396" s="1577"/>
      <c r="B396" s="1591"/>
      <c r="C396" s="848">
        <v>7</v>
      </c>
      <c r="D396" s="844">
        <v>40265017</v>
      </c>
      <c r="E396" s="848" t="s">
        <v>392</v>
      </c>
      <c r="F396" s="848"/>
      <c r="G396" s="848"/>
      <c r="H396" s="691">
        <v>45323</v>
      </c>
      <c r="I396" s="691">
        <v>45627</v>
      </c>
      <c r="J396" s="848">
        <v>1</v>
      </c>
      <c r="K396" s="848"/>
      <c r="L396" s="848"/>
      <c r="M396" s="844" t="s">
        <v>590</v>
      </c>
      <c r="N396" s="680" t="s">
        <v>592</v>
      </c>
      <c r="O396" s="776"/>
    </row>
    <row r="397" spans="1:15" ht="48" thickBot="1" x14ac:dyDescent="0.3">
      <c r="A397" s="1577"/>
      <c r="B397" s="1591"/>
      <c r="C397" s="848">
        <v>8</v>
      </c>
      <c r="D397" s="844">
        <v>40265018</v>
      </c>
      <c r="E397" s="848" t="s">
        <v>392</v>
      </c>
      <c r="F397" s="848"/>
      <c r="G397" s="848"/>
      <c r="H397" s="695">
        <v>45323</v>
      </c>
      <c r="I397" s="695">
        <v>45627</v>
      </c>
      <c r="J397" s="848">
        <v>0</v>
      </c>
      <c r="K397" s="848"/>
      <c r="L397" s="848"/>
      <c r="M397" s="844" t="s">
        <v>590</v>
      </c>
      <c r="N397" s="680" t="s">
        <v>592</v>
      </c>
      <c r="O397" s="776"/>
    </row>
    <row r="398" spans="1:15" ht="47.25" x14ac:dyDescent="0.25">
      <c r="A398" s="1577"/>
      <c r="B398" s="1591"/>
      <c r="C398" s="848">
        <v>9</v>
      </c>
      <c r="D398" s="844">
        <v>40265026</v>
      </c>
      <c r="E398" s="848" t="s">
        <v>392</v>
      </c>
      <c r="F398" s="848"/>
      <c r="G398" s="848">
        <v>1</v>
      </c>
      <c r="H398" s="691">
        <v>45323</v>
      </c>
      <c r="I398" s="691">
        <v>45627</v>
      </c>
      <c r="J398" s="848">
        <v>1</v>
      </c>
      <c r="K398" s="848"/>
      <c r="L398" s="848"/>
      <c r="M398" s="844" t="s">
        <v>590</v>
      </c>
      <c r="N398" s="680" t="s">
        <v>592</v>
      </c>
      <c r="O398" s="776"/>
    </row>
    <row r="399" spans="1:15" ht="48" thickBot="1" x14ac:dyDescent="0.3">
      <c r="A399" s="1577"/>
      <c r="B399" s="1591"/>
      <c r="C399" s="848">
        <v>10</v>
      </c>
      <c r="D399" s="848">
        <v>40265022</v>
      </c>
      <c r="E399" s="848" t="s">
        <v>392</v>
      </c>
      <c r="F399" s="848"/>
      <c r="G399" s="848"/>
      <c r="H399" s="695">
        <v>45323</v>
      </c>
      <c r="I399" s="695">
        <v>45627</v>
      </c>
      <c r="J399" s="848">
        <v>0</v>
      </c>
      <c r="K399" s="848"/>
      <c r="L399" s="848"/>
      <c r="M399" s="844" t="s">
        <v>590</v>
      </c>
      <c r="N399" s="680" t="s">
        <v>592</v>
      </c>
      <c r="O399" s="776"/>
    </row>
    <row r="400" spans="1:15" ht="47.25" x14ac:dyDescent="0.25">
      <c r="A400" s="1577"/>
      <c r="B400" s="1591"/>
      <c r="C400" s="848">
        <v>11</v>
      </c>
      <c r="D400" s="844">
        <v>40265027</v>
      </c>
      <c r="E400" s="848" t="s">
        <v>392</v>
      </c>
      <c r="F400" s="848"/>
      <c r="G400" s="848">
        <v>1</v>
      </c>
      <c r="H400" s="691">
        <v>45323</v>
      </c>
      <c r="I400" s="691">
        <v>45627</v>
      </c>
      <c r="J400" s="848">
        <v>0</v>
      </c>
      <c r="K400" s="848"/>
      <c r="L400" s="848"/>
      <c r="M400" s="844" t="s">
        <v>590</v>
      </c>
      <c r="N400" s="680" t="s">
        <v>592</v>
      </c>
      <c r="O400" s="776"/>
    </row>
    <row r="401" spans="1:15" ht="48" thickBot="1" x14ac:dyDescent="0.3">
      <c r="A401" s="1577"/>
      <c r="B401" s="1591"/>
      <c r="C401" s="848">
        <v>12</v>
      </c>
      <c r="D401" s="844" t="s">
        <v>588</v>
      </c>
      <c r="E401" s="848" t="s">
        <v>392</v>
      </c>
      <c r="F401" s="848"/>
      <c r="G401" s="848"/>
      <c r="H401" s="695">
        <v>45323</v>
      </c>
      <c r="I401" s="695">
        <v>45627</v>
      </c>
      <c r="J401" s="848">
        <v>0</v>
      </c>
      <c r="K401" s="848"/>
      <c r="L401" s="848"/>
      <c r="M401" s="844" t="s">
        <v>590</v>
      </c>
      <c r="N401" s="680" t="s">
        <v>700</v>
      </c>
      <c r="O401" s="776"/>
    </row>
    <row r="402" spans="1:15" ht="63.75" thickBot="1" x14ac:dyDescent="0.3">
      <c r="A402" s="1578"/>
      <c r="B402" s="712" t="s">
        <v>591</v>
      </c>
      <c r="C402" s="849">
        <v>13</v>
      </c>
      <c r="D402" s="850" t="s">
        <v>587</v>
      </c>
      <c r="E402" s="849" t="s">
        <v>392</v>
      </c>
      <c r="F402" s="849"/>
      <c r="G402" s="849"/>
      <c r="H402" s="691">
        <v>45323</v>
      </c>
      <c r="I402" s="691">
        <v>45627</v>
      </c>
      <c r="J402" s="849">
        <v>0</v>
      </c>
      <c r="K402" s="849"/>
      <c r="L402" s="849"/>
      <c r="M402" s="850" t="s">
        <v>589</v>
      </c>
      <c r="N402" s="700" t="s">
        <v>631</v>
      </c>
      <c r="O402" s="776"/>
    </row>
    <row r="403" spans="1:15" ht="48" thickBot="1" x14ac:dyDescent="0.3">
      <c r="A403" s="1572" t="s">
        <v>630</v>
      </c>
      <c r="B403" s="1590" t="s">
        <v>6</v>
      </c>
      <c r="C403" s="676">
        <v>1</v>
      </c>
      <c r="D403" s="845" t="s">
        <v>817</v>
      </c>
      <c r="E403" s="849" t="s">
        <v>392</v>
      </c>
      <c r="F403" s="676"/>
      <c r="G403" s="676"/>
      <c r="H403" s="691">
        <v>45444</v>
      </c>
      <c r="I403" s="746">
        <v>45505</v>
      </c>
      <c r="J403" s="676"/>
      <c r="K403" s="676">
        <v>5</v>
      </c>
      <c r="L403" s="676">
        <v>1000</v>
      </c>
      <c r="M403" s="713" t="s">
        <v>638</v>
      </c>
      <c r="N403" s="704" t="s">
        <v>632</v>
      </c>
    </row>
    <row r="404" spans="1:15" ht="48" thickBot="1" x14ac:dyDescent="0.3">
      <c r="A404" s="1577"/>
      <c r="B404" s="1591"/>
      <c r="C404" s="848">
        <v>2</v>
      </c>
      <c r="D404" s="844" t="s">
        <v>818</v>
      </c>
      <c r="E404" s="849" t="s">
        <v>392</v>
      </c>
      <c r="F404" s="848"/>
      <c r="G404" s="848"/>
      <c r="H404" s="695">
        <v>45444</v>
      </c>
      <c r="I404" s="746">
        <v>45505</v>
      </c>
      <c r="J404" s="848"/>
      <c r="K404" s="848">
        <v>5</v>
      </c>
      <c r="L404" s="676">
        <v>1000</v>
      </c>
      <c r="M404" s="714" t="s">
        <v>638</v>
      </c>
      <c r="N404" s="705" t="s">
        <v>632</v>
      </c>
    </row>
    <row r="405" spans="1:15" ht="48" thickBot="1" x14ac:dyDescent="0.3">
      <c r="A405" s="1577"/>
      <c r="B405" s="1591"/>
      <c r="C405" s="848">
        <v>3</v>
      </c>
      <c r="D405" s="844" t="s">
        <v>819</v>
      </c>
      <c r="E405" s="849" t="s">
        <v>392</v>
      </c>
      <c r="F405" s="848"/>
      <c r="G405" s="848"/>
      <c r="H405" s="695">
        <v>45444</v>
      </c>
      <c r="I405" s="746">
        <v>45505</v>
      </c>
      <c r="J405" s="848"/>
      <c r="K405" s="676">
        <v>5</v>
      </c>
      <c r="L405" s="676">
        <v>1000</v>
      </c>
      <c r="M405" s="714" t="s">
        <v>638</v>
      </c>
      <c r="N405" s="705" t="s">
        <v>632</v>
      </c>
    </row>
    <row r="406" spans="1:15" ht="48" thickBot="1" x14ac:dyDescent="0.3">
      <c r="A406" s="1577"/>
      <c r="B406" s="1591"/>
      <c r="C406" s="848">
        <v>4</v>
      </c>
      <c r="D406" s="844" t="s">
        <v>820</v>
      </c>
      <c r="E406" s="849" t="s">
        <v>392</v>
      </c>
      <c r="F406" s="848"/>
      <c r="G406" s="848"/>
      <c r="H406" s="695">
        <v>45444</v>
      </c>
      <c r="I406" s="746">
        <v>45505</v>
      </c>
      <c r="J406" s="848"/>
      <c r="K406" s="676">
        <v>5</v>
      </c>
      <c r="L406" s="676">
        <v>1000</v>
      </c>
      <c r="M406" s="714" t="s">
        <v>638</v>
      </c>
      <c r="N406" s="705" t="s">
        <v>632</v>
      </c>
    </row>
    <row r="407" spans="1:15" ht="48" thickBot="1" x14ac:dyDescent="0.3">
      <c r="A407" s="1577"/>
      <c r="B407" s="1591"/>
      <c r="C407" s="848">
        <v>5</v>
      </c>
      <c r="D407" s="844" t="s">
        <v>821</v>
      </c>
      <c r="E407" s="849" t="s">
        <v>392</v>
      </c>
      <c r="F407" s="848"/>
      <c r="G407" s="848"/>
      <c r="H407" s="695">
        <v>45444</v>
      </c>
      <c r="I407" s="746">
        <v>45505</v>
      </c>
      <c r="J407" s="848"/>
      <c r="K407" s="676">
        <v>5</v>
      </c>
      <c r="L407" s="676">
        <v>1000</v>
      </c>
      <c r="M407" s="714" t="s">
        <v>638</v>
      </c>
      <c r="N407" s="705" t="s">
        <v>632</v>
      </c>
    </row>
    <row r="408" spans="1:15" ht="48" thickBot="1" x14ac:dyDescent="0.3">
      <c r="A408" s="1577"/>
      <c r="B408" s="1591"/>
      <c r="C408" s="848">
        <v>6</v>
      </c>
      <c r="D408" s="844" t="s">
        <v>822</v>
      </c>
      <c r="E408" s="849" t="s">
        <v>392</v>
      </c>
      <c r="F408" s="848"/>
      <c r="G408" s="848"/>
      <c r="H408" s="695">
        <v>45444</v>
      </c>
      <c r="I408" s="746">
        <v>45505</v>
      </c>
      <c r="J408" s="848"/>
      <c r="K408" s="676">
        <v>5</v>
      </c>
      <c r="L408" s="676">
        <v>1000</v>
      </c>
      <c r="M408" s="714" t="s">
        <v>638</v>
      </c>
      <c r="N408" s="705" t="s">
        <v>632</v>
      </c>
    </row>
    <row r="409" spans="1:15" ht="48" thickBot="1" x14ac:dyDescent="0.3">
      <c r="A409" s="1577"/>
      <c r="B409" s="1591"/>
      <c r="C409" s="848">
        <v>7</v>
      </c>
      <c r="D409" s="844" t="s">
        <v>823</v>
      </c>
      <c r="E409" s="849" t="s">
        <v>392</v>
      </c>
      <c r="F409" s="848"/>
      <c r="G409" s="848"/>
      <c r="H409" s="695">
        <v>45444</v>
      </c>
      <c r="I409" s="746">
        <v>45505</v>
      </c>
      <c r="J409" s="848"/>
      <c r="K409" s="848">
        <v>5</v>
      </c>
      <c r="L409" s="848">
        <v>800</v>
      </c>
      <c r="M409" s="714" t="s">
        <v>638</v>
      </c>
      <c r="N409" s="705" t="s">
        <v>633</v>
      </c>
    </row>
    <row r="410" spans="1:15" ht="48" thickBot="1" x14ac:dyDescent="0.3">
      <c r="A410" s="1577"/>
      <c r="B410" s="1591"/>
      <c r="C410" s="848">
        <v>8</v>
      </c>
      <c r="D410" s="844" t="s">
        <v>824</v>
      </c>
      <c r="E410" s="849" t="s">
        <v>392</v>
      </c>
      <c r="F410" s="848"/>
      <c r="G410" s="848"/>
      <c r="H410" s="695">
        <v>45444</v>
      </c>
      <c r="I410" s="746">
        <v>45505</v>
      </c>
      <c r="J410" s="848"/>
      <c r="K410" s="848">
        <v>2</v>
      </c>
      <c r="L410" s="848">
        <v>1000</v>
      </c>
      <c r="M410" s="714" t="s">
        <v>638</v>
      </c>
      <c r="N410" s="705" t="s">
        <v>632</v>
      </c>
    </row>
    <row r="411" spans="1:15" ht="48" thickBot="1" x14ac:dyDescent="0.3">
      <c r="A411" s="1577"/>
      <c r="B411" s="1591"/>
      <c r="C411" s="848">
        <v>9</v>
      </c>
      <c r="D411" s="844" t="s">
        <v>825</v>
      </c>
      <c r="E411" s="849" t="s">
        <v>392</v>
      </c>
      <c r="F411" s="848"/>
      <c r="G411" s="848"/>
      <c r="H411" s="695">
        <v>45444</v>
      </c>
      <c r="I411" s="746">
        <v>45505</v>
      </c>
      <c r="J411" s="848"/>
      <c r="K411" s="848">
        <v>2</v>
      </c>
      <c r="L411" s="848">
        <v>1000</v>
      </c>
      <c r="M411" s="714" t="s">
        <v>638</v>
      </c>
      <c r="N411" s="705" t="s">
        <v>632</v>
      </c>
    </row>
    <row r="412" spans="1:15" ht="48" thickBot="1" x14ac:dyDescent="0.3">
      <c r="A412" s="1577"/>
      <c r="B412" s="1591"/>
      <c r="C412" s="848">
        <v>10</v>
      </c>
      <c r="D412" s="844" t="s">
        <v>826</v>
      </c>
      <c r="E412" s="849" t="s">
        <v>392</v>
      </c>
      <c r="F412" s="848"/>
      <c r="G412" s="848"/>
      <c r="H412" s="695">
        <v>45444</v>
      </c>
      <c r="I412" s="746">
        <v>45505</v>
      </c>
      <c r="J412" s="848"/>
      <c r="K412" s="848">
        <v>2</v>
      </c>
      <c r="L412" s="848">
        <v>630</v>
      </c>
      <c r="M412" s="714" t="s">
        <v>638</v>
      </c>
      <c r="N412" s="705" t="s">
        <v>634</v>
      </c>
    </row>
    <row r="413" spans="1:15" ht="32.25" thickBot="1" x14ac:dyDescent="0.3">
      <c r="A413" s="1577"/>
      <c r="B413" s="1591"/>
      <c r="C413" s="848">
        <v>11</v>
      </c>
      <c r="D413" s="844" t="s">
        <v>827</v>
      </c>
      <c r="E413" s="849" t="s">
        <v>392</v>
      </c>
      <c r="F413" s="848"/>
      <c r="G413" s="848"/>
      <c r="H413" s="695">
        <v>45444</v>
      </c>
      <c r="I413" s="746">
        <v>45505</v>
      </c>
      <c r="J413" s="848"/>
      <c r="K413" s="848">
        <v>5</v>
      </c>
      <c r="L413" s="848">
        <v>1000</v>
      </c>
      <c r="M413" s="714" t="s">
        <v>639</v>
      </c>
      <c r="N413" s="705" t="s">
        <v>632</v>
      </c>
    </row>
    <row r="414" spans="1:15" ht="32.25" thickBot="1" x14ac:dyDescent="0.3">
      <c r="A414" s="1577"/>
      <c r="B414" s="1591"/>
      <c r="C414" s="848">
        <v>12</v>
      </c>
      <c r="D414" s="844" t="s">
        <v>828</v>
      </c>
      <c r="E414" s="849" t="s">
        <v>392</v>
      </c>
      <c r="F414" s="848"/>
      <c r="G414" s="848"/>
      <c r="H414" s="695">
        <v>45444</v>
      </c>
      <c r="I414" s="746">
        <v>45505</v>
      </c>
      <c r="J414" s="848"/>
      <c r="K414" s="848">
        <v>5</v>
      </c>
      <c r="L414" s="848">
        <v>1000</v>
      </c>
      <c r="M414" s="714" t="s">
        <v>639</v>
      </c>
      <c r="N414" s="705" t="s">
        <v>632</v>
      </c>
    </row>
    <row r="415" spans="1:15" ht="32.25" thickBot="1" x14ac:dyDescent="0.3">
      <c r="A415" s="1577"/>
      <c r="B415" s="1591"/>
      <c r="C415" s="848">
        <v>13</v>
      </c>
      <c r="D415" s="844" t="s">
        <v>829</v>
      </c>
      <c r="E415" s="849" t="s">
        <v>392</v>
      </c>
      <c r="F415" s="848"/>
      <c r="G415" s="848"/>
      <c r="H415" s="695">
        <v>45444</v>
      </c>
      <c r="I415" s="746">
        <v>45505</v>
      </c>
      <c r="J415" s="848"/>
      <c r="K415" s="848">
        <v>5</v>
      </c>
      <c r="L415" s="848">
        <v>1000</v>
      </c>
      <c r="M415" s="714" t="s">
        <v>639</v>
      </c>
      <c r="N415" s="705" t="s">
        <v>632</v>
      </c>
    </row>
    <row r="416" spans="1:15" ht="32.25" thickBot="1" x14ac:dyDescent="0.3">
      <c r="A416" s="1577"/>
      <c r="B416" s="1591"/>
      <c r="C416" s="848">
        <v>14</v>
      </c>
      <c r="D416" s="844" t="s">
        <v>830</v>
      </c>
      <c r="E416" s="849" t="s">
        <v>392</v>
      </c>
      <c r="F416" s="848"/>
      <c r="G416" s="848"/>
      <c r="H416" s="695">
        <v>45444</v>
      </c>
      <c r="I416" s="746">
        <v>45505</v>
      </c>
      <c r="J416" s="848"/>
      <c r="K416" s="848">
        <v>5</v>
      </c>
      <c r="L416" s="848">
        <v>1000</v>
      </c>
      <c r="M416" s="714" t="s">
        <v>639</v>
      </c>
      <c r="N416" s="705" t="s">
        <v>632</v>
      </c>
    </row>
    <row r="417" spans="1:14" ht="32.25" thickBot="1" x14ac:dyDescent="0.3">
      <c r="A417" s="1577"/>
      <c r="B417" s="1591"/>
      <c r="C417" s="848">
        <v>15</v>
      </c>
      <c r="D417" s="844" t="s">
        <v>831</v>
      </c>
      <c r="E417" s="849" t="s">
        <v>392</v>
      </c>
      <c r="F417" s="848"/>
      <c r="G417" s="848"/>
      <c r="H417" s="695">
        <v>45444</v>
      </c>
      <c r="I417" s="746">
        <v>45505</v>
      </c>
      <c r="J417" s="848"/>
      <c r="K417" s="848">
        <v>5</v>
      </c>
      <c r="L417" s="848">
        <v>2000</v>
      </c>
      <c r="M417" s="714" t="s">
        <v>639</v>
      </c>
      <c r="N417" s="705" t="s">
        <v>635</v>
      </c>
    </row>
    <row r="418" spans="1:14" ht="32.25" thickBot="1" x14ac:dyDescent="0.3">
      <c r="A418" s="1577"/>
      <c r="B418" s="1591"/>
      <c r="C418" s="848">
        <v>16</v>
      </c>
      <c r="D418" s="844" t="s">
        <v>832</v>
      </c>
      <c r="E418" s="849" t="s">
        <v>392</v>
      </c>
      <c r="F418" s="848"/>
      <c r="G418" s="848"/>
      <c r="H418" s="695">
        <v>45444</v>
      </c>
      <c r="I418" s="746">
        <v>45505</v>
      </c>
      <c r="J418" s="848"/>
      <c r="K418" s="848"/>
      <c r="L418" s="848"/>
      <c r="M418" s="714" t="s">
        <v>639</v>
      </c>
      <c r="N418" s="705" t="s">
        <v>632</v>
      </c>
    </row>
    <row r="419" spans="1:14" ht="32.25" thickBot="1" x14ac:dyDescent="0.3">
      <c r="A419" s="1577"/>
      <c r="B419" s="1591"/>
      <c r="C419" s="848">
        <v>17</v>
      </c>
      <c r="D419" s="844" t="s">
        <v>833</v>
      </c>
      <c r="E419" s="849" t="s">
        <v>392</v>
      </c>
      <c r="F419" s="848"/>
      <c r="G419" s="848"/>
      <c r="H419" s="695">
        <v>45444</v>
      </c>
      <c r="I419" s="746">
        <v>45505</v>
      </c>
      <c r="J419" s="848"/>
      <c r="K419" s="848"/>
      <c r="L419" s="848"/>
      <c r="M419" s="714" t="s">
        <v>639</v>
      </c>
      <c r="N419" s="705" t="s">
        <v>632</v>
      </c>
    </row>
    <row r="420" spans="1:14" ht="32.25" thickBot="1" x14ac:dyDescent="0.3">
      <c r="A420" s="1577"/>
      <c r="B420" s="1591"/>
      <c r="C420" s="848">
        <v>18</v>
      </c>
      <c r="D420" s="844" t="s">
        <v>834</v>
      </c>
      <c r="E420" s="849" t="s">
        <v>392</v>
      </c>
      <c r="F420" s="848"/>
      <c r="G420" s="848"/>
      <c r="H420" s="695">
        <v>45444</v>
      </c>
      <c r="I420" s="746">
        <v>45505</v>
      </c>
      <c r="J420" s="848"/>
      <c r="K420" s="848"/>
      <c r="L420" s="848"/>
      <c r="M420" s="714" t="s">
        <v>639</v>
      </c>
      <c r="N420" s="705" t="s">
        <v>632</v>
      </c>
    </row>
    <row r="421" spans="1:14" ht="32.25" thickBot="1" x14ac:dyDescent="0.3">
      <c r="A421" s="1577"/>
      <c r="B421" s="1591"/>
      <c r="C421" s="848">
        <v>19</v>
      </c>
      <c r="D421" s="844" t="s">
        <v>835</v>
      </c>
      <c r="E421" s="849" t="s">
        <v>392</v>
      </c>
      <c r="F421" s="848"/>
      <c r="G421" s="848"/>
      <c r="H421" s="695">
        <v>45444</v>
      </c>
      <c r="I421" s="746">
        <v>45505</v>
      </c>
      <c r="J421" s="848"/>
      <c r="K421" s="848"/>
      <c r="L421" s="848"/>
      <c r="M421" s="714" t="s">
        <v>639</v>
      </c>
      <c r="N421" s="705" t="s">
        <v>632</v>
      </c>
    </row>
    <row r="422" spans="1:14" ht="32.25" thickBot="1" x14ac:dyDescent="0.3">
      <c r="A422" s="1577"/>
      <c r="B422" s="1591"/>
      <c r="C422" s="848">
        <v>20</v>
      </c>
      <c r="D422" s="844" t="s">
        <v>836</v>
      </c>
      <c r="E422" s="849" t="s">
        <v>392</v>
      </c>
      <c r="F422" s="848"/>
      <c r="G422" s="848"/>
      <c r="H422" s="695">
        <v>45444</v>
      </c>
      <c r="I422" s="746">
        <v>45505</v>
      </c>
      <c r="J422" s="848"/>
      <c r="K422" s="848"/>
      <c r="L422" s="848"/>
      <c r="M422" s="714" t="s">
        <v>639</v>
      </c>
      <c r="N422" s="705" t="s">
        <v>632</v>
      </c>
    </row>
    <row r="423" spans="1:14" ht="32.25" thickBot="1" x14ac:dyDescent="0.3">
      <c r="A423" s="1577"/>
      <c r="B423" s="1591"/>
      <c r="C423" s="848">
        <v>21</v>
      </c>
      <c r="D423" s="844" t="s">
        <v>837</v>
      </c>
      <c r="E423" s="849" t="s">
        <v>392</v>
      </c>
      <c r="F423" s="848"/>
      <c r="G423" s="848"/>
      <c r="H423" s="695">
        <v>45444</v>
      </c>
      <c r="I423" s="746">
        <v>45505</v>
      </c>
      <c r="J423" s="848"/>
      <c r="K423" s="848"/>
      <c r="L423" s="848"/>
      <c r="M423" s="714" t="s">
        <v>639</v>
      </c>
      <c r="N423" s="705" t="s">
        <v>632</v>
      </c>
    </row>
    <row r="424" spans="1:14" ht="32.25" thickBot="1" x14ac:dyDescent="0.3">
      <c r="A424" s="1577"/>
      <c r="B424" s="1591"/>
      <c r="C424" s="848">
        <v>22</v>
      </c>
      <c r="D424" s="844" t="s">
        <v>838</v>
      </c>
      <c r="E424" s="849" t="s">
        <v>392</v>
      </c>
      <c r="F424" s="848"/>
      <c r="G424" s="848"/>
      <c r="H424" s="695">
        <v>45444</v>
      </c>
      <c r="I424" s="746">
        <v>45505</v>
      </c>
      <c r="J424" s="848"/>
      <c r="K424" s="848">
        <v>2</v>
      </c>
      <c r="L424" s="848">
        <v>630</v>
      </c>
      <c r="M424" s="714" t="s">
        <v>640</v>
      </c>
      <c r="N424" s="705" t="s">
        <v>634</v>
      </c>
    </row>
    <row r="425" spans="1:14" ht="32.25" thickBot="1" x14ac:dyDescent="0.3">
      <c r="A425" s="1577"/>
      <c r="B425" s="1591"/>
      <c r="C425" s="848">
        <v>23</v>
      </c>
      <c r="D425" s="844" t="s">
        <v>839</v>
      </c>
      <c r="E425" s="849" t="s">
        <v>392</v>
      </c>
      <c r="F425" s="848"/>
      <c r="G425" s="848"/>
      <c r="H425" s="695">
        <v>45444</v>
      </c>
      <c r="I425" s="746">
        <v>45505</v>
      </c>
      <c r="J425" s="848"/>
      <c r="K425" s="848">
        <v>2</v>
      </c>
      <c r="L425" s="848">
        <v>630</v>
      </c>
      <c r="M425" s="714" t="s">
        <v>640</v>
      </c>
      <c r="N425" s="705" t="s">
        <v>634</v>
      </c>
    </row>
    <row r="426" spans="1:14" ht="48" thickBot="1" x14ac:dyDescent="0.3">
      <c r="A426" s="1577"/>
      <c r="B426" s="1591"/>
      <c r="C426" s="848">
        <v>24</v>
      </c>
      <c r="D426" s="844" t="s">
        <v>840</v>
      </c>
      <c r="E426" s="849" t="s">
        <v>392</v>
      </c>
      <c r="F426" s="848"/>
      <c r="G426" s="848"/>
      <c r="H426" s="695">
        <v>45444</v>
      </c>
      <c r="I426" s="746">
        <v>45505</v>
      </c>
      <c r="J426" s="848"/>
      <c r="K426" s="848">
        <v>2</v>
      </c>
      <c r="L426" s="848">
        <v>1000</v>
      </c>
      <c r="M426" s="714" t="s">
        <v>641</v>
      </c>
      <c r="N426" s="705" t="s">
        <v>632</v>
      </c>
    </row>
    <row r="427" spans="1:14" ht="48" thickBot="1" x14ac:dyDescent="0.3">
      <c r="A427" s="1577"/>
      <c r="B427" s="1591"/>
      <c r="C427" s="848">
        <v>25</v>
      </c>
      <c r="D427" s="844" t="s">
        <v>841</v>
      </c>
      <c r="E427" s="849" t="s">
        <v>392</v>
      </c>
      <c r="F427" s="848"/>
      <c r="G427" s="848"/>
      <c r="H427" s="695">
        <v>45444</v>
      </c>
      <c r="I427" s="746">
        <v>45505</v>
      </c>
      <c r="J427" s="848"/>
      <c r="K427" s="776">
        <v>5</v>
      </c>
      <c r="L427" s="848">
        <v>1020</v>
      </c>
      <c r="M427" s="714" t="s">
        <v>641</v>
      </c>
      <c r="N427" s="705" t="s">
        <v>636</v>
      </c>
    </row>
    <row r="428" spans="1:14" ht="48" thickBot="1" x14ac:dyDescent="0.3">
      <c r="A428" s="1577"/>
      <c r="B428" s="1591"/>
      <c r="C428" s="848">
        <v>26</v>
      </c>
      <c r="D428" s="844" t="s">
        <v>842</v>
      </c>
      <c r="E428" s="849" t="s">
        <v>392</v>
      </c>
      <c r="F428" s="848"/>
      <c r="G428" s="848"/>
      <c r="H428" s="695">
        <v>45444</v>
      </c>
      <c r="I428" s="746">
        <v>45505</v>
      </c>
      <c r="J428" s="848"/>
      <c r="K428" s="848">
        <v>5</v>
      </c>
      <c r="L428" s="848">
        <v>1020</v>
      </c>
      <c r="M428" s="714" t="s">
        <v>641</v>
      </c>
      <c r="N428" s="705" t="s">
        <v>636</v>
      </c>
    </row>
    <row r="429" spans="1:14" ht="48" thickBot="1" x14ac:dyDescent="0.3">
      <c r="A429" s="1577"/>
      <c r="B429" s="1591"/>
      <c r="C429" s="848">
        <v>27</v>
      </c>
      <c r="D429" s="844" t="s">
        <v>843</v>
      </c>
      <c r="E429" s="849" t="s">
        <v>392</v>
      </c>
      <c r="F429" s="848"/>
      <c r="G429" s="848"/>
      <c r="H429" s="695">
        <v>45444</v>
      </c>
      <c r="I429" s="746">
        <v>45505</v>
      </c>
      <c r="J429" s="848"/>
      <c r="K429" s="848">
        <v>5</v>
      </c>
      <c r="L429" s="848">
        <v>1020</v>
      </c>
      <c r="M429" s="714" t="s">
        <v>641</v>
      </c>
      <c r="N429" s="705" t="s">
        <v>636</v>
      </c>
    </row>
    <row r="430" spans="1:14" ht="48" thickBot="1" x14ac:dyDescent="0.3">
      <c r="A430" s="1577"/>
      <c r="B430" s="1591"/>
      <c r="C430" s="848">
        <v>28</v>
      </c>
      <c r="D430" s="844" t="s">
        <v>844</v>
      </c>
      <c r="E430" s="849" t="s">
        <v>392</v>
      </c>
      <c r="F430" s="848"/>
      <c r="G430" s="848"/>
      <c r="H430" s="695">
        <v>45444</v>
      </c>
      <c r="I430" s="746">
        <v>45505</v>
      </c>
      <c r="J430" s="848"/>
      <c r="K430" s="848">
        <v>5</v>
      </c>
      <c r="L430" s="848">
        <v>1020</v>
      </c>
      <c r="M430" s="714" t="s">
        <v>641</v>
      </c>
      <c r="N430" s="705" t="s">
        <v>632</v>
      </c>
    </row>
    <row r="431" spans="1:14" ht="48" thickBot="1" x14ac:dyDescent="0.3">
      <c r="A431" s="1577"/>
      <c r="B431" s="1591"/>
      <c r="C431" s="848">
        <v>29</v>
      </c>
      <c r="D431" s="844" t="s">
        <v>845</v>
      </c>
      <c r="E431" s="849" t="s">
        <v>392</v>
      </c>
      <c r="F431" s="848"/>
      <c r="G431" s="848"/>
      <c r="H431" s="695">
        <v>45444</v>
      </c>
      <c r="I431" s="746">
        <v>45505</v>
      </c>
      <c r="J431" s="848"/>
      <c r="K431" s="848">
        <v>5</v>
      </c>
      <c r="L431" s="848">
        <v>1020</v>
      </c>
      <c r="M431" s="714" t="s">
        <v>641</v>
      </c>
      <c r="N431" s="705" t="s">
        <v>636</v>
      </c>
    </row>
    <row r="432" spans="1:14" ht="48" thickBot="1" x14ac:dyDescent="0.3">
      <c r="A432" s="1577"/>
      <c r="B432" s="1591"/>
      <c r="C432" s="848">
        <v>30</v>
      </c>
      <c r="D432" s="844" t="s">
        <v>846</v>
      </c>
      <c r="E432" s="849" t="s">
        <v>392</v>
      </c>
      <c r="F432" s="848"/>
      <c r="G432" s="848"/>
      <c r="H432" s="695">
        <v>45444</v>
      </c>
      <c r="I432" s="746">
        <v>45505</v>
      </c>
      <c r="J432" s="848"/>
      <c r="K432" s="848">
        <v>5</v>
      </c>
      <c r="L432" s="848">
        <v>1020</v>
      </c>
      <c r="M432" s="714" t="s">
        <v>641</v>
      </c>
      <c r="N432" s="705" t="s">
        <v>636</v>
      </c>
    </row>
    <row r="433" spans="1:14" ht="48" thickBot="1" x14ac:dyDescent="0.3">
      <c r="A433" s="1577"/>
      <c r="B433" s="1591"/>
      <c r="C433" s="848">
        <v>31</v>
      </c>
      <c r="D433" s="844" t="s">
        <v>847</v>
      </c>
      <c r="E433" s="849" t="s">
        <v>392</v>
      </c>
      <c r="F433" s="848"/>
      <c r="G433" s="848"/>
      <c r="H433" s="695">
        <v>45444</v>
      </c>
      <c r="I433" s="746">
        <v>45505</v>
      </c>
      <c r="J433" s="848"/>
      <c r="K433" s="848">
        <v>5</v>
      </c>
      <c r="L433" s="848">
        <v>1020</v>
      </c>
      <c r="M433" s="714" t="s">
        <v>641</v>
      </c>
      <c r="N433" s="705" t="s">
        <v>636</v>
      </c>
    </row>
    <row r="434" spans="1:14" ht="48" thickBot="1" x14ac:dyDescent="0.3">
      <c r="A434" s="1577"/>
      <c r="B434" s="1591"/>
      <c r="C434" s="848">
        <v>32</v>
      </c>
      <c r="D434" s="844" t="s">
        <v>848</v>
      </c>
      <c r="E434" s="849" t="s">
        <v>392</v>
      </c>
      <c r="F434" s="848"/>
      <c r="G434" s="848"/>
      <c r="H434" s="695">
        <v>45444</v>
      </c>
      <c r="I434" s="746">
        <v>45505</v>
      </c>
      <c r="J434" s="848"/>
      <c r="K434" s="848">
        <v>2</v>
      </c>
      <c r="L434" s="848">
        <v>1000</v>
      </c>
      <c r="M434" s="714" t="s">
        <v>641</v>
      </c>
      <c r="N434" s="705" t="s">
        <v>632</v>
      </c>
    </row>
    <row r="435" spans="1:14" ht="48" thickBot="1" x14ac:dyDescent="0.3">
      <c r="A435" s="1577"/>
      <c r="B435" s="1591"/>
      <c r="C435" s="848">
        <v>33</v>
      </c>
      <c r="D435" s="844" t="s">
        <v>849</v>
      </c>
      <c r="E435" s="849" t="s">
        <v>392</v>
      </c>
      <c r="F435" s="848"/>
      <c r="G435" s="848"/>
      <c r="H435" s="695">
        <v>45444</v>
      </c>
      <c r="I435" s="746">
        <v>45505</v>
      </c>
      <c r="J435" s="848"/>
      <c r="K435" s="848">
        <v>5</v>
      </c>
      <c r="L435" s="848">
        <v>1020</v>
      </c>
      <c r="M435" s="714" t="s">
        <v>641</v>
      </c>
      <c r="N435" s="705" t="s">
        <v>636</v>
      </c>
    </row>
    <row r="436" spans="1:14" ht="48" thickBot="1" x14ac:dyDescent="0.3">
      <c r="A436" s="1577"/>
      <c r="B436" s="1591"/>
      <c r="C436" s="848">
        <v>34</v>
      </c>
      <c r="D436" s="844" t="s">
        <v>850</v>
      </c>
      <c r="E436" s="849" t="s">
        <v>392</v>
      </c>
      <c r="F436" s="848"/>
      <c r="G436" s="848"/>
      <c r="H436" s="695">
        <v>45444</v>
      </c>
      <c r="I436" s="746">
        <v>45505</v>
      </c>
      <c r="J436" s="848"/>
      <c r="K436" s="848">
        <v>5</v>
      </c>
      <c r="L436" s="848">
        <v>1020</v>
      </c>
      <c r="M436" s="714" t="s">
        <v>641</v>
      </c>
      <c r="N436" s="705" t="s">
        <v>636</v>
      </c>
    </row>
    <row r="437" spans="1:14" ht="48" thickBot="1" x14ac:dyDescent="0.3">
      <c r="A437" s="1577"/>
      <c r="B437" s="1591"/>
      <c r="C437" s="848">
        <v>35</v>
      </c>
      <c r="D437" s="844" t="s">
        <v>851</v>
      </c>
      <c r="E437" s="849" t="s">
        <v>392</v>
      </c>
      <c r="F437" s="848"/>
      <c r="G437" s="848"/>
      <c r="H437" s="695">
        <v>45444</v>
      </c>
      <c r="I437" s="746">
        <v>45505</v>
      </c>
      <c r="J437" s="848"/>
      <c r="K437" s="848">
        <v>5</v>
      </c>
      <c r="L437" s="848">
        <v>1020</v>
      </c>
      <c r="M437" s="714" t="s">
        <v>641</v>
      </c>
      <c r="N437" s="705" t="s">
        <v>636</v>
      </c>
    </row>
    <row r="438" spans="1:14" ht="48" thickBot="1" x14ac:dyDescent="0.3">
      <c r="A438" s="1577"/>
      <c r="B438" s="1591"/>
      <c r="C438" s="848">
        <v>36</v>
      </c>
      <c r="D438" s="844" t="s">
        <v>852</v>
      </c>
      <c r="E438" s="849" t="s">
        <v>392</v>
      </c>
      <c r="F438" s="848"/>
      <c r="G438" s="848"/>
      <c r="H438" s="695">
        <v>45444</v>
      </c>
      <c r="I438" s="746">
        <v>45505</v>
      </c>
      <c r="J438" s="848"/>
      <c r="K438" s="848">
        <v>2</v>
      </c>
      <c r="L438" s="848">
        <v>1000</v>
      </c>
      <c r="M438" s="714" t="s">
        <v>641</v>
      </c>
      <c r="N438" s="705" t="s">
        <v>632</v>
      </c>
    </row>
    <row r="439" spans="1:14" ht="48" thickBot="1" x14ac:dyDescent="0.3">
      <c r="A439" s="1577"/>
      <c r="B439" s="1591"/>
      <c r="C439" s="848">
        <v>37</v>
      </c>
      <c r="D439" s="844" t="s">
        <v>853</v>
      </c>
      <c r="E439" s="849" t="s">
        <v>392</v>
      </c>
      <c r="F439" s="848"/>
      <c r="G439" s="848"/>
      <c r="H439" s="695">
        <v>45444</v>
      </c>
      <c r="I439" s="746">
        <v>45505</v>
      </c>
      <c r="J439" s="848"/>
      <c r="K439" s="848">
        <v>6</v>
      </c>
      <c r="L439" s="848">
        <v>2000</v>
      </c>
      <c r="M439" s="714" t="s">
        <v>641</v>
      </c>
      <c r="N439" s="705" t="s">
        <v>635</v>
      </c>
    </row>
    <row r="440" spans="1:14" ht="63.75" thickBot="1" x14ac:dyDescent="0.3">
      <c r="A440" s="1577"/>
      <c r="B440" s="1591"/>
      <c r="C440" s="848">
        <v>38</v>
      </c>
      <c r="D440" s="715" t="s">
        <v>702</v>
      </c>
      <c r="E440" s="848" t="s">
        <v>391</v>
      </c>
      <c r="F440" s="848"/>
      <c r="G440" s="848"/>
      <c r="H440" s="695">
        <v>45444</v>
      </c>
      <c r="I440" s="746">
        <v>45505</v>
      </c>
      <c r="J440" s="848"/>
      <c r="K440" s="848">
        <v>2</v>
      </c>
      <c r="L440" s="848">
        <v>400</v>
      </c>
      <c r="M440" s="714" t="s">
        <v>642</v>
      </c>
      <c r="N440" s="705" t="s">
        <v>637</v>
      </c>
    </row>
    <row r="441" spans="1:14" ht="63.75" thickBot="1" x14ac:dyDescent="0.3">
      <c r="A441" s="1577"/>
      <c r="B441" s="1591"/>
      <c r="C441" s="848">
        <v>39</v>
      </c>
      <c r="D441" s="715" t="s">
        <v>703</v>
      </c>
      <c r="E441" s="676" t="s">
        <v>391</v>
      </c>
      <c r="F441" s="848"/>
      <c r="G441" s="848"/>
      <c r="H441" s="695">
        <v>45444</v>
      </c>
      <c r="I441" s="746">
        <v>45505</v>
      </c>
      <c r="J441" s="848"/>
      <c r="K441" s="848">
        <v>2</v>
      </c>
      <c r="L441" s="848">
        <v>400</v>
      </c>
      <c r="M441" s="714" t="s">
        <v>642</v>
      </c>
      <c r="N441" s="705" t="s">
        <v>637</v>
      </c>
    </row>
    <row r="442" spans="1:14" ht="63.75" thickBot="1" x14ac:dyDescent="0.3">
      <c r="A442" s="1577"/>
      <c r="B442" s="1591"/>
      <c r="C442" s="848">
        <v>40</v>
      </c>
      <c r="D442" s="715" t="s">
        <v>704</v>
      </c>
      <c r="E442" s="848" t="s">
        <v>391</v>
      </c>
      <c r="F442" s="848"/>
      <c r="G442" s="848"/>
      <c r="H442" s="695">
        <v>45444</v>
      </c>
      <c r="I442" s="746">
        <v>45505</v>
      </c>
      <c r="J442" s="848"/>
      <c r="K442" s="848">
        <v>2</v>
      </c>
      <c r="L442" s="848">
        <v>400</v>
      </c>
      <c r="M442" s="714" t="s">
        <v>643</v>
      </c>
      <c r="N442" s="705" t="s">
        <v>637</v>
      </c>
    </row>
    <row r="443" spans="1:14" ht="63.75" thickBot="1" x14ac:dyDescent="0.3">
      <c r="A443" s="1578"/>
      <c r="B443" s="1592"/>
      <c r="C443" s="849">
        <v>41</v>
      </c>
      <c r="D443" s="716" t="s">
        <v>705</v>
      </c>
      <c r="E443" s="676" t="s">
        <v>391</v>
      </c>
      <c r="F443" s="849"/>
      <c r="G443" s="849"/>
      <c r="H443" s="699">
        <v>45444</v>
      </c>
      <c r="I443" s="746">
        <v>45505</v>
      </c>
      <c r="J443" s="849"/>
      <c r="K443" s="848">
        <v>2</v>
      </c>
      <c r="L443" s="848">
        <v>400</v>
      </c>
      <c r="M443" s="717" t="s">
        <v>643</v>
      </c>
      <c r="N443" s="711" t="s">
        <v>637</v>
      </c>
    </row>
    <row r="444" spans="1:14" ht="48" hidden="1" thickBot="1" x14ac:dyDescent="0.3">
      <c r="A444" s="1564" t="s">
        <v>664</v>
      </c>
      <c r="B444" s="1590" t="s">
        <v>665</v>
      </c>
      <c r="C444" s="676">
        <v>1</v>
      </c>
      <c r="D444" s="845" t="s">
        <v>644</v>
      </c>
      <c r="E444" s="676" t="s">
        <v>392</v>
      </c>
      <c r="F444" s="676"/>
      <c r="G444" s="676"/>
      <c r="H444" s="676"/>
      <c r="I444" s="676"/>
      <c r="J444" s="676"/>
      <c r="K444" s="676"/>
      <c r="L444" s="676"/>
      <c r="M444" s="718" t="s">
        <v>661</v>
      </c>
      <c r="N444" s="704" t="s">
        <v>668</v>
      </c>
    </row>
    <row r="445" spans="1:14" ht="48" hidden="1" thickBot="1" x14ac:dyDescent="0.3">
      <c r="A445" s="1565"/>
      <c r="B445" s="1591"/>
      <c r="C445" s="848">
        <v>2</v>
      </c>
      <c r="D445" s="844" t="s">
        <v>645</v>
      </c>
      <c r="E445" s="848" t="s">
        <v>392</v>
      </c>
      <c r="F445" s="848"/>
      <c r="G445" s="848"/>
      <c r="H445" s="848"/>
      <c r="I445" s="848"/>
      <c r="J445" s="848"/>
      <c r="K445" s="848"/>
      <c r="L445" s="848"/>
      <c r="M445" s="719" t="s">
        <v>661</v>
      </c>
      <c r="N445" s="705" t="s">
        <v>668</v>
      </c>
    </row>
    <row r="446" spans="1:14" ht="48" hidden="1" thickBot="1" x14ac:dyDescent="0.3">
      <c r="A446" s="1565"/>
      <c r="B446" s="1591"/>
      <c r="C446" s="848">
        <v>3</v>
      </c>
      <c r="D446" s="844" t="s">
        <v>646</v>
      </c>
      <c r="E446" s="848" t="s">
        <v>392</v>
      </c>
      <c r="F446" s="848"/>
      <c r="G446" s="848"/>
      <c r="H446" s="848"/>
      <c r="I446" s="848"/>
      <c r="J446" s="848"/>
      <c r="K446" s="848"/>
      <c r="L446" s="848"/>
      <c r="M446" s="719" t="s">
        <v>661</v>
      </c>
      <c r="N446" s="705" t="s">
        <v>669</v>
      </c>
    </row>
    <row r="447" spans="1:14" ht="48" hidden="1" thickBot="1" x14ac:dyDescent="0.3">
      <c r="A447" s="1565"/>
      <c r="B447" s="1591"/>
      <c r="C447" s="848">
        <v>4</v>
      </c>
      <c r="D447" s="844" t="s">
        <v>647</v>
      </c>
      <c r="E447" s="848" t="s">
        <v>392</v>
      </c>
      <c r="F447" s="848"/>
      <c r="G447" s="848"/>
      <c r="H447" s="848"/>
      <c r="I447" s="848"/>
      <c r="J447" s="848"/>
      <c r="K447" s="848"/>
      <c r="L447" s="848"/>
      <c r="M447" s="719" t="s">
        <v>661</v>
      </c>
      <c r="N447" s="705" t="s">
        <v>670</v>
      </c>
    </row>
    <row r="448" spans="1:14" ht="48" hidden="1" thickBot="1" x14ac:dyDescent="0.3">
      <c r="A448" s="1565"/>
      <c r="B448" s="1591"/>
      <c r="C448" s="848">
        <v>5</v>
      </c>
      <c r="D448" s="844" t="s">
        <v>648</v>
      </c>
      <c r="E448" s="848" t="s">
        <v>392</v>
      </c>
      <c r="F448" s="848"/>
      <c r="G448" s="848"/>
      <c r="H448" s="848"/>
      <c r="I448" s="848"/>
      <c r="J448" s="848"/>
      <c r="K448" s="848"/>
      <c r="L448" s="848"/>
      <c r="M448" s="719" t="s">
        <v>661</v>
      </c>
      <c r="N448" s="705" t="s">
        <v>670</v>
      </c>
    </row>
    <row r="449" spans="1:14" ht="48" hidden="1" thickBot="1" x14ac:dyDescent="0.3">
      <c r="A449" s="1565"/>
      <c r="B449" s="1591"/>
      <c r="C449" s="848">
        <v>6</v>
      </c>
      <c r="D449" s="844">
        <v>4000077</v>
      </c>
      <c r="E449" s="848" t="s">
        <v>392</v>
      </c>
      <c r="F449" s="848"/>
      <c r="G449" s="848"/>
      <c r="H449" s="848"/>
      <c r="I449" s="848"/>
      <c r="J449" s="848"/>
      <c r="K449" s="848"/>
      <c r="L449" s="848"/>
      <c r="M449" s="719" t="s">
        <v>661</v>
      </c>
      <c r="N449" s="680"/>
    </row>
    <row r="450" spans="1:14" ht="48" hidden="1" thickBot="1" x14ac:dyDescent="0.3">
      <c r="A450" s="1565"/>
      <c r="B450" s="1591"/>
      <c r="C450" s="848">
        <v>7</v>
      </c>
      <c r="D450" s="844">
        <v>4000078</v>
      </c>
      <c r="E450" s="848" t="s">
        <v>392</v>
      </c>
      <c r="F450" s="848"/>
      <c r="G450" s="848"/>
      <c r="H450" s="848"/>
      <c r="I450" s="848"/>
      <c r="J450" s="848"/>
      <c r="K450" s="848"/>
      <c r="L450" s="848"/>
      <c r="M450" s="719" t="s">
        <v>661</v>
      </c>
      <c r="N450" s="680"/>
    </row>
    <row r="451" spans="1:14" ht="63.75" hidden="1" thickBot="1" x14ac:dyDescent="0.3">
      <c r="A451" s="1565"/>
      <c r="B451" s="1591" t="s">
        <v>666</v>
      </c>
      <c r="C451" s="848">
        <v>8</v>
      </c>
      <c r="D451" s="844" t="s">
        <v>649</v>
      </c>
      <c r="E451" s="848" t="s">
        <v>392</v>
      </c>
      <c r="F451" s="848"/>
      <c r="G451" s="848"/>
      <c r="H451" s="848"/>
      <c r="I451" s="848"/>
      <c r="J451" s="848"/>
      <c r="K451" s="848"/>
      <c r="L451" s="848"/>
      <c r="M451" s="719" t="s">
        <v>662</v>
      </c>
      <c r="N451" s="705" t="s">
        <v>670</v>
      </c>
    </row>
    <row r="452" spans="1:14" ht="63.75" hidden="1" thickBot="1" x14ac:dyDescent="0.3">
      <c r="A452" s="1565"/>
      <c r="B452" s="1591"/>
      <c r="C452" s="848">
        <v>9</v>
      </c>
      <c r="D452" s="844" t="s">
        <v>650</v>
      </c>
      <c r="E452" s="848" t="s">
        <v>392</v>
      </c>
      <c r="F452" s="848"/>
      <c r="G452" s="848"/>
      <c r="H452" s="848"/>
      <c r="I452" s="848"/>
      <c r="J452" s="848"/>
      <c r="K452" s="848"/>
      <c r="L452" s="848"/>
      <c r="M452" s="719" t="s">
        <v>662</v>
      </c>
      <c r="N452" s="705" t="s">
        <v>670</v>
      </c>
    </row>
    <row r="453" spans="1:14" ht="63.75" hidden="1" thickBot="1" x14ac:dyDescent="0.3">
      <c r="A453" s="1565"/>
      <c r="B453" s="1591"/>
      <c r="C453" s="848">
        <v>10</v>
      </c>
      <c r="D453" s="844" t="s">
        <v>651</v>
      </c>
      <c r="E453" s="848" t="s">
        <v>392</v>
      </c>
      <c r="F453" s="848"/>
      <c r="G453" s="848"/>
      <c r="H453" s="848"/>
      <c r="I453" s="848"/>
      <c r="J453" s="848"/>
      <c r="K453" s="848"/>
      <c r="L453" s="848"/>
      <c r="M453" s="719" t="s">
        <v>662</v>
      </c>
      <c r="N453" s="705" t="s">
        <v>670</v>
      </c>
    </row>
    <row r="454" spans="1:14" ht="63.75" hidden="1" thickBot="1" x14ac:dyDescent="0.3">
      <c r="A454" s="1565"/>
      <c r="B454" s="1591"/>
      <c r="C454" s="848">
        <v>11</v>
      </c>
      <c r="D454" s="844" t="s">
        <v>652</v>
      </c>
      <c r="E454" s="848" t="s">
        <v>392</v>
      </c>
      <c r="F454" s="848"/>
      <c r="G454" s="848"/>
      <c r="H454" s="848"/>
      <c r="I454" s="848"/>
      <c r="J454" s="848"/>
      <c r="K454" s="848"/>
      <c r="L454" s="848"/>
      <c r="M454" s="719" t="s">
        <v>662</v>
      </c>
      <c r="N454" s="705" t="s">
        <v>670</v>
      </c>
    </row>
    <row r="455" spans="1:14" ht="63.75" hidden="1" thickBot="1" x14ac:dyDescent="0.3">
      <c r="A455" s="1565"/>
      <c r="B455" s="1591"/>
      <c r="C455" s="848">
        <v>12</v>
      </c>
      <c r="D455" s="844" t="s">
        <v>653</v>
      </c>
      <c r="E455" s="848" t="s">
        <v>392</v>
      </c>
      <c r="F455" s="848"/>
      <c r="G455" s="848"/>
      <c r="H455" s="848"/>
      <c r="I455" s="848"/>
      <c r="J455" s="848"/>
      <c r="K455" s="848"/>
      <c r="L455" s="848"/>
      <c r="M455" s="719" t="s">
        <v>662</v>
      </c>
      <c r="N455" s="705" t="s">
        <v>670</v>
      </c>
    </row>
    <row r="456" spans="1:14" ht="63.75" hidden="1" thickBot="1" x14ac:dyDescent="0.3">
      <c r="A456" s="1565"/>
      <c r="B456" s="1591"/>
      <c r="C456" s="848">
        <v>13</v>
      </c>
      <c r="D456" s="844" t="s">
        <v>654</v>
      </c>
      <c r="E456" s="848" t="s">
        <v>392</v>
      </c>
      <c r="F456" s="848"/>
      <c r="G456" s="848"/>
      <c r="H456" s="848"/>
      <c r="I456" s="848"/>
      <c r="J456" s="848"/>
      <c r="K456" s="848"/>
      <c r="L456" s="848"/>
      <c r="M456" s="719" t="s">
        <v>662</v>
      </c>
      <c r="N456" s="705" t="s">
        <v>671</v>
      </c>
    </row>
    <row r="457" spans="1:14" ht="63.75" hidden="1" thickBot="1" x14ac:dyDescent="0.3">
      <c r="A457" s="1565"/>
      <c r="B457" s="1591" t="s">
        <v>667</v>
      </c>
      <c r="C457" s="848">
        <v>14</v>
      </c>
      <c r="D457" s="844" t="s">
        <v>655</v>
      </c>
      <c r="E457" s="848" t="s">
        <v>392</v>
      </c>
      <c r="F457" s="848"/>
      <c r="G457" s="848"/>
      <c r="H457" s="848"/>
      <c r="I457" s="848"/>
      <c r="J457" s="848"/>
      <c r="K457" s="848"/>
      <c r="L457" s="848"/>
      <c r="M457" s="719" t="s">
        <v>663</v>
      </c>
      <c r="N457" s="705" t="s">
        <v>672</v>
      </c>
    </row>
    <row r="458" spans="1:14" ht="63.75" hidden="1" thickBot="1" x14ac:dyDescent="0.3">
      <c r="A458" s="1565"/>
      <c r="B458" s="1591"/>
      <c r="C458" s="848">
        <v>15</v>
      </c>
      <c r="D458" s="844" t="s">
        <v>656</v>
      </c>
      <c r="E458" s="848" t="s">
        <v>392</v>
      </c>
      <c r="F458" s="848"/>
      <c r="G458" s="848"/>
      <c r="H458" s="848"/>
      <c r="I458" s="848"/>
      <c r="J458" s="848"/>
      <c r="K458" s="848"/>
      <c r="L458" s="848"/>
      <c r="M458" s="719" t="s">
        <v>663</v>
      </c>
      <c r="N458" s="705" t="s">
        <v>672</v>
      </c>
    </row>
    <row r="459" spans="1:14" ht="63.75" hidden="1" thickBot="1" x14ac:dyDescent="0.3">
      <c r="A459" s="1565"/>
      <c r="B459" s="1591"/>
      <c r="C459" s="848">
        <v>16</v>
      </c>
      <c r="D459" s="844" t="s">
        <v>657</v>
      </c>
      <c r="E459" s="848" t="s">
        <v>392</v>
      </c>
      <c r="F459" s="848"/>
      <c r="G459" s="848"/>
      <c r="H459" s="848"/>
      <c r="I459" s="848"/>
      <c r="J459" s="848"/>
      <c r="K459" s="848"/>
      <c r="L459" s="848"/>
      <c r="M459" s="719" t="s">
        <v>663</v>
      </c>
      <c r="N459" s="705" t="s">
        <v>672</v>
      </c>
    </row>
    <row r="460" spans="1:14" ht="63.75" hidden="1" thickBot="1" x14ac:dyDescent="0.3">
      <c r="A460" s="1565"/>
      <c r="B460" s="1591"/>
      <c r="C460" s="848">
        <v>17</v>
      </c>
      <c r="D460" s="844" t="s">
        <v>658</v>
      </c>
      <c r="E460" s="848" t="s">
        <v>392</v>
      </c>
      <c r="F460" s="848"/>
      <c r="G460" s="848"/>
      <c r="H460" s="848"/>
      <c r="I460" s="848"/>
      <c r="J460" s="848"/>
      <c r="K460" s="848"/>
      <c r="L460" s="848"/>
      <c r="M460" s="719" t="s">
        <v>663</v>
      </c>
      <c r="N460" s="705" t="s">
        <v>672</v>
      </c>
    </row>
    <row r="461" spans="1:14" ht="63.75" hidden="1" thickBot="1" x14ac:dyDescent="0.3">
      <c r="A461" s="1565"/>
      <c r="B461" s="1591"/>
      <c r="C461" s="848">
        <v>18</v>
      </c>
      <c r="D461" s="844" t="s">
        <v>659</v>
      </c>
      <c r="E461" s="848" t="s">
        <v>392</v>
      </c>
      <c r="F461" s="848"/>
      <c r="G461" s="848"/>
      <c r="H461" s="848"/>
      <c r="I461" s="848"/>
      <c r="J461" s="848"/>
      <c r="K461" s="848"/>
      <c r="L461" s="848"/>
      <c r="M461" s="719" t="s">
        <v>663</v>
      </c>
      <c r="N461" s="705" t="s">
        <v>672</v>
      </c>
    </row>
    <row r="462" spans="1:14" ht="63.75" hidden="1" thickBot="1" x14ac:dyDescent="0.3">
      <c r="A462" s="1566"/>
      <c r="B462" s="1594"/>
      <c r="C462" s="851">
        <v>19</v>
      </c>
      <c r="D462" s="841" t="s">
        <v>660</v>
      </c>
      <c r="E462" s="851" t="s">
        <v>392</v>
      </c>
      <c r="F462" s="851"/>
      <c r="G462" s="851"/>
      <c r="H462" s="851"/>
      <c r="I462" s="851"/>
      <c r="J462" s="851"/>
      <c r="K462" s="851"/>
      <c r="L462" s="851"/>
      <c r="M462" s="759" t="s">
        <v>663</v>
      </c>
      <c r="N462" s="710" t="s">
        <v>673</v>
      </c>
    </row>
    <row r="463" spans="1:14" ht="48" customHeight="1" x14ac:dyDescent="0.25">
      <c r="A463" s="1572" t="s">
        <v>675</v>
      </c>
      <c r="B463" s="1590" t="s">
        <v>6</v>
      </c>
      <c r="C463" s="676">
        <v>1</v>
      </c>
      <c r="D463" s="845">
        <v>298410266</v>
      </c>
      <c r="E463" s="676" t="s">
        <v>392</v>
      </c>
      <c r="F463" s="676"/>
      <c r="G463" s="676"/>
      <c r="H463" s="691">
        <v>45170</v>
      </c>
      <c r="I463" s="691">
        <v>45627</v>
      </c>
      <c r="J463" s="676">
        <v>0</v>
      </c>
      <c r="K463" s="783">
        <v>3</v>
      </c>
      <c r="L463" s="676">
        <v>1000</v>
      </c>
      <c r="M463" s="1574" t="s">
        <v>889</v>
      </c>
      <c r="N463" s="704" t="s">
        <v>810</v>
      </c>
    </row>
    <row r="464" spans="1:14" ht="15.75" x14ac:dyDescent="0.25">
      <c r="A464" s="1577"/>
      <c r="B464" s="1591"/>
      <c r="C464" s="848">
        <v>2</v>
      </c>
      <c r="D464" s="844">
        <v>298410267</v>
      </c>
      <c r="E464" s="848" t="s">
        <v>392</v>
      </c>
      <c r="F464" s="848"/>
      <c r="G464" s="848"/>
      <c r="H464" s="695">
        <v>45170</v>
      </c>
      <c r="I464" s="695">
        <v>45627</v>
      </c>
      <c r="J464" s="848">
        <v>0</v>
      </c>
      <c r="K464" s="309">
        <v>3</v>
      </c>
      <c r="L464" s="848">
        <v>1000</v>
      </c>
      <c r="M464" s="1571"/>
      <c r="N464" s="705" t="s">
        <v>810</v>
      </c>
    </row>
    <row r="465" spans="1:14" ht="15.75" x14ac:dyDescent="0.25">
      <c r="A465" s="1577"/>
      <c r="B465" s="1591"/>
      <c r="C465" s="848">
        <v>3</v>
      </c>
      <c r="D465" s="844">
        <v>298410268</v>
      </c>
      <c r="E465" s="848" t="s">
        <v>392</v>
      </c>
      <c r="F465" s="848"/>
      <c r="G465" s="848"/>
      <c r="H465" s="695">
        <v>45170</v>
      </c>
      <c r="I465" s="695">
        <v>45627</v>
      </c>
      <c r="J465" s="848">
        <v>0</v>
      </c>
      <c r="K465" s="309">
        <v>5</v>
      </c>
      <c r="L465" s="848">
        <v>1000</v>
      </c>
      <c r="M465" s="1571"/>
      <c r="N465" s="705" t="s">
        <v>810</v>
      </c>
    </row>
    <row r="466" spans="1:14" ht="15.75" x14ac:dyDescent="0.25">
      <c r="A466" s="1577"/>
      <c r="B466" s="1591"/>
      <c r="C466" s="848">
        <v>4</v>
      </c>
      <c r="D466" s="844">
        <v>298410269</v>
      </c>
      <c r="E466" s="848" t="s">
        <v>392</v>
      </c>
      <c r="F466" s="848"/>
      <c r="G466" s="848"/>
      <c r="H466" s="695">
        <v>45170</v>
      </c>
      <c r="I466" s="695">
        <v>45627</v>
      </c>
      <c r="J466" s="848">
        <v>0</v>
      </c>
      <c r="K466" s="309">
        <v>5</v>
      </c>
      <c r="L466" s="848">
        <v>1000</v>
      </c>
      <c r="M466" s="1571"/>
      <c r="N466" s="705" t="s">
        <v>810</v>
      </c>
    </row>
    <row r="467" spans="1:14" ht="15.75" x14ac:dyDescent="0.25">
      <c r="A467" s="1577"/>
      <c r="B467" s="1591"/>
      <c r="C467" s="848">
        <v>5</v>
      </c>
      <c r="D467" s="844">
        <v>298410270</v>
      </c>
      <c r="E467" s="848" t="s">
        <v>392</v>
      </c>
      <c r="F467" s="848"/>
      <c r="G467" s="848"/>
      <c r="H467" s="695">
        <v>45170</v>
      </c>
      <c r="I467" s="695">
        <v>45627</v>
      </c>
      <c r="J467" s="848">
        <v>0</v>
      </c>
      <c r="K467" s="309">
        <v>5</v>
      </c>
      <c r="L467" s="848">
        <v>1000</v>
      </c>
      <c r="M467" s="1571"/>
      <c r="N467" s="705" t="s">
        <v>810</v>
      </c>
    </row>
    <row r="468" spans="1:14" ht="15.75" x14ac:dyDescent="0.25">
      <c r="A468" s="1577"/>
      <c r="B468" s="1591"/>
      <c r="C468" s="848">
        <v>6</v>
      </c>
      <c r="D468" s="844">
        <v>298410271</v>
      </c>
      <c r="E468" s="848" t="s">
        <v>392</v>
      </c>
      <c r="F468" s="848"/>
      <c r="G468" s="848"/>
      <c r="H468" s="695">
        <v>45170</v>
      </c>
      <c r="I468" s="695">
        <v>45627</v>
      </c>
      <c r="J468" s="848">
        <v>1</v>
      </c>
      <c r="K468" s="309">
        <v>7</v>
      </c>
      <c r="L468" s="848">
        <v>1000</v>
      </c>
      <c r="M468" s="1571"/>
      <c r="N468" s="705" t="s">
        <v>810</v>
      </c>
    </row>
    <row r="469" spans="1:14" ht="15.75" x14ac:dyDescent="0.25">
      <c r="A469" s="1577"/>
      <c r="B469" s="1591"/>
      <c r="C469" s="848">
        <v>7</v>
      </c>
      <c r="D469" s="844">
        <v>298410272</v>
      </c>
      <c r="E469" s="848" t="s">
        <v>392</v>
      </c>
      <c r="F469" s="848"/>
      <c r="G469" s="848"/>
      <c r="H469" s="695">
        <v>45170</v>
      </c>
      <c r="I469" s="695">
        <v>45627</v>
      </c>
      <c r="J469" s="848">
        <v>1</v>
      </c>
      <c r="K469" s="309">
        <v>7</v>
      </c>
      <c r="L469" s="848">
        <v>1000</v>
      </c>
      <c r="M469" s="1571"/>
      <c r="N469" s="705" t="s">
        <v>810</v>
      </c>
    </row>
    <row r="470" spans="1:14" ht="15.75" x14ac:dyDescent="0.25">
      <c r="A470" s="1577"/>
      <c r="B470" s="1591"/>
      <c r="C470" s="848">
        <v>8</v>
      </c>
      <c r="D470" s="844">
        <v>298410273</v>
      </c>
      <c r="E470" s="848" t="s">
        <v>392</v>
      </c>
      <c r="F470" s="848"/>
      <c r="G470" s="848"/>
      <c r="H470" s="695">
        <v>45170</v>
      </c>
      <c r="I470" s="695">
        <v>45627</v>
      </c>
      <c r="J470" s="848">
        <v>0</v>
      </c>
      <c r="K470" s="309">
        <v>5</v>
      </c>
      <c r="L470" s="848">
        <v>1000</v>
      </c>
      <c r="M470" s="1571"/>
      <c r="N470" s="705" t="s">
        <v>810</v>
      </c>
    </row>
    <row r="471" spans="1:14" ht="15.75" x14ac:dyDescent="0.25">
      <c r="A471" s="1577"/>
      <c r="B471" s="1591"/>
      <c r="C471" s="848">
        <v>9</v>
      </c>
      <c r="D471" s="844">
        <v>298410274</v>
      </c>
      <c r="E471" s="848" t="s">
        <v>392</v>
      </c>
      <c r="F471" s="848"/>
      <c r="G471" s="848"/>
      <c r="H471" s="695">
        <v>45170</v>
      </c>
      <c r="I471" s="695">
        <v>45627</v>
      </c>
      <c r="J471" s="848">
        <v>0</v>
      </c>
      <c r="K471" s="309">
        <v>5</v>
      </c>
      <c r="L471" s="848">
        <v>1000</v>
      </c>
      <c r="M471" s="1571"/>
      <c r="N471" s="705" t="s">
        <v>810</v>
      </c>
    </row>
    <row r="472" spans="1:14" ht="15.75" x14ac:dyDescent="0.25">
      <c r="A472" s="1577"/>
      <c r="B472" s="1591"/>
      <c r="C472" s="848">
        <v>10</v>
      </c>
      <c r="D472" s="844">
        <v>298410275</v>
      </c>
      <c r="E472" s="848" t="s">
        <v>392</v>
      </c>
      <c r="F472" s="848">
        <v>2</v>
      </c>
      <c r="G472" s="848">
        <v>1</v>
      </c>
      <c r="H472" s="695">
        <v>45170</v>
      </c>
      <c r="I472" s="695">
        <v>45627</v>
      </c>
      <c r="J472" s="848">
        <v>0</v>
      </c>
      <c r="K472" s="309">
        <v>4</v>
      </c>
      <c r="L472" s="848">
        <v>1000</v>
      </c>
      <c r="M472" s="1571"/>
      <c r="N472" s="705" t="s">
        <v>810</v>
      </c>
    </row>
    <row r="473" spans="1:14" ht="15.75" x14ac:dyDescent="0.25">
      <c r="A473" s="1577"/>
      <c r="B473" s="1591"/>
      <c r="C473" s="848">
        <v>11</v>
      </c>
      <c r="D473" s="844">
        <v>298410276</v>
      </c>
      <c r="E473" s="848" t="s">
        <v>392</v>
      </c>
      <c r="F473" s="848"/>
      <c r="G473" s="848"/>
      <c r="H473" s="695">
        <v>45170</v>
      </c>
      <c r="I473" s="695">
        <v>45627</v>
      </c>
      <c r="J473" s="848">
        <v>0</v>
      </c>
      <c r="K473" s="309">
        <v>4</v>
      </c>
      <c r="L473" s="848">
        <v>1000</v>
      </c>
      <c r="M473" s="1571"/>
      <c r="N473" s="705" t="s">
        <v>810</v>
      </c>
    </row>
    <row r="474" spans="1:14" ht="15.75" x14ac:dyDescent="0.25">
      <c r="A474" s="1577"/>
      <c r="B474" s="1591"/>
      <c r="C474" s="848">
        <v>12</v>
      </c>
      <c r="D474" s="844">
        <v>298410277</v>
      </c>
      <c r="E474" s="848" t="s">
        <v>392</v>
      </c>
      <c r="F474" s="848"/>
      <c r="G474" s="848"/>
      <c r="H474" s="695">
        <v>45170</v>
      </c>
      <c r="I474" s="695">
        <v>45627</v>
      </c>
      <c r="J474" s="848">
        <v>0</v>
      </c>
      <c r="K474" s="309">
        <v>5</v>
      </c>
      <c r="L474" s="848">
        <v>1000</v>
      </c>
      <c r="M474" s="1571"/>
      <c r="N474" s="705" t="s">
        <v>810</v>
      </c>
    </row>
    <row r="475" spans="1:14" ht="15.75" x14ac:dyDescent="0.25">
      <c r="A475" s="1577"/>
      <c r="B475" s="1591"/>
      <c r="C475" s="848">
        <v>13</v>
      </c>
      <c r="D475" s="844">
        <v>298410278</v>
      </c>
      <c r="E475" s="848" t="s">
        <v>392</v>
      </c>
      <c r="F475" s="848"/>
      <c r="G475" s="848"/>
      <c r="H475" s="695">
        <v>45170</v>
      </c>
      <c r="I475" s="695">
        <v>45627</v>
      </c>
      <c r="J475" s="848">
        <v>0</v>
      </c>
      <c r="K475" s="309">
        <v>5</v>
      </c>
      <c r="L475" s="848">
        <v>1000</v>
      </c>
      <c r="M475" s="1571"/>
      <c r="N475" s="705" t="s">
        <v>810</v>
      </c>
    </row>
    <row r="476" spans="1:14" ht="15.75" x14ac:dyDescent="0.25">
      <c r="A476" s="1577"/>
      <c r="B476" s="1591"/>
      <c r="C476" s="848">
        <v>14</v>
      </c>
      <c r="D476" s="844">
        <v>298410279</v>
      </c>
      <c r="E476" s="848" t="s">
        <v>392</v>
      </c>
      <c r="F476" s="848"/>
      <c r="G476" s="848"/>
      <c r="H476" s="695">
        <v>45170</v>
      </c>
      <c r="I476" s="695">
        <v>45627</v>
      </c>
      <c r="J476" s="848">
        <v>0</v>
      </c>
      <c r="K476" s="309">
        <v>5</v>
      </c>
      <c r="L476" s="848">
        <v>1000</v>
      </c>
      <c r="M476" s="1571"/>
      <c r="N476" s="705" t="s">
        <v>810</v>
      </c>
    </row>
    <row r="477" spans="1:14" ht="15.75" x14ac:dyDescent="0.25">
      <c r="A477" s="1577"/>
      <c r="B477" s="1591"/>
      <c r="C477" s="848">
        <v>15</v>
      </c>
      <c r="D477" s="844">
        <v>298410280</v>
      </c>
      <c r="E477" s="848" t="s">
        <v>392</v>
      </c>
      <c r="F477" s="848"/>
      <c r="G477" s="848"/>
      <c r="H477" s="695">
        <v>45170</v>
      </c>
      <c r="I477" s="695">
        <v>45627</v>
      </c>
      <c r="J477" s="848">
        <v>0</v>
      </c>
      <c r="K477" s="309">
        <v>5</v>
      </c>
      <c r="L477" s="848">
        <v>1000</v>
      </c>
      <c r="M477" s="1571"/>
      <c r="N477" s="705" t="s">
        <v>810</v>
      </c>
    </row>
    <row r="478" spans="1:14" ht="15.75" x14ac:dyDescent="0.25">
      <c r="A478" s="1577"/>
      <c r="B478" s="1591"/>
      <c r="C478" s="848">
        <v>16</v>
      </c>
      <c r="D478" s="844">
        <v>298410281</v>
      </c>
      <c r="E478" s="848" t="s">
        <v>392</v>
      </c>
      <c r="F478" s="848">
        <v>1</v>
      </c>
      <c r="G478" s="848"/>
      <c r="H478" s="695">
        <v>45170</v>
      </c>
      <c r="I478" s="695">
        <v>45627</v>
      </c>
      <c r="J478" s="848">
        <v>0</v>
      </c>
      <c r="K478" s="309">
        <v>5</v>
      </c>
      <c r="L478" s="848">
        <v>1000</v>
      </c>
      <c r="M478" s="1571"/>
      <c r="N478" s="705" t="s">
        <v>810</v>
      </c>
    </row>
    <row r="479" spans="1:14" ht="15.75" x14ac:dyDescent="0.25">
      <c r="A479" s="1577"/>
      <c r="B479" s="1591"/>
      <c r="C479" s="848">
        <v>17</v>
      </c>
      <c r="D479" s="844">
        <v>298410282</v>
      </c>
      <c r="E479" s="848" t="s">
        <v>392</v>
      </c>
      <c r="F479" s="848"/>
      <c r="G479" s="848"/>
      <c r="H479" s="695">
        <v>45170</v>
      </c>
      <c r="I479" s="695">
        <v>45627</v>
      </c>
      <c r="J479" s="848">
        <v>0</v>
      </c>
      <c r="K479" s="309">
        <v>5</v>
      </c>
      <c r="L479" s="848">
        <v>1000</v>
      </c>
      <c r="M479" s="1571"/>
      <c r="N479" s="705" t="s">
        <v>810</v>
      </c>
    </row>
    <row r="480" spans="1:14" ht="15.75" x14ac:dyDescent="0.25">
      <c r="A480" s="1577"/>
      <c r="B480" s="1591"/>
      <c r="C480" s="848">
        <v>18</v>
      </c>
      <c r="D480" s="844">
        <v>298410283</v>
      </c>
      <c r="E480" s="848" t="s">
        <v>392</v>
      </c>
      <c r="F480" s="848"/>
      <c r="G480" s="848"/>
      <c r="H480" s="695">
        <v>45170</v>
      </c>
      <c r="I480" s="695">
        <v>45627</v>
      </c>
      <c r="J480" s="848">
        <v>0</v>
      </c>
      <c r="K480" s="309">
        <v>5</v>
      </c>
      <c r="L480" s="848">
        <v>1000</v>
      </c>
      <c r="M480" s="1571"/>
      <c r="N480" s="705" t="s">
        <v>810</v>
      </c>
    </row>
    <row r="481" spans="1:14" ht="15.75" x14ac:dyDescent="0.25">
      <c r="A481" s="1577"/>
      <c r="B481" s="1591"/>
      <c r="C481" s="848">
        <v>19</v>
      </c>
      <c r="D481" s="844">
        <v>298410284</v>
      </c>
      <c r="E481" s="848" t="s">
        <v>392</v>
      </c>
      <c r="F481" s="848"/>
      <c r="G481" s="848"/>
      <c r="H481" s="695">
        <v>45170</v>
      </c>
      <c r="I481" s="695">
        <v>45627</v>
      </c>
      <c r="J481" s="848">
        <v>0</v>
      </c>
      <c r="K481" s="309">
        <v>5</v>
      </c>
      <c r="L481" s="848">
        <v>1000</v>
      </c>
      <c r="M481" s="1571"/>
      <c r="N481" s="705" t="s">
        <v>810</v>
      </c>
    </row>
    <row r="482" spans="1:14" ht="31.5" x14ac:dyDescent="0.25">
      <c r="A482" s="1573"/>
      <c r="B482" s="689" t="s">
        <v>591</v>
      </c>
      <c r="C482" s="859">
        <v>20</v>
      </c>
      <c r="D482" s="856" t="s">
        <v>674</v>
      </c>
      <c r="E482" s="859" t="s">
        <v>392</v>
      </c>
      <c r="F482" s="859"/>
      <c r="G482" s="859"/>
      <c r="H482" s="693">
        <v>45170</v>
      </c>
      <c r="I482" s="693">
        <v>45627</v>
      </c>
      <c r="J482" s="859">
        <v>0</v>
      </c>
      <c r="K482" s="860">
        <v>2</v>
      </c>
      <c r="L482" s="859">
        <v>400</v>
      </c>
      <c r="M482" s="1567"/>
      <c r="N482" s="710" t="s">
        <v>677</v>
      </c>
    </row>
    <row r="483" spans="1:14" ht="63.75" customHeight="1" x14ac:dyDescent="0.25">
      <c r="A483" s="1575" t="s">
        <v>678</v>
      </c>
      <c r="B483" s="1591" t="s">
        <v>6</v>
      </c>
      <c r="C483" s="858">
        <v>1</v>
      </c>
      <c r="D483" s="857">
        <v>298412384</v>
      </c>
      <c r="E483" s="858" t="s">
        <v>392</v>
      </c>
      <c r="F483" s="858"/>
      <c r="G483" s="858"/>
      <c r="H483" s="695">
        <v>45170</v>
      </c>
      <c r="I483" s="695">
        <v>45627</v>
      </c>
      <c r="J483" s="858"/>
      <c r="K483" s="858"/>
      <c r="L483" s="858"/>
      <c r="M483" s="1571" t="s">
        <v>801</v>
      </c>
      <c r="N483" s="857" t="s">
        <v>810</v>
      </c>
    </row>
    <row r="484" spans="1:14" ht="15.75" x14ac:dyDescent="0.25">
      <c r="A484" s="1575"/>
      <c r="B484" s="1591"/>
      <c r="C484" s="858">
        <v>2</v>
      </c>
      <c r="D484" s="857">
        <v>298413394</v>
      </c>
      <c r="E484" s="858" t="s">
        <v>392</v>
      </c>
      <c r="F484" s="858"/>
      <c r="G484" s="858"/>
      <c r="H484" s="695">
        <v>45170</v>
      </c>
      <c r="I484" s="695">
        <v>45627</v>
      </c>
      <c r="J484" s="858"/>
      <c r="K484" s="858"/>
      <c r="L484" s="858"/>
      <c r="M484" s="1571"/>
      <c r="N484" s="857" t="s">
        <v>811</v>
      </c>
    </row>
    <row r="485" spans="1:14" ht="15.75" x14ac:dyDescent="0.25">
      <c r="A485" s="1575"/>
      <c r="B485" s="1591"/>
      <c r="C485" s="858">
        <v>3</v>
      </c>
      <c r="D485" s="857">
        <v>298413393</v>
      </c>
      <c r="E485" s="858" t="s">
        <v>392</v>
      </c>
      <c r="F485" s="858"/>
      <c r="G485" s="858"/>
      <c r="H485" s="695">
        <v>45170</v>
      </c>
      <c r="I485" s="695">
        <v>45627</v>
      </c>
      <c r="J485" s="858"/>
      <c r="K485" s="858"/>
      <c r="L485" s="858"/>
      <c r="M485" s="1571"/>
      <c r="N485" s="857" t="s">
        <v>811</v>
      </c>
    </row>
    <row r="486" spans="1:14" ht="15.75" x14ac:dyDescent="0.25">
      <c r="A486" s="1575"/>
      <c r="B486" s="1591"/>
      <c r="C486" s="858">
        <v>4</v>
      </c>
      <c r="D486" s="857">
        <v>298411162</v>
      </c>
      <c r="E486" s="858" t="s">
        <v>392</v>
      </c>
      <c r="F486" s="858"/>
      <c r="G486" s="858"/>
      <c r="H486" s="695">
        <v>45170</v>
      </c>
      <c r="I486" s="695">
        <v>45627</v>
      </c>
      <c r="J486" s="858"/>
      <c r="K486" s="858"/>
      <c r="L486" s="858"/>
      <c r="M486" s="1571"/>
      <c r="N486" s="857" t="s">
        <v>811</v>
      </c>
    </row>
    <row r="487" spans="1:14" ht="15.75" x14ac:dyDescent="0.25">
      <c r="A487" s="1575"/>
      <c r="B487" s="1591"/>
      <c r="C487" s="858">
        <v>5</v>
      </c>
      <c r="D487" s="857">
        <v>298411163</v>
      </c>
      <c r="E487" s="858" t="s">
        <v>392</v>
      </c>
      <c r="F487" s="858"/>
      <c r="G487" s="858"/>
      <c r="H487" s="695">
        <v>45170</v>
      </c>
      <c r="I487" s="695">
        <v>45627</v>
      </c>
      <c r="J487" s="858"/>
      <c r="K487" s="75">
        <v>6</v>
      </c>
      <c r="L487" s="858">
        <v>1050</v>
      </c>
      <c r="M487" s="1571"/>
      <c r="N487" s="857" t="s">
        <v>811</v>
      </c>
    </row>
    <row r="488" spans="1:14" ht="15.75" x14ac:dyDescent="0.25">
      <c r="A488" s="1575"/>
      <c r="B488" s="1591"/>
      <c r="C488" s="858">
        <v>6</v>
      </c>
      <c r="D488" s="857">
        <v>298411161</v>
      </c>
      <c r="E488" s="858" t="s">
        <v>391</v>
      </c>
      <c r="F488" s="858"/>
      <c r="G488" s="858"/>
      <c r="H488" s="695">
        <v>45170</v>
      </c>
      <c r="I488" s="695">
        <v>45627</v>
      </c>
      <c r="J488" s="858"/>
      <c r="K488" s="858">
        <v>2</v>
      </c>
      <c r="L488" s="858"/>
      <c r="M488" s="1571"/>
      <c r="N488" s="857" t="s">
        <v>811</v>
      </c>
    </row>
    <row r="489" spans="1:14" ht="15.75" x14ac:dyDescent="0.25">
      <c r="A489" s="1575"/>
      <c r="B489" s="1591"/>
      <c r="C489" s="858">
        <v>7</v>
      </c>
      <c r="D489" s="857">
        <v>298412383</v>
      </c>
      <c r="E489" s="858" t="s">
        <v>391</v>
      </c>
      <c r="F489" s="858"/>
      <c r="G489" s="858"/>
      <c r="H489" s="695">
        <v>45170</v>
      </c>
      <c r="I489" s="695">
        <v>45627</v>
      </c>
      <c r="J489" s="858"/>
      <c r="K489" s="858">
        <v>2</v>
      </c>
      <c r="L489" s="858"/>
      <c r="M489" s="1571"/>
      <c r="N489" s="857" t="s">
        <v>810</v>
      </c>
    </row>
    <row r="490" spans="1:14" ht="31.5" x14ac:dyDescent="0.25">
      <c r="A490" s="1575"/>
      <c r="B490" s="1591"/>
      <c r="C490" s="858">
        <v>8</v>
      </c>
      <c r="D490" s="857">
        <v>6005597</v>
      </c>
      <c r="E490" s="858" t="s">
        <v>391</v>
      </c>
      <c r="F490" s="858"/>
      <c r="G490" s="858"/>
      <c r="H490" s="695">
        <v>45170</v>
      </c>
      <c r="I490" s="695">
        <v>45627</v>
      </c>
      <c r="J490" s="858"/>
      <c r="K490" s="858">
        <v>2</v>
      </c>
      <c r="L490" s="858"/>
      <c r="M490" s="1571"/>
      <c r="N490" s="857" t="s">
        <v>809</v>
      </c>
    </row>
    <row r="491" spans="1:14" ht="15.75" x14ac:dyDescent="0.25">
      <c r="A491" s="1595" t="s">
        <v>857</v>
      </c>
      <c r="B491" s="1462" t="s">
        <v>6</v>
      </c>
      <c r="C491" s="848">
        <v>1</v>
      </c>
      <c r="D491" s="837" t="s">
        <v>867</v>
      </c>
      <c r="E491" s="837" t="s">
        <v>391</v>
      </c>
      <c r="F491" s="837"/>
      <c r="G491" s="837"/>
      <c r="H491" s="837"/>
      <c r="I491" s="837"/>
      <c r="J491" s="837"/>
      <c r="K491" s="837">
        <v>2</v>
      </c>
      <c r="L491" s="837">
        <v>1000</v>
      </c>
      <c r="M491" s="844"/>
      <c r="N491" s="844"/>
    </row>
    <row r="492" spans="1:14" ht="15.75" x14ac:dyDescent="0.25">
      <c r="A492" s="1596"/>
      <c r="B492" s="1598"/>
      <c r="C492" s="848">
        <v>2</v>
      </c>
      <c r="D492" s="837" t="s">
        <v>868</v>
      </c>
      <c r="E492" s="837" t="s">
        <v>391</v>
      </c>
      <c r="F492" s="837"/>
      <c r="G492" s="837"/>
      <c r="H492" s="837"/>
      <c r="I492" s="837"/>
      <c r="J492" s="837"/>
      <c r="K492" s="837">
        <v>2</v>
      </c>
      <c r="L492" s="837">
        <v>1000</v>
      </c>
      <c r="M492" s="844"/>
      <c r="N492" s="844"/>
    </row>
    <row r="493" spans="1:14" ht="15.75" x14ac:dyDescent="0.25">
      <c r="A493" s="1596"/>
      <c r="B493" s="1598"/>
      <c r="C493" s="848">
        <v>3</v>
      </c>
      <c r="D493" s="837" t="s">
        <v>877</v>
      </c>
      <c r="E493" s="837" t="s">
        <v>391</v>
      </c>
      <c r="F493" s="837"/>
      <c r="G493" s="837"/>
      <c r="H493" s="837"/>
      <c r="I493" s="837"/>
      <c r="J493" s="837"/>
      <c r="K493" s="837">
        <v>3</v>
      </c>
      <c r="L493" s="837">
        <v>800</v>
      </c>
      <c r="M493" s="844"/>
      <c r="N493" s="844"/>
    </row>
    <row r="494" spans="1:14" ht="15.75" x14ac:dyDescent="0.25">
      <c r="A494" s="1596"/>
      <c r="B494" s="1598"/>
      <c r="C494" s="848">
        <v>4</v>
      </c>
      <c r="D494" s="837" t="s">
        <v>864</v>
      </c>
      <c r="E494" s="837" t="s">
        <v>391</v>
      </c>
      <c r="F494" s="837"/>
      <c r="G494" s="837"/>
      <c r="H494" s="837"/>
      <c r="I494" s="837"/>
      <c r="J494" s="837"/>
      <c r="K494" s="837">
        <v>2</v>
      </c>
      <c r="L494" s="837">
        <v>200</v>
      </c>
      <c r="M494" s="837"/>
      <c r="N494" s="837"/>
    </row>
    <row r="495" spans="1:14" ht="15.75" x14ac:dyDescent="0.25">
      <c r="A495" s="1596"/>
      <c r="B495" s="1598"/>
      <c r="C495" s="848">
        <v>5</v>
      </c>
      <c r="D495" s="837" t="s">
        <v>865</v>
      </c>
      <c r="E495" s="837" t="s">
        <v>391</v>
      </c>
      <c r="F495" s="837"/>
      <c r="G495" s="837"/>
      <c r="H495" s="837"/>
      <c r="I495" s="837"/>
      <c r="J495" s="837"/>
      <c r="K495" s="837">
        <v>2</v>
      </c>
      <c r="L495" s="837">
        <v>200</v>
      </c>
      <c r="M495" s="837"/>
      <c r="N495" s="837"/>
    </row>
    <row r="496" spans="1:14" ht="15.75" x14ac:dyDescent="0.25">
      <c r="A496" s="1596"/>
      <c r="B496" s="1598"/>
      <c r="C496" s="848">
        <v>6</v>
      </c>
      <c r="D496" s="837" t="s">
        <v>866</v>
      </c>
      <c r="E496" s="837" t="s">
        <v>391</v>
      </c>
      <c r="F496" s="837"/>
      <c r="G496" s="837"/>
      <c r="H496" s="837"/>
      <c r="I496" s="837"/>
      <c r="J496" s="837"/>
      <c r="K496" s="837">
        <v>2</v>
      </c>
      <c r="L496" s="837">
        <v>200</v>
      </c>
      <c r="M496" s="837"/>
      <c r="N496" s="837"/>
    </row>
    <row r="497" spans="1:26" ht="15.75" x14ac:dyDescent="0.25">
      <c r="A497" s="1596"/>
      <c r="B497" s="1598"/>
      <c r="C497" s="848">
        <v>7</v>
      </c>
      <c r="D497" s="837" t="s">
        <v>858</v>
      </c>
      <c r="E497" s="837" t="s">
        <v>391</v>
      </c>
      <c r="F497" s="837"/>
      <c r="G497" s="837"/>
      <c r="H497" s="837"/>
      <c r="I497" s="837"/>
      <c r="J497" s="837"/>
      <c r="K497" s="837">
        <v>7</v>
      </c>
      <c r="L497" s="837">
        <v>10000</v>
      </c>
      <c r="M497" s="837"/>
      <c r="N497" s="837"/>
    </row>
    <row r="498" spans="1:26" ht="15.75" x14ac:dyDescent="0.25">
      <c r="A498" s="1596"/>
      <c r="B498" s="1598"/>
      <c r="C498" s="848">
        <v>8</v>
      </c>
      <c r="D498" s="837" t="s">
        <v>859</v>
      </c>
      <c r="E498" s="837" t="s">
        <v>391</v>
      </c>
      <c r="F498" s="837"/>
      <c r="G498" s="837"/>
      <c r="H498" s="837"/>
      <c r="I498" s="837"/>
      <c r="J498" s="837"/>
      <c r="K498" s="837">
        <v>6</v>
      </c>
      <c r="L498" s="837">
        <v>630</v>
      </c>
      <c r="M498" s="837"/>
      <c r="N498" s="837"/>
    </row>
    <row r="499" spans="1:26" ht="15.75" x14ac:dyDescent="0.25">
      <c r="A499" s="1596"/>
      <c r="B499" s="1598"/>
      <c r="C499" s="848">
        <v>9</v>
      </c>
      <c r="D499" s="837" t="s">
        <v>860</v>
      </c>
      <c r="E499" s="837" t="s">
        <v>391</v>
      </c>
      <c r="F499" s="837"/>
      <c r="G499" s="837"/>
      <c r="H499" s="837"/>
      <c r="I499" s="837"/>
      <c r="J499" s="837"/>
      <c r="K499" s="837">
        <v>6</v>
      </c>
      <c r="L499" s="837">
        <v>630</v>
      </c>
      <c r="M499" s="837"/>
      <c r="N499" s="837"/>
    </row>
    <row r="500" spans="1:26" ht="15.75" x14ac:dyDescent="0.25">
      <c r="A500" s="1596"/>
      <c r="B500" s="1598"/>
      <c r="C500" s="848">
        <v>10</v>
      </c>
      <c r="D500" s="837" t="s">
        <v>861</v>
      </c>
      <c r="E500" s="837" t="s">
        <v>391</v>
      </c>
      <c r="F500" s="837"/>
      <c r="G500" s="837"/>
      <c r="H500" s="837"/>
      <c r="I500" s="837"/>
      <c r="J500" s="837"/>
      <c r="K500" s="837">
        <v>6</v>
      </c>
      <c r="L500" s="837">
        <v>1150</v>
      </c>
      <c r="M500" s="837"/>
      <c r="N500" s="837"/>
    </row>
    <row r="501" spans="1:26" ht="15.75" x14ac:dyDescent="0.25">
      <c r="A501" s="1596"/>
      <c r="B501" s="1598"/>
      <c r="C501" s="848">
        <v>11</v>
      </c>
      <c r="D501" s="837" t="s">
        <v>862</v>
      </c>
      <c r="E501" s="837" t="s">
        <v>391</v>
      </c>
      <c r="F501" s="837"/>
      <c r="G501" s="837"/>
      <c r="H501" s="837"/>
      <c r="I501" s="837"/>
      <c r="J501" s="837"/>
      <c r="K501" s="837">
        <v>6</v>
      </c>
      <c r="L501" s="837">
        <v>1150</v>
      </c>
      <c r="M501" s="837"/>
      <c r="N501" s="837"/>
    </row>
    <row r="502" spans="1:26" ht="15.75" x14ac:dyDescent="0.25">
      <c r="A502" s="1596"/>
      <c r="B502" s="1598"/>
      <c r="C502" s="848">
        <v>12</v>
      </c>
      <c r="D502" s="837" t="s">
        <v>863</v>
      </c>
      <c r="E502" s="837" t="s">
        <v>391</v>
      </c>
      <c r="F502" s="837"/>
      <c r="G502" s="837"/>
      <c r="H502" s="837"/>
      <c r="I502" s="837"/>
      <c r="J502" s="837"/>
      <c r="K502" s="837">
        <v>6</v>
      </c>
      <c r="L502" s="837">
        <v>1600</v>
      </c>
      <c r="M502" s="837"/>
      <c r="N502" s="837"/>
    </row>
    <row r="503" spans="1:26" ht="15.75" x14ac:dyDescent="0.25">
      <c r="A503" s="1596"/>
      <c r="B503" s="1598"/>
      <c r="C503" s="848">
        <v>13</v>
      </c>
      <c r="D503" s="837" t="s">
        <v>869</v>
      </c>
      <c r="E503" s="837" t="s">
        <v>391</v>
      </c>
      <c r="F503" s="837"/>
      <c r="G503" s="837"/>
      <c r="H503" s="837"/>
      <c r="I503" s="837"/>
      <c r="J503" s="837"/>
      <c r="K503" s="837">
        <v>7</v>
      </c>
      <c r="L503" s="837">
        <v>1600</v>
      </c>
      <c r="M503" s="837"/>
      <c r="N503" s="837"/>
    </row>
    <row r="504" spans="1:26" ht="15.75" x14ac:dyDescent="0.25">
      <c r="A504" s="1596"/>
      <c r="B504" s="1598"/>
      <c r="C504" s="848">
        <v>14</v>
      </c>
      <c r="D504" s="837" t="s">
        <v>870</v>
      </c>
      <c r="E504" s="837" t="s">
        <v>391</v>
      </c>
      <c r="F504" s="837"/>
      <c r="G504" s="837"/>
      <c r="H504" s="837"/>
      <c r="I504" s="837"/>
      <c r="J504" s="837"/>
      <c r="K504" s="837">
        <v>3</v>
      </c>
      <c r="L504" s="837">
        <v>1275</v>
      </c>
      <c r="M504" s="837"/>
      <c r="N504" s="837"/>
    </row>
    <row r="505" spans="1:26" ht="15.75" x14ac:dyDescent="0.25">
      <c r="A505" s="1596"/>
      <c r="B505" s="1598"/>
      <c r="C505" s="848">
        <v>15</v>
      </c>
      <c r="D505" s="837" t="s">
        <v>871</v>
      </c>
      <c r="E505" s="837" t="s">
        <v>391</v>
      </c>
      <c r="F505" s="837"/>
      <c r="G505" s="837"/>
      <c r="H505" s="837"/>
      <c r="I505" s="837"/>
      <c r="J505" s="837"/>
      <c r="K505" s="837">
        <v>7</v>
      </c>
      <c r="L505" s="837">
        <v>1600</v>
      </c>
      <c r="M505" s="837"/>
      <c r="N505" s="837"/>
    </row>
    <row r="506" spans="1:26" ht="15.75" x14ac:dyDescent="0.25">
      <c r="A506" s="1596"/>
      <c r="B506" s="1598"/>
      <c r="C506" s="848">
        <v>16</v>
      </c>
      <c r="D506" s="837" t="s">
        <v>872</v>
      </c>
      <c r="E506" s="837" t="s">
        <v>391</v>
      </c>
      <c r="F506" s="837"/>
      <c r="G506" s="837"/>
      <c r="H506" s="837"/>
      <c r="I506" s="837"/>
      <c r="J506" s="837"/>
      <c r="K506" s="837">
        <v>8</v>
      </c>
      <c r="L506" s="837">
        <v>1600</v>
      </c>
      <c r="M506" s="837"/>
      <c r="N506" s="837"/>
    </row>
    <row r="507" spans="1:26" ht="15.75" x14ac:dyDescent="0.25">
      <c r="A507" s="1596"/>
      <c r="B507" s="1598"/>
      <c r="C507" s="848">
        <v>17</v>
      </c>
      <c r="D507" s="837" t="s">
        <v>873</v>
      </c>
      <c r="E507" s="837" t="s">
        <v>391</v>
      </c>
      <c r="F507" s="837"/>
      <c r="G507" s="837"/>
      <c r="H507" s="837"/>
      <c r="I507" s="837"/>
      <c r="J507" s="837"/>
      <c r="K507" s="837">
        <v>11</v>
      </c>
      <c r="L507" s="837">
        <v>1800</v>
      </c>
      <c r="M507" s="837"/>
      <c r="N507" s="837"/>
    </row>
    <row r="508" spans="1:26" ht="15.75" x14ac:dyDescent="0.25">
      <c r="A508" s="1596"/>
      <c r="B508" s="1598"/>
      <c r="C508" s="848">
        <v>18</v>
      </c>
      <c r="D508" s="837" t="s">
        <v>874</v>
      </c>
      <c r="E508" s="837" t="s">
        <v>391</v>
      </c>
      <c r="F508" s="837"/>
      <c r="G508" s="837"/>
      <c r="H508" s="837"/>
      <c r="I508" s="837"/>
      <c r="J508" s="837"/>
      <c r="K508" s="837">
        <v>8</v>
      </c>
      <c r="L508" s="837">
        <v>1600</v>
      </c>
      <c r="M508" s="837"/>
      <c r="N508" s="837"/>
      <c r="Z508" s="75">
        <f ca="1">+Z502:AD508</f>
        <v>0</v>
      </c>
    </row>
    <row r="509" spans="1:26" ht="15.75" x14ac:dyDescent="0.25">
      <c r="A509" s="1596"/>
      <c r="B509" s="1598"/>
      <c r="C509" s="848">
        <v>19</v>
      </c>
      <c r="D509" s="837" t="s">
        <v>875</v>
      </c>
      <c r="E509" s="837" t="s">
        <v>391</v>
      </c>
      <c r="F509" s="837"/>
      <c r="G509" s="837"/>
      <c r="H509" s="837"/>
      <c r="I509" s="837"/>
      <c r="J509" s="837"/>
      <c r="K509" s="837">
        <v>8</v>
      </c>
      <c r="L509" s="837">
        <v>1600</v>
      </c>
      <c r="M509" s="837"/>
      <c r="N509" s="837"/>
    </row>
    <row r="510" spans="1:26" ht="15.75" x14ac:dyDescent="0.25">
      <c r="A510" s="1596"/>
      <c r="B510" s="1598"/>
      <c r="C510" s="848">
        <v>20</v>
      </c>
      <c r="D510" s="837" t="s">
        <v>876</v>
      </c>
      <c r="E510" s="837" t="s">
        <v>391</v>
      </c>
      <c r="F510" s="837"/>
      <c r="G510" s="837"/>
      <c r="H510" s="837"/>
      <c r="I510" s="837"/>
      <c r="J510" s="837"/>
      <c r="K510" s="837">
        <v>9</v>
      </c>
      <c r="L510" s="837">
        <v>1800</v>
      </c>
      <c r="M510" s="837"/>
      <c r="N510" s="837"/>
    </row>
    <row r="511" spans="1:26" ht="15.75" x14ac:dyDescent="0.25">
      <c r="A511" s="1597"/>
      <c r="B511" s="1446"/>
      <c r="C511" s="848">
        <v>21</v>
      </c>
      <c r="D511" s="837" t="s">
        <v>878</v>
      </c>
      <c r="E511" s="837" t="s">
        <v>391</v>
      </c>
      <c r="F511" s="837"/>
      <c r="G511" s="837"/>
      <c r="H511" s="837"/>
      <c r="I511" s="837"/>
      <c r="J511" s="837"/>
      <c r="K511" s="837">
        <v>8</v>
      </c>
      <c r="L511" s="837">
        <v>2500</v>
      </c>
      <c r="M511" s="837"/>
      <c r="N511" s="837"/>
    </row>
  </sheetData>
  <customSheetViews>
    <customSheetView guid="{7F9067D3-61AC-47C3-A93D-D80CFE368C36}" scale="70" hiddenRows="1">
      <pane ySplit="1" topLeftCell="A305" activePane="bottomLeft" state="frozen"/>
      <selection pane="bottomLeft" activeCell="D38" sqref="D38"/>
      <pageMargins left="0.7" right="0.7" top="0.75" bottom="0.75" header="0.3" footer="0.3"/>
      <pageSetup paperSize="9" orientation="portrait" r:id="rId1"/>
    </customSheetView>
  </customSheetViews>
  <mergeCells count="176">
    <mergeCell ref="A2:A14"/>
    <mergeCell ref="M2:M14"/>
    <mergeCell ref="Q2:Q3"/>
    <mergeCell ref="R2:R3"/>
    <mergeCell ref="S2:S3"/>
    <mergeCell ref="Q4:Q5"/>
    <mergeCell ref="R4:R5"/>
    <mergeCell ref="S4:S5"/>
    <mergeCell ref="Q6:Q7"/>
    <mergeCell ref="R6:R7"/>
    <mergeCell ref="Q12:Q13"/>
    <mergeCell ref="R12:R13"/>
    <mergeCell ref="S12:S13"/>
    <mergeCell ref="Q14:Q15"/>
    <mergeCell ref="R14:R15"/>
    <mergeCell ref="S14:S15"/>
    <mergeCell ref="S6:S7"/>
    <mergeCell ref="Q8:Q9"/>
    <mergeCell ref="R8:R9"/>
    <mergeCell ref="S8:S9"/>
    <mergeCell ref="Q10:Q11"/>
    <mergeCell ref="R10:R11"/>
    <mergeCell ref="S10:S11"/>
    <mergeCell ref="S20:S21"/>
    <mergeCell ref="Q22:Q23"/>
    <mergeCell ref="R22:R23"/>
    <mergeCell ref="S22:S23"/>
    <mergeCell ref="A24:A71"/>
    <mergeCell ref="M24:M30"/>
    <mergeCell ref="Q24:Q25"/>
    <mergeCell ref="R24:R25"/>
    <mergeCell ref="S24:S25"/>
    <mergeCell ref="Q26:Q27"/>
    <mergeCell ref="A15:A23"/>
    <mergeCell ref="M15:M23"/>
    <mergeCell ref="Q16:Q17"/>
    <mergeCell ref="R16:R17"/>
    <mergeCell ref="S16:S17"/>
    <mergeCell ref="Q18:Q19"/>
    <mergeCell ref="R18:R19"/>
    <mergeCell ref="S18:S19"/>
    <mergeCell ref="Q20:Q21"/>
    <mergeCell ref="R20:R21"/>
    <mergeCell ref="M31:M34"/>
    <mergeCell ref="Q32:Q33"/>
    <mergeCell ref="R32:R33"/>
    <mergeCell ref="S32:S33"/>
    <mergeCell ref="M35:M38"/>
    <mergeCell ref="M39:M43"/>
    <mergeCell ref="R26:R27"/>
    <mergeCell ref="S26:S27"/>
    <mergeCell ref="Q28:Q29"/>
    <mergeCell ref="R28:R29"/>
    <mergeCell ref="S28:S29"/>
    <mergeCell ref="Q30:Q31"/>
    <mergeCell ref="R30:R31"/>
    <mergeCell ref="S30:S31"/>
    <mergeCell ref="M44:M47"/>
    <mergeCell ref="M48:M51"/>
    <mergeCell ref="M60:M64"/>
    <mergeCell ref="M65:M66"/>
    <mergeCell ref="M67:M68"/>
    <mergeCell ref="M72:M75"/>
    <mergeCell ref="M76:M80"/>
    <mergeCell ref="M81:M83"/>
    <mergeCell ref="M84:M90"/>
    <mergeCell ref="M149:M150"/>
    <mergeCell ref="M151:M152"/>
    <mergeCell ref="M154:M156"/>
    <mergeCell ref="A158:A168"/>
    <mergeCell ref="M158:M161"/>
    <mergeCell ref="M162:M165"/>
    <mergeCell ref="M166:M167"/>
    <mergeCell ref="M114:M115"/>
    <mergeCell ref="M117:M118"/>
    <mergeCell ref="A119:A157"/>
    <mergeCell ref="M119:M122"/>
    <mergeCell ref="M123:M126"/>
    <mergeCell ref="M127:M131"/>
    <mergeCell ref="M132:M138"/>
    <mergeCell ref="M139:M142"/>
    <mergeCell ref="M143:M146"/>
    <mergeCell ref="M147:M148"/>
    <mergeCell ref="A72:A118"/>
    <mergeCell ref="M91:M93"/>
    <mergeCell ref="M94:M97"/>
    <mergeCell ref="M98:M101"/>
    <mergeCell ref="M102:M106"/>
    <mergeCell ref="M107:M109"/>
    <mergeCell ref="M111:M113"/>
    <mergeCell ref="A185:A187"/>
    <mergeCell ref="M185:M187"/>
    <mergeCell ref="A188:A194"/>
    <mergeCell ref="M188:M194"/>
    <mergeCell ref="A195:A228"/>
    <mergeCell ref="B195:B228"/>
    <mergeCell ref="M195:M228"/>
    <mergeCell ref="A169:A174"/>
    <mergeCell ref="M169:M171"/>
    <mergeCell ref="M172:M174"/>
    <mergeCell ref="A175:A182"/>
    <mergeCell ref="M175:M182"/>
    <mergeCell ref="A183:A184"/>
    <mergeCell ref="M183:M184"/>
    <mergeCell ref="A229:A249"/>
    <mergeCell ref="B229:B249"/>
    <mergeCell ref="M229:M249"/>
    <mergeCell ref="A250:A254"/>
    <mergeCell ref="M250:M254"/>
    <mergeCell ref="A255:A376"/>
    <mergeCell ref="B255:B256"/>
    <mergeCell ref="B257:B258"/>
    <mergeCell ref="B259:B260"/>
    <mergeCell ref="B261:B262"/>
    <mergeCell ref="B275:B276"/>
    <mergeCell ref="B277:B278"/>
    <mergeCell ref="B279:B280"/>
    <mergeCell ref="B281:B282"/>
    <mergeCell ref="B283:B284"/>
    <mergeCell ref="B285:B286"/>
    <mergeCell ref="B263:B264"/>
    <mergeCell ref="B265:B266"/>
    <mergeCell ref="B267:B268"/>
    <mergeCell ref="B269:B270"/>
    <mergeCell ref="B271:B272"/>
    <mergeCell ref="B273:B274"/>
    <mergeCell ref="B299:B300"/>
    <mergeCell ref="B301:B302"/>
    <mergeCell ref="B303:B304"/>
    <mergeCell ref="B305:B306"/>
    <mergeCell ref="B307:B308"/>
    <mergeCell ref="B309:B310"/>
    <mergeCell ref="B287:B288"/>
    <mergeCell ref="B289:B290"/>
    <mergeCell ref="B291:B292"/>
    <mergeCell ref="B293:B294"/>
    <mergeCell ref="B295:B296"/>
    <mergeCell ref="B297:B298"/>
    <mergeCell ref="B327:B328"/>
    <mergeCell ref="B331:B333"/>
    <mergeCell ref="B334:B335"/>
    <mergeCell ref="B336:B337"/>
    <mergeCell ref="B338:B339"/>
    <mergeCell ref="B340:B341"/>
    <mergeCell ref="B311:B312"/>
    <mergeCell ref="B314:B315"/>
    <mergeCell ref="B316:B317"/>
    <mergeCell ref="B318:B319"/>
    <mergeCell ref="B322:B323"/>
    <mergeCell ref="B324:B326"/>
    <mergeCell ref="B359:B360"/>
    <mergeCell ref="B361:B371"/>
    <mergeCell ref="A377:A389"/>
    <mergeCell ref="B377:B389"/>
    <mergeCell ref="A390:A402"/>
    <mergeCell ref="B390:B401"/>
    <mergeCell ref="B342:B343"/>
    <mergeCell ref="B345:B346"/>
    <mergeCell ref="B348:B349"/>
    <mergeCell ref="B351:B352"/>
    <mergeCell ref="B354:B355"/>
    <mergeCell ref="B356:B358"/>
    <mergeCell ref="A491:A511"/>
    <mergeCell ref="B491:B511"/>
    <mergeCell ref="A463:A482"/>
    <mergeCell ref="B463:B481"/>
    <mergeCell ref="M463:M482"/>
    <mergeCell ref="A483:A490"/>
    <mergeCell ref="B483:B490"/>
    <mergeCell ref="M483:M490"/>
    <mergeCell ref="A403:A443"/>
    <mergeCell ref="B403:B443"/>
    <mergeCell ref="A444:A462"/>
    <mergeCell ref="B444:B450"/>
    <mergeCell ref="B451:B456"/>
    <mergeCell ref="B457:B462"/>
  </mergeCells>
  <dataValidations count="1">
    <dataValidation type="list" allowBlank="1" showInputMessage="1" showErrorMessage="1" sqref="E372:E375 E327 E324 E322 E320 E317:E318 E367:E368 E311 E309 E307 E303:E305 E300 E297 E295 E293 E291 E289 E287 E284:E285 E281:E282 E279 E273:E277 E271 E2:E269 E359:E363 E334:E356 E329:E331 E314 E365">
      <formula1>$E$211:$E$213</formula1>
    </dataValidation>
  </dataValidations>
  <pageMargins left="0.7" right="0.7" top="0.75" bottom="0.75" header="0.3" footer="0.3"/>
  <pageSetup paperSize="9" orientation="portrait"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1"/>
  <sheetViews>
    <sheetView zoomScale="77" zoomScaleNormal="77" workbookViewId="0">
      <pane ySplit="1" topLeftCell="A311" activePane="bottomLeft" state="frozen"/>
      <selection activeCell="E1" sqref="E1"/>
      <selection pane="bottomLeft" activeCell="E1" sqref="E1"/>
    </sheetView>
  </sheetViews>
  <sheetFormatPr defaultRowHeight="15" x14ac:dyDescent="0.25"/>
  <cols>
    <col min="1" max="1" width="20.42578125" style="75" customWidth="1"/>
    <col min="2" max="2" width="20.28515625" style="75" customWidth="1"/>
    <col min="3" max="3" width="11.7109375" style="75" customWidth="1"/>
    <col min="4" max="4" width="29.42578125" style="75" customWidth="1"/>
    <col min="5" max="5" width="14.85546875" style="75" customWidth="1"/>
    <col min="6" max="6" width="13" style="75" customWidth="1"/>
    <col min="7" max="7" width="10.140625" style="75" customWidth="1"/>
    <col min="8" max="8" width="13.7109375" style="75" customWidth="1"/>
    <col min="9" max="9" width="16.7109375" style="75" customWidth="1"/>
    <col min="10" max="10" width="9.140625" style="75"/>
    <col min="11" max="11" width="10.7109375" style="75" customWidth="1"/>
    <col min="12" max="12" width="9.140625" style="75"/>
    <col min="13" max="13" width="33.7109375" style="75" customWidth="1"/>
    <col min="14" max="14" width="48.28515625" style="75" customWidth="1"/>
    <col min="15" max="15" width="54.85546875" style="75" customWidth="1"/>
    <col min="16" max="16" width="37.140625" style="75" customWidth="1"/>
    <col min="17" max="17" width="9.140625" style="75"/>
    <col min="18" max="18" width="23" style="75" customWidth="1"/>
    <col min="19" max="19" width="8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89.75" customHeight="1" thickBot="1" x14ac:dyDescent="0.3">
      <c r="A1" s="667" t="s">
        <v>1</v>
      </c>
      <c r="B1" s="668" t="s">
        <v>3</v>
      </c>
      <c r="C1" s="668" t="s">
        <v>133</v>
      </c>
      <c r="D1" s="669" t="s">
        <v>214</v>
      </c>
      <c r="E1" s="670" t="s">
        <v>4</v>
      </c>
      <c r="F1" s="671" t="s">
        <v>225</v>
      </c>
      <c r="G1" s="668" t="s">
        <v>226</v>
      </c>
      <c r="H1" s="668" t="s">
        <v>7</v>
      </c>
      <c r="I1" s="668" t="s">
        <v>8</v>
      </c>
      <c r="J1" s="668" t="s">
        <v>131</v>
      </c>
      <c r="K1" s="668" t="s">
        <v>132</v>
      </c>
      <c r="L1" s="672" t="s">
        <v>272</v>
      </c>
      <c r="M1" s="861" t="s">
        <v>369</v>
      </c>
      <c r="N1" s="862" t="s">
        <v>370</v>
      </c>
      <c r="O1" s="776"/>
      <c r="Q1" s="212" t="s">
        <v>404</v>
      </c>
      <c r="R1" s="212" t="s">
        <v>768</v>
      </c>
      <c r="S1" s="640" t="s">
        <v>394</v>
      </c>
      <c r="T1" s="212" t="s">
        <v>769</v>
      </c>
      <c r="U1" s="212" t="s">
        <v>770</v>
      </c>
    </row>
    <row r="2" spans="1:21" ht="63" customHeight="1" thickBot="1" x14ac:dyDescent="0.3">
      <c r="A2" s="1564" t="s">
        <v>235</v>
      </c>
      <c r="B2" s="879" t="s">
        <v>6</v>
      </c>
      <c r="C2" s="879">
        <v>1</v>
      </c>
      <c r="D2" s="879" t="s">
        <v>252</v>
      </c>
      <c r="E2" s="879" t="s">
        <v>392</v>
      </c>
      <c r="F2" s="879"/>
      <c r="G2" s="879"/>
      <c r="H2" s="675">
        <v>45505</v>
      </c>
      <c r="I2" s="675">
        <v>45689</v>
      </c>
      <c r="J2" s="879">
        <v>1</v>
      </c>
      <c r="K2" s="879">
        <v>13</v>
      </c>
      <c r="L2" s="676">
        <v>1350</v>
      </c>
      <c r="M2" s="1567" t="s">
        <v>717</v>
      </c>
      <c r="N2" s="677" t="s">
        <v>374</v>
      </c>
      <c r="O2" s="776"/>
      <c r="Q2" s="1447">
        <v>1</v>
      </c>
      <c r="R2" s="1502" t="s">
        <v>232</v>
      </c>
      <c r="S2" s="1505">
        <f>COUNTIF(E15:E23,"в работе")</f>
        <v>9</v>
      </c>
      <c r="T2" s="867" t="s">
        <v>240</v>
      </c>
      <c r="U2" s="867">
        <f>SUM(F15:F23)</f>
        <v>0</v>
      </c>
    </row>
    <row r="3" spans="1:21" ht="63" customHeight="1" thickBot="1" x14ac:dyDescent="0.3">
      <c r="A3" s="1565"/>
      <c r="B3" s="875" t="s">
        <v>6</v>
      </c>
      <c r="C3" s="875">
        <v>2</v>
      </c>
      <c r="D3" s="875" t="s">
        <v>253</v>
      </c>
      <c r="E3" s="875" t="s">
        <v>392</v>
      </c>
      <c r="F3" s="875"/>
      <c r="G3" s="875"/>
      <c r="H3" s="678">
        <v>45505</v>
      </c>
      <c r="I3" s="675">
        <v>45689</v>
      </c>
      <c r="J3" s="875">
        <v>0</v>
      </c>
      <c r="K3" s="875">
        <v>12</v>
      </c>
      <c r="L3" s="872">
        <v>800</v>
      </c>
      <c r="M3" s="1568"/>
      <c r="N3" s="680" t="s">
        <v>374</v>
      </c>
      <c r="O3" s="776"/>
      <c r="Q3" s="1447"/>
      <c r="R3" s="1502"/>
      <c r="S3" s="1506"/>
      <c r="T3" s="867" t="s">
        <v>241</v>
      </c>
      <c r="U3" s="867">
        <f>SUM(G15:G23)</f>
        <v>5</v>
      </c>
    </row>
    <row r="4" spans="1:21" ht="63" customHeight="1" thickBot="1" x14ac:dyDescent="0.3">
      <c r="A4" s="1565"/>
      <c r="B4" s="875" t="s">
        <v>6</v>
      </c>
      <c r="C4" s="875">
        <v>3</v>
      </c>
      <c r="D4" s="875" t="s">
        <v>254</v>
      </c>
      <c r="E4" s="875" t="s">
        <v>392</v>
      </c>
      <c r="F4" s="875"/>
      <c r="G4" s="875"/>
      <c r="H4" s="678">
        <v>45505</v>
      </c>
      <c r="I4" s="675">
        <v>45689</v>
      </c>
      <c r="J4" s="875">
        <v>0</v>
      </c>
      <c r="K4" s="875">
        <v>11</v>
      </c>
      <c r="L4" s="872">
        <v>800</v>
      </c>
      <c r="M4" s="1568"/>
      <c r="N4" s="680" t="s">
        <v>374</v>
      </c>
      <c r="O4" s="776"/>
      <c r="Q4" s="1447">
        <v>2</v>
      </c>
      <c r="R4" s="1501" t="s">
        <v>233</v>
      </c>
      <c r="S4" s="1503">
        <f>COUNTIF(E24:E71,"в работе")</f>
        <v>48</v>
      </c>
      <c r="T4" s="866" t="s">
        <v>240</v>
      </c>
      <c r="U4" s="866">
        <f>SUM(F24:F71)</f>
        <v>3</v>
      </c>
    </row>
    <row r="5" spans="1:21" ht="63" customHeight="1" thickBot="1" x14ac:dyDescent="0.3">
      <c r="A5" s="1565"/>
      <c r="B5" s="875" t="s">
        <v>6</v>
      </c>
      <c r="C5" s="875">
        <v>4</v>
      </c>
      <c r="D5" s="875" t="s">
        <v>255</v>
      </c>
      <c r="E5" s="875" t="s">
        <v>392</v>
      </c>
      <c r="F5" s="875"/>
      <c r="G5" s="875"/>
      <c r="H5" s="678">
        <v>45505</v>
      </c>
      <c r="I5" s="675">
        <v>45689</v>
      </c>
      <c r="J5" s="875">
        <v>0</v>
      </c>
      <c r="K5" s="875">
        <v>11</v>
      </c>
      <c r="L5" s="872">
        <v>800</v>
      </c>
      <c r="M5" s="1568"/>
      <c r="N5" s="680" t="s">
        <v>374</v>
      </c>
      <c r="O5" s="776"/>
      <c r="Q5" s="1447"/>
      <c r="R5" s="1501"/>
      <c r="S5" s="1504"/>
      <c r="T5" s="866" t="s">
        <v>242</v>
      </c>
      <c r="U5" s="866">
        <f>SUM(G24:G71)</f>
        <v>10</v>
      </c>
    </row>
    <row r="6" spans="1:21" ht="63" customHeight="1" thickBot="1" x14ac:dyDescent="0.3">
      <c r="A6" s="1565"/>
      <c r="B6" s="875" t="s">
        <v>6</v>
      </c>
      <c r="C6" s="875">
        <v>5</v>
      </c>
      <c r="D6" s="875" t="s">
        <v>256</v>
      </c>
      <c r="E6" s="875" t="s">
        <v>392</v>
      </c>
      <c r="F6" s="875"/>
      <c r="G6" s="875"/>
      <c r="H6" s="678">
        <v>45505</v>
      </c>
      <c r="I6" s="675">
        <v>45689</v>
      </c>
      <c r="J6" s="875">
        <v>0</v>
      </c>
      <c r="K6" s="875">
        <v>12</v>
      </c>
      <c r="L6" s="872">
        <v>1000</v>
      </c>
      <c r="M6" s="1568"/>
      <c r="N6" s="680" t="s">
        <v>374</v>
      </c>
      <c r="O6" s="776"/>
      <c r="Q6" s="1447">
        <v>3</v>
      </c>
      <c r="R6" s="1502" t="s">
        <v>234</v>
      </c>
      <c r="S6" s="1505">
        <f>COUNTIF(E72:E174,"в работе")</f>
        <v>99</v>
      </c>
      <c r="T6" s="867" t="s">
        <v>240</v>
      </c>
      <c r="U6" s="867">
        <f>SUM(F72:F174)</f>
        <v>4</v>
      </c>
    </row>
    <row r="7" spans="1:21" ht="63" customHeight="1" thickBot="1" x14ac:dyDescent="0.3">
      <c r="A7" s="1565"/>
      <c r="B7" s="875" t="s">
        <v>6</v>
      </c>
      <c r="C7" s="875">
        <v>6</v>
      </c>
      <c r="D7" s="875" t="s">
        <v>257</v>
      </c>
      <c r="E7" s="875" t="s">
        <v>392</v>
      </c>
      <c r="F7" s="875"/>
      <c r="G7" s="875"/>
      <c r="H7" s="678">
        <v>45505</v>
      </c>
      <c r="I7" s="675">
        <v>45689</v>
      </c>
      <c r="J7" s="875">
        <v>0</v>
      </c>
      <c r="K7" s="875">
        <v>3</v>
      </c>
      <c r="L7" s="872">
        <v>800</v>
      </c>
      <c r="M7" s="1568"/>
      <c r="N7" s="680" t="s">
        <v>374</v>
      </c>
      <c r="O7" s="776"/>
      <c r="Q7" s="1447"/>
      <c r="R7" s="1502"/>
      <c r="S7" s="1506"/>
      <c r="T7" s="867" t="s">
        <v>241</v>
      </c>
      <c r="U7" s="867">
        <f>SUM(G72:G174)</f>
        <v>6</v>
      </c>
    </row>
    <row r="8" spans="1:21" ht="63" customHeight="1" thickBot="1" x14ac:dyDescent="0.3">
      <c r="A8" s="1565"/>
      <c r="B8" s="875" t="s">
        <v>6</v>
      </c>
      <c r="C8" s="875">
        <v>7</v>
      </c>
      <c r="D8" s="875" t="s">
        <v>258</v>
      </c>
      <c r="E8" s="875" t="s">
        <v>391</v>
      </c>
      <c r="F8" s="875"/>
      <c r="G8" s="875"/>
      <c r="H8" s="678">
        <v>45505</v>
      </c>
      <c r="I8" s="675">
        <v>45689</v>
      </c>
      <c r="J8" s="875">
        <v>0</v>
      </c>
      <c r="K8" s="875">
        <v>2</v>
      </c>
      <c r="L8" s="872">
        <v>250</v>
      </c>
      <c r="M8" s="1568"/>
      <c r="N8" s="680" t="s">
        <v>377</v>
      </c>
      <c r="O8" s="776"/>
      <c r="Q8" s="1447">
        <v>4</v>
      </c>
      <c r="R8" s="1501" t="s">
        <v>88</v>
      </c>
      <c r="S8" s="1503">
        <f>COUNTIF(E175:E182,"в работе")</f>
        <v>8</v>
      </c>
      <c r="T8" s="866" t="s">
        <v>240</v>
      </c>
      <c r="U8" s="866">
        <f>SUM(F175:F182)</f>
        <v>0</v>
      </c>
    </row>
    <row r="9" spans="1:21" ht="63" customHeight="1" thickBot="1" x14ac:dyDescent="0.3">
      <c r="A9" s="1565"/>
      <c r="B9" s="875" t="s">
        <v>6</v>
      </c>
      <c r="C9" s="875">
        <v>8</v>
      </c>
      <c r="D9" s="875" t="s">
        <v>259</v>
      </c>
      <c r="E9" s="875" t="s">
        <v>392</v>
      </c>
      <c r="F9" s="875"/>
      <c r="G9" s="875"/>
      <c r="H9" s="678">
        <v>45505</v>
      </c>
      <c r="I9" s="675">
        <v>45689</v>
      </c>
      <c r="J9" s="875">
        <v>0</v>
      </c>
      <c r="K9" s="875">
        <v>3</v>
      </c>
      <c r="L9" s="872">
        <v>1000</v>
      </c>
      <c r="M9" s="1568"/>
      <c r="N9" s="680" t="s">
        <v>374</v>
      </c>
      <c r="O9" s="776"/>
      <c r="Q9" s="1447"/>
      <c r="R9" s="1501"/>
      <c r="S9" s="1504"/>
      <c r="T9" s="866" t="s">
        <v>241</v>
      </c>
      <c r="U9" s="866">
        <f>SUM(G175:G182)</f>
        <v>4</v>
      </c>
    </row>
    <row r="10" spans="1:21" ht="63" customHeight="1" thickBot="1" x14ac:dyDescent="0.3">
      <c r="A10" s="1565"/>
      <c r="B10" s="875" t="s">
        <v>6</v>
      </c>
      <c r="C10" s="875">
        <v>9</v>
      </c>
      <c r="D10" s="875" t="s">
        <v>260</v>
      </c>
      <c r="E10" s="875" t="s">
        <v>392</v>
      </c>
      <c r="F10" s="875"/>
      <c r="G10" s="875"/>
      <c r="H10" s="678">
        <v>45505</v>
      </c>
      <c r="I10" s="675">
        <v>45689</v>
      </c>
      <c r="J10" s="875">
        <v>0</v>
      </c>
      <c r="K10" s="875">
        <v>3</v>
      </c>
      <c r="L10" s="872">
        <v>1000</v>
      </c>
      <c r="M10" s="1568"/>
      <c r="N10" s="680" t="s">
        <v>374</v>
      </c>
      <c r="O10" s="776"/>
      <c r="Q10" s="1447">
        <v>5</v>
      </c>
      <c r="R10" s="1502" t="s">
        <v>701</v>
      </c>
      <c r="S10" s="1505">
        <f>COUNTIF(E255:E376,"в работе")</f>
        <v>106</v>
      </c>
      <c r="T10" s="349" t="s">
        <v>240</v>
      </c>
      <c r="U10" s="867">
        <f>SUM(F255:F376)</f>
        <v>8</v>
      </c>
    </row>
    <row r="11" spans="1:21" ht="63" customHeight="1" thickBot="1" x14ac:dyDescent="0.3">
      <c r="A11" s="1565"/>
      <c r="B11" s="875" t="s">
        <v>6</v>
      </c>
      <c r="C11" s="875">
        <v>10</v>
      </c>
      <c r="D11" s="875" t="s">
        <v>261</v>
      </c>
      <c r="E11" s="875" t="s">
        <v>391</v>
      </c>
      <c r="F11" s="875"/>
      <c r="G11" s="875"/>
      <c r="H11" s="678">
        <v>45505</v>
      </c>
      <c r="I11" s="675">
        <v>45689</v>
      </c>
      <c r="J11" s="875">
        <v>0</v>
      </c>
      <c r="K11" s="875">
        <v>2</v>
      </c>
      <c r="L11" s="872">
        <v>250</v>
      </c>
      <c r="M11" s="1568"/>
      <c r="N11" s="680" t="s">
        <v>377</v>
      </c>
      <c r="O11" s="776"/>
      <c r="Q11" s="1447"/>
      <c r="R11" s="1502"/>
      <c r="S11" s="1506"/>
      <c r="T11" s="349" t="s">
        <v>241</v>
      </c>
      <c r="U11" s="867">
        <f>SUM(G255:G376)</f>
        <v>31</v>
      </c>
    </row>
    <row r="12" spans="1:21" ht="63" customHeight="1" thickBot="1" x14ac:dyDescent="0.3">
      <c r="A12" s="1565"/>
      <c r="B12" s="875" t="s">
        <v>6</v>
      </c>
      <c r="C12" s="875">
        <v>11</v>
      </c>
      <c r="D12" s="875" t="s">
        <v>262</v>
      </c>
      <c r="E12" s="875" t="s">
        <v>391</v>
      </c>
      <c r="F12" s="875"/>
      <c r="G12" s="875"/>
      <c r="H12" s="678">
        <v>45505</v>
      </c>
      <c r="I12" s="675">
        <v>45689</v>
      </c>
      <c r="J12" s="875">
        <v>0</v>
      </c>
      <c r="K12" s="875">
        <v>12</v>
      </c>
      <c r="L12" s="872">
        <v>800</v>
      </c>
      <c r="M12" s="1568"/>
      <c r="N12" s="680" t="s">
        <v>374</v>
      </c>
      <c r="O12" s="776"/>
      <c r="Q12" s="1447">
        <v>6</v>
      </c>
      <c r="R12" s="1501" t="s">
        <v>235</v>
      </c>
      <c r="S12" s="1503">
        <f>COUNTIF(E2:E14,"в работе")</f>
        <v>9</v>
      </c>
      <c r="T12" s="866" t="s">
        <v>240</v>
      </c>
      <c r="U12" s="866">
        <f>SUM(F2:F14)</f>
        <v>1</v>
      </c>
    </row>
    <row r="13" spans="1:21" ht="63" customHeight="1" thickBot="1" x14ac:dyDescent="0.3">
      <c r="A13" s="1565"/>
      <c r="B13" s="875" t="s">
        <v>6</v>
      </c>
      <c r="C13" s="875">
        <v>12</v>
      </c>
      <c r="D13" s="875" t="s">
        <v>263</v>
      </c>
      <c r="E13" s="875" t="s">
        <v>391</v>
      </c>
      <c r="F13" s="875"/>
      <c r="G13" s="875"/>
      <c r="H13" s="678">
        <v>45505</v>
      </c>
      <c r="I13" s="675">
        <v>45689</v>
      </c>
      <c r="J13" s="875">
        <v>0</v>
      </c>
      <c r="K13" s="875">
        <v>12</v>
      </c>
      <c r="L13" s="872">
        <v>800</v>
      </c>
      <c r="M13" s="1568"/>
      <c r="N13" s="680" t="s">
        <v>374</v>
      </c>
      <c r="O13" s="776"/>
      <c r="Q13" s="1447"/>
      <c r="R13" s="1501"/>
      <c r="S13" s="1504"/>
      <c r="T13" s="866" t="s">
        <v>241</v>
      </c>
      <c r="U13" s="866">
        <f>SUM(G2:G14)</f>
        <v>0</v>
      </c>
    </row>
    <row r="14" spans="1:21" ht="63.75" customHeight="1" thickBot="1" x14ac:dyDescent="0.3">
      <c r="A14" s="1566"/>
      <c r="B14" s="878" t="s">
        <v>6</v>
      </c>
      <c r="C14" s="878">
        <v>13</v>
      </c>
      <c r="D14" s="878" t="s">
        <v>264</v>
      </c>
      <c r="E14" s="878" t="s">
        <v>392</v>
      </c>
      <c r="F14" s="878">
        <v>1</v>
      </c>
      <c r="G14" s="878"/>
      <c r="H14" s="682">
        <v>45505</v>
      </c>
      <c r="I14" s="675">
        <v>45689</v>
      </c>
      <c r="J14" s="878">
        <v>1</v>
      </c>
      <c r="K14" s="878">
        <v>13</v>
      </c>
      <c r="L14" s="877">
        <v>1350</v>
      </c>
      <c r="M14" s="1569"/>
      <c r="N14" s="684" t="s">
        <v>374</v>
      </c>
      <c r="O14" s="776"/>
      <c r="Q14" s="1447">
        <v>7</v>
      </c>
      <c r="R14" s="1502" t="s">
        <v>356</v>
      </c>
      <c r="S14" s="1505">
        <f>COUNTIF(E229:E249,"в работе")</f>
        <v>21</v>
      </c>
      <c r="T14" s="867" t="s">
        <v>240</v>
      </c>
      <c r="U14" s="867">
        <f>SUM(F229:F249)</f>
        <v>7</v>
      </c>
    </row>
    <row r="15" spans="1:21" ht="63.75" customHeight="1" thickBot="1" x14ac:dyDescent="0.3">
      <c r="A15" s="1564" t="s">
        <v>2</v>
      </c>
      <c r="B15" s="879" t="s">
        <v>6</v>
      </c>
      <c r="C15" s="879">
        <v>1</v>
      </c>
      <c r="D15" s="879" t="s">
        <v>715</v>
      </c>
      <c r="E15" s="879" t="s">
        <v>392</v>
      </c>
      <c r="F15" s="879"/>
      <c r="G15" s="879"/>
      <c r="H15" s="675">
        <v>45474</v>
      </c>
      <c r="I15" s="675">
        <v>45689</v>
      </c>
      <c r="J15" s="879">
        <v>0</v>
      </c>
      <c r="K15" s="879">
        <v>9</v>
      </c>
      <c r="L15" s="676">
        <v>1600</v>
      </c>
      <c r="M15" s="1567" t="s">
        <v>716</v>
      </c>
      <c r="N15" s="677" t="s">
        <v>373</v>
      </c>
      <c r="O15" s="776"/>
      <c r="Q15" s="1447"/>
      <c r="R15" s="1502"/>
      <c r="S15" s="1506"/>
      <c r="T15" s="867" t="s">
        <v>241</v>
      </c>
      <c r="U15" s="867">
        <f>SUM(G229:G249)</f>
        <v>7</v>
      </c>
    </row>
    <row r="16" spans="1:21" ht="63.75" customHeight="1" thickBot="1" x14ac:dyDescent="0.3">
      <c r="A16" s="1565"/>
      <c r="B16" s="875" t="s">
        <v>6</v>
      </c>
      <c r="C16" s="875">
        <v>2</v>
      </c>
      <c r="D16" s="879" t="s">
        <v>707</v>
      </c>
      <c r="E16" s="875" t="s">
        <v>392</v>
      </c>
      <c r="F16" s="875"/>
      <c r="G16" s="875"/>
      <c r="H16" s="678">
        <v>45474</v>
      </c>
      <c r="I16" s="675">
        <v>45689</v>
      </c>
      <c r="J16" s="875">
        <v>0</v>
      </c>
      <c r="K16" s="875">
        <v>9</v>
      </c>
      <c r="L16" s="872">
        <v>1600</v>
      </c>
      <c r="M16" s="1568"/>
      <c r="N16" s="680" t="s">
        <v>373</v>
      </c>
      <c r="O16" s="776"/>
      <c r="Q16" s="1447">
        <v>8</v>
      </c>
      <c r="R16" s="1501" t="s">
        <v>808</v>
      </c>
      <c r="S16" s="1503">
        <f>COUNTIF(E195:E228,"в работе")</f>
        <v>26</v>
      </c>
      <c r="T16" s="866" t="s">
        <v>240</v>
      </c>
      <c r="U16" s="866">
        <f>SUM(F195:F228)</f>
        <v>2</v>
      </c>
    </row>
    <row r="17" spans="1:21" ht="63.75" customHeight="1" thickBot="1" x14ac:dyDescent="0.3">
      <c r="A17" s="1565"/>
      <c r="B17" s="875" t="s">
        <v>6</v>
      </c>
      <c r="C17" s="875">
        <v>3</v>
      </c>
      <c r="D17" s="879" t="s">
        <v>708</v>
      </c>
      <c r="E17" s="875" t="s">
        <v>392</v>
      </c>
      <c r="F17" s="875"/>
      <c r="G17" s="875">
        <v>1</v>
      </c>
      <c r="H17" s="678">
        <v>45474</v>
      </c>
      <c r="I17" s="675">
        <v>45689</v>
      </c>
      <c r="J17" s="875">
        <v>0</v>
      </c>
      <c r="K17" s="875">
        <v>9</v>
      </c>
      <c r="L17" s="872">
        <v>1600</v>
      </c>
      <c r="M17" s="1568"/>
      <c r="N17" s="680" t="s">
        <v>373</v>
      </c>
      <c r="O17" s="776"/>
      <c r="Q17" s="1447"/>
      <c r="R17" s="1501"/>
      <c r="S17" s="1504"/>
      <c r="T17" s="866" t="s">
        <v>241</v>
      </c>
      <c r="U17" s="866">
        <f>SUM(G195:G228)</f>
        <v>4</v>
      </c>
    </row>
    <row r="18" spans="1:21" ht="63.75" customHeight="1" thickBot="1" x14ac:dyDescent="0.3">
      <c r="A18" s="1565"/>
      <c r="B18" s="875" t="s">
        <v>6</v>
      </c>
      <c r="C18" s="875">
        <v>4</v>
      </c>
      <c r="D18" s="879" t="s">
        <v>709</v>
      </c>
      <c r="E18" s="875" t="s">
        <v>392</v>
      </c>
      <c r="F18" s="875"/>
      <c r="G18" s="875"/>
      <c r="H18" s="678">
        <v>45474</v>
      </c>
      <c r="I18" s="675">
        <v>45689</v>
      </c>
      <c r="J18" s="875">
        <v>1</v>
      </c>
      <c r="K18" s="875">
        <v>9</v>
      </c>
      <c r="L18" s="872">
        <v>1600</v>
      </c>
      <c r="M18" s="1568"/>
      <c r="N18" s="680" t="s">
        <v>373</v>
      </c>
      <c r="O18" s="776"/>
      <c r="Q18" s="1447">
        <v>9</v>
      </c>
      <c r="R18" s="1502" t="s">
        <v>368</v>
      </c>
      <c r="S18" s="1505">
        <f>COUNTIF(E183:E194,"в работе")</f>
        <v>8</v>
      </c>
      <c r="T18" s="867" t="s">
        <v>240</v>
      </c>
      <c r="U18" s="867">
        <f>SUM(F183:F194)</f>
        <v>2</v>
      </c>
    </row>
    <row r="19" spans="1:21" ht="63.75" customHeight="1" thickBot="1" x14ac:dyDescent="0.3">
      <c r="A19" s="1565"/>
      <c r="B19" s="875" t="s">
        <v>6</v>
      </c>
      <c r="C19" s="875">
        <v>5</v>
      </c>
      <c r="D19" s="879" t="s">
        <v>710</v>
      </c>
      <c r="E19" s="875" t="s">
        <v>392</v>
      </c>
      <c r="F19" s="875"/>
      <c r="G19" s="875"/>
      <c r="H19" s="678">
        <v>45474</v>
      </c>
      <c r="I19" s="675">
        <v>45689</v>
      </c>
      <c r="J19" s="875">
        <v>1</v>
      </c>
      <c r="K19" s="875">
        <v>9</v>
      </c>
      <c r="L19" s="872">
        <v>1600</v>
      </c>
      <c r="M19" s="1568"/>
      <c r="N19" s="680" t="s">
        <v>373</v>
      </c>
      <c r="O19" s="776"/>
      <c r="Q19" s="1447"/>
      <c r="R19" s="1502"/>
      <c r="S19" s="1506"/>
      <c r="T19" s="867" t="s">
        <v>241</v>
      </c>
      <c r="U19" s="867">
        <f>SUM(G183:G194)</f>
        <v>1</v>
      </c>
    </row>
    <row r="20" spans="1:21" ht="63.75" customHeight="1" thickBot="1" x14ac:dyDescent="0.3">
      <c r="A20" s="1565"/>
      <c r="B20" s="875" t="s">
        <v>6</v>
      </c>
      <c r="C20" s="875">
        <v>6</v>
      </c>
      <c r="D20" s="879" t="s">
        <v>711</v>
      </c>
      <c r="E20" s="875" t="s">
        <v>392</v>
      </c>
      <c r="F20" s="875"/>
      <c r="G20" s="875">
        <v>2</v>
      </c>
      <c r="H20" s="678">
        <v>45474</v>
      </c>
      <c r="I20" s="675">
        <v>45689</v>
      </c>
      <c r="J20" s="875">
        <v>1</v>
      </c>
      <c r="K20" s="875">
        <v>10</v>
      </c>
      <c r="L20" s="872">
        <v>1275</v>
      </c>
      <c r="M20" s="1568"/>
      <c r="N20" s="680" t="s">
        <v>373</v>
      </c>
      <c r="O20" s="776"/>
      <c r="Q20" s="1447">
        <v>10</v>
      </c>
      <c r="R20" s="1501" t="s">
        <v>363</v>
      </c>
      <c r="S20" s="1503">
        <f>COUNTIF(E250:E254,"в работе")</f>
        <v>4</v>
      </c>
      <c r="T20" s="866" t="s">
        <v>240</v>
      </c>
      <c r="U20" s="866">
        <f>SUM(F250:F254)</f>
        <v>1</v>
      </c>
    </row>
    <row r="21" spans="1:21" ht="63.75" customHeight="1" thickBot="1" x14ac:dyDescent="0.3">
      <c r="A21" s="1565"/>
      <c r="B21" s="875" t="s">
        <v>6</v>
      </c>
      <c r="C21" s="875">
        <v>7</v>
      </c>
      <c r="D21" s="879" t="s">
        <v>712</v>
      </c>
      <c r="E21" s="875" t="s">
        <v>392</v>
      </c>
      <c r="F21" s="875"/>
      <c r="G21" s="875">
        <v>2</v>
      </c>
      <c r="H21" s="678">
        <v>45474</v>
      </c>
      <c r="I21" s="675">
        <v>45689</v>
      </c>
      <c r="J21" s="875">
        <v>1</v>
      </c>
      <c r="K21" s="875">
        <v>10</v>
      </c>
      <c r="L21" s="872">
        <v>1275</v>
      </c>
      <c r="M21" s="1568"/>
      <c r="N21" s="680" t="s">
        <v>373</v>
      </c>
      <c r="O21" s="776"/>
      <c r="Q21" s="1447"/>
      <c r="R21" s="1501"/>
      <c r="S21" s="1504"/>
      <c r="T21" s="866" t="s">
        <v>241</v>
      </c>
      <c r="U21" s="866">
        <f>SUM(G250:G254)</f>
        <v>0</v>
      </c>
    </row>
    <row r="22" spans="1:21" ht="63.75" customHeight="1" thickBot="1" x14ac:dyDescent="0.3">
      <c r="A22" s="1565"/>
      <c r="B22" s="875" t="s">
        <v>6</v>
      </c>
      <c r="C22" s="875">
        <v>8</v>
      </c>
      <c r="D22" s="879" t="s">
        <v>713</v>
      </c>
      <c r="E22" s="875" t="s">
        <v>392</v>
      </c>
      <c r="F22" s="875"/>
      <c r="G22" s="875"/>
      <c r="H22" s="678">
        <v>45474</v>
      </c>
      <c r="I22" s="675">
        <v>45689</v>
      </c>
      <c r="J22" s="875">
        <v>0</v>
      </c>
      <c r="K22" s="875">
        <v>3</v>
      </c>
      <c r="L22" s="872">
        <v>1000</v>
      </c>
      <c r="M22" s="1568"/>
      <c r="N22" s="680" t="s">
        <v>373</v>
      </c>
      <c r="O22" s="776"/>
      <c r="Q22" s="1498">
        <v>11</v>
      </c>
      <c r="R22" s="1499" t="s">
        <v>568</v>
      </c>
      <c r="S22" s="1499">
        <f>COUNTIF(E377:E389,"в работе")</f>
        <v>13</v>
      </c>
      <c r="T22" s="867" t="s">
        <v>240</v>
      </c>
      <c r="U22" s="867">
        <f>SUM(F377:F389)</f>
        <v>0</v>
      </c>
    </row>
    <row r="23" spans="1:21" ht="63.75" customHeight="1" thickBot="1" x14ac:dyDescent="0.3">
      <c r="A23" s="1566"/>
      <c r="B23" s="878" t="s">
        <v>6</v>
      </c>
      <c r="C23" s="878">
        <v>9</v>
      </c>
      <c r="D23" s="879" t="s">
        <v>714</v>
      </c>
      <c r="E23" s="878" t="s">
        <v>392</v>
      </c>
      <c r="F23" s="878"/>
      <c r="G23" s="878"/>
      <c r="H23" s="682">
        <v>45474</v>
      </c>
      <c r="I23" s="675">
        <v>45689</v>
      </c>
      <c r="J23" s="878">
        <v>0</v>
      </c>
      <c r="K23" s="878">
        <v>3</v>
      </c>
      <c r="L23" s="877">
        <v>1000</v>
      </c>
      <c r="M23" s="1570"/>
      <c r="N23" s="684" t="s">
        <v>373</v>
      </c>
      <c r="O23" s="776"/>
      <c r="Q23" s="1498"/>
      <c r="R23" s="1500"/>
      <c r="S23" s="1500"/>
      <c r="T23" s="867" t="s">
        <v>241</v>
      </c>
      <c r="U23" s="867">
        <f>SUM(G377:G389)</f>
        <v>0</v>
      </c>
    </row>
    <row r="24" spans="1:21" ht="18.75" customHeight="1" thickBot="1" x14ac:dyDescent="0.3">
      <c r="A24" s="1564" t="s">
        <v>9</v>
      </c>
      <c r="B24" s="875" t="s">
        <v>39</v>
      </c>
      <c r="C24" s="879">
        <v>1</v>
      </c>
      <c r="D24" s="879" t="s">
        <v>102</v>
      </c>
      <c r="E24" s="879" t="s">
        <v>392</v>
      </c>
      <c r="F24" s="879"/>
      <c r="G24" s="879"/>
      <c r="H24" s="675">
        <v>45474</v>
      </c>
      <c r="I24" s="675">
        <v>45689</v>
      </c>
      <c r="J24" s="879">
        <v>0</v>
      </c>
      <c r="K24" s="879">
        <v>5</v>
      </c>
      <c r="L24" s="676">
        <v>1000</v>
      </c>
      <c r="M24" s="1571" t="s">
        <v>719</v>
      </c>
      <c r="N24" s="677" t="s">
        <v>374</v>
      </c>
      <c r="O24" s="776"/>
      <c r="Q24" s="1447">
        <v>12</v>
      </c>
      <c r="R24" s="1447" t="s">
        <v>586</v>
      </c>
      <c r="S24" s="1462">
        <f>COUNTIF(E390:E402,"в работе")</f>
        <v>13</v>
      </c>
      <c r="T24" s="866" t="s">
        <v>240</v>
      </c>
      <c r="U24" s="866">
        <f>SUM(F390:F402)</f>
        <v>0</v>
      </c>
    </row>
    <row r="25" spans="1:21" ht="19.5" thickBot="1" x14ac:dyDescent="0.3">
      <c r="A25" s="1565"/>
      <c r="B25" s="875" t="s">
        <v>40</v>
      </c>
      <c r="C25" s="875">
        <v>2</v>
      </c>
      <c r="D25" s="875">
        <v>708509</v>
      </c>
      <c r="E25" s="875" t="s">
        <v>392</v>
      </c>
      <c r="F25" s="875"/>
      <c r="G25" s="875"/>
      <c r="H25" s="678">
        <v>45474</v>
      </c>
      <c r="I25" s="675">
        <v>45689</v>
      </c>
      <c r="J25" s="875">
        <v>0</v>
      </c>
      <c r="K25" s="875">
        <v>5</v>
      </c>
      <c r="L25" s="872">
        <v>1000</v>
      </c>
      <c r="M25" s="1571"/>
      <c r="N25" s="680" t="s">
        <v>375</v>
      </c>
      <c r="O25" s="776"/>
      <c r="Q25" s="1447"/>
      <c r="R25" s="1447"/>
      <c r="S25" s="1446"/>
      <c r="T25" s="866" t="s">
        <v>241</v>
      </c>
      <c r="U25" s="866">
        <f>SUM(G390:G402)</f>
        <v>1</v>
      </c>
    </row>
    <row r="26" spans="1:21" ht="19.5" thickBot="1" x14ac:dyDescent="0.3">
      <c r="A26" s="1565"/>
      <c r="B26" s="875" t="s">
        <v>40</v>
      </c>
      <c r="C26" s="875">
        <v>3</v>
      </c>
      <c r="D26" s="875" t="s">
        <v>101</v>
      </c>
      <c r="E26" s="875" t="s">
        <v>392</v>
      </c>
      <c r="F26" s="875"/>
      <c r="G26" s="875">
        <v>1</v>
      </c>
      <c r="H26" s="678">
        <v>45474</v>
      </c>
      <c r="I26" s="675">
        <v>45689</v>
      </c>
      <c r="J26" s="875">
        <v>0</v>
      </c>
      <c r="K26" s="875">
        <v>5</v>
      </c>
      <c r="L26" s="872">
        <v>1000</v>
      </c>
      <c r="M26" s="1571"/>
      <c r="N26" s="680" t="s">
        <v>374</v>
      </c>
      <c r="O26" s="776"/>
      <c r="Q26" s="1498">
        <v>13</v>
      </c>
      <c r="R26" s="1498" t="s">
        <v>664</v>
      </c>
      <c r="S26" s="1499">
        <f>COUNTIF(E444:E462,"в работе")</f>
        <v>19</v>
      </c>
      <c r="T26" s="867" t="s">
        <v>240</v>
      </c>
      <c r="U26" s="867">
        <f>SUM(F444:F462)</f>
        <v>0</v>
      </c>
    </row>
    <row r="27" spans="1:21" ht="19.5" thickBot="1" x14ac:dyDescent="0.3">
      <c r="A27" s="1565"/>
      <c r="B27" s="875" t="s">
        <v>401</v>
      </c>
      <c r="C27" s="875">
        <v>4</v>
      </c>
      <c r="D27" s="875" t="s">
        <v>98</v>
      </c>
      <c r="E27" s="875" t="s">
        <v>392</v>
      </c>
      <c r="F27" s="875"/>
      <c r="G27" s="875"/>
      <c r="H27" s="678">
        <v>45474</v>
      </c>
      <c r="I27" s="675">
        <v>45689</v>
      </c>
      <c r="J27" s="875">
        <v>0</v>
      </c>
      <c r="K27" s="875">
        <v>5</v>
      </c>
      <c r="L27" s="872">
        <v>1000</v>
      </c>
      <c r="M27" s="1571"/>
      <c r="N27" s="680" t="s">
        <v>374</v>
      </c>
      <c r="O27" s="776"/>
      <c r="Q27" s="1498"/>
      <c r="R27" s="1498"/>
      <c r="S27" s="1500"/>
      <c r="T27" s="867" t="s">
        <v>241</v>
      </c>
      <c r="U27" s="867">
        <f>SUM(G444:G462)</f>
        <v>0</v>
      </c>
    </row>
    <row r="28" spans="1:21" ht="19.5" thickBot="1" x14ac:dyDescent="0.3">
      <c r="A28" s="1565"/>
      <c r="B28" s="875" t="s">
        <v>41</v>
      </c>
      <c r="C28" s="875">
        <v>5</v>
      </c>
      <c r="D28" s="875" t="s">
        <v>100</v>
      </c>
      <c r="E28" s="875" t="s">
        <v>392</v>
      </c>
      <c r="F28" s="875"/>
      <c r="G28" s="875"/>
      <c r="H28" s="678">
        <v>45474</v>
      </c>
      <c r="I28" s="675">
        <v>45689</v>
      </c>
      <c r="J28" s="875">
        <v>0</v>
      </c>
      <c r="K28" s="875">
        <v>5</v>
      </c>
      <c r="L28" s="872">
        <v>1000</v>
      </c>
      <c r="M28" s="1571"/>
      <c r="N28" s="680" t="s">
        <v>374</v>
      </c>
      <c r="O28" s="776"/>
      <c r="Q28" s="1447">
        <v>14</v>
      </c>
      <c r="R28" s="1447" t="s">
        <v>675</v>
      </c>
      <c r="S28" s="1462">
        <f>COUNTIF(E463:E482,"в работе")</f>
        <v>20</v>
      </c>
      <c r="T28" s="866" t="s">
        <v>240</v>
      </c>
      <c r="U28" s="866">
        <f>SUM(F463:F482)</f>
        <v>0</v>
      </c>
    </row>
    <row r="29" spans="1:21" ht="19.5" thickBot="1" x14ac:dyDescent="0.3">
      <c r="A29" s="1565"/>
      <c r="B29" s="875" t="s">
        <v>41</v>
      </c>
      <c r="C29" s="875">
        <v>6</v>
      </c>
      <c r="D29" s="875">
        <v>708511</v>
      </c>
      <c r="E29" s="875" t="s">
        <v>392</v>
      </c>
      <c r="F29" s="875"/>
      <c r="G29" s="875"/>
      <c r="H29" s="678">
        <v>45474</v>
      </c>
      <c r="I29" s="675">
        <v>45689</v>
      </c>
      <c r="J29" s="875">
        <v>0</v>
      </c>
      <c r="K29" s="875">
        <v>5</v>
      </c>
      <c r="L29" s="872">
        <v>1000</v>
      </c>
      <c r="M29" s="1571"/>
      <c r="N29" s="680" t="s">
        <v>375</v>
      </c>
      <c r="O29" s="776"/>
      <c r="Q29" s="1447"/>
      <c r="R29" s="1447"/>
      <c r="S29" s="1446"/>
      <c r="T29" s="866" t="s">
        <v>241</v>
      </c>
      <c r="U29" s="866">
        <f>SUM(G463:G482)</f>
        <v>1</v>
      </c>
    </row>
    <row r="30" spans="1:21" ht="19.5" thickBot="1" x14ac:dyDescent="0.3">
      <c r="A30" s="1565"/>
      <c r="B30" s="875" t="s">
        <v>42</v>
      </c>
      <c r="C30" s="875">
        <v>7</v>
      </c>
      <c r="D30" s="875" t="s">
        <v>99</v>
      </c>
      <c r="E30" s="875" t="s">
        <v>392</v>
      </c>
      <c r="F30" s="875"/>
      <c r="G30" s="875"/>
      <c r="H30" s="678">
        <v>45474</v>
      </c>
      <c r="I30" s="675">
        <v>45689</v>
      </c>
      <c r="J30" s="875">
        <v>0</v>
      </c>
      <c r="K30" s="875">
        <v>5</v>
      </c>
      <c r="L30" s="872">
        <v>1000</v>
      </c>
      <c r="M30" s="1571"/>
      <c r="N30" s="680" t="s">
        <v>374</v>
      </c>
      <c r="O30" s="776"/>
      <c r="Q30" s="1498">
        <v>15</v>
      </c>
      <c r="R30" s="1498" t="s">
        <v>699</v>
      </c>
      <c r="S30" s="1499">
        <f>COUNTIF(E483:E490,"в работе")</f>
        <v>5</v>
      </c>
      <c r="T30" s="867" t="s">
        <v>240</v>
      </c>
      <c r="U30" s="867">
        <f>SUM(F483:F490)</f>
        <v>0</v>
      </c>
    </row>
    <row r="31" spans="1:21" ht="18.75" customHeight="1" thickBot="1" x14ac:dyDescent="0.3">
      <c r="A31" s="1565"/>
      <c r="B31" s="875" t="s">
        <v>10</v>
      </c>
      <c r="C31" s="875">
        <v>1</v>
      </c>
      <c r="D31" s="875" t="s">
        <v>103</v>
      </c>
      <c r="E31" s="875" t="s">
        <v>392</v>
      </c>
      <c r="F31" s="875"/>
      <c r="G31" s="875"/>
      <c r="H31" s="678">
        <v>45474</v>
      </c>
      <c r="I31" s="675">
        <v>45689</v>
      </c>
      <c r="J31" s="875">
        <v>0</v>
      </c>
      <c r="K31" s="875">
        <v>5</v>
      </c>
      <c r="L31" s="872">
        <v>1000</v>
      </c>
      <c r="M31" s="1571" t="s">
        <v>740</v>
      </c>
      <c r="N31" s="680" t="s">
        <v>374</v>
      </c>
      <c r="O31" s="776"/>
      <c r="Q31" s="1498"/>
      <c r="R31" s="1498"/>
      <c r="S31" s="1500"/>
      <c r="T31" s="867" t="s">
        <v>241</v>
      </c>
      <c r="U31" s="867">
        <f>SUM(G483:G490)</f>
        <v>0</v>
      </c>
    </row>
    <row r="32" spans="1:21" ht="19.5" thickBot="1" x14ac:dyDescent="0.3">
      <c r="A32" s="1565"/>
      <c r="B32" s="875" t="s">
        <v>11</v>
      </c>
      <c r="C32" s="875">
        <v>2</v>
      </c>
      <c r="D32" s="875" t="s">
        <v>104</v>
      </c>
      <c r="E32" s="875" t="s">
        <v>392</v>
      </c>
      <c r="F32" s="875"/>
      <c r="G32" s="875"/>
      <c r="H32" s="678">
        <v>45474</v>
      </c>
      <c r="I32" s="675">
        <v>45689</v>
      </c>
      <c r="J32" s="875">
        <v>0</v>
      </c>
      <c r="K32" s="875">
        <v>5</v>
      </c>
      <c r="L32" s="872">
        <v>1000</v>
      </c>
      <c r="M32" s="1571"/>
      <c r="N32" s="680" t="s">
        <v>374</v>
      </c>
      <c r="O32" s="776"/>
      <c r="Q32" s="1447">
        <v>14</v>
      </c>
      <c r="R32" s="1447" t="s">
        <v>630</v>
      </c>
      <c r="S32" s="1462">
        <f>COUNTIF(E403:E443,"в работе")</f>
        <v>37</v>
      </c>
      <c r="T32" s="866" t="s">
        <v>240</v>
      </c>
      <c r="U32" s="866">
        <f>SUM(F403:F443)</f>
        <v>0</v>
      </c>
    </row>
    <row r="33" spans="1:21" ht="19.5" thickBot="1" x14ac:dyDescent="0.3">
      <c r="A33" s="1565"/>
      <c r="B33" s="875" t="s">
        <v>12</v>
      </c>
      <c r="C33" s="875">
        <v>3</v>
      </c>
      <c r="D33" s="875" t="s">
        <v>105</v>
      </c>
      <c r="E33" s="875" t="s">
        <v>392</v>
      </c>
      <c r="F33" s="875"/>
      <c r="G33" s="875">
        <v>1</v>
      </c>
      <c r="H33" s="678">
        <v>45474</v>
      </c>
      <c r="I33" s="675">
        <v>45689</v>
      </c>
      <c r="J33" s="875">
        <v>0</v>
      </c>
      <c r="K33" s="875">
        <v>5</v>
      </c>
      <c r="L33" s="872">
        <v>1000</v>
      </c>
      <c r="M33" s="1571"/>
      <c r="N33" s="680" t="s">
        <v>374</v>
      </c>
      <c r="O33" s="776"/>
      <c r="Q33" s="1447"/>
      <c r="R33" s="1447"/>
      <c r="S33" s="1446"/>
      <c r="T33" s="866" t="s">
        <v>241</v>
      </c>
      <c r="U33" s="866">
        <f>SUM(G403:G443)</f>
        <v>0</v>
      </c>
    </row>
    <row r="34" spans="1:21" ht="16.5" thickBot="1" x14ac:dyDescent="0.3">
      <c r="A34" s="1565"/>
      <c r="B34" s="875" t="s">
        <v>13</v>
      </c>
      <c r="C34" s="875">
        <v>4</v>
      </c>
      <c r="D34" s="875" t="s">
        <v>106</v>
      </c>
      <c r="E34" s="875" t="s">
        <v>392</v>
      </c>
      <c r="F34" s="875"/>
      <c r="G34" s="875">
        <v>1</v>
      </c>
      <c r="H34" s="678">
        <v>45474</v>
      </c>
      <c r="I34" s="675">
        <v>45689</v>
      </c>
      <c r="J34" s="875">
        <v>0</v>
      </c>
      <c r="K34" s="875">
        <v>5</v>
      </c>
      <c r="L34" s="872">
        <v>1000</v>
      </c>
      <c r="M34" s="1571"/>
      <c r="N34" s="680" t="s">
        <v>374</v>
      </c>
      <c r="O34" s="776"/>
    </row>
    <row r="35" spans="1:21" ht="15.75" customHeight="1" thickBot="1" x14ac:dyDescent="0.3">
      <c r="A35" s="1565"/>
      <c r="B35" s="875" t="s">
        <v>14</v>
      </c>
      <c r="C35" s="875">
        <v>1</v>
      </c>
      <c r="D35" s="875" t="s">
        <v>107</v>
      </c>
      <c r="E35" s="875" t="s">
        <v>392</v>
      </c>
      <c r="F35" s="875"/>
      <c r="G35" s="875"/>
      <c r="H35" s="678">
        <v>45474</v>
      </c>
      <c r="I35" s="675">
        <v>45689</v>
      </c>
      <c r="J35" s="875">
        <v>0</v>
      </c>
      <c r="K35" s="875">
        <v>5</v>
      </c>
      <c r="L35" s="872">
        <v>1000</v>
      </c>
      <c r="M35" s="1571" t="s">
        <v>741</v>
      </c>
      <c r="N35" s="680" t="s">
        <v>374</v>
      </c>
      <c r="O35" s="776"/>
    </row>
    <row r="36" spans="1:21" ht="16.5" thickBot="1" x14ac:dyDescent="0.3">
      <c r="A36" s="1565"/>
      <c r="B36" s="875" t="s">
        <v>15</v>
      </c>
      <c r="C36" s="875">
        <v>2</v>
      </c>
      <c r="D36" s="875" t="s">
        <v>108</v>
      </c>
      <c r="E36" s="875" t="s">
        <v>392</v>
      </c>
      <c r="F36" s="875"/>
      <c r="G36" s="875"/>
      <c r="H36" s="678">
        <v>45474</v>
      </c>
      <c r="I36" s="675">
        <v>45689</v>
      </c>
      <c r="J36" s="875">
        <v>0</v>
      </c>
      <c r="K36" s="875">
        <v>5</v>
      </c>
      <c r="L36" s="872">
        <v>1000</v>
      </c>
      <c r="M36" s="1571"/>
      <c r="N36" s="680" t="s">
        <v>374</v>
      </c>
      <c r="O36" s="776"/>
    </row>
    <row r="37" spans="1:21" ht="16.5" thickBot="1" x14ac:dyDescent="0.3">
      <c r="A37" s="1565"/>
      <c r="B37" s="875" t="s">
        <v>16</v>
      </c>
      <c r="C37" s="875">
        <v>3</v>
      </c>
      <c r="D37" s="875" t="s">
        <v>109</v>
      </c>
      <c r="E37" s="875" t="s">
        <v>392</v>
      </c>
      <c r="F37" s="875"/>
      <c r="G37" s="875"/>
      <c r="H37" s="678">
        <v>45474</v>
      </c>
      <c r="I37" s="675">
        <v>45689</v>
      </c>
      <c r="J37" s="875">
        <v>0</v>
      </c>
      <c r="K37" s="875">
        <v>5</v>
      </c>
      <c r="L37" s="872">
        <v>1000</v>
      </c>
      <c r="M37" s="1571"/>
      <c r="N37" s="680" t="s">
        <v>374</v>
      </c>
      <c r="O37" s="776"/>
    </row>
    <row r="38" spans="1:21" ht="16.5" thickBot="1" x14ac:dyDescent="0.3">
      <c r="A38" s="1565"/>
      <c r="B38" s="875" t="s">
        <v>17</v>
      </c>
      <c r="C38" s="875">
        <v>4</v>
      </c>
      <c r="D38" s="875" t="s">
        <v>110</v>
      </c>
      <c r="E38" s="875" t="s">
        <v>392</v>
      </c>
      <c r="F38" s="875"/>
      <c r="G38" s="875">
        <v>1</v>
      </c>
      <c r="H38" s="678">
        <v>45474</v>
      </c>
      <c r="I38" s="675">
        <v>45689</v>
      </c>
      <c r="J38" s="875">
        <v>0</v>
      </c>
      <c r="K38" s="875">
        <v>5</v>
      </c>
      <c r="L38" s="872">
        <v>1000</v>
      </c>
      <c r="M38" s="1571"/>
      <c r="N38" s="680" t="s">
        <v>374</v>
      </c>
      <c r="O38" s="776"/>
    </row>
    <row r="39" spans="1:21" ht="15.75" customHeight="1" thickBot="1" x14ac:dyDescent="0.3">
      <c r="A39" s="1565"/>
      <c r="B39" s="875" t="s">
        <v>18</v>
      </c>
      <c r="C39" s="875">
        <v>1</v>
      </c>
      <c r="D39" s="875" t="s">
        <v>111</v>
      </c>
      <c r="E39" s="875" t="s">
        <v>392</v>
      </c>
      <c r="F39" s="875"/>
      <c r="G39" s="875"/>
      <c r="H39" s="678">
        <v>45474</v>
      </c>
      <c r="I39" s="675">
        <v>45689</v>
      </c>
      <c r="J39" s="875">
        <v>0</v>
      </c>
      <c r="K39" s="875">
        <v>5</v>
      </c>
      <c r="L39" s="872">
        <v>1000</v>
      </c>
      <c r="M39" s="1571" t="s">
        <v>742</v>
      </c>
      <c r="N39" s="680" t="s">
        <v>374</v>
      </c>
      <c r="O39" s="776"/>
    </row>
    <row r="40" spans="1:21" ht="16.5" thickBot="1" x14ac:dyDescent="0.3">
      <c r="A40" s="1565"/>
      <c r="B40" s="875" t="s">
        <v>19</v>
      </c>
      <c r="C40" s="875">
        <v>2</v>
      </c>
      <c r="D40" s="875" t="s">
        <v>112</v>
      </c>
      <c r="E40" s="875" t="s">
        <v>392</v>
      </c>
      <c r="F40" s="875"/>
      <c r="G40" s="875"/>
      <c r="H40" s="678">
        <v>45474</v>
      </c>
      <c r="I40" s="675">
        <v>45689</v>
      </c>
      <c r="J40" s="875">
        <v>0</v>
      </c>
      <c r="K40" s="875">
        <v>5</v>
      </c>
      <c r="L40" s="872">
        <v>1000</v>
      </c>
      <c r="M40" s="1571"/>
      <c r="N40" s="680" t="s">
        <v>374</v>
      </c>
      <c r="O40" s="776"/>
    </row>
    <row r="41" spans="1:21" ht="16.5" thickBot="1" x14ac:dyDescent="0.3">
      <c r="A41" s="1565"/>
      <c r="B41" s="875" t="s">
        <v>20</v>
      </c>
      <c r="C41" s="875">
        <v>3</v>
      </c>
      <c r="D41" s="875" t="s">
        <v>113</v>
      </c>
      <c r="E41" s="875" t="s">
        <v>392</v>
      </c>
      <c r="F41" s="875"/>
      <c r="G41" s="875">
        <v>1</v>
      </c>
      <c r="H41" s="678">
        <v>45474</v>
      </c>
      <c r="I41" s="675">
        <v>45689</v>
      </c>
      <c r="J41" s="875">
        <v>0</v>
      </c>
      <c r="K41" s="875">
        <v>5</v>
      </c>
      <c r="L41" s="872">
        <v>1000</v>
      </c>
      <c r="M41" s="1571"/>
      <c r="N41" s="680" t="s">
        <v>374</v>
      </c>
      <c r="O41" s="776"/>
    </row>
    <row r="42" spans="1:21" ht="16.5" thickBot="1" x14ac:dyDescent="0.3">
      <c r="A42" s="1565"/>
      <c r="B42" s="875" t="s">
        <v>21</v>
      </c>
      <c r="C42" s="875">
        <v>4</v>
      </c>
      <c r="D42" s="875" t="s">
        <v>114</v>
      </c>
      <c r="E42" s="875" t="s">
        <v>392</v>
      </c>
      <c r="F42" s="875"/>
      <c r="G42" s="875"/>
      <c r="H42" s="678">
        <v>45474</v>
      </c>
      <c r="I42" s="675">
        <v>45689</v>
      </c>
      <c r="J42" s="875">
        <v>0</v>
      </c>
      <c r="K42" s="875">
        <v>5</v>
      </c>
      <c r="L42" s="872">
        <v>1000</v>
      </c>
      <c r="M42" s="1571"/>
      <c r="N42" s="680" t="s">
        <v>374</v>
      </c>
      <c r="O42" s="776"/>
    </row>
    <row r="43" spans="1:21" ht="16.5" thickBot="1" x14ac:dyDescent="0.3">
      <c r="A43" s="1565"/>
      <c r="B43" s="875" t="s">
        <v>116</v>
      </c>
      <c r="C43" s="875">
        <v>5</v>
      </c>
      <c r="D43" s="875" t="s">
        <v>115</v>
      </c>
      <c r="E43" s="875" t="s">
        <v>392</v>
      </c>
      <c r="F43" s="875"/>
      <c r="G43" s="875">
        <v>1</v>
      </c>
      <c r="H43" s="678">
        <v>45474</v>
      </c>
      <c r="I43" s="675">
        <v>45689</v>
      </c>
      <c r="J43" s="875">
        <v>0</v>
      </c>
      <c r="K43" s="875">
        <v>5</v>
      </c>
      <c r="L43" s="872">
        <v>1000</v>
      </c>
      <c r="M43" s="1571"/>
      <c r="N43" s="680" t="s">
        <v>374</v>
      </c>
      <c r="O43" s="776"/>
    </row>
    <row r="44" spans="1:21" ht="15.75" customHeight="1" thickBot="1" x14ac:dyDescent="0.3">
      <c r="A44" s="1565"/>
      <c r="B44" s="875" t="s">
        <v>22</v>
      </c>
      <c r="C44" s="875">
        <v>1</v>
      </c>
      <c r="D44" s="875" t="s">
        <v>117</v>
      </c>
      <c r="E44" s="875" t="s">
        <v>392</v>
      </c>
      <c r="F44" s="875"/>
      <c r="G44" s="875"/>
      <c r="H44" s="678">
        <v>45474</v>
      </c>
      <c r="I44" s="675">
        <v>45689</v>
      </c>
      <c r="J44" s="875">
        <v>0</v>
      </c>
      <c r="K44" s="875">
        <v>5</v>
      </c>
      <c r="L44" s="872">
        <v>1000</v>
      </c>
      <c r="M44" s="1571" t="s">
        <v>743</v>
      </c>
      <c r="N44" s="680" t="s">
        <v>374</v>
      </c>
      <c r="O44" s="776"/>
    </row>
    <row r="45" spans="1:21" ht="16.5" thickBot="1" x14ac:dyDescent="0.3">
      <c r="A45" s="1565"/>
      <c r="B45" s="875" t="s">
        <v>23</v>
      </c>
      <c r="C45" s="875">
        <v>2</v>
      </c>
      <c r="D45" s="875" t="s">
        <v>402</v>
      </c>
      <c r="E45" s="875" t="s">
        <v>392</v>
      </c>
      <c r="F45" s="875"/>
      <c r="G45" s="875"/>
      <c r="H45" s="678">
        <v>45474</v>
      </c>
      <c r="I45" s="675">
        <v>45689</v>
      </c>
      <c r="J45" s="875">
        <v>0</v>
      </c>
      <c r="K45" s="875">
        <v>5</v>
      </c>
      <c r="L45" s="872">
        <v>1000</v>
      </c>
      <c r="M45" s="1571"/>
      <c r="N45" s="680" t="s">
        <v>374</v>
      </c>
      <c r="O45" s="776"/>
    </row>
    <row r="46" spans="1:21" ht="19.5" thickBot="1" x14ac:dyDescent="0.3">
      <c r="A46" s="1565"/>
      <c r="B46" s="875" t="s">
        <v>24</v>
      </c>
      <c r="C46" s="875">
        <v>3</v>
      </c>
      <c r="D46" s="875" t="s">
        <v>119</v>
      </c>
      <c r="E46" s="875" t="s">
        <v>392</v>
      </c>
      <c r="F46" s="875"/>
      <c r="G46" s="875"/>
      <c r="H46" s="678">
        <v>45474</v>
      </c>
      <c r="I46" s="675">
        <v>45689</v>
      </c>
      <c r="J46" s="875">
        <v>0</v>
      </c>
      <c r="K46" s="875">
        <v>5</v>
      </c>
      <c r="L46" s="872">
        <v>1000</v>
      </c>
      <c r="M46" s="1571"/>
      <c r="N46" s="680" t="s">
        <v>374</v>
      </c>
      <c r="O46" s="776"/>
      <c r="R46" s="211" t="s">
        <v>371</v>
      </c>
      <c r="S46" s="211"/>
      <c r="T46" s="127" t="s">
        <v>240</v>
      </c>
      <c r="U46" s="865">
        <f>SUM(U2+U4+U6+U8+U10+U12+U14+U16+U18+U20+U22+U24+U26+U28+U30+U32)</f>
        <v>28</v>
      </c>
    </row>
    <row r="47" spans="1:21" ht="19.5" thickBot="1" x14ac:dyDescent="0.3">
      <c r="A47" s="1565"/>
      <c r="B47" s="875" t="s">
        <v>25</v>
      </c>
      <c r="C47" s="875">
        <v>4</v>
      </c>
      <c r="D47" s="875" t="s">
        <v>120</v>
      </c>
      <c r="E47" s="875" t="s">
        <v>392</v>
      </c>
      <c r="F47" s="875"/>
      <c r="G47" s="875"/>
      <c r="H47" s="678">
        <v>45474</v>
      </c>
      <c r="I47" s="675">
        <v>45689</v>
      </c>
      <c r="J47" s="875">
        <v>0</v>
      </c>
      <c r="K47" s="875">
        <v>5</v>
      </c>
      <c r="L47" s="872">
        <v>1000</v>
      </c>
      <c r="M47" s="1571"/>
      <c r="N47" s="680" t="s">
        <v>374</v>
      </c>
      <c r="O47" s="776"/>
      <c r="R47" s="865"/>
      <c r="S47" s="865"/>
      <c r="T47" s="127" t="s">
        <v>241</v>
      </c>
      <c r="U47" s="865">
        <f>SUM(U3+U5+U7+U9+U11+U13+U15+U17+U19+U21+U23+U25+U27+U29+U31+U33)</f>
        <v>70</v>
      </c>
    </row>
    <row r="48" spans="1:21" ht="18.75" customHeight="1" thickBot="1" x14ac:dyDescent="0.3">
      <c r="A48" s="1565"/>
      <c r="B48" s="875" t="s">
        <v>26</v>
      </c>
      <c r="C48" s="875">
        <v>1</v>
      </c>
      <c r="D48" s="875" t="s">
        <v>121</v>
      </c>
      <c r="E48" s="875" t="s">
        <v>392</v>
      </c>
      <c r="F48" s="875">
        <v>1</v>
      </c>
      <c r="G48" s="875"/>
      <c r="H48" s="678">
        <v>45474</v>
      </c>
      <c r="I48" s="675">
        <v>45689</v>
      </c>
      <c r="J48" s="875">
        <v>0</v>
      </c>
      <c r="K48" s="875">
        <v>5</v>
      </c>
      <c r="L48" s="872">
        <v>1000</v>
      </c>
      <c r="M48" s="1571" t="s">
        <v>744</v>
      </c>
      <c r="N48" s="680" t="s">
        <v>374</v>
      </c>
      <c r="O48" s="776"/>
      <c r="R48" s="865"/>
      <c r="S48" s="865"/>
      <c r="T48" s="866" t="s">
        <v>372</v>
      </c>
      <c r="U48" s="212">
        <f>SUM(U2:U33)</f>
        <v>98</v>
      </c>
    </row>
    <row r="49" spans="1:21" ht="16.5" thickBot="1" x14ac:dyDescent="0.3">
      <c r="A49" s="1565"/>
      <c r="B49" s="875" t="s">
        <v>27</v>
      </c>
      <c r="C49" s="875">
        <v>2</v>
      </c>
      <c r="D49" s="875" t="s">
        <v>122</v>
      </c>
      <c r="E49" s="875" t="s">
        <v>392</v>
      </c>
      <c r="F49" s="875"/>
      <c r="G49" s="875"/>
      <c r="H49" s="678">
        <v>45474</v>
      </c>
      <c r="I49" s="675">
        <v>45689</v>
      </c>
      <c r="J49" s="875">
        <v>0</v>
      </c>
      <c r="K49" s="875">
        <v>5</v>
      </c>
      <c r="L49" s="872">
        <v>1000</v>
      </c>
      <c r="M49" s="1571"/>
      <c r="N49" s="680" t="s">
        <v>374</v>
      </c>
      <c r="O49" s="776"/>
    </row>
    <row r="50" spans="1:21" ht="16.5" thickBot="1" x14ac:dyDescent="0.3">
      <c r="A50" s="1565"/>
      <c r="B50" s="875" t="s">
        <v>28</v>
      </c>
      <c r="C50" s="875">
        <v>3</v>
      </c>
      <c r="D50" s="875" t="s">
        <v>403</v>
      </c>
      <c r="E50" s="875" t="s">
        <v>392</v>
      </c>
      <c r="F50" s="875"/>
      <c r="G50" s="875"/>
      <c r="H50" s="678">
        <v>45474</v>
      </c>
      <c r="I50" s="675">
        <v>45689</v>
      </c>
      <c r="J50" s="875">
        <v>0</v>
      </c>
      <c r="K50" s="875">
        <v>5</v>
      </c>
      <c r="L50" s="872">
        <v>1000</v>
      </c>
      <c r="M50" s="1571"/>
      <c r="N50" s="680" t="s">
        <v>374</v>
      </c>
      <c r="O50" s="776"/>
    </row>
    <row r="51" spans="1:21" ht="16.5" thickBot="1" x14ac:dyDescent="0.3">
      <c r="A51" s="1565"/>
      <c r="B51" s="875" t="s">
        <v>29</v>
      </c>
      <c r="C51" s="875">
        <v>4</v>
      </c>
      <c r="D51" s="875" t="s">
        <v>123</v>
      </c>
      <c r="E51" s="875" t="s">
        <v>392</v>
      </c>
      <c r="F51" s="875"/>
      <c r="G51" s="875">
        <v>1</v>
      </c>
      <c r="H51" s="678">
        <v>45474</v>
      </c>
      <c r="I51" s="675">
        <v>45689</v>
      </c>
      <c r="J51" s="875">
        <v>0</v>
      </c>
      <c r="K51" s="875">
        <v>5</v>
      </c>
      <c r="L51" s="872">
        <v>1000</v>
      </c>
      <c r="M51" s="1571"/>
      <c r="N51" s="680" t="s">
        <v>374</v>
      </c>
      <c r="O51" s="776"/>
      <c r="R51" s="865" t="s">
        <v>94</v>
      </c>
      <c r="S51" s="865"/>
      <c r="T51" s="212">
        <f>COUNT(C2:C490)</f>
        <v>485</v>
      </c>
      <c r="U51" s="865"/>
    </row>
    <row r="52" spans="1:21" ht="63.75" thickBot="1" x14ac:dyDescent="0.3">
      <c r="A52" s="1565"/>
      <c r="B52" s="875" t="s">
        <v>30</v>
      </c>
      <c r="C52" s="875">
        <v>1</v>
      </c>
      <c r="D52" s="875" t="s">
        <v>124</v>
      </c>
      <c r="E52" s="875" t="s">
        <v>392</v>
      </c>
      <c r="F52" s="875"/>
      <c r="G52" s="875"/>
      <c r="H52" s="678">
        <v>45474</v>
      </c>
      <c r="I52" s="675">
        <v>45689</v>
      </c>
      <c r="J52" s="875">
        <v>0</v>
      </c>
      <c r="K52" s="875">
        <v>5</v>
      </c>
      <c r="L52" s="872">
        <v>1000</v>
      </c>
      <c r="M52" s="875" t="s">
        <v>745</v>
      </c>
      <c r="N52" s="680" t="s">
        <v>374</v>
      </c>
      <c r="O52" s="776"/>
      <c r="R52" s="865" t="s">
        <v>394</v>
      </c>
      <c r="S52" s="865"/>
      <c r="T52" s="865">
        <f>COUNTIF(E2:E490,"в работе")</f>
        <v>445</v>
      </c>
      <c r="U52" s="865"/>
    </row>
    <row r="53" spans="1:21" ht="63.75" thickBot="1" x14ac:dyDescent="0.3">
      <c r="A53" s="1565"/>
      <c r="B53" s="875" t="s">
        <v>31</v>
      </c>
      <c r="C53" s="875">
        <v>1</v>
      </c>
      <c r="D53" s="875" t="s">
        <v>397</v>
      </c>
      <c r="E53" s="875" t="s">
        <v>392</v>
      </c>
      <c r="F53" s="875"/>
      <c r="G53" s="875"/>
      <c r="H53" s="678">
        <v>45474</v>
      </c>
      <c r="I53" s="675">
        <v>45689</v>
      </c>
      <c r="J53" s="875">
        <v>0</v>
      </c>
      <c r="K53" s="875">
        <v>5</v>
      </c>
      <c r="L53" s="872">
        <v>1000</v>
      </c>
      <c r="M53" s="875" t="s">
        <v>746</v>
      </c>
      <c r="N53" s="680" t="s">
        <v>374</v>
      </c>
      <c r="O53" s="776"/>
      <c r="R53" s="865" t="s">
        <v>395</v>
      </c>
      <c r="S53" s="865"/>
      <c r="T53" s="865">
        <f>COUNTIF(E2:E490,"отключен")</f>
        <v>41</v>
      </c>
      <c r="U53" s="865"/>
    </row>
    <row r="54" spans="1:21" ht="63.75" thickBot="1" x14ac:dyDescent="0.3">
      <c r="A54" s="1565"/>
      <c r="B54" s="875" t="s">
        <v>32</v>
      </c>
      <c r="C54" s="875">
        <v>1</v>
      </c>
      <c r="D54" s="875" t="s">
        <v>126</v>
      </c>
      <c r="E54" s="875" t="s">
        <v>392</v>
      </c>
      <c r="F54" s="875"/>
      <c r="G54" s="875"/>
      <c r="H54" s="678">
        <v>45474</v>
      </c>
      <c r="I54" s="675">
        <v>45689</v>
      </c>
      <c r="J54" s="875">
        <v>0</v>
      </c>
      <c r="K54" s="875">
        <v>5</v>
      </c>
      <c r="L54" s="872">
        <v>1000</v>
      </c>
      <c r="M54" s="875" t="s">
        <v>747</v>
      </c>
      <c r="N54" s="680" t="s">
        <v>374</v>
      </c>
      <c r="O54" s="776"/>
      <c r="R54" s="865" t="s">
        <v>396</v>
      </c>
      <c r="S54" s="865"/>
      <c r="T54" s="865">
        <f>COUNTIF(E2:E490,"демонтирован")</f>
        <v>3</v>
      </c>
      <c r="U54" s="865"/>
    </row>
    <row r="55" spans="1:21" ht="63.75" thickBot="1" x14ac:dyDescent="0.3">
      <c r="A55" s="1565"/>
      <c r="B55" s="875" t="s">
        <v>33</v>
      </c>
      <c r="C55" s="875">
        <v>1</v>
      </c>
      <c r="D55" s="875" t="s">
        <v>128</v>
      </c>
      <c r="E55" s="875" t="s">
        <v>392</v>
      </c>
      <c r="F55" s="875"/>
      <c r="G55" s="875"/>
      <c r="H55" s="678">
        <v>45474</v>
      </c>
      <c r="I55" s="675">
        <v>45689</v>
      </c>
      <c r="J55" s="875">
        <v>0</v>
      </c>
      <c r="K55" s="875">
        <v>5</v>
      </c>
      <c r="L55" s="872">
        <v>1000</v>
      </c>
      <c r="M55" s="875" t="s">
        <v>720</v>
      </c>
      <c r="N55" s="680" t="s">
        <v>374</v>
      </c>
      <c r="O55" s="776"/>
    </row>
    <row r="56" spans="1:21" ht="63.75" thickBot="1" x14ac:dyDescent="0.3">
      <c r="A56" s="1565"/>
      <c r="B56" s="875" t="s">
        <v>34</v>
      </c>
      <c r="C56" s="875">
        <v>1</v>
      </c>
      <c r="D56" s="875" t="s">
        <v>398</v>
      </c>
      <c r="E56" s="875" t="s">
        <v>392</v>
      </c>
      <c r="F56" s="875">
        <v>2</v>
      </c>
      <c r="G56" s="875">
        <v>1</v>
      </c>
      <c r="H56" s="678">
        <v>45474</v>
      </c>
      <c r="I56" s="675">
        <v>45689</v>
      </c>
      <c r="J56" s="875">
        <v>0</v>
      </c>
      <c r="K56" s="875">
        <v>5</v>
      </c>
      <c r="L56" s="872">
        <v>1000</v>
      </c>
      <c r="M56" s="875" t="s">
        <v>748</v>
      </c>
      <c r="N56" s="680" t="s">
        <v>374</v>
      </c>
      <c r="O56" s="776"/>
    </row>
    <row r="57" spans="1:21" ht="63.75" thickBot="1" x14ac:dyDescent="0.3">
      <c r="A57" s="1565"/>
      <c r="B57" s="875" t="s">
        <v>35</v>
      </c>
      <c r="C57" s="875">
        <v>1</v>
      </c>
      <c r="D57" s="875" t="s">
        <v>129</v>
      </c>
      <c r="E57" s="875" t="s">
        <v>392</v>
      </c>
      <c r="F57" s="875"/>
      <c r="G57" s="875">
        <v>2</v>
      </c>
      <c r="H57" s="678">
        <v>45474</v>
      </c>
      <c r="I57" s="675">
        <v>45689</v>
      </c>
      <c r="J57" s="875">
        <v>0</v>
      </c>
      <c r="K57" s="875">
        <v>5</v>
      </c>
      <c r="L57" s="872">
        <v>1000</v>
      </c>
      <c r="M57" s="875" t="s">
        <v>749</v>
      </c>
      <c r="N57" s="680" t="s">
        <v>374</v>
      </c>
      <c r="O57" s="776"/>
    </row>
    <row r="58" spans="1:21" ht="74.25" customHeight="1" thickBot="1" x14ac:dyDescent="0.3">
      <c r="A58" s="1565"/>
      <c r="B58" s="875" t="s">
        <v>11</v>
      </c>
      <c r="C58" s="875">
        <v>1</v>
      </c>
      <c r="D58" s="872">
        <v>15265</v>
      </c>
      <c r="E58" s="875" t="s">
        <v>392</v>
      </c>
      <c r="F58" s="875"/>
      <c r="G58" s="875"/>
      <c r="H58" s="678">
        <v>45474</v>
      </c>
      <c r="I58" s="675">
        <v>45689</v>
      </c>
      <c r="J58" s="875">
        <v>0</v>
      </c>
      <c r="K58" s="875">
        <v>2</v>
      </c>
      <c r="L58" s="872">
        <v>250</v>
      </c>
      <c r="M58" s="875" t="s">
        <v>740</v>
      </c>
      <c r="N58" s="680" t="s">
        <v>561</v>
      </c>
      <c r="O58" s="776"/>
    </row>
    <row r="59" spans="1:21" ht="63.75" thickBot="1" x14ac:dyDescent="0.3">
      <c r="A59" s="1565"/>
      <c r="B59" s="875" t="s">
        <v>14</v>
      </c>
      <c r="C59" s="875">
        <v>2</v>
      </c>
      <c r="D59" s="872">
        <v>15190</v>
      </c>
      <c r="E59" s="875" t="s">
        <v>392</v>
      </c>
      <c r="F59" s="875"/>
      <c r="G59" s="875"/>
      <c r="H59" s="678">
        <v>45474</v>
      </c>
      <c r="I59" s="675">
        <v>45689</v>
      </c>
      <c r="J59" s="875">
        <v>0</v>
      </c>
      <c r="K59" s="875">
        <v>2</v>
      </c>
      <c r="L59" s="872">
        <v>250</v>
      </c>
      <c r="M59" s="875" t="s">
        <v>741</v>
      </c>
      <c r="N59" s="680" t="s">
        <v>561</v>
      </c>
      <c r="O59" s="776"/>
    </row>
    <row r="60" spans="1:21" ht="15.75" customHeight="1" thickBot="1" x14ac:dyDescent="0.3">
      <c r="A60" s="1565"/>
      <c r="B60" s="875" t="s">
        <v>19</v>
      </c>
      <c r="C60" s="875">
        <v>3</v>
      </c>
      <c r="D60" s="872">
        <v>15234</v>
      </c>
      <c r="E60" s="875" t="s">
        <v>392</v>
      </c>
      <c r="F60" s="875"/>
      <c r="G60" s="875"/>
      <c r="H60" s="678">
        <v>45474</v>
      </c>
      <c r="I60" s="675">
        <v>45689</v>
      </c>
      <c r="J60" s="875">
        <v>0</v>
      </c>
      <c r="K60" s="875">
        <v>2</v>
      </c>
      <c r="L60" s="872">
        <v>250</v>
      </c>
      <c r="M60" s="1571" t="s">
        <v>742</v>
      </c>
      <c r="N60" s="680" t="s">
        <v>561</v>
      </c>
      <c r="O60" s="776"/>
    </row>
    <row r="61" spans="1:21" ht="16.5" thickBot="1" x14ac:dyDescent="0.3">
      <c r="A61" s="1565"/>
      <c r="B61" s="875" t="s">
        <v>19</v>
      </c>
      <c r="C61" s="875">
        <v>4</v>
      </c>
      <c r="D61" s="872">
        <v>15182</v>
      </c>
      <c r="E61" s="875" t="s">
        <v>392</v>
      </c>
      <c r="F61" s="875"/>
      <c r="G61" s="875"/>
      <c r="H61" s="678">
        <v>45474</v>
      </c>
      <c r="I61" s="675">
        <v>45689</v>
      </c>
      <c r="J61" s="875">
        <v>0</v>
      </c>
      <c r="K61" s="875">
        <v>2</v>
      </c>
      <c r="L61" s="872">
        <v>250</v>
      </c>
      <c r="M61" s="1571"/>
      <c r="N61" s="680" t="s">
        <v>561</v>
      </c>
      <c r="O61" s="776"/>
    </row>
    <row r="62" spans="1:21" ht="16.5" thickBot="1" x14ac:dyDescent="0.3">
      <c r="A62" s="1565"/>
      <c r="B62" s="875" t="s">
        <v>116</v>
      </c>
      <c r="C62" s="875">
        <v>5</v>
      </c>
      <c r="D62" s="872">
        <v>15179</v>
      </c>
      <c r="E62" s="875" t="s">
        <v>392</v>
      </c>
      <c r="F62" s="875"/>
      <c r="G62" s="875"/>
      <c r="H62" s="678">
        <v>45474</v>
      </c>
      <c r="I62" s="675">
        <v>45689</v>
      </c>
      <c r="J62" s="875">
        <v>0</v>
      </c>
      <c r="K62" s="875">
        <v>2</v>
      </c>
      <c r="L62" s="872">
        <v>250</v>
      </c>
      <c r="M62" s="1571"/>
      <c r="N62" s="680" t="s">
        <v>561</v>
      </c>
      <c r="O62" s="776"/>
    </row>
    <row r="63" spans="1:21" ht="16.5" thickBot="1" x14ac:dyDescent="0.3">
      <c r="A63" s="1565"/>
      <c r="B63" s="875" t="s">
        <v>116</v>
      </c>
      <c r="C63" s="875">
        <v>6</v>
      </c>
      <c r="D63" s="872">
        <v>15236</v>
      </c>
      <c r="E63" s="875" t="s">
        <v>392</v>
      </c>
      <c r="F63" s="875"/>
      <c r="G63" s="875"/>
      <c r="H63" s="678">
        <v>45474</v>
      </c>
      <c r="I63" s="675">
        <v>45689</v>
      </c>
      <c r="J63" s="875">
        <v>0</v>
      </c>
      <c r="K63" s="875">
        <v>2</v>
      </c>
      <c r="L63" s="872">
        <v>250</v>
      </c>
      <c r="M63" s="1571"/>
      <c r="N63" s="680" t="s">
        <v>561</v>
      </c>
      <c r="O63" s="776"/>
    </row>
    <row r="64" spans="1:21" ht="16.5" thickBot="1" x14ac:dyDescent="0.3">
      <c r="A64" s="1565"/>
      <c r="B64" s="875" t="s">
        <v>553</v>
      </c>
      <c r="C64" s="875">
        <v>7</v>
      </c>
      <c r="D64" s="872">
        <v>15242</v>
      </c>
      <c r="E64" s="875" t="s">
        <v>392</v>
      </c>
      <c r="F64" s="875"/>
      <c r="G64" s="875"/>
      <c r="H64" s="678">
        <v>45474</v>
      </c>
      <c r="I64" s="675">
        <v>45689</v>
      </c>
      <c r="J64" s="875">
        <v>0</v>
      </c>
      <c r="K64" s="875">
        <v>2</v>
      </c>
      <c r="L64" s="872">
        <v>250</v>
      </c>
      <c r="M64" s="1571"/>
      <c r="N64" s="680" t="s">
        <v>561</v>
      </c>
      <c r="O64" s="776"/>
    </row>
    <row r="65" spans="1:15" ht="15.75" customHeight="1" thickBot="1" x14ac:dyDescent="0.3">
      <c r="A65" s="1565"/>
      <c r="B65" s="875" t="s">
        <v>23</v>
      </c>
      <c r="C65" s="875">
        <v>8</v>
      </c>
      <c r="D65" s="872">
        <v>15280</v>
      </c>
      <c r="E65" s="875" t="s">
        <v>392</v>
      </c>
      <c r="F65" s="875"/>
      <c r="G65" s="875"/>
      <c r="H65" s="678">
        <v>45474</v>
      </c>
      <c r="I65" s="675">
        <v>45689</v>
      </c>
      <c r="J65" s="875">
        <v>0</v>
      </c>
      <c r="K65" s="875">
        <v>2</v>
      </c>
      <c r="L65" s="872">
        <v>250</v>
      </c>
      <c r="M65" s="1571" t="s">
        <v>743</v>
      </c>
      <c r="N65" s="680" t="s">
        <v>561</v>
      </c>
      <c r="O65" s="776"/>
    </row>
    <row r="66" spans="1:15" ht="16.5" thickBot="1" x14ac:dyDescent="0.3">
      <c r="A66" s="1565"/>
      <c r="B66" s="875" t="s">
        <v>24</v>
      </c>
      <c r="C66" s="875">
        <v>9</v>
      </c>
      <c r="D66" s="872">
        <v>15287</v>
      </c>
      <c r="E66" s="875" t="s">
        <v>392</v>
      </c>
      <c r="F66" s="875"/>
      <c r="G66" s="875"/>
      <c r="H66" s="678">
        <v>45474</v>
      </c>
      <c r="I66" s="675">
        <v>45689</v>
      </c>
      <c r="J66" s="875">
        <v>0</v>
      </c>
      <c r="K66" s="875">
        <v>2</v>
      </c>
      <c r="L66" s="872">
        <v>250</v>
      </c>
      <c r="M66" s="1571"/>
      <c r="N66" s="680" t="s">
        <v>561</v>
      </c>
      <c r="O66" s="776"/>
    </row>
    <row r="67" spans="1:15" ht="15.75" customHeight="1" thickBot="1" x14ac:dyDescent="0.3">
      <c r="A67" s="1565"/>
      <c r="B67" s="875" t="s">
        <v>27</v>
      </c>
      <c r="C67" s="875">
        <v>10</v>
      </c>
      <c r="D67" s="872">
        <v>15281</v>
      </c>
      <c r="E67" s="875" t="s">
        <v>392</v>
      </c>
      <c r="F67" s="875"/>
      <c r="G67" s="875"/>
      <c r="H67" s="678">
        <v>45474</v>
      </c>
      <c r="I67" s="675">
        <v>45689</v>
      </c>
      <c r="J67" s="875">
        <v>0</v>
      </c>
      <c r="K67" s="875">
        <v>2</v>
      </c>
      <c r="L67" s="872">
        <v>250</v>
      </c>
      <c r="M67" s="1571" t="s">
        <v>744</v>
      </c>
      <c r="N67" s="680" t="s">
        <v>561</v>
      </c>
      <c r="O67" s="776"/>
    </row>
    <row r="68" spans="1:15" ht="16.5" thickBot="1" x14ac:dyDescent="0.3">
      <c r="A68" s="1565"/>
      <c r="B68" s="875" t="s">
        <v>27</v>
      </c>
      <c r="C68" s="875">
        <v>11</v>
      </c>
      <c r="D68" s="872">
        <v>15195</v>
      </c>
      <c r="E68" s="875" t="s">
        <v>392</v>
      </c>
      <c r="F68" s="875"/>
      <c r="G68" s="875"/>
      <c r="H68" s="678">
        <v>45474</v>
      </c>
      <c r="I68" s="675">
        <v>45689</v>
      </c>
      <c r="J68" s="875">
        <v>0</v>
      </c>
      <c r="K68" s="875">
        <v>2</v>
      </c>
      <c r="L68" s="872">
        <v>250</v>
      </c>
      <c r="M68" s="1571"/>
      <c r="N68" s="680" t="s">
        <v>561</v>
      </c>
      <c r="O68" s="776"/>
    </row>
    <row r="69" spans="1:15" ht="63.75" thickBot="1" x14ac:dyDescent="0.3">
      <c r="A69" s="1565"/>
      <c r="B69" s="875" t="s">
        <v>558</v>
      </c>
      <c r="C69" s="875">
        <v>12</v>
      </c>
      <c r="D69" s="872">
        <v>15231</v>
      </c>
      <c r="E69" s="875" t="s">
        <v>392</v>
      </c>
      <c r="F69" s="875"/>
      <c r="G69" s="875"/>
      <c r="H69" s="678">
        <v>45474</v>
      </c>
      <c r="I69" s="675">
        <v>45689</v>
      </c>
      <c r="J69" s="875">
        <v>0</v>
      </c>
      <c r="K69" s="875">
        <v>2</v>
      </c>
      <c r="L69" s="872">
        <v>250</v>
      </c>
      <c r="M69" s="875" t="s">
        <v>747</v>
      </c>
      <c r="N69" s="680" t="s">
        <v>561</v>
      </c>
      <c r="O69" s="776"/>
    </row>
    <row r="70" spans="1:15" ht="63.75" thickBot="1" x14ac:dyDescent="0.3">
      <c r="A70" s="1565"/>
      <c r="B70" s="875" t="s">
        <v>559</v>
      </c>
      <c r="C70" s="875">
        <v>13</v>
      </c>
      <c r="D70" s="872">
        <v>15240</v>
      </c>
      <c r="E70" s="875" t="s">
        <v>392</v>
      </c>
      <c r="F70" s="875"/>
      <c r="G70" s="875"/>
      <c r="H70" s="678">
        <v>45474</v>
      </c>
      <c r="I70" s="675">
        <v>45689</v>
      </c>
      <c r="J70" s="875">
        <v>0</v>
      </c>
      <c r="K70" s="875">
        <v>2</v>
      </c>
      <c r="L70" s="872">
        <v>250</v>
      </c>
      <c r="M70" s="875" t="s">
        <v>750</v>
      </c>
      <c r="N70" s="680" t="s">
        <v>561</v>
      </c>
      <c r="O70" s="776"/>
    </row>
    <row r="71" spans="1:15" ht="63.75" thickBot="1" x14ac:dyDescent="0.3">
      <c r="A71" s="1566"/>
      <c r="B71" s="875" t="s">
        <v>560</v>
      </c>
      <c r="C71" s="878">
        <v>14</v>
      </c>
      <c r="D71" s="877">
        <v>15232</v>
      </c>
      <c r="E71" s="878" t="s">
        <v>392</v>
      </c>
      <c r="F71" s="878"/>
      <c r="G71" s="878"/>
      <c r="H71" s="682">
        <v>45474</v>
      </c>
      <c r="I71" s="675">
        <v>45689</v>
      </c>
      <c r="J71" s="878">
        <v>0</v>
      </c>
      <c r="K71" s="878">
        <v>2</v>
      </c>
      <c r="L71" s="877">
        <v>250</v>
      </c>
      <c r="M71" s="875" t="s">
        <v>749</v>
      </c>
      <c r="N71" s="684" t="s">
        <v>561</v>
      </c>
      <c r="O71" s="776"/>
    </row>
    <row r="72" spans="1:15" ht="15.75" customHeight="1" thickBot="1" x14ac:dyDescent="0.3">
      <c r="A72" s="1564" t="s">
        <v>249</v>
      </c>
      <c r="B72" s="875" t="s">
        <v>39</v>
      </c>
      <c r="C72" s="879">
        <v>1</v>
      </c>
      <c r="D72" s="879" t="s">
        <v>143</v>
      </c>
      <c r="E72" s="879" t="s">
        <v>392</v>
      </c>
      <c r="F72" s="685"/>
      <c r="G72" s="879"/>
      <c r="H72" s="675">
        <v>45474</v>
      </c>
      <c r="I72" s="675">
        <v>45689</v>
      </c>
      <c r="J72" s="879">
        <v>0</v>
      </c>
      <c r="K72" s="879">
        <v>5</v>
      </c>
      <c r="L72" s="676">
        <v>1000</v>
      </c>
      <c r="M72" s="1571" t="s">
        <v>751</v>
      </c>
      <c r="N72" s="677" t="s">
        <v>374</v>
      </c>
      <c r="O72" s="776"/>
    </row>
    <row r="73" spans="1:15" ht="16.5" thickBot="1" x14ac:dyDescent="0.3">
      <c r="A73" s="1565"/>
      <c r="B73" s="875" t="s">
        <v>40</v>
      </c>
      <c r="C73" s="875">
        <v>2</v>
      </c>
      <c r="D73" s="875" t="s">
        <v>144</v>
      </c>
      <c r="E73" s="875" t="s">
        <v>392</v>
      </c>
      <c r="F73" s="875"/>
      <c r="G73" s="875"/>
      <c r="H73" s="678">
        <v>45474</v>
      </c>
      <c r="I73" s="675">
        <v>45689</v>
      </c>
      <c r="J73" s="875">
        <v>0</v>
      </c>
      <c r="K73" s="875">
        <v>5</v>
      </c>
      <c r="L73" s="872">
        <v>1000</v>
      </c>
      <c r="M73" s="1571"/>
      <c r="N73" s="680" t="s">
        <v>374</v>
      </c>
      <c r="O73" s="776"/>
    </row>
    <row r="74" spans="1:15" ht="16.5" thickBot="1" x14ac:dyDescent="0.3">
      <c r="A74" s="1565"/>
      <c r="B74" s="875" t="s">
        <v>41</v>
      </c>
      <c r="C74" s="875">
        <v>3</v>
      </c>
      <c r="D74" s="875" t="s">
        <v>145</v>
      </c>
      <c r="E74" s="875" t="s">
        <v>392</v>
      </c>
      <c r="F74" s="875"/>
      <c r="G74" s="875"/>
      <c r="H74" s="678">
        <v>45474</v>
      </c>
      <c r="I74" s="675">
        <v>45689</v>
      </c>
      <c r="J74" s="875">
        <v>0</v>
      </c>
      <c r="K74" s="875">
        <v>5</v>
      </c>
      <c r="L74" s="872">
        <v>1000</v>
      </c>
      <c r="M74" s="1571"/>
      <c r="N74" s="680" t="s">
        <v>374</v>
      </c>
      <c r="O74" s="776"/>
    </row>
    <row r="75" spans="1:15" ht="16.5" thickBot="1" x14ac:dyDescent="0.3">
      <c r="A75" s="1565"/>
      <c r="B75" s="875" t="s">
        <v>42</v>
      </c>
      <c r="C75" s="875">
        <v>4</v>
      </c>
      <c r="D75" s="875" t="s">
        <v>146</v>
      </c>
      <c r="E75" s="875" t="s">
        <v>392</v>
      </c>
      <c r="F75" s="875"/>
      <c r="G75" s="875"/>
      <c r="H75" s="678">
        <v>45474</v>
      </c>
      <c r="I75" s="675">
        <v>45689</v>
      </c>
      <c r="J75" s="875">
        <v>0</v>
      </c>
      <c r="K75" s="875">
        <v>5</v>
      </c>
      <c r="L75" s="872">
        <v>1000</v>
      </c>
      <c r="M75" s="1571"/>
      <c r="N75" s="680" t="s">
        <v>374</v>
      </c>
      <c r="O75" s="776"/>
    </row>
    <row r="76" spans="1:15" ht="15.75" customHeight="1" thickBot="1" x14ac:dyDescent="0.3">
      <c r="A76" s="1565"/>
      <c r="B76" s="875" t="s">
        <v>43</v>
      </c>
      <c r="C76" s="875">
        <v>1</v>
      </c>
      <c r="D76" s="875" t="s">
        <v>147</v>
      </c>
      <c r="E76" s="875" t="s">
        <v>392</v>
      </c>
      <c r="F76" s="875"/>
      <c r="G76" s="875"/>
      <c r="H76" s="678">
        <v>45474</v>
      </c>
      <c r="I76" s="675">
        <v>45689</v>
      </c>
      <c r="J76" s="875">
        <v>0</v>
      </c>
      <c r="K76" s="875">
        <v>5</v>
      </c>
      <c r="L76" s="872">
        <v>1000</v>
      </c>
      <c r="M76" s="1571" t="s">
        <v>752</v>
      </c>
      <c r="N76" s="680" t="s">
        <v>374</v>
      </c>
      <c r="O76" s="776"/>
    </row>
    <row r="77" spans="1:15" ht="16.5" thickBot="1" x14ac:dyDescent="0.3">
      <c r="A77" s="1565"/>
      <c r="B77" s="875" t="s">
        <v>44</v>
      </c>
      <c r="C77" s="875">
        <v>2</v>
      </c>
      <c r="D77" s="875" t="s">
        <v>148</v>
      </c>
      <c r="E77" s="875" t="s">
        <v>392</v>
      </c>
      <c r="F77" s="875"/>
      <c r="G77" s="875"/>
      <c r="H77" s="678">
        <v>45474</v>
      </c>
      <c r="I77" s="675">
        <v>45689</v>
      </c>
      <c r="J77" s="875">
        <v>0</v>
      </c>
      <c r="K77" s="875">
        <v>5</v>
      </c>
      <c r="L77" s="872">
        <v>1000</v>
      </c>
      <c r="M77" s="1571"/>
      <c r="N77" s="680" t="s">
        <v>374</v>
      </c>
      <c r="O77" s="776"/>
    </row>
    <row r="78" spans="1:15" ht="16.5" thickBot="1" x14ac:dyDescent="0.3">
      <c r="A78" s="1565"/>
      <c r="B78" s="875" t="s">
        <v>45</v>
      </c>
      <c r="C78" s="875">
        <v>3</v>
      </c>
      <c r="D78" s="875" t="s">
        <v>149</v>
      </c>
      <c r="E78" s="875" t="s">
        <v>392</v>
      </c>
      <c r="F78" s="875">
        <v>1</v>
      </c>
      <c r="G78" s="875"/>
      <c r="H78" s="678">
        <v>45474</v>
      </c>
      <c r="I78" s="675">
        <v>45689</v>
      </c>
      <c r="J78" s="875">
        <v>0</v>
      </c>
      <c r="K78" s="875">
        <v>5</v>
      </c>
      <c r="L78" s="872">
        <v>1000</v>
      </c>
      <c r="M78" s="1571"/>
      <c r="N78" s="680" t="s">
        <v>374</v>
      </c>
      <c r="O78" s="776"/>
    </row>
    <row r="79" spans="1:15" ht="16.5" thickBot="1" x14ac:dyDescent="0.3">
      <c r="A79" s="1565"/>
      <c r="B79" s="875" t="s">
        <v>46</v>
      </c>
      <c r="C79" s="875">
        <v>4</v>
      </c>
      <c r="D79" s="875" t="s">
        <v>150</v>
      </c>
      <c r="E79" s="875" t="s">
        <v>392</v>
      </c>
      <c r="F79" s="875"/>
      <c r="G79" s="875"/>
      <c r="H79" s="678">
        <v>45474</v>
      </c>
      <c r="I79" s="675">
        <v>45689</v>
      </c>
      <c r="J79" s="875">
        <v>0</v>
      </c>
      <c r="K79" s="875">
        <v>5</v>
      </c>
      <c r="L79" s="872">
        <v>1000</v>
      </c>
      <c r="M79" s="1571"/>
      <c r="N79" s="680" t="s">
        <v>374</v>
      </c>
      <c r="O79" s="776"/>
    </row>
    <row r="80" spans="1:15" ht="16.5" thickBot="1" x14ac:dyDescent="0.3">
      <c r="A80" s="1565"/>
      <c r="B80" s="875" t="s">
        <v>95</v>
      </c>
      <c r="C80" s="875">
        <v>5</v>
      </c>
      <c r="D80" s="875" t="s">
        <v>151</v>
      </c>
      <c r="E80" s="875" t="s">
        <v>392</v>
      </c>
      <c r="F80" s="875"/>
      <c r="G80" s="875"/>
      <c r="H80" s="678">
        <v>45474</v>
      </c>
      <c r="I80" s="675">
        <v>45689</v>
      </c>
      <c r="J80" s="875">
        <v>0</v>
      </c>
      <c r="K80" s="875">
        <v>5</v>
      </c>
      <c r="L80" s="872">
        <v>1000</v>
      </c>
      <c r="M80" s="1571"/>
      <c r="N80" s="680" t="s">
        <v>374</v>
      </c>
      <c r="O80" s="776"/>
    </row>
    <row r="81" spans="1:15" ht="15.75" customHeight="1" thickBot="1" x14ac:dyDescent="0.3">
      <c r="A81" s="1565"/>
      <c r="B81" s="875" t="s">
        <v>47</v>
      </c>
      <c r="C81" s="875">
        <v>1</v>
      </c>
      <c r="D81" s="875" t="s">
        <v>152</v>
      </c>
      <c r="E81" s="875" t="s">
        <v>392</v>
      </c>
      <c r="F81" s="875"/>
      <c r="G81" s="875"/>
      <c r="H81" s="678">
        <v>45474</v>
      </c>
      <c r="I81" s="675">
        <v>45689</v>
      </c>
      <c r="J81" s="875">
        <v>0</v>
      </c>
      <c r="K81" s="875">
        <v>5</v>
      </c>
      <c r="L81" s="872">
        <v>1000</v>
      </c>
      <c r="M81" s="1571" t="s">
        <v>753</v>
      </c>
      <c r="N81" s="680" t="s">
        <v>374</v>
      </c>
      <c r="O81" s="776"/>
    </row>
    <row r="82" spans="1:15" ht="16.5" thickBot="1" x14ac:dyDescent="0.3">
      <c r="A82" s="1565"/>
      <c r="B82" s="875" t="s">
        <v>48</v>
      </c>
      <c r="C82" s="875">
        <v>2</v>
      </c>
      <c r="D82" s="875" t="s">
        <v>153</v>
      </c>
      <c r="E82" s="875" t="s">
        <v>392</v>
      </c>
      <c r="F82" s="875"/>
      <c r="G82" s="875"/>
      <c r="H82" s="678">
        <v>45474</v>
      </c>
      <c r="I82" s="675">
        <v>45689</v>
      </c>
      <c r="J82" s="875">
        <v>0</v>
      </c>
      <c r="K82" s="875">
        <v>5</v>
      </c>
      <c r="L82" s="872">
        <v>1000</v>
      </c>
      <c r="M82" s="1571"/>
      <c r="N82" s="680" t="s">
        <v>374</v>
      </c>
      <c r="O82" s="776"/>
    </row>
    <row r="83" spans="1:15" ht="36" customHeight="1" thickBot="1" x14ac:dyDescent="0.3">
      <c r="A83" s="1565"/>
      <c r="B83" s="875" t="s">
        <v>49</v>
      </c>
      <c r="C83" s="875">
        <v>3</v>
      </c>
      <c r="D83" s="875" t="s">
        <v>154</v>
      </c>
      <c r="E83" s="875" t="s">
        <v>392</v>
      </c>
      <c r="F83" s="875"/>
      <c r="G83" s="875">
        <v>1</v>
      </c>
      <c r="H83" s="678">
        <v>45474</v>
      </c>
      <c r="I83" s="675">
        <v>45689</v>
      </c>
      <c r="J83" s="875">
        <v>0</v>
      </c>
      <c r="K83" s="875">
        <v>5</v>
      </c>
      <c r="L83" s="872">
        <v>1000</v>
      </c>
      <c r="M83" s="1571"/>
      <c r="N83" s="680" t="s">
        <v>374</v>
      </c>
      <c r="O83" s="776"/>
    </row>
    <row r="84" spans="1:15" ht="15.75" customHeight="1" thickBot="1" x14ac:dyDescent="0.3">
      <c r="A84" s="1565"/>
      <c r="B84" s="875" t="s">
        <v>50</v>
      </c>
      <c r="C84" s="875">
        <v>1</v>
      </c>
      <c r="D84" s="875" t="s">
        <v>155</v>
      </c>
      <c r="E84" s="875" t="s">
        <v>392</v>
      </c>
      <c r="F84" s="875"/>
      <c r="G84" s="875"/>
      <c r="H84" s="678">
        <v>45474</v>
      </c>
      <c r="I84" s="675">
        <v>45689</v>
      </c>
      <c r="J84" s="875">
        <v>0</v>
      </c>
      <c r="K84" s="875">
        <v>5</v>
      </c>
      <c r="L84" s="872">
        <v>1000</v>
      </c>
      <c r="M84" s="1571" t="s">
        <v>754</v>
      </c>
      <c r="N84" s="680" t="s">
        <v>374</v>
      </c>
      <c r="O84" s="776"/>
    </row>
    <row r="85" spans="1:15" ht="16.5" thickBot="1" x14ac:dyDescent="0.3">
      <c r="A85" s="1565"/>
      <c r="B85" s="875" t="s">
        <v>51</v>
      </c>
      <c r="C85" s="875">
        <v>2</v>
      </c>
      <c r="D85" s="875" t="s">
        <v>156</v>
      </c>
      <c r="E85" s="875" t="s">
        <v>392</v>
      </c>
      <c r="F85" s="875"/>
      <c r="G85" s="875"/>
      <c r="H85" s="678">
        <v>45474</v>
      </c>
      <c r="I85" s="675">
        <v>45689</v>
      </c>
      <c r="J85" s="875">
        <v>0</v>
      </c>
      <c r="K85" s="875">
        <v>5</v>
      </c>
      <c r="L85" s="872">
        <v>1000</v>
      </c>
      <c r="M85" s="1571"/>
      <c r="N85" s="680" t="s">
        <v>374</v>
      </c>
      <c r="O85" s="776"/>
    </row>
    <row r="86" spans="1:15" ht="16.5" thickBot="1" x14ac:dyDescent="0.3">
      <c r="A86" s="1565"/>
      <c r="B86" s="875" t="s">
        <v>51</v>
      </c>
      <c r="C86" s="875">
        <v>3</v>
      </c>
      <c r="D86" s="875">
        <v>708514</v>
      </c>
      <c r="E86" s="875" t="s">
        <v>392</v>
      </c>
      <c r="F86" s="875">
        <v>1</v>
      </c>
      <c r="G86" s="875"/>
      <c r="H86" s="678">
        <v>45474</v>
      </c>
      <c r="I86" s="675">
        <v>45689</v>
      </c>
      <c r="J86" s="875">
        <v>0</v>
      </c>
      <c r="K86" s="875">
        <v>5</v>
      </c>
      <c r="L86" s="872">
        <v>1000</v>
      </c>
      <c r="M86" s="1571"/>
      <c r="N86" s="680" t="s">
        <v>375</v>
      </c>
      <c r="O86" s="776"/>
    </row>
    <row r="87" spans="1:15" ht="16.5" thickBot="1" x14ac:dyDescent="0.3">
      <c r="A87" s="1565"/>
      <c r="B87" s="875" t="s">
        <v>52</v>
      </c>
      <c r="C87" s="875">
        <v>4</v>
      </c>
      <c r="D87" s="875" t="s">
        <v>157</v>
      </c>
      <c r="E87" s="875" t="s">
        <v>391</v>
      </c>
      <c r="F87" s="875"/>
      <c r="G87" s="875"/>
      <c r="H87" s="678">
        <v>45474</v>
      </c>
      <c r="I87" s="675">
        <v>45689</v>
      </c>
      <c r="J87" s="875">
        <v>0</v>
      </c>
      <c r="K87" s="875">
        <v>5</v>
      </c>
      <c r="L87" s="872">
        <v>1000</v>
      </c>
      <c r="M87" s="1571"/>
      <c r="N87" s="680" t="s">
        <v>374</v>
      </c>
      <c r="O87" s="776"/>
    </row>
    <row r="88" spans="1:15" ht="16.5" thickBot="1" x14ac:dyDescent="0.3">
      <c r="A88" s="1565"/>
      <c r="B88" s="875" t="s">
        <v>53</v>
      </c>
      <c r="C88" s="875">
        <v>5</v>
      </c>
      <c r="D88" s="875" t="s">
        <v>158</v>
      </c>
      <c r="E88" s="875" t="s">
        <v>392</v>
      </c>
      <c r="F88" s="875"/>
      <c r="G88" s="875"/>
      <c r="H88" s="678">
        <v>45474</v>
      </c>
      <c r="I88" s="675">
        <v>45689</v>
      </c>
      <c r="J88" s="875">
        <v>0</v>
      </c>
      <c r="K88" s="875">
        <v>5</v>
      </c>
      <c r="L88" s="872">
        <v>1000</v>
      </c>
      <c r="M88" s="1571"/>
      <c r="N88" s="680" t="s">
        <v>374</v>
      </c>
      <c r="O88" s="776"/>
    </row>
    <row r="89" spans="1:15" ht="16.5" thickBot="1" x14ac:dyDescent="0.3">
      <c r="A89" s="1565"/>
      <c r="B89" s="875" t="s">
        <v>53</v>
      </c>
      <c r="C89" s="875">
        <v>6</v>
      </c>
      <c r="D89" s="875">
        <v>708513</v>
      </c>
      <c r="E89" s="875" t="s">
        <v>391</v>
      </c>
      <c r="F89" s="875"/>
      <c r="G89" s="875"/>
      <c r="H89" s="678">
        <v>45474</v>
      </c>
      <c r="I89" s="675">
        <v>45689</v>
      </c>
      <c r="J89" s="875">
        <v>0</v>
      </c>
      <c r="K89" s="875">
        <v>5</v>
      </c>
      <c r="L89" s="872">
        <v>1000</v>
      </c>
      <c r="M89" s="1571"/>
      <c r="N89" s="680" t="s">
        <v>375</v>
      </c>
      <c r="O89" s="776"/>
    </row>
    <row r="90" spans="1:15" ht="16.5" thickBot="1" x14ac:dyDescent="0.3">
      <c r="A90" s="1565"/>
      <c r="B90" s="875" t="s">
        <v>54</v>
      </c>
      <c r="C90" s="875">
        <v>7</v>
      </c>
      <c r="D90" s="875" t="s">
        <v>159</v>
      </c>
      <c r="E90" s="875" t="s">
        <v>392</v>
      </c>
      <c r="F90" s="875"/>
      <c r="G90" s="875"/>
      <c r="H90" s="678">
        <v>45474</v>
      </c>
      <c r="I90" s="675">
        <v>45689</v>
      </c>
      <c r="J90" s="875">
        <v>0</v>
      </c>
      <c r="K90" s="875">
        <v>5</v>
      </c>
      <c r="L90" s="872">
        <v>1000</v>
      </c>
      <c r="M90" s="1571"/>
      <c r="N90" s="680" t="s">
        <v>374</v>
      </c>
      <c r="O90" s="776"/>
    </row>
    <row r="91" spans="1:15" ht="15.75" customHeight="1" thickBot="1" x14ac:dyDescent="0.3">
      <c r="A91" s="1565"/>
      <c r="B91" s="875" t="s">
        <v>55</v>
      </c>
      <c r="C91" s="875">
        <v>1</v>
      </c>
      <c r="D91" s="875" t="s">
        <v>160</v>
      </c>
      <c r="E91" s="875" t="s">
        <v>392</v>
      </c>
      <c r="F91" s="875"/>
      <c r="G91" s="875"/>
      <c r="H91" s="678">
        <v>45474</v>
      </c>
      <c r="I91" s="675">
        <v>45689</v>
      </c>
      <c r="J91" s="875">
        <v>0</v>
      </c>
      <c r="K91" s="875">
        <v>5</v>
      </c>
      <c r="L91" s="872">
        <v>1000</v>
      </c>
      <c r="M91" s="1571" t="s">
        <v>721</v>
      </c>
      <c r="N91" s="680" t="s">
        <v>374</v>
      </c>
      <c r="O91" s="776"/>
    </row>
    <row r="92" spans="1:15" ht="16.5" thickBot="1" x14ac:dyDescent="0.3">
      <c r="A92" s="1565"/>
      <c r="B92" s="875" t="s">
        <v>56</v>
      </c>
      <c r="C92" s="875">
        <v>2</v>
      </c>
      <c r="D92" s="875" t="s">
        <v>161</v>
      </c>
      <c r="E92" s="875" t="s">
        <v>392</v>
      </c>
      <c r="F92" s="875"/>
      <c r="G92" s="875"/>
      <c r="H92" s="678">
        <v>45474</v>
      </c>
      <c r="I92" s="675">
        <v>45689</v>
      </c>
      <c r="J92" s="875">
        <v>0</v>
      </c>
      <c r="K92" s="875">
        <v>5</v>
      </c>
      <c r="L92" s="872">
        <v>1000</v>
      </c>
      <c r="M92" s="1571"/>
      <c r="N92" s="680" t="s">
        <v>374</v>
      </c>
      <c r="O92" s="776"/>
    </row>
    <row r="93" spans="1:15" ht="33.75" customHeight="1" thickBot="1" x14ac:dyDescent="0.3">
      <c r="A93" s="1565"/>
      <c r="B93" s="875" t="s">
        <v>57</v>
      </c>
      <c r="C93" s="875">
        <v>3</v>
      </c>
      <c r="D93" s="875" t="s">
        <v>162</v>
      </c>
      <c r="E93" s="875" t="s">
        <v>392</v>
      </c>
      <c r="F93" s="875"/>
      <c r="G93" s="875"/>
      <c r="H93" s="678">
        <v>45474</v>
      </c>
      <c r="I93" s="675">
        <v>45689</v>
      </c>
      <c r="J93" s="875">
        <v>0</v>
      </c>
      <c r="K93" s="875">
        <v>5</v>
      </c>
      <c r="L93" s="872">
        <v>1000</v>
      </c>
      <c r="M93" s="1571"/>
      <c r="N93" s="680" t="s">
        <v>374</v>
      </c>
      <c r="O93" s="776"/>
    </row>
    <row r="94" spans="1:15" ht="15.75" customHeight="1" thickBot="1" x14ac:dyDescent="0.3">
      <c r="A94" s="1565"/>
      <c r="B94" s="875" t="s">
        <v>58</v>
      </c>
      <c r="C94" s="875">
        <v>1</v>
      </c>
      <c r="D94" s="875" t="s">
        <v>163</v>
      </c>
      <c r="E94" s="875" t="s">
        <v>392</v>
      </c>
      <c r="F94" s="875"/>
      <c r="G94" s="875"/>
      <c r="H94" s="678">
        <v>45474</v>
      </c>
      <c r="I94" s="675">
        <v>45689</v>
      </c>
      <c r="J94" s="875">
        <v>0</v>
      </c>
      <c r="K94" s="875">
        <v>5</v>
      </c>
      <c r="L94" s="872">
        <v>1000</v>
      </c>
      <c r="M94" s="1571" t="s">
        <v>722</v>
      </c>
      <c r="N94" s="680" t="s">
        <v>374</v>
      </c>
      <c r="O94" s="776"/>
    </row>
    <row r="95" spans="1:15" ht="16.5" thickBot="1" x14ac:dyDescent="0.3">
      <c r="A95" s="1565"/>
      <c r="B95" s="875" t="s">
        <v>59</v>
      </c>
      <c r="C95" s="875">
        <v>2</v>
      </c>
      <c r="D95" s="875" t="s">
        <v>164</v>
      </c>
      <c r="E95" s="875" t="s">
        <v>392</v>
      </c>
      <c r="F95" s="875"/>
      <c r="G95" s="875"/>
      <c r="H95" s="678">
        <v>45474</v>
      </c>
      <c r="I95" s="675">
        <v>45689</v>
      </c>
      <c r="J95" s="875">
        <v>0</v>
      </c>
      <c r="K95" s="875">
        <v>5</v>
      </c>
      <c r="L95" s="872">
        <v>1000</v>
      </c>
      <c r="M95" s="1571"/>
      <c r="N95" s="680" t="s">
        <v>374</v>
      </c>
      <c r="O95" s="776"/>
    </row>
    <row r="96" spans="1:15" ht="16.5" thickBot="1" x14ac:dyDescent="0.3">
      <c r="A96" s="1565"/>
      <c r="B96" s="875" t="s">
        <v>60</v>
      </c>
      <c r="C96" s="875">
        <v>3</v>
      </c>
      <c r="D96" s="875" t="s">
        <v>165</v>
      </c>
      <c r="E96" s="875" t="s">
        <v>392</v>
      </c>
      <c r="F96" s="875"/>
      <c r="G96" s="875"/>
      <c r="H96" s="678">
        <v>45474</v>
      </c>
      <c r="I96" s="675">
        <v>45689</v>
      </c>
      <c r="J96" s="875">
        <v>0</v>
      </c>
      <c r="K96" s="875">
        <v>5</v>
      </c>
      <c r="L96" s="872">
        <v>1000</v>
      </c>
      <c r="M96" s="1571"/>
      <c r="N96" s="680" t="s">
        <v>374</v>
      </c>
      <c r="O96" s="776"/>
    </row>
    <row r="97" spans="1:15" ht="16.5" thickBot="1" x14ac:dyDescent="0.3">
      <c r="A97" s="1565"/>
      <c r="B97" s="875" t="s">
        <v>61</v>
      </c>
      <c r="C97" s="875">
        <v>4</v>
      </c>
      <c r="D97" s="875" t="s">
        <v>166</v>
      </c>
      <c r="E97" s="875" t="s">
        <v>392</v>
      </c>
      <c r="F97" s="875"/>
      <c r="G97" s="875"/>
      <c r="H97" s="678">
        <v>45474</v>
      </c>
      <c r="I97" s="675">
        <v>45689</v>
      </c>
      <c r="J97" s="875">
        <v>0</v>
      </c>
      <c r="K97" s="875">
        <v>5</v>
      </c>
      <c r="L97" s="872">
        <v>1000</v>
      </c>
      <c r="M97" s="1571"/>
      <c r="N97" s="680" t="s">
        <v>374</v>
      </c>
      <c r="O97" s="776"/>
    </row>
    <row r="98" spans="1:15" ht="15.75" customHeight="1" thickBot="1" x14ac:dyDescent="0.3">
      <c r="A98" s="1565"/>
      <c r="B98" s="875" t="s">
        <v>10</v>
      </c>
      <c r="C98" s="875">
        <v>1</v>
      </c>
      <c r="D98" s="875" t="s">
        <v>167</v>
      </c>
      <c r="E98" s="875" t="s">
        <v>392</v>
      </c>
      <c r="F98" s="875"/>
      <c r="G98" s="875"/>
      <c r="H98" s="678">
        <v>45474</v>
      </c>
      <c r="I98" s="675">
        <v>45689</v>
      </c>
      <c r="J98" s="875">
        <v>0</v>
      </c>
      <c r="K98" s="875">
        <v>5</v>
      </c>
      <c r="L98" s="872">
        <v>1000</v>
      </c>
      <c r="M98" s="1571" t="s">
        <v>723</v>
      </c>
      <c r="N98" s="680" t="s">
        <v>374</v>
      </c>
      <c r="O98" s="776"/>
    </row>
    <row r="99" spans="1:15" ht="16.5" thickBot="1" x14ac:dyDescent="0.3">
      <c r="A99" s="1565"/>
      <c r="B99" s="875" t="s">
        <v>11</v>
      </c>
      <c r="C99" s="875">
        <v>2</v>
      </c>
      <c r="D99" s="875" t="s">
        <v>168</v>
      </c>
      <c r="E99" s="875" t="s">
        <v>392</v>
      </c>
      <c r="F99" s="875"/>
      <c r="G99" s="875"/>
      <c r="H99" s="678">
        <v>45474</v>
      </c>
      <c r="I99" s="675">
        <v>45689</v>
      </c>
      <c r="J99" s="875">
        <v>0</v>
      </c>
      <c r="K99" s="875">
        <v>5</v>
      </c>
      <c r="L99" s="872">
        <v>1000</v>
      </c>
      <c r="M99" s="1571"/>
      <c r="N99" s="680" t="s">
        <v>374</v>
      </c>
      <c r="O99" s="776"/>
    </row>
    <row r="100" spans="1:15" ht="16.5" thickBot="1" x14ac:dyDescent="0.3">
      <c r="A100" s="1565"/>
      <c r="B100" s="875" t="s">
        <v>12</v>
      </c>
      <c r="C100" s="875">
        <v>3</v>
      </c>
      <c r="D100" s="875" t="s">
        <v>169</v>
      </c>
      <c r="E100" s="875" t="s">
        <v>392</v>
      </c>
      <c r="F100" s="875"/>
      <c r="G100" s="875"/>
      <c r="H100" s="678">
        <v>45474</v>
      </c>
      <c r="I100" s="675">
        <v>45689</v>
      </c>
      <c r="J100" s="875">
        <v>0</v>
      </c>
      <c r="K100" s="875">
        <v>5</v>
      </c>
      <c r="L100" s="872">
        <v>1000</v>
      </c>
      <c r="M100" s="1571"/>
      <c r="N100" s="680" t="s">
        <v>374</v>
      </c>
      <c r="O100" s="776"/>
    </row>
    <row r="101" spans="1:15" ht="16.5" thickBot="1" x14ac:dyDescent="0.3">
      <c r="A101" s="1565"/>
      <c r="B101" s="875" t="s">
        <v>13</v>
      </c>
      <c r="C101" s="875">
        <v>4</v>
      </c>
      <c r="D101" s="875" t="s">
        <v>170</v>
      </c>
      <c r="E101" s="875" t="s">
        <v>392</v>
      </c>
      <c r="F101" s="875"/>
      <c r="G101" s="875"/>
      <c r="H101" s="678">
        <v>45474</v>
      </c>
      <c r="I101" s="675">
        <v>45689</v>
      </c>
      <c r="J101" s="875">
        <v>0</v>
      </c>
      <c r="K101" s="875">
        <v>5</v>
      </c>
      <c r="L101" s="872">
        <v>1000</v>
      </c>
      <c r="M101" s="1571"/>
      <c r="N101" s="680" t="s">
        <v>374</v>
      </c>
      <c r="O101" s="776"/>
    </row>
    <row r="102" spans="1:15" ht="15.75" customHeight="1" thickBot="1" x14ac:dyDescent="0.3">
      <c r="A102" s="1565"/>
      <c r="B102" s="875" t="s">
        <v>14</v>
      </c>
      <c r="C102" s="875">
        <v>1</v>
      </c>
      <c r="D102" s="875" t="s">
        <v>171</v>
      </c>
      <c r="E102" s="875" t="s">
        <v>392</v>
      </c>
      <c r="F102" s="875"/>
      <c r="G102" s="875"/>
      <c r="H102" s="678">
        <v>45474</v>
      </c>
      <c r="I102" s="675">
        <v>45689</v>
      </c>
      <c r="J102" s="875">
        <v>0</v>
      </c>
      <c r="K102" s="875">
        <v>5</v>
      </c>
      <c r="L102" s="872">
        <v>1000</v>
      </c>
      <c r="M102" s="1571" t="s">
        <v>724</v>
      </c>
      <c r="N102" s="680" t="s">
        <v>374</v>
      </c>
      <c r="O102" s="776"/>
    </row>
    <row r="103" spans="1:15" ht="16.5" thickBot="1" x14ac:dyDescent="0.3">
      <c r="A103" s="1565"/>
      <c r="B103" s="875" t="s">
        <v>15</v>
      </c>
      <c r="C103" s="875">
        <v>2</v>
      </c>
      <c r="D103" s="875" t="s">
        <v>172</v>
      </c>
      <c r="E103" s="875" t="s">
        <v>392</v>
      </c>
      <c r="F103" s="875"/>
      <c r="G103" s="875"/>
      <c r="H103" s="678">
        <v>45474</v>
      </c>
      <c r="I103" s="675">
        <v>45689</v>
      </c>
      <c r="J103" s="875">
        <v>0</v>
      </c>
      <c r="K103" s="875">
        <v>5</v>
      </c>
      <c r="L103" s="872">
        <v>1000</v>
      </c>
      <c r="M103" s="1571"/>
      <c r="N103" s="680" t="s">
        <v>374</v>
      </c>
      <c r="O103" s="776"/>
    </row>
    <row r="104" spans="1:15" ht="16.5" thickBot="1" x14ac:dyDescent="0.3">
      <c r="A104" s="1565"/>
      <c r="B104" s="875" t="s">
        <v>16</v>
      </c>
      <c r="C104" s="875">
        <v>3</v>
      </c>
      <c r="D104" s="875" t="s">
        <v>173</v>
      </c>
      <c r="E104" s="875" t="s">
        <v>392</v>
      </c>
      <c r="F104" s="875"/>
      <c r="G104" s="875"/>
      <c r="H104" s="678">
        <v>45474</v>
      </c>
      <c r="I104" s="675">
        <v>45689</v>
      </c>
      <c r="J104" s="875">
        <v>0</v>
      </c>
      <c r="K104" s="875">
        <v>5</v>
      </c>
      <c r="L104" s="872">
        <v>1000</v>
      </c>
      <c r="M104" s="1571"/>
      <c r="N104" s="680" t="s">
        <v>374</v>
      </c>
      <c r="O104" s="776"/>
    </row>
    <row r="105" spans="1:15" ht="16.5" thickBot="1" x14ac:dyDescent="0.3">
      <c r="A105" s="1565"/>
      <c r="B105" s="875" t="s">
        <v>17</v>
      </c>
      <c r="C105" s="875">
        <v>4</v>
      </c>
      <c r="D105" s="875" t="s">
        <v>174</v>
      </c>
      <c r="E105" s="875" t="s">
        <v>392</v>
      </c>
      <c r="F105" s="875"/>
      <c r="G105" s="875"/>
      <c r="H105" s="678">
        <v>45474</v>
      </c>
      <c r="I105" s="675">
        <v>45689</v>
      </c>
      <c r="J105" s="875">
        <v>0</v>
      </c>
      <c r="K105" s="875">
        <v>5</v>
      </c>
      <c r="L105" s="872">
        <v>1000</v>
      </c>
      <c r="M105" s="1571"/>
      <c r="N105" s="680" t="s">
        <v>374</v>
      </c>
      <c r="O105" s="776"/>
    </row>
    <row r="106" spans="1:15" ht="16.5" thickBot="1" x14ac:dyDescent="0.3">
      <c r="A106" s="1565"/>
      <c r="B106" s="875" t="s">
        <v>62</v>
      </c>
      <c r="C106" s="875">
        <v>5</v>
      </c>
      <c r="D106" s="875" t="s">
        <v>175</v>
      </c>
      <c r="E106" s="875" t="s">
        <v>392</v>
      </c>
      <c r="F106" s="875"/>
      <c r="G106" s="875">
        <v>1</v>
      </c>
      <c r="H106" s="678">
        <v>45474</v>
      </c>
      <c r="I106" s="675">
        <v>45689</v>
      </c>
      <c r="J106" s="875">
        <v>0</v>
      </c>
      <c r="K106" s="875">
        <v>5</v>
      </c>
      <c r="L106" s="872">
        <v>1000</v>
      </c>
      <c r="M106" s="1571"/>
      <c r="N106" s="680" t="s">
        <v>374</v>
      </c>
      <c r="O106" s="776"/>
    </row>
    <row r="107" spans="1:15" ht="15.75" customHeight="1" thickBot="1" x14ac:dyDescent="0.3">
      <c r="A107" s="1565"/>
      <c r="B107" s="875" t="s">
        <v>18</v>
      </c>
      <c r="C107" s="875">
        <v>1</v>
      </c>
      <c r="D107" s="875" t="s">
        <v>176</v>
      </c>
      <c r="E107" s="875" t="s">
        <v>392</v>
      </c>
      <c r="F107" s="875"/>
      <c r="G107" s="875"/>
      <c r="H107" s="678">
        <v>45474</v>
      </c>
      <c r="I107" s="675">
        <v>45689</v>
      </c>
      <c r="J107" s="875">
        <v>0</v>
      </c>
      <c r="K107" s="875">
        <v>5</v>
      </c>
      <c r="L107" s="872">
        <v>1000</v>
      </c>
      <c r="M107" s="1571" t="s">
        <v>725</v>
      </c>
      <c r="N107" s="680" t="s">
        <v>374</v>
      </c>
      <c r="O107" s="776"/>
    </row>
    <row r="108" spans="1:15" ht="16.5" thickBot="1" x14ac:dyDescent="0.3">
      <c r="A108" s="1565"/>
      <c r="B108" s="875" t="s">
        <v>19</v>
      </c>
      <c r="C108" s="875">
        <v>2</v>
      </c>
      <c r="D108" s="875" t="s">
        <v>177</v>
      </c>
      <c r="E108" s="875" t="s">
        <v>392</v>
      </c>
      <c r="F108" s="875"/>
      <c r="G108" s="875"/>
      <c r="H108" s="678">
        <v>45474</v>
      </c>
      <c r="I108" s="675">
        <v>45689</v>
      </c>
      <c r="J108" s="875">
        <v>0</v>
      </c>
      <c r="K108" s="875">
        <v>5</v>
      </c>
      <c r="L108" s="872">
        <v>1000</v>
      </c>
      <c r="M108" s="1571"/>
      <c r="N108" s="680" t="s">
        <v>374</v>
      </c>
      <c r="O108" s="776"/>
    </row>
    <row r="109" spans="1:15" ht="37.5" customHeight="1" thickBot="1" x14ac:dyDescent="0.3">
      <c r="A109" s="1565"/>
      <c r="B109" s="875" t="s">
        <v>20</v>
      </c>
      <c r="C109" s="875">
        <v>3</v>
      </c>
      <c r="D109" s="875" t="s">
        <v>178</v>
      </c>
      <c r="E109" s="875" t="s">
        <v>392</v>
      </c>
      <c r="F109" s="875"/>
      <c r="G109" s="875"/>
      <c r="H109" s="678">
        <v>45474</v>
      </c>
      <c r="I109" s="675">
        <v>45689</v>
      </c>
      <c r="J109" s="875">
        <v>0</v>
      </c>
      <c r="K109" s="875">
        <v>5</v>
      </c>
      <c r="L109" s="872">
        <v>1000</v>
      </c>
      <c r="M109" s="1571"/>
      <c r="N109" s="680" t="s">
        <v>374</v>
      </c>
      <c r="O109" s="776"/>
    </row>
    <row r="110" spans="1:15" ht="63.75" thickBot="1" x14ac:dyDescent="0.3">
      <c r="A110" s="1565"/>
      <c r="B110" s="875" t="s">
        <v>95</v>
      </c>
      <c r="C110" s="875">
        <v>1</v>
      </c>
      <c r="D110" s="875">
        <v>15215</v>
      </c>
      <c r="E110" s="875" t="s">
        <v>392</v>
      </c>
      <c r="F110" s="875"/>
      <c r="G110" s="875"/>
      <c r="H110" s="678">
        <v>45474</v>
      </c>
      <c r="I110" s="675">
        <v>45689</v>
      </c>
      <c r="J110" s="875">
        <v>0</v>
      </c>
      <c r="K110" s="875">
        <v>2</v>
      </c>
      <c r="L110" s="872">
        <v>250</v>
      </c>
      <c r="M110" s="875" t="s">
        <v>752</v>
      </c>
      <c r="N110" s="680" t="s">
        <v>561</v>
      </c>
      <c r="O110" s="776"/>
    </row>
    <row r="111" spans="1:15" ht="15.75" customHeight="1" thickBot="1" x14ac:dyDescent="0.3">
      <c r="A111" s="1565"/>
      <c r="B111" s="875" t="s">
        <v>47</v>
      </c>
      <c r="C111" s="875">
        <v>2</v>
      </c>
      <c r="D111" s="875">
        <v>15216</v>
      </c>
      <c r="E111" s="875" t="s">
        <v>392</v>
      </c>
      <c r="F111" s="875"/>
      <c r="G111" s="875"/>
      <c r="H111" s="678">
        <v>45474</v>
      </c>
      <c r="I111" s="675">
        <v>45689</v>
      </c>
      <c r="J111" s="875">
        <v>0</v>
      </c>
      <c r="K111" s="875">
        <v>2</v>
      </c>
      <c r="L111" s="872">
        <v>250</v>
      </c>
      <c r="M111" s="1571" t="s">
        <v>753</v>
      </c>
      <c r="N111" s="680" t="s">
        <v>561</v>
      </c>
      <c r="O111" s="776"/>
    </row>
    <row r="112" spans="1:15" ht="16.5" thickBot="1" x14ac:dyDescent="0.3">
      <c r="A112" s="1565"/>
      <c r="B112" s="875" t="s">
        <v>48</v>
      </c>
      <c r="C112" s="875">
        <v>3</v>
      </c>
      <c r="D112" s="875">
        <v>15217</v>
      </c>
      <c r="E112" s="875" t="s">
        <v>392</v>
      </c>
      <c r="F112" s="875"/>
      <c r="G112" s="875"/>
      <c r="H112" s="678">
        <v>45474</v>
      </c>
      <c r="I112" s="675">
        <v>45689</v>
      </c>
      <c r="J112" s="875">
        <v>0</v>
      </c>
      <c r="K112" s="875">
        <v>2</v>
      </c>
      <c r="L112" s="872">
        <v>250</v>
      </c>
      <c r="M112" s="1571"/>
      <c r="N112" s="680" t="s">
        <v>561</v>
      </c>
      <c r="O112" s="776"/>
    </row>
    <row r="113" spans="1:15" ht="35.25" customHeight="1" thickBot="1" x14ac:dyDescent="0.3">
      <c r="A113" s="1565"/>
      <c r="B113" s="875" t="s">
        <v>49</v>
      </c>
      <c r="C113" s="875">
        <v>4</v>
      </c>
      <c r="D113" s="875">
        <v>15214</v>
      </c>
      <c r="E113" s="875" t="s">
        <v>392</v>
      </c>
      <c r="F113" s="875"/>
      <c r="G113" s="875"/>
      <c r="H113" s="678">
        <v>45474</v>
      </c>
      <c r="I113" s="675">
        <v>45689</v>
      </c>
      <c r="J113" s="875">
        <v>0</v>
      </c>
      <c r="K113" s="875">
        <v>2</v>
      </c>
      <c r="L113" s="872">
        <v>250</v>
      </c>
      <c r="M113" s="1571"/>
      <c r="N113" s="680" t="s">
        <v>561</v>
      </c>
      <c r="O113" s="776"/>
    </row>
    <row r="114" spans="1:15" ht="15.75" customHeight="1" thickBot="1" x14ac:dyDescent="0.3">
      <c r="A114" s="1565"/>
      <c r="B114" s="875" t="s">
        <v>11</v>
      </c>
      <c r="C114" s="875">
        <v>5</v>
      </c>
      <c r="D114" s="875">
        <v>15058</v>
      </c>
      <c r="E114" s="875" t="s">
        <v>392</v>
      </c>
      <c r="F114" s="875"/>
      <c r="G114" s="875"/>
      <c r="H114" s="678">
        <v>45474</v>
      </c>
      <c r="I114" s="675">
        <v>45689</v>
      </c>
      <c r="J114" s="875">
        <v>0</v>
      </c>
      <c r="K114" s="875">
        <v>2</v>
      </c>
      <c r="L114" s="872">
        <v>250</v>
      </c>
      <c r="M114" s="1571" t="s">
        <v>723</v>
      </c>
      <c r="N114" s="680" t="s">
        <v>561</v>
      </c>
      <c r="O114" s="776"/>
    </row>
    <row r="115" spans="1:15" ht="45" customHeight="1" thickBot="1" x14ac:dyDescent="0.3">
      <c r="A115" s="1565"/>
      <c r="B115" s="875" t="s">
        <v>12</v>
      </c>
      <c r="C115" s="875">
        <v>6</v>
      </c>
      <c r="D115" s="875">
        <v>15057</v>
      </c>
      <c r="E115" s="875" t="s">
        <v>392</v>
      </c>
      <c r="F115" s="875"/>
      <c r="G115" s="875"/>
      <c r="H115" s="678">
        <v>45474</v>
      </c>
      <c r="I115" s="675">
        <v>45689</v>
      </c>
      <c r="J115" s="875">
        <v>0</v>
      </c>
      <c r="K115" s="875">
        <v>2</v>
      </c>
      <c r="L115" s="872">
        <v>250</v>
      </c>
      <c r="M115" s="1571"/>
      <c r="N115" s="680" t="s">
        <v>561</v>
      </c>
      <c r="O115" s="776"/>
    </row>
    <row r="116" spans="1:15" ht="63.75" thickBot="1" x14ac:dyDescent="0.3">
      <c r="A116" s="1565"/>
      <c r="B116" s="875" t="s">
        <v>62</v>
      </c>
      <c r="C116" s="875">
        <v>7</v>
      </c>
      <c r="D116" s="875">
        <v>15066</v>
      </c>
      <c r="E116" s="875" t="s">
        <v>392</v>
      </c>
      <c r="F116" s="875"/>
      <c r="G116" s="875"/>
      <c r="H116" s="678">
        <v>45474</v>
      </c>
      <c r="I116" s="675">
        <v>45689</v>
      </c>
      <c r="J116" s="875">
        <v>0</v>
      </c>
      <c r="K116" s="875">
        <v>2</v>
      </c>
      <c r="L116" s="872">
        <v>250</v>
      </c>
      <c r="M116" s="875" t="s">
        <v>724</v>
      </c>
      <c r="N116" s="680" t="s">
        <v>561</v>
      </c>
      <c r="O116" s="776"/>
    </row>
    <row r="117" spans="1:15" ht="15.75" customHeight="1" thickBot="1" x14ac:dyDescent="0.3">
      <c r="A117" s="1565"/>
      <c r="B117" s="875" t="s">
        <v>19</v>
      </c>
      <c r="C117" s="875">
        <v>8</v>
      </c>
      <c r="D117" s="875">
        <v>15065</v>
      </c>
      <c r="E117" s="875" t="s">
        <v>392</v>
      </c>
      <c r="F117" s="875"/>
      <c r="G117" s="875"/>
      <c r="H117" s="678">
        <v>45474</v>
      </c>
      <c r="I117" s="675">
        <v>45689</v>
      </c>
      <c r="J117" s="875">
        <v>0</v>
      </c>
      <c r="K117" s="875">
        <v>2</v>
      </c>
      <c r="L117" s="872">
        <v>250</v>
      </c>
      <c r="M117" s="1571" t="s">
        <v>725</v>
      </c>
      <c r="N117" s="680" t="s">
        <v>561</v>
      </c>
      <c r="O117" s="776"/>
    </row>
    <row r="118" spans="1:15" ht="53.25" customHeight="1" thickBot="1" x14ac:dyDescent="0.3">
      <c r="A118" s="1566"/>
      <c r="B118" s="875" t="s">
        <v>20</v>
      </c>
      <c r="C118" s="878">
        <v>9</v>
      </c>
      <c r="D118" s="878">
        <v>15064</v>
      </c>
      <c r="E118" s="878" t="s">
        <v>392</v>
      </c>
      <c r="F118" s="878"/>
      <c r="G118" s="878"/>
      <c r="H118" s="682">
        <v>45474</v>
      </c>
      <c r="I118" s="675">
        <v>45689</v>
      </c>
      <c r="J118" s="875">
        <v>0</v>
      </c>
      <c r="K118" s="875">
        <v>2</v>
      </c>
      <c r="L118" s="872">
        <v>250</v>
      </c>
      <c r="M118" s="1571"/>
      <c r="N118" s="684" t="s">
        <v>561</v>
      </c>
      <c r="O118" s="776"/>
    </row>
    <row r="119" spans="1:15" ht="15.75" customHeight="1" thickBot="1" x14ac:dyDescent="0.3">
      <c r="A119" s="1575" t="s">
        <v>804</v>
      </c>
      <c r="B119" s="875" t="s">
        <v>26</v>
      </c>
      <c r="C119" s="879">
        <v>1</v>
      </c>
      <c r="D119" s="875" t="s">
        <v>179</v>
      </c>
      <c r="E119" s="879" t="s">
        <v>392</v>
      </c>
      <c r="F119" s="879"/>
      <c r="G119" s="879"/>
      <c r="H119" s="675">
        <v>45474</v>
      </c>
      <c r="I119" s="675">
        <v>45689</v>
      </c>
      <c r="J119" s="879">
        <v>0</v>
      </c>
      <c r="K119" s="879">
        <v>5</v>
      </c>
      <c r="L119" s="676">
        <v>1000</v>
      </c>
      <c r="M119" s="1571" t="s">
        <v>806</v>
      </c>
      <c r="N119" s="875" t="s">
        <v>374</v>
      </c>
      <c r="O119" s="776"/>
    </row>
    <row r="120" spans="1:15" ht="16.5" thickBot="1" x14ac:dyDescent="0.3">
      <c r="A120" s="1575"/>
      <c r="B120" s="875" t="s">
        <v>27</v>
      </c>
      <c r="C120" s="875">
        <v>2</v>
      </c>
      <c r="D120" s="875" t="s">
        <v>180</v>
      </c>
      <c r="E120" s="875" t="s">
        <v>392</v>
      </c>
      <c r="F120" s="875"/>
      <c r="G120" s="875"/>
      <c r="H120" s="678">
        <v>45474</v>
      </c>
      <c r="I120" s="675">
        <v>45689</v>
      </c>
      <c r="J120" s="875">
        <v>0</v>
      </c>
      <c r="K120" s="875">
        <v>5</v>
      </c>
      <c r="L120" s="872">
        <v>1000</v>
      </c>
      <c r="M120" s="1571"/>
      <c r="N120" s="875" t="s">
        <v>374</v>
      </c>
      <c r="O120" s="776"/>
    </row>
    <row r="121" spans="1:15" ht="16.5" thickBot="1" x14ac:dyDescent="0.3">
      <c r="A121" s="1575"/>
      <c r="B121" s="875" t="s">
        <v>28</v>
      </c>
      <c r="C121" s="875">
        <v>3</v>
      </c>
      <c r="D121" s="875" t="s">
        <v>181</v>
      </c>
      <c r="E121" s="875" t="s">
        <v>392</v>
      </c>
      <c r="F121" s="875"/>
      <c r="G121" s="875"/>
      <c r="H121" s="678"/>
      <c r="I121" s="675">
        <v>45689</v>
      </c>
      <c r="J121" s="875"/>
      <c r="K121" s="875"/>
      <c r="L121" s="872"/>
      <c r="M121" s="1571"/>
      <c r="N121" s="875" t="s">
        <v>374</v>
      </c>
      <c r="O121" s="776"/>
    </row>
    <row r="122" spans="1:15" ht="16.5" thickBot="1" x14ac:dyDescent="0.3">
      <c r="A122" s="1575"/>
      <c r="B122" s="875" t="s">
        <v>29</v>
      </c>
      <c r="C122" s="875">
        <v>4</v>
      </c>
      <c r="D122" s="875" t="s">
        <v>182</v>
      </c>
      <c r="E122" s="875" t="s">
        <v>392</v>
      </c>
      <c r="F122" s="875"/>
      <c r="G122" s="875"/>
      <c r="H122" s="678">
        <v>45474</v>
      </c>
      <c r="I122" s="675">
        <v>45689</v>
      </c>
      <c r="J122" s="875">
        <v>0</v>
      </c>
      <c r="K122" s="875">
        <v>5</v>
      </c>
      <c r="L122" s="872">
        <v>1000</v>
      </c>
      <c r="M122" s="1571"/>
      <c r="N122" s="875" t="s">
        <v>374</v>
      </c>
      <c r="O122" s="776"/>
    </row>
    <row r="123" spans="1:15" ht="15.75" customHeight="1" thickBot="1" x14ac:dyDescent="0.3">
      <c r="A123" s="1575"/>
      <c r="B123" s="875" t="s">
        <v>64</v>
      </c>
      <c r="C123" s="875">
        <v>1</v>
      </c>
      <c r="D123" s="875" t="s">
        <v>183</v>
      </c>
      <c r="E123" s="875" t="s">
        <v>392</v>
      </c>
      <c r="F123" s="875"/>
      <c r="G123" s="875"/>
      <c r="H123" s="678">
        <v>45474</v>
      </c>
      <c r="I123" s="675">
        <v>45689</v>
      </c>
      <c r="J123" s="875">
        <v>0</v>
      </c>
      <c r="K123" s="875">
        <v>5</v>
      </c>
      <c r="L123" s="872">
        <v>1000</v>
      </c>
      <c r="M123" s="1571" t="s">
        <v>729</v>
      </c>
      <c r="N123" s="875" t="s">
        <v>374</v>
      </c>
      <c r="O123" s="776"/>
    </row>
    <row r="124" spans="1:15" ht="16.5" thickBot="1" x14ac:dyDescent="0.3">
      <c r="A124" s="1575"/>
      <c r="B124" s="875" t="s">
        <v>65</v>
      </c>
      <c r="C124" s="875">
        <v>2</v>
      </c>
      <c r="D124" s="875" t="s">
        <v>184</v>
      </c>
      <c r="E124" s="875" t="s">
        <v>392</v>
      </c>
      <c r="F124" s="875"/>
      <c r="G124" s="875"/>
      <c r="H124" s="678">
        <v>45474</v>
      </c>
      <c r="I124" s="675">
        <v>45689</v>
      </c>
      <c r="J124" s="875">
        <v>0</v>
      </c>
      <c r="K124" s="875">
        <v>5</v>
      </c>
      <c r="L124" s="872">
        <v>1000</v>
      </c>
      <c r="M124" s="1571"/>
      <c r="N124" s="875" t="s">
        <v>374</v>
      </c>
      <c r="O124" s="776"/>
    </row>
    <row r="125" spans="1:15" ht="16.5" thickBot="1" x14ac:dyDescent="0.3">
      <c r="A125" s="1575"/>
      <c r="B125" s="875" t="s">
        <v>66</v>
      </c>
      <c r="C125" s="875">
        <v>3</v>
      </c>
      <c r="D125" s="875" t="s">
        <v>185</v>
      </c>
      <c r="E125" s="875" t="s">
        <v>392</v>
      </c>
      <c r="F125" s="875"/>
      <c r="G125" s="875"/>
      <c r="H125" s="678">
        <v>45474</v>
      </c>
      <c r="I125" s="675">
        <v>45689</v>
      </c>
      <c r="J125" s="875">
        <v>0</v>
      </c>
      <c r="K125" s="875">
        <v>5</v>
      </c>
      <c r="L125" s="872">
        <v>1000</v>
      </c>
      <c r="M125" s="1571"/>
      <c r="N125" s="875" t="s">
        <v>374</v>
      </c>
      <c r="O125" s="776"/>
    </row>
    <row r="126" spans="1:15" ht="16.5" thickBot="1" x14ac:dyDescent="0.3">
      <c r="A126" s="1575"/>
      <c r="B126" s="875" t="s">
        <v>91</v>
      </c>
      <c r="C126" s="875">
        <v>4</v>
      </c>
      <c r="D126" s="875" t="s">
        <v>186</v>
      </c>
      <c r="E126" s="875" t="s">
        <v>392</v>
      </c>
      <c r="F126" s="875"/>
      <c r="G126" s="875"/>
      <c r="H126" s="678">
        <v>45474</v>
      </c>
      <c r="I126" s="675">
        <v>45689</v>
      </c>
      <c r="J126" s="875">
        <v>0</v>
      </c>
      <c r="K126" s="875">
        <v>5</v>
      </c>
      <c r="L126" s="872">
        <v>1000</v>
      </c>
      <c r="M126" s="1571"/>
      <c r="N126" s="875" t="s">
        <v>374</v>
      </c>
      <c r="O126" s="776"/>
    </row>
    <row r="127" spans="1:15" ht="15.75" customHeight="1" thickBot="1" x14ac:dyDescent="0.3">
      <c r="A127" s="1575"/>
      <c r="B127" s="875" t="s">
        <v>30</v>
      </c>
      <c r="C127" s="875">
        <v>1</v>
      </c>
      <c r="D127" s="875" t="s">
        <v>187</v>
      </c>
      <c r="E127" s="875" t="s">
        <v>392</v>
      </c>
      <c r="F127" s="875"/>
      <c r="G127" s="875"/>
      <c r="H127" s="678">
        <v>45474</v>
      </c>
      <c r="I127" s="675">
        <v>45689</v>
      </c>
      <c r="J127" s="875">
        <v>0</v>
      </c>
      <c r="K127" s="875">
        <v>5</v>
      </c>
      <c r="L127" s="872">
        <v>1000</v>
      </c>
      <c r="M127" s="1571" t="s">
        <v>730</v>
      </c>
      <c r="N127" s="875" t="s">
        <v>374</v>
      </c>
      <c r="O127" s="776"/>
    </row>
    <row r="128" spans="1:15" ht="16.5" thickBot="1" x14ac:dyDescent="0.3">
      <c r="A128" s="1575"/>
      <c r="B128" s="875" t="s">
        <v>67</v>
      </c>
      <c r="C128" s="875">
        <v>2</v>
      </c>
      <c r="D128" s="875" t="s">
        <v>188</v>
      </c>
      <c r="E128" s="875" t="s">
        <v>392</v>
      </c>
      <c r="F128" s="875"/>
      <c r="G128" s="875"/>
      <c r="H128" s="678">
        <v>45474</v>
      </c>
      <c r="I128" s="675">
        <v>45689</v>
      </c>
      <c r="J128" s="875">
        <v>0</v>
      </c>
      <c r="K128" s="875">
        <v>5</v>
      </c>
      <c r="L128" s="872">
        <v>1000</v>
      </c>
      <c r="M128" s="1571"/>
      <c r="N128" s="875" t="s">
        <v>374</v>
      </c>
      <c r="O128" s="776"/>
    </row>
    <row r="129" spans="1:15" ht="16.5" thickBot="1" x14ac:dyDescent="0.3">
      <c r="A129" s="1575"/>
      <c r="B129" s="875" t="s">
        <v>68</v>
      </c>
      <c r="C129" s="875">
        <v>3</v>
      </c>
      <c r="D129" s="875" t="s">
        <v>189</v>
      </c>
      <c r="E129" s="875" t="s">
        <v>392</v>
      </c>
      <c r="F129" s="875"/>
      <c r="G129" s="875"/>
      <c r="H129" s="678">
        <v>45474</v>
      </c>
      <c r="I129" s="675">
        <v>45689</v>
      </c>
      <c r="J129" s="875">
        <v>0</v>
      </c>
      <c r="K129" s="875">
        <v>5</v>
      </c>
      <c r="L129" s="872">
        <v>1000</v>
      </c>
      <c r="M129" s="1571"/>
      <c r="N129" s="875" t="s">
        <v>374</v>
      </c>
      <c r="O129" s="776"/>
    </row>
    <row r="130" spans="1:15" ht="16.5" thickBot="1" x14ac:dyDescent="0.3">
      <c r="A130" s="1575"/>
      <c r="B130" s="875" t="s">
        <v>69</v>
      </c>
      <c r="C130" s="875">
        <v>4</v>
      </c>
      <c r="D130" s="875" t="s">
        <v>190</v>
      </c>
      <c r="E130" s="875" t="s">
        <v>392</v>
      </c>
      <c r="F130" s="875"/>
      <c r="G130" s="875"/>
      <c r="H130" s="678">
        <v>45474</v>
      </c>
      <c r="I130" s="675">
        <v>45689</v>
      </c>
      <c r="J130" s="875">
        <v>0</v>
      </c>
      <c r="K130" s="875">
        <v>5</v>
      </c>
      <c r="L130" s="872">
        <v>1000</v>
      </c>
      <c r="M130" s="1571"/>
      <c r="N130" s="875" t="s">
        <v>374</v>
      </c>
      <c r="O130" s="776"/>
    </row>
    <row r="131" spans="1:15" ht="15.75" customHeight="1" thickBot="1" x14ac:dyDescent="0.3">
      <c r="A131" s="1575"/>
      <c r="B131" s="875" t="s">
        <v>70</v>
      </c>
      <c r="C131" s="875">
        <v>1</v>
      </c>
      <c r="D131" s="875" t="s">
        <v>191</v>
      </c>
      <c r="E131" s="875" t="s">
        <v>392</v>
      </c>
      <c r="F131" s="875"/>
      <c r="G131" s="875"/>
      <c r="H131" s="678">
        <v>45474</v>
      </c>
      <c r="I131" s="675">
        <v>45689</v>
      </c>
      <c r="J131" s="875">
        <v>0</v>
      </c>
      <c r="K131" s="875">
        <v>5</v>
      </c>
      <c r="L131" s="872">
        <v>1000</v>
      </c>
      <c r="M131" s="1571"/>
      <c r="N131" s="875" t="s">
        <v>375</v>
      </c>
      <c r="O131" s="776"/>
    </row>
    <row r="132" spans="1:15" ht="16.5" thickBot="1" x14ac:dyDescent="0.3">
      <c r="A132" s="1575"/>
      <c r="B132" s="875" t="s">
        <v>32</v>
      </c>
      <c r="C132" s="875">
        <v>2</v>
      </c>
      <c r="D132" s="875" t="s">
        <v>192</v>
      </c>
      <c r="E132" s="875" t="s">
        <v>392</v>
      </c>
      <c r="F132" s="875"/>
      <c r="G132" s="875"/>
      <c r="H132" s="678">
        <v>45474</v>
      </c>
      <c r="I132" s="675">
        <v>45689</v>
      </c>
      <c r="J132" s="875">
        <v>0</v>
      </c>
      <c r="K132" s="875">
        <v>5</v>
      </c>
      <c r="L132" s="872">
        <v>1000</v>
      </c>
      <c r="M132" s="1571" t="s">
        <v>732</v>
      </c>
      <c r="N132" s="875" t="s">
        <v>374</v>
      </c>
      <c r="O132" s="776"/>
    </row>
    <row r="133" spans="1:15" ht="16.5" thickBot="1" x14ac:dyDescent="0.3">
      <c r="A133" s="1575"/>
      <c r="B133" s="875" t="s">
        <v>73</v>
      </c>
      <c r="C133" s="875">
        <v>3</v>
      </c>
      <c r="D133" s="875" t="s">
        <v>193</v>
      </c>
      <c r="E133" s="875" t="s">
        <v>392</v>
      </c>
      <c r="F133" s="875"/>
      <c r="G133" s="875"/>
      <c r="H133" s="678">
        <v>45474</v>
      </c>
      <c r="I133" s="675">
        <v>45689</v>
      </c>
      <c r="J133" s="875">
        <v>0</v>
      </c>
      <c r="K133" s="875">
        <v>5</v>
      </c>
      <c r="L133" s="872">
        <v>1000</v>
      </c>
      <c r="M133" s="1571"/>
      <c r="N133" s="875" t="s">
        <v>374</v>
      </c>
      <c r="O133" s="776"/>
    </row>
    <row r="134" spans="1:15" ht="16.5" thickBot="1" x14ac:dyDescent="0.3">
      <c r="A134" s="1575"/>
      <c r="B134" s="875" t="s">
        <v>73</v>
      </c>
      <c r="C134" s="875">
        <v>4</v>
      </c>
      <c r="D134" s="875">
        <v>708510</v>
      </c>
      <c r="E134" s="875" t="s">
        <v>392</v>
      </c>
      <c r="F134" s="875"/>
      <c r="G134" s="875"/>
      <c r="H134" s="678">
        <v>45474</v>
      </c>
      <c r="I134" s="675">
        <v>45689</v>
      </c>
      <c r="J134" s="875">
        <v>0</v>
      </c>
      <c r="K134" s="875">
        <v>5</v>
      </c>
      <c r="L134" s="872">
        <v>1000</v>
      </c>
      <c r="M134" s="1571"/>
      <c r="N134" s="875" t="s">
        <v>375</v>
      </c>
      <c r="O134" s="776"/>
    </row>
    <row r="135" spans="1:15" ht="16.5" thickBot="1" x14ac:dyDescent="0.3">
      <c r="A135" s="1575"/>
      <c r="B135" s="875" t="s">
        <v>74</v>
      </c>
      <c r="C135" s="875">
        <v>5</v>
      </c>
      <c r="D135" s="875" t="s">
        <v>248</v>
      </c>
      <c r="E135" s="875" t="s">
        <v>391</v>
      </c>
      <c r="F135" s="875"/>
      <c r="G135" s="875"/>
      <c r="H135" s="678">
        <v>45474</v>
      </c>
      <c r="I135" s="675">
        <v>45689</v>
      </c>
      <c r="J135" s="875">
        <v>0</v>
      </c>
      <c r="K135" s="875">
        <v>5</v>
      </c>
      <c r="L135" s="872">
        <v>1000</v>
      </c>
      <c r="M135" s="1571"/>
      <c r="N135" s="875" t="s">
        <v>374</v>
      </c>
      <c r="O135" s="776"/>
    </row>
    <row r="136" spans="1:15" ht="29.25" customHeight="1" thickBot="1" x14ac:dyDescent="0.3">
      <c r="A136" s="1575"/>
      <c r="B136" s="875" t="s">
        <v>75</v>
      </c>
      <c r="C136" s="875">
        <v>1</v>
      </c>
      <c r="D136" s="875" t="s">
        <v>195</v>
      </c>
      <c r="E136" s="875" t="s">
        <v>391</v>
      </c>
      <c r="F136" s="875"/>
      <c r="G136" s="875"/>
      <c r="H136" s="678">
        <v>45474</v>
      </c>
      <c r="I136" s="675">
        <v>45689</v>
      </c>
      <c r="J136" s="875">
        <v>0</v>
      </c>
      <c r="K136" s="875">
        <v>5</v>
      </c>
      <c r="L136" s="872">
        <v>1000</v>
      </c>
      <c r="M136" s="1571"/>
      <c r="N136" s="875" t="s">
        <v>374</v>
      </c>
      <c r="O136" s="776"/>
    </row>
    <row r="137" spans="1:15" ht="23.25" customHeight="1" thickBot="1" x14ac:dyDescent="0.3">
      <c r="A137" s="1575"/>
      <c r="B137" s="875" t="s">
        <v>75</v>
      </c>
      <c r="C137" s="875">
        <v>2</v>
      </c>
      <c r="D137" s="875">
        <v>708512</v>
      </c>
      <c r="E137" s="875" t="s">
        <v>392</v>
      </c>
      <c r="F137" s="875"/>
      <c r="G137" s="875"/>
      <c r="H137" s="678">
        <v>45474</v>
      </c>
      <c r="I137" s="675">
        <v>45689</v>
      </c>
      <c r="J137" s="875">
        <v>0</v>
      </c>
      <c r="K137" s="875">
        <v>5</v>
      </c>
      <c r="L137" s="872">
        <v>1000</v>
      </c>
      <c r="M137" s="1571"/>
      <c r="N137" s="875" t="s">
        <v>375</v>
      </c>
      <c r="O137" s="776"/>
    </row>
    <row r="138" spans="1:15" ht="28.5" customHeight="1" thickBot="1" x14ac:dyDescent="0.3">
      <c r="A138" s="1575"/>
      <c r="B138" s="875" t="s">
        <v>90</v>
      </c>
      <c r="C138" s="875">
        <v>3</v>
      </c>
      <c r="D138" s="875" t="s">
        <v>196</v>
      </c>
      <c r="E138" s="875" t="s">
        <v>392</v>
      </c>
      <c r="F138" s="875"/>
      <c r="G138" s="875"/>
      <c r="H138" s="678">
        <v>45474</v>
      </c>
      <c r="I138" s="675">
        <v>45689</v>
      </c>
      <c r="J138" s="875">
        <v>0</v>
      </c>
      <c r="K138" s="875">
        <v>5</v>
      </c>
      <c r="L138" s="872">
        <v>1000</v>
      </c>
      <c r="M138" s="1571"/>
      <c r="N138" s="875" t="s">
        <v>374</v>
      </c>
      <c r="O138" s="776"/>
    </row>
    <row r="139" spans="1:15" ht="30.75" customHeight="1" thickBot="1" x14ac:dyDescent="0.3">
      <c r="A139" s="1575"/>
      <c r="B139" s="875" t="s">
        <v>33</v>
      </c>
      <c r="C139" s="875">
        <v>4</v>
      </c>
      <c r="D139" s="875" t="s">
        <v>197</v>
      </c>
      <c r="E139" s="875" t="s">
        <v>392</v>
      </c>
      <c r="F139" s="875"/>
      <c r="G139" s="875"/>
      <c r="H139" s="678">
        <v>45474</v>
      </c>
      <c r="I139" s="675">
        <v>45689</v>
      </c>
      <c r="J139" s="875">
        <v>0</v>
      </c>
      <c r="K139" s="875">
        <v>5</v>
      </c>
      <c r="L139" s="872">
        <v>1000</v>
      </c>
      <c r="M139" s="1571" t="s">
        <v>757</v>
      </c>
      <c r="N139" s="875" t="s">
        <v>374</v>
      </c>
      <c r="O139" s="776"/>
    </row>
    <row r="140" spans="1:15" ht="15.75" customHeight="1" thickBot="1" x14ac:dyDescent="0.3">
      <c r="A140" s="1575"/>
      <c r="B140" s="875" t="s">
        <v>76</v>
      </c>
      <c r="C140" s="875">
        <v>1</v>
      </c>
      <c r="D140" s="875" t="s">
        <v>198</v>
      </c>
      <c r="E140" s="875" t="s">
        <v>392</v>
      </c>
      <c r="F140" s="875"/>
      <c r="G140" s="875"/>
      <c r="H140" s="678">
        <v>45474</v>
      </c>
      <c r="I140" s="675">
        <v>45689</v>
      </c>
      <c r="J140" s="875">
        <v>0</v>
      </c>
      <c r="K140" s="875">
        <v>5</v>
      </c>
      <c r="L140" s="872">
        <v>1000</v>
      </c>
      <c r="M140" s="1571"/>
      <c r="N140" s="875" t="s">
        <v>374</v>
      </c>
      <c r="O140" s="776"/>
    </row>
    <row r="141" spans="1:15" ht="16.5" thickBot="1" x14ac:dyDescent="0.3">
      <c r="A141" s="1575"/>
      <c r="B141" s="875" t="s">
        <v>77</v>
      </c>
      <c r="C141" s="875">
        <v>2</v>
      </c>
      <c r="D141" s="875" t="s">
        <v>199</v>
      </c>
      <c r="E141" s="875" t="s">
        <v>392</v>
      </c>
      <c r="F141" s="875"/>
      <c r="G141" s="875"/>
      <c r="H141" s="678">
        <v>45474</v>
      </c>
      <c r="I141" s="675">
        <v>45689</v>
      </c>
      <c r="J141" s="875">
        <v>0</v>
      </c>
      <c r="K141" s="875">
        <v>5</v>
      </c>
      <c r="L141" s="872">
        <v>1000</v>
      </c>
      <c r="M141" s="1571"/>
      <c r="N141" s="875" t="s">
        <v>374</v>
      </c>
      <c r="O141" s="776"/>
    </row>
    <row r="142" spans="1:15" ht="16.5" thickBot="1" x14ac:dyDescent="0.3">
      <c r="A142" s="1575"/>
      <c r="B142" s="875" t="s">
        <v>78</v>
      </c>
      <c r="C142" s="875">
        <v>3</v>
      </c>
      <c r="D142" s="875" t="s">
        <v>200</v>
      </c>
      <c r="E142" s="875" t="s">
        <v>392</v>
      </c>
      <c r="F142" s="875"/>
      <c r="G142" s="875"/>
      <c r="H142" s="678">
        <v>45474</v>
      </c>
      <c r="I142" s="675">
        <v>45689</v>
      </c>
      <c r="J142" s="875">
        <v>0</v>
      </c>
      <c r="K142" s="875">
        <v>5</v>
      </c>
      <c r="L142" s="872">
        <v>1000</v>
      </c>
      <c r="M142" s="1571"/>
      <c r="N142" s="875" t="s">
        <v>374</v>
      </c>
      <c r="O142" s="776"/>
    </row>
    <row r="143" spans="1:15" ht="16.5" thickBot="1" x14ac:dyDescent="0.3">
      <c r="A143" s="1575"/>
      <c r="B143" s="875" t="s">
        <v>34</v>
      </c>
      <c r="C143" s="875">
        <v>4</v>
      </c>
      <c r="D143" s="875" t="s">
        <v>201</v>
      </c>
      <c r="E143" s="875" t="s">
        <v>392</v>
      </c>
      <c r="F143" s="875">
        <v>1</v>
      </c>
      <c r="G143" s="875"/>
      <c r="H143" s="678">
        <v>45474</v>
      </c>
      <c r="I143" s="675">
        <v>45689</v>
      </c>
      <c r="J143" s="875">
        <v>0</v>
      </c>
      <c r="K143" s="875">
        <v>5</v>
      </c>
      <c r="L143" s="872">
        <v>1000</v>
      </c>
      <c r="M143" s="1571" t="s">
        <v>798</v>
      </c>
      <c r="N143" s="875" t="s">
        <v>374</v>
      </c>
      <c r="O143" s="776"/>
    </row>
    <row r="144" spans="1:15" ht="16.5" thickBot="1" x14ac:dyDescent="0.3">
      <c r="A144" s="1575"/>
      <c r="B144" s="875" t="s">
        <v>79</v>
      </c>
      <c r="C144" s="875">
        <v>5</v>
      </c>
      <c r="D144" s="875" t="s">
        <v>202</v>
      </c>
      <c r="E144" s="875" t="s">
        <v>392</v>
      </c>
      <c r="F144" s="875"/>
      <c r="G144" s="875"/>
      <c r="H144" s="678">
        <v>45474</v>
      </c>
      <c r="I144" s="675">
        <v>45689</v>
      </c>
      <c r="J144" s="875">
        <v>0</v>
      </c>
      <c r="K144" s="875">
        <v>5</v>
      </c>
      <c r="L144" s="872">
        <v>1000</v>
      </c>
      <c r="M144" s="1571"/>
      <c r="N144" s="875" t="s">
        <v>374</v>
      </c>
      <c r="O144" s="776"/>
    </row>
    <row r="145" spans="1:15" ht="16.5" thickBot="1" x14ac:dyDescent="0.3">
      <c r="A145" s="1575"/>
      <c r="B145" s="875" t="s">
        <v>80</v>
      </c>
      <c r="C145" s="875">
        <v>6</v>
      </c>
      <c r="D145" s="875" t="s">
        <v>203</v>
      </c>
      <c r="E145" s="875" t="s">
        <v>392</v>
      </c>
      <c r="F145" s="875"/>
      <c r="G145" s="875"/>
      <c r="H145" s="678">
        <v>45474</v>
      </c>
      <c r="I145" s="675">
        <v>45689</v>
      </c>
      <c r="J145" s="875">
        <v>0</v>
      </c>
      <c r="K145" s="875">
        <v>5</v>
      </c>
      <c r="L145" s="872">
        <v>1000</v>
      </c>
      <c r="M145" s="1571"/>
      <c r="N145" s="875" t="s">
        <v>374</v>
      </c>
      <c r="O145" s="776"/>
    </row>
    <row r="146" spans="1:15" ht="16.5" thickBot="1" x14ac:dyDescent="0.3">
      <c r="A146" s="1575"/>
      <c r="B146" s="875" t="s">
        <v>81</v>
      </c>
      <c r="C146" s="875">
        <v>7</v>
      </c>
      <c r="D146" s="875" t="s">
        <v>204</v>
      </c>
      <c r="E146" s="875" t="s">
        <v>392</v>
      </c>
      <c r="F146" s="875"/>
      <c r="G146" s="875">
        <v>1</v>
      </c>
      <c r="H146" s="678">
        <v>45474</v>
      </c>
      <c r="I146" s="675">
        <v>45689</v>
      </c>
      <c r="J146" s="875">
        <v>0</v>
      </c>
      <c r="K146" s="875">
        <v>5</v>
      </c>
      <c r="L146" s="872">
        <v>1000</v>
      </c>
      <c r="M146" s="1571"/>
      <c r="N146" s="875" t="s">
        <v>374</v>
      </c>
      <c r="O146" s="776"/>
    </row>
    <row r="147" spans="1:15" ht="15.75" customHeight="1" thickBot="1" x14ac:dyDescent="0.3">
      <c r="A147" s="1575"/>
      <c r="B147" s="875" t="s">
        <v>27</v>
      </c>
      <c r="C147" s="875">
        <v>1</v>
      </c>
      <c r="D147" s="875">
        <v>15256</v>
      </c>
      <c r="E147" s="875" t="s">
        <v>392</v>
      </c>
      <c r="F147" s="875"/>
      <c r="G147" s="875"/>
      <c r="H147" s="678">
        <v>45474</v>
      </c>
      <c r="I147" s="675">
        <v>45689</v>
      </c>
      <c r="J147" s="875">
        <v>0</v>
      </c>
      <c r="K147" s="875">
        <v>5</v>
      </c>
      <c r="L147" s="872">
        <v>1000</v>
      </c>
      <c r="M147" s="1571" t="s">
        <v>806</v>
      </c>
      <c r="N147" s="875" t="s">
        <v>561</v>
      </c>
      <c r="O147" s="776"/>
    </row>
    <row r="148" spans="1:15" ht="60.75" customHeight="1" thickBot="1" x14ac:dyDescent="0.3">
      <c r="A148" s="1575"/>
      <c r="B148" s="875" t="s">
        <v>29</v>
      </c>
      <c r="C148" s="875">
        <v>2</v>
      </c>
      <c r="D148" s="875">
        <v>15633</v>
      </c>
      <c r="E148" s="875" t="s">
        <v>392</v>
      </c>
      <c r="F148" s="875"/>
      <c r="G148" s="875"/>
      <c r="H148" s="678">
        <v>45474</v>
      </c>
      <c r="I148" s="675">
        <v>45689</v>
      </c>
      <c r="J148" s="875">
        <v>0</v>
      </c>
      <c r="K148" s="875">
        <v>5</v>
      </c>
      <c r="L148" s="872">
        <v>1000</v>
      </c>
      <c r="M148" s="1571"/>
      <c r="N148" s="875" t="s">
        <v>561</v>
      </c>
      <c r="O148" s="776"/>
    </row>
    <row r="149" spans="1:15" ht="53.25" customHeight="1" thickBot="1" x14ac:dyDescent="0.3">
      <c r="A149" s="1575"/>
      <c r="B149" s="875" t="s">
        <v>65</v>
      </c>
      <c r="C149" s="875">
        <v>3</v>
      </c>
      <c r="D149" s="875">
        <v>15481</v>
      </c>
      <c r="E149" s="875" t="s">
        <v>392</v>
      </c>
      <c r="F149" s="875"/>
      <c r="G149" s="875"/>
      <c r="H149" s="678">
        <v>45474</v>
      </c>
      <c r="I149" s="675">
        <v>45689</v>
      </c>
      <c r="J149" s="875">
        <v>0</v>
      </c>
      <c r="K149" s="875">
        <v>5</v>
      </c>
      <c r="L149" s="872">
        <v>1000</v>
      </c>
      <c r="M149" s="1571" t="s">
        <v>729</v>
      </c>
      <c r="N149" s="875" t="s">
        <v>561</v>
      </c>
      <c r="O149" s="776"/>
    </row>
    <row r="150" spans="1:15" ht="45.75" customHeight="1" thickBot="1" x14ac:dyDescent="0.3">
      <c r="A150" s="1575"/>
      <c r="B150" s="875" t="s">
        <v>66</v>
      </c>
      <c r="C150" s="875">
        <v>4</v>
      </c>
      <c r="D150" s="875">
        <v>15637</v>
      </c>
      <c r="E150" s="875" t="s">
        <v>392</v>
      </c>
      <c r="F150" s="875"/>
      <c r="G150" s="875"/>
      <c r="H150" s="678">
        <v>45474</v>
      </c>
      <c r="I150" s="675">
        <v>45689</v>
      </c>
      <c r="J150" s="875">
        <v>0</v>
      </c>
      <c r="K150" s="875">
        <v>5</v>
      </c>
      <c r="L150" s="872">
        <v>1000</v>
      </c>
      <c r="M150" s="1571"/>
      <c r="N150" s="875" t="s">
        <v>561</v>
      </c>
      <c r="O150" s="776"/>
    </row>
    <row r="151" spans="1:15" ht="47.25" customHeight="1" thickBot="1" x14ac:dyDescent="0.3">
      <c r="A151" s="1575"/>
      <c r="B151" s="875" t="s">
        <v>67</v>
      </c>
      <c r="C151" s="875">
        <v>1</v>
      </c>
      <c r="D151" s="875">
        <v>15504</v>
      </c>
      <c r="E151" s="875" t="s">
        <v>392</v>
      </c>
      <c r="F151" s="875"/>
      <c r="G151" s="875"/>
      <c r="H151" s="678">
        <v>45474</v>
      </c>
      <c r="I151" s="675">
        <v>45689</v>
      </c>
      <c r="J151" s="875">
        <v>0</v>
      </c>
      <c r="K151" s="875">
        <v>5</v>
      </c>
      <c r="L151" s="872">
        <v>1000</v>
      </c>
      <c r="M151" s="1571" t="s">
        <v>730</v>
      </c>
      <c r="N151" s="875" t="s">
        <v>561</v>
      </c>
      <c r="O151" s="776"/>
    </row>
    <row r="152" spans="1:15" ht="16.5" thickBot="1" x14ac:dyDescent="0.3">
      <c r="A152" s="1575"/>
      <c r="B152" s="875" t="s">
        <v>69</v>
      </c>
      <c r="C152" s="875">
        <v>2</v>
      </c>
      <c r="D152" s="875">
        <v>15484</v>
      </c>
      <c r="E152" s="875" t="s">
        <v>392</v>
      </c>
      <c r="F152" s="875"/>
      <c r="G152" s="875">
        <v>1</v>
      </c>
      <c r="H152" s="678">
        <v>45474</v>
      </c>
      <c r="I152" s="675">
        <v>45689</v>
      </c>
      <c r="J152" s="875">
        <v>0</v>
      </c>
      <c r="K152" s="875">
        <v>5</v>
      </c>
      <c r="L152" s="872">
        <v>1000</v>
      </c>
      <c r="M152" s="1571"/>
      <c r="N152" s="875" t="s">
        <v>561</v>
      </c>
      <c r="O152" s="776"/>
    </row>
    <row r="153" spans="1:15" ht="79.5" thickBot="1" x14ac:dyDescent="0.3">
      <c r="A153" s="1575"/>
      <c r="B153" s="875" t="s">
        <v>90</v>
      </c>
      <c r="C153" s="875">
        <v>3</v>
      </c>
      <c r="D153" s="875">
        <v>15639</v>
      </c>
      <c r="E153" s="875" t="s">
        <v>392</v>
      </c>
      <c r="F153" s="875"/>
      <c r="G153" s="875"/>
      <c r="H153" s="678">
        <v>45474</v>
      </c>
      <c r="I153" s="675">
        <v>45689</v>
      </c>
      <c r="J153" s="875">
        <v>0</v>
      </c>
      <c r="K153" s="875">
        <v>5</v>
      </c>
      <c r="L153" s="872">
        <v>1000</v>
      </c>
      <c r="M153" s="875" t="s">
        <v>732</v>
      </c>
      <c r="N153" s="875" t="s">
        <v>561</v>
      </c>
      <c r="O153" s="776"/>
    </row>
    <row r="154" spans="1:15" ht="16.5" thickBot="1" x14ac:dyDescent="0.3">
      <c r="A154" s="1575"/>
      <c r="B154" s="875" t="s">
        <v>76</v>
      </c>
      <c r="C154" s="875">
        <v>4</v>
      </c>
      <c r="D154" s="875">
        <v>15494</v>
      </c>
      <c r="E154" s="875" t="s">
        <v>392</v>
      </c>
      <c r="F154" s="875"/>
      <c r="G154" s="875"/>
      <c r="H154" s="678">
        <v>45474</v>
      </c>
      <c r="I154" s="675">
        <v>45689</v>
      </c>
      <c r="J154" s="875">
        <v>0</v>
      </c>
      <c r="K154" s="875">
        <v>5</v>
      </c>
      <c r="L154" s="872">
        <v>1000</v>
      </c>
      <c r="M154" s="1571" t="s">
        <v>757</v>
      </c>
      <c r="N154" s="875" t="s">
        <v>561</v>
      </c>
      <c r="O154" s="776"/>
    </row>
    <row r="155" spans="1:15" ht="15.75" customHeight="1" thickBot="1" x14ac:dyDescent="0.3">
      <c r="A155" s="1575"/>
      <c r="B155" s="875" t="s">
        <v>77</v>
      </c>
      <c r="C155" s="875">
        <v>1</v>
      </c>
      <c r="D155" s="875">
        <v>15492</v>
      </c>
      <c r="E155" s="875" t="s">
        <v>392</v>
      </c>
      <c r="F155" s="875"/>
      <c r="G155" s="875"/>
      <c r="H155" s="678">
        <v>45474</v>
      </c>
      <c r="I155" s="675">
        <v>45689</v>
      </c>
      <c r="J155" s="875">
        <v>0</v>
      </c>
      <c r="K155" s="875">
        <v>2</v>
      </c>
      <c r="L155" s="872">
        <v>250</v>
      </c>
      <c r="M155" s="1571"/>
      <c r="N155" s="875" t="s">
        <v>561</v>
      </c>
      <c r="O155" s="776"/>
    </row>
    <row r="156" spans="1:15" ht="59.25" customHeight="1" thickBot="1" x14ac:dyDescent="0.3">
      <c r="A156" s="1575"/>
      <c r="B156" s="875" t="s">
        <v>78</v>
      </c>
      <c r="C156" s="875">
        <v>2</v>
      </c>
      <c r="D156" s="875">
        <v>15491</v>
      </c>
      <c r="E156" s="875" t="s">
        <v>392</v>
      </c>
      <c r="F156" s="875"/>
      <c r="G156" s="875"/>
      <c r="H156" s="678">
        <v>45474</v>
      </c>
      <c r="I156" s="675">
        <v>45689</v>
      </c>
      <c r="J156" s="875">
        <v>0</v>
      </c>
      <c r="K156" s="875">
        <v>2</v>
      </c>
      <c r="L156" s="872">
        <v>250</v>
      </c>
      <c r="M156" s="1571"/>
      <c r="N156" s="875" t="s">
        <v>561</v>
      </c>
      <c r="O156" s="776"/>
    </row>
    <row r="157" spans="1:15" ht="15.75" customHeight="1" thickBot="1" x14ac:dyDescent="0.3">
      <c r="A157" s="1575"/>
      <c r="B157" s="875" t="s">
        <v>80</v>
      </c>
      <c r="C157" s="875">
        <v>1</v>
      </c>
      <c r="D157" s="875">
        <v>15482</v>
      </c>
      <c r="E157" s="875" t="s">
        <v>392</v>
      </c>
      <c r="F157" s="875"/>
      <c r="G157" s="875"/>
      <c r="H157" s="678">
        <v>45474</v>
      </c>
      <c r="I157" s="675">
        <v>45689</v>
      </c>
      <c r="J157" s="875">
        <v>0</v>
      </c>
      <c r="K157" s="875">
        <v>2</v>
      </c>
      <c r="L157" s="872">
        <v>250</v>
      </c>
      <c r="M157" s="875" t="s">
        <v>798</v>
      </c>
      <c r="N157" s="875" t="s">
        <v>561</v>
      </c>
      <c r="O157" s="776"/>
    </row>
    <row r="158" spans="1:15" ht="48.75" customHeight="1" thickBot="1" x14ac:dyDescent="0.3">
      <c r="A158" s="1575" t="s">
        <v>805</v>
      </c>
      <c r="B158" s="875" t="s">
        <v>22</v>
      </c>
      <c r="C158" s="875">
        <v>2</v>
      </c>
      <c r="D158" s="875">
        <v>707388</v>
      </c>
      <c r="E158" s="875" t="s">
        <v>392</v>
      </c>
      <c r="F158" s="875"/>
      <c r="G158" s="875"/>
      <c r="H158" s="678">
        <v>45474</v>
      </c>
      <c r="I158" s="675">
        <v>45689</v>
      </c>
      <c r="J158" s="875">
        <v>0</v>
      </c>
      <c r="K158" s="875">
        <v>2</v>
      </c>
      <c r="L158" s="872">
        <v>250</v>
      </c>
      <c r="M158" s="1571" t="s">
        <v>726</v>
      </c>
      <c r="N158" s="875" t="s">
        <v>375</v>
      </c>
      <c r="O158" s="776"/>
    </row>
    <row r="159" spans="1:15" ht="63" customHeight="1" thickBot="1" x14ac:dyDescent="0.3">
      <c r="A159" s="1575"/>
      <c r="B159" s="875" t="s">
        <v>23</v>
      </c>
      <c r="C159" s="875">
        <v>4</v>
      </c>
      <c r="D159" s="875">
        <v>707389</v>
      </c>
      <c r="E159" s="875" t="s">
        <v>392</v>
      </c>
      <c r="F159" s="875"/>
      <c r="G159" s="875"/>
      <c r="H159" s="678">
        <v>45474</v>
      </c>
      <c r="I159" s="675">
        <v>45689</v>
      </c>
      <c r="J159" s="875">
        <v>0</v>
      </c>
      <c r="K159" s="875">
        <v>2</v>
      </c>
      <c r="L159" s="872">
        <v>250</v>
      </c>
      <c r="M159" s="1571"/>
      <c r="N159" s="875" t="s">
        <v>375</v>
      </c>
      <c r="O159" s="776"/>
    </row>
    <row r="160" spans="1:15" ht="36" customHeight="1" thickBot="1" x14ac:dyDescent="0.3">
      <c r="A160" s="1575"/>
      <c r="B160" s="875" t="s">
        <v>24</v>
      </c>
      <c r="C160" s="875">
        <v>5</v>
      </c>
      <c r="D160" s="875" t="s">
        <v>762</v>
      </c>
      <c r="E160" s="875" t="s">
        <v>392</v>
      </c>
      <c r="F160" s="875"/>
      <c r="G160" s="875"/>
      <c r="H160" s="678">
        <v>45474</v>
      </c>
      <c r="I160" s="675">
        <v>45689</v>
      </c>
      <c r="J160" s="875">
        <v>0</v>
      </c>
      <c r="K160" s="875">
        <v>2</v>
      </c>
      <c r="L160" s="872">
        <v>250</v>
      </c>
      <c r="M160" s="1571"/>
      <c r="N160" s="875" t="s">
        <v>807</v>
      </c>
      <c r="O160" s="776"/>
    </row>
    <row r="161" spans="1:15" ht="15.75" customHeight="1" thickBot="1" x14ac:dyDescent="0.3">
      <c r="A161" s="1575"/>
      <c r="B161" s="875" t="s">
        <v>25</v>
      </c>
      <c r="C161" s="875">
        <v>6</v>
      </c>
      <c r="D161" s="875">
        <v>707391</v>
      </c>
      <c r="E161" s="875" t="s">
        <v>392</v>
      </c>
      <c r="F161" s="875"/>
      <c r="G161" s="875"/>
      <c r="H161" s="678">
        <v>45474</v>
      </c>
      <c r="I161" s="675">
        <v>45689</v>
      </c>
      <c r="J161" s="875">
        <v>0</v>
      </c>
      <c r="K161" s="875">
        <v>2</v>
      </c>
      <c r="L161" s="872">
        <v>250</v>
      </c>
      <c r="M161" s="1571"/>
      <c r="N161" s="875" t="s">
        <v>375</v>
      </c>
      <c r="O161" s="776"/>
    </row>
    <row r="162" spans="1:15" ht="58.5" customHeight="1" thickBot="1" x14ac:dyDescent="0.3">
      <c r="A162" s="1575"/>
      <c r="B162" s="875" t="s">
        <v>31</v>
      </c>
      <c r="C162" s="875">
        <v>7</v>
      </c>
      <c r="D162" s="875">
        <v>707367</v>
      </c>
      <c r="E162" s="875" t="s">
        <v>392</v>
      </c>
      <c r="F162" s="875">
        <v>1</v>
      </c>
      <c r="G162" s="875"/>
      <c r="H162" s="678">
        <v>45474</v>
      </c>
      <c r="I162" s="675">
        <v>45689</v>
      </c>
      <c r="J162" s="875">
        <v>0</v>
      </c>
      <c r="K162" s="875">
        <v>2</v>
      </c>
      <c r="L162" s="872">
        <v>250</v>
      </c>
      <c r="M162" s="1571" t="s">
        <v>731</v>
      </c>
      <c r="N162" s="875" t="s">
        <v>375</v>
      </c>
      <c r="O162" s="776"/>
    </row>
    <row r="163" spans="1:15" ht="87" customHeight="1" thickBot="1" x14ac:dyDescent="0.3">
      <c r="A163" s="1575"/>
      <c r="B163" s="875" t="s">
        <v>71</v>
      </c>
      <c r="C163" s="875">
        <v>1</v>
      </c>
      <c r="D163" s="875">
        <v>707373</v>
      </c>
      <c r="E163" s="875" t="s">
        <v>392</v>
      </c>
      <c r="F163" s="875"/>
      <c r="G163" s="875"/>
      <c r="H163" s="678">
        <v>45474</v>
      </c>
      <c r="I163" s="675">
        <v>45689</v>
      </c>
      <c r="J163" s="875">
        <v>0</v>
      </c>
      <c r="K163" s="875">
        <v>2</v>
      </c>
      <c r="L163" s="872">
        <v>250</v>
      </c>
      <c r="M163" s="1571"/>
      <c r="N163" s="875" t="s">
        <v>375</v>
      </c>
      <c r="O163" s="776"/>
    </row>
    <row r="164" spans="1:15" ht="16.5" thickBot="1" x14ac:dyDescent="0.3">
      <c r="A164" s="1575"/>
      <c r="B164" s="875" t="s">
        <v>72</v>
      </c>
      <c r="C164" s="875">
        <v>8</v>
      </c>
      <c r="D164" s="875">
        <v>707376</v>
      </c>
      <c r="E164" s="875" t="s">
        <v>392</v>
      </c>
      <c r="F164" s="875"/>
      <c r="G164" s="875"/>
      <c r="H164" s="678">
        <v>45474</v>
      </c>
      <c r="I164" s="675">
        <v>45689</v>
      </c>
      <c r="J164" s="875">
        <v>0</v>
      </c>
      <c r="K164" s="875">
        <v>2</v>
      </c>
      <c r="L164" s="872">
        <v>250</v>
      </c>
      <c r="M164" s="1571"/>
      <c r="N164" s="875" t="s">
        <v>375</v>
      </c>
      <c r="O164" s="776"/>
    </row>
    <row r="165" spans="1:15" ht="15.75" customHeight="1" thickBot="1" x14ac:dyDescent="0.3">
      <c r="A165" s="1575"/>
      <c r="B165" s="875" t="s">
        <v>317</v>
      </c>
      <c r="C165" s="875">
        <v>9</v>
      </c>
      <c r="D165" s="875">
        <v>707362</v>
      </c>
      <c r="E165" s="875" t="s">
        <v>392</v>
      </c>
      <c r="F165" s="875"/>
      <c r="G165" s="875"/>
      <c r="H165" s="678">
        <v>45474</v>
      </c>
      <c r="I165" s="675">
        <v>45689</v>
      </c>
      <c r="J165" s="875">
        <v>0</v>
      </c>
      <c r="K165" s="875">
        <v>2</v>
      </c>
      <c r="L165" s="872">
        <v>250</v>
      </c>
      <c r="M165" s="1571"/>
      <c r="N165" s="875" t="s">
        <v>375</v>
      </c>
      <c r="O165" s="776"/>
    </row>
    <row r="166" spans="1:15" ht="16.5" thickBot="1" x14ac:dyDescent="0.3">
      <c r="A166" s="1575"/>
      <c r="B166" s="875" t="s">
        <v>22</v>
      </c>
      <c r="C166" s="875">
        <v>10</v>
      </c>
      <c r="D166" s="875">
        <v>15055</v>
      </c>
      <c r="E166" s="875" t="s">
        <v>392</v>
      </c>
      <c r="F166" s="875"/>
      <c r="G166" s="875"/>
      <c r="H166" s="678">
        <v>45474</v>
      </c>
      <c r="I166" s="675">
        <v>45689</v>
      </c>
      <c r="J166" s="875">
        <v>0</v>
      </c>
      <c r="K166" s="875">
        <v>2</v>
      </c>
      <c r="L166" s="872">
        <v>250</v>
      </c>
      <c r="M166" s="1571" t="s">
        <v>726</v>
      </c>
      <c r="N166" s="875" t="s">
        <v>561</v>
      </c>
      <c r="O166" s="776"/>
    </row>
    <row r="167" spans="1:15" ht="54.75" customHeight="1" thickBot="1" x14ac:dyDescent="0.3">
      <c r="A167" s="1575"/>
      <c r="B167" s="875" t="s">
        <v>24</v>
      </c>
      <c r="C167" s="878">
        <v>11</v>
      </c>
      <c r="D167" s="875">
        <v>15184</v>
      </c>
      <c r="E167" s="878" t="s">
        <v>392</v>
      </c>
      <c r="F167" s="878"/>
      <c r="G167" s="878"/>
      <c r="H167" s="682">
        <v>45474</v>
      </c>
      <c r="I167" s="675">
        <v>45689</v>
      </c>
      <c r="J167" s="875">
        <v>0</v>
      </c>
      <c r="K167" s="875">
        <v>2</v>
      </c>
      <c r="L167" s="872">
        <v>250</v>
      </c>
      <c r="M167" s="1571"/>
      <c r="N167" s="875" t="s">
        <v>561</v>
      </c>
      <c r="O167" s="776"/>
    </row>
    <row r="168" spans="1:15" ht="91.5" customHeight="1" thickBot="1" x14ac:dyDescent="0.3">
      <c r="A168" s="1575"/>
      <c r="B168" s="875" t="s">
        <v>31</v>
      </c>
      <c r="C168" s="870">
        <v>1</v>
      </c>
      <c r="D168" s="875">
        <v>15100</v>
      </c>
      <c r="E168" s="870" t="s">
        <v>392</v>
      </c>
      <c r="F168" s="870"/>
      <c r="G168" s="870"/>
      <c r="H168" s="682">
        <v>45474</v>
      </c>
      <c r="I168" s="675">
        <v>45689</v>
      </c>
      <c r="J168" s="874">
        <v>0</v>
      </c>
      <c r="K168" s="874">
        <v>2</v>
      </c>
      <c r="L168" s="871">
        <v>250</v>
      </c>
      <c r="M168" s="875" t="s">
        <v>731</v>
      </c>
      <c r="N168" s="875" t="s">
        <v>561</v>
      </c>
      <c r="O168" s="776"/>
    </row>
    <row r="169" spans="1:15" ht="15.75" customHeight="1" thickBot="1" x14ac:dyDescent="0.3">
      <c r="A169" s="1575" t="s">
        <v>251</v>
      </c>
      <c r="B169" s="875" t="s">
        <v>35</v>
      </c>
      <c r="C169" s="879">
        <v>1</v>
      </c>
      <c r="D169" s="875">
        <v>707371</v>
      </c>
      <c r="E169" s="879" t="s">
        <v>392</v>
      </c>
      <c r="F169" s="879"/>
      <c r="G169" s="879"/>
      <c r="H169" s="675">
        <v>45474</v>
      </c>
      <c r="I169" s="675">
        <v>45689</v>
      </c>
      <c r="J169" s="879">
        <v>0</v>
      </c>
      <c r="K169" s="879">
        <v>5</v>
      </c>
      <c r="L169" s="676">
        <v>1000</v>
      </c>
      <c r="M169" s="1571" t="s">
        <v>734</v>
      </c>
      <c r="N169" s="875" t="s">
        <v>375</v>
      </c>
      <c r="O169" s="776"/>
    </row>
    <row r="170" spans="1:15" ht="16.5" thickBot="1" x14ac:dyDescent="0.3">
      <c r="A170" s="1575"/>
      <c r="B170" s="875" t="s">
        <v>83</v>
      </c>
      <c r="C170" s="875">
        <v>2</v>
      </c>
      <c r="D170" s="875">
        <v>707372</v>
      </c>
      <c r="E170" s="875" t="s">
        <v>392</v>
      </c>
      <c r="F170" s="875"/>
      <c r="G170" s="875"/>
      <c r="H170" s="678">
        <v>45474</v>
      </c>
      <c r="I170" s="675">
        <v>45689</v>
      </c>
      <c r="J170" s="875">
        <v>0</v>
      </c>
      <c r="K170" s="875">
        <v>5</v>
      </c>
      <c r="L170" s="872">
        <v>1000</v>
      </c>
      <c r="M170" s="1571"/>
      <c r="N170" s="875" t="s">
        <v>375</v>
      </c>
      <c r="O170" s="776"/>
    </row>
    <row r="171" spans="1:15" ht="35.25" customHeight="1" thickBot="1" x14ac:dyDescent="0.3">
      <c r="A171" s="1575"/>
      <c r="B171" s="875" t="s">
        <v>84</v>
      </c>
      <c r="C171" s="875">
        <v>3</v>
      </c>
      <c r="D171" s="875">
        <v>707370</v>
      </c>
      <c r="E171" s="875" t="s">
        <v>392</v>
      </c>
      <c r="F171" s="875"/>
      <c r="G171" s="875">
        <v>1</v>
      </c>
      <c r="H171" s="678">
        <v>45474</v>
      </c>
      <c r="I171" s="675">
        <v>45689</v>
      </c>
      <c r="J171" s="875">
        <v>0</v>
      </c>
      <c r="K171" s="875">
        <v>5</v>
      </c>
      <c r="L171" s="872">
        <v>1000</v>
      </c>
      <c r="M171" s="1571"/>
      <c r="N171" s="875" t="s">
        <v>375</v>
      </c>
      <c r="O171" s="776"/>
    </row>
    <row r="172" spans="1:15" ht="15.75" customHeight="1" thickBot="1" x14ac:dyDescent="0.3">
      <c r="A172" s="1575"/>
      <c r="B172" s="875" t="s">
        <v>85</v>
      </c>
      <c r="C172" s="875">
        <v>1</v>
      </c>
      <c r="D172" s="875">
        <v>707379</v>
      </c>
      <c r="E172" s="875" t="s">
        <v>392</v>
      </c>
      <c r="F172" s="875"/>
      <c r="G172" s="875"/>
      <c r="H172" s="678">
        <v>45474</v>
      </c>
      <c r="I172" s="675">
        <v>45689</v>
      </c>
      <c r="J172" s="875">
        <v>0</v>
      </c>
      <c r="K172" s="875">
        <v>5</v>
      </c>
      <c r="L172" s="872">
        <v>1000</v>
      </c>
      <c r="M172" s="1571" t="s">
        <v>735</v>
      </c>
      <c r="N172" s="875" t="s">
        <v>375</v>
      </c>
      <c r="O172" s="776"/>
    </row>
    <row r="173" spans="1:15" ht="16.5" thickBot="1" x14ac:dyDescent="0.3">
      <c r="A173" s="1575"/>
      <c r="B173" s="875" t="s">
        <v>86</v>
      </c>
      <c r="C173" s="875">
        <v>2</v>
      </c>
      <c r="D173" s="875">
        <v>707378</v>
      </c>
      <c r="E173" s="875" t="s">
        <v>392</v>
      </c>
      <c r="F173" s="875"/>
      <c r="G173" s="875">
        <v>1</v>
      </c>
      <c r="H173" s="678">
        <v>45474</v>
      </c>
      <c r="I173" s="675">
        <v>45689</v>
      </c>
      <c r="J173" s="875">
        <v>0</v>
      </c>
      <c r="K173" s="875">
        <v>5</v>
      </c>
      <c r="L173" s="872">
        <v>1000</v>
      </c>
      <c r="M173" s="1571"/>
      <c r="N173" s="875" t="s">
        <v>375</v>
      </c>
      <c r="O173" s="776"/>
    </row>
    <row r="174" spans="1:15" ht="61.5" customHeight="1" thickBot="1" x14ac:dyDescent="0.3">
      <c r="A174" s="1575"/>
      <c r="B174" s="875" t="s">
        <v>87</v>
      </c>
      <c r="C174" s="878">
        <v>3</v>
      </c>
      <c r="D174" s="875">
        <v>707360</v>
      </c>
      <c r="E174" s="878" t="s">
        <v>392</v>
      </c>
      <c r="F174" s="878"/>
      <c r="G174" s="689"/>
      <c r="H174" s="682">
        <v>45474</v>
      </c>
      <c r="I174" s="675">
        <v>45689</v>
      </c>
      <c r="J174" s="878">
        <v>0</v>
      </c>
      <c r="K174" s="878">
        <v>5</v>
      </c>
      <c r="L174" s="877">
        <v>1000</v>
      </c>
      <c r="M174" s="1571"/>
      <c r="N174" s="875" t="s">
        <v>375</v>
      </c>
      <c r="O174" s="776"/>
    </row>
    <row r="175" spans="1:15" ht="63" customHeight="1" thickBot="1" x14ac:dyDescent="0.3">
      <c r="A175" s="1564" t="s">
        <v>88</v>
      </c>
      <c r="B175" s="879" t="s">
        <v>6</v>
      </c>
      <c r="C175" s="879">
        <v>1</v>
      </c>
      <c r="D175" s="879" t="s">
        <v>205</v>
      </c>
      <c r="E175" s="879" t="s">
        <v>392</v>
      </c>
      <c r="F175" s="685"/>
      <c r="G175" s="879"/>
      <c r="H175" s="675">
        <v>45474</v>
      </c>
      <c r="I175" s="675">
        <v>45689</v>
      </c>
      <c r="J175" s="879">
        <v>0</v>
      </c>
      <c r="K175" s="879">
        <v>8</v>
      </c>
      <c r="L175" s="676">
        <v>1000</v>
      </c>
      <c r="M175" s="1567" t="s">
        <v>718</v>
      </c>
      <c r="N175" s="677" t="s">
        <v>374</v>
      </c>
      <c r="O175" s="776"/>
    </row>
    <row r="176" spans="1:15" ht="63" customHeight="1" thickBot="1" x14ac:dyDescent="0.3">
      <c r="A176" s="1565"/>
      <c r="B176" s="875" t="s">
        <v>6</v>
      </c>
      <c r="C176" s="875">
        <v>2</v>
      </c>
      <c r="D176" s="875" t="s">
        <v>206</v>
      </c>
      <c r="E176" s="875" t="s">
        <v>392</v>
      </c>
      <c r="F176" s="875"/>
      <c r="G176" s="875"/>
      <c r="H176" s="678">
        <v>45474</v>
      </c>
      <c r="I176" s="675">
        <v>45689</v>
      </c>
      <c r="J176" s="875">
        <v>0</v>
      </c>
      <c r="K176" s="875">
        <v>8</v>
      </c>
      <c r="L176" s="872">
        <v>1000</v>
      </c>
      <c r="M176" s="1568"/>
      <c r="N176" s="680" t="s">
        <v>374</v>
      </c>
      <c r="O176" s="776"/>
    </row>
    <row r="177" spans="1:15" ht="63" customHeight="1" thickBot="1" x14ac:dyDescent="0.3">
      <c r="A177" s="1565"/>
      <c r="B177" s="875" t="s">
        <v>6</v>
      </c>
      <c r="C177" s="875">
        <v>3</v>
      </c>
      <c r="D177" s="875" t="s">
        <v>207</v>
      </c>
      <c r="E177" s="875" t="s">
        <v>392</v>
      </c>
      <c r="F177" s="875"/>
      <c r="G177" s="875"/>
      <c r="H177" s="678">
        <v>45474</v>
      </c>
      <c r="I177" s="675">
        <v>45689</v>
      </c>
      <c r="J177" s="875">
        <v>0</v>
      </c>
      <c r="K177" s="875">
        <v>8</v>
      </c>
      <c r="L177" s="872">
        <v>1000</v>
      </c>
      <c r="M177" s="1568"/>
      <c r="N177" s="680" t="s">
        <v>374</v>
      </c>
      <c r="O177" s="776"/>
    </row>
    <row r="178" spans="1:15" ht="63" customHeight="1" thickBot="1" x14ac:dyDescent="0.3">
      <c r="A178" s="1565"/>
      <c r="B178" s="875" t="s">
        <v>6</v>
      </c>
      <c r="C178" s="875">
        <v>4</v>
      </c>
      <c r="D178" s="875" t="s">
        <v>208</v>
      </c>
      <c r="E178" s="875" t="s">
        <v>392</v>
      </c>
      <c r="F178" s="875"/>
      <c r="G178" s="875"/>
      <c r="H178" s="678">
        <v>45474</v>
      </c>
      <c r="I178" s="675">
        <v>45689</v>
      </c>
      <c r="J178" s="875">
        <v>0</v>
      </c>
      <c r="K178" s="875">
        <v>8</v>
      </c>
      <c r="L178" s="872">
        <v>1000</v>
      </c>
      <c r="M178" s="1568"/>
      <c r="N178" s="680" t="s">
        <v>374</v>
      </c>
      <c r="O178" s="776"/>
    </row>
    <row r="179" spans="1:15" ht="63" customHeight="1" thickBot="1" x14ac:dyDescent="0.3">
      <c r="A179" s="1565"/>
      <c r="B179" s="875" t="s">
        <v>6</v>
      </c>
      <c r="C179" s="875">
        <v>5</v>
      </c>
      <c r="D179" s="875" t="s">
        <v>209</v>
      </c>
      <c r="E179" s="875" t="s">
        <v>392</v>
      </c>
      <c r="F179" s="875"/>
      <c r="G179" s="875"/>
      <c r="H179" s="678">
        <v>45474</v>
      </c>
      <c r="I179" s="675">
        <v>45689</v>
      </c>
      <c r="J179" s="875">
        <v>1</v>
      </c>
      <c r="K179" s="875">
        <v>8</v>
      </c>
      <c r="L179" s="872">
        <v>1000</v>
      </c>
      <c r="M179" s="1568"/>
      <c r="N179" s="680" t="s">
        <v>374</v>
      </c>
      <c r="O179" s="776"/>
    </row>
    <row r="180" spans="1:15" ht="63" customHeight="1" thickBot="1" x14ac:dyDescent="0.3">
      <c r="A180" s="1565"/>
      <c r="B180" s="875" t="s">
        <v>6</v>
      </c>
      <c r="C180" s="875">
        <v>6</v>
      </c>
      <c r="D180" s="875" t="s">
        <v>210</v>
      </c>
      <c r="E180" s="875" t="s">
        <v>392</v>
      </c>
      <c r="F180" s="875"/>
      <c r="G180" s="875">
        <v>1</v>
      </c>
      <c r="H180" s="678">
        <v>45474</v>
      </c>
      <c r="I180" s="675">
        <v>45689</v>
      </c>
      <c r="J180" s="875">
        <v>1</v>
      </c>
      <c r="K180" s="875">
        <v>8</v>
      </c>
      <c r="L180" s="872">
        <v>1000</v>
      </c>
      <c r="M180" s="1568"/>
      <c r="N180" s="680" t="s">
        <v>374</v>
      </c>
      <c r="O180" s="776"/>
    </row>
    <row r="181" spans="1:15" ht="63" customHeight="1" thickBot="1" x14ac:dyDescent="0.3">
      <c r="A181" s="1565"/>
      <c r="B181" s="875" t="s">
        <v>6</v>
      </c>
      <c r="C181" s="875">
        <v>7</v>
      </c>
      <c r="D181" s="875" t="s">
        <v>211</v>
      </c>
      <c r="E181" s="875" t="s">
        <v>392</v>
      </c>
      <c r="F181" s="875"/>
      <c r="G181" s="875">
        <v>3</v>
      </c>
      <c r="H181" s="678">
        <v>45474</v>
      </c>
      <c r="I181" s="675">
        <v>45689</v>
      </c>
      <c r="J181" s="875">
        <v>0</v>
      </c>
      <c r="K181" s="875">
        <v>2</v>
      </c>
      <c r="L181" s="872">
        <v>250</v>
      </c>
      <c r="M181" s="1568"/>
      <c r="N181" s="680" t="s">
        <v>377</v>
      </c>
      <c r="O181" s="776"/>
    </row>
    <row r="182" spans="1:15" ht="63.75" customHeight="1" thickBot="1" x14ac:dyDescent="0.3">
      <c r="A182" s="1566"/>
      <c r="B182" s="878" t="s">
        <v>6</v>
      </c>
      <c r="C182" s="878">
        <v>8</v>
      </c>
      <c r="D182" s="878" t="s">
        <v>212</v>
      </c>
      <c r="E182" s="878" t="s">
        <v>392</v>
      </c>
      <c r="F182" s="878"/>
      <c r="G182" s="878"/>
      <c r="H182" s="682">
        <v>45474</v>
      </c>
      <c r="I182" s="675">
        <v>45689</v>
      </c>
      <c r="J182" s="878">
        <v>0</v>
      </c>
      <c r="K182" s="878">
        <v>2</v>
      </c>
      <c r="L182" s="877">
        <v>250</v>
      </c>
      <c r="M182" s="1570"/>
      <c r="N182" s="684" t="s">
        <v>377</v>
      </c>
      <c r="O182" s="776"/>
    </row>
    <row r="183" spans="1:15" ht="16.5" thickBot="1" x14ac:dyDescent="0.3">
      <c r="A183" s="1572" t="s">
        <v>389</v>
      </c>
      <c r="B183" s="676" t="s">
        <v>6</v>
      </c>
      <c r="C183" s="676">
        <v>1</v>
      </c>
      <c r="D183" s="690">
        <v>6080014931</v>
      </c>
      <c r="E183" s="879" t="s">
        <v>392</v>
      </c>
      <c r="F183" s="676">
        <v>2</v>
      </c>
      <c r="G183" s="676">
        <v>1</v>
      </c>
      <c r="H183" s="691">
        <v>45231</v>
      </c>
      <c r="I183" s="691">
        <v>45627</v>
      </c>
      <c r="J183" s="676">
        <v>0</v>
      </c>
      <c r="K183" s="879">
        <v>4</v>
      </c>
      <c r="L183" s="676">
        <v>1000</v>
      </c>
      <c r="M183" s="1574" t="s">
        <v>736</v>
      </c>
      <c r="N183" s="677" t="s">
        <v>382</v>
      </c>
      <c r="O183" s="776"/>
    </row>
    <row r="184" spans="1:15" ht="51.75" customHeight="1" thickBot="1" x14ac:dyDescent="0.3">
      <c r="A184" s="1573"/>
      <c r="B184" s="877" t="s">
        <v>6</v>
      </c>
      <c r="C184" s="877">
        <v>2</v>
      </c>
      <c r="D184" s="692">
        <v>6080014932</v>
      </c>
      <c r="E184" s="878" t="s">
        <v>392</v>
      </c>
      <c r="F184" s="877"/>
      <c r="G184" s="877"/>
      <c r="H184" s="693">
        <v>45231</v>
      </c>
      <c r="I184" s="691">
        <v>45627</v>
      </c>
      <c r="J184" s="877">
        <v>0</v>
      </c>
      <c r="K184" s="878">
        <v>4</v>
      </c>
      <c r="L184" s="877">
        <v>1000</v>
      </c>
      <c r="M184" s="1567"/>
      <c r="N184" s="684" t="s">
        <v>382</v>
      </c>
      <c r="O184" s="776"/>
    </row>
    <row r="185" spans="1:15" ht="25.5" customHeight="1" thickBot="1" x14ac:dyDescent="0.3">
      <c r="A185" s="1572" t="s">
        <v>399</v>
      </c>
      <c r="B185" s="676" t="s">
        <v>6</v>
      </c>
      <c r="C185" s="676">
        <v>1</v>
      </c>
      <c r="D185" s="690">
        <v>6080014742</v>
      </c>
      <c r="E185" s="879" t="s">
        <v>391</v>
      </c>
      <c r="F185" s="676"/>
      <c r="G185" s="676"/>
      <c r="H185" s="691">
        <v>45323</v>
      </c>
      <c r="I185" s="691">
        <v>45627</v>
      </c>
      <c r="J185" s="676">
        <v>0</v>
      </c>
      <c r="K185" s="879">
        <v>4</v>
      </c>
      <c r="L185" s="676">
        <v>1000</v>
      </c>
      <c r="M185" s="1585" t="s">
        <v>737</v>
      </c>
      <c r="N185" s="677" t="s">
        <v>382</v>
      </c>
      <c r="O185" s="776"/>
    </row>
    <row r="186" spans="1:15" ht="26.25" customHeight="1" thickBot="1" x14ac:dyDescent="0.3">
      <c r="A186" s="1577"/>
      <c r="B186" s="872" t="s">
        <v>6</v>
      </c>
      <c r="C186" s="872">
        <v>2</v>
      </c>
      <c r="D186" s="694">
        <v>298412396</v>
      </c>
      <c r="E186" s="875" t="s">
        <v>391</v>
      </c>
      <c r="F186" s="872"/>
      <c r="G186" s="872"/>
      <c r="H186" s="695">
        <v>45323</v>
      </c>
      <c r="I186" s="691">
        <v>45627</v>
      </c>
      <c r="J186" s="872">
        <v>0</v>
      </c>
      <c r="K186" s="875">
        <v>4</v>
      </c>
      <c r="L186" s="872">
        <v>1000</v>
      </c>
      <c r="M186" s="1568"/>
      <c r="N186" s="680" t="s">
        <v>388</v>
      </c>
      <c r="O186" s="776"/>
    </row>
    <row r="187" spans="1:15" ht="22.5" customHeight="1" thickBot="1" x14ac:dyDescent="0.3">
      <c r="A187" s="1578"/>
      <c r="B187" s="873" t="s">
        <v>6</v>
      </c>
      <c r="C187" s="873">
        <v>3</v>
      </c>
      <c r="D187" s="697">
        <v>6080014743</v>
      </c>
      <c r="E187" s="876" t="s">
        <v>391</v>
      </c>
      <c r="F187" s="873"/>
      <c r="G187" s="873"/>
      <c r="H187" s="699">
        <v>45323</v>
      </c>
      <c r="I187" s="691">
        <v>45627</v>
      </c>
      <c r="J187" s="873">
        <v>0</v>
      </c>
      <c r="K187" s="876">
        <v>4</v>
      </c>
      <c r="L187" s="873">
        <v>450</v>
      </c>
      <c r="M187" s="1570"/>
      <c r="N187" s="700" t="s">
        <v>382</v>
      </c>
      <c r="O187" s="776"/>
    </row>
    <row r="188" spans="1:15" ht="16.5" thickBot="1" x14ac:dyDescent="0.3">
      <c r="A188" s="1583" t="s">
        <v>320</v>
      </c>
      <c r="B188" s="871" t="s">
        <v>6</v>
      </c>
      <c r="C188" s="874">
        <v>1</v>
      </c>
      <c r="D188" s="871">
        <v>706884</v>
      </c>
      <c r="E188" s="874" t="s">
        <v>392</v>
      </c>
      <c r="F188" s="871"/>
      <c r="G188" s="871"/>
      <c r="H188" s="701">
        <v>45505</v>
      </c>
      <c r="I188" s="691">
        <v>45627</v>
      </c>
      <c r="J188" s="871">
        <v>0</v>
      </c>
      <c r="K188" s="874">
        <v>4</v>
      </c>
      <c r="L188" s="874">
        <v>1800</v>
      </c>
      <c r="M188" s="1569" t="s">
        <v>738</v>
      </c>
      <c r="N188" s="702" t="s">
        <v>375</v>
      </c>
      <c r="O188" s="776"/>
    </row>
    <row r="189" spans="1:15" ht="16.5" thickBot="1" x14ac:dyDescent="0.3">
      <c r="A189" s="1565"/>
      <c r="B189" s="872" t="s">
        <v>6</v>
      </c>
      <c r="C189" s="875">
        <v>2</v>
      </c>
      <c r="D189" s="872">
        <v>706881</v>
      </c>
      <c r="E189" s="875" t="s">
        <v>392</v>
      </c>
      <c r="F189" s="872"/>
      <c r="G189" s="872"/>
      <c r="H189" s="695">
        <v>45505</v>
      </c>
      <c r="I189" s="691">
        <v>45627</v>
      </c>
      <c r="J189" s="872">
        <v>0</v>
      </c>
      <c r="K189" s="875">
        <v>4</v>
      </c>
      <c r="L189" s="875">
        <v>1000</v>
      </c>
      <c r="M189" s="1571"/>
      <c r="N189" s="680" t="s">
        <v>375</v>
      </c>
      <c r="O189" s="776"/>
    </row>
    <row r="190" spans="1:15" ht="16.5" thickBot="1" x14ac:dyDescent="0.3">
      <c r="A190" s="1565"/>
      <c r="B190" s="872" t="s">
        <v>6</v>
      </c>
      <c r="C190" s="875">
        <v>3</v>
      </c>
      <c r="D190" s="872">
        <v>706900</v>
      </c>
      <c r="E190" s="875" t="s">
        <v>392</v>
      </c>
      <c r="F190" s="872"/>
      <c r="G190" s="872"/>
      <c r="H190" s="701">
        <v>45505</v>
      </c>
      <c r="I190" s="691">
        <v>45627</v>
      </c>
      <c r="J190" s="872">
        <v>1</v>
      </c>
      <c r="K190" s="875">
        <v>4</v>
      </c>
      <c r="L190" s="875">
        <v>1000</v>
      </c>
      <c r="M190" s="1571"/>
      <c r="N190" s="680" t="s">
        <v>375</v>
      </c>
      <c r="O190" s="776"/>
    </row>
    <row r="191" spans="1:15" ht="16.5" thickBot="1" x14ac:dyDescent="0.3">
      <c r="A191" s="1565"/>
      <c r="B191" s="872" t="s">
        <v>6</v>
      </c>
      <c r="C191" s="875">
        <v>4</v>
      </c>
      <c r="D191" s="872">
        <v>706901</v>
      </c>
      <c r="E191" s="875" t="s">
        <v>392</v>
      </c>
      <c r="F191" s="872"/>
      <c r="G191" s="872"/>
      <c r="H191" s="695">
        <v>45505</v>
      </c>
      <c r="I191" s="691">
        <v>45627</v>
      </c>
      <c r="J191" s="872">
        <v>1</v>
      </c>
      <c r="K191" s="875">
        <v>4</v>
      </c>
      <c r="L191" s="875">
        <v>1800</v>
      </c>
      <c r="M191" s="1571"/>
      <c r="N191" s="680" t="s">
        <v>375</v>
      </c>
      <c r="O191" s="776"/>
    </row>
    <row r="192" spans="1:15" ht="16.5" thickBot="1" x14ac:dyDescent="0.3">
      <c r="A192" s="1565"/>
      <c r="B192" s="872" t="s">
        <v>6</v>
      </c>
      <c r="C192" s="875">
        <v>5</v>
      </c>
      <c r="D192" s="872">
        <v>706882</v>
      </c>
      <c r="E192" s="875" t="s">
        <v>392</v>
      </c>
      <c r="F192" s="872"/>
      <c r="G192" s="872"/>
      <c r="H192" s="701">
        <v>45505</v>
      </c>
      <c r="I192" s="691">
        <v>45627</v>
      </c>
      <c r="J192" s="872">
        <v>0</v>
      </c>
      <c r="K192" s="875">
        <v>4</v>
      </c>
      <c r="L192" s="875">
        <v>630</v>
      </c>
      <c r="M192" s="1571"/>
      <c r="N192" s="680" t="s">
        <v>375</v>
      </c>
      <c r="O192" s="776"/>
    </row>
    <row r="193" spans="1:15" ht="16.5" thickBot="1" x14ac:dyDescent="0.3">
      <c r="A193" s="1565"/>
      <c r="B193" s="872" t="s">
        <v>6</v>
      </c>
      <c r="C193" s="875">
        <v>6</v>
      </c>
      <c r="D193" s="872">
        <v>706883</v>
      </c>
      <c r="E193" s="875" t="s">
        <v>392</v>
      </c>
      <c r="F193" s="872"/>
      <c r="G193" s="872"/>
      <c r="H193" s="695">
        <v>45505</v>
      </c>
      <c r="I193" s="691">
        <v>45627</v>
      </c>
      <c r="J193" s="872">
        <v>0</v>
      </c>
      <c r="K193" s="875">
        <v>4</v>
      </c>
      <c r="L193" s="875">
        <v>630</v>
      </c>
      <c r="M193" s="1571"/>
      <c r="N193" s="680" t="s">
        <v>375</v>
      </c>
      <c r="O193" s="776"/>
    </row>
    <row r="194" spans="1:15" ht="16.5" thickBot="1" x14ac:dyDescent="0.3">
      <c r="A194" s="1586"/>
      <c r="B194" s="873" t="s">
        <v>6</v>
      </c>
      <c r="C194" s="876">
        <v>7</v>
      </c>
      <c r="D194" s="873">
        <v>176638</v>
      </c>
      <c r="E194" s="876" t="s">
        <v>391</v>
      </c>
      <c r="F194" s="873"/>
      <c r="G194" s="873"/>
      <c r="H194" s="701">
        <v>45505</v>
      </c>
      <c r="I194" s="691">
        <v>45627</v>
      </c>
      <c r="J194" s="873">
        <v>0</v>
      </c>
      <c r="K194" s="876">
        <v>4</v>
      </c>
      <c r="L194" s="876">
        <v>250</v>
      </c>
      <c r="M194" s="1582"/>
      <c r="N194" s="700" t="s">
        <v>377</v>
      </c>
      <c r="O194" s="776"/>
    </row>
    <row r="195" spans="1:15" ht="16.5" thickBot="1" x14ac:dyDescent="0.3">
      <c r="A195" s="1576" t="s">
        <v>808</v>
      </c>
      <c r="B195" s="1579" t="s">
        <v>6</v>
      </c>
      <c r="C195" s="874">
        <v>1</v>
      </c>
      <c r="D195" s="864" t="s">
        <v>771</v>
      </c>
      <c r="E195" s="874" t="s">
        <v>392</v>
      </c>
      <c r="F195" s="871"/>
      <c r="G195" s="871"/>
      <c r="H195" s="701">
        <v>45505</v>
      </c>
      <c r="I195" s="691">
        <v>45627</v>
      </c>
      <c r="J195" s="871">
        <v>0</v>
      </c>
      <c r="K195" s="874">
        <v>3</v>
      </c>
      <c r="L195" s="874">
        <v>1000</v>
      </c>
      <c r="M195" s="1569" t="s">
        <v>739</v>
      </c>
      <c r="N195" s="702" t="s">
        <v>374</v>
      </c>
      <c r="O195" s="776"/>
    </row>
    <row r="196" spans="1:15" ht="16.5" thickBot="1" x14ac:dyDescent="0.3">
      <c r="A196" s="1577"/>
      <c r="B196" s="1580"/>
      <c r="C196" s="875">
        <v>2</v>
      </c>
      <c r="D196" s="554" t="s">
        <v>772</v>
      </c>
      <c r="E196" s="875" t="s">
        <v>392</v>
      </c>
      <c r="F196" s="872"/>
      <c r="G196" s="872"/>
      <c r="H196" s="695">
        <v>45505</v>
      </c>
      <c r="I196" s="691">
        <v>45627</v>
      </c>
      <c r="J196" s="872">
        <v>0</v>
      </c>
      <c r="K196" s="875">
        <v>3</v>
      </c>
      <c r="L196" s="875">
        <v>1000</v>
      </c>
      <c r="M196" s="1571"/>
      <c r="N196" s="680" t="s">
        <v>374</v>
      </c>
      <c r="O196" s="776"/>
    </row>
    <row r="197" spans="1:15" ht="16.5" thickBot="1" x14ac:dyDescent="0.3">
      <c r="A197" s="1577"/>
      <c r="B197" s="1580"/>
      <c r="C197" s="880">
        <v>3</v>
      </c>
      <c r="D197" s="885" t="s">
        <v>773</v>
      </c>
      <c r="E197" s="880" t="s">
        <v>392</v>
      </c>
      <c r="F197" s="881"/>
      <c r="G197" s="881"/>
      <c r="H197" s="882">
        <v>45505</v>
      </c>
      <c r="I197" s="883">
        <v>45627</v>
      </c>
      <c r="J197" s="881">
        <v>0</v>
      </c>
      <c r="K197" s="880">
        <v>2</v>
      </c>
      <c r="L197" s="880">
        <v>2000</v>
      </c>
      <c r="M197" s="1571"/>
      <c r="N197" s="680" t="s">
        <v>374</v>
      </c>
      <c r="O197" s="776"/>
    </row>
    <row r="198" spans="1:15" ht="16.5" thickBot="1" x14ac:dyDescent="0.3">
      <c r="A198" s="1577"/>
      <c r="B198" s="1580"/>
      <c r="C198" s="880">
        <v>4</v>
      </c>
      <c r="D198" s="885" t="s">
        <v>774</v>
      </c>
      <c r="E198" s="880" t="s">
        <v>392</v>
      </c>
      <c r="F198" s="881"/>
      <c r="G198" s="881"/>
      <c r="H198" s="884">
        <v>45505</v>
      </c>
      <c r="I198" s="883">
        <v>45627</v>
      </c>
      <c r="J198" s="881">
        <v>0</v>
      </c>
      <c r="K198" s="880">
        <v>2</v>
      </c>
      <c r="L198" s="880">
        <v>2000</v>
      </c>
      <c r="M198" s="1571"/>
      <c r="N198" s="680" t="s">
        <v>374</v>
      </c>
      <c r="O198" s="776"/>
    </row>
    <row r="199" spans="1:15" ht="16.5" thickBot="1" x14ac:dyDescent="0.3">
      <c r="A199" s="1577"/>
      <c r="B199" s="1580"/>
      <c r="C199" s="875">
        <v>5</v>
      </c>
      <c r="D199" s="554" t="s">
        <v>758</v>
      </c>
      <c r="E199" s="875" t="s">
        <v>392</v>
      </c>
      <c r="F199" s="872"/>
      <c r="G199" s="872"/>
      <c r="H199" s="701">
        <v>45505</v>
      </c>
      <c r="I199" s="691">
        <v>45627</v>
      </c>
      <c r="J199" s="872">
        <v>0</v>
      </c>
      <c r="K199" s="875">
        <v>2</v>
      </c>
      <c r="L199" s="875">
        <v>2000</v>
      </c>
      <c r="M199" s="1571"/>
      <c r="N199" s="680" t="s">
        <v>374</v>
      </c>
      <c r="O199" s="776"/>
    </row>
    <row r="200" spans="1:15" ht="16.5" thickBot="1" x14ac:dyDescent="0.3">
      <c r="A200" s="1577"/>
      <c r="B200" s="1580"/>
      <c r="C200" s="875">
        <v>6</v>
      </c>
      <c r="D200" s="554" t="s">
        <v>759</v>
      </c>
      <c r="E200" s="875" t="s">
        <v>392</v>
      </c>
      <c r="F200" s="872"/>
      <c r="G200" s="872"/>
      <c r="H200" s="695">
        <v>45505</v>
      </c>
      <c r="I200" s="691">
        <v>45627</v>
      </c>
      <c r="J200" s="872">
        <v>0</v>
      </c>
      <c r="K200" s="875">
        <v>2</v>
      </c>
      <c r="L200" s="875">
        <v>2000</v>
      </c>
      <c r="M200" s="1571"/>
      <c r="N200" s="680" t="s">
        <v>374</v>
      </c>
      <c r="O200" s="776"/>
    </row>
    <row r="201" spans="1:15" ht="16.5" thickBot="1" x14ac:dyDescent="0.3">
      <c r="A201" s="1577"/>
      <c r="B201" s="1580"/>
      <c r="C201" s="875" t="s">
        <v>566</v>
      </c>
      <c r="D201" s="554" t="s">
        <v>775</v>
      </c>
      <c r="E201" s="875" t="s">
        <v>392</v>
      </c>
      <c r="F201" s="872"/>
      <c r="G201" s="872"/>
      <c r="H201" s="701">
        <v>45505</v>
      </c>
      <c r="I201" s="691">
        <v>45627</v>
      </c>
      <c r="J201" s="872">
        <v>0</v>
      </c>
      <c r="K201" s="875">
        <v>3</v>
      </c>
      <c r="L201" s="875">
        <v>2000</v>
      </c>
      <c r="M201" s="1571"/>
      <c r="N201" s="680" t="s">
        <v>374</v>
      </c>
      <c r="O201" s="776"/>
    </row>
    <row r="202" spans="1:15" ht="16.5" thickBot="1" x14ac:dyDescent="0.3">
      <c r="A202" s="1577"/>
      <c r="B202" s="1580"/>
      <c r="C202" s="875" t="s">
        <v>567</v>
      </c>
      <c r="D202" s="554" t="s">
        <v>776</v>
      </c>
      <c r="E202" s="875" t="s">
        <v>392</v>
      </c>
      <c r="F202" s="872"/>
      <c r="G202" s="872"/>
      <c r="H202" s="695">
        <v>45505</v>
      </c>
      <c r="I202" s="691">
        <v>45627</v>
      </c>
      <c r="J202" s="872">
        <v>0</v>
      </c>
      <c r="K202" s="875">
        <v>3</v>
      </c>
      <c r="L202" s="875">
        <v>2000</v>
      </c>
      <c r="M202" s="1571"/>
      <c r="N202" s="680" t="s">
        <v>374</v>
      </c>
      <c r="O202" s="776"/>
    </row>
    <row r="203" spans="1:15" ht="16.5" thickBot="1" x14ac:dyDescent="0.3">
      <c r="A203" s="1577"/>
      <c r="B203" s="1580"/>
      <c r="C203" s="875">
        <v>8</v>
      </c>
      <c r="D203" s="554" t="s">
        <v>777</v>
      </c>
      <c r="E203" s="875" t="s">
        <v>391</v>
      </c>
      <c r="F203" s="872"/>
      <c r="G203" s="872"/>
      <c r="H203" s="701">
        <v>45505</v>
      </c>
      <c r="I203" s="691">
        <v>45627</v>
      </c>
      <c r="J203" s="872">
        <v>0</v>
      </c>
      <c r="K203" s="875">
        <v>2</v>
      </c>
      <c r="L203" s="875">
        <v>2000</v>
      </c>
      <c r="M203" s="1571"/>
      <c r="N203" s="680" t="s">
        <v>374</v>
      </c>
      <c r="O203" s="776"/>
    </row>
    <row r="204" spans="1:15" ht="16.5" thickBot="1" x14ac:dyDescent="0.3">
      <c r="A204" s="1577"/>
      <c r="B204" s="1580"/>
      <c r="C204" s="875">
        <v>9</v>
      </c>
      <c r="D204" s="554" t="s">
        <v>778</v>
      </c>
      <c r="E204" s="875" t="s">
        <v>391</v>
      </c>
      <c r="F204" s="872"/>
      <c r="G204" s="872"/>
      <c r="H204" s="695">
        <v>45505</v>
      </c>
      <c r="I204" s="691">
        <v>45627</v>
      </c>
      <c r="J204" s="872">
        <v>0</v>
      </c>
      <c r="K204" s="875">
        <v>2</v>
      </c>
      <c r="L204" s="875">
        <v>2000</v>
      </c>
      <c r="M204" s="1571"/>
      <c r="N204" s="680" t="s">
        <v>374</v>
      </c>
      <c r="O204" s="776"/>
    </row>
    <row r="205" spans="1:15" ht="16.5" thickBot="1" x14ac:dyDescent="0.3">
      <c r="A205" s="1577"/>
      <c r="B205" s="1580"/>
      <c r="C205" s="875">
        <v>10</v>
      </c>
      <c r="D205" s="554" t="s">
        <v>779</v>
      </c>
      <c r="E205" s="875" t="s">
        <v>391</v>
      </c>
      <c r="F205" s="872"/>
      <c r="G205" s="872"/>
      <c r="H205" s="701">
        <v>45505</v>
      </c>
      <c r="I205" s="691">
        <v>45627</v>
      </c>
      <c r="J205" s="872">
        <v>0</v>
      </c>
      <c r="K205" s="875">
        <v>2</v>
      </c>
      <c r="L205" s="875">
        <v>2000</v>
      </c>
      <c r="M205" s="1571"/>
      <c r="N205" s="680" t="s">
        <v>374</v>
      </c>
      <c r="O205" s="776"/>
    </row>
    <row r="206" spans="1:15" ht="16.5" thickBot="1" x14ac:dyDescent="0.3">
      <c r="A206" s="1577"/>
      <c r="B206" s="1580"/>
      <c r="C206" s="875">
        <v>11</v>
      </c>
      <c r="D206" s="554" t="s">
        <v>780</v>
      </c>
      <c r="E206" s="875" t="s">
        <v>392</v>
      </c>
      <c r="F206" s="872"/>
      <c r="G206" s="872">
        <v>1</v>
      </c>
      <c r="H206" s="695">
        <v>45505</v>
      </c>
      <c r="I206" s="691">
        <v>45627</v>
      </c>
      <c r="J206" s="872">
        <v>0</v>
      </c>
      <c r="K206" s="875">
        <v>2</v>
      </c>
      <c r="L206" s="875">
        <v>1600</v>
      </c>
      <c r="M206" s="1571"/>
      <c r="N206" s="680" t="s">
        <v>374</v>
      </c>
      <c r="O206" s="776"/>
    </row>
    <row r="207" spans="1:15" ht="16.5" thickBot="1" x14ac:dyDescent="0.3">
      <c r="A207" s="1577"/>
      <c r="B207" s="1580"/>
      <c r="C207" s="875">
        <v>12</v>
      </c>
      <c r="D207" s="554" t="s">
        <v>781</v>
      </c>
      <c r="E207" s="875" t="s">
        <v>392</v>
      </c>
      <c r="F207" s="872"/>
      <c r="G207" s="872">
        <v>2</v>
      </c>
      <c r="H207" s="701">
        <v>45505</v>
      </c>
      <c r="I207" s="691">
        <v>45627</v>
      </c>
      <c r="J207" s="872">
        <v>0</v>
      </c>
      <c r="K207" s="875">
        <v>2</v>
      </c>
      <c r="L207" s="875">
        <v>1600</v>
      </c>
      <c r="M207" s="1571"/>
      <c r="N207" s="680" t="s">
        <v>374</v>
      </c>
      <c r="O207" s="776"/>
    </row>
    <row r="208" spans="1:15" ht="32.25" thickBot="1" x14ac:dyDescent="0.3">
      <c r="A208" s="1577"/>
      <c r="B208" s="1580"/>
      <c r="C208" s="875">
        <v>13</v>
      </c>
      <c r="D208" s="887" t="s">
        <v>782</v>
      </c>
      <c r="E208" s="875" t="s">
        <v>393</v>
      </c>
      <c r="F208" s="872"/>
      <c r="G208" s="872"/>
      <c r="H208" s="695">
        <v>45505</v>
      </c>
      <c r="I208" s="691">
        <v>45627</v>
      </c>
      <c r="J208" s="872">
        <v>0</v>
      </c>
      <c r="K208" s="875">
        <v>2</v>
      </c>
      <c r="L208" s="875">
        <v>1600</v>
      </c>
      <c r="M208" s="1571"/>
      <c r="N208" s="680" t="s">
        <v>374</v>
      </c>
      <c r="O208" s="776"/>
    </row>
    <row r="209" spans="1:15" ht="32.25" thickBot="1" x14ac:dyDescent="0.3">
      <c r="A209" s="1577"/>
      <c r="B209" s="1580"/>
      <c r="C209" s="875">
        <v>14</v>
      </c>
      <c r="D209" s="887" t="s">
        <v>783</v>
      </c>
      <c r="E209" s="875" t="s">
        <v>393</v>
      </c>
      <c r="F209" s="872"/>
      <c r="G209" s="872"/>
      <c r="H209" s="701">
        <v>45505</v>
      </c>
      <c r="I209" s="691">
        <v>45627</v>
      </c>
      <c r="J209" s="872">
        <v>0</v>
      </c>
      <c r="K209" s="875">
        <v>2</v>
      </c>
      <c r="L209" s="875">
        <v>1600</v>
      </c>
      <c r="M209" s="1571"/>
      <c r="N209" s="680" t="s">
        <v>374</v>
      </c>
      <c r="O209" s="776"/>
    </row>
    <row r="210" spans="1:15" ht="16.5" thickBot="1" x14ac:dyDescent="0.3">
      <c r="A210" s="1577"/>
      <c r="B210" s="1580"/>
      <c r="C210" s="875">
        <v>15</v>
      </c>
      <c r="D210" s="554" t="s">
        <v>784</v>
      </c>
      <c r="E210" s="875" t="s">
        <v>391</v>
      </c>
      <c r="F210" s="872"/>
      <c r="G210" s="872"/>
      <c r="H210" s="695">
        <v>45505</v>
      </c>
      <c r="I210" s="691">
        <v>45627</v>
      </c>
      <c r="J210" s="872">
        <v>0</v>
      </c>
      <c r="K210" s="875">
        <v>2</v>
      </c>
      <c r="L210" s="875">
        <v>2500</v>
      </c>
      <c r="M210" s="1571"/>
      <c r="N210" s="680" t="s">
        <v>374</v>
      </c>
      <c r="O210" s="776"/>
    </row>
    <row r="211" spans="1:15" ht="16.5" thickBot="1" x14ac:dyDescent="0.3">
      <c r="A211" s="1577"/>
      <c r="B211" s="1580"/>
      <c r="C211" s="875">
        <v>16</v>
      </c>
      <c r="D211" s="554" t="s">
        <v>760</v>
      </c>
      <c r="E211" s="875" t="s">
        <v>392</v>
      </c>
      <c r="F211" s="872"/>
      <c r="G211" s="872"/>
      <c r="H211" s="701">
        <v>45505</v>
      </c>
      <c r="I211" s="691">
        <v>45627</v>
      </c>
      <c r="J211" s="872">
        <v>0</v>
      </c>
      <c r="K211" s="875">
        <v>2</v>
      </c>
      <c r="L211" s="875">
        <v>2000</v>
      </c>
      <c r="M211" s="1571"/>
      <c r="N211" s="680" t="s">
        <v>374</v>
      </c>
      <c r="O211" s="776"/>
    </row>
    <row r="212" spans="1:15" ht="16.5" thickBot="1" x14ac:dyDescent="0.3">
      <c r="A212" s="1577"/>
      <c r="B212" s="1580"/>
      <c r="C212" s="875">
        <v>17</v>
      </c>
      <c r="D212" s="554" t="s">
        <v>761</v>
      </c>
      <c r="E212" s="875" t="s">
        <v>392</v>
      </c>
      <c r="F212" s="872"/>
      <c r="G212" s="872"/>
      <c r="H212" s="695">
        <v>45505</v>
      </c>
      <c r="I212" s="691">
        <v>45627</v>
      </c>
      <c r="J212" s="872">
        <v>0</v>
      </c>
      <c r="K212" s="875">
        <v>2</v>
      </c>
      <c r="L212" s="875">
        <v>2000</v>
      </c>
      <c r="M212" s="1571"/>
      <c r="N212" s="680" t="s">
        <v>374</v>
      </c>
      <c r="O212" s="776"/>
    </row>
    <row r="213" spans="1:15" ht="16.5" thickBot="1" x14ac:dyDescent="0.3">
      <c r="A213" s="1577"/>
      <c r="B213" s="1580"/>
      <c r="C213" s="875">
        <v>18</v>
      </c>
      <c r="D213" s="554" t="s">
        <v>785</v>
      </c>
      <c r="E213" s="875" t="s">
        <v>391</v>
      </c>
      <c r="F213" s="872"/>
      <c r="G213" s="872"/>
      <c r="H213" s="701">
        <v>45505</v>
      </c>
      <c r="I213" s="691">
        <v>45627</v>
      </c>
      <c r="J213" s="872">
        <v>0</v>
      </c>
      <c r="K213" s="875">
        <v>2</v>
      </c>
      <c r="L213" s="875">
        <v>1600</v>
      </c>
      <c r="M213" s="1571"/>
      <c r="N213" s="680" t="s">
        <v>374</v>
      </c>
      <c r="O213" s="776"/>
    </row>
    <row r="214" spans="1:15" ht="16.5" thickBot="1" x14ac:dyDescent="0.3">
      <c r="A214" s="1577"/>
      <c r="B214" s="1580"/>
      <c r="C214" s="875">
        <v>19</v>
      </c>
      <c r="D214" s="554" t="s">
        <v>786</v>
      </c>
      <c r="E214" s="875" t="s">
        <v>391</v>
      </c>
      <c r="F214" s="872"/>
      <c r="G214" s="872"/>
      <c r="H214" s="695">
        <v>45505</v>
      </c>
      <c r="I214" s="691">
        <v>45627</v>
      </c>
      <c r="J214" s="872">
        <v>0</v>
      </c>
      <c r="K214" s="875">
        <v>2</v>
      </c>
      <c r="L214" s="875">
        <v>1600</v>
      </c>
      <c r="M214" s="1571"/>
      <c r="N214" s="680" t="s">
        <v>374</v>
      </c>
      <c r="O214" s="776"/>
    </row>
    <row r="215" spans="1:15" ht="16.5" thickBot="1" x14ac:dyDescent="0.3">
      <c r="A215" s="1577"/>
      <c r="B215" s="1580"/>
      <c r="C215" s="875">
        <v>20</v>
      </c>
      <c r="D215" s="554" t="s">
        <v>787</v>
      </c>
      <c r="E215" s="875" t="s">
        <v>392</v>
      </c>
      <c r="F215" s="872"/>
      <c r="G215" s="872"/>
      <c r="H215" s="701">
        <v>45505</v>
      </c>
      <c r="I215" s="691">
        <v>45627</v>
      </c>
      <c r="J215" s="872">
        <v>0</v>
      </c>
      <c r="K215" s="875">
        <v>2</v>
      </c>
      <c r="L215" s="875">
        <v>1000</v>
      </c>
      <c r="M215" s="1571"/>
      <c r="N215" s="680" t="s">
        <v>374</v>
      </c>
      <c r="O215" s="776"/>
    </row>
    <row r="216" spans="1:15" ht="16.5" thickBot="1" x14ac:dyDescent="0.3">
      <c r="A216" s="1577"/>
      <c r="B216" s="1580"/>
      <c r="C216" s="875">
        <v>21</v>
      </c>
      <c r="D216" s="554" t="s">
        <v>788</v>
      </c>
      <c r="E216" s="875" t="s">
        <v>392</v>
      </c>
      <c r="F216" s="872">
        <v>2</v>
      </c>
      <c r="G216" s="872"/>
      <c r="H216" s="695">
        <v>45505</v>
      </c>
      <c r="I216" s="691">
        <v>45627</v>
      </c>
      <c r="J216" s="872">
        <v>0</v>
      </c>
      <c r="K216" s="875">
        <v>2</v>
      </c>
      <c r="L216" s="875">
        <v>1000</v>
      </c>
      <c r="M216" s="1571"/>
      <c r="N216" s="680" t="s">
        <v>374</v>
      </c>
      <c r="O216" s="776"/>
    </row>
    <row r="217" spans="1:15" ht="16.5" thickBot="1" x14ac:dyDescent="0.3">
      <c r="A217" s="1577"/>
      <c r="B217" s="1580"/>
      <c r="C217" s="875">
        <v>22</v>
      </c>
      <c r="D217" s="554" t="s">
        <v>789</v>
      </c>
      <c r="E217" s="875" t="s">
        <v>392</v>
      </c>
      <c r="F217" s="872"/>
      <c r="G217" s="872"/>
      <c r="H217" s="701">
        <v>45505</v>
      </c>
      <c r="I217" s="691">
        <v>45627</v>
      </c>
      <c r="J217" s="872">
        <v>0</v>
      </c>
      <c r="K217" s="875">
        <v>2</v>
      </c>
      <c r="L217" s="875">
        <v>2500</v>
      </c>
      <c r="M217" s="1571"/>
      <c r="N217" s="680" t="s">
        <v>374</v>
      </c>
      <c r="O217" s="776"/>
    </row>
    <row r="218" spans="1:15" ht="16.5" thickBot="1" x14ac:dyDescent="0.3">
      <c r="A218" s="1577"/>
      <c r="B218" s="1580"/>
      <c r="C218" s="875">
        <v>23</v>
      </c>
      <c r="D218" s="554" t="s">
        <v>790</v>
      </c>
      <c r="E218" s="875" t="s">
        <v>392</v>
      </c>
      <c r="F218" s="872"/>
      <c r="G218" s="872"/>
      <c r="H218" s="695">
        <v>45505</v>
      </c>
      <c r="I218" s="691">
        <v>45627</v>
      </c>
      <c r="J218" s="872">
        <v>0</v>
      </c>
      <c r="K218" s="875">
        <v>2</v>
      </c>
      <c r="L218" s="875">
        <v>2500</v>
      </c>
      <c r="M218" s="1571"/>
      <c r="N218" s="680" t="s">
        <v>374</v>
      </c>
      <c r="O218" s="776"/>
    </row>
    <row r="219" spans="1:15" ht="16.5" thickBot="1" x14ac:dyDescent="0.3">
      <c r="A219" s="1577"/>
      <c r="B219" s="1580"/>
      <c r="C219" s="875">
        <v>24</v>
      </c>
      <c r="D219" s="554" t="s">
        <v>763</v>
      </c>
      <c r="E219" s="875" t="s">
        <v>392</v>
      </c>
      <c r="F219" s="872"/>
      <c r="G219" s="872"/>
      <c r="H219" s="701">
        <v>45505</v>
      </c>
      <c r="I219" s="691">
        <v>45627</v>
      </c>
      <c r="J219" s="872">
        <v>0</v>
      </c>
      <c r="K219" s="875">
        <v>2</v>
      </c>
      <c r="L219" s="875">
        <v>1000</v>
      </c>
      <c r="M219" s="1571"/>
      <c r="N219" s="680" t="s">
        <v>374</v>
      </c>
      <c r="O219" s="776"/>
    </row>
    <row r="220" spans="1:15" ht="16.5" thickBot="1" x14ac:dyDescent="0.3">
      <c r="A220" s="1577"/>
      <c r="B220" s="1580"/>
      <c r="C220" s="875">
        <v>25</v>
      </c>
      <c r="D220" s="554" t="s">
        <v>791</v>
      </c>
      <c r="E220" s="875" t="s">
        <v>392</v>
      </c>
      <c r="F220" s="872"/>
      <c r="G220" s="872"/>
      <c r="H220" s="695">
        <v>45505</v>
      </c>
      <c r="I220" s="691">
        <v>45627</v>
      </c>
      <c r="J220" s="872">
        <v>0</v>
      </c>
      <c r="K220" s="875">
        <v>2</v>
      </c>
      <c r="L220" s="875">
        <v>1000</v>
      </c>
      <c r="M220" s="1571"/>
      <c r="N220" s="680" t="s">
        <v>374</v>
      </c>
      <c r="O220" s="776"/>
    </row>
    <row r="221" spans="1:15" ht="16.5" thickBot="1" x14ac:dyDescent="0.3">
      <c r="A221" s="1577"/>
      <c r="B221" s="1580"/>
      <c r="C221" s="875">
        <v>1</v>
      </c>
      <c r="D221" s="554" t="s">
        <v>792</v>
      </c>
      <c r="E221" s="875" t="s">
        <v>392</v>
      </c>
      <c r="F221" s="872"/>
      <c r="G221" s="872"/>
      <c r="H221" s="701">
        <v>45505</v>
      </c>
      <c r="I221" s="691">
        <v>45627</v>
      </c>
      <c r="J221" s="872">
        <v>0</v>
      </c>
      <c r="K221" s="872" t="s">
        <v>6</v>
      </c>
      <c r="L221" s="872" t="s">
        <v>6</v>
      </c>
      <c r="M221" s="1571"/>
      <c r="N221" s="680" t="s">
        <v>383</v>
      </c>
      <c r="O221" s="776"/>
    </row>
    <row r="222" spans="1:15" ht="16.5" thickBot="1" x14ac:dyDescent="0.3">
      <c r="A222" s="1577"/>
      <c r="B222" s="1580"/>
      <c r="C222" s="875">
        <v>2</v>
      </c>
      <c r="D222" s="554" t="s">
        <v>793</v>
      </c>
      <c r="E222" s="875" t="s">
        <v>392</v>
      </c>
      <c r="F222" s="872"/>
      <c r="G222" s="872"/>
      <c r="H222" s="695">
        <v>45505</v>
      </c>
      <c r="I222" s="691">
        <v>45627</v>
      </c>
      <c r="J222" s="872">
        <v>0</v>
      </c>
      <c r="K222" s="872" t="s">
        <v>6</v>
      </c>
      <c r="L222" s="872" t="s">
        <v>6</v>
      </c>
      <c r="M222" s="1571"/>
      <c r="N222" s="680" t="s">
        <v>383</v>
      </c>
      <c r="O222" s="776"/>
    </row>
    <row r="223" spans="1:15" ht="16.5" thickBot="1" x14ac:dyDescent="0.3">
      <c r="A223" s="1577"/>
      <c r="B223" s="1580"/>
      <c r="C223" s="875">
        <v>3</v>
      </c>
      <c r="D223" s="554" t="s">
        <v>794</v>
      </c>
      <c r="E223" s="875" t="s">
        <v>392</v>
      </c>
      <c r="F223" s="872"/>
      <c r="G223" s="872"/>
      <c r="H223" s="701">
        <v>45505</v>
      </c>
      <c r="I223" s="691">
        <v>45627</v>
      </c>
      <c r="J223" s="872">
        <v>0</v>
      </c>
      <c r="K223" s="872" t="s">
        <v>6</v>
      </c>
      <c r="L223" s="872" t="s">
        <v>6</v>
      </c>
      <c r="M223" s="1571"/>
      <c r="N223" s="680" t="s">
        <v>383</v>
      </c>
      <c r="O223" s="776"/>
    </row>
    <row r="224" spans="1:15" ht="16.5" thickBot="1" x14ac:dyDescent="0.3">
      <c r="A224" s="1577"/>
      <c r="B224" s="1580"/>
      <c r="C224" s="875">
        <v>4</v>
      </c>
      <c r="D224" s="554" t="s">
        <v>795</v>
      </c>
      <c r="E224" s="875" t="s">
        <v>392</v>
      </c>
      <c r="F224" s="872"/>
      <c r="G224" s="872"/>
      <c r="H224" s="695">
        <v>45505</v>
      </c>
      <c r="I224" s="691">
        <v>45627</v>
      </c>
      <c r="J224" s="872">
        <v>0</v>
      </c>
      <c r="K224" s="872" t="s">
        <v>6</v>
      </c>
      <c r="L224" s="872" t="s">
        <v>6</v>
      </c>
      <c r="M224" s="1571"/>
      <c r="N224" s="680" t="s">
        <v>383</v>
      </c>
      <c r="O224" s="776"/>
    </row>
    <row r="225" spans="1:15" ht="16.5" thickBot="1" x14ac:dyDescent="0.3">
      <c r="A225" s="1577"/>
      <c r="B225" s="1580"/>
      <c r="C225" s="875" t="s">
        <v>886</v>
      </c>
      <c r="D225" s="554" t="s">
        <v>796</v>
      </c>
      <c r="E225" s="875" t="s">
        <v>392</v>
      </c>
      <c r="F225" s="872"/>
      <c r="G225" s="872"/>
      <c r="H225" s="701">
        <v>45505</v>
      </c>
      <c r="I225" s="691">
        <v>45627</v>
      </c>
      <c r="J225" s="872">
        <v>0</v>
      </c>
      <c r="K225" s="872" t="s">
        <v>6</v>
      </c>
      <c r="L225" s="872" t="s">
        <v>6</v>
      </c>
      <c r="M225" s="1571"/>
      <c r="N225" s="680" t="s">
        <v>383</v>
      </c>
      <c r="O225" s="776"/>
    </row>
    <row r="226" spans="1:15" ht="16.5" thickBot="1" x14ac:dyDescent="0.3">
      <c r="A226" s="1577"/>
      <c r="B226" s="1580"/>
      <c r="C226" s="875" t="s">
        <v>887</v>
      </c>
      <c r="D226" s="554" t="s">
        <v>797</v>
      </c>
      <c r="E226" s="875" t="s">
        <v>392</v>
      </c>
      <c r="F226" s="872"/>
      <c r="G226" s="872"/>
      <c r="H226" s="695">
        <v>45505</v>
      </c>
      <c r="I226" s="691">
        <v>45627</v>
      </c>
      <c r="J226" s="872">
        <v>0</v>
      </c>
      <c r="K226" s="872" t="s">
        <v>6</v>
      </c>
      <c r="L226" s="872" t="s">
        <v>6</v>
      </c>
      <c r="M226" s="1571"/>
      <c r="N226" s="680" t="s">
        <v>383</v>
      </c>
      <c r="O226" s="776"/>
    </row>
    <row r="227" spans="1:15" ht="16.5" thickBot="1" x14ac:dyDescent="0.3">
      <c r="A227" s="1573"/>
      <c r="B227" s="1584"/>
      <c r="C227" s="878">
        <v>1</v>
      </c>
      <c r="D227" s="639">
        <v>1704</v>
      </c>
      <c r="E227" s="878" t="s">
        <v>392</v>
      </c>
      <c r="F227" s="877"/>
      <c r="G227" s="877"/>
      <c r="H227" s="701">
        <v>45627</v>
      </c>
      <c r="I227" s="691">
        <v>374345</v>
      </c>
      <c r="J227" s="877">
        <v>0</v>
      </c>
      <c r="K227" s="877">
        <v>2</v>
      </c>
      <c r="L227" s="877">
        <v>250</v>
      </c>
      <c r="M227" s="1567"/>
      <c r="N227" s="684" t="s">
        <v>880</v>
      </c>
      <c r="O227" s="776"/>
    </row>
    <row r="228" spans="1:15" ht="16.5" thickBot="1" x14ac:dyDescent="0.3">
      <c r="A228" s="1578"/>
      <c r="B228" s="1581"/>
      <c r="C228" s="876">
        <v>1</v>
      </c>
      <c r="D228" s="896">
        <v>9319</v>
      </c>
      <c r="E228" s="876" t="s">
        <v>392</v>
      </c>
      <c r="F228" s="873"/>
      <c r="G228" s="873">
        <v>1</v>
      </c>
      <c r="H228" s="701">
        <v>45505</v>
      </c>
      <c r="I228" s="691">
        <v>45627</v>
      </c>
      <c r="J228" s="873">
        <v>0</v>
      </c>
      <c r="K228" s="873">
        <v>2</v>
      </c>
      <c r="L228" s="873">
        <v>325</v>
      </c>
      <c r="M228" s="1582"/>
      <c r="N228" s="700" t="s">
        <v>799</v>
      </c>
      <c r="O228" s="776"/>
    </row>
    <row r="229" spans="1:15" ht="16.5" thickBot="1" x14ac:dyDescent="0.3">
      <c r="A229" s="1576" t="s">
        <v>356</v>
      </c>
      <c r="B229" s="1579" t="s">
        <v>6</v>
      </c>
      <c r="C229" s="874">
        <v>1</v>
      </c>
      <c r="D229" s="874">
        <v>298412317</v>
      </c>
      <c r="E229" s="874" t="s">
        <v>392</v>
      </c>
      <c r="F229" s="871"/>
      <c r="G229" s="871"/>
      <c r="H229" s="701">
        <v>45261</v>
      </c>
      <c r="I229" s="691">
        <v>45627</v>
      </c>
      <c r="J229" s="871">
        <v>0</v>
      </c>
      <c r="K229" s="874">
        <v>2</v>
      </c>
      <c r="L229" s="874">
        <v>1050</v>
      </c>
      <c r="M229" s="1569" t="s">
        <v>755</v>
      </c>
      <c r="N229" s="702" t="s">
        <v>384</v>
      </c>
      <c r="O229" s="776"/>
    </row>
    <row r="230" spans="1:15" ht="16.5" thickBot="1" x14ac:dyDescent="0.3">
      <c r="A230" s="1577"/>
      <c r="B230" s="1580"/>
      <c r="C230" s="875">
        <v>2</v>
      </c>
      <c r="D230" s="875">
        <v>298412318</v>
      </c>
      <c r="E230" s="875" t="s">
        <v>392</v>
      </c>
      <c r="F230" s="872">
        <v>1</v>
      </c>
      <c r="G230" s="872"/>
      <c r="H230" s="695">
        <v>45261</v>
      </c>
      <c r="I230" s="691">
        <v>45627</v>
      </c>
      <c r="J230" s="872">
        <v>0</v>
      </c>
      <c r="K230" s="875">
        <v>9</v>
      </c>
      <c r="L230" s="875">
        <v>1075</v>
      </c>
      <c r="M230" s="1571"/>
      <c r="N230" s="680" t="s">
        <v>384</v>
      </c>
      <c r="O230" s="776"/>
    </row>
    <row r="231" spans="1:15" ht="16.5" thickBot="1" x14ac:dyDescent="0.3">
      <c r="A231" s="1577"/>
      <c r="B231" s="1580"/>
      <c r="C231" s="875">
        <v>3</v>
      </c>
      <c r="D231" s="875">
        <v>298412319</v>
      </c>
      <c r="E231" s="875" t="s">
        <v>392</v>
      </c>
      <c r="F231" s="872"/>
      <c r="G231" s="872"/>
      <c r="H231" s="701">
        <v>45261</v>
      </c>
      <c r="I231" s="691">
        <v>45627</v>
      </c>
      <c r="J231" s="872">
        <v>0</v>
      </c>
      <c r="K231" s="875">
        <v>9</v>
      </c>
      <c r="L231" s="875">
        <v>1075</v>
      </c>
      <c r="M231" s="1571"/>
      <c r="N231" s="680" t="s">
        <v>384</v>
      </c>
      <c r="O231" s="776"/>
    </row>
    <row r="232" spans="1:15" ht="16.5" thickBot="1" x14ac:dyDescent="0.3">
      <c r="A232" s="1577"/>
      <c r="B232" s="1580"/>
      <c r="C232" s="875">
        <v>4</v>
      </c>
      <c r="D232" s="875">
        <v>298412320</v>
      </c>
      <c r="E232" s="875" t="s">
        <v>392</v>
      </c>
      <c r="F232" s="872"/>
      <c r="G232" s="872"/>
      <c r="H232" s="695">
        <v>45261</v>
      </c>
      <c r="I232" s="691">
        <v>45627</v>
      </c>
      <c r="J232" s="872">
        <v>0</v>
      </c>
      <c r="K232" s="875">
        <v>9</v>
      </c>
      <c r="L232" s="875">
        <v>1075</v>
      </c>
      <c r="M232" s="1571"/>
      <c r="N232" s="680" t="s">
        <v>384</v>
      </c>
      <c r="O232" s="776"/>
    </row>
    <row r="233" spans="1:15" ht="16.5" thickBot="1" x14ac:dyDescent="0.3">
      <c r="A233" s="1577"/>
      <c r="B233" s="1580"/>
      <c r="C233" s="875">
        <v>5</v>
      </c>
      <c r="D233" s="875">
        <v>298412321</v>
      </c>
      <c r="E233" s="875" t="s">
        <v>392</v>
      </c>
      <c r="F233" s="872">
        <v>1</v>
      </c>
      <c r="G233" s="872">
        <v>3</v>
      </c>
      <c r="H233" s="701">
        <v>45261</v>
      </c>
      <c r="I233" s="691">
        <v>45627</v>
      </c>
      <c r="J233" s="872">
        <v>0</v>
      </c>
      <c r="K233" s="875">
        <v>9</v>
      </c>
      <c r="L233" s="875">
        <v>1075</v>
      </c>
      <c r="M233" s="1571"/>
      <c r="N233" s="680" t="s">
        <v>384</v>
      </c>
      <c r="O233" s="776"/>
    </row>
    <row r="234" spans="1:15" ht="16.5" thickBot="1" x14ac:dyDescent="0.3">
      <c r="A234" s="1577"/>
      <c r="B234" s="1580"/>
      <c r="C234" s="875">
        <v>6</v>
      </c>
      <c r="D234" s="875">
        <v>298412322</v>
      </c>
      <c r="E234" s="875" t="s">
        <v>392</v>
      </c>
      <c r="F234" s="872">
        <v>1</v>
      </c>
      <c r="G234" s="872"/>
      <c r="H234" s="695">
        <v>45261</v>
      </c>
      <c r="I234" s="691">
        <v>45627</v>
      </c>
      <c r="J234" s="872">
        <v>0</v>
      </c>
      <c r="K234" s="875">
        <v>9</v>
      </c>
      <c r="L234" s="875">
        <v>1075</v>
      </c>
      <c r="M234" s="1571"/>
      <c r="N234" s="680" t="s">
        <v>384</v>
      </c>
      <c r="O234" s="776"/>
    </row>
    <row r="235" spans="1:15" ht="16.5" thickBot="1" x14ac:dyDescent="0.3">
      <c r="A235" s="1577"/>
      <c r="B235" s="1580"/>
      <c r="C235" s="875">
        <v>7</v>
      </c>
      <c r="D235" s="875">
        <v>298412323</v>
      </c>
      <c r="E235" s="875" t="s">
        <v>392</v>
      </c>
      <c r="F235" s="872">
        <v>1</v>
      </c>
      <c r="G235" s="872">
        <v>1</v>
      </c>
      <c r="H235" s="701">
        <v>45261</v>
      </c>
      <c r="I235" s="691">
        <v>45627</v>
      </c>
      <c r="J235" s="872">
        <v>0</v>
      </c>
      <c r="K235" s="875">
        <v>9</v>
      </c>
      <c r="L235" s="875">
        <v>1075</v>
      </c>
      <c r="M235" s="1571"/>
      <c r="N235" s="680" t="s">
        <v>384</v>
      </c>
      <c r="O235" s="776"/>
    </row>
    <row r="236" spans="1:15" ht="16.5" thickBot="1" x14ac:dyDescent="0.3">
      <c r="A236" s="1577"/>
      <c r="B236" s="1580"/>
      <c r="C236" s="875">
        <v>8</v>
      </c>
      <c r="D236" s="875">
        <v>298412324</v>
      </c>
      <c r="E236" s="875" t="s">
        <v>392</v>
      </c>
      <c r="F236" s="872">
        <v>2</v>
      </c>
      <c r="G236" s="872"/>
      <c r="H236" s="695">
        <v>45261</v>
      </c>
      <c r="I236" s="691">
        <v>45627</v>
      </c>
      <c r="J236" s="872">
        <v>0</v>
      </c>
      <c r="K236" s="875">
        <v>8</v>
      </c>
      <c r="L236" s="875">
        <v>1000</v>
      </c>
      <c r="M236" s="1571"/>
      <c r="N236" s="680" t="s">
        <v>388</v>
      </c>
      <c r="O236" s="776"/>
    </row>
    <row r="237" spans="1:15" ht="16.5" thickBot="1" x14ac:dyDescent="0.3">
      <c r="A237" s="1577"/>
      <c r="B237" s="1580"/>
      <c r="C237" s="875">
        <v>9</v>
      </c>
      <c r="D237" s="875">
        <v>298412325</v>
      </c>
      <c r="E237" s="875" t="s">
        <v>392</v>
      </c>
      <c r="F237" s="872">
        <v>1</v>
      </c>
      <c r="G237" s="872"/>
      <c r="H237" s="701">
        <v>45261</v>
      </c>
      <c r="I237" s="691">
        <v>45627</v>
      </c>
      <c r="J237" s="872">
        <v>0</v>
      </c>
      <c r="K237" s="875">
        <v>8</v>
      </c>
      <c r="L237" s="875">
        <v>1000</v>
      </c>
      <c r="M237" s="1571"/>
      <c r="N237" s="680" t="s">
        <v>388</v>
      </c>
      <c r="O237" s="776"/>
    </row>
    <row r="238" spans="1:15" ht="16.5" thickBot="1" x14ac:dyDescent="0.3">
      <c r="A238" s="1577"/>
      <c r="B238" s="1580"/>
      <c r="C238" s="875">
        <v>10</v>
      </c>
      <c r="D238" s="875">
        <v>298412326</v>
      </c>
      <c r="E238" s="875" t="s">
        <v>392</v>
      </c>
      <c r="F238" s="872"/>
      <c r="G238" s="872"/>
      <c r="H238" s="695">
        <v>45261</v>
      </c>
      <c r="I238" s="691">
        <v>45627</v>
      </c>
      <c r="J238" s="872">
        <v>0</v>
      </c>
      <c r="K238" s="875">
        <v>8</v>
      </c>
      <c r="L238" s="875">
        <v>1000</v>
      </c>
      <c r="M238" s="1571"/>
      <c r="N238" s="680" t="s">
        <v>388</v>
      </c>
      <c r="O238" s="776"/>
    </row>
    <row r="239" spans="1:15" ht="16.5" thickBot="1" x14ac:dyDescent="0.3">
      <c r="A239" s="1577"/>
      <c r="B239" s="1580"/>
      <c r="C239" s="875">
        <v>11</v>
      </c>
      <c r="D239" s="875">
        <v>298412327</v>
      </c>
      <c r="E239" s="875" t="s">
        <v>392</v>
      </c>
      <c r="F239" s="872"/>
      <c r="G239" s="872">
        <v>1</v>
      </c>
      <c r="H239" s="701">
        <v>45261</v>
      </c>
      <c r="I239" s="691">
        <v>45627</v>
      </c>
      <c r="J239" s="872">
        <v>0</v>
      </c>
      <c r="K239" s="875">
        <v>8</v>
      </c>
      <c r="L239" s="875">
        <v>1000</v>
      </c>
      <c r="M239" s="1571"/>
      <c r="N239" s="680" t="s">
        <v>388</v>
      </c>
      <c r="O239" s="776"/>
    </row>
    <row r="240" spans="1:15" ht="16.5" thickBot="1" x14ac:dyDescent="0.3">
      <c r="A240" s="1577"/>
      <c r="B240" s="1580"/>
      <c r="C240" s="875">
        <v>12</v>
      </c>
      <c r="D240" s="875">
        <v>298412328</v>
      </c>
      <c r="E240" s="875" t="s">
        <v>392</v>
      </c>
      <c r="F240" s="872"/>
      <c r="G240" s="872">
        <v>1</v>
      </c>
      <c r="H240" s="695">
        <v>45261</v>
      </c>
      <c r="I240" s="691">
        <v>45627</v>
      </c>
      <c r="J240" s="872">
        <v>0</v>
      </c>
      <c r="K240" s="875">
        <v>2</v>
      </c>
      <c r="L240" s="875">
        <v>1350</v>
      </c>
      <c r="M240" s="1571"/>
      <c r="N240" s="680" t="s">
        <v>384</v>
      </c>
      <c r="O240" s="776"/>
    </row>
    <row r="241" spans="1:15" ht="16.5" thickBot="1" x14ac:dyDescent="0.3">
      <c r="A241" s="1577"/>
      <c r="B241" s="1580"/>
      <c r="C241" s="875">
        <v>13</v>
      </c>
      <c r="D241" s="875">
        <v>298412329</v>
      </c>
      <c r="E241" s="875" t="s">
        <v>392</v>
      </c>
      <c r="F241" s="872"/>
      <c r="G241" s="872">
        <v>1</v>
      </c>
      <c r="H241" s="701">
        <v>45261</v>
      </c>
      <c r="I241" s="691">
        <v>45627</v>
      </c>
      <c r="J241" s="872">
        <v>0</v>
      </c>
      <c r="K241" s="875">
        <v>2</v>
      </c>
      <c r="L241" s="875">
        <v>1350</v>
      </c>
      <c r="M241" s="1571"/>
      <c r="N241" s="680" t="s">
        <v>384</v>
      </c>
      <c r="O241" s="776"/>
    </row>
    <row r="242" spans="1:15" ht="16.5" thickBot="1" x14ac:dyDescent="0.3">
      <c r="A242" s="1577"/>
      <c r="B242" s="1580"/>
      <c r="C242" s="875">
        <v>14</v>
      </c>
      <c r="D242" s="875">
        <v>298412330</v>
      </c>
      <c r="E242" s="875" t="s">
        <v>392</v>
      </c>
      <c r="F242" s="872"/>
      <c r="G242" s="872"/>
      <c r="H242" s="695">
        <v>45261</v>
      </c>
      <c r="I242" s="691">
        <v>45627</v>
      </c>
      <c r="J242" s="872">
        <v>0</v>
      </c>
      <c r="K242" s="875">
        <v>2</v>
      </c>
      <c r="L242" s="875">
        <v>1000</v>
      </c>
      <c r="M242" s="1571"/>
      <c r="N242" s="680" t="s">
        <v>384</v>
      </c>
      <c r="O242" s="776"/>
    </row>
    <row r="243" spans="1:15" ht="16.5" thickBot="1" x14ac:dyDescent="0.3">
      <c r="A243" s="1577"/>
      <c r="B243" s="1580"/>
      <c r="C243" s="875">
        <v>15</v>
      </c>
      <c r="D243" s="875">
        <v>298412331</v>
      </c>
      <c r="E243" s="875" t="s">
        <v>392</v>
      </c>
      <c r="F243" s="872"/>
      <c r="G243" s="872"/>
      <c r="H243" s="701">
        <v>45261</v>
      </c>
      <c r="I243" s="691">
        <v>45627</v>
      </c>
      <c r="J243" s="872">
        <v>0</v>
      </c>
      <c r="K243" s="875">
        <v>2</v>
      </c>
      <c r="L243" s="875">
        <v>1000</v>
      </c>
      <c r="M243" s="1571"/>
      <c r="N243" s="680" t="s">
        <v>384</v>
      </c>
      <c r="O243" s="776"/>
    </row>
    <row r="244" spans="1:15" ht="16.5" thickBot="1" x14ac:dyDescent="0.3">
      <c r="A244" s="1577"/>
      <c r="B244" s="1580"/>
      <c r="C244" s="875">
        <v>1</v>
      </c>
      <c r="D244" s="875" t="s">
        <v>358</v>
      </c>
      <c r="E244" s="875" t="s">
        <v>392</v>
      </c>
      <c r="F244" s="872"/>
      <c r="G244" s="872"/>
      <c r="H244" s="695">
        <v>45261</v>
      </c>
      <c r="I244" s="691">
        <v>45627</v>
      </c>
      <c r="J244" s="872">
        <v>0</v>
      </c>
      <c r="K244" s="875">
        <v>2</v>
      </c>
      <c r="L244" s="875">
        <v>400</v>
      </c>
      <c r="M244" s="1571"/>
      <c r="N244" s="680" t="s">
        <v>385</v>
      </c>
      <c r="O244" s="776"/>
    </row>
    <row r="245" spans="1:15" ht="16.5" thickBot="1" x14ac:dyDescent="0.3">
      <c r="A245" s="1577"/>
      <c r="B245" s="1580"/>
      <c r="C245" s="875">
        <v>1</v>
      </c>
      <c r="D245" s="875" t="s">
        <v>359</v>
      </c>
      <c r="E245" s="875" t="s">
        <v>392</v>
      </c>
      <c r="F245" s="872"/>
      <c r="G245" s="872"/>
      <c r="H245" s="701">
        <v>45261</v>
      </c>
      <c r="I245" s="691">
        <v>45627</v>
      </c>
      <c r="J245" s="872">
        <v>0</v>
      </c>
      <c r="K245" s="875">
        <v>3</v>
      </c>
      <c r="L245" s="875">
        <v>1000</v>
      </c>
      <c r="M245" s="1571"/>
      <c r="N245" s="680" t="s">
        <v>374</v>
      </c>
      <c r="O245" s="776"/>
    </row>
    <row r="246" spans="1:15" ht="16.5" thickBot="1" x14ac:dyDescent="0.3">
      <c r="A246" s="1577"/>
      <c r="B246" s="1580"/>
      <c r="C246" s="875">
        <v>2</v>
      </c>
      <c r="D246" s="875" t="s">
        <v>360</v>
      </c>
      <c r="E246" s="875" t="s">
        <v>392</v>
      </c>
      <c r="F246" s="872"/>
      <c r="G246" s="872"/>
      <c r="H246" s="695">
        <v>45261</v>
      </c>
      <c r="I246" s="691">
        <v>45627</v>
      </c>
      <c r="J246" s="872">
        <v>1</v>
      </c>
      <c r="K246" s="875">
        <v>3</v>
      </c>
      <c r="L246" s="875">
        <v>1000</v>
      </c>
      <c r="M246" s="1571"/>
      <c r="N246" s="680" t="s">
        <v>374</v>
      </c>
      <c r="O246" s="776"/>
    </row>
    <row r="247" spans="1:15" ht="16.5" thickBot="1" x14ac:dyDescent="0.3">
      <c r="A247" s="1577"/>
      <c r="B247" s="1580"/>
      <c r="C247" s="875">
        <v>3</v>
      </c>
      <c r="D247" s="875" t="s">
        <v>361</v>
      </c>
      <c r="E247" s="875" t="s">
        <v>392</v>
      </c>
      <c r="F247" s="872"/>
      <c r="G247" s="872"/>
      <c r="H247" s="701">
        <v>45261</v>
      </c>
      <c r="I247" s="691">
        <v>45627</v>
      </c>
      <c r="J247" s="872">
        <v>1</v>
      </c>
      <c r="K247" s="875">
        <v>3</v>
      </c>
      <c r="L247" s="875">
        <v>1000</v>
      </c>
      <c r="M247" s="1571"/>
      <c r="N247" s="680" t="s">
        <v>374</v>
      </c>
      <c r="O247" s="776"/>
    </row>
    <row r="248" spans="1:15" ht="16.5" thickBot="1" x14ac:dyDescent="0.3">
      <c r="A248" s="1577"/>
      <c r="B248" s="1580"/>
      <c r="C248" s="875">
        <v>1</v>
      </c>
      <c r="D248" s="875">
        <v>8748</v>
      </c>
      <c r="E248" s="875" t="s">
        <v>392</v>
      </c>
      <c r="F248" s="872"/>
      <c r="G248" s="872"/>
      <c r="H248" s="695">
        <v>45261</v>
      </c>
      <c r="I248" s="691">
        <v>45627</v>
      </c>
      <c r="J248" s="872">
        <v>0</v>
      </c>
      <c r="K248" s="875">
        <v>2</v>
      </c>
      <c r="L248" s="875">
        <v>225</v>
      </c>
      <c r="M248" s="1571"/>
      <c r="N248" s="680" t="s">
        <v>386</v>
      </c>
      <c r="O248" s="776"/>
    </row>
    <row r="249" spans="1:15" ht="16.5" thickBot="1" x14ac:dyDescent="0.3">
      <c r="A249" s="1578"/>
      <c r="B249" s="1581"/>
      <c r="C249" s="876">
        <v>1</v>
      </c>
      <c r="D249" s="876" t="s">
        <v>362</v>
      </c>
      <c r="E249" s="876" t="s">
        <v>392</v>
      </c>
      <c r="F249" s="873"/>
      <c r="G249" s="873"/>
      <c r="H249" s="701">
        <v>45261</v>
      </c>
      <c r="I249" s="691">
        <v>45627</v>
      </c>
      <c r="J249" s="873">
        <v>0</v>
      </c>
      <c r="K249" s="876">
        <v>2</v>
      </c>
      <c r="L249" s="876">
        <v>1000</v>
      </c>
      <c r="M249" s="1582"/>
      <c r="N249" s="700" t="s">
        <v>387</v>
      </c>
      <c r="O249" s="776"/>
    </row>
    <row r="250" spans="1:15" ht="16.5" thickBot="1" x14ac:dyDescent="0.3">
      <c r="A250" s="1583" t="s">
        <v>363</v>
      </c>
      <c r="B250" s="785" t="s">
        <v>815</v>
      </c>
      <c r="C250" s="874">
        <v>1</v>
      </c>
      <c r="D250" s="871" t="s">
        <v>364</v>
      </c>
      <c r="E250" s="874" t="s">
        <v>392</v>
      </c>
      <c r="F250" s="871">
        <v>1</v>
      </c>
      <c r="G250" s="871"/>
      <c r="H250" s="701">
        <v>45505</v>
      </c>
      <c r="I250" s="691">
        <v>45627</v>
      </c>
      <c r="J250" s="871">
        <v>1</v>
      </c>
      <c r="K250" s="874">
        <v>3</v>
      </c>
      <c r="L250" s="874">
        <v>1000</v>
      </c>
      <c r="M250" s="1569" t="s">
        <v>756</v>
      </c>
      <c r="N250" s="702" t="s">
        <v>374</v>
      </c>
      <c r="O250" s="776"/>
    </row>
    <row r="251" spans="1:15" ht="16.5" thickBot="1" x14ac:dyDescent="0.3">
      <c r="A251" s="1565"/>
      <c r="B251" s="785" t="s">
        <v>816</v>
      </c>
      <c r="C251" s="875">
        <v>2</v>
      </c>
      <c r="D251" s="872" t="s">
        <v>366</v>
      </c>
      <c r="E251" s="875" t="s">
        <v>392</v>
      </c>
      <c r="F251" s="872"/>
      <c r="G251" s="872"/>
      <c r="H251" s="701">
        <v>45505</v>
      </c>
      <c r="I251" s="691">
        <v>45627</v>
      </c>
      <c r="J251" s="872">
        <v>1</v>
      </c>
      <c r="K251" s="875">
        <v>2</v>
      </c>
      <c r="L251" s="875">
        <v>1000</v>
      </c>
      <c r="M251" s="1571"/>
      <c r="N251" s="680" t="s">
        <v>374</v>
      </c>
      <c r="O251" s="776"/>
    </row>
    <row r="252" spans="1:15" ht="16.5" thickBot="1" x14ac:dyDescent="0.3">
      <c r="A252" s="1565"/>
      <c r="B252" s="785" t="s">
        <v>815</v>
      </c>
      <c r="C252" s="875">
        <v>3</v>
      </c>
      <c r="D252" s="872" t="s">
        <v>367</v>
      </c>
      <c r="E252" s="875" t="s">
        <v>392</v>
      </c>
      <c r="F252" s="872"/>
      <c r="G252" s="872"/>
      <c r="H252" s="701">
        <v>45505</v>
      </c>
      <c r="I252" s="691">
        <v>45627</v>
      </c>
      <c r="J252" s="872">
        <v>0</v>
      </c>
      <c r="K252" s="875">
        <v>2</v>
      </c>
      <c r="L252" s="875">
        <v>225</v>
      </c>
      <c r="M252" s="1571"/>
      <c r="N252" s="680" t="s">
        <v>379</v>
      </c>
      <c r="O252" s="776"/>
    </row>
    <row r="253" spans="1:15" ht="16.5" thickBot="1" x14ac:dyDescent="0.3">
      <c r="A253" s="1565"/>
      <c r="B253" s="785" t="s">
        <v>816</v>
      </c>
      <c r="C253" s="875">
        <v>4</v>
      </c>
      <c r="D253" s="872">
        <v>1948</v>
      </c>
      <c r="E253" s="875" t="s">
        <v>392</v>
      </c>
      <c r="F253" s="872"/>
      <c r="G253" s="872"/>
      <c r="H253" s="701">
        <v>45505</v>
      </c>
      <c r="I253" s="691">
        <v>45627</v>
      </c>
      <c r="J253" s="872">
        <v>0</v>
      </c>
      <c r="K253" s="875">
        <v>2</v>
      </c>
      <c r="L253" s="875">
        <v>225</v>
      </c>
      <c r="M253" s="1571"/>
      <c r="N253" s="680" t="s">
        <v>380</v>
      </c>
      <c r="O253" s="776"/>
    </row>
    <row r="254" spans="1:15" ht="32.25" thickBot="1" x14ac:dyDescent="0.3">
      <c r="A254" s="1566"/>
      <c r="B254" s="786"/>
      <c r="C254" s="878">
        <v>5</v>
      </c>
      <c r="D254" s="877">
        <v>1884</v>
      </c>
      <c r="E254" s="878" t="s">
        <v>393</v>
      </c>
      <c r="F254" s="877"/>
      <c r="G254" s="877"/>
      <c r="H254" s="701">
        <v>45505</v>
      </c>
      <c r="I254" s="691">
        <v>45627</v>
      </c>
      <c r="J254" s="877">
        <v>0</v>
      </c>
      <c r="K254" s="878">
        <v>4</v>
      </c>
      <c r="L254" s="878">
        <v>350</v>
      </c>
      <c r="M254" s="1567"/>
      <c r="N254" s="684" t="s">
        <v>381</v>
      </c>
      <c r="O254" s="776"/>
    </row>
    <row r="255" spans="1:15" ht="32.25" thickBot="1" x14ac:dyDescent="0.3">
      <c r="A255" s="1564" t="s">
        <v>701</v>
      </c>
      <c r="B255" s="1588" t="s">
        <v>408</v>
      </c>
      <c r="C255" s="676">
        <v>1</v>
      </c>
      <c r="D255" s="703">
        <v>40268721</v>
      </c>
      <c r="E255" s="875" t="s">
        <v>392</v>
      </c>
      <c r="F255" s="676"/>
      <c r="G255" s="676"/>
      <c r="H255" s="691"/>
      <c r="I255" s="746">
        <v>45413</v>
      </c>
      <c r="J255" s="676">
        <v>0</v>
      </c>
      <c r="K255" s="703" t="s">
        <v>540</v>
      </c>
      <c r="L255" s="703">
        <v>630</v>
      </c>
      <c r="M255" s="879" t="s">
        <v>478</v>
      </c>
      <c r="N255" s="704" t="s">
        <v>473</v>
      </c>
      <c r="O255" s="776"/>
    </row>
    <row r="256" spans="1:15" ht="32.25" thickBot="1" x14ac:dyDescent="0.3">
      <c r="A256" s="1565"/>
      <c r="B256" s="1587"/>
      <c r="C256" s="872">
        <v>2</v>
      </c>
      <c r="D256" s="318">
        <v>40268103</v>
      </c>
      <c r="E256" s="875" t="s">
        <v>392</v>
      </c>
      <c r="F256" s="872"/>
      <c r="G256" s="872"/>
      <c r="H256" s="872"/>
      <c r="I256" s="746">
        <v>45413</v>
      </c>
      <c r="J256" s="872">
        <v>1</v>
      </c>
      <c r="K256" s="318" t="s">
        <v>540</v>
      </c>
      <c r="L256" s="318">
        <v>1600</v>
      </c>
      <c r="M256" s="875" t="s">
        <v>478</v>
      </c>
      <c r="N256" s="705" t="s">
        <v>473</v>
      </c>
      <c r="O256" s="776"/>
    </row>
    <row r="257" spans="1:15" ht="32.25" thickBot="1" x14ac:dyDescent="0.3">
      <c r="A257" s="1565"/>
      <c r="B257" s="1587" t="s">
        <v>409</v>
      </c>
      <c r="C257" s="872">
        <v>1</v>
      </c>
      <c r="D257" s="318">
        <v>40268151</v>
      </c>
      <c r="E257" s="875" t="s">
        <v>392</v>
      </c>
      <c r="F257" s="872"/>
      <c r="G257" s="872"/>
      <c r="H257" s="872"/>
      <c r="I257" s="746">
        <v>45413</v>
      </c>
      <c r="J257" s="872">
        <v>1</v>
      </c>
      <c r="K257" s="318" t="s">
        <v>540</v>
      </c>
      <c r="L257" s="318" t="s">
        <v>536</v>
      </c>
      <c r="M257" s="875" t="s">
        <v>479</v>
      </c>
      <c r="N257" s="705" t="s">
        <v>473</v>
      </c>
      <c r="O257" s="776"/>
    </row>
    <row r="258" spans="1:15" ht="32.25" thickBot="1" x14ac:dyDescent="0.3">
      <c r="A258" s="1565"/>
      <c r="B258" s="1587"/>
      <c r="C258" s="872">
        <v>2</v>
      </c>
      <c r="D258" s="318">
        <v>40268689</v>
      </c>
      <c r="E258" s="875" t="s">
        <v>392</v>
      </c>
      <c r="F258" s="872"/>
      <c r="G258" s="872"/>
      <c r="H258" s="872"/>
      <c r="I258" s="746">
        <v>45413</v>
      </c>
      <c r="J258" s="872">
        <v>0</v>
      </c>
      <c r="K258" s="318" t="s">
        <v>540</v>
      </c>
      <c r="L258" s="318" t="s">
        <v>537</v>
      </c>
      <c r="M258" s="875" t="s">
        <v>479</v>
      </c>
      <c r="N258" s="705" t="s">
        <v>473</v>
      </c>
      <c r="O258" s="776"/>
    </row>
    <row r="259" spans="1:15" ht="32.25" thickBot="1" x14ac:dyDescent="0.3">
      <c r="A259" s="1565"/>
      <c r="B259" s="1587" t="s">
        <v>410</v>
      </c>
      <c r="C259" s="872">
        <v>1</v>
      </c>
      <c r="D259" s="318">
        <v>40268157</v>
      </c>
      <c r="E259" s="875" t="s">
        <v>392</v>
      </c>
      <c r="F259" s="872"/>
      <c r="G259" s="872"/>
      <c r="H259" s="872"/>
      <c r="I259" s="746">
        <v>45413</v>
      </c>
      <c r="J259" s="872">
        <v>1</v>
      </c>
      <c r="K259" s="318" t="s">
        <v>540</v>
      </c>
      <c r="L259" s="318" t="s">
        <v>536</v>
      </c>
      <c r="M259" s="875" t="s">
        <v>480</v>
      </c>
      <c r="N259" s="705" t="s">
        <v>473</v>
      </c>
      <c r="O259" s="776"/>
    </row>
    <row r="260" spans="1:15" ht="32.25" thickBot="1" x14ac:dyDescent="0.3">
      <c r="A260" s="1565"/>
      <c r="B260" s="1587"/>
      <c r="C260" s="872">
        <v>2</v>
      </c>
      <c r="D260" s="318">
        <v>40268690</v>
      </c>
      <c r="E260" s="875" t="s">
        <v>392</v>
      </c>
      <c r="F260" s="872"/>
      <c r="G260" s="872">
        <v>1</v>
      </c>
      <c r="H260" s="872"/>
      <c r="I260" s="746">
        <v>45413</v>
      </c>
      <c r="J260" s="872">
        <v>0</v>
      </c>
      <c r="K260" s="318" t="s">
        <v>540</v>
      </c>
      <c r="L260" s="318" t="s">
        <v>537</v>
      </c>
      <c r="M260" s="875" t="s">
        <v>480</v>
      </c>
      <c r="N260" s="705" t="s">
        <v>473</v>
      </c>
      <c r="O260" s="776"/>
    </row>
    <row r="261" spans="1:15" ht="32.25" thickBot="1" x14ac:dyDescent="0.3">
      <c r="A261" s="1565"/>
      <c r="B261" s="1587" t="s">
        <v>411</v>
      </c>
      <c r="C261" s="872">
        <v>1</v>
      </c>
      <c r="D261" s="318">
        <v>40268159</v>
      </c>
      <c r="E261" s="875" t="s">
        <v>392</v>
      </c>
      <c r="F261" s="872"/>
      <c r="G261" s="872"/>
      <c r="H261" s="872"/>
      <c r="I261" s="746">
        <v>45413</v>
      </c>
      <c r="J261" s="872">
        <v>1</v>
      </c>
      <c r="K261" s="318" t="s">
        <v>540</v>
      </c>
      <c r="L261" s="318" t="s">
        <v>536</v>
      </c>
      <c r="M261" s="875" t="s">
        <v>481</v>
      </c>
      <c r="N261" s="705" t="s">
        <v>473</v>
      </c>
      <c r="O261" s="776"/>
    </row>
    <row r="262" spans="1:15" ht="32.25" thickBot="1" x14ac:dyDescent="0.3">
      <c r="A262" s="1565"/>
      <c r="B262" s="1587"/>
      <c r="C262" s="872">
        <v>2</v>
      </c>
      <c r="D262" s="318">
        <v>40268692</v>
      </c>
      <c r="E262" s="875" t="s">
        <v>392</v>
      </c>
      <c r="F262" s="872"/>
      <c r="G262" s="872"/>
      <c r="H262" s="872"/>
      <c r="I262" s="746">
        <v>45413</v>
      </c>
      <c r="J262" s="872">
        <v>0</v>
      </c>
      <c r="K262" s="318" t="s">
        <v>540</v>
      </c>
      <c r="L262" s="318" t="s">
        <v>537</v>
      </c>
      <c r="M262" s="875" t="s">
        <v>481</v>
      </c>
      <c r="N262" s="705" t="s">
        <v>473</v>
      </c>
      <c r="O262" s="776"/>
    </row>
    <row r="263" spans="1:15" ht="32.25" thickBot="1" x14ac:dyDescent="0.3">
      <c r="A263" s="1565"/>
      <c r="B263" s="1587" t="s">
        <v>412</v>
      </c>
      <c r="C263" s="872">
        <v>1</v>
      </c>
      <c r="D263" s="318">
        <v>40268129</v>
      </c>
      <c r="E263" s="875" t="s">
        <v>392</v>
      </c>
      <c r="F263" s="872"/>
      <c r="G263" s="872">
        <v>1</v>
      </c>
      <c r="H263" s="872"/>
      <c r="I263" s="746">
        <v>45413</v>
      </c>
      <c r="J263" s="872">
        <v>1</v>
      </c>
      <c r="K263" s="318" t="s">
        <v>540</v>
      </c>
      <c r="L263" s="318" t="s">
        <v>536</v>
      </c>
      <c r="M263" s="875" t="s">
        <v>482</v>
      </c>
      <c r="N263" s="705" t="s">
        <v>473</v>
      </c>
      <c r="O263" s="776"/>
    </row>
    <row r="264" spans="1:15" ht="32.25" thickBot="1" x14ac:dyDescent="0.3">
      <c r="A264" s="1565"/>
      <c r="B264" s="1587"/>
      <c r="C264" s="872">
        <v>2</v>
      </c>
      <c r="D264" s="318">
        <v>40268722</v>
      </c>
      <c r="E264" s="875" t="s">
        <v>392</v>
      </c>
      <c r="F264" s="872"/>
      <c r="G264" s="872">
        <v>1</v>
      </c>
      <c r="H264" s="872"/>
      <c r="I264" s="746">
        <v>45413</v>
      </c>
      <c r="J264" s="872">
        <v>0</v>
      </c>
      <c r="K264" s="318" t="s">
        <v>540</v>
      </c>
      <c r="L264" s="318" t="s">
        <v>537</v>
      </c>
      <c r="M264" s="875" t="s">
        <v>482</v>
      </c>
      <c r="N264" s="705" t="s">
        <v>473</v>
      </c>
      <c r="O264" s="776"/>
    </row>
    <row r="265" spans="1:15" ht="32.25" thickBot="1" x14ac:dyDescent="0.3">
      <c r="A265" s="1565"/>
      <c r="B265" s="1587" t="s">
        <v>413</v>
      </c>
      <c r="C265" s="872">
        <v>1</v>
      </c>
      <c r="D265" s="318">
        <v>40268688</v>
      </c>
      <c r="E265" s="875" t="s">
        <v>391</v>
      </c>
      <c r="F265" s="872"/>
      <c r="G265" s="872"/>
      <c r="H265" s="872"/>
      <c r="I265" s="746">
        <v>45413</v>
      </c>
      <c r="J265" s="872">
        <v>0</v>
      </c>
      <c r="K265" s="318" t="s">
        <v>540</v>
      </c>
      <c r="L265" s="318" t="s">
        <v>538</v>
      </c>
      <c r="M265" s="318" t="s">
        <v>483</v>
      </c>
      <c r="N265" s="705" t="s">
        <v>473</v>
      </c>
      <c r="O265" s="776"/>
    </row>
    <row r="266" spans="1:15" ht="32.25" thickBot="1" x14ac:dyDescent="0.3">
      <c r="A266" s="1565"/>
      <c r="B266" s="1587"/>
      <c r="C266" s="872">
        <v>2</v>
      </c>
      <c r="D266" s="318">
        <v>40268723</v>
      </c>
      <c r="E266" s="875" t="s">
        <v>391</v>
      </c>
      <c r="F266" s="872"/>
      <c r="G266" s="872"/>
      <c r="H266" s="872"/>
      <c r="I266" s="746">
        <v>45413</v>
      </c>
      <c r="J266" s="872">
        <v>0</v>
      </c>
      <c r="K266" s="318" t="s">
        <v>540</v>
      </c>
      <c r="L266" s="318" t="s">
        <v>537</v>
      </c>
      <c r="M266" s="318" t="s">
        <v>483</v>
      </c>
      <c r="N266" s="705" t="s">
        <v>473</v>
      </c>
      <c r="O266" s="776"/>
    </row>
    <row r="267" spans="1:15" ht="32.25" thickBot="1" x14ac:dyDescent="0.3">
      <c r="A267" s="1565"/>
      <c r="B267" s="1587" t="s">
        <v>414</v>
      </c>
      <c r="C267" s="872">
        <v>1</v>
      </c>
      <c r="D267" s="318">
        <v>40268137</v>
      </c>
      <c r="E267" s="875" t="s">
        <v>392</v>
      </c>
      <c r="F267" s="872"/>
      <c r="G267" s="872">
        <v>1</v>
      </c>
      <c r="H267" s="872"/>
      <c r="I267" s="746">
        <v>45413</v>
      </c>
      <c r="J267" s="872">
        <v>1</v>
      </c>
      <c r="K267" s="318" t="s">
        <v>540</v>
      </c>
      <c r="L267" s="318" t="s">
        <v>536</v>
      </c>
      <c r="M267" s="318" t="s">
        <v>484</v>
      </c>
      <c r="N267" s="705" t="s">
        <v>473</v>
      </c>
      <c r="O267" s="776"/>
    </row>
    <row r="268" spans="1:15" ht="32.25" thickBot="1" x14ac:dyDescent="0.3">
      <c r="A268" s="1565"/>
      <c r="B268" s="1587"/>
      <c r="C268" s="872">
        <v>2</v>
      </c>
      <c r="D268" s="318">
        <v>40268730</v>
      </c>
      <c r="E268" s="875" t="s">
        <v>392</v>
      </c>
      <c r="F268" s="872"/>
      <c r="G268" s="872"/>
      <c r="H268" s="872"/>
      <c r="I268" s="746">
        <v>45413</v>
      </c>
      <c r="J268" s="872">
        <v>0</v>
      </c>
      <c r="K268" s="318" t="s">
        <v>540</v>
      </c>
      <c r="L268" s="318" t="s">
        <v>537</v>
      </c>
      <c r="M268" s="318" t="s">
        <v>484</v>
      </c>
      <c r="N268" s="705" t="s">
        <v>473</v>
      </c>
      <c r="O268" s="776"/>
    </row>
    <row r="269" spans="1:15" ht="32.25" thickBot="1" x14ac:dyDescent="0.3">
      <c r="A269" s="1565"/>
      <c r="B269" s="1589" t="s">
        <v>415</v>
      </c>
      <c r="C269" s="872">
        <v>1</v>
      </c>
      <c r="D269" s="318">
        <v>40268160</v>
      </c>
      <c r="E269" s="875" t="s">
        <v>391</v>
      </c>
      <c r="F269" s="872"/>
      <c r="G269" s="872"/>
      <c r="H269" s="872"/>
      <c r="I269" s="746">
        <v>45413</v>
      </c>
      <c r="J269" s="872">
        <v>1</v>
      </c>
      <c r="K269" s="318" t="s">
        <v>540</v>
      </c>
      <c r="L269" s="318" t="s">
        <v>536</v>
      </c>
      <c r="M269" s="318" t="s">
        <v>485</v>
      </c>
      <c r="N269" s="705" t="s">
        <v>473</v>
      </c>
      <c r="O269" s="776"/>
    </row>
    <row r="270" spans="1:15" ht="32.25" thickBot="1" x14ac:dyDescent="0.3">
      <c r="A270" s="1565"/>
      <c r="B270" s="1589"/>
      <c r="C270" s="872">
        <v>2</v>
      </c>
      <c r="D270" s="318">
        <v>40268711</v>
      </c>
      <c r="E270" s="872" t="s">
        <v>391</v>
      </c>
      <c r="F270" s="872"/>
      <c r="G270" s="872"/>
      <c r="H270" s="872"/>
      <c r="I270" s="746">
        <v>45413</v>
      </c>
      <c r="J270" s="872">
        <v>0</v>
      </c>
      <c r="K270" s="318" t="s">
        <v>540</v>
      </c>
      <c r="L270" s="318" t="s">
        <v>537</v>
      </c>
      <c r="M270" s="318" t="s">
        <v>485</v>
      </c>
      <c r="N270" s="705" t="s">
        <v>473</v>
      </c>
      <c r="O270" s="776"/>
    </row>
    <row r="271" spans="1:15" ht="32.25" thickBot="1" x14ac:dyDescent="0.3">
      <c r="A271" s="1565"/>
      <c r="B271" s="1587" t="s">
        <v>416</v>
      </c>
      <c r="C271" s="872">
        <v>1</v>
      </c>
      <c r="D271" s="318">
        <v>40268341</v>
      </c>
      <c r="E271" s="875" t="s">
        <v>392</v>
      </c>
      <c r="F271" s="872"/>
      <c r="G271" s="872"/>
      <c r="H271" s="872"/>
      <c r="I271" s="746">
        <v>45413</v>
      </c>
      <c r="J271" s="872">
        <v>1</v>
      </c>
      <c r="K271" s="318" t="s">
        <v>540</v>
      </c>
      <c r="L271" s="318" t="s">
        <v>536</v>
      </c>
      <c r="M271" s="318" t="s">
        <v>486</v>
      </c>
      <c r="N271" s="705" t="s">
        <v>473</v>
      </c>
      <c r="O271" s="776"/>
    </row>
    <row r="272" spans="1:15" ht="32.25" thickBot="1" x14ac:dyDescent="0.3">
      <c r="A272" s="1565"/>
      <c r="B272" s="1587"/>
      <c r="C272" s="872">
        <v>2</v>
      </c>
      <c r="D272" s="318">
        <v>40268713</v>
      </c>
      <c r="E272" s="872" t="s">
        <v>392</v>
      </c>
      <c r="F272" s="872"/>
      <c r="G272" s="872"/>
      <c r="H272" s="872"/>
      <c r="I272" s="746">
        <v>45413</v>
      </c>
      <c r="J272" s="872">
        <v>0</v>
      </c>
      <c r="K272" s="318" t="s">
        <v>540</v>
      </c>
      <c r="L272" s="318" t="s">
        <v>537</v>
      </c>
      <c r="M272" s="318" t="s">
        <v>486</v>
      </c>
      <c r="N272" s="705" t="s">
        <v>473</v>
      </c>
      <c r="O272" s="776"/>
    </row>
    <row r="273" spans="1:15" ht="32.25" thickBot="1" x14ac:dyDescent="0.3">
      <c r="A273" s="1565"/>
      <c r="B273" s="1587" t="s">
        <v>417</v>
      </c>
      <c r="C273" s="872">
        <v>1</v>
      </c>
      <c r="D273" s="318">
        <v>40268139</v>
      </c>
      <c r="E273" s="875" t="s">
        <v>392</v>
      </c>
      <c r="F273" s="872"/>
      <c r="G273" s="872"/>
      <c r="H273" s="872"/>
      <c r="I273" s="746">
        <v>45413</v>
      </c>
      <c r="J273" s="872">
        <v>1</v>
      </c>
      <c r="K273" s="318" t="s">
        <v>540</v>
      </c>
      <c r="L273" s="318" t="s">
        <v>536</v>
      </c>
      <c r="M273" s="318" t="s">
        <v>487</v>
      </c>
      <c r="N273" s="705" t="s">
        <v>473</v>
      </c>
      <c r="O273" s="776"/>
    </row>
    <row r="274" spans="1:15" ht="32.25" thickBot="1" x14ac:dyDescent="0.3">
      <c r="A274" s="1565"/>
      <c r="B274" s="1587"/>
      <c r="C274" s="872">
        <v>2</v>
      </c>
      <c r="D274" s="318">
        <v>40268731</v>
      </c>
      <c r="E274" s="875" t="s">
        <v>392</v>
      </c>
      <c r="F274" s="872">
        <v>1</v>
      </c>
      <c r="G274" s="872"/>
      <c r="H274" s="872"/>
      <c r="I274" s="746">
        <v>45413</v>
      </c>
      <c r="J274" s="872">
        <v>0</v>
      </c>
      <c r="K274" s="318" t="s">
        <v>540</v>
      </c>
      <c r="L274" s="318" t="s">
        <v>537</v>
      </c>
      <c r="M274" s="318" t="s">
        <v>487</v>
      </c>
      <c r="N274" s="705" t="s">
        <v>473</v>
      </c>
      <c r="O274" s="776"/>
    </row>
    <row r="275" spans="1:15" ht="32.25" thickBot="1" x14ac:dyDescent="0.3">
      <c r="A275" s="1565"/>
      <c r="B275" s="1587" t="s">
        <v>418</v>
      </c>
      <c r="C275" s="872">
        <v>1</v>
      </c>
      <c r="D275" s="318">
        <v>40268342</v>
      </c>
      <c r="E275" s="875" t="s">
        <v>392</v>
      </c>
      <c r="F275" s="872">
        <v>1</v>
      </c>
      <c r="G275" s="872">
        <v>1</v>
      </c>
      <c r="H275" s="872"/>
      <c r="I275" s="746">
        <v>45413</v>
      </c>
      <c r="J275" s="872">
        <v>1</v>
      </c>
      <c r="K275" s="318" t="s">
        <v>540</v>
      </c>
      <c r="L275" s="318" t="s">
        <v>536</v>
      </c>
      <c r="M275" s="318" t="s">
        <v>488</v>
      </c>
      <c r="N275" s="705" t="s">
        <v>473</v>
      </c>
      <c r="O275" s="776"/>
    </row>
    <row r="276" spans="1:15" ht="32.25" thickBot="1" x14ac:dyDescent="0.3">
      <c r="A276" s="1565"/>
      <c r="B276" s="1587"/>
      <c r="C276" s="872">
        <v>2</v>
      </c>
      <c r="D276" s="318">
        <v>40268714</v>
      </c>
      <c r="E276" s="875" t="s">
        <v>392</v>
      </c>
      <c r="F276" s="872"/>
      <c r="G276" s="872"/>
      <c r="H276" s="872"/>
      <c r="I276" s="746">
        <v>45413</v>
      </c>
      <c r="J276" s="872">
        <v>0</v>
      </c>
      <c r="K276" s="318" t="s">
        <v>540</v>
      </c>
      <c r="L276" s="318" t="s">
        <v>537</v>
      </c>
      <c r="M276" s="318" t="s">
        <v>488</v>
      </c>
      <c r="N276" s="705" t="s">
        <v>473</v>
      </c>
      <c r="O276" s="776"/>
    </row>
    <row r="277" spans="1:15" ht="32.25" thickBot="1" x14ac:dyDescent="0.3">
      <c r="A277" s="1565"/>
      <c r="B277" s="1587" t="s">
        <v>419</v>
      </c>
      <c r="C277" s="872">
        <v>1</v>
      </c>
      <c r="D277" s="318">
        <v>40268968</v>
      </c>
      <c r="E277" s="875" t="s">
        <v>392</v>
      </c>
      <c r="F277" s="872"/>
      <c r="G277" s="872"/>
      <c r="H277" s="706">
        <v>45413</v>
      </c>
      <c r="I277" s="746">
        <v>45413</v>
      </c>
      <c r="J277" s="872">
        <v>0</v>
      </c>
      <c r="K277" s="318" t="s">
        <v>541</v>
      </c>
      <c r="L277" s="318" t="s">
        <v>538</v>
      </c>
      <c r="M277" s="318" t="s">
        <v>489</v>
      </c>
      <c r="N277" s="705" t="s">
        <v>473</v>
      </c>
      <c r="O277" s="776"/>
    </row>
    <row r="278" spans="1:15" ht="32.25" thickBot="1" x14ac:dyDescent="0.3">
      <c r="A278" s="1565"/>
      <c r="B278" s="1587"/>
      <c r="C278" s="872">
        <v>2</v>
      </c>
      <c r="D278" s="318">
        <v>40269004</v>
      </c>
      <c r="E278" s="872" t="s">
        <v>391</v>
      </c>
      <c r="F278" s="872"/>
      <c r="G278" s="872"/>
      <c r="H278" s="706">
        <v>45413</v>
      </c>
      <c r="I278" s="746">
        <v>45413</v>
      </c>
      <c r="J278" s="872">
        <v>0</v>
      </c>
      <c r="K278" s="318" t="s">
        <v>541</v>
      </c>
      <c r="L278" s="318" t="s">
        <v>537</v>
      </c>
      <c r="M278" s="318" t="s">
        <v>489</v>
      </c>
      <c r="N278" s="705" t="s">
        <v>473</v>
      </c>
      <c r="O278" s="776"/>
    </row>
    <row r="279" spans="1:15" ht="32.25" thickBot="1" x14ac:dyDescent="0.3">
      <c r="A279" s="1565"/>
      <c r="B279" s="1587" t="s">
        <v>420</v>
      </c>
      <c r="C279" s="872">
        <v>1</v>
      </c>
      <c r="D279" s="318">
        <v>40268970</v>
      </c>
      <c r="E279" s="875" t="s">
        <v>392</v>
      </c>
      <c r="F279" s="872"/>
      <c r="G279" s="872"/>
      <c r="H279" s="706">
        <v>45413</v>
      </c>
      <c r="I279" s="746">
        <v>45413</v>
      </c>
      <c r="J279" s="872">
        <v>0</v>
      </c>
      <c r="K279" s="318" t="s">
        <v>541</v>
      </c>
      <c r="L279" s="318" t="s">
        <v>538</v>
      </c>
      <c r="M279" s="318" t="s">
        <v>490</v>
      </c>
      <c r="N279" s="705" t="s">
        <v>473</v>
      </c>
      <c r="O279" s="776"/>
    </row>
    <row r="280" spans="1:15" ht="32.25" thickBot="1" x14ac:dyDescent="0.3">
      <c r="A280" s="1565"/>
      <c r="B280" s="1587"/>
      <c r="C280" s="872">
        <v>2</v>
      </c>
      <c r="D280" s="318">
        <v>40269007</v>
      </c>
      <c r="E280" s="872" t="s">
        <v>391</v>
      </c>
      <c r="F280" s="872"/>
      <c r="G280" s="872"/>
      <c r="H280" s="706">
        <v>45413</v>
      </c>
      <c r="I280" s="746">
        <v>45413</v>
      </c>
      <c r="J280" s="872">
        <v>0</v>
      </c>
      <c r="K280" s="318" t="s">
        <v>541</v>
      </c>
      <c r="L280" s="318" t="s">
        <v>537</v>
      </c>
      <c r="M280" s="318" t="s">
        <v>490</v>
      </c>
      <c r="N280" s="705" t="s">
        <v>473</v>
      </c>
      <c r="O280" s="776"/>
    </row>
    <row r="281" spans="1:15" ht="32.25" thickBot="1" x14ac:dyDescent="0.3">
      <c r="A281" s="1565"/>
      <c r="B281" s="1587" t="s">
        <v>421</v>
      </c>
      <c r="C281" s="872">
        <v>1</v>
      </c>
      <c r="D281" s="318">
        <v>40269011</v>
      </c>
      <c r="E281" s="875" t="s">
        <v>392</v>
      </c>
      <c r="F281" s="872"/>
      <c r="G281" s="872"/>
      <c r="H281" s="706">
        <v>45413</v>
      </c>
      <c r="I281" s="746">
        <v>45413</v>
      </c>
      <c r="J281" s="872">
        <v>0</v>
      </c>
      <c r="K281" s="318" t="s">
        <v>541</v>
      </c>
      <c r="L281" s="318">
        <v>630</v>
      </c>
      <c r="M281" s="318" t="s">
        <v>491</v>
      </c>
      <c r="N281" s="705" t="s">
        <v>473</v>
      </c>
      <c r="O281" s="776"/>
    </row>
    <row r="282" spans="1:15" ht="32.25" thickBot="1" x14ac:dyDescent="0.3">
      <c r="A282" s="1565"/>
      <c r="B282" s="1587"/>
      <c r="C282" s="872">
        <v>2</v>
      </c>
      <c r="D282" s="875">
        <v>40268976</v>
      </c>
      <c r="E282" s="875" t="s">
        <v>392</v>
      </c>
      <c r="F282" s="872"/>
      <c r="G282" s="872"/>
      <c r="H282" s="706">
        <v>45413</v>
      </c>
      <c r="I282" s="746">
        <v>45413</v>
      </c>
      <c r="J282" s="872">
        <v>0</v>
      </c>
      <c r="K282" s="318" t="s">
        <v>541</v>
      </c>
      <c r="L282" s="318">
        <v>1000</v>
      </c>
      <c r="M282" s="318" t="s">
        <v>491</v>
      </c>
      <c r="N282" s="705" t="s">
        <v>473</v>
      </c>
      <c r="O282" s="776"/>
    </row>
    <row r="283" spans="1:15" ht="32.25" thickBot="1" x14ac:dyDescent="0.3">
      <c r="A283" s="1565"/>
      <c r="B283" s="1587" t="s">
        <v>422</v>
      </c>
      <c r="C283" s="872">
        <v>1</v>
      </c>
      <c r="D283" s="318">
        <v>40268978</v>
      </c>
      <c r="E283" s="872" t="s">
        <v>392</v>
      </c>
      <c r="F283" s="872"/>
      <c r="G283" s="872"/>
      <c r="H283" s="706">
        <v>45413</v>
      </c>
      <c r="I283" s="746">
        <v>45413</v>
      </c>
      <c r="J283" s="872">
        <v>0</v>
      </c>
      <c r="K283" s="318" t="s">
        <v>541</v>
      </c>
      <c r="L283" s="318" t="s">
        <v>538</v>
      </c>
      <c r="M283" s="318" t="s">
        <v>492</v>
      </c>
      <c r="N283" s="705" t="s">
        <v>473</v>
      </c>
      <c r="O283" s="776"/>
    </row>
    <row r="284" spans="1:15" ht="32.25" thickBot="1" x14ac:dyDescent="0.3">
      <c r="A284" s="1565"/>
      <c r="B284" s="1587"/>
      <c r="C284" s="872">
        <v>2</v>
      </c>
      <c r="D284" s="318">
        <v>40269014</v>
      </c>
      <c r="E284" s="875" t="s">
        <v>392</v>
      </c>
      <c r="F284" s="872"/>
      <c r="G284" s="872"/>
      <c r="H284" s="706">
        <v>45413</v>
      </c>
      <c r="I284" s="746">
        <v>45413</v>
      </c>
      <c r="J284" s="872">
        <v>0</v>
      </c>
      <c r="K284" s="318" t="s">
        <v>541</v>
      </c>
      <c r="L284" s="318" t="s">
        <v>537</v>
      </c>
      <c r="M284" s="318" t="s">
        <v>492</v>
      </c>
      <c r="N284" s="705" t="s">
        <v>473</v>
      </c>
      <c r="O284" s="776"/>
    </row>
    <row r="285" spans="1:15" ht="32.25" thickBot="1" x14ac:dyDescent="0.3">
      <c r="A285" s="1565"/>
      <c r="B285" s="1587" t="s">
        <v>423</v>
      </c>
      <c r="C285" s="872">
        <v>1</v>
      </c>
      <c r="D285" s="318">
        <v>40269021</v>
      </c>
      <c r="E285" s="875" t="s">
        <v>392</v>
      </c>
      <c r="F285" s="872"/>
      <c r="G285" s="872"/>
      <c r="H285" s="706">
        <v>45413</v>
      </c>
      <c r="I285" s="746">
        <v>45413</v>
      </c>
      <c r="J285" s="872">
        <v>0</v>
      </c>
      <c r="K285" s="318" t="s">
        <v>541</v>
      </c>
      <c r="L285" s="318" t="s">
        <v>538</v>
      </c>
      <c r="M285" s="318" t="s">
        <v>493</v>
      </c>
      <c r="N285" s="705" t="s">
        <v>473</v>
      </c>
      <c r="O285" s="776"/>
    </row>
    <row r="286" spans="1:15" ht="32.25" thickBot="1" x14ac:dyDescent="0.3">
      <c r="A286" s="1565"/>
      <c r="B286" s="1587"/>
      <c r="C286" s="872">
        <v>2</v>
      </c>
      <c r="D286" s="318">
        <v>40269040</v>
      </c>
      <c r="E286" s="872" t="s">
        <v>392</v>
      </c>
      <c r="F286" s="872"/>
      <c r="G286" s="872"/>
      <c r="H286" s="706">
        <v>45413</v>
      </c>
      <c r="I286" s="746">
        <v>45413</v>
      </c>
      <c r="J286" s="872">
        <v>0</v>
      </c>
      <c r="K286" s="318" t="s">
        <v>541</v>
      </c>
      <c r="L286" s="318" t="s">
        <v>537</v>
      </c>
      <c r="M286" s="318" t="s">
        <v>493</v>
      </c>
      <c r="N286" s="705" t="s">
        <v>473</v>
      </c>
      <c r="O286" s="776"/>
    </row>
    <row r="287" spans="1:15" ht="32.25" thickBot="1" x14ac:dyDescent="0.3">
      <c r="A287" s="1565"/>
      <c r="B287" s="1587" t="s">
        <v>424</v>
      </c>
      <c r="C287" s="872">
        <v>1</v>
      </c>
      <c r="D287" s="318">
        <v>40269048</v>
      </c>
      <c r="E287" s="875" t="s">
        <v>392</v>
      </c>
      <c r="F287" s="872">
        <v>1</v>
      </c>
      <c r="G287" s="872">
        <v>1</v>
      </c>
      <c r="H287" s="706">
        <v>45413</v>
      </c>
      <c r="I287" s="746">
        <v>45413</v>
      </c>
      <c r="J287" s="872">
        <v>0</v>
      </c>
      <c r="K287" s="318" t="s">
        <v>541</v>
      </c>
      <c r="L287" s="318" t="s">
        <v>538</v>
      </c>
      <c r="M287" s="318" t="s">
        <v>494</v>
      </c>
      <c r="N287" s="705" t="s">
        <v>473</v>
      </c>
      <c r="O287" s="776"/>
    </row>
    <row r="288" spans="1:15" ht="32.25" thickBot="1" x14ac:dyDescent="0.3">
      <c r="A288" s="1565"/>
      <c r="B288" s="1587"/>
      <c r="C288" s="872">
        <v>2</v>
      </c>
      <c r="D288" s="318">
        <v>40269054</v>
      </c>
      <c r="E288" s="872" t="s">
        <v>392</v>
      </c>
      <c r="F288" s="872"/>
      <c r="G288" s="872"/>
      <c r="H288" s="706">
        <v>45413</v>
      </c>
      <c r="I288" s="746">
        <v>45413</v>
      </c>
      <c r="J288" s="872">
        <v>0</v>
      </c>
      <c r="K288" s="318" t="s">
        <v>541</v>
      </c>
      <c r="L288" s="318" t="s">
        <v>537</v>
      </c>
      <c r="M288" s="318" t="s">
        <v>494</v>
      </c>
      <c r="N288" s="705" t="s">
        <v>473</v>
      </c>
      <c r="O288" s="776"/>
    </row>
    <row r="289" spans="1:15" ht="32.25" thickBot="1" x14ac:dyDescent="0.3">
      <c r="A289" s="1565"/>
      <c r="B289" s="1587" t="s">
        <v>425</v>
      </c>
      <c r="C289" s="872">
        <v>1</v>
      </c>
      <c r="D289" s="318">
        <v>40269027</v>
      </c>
      <c r="E289" s="875" t="s">
        <v>392</v>
      </c>
      <c r="F289" s="872"/>
      <c r="G289" s="872"/>
      <c r="H289" s="706">
        <v>45413</v>
      </c>
      <c r="I289" s="746">
        <v>45413</v>
      </c>
      <c r="J289" s="872">
        <v>0</v>
      </c>
      <c r="K289" s="318" t="s">
        <v>541</v>
      </c>
      <c r="L289" s="318" t="s">
        <v>538</v>
      </c>
      <c r="M289" s="318" t="s">
        <v>495</v>
      </c>
      <c r="N289" s="705" t="s">
        <v>473</v>
      </c>
      <c r="O289" s="776"/>
    </row>
    <row r="290" spans="1:15" ht="32.25" thickBot="1" x14ac:dyDescent="0.3">
      <c r="A290" s="1565"/>
      <c r="B290" s="1587"/>
      <c r="C290" s="872">
        <v>2</v>
      </c>
      <c r="D290" s="318">
        <v>40269045</v>
      </c>
      <c r="E290" s="872" t="s">
        <v>392</v>
      </c>
      <c r="F290" s="872"/>
      <c r="G290" s="872"/>
      <c r="H290" s="706">
        <v>45413</v>
      </c>
      <c r="I290" s="746">
        <v>45413</v>
      </c>
      <c r="J290" s="872">
        <v>0</v>
      </c>
      <c r="K290" s="318" t="s">
        <v>541</v>
      </c>
      <c r="L290" s="318" t="s">
        <v>537</v>
      </c>
      <c r="M290" s="318" t="s">
        <v>495</v>
      </c>
      <c r="N290" s="705" t="s">
        <v>473</v>
      </c>
      <c r="O290" s="776"/>
    </row>
    <row r="291" spans="1:15" ht="32.25" thickBot="1" x14ac:dyDescent="0.3">
      <c r="A291" s="1565"/>
      <c r="B291" s="1587" t="s">
        <v>426</v>
      </c>
      <c r="C291" s="872">
        <v>1</v>
      </c>
      <c r="D291" s="318">
        <v>40268980</v>
      </c>
      <c r="E291" s="875" t="s">
        <v>392</v>
      </c>
      <c r="F291" s="872"/>
      <c r="G291" s="872"/>
      <c r="H291" s="706">
        <v>45413</v>
      </c>
      <c r="I291" s="746">
        <v>45413</v>
      </c>
      <c r="J291" s="872">
        <v>0</v>
      </c>
      <c r="K291" s="318" t="s">
        <v>541</v>
      </c>
      <c r="L291" s="318" t="s">
        <v>538</v>
      </c>
      <c r="M291" s="318" t="s">
        <v>496</v>
      </c>
      <c r="N291" s="705" t="s">
        <v>473</v>
      </c>
      <c r="O291" s="776"/>
    </row>
    <row r="292" spans="1:15" ht="32.25" thickBot="1" x14ac:dyDescent="0.3">
      <c r="A292" s="1565"/>
      <c r="B292" s="1587"/>
      <c r="C292" s="872">
        <v>2</v>
      </c>
      <c r="D292" s="318">
        <v>40269015</v>
      </c>
      <c r="E292" s="872" t="s">
        <v>391</v>
      </c>
      <c r="F292" s="872"/>
      <c r="G292" s="872"/>
      <c r="H292" s="706">
        <v>45413</v>
      </c>
      <c r="I292" s="746">
        <v>45413</v>
      </c>
      <c r="J292" s="872">
        <v>0</v>
      </c>
      <c r="K292" s="318" t="s">
        <v>541</v>
      </c>
      <c r="L292" s="318" t="s">
        <v>537</v>
      </c>
      <c r="M292" s="318" t="s">
        <v>496</v>
      </c>
      <c r="N292" s="705" t="s">
        <v>473</v>
      </c>
      <c r="O292" s="776"/>
    </row>
    <row r="293" spans="1:15" ht="32.25" thickBot="1" x14ac:dyDescent="0.3">
      <c r="A293" s="1565"/>
      <c r="B293" s="1587" t="s">
        <v>427</v>
      </c>
      <c r="C293" s="872">
        <v>1</v>
      </c>
      <c r="D293" s="318">
        <v>40269051</v>
      </c>
      <c r="E293" s="875" t="s">
        <v>392</v>
      </c>
      <c r="F293" s="872"/>
      <c r="G293" s="872"/>
      <c r="H293" s="706">
        <v>45413</v>
      </c>
      <c r="I293" s="746">
        <v>45778</v>
      </c>
      <c r="J293" s="872">
        <v>0</v>
      </c>
      <c r="K293" s="318" t="s">
        <v>541</v>
      </c>
      <c r="L293" s="318" t="s">
        <v>538</v>
      </c>
      <c r="M293" s="318" t="s">
        <v>497</v>
      </c>
      <c r="N293" s="705" t="s">
        <v>473</v>
      </c>
      <c r="O293" s="776"/>
    </row>
    <row r="294" spans="1:15" ht="32.25" thickBot="1" x14ac:dyDescent="0.3">
      <c r="A294" s="1565"/>
      <c r="B294" s="1587"/>
      <c r="C294" s="872">
        <v>2</v>
      </c>
      <c r="D294" s="318">
        <v>40269057</v>
      </c>
      <c r="E294" s="872" t="s">
        <v>392</v>
      </c>
      <c r="F294" s="872"/>
      <c r="G294" s="872"/>
      <c r="H294" s="706">
        <v>45413</v>
      </c>
      <c r="I294" s="746">
        <v>45778</v>
      </c>
      <c r="J294" s="872">
        <v>0</v>
      </c>
      <c r="K294" s="318" t="s">
        <v>541</v>
      </c>
      <c r="L294" s="318" t="s">
        <v>537</v>
      </c>
      <c r="M294" s="318" t="s">
        <v>497</v>
      </c>
      <c r="N294" s="705" t="s">
        <v>473</v>
      </c>
      <c r="O294" s="776"/>
    </row>
    <row r="295" spans="1:15" ht="32.25" thickBot="1" x14ac:dyDescent="0.3">
      <c r="A295" s="1565"/>
      <c r="B295" s="1587" t="s">
        <v>428</v>
      </c>
      <c r="C295" s="872">
        <v>1</v>
      </c>
      <c r="D295" s="318">
        <v>40269002</v>
      </c>
      <c r="E295" s="875" t="s">
        <v>392</v>
      </c>
      <c r="F295" s="872">
        <v>1</v>
      </c>
      <c r="G295" s="872"/>
      <c r="H295" s="706">
        <v>45413</v>
      </c>
      <c r="I295" s="746">
        <v>45778</v>
      </c>
      <c r="J295" s="872">
        <v>0</v>
      </c>
      <c r="K295" s="318" t="s">
        <v>541</v>
      </c>
      <c r="L295" s="318" t="s">
        <v>538</v>
      </c>
      <c r="M295" s="318" t="s">
        <v>498</v>
      </c>
      <c r="N295" s="705" t="s">
        <v>473</v>
      </c>
      <c r="O295" s="776"/>
    </row>
    <row r="296" spans="1:15" ht="32.25" thickBot="1" x14ac:dyDescent="0.3">
      <c r="A296" s="1565"/>
      <c r="B296" s="1587"/>
      <c r="C296" s="872">
        <v>2</v>
      </c>
      <c r="D296" s="318">
        <v>40269017</v>
      </c>
      <c r="E296" s="872" t="s">
        <v>392</v>
      </c>
      <c r="F296" s="872">
        <v>1</v>
      </c>
      <c r="G296" s="872"/>
      <c r="H296" s="706">
        <v>45413</v>
      </c>
      <c r="I296" s="746">
        <v>45778</v>
      </c>
      <c r="J296" s="872">
        <v>0</v>
      </c>
      <c r="K296" s="318" t="s">
        <v>541</v>
      </c>
      <c r="L296" s="318" t="s">
        <v>537</v>
      </c>
      <c r="M296" s="318" t="s">
        <v>498</v>
      </c>
      <c r="N296" s="705" t="s">
        <v>473</v>
      </c>
      <c r="O296" s="776"/>
    </row>
    <row r="297" spans="1:15" ht="32.25" thickBot="1" x14ac:dyDescent="0.3">
      <c r="A297" s="1565"/>
      <c r="B297" s="1587" t="s">
        <v>429</v>
      </c>
      <c r="C297" s="872">
        <v>1</v>
      </c>
      <c r="D297" s="318">
        <v>40269086</v>
      </c>
      <c r="E297" s="875" t="s">
        <v>392</v>
      </c>
      <c r="F297" s="872"/>
      <c r="G297" s="872"/>
      <c r="H297" s="706">
        <v>45413</v>
      </c>
      <c r="I297" s="746">
        <v>45778</v>
      </c>
      <c r="J297" s="872">
        <v>0</v>
      </c>
      <c r="K297" s="318" t="s">
        <v>541</v>
      </c>
      <c r="L297" s="318" t="s">
        <v>538</v>
      </c>
      <c r="M297" s="318" t="s">
        <v>499</v>
      </c>
      <c r="N297" s="705" t="s">
        <v>473</v>
      </c>
      <c r="O297" s="776"/>
    </row>
    <row r="298" spans="1:15" ht="32.25" thickBot="1" x14ac:dyDescent="0.3">
      <c r="A298" s="1565"/>
      <c r="B298" s="1587"/>
      <c r="C298" s="872">
        <v>2</v>
      </c>
      <c r="D298" s="318">
        <v>40269095</v>
      </c>
      <c r="E298" s="872" t="s">
        <v>391</v>
      </c>
      <c r="F298" s="872"/>
      <c r="G298" s="872"/>
      <c r="H298" s="706">
        <v>45413</v>
      </c>
      <c r="I298" s="746">
        <v>45778</v>
      </c>
      <c r="J298" s="872">
        <v>0</v>
      </c>
      <c r="K298" s="318" t="s">
        <v>541</v>
      </c>
      <c r="L298" s="318" t="s">
        <v>537</v>
      </c>
      <c r="M298" s="318" t="s">
        <v>499</v>
      </c>
      <c r="N298" s="705" t="s">
        <v>473</v>
      </c>
      <c r="O298" s="776"/>
    </row>
    <row r="299" spans="1:15" ht="32.25" thickBot="1" x14ac:dyDescent="0.3">
      <c r="A299" s="1565"/>
      <c r="B299" s="1587" t="s">
        <v>430</v>
      </c>
      <c r="C299" s="872">
        <v>1</v>
      </c>
      <c r="D299" s="875">
        <v>40269098</v>
      </c>
      <c r="E299" s="872" t="s">
        <v>392</v>
      </c>
      <c r="F299" s="872"/>
      <c r="G299" s="872">
        <v>1</v>
      </c>
      <c r="H299" s="706">
        <v>45413</v>
      </c>
      <c r="I299" s="746">
        <v>45778</v>
      </c>
      <c r="J299" s="872">
        <v>0</v>
      </c>
      <c r="K299" s="318" t="s">
        <v>541</v>
      </c>
      <c r="L299" s="318">
        <v>630</v>
      </c>
      <c r="M299" s="318" t="s">
        <v>500</v>
      </c>
      <c r="N299" s="705" t="s">
        <v>473</v>
      </c>
      <c r="O299" s="776"/>
    </row>
    <row r="300" spans="1:15" ht="32.25" thickBot="1" x14ac:dyDescent="0.3">
      <c r="A300" s="1565"/>
      <c r="B300" s="1587"/>
      <c r="C300" s="872">
        <v>2</v>
      </c>
      <c r="D300" s="875">
        <v>40269090</v>
      </c>
      <c r="E300" s="875" t="s">
        <v>392</v>
      </c>
      <c r="F300" s="872"/>
      <c r="G300" s="872"/>
      <c r="H300" s="706">
        <v>45413</v>
      </c>
      <c r="I300" s="746">
        <v>45778</v>
      </c>
      <c r="J300" s="872">
        <v>0</v>
      </c>
      <c r="K300" s="318" t="s">
        <v>541</v>
      </c>
      <c r="L300" s="318">
        <v>1000</v>
      </c>
      <c r="M300" s="318" t="s">
        <v>500</v>
      </c>
      <c r="N300" s="705" t="s">
        <v>473</v>
      </c>
      <c r="O300" s="776"/>
    </row>
    <row r="301" spans="1:15" ht="32.25" thickBot="1" x14ac:dyDescent="0.3">
      <c r="A301" s="1565"/>
      <c r="B301" s="1587" t="s">
        <v>431</v>
      </c>
      <c r="C301" s="872">
        <v>1</v>
      </c>
      <c r="D301" s="318">
        <v>40269092</v>
      </c>
      <c r="E301" s="872" t="s">
        <v>392</v>
      </c>
      <c r="F301" s="872"/>
      <c r="G301" s="872">
        <v>1</v>
      </c>
      <c r="H301" s="706">
        <v>45413</v>
      </c>
      <c r="I301" s="746">
        <v>45778</v>
      </c>
      <c r="J301" s="872">
        <v>0</v>
      </c>
      <c r="K301" s="318" t="s">
        <v>541</v>
      </c>
      <c r="L301" s="318" t="s">
        <v>538</v>
      </c>
      <c r="M301" s="318" t="s">
        <v>501</v>
      </c>
      <c r="N301" s="705" t="s">
        <v>473</v>
      </c>
      <c r="O301" s="776"/>
    </row>
    <row r="302" spans="1:15" ht="32.25" thickBot="1" x14ac:dyDescent="0.3">
      <c r="A302" s="1565"/>
      <c r="B302" s="1587"/>
      <c r="C302" s="872">
        <v>2</v>
      </c>
      <c r="D302" s="318">
        <v>40269099</v>
      </c>
      <c r="E302" s="872" t="s">
        <v>392</v>
      </c>
      <c r="F302" s="872"/>
      <c r="G302" s="872"/>
      <c r="H302" s="706">
        <v>45413</v>
      </c>
      <c r="I302" s="746">
        <v>45778</v>
      </c>
      <c r="J302" s="872">
        <v>0</v>
      </c>
      <c r="K302" s="318" t="s">
        <v>541</v>
      </c>
      <c r="L302" s="318" t="s">
        <v>537</v>
      </c>
      <c r="M302" s="318" t="s">
        <v>501</v>
      </c>
      <c r="N302" s="705" t="s">
        <v>473</v>
      </c>
      <c r="O302" s="776"/>
    </row>
    <row r="303" spans="1:15" ht="32.25" thickBot="1" x14ac:dyDescent="0.3">
      <c r="A303" s="1565"/>
      <c r="B303" s="1587" t="s">
        <v>432</v>
      </c>
      <c r="C303" s="872">
        <v>1</v>
      </c>
      <c r="D303" s="318">
        <v>40269093</v>
      </c>
      <c r="E303" s="875" t="s">
        <v>392</v>
      </c>
      <c r="F303" s="872"/>
      <c r="G303" s="872"/>
      <c r="H303" s="706">
        <v>45413</v>
      </c>
      <c r="I303" s="746">
        <v>45778</v>
      </c>
      <c r="J303" s="872">
        <v>0</v>
      </c>
      <c r="K303" s="318" t="s">
        <v>541</v>
      </c>
      <c r="L303" s="318" t="s">
        <v>538</v>
      </c>
      <c r="M303" s="318" t="s">
        <v>502</v>
      </c>
      <c r="N303" s="705" t="s">
        <v>473</v>
      </c>
      <c r="O303" s="776"/>
    </row>
    <row r="304" spans="1:15" ht="32.25" thickBot="1" x14ac:dyDescent="0.3">
      <c r="A304" s="1565"/>
      <c r="B304" s="1587"/>
      <c r="C304" s="872">
        <v>2</v>
      </c>
      <c r="D304" s="318">
        <v>40269100</v>
      </c>
      <c r="E304" s="875" t="s">
        <v>392</v>
      </c>
      <c r="F304" s="872"/>
      <c r="G304" s="872"/>
      <c r="H304" s="706">
        <v>45413</v>
      </c>
      <c r="I304" s="746">
        <v>45778</v>
      </c>
      <c r="J304" s="872">
        <v>0</v>
      </c>
      <c r="K304" s="318" t="s">
        <v>541</v>
      </c>
      <c r="L304" s="318" t="s">
        <v>537</v>
      </c>
      <c r="M304" s="318" t="s">
        <v>502</v>
      </c>
      <c r="N304" s="705" t="s">
        <v>473</v>
      </c>
      <c r="O304" s="776"/>
    </row>
    <row r="305" spans="1:15" ht="32.25" thickBot="1" x14ac:dyDescent="0.3">
      <c r="A305" s="1565"/>
      <c r="B305" s="1587" t="s">
        <v>433</v>
      </c>
      <c r="C305" s="872">
        <v>1</v>
      </c>
      <c r="D305" s="318">
        <v>40269101</v>
      </c>
      <c r="E305" s="875" t="s">
        <v>392</v>
      </c>
      <c r="F305" s="872"/>
      <c r="G305" s="872"/>
      <c r="H305" s="706">
        <v>45413</v>
      </c>
      <c r="I305" s="746">
        <v>45778</v>
      </c>
      <c r="J305" s="872">
        <v>0</v>
      </c>
      <c r="K305" s="318" t="s">
        <v>542</v>
      </c>
      <c r="L305" s="318" t="s">
        <v>538</v>
      </c>
      <c r="M305" s="318" t="s">
        <v>503</v>
      </c>
      <c r="N305" s="705" t="s">
        <v>473</v>
      </c>
      <c r="O305" s="776"/>
    </row>
    <row r="306" spans="1:15" ht="32.25" thickBot="1" x14ac:dyDescent="0.3">
      <c r="A306" s="1565"/>
      <c r="B306" s="1587"/>
      <c r="C306" s="872">
        <v>2</v>
      </c>
      <c r="D306" s="318">
        <v>40269103</v>
      </c>
      <c r="E306" s="872" t="s">
        <v>391</v>
      </c>
      <c r="F306" s="872"/>
      <c r="G306" s="872"/>
      <c r="H306" s="706">
        <v>45413</v>
      </c>
      <c r="I306" s="746">
        <v>45778</v>
      </c>
      <c r="J306" s="872">
        <v>0</v>
      </c>
      <c r="K306" s="318" t="s">
        <v>542</v>
      </c>
      <c r="L306" s="318" t="s">
        <v>537</v>
      </c>
      <c r="M306" s="318" t="s">
        <v>503</v>
      </c>
      <c r="N306" s="705" t="s">
        <v>473</v>
      </c>
      <c r="O306" s="776"/>
    </row>
    <row r="307" spans="1:15" ht="32.25" thickBot="1" x14ac:dyDescent="0.3">
      <c r="A307" s="1565"/>
      <c r="B307" s="1587" t="s">
        <v>434</v>
      </c>
      <c r="C307" s="872">
        <v>1</v>
      </c>
      <c r="D307" s="318">
        <v>40269102</v>
      </c>
      <c r="E307" s="875" t="s">
        <v>392</v>
      </c>
      <c r="F307" s="872"/>
      <c r="G307" s="872"/>
      <c r="H307" s="706">
        <v>45413</v>
      </c>
      <c r="I307" s="746">
        <v>45778</v>
      </c>
      <c r="J307" s="872">
        <v>0</v>
      </c>
      <c r="K307" s="318" t="s">
        <v>542</v>
      </c>
      <c r="L307" s="318" t="s">
        <v>538</v>
      </c>
      <c r="M307" s="318" t="s">
        <v>504</v>
      </c>
      <c r="N307" s="705" t="s">
        <v>473</v>
      </c>
      <c r="O307" s="776"/>
    </row>
    <row r="308" spans="1:15" ht="32.25" thickBot="1" x14ac:dyDescent="0.3">
      <c r="A308" s="1565"/>
      <c r="B308" s="1587"/>
      <c r="C308" s="872">
        <v>2</v>
      </c>
      <c r="D308" s="318">
        <v>40269104</v>
      </c>
      <c r="E308" s="872" t="s">
        <v>391</v>
      </c>
      <c r="F308" s="872"/>
      <c r="G308" s="872"/>
      <c r="H308" s="706">
        <v>45413</v>
      </c>
      <c r="I308" s="746">
        <v>45778</v>
      </c>
      <c r="J308" s="872">
        <v>0</v>
      </c>
      <c r="K308" s="318" t="s">
        <v>542</v>
      </c>
      <c r="L308" s="318" t="s">
        <v>537</v>
      </c>
      <c r="M308" s="318" t="s">
        <v>504</v>
      </c>
      <c r="N308" s="705" t="s">
        <v>473</v>
      </c>
      <c r="O308" s="776"/>
    </row>
    <row r="309" spans="1:15" ht="32.25" thickBot="1" x14ac:dyDescent="0.3">
      <c r="A309" s="1565"/>
      <c r="B309" s="1587" t="s">
        <v>435</v>
      </c>
      <c r="C309" s="872">
        <v>1</v>
      </c>
      <c r="D309" s="318">
        <v>40269109</v>
      </c>
      <c r="E309" s="875" t="s">
        <v>392</v>
      </c>
      <c r="F309" s="872"/>
      <c r="G309" s="872"/>
      <c r="H309" s="706">
        <v>45413</v>
      </c>
      <c r="I309" s="746">
        <v>45778</v>
      </c>
      <c r="J309" s="872">
        <v>0</v>
      </c>
      <c r="K309" s="318" t="s">
        <v>543</v>
      </c>
      <c r="L309" s="318" t="s">
        <v>538</v>
      </c>
      <c r="M309" s="318" t="s">
        <v>505</v>
      </c>
      <c r="N309" s="705" t="s">
        <v>473</v>
      </c>
      <c r="O309" s="776"/>
    </row>
    <row r="310" spans="1:15" ht="32.25" thickBot="1" x14ac:dyDescent="0.3">
      <c r="A310" s="1565"/>
      <c r="B310" s="1587"/>
      <c r="C310" s="872">
        <v>2</v>
      </c>
      <c r="D310" s="318">
        <v>40269110</v>
      </c>
      <c r="E310" s="872" t="s">
        <v>392</v>
      </c>
      <c r="F310" s="872"/>
      <c r="G310" s="872"/>
      <c r="H310" s="706">
        <v>45413</v>
      </c>
      <c r="I310" s="746">
        <v>45778</v>
      </c>
      <c r="J310" s="872">
        <v>0</v>
      </c>
      <c r="K310" s="318" t="s">
        <v>543</v>
      </c>
      <c r="L310" s="318" t="s">
        <v>538</v>
      </c>
      <c r="M310" s="318" t="s">
        <v>505</v>
      </c>
      <c r="N310" s="705" t="s">
        <v>473</v>
      </c>
      <c r="O310" s="776"/>
    </row>
    <row r="311" spans="1:15" ht="32.25" thickBot="1" x14ac:dyDescent="0.3">
      <c r="A311" s="1565"/>
      <c r="B311" s="1587" t="s">
        <v>436</v>
      </c>
      <c r="C311" s="872">
        <v>1</v>
      </c>
      <c r="D311" s="318">
        <v>40269111</v>
      </c>
      <c r="E311" s="875" t="s">
        <v>392</v>
      </c>
      <c r="F311" s="872"/>
      <c r="G311" s="872"/>
      <c r="H311" s="706">
        <v>45413</v>
      </c>
      <c r="I311" s="746">
        <v>45778</v>
      </c>
      <c r="J311" s="872">
        <v>0</v>
      </c>
      <c r="K311" s="318" t="s">
        <v>543</v>
      </c>
      <c r="L311" s="318" t="s">
        <v>538</v>
      </c>
      <c r="M311" s="318" t="s">
        <v>506</v>
      </c>
      <c r="N311" s="705" t="s">
        <v>473</v>
      </c>
      <c r="O311" s="776"/>
    </row>
    <row r="312" spans="1:15" ht="32.25" thickBot="1" x14ac:dyDescent="0.3">
      <c r="A312" s="1565"/>
      <c r="B312" s="1587"/>
      <c r="C312" s="872">
        <v>2</v>
      </c>
      <c r="D312" s="318">
        <v>40269112</v>
      </c>
      <c r="E312" s="872" t="s">
        <v>392</v>
      </c>
      <c r="F312" s="872"/>
      <c r="G312" s="872"/>
      <c r="H312" s="706">
        <v>45413</v>
      </c>
      <c r="I312" s="746">
        <v>45778</v>
      </c>
      <c r="J312" s="872">
        <v>0</v>
      </c>
      <c r="K312" s="318" t="s">
        <v>543</v>
      </c>
      <c r="L312" s="318" t="s">
        <v>538</v>
      </c>
      <c r="M312" s="318" t="s">
        <v>506</v>
      </c>
      <c r="N312" s="705" t="s">
        <v>473</v>
      </c>
      <c r="O312" s="776"/>
    </row>
    <row r="313" spans="1:15" ht="32.25" thickBot="1" x14ac:dyDescent="0.3">
      <c r="A313" s="1565"/>
      <c r="B313" s="869" t="s">
        <v>437</v>
      </c>
      <c r="C313" s="872">
        <v>1</v>
      </c>
      <c r="D313" s="318">
        <v>40269113</v>
      </c>
      <c r="E313" s="872" t="s">
        <v>392</v>
      </c>
      <c r="F313" s="872"/>
      <c r="G313" s="872"/>
      <c r="H313" s="706">
        <v>45413</v>
      </c>
      <c r="I313" s="746">
        <v>45778</v>
      </c>
      <c r="J313" s="872">
        <v>0</v>
      </c>
      <c r="K313" s="318" t="s">
        <v>543</v>
      </c>
      <c r="L313" s="318" t="s">
        <v>538</v>
      </c>
      <c r="M313" s="318" t="s">
        <v>507</v>
      </c>
      <c r="N313" s="705" t="s">
        <v>473</v>
      </c>
      <c r="O313" s="776"/>
    </row>
    <row r="314" spans="1:15" ht="32.25" thickBot="1" x14ac:dyDescent="0.3">
      <c r="A314" s="1565"/>
      <c r="B314" s="1587" t="s">
        <v>438</v>
      </c>
      <c r="C314" s="872">
        <v>1</v>
      </c>
      <c r="D314" s="318">
        <v>40269114</v>
      </c>
      <c r="E314" s="875" t="s">
        <v>392</v>
      </c>
      <c r="F314" s="872"/>
      <c r="G314" s="872"/>
      <c r="H314" s="706">
        <v>45413</v>
      </c>
      <c r="I314" s="746">
        <v>45778</v>
      </c>
      <c r="J314" s="872">
        <v>0</v>
      </c>
      <c r="K314" s="318" t="s">
        <v>541</v>
      </c>
      <c r="L314" s="318" t="s">
        <v>538</v>
      </c>
      <c r="M314" s="318" t="s">
        <v>508</v>
      </c>
      <c r="N314" s="705" t="s">
        <v>473</v>
      </c>
      <c r="O314" s="776"/>
    </row>
    <row r="315" spans="1:15" ht="32.25" thickBot="1" x14ac:dyDescent="0.3">
      <c r="A315" s="1565"/>
      <c r="B315" s="1587"/>
      <c r="C315" s="872">
        <v>2</v>
      </c>
      <c r="D315" s="318">
        <v>40269118</v>
      </c>
      <c r="E315" s="872" t="s">
        <v>392</v>
      </c>
      <c r="F315" s="872"/>
      <c r="G315" s="872"/>
      <c r="H315" s="706">
        <v>45413</v>
      </c>
      <c r="I315" s="746">
        <v>45778</v>
      </c>
      <c r="J315" s="872">
        <v>0</v>
      </c>
      <c r="K315" s="318" t="s">
        <v>541</v>
      </c>
      <c r="L315" s="318" t="s">
        <v>537</v>
      </c>
      <c r="M315" s="318" t="s">
        <v>508</v>
      </c>
      <c r="N315" s="705" t="s">
        <v>473</v>
      </c>
      <c r="O315" s="776"/>
    </row>
    <row r="316" spans="1:15" ht="32.25" thickBot="1" x14ac:dyDescent="0.3">
      <c r="A316" s="1565"/>
      <c r="B316" s="1587" t="s">
        <v>439</v>
      </c>
      <c r="C316" s="872">
        <v>1</v>
      </c>
      <c r="D316" s="875">
        <v>40269119</v>
      </c>
      <c r="E316" s="872" t="s">
        <v>392</v>
      </c>
      <c r="F316" s="872"/>
      <c r="G316" s="872"/>
      <c r="H316" s="706">
        <v>45413</v>
      </c>
      <c r="I316" s="746">
        <v>45778</v>
      </c>
      <c r="J316" s="872">
        <v>0</v>
      </c>
      <c r="K316" s="318" t="s">
        <v>541</v>
      </c>
      <c r="L316" s="318">
        <v>630</v>
      </c>
      <c r="M316" s="318" t="s">
        <v>509</v>
      </c>
      <c r="N316" s="705" t="s">
        <v>473</v>
      </c>
      <c r="O316" s="776"/>
    </row>
    <row r="317" spans="1:15" ht="32.25" thickBot="1" x14ac:dyDescent="0.3">
      <c r="A317" s="1565"/>
      <c r="B317" s="1587"/>
      <c r="C317" s="872">
        <v>2</v>
      </c>
      <c r="D317" s="875">
        <v>40269115</v>
      </c>
      <c r="E317" s="875" t="s">
        <v>392</v>
      </c>
      <c r="F317" s="872"/>
      <c r="G317" s="872"/>
      <c r="H317" s="706">
        <v>45413</v>
      </c>
      <c r="I317" s="746">
        <v>45778</v>
      </c>
      <c r="J317" s="872">
        <v>0</v>
      </c>
      <c r="K317" s="318" t="s">
        <v>541</v>
      </c>
      <c r="L317" s="318">
        <v>1000</v>
      </c>
      <c r="M317" s="318" t="s">
        <v>509</v>
      </c>
      <c r="N317" s="705" t="s">
        <v>473</v>
      </c>
      <c r="O317" s="776"/>
    </row>
    <row r="318" spans="1:15" ht="32.25" thickBot="1" x14ac:dyDescent="0.3">
      <c r="A318" s="1565"/>
      <c r="B318" s="1589" t="s">
        <v>440</v>
      </c>
      <c r="C318" s="872">
        <v>1</v>
      </c>
      <c r="D318" s="318">
        <v>40269123</v>
      </c>
      <c r="E318" s="875" t="s">
        <v>392</v>
      </c>
      <c r="F318" s="872"/>
      <c r="G318" s="872"/>
      <c r="H318" s="706">
        <v>45413</v>
      </c>
      <c r="I318" s="746">
        <v>45778</v>
      </c>
      <c r="J318" s="872">
        <v>0</v>
      </c>
      <c r="K318" s="318" t="s">
        <v>541</v>
      </c>
      <c r="L318" s="318" t="s">
        <v>538</v>
      </c>
      <c r="M318" s="318" t="s">
        <v>510</v>
      </c>
      <c r="N318" s="705" t="s">
        <v>473</v>
      </c>
      <c r="O318" s="776"/>
    </row>
    <row r="319" spans="1:15" ht="32.25" thickBot="1" x14ac:dyDescent="0.3">
      <c r="A319" s="1565"/>
      <c r="B319" s="1589"/>
      <c r="C319" s="872">
        <v>2</v>
      </c>
      <c r="D319" s="318">
        <v>40269130</v>
      </c>
      <c r="E319" s="872" t="s">
        <v>391</v>
      </c>
      <c r="F319" s="872"/>
      <c r="G319" s="872"/>
      <c r="H319" s="706">
        <v>45413</v>
      </c>
      <c r="I319" s="746">
        <v>45778</v>
      </c>
      <c r="J319" s="872">
        <v>0</v>
      </c>
      <c r="K319" s="318" t="s">
        <v>541</v>
      </c>
      <c r="L319" s="318" t="s">
        <v>537</v>
      </c>
      <c r="M319" s="318" t="s">
        <v>510</v>
      </c>
      <c r="N319" s="705" t="s">
        <v>473</v>
      </c>
      <c r="O319" s="776"/>
    </row>
    <row r="320" spans="1:15" ht="32.25" thickBot="1" x14ac:dyDescent="0.3">
      <c r="A320" s="1565"/>
      <c r="B320" s="869" t="s">
        <v>441</v>
      </c>
      <c r="C320" s="872">
        <v>1</v>
      </c>
      <c r="D320" s="318">
        <v>40269126</v>
      </c>
      <c r="E320" s="875" t="s">
        <v>392</v>
      </c>
      <c r="F320" s="872"/>
      <c r="G320" s="872"/>
      <c r="H320" s="706">
        <v>45413</v>
      </c>
      <c r="I320" s="746">
        <v>45778</v>
      </c>
      <c r="J320" s="872">
        <v>0</v>
      </c>
      <c r="K320" s="318" t="s">
        <v>544</v>
      </c>
      <c r="L320" s="318" t="s">
        <v>538</v>
      </c>
      <c r="M320" s="318" t="s">
        <v>511</v>
      </c>
      <c r="N320" s="705" t="s">
        <v>473</v>
      </c>
      <c r="O320" s="776"/>
    </row>
    <row r="321" spans="1:15" ht="32.25" thickBot="1" x14ac:dyDescent="0.3">
      <c r="A321" s="1565"/>
      <c r="B321" s="869" t="s">
        <v>442</v>
      </c>
      <c r="C321" s="872">
        <v>1</v>
      </c>
      <c r="D321" s="318">
        <v>40269127</v>
      </c>
      <c r="E321" s="872" t="s">
        <v>392</v>
      </c>
      <c r="F321" s="872"/>
      <c r="G321" s="872">
        <v>1</v>
      </c>
      <c r="H321" s="706">
        <v>45413</v>
      </c>
      <c r="I321" s="746">
        <v>45778</v>
      </c>
      <c r="J321" s="872">
        <v>0</v>
      </c>
      <c r="K321" s="318" t="s">
        <v>544</v>
      </c>
      <c r="L321" s="318">
        <v>1000</v>
      </c>
      <c r="M321" s="318" t="s">
        <v>512</v>
      </c>
      <c r="N321" s="705" t="s">
        <v>473</v>
      </c>
      <c r="O321" s="776"/>
    </row>
    <row r="322" spans="1:15" ht="32.25" thickBot="1" x14ac:dyDescent="0.3">
      <c r="A322" s="1565"/>
      <c r="B322" s="1587" t="s">
        <v>443</v>
      </c>
      <c r="C322" s="872">
        <v>1</v>
      </c>
      <c r="D322" s="318">
        <v>40269116</v>
      </c>
      <c r="E322" s="875" t="s">
        <v>392</v>
      </c>
      <c r="F322" s="872"/>
      <c r="G322" s="872">
        <v>1</v>
      </c>
      <c r="H322" s="706">
        <v>45413</v>
      </c>
      <c r="I322" s="746">
        <v>45778</v>
      </c>
      <c r="J322" s="872">
        <v>0</v>
      </c>
      <c r="K322" s="318" t="s">
        <v>541</v>
      </c>
      <c r="L322" s="318" t="s">
        <v>538</v>
      </c>
      <c r="M322" s="318" t="s">
        <v>513</v>
      </c>
      <c r="N322" s="705" t="s">
        <v>473</v>
      </c>
      <c r="O322" s="776"/>
    </row>
    <row r="323" spans="1:15" ht="32.25" thickBot="1" x14ac:dyDescent="0.3">
      <c r="A323" s="1565"/>
      <c r="B323" s="1587"/>
      <c r="C323" s="872">
        <v>2</v>
      </c>
      <c r="D323" s="318">
        <v>40269120</v>
      </c>
      <c r="E323" s="872" t="s">
        <v>392</v>
      </c>
      <c r="F323" s="872"/>
      <c r="G323" s="872"/>
      <c r="H323" s="706">
        <v>45413</v>
      </c>
      <c r="I323" s="746">
        <v>45778</v>
      </c>
      <c r="J323" s="872">
        <v>0</v>
      </c>
      <c r="K323" s="318" t="s">
        <v>541</v>
      </c>
      <c r="L323" s="318" t="s">
        <v>537</v>
      </c>
      <c r="M323" s="318" t="s">
        <v>513</v>
      </c>
      <c r="N323" s="705" t="s">
        <v>473</v>
      </c>
      <c r="O323" s="776"/>
    </row>
    <row r="324" spans="1:15" ht="32.25" thickBot="1" x14ac:dyDescent="0.3">
      <c r="A324" s="1565"/>
      <c r="B324" s="1587" t="s">
        <v>444</v>
      </c>
      <c r="C324" s="872">
        <v>1</v>
      </c>
      <c r="D324" s="318">
        <v>40269117</v>
      </c>
      <c r="E324" s="875" t="s">
        <v>392</v>
      </c>
      <c r="F324" s="872"/>
      <c r="G324" s="872"/>
      <c r="H324" s="706">
        <v>45413</v>
      </c>
      <c r="I324" s="746">
        <v>45778</v>
      </c>
      <c r="J324" s="872">
        <v>0</v>
      </c>
      <c r="K324" s="318" t="s">
        <v>541</v>
      </c>
      <c r="L324" s="318" t="s">
        <v>538</v>
      </c>
      <c r="M324" s="318" t="s">
        <v>514</v>
      </c>
      <c r="N324" s="705" t="s">
        <v>473</v>
      </c>
      <c r="O324" s="776"/>
    </row>
    <row r="325" spans="1:15" ht="32.25" thickBot="1" x14ac:dyDescent="0.3">
      <c r="A325" s="1565"/>
      <c r="B325" s="1587"/>
      <c r="C325" s="872">
        <v>2</v>
      </c>
      <c r="D325" s="318">
        <v>40269122</v>
      </c>
      <c r="E325" s="872" t="s">
        <v>392</v>
      </c>
      <c r="F325" s="872"/>
      <c r="G325" s="872"/>
      <c r="H325" s="706">
        <v>45413</v>
      </c>
      <c r="I325" s="746">
        <v>45778</v>
      </c>
      <c r="J325" s="872">
        <v>0</v>
      </c>
      <c r="K325" s="318">
        <v>5</v>
      </c>
      <c r="L325" s="318" t="s">
        <v>537</v>
      </c>
      <c r="M325" s="318" t="s">
        <v>514</v>
      </c>
      <c r="N325" s="705" t="s">
        <v>473</v>
      </c>
      <c r="O325" s="776"/>
    </row>
    <row r="326" spans="1:15" ht="32.25" thickBot="1" x14ac:dyDescent="0.3">
      <c r="A326" s="1565"/>
      <c r="B326" s="1587"/>
      <c r="C326" s="872">
        <v>3</v>
      </c>
      <c r="D326" s="318">
        <v>40269121</v>
      </c>
      <c r="E326" s="872" t="s">
        <v>392</v>
      </c>
      <c r="F326" s="872"/>
      <c r="G326" s="872"/>
      <c r="H326" s="706">
        <v>45413</v>
      </c>
      <c r="I326" s="746">
        <v>45778</v>
      </c>
      <c r="J326" s="872">
        <v>0</v>
      </c>
      <c r="K326" s="318">
        <v>6</v>
      </c>
      <c r="L326" s="318" t="s">
        <v>537</v>
      </c>
      <c r="M326" s="318" t="s">
        <v>514</v>
      </c>
      <c r="N326" s="705" t="s">
        <v>473</v>
      </c>
      <c r="O326" s="776"/>
    </row>
    <row r="327" spans="1:15" ht="32.25" thickBot="1" x14ac:dyDescent="0.3">
      <c r="A327" s="1565"/>
      <c r="B327" s="1587" t="s">
        <v>445</v>
      </c>
      <c r="C327" s="872">
        <v>1</v>
      </c>
      <c r="D327" s="318">
        <v>40269124</v>
      </c>
      <c r="E327" s="875" t="s">
        <v>392</v>
      </c>
      <c r="F327" s="872"/>
      <c r="G327" s="872"/>
      <c r="H327" s="706">
        <v>45413</v>
      </c>
      <c r="I327" s="746">
        <v>45778</v>
      </c>
      <c r="J327" s="872">
        <v>0</v>
      </c>
      <c r="K327" s="318" t="s">
        <v>541</v>
      </c>
      <c r="L327" s="318" t="s">
        <v>538</v>
      </c>
      <c r="M327" s="318" t="s">
        <v>515</v>
      </c>
      <c r="N327" s="705" t="s">
        <v>473</v>
      </c>
      <c r="O327" s="776"/>
    </row>
    <row r="328" spans="1:15" ht="32.25" thickBot="1" x14ac:dyDescent="0.3">
      <c r="A328" s="1565"/>
      <c r="B328" s="1587"/>
      <c r="C328" s="872">
        <v>2</v>
      </c>
      <c r="D328" s="318">
        <v>40269131</v>
      </c>
      <c r="E328" s="872" t="s">
        <v>391</v>
      </c>
      <c r="F328" s="872"/>
      <c r="G328" s="872"/>
      <c r="H328" s="706">
        <v>45413</v>
      </c>
      <c r="I328" s="746">
        <v>45778</v>
      </c>
      <c r="J328" s="872">
        <v>0</v>
      </c>
      <c r="K328" s="318" t="s">
        <v>541</v>
      </c>
      <c r="L328" s="318" t="s">
        <v>537</v>
      </c>
      <c r="M328" s="318" t="s">
        <v>515</v>
      </c>
      <c r="N328" s="705" t="s">
        <v>473</v>
      </c>
      <c r="O328" s="776"/>
    </row>
    <row r="329" spans="1:15" ht="32.25" thickBot="1" x14ac:dyDescent="0.3">
      <c r="A329" s="1565"/>
      <c r="B329" s="869" t="s">
        <v>446</v>
      </c>
      <c r="C329" s="872">
        <v>1</v>
      </c>
      <c r="D329" s="318">
        <v>40269128</v>
      </c>
      <c r="E329" s="875" t="s">
        <v>392</v>
      </c>
      <c r="F329" s="872"/>
      <c r="G329" s="872"/>
      <c r="H329" s="706">
        <v>45413</v>
      </c>
      <c r="I329" s="746">
        <v>45778</v>
      </c>
      <c r="J329" s="872">
        <v>0</v>
      </c>
      <c r="K329" s="318" t="s">
        <v>544</v>
      </c>
      <c r="L329" s="318" t="s">
        <v>538</v>
      </c>
      <c r="M329" s="318" t="s">
        <v>516</v>
      </c>
      <c r="N329" s="705" t="s">
        <v>473</v>
      </c>
      <c r="O329" s="776"/>
    </row>
    <row r="330" spans="1:15" ht="32.25" thickBot="1" x14ac:dyDescent="0.3">
      <c r="A330" s="1565"/>
      <c r="B330" s="869" t="s">
        <v>447</v>
      </c>
      <c r="C330" s="872">
        <v>1</v>
      </c>
      <c r="D330" s="318">
        <v>40269129</v>
      </c>
      <c r="E330" s="875" t="s">
        <v>392</v>
      </c>
      <c r="F330" s="872"/>
      <c r="G330" s="872"/>
      <c r="H330" s="706">
        <v>45413</v>
      </c>
      <c r="I330" s="746">
        <v>45778</v>
      </c>
      <c r="J330" s="872">
        <v>0</v>
      </c>
      <c r="K330" s="318" t="s">
        <v>544</v>
      </c>
      <c r="L330" s="318" t="s">
        <v>538</v>
      </c>
      <c r="M330" s="318" t="s">
        <v>545</v>
      </c>
      <c r="N330" s="705" t="s">
        <v>473</v>
      </c>
      <c r="O330" s="776"/>
    </row>
    <row r="331" spans="1:15" ht="32.25" thickBot="1" x14ac:dyDescent="0.3">
      <c r="A331" s="1565"/>
      <c r="B331" s="1587" t="s">
        <v>448</v>
      </c>
      <c r="C331" s="872">
        <v>1</v>
      </c>
      <c r="D331" s="318">
        <v>40268737</v>
      </c>
      <c r="E331" s="875" t="s">
        <v>392</v>
      </c>
      <c r="F331" s="872"/>
      <c r="G331" s="872">
        <v>1</v>
      </c>
      <c r="H331" s="706">
        <v>45413</v>
      </c>
      <c r="I331" s="746">
        <v>45778</v>
      </c>
      <c r="J331" s="872">
        <v>1</v>
      </c>
      <c r="K331" s="318" t="s">
        <v>542</v>
      </c>
      <c r="L331" s="318" t="s">
        <v>536</v>
      </c>
      <c r="M331" s="875" t="s">
        <v>517</v>
      </c>
      <c r="N331" s="705" t="s">
        <v>473</v>
      </c>
      <c r="O331" s="776"/>
    </row>
    <row r="332" spans="1:15" ht="32.25" thickBot="1" x14ac:dyDescent="0.3">
      <c r="A332" s="1565"/>
      <c r="B332" s="1587"/>
      <c r="C332" s="872">
        <v>2</v>
      </c>
      <c r="D332" s="318">
        <v>40268739</v>
      </c>
      <c r="E332" s="872" t="s">
        <v>392</v>
      </c>
      <c r="F332" s="872"/>
      <c r="G332" s="872"/>
      <c r="H332" s="706">
        <v>45413</v>
      </c>
      <c r="I332" s="746">
        <v>45778</v>
      </c>
      <c r="J332" s="872">
        <v>1</v>
      </c>
      <c r="K332" s="318" t="s">
        <v>542</v>
      </c>
      <c r="L332" s="318" t="s">
        <v>539</v>
      </c>
      <c r="M332" s="875" t="s">
        <v>517</v>
      </c>
      <c r="N332" s="705" t="s">
        <v>473</v>
      </c>
      <c r="O332" s="776"/>
    </row>
    <row r="333" spans="1:15" ht="32.25" thickBot="1" x14ac:dyDescent="0.3">
      <c r="A333" s="1565"/>
      <c r="B333" s="1587"/>
      <c r="C333" s="872">
        <v>3</v>
      </c>
      <c r="D333" s="318">
        <v>40268743</v>
      </c>
      <c r="E333" s="872" t="s">
        <v>391</v>
      </c>
      <c r="F333" s="872"/>
      <c r="G333" s="872"/>
      <c r="H333" s="706">
        <v>45413</v>
      </c>
      <c r="I333" s="746">
        <v>45778</v>
      </c>
      <c r="J333" s="872">
        <v>1</v>
      </c>
      <c r="K333" s="318" t="s">
        <v>541</v>
      </c>
      <c r="L333" s="318" t="s">
        <v>539</v>
      </c>
      <c r="M333" s="875" t="s">
        <v>517</v>
      </c>
      <c r="N333" s="705" t="s">
        <v>473</v>
      </c>
      <c r="O333" s="776"/>
    </row>
    <row r="334" spans="1:15" ht="32.25" thickBot="1" x14ac:dyDescent="0.3">
      <c r="A334" s="1565"/>
      <c r="B334" s="1587" t="s">
        <v>449</v>
      </c>
      <c r="C334" s="872">
        <v>1</v>
      </c>
      <c r="D334" s="318">
        <v>40268766</v>
      </c>
      <c r="E334" s="875" t="s">
        <v>392</v>
      </c>
      <c r="F334" s="872"/>
      <c r="G334" s="872">
        <v>1</v>
      </c>
      <c r="H334" s="706">
        <v>45413</v>
      </c>
      <c r="I334" s="746">
        <v>45778</v>
      </c>
      <c r="J334" s="872">
        <v>1</v>
      </c>
      <c r="K334" s="318" t="s">
        <v>543</v>
      </c>
      <c r="L334" s="318" t="s">
        <v>536</v>
      </c>
      <c r="M334" s="875" t="s">
        <v>518</v>
      </c>
      <c r="N334" s="705" t="s">
        <v>473</v>
      </c>
      <c r="O334" s="776"/>
    </row>
    <row r="335" spans="1:15" ht="32.25" thickBot="1" x14ac:dyDescent="0.3">
      <c r="A335" s="1565"/>
      <c r="B335" s="1587"/>
      <c r="C335" s="872">
        <v>2</v>
      </c>
      <c r="D335" s="318">
        <v>40268768</v>
      </c>
      <c r="E335" s="875" t="s">
        <v>392</v>
      </c>
      <c r="F335" s="872"/>
      <c r="G335" s="872"/>
      <c r="H335" s="706">
        <v>45413</v>
      </c>
      <c r="I335" s="746">
        <v>45778</v>
      </c>
      <c r="J335" s="872">
        <v>1</v>
      </c>
      <c r="K335" s="318" t="s">
        <v>543</v>
      </c>
      <c r="L335" s="318" t="s">
        <v>536</v>
      </c>
      <c r="M335" s="875" t="s">
        <v>518</v>
      </c>
      <c r="N335" s="705" t="s">
        <v>473</v>
      </c>
      <c r="O335" s="776"/>
    </row>
    <row r="336" spans="1:15" ht="32.25" thickBot="1" x14ac:dyDescent="0.3">
      <c r="A336" s="1565"/>
      <c r="B336" s="1587" t="s">
        <v>450</v>
      </c>
      <c r="C336" s="872">
        <v>1</v>
      </c>
      <c r="D336" s="318">
        <v>40268774</v>
      </c>
      <c r="E336" s="875" t="s">
        <v>392</v>
      </c>
      <c r="F336" s="872"/>
      <c r="G336" s="872"/>
      <c r="H336" s="706">
        <v>45413</v>
      </c>
      <c r="I336" s="746">
        <v>45778</v>
      </c>
      <c r="J336" s="872">
        <v>1</v>
      </c>
      <c r="K336" s="318" t="s">
        <v>543</v>
      </c>
      <c r="L336" s="318" t="s">
        <v>536</v>
      </c>
      <c r="M336" s="875" t="s">
        <v>519</v>
      </c>
      <c r="N336" s="705" t="s">
        <v>473</v>
      </c>
      <c r="O336" s="776"/>
    </row>
    <row r="337" spans="1:15" ht="32.25" thickBot="1" x14ac:dyDescent="0.3">
      <c r="A337" s="1565"/>
      <c r="B337" s="1587"/>
      <c r="C337" s="872">
        <v>2</v>
      </c>
      <c r="D337" s="318">
        <v>40268778</v>
      </c>
      <c r="E337" s="875" t="s">
        <v>392</v>
      </c>
      <c r="F337" s="872"/>
      <c r="G337" s="872"/>
      <c r="H337" s="706">
        <v>45413</v>
      </c>
      <c r="I337" s="746">
        <v>45778</v>
      </c>
      <c r="J337" s="872">
        <v>1</v>
      </c>
      <c r="K337" s="318" t="s">
        <v>543</v>
      </c>
      <c r="L337" s="318" t="s">
        <v>536</v>
      </c>
      <c r="M337" s="875" t="s">
        <v>519</v>
      </c>
      <c r="N337" s="705" t="s">
        <v>473</v>
      </c>
      <c r="O337" s="776"/>
    </row>
    <row r="338" spans="1:15" ht="32.25" thickBot="1" x14ac:dyDescent="0.3">
      <c r="A338" s="1565"/>
      <c r="B338" s="1587" t="s">
        <v>451</v>
      </c>
      <c r="C338" s="872">
        <v>1</v>
      </c>
      <c r="D338" s="318">
        <v>40268781</v>
      </c>
      <c r="E338" s="875" t="s">
        <v>392</v>
      </c>
      <c r="F338" s="872"/>
      <c r="G338" s="872"/>
      <c r="H338" s="706">
        <v>45413</v>
      </c>
      <c r="I338" s="746">
        <v>45778</v>
      </c>
      <c r="J338" s="872">
        <v>1</v>
      </c>
      <c r="K338" s="318" t="s">
        <v>543</v>
      </c>
      <c r="L338" s="318" t="s">
        <v>536</v>
      </c>
      <c r="M338" s="875" t="s">
        <v>520</v>
      </c>
      <c r="N338" s="705" t="s">
        <v>473</v>
      </c>
      <c r="O338" s="776"/>
    </row>
    <row r="339" spans="1:15" ht="32.25" thickBot="1" x14ac:dyDescent="0.3">
      <c r="A339" s="1565"/>
      <c r="B339" s="1587"/>
      <c r="C339" s="872">
        <v>2</v>
      </c>
      <c r="D339" s="318">
        <v>40268783</v>
      </c>
      <c r="E339" s="875" t="s">
        <v>392</v>
      </c>
      <c r="F339" s="872"/>
      <c r="G339" s="872"/>
      <c r="H339" s="706">
        <v>45413</v>
      </c>
      <c r="I339" s="746">
        <v>45778</v>
      </c>
      <c r="J339" s="872">
        <v>1</v>
      </c>
      <c r="K339" s="318" t="s">
        <v>543</v>
      </c>
      <c r="L339" s="318" t="s">
        <v>536</v>
      </c>
      <c r="M339" s="875" t="s">
        <v>520</v>
      </c>
      <c r="N339" s="705" t="s">
        <v>473</v>
      </c>
      <c r="O339" s="776"/>
    </row>
    <row r="340" spans="1:15" ht="32.25" thickBot="1" x14ac:dyDescent="0.3">
      <c r="A340" s="1565"/>
      <c r="B340" s="1587" t="s">
        <v>452</v>
      </c>
      <c r="C340" s="872">
        <v>1</v>
      </c>
      <c r="D340" s="318">
        <v>40268793</v>
      </c>
      <c r="E340" s="875" t="s">
        <v>392</v>
      </c>
      <c r="F340" s="872"/>
      <c r="G340" s="872"/>
      <c r="H340" s="706">
        <v>45413</v>
      </c>
      <c r="I340" s="746">
        <v>45778</v>
      </c>
      <c r="J340" s="872">
        <v>1</v>
      </c>
      <c r="K340" s="318" t="s">
        <v>543</v>
      </c>
      <c r="L340" s="318" t="s">
        <v>536</v>
      </c>
      <c r="M340" s="875" t="s">
        <v>518</v>
      </c>
      <c r="N340" s="705" t="s">
        <v>473</v>
      </c>
      <c r="O340" s="776"/>
    </row>
    <row r="341" spans="1:15" ht="32.25" thickBot="1" x14ac:dyDescent="0.3">
      <c r="A341" s="1565"/>
      <c r="B341" s="1587"/>
      <c r="C341" s="872">
        <v>2</v>
      </c>
      <c r="D341" s="318">
        <v>40268788</v>
      </c>
      <c r="E341" s="875" t="s">
        <v>392</v>
      </c>
      <c r="F341" s="872"/>
      <c r="G341" s="872"/>
      <c r="H341" s="706">
        <v>45413</v>
      </c>
      <c r="I341" s="746">
        <v>45778</v>
      </c>
      <c r="J341" s="872">
        <v>1</v>
      </c>
      <c r="K341" s="318" t="s">
        <v>543</v>
      </c>
      <c r="L341" s="318" t="s">
        <v>536</v>
      </c>
      <c r="M341" s="875" t="s">
        <v>518</v>
      </c>
      <c r="N341" s="705" t="s">
        <v>473</v>
      </c>
      <c r="O341" s="776"/>
    </row>
    <row r="342" spans="1:15" ht="32.25" thickBot="1" x14ac:dyDescent="0.3">
      <c r="A342" s="1565"/>
      <c r="B342" s="1587" t="s">
        <v>453</v>
      </c>
      <c r="C342" s="872">
        <v>1</v>
      </c>
      <c r="D342" s="318">
        <v>40268794</v>
      </c>
      <c r="E342" s="875" t="s">
        <v>392</v>
      </c>
      <c r="F342" s="872"/>
      <c r="G342" s="872"/>
      <c r="H342" s="706">
        <v>45413</v>
      </c>
      <c r="I342" s="746">
        <v>45778</v>
      </c>
      <c r="J342" s="872">
        <v>1</v>
      </c>
      <c r="K342" s="318" t="s">
        <v>543</v>
      </c>
      <c r="L342" s="318" t="s">
        <v>536</v>
      </c>
      <c r="M342" s="875" t="s">
        <v>521</v>
      </c>
      <c r="N342" s="705" t="s">
        <v>473</v>
      </c>
      <c r="O342" s="776"/>
    </row>
    <row r="343" spans="1:15" ht="32.25" thickBot="1" x14ac:dyDescent="0.3">
      <c r="A343" s="1565"/>
      <c r="B343" s="1587"/>
      <c r="C343" s="872">
        <v>2</v>
      </c>
      <c r="D343" s="318">
        <v>40268797</v>
      </c>
      <c r="E343" s="875" t="s">
        <v>392</v>
      </c>
      <c r="F343" s="872"/>
      <c r="G343" s="872"/>
      <c r="H343" s="706">
        <v>45413</v>
      </c>
      <c r="I343" s="746">
        <v>45778</v>
      </c>
      <c r="J343" s="872">
        <v>1</v>
      </c>
      <c r="K343" s="318" t="s">
        <v>543</v>
      </c>
      <c r="L343" s="318" t="s">
        <v>536</v>
      </c>
      <c r="M343" s="875" t="s">
        <v>521</v>
      </c>
      <c r="N343" s="705" t="s">
        <v>473</v>
      </c>
      <c r="O343" s="776"/>
    </row>
    <row r="344" spans="1:15" ht="32.25" thickBot="1" x14ac:dyDescent="0.3">
      <c r="A344" s="1565"/>
      <c r="B344" s="869" t="s">
        <v>454</v>
      </c>
      <c r="C344" s="872">
        <v>1</v>
      </c>
      <c r="D344" s="318">
        <v>40268848</v>
      </c>
      <c r="E344" s="875" t="s">
        <v>392</v>
      </c>
      <c r="F344" s="872"/>
      <c r="G344" s="872"/>
      <c r="H344" s="706">
        <v>45413</v>
      </c>
      <c r="I344" s="746">
        <v>45778</v>
      </c>
      <c r="J344" s="872">
        <v>1</v>
      </c>
      <c r="K344" s="318" t="s">
        <v>544</v>
      </c>
      <c r="L344" s="318" t="s">
        <v>536</v>
      </c>
      <c r="M344" s="875" t="s">
        <v>522</v>
      </c>
      <c r="N344" s="705" t="s">
        <v>473</v>
      </c>
      <c r="O344" s="776"/>
    </row>
    <row r="345" spans="1:15" ht="32.25" thickBot="1" x14ac:dyDescent="0.3">
      <c r="A345" s="1565"/>
      <c r="B345" s="1587" t="s">
        <v>455</v>
      </c>
      <c r="C345" s="872">
        <v>1</v>
      </c>
      <c r="D345" s="318">
        <v>40268798</v>
      </c>
      <c r="E345" s="875" t="s">
        <v>392</v>
      </c>
      <c r="F345" s="872"/>
      <c r="G345" s="872"/>
      <c r="H345" s="706">
        <v>45413</v>
      </c>
      <c r="I345" s="746">
        <v>45778</v>
      </c>
      <c r="J345" s="872">
        <v>1</v>
      </c>
      <c r="K345" s="318" t="s">
        <v>543</v>
      </c>
      <c r="L345" s="318" t="s">
        <v>536</v>
      </c>
      <c r="M345" s="875" t="s">
        <v>523</v>
      </c>
      <c r="N345" s="705" t="s">
        <v>473</v>
      </c>
      <c r="O345" s="776"/>
    </row>
    <row r="346" spans="1:15" ht="32.25" thickBot="1" x14ac:dyDescent="0.3">
      <c r="A346" s="1565"/>
      <c r="B346" s="1587"/>
      <c r="C346" s="872">
        <v>2</v>
      </c>
      <c r="D346" s="318">
        <v>40268799</v>
      </c>
      <c r="E346" s="875" t="s">
        <v>392</v>
      </c>
      <c r="F346" s="872"/>
      <c r="G346" s="872"/>
      <c r="H346" s="706">
        <v>45413</v>
      </c>
      <c r="I346" s="746">
        <v>45778</v>
      </c>
      <c r="J346" s="872">
        <v>1</v>
      </c>
      <c r="K346" s="318" t="s">
        <v>543</v>
      </c>
      <c r="L346" s="318" t="s">
        <v>536</v>
      </c>
      <c r="M346" s="875" t="s">
        <v>523</v>
      </c>
      <c r="N346" s="705" t="s">
        <v>473</v>
      </c>
      <c r="O346" s="776"/>
    </row>
    <row r="347" spans="1:15" ht="32.25" thickBot="1" x14ac:dyDescent="0.3">
      <c r="A347" s="1565"/>
      <c r="B347" s="869" t="s">
        <v>456</v>
      </c>
      <c r="C347" s="872">
        <v>1</v>
      </c>
      <c r="D347" s="318">
        <v>40268850</v>
      </c>
      <c r="E347" s="875" t="s">
        <v>392</v>
      </c>
      <c r="F347" s="872"/>
      <c r="G347" s="872"/>
      <c r="H347" s="706">
        <v>45413</v>
      </c>
      <c r="I347" s="746">
        <v>45778</v>
      </c>
      <c r="J347" s="872">
        <v>1</v>
      </c>
      <c r="K347" s="318" t="s">
        <v>544</v>
      </c>
      <c r="L347" s="318" t="s">
        <v>536</v>
      </c>
      <c r="M347" s="875" t="s">
        <v>524</v>
      </c>
      <c r="N347" s="705" t="s">
        <v>473</v>
      </c>
      <c r="O347" s="776"/>
    </row>
    <row r="348" spans="1:15" ht="32.25" thickBot="1" x14ac:dyDescent="0.3">
      <c r="A348" s="1565"/>
      <c r="B348" s="1587" t="s">
        <v>457</v>
      </c>
      <c r="C348" s="872">
        <v>1</v>
      </c>
      <c r="D348" s="318">
        <v>40268801</v>
      </c>
      <c r="E348" s="875" t="s">
        <v>392</v>
      </c>
      <c r="F348" s="872"/>
      <c r="G348" s="872"/>
      <c r="H348" s="706">
        <v>45413</v>
      </c>
      <c r="I348" s="746">
        <v>45778</v>
      </c>
      <c r="J348" s="872">
        <v>1</v>
      </c>
      <c r="K348" s="318" t="s">
        <v>543</v>
      </c>
      <c r="L348" s="318" t="s">
        <v>536</v>
      </c>
      <c r="M348" s="875" t="s">
        <v>525</v>
      </c>
      <c r="N348" s="705" t="s">
        <v>473</v>
      </c>
      <c r="O348" s="776"/>
    </row>
    <row r="349" spans="1:15" ht="32.25" thickBot="1" x14ac:dyDescent="0.3">
      <c r="A349" s="1565"/>
      <c r="B349" s="1587"/>
      <c r="C349" s="872">
        <v>2</v>
      </c>
      <c r="D349" s="318">
        <v>40268802</v>
      </c>
      <c r="E349" s="875" t="s">
        <v>392</v>
      </c>
      <c r="F349" s="872"/>
      <c r="G349" s="872"/>
      <c r="H349" s="706">
        <v>45413</v>
      </c>
      <c r="I349" s="746">
        <v>45778</v>
      </c>
      <c r="J349" s="872">
        <v>1</v>
      </c>
      <c r="K349" s="318" t="s">
        <v>543</v>
      </c>
      <c r="L349" s="318" t="s">
        <v>536</v>
      </c>
      <c r="M349" s="875" t="s">
        <v>525</v>
      </c>
      <c r="N349" s="705" t="s">
        <v>473</v>
      </c>
      <c r="O349" s="776"/>
    </row>
    <row r="350" spans="1:15" ht="32.25" thickBot="1" x14ac:dyDescent="0.3">
      <c r="A350" s="1565"/>
      <c r="B350" s="869" t="s">
        <v>458</v>
      </c>
      <c r="C350" s="872">
        <v>1</v>
      </c>
      <c r="D350" s="318">
        <v>40268851</v>
      </c>
      <c r="E350" s="875" t="s">
        <v>392</v>
      </c>
      <c r="F350" s="872"/>
      <c r="G350" s="872"/>
      <c r="H350" s="706">
        <v>45413</v>
      </c>
      <c r="I350" s="746">
        <v>45778</v>
      </c>
      <c r="J350" s="872">
        <v>1</v>
      </c>
      <c r="K350" s="318" t="s">
        <v>544</v>
      </c>
      <c r="L350" s="318" t="s">
        <v>536</v>
      </c>
      <c r="M350" s="875" t="s">
        <v>526</v>
      </c>
      <c r="N350" s="705" t="s">
        <v>473</v>
      </c>
      <c r="O350" s="776"/>
    </row>
    <row r="351" spans="1:15" ht="32.25" thickBot="1" x14ac:dyDescent="0.3">
      <c r="A351" s="1565"/>
      <c r="B351" s="1587" t="s">
        <v>459</v>
      </c>
      <c r="C351" s="872">
        <v>1</v>
      </c>
      <c r="D351" s="318">
        <v>40268818</v>
      </c>
      <c r="E351" s="875" t="s">
        <v>392</v>
      </c>
      <c r="F351" s="872"/>
      <c r="G351" s="872"/>
      <c r="H351" s="706">
        <v>45413</v>
      </c>
      <c r="I351" s="746">
        <v>45778</v>
      </c>
      <c r="J351" s="872">
        <v>1</v>
      </c>
      <c r="K351" s="318">
        <v>4</v>
      </c>
      <c r="L351" s="318" t="s">
        <v>536</v>
      </c>
      <c r="M351" s="875" t="s">
        <v>527</v>
      </c>
      <c r="N351" s="705" t="s">
        <v>473</v>
      </c>
      <c r="O351" s="776"/>
    </row>
    <row r="352" spans="1:15" ht="32.25" thickBot="1" x14ac:dyDescent="0.3">
      <c r="A352" s="1565"/>
      <c r="B352" s="1587"/>
      <c r="C352" s="872">
        <v>2</v>
      </c>
      <c r="D352" s="318">
        <v>40268824</v>
      </c>
      <c r="E352" s="875" t="s">
        <v>392</v>
      </c>
      <c r="F352" s="872"/>
      <c r="G352" s="872"/>
      <c r="H352" s="706">
        <v>45413</v>
      </c>
      <c r="I352" s="746">
        <v>45778</v>
      </c>
      <c r="J352" s="872">
        <v>1</v>
      </c>
      <c r="K352" s="318" t="s">
        <v>543</v>
      </c>
      <c r="L352" s="318" t="s">
        <v>536</v>
      </c>
      <c r="M352" s="875" t="s">
        <v>527</v>
      </c>
      <c r="N352" s="705" t="s">
        <v>473</v>
      </c>
      <c r="O352" s="776"/>
    </row>
    <row r="353" spans="1:15" ht="32.25" thickBot="1" x14ac:dyDescent="0.3">
      <c r="A353" s="1565"/>
      <c r="B353" s="869" t="s">
        <v>460</v>
      </c>
      <c r="C353" s="872">
        <v>1</v>
      </c>
      <c r="D353" s="318">
        <v>40268863</v>
      </c>
      <c r="E353" s="875" t="s">
        <v>392</v>
      </c>
      <c r="F353" s="872"/>
      <c r="G353" s="872"/>
      <c r="H353" s="706">
        <v>45413</v>
      </c>
      <c r="I353" s="746">
        <v>45778</v>
      </c>
      <c r="J353" s="872">
        <v>1</v>
      </c>
      <c r="K353" s="318" t="s">
        <v>544</v>
      </c>
      <c r="L353" s="318" t="s">
        <v>536</v>
      </c>
      <c r="M353" s="875" t="s">
        <v>528</v>
      </c>
      <c r="N353" s="705" t="s">
        <v>473</v>
      </c>
      <c r="O353" s="776"/>
    </row>
    <row r="354" spans="1:15" ht="32.25" thickBot="1" x14ac:dyDescent="0.3">
      <c r="A354" s="1565"/>
      <c r="B354" s="1587" t="s">
        <v>461</v>
      </c>
      <c r="C354" s="872">
        <v>1</v>
      </c>
      <c r="D354" s="318">
        <v>40268828</v>
      </c>
      <c r="E354" s="875" t="s">
        <v>392</v>
      </c>
      <c r="F354" s="872"/>
      <c r="G354" s="872">
        <v>1</v>
      </c>
      <c r="H354" s="706">
        <v>45413</v>
      </c>
      <c r="I354" s="746">
        <v>45778</v>
      </c>
      <c r="J354" s="872">
        <v>1</v>
      </c>
      <c r="K354" s="318" t="s">
        <v>543</v>
      </c>
      <c r="L354" s="318" t="s">
        <v>536</v>
      </c>
      <c r="M354" s="875" t="s">
        <v>529</v>
      </c>
      <c r="N354" s="705" t="s">
        <v>473</v>
      </c>
      <c r="O354" s="776"/>
    </row>
    <row r="355" spans="1:15" ht="32.25" thickBot="1" x14ac:dyDescent="0.3">
      <c r="A355" s="1565"/>
      <c r="B355" s="1587"/>
      <c r="C355" s="872">
        <v>2</v>
      </c>
      <c r="D355" s="318">
        <v>40268825</v>
      </c>
      <c r="E355" s="875" t="s">
        <v>392</v>
      </c>
      <c r="F355" s="872"/>
      <c r="G355" s="872">
        <v>1</v>
      </c>
      <c r="H355" s="706">
        <v>45413</v>
      </c>
      <c r="I355" s="746">
        <v>45778</v>
      </c>
      <c r="J355" s="872">
        <v>1</v>
      </c>
      <c r="K355" s="318" t="s">
        <v>543</v>
      </c>
      <c r="L355" s="318" t="s">
        <v>536</v>
      </c>
      <c r="M355" s="875" t="s">
        <v>529</v>
      </c>
      <c r="N355" s="705" t="s">
        <v>473</v>
      </c>
      <c r="O355" s="776"/>
    </row>
    <row r="356" spans="1:15" ht="32.25" thickBot="1" x14ac:dyDescent="0.3">
      <c r="A356" s="1565"/>
      <c r="B356" s="1587" t="s">
        <v>462</v>
      </c>
      <c r="C356" s="872">
        <v>1</v>
      </c>
      <c r="D356" s="318">
        <v>40268832</v>
      </c>
      <c r="E356" s="875" t="s">
        <v>392</v>
      </c>
      <c r="F356" s="872"/>
      <c r="G356" s="872"/>
      <c r="H356" s="706">
        <v>45413</v>
      </c>
      <c r="I356" s="746">
        <v>45778</v>
      </c>
      <c r="J356" s="872">
        <v>1</v>
      </c>
      <c r="K356" s="318">
        <v>4</v>
      </c>
      <c r="L356" s="318">
        <v>1600</v>
      </c>
      <c r="M356" s="875" t="s">
        <v>530</v>
      </c>
      <c r="N356" s="705" t="s">
        <v>473</v>
      </c>
      <c r="O356" s="776"/>
    </row>
    <row r="357" spans="1:15" ht="32.25" thickBot="1" x14ac:dyDescent="0.3">
      <c r="A357" s="1565"/>
      <c r="B357" s="1587"/>
      <c r="C357" s="872">
        <v>2</v>
      </c>
      <c r="D357" s="318">
        <v>40268841</v>
      </c>
      <c r="E357" s="872" t="s">
        <v>392</v>
      </c>
      <c r="F357" s="872"/>
      <c r="G357" s="872"/>
      <c r="H357" s="706">
        <v>45413</v>
      </c>
      <c r="I357" s="746">
        <v>45778</v>
      </c>
      <c r="J357" s="872">
        <v>1</v>
      </c>
      <c r="K357" s="318" t="s">
        <v>543</v>
      </c>
      <c r="L357" s="318" t="s">
        <v>536</v>
      </c>
      <c r="M357" s="875" t="s">
        <v>530</v>
      </c>
      <c r="N357" s="705" t="s">
        <v>473</v>
      </c>
      <c r="O357" s="776"/>
    </row>
    <row r="358" spans="1:15" ht="32.25" thickBot="1" x14ac:dyDescent="0.3">
      <c r="A358" s="1565"/>
      <c r="B358" s="1587"/>
      <c r="C358" s="872">
        <v>3</v>
      </c>
      <c r="D358" s="318">
        <v>40268845</v>
      </c>
      <c r="E358" s="872" t="s">
        <v>391</v>
      </c>
      <c r="F358" s="872"/>
      <c r="G358" s="872"/>
      <c r="H358" s="706">
        <v>45413</v>
      </c>
      <c r="I358" s="746">
        <v>45778</v>
      </c>
      <c r="J358" s="872">
        <v>1</v>
      </c>
      <c r="K358" s="318">
        <v>3</v>
      </c>
      <c r="L358" s="318">
        <v>1275</v>
      </c>
      <c r="M358" s="875" t="s">
        <v>530</v>
      </c>
      <c r="N358" s="705" t="s">
        <v>473</v>
      </c>
      <c r="O358" s="776"/>
    </row>
    <row r="359" spans="1:15" ht="32.25" thickBot="1" x14ac:dyDescent="0.3">
      <c r="A359" s="1565"/>
      <c r="B359" s="1587" t="s">
        <v>463</v>
      </c>
      <c r="C359" s="872">
        <v>1</v>
      </c>
      <c r="D359" s="318">
        <v>40268784</v>
      </c>
      <c r="E359" s="875" t="s">
        <v>392</v>
      </c>
      <c r="F359" s="872"/>
      <c r="G359" s="872"/>
      <c r="H359" s="706">
        <v>45413</v>
      </c>
      <c r="I359" s="746">
        <v>45778</v>
      </c>
      <c r="J359" s="872">
        <v>1</v>
      </c>
      <c r="K359" s="318" t="s">
        <v>543</v>
      </c>
      <c r="L359" s="318" t="s">
        <v>536</v>
      </c>
      <c r="M359" s="875" t="s">
        <v>531</v>
      </c>
      <c r="N359" s="705" t="s">
        <v>473</v>
      </c>
      <c r="O359" s="776"/>
    </row>
    <row r="360" spans="1:15" ht="32.25" thickBot="1" x14ac:dyDescent="0.3">
      <c r="A360" s="1565"/>
      <c r="B360" s="1587"/>
      <c r="C360" s="872">
        <v>2</v>
      </c>
      <c r="D360" s="318">
        <v>40268785</v>
      </c>
      <c r="E360" s="875" t="s">
        <v>392</v>
      </c>
      <c r="F360" s="872"/>
      <c r="G360" s="872"/>
      <c r="H360" s="706">
        <v>45413</v>
      </c>
      <c r="I360" s="746">
        <v>45778</v>
      </c>
      <c r="J360" s="872">
        <v>1</v>
      </c>
      <c r="K360" s="318" t="s">
        <v>543</v>
      </c>
      <c r="L360" s="318" t="s">
        <v>536</v>
      </c>
      <c r="M360" s="875" t="s">
        <v>531</v>
      </c>
      <c r="N360" s="705" t="s">
        <v>473</v>
      </c>
      <c r="O360" s="776"/>
    </row>
    <row r="361" spans="1:15" ht="32.25" thickBot="1" x14ac:dyDescent="0.3">
      <c r="A361" s="1565"/>
      <c r="B361" s="1575" t="s">
        <v>464</v>
      </c>
      <c r="C361" s="872">
        <v>1</v>
      </c>
      <c r="D361" s="875" t="s">
        <v>890</v>
      </c>
      <c r="E361" s="875" t="s">
        <v>392</v>
      </c>
      <c r="F361" s="872"/>
      <c r="G361" s="872">
        <v>3</v>
      </c>
      <c r="H361" s="695">
        <v>45170</v>
      </c>
      <c r="I361" s="746">
        <v>45778</v>
      </c>
      <c r="J361" s="872">
        <v>0</v>
      </c>
      <c r="K361" s="318">
        <v>7</v>
      </c>
      <c r="L361" s="318">
        <v>1250</v>
      </c>
      <c r="M361" s="875" t="s">
        <v>532</v>
      </c>
      <c r="N361" s="705" t="s">
        <v>474</v>
      </c>
      <c r="O361" s="776"/>
    </row>
    <row r="362" spans="1:15" ht="32.25" thickBot="1" x14ac:dyDescent="0.3">
      <c r="A362" s="1565"/>
      <c r="B362" s="1575"/>
      <c r="C362" s="872">
        <v>2</v>
      </c>
      <c r="D362" s="875" t="s">
        <v>891</v>
      </c>
      <c r="E362" s="875" t="s">
        <v>392</v>
      </c>
      <c r="F362" s="872">
        <v>2</v>
      </c>
      <c r="G362" s="872">
        <v>2</v>
      </c>
      <c r="H362" s="695">
        <v>45170</v>
      </c>
      <c r="I362" s="746">
        <v>45778</v>
      </c>
      <c r="J362" s="872">
        <v>0</v>
      </c>
      <c r="K362" s="318">
        <v>7</v>
      </c>
      <c r="L362" s="318">
        <v>1250</v>
      </c>
      <c r="M362" s="875" t="s">
        <v>532</v>
      </c>
      <c r="N362" s="705" t="s">
        <v>474</v>
      </c>
      <c r="O362" s="776"/>
    </row>
    <row r="363" spans="1:15" ht="32.25" thickBot="1" x14ac:dyDescent="0.3">
      <c r="A363" s="1565"/>
      <c r="B363" s="1575"/>
      <c r="C363" s="872">
        <v>3</v>
      </c>
      <c r="D363" s="875" t="s">
        <v>892</v>
      </c>
      <c r="E363" s="875" t="s">
        <v>392</v>
      </c>
      <c r="F363" s="872"/>
      <c r="G363" s="872">
        <v>3</v>
      </c>
      <c r="H363" s="695">
        <v>45170</v>
      </c>
      <c r="I363" s="746">
        <v>45778</v>
      </c>
      <c r="J363" s="872">
        <v>0</v>
      </c>
      <c r="K363" s="318">
        <v>7</v>
      </c>
      <c r="L363" s="318">
        <v>1250</v>
      </c>
      <c r="M363" s="875" t="s">
        <v>532</v>
      </c>
      <c r="N363" s="705" t="s">
        <v>474</v>
      </c>
      <c r="O363" s="776"/>
    </row>
    <row r="364" spans="1:15" ht="32.25" thickBot="1" x14ac:dyDescent="0.3">
      <c r="A364" s="1565"/>
      <c r="B364" s="1575"/>
      <c r="C364" s="872">
        <v>4</v>
      </c>
      <c r="D364" s="875" t="s">
        <v>895</v>
      </c>
      <c r="E364" s="872" t="s">
        <v>391</v>
      </c>
      <c r="F364" s="872"/>
      <c r="G364" s="872"/>
      <c r="H364" s="695">
        <v>45170</v>
      </c>
      <c r="I364" s="746">
        <v>45778</v>
      </c>
      <c r="J364" s="872">
        <v>0</v>
      </c>
      <c r="K364" s="318">
        <v>2</v>
      </c>
      <c r="L364" s="318">
        <v>1000</v>
      </c>
      <c r="M364" s="875" t="s">
        <v>532</v>
      </c>
      <c r="N364" s="705" t="s">
        <v>474</v>
      </c>
      <c r="O364" s="776"/>
    </row>
    <row r="365" spans="1:15" ht="32.25" thickBot="1" x14ac:dyDescent="0.3">
      <c r="A365" s="1565"/>
      <c r="B365" s="1575"/>
      <c r="C365" s="872">
        <v>5</v>
      </c>
      <c r="D365" s="875" t="s">
        <v>894</v>
      </c>
      <c r="E365" s="875" t="s">
        <v>392</v>
      </c>
      <c r="F365" s="872"/>
      <c r="G365" s="872">
        <v>7</v>
      </c>
      <c r="H365" s="695">
        <v>45170</v>
      </c>
      <c r="I365" s="746">
        <v>45778</v>
      </c>
      <c r="J365" s="872">
        <v>0</v>
      </c>
      <c r="K365" s="318">
        <v>8</v>
      </c>
      <c r="L365" s="318">
        <v>1500</v>
      </c>
      <c r="M365" s="875" t="s">
        <v>532</v>
      </c>
      <c r="N365" s="705" t="s">
        <v>474</v>
      </c>
      <c r="O365" s="776"/>
    </row>
    <row r="366" spans="1:15" ht="32.25" thickBot="1" x14ac:dyDescent="0.3">
      <c r="A366" s="1565"/>
      <c r="B366" s="1575"/>
      <c r="C366" s="872">
        <v>6</v>
      </c>
      <c r="D366" s="875" t="s">
        <v>893</v>
      </c>
      <c r="E366" s="872" t="s">
        <v>392</v>
      </c>
      <c r="F366" s="872">
        <v>1</v>
      </c>
      <c r="G366" s="872"/>
      <c r="H366" s="695">
        <v>45170</v>
      </c>
      <c r="I366" s="746">
        <v>45778</v>
      </c>
      <c r="J366" s="872">
        <v>1</v>
      </c>
      <c r="K366" s="318">
        <v>8</v>
      </c>
      <c r="L366" s="318">
        <v>1500</v>
      </c>
      <c r="M366" s="875" t="s">
        <v>532</v>
      </c>
      <c r="N366" s="705" t="s">
        <v>474</v>
      </c>
      <c r="O366" s="776"/>
    </row>
    <row r="367" spans="1:15" ht="32.25" thickBot="1" x14ac:dyDescent="0.3">
      <c r="A367" s="1565"/>
      <c r="B367" s="1575"/>
      <c r="C367" s="872">
        <v>7</v>
      </c>
      <c r="D367" s="875">
        <v>6080015636</v>
      </c>
      <c r="E367" s="875" t="s">
        <v>392</v>
      </c>
      <c r="F367" s="872"/>
      <c r="G367" s="872">
        <v>2</v>
      </c>
      <c r="H367" s="695">
        <v>45170</v>
      </c>
      <c r="I367" s="746">
        <v>45778</v>
      </c>
      <c r="J367" s="872">
        <v>0</v>
      </c>
      <c r="K367" s="318">
        <v>2</v>
      </c>
      <c r="L367" s="318">
        <v>1000</v>
      </c>
      <c r="M367" s="875" t="s">
        <v>532</v>
      </c>
      <c r="N367" s="705" t="s">
        <v>475</v>
      </c>
      <c r="O367" s="776"/>
    </row>
    <row r="368" spans="1:15" ht="32.25" thickBot="1" x14ac:dyDescent="0.3">
      <c r="A368" s="1565"/>
      <c r="B368" s="1575"/>
      <c r="C368" s="872">
        <v>8</v>
      </c>
      <c r="D368" s="875">
        <v>6080015637</v>
      </c>
      <c r="E368" s="875" t="s">
        <v>392</v>
      </c>
      <c r="F368" s="872"/>
      <c r="G368" s="872"/>
      <c r="H368" s="695">
        <v>45170</v>
      </c>
      <c r="I368" s="746">
        <v>45778</v>
      </c>
      <c r="J368" s="872">
        <v>0</v>
      </c>
      <c r="K368" s="318">
        <v>2</v>
      </c>
      <c r="L368" s="318">
        <v>1000</v>
      </c>
      <c r="M368" s="875" t="s">
        <v>532</v>
      </c>
      <c r="N368" s="705" t="s">
        <v>475</v>
      </c>
      <c r="O368" s="776"/>
    </row>
    <row r="369" spans="1:15" ht="32.25" thickBot="1" x14ac:dyDescent="0.3">
      <c r="A369" s="1565"/>
      <c r="B369" s="1575"/>
      <c r="C369" s="872">
        <v>9</v>
      </c>
      <c r="D369" s="875">
        <v>6080015638</v>
      </c>
      <c r="E369" s="872" t="s">
        <v>391</v>
      </c>
      <c r="F369" s="872"/>
      <c r="G369" s="872"/>
      <c r="H369" s="695">
        <v>45170</v>
      </c>
      <c r="I369" s="746">
        <v>45778</v>
      </c>
      <c r="J369" s="872">
        <v>0</v>
      </c>
      <c r="K369" s="318">
        <v>2</v>
      </c>
      <c r="L369" s="318">
        <v>1000</v>
      </c>
      <c r="M369" s="875" t="s">
        <v>532</v>
      </c>
      <c r="N369" s="705" t="s">
        <v>475</v>
      </c>
      <c r="O369" s="776"/>
    </row>
    <row r="370" spans="1:15" ht="32.25" thickBot="1" x14ac:dyDescent="0.3">
      <c r="A370" s="1565"/>
      <c r="B370" s="1575"/>
      <c r="C370" s="872">
        <v>10</v>
      </c>
      <c r="D370" s="875">
        <v>88600</v>
      </c>
      <c r="E370" s="872" t="s">
        <v>392</v>
      </c>
      <c r="F370" s="872"/>
      <c r="G370" s="872"/>
      <c r="H370" s="695">
        <v>45170</v>
      </c>
      <c r="I370" s="746">
        <v>45778</v>
      </c>
      <c r="J370" s="872">
        <v>0</v>
      </c>
      <c r="K370" s="318">
        <v>2</v>
      </c>
      <c r="L370" s="318">
        <v>250</v>
      </c>
      <c r="M370" s="875" t="s">
        <v>532</v>
      </c>
      <c r="N370" s="705" t="s">
        <v>476</v>
      </c>
      <c r="O370" s="776"/>
    </row>
    <row r="371" spans="1:15" ht="32.25" thickBot="1" x14ac:dyDescent="0.3">
      <c r="A371" s="1565"/>
      <c r="B371" s="1575"/>
      <c r="C371" s="872">
        <v>11</v>
      </c>
      <c r="D371" s="875">
        <v>88601</v>
      </c>
      <c r="E371" s="872" t="s">
        <v>392</v>
      </c>
      <c r="F371" s="872"/>
      <c r="G371" s="872"/>
      <c r="H371" s="695">
        <v>45170</v>
      </c>
      <c r="I371" s="746">
        <v>45778</v>
      </c>
      <c r="J371" s="872">
        <v>0</v>
      </c>
      <c r="K371" s="318">
        <v>2</v>
      </c>
      <c r="L371" s="318">
        <v>250</v>
      </c>
      <c r="M371" s="875" t="s">
        <v>532</v>
      </c>
      <c r="N371" s="705" t="s">
        <v>476</v>
      </c>
      <c r="O371" s="776"/>
    </row>
    <row r="372" spans="1:15" ht="32.25" thickBot="1" x14ac:dyDescent="0.3">
      <c r="A372" s="1565"/>
      <c r="B372" s="868" t="s">
        <v>465</v>
      </c>
      <c r="C372" s="872">
        <v>1</v>
      </c>
      <c r="D372" s="875">
        <v>40269107</v>
      </c>
      <c r="E372" s="875" t="s">
        <v>392</v>
      </c>
      <c r="F372" s="872"/>
      <c r="G372" s="872"/>
      <c r="H372" s="706">
        <v>45413</v>
      </c>
      <c r="I372" s="746">
        <v>45778</v>
      </c>
      <c r="J372" s="872">
        <v>0</v>
      </c>
      <c r="K372" s="318">
        <v>4</v>
      </c>
      <c r="L372" s="875">
        <v>1000</v>
      </c>
      <c r="M372" s="875" t="s">
        <v>533</v>
      </c>
      <c r="N372" s="705" t="s">
        <v>473</v>
      </c>
      <c r="O372" s="776"/>
    </row>
    <row r="373" spans="1:15" ht="32.25" thickBot="1" x14ac:dyDescent="0.3">
      <c r="A373" s="1565"/>
      <c r="B373" s="868" t="s">
        <v>465</v>
      </c>
      <c r="C373" s="872">
        <v>2</v>
      </c>
      <c r="D373" s="875">
        <v>40269108</v>
      </c>
      <c r="E373" s="875" t="s">
        <v>392</v>
      </c>
      <c r="F373" s="872"/>
      <c r="G373" s="872"/>
      <c r="H373" s="706">
        <v>45413</v>
      </c>
      <c r="I373" s="746">
        <v>45778</v>
      </c>
      <c r="J373" s="872">
        <v>0</v>
      </c>
      <c r="K373" s="318">
        <v>4</v>
      </c>
      <c r="L373" s="875">
        <v>1000</v>
      </c>
      <c r="M373" s="875" t="s">
        <v>533</v>
      </c>
      <c r="N373" s="705" t="s">
        <v>473</v>
      </c>
      <c r="O373" s="776"/>
    </row>
    <row r="374" spans="1:15" ht="32.25" thickBot="1" x14ac:dyDescent="0.3">
      <c r="A374" s="1565"/>
      <c r="B374" s="868" t="s">
        <v>465</v>
      </c>
      <c r="C374" s="872">
        <v>1</v>
      </c>
      <c r="D374" s="875">
        <v>40269105</v>
      </c>
      <c r="E374" s="875" t="s">
        <v>392</v>
      </c>
      <c r="F374" s="872"/>
      <c r="G374" s="872"/>
      <c r="H374" s="706">
        <v>45413</v>
      </c>
      <c r="I374" s="746">
        <v>45778</v>
      </c>
      <c r="J374" s="872">
        <v>0</v>
      </c>
      <c r="K374" s="318">
        <v>4</v>
      </c>
      <c r="L374" s="875">
        <v>1000</v>
      </c>
      <c r="M374" s="875" t="s">
        <v>534</v>
      </c>
      <c r="N374" s="705" t="s">
        <v>473</v>
      </c>
      <c r="O374" s="776"/>
    </row>
    <row r="375" spans="1:15" ht="32.25" thickBot="1" x14ac:dyDescent="0.3">
      <c r="A375" s="1565"/>
      <c r="B375" s="868" t="s">
        <v>465</v>
      </c>
      <c r="C375" s="872">
        <v>2</v>
      </c>
      <c r="D375" s="875">
        <v>40269106</v>
      </c>
      <c r="E375" s="875" t="s">
        <v>392</v>
      </c>
      <c r="F375" s="872"/>
      <c r="G375" s="872"/>
      <c r="H375" s="706">
        <v>45413</v>
      </c>
      <c r="I375" s="746">
        <v>45778</v>
      </c>
      <c r="J375" s="872">
        <v>0</v>
      </c>
      <c r="K375" s="318">
        <v>4</v>
      </c>
      <c r="L375" s="875">
        <v>1000</v>
      </c>
      <c r="M375" s="875" t="s">
        <v>534</v>
      </c>
      <c r="N375" s="705" t="s">
        <v>473</v>
      </c>
      <c r="O375" s="776"/>
    </row>
    <row r="376" spans="1:15" ht="32.25" thickBot="1" x14ac:dyDescent="0.3">
      <c r="A376" s="1566"/>
      <c r="B376" s="689" t="s">
        <v>466</v>
      </c>
      <c r="C376" s="877">
        <v>1</v>
      </c>
      <c r="D376" s="878">
        <v>298410225</v>
      </c>
      <c r="E376" s="877" t="s">
        <v>392</v>
      </c>
      <c r="F376" s="877"/>
      <c r="G376" s="877"/>
      <c r="H376" s="709">
        <v>45413</v>
      </c>
      <c r="I376" s="746">
        <v>45778</v>
      </c>
      <c r="J376" s="877" t="s">
        <v>546</v>
      </c>
      <c r="K376" s="878">
        <v>2</v>
      </c>
      <c r="L376" s="878">
        <v>1000</v>
      </c>
      <c r="M376" s="878" t="s">
        <v>535</v>
      </c>
      <c r="N376" s="710" t="s">
        <v>477</v>
      </c>
      <c r="O376" s="776"/>
    </row>
    <row r="377" spans="1:15" ht="32.25" thickBot="1" x14ac:dyDescent="0.3">
      <c r="A377" s="1564" t="s">
        <v>568</v>
      </c>
      <c r="B377" s="1590" t="s">
        <v>6</v>
      </c>
      <c r="C377" s="676">
        <v>1</v>
      </c>
      <c r="D377" s="879" t="s">
        <v>569</v>
      </c>
      <c r="E377" s="676" t="s">
        <v>392</v>
      </c>
      <c r="F377" s="676"/>
      <c r="G377" s="676"/>
      <c r="H377" s="691">
        <v>45474</v>
      </c>
      <c r="I377" s="691">
        <v>45627</v>
      </c>
      <c r="J377" s="676"/>
      <c r="K377" s="676"/>
      <c r="L377" s="676"/>
      <c r="M377" s="879" t="s">
        <v>585</v>
      </c>
      <c r="N377" s="704" t="s">
        <v>582</v>
      </c>
      <c r="O377" s="776"/>
    </row>
    <row r="378" spans="1:15" ht="32.25" thickBot="1" x14ac:dyDescent="0.3">
      <c r="A378" s="1565"/>
      <c r="B378" s="1591"/>
      <c r="C378" s="872">
        <v>2</v>
      </c>
      <c r="D378" s="875" t="s">
        <v>570</v>
      </c>
      <c r="E378" s="872" t="s">
        <v>392</v>
      </c>
      <c r="F378" s="872"/>
      <c r="G378" s="872"/>
      <c r="H378" s="691">
        <v>45474</v>
      </c>
      <c r="I378" s="695">
        <v>45627</v>
      </c>
      <c r="J378" s="872"/>
      <c r="K378" s="872"/>
      <c r="L378" s="872"/>
      <c r="M378" s="875" t="s">
        <v>585</v>
      </c>
      <c r="N378" s="705" t="s">
        <v>582</v>
      </c>
      <c r="O378" s="776"/>
    </row>
    <row r="379" spans="1:15" ht="32.25" thickBot="1" x14ac:dyDescent="0.3">
      <c r="A379" s="1565"/>
      <c r="B379" s="1591"/>
      <c r="C379" s="872">
        <v>3</v>
      </c>
      <c r="D379" s="875" t="s">
        <v>571</v>
      </c>
      <c r="E379" s="872" t="s">
        <v>392</v>
      </c>
      <c r="F379" s="872"/>
      <c r="G379" s="872"/>
      <c r="H379" s="691">
        <v>45474</v>
      </c>
      <c r="I379" s="691">
        <v>45627</v>
      </c>
      <c r="J379" s="872"/>
      <c r="K379" s="872"/>
      <c r="L379" s="872"/>
      <c r="M379" s="875" t="s">
        <v>585</v>
      </c>
      <c r="N379" s="705" t="s">
        <v>583</v>
      </c>
      <c r="O379" s="776"/>
    </row>
    <row r="380" spans="1:15" ht="32.25" thickBot="1" x14ac:dyDescent="0.3">
      <c r="A380" s="1565"/>
      <c r="B380" s="1591"/>
      <c r="C380" s="872">
        <v>4</v>
      </c>
      <c r="D380" s="875" t="s">
        <v>572</v>
      </c>
      <c r="E380" s="872" t="s">
        <v>392</v>
      </c>
      <c r="F380" s="872"/>
      <c r="G380" s="872"/>
      <c r="H380" s="691">
        <v>45474</v>
      </c>
      <c r="I380" s="695">
        <v>45627</v>
      </c>
      <c r="J380" s="872"/>
      <c r="K380" s="872"/>
      <c r="L380" s="872"/>
      <c r="M380" s="875" t="s">
        <v>585</v>
      </c>
      <c r="N380" s="705" t="s">
        <v>583</v>
      </c>
      <c r="O380" s="776"/>
    </row>
    <row r="381" spans="1:15" ht="32.25" thickBot="1" x14ac:dyDescent="0.3">
      <c r="A381" s="1565"/>
      <c r="B381" s="1591"/>
      <c r="C381" s="872">
        <v>5</v>
      </c>
      <c r="D381" s="875" t="s">
        <v>573</v>
      </c>
      <c r="E381" s="872" t="s">
        <v>392</v>
      </c>
      <c r="F381" s="872"/>
      <c r="G381" s="872"/>
      <c r="H381" s="691">
        <v>45474</v>
      </c>
      <c r="I381" s="691">
        <v>45627</v>
      </c>
      <c r="J381" s="872"/>
      <c r="K381" s="872"/>
      <c r="L381" s="872"/>
      <c r="M381" s="875" t="s">
        <v>585</v>
      </c>
      <c r="N381" s="705" t="s">
        <v>583</v>
      </c>
      <c r="O381" s="776"/>
    </row>
    <row r="382" spans="1:15" ht="32.25" thickBot="1" x14ac:dyDescent="0.3">
      <c r="A382" s="1565"/>
      <c r="B382" s="1591"/>
      <c r="C382" s="872">
        <v>6</v>
      </c>
      <c r="D382" s="875" t="s">
        <v>574</v>
      </c>
      <c r="E382" s="872" t="s">
        <v>392</v>
      </c>
      <c r="F382" s="872"/>
      <c r="G382" s="872"/>
      <c r="H382" s="691">
        <v>45474</v>
      </c>
      <c r="I382" s="695">
        <v>45627</v>
      </c>
      <c r="J382" s="872"/>
      <c r="K382" s="872"/>
      <c r="L382" s="872"/>
      <c r="M382" s="875" t="s">
        <v>585</v>
      </c>
      <c r="N382" s="705" t="s">
        <v>583</v>
      </c>
      <c r="O382" s="776"/>
    </row>
    <row r="383" spans="1:15" ht="32.25" thickBot="1" x14ac:dyDescent="0.3">
      <c r="A383" s="1565"/>
      <c r="B383" s="1591"/>
      <c r="C383" s="872">
        <v>7</v>
      </c>
      <c r="D383" s="875" t="s">
        <v>575</v>
      </c>
      <c r="E383" s="872" t="s">
        <v>392</v>
      </c>
      <c r="F383" s="872"/>
      <c r="G383" s="872"/>
      <c r="H383" s="691">
        <v>45474</v>
      </c>
      <c r="I383" s="691">
        <v>45627</v>
      </c>
      <c r="J383" s="872"/>
      <c r="K383" s="872"/>
      <c r="L383" s="872"/>
      <c r="M383" s="875" t="s">
        <v>585</v>
      </c>
      <c r="N383" s="705" t="s">
        <v>583</v>
      </c>
      <c r="O383" s="776"/>
    </row>
    <row r="384" spans="1:15" ht="32.25" thickBot="1" x14ac:dyDescent="0.3">
      <c r="A384" s="1565"/>
      <c r="B384" s="1591"/>
      <c r="C384" s="872">
        <v>8</v>
      </c>
      <c r="D384" s="875" t="s">
        <v>576</v>
      </c>
      <c r="E384" s="872" t="s">
        <v>392</v>
      </c>
      <c r="F384" s="872"/>
      <c r="G384" s="872"/>
      <c r="H384" s="691">
        <v>45474</v>
      </c>
      <c r="I384" s="695">
        <v>45627</v>
      </c>
      <c r="J384" s="872"/>
      <c r="K384" s="872"/>
      <c r="L384" s="872"/>
      <c r="M384" s="875" t="s">
        <v>585</v>
      </c>
      <c r="N384" s="705" t="s">
        <v>583</v>
      </c>
      <c r="O384" s="776"/>
    </row>
    <row r="385" spans="1:15" ht="32.25" thickBot="1" x14ac:dyDescent="0.3">
      <c r="A385" s="1565"/>
      <c r="B385" s="1591"/>
      <c r="C385" s="872">
        <v>9</v>
      </c>
      <c r="D385" s="875" t="s">
        <v>577</v>
      </c>
      <c r="E385" s="872" t="s">
        <v>392</v>
      </c>
      <c r="F385" s="872"/>
      <c r="G385" s="872"/>
      <c r="H385" s="691">
        <v>45474</v>
      </c>
      <c r="I385" s="691">
        <v>45627</v>
      </c>
      <c r="J385" s="872"/>
      <c r="K385" s="872"/>
      <c r="L385" s="872"/>
      <c r="M385" s="875" t="s">
        <v>585</v>
      </c>
      <c r="N385" s="705" t="s">
        <v>583</v>
      </c>
      <c r="O385" s="776"/>
    </row>
    <row r="386" spans="1:15" ht="32.25" thickBot="1" x14ac:dyDescent="0.3">
      <c r="A386" s="1565"/>
      <c r="B386" s="1591"/>
      <c r="C386" s="872">
        <v>10</v>
      </c>
      <c r="D386" s="875" t="s">
        <v>578</v>
      </c>
      <c r="E386" s="872" t="s">
        <v>392</v>
      </c>
      <c r="F386" s="872"/>
      <c r="G386" s="872"/>
      <c r="H386" s="691">
        <v>45474</v>
      </c>
      <c r="I386" s="695">
        <v>45627</v>
      </c>
      <c r="J386" s="872"/>
      <c r="K386" s="872"/>
      <c r="L386" s="872"/>
      <c r="M386" s="875" t="s">
        <v>585</v>
      </c>
      <c r="N386" s="705" t="s">
        <v>583</v>
      </c>
      <c r="O386" s="776"/>
    </row>
    <row r="387" spans="1:15" ht="32.25" thickBot="1" x14ac:dyDescent="0.3">
      <c r="A387" s="1565"/>
      <c r="B387" s="1591"/>
      <c r="C387" s="872">
        <v>11</v>
      </c>
      <c r="D387" s="875" t="s">
        <v>579</v>
      </c>
      <c r="E387" s="872" t="s">
        <v>392</v>
      </c>
      <c r="F387" s="872"/>
      <c r="G387" s="872"/>
      <c r="H387" s="691">
        <v>45474</v>
      </c>
      <c r="I387" s="691">
        <v>45627</v>
      </c>
      <c r="J387" s="872"/>
      <c r="K387" s="872"/>
      <c r="L387" s="872"/>
      <c r="M387" s="875" t="s">
        <v>585</v>
      </c>
      <c r="N387" s="705" t="s">
        <v>583</v>
      </c>
      <c r="O387" s="776"/>
    </row>
    <row r="388" spans="1:15" ht="32.25" thickBot="1" x14ac:dyDescent="0.3">
      <c r="A388" s="1565"/>
      <c r="B388" s="1591"/>
      <c r="C388" s="872">
        <v>12</v>
      </c>
      <c r="D388" s="875" t="s">
        <v>580</v>
      </c>
      <c r="E388" s="872" t="s">
        <v>392</v>
      </c>
      <c r="F388" s="872"/>
      <c r="G388" s="872"/>
      <c r="H388" s="691">
        <v>45474</v>
      </c>
      <c r="I388" s="695">
        <v>45627</v>
      </c>
      <c r="J388" s="872"/>
      <c r="K388" s="872"/>
      <c r="L388" s="872"/>
      <c r="M388" s="875" t="s">
        <v>585</v>
      </c>
      <c r="N388" s="705" t="s">
        <v>584</v>
      </c>
      <c r="O388" s="776"/>
    </row>
    <row r="389" spans="1:15" ht="32.25" thickBot="1" x14ac:dyDescent="0.3">
      <c r="A389" s="1586"/>
      <c r="B389" s="1592"/>
      <c r="C389" s="873">
        <v>13</v>
      </c>
      <c r="D389" s="876" t="s">
        <v>581</v>
      </c>
      <c r="E389" s="873" t="s">
        <v>392</v>
      </c>
      <c r="F389" s="873"/>
      <c r="G389" s="873"/>
      <c r="H389" s="691">
        <v>45474</v>
      </c>
      <c r="I389" s="691">
        <v>45627</v>
      </c>
      <c r="J389" s="873"/>
      <c r="K389" s="873"/>
      <c r="L389" s="873"/>
      <c r="M389" s="876" t="s">
        <v>585</v>
      </c>
      <c r="N389" s="711" t="s">
        <v>584</v>
      </c>
      <c r="O389" s="776"/>
    </row>
    <row r="390" spans="1:15" ht="47.25" x14ac:dyDescent="0.25">
      <c r="A390" s="1572" t="s">
        <v>586</v>
      </c>
      <c r="B390" s="1590" t="s">
        <v>6</v>
      </c>
      <c r="C390" s="676">
        <v>1</v>
      </c>
      <c r="D390" s="879">
        <v>40265019</v>
      </c>
      <c r="E390" s="676" t="s">
        <v>392</v>
      </c>
      <c r="F390" s="676"/>
      <c r="G390" s="676"/>
      <c r="H390" s="691">
        <v>45323</v>
      </c>
      <c r="I390" s="691">
        <v>45627</v>
      </c>
      <c r="J390" s="676">
        <v>1</v>
      </c>
      <c r="K390" s="676"/>
      <c r="L390" s="676"/>
      <c r="M390" s="879" t="s">
        <v>590</v>
      </c>
      <c r="N390" s="677" t="s">
        <v>592</v>
      </c>
      <c r="O390" s="776"/>
    </row>
    <row r="391" spans="1:15" ht="48" thickBot="1" x14ac:dyDescent="0.3">
      <c r="A391" s="1577"/>
      <c r="B391" s="1591"/>
      <c r="C391" s="872">
        <v>2</v>
      </c>
      <c r="D391" s="875">
        <v>40265020</v>
      </c>
      <c r="E391" s="872" t="s">
        <v>392</v>
      </c>
      <c r="F391" s="872"/>
      <c r="G391" s="872">
        <v>1</v>
      </c>
      <c r="H391" s="695">
        <v>45323</v>
      </c>
      <c r="I391" s="695">
        <v>45627</v>
      </c>
      <c r="J391" s="872">
        <v>1</v>
      </c>
      <c r="K391" s="872"/>
      <c r="L391" s="872"/>
      <c r="M391" s="875" t="s">
        <v>590</v>
      </c>
      <c r="N391" s="680" t="s">
        <v>592</v>
      </c>
      <c r="O391" s="776"/>
    </row>
    <row r="392" spans="1:15" ht="47.25" x14ac:dyDescent="0.25">
      <c r="A392" s="1577"/>
      <c r="B392" s="1591"/>
      <c r="C392" s="872">
        <v>3</v>
      </c>
      <c r="D392" s="875">
        <v>40275527</v>
      </c>
      <c r="E392" s="872" t="s">
        <v>392</v>
      </c>
      <c r="F392" s="872"/>
      <c r="G392" s="872"/>
      <c r="H392" s="691">
        <v>45323</v>
      </c>
      <c r="I392" s="691">
        <v>45627</v>
      </c>
      <c r="J392" s="872">
        <v>0</v>
      </c>
      <c r="K392" s="872"/>
      <c r="L392" s="872"/>
      <c r="M392" s="875" t="s">
        <v>590</v>
      </c>
      <c r="N392" s="680" t="s">
        <v>592</v>
      </c>
      <c r="O392" s="776"/>
    </row>
    <row r="393" spans="1:15" ht="48" thickBot="1" x14ac:dyDescent="0.3">
      <c r="A393" s="1577"/>
      <c r="B393" s="1591"/>
      <c r="C393" s="872">
        <v>4</v>
      </c>
      <c r="D393" s="875">
        <v>40265024</v>
      </c>
      <c r="E393" s="872" t="s">
        <v>392</v>
      </c>
      <c r="F393" s="872"/>
      <c r="G393" s="872"/>
      <c r="H393" s="695">
        <v>45323</v>
      </c>
      <c r="I393" s="695">
        <v>45627</v>
      </c>
      <c r="J393" s="872">
        <v>1</v>
      </c>
      <c r="K393" s="872"/>
      <c r="L393" s="872"/>
      <c r="M393" s="875" t="s">
        <v>590</v>
      </c>
      <c r="N393" s="680" t="s">
        <v>592</v>
      </c>
      <c r="O393" s="776"/>
    </row>
    <row r="394" spans="1:15" ht="47.25" x14ac:dyDescent="0.25">
      <c r="A394" s="1577"/>
      <c r="B394" s="1591"/>
      <c r="C394" s="872">
        <v>5</v>
      </c>
      <c r="D394" s="875">
        <v>40265021</v>
      </c>
      <c r="E394" s="872" t="s">
        <v>392</v>
      </c>
      <c r="F394" s="872"/>
      <c r="G394" s="872"/>
      <c r="H394" s="691">
        <v>45323</v>
      </c>
      <c r="I394" s="691">
        <v>45627</v>
      </c>
      <c r="J394" s="872">
        <v>1</v>
      </c>
      <c r="K394" s="872"/>
      <c r="L394" s="872"/>
      <c r="M394" s="875" t="s">
        <v>590</v>
      </c>
      <c r="N394" s="680" t="s">
        <v>592</v>
      </c>
      <c r="O394" s="776"/>
    </row>
    <row r="395" spans="1:15" ht="48" thickBot="1" x14ac:dyDescent="0.3">
      <c r="A395" s="1577"/>
      <c r="B395" s="1591"/>
      <c r="C395" s="872">
        <v>6</v>
      </c>
      <c r="D395" s="875">
        <v>40265023</v>
      </c>
      <c r="E395" s="872" t="s">
        <v>392</v>
      </c>
      <c r="F395" s="872"/>
      <c r="G395" s="872"/>
      <c r="H395" s="695">
        <v>45323</v>
      </c>
      <c r="I395" s="695">
        <v>45627</v>
      </c>
      <c r="J395" s="872">
        <v>0</v>
      </c>
      <c r="K395" s="872"/>
      <c r="L395" s="872"/>
      <c r="M395" s="875" t="s">
        <v>590</v>
      </c>
      <c r="N395" s="680" t="s">
        <v>592</v>
      </c>
      <c r="O395" s="776"/>
    </row>
    <row r="396" spans="1:15" ht="47.25" x14ac:dyDescent="0.25">
      <c r="A396" s="1577"/>
      <c r="B396" s="1591"/>
      <c r="C396" s="872">
        <v>7</v>
      </c>
      <c r="D396" s="875">
        <v>40265017</v>
      </c>
      <c r="E396" s="872" t="s">
        <v>392</v>
      </c>
      <c r="F396" s="872"/>
      <c r="G396" s="872"/>
      <c r="H396" s="691">
        <v>45323</v>
      </c>
      <c r="I396" s="691">
        <v>45627</v>
      </c>
      <c r="J396" s="872">
        <v>1</v>
      </c>
      <c r="K396" s="872"/>
      <c r="L396" s="872"/>
      <c r="M396" s="875" t="s">
        <v>590</v>
      </c>
      <c r="N396" s="680" t="s">
        <v>592</v>
      </c>
      <c r="O396" s="776"/>
    </row>
    <row r="397" spans="1:15" ht="48" thickBot="1" x14ac:dyDescent="0.3">
      <c r="A397" s="1577"/>
      <c r="B397" s="1591"/>
      <c r="C397" s="872">
        <v>8</v>
      </c>
      <c r="D397" s="875">
        <v>40265018</v>
      </c>
      <c r="E397" s="872" t="s">
        <v>392</v>
      </c>
      <c r="F397" s="872"/>
      <c r="G397" s="872"/>
      <c r="H397" s="695">
        <v>45323</v>
      </c>
      <c r="I397" s="695">
        <v>45627</v>
      </c>
      <c r="J397" s="872">
        <v>0</v>
      </c>
      <c r="K397" s="872"/>
      <c r="L397" s="872"/>
      <c r="M397" s="875" t="s">
        <v>590</v>
      </c>
      <c r="N397" s="680" t="s">
        <v>592</v>
      </c>
      <c r="O397" s="776"/>
    </row>
    <row r="398" spans="1:15" ht="47.25" x14ac:dyDescent="0.25">
      <c r="A398" s="1577"/>
      <c r="B398" s="1591"/>
      <c r="C398" s="872">
        <v>9</v>
      </c>
      <c r="D398" s="875">
        <v>40265026</v>
      </c>
      <c r="E398" s="872" t="s">
        <v>392</v>
      </c>
      <c r="F398" s="872"/>
      <c r="G398" s="872"/>
      <c r="H398" s="691">
        <v>45323</v>
      </c>
      <c r="I398" s="691">
        <v>45627</v>
      </c>
      <c r="J398" s="872">
        <v>1</v>
      </c>
      <c r="K398" s="872"/>
      <c r="L398" s="872"/>
      <c r="M398" s="875" t="s">
        <v>590</v>
      </c>
      <c r="N398" s="680" t="s">
        <v>592</v>
      </c>
      <c r="O398" s="776"/>
    </row>
    <row r="399" spans="1:15" ht="48" thickBot="1" x14ac:dyDescent="0.3">
      <c r="A399" s="1577"/>
      <c r="B399" s="1591"/>
      <c r="C399" s="872">
        <v>10</v>
      </c>
      <c r="D399" s="872">
        <v>40265022</v>
      </c>
      <c r="E399" s="872" t="s">
        <v>392</v>
      </c>
      <c r="F399" s="872"/>
      <c r="G399" s="872"/>
      <c r="H399" s="695">
        <v>45323</v>
      </c>
      <c r="I399" s="695">
        <v>45627</v>
      </c>
      <c r="J399" s="872">
        <v>0</v>
      </c>
      <c r="K399" s="872"/>
      <c r="L399" s="872"/>
      <c r="M399" s="875" t="s">
        <v>590</v>
      </c>
      <c r="N399" s="680" t="s">
        <v>592</v>
      </c>
      <c r="O399" s="776"/>
    </row>
    <row r="400" spans="1:15" ht="47.25" x14ac:dyDescent="0.25">
      <c r="A400" s="1577"/>
      <c r="B400" s="1591"/>
      <c r="C400" s="872">
        <v>11</v>
      </c>
      <c r="D400" s="875">
        <v>40265027</v>
      </c>
      <c r="E400" s="872" t="s">
        <v>392</v>
      </c>
      <c r="F400" s="872"/>
      <c r="G400" s="872"/>
      <c r="H400" s="691">
        <v>45323</v>
      </c>
      <c r="I400" s="691">
        <v>45627</v>
      </c>
      <c r="J400" s="872">
        <v>0</v>
      </c>
      <c r="K400" s="872"/>
      <c r="L400" s="872"/>
      <c r="M400" s="875" t="s">
        <v>590</v>
      </c>
      <c r="N400" s="680" t="s">
        <v>592</v>
      </c>
      <c r="O400" s="776"/>
    </row>
    <row r="401" spans="1:15" ht="48" thickBot="1" x14ac:dyDescent="0.3">
      <c r="A401" s="1577"/>
      <c r="B401" s="1591"/>
      <c r="C401" s="872">
        <v>12</v>
      </c>
      <c r="D401" s="875" t="s">
        <v>588</v>
      </c>
      <c r="E401" s="872" t="s">
        <v>392</v>
      </c>
      <c r="F401" s="872"/>
      <c r="G401" s="872"/>
      <c r="H401" s="695">
        <v>45323</v>
      </c>
      <c r="I401" s="695">
        <v>45627</v>
      </c>
      <c r="J401" s="872">
        <v>0</v>
      </c>
      <c r="K401" s="872"/>
      <c r="L401" s="872"/>
      <c r="M401" s="875" t="s">
        <v>590</v>
      </c>
      <c r="N401" s="680" t="s">
        <v>700</v>
      </c>
      <c r="O401" s="776"/>
    </row>
    <row r="402" spans="1:15" ht="63.75" thickBot="1" x14ac:dyDescent="0.3">
      <c r="A402" s="1578"/>
      <c r="B402" s="712" t="s">
        <v>591</v>
      </c>
      <c r="C402" s="873">
        <v>13</v>
      </c>
      <c r="D402" s="876" t="s">
        <v>587</v>
      </c>
      <c r="E402" s="873" t="s">
        <v>392</v>
      </c>
      <c r="F402" s="873"/>
      <c r="G402" s="873"/>
      <c r="H402" s="691">
        <v>45323</v>
      </c>
      <c r="I402" s="691">
        <v>45627</v>
      </c>
      <c r="J402" s="873">
        <v>0</v>
      </c>
      <c r="K402" s="873"/>
      <c r="L402" s="873"/>
      <c r="M402" s="876" t="s">
        <v>589</v>
      </c>
      <c r="N402" s="700" t="s">
        <v>631</v>
      </c>
      <c r="O402" s="776"/>
    </row>
    <row r="403" spans="1:15" ht="48" thickBot="1" x14ac:dyDescent="0.3">
      <c r="A403" s="1572" t="s">
        <v>630</v>
      </c>
      <c r="B403" s="1590" t="s">
        <v>6</v>
      </c>
      <c r="C403" s="676">
        <v>1</v>
      </c>
      <c r="D403" s="879" t="s">
        <v>817</v>
      </c>
      <c r="E403" s="873" t="s">
        <v>392</v>
      </c>
      <c r="F403" s="676"/>
      <c r="G403" s="676"/>
      <c r="H403" s="691">
        <v>45444</v>
      </c>
      <c r="I403" s="746">
        <v>45505</v>
      </c>
      <c r="J403" s="676"/>
      <c r="K403" s="676">
        <v>5</v>
      </c>
      <c r="L403" s="676">
        <v>1000</v>
      </c>
      <c r="M403" s="713" t="s">
        <v>638</v>
      </c>
      <c r="N403" s="704" t="s">
        <v>632</v>
      </c>
      <c r="O403" s="776"/>
    </row>
    <row r="404" spans="1:15" ht="48" thickBot="1" x14ac:dyDescent="0.3">
      <c r="A404" s="1577"/>
      <c r="B404" s="1591"/>
      <c r="C404" s="872">
        <v>2</v>
      </c>
      <c r="D404" s="875" t="s">
        <v>818</v>
      </c>
      <c r="E404" s="873" t="s">
        <v>392</v>
      </c>
      <c r="F404" s="872"/>
      <c r="G404" s="872"/>
      <c r="H404" s="695">
        <v>45444</v>
      </c>
      <c r="I404" s="746">
        <v>45505</v>
      </c>
      <c r="J404" s="872"/>
      <c r="K404" s="872">
        <v>5</v>
      </c>
      <c r="L404" s="676">
        <v>1000</v>
      </c>
      <c r="M404" s="714" t="s">
        <v>638</v>
      </c>
      <c r="N404" s="705" t="s">
        <v>632</v>
      </c>
      <c r="O404" s="776"/>
    </row>
    <row r="405" spans="1:15" ht="48" thickBot="1" x14ac:dyDescent="0.3">
      <c r="A405" s="1577"/>
      <c r="B405" s="1591"/>
      <c r="C405" s="872">
        <v>3</v>
      </c>
      <c r="D405" s="875" t="s">
        <v>819</v>
      </c>
      <c r="E405" s="873" t="s">
        <v>392</v>
      </c>
      <c r="F405" s="872"/>
      <c r="G405" s="872"/>
      <c r="H405" s="695">
        <v>45444</v>
      </c>
      <c r="I405" s="746">
        <v>45505</v>
      </c>
      <c r="J405" s="872"/>
      <c r="K405" s="676">
        <v>5</v>
      </c>
      <c r="L405" s="676">
        <v>1000</v>
      </c>
      <c r="M405" s="714" t="s">
        <v>638</v>
      </c>
      <c r="N405" s="705" t="s">
        <v>632</v>
      </c>
      <c r="O405" s="776"/>
    </row>
    <row r="406" spans="1:15" ht="48" thickBot="1" x14ac:dyDescent="0.3">
      <c r="A406" s="1577"/>
      <c r="B406" s="1591"/>
      <c r="C406" s="872">
        <v>4</v>
      </c>
      <c r="D406" s="875" t="s">
        <v>820</v>
      </c>
      <c r="E406" s="873" t="s">
        <v>392</v>
      </c>
      <c r="F406" s="872"/>
      <c r="G406" s="872"/>
      <c r="H406" s="695">
        <v>45444</v>
      </c>
      <c r="I406" s="746">
        <v>45505</v>
      </c>
      <c r="J406" s="872"/>
      <c r="K406" s="676">
        <v>5</v>
      </c>
      <c r="L406" s="676">
        <v>1000</v>
      </c>
      <c r="M406" s="714" t="s">
        <v>638</v>
      </c>
      <c r="N406" s="705" t="s">
        <v>632</v>
      </c>
      <c r="O406" s="776"/>
    </row>
    <row r="407" spans="1:15" ht="48" thickBot="1" x14ac:dyDescent="0.3">
      <c r="A407" s="1577"/>
      <c r="B407" s="1591"/>
      <c r="C407" s="872">
        <v>5</v>
      </c>
      <c r="D407" s="875" t="s">
        <v>821</v>
      </c>
      <c r="E407" s="873" t="s">
        <v>392</v>
      </c>
      <c r="F407" s="872"/>
      <c r="G407" s="872"/>
      <c r="H407" s="695">
        <v>45444</v>
      </c>
      <c r="I407" s="746">
        <v>45505</v>
      </c>
      <c r="J407" s="872"/>
      <c r="K407" s="676">
        <v>5</v>
      </c>
      <c r="L407" s="676">
        <v>1000</v>
      </c>
      <c r="M407" s="714" t="s">
        <v>638</v>
      </c>
      <c r="N407" s="705" t="s">
        <v>632</v>
      </c>
      <c r="O407" s="776"/>
    </row>
    <row r="408" spans="1:15" ht="48" thickBot="1" x14ac:dyDescent="0.3">
      <c r="A408" s="1577"/>
      <c r="B408" s="1591"/>
      <c r="C408" s="872">
        <v>6</v>
      </c>
      <c r="D408" s="875" t="s">
        <v>822</v>
      </c>
      <c r="E408" s="873" t="s">
        <v>392</v>
      </c>
      <c r="F408" s="872"/>
      <c r="G408" s="872"/>
      <c r="H408" s="695">
        <v>45444</v>
      </c>
      <c r="I408" s="746">
        <v>45505</v>
      </c>
      <c r="J408" s="872"/>
      <c r="K408" s="676">
        <v>5</v>
      </c>
      <c r="L408" s="676">
        <v>1000</v>
      </c>
      <c r="M408" s="714" t="s">
        <v>638</v>
      </c>
      <c r="N408" s="705" t="s">
        <v>632</v>
      </c>
      <c r="O408" s="776"/>
    </row>
    <row r="409" spans="1:15" ht="48" thickBot="1" x14ac:dyDescent="0.3">
      <c r="A409" s="1577"/>
      <c r="B409" s="1591"/>
      <c r="C409" s="872">
        <v>7</v>
      </c>
      <c r="D409" s="875" t="s">
        <v>823</v>
      </c>
      <c r="E409" s="873" t="s">
        <v>392</v>
      </c>
      <c r="F409" s="872"/>
      <c r="G409" s="872"/>
      <c r="H409" s="695">
        <v>45444</v>
      </c>
      <c r="I409" s="746">
        <v>45505</v>
      </c>
      <c r="J409" s="872"/>
      <c r="K409" s="872">
        <v>5</v>
      </c>
      <c r="L409" s="872">
        <v>800</v>
      </c>
      <c r="M409" s="714" t="s">
        <v>638</v>
      </c>
      <c r="N409" s="705" t="s">
        <v>633</v>
      </c>
      <c r="O409" s="776"/>
    </row>
    <row r="410" spans="1:15" ht="48" thickBot="1" x14ac:dyDescent="0.3">
      <c r="A410" s="1577"/>
      <c r="B410" s="1591"/>
      <c r="C410" s="872">
        <v>8</v>
      </c>
      <c r="D410" s="875" t="s">
        <v>824</v>
      </c>
      <c r="E410" s="873" t="s">
        <v>392</v>
      </c>
      <c r="F410" s="872"/>
      <c r="G410" s="872"/>
      <c r="H410" s="695">
        <v>45444</v>
      </c>
      <c r="I410" s="746">
        <v>45505</v>
      </c>
      <c r="J410" s="872"/>
      <c r="K410" s="872">
        <v>2</v>
      </c>
      <c r="L410" s="872">
        <v>1000</v>
      </c>
      <c r="M410" s="714" t="s">
        <v>638</v>
      </c>
      <c r="N410" s="705" t="s">
        <v>632</v>
      </c>
      <c r="O410" s="776"/>
    </row>
    <row r="411" spans="1:15" ht="48" thickBot="1" x14ac:dyDescent="0.3">
      <c r="A411" s="1577"/>
      <c r="B411" s="1591"/>
      <c r="C411" s="872">
        <v>9</v>
      </c>
      <c r="D411" s="875" t="s">
        <v>825</v>
      </c>
      <c r="E411" s="873" t="s">
        <v>392</v>
      </c>
      <c r="F411" s="872"/>
      <c r="G411" s="872"/>
      <c r="H411" s="695">
        <v>45444</v>
      </c>
      <c r="I411" s="746">
        <v>45505</v>
      </c>
      <c r="J411" s="872"/>
      <c r="K411" s="872">
        <v>2</v>
      </c>
      <c r="L411" s="872">
        <v>1000</v>
      </c>
      <c r="M411" s="714" t="s">
        <v>638</v>
      </c>
      <c r="N411" s="705" t="s">
        <v>632</v>
      </c>
      <c r="O411" s="776"/>
    </row>
    <row r="412" spans="1:15" ht="48" thickBot="1" x14ac:dyDescent="0.3">
      <c r="A412" s="1577"/>
      <c r="B412" s="1591"/>
      <c r="C412" s="872">
        <v>10</v>
      </c>
      <c r="D412" s="875" t="s">
        <v>826</v>
      </c>
      <c r="E412" s="873" t="s">
        <v>392</v>
      </c>
      <c r="F412" s="872"/>
      <c r="G412" s="872"/>
      <c r="H412" s="695">
        <v>45444</v>
      </c>
      <c r="I412" s="746">
        <v>45505</v>
      </c>
      <c r="J412" s="872"/>
      <c r="K412" s="872">
        <v>2</v>
      </c>
      <c r="L412" s="872">
        <v>630</v>
      </c>
      <c r="M412" s="714" t="s">
        <v>638</v>
      </c>
      <c r="N412" s="705" t="s">
        <v>634</v>
      </c>
      <c r="O412" s="776"/>
    </row>
    <row r="413" spans="1:15" ht="32.25" thickBot="1" x14ac:dyDescent="0.3">
      <c r="A413" s="1577"/>
      <c r="B413" s="1591"/>
      <c r="C413" s="872">
        <v>11</v>
      </c>
      <c r="D413" s="875" t="s">
        <v>827</v>
      </c>
      <c r="E413" s="873" t="s">
        <v>392</v>
      </c>
      <c r="F413" s="872"/>
      <c r="G413" s="872"/>
      <c r="H413" s="695">
        <v>45444</v>
      </c>
      <c r="I413" s="746">
        <v>45505</v>
      </c>
      <c r="J413" s="872"/>
      <c r="K413" s="872">
        <v>5</v>
      </c>
      <c r="L413" s="872">
        <v>1000</v>
      </c>
      <c r="M413" s="714" t="s">
        <v>639</v>
      </c>
      <c r="N413" s="705" t="s">
        <v>632</v>
      </c>
      <c r="O413" s="776"/>
    </row>
    <row r="414" spans="1:15" ht="32.25" thickBot="1" x14ac:dyDescent="0.3">
      <c r="A414" s="1577"/>
      <c r="B414" s="1591"/>
      <c r="C414" s="872">
        <v>12</v>
      </c>
      <c r="D414" s="875" t="s">
        <v>828</v>
      </c>
      <c r="E414" s="873" t="s">
        <v>392</v>
      </c>
      <c r="F414" s="872"/>
      <c r="G414" s="872"/>
      <c r="H414" s="695">
        <v>45444</v>
      </c>
      <c r="I414" s="746">
        <v>45505</v>
      </c>
      <c r="J414" s="872"/>
      <c r="K414" s="872">
        <v>5</v>
      </c>
      <c r="L414" s="872">
        <v>1000</v>
      </c>
      <c r="M414" s="714" t="s">
        <v>639</v>
      </c>
      <c r="N414" s="705" t="s">
        <v>632</v>
      </c>
      <c r="O414" s="776"/>
    </row>
    <row r="415" spans="1:15" ht="32.25" thickBot="1" x14ac:dyDescent="0.3">
      <c r="A415" s="1577"/>
      <c r="B415" s="1591"/>
      <c r="C415" s="872">
        <v>13</v>
      </c>
      <c r="D415" s="875" t="s">
        <v>829</v>
      </c>
      <c r="E415" s="873" t="s">
        <v>392</v>
      </c>
      <c r="F415" s="872"/>
      <c r="G415" s="872"/>
      <c r="H415" s="695">
        <v>45444</v>
      </c>
      <c r="I415" s="746">
        <v>45505</v>
      </c>
      <c r="J415" s="872"/>
      <c r="K415" s="872">
        <v>5</v>
      </c>
      <c r="L415" s="872">
        <v>1000</v>
      </c>
      <c r="M415" s="714" t="s">
        <v>639</v>
      </c>
      <c r="N415" s="705" t="s">
        <v>632</v>
      </c>
      <c r="O415" s="776"/>
    </row>
    <row r="416" spans="1:15" ht="32.25" thickBot="1" x14ac:dyDescent="0.3">
      <c r="A416" s="1577"/>
      <c r="B416" s="1591"/>
      <c r="C416" s="872">
        <v>14</v>
      </c>
      <c r="D416" s="875" t="s">
        <v>830</v>
      </c>
      <c r="E416" s="873" t="s">
        <v>392</v>
      </c>
      <c r="F416" s="872"/>
      <c r="G416" s="872"/>
      <c r="H416" s="695">
        <v>45444</v>
      </c>
      <c r="I416" s="746">
        <v>45505</v>
      </c>
      <c r="J416" s="872"/>
      <c r="K416" s="872">
        <v>5</v>
      </c>
      <c r="L416" s="872">
        <v>1000</v>
      </c>
      <c r="M416" s="714" t="s">
        <v>639</v>
      </c>
      <c r="N416" s="705" t="s">
        <v>632</v>
      </c>
      <c r="O416" s="776"/>
    </row>
    <row r="417" spans="1:15" ht="32.25" thickBot="1" x14ac:dyDescent="0.3">
      <c r="A417" s="1577"/>
      <c r="B417" s="1591"/>
      <c r="C417" s="872">
        <v>15</v>
      </c>
      <c r="D417" s="875" t="s">
        <v>831</v>
      </c>
      <c r="E417" s="873" t="s">
        <v>392</v>
      </c>
      <c r="F417" s="872"/>
      <c r="G417" s="872"/>
      <c r="H417" s="695">
        <v>45444</v>
      </c>
      <c r="I417" s="746">
        <v>45505</v>
      </c>
      <c r="J417" s="872"/>
      <c r="K417" s="872">
        <v>5</v>
      </c>
      <c r="L417" s="872">
        <v>2000</v>
      </c>
      <c r="M417" s="714" t="s">
        <v>639</v>
      </c>
      <c r="N417" s="705" t="s">
        <v>635</v>
      </c>
      <c r="O417" s="776"/>
    </row>
    <row r="418" spans="1:15" ht="32.25" thickBot="1" x14ac:dyDescent="0.3">
      <c r="A418" s="1577"/>
      <c r="B418" s="1591"/>
      <c r="C418" s="872">
        <v>16</v>
      </c>
      <c r="D418" s="875" t="s">
        <v>832</v>
      </c>
      <c r="E418" s="873" t="s">
        <v>392</v>
      </c>
      <c r="F418" s="872"/>
      <c r="G418" s="872"/>
      <c r="H418" s="695">
        <v>45444</v>
      </c>
      <c r="I418" s="746">
        <v>45505</v>
      </c>
      <c r="J418" s="872"/>
      <c r="K418" s="872"/>
      <c r="L418" s="872"/>
      <c r="M418" s="714" t="s">
        <v>639</v>
      </c>
      <c r="N418" s="705" t="s">
        <v>632</v>
      </c>
      <c r="O418" s="776"/>
    </row>
    <row r="419" spans="1:15" ht="32.25" thickBot="1" x14ac:dyDescent="0.3">
      <c r="A419" s="1577"/>
      <c r="B419" s="1591"/>
      <c r="C419" s="872">
        <v>17</v>
      </c>
      <c r="D419" s="875" t="s">
        <v>833</v>
      </c>
      <c r="E419" s="873" t="s">
        <v>392</v>
      </c>
      <c r="F419" s="872"/>
      <c r="G419" s="872"/>
      <c r="H419" s="695">
        <v>45444</v>
      </c>
      <c r="I419" s="746">
        <v>45505</v>
      </c>
      <c r="J419" s="872"/>
      <c r="K419" s="872"/>
      <c r="L419" s="872"/>
      <c r="M419" s="714" t="s">
        <v>639</v>
      </c>
      <c r="N419" s="705" t="s">
        <v>632</v>
      </c>
      <c r="O419" s="776"/>
    </row>
    <row r="420" spans="1:15" ht="32.25" thickBot="1" x14ac:dyDescent="0.3">
      <c r="A420" s="1577"/>
      <c r="B420" s="1591"/>
      <c r="C420" s="872">
        <v>18</v>
      </c>
      <c r="D420" s="875" t="s">
        <v>834</v>
      </c>
      <c r="E420" s="873" t="s">
        <v>392</v>
      </c>
      <c r="F420" s="872"/>
      <c r="G420" s="872"/>
      <c r="H420" s="695">
        <v>45444</v>
      </c>
      <c r="I420" s="746">
        <v>45505</v>
      </c>
      <c r="J420" s="872"/>
      <c r="K420" s="872"/>
      <c r="L420" s="872"/>
      <c r="M420" s="714" t="s">
        <v>639</v>
      </c>
      <c r="N420" s="705" t="s">
        <v>632</v>
      </c>
      <c r="O420" s="776"/>
    </row>
    <row r="421" spans="1:15" ht="32.25" thickBot="1" x14ac:dyDescent="0.3">
      <c r="A421" s="1577"/>
      <c r="B421" s="1591"/>
      <c r="C421" s="872">
        <v>19</v>
      </c>
      <c r="D421" s="875" t="s">
        <v>835</v>
      </c>
      <c r="E421" s="873" t="s">
        <v>392</v>
      </c>
      <c r="F421" s="872"/>
      <c r="G421" s="872"/>
      <c r="H421" s="695">
        <v>45444</v>
      </c>
      <c r="I421" s="746">
        <v>45505</v>
      </c>
      <c r="J421" s="872"/>
      <c r="K421" s="872"/>
      <c r="L421" s="872"/>
      <c r="M421" s="714" t="s">
        <v>639</v>
      </c>
      <c r="N421" s="705" t="s">
        <v>632</v>
      </c>
      <c r="O421" s="776"/>
    </row>
    <row r="422" spans="1:15" ht="32.25" thickBot="1" x14ac:dyDescent="0.3">
      <c r="A422" s="1577"/>
      <c r="B422" s="1591"/>
      <c r="C422" s="872">
        <v>20</v>
      </c>
      <c r="D422" s="875" t="s">
        <v>836</v>
      </c>
      <c r="E422" s="873" t="s">
        <v>392</v>
      </c>
      <c r="F422" s="872"/>
      <c r="G422" s="872"/>
      <c r="H422" s="695">
        <v>45444</v>
      </c>
      <c r="I422" s="746">
        <v>45505</v>
      </c>
      <c r="J422" s="872"/>
      <c r="K422" s="872"/>
      <c r="L422" s="872"/>
      <c r="M422" s="714" t="s">
        <v>639</v>
      </c>
      <c r="N422" s="705" t="s">
        <v>632</v>
      </c>
      <c r="O422" s="776"/>
    </row>
    <row r="423" spans="1:15" ht="32.25" thickBot="1" x14ac:dyDescent="0.3">
      <c r="A423" s="1577"/>
      <c r="B423" s="1591"/>
      <c r="C423" s="872">
        <v>21</v>
      </c>
      <c r="D423" s="875" t="s">
        <v>837</v>
      </c>
      <c r="E423" s="873" t="s">
        <v>392</v>
      </c>
      <c r="F423" s="872"/>
      <c r="G423" s="872"/>
      <c r="H423" s="695">
        <v>45444</v>
      </c>
      <c r="I423" s="746">
        <v>45505</v>
      </c>
      <c r="J423" s="872"/>
      <c r="K423" s="872"/>
      <c r="L423" s="872"/>
      <c r="M423" s="714" t="s">
        <v>639</v>
      </c>
      <c r="N423" s="705" t="s">
        <v>632</v>
      </c>
      <c r="O423" s="776"/>
    </row>
    <row r="424" spans="1:15" ht="32.25" thickBot="1" x14ac:dyDescent="0.3">
      <c r="A424" s="1577"/>
      <c r="B424" s="1591"/>
      <c r="C424" s="872">
        <v>22</v>
      </c>
      <c r="D424" s="875" t="s">
        <v>838</v>
      </c>
      <c r="E424" s="873" t="s">
        <v>392</v>
      </c>
      <c r="F424" s="872"/>
      <c r="G424" s="872"/>
      <c r="H424" s="695">
        <v>45444</v>
      </c>
      <c r="I424" s="746">
        <v>45505</v>
      </c>
      <c r="J424" s="872"/>
      <c r="K424" s="872">
        <v>2</v>
      </c>
      <c r="L424" s="872">
        <v>630</v>
      </c>
      <c r="M424" s="714" t="s">
        <v>640</v>
      </c>
      <c r="N424" s="705" t="s">
        <v>634</v>
      </c>
      <c r="O424" s="776"/>
    </row>
    <row r="425" spans="1:15" ht="32.25" thickBot="1" x14ac:dyDescent="0.3">
      <c r="A425" s="1577"/>
      <c r="B425" s="1591"/>
      <c r="C425" s="872">
        <v>23</v>
      </c>
      <c r="D425" s="875" t="s">
        <v>839</v>
      </c>
      <c r="E425" s="873" t="s">
        <v>392</v>
      </c>
      <c r="F425" s="872"/>
      <c r="G425" s="872"/>
      <c r="H425" s="695">
        <v>45444</v>
      </c>
      <c r="I425" s="746">
        <v>45505</v>
      </c>
      <c r="J425" s="872"/>
      <c r="K425" s="872">
        <v>2</v>
      </c>
      <c r="L425" s="872">
        <v>630</v>
      </c>
      <c r="M425" s="714" t="s">
        <v>640</v>
      </c>
      <c r="N425" s="705" t="s">
        <v>634</v>
      </c>
      <c r="O425" s="776"/>
    </row>
    <row r="426" spans="1:15" ht="48" thickBot="1" x14ac:dyDescent="0.3">
      <c r="A426" s="1577"/>
      <c r="B426" s="1591"/>
      <c r="C426" s="872">
        <v>24</v>
      </c>
      <c r="D426" s="875" t="s">
        <v>840</v>
      </c>
      <c r="E426" s="873" t="s">
        <v>392</v>
      </c>
      <c r="F426" s="872"/>
      <c r="G426" s="872"/>
      <c r="H426" s="695">
        <v>45444</v>
      </c>
      <c r="I426" s="746">
        <v>45505</v>
      </c>
      <c r="J426" s="872"/>
      <c r="K426" s="872">
        <v>2</v>
      </c>
      <c r="L426" s="872">
        <v>1000</v>
      </c>
      <c r="M426" s="714" t="s">
        <v>641</v>
      </c>
      <c r="N426" s="705" t="s">
        <v>632</v>
      </c>
      <c r="O426" s="776"/>
    </row>
    <row r="427" spans="1:15" ht="48" thickBot="1" x14ac:dyDescent="0.3">
      <c r="A427" s="1577"/>
      <c r="B427" s="1591"/>
      <c r="C427" s="872">
        <v>25</v>
      </c>
      <c r="D427" s="875" t="s">
        <v>841</v>
      </c>
      <c r="E427" s="873" t="s">
        <v>392</v>
      </c>
      <c r="F427" s="872"/>
      <c r="G427" s="872"/>
      <c r="H427" s="695">
        <v>45444</v>
      </c>
      <c r="I427" s="746">
        <v>45505</v>
      </c>
      <c r="J427" s="872"/>
      <c r="K427" s="776">
        <v>5</v>
      </c>
      <c r="L427" s="872">
        <v>1020</v>
      </c>
      <c r="M427" s="714" t="s">
        <v>641</v>
      </c>
      <c r="N427" s="705" t="s">
        <v>636</v>
      </c>
      <c r="O427" s="776"/>
    </row>
    <row r="428" spans="1:15" ht="48" thickBot="1" x14ac:dyDescent="0.3">
      <c r="A428" s="1577"/>
      <c r="B428" s="1591"/>
      <c r="C428" s="872">
        <v>26</v>
      </c>
      <c r="D428" s="875" t="s">
        <v>842</v>
      </c>
      <c r="E428" s="873" t="s">
        <v>392</v>
      </c>
      <c r="F428" s="872"/>
      <c r="G428" s="872"/>
      <c r="H428" s="695">
        <v>45444</v>
      </c>
      <c r="I428" s="746">
        <v>45505</v>
      </c>
      <c r="J428" s="872"/>
      <c r="K428" s="872">
        <v>5</v>
      </c>
      <c r="L428" s="872">
        <v>1020</v>
      </c>
      <c r="M428" s="714" t="s">
        <v>641</v>
      </c>
      <c r="N428" s="705" t="s">
        <v>636</v>
      </c>
      <c r="O428" s="776"/>
    </row>
    <row r="429" spans="1:15" ht="48" thickBot="1" x14ac:dyDescent="0.3">
      <c r="A429" s="1577"/>
      <c r="B429" s="1591"/>
      <c r="C429" s="872">
        <v>27</v>
      </c>
      <c r="D429" s="875" t="s">
        <v>843</v>
      </c>
      <c r="E429" s="873" t="s">
        <v>392</v>
      </c>
      <c r="F429" s="872"/>
      <c r="G429" s="872"/>
      <c r="H429" s="695">
        <v>45444</v>
      </c>
      <c r="I429" s="746">
        <v>45505</v>
      </c>
      <c r="J429" s="872"/>
      <c r="K429" s="872">
        <v>5</v>
      </c>
      <c r="L429" s="872">
        <v>1020</v>
      </c>
      <c r="M429" s="714" t="s">
        <v>641</v>
      </c>
      <c r="N429" s="705" t="s">
        <v>636</v>
      </c>
      <c r="O429" s="776"/>
    </row>
    <row r="430" spans="1:15" ht="48" thickBot="1" x14ac:dyDescent="0.3">
      <c r="A430" s="1577"/>
      <c r="B430" s="1591"/>
      <c r="C430" s="872">
        <v>28</v>
      </c>
      <c r="D430" s="875" t="s">
        <v>844</v>
      </c>
      <c r="E430" s="873" t="s">
        <v>392</v>
      </c>
      <c r="F430" s="872"/>
      <c r="G430" s="872"/>
      <c r="H430" s="695">
        <v>45444</v>
      </c>
      <c r="I430" s="746">
        <v>45505</v>
      </c>
      <c r="J430" s="872"/>
      <c r="K430" s="872">
        <v>5</v>
      </c>
      <c r="L430" s="872">
        <v>1020</v>
      </c>
      <c r="M430" s="714" t="s">
        <v>641</v>
      </c>
      <c r="N430" s="705" t="s">
        <v>632</v>
      </c>
      <c r="O430" s="776"/>
    </row>
    <row r="431" spans="1:15" ht="48" thickBot="1" x14ac:dyDescent="0.3">
      <c r="A431" s="1577"/>
      <c r="B431" s="1591"/>
      <c r="C431" s="872">
        <v>29</v>
      </c>
      <c r="D431" s="875" t="s">
        <v>845</v>
      </c>
      <c r="E431" s="873" t="s">
        <v>392</v>
      </c>
      <c r="F431" s="872"/>
      <c r="G431" s="872"/>
      <c r="H431" s="695">
        <v>45444</v>
      </c>
      <c r="I431" s="746">
        <v>45505</v>
      </c>
      <c r="J431" s="872"/>
      <c r="K431" s="872">
        <v>5</v>
      </c>
      <c r="L431" s="872">
        <v>1020</v>
      </c>
      <c r="M431" s="714" t="s">
        <v>641</v>
      </c>
      <c r="N431" s="705" t="s">
        <v>636</v>
      </c>
      <c r="O431" s="776"/>
    </row>
    <row r="432" spans="1:15" ht="48" thickBot="1" x14ac:dyDescent="0.3">
      <c r="A432" s="1577"/>
      <c r="B432" s="1591"/>
      <c r="C432" s="872">
        <v>30</v>
      </c>
      <c r="D432" s="875" t="s">
        <v>846</v>
      </c>
      <c r="E432" s="873" t="s">
        <v>392</v>
      </c>
      <c r="F432" s="872"/>
      <c r="G432" s="872"/>
      <c r="H432" s="695">
        <v>45444</v>
      </c>
      <c r="I432" s="746">
        <v>45505</v>
      </c>
      <c r="J432" s="872"/>
      <c r="K432" s="872">
        <v>5</v>
      </c>
      <c r="L432" s="872">
        <v>1020</v>
      </c>
      <c r="M432" s="714" t="s">
        <v>641</v>
      </c>
      <c r="N432" s="705" t="s">
        <v>636</v>
      </c>
      <c r="O432" s="776"/>
    </row>
    <row r="433" spans="1:15" ht="48" thickBot="1" x14ac:dyDescent="0.3">
      <c r="A433" s="1577"/>
      <c r="B433" s="1591"/>
      <c r="C433" s="872">
        <v>31</v>
      </c>
      <c r="D433" s="875" t="s">
        <v>847</v>
      </c>
      <c r="E433" s="873" t="s">
        <v>392</v>
      </c>
      <c r="F433" s="872"/>
      <c r="G433" s="872"/>
      <c r="H433" s="695">
        <v>45444</v>
      </c>
      <c r="I433" s="746">
        <v>45505</v>
      </c>
      <c r="J433" s="872"/>
      <c r="K433" s="872">
        <v>5</v>
      </c>
      <c r="L433" s="872">
        <v>1020</v>
      </c>
      <c r="M433" s="714" t="s">
        <v>641</v>
      </c>
      <c r="N433" s="705" t="s">
        <v>636</v>
      </c>
      <c r="O433" s="776"/>
    </row>
    <row r="434" spans="1:15" ht="48" thickBot="1" x14ac:dyDescent="0.3">
      <c r="A434" s="1577"/>
      <c r="B434" s="1591"/>
      <c r="C434" s="872">
        <v>32</v>
      </c>
      <c r="D434" s="875" t="s">
        <v>848</v>
      </c>
      <c r="E434" s="873" t="s">
        <v>392</v>
      </c>
      <c r="F434" s="872"/>
      <c r="G434" s="872"/>
      <c r="H434" s="695">
        <v>45444</v>
      </c>
      <c r="I434" s="746">
        <v>45505</v>
      </c>
      <c r="J434" s="872"/>
      <c r="K434" s="872">
        <v>2</v>
      </c>
      <c r="L434" s="872">
        <v>1000</v>
      </c>
      <c r="M434" s="714" t="s">
        <v>641</v>
      </c>
      <c r="N434" s="705" t="s">
        <v>632</v>
      </c>
      <c r="O434" s="776"/>
    </row>
    <row r="435" spans="1:15" ht="48" thickBot="1" x14ac:dyDescent="0.3">
      <c r="A435" s="1577"/>
      <c r="B435" s="1591"/>
      <c r="C435" s="872">
        <v>33</v>
      </c>
      <c r="D435" s="875" t="s">
        <v>849</v>
      </c>
      <c r="E435" s="873" t="s">
        <v>392</v>
      </c>
      <c r="F435" s="872"/>
      <c r="G435" s="872"/>
      <c r="H435" s="695">
        <v>45444</v>
      </c>
      <c r="I435" s="746">
        <v>45505</v>
      </c>
      <c r="J435" s="872"/>
      <c r="K435" s="872">
        <v>5</v>
      </c>
      <c r="L435" s="872">
        <v>1020</v>
      </c>
      <c r="M435" s="714" t="s">
        <v>641</v>
      </c>
      <c r="N435" s="705" t="s">
        <v>636</v>
      </c>
      <c r="O435" s="776"/>
    </row>
    <row r="436" spans="1:15" ht="48" thickBot="1" x14ac:dyDescent="0.3">
      <c r="A436" s="1577"/>
      <c r="B436" s="1591"/>
      <c r="C436" s="872">
        <v>34</v>
      </c>
      <c r="D436" s="875" t="s">
        <v>850</v>
      </c>
      <c r="E436" s="873" t="s">
        <v>392</v>
      </c>
      <c r="F436" s="872"/>
      <c r="G436" s="872"/>
      <c r="H436" s="695">
        <v>45444</v>
      </c>
      <c r="I436" s="746">
        <v>45505</v>
      </c>
      <c r="J436" s="872"/>
      <c r="K436" s="872">
        <v>5</v>
      </c>
      <c r="L436" s="872">
        <v>1020</v>
      </c>
      <c r="M436" s="714" t="s">
        <v>641</v>
      </c>
      <c r="N436" s="705" t="s">
        <v>636</v>
      </c>
      <c r="O436" s="776"/>
    </row>
    <row r="437" spans="1:15" ht="48" thickBot="1" x14ac:dyDescent="0.3">
      <c r="A437" s="1577"/>
      <c r="B437" s="1591"/>
      <c r="C437" s="872">
        <v>35</v>
      </c>
      <c r="D437" s="875" t="s">
        <v>851</v>
      </c>
      <c r="E437" s="873" t="s">
        <v>392</v>
      </c>
      <c r="F437" s="872"/>
      <c r="G437" s="872"/>
      <c r="H437" s="695">
        <v>45444</v>
      </c>
      <c r="I437" s="746">
        <v>45505</v>
      </c>
      <c r="J437" s="872"/>
      <c r="K437" s="872">
        <v>5</v>
      </c>
      <c r="L437" s="872">
        <v>1020</v>
      </c>
      <c r="M437" s="714" t="s">
        <v>641</v>
      </c>
      <c r="N437" s="705" t="s">
        <v>636</v>
      </c>
      <c r="O437" s="776"/>
    </row>
    <row r="438" spans="1:15" ht="48" thickBot="1" x14ac:dyDescent="0.3">
      <c r="A438" s="1577"/>
      <c r="B438" s="1591"/>
      <c r="C438" s="872">
        <v>36</v>
      </c>
      <c r="D438" s="875" t="s">
        <v>852</v>
      </c>
      <c r="E438" s="873" t="s">
        <v>392</v>
      </c>
      <c r="F438" s="872"/>
      <c r="G438" s="872"/>
      <c r="H438" s="695">
        <v>45444</v>
      </c>
      <c r="I438" s="746">
        <v>45505</v>
      </c>
      <c r="J438" s="872"/>
      <c r="K438" s="872">
        <v>2</v>
      </c>
      <c r="L438" s="872">
        <v>1000</v>
      </c>
      <c r="M438" s="714" t="s">
        <v>641</v>
      </c>
      <c r="N438" s="705" t="s">
        <v>632</v>
      </c>
      <c r="O438" s="776"/>
    </row>
    <row r="439" spans="1:15" ht="48" thickBot="1" x14ac:dyDescent="0.3">
      <c r="A439" s="1577"/>
      <c r="B439" s="1591"/>
      <c r="C439" s="872">
        <v>37</v>
      </c>
      <c r="D439" s="875" t="s">
        <v>853</v>
      </c>
      <c r="E439" s="873" t="s">
        <v>392</v>
      </c>
      <c r="F439" s="872"/>
      <c r="G439" s="872"/>
      <c r="H439" s="695">
        <v>45444</v>
      </c>
      <c r="I439" s="746">
        <v>45505</v>
      </c>
      <c r="J439" s="872"/>
      <c r="K439" s="872">
        <v>6</v>
      </c>
      <c r="L439" s="872">
        <v>2000</v>
      </c>
      <c r="M439" s="714" t="s">
        <v>641</v>
      </c>
      <c r="N439" s="705" t="s">
        <v>635</v>
      </c>
      <c r="O439" s="776"/>
    </row>
    <row r="440" spans="1:15" ht="63.75" thickBot="1" x14ac:dyDescent="0.3">
      <c r="A440" s="1577"/>
      <c r="B440" s="1591"/>
      <c r="C440" s="872">
        <v>38</v>
      </c>
      <c r="D440" s="715" t="s">
        <v>702</v>
      </c>
      <c r="E440" s="872" t="s">
        <v>391</v>
      </c>
      <c r="F440" s="872"/>
      <c r="G440" s="872"/>
      <c r="H440" s="695">
        <v>45444</v>
      </c>
      <c r="I440" s="746">
        <v>45505</v>
      </c>
      <c r="J440" s="872"/>
      <c r="K440" s="872">
        <v>2</v>
      </c>
      <c r="L440" s="872">
        <v>400</v>
      </c>
      <c r="M440" s="714" t="s">
        <v>642</v>
      </c>
      <c r="N440" s="705" t="s">
        <v>637</v>
      </c>
      <c r="O440" s="776"/>
    </row>
    <row r="441" spans="1:15" ht="63.75" thickBot="1" x14ac:dyDescent="0.3">
      <c r="A441" s="1577"/>
      <c r="B441" s="1591"/>
      <c r="C441" s="872">
        <v>39</v>
      </c>
      <c r="D441" s="715" t="s">
        <v>703</v>
      </c>
      <c r="E441" s="676" t="s">
        <v>391</v>
      </c>
      <c r="F441" s="872"/>
      <c r="G441" s="872"/>
      <c r="H441" s="695">
        <v>45444</v>
      </c>
      <c r="I441" s="746">
        <v>45505</v>
      </c>
      <c r="J441" s="872"/>
      <c r="K441" s="872">
        <v>2</v>
      </c>
      <c r="L441" s="872">
        <v>400</v>
      </c>
      <c r="M441" s="714" t="s">
        <v>642</v>
      </c>
      <c r="N441" s="705" t="s">
        <v>637</v>
      </c>
      <c r="O441" s="776"/>
    </row>
    <row r="442" spans="1:15" ht="63.75" thickBot="1" x14ac:dyDescent="0.3">
      <c r="A442" s="1577"/>
      <c r="B442" s="1591"/>
      <c r="C442" s="872">
        <v>40</v>
      </c>
      <c r="D442" s="715" t="s">
        <v>704</v>
      </c>
      <c r="E442" s="872" t="s">
        <v>391</v>
      </c>
      <c r="F442" s="872"/>
      <c r="G442" s="872"/>
      <c r="H442" s="695">
        <v>45444</v>
      </c>
      <c r="I442" s="746">
        <v>45505</v>
      </c>
      <c r="J442" s="872"/>
      <c r="K442" s="872">
        <v>2</v>
      </c>
      <c r="L442" s="872">
        <v>400</v>
      </c>
      <c r="M442" s="714" t="s">
        <v>643</v>
      </c>
      <c r="N442" s="705" t="s">
        <v>637</v>
      </c>
      <c r="O442" s="776"/>
    </row>
    <row r="443" spans="1:15" ht="63.75" thickBot="1" x14ac:dyDescent="0.3">
      <c r="A443" s="1578"/>
      <c r="B443" s="1592"/>
      <c r="C443" s="873">
        <v>41</v>
      </c>
      <c r="D443" s="716" t="s">
        <v>705</v>
      </c>
      <c r="E443" s="676" t="s">
        <v>391</v>
      </c>
      <c r="F443" s="873"/>
      <c r="G443" s="873"/>
      <c r="H443" s="699">
        <v>45444</v>
      </c>
      <c r="I443" s="746">
        <v>45505</v>
      </c>
      <c r="J443" s="873"/>
      <c r="K443" s="872">
        <v>2</v>
      </c>
      <c r="L443" s="872">
        <v>400</v>
      </c>
      <c r="M443" s="717" t="s">
        <v>643</v>
      </c>
      <c r="N443" s="711" t="s">
        <v>637</v>
      </c>
      <c r="O443" s="776"/>
    </row>
    <row r="444" spans="1:15" ht="48" hidden="1" thickBot="1" x14ac:dyDescent="0.3">
      <c r="A444" s="1564" t="s">
        <v>664</v>
      </c>
      <c r="B444" s="1590" t="s">
        <v>665</v>
      </c>
      <c r="C444" s="676">
        <v>1</v>
      </c>
      <c r="D444" s="879" t="s">
        <v>644</v>
      </c>
      <c r="E444" s="676" t="s">
        <v>392</v>
      </c>
      <c r="F444" s="676"/>
      <c r="G444" s="676"/>
      <c r="H444" s="676"/>
      <c r="I444" s="676"/>
      <c r="J444" s="676"/>
      <c r="K444" s="676"/>
      <c r="L444" s="676"/>
      <c r="M444" s="718" t="s">
        <v>661</v>
      </c>
      <c r="N444" s="704" t="s">
        <v>668</v>
      </c>
      <c r="O444" s="776"/>
    </row>
    <row r="445" spans="1:15" ht="48" hidden="1" thickBot="1" x14ac:dyDescent="0.3">
      <c r="A445" s="1565"/>
      <c r="B445" s="1591"/>
      <c r="C445" s="872">
        <v>2</v>
      </c>
      <c r="D445" s="875" t="s">
        <v>645</v>
      </c>
      <c r="E445" s="872" t="s">
        <v>392</v>
      </c>
      <c r="F445" s="872"/>
      <c r="G445" s="872"/>
      <c r="H445" s="872"/>
      <c r="I445" s="872"/>
      <c r="J445" s="872"/>
      <c r="K445" s="872"/>
      <c r="L445" s="872"/>
      <c r="M445" s="719" t="s">
        <v>661</v>
      </c>
      <c r="N445" s="705" t="s">
        <v>668</v>
      </c>
      <c r="O445" s="776"/>
    </row>
    <row r="446" spans="1:15" ht="48" hidden="1" thickBot="1" x14ac:dyDescent="0.3">
      <c r="A446" s="1565"/>
      <c r="B446" s="1591"/>
      <c r="C446" s="872">
        <v>3</v>
      </c>
      <c r="D446" s="875" t="s">
        <v>646</v>
      </c>
      <c r="E446" s="872" t="s">
        <v>392</v>
      </c>
      <c r="F446" s="872"/>
      <c r="G446" s="872"/>
      <c r="H446" s="872"/>
      <c r="I446" s="872"/>
      <c r="J446" s="872"/>
      <c r="K446" s="872"/>
      <c r="L446" s="872"/>
      <c r="M446" s="719" t="s">
        <v>661</v>
      </c>
      <c r="N446" s="705" t="s">
        <v>669</v>
      </c>
      <c r="O446" s="776"/>
    </row>
    <row r="447" spans="1:15" ht="48" hidden="1" thickBot="1" x14ac:dyDescent="0.3">
      <c r="A447" s="1565"/>
      <c r="B447" s="1591"/>
      <c r="C447" s="872">
        <v>4</v>
      </c>
      <c r="D447" s="875" t="s">
        <v>647</v>
      </c>
      <c r="E447" s="872" t="s">
        <v>392</v>
      </c>
      <c r="F447" s="872"/>
      <c r="G447" s="872"/>
      <c r="H447" s="872"/>
      <c r="I447" s="872"/>
      <c r="J447" s="872"/>
      <c r="K447" s="872"/>
      <c r="L447" s="872"/>
      <c r="M447" s="719" t="s">
        <v>661</v>
      </c>
      <c r="N447" s="705" t="s">
        <v>670</v>
      </c>
      <c r="O447" s="776"/>
    </row>
    <row r="448" spans="1:15" ht="48" hidden="1" thickBot="1" x14ac:dyDescent="0.3">
      <c r="A448" s="1565"/>
      <c r="B448" s="1591"/>
      <c r="C448" s="872">
        <v>5</v>
      </c>
      <c r="D448" s="875" t="s">
        <v>648</v>
      </c>
      <c r="E448" s="872" t="s">
        <v>392</v>
      </c>
      <c r="F448" s="872"/>
      <c r="G448" s="872"/>
      <c r="H448" s="872"/>
      <c r="I448" s="872"/>
      <c r="J448" s="872"/>
      <c r="K448" s="872"/>
      <c r="L448" s="872"/>
      <c r="M448" s="719" t="s">
        <v>661</v>
      </c>
      <c r="N448" s="705" t="s">
        <v>670</v>
      </c>
      <c r="O448" s="776"/>
    </row>
    <row r="449" spans="1:15" ht="48" hidden="1" thickBot="1" x14ac:dyDescent="0.3">
      <c r="A449" s="1565"/>
      <c r="B449" s="1591"/>
      <c r="C449" s="872">
        <v>6</v>
      </c>
      <c r="D449" s="875">
        <v>4000077</v>
      </c>
      <c r="E449" s="872" t="s">
        <v>392</v>
      </c>
      <c r="F449" s="872"/>
      <c r="G449" s="872"/>
      <c r="H449" s="872"/>
      <c r="I449" s="872"/>
      <c r="J449" s="872"/>
      <c r="K449" s="872"/>
      <c r="L449" s="872"/>
      <c r="M449" s="719" t="s">
        <v>661</v>
      </c>
      <c r="N449" s="680"/>
      <c r="O449" s="776"/>
    </row>
    <row r="450" spans="1:15" ht="48" hidden="1" thickBot="1" x14ac:dyDescent="0.3">
      <c r="A450" s="1565"/>
      <c r="B450" s="1591"/>
      <c r="C450" s="872">
        <v>7</v>
      </c>
      <c r="D450" s="875">
        <v>4000078</v>
      </c>
      <c r="E450" s="872" t="s">
        <v>392</v>
      </c>
      <c r="F450" s="872"/>
      <c r="G450" s="872"/>
      <c r="H450" s="872"/>
      <c r="I450" s="872"/>
      <c r="J450" s="872"/>
      <c r="K450" s="872"/>
      <c r="L450" s="872"/>
      <c r="M450" s="719" t="s">
        <v>661</v>
      </c>
      <c r="N450" s="680"/>
      <c r="O450" s="776"/>
    </row>
    <row r="451" spans="1:15" ht="63.75" hidden="1" thickBot="1" x14ac:dyDescent="0.3">
      <c r="A451" s="1565"/>
      <c r="B451" s="1591" t="s">
        <v>666</v>
      </c>
      <c r="C451" s="872">
        <v>8</v>
      </c>
      <c r="D451" s="875" t="s">
        <v>649</v>
      </c>
      <c r="E451" s="872" t="s">
        <v>392</v>
      </c>
      <c r="F451" s="872"/>
      <c r="G451" s="872"/>
      <c r="H451" s="872"/>
      <c r="I451" s="872"/>
      <c r="J451" s="872"/>
      <c r="K451" s="872"/>
      <c r="L451" s="872"/>
      <c r="M451" s="719" t="s">
        <v>662</v>
      </c>
      <c r="N451" s="705" t="s">
        <v>670</v>
      </c>
      <c r="O451" s="776"/>
    </row>
    <row r="452" spans="1:15" ht="63.75" hidden="1" thickBot="1" x14ac:dyDescent="0.3">
      <c r="A452" s="1565"/>
      <c r="B452" s="1591"/>
      <c r="C452" s="872">
        <v>9</v>
      </c>
      <c r="D452" s="875" t="s">
        <v>650</v>
      </c>
      <c r="E452" s="872" t="s">
        <v>392</v>
      </c>
      <c r="F452" s="872"/>
      <c r="G452" s="872"/>
      <c r="H452" s="872"/>
      <c r="I452" s="872"/>
      <c r="J452" s="872"/>
      <c r="K452" s="872"/>
      <c r="L452" s="872"/>
      <c r="M452" s="719" t="s">
        <v>662</v>
      </c>
      <c r="N452" s="705" t="s">
        <v>670</v>
      </c>
      <c r="O452" s="776"/>
    </row>
    <row r="453" spans="1:15" ht="63.75" hidden="1" thickBot="1" x14ac:dyDescent="0.3">
      <c r="A453" s="1565"/>
      <c r="B453" s="1591"/>
      <c r="C453" s="872">
        <v>10</v>
      </c>
      <c r="D453" s="875" t="s">
        <v>651</v>
      </c>
      <c r="E453" s="872" t="s">
        <v>392</v>
      </c>
      <c r="F453" s="872"/>
      <c r="G453" s="872"/>
      <c r="H453" s="872"/>
      <c r="I453" s="872"/>
      <c r="J453" s="872"/>
      <c r="K453" s="872"/>
      <c r="L453" s="872"/>
      <c r="M453" s="719" t="s">
        <v>662</v>
      </c>
      <c r="N453" s="705" t="s">
        <v>670</v>
      </c>
      <c r="O453" s="776"/>
    </row>
    <row r="454" spans="1:15" ht="63.75" hidden="1" thickBot="1" x14ac:dyDescent="0.3">
      <c r="A454" s="1565"/>
      <c r="B454" s="1591"/>
      <c r="C454" s="872">
        <v>11</v>
      </c>
      <c r="D454" s="875" t="s">
        <v>652</v>
      </c>
      <c r="E454" s="872" t="s">
        <v>392</v>
      </c>
      <c r="F454" s="872"/>
      <c r="G454" s="872"/>
      <c r="H454" s="872"/>
      <c r="I454" s="872"/>
      <c r="J454" s="872"/>
      <c r="K454" s="872"/>
      <c r="L454" s="872"/>
      <c r="M454" s="719" t="s">
        <v>662</v>
      </c>
      <c r="N454" s="705" t="s">
        <v>670</v>
      </c>
      <c r="O454" s="776"/>
    </row>
    <row r="455" spans="1:15" ht="63.75" hidden="1" thickBot="1" x14ac:dyDescent="0.3">
      <c r="A455" s="1565"/>
      <c r="B455" s="1591"/>
      <c r="C455" s="872">
        <v>12</v>
      </c>
      <c r="D455" s="875" t="s">
        <v>653</v>
      </c>
      <c r="E455" s="872" t="s">
        <v>392</v>
      </c>
      <c r="F455" s="872"/>
      <c r="G455" s="872"/>
      <c r="H455" s="872"/>
      <c r="I455" s="872"/>
      <c r="J455" s="872"/>
      <c r="K455" s="872"/>
      <c r="L455" s="872"/>
      <c r="M455" s="719" t="s">
        <v>662</v>
      </c>
      <c r="N455" s="705" t="s">
        <v>670</v>
      </c>
      <c r="O455" s="776"/>
    </row>
    <row r="456" spans="1:15" ht="63.75" hidden="1" thickBot="1" x14ac:dyDescent="0.3">
      <c r="A456" s="1565"/>
      <c r="B456" s="1591"/>
      <c r="C456" s="872">
        <v>13</v>
      </c>
      <c r="D456" s="875" t="s">
        <v>654</v>
      </c>
      <c r="E456" s="872" t="s">
        <v>392</v>
      </c>
      <c r="F456" s="872"/>
      <c r="G456" s="872"/>
      <c r="H456" s="872"/>
      <c r="I456" s="872"/>
      <c r="J456" s="872"/>
      <c r="K456" s="872"/>
      <c r="L456" s="872"/>
      <c r="M456" s="719" t="s">
        <v>662</v>
      </c>
      <c r="N456" s="705" t="s">
        <v>671</v>
      </c>
      <c r="O456" s="776"/>
    </row>
    <row r="457" spans="1:15" ht="63.75" hidden="1" thickBot="1" x14ac:dyDescent="0.3">
      <c r="A457" s="1565"/>
      <c r="B457" s="1591" t="s">
        <v>667</v>
      </c>
      <c r="C457" s="872">
        <v>14</v>
      </c>
      <c r="D457" s="875" t="s">
        <v>655</v>
      </c>
      <c r="E457" s="872" t="s">
        <v>392</v>
      </c>
      <c r="F457" s="872"/>
      <c r="G457" s="872"/>
      <c r="H457" s="872"/>
      <c r="I457" s="872"/>
      <c r="J457" s="872"/>
      <c r="K457" s="872"/>
      <c r="L457" s="872"/>
      <c r="M457" s="719" t="s">
        <v>663</v>
      </c>
      <c r="N457" s="705" t="s">
        <v>672</v>
      </c>
      <c r="O457" s="776"/>
    </row>
    <row r="458" spans="1:15" ht="63.75" hidden="1" thickBot="1" x14ac:dyDescent="0.3">
      <c r="A458" s="1565"/>
      <c r="B458" s="1591"/>
      <c r="C458" s="872">
        <v>15</v>
      </c>
      <c r="D458" s="875" t="s">
        <v>656</v>
      </c>
      <c r="E458" s="872" t="s">
        <v>392</v>
      </c>
      <c r="F458" s="872"/>
      <c r="G458" s="872"/>
      <c r="H458" s="872"/>
      <c r="I458" s="872"/>
      <c r="J458" s="872"/>
      <c r="K458" s="872"/>
      <c r="L458" s="872"/>
      <c r="M458" s="719" t="s">
        <v>663</v>
      </c>
      <c r="N458" s="705" t="s">
        <v>672</v>
      </c>
      <c r="O458" s="776"/>
    </row>
    <row r="459" spans="1:15" ht="63.75" hidden="1" thickBot="1" x14ac:dyDescent="0.3">
      <c r="A459" s="1565"/>
      <c r="B459" s="1591"/>
      <c r="C459" s="872">
        <v>16</v>
      </c>
      <c r="D459" s="875" t="s">
        <v>657</v>
      </c>
      <c r="E459" s="872" t="s">
        <v>392</v>
      </c>
      <c r="F459" s="872"/>
      <c r="G459" s="872"/>
      <c r="H459" s="872"/>
      <c r="I459" s="872"/>
      <c r="J459" s="872"/>
      <c r="K459" s="872"/>
      <c r="L459" s="872"/>
      <c r="M459" s="719" t="s">
        <v>663</v>
      </c>
      <c r="N459" s="705" t="s">
        <v>672</v>
      </c>
      <c r="O459" s="776"/>
    </row>
    <row r="460" spans="1:15" ht="63.75" hidden="1" thickBot="1" x14ac:dyDescent="0.3">
      <c r="A460" s="1565"/>
      <c r="B460" s="1591"/>
      <c r="C460" s="872">
        <v>17</v>
      </c>
      <c r="D460" s="875" t="s">
        <v>658</v>
      </c>
      <c r="E460" s="872" t="s">
        <v>392</v>
      </c>
      <c r="F460" s="872"/>
      <c r="G460" s="872"/>
      <c r="H460" s="872"/>
      <c r="I460" s="872"/>
      <c r="J460" s="872"/>
      <c r="K460" s="872"/>
      <c r="L460" s="872"/>
      <c r="M460" s="719" t="s">
        <v>663</v>
      </c>
      <c r="N460" s="705" t="s">
        <v>672</v>
      </c>
      <c r="O460" s="776"/>
    </row>
    <row r="461" spans="1:15" ht="63.75" hidden="1" thickBot="1" x14ac:dyDescent="0.3">
      <c r="A461" s="1565"/>
      <c r="B461" s="1591"/>
      <c r="C461" s="872">
        <v>18</v>
      </c>
      <c r="D461" s="875" t="s">
        <v>659</v>
      </c>
      <c r="E461" s="872" t="s">
        <v>392</v>
      </c>
      <c r="F461" s="872"/>
      <c r="G461" s="872"/>
      <c r="H461" s="872"/>
      <c r="I461" s="872"/>
      <c r="J461" s="872"/>
      <c r="K461" s="872"/>
      <c r="L461" s="872"/>
      <c r="M461" s="719" t="s">
        <v>663</v>
      </c>
      <c r="N461" s="705" t="s">
        <v>672</v>
      </c>
      <c r="O461" s="776"/>
    </row>
    <row r="462" spans="1:15" ht="63.75" hidden="1" thickBot="1" x14ac:dyDescent="0.3">
      <c r="A462" s="1566"/>
      <c r="B462" s="1594"/>
      <c r="C462" s="877">
        <v>19</v>
      </c>
      <c r="D462" s="878" t="s">
        <v>660</v>
      </c>
      <c r="E462" s="877" t="s">
        <v>392</v>
      </c>
      <c r="F462" s="877"/>
      <c r="G462" s="877"/>
      <c r="H462" s="877"/>
      <c r="I462" s="877"/>
      <c r="J462" s="877"/>
      <c r="K462" s="877"/>
      <c r="L462" s="877"/>
      <c r="M462" s="759" t="s">
        <v>663</v>
      </c>
      <c r="N462" s="710" t="s">
        <v>673</v>
      </c>
      <c r="O462" s="776"/>
    </row>
    <row r="463" spans="1:15" ht="48" customHeight="1" x14ac:dyDescent="0.25">
      <c r="A463" s="1572" t="s">
        <v>675</v>
      </c>
      <c r="B463" s="1590" t="s">
        <v>6</v>
      </c>
      <c r="C463" s="676">
        <v>1</v>
      </c>
      <c r="D463" s="879">
        <v>298410266</v>
      </c>
      <c r="E463" s="676" t="s">
        <v>392</v>
      </c>
      <c r="F463" s="676"/>
      <c r="G463" s="676"/>
      <c r="H463" s="691">
        <v>45170</v>
      </c>
      <c r="I463" s="691">
        <v>45627</v>
      </c>
      <c r="J463" s="676">
        <v>0</v>
      </c>
      <c r="K463" s="783">
        <v>3</v>
      </c>
      <c r="L463" s="676">
        <v>1000</v>
      </c>
      <c r="M463" s="1574" t="s">
        <v>889</v>
      </c>
      <c r="N463" s="704" t="s">
        <v>810</v>
      </c>
      <c r="O463" s="776"/>
    </row>
    <row r="464" spans="1:15" ht="15.75" x14ac:dyDescent="0.25">
      <c r="A464" s="1577"/>
      <c r="B464" s="1591"/>
      <c r="C464" s="872">
        <v>2</v>
      </c>
      <c r="D464" s="875">
        <v>298410267</v>
      </c>
      <c r="E464" s="872" t="s">
        <v>392</v>
      </c>
      <c r="F464" s="872"/>
      <c r="G464" s="872"/>
      <c r="H464" s="695">
        <v>45170</v>
      </c>
      <c r="I464" s="695">
        <v>45627</v>
      </c>
      <c r="J464" s="872">
        <v>0</v>
      </c>
      <c r="K464" s="309">
        <v>3</v>
      </c>
      <c r="L464" s="872">
        <v>1000</v>
      </c>
      <c r="M464" s="1571"/>
      <c r="N464" s="705" t="s">
        <v>810</v>
      </c>
      <c r="O464" s="776"/>
    </row>
    <row r="465" spans="1:15" ht="15.75" x14ac:dyDescent="0.25">
      <c r="A465" s="1577"/>
      <c r="B465" s="1591"/>
      <c r="C465" s="872">
        <v>3</v>
      </c>
      <c r="D465" s="875">
        <v>298410268</v>
      </c>
      <c r="E465" s="872" t="s">
        <v>392</v>
      </c>
      <c r="F465" s="872"/>
      <c r="G465" s="872"/>
      <c r="H465" s="695">
        <v>45170</v>
      </c>
      <c r="I465" s="695">
        <v>45627</v>
      </c>
      <c r="J465" s="872">
        <v>0</v>
      </c>
      <c r="K465" s="309">
        <v>5</v>
      </c>
      <c r="L465" s="872">
        <v>1000</v>
      </c>
      <c r="M465" s="1571"/>
      <c r="N465" s="705" t="s">
        <v>810</v>
      </c>
      <c r="O465" s="776"/>
    </row>
    <row r="466" spans="1:15" ht="15.75" x14ac:dyDescent="0.25">
      <c r="A466" s="1577"/>
      <c r="B466" s="1591"/>
      <c r="C466" s="872">
        <v>4</v>
      </c>
      <c r="D466" s="875">
        <v>298410269</v>
      </c>
      <c r="E466" s="872" t="s">
        <v>392</v>
      </c>
      <c r="F466" s="872"/>
      <c r="G466" s="872"/>
      <c r="H466" s="695">
        <v>45170</v>
      </c>
      <c r="I466" s="695">
        <v>45627</v>
      </c>
      <c r="J466" s="872">
        <v>0</v>
      </c>
      <c r="K466" s="309">
        <v>5</v>
      </c>
      <c r="L466" s="872">
        <v>1000</v>
      </c>
      <c r="M466" s="1571"/>
      <c r="N466" s="705" t="s">
        <v>810</v>
      </c>
      <c r="O466" s="776"/>
    </row>
    <row r="467" spans="1:15" ht="15.75" x14ac:dyDescent="0.25">
      <c r="A467" s="1577"/>
      <c r="B467" s="1591"/>
      <c r="C467" s="872">
        <v>5</v>
      </c>
      <c r="D467" s="875">
        <v>298410270</v>
      </c>
      <c r="E467" s="872" t="s">
        <v>392</v>
      </c>
      <c r="F467" s="872"/>
      <c r="G467" s="872"/>
      <c r="H467" s="695">
        <v>45170</v>
      </c>
      <c r="I467" s="695">
        <v>45627</v>
      </c>
      <c r="J467" s="872">
        <v>0</v>
      </c>
      <c r="K467" s="309">
        <v>5</v>
      </c>
      <c r="L467" s="872">
        <v>1000</v>
      </c>
      <c r="M467" s="1571"/>
      <c r="N467" s="705" t="s">
        <v>810</v>
      </c>
      <c r="O467" s="776"/>
    </row>
    <row r="468" spans="1:15" ht="15.75" x14ac:dyDescent="0.25">
      <c r="A468" s="1577"/>
      <c r="B468" s="1591"/>
      <c r="C468" s="872">
        <v>6</v>
      </c>
      <c r="D468" s="875">
        <v>298410271</v>
      </c>
      <c r="E468" s="872" t="s">
        <v>392</v>
      </c>
      <c r="F468" s="872"/>
      <c r="G468" s="872"/>
      <c r="H468" s="695">
        <v>45170</v>
      </c>
      <c r="I468" s="695">
        <v>45627</v>
      </c>
      <c r="J468" s="872">
        <v>1</v>
      </c>
      <c r="K468" s="309">
        <v>7</v>
      </c>
      <c r="L468" s="872">
        <v>1000</v>
      </c>
      <c r="M468" s="1571"/>
      <c r="N468" s="705" t="s">
        <v>810</v>
      </c>
      <c r="O468" s="776"/>
    </row>
    <row r="469" spans="1:15" ht="15.75" x14ac:dyDescent="0.25">
      <c r="A469" s="1577"/>
      <c r="B469" s="1591"/>
      <c r="C469" s="872">
        <v>7</v>
      </c>
      <c r="D469" s="875">
        <v>298410272</v>
      </c>
      <c r="E469" s="872" t="s">
        <v>392</v>
      </c>
      <c r="F469" s="872"/>
      <c r="G469" s="872"/>
      <c r="H469" s="695">
        <v>45170</v>
      </c>
      <c r="I469" s="695">
        <v>45627</v>
      </c>
      <c r="J469" s="872">
        <v>1</v>
      </c>
      <c r="K469" s="309">
        <v>7</v>
      </c>
      <c r="L469" s="872">
        <v>1000</v>
      </c>
      <c r="M469" s="1571"/>
      <c r="N469" s="705" t="s">
        <v>810</v>
      </c>
      <c r="O469" s="776"/>
    </row>
    <row r="470" spans="1:15" ht="15.75" x14ac:dyDescent="0.25">
      <c r="A470" s="1577"/>
      <c r="B470" s="1591"/>
      <c r="C470" s="872">
        <v>8</v>
      </c>
      <c r="D470" s="875">
        <v>298410273</v>
      </c>
      <c r="E470" s="872" t="s">
        <v>392</v>
      </c>
      <c r="F470" s="872"/>
      <c r="G470" s="872"/>
      <c r="H470" s="695">
        <v>45170</v>
      </c>
      <c r="I470" s="695">
        <v>45627</v>
      </c>
      <c r="J470" s="872">
        <v>0</v>
      </c>
      <c r="K470" s="309">
        <v>5</v>
      </c>
      <c r="L470" s="872">
        <v>1000</v>
      </c>
      <c r="M470" s="1571"/>
      <c r="N470" s="705" t="s">
        <v>810</v>
      </c>
      <c r="O470" s="776"/>
    </row>
    <row r="471" spans="1:15" ht="15.75" x14ac:dyDescent="0.25">
      <c r="A471" s="1577"/>
      <c r="B471" s="1591"/>
      <c r="C471" s="872">
        <v>9</v>
      </c>
      <c r="D471" s="875">
        <v>298410274</v>
      </c>
      <c r="E471" s="872" t="s">
        <v>392</v>
      </c>
      <c r="F471" s="872"/>
      <c r="G471" s="872"/>
      <c r="H471" s="695">
        <v>45170</v>
      </c>
      <c r="I471" s="695">
        <v>45627</v>
      </c>
      <c r="J471" s="872">
        <v>0</v>
      </c>
      <c r="K471" s="309">
        <v>5</v>
      </c>
      <c r="L471" s="872">
        <v>1000</v>
      </c>
      <c r="M471" s="1571"/>
      <c r="N471" s="705" t="s">
        <v>810</v>
      </c>
      <c r="O471" s="776"/>
    </row>
    <row r="472" spans="1:15" ht="15.75" x14ac:dyDescent="0.25">
      <c r="A472" s="1577"/>
      <c r="B472" s="1591"/>
      <c r="C472" s="872">
        <v>10</v>
      </c>
      <c r="D472" s="875">
        <v>298410275</v>
      </c>
      <c r="E472" s="872" t="s">
        <v>392</v>
      </c>
      <c r="F472" s="872"/>
      <c r="G472" s="872">
        <v>1</v>
      </c>
      <c r="H472" s="695">
        <v>45170</v>
      </c>
      <c r="I472" s="695">
        <v>45627</v>
      </c>
      <c r="J472" s="872">
        <v>0</v>
      </c>
      <c r="K472" s="309">
        <v>4</v>
      </c>
      <c r="L472" s="872">
        <v>1000</v>
      </c>
      <c r="M472" s="1571"/>
      <c r="N472" s="705" t="s">
        <v>810</v>
      </c>
      <c r="O472" s="776"/>
    </row>
    <row r="473" spans="1:15" ht="15.75" x14ac:dyDescent="0.25">
      <c r="A473" s="1577"/>
      <c r="B473" s="1591"/>
      <c r="C473" s="872">
        <v>11</v>
      </c>
      <c r="D473" s="875">
        <v>298410276</v>
      </c>
      <c r="E473" s="872" t="s">
        <v>392</v>
      </c>
      <c r="F473" s="872"/>
      <c r="G473" s="872"/>
      <c r="H473" s="695">
        <v>45170</v>
      </c>
      <c r="I473" s="695">
        <v>45627</v>
      </c>
      <c r="J473" s="872">
        <v>0</v>
      </c>
      <c r="K473" s="309">
        <v>4</v>
      </c>
      <c r="L473" s="872">
        <v>1000</v>
      </c>
      <c r="M473" s="1571"/>
      <c r="N473" s="705" t="s">
        <v>810</v>
      </c>
      <c r="O473" s="776"/>
    </row>
    <row r="474" spans="1:15" ht="15.75" x14ac:dyDescent="0.25">
      <c r="A474" s="1577"/>
      <c r="B474" s="1591"/>
      <c r="C474" s="872">
        <v>12</v>
      </c>
      <c r="D474" s="875">
        <v>298410277</v>
      </c>
      <c r="E474" s="872" t="s">
        <v>392</v>
      </c>
      <c r="F474" s="872"/>
      <c r="G474" s="872"/>
      <c r="H474" s="695">
        <v>45170</v>
      </c>
      <c r="I474" s="695">
        <v>45627</v>
      </c>
      <c r="J474" s="872">
        <v>0</v>
      </c>
      <c r="K474" s="309">
        <v>5</v>
      </c>
      <c r="L474" s="872">
        <v>1000</v>
      </c>
      <c r="M474" s="1571"/>
      <c r="N474" s="705" t="s">
        <v>810</v>
      </c>
      <c r="O474" s="776"/>
    </row>
    <row r="475" spans="1:15" ht="15.75" x14ac:dyDescent="0.25">
      <c r="A475" s="1577"/>
      <c r="B475" s="1591"/>
      <c r="C475" s="872">
        <v>13</v>
      </c>
      <c r="D475" s="875">
        <v>298410278</v>
      </c>
      <c r="E475" s="872" t="s">
        <v>392</v>
      </c>
      <c r="F475" s="872"/>
      <c r="G475" s="872"/>
      <c r="H475" s="695">
        <v>45170</v>
      </c>
      <c r="I475" s="695">
        <v>45627</v>
      </c>
      <c r="J475" s="872">
        <v>0</v>
      </c>
      <c r="K475" s="309">
        <v>5</v>
      </c>
      <c r="L475" s="872">
        <v>1000</v>
      </c>
      <c r="M475" s="1571"/>
      <c r="N475" s="705" t="s">
        <v>810</v>
      </c>
      <c r="O475" s="776"/>
    </row>
    <row r="476" spans="1:15" ht="15.75" x14ac:dyDescent="0.25">
      <c r="A476" s="1577"/>
      <c r="B476" s="1591"/>
      <c r="C476" s="872">
        <v>14</v>
      </c>
      <c r="D476" s="875">
        <v>298410279</v>
      </c>
      <c r="E476" s="872" t="s">
        <v>392</v>
      </c>
      <c r="F476" s="872"/>
      <c r="G476" s="872"/>
      <c r="H476" s="695">
        <v>45170</v>
      </c>
      <c r="I476" s="695">
        <v>45627</v>
      </c>
      <c r="J476" s="872">
        <v>0</v>
      </c>
      <c r="K476" s="309">
        <v>5</v>
      </c>
      <c r="L476" s="872">
        <v>1000</v>
      </c>
      <c r="M476" s="1571"/>
      <c r="N476" s="705" t="s">
        <v>810</v>
      </c>
      <c r="O476" s="776"/>
    </row>
    <row r="477" spans="1:15" ht="15.75" x14ac:dyDescent="0.25">
      <c r="A477" s="1577"/>
      <c r="B477" s="1591"/>
      <c r="C477" s="872">
        <v>15</v>
      </c>
      <c r="D477" s="875">
        <v>298410280</v>
      </c>
      <c r="E477" s="872" t="s">
        <v>392</v>
      </c>
      <c r="F477" s="872"/>
      <c r="G477" s="872"/>
      <c r="H477" s="695">
        <v>45170</v>
      </c>
      <c r="I477" s="695">
        <v>45627</v>
      </c>
      <c r="J477" s="872">
        <v>0</v>
      </c>
      <c r="K477" s="309">
        <v>5</v>
      </c>
      <c r="L477" s="872">
        <v>1000</v>
      </c>
      <c r="M477" s="1571"/>
      <c r="N477" s="705" t="s">
        <v>810</v>
      </c>
      <c r="O477" s="776"/>
    </row>
    <row r="478" spans="1:15" ht="15.75" x14ac:dyDescent="0.25">
      <c r="A478" s="1577"/>
      <c r="B478" s="1591"/>
      <c r="C478" s="872">
        <v>16</v>
      </c>
      <c r="D478" s="875">
        <v>298410281</v>
      </c>
      <c r="E478" s="872" t="s">
        <v>392</v>
      </c>
      <c r="F478" s="872"/>
      <c r="G478" s="872"/>
      <c r="H478" s="695">
        <v>45170</v>
      </c>
      <c r="I478" s="695">
        <v>45627</v>
      </c>
      <c r="J478" s="872">
        <v>0</v>
      </c>
      <c r="K478" s="309">
        <v>5</v>
      </c>
      <c r="L478" s="872">
        <v>1000</v>
      </c>
      <c r="M478" s="1571"/>
      <c r="N478" s="705" t="s">
        <v>810</v>
      </c>
      <c r="O478" s="776"/>
    </row>
    <row r="479" spans="1:15" ht="15.75" x14ac:dyDescent="0.25">
      <c r="A479" s="1577"/>
      <c r="B479" s="1591"/>
      <c r="C479" s="872">
        <v>17</v>
      </c>
      <c r="D479" s="875">
        <v>298410282</v>
      </c>
      <c r="E479" s="872" t="s">
        <v>392</v>
      </c>
      <c r="F479" s="872"/>
      <c r="G479" s="872"/>
      <c r="H479" s="695">
        <v>45170</v>
      </c>
      <c r="I479" s="695">
        <v>45627</v>
      </c>
      <c r="J479" s="872">
        <v>0</v>
      </c>
      <c r="K479" s="309">
        <v>5</v>
      </c>
      <c r="L479" s="872">
        <v>1000</v>
      </c>
      <c r="M479" s="1571"/>
      <c r="N479" s="705" t="s">
        <v>810</v>
      </c>
      <c r="O479" s="776"/>
    </row>
    <row r="480" spans="1:15" ht="15.75" x14ac:dyDescent="0.25">
      <c r="A480" s="1577"/>
      <c r="B480" s="1591"/>
      <c r="C480" s="872">
        <v>18</v>
      </c>
      <c r="D480" s="875">
        <v>298410283</v>
      </c>
      <c r="E480" s="872" t="s">
        <v>392</v>
      </c>
      <c r="F480" s="872"/>
      <c r="G480" s="872"/>
      <c r="H480" s="695">
        <v>45170</v>
      </c>
      <c r="I480" s="695">
        <v>45627</v>
      </c>
      <c r="J480" s="872">
        <v>0</v>
      </c>
      <c r="K480" s="309">
        <v>5</v>
      </c>
      <c r="L480" s="872">
        <v>1000</v>
      </c>
      <c r="M480" s="1571"/>
      <c r="N480" s="705" t="s">
        <v>810</v>
      </c>
      <c r="O480" s="776"/>
    </row>
    <row r="481" spans="1:15" ht="15.75" x14ac:dyDescent="0.25">
      <c r="A481" s="1577"/>
      <c r="B481" s="1591"/>
      <c r="C481" s="872">
        <v>19</v>
      </c>
      <c r="D481" s="875">
        <v>298410284</v>
      </c>
      <c r="E481" s="872" t="s">
        <v>392</v>
      </c>
      <c r="F481" s="872"/>
      <c r="G481" s="872"/>
      <c r="H481" s="695">
        <v>45170</v>
      </c>
      <c r="I481" s="695">
        <v>45627</v>
      </c>
      <c r="J481" s="872">
        <v>0</v>
      </c>
      <c r="K481" s="309">
        <v>5</v>
      </c>
      <c r="L481" s="872">
        <v>1000</v>
      </c>
      <c r="M481" s="1571"/>
      <c r="N481" s="705" t="s">
        <v>810</v>
      </c>
      <c r="O481" s="776"/>
    </row>
    <row r="482" spans="1:15" ht="31.5" x14ac:dyDescent="0.25">
      <c r="A482" s="1573"/>
      <c r="B482" s="689" t="s">
        <v>591</v>
      </c>
      <c r="C482" s="877">
        <v>20</v>
      </c>
      <c r="D482" s="878" t="s">
        <v>674</v>
      </c>
      <c r="E482" s="877" t="s">
        <v>392</v>
      </c>
      <c r="F482" s="877"/>
      <c r="G482" s="877"/>
      <c r="H482" s="693">
        <v>45170</v>
      </c>
      <c r="I482" s="693">
        <v>45627</v>
      </c>
      <c r="J482" s="877">
        <v>0</v>
      </c>
      <c r="K482" s="860">
        <v>2</v>
      </c>
      <c r="L482" s="877">
        <v>400</v>
      </c>
      <c r="M482" s="1567"/>
      <c r="N482" s="710" t="s">
        <v>677</v>
      </c>
      <c r="O482" s="776"/>
    </row>
    <row r="483" spans="1:15" ht="63.75" customHeight="1" x14ac:dyDescent="0.25">
      <c r="A483" s="1575" t="s">
        <v>678</v>
      </c>
      <c r="B483" s="1591" t="s">
        <v>6</v>
      </c>
      <c r="C483" s="872">
        <v>1</v>
      </c>
      <c r="D483" s="875">
        <v>298412384</v>
      </c>
      <c r="E483" s="872" t="s">
        <v>392</v>
      </c>
      <c r="F483" s="872"/>
      <c r="G483" s="872"/>
      <c r="H483" s="695">
        <v>45170</v>
      </c>
      <c r="I483" s="695">
        <v>45627</v>
      </c>
      <c r="J483" s="872"/>
      <c r="K483" s="872"/>
      <c r="L483" s="872"/>
      <c r="M483" s="1571" t="s">
        <v>801</v>
      </c>
      <c r="N483" s="875" t="s">
        <v>810</v>
      </c>
      <c r="O483" s="776"/>
    </row>
    <row r="484" spans="1:15" ht="15.75" x14ac:dyDescent="0.25">
      <c r="A484" s="1575"/>
      <c r="B484" s="1591"/>
      <c r="C484" s="872">
        <v>2</v>
      </c>
      <c r="D484" s="875">
        <v>298413394</v>
      </c>
      <c r="E484" s="872" t="s">
        <v>392</v>
      </c>
      <c r="F484" s="872"/>
      <c r="G484" s="872"/>
      <c r="H484" s="695">
        <v>45170</v>
      </c>
      <c r="I484" s="695">
        <v>45627</v>
      </c>
      <c r="J484" s="872"/>
      <c r="K484" s="872"/>
      <c r="L484" s="872"/>
      <c r="M484" s="1571"/>
      <c r="N484" s="875" t="s">
        <v>811</v>
      </c>
      <c r="O484" s="776"/>
    </row>
    <row r="485" spans="1:15" ht="15.75" x14ac:dyDescent="0.25">
      <c r="A485" s="1575"/>
      <c r="B485" s="1591"/>
      <c r="C485" s="872">
        <v>3</v>
      </c>
      <c r="D485" s="875">
        <v>298413393</v>
      </c>
      <c r="E485" s="872" t="s">
        <v>392</v>
      </c>
      <c r="F485" s="872"/>
      <c r="G485" s="872"/>
      <c r="H485" s="695">
        <v>45170</v>
      </c>
      <c r="I485" s="695">
        <v>45627</v>
      </c>
      <c r="J485" s="872"/>
      <c r="K485" s="872"/>
      <c r="L485" s="872"/>
      <c r="M485" s="1571"/>
      <c r="N485" s="875" t="s">
        <v>811</v>
      </c>
      <c r="O485" s="776"/>
    </row>
    <row r="486" spans="1:15" ht="15.75" x14ac:dyDescent="0.25">
      <c r="A486" s="1575"/>
      <c r="B486" s="1591"/>
      <c r="C486" s="872">
        <v>4</v>
      </c>
      <c r="D486" s="875">
        <v>298411162</v>
      </c>
      <c r="E486" s="872" t="s">
        <v>392</v>
      </c>
      <c r="F486" s="872"/>
      <c r="G486" s="872"/>
      <c r="H486" s="695">
        <v>45170</v>
      </c>
      <c r="I486" s="695">
        <v>45627</v>
      </c>
      <c r="J486" s="872"/>
      <c r="K486" s="872"/>
      <c r="L486" s="872"/>
      <c r="M486" s="1571"/>
      <c r="N486" s="875" t="s">
        <v>811</v>
      </c>
      <c r="O486" s="776"/>
    </row>
    <row r="487" spans="1:15" ht="15.75" x14ac:dyDescent="0.25">
      <c r="A487" s="1575"/>
      <c r="B487" s="1591"/>
      <c r="C487" s="872">
        <v>5</v>
      </c>
      <c r="D487" s="875">
        <v>298411163</v>
      </c>
      <c r="E487" s="872" t="s">
        <v>392</v>
      </c>
      <c r="F487" s="872"/>
      <c r="G487" s="872"/>
      <c r="H487" s="695">
        <v>45170</v>
      </c>
      <c r="I487" s="695">
        <v>45627</v>
      </c>
      <c r="J487" s="872"/>
      <c r="K487" s="776">
        <v>6</v>
      </c>
      <c r="L487" s="872">
        <v>1050</v>
      </c>
      <c r="M487" s="1571"/>
      <c r="N487" s="875" t="s">
        <v>811</v>
      </c>
      <c r="O487" s="776"/>
    </row>
    <row r="488" spans="1:15" ht="15.75" x14ac:dyDescent="0.25">
      <c r="A488" s="1575"/>
      <c r="B488" s="1591"/>
      <c r="C488" s="872">
        <v>6</v>
      </c>
      <c r="D488" s="875">
        <v>298411161</v>
      </c>
      <c r="E488" s="872" t="s">
        <v>391</v>
      </c>
      <c r="F488" s="872"/>
      <c r="G488" s="872"/>
      <c r="H488" s="695">
        <v>45170</v>
      </c>
      <c r="I488" s="695">
        <v>45627</v>
      </c>
      <c r="J488" s="872"/>
      <c r="K488" s="872">
        <v>2</v>
      </c>
      <c r="L488" s="872"/>
      <c r="M488" s="1571"/>
      <c r="N488" s="875" t="s">
        <v>811</v>
      </c>
      <c r="O488" s="776"/>
    </row>
    <row r="489" spans="1:15" ht="15.75" x14ac:dyDescent="0.25">
      <c r="A489" s="1575"/>
      <c r="B489" s="1591"/>
      <c r="C489" s="872">
        <v>7</v>
      </c>
      <c r="D489" s="875">
        <v>298412383</v>
      </c>
      <c r="E489" s="872" t="s">
        <v>391</v>
      </c>
      <c r="F489" s="872"/>
      <c r="G489" s="872"/>
      <c r="H489" s="695">
        <v>45170</v>
      </c>
      <c r="I489" s="695">
        <v>45627</v>
      </c>
      <c r="J489" s="872"/>
      <c r="K489" s="872">
        <v>2</v>
      </c>
      <c r="L489" s="872"/>
      <c r="M489" s="1571"/>
      <c r="N489" s="875" t="s">
        <v>810</v>
      </c>
      <c r="O489" s="776"/>
    </row>
    <row r="490" spans="1:15" ht="31.5" x14ac:dyDescent="0.25">
      <c r="A490" s="1575"/>
      <c r="B490" s="1591"/>
      <c r="C490" s="872">
        <v>8</v>
      </c>
      <c r="D490" s="875">
        <v>6005597</v>
      </c>
      <c r="E490" s="872" t="s">
        <v>391</v>
      </c>
      <c r="F490" s="872"/>
      <c r="G490" s="872"/>
      <c r="H490" s="695">
        <v>45170</v>
      </c>
      <c r="I490" s="695">
        <v>45627</v>
      </c>
      <c r="J490" s="872"/>
      <c r="K490" s="872">
        <v>2</v>
      </c>
      <c r="L490" s="872"/>
      <c r="M490" s="1571"/>
      <c r="N490" s="875" t="s">
        <v>809</v>
      </c>
      <c r="O490" s="776"/>
    </row>
    <row r="491" spans="1:15" ht="15.75" x14ac:dyDescent="0.25">
      <c r="A491" s="1599" t="s">
        <v>857</v>
      </c>
      <c r="B491" s="1602" t="s">
        <v>6</v>
      </c>
      <c r="C491" s="872">
        <v>1</v>
      </c>
      <c r="D491" s="310" t="s">
        <v>867</v>
      </c>
      <c r="E491" s="310" t="s">
        <v>391</v>
      </c>
      <c r="F491" s="310"/>
      <c r="G491" s="310"/>
      <c r="H491" s="310"/>
      <c r="I491" s="310"/>
      <c r="J491" s="310"/>
      <c r="K491" s="310">
        <v>2</v>
      </c>
      <c r="L491" s="310">
        <v>1000</v>
      </c>
      <c r="M491" s="875"/>
      <c r="N491" s="875"/>
      <c r="O491" s="776"/>
    </row>
    <row r="492" spans="1:15" ht="15.75" x14ac:dyDescent="0.25">
      <c r="A492" s="1600"/>
      <c r="B492" s="1603"/>
      <c r="C492" s="872">
        <v>2</v>
      </c>
      <c r="D492" s="310" t="s">
        <v>868</v>
      </c>
      <c r="E492" s="310" t="s">
        <v>391</v>
      </c>
      <c r="F492" s="310"/>
      <c r="G492" s="310"/>
      <c r="H492" s="310"/>
      <c r="I492" s="310"/>
      <c r="J492" s="310"/>
      <c r="K492" s="310">
        <v>2</v>
      </c>
      <c r="L492" s="310">
        <v>1000</v>
      </c>
      <c r="M492" s="875"/>
      <c r="N492" s="875"/>
      <c r="O492" s="776"/>
    </row>
    <row r="493" spans="1:15" ht="15.75" x14ac:dyDescent="0.25">
      <c r="A493" s="1600"/>
      <c r="B493" s="1603"/>
      <c r="C493" s="872">
        <v>3</v>
      </c>
      <c r="D493" s="310" t="s">
        <v>877</v>
      </c>
      <c r="E493" s="310" t="s">
        <v>391</v>
      </c>
      <c r="F493" s="310"/>
      <c r="G493" s="310"/>
      <c r="H493" s="310"/>
      <c r="I493" s="310"/>
      <c r="J493" s="310"/>
      <c r="K493" s="310">
        <v>3</v>
      </c>
      <c r="L493" s="310">
        <v>800</v>
      </c>
      <c r="M493" s="875"/>
      <c r="N493" s="875"/>
      <c r="O493" s="776"/>
    </row>
    <row r="494" spans="1:15" ht="15.75" x14ac:dyDescent="0.25">
      <c r="A494" s="1600"/>
      <c r="B494" s="1603"/>
      <c r="C494" s="872">
        <v>4</v>
      </c>
      <c r="D494" s="310" t="s">
        <v>864</v>
      </c>
      <c r="E494" s="310" t="s">
        <v>391</v>
      </c>
      <c r="F494" s="310"/>
      <c r="G494" s="310"/>
      <c r="H494" s="310"/>
      <c r="I494" s="310"/>
      <c r="J494" s="310"/>
      <c r="K494" s="310">
        <v>2</v>
      </c>
      <c r="L494" s="310">
        <v>200</v>
      </c>
      <c r="M494" s="310"/>
      <c r="N494" s="310"/>
      <c r="O494" s="776"/>
    </row>
    <row r="495" spans="1:15" ht="15.75" x14ac:dyDescent="0.25">
      <c r="A495" s="1600"/>
      <c r="B495" s="1603"/>
      <c r="C495" s="872">
        <v>5</v>
      </c>
      <c r="D495" s="310" t="s">
        <v>865</v>
      </c>
      <c r="E495" s="310" t="s">
        <v>391</v>
      </c>
      <c r="F495" s="310"/>
      <c r="G495" s="310"/>
      <c r="H495" s="310"/>
      <c r="I495" s="310"/>
      <c r="J495" s="310"/>
      <c r="K495" s="310">
        <v>2</v>
      </c>
      <c r="L495" s="310">
        <v>200</v>
      </c>
      <c r="M495" s="310"/>
      <c r="N495" s="310"/>
      <c r="O495" s="776"/>
    </row>
    <row r="496" spans="1:15" ht="15.75" x14ac:dyDescent="0.25">
      <c r="A496" s="1600"/>
      <c r="B496" s="1603"/>
      <c r="C496" s="872">
        <v>6</v>
      </c>
      <c r="D496" s="310" t="s">
        <v>866</v>
      </c>
      <c r="E496" s="310" t="s">
        <v>391</v>
      </c>
      <c r="F496" s="310"/>
      <c r="G496" s="310"/>
      <c r="H496" s="310"/>
      <c r="I496" s="310"/>
      <c r="J496" s="310"/>
      <c r="K496" s="310">
        <v>2</v>
      </c>
      <c r="L496" s="310">
        <v>200</v>
      </c>
      <c r="M496" s="310"/>
      <c r="N496" s="310"/>
      <c r="O496" s="776"/>
    </row>
    <row r="497" spans="1:26" ht="15.75" x14ac:dyDescent="0.25">
      <c r="A497" s="1600"/>
      <c r="B497" s="1603"/>
      <c r="C497" s="872">
        <v>7</v>
      </c>
      <c r="D497" s="310" t="s">
        <v>858</v>
      </c>
      <c r="E497" s="310" t="s">
        <v>391</v>
      </c>
      <c r="F497" s="310"/>
      <c r="G497" s="310"/>
      <c r="H497" s="310"/>
      <c r="I497" s="310"/>
      <c r="J497" s="310"/>
      <c r="K497" s="310">
        <v>7</v>
      </c>
      <c r="L497" s="310">
        <v>10000</v>
      </c>
      <c r="M497" s="310"/>
      <c r="N497" s="310"/>
      <c r="O497" s="776"/>
    </row>
    <row r="498" spans="1:26" ht="15.75" x14ac:dyDescent="0.25">
      <c r="A498" s="1600"/>
      <c r="B498" s="1603"/>
      <c r="C498" s="872">
        <v>8</v>
      </c>
      <c r="D498" s="310" t="s">
        <v>859</v>
      </c>
      <c r="E498" s="310" t="s">
        <v>391</v>
      </c>
      <c r="F498" s="310"/>
      <c r="G498" s="310"/>
      <c r="H498" s="310"/>
      <c r="I498" s="310"/>
      <c r="J498" s="310"/>
      <c r="K498" s="310">
        <v>6</v>
      </c>
      <c r="L498" s="310">
        <v>630</v>
      </c>
      <c r="M498" s="310"/>
      <c r="N498" s="310"/>
      <c r="O498" s="776"/>
    </row>
    <row r="499" spans="1:26" ht="15.75" x14ac:dyDescent="0.25">
      <c r="A499" s="1600"/>
      <c r="B499" s="1603"/>
      <c r="C499" s="872">
        <v>9</v>
      </c>
      <c r="D499" s="310" t="s">
        <v>860</v>
      </c>
      <c r="E499" s="310" t="s">
        <v>391</v>
      </c>
      <c r="F499" s="310"/>
      <c r="G499" s="310"/>
      <c r="H499" s="310"/>
      <c r="I499" s="310"/>
      <c r="J499" s="310"/>
      <c r="K499" s="310">
        <v>6</v>
      </c>
      <c r="L499" s="310">
        <v>630</v>
      </c>
      <c r="M499" s="310"/>
      <c r="N499" s="310"/>
      <c r="O499" s="776"/>
    </row>
    <row r="500" spans="1:26" ht="15.75" x14ac:dyDescent="0.25">
      <c r="A500" s="1600"/>
      <c r="B500" s="1603"/>
      <c r="C500" s="872">
        <v>10</v>
      </c>
      <c r="D500" s="310" t="s">
        <v>861</v>
      </c>
      <c r="E500" s="310" t="s">
        <v>391</v>
      </c>
      <c r="F500" s="310"/>
      <c r="G500" s="310"/>
      <c r="H500" s="310"/>
      <c r="I500" s="310"/>
      <c r="J500" s="310"/>
      <c r="K500" s="310">
        <v>6</v>
      </c>
      <c r="L500" s="310">
        <v>1150</v>
      </c>
      <c r="M500" s="310"/>
      <c r="N500" s="310"/>
      <c r="O500" s="776"/>
    </row>
    <row r="501" spans="1:26" ht="15.75" x14ac:dyDescent="0.25">
      <c r="A501" s="1600"/>
      <c r="B501" s="1603"/>
      <c r="C501" s="872">
        <v>11</v>
      </c>
      <c r="D501" s="310" t="s">
        <v>862</v>
      </c>
      <c r="E501" s="310" t="s">
        <v>391</v>
      </c>
      <c r="F501" s="310"/>
      <c r="G501" s="310"/>
      <c r="H501" s="310"/>
      <c r="I501" s="310"/>
      <c r="J501" s="310"/>
      <c r="K501" s="310">
        <v>6</v>
      </c>
      <c r="L501" s="310">
        <v>1150</v>
      </c>
      <c r="M501" s="310"/>
      <c r="N501" s="310"/>
      <c r="O501" s="776"/>
    </row>
    <row r="502" spans="1:26" ht="15.75" x14ac:dyDescent="0.25">
      <c r="A502" s="1600"/>
      <c r="B502" s="1603"/>
      <c r="C502" s="872">
        <v>12</v>
      </c>
      <c r="D502" s="310" t="s">
        <v>863</v>
      </c>
      <c r="E502" s="310" t="s">
        <v>391</v>
      </c>
      <c r="F502" s="310"/>
      <c r="G502" s="310"/>
      <c r="H502" s="310"/>
      <c r="I502" s="310"/>
      <c r="J502" s="310"/>
      <c r="K502" s="310">
        <v>6</v>
      </c>
      <c r="L502" s="310">
        <v>1600</v>
      </c>
      <c r="M502" s="310"/>
      <c r="N502" s="310"/>
      <c r="O502" s="776"/>
    </row>
    <row r="503" spans="1:26" ht="15.75" x14ac:dyDescent="0.25">
      <c r="A503" s="1600"/>
      <c r="B503" s="1603"/>
      <c r="C503" s="872">
        <v>13</v>
      </c>
      <c r="D503" s="310" t="s">
        <v>869</v>
      </c>
      <c r="E503" s="310" t="s">
        <v>391</v>
      </c>
      <c r="F503" s="310"/>
      <c r="G503" s="310"/>
      <c r="H503" s="310"/>
      <c r="I503" s="310"/>
      <c r="J503" s="310"/>
      <c r="K503" s="310">
        <v>7</v>
      </c>
      <c r="L503" s="310">
        <v>1600</v>
      </c>
      <c r="M503" s="310"/>
      <c r="N503" s="310"/>
      <c r="O503" s="776"/>
    </row>
    <row r="504" spans="1:26" ht="15.75" x14ac:dyDescent="0.25">
      <c r="A504" s="1600"/>
      <c r="B504" s="1603"/>
      <c r="C504" s="872">
        <v>14</v>
      </c>
      <c r="D504" s="310" t="s">
        <v>870</v>
      </c>
      <c r="E504" s="310" t="s">
        <v>391</v>
      </c>
      <c r="F504" s="310"/>
      <c r="G504" s="310"/>
      <c r="H504" s="310"/>
      <c r="I504" s="310"/>
      <c r="J504" s="310"/>
      <c r="K504" s="310">
        <v>3</v>
      </c>
      <c r="L504" s="310">
        <v>1275</v>
      </c>
      <c r="M504" s="310"/>
      <c r="N504" s="310"/>
      <c r="O504" s="776"/>
    </row>
    <row r="505" spans="1:26" ht="15.75" x14ac:dyDescent="0.25">
      <c r="A505" s="1600"/>
      <c r="B505" s="1603"/>
      <c r="C505" s="872">
        <v>15</v>
      </c>
      <c r="D505" s="310" t="s">
        <v>871</v>
      </c>
      <c r="E505" s="310" t="s">
        <v>391</v>
      </c>
      <c r="F505" s="310"/>
      <c r="G505" s="310"/>
      <c r="H505" s="310"/>
      <c r="I505" s="310"/>
      <c r="J505" s="310"/>
      <c r="K505" s="310">
        <v>7</v>
      </c>
      <c r="L505" s="310">
        <v>1600</v>
      </c>
      <c r="M505" s="310"/>
      <c r="N505" s="310"/>
      <c r="O505" s="776"/>
    </row>
    <row r="506" spans="1:26" ht="15.75" x14ac:dyDescent="0.25">
      <c r="A506" s="1600"/>
      <c r="B506" s="1603"/>
      <c r="C506" s="872">
        <v>16</v>
      </c>
      <c r="D506" s="310" t="s">
        <v>872</v>
      </c>
      <c r="E506" s="310" t="s">
        <v>391</v>
      </c>
      <c r="F506" s="310"/>
      <c r="G506" s="310"/>
      <c r="H506" s="310"/>
      <c r="I506" s="310"/>
      <c r="J506" s="310"/>
      <c r="K506" s="310">
        <v>8</v>
      </c>
      <c r="L506" s="310">
        <v>1600</v>
      </c>
      <c r="M506" s="310"/>
      <c r="N506" s="310"/>
      <c r="O506" s="776"/>
    </row>
    <row r="507" spans="1:26" ht="15.75" x14ac:dyDescent="0.25">
      <c r="A507" s="1600"/>
      <c r="B507" s="1603"/>
      <c r="C507" s="872">
        <v>17</v>
      </c>
      <c r="D507" s="310" t="s">
        <v>873</v>
      </c>
      <c r="E507" s="310" t="s">
        <v>391</v>
      </c>
      <c r="F507" s="310"/>
      <c r="G507" s="310"/>
      <c r="H507" s="310"/>
      <c r="I507" s="310"/>
      <c r="J507" s="310"/>
      <c r="K507" s="310">
        <v>11</v>
      </c>
      <c r="L507" s="310">
        <v>1800</v>
      </c>
      <c r="M507" s="310"/>
      <c r="N507" s="310"/>
      <c r="O507" s="776"/>
    </row>
    <row r="508" spans="1:26" ht="15.75" x14ac:dyDescent="0.25">
      <c r="A508" s="1600"/>
      <c r="B508" s="1603"/>
      <c r="C508" s="872">
        <v>18</v>
      </c>
      <c r="D508" s="310" t="s">
        <v>874</v>
      </c>
      <c r="E508" s="310" t="s">
        <v>391</v>
      </c>
      <c r="F508" s="310"/>
      <c r="G508" s="310"/>
      <c r="H508" s="310"/>
      <c r="I508" s="310"/>
      <c r="J508" s="310"/>
      <c r="K508" s="310">
        <v>8</v>
      </c>
      <c r="L508" s="310">
        <v>1600</v>
      </c>
      <c r="M508" s="310"/>
      <c r="N508" s="310"/>
      <c r="O508" s="776"/>
      <c r="Z508" s="75">
        <f ca="1">+Z502:AD508</f>
        <v>0</v>
      </c>
    </row>
    <row r="509" spans="1:26" ht="15.75" x14ac:dyDescent="0.25">
      <c r="A509" s="1600"/>
      <c r="B509" s="1603"/>
      <c r="C509" s="872">
        <v>19</v>
      </c>
      <c r="D509" s="310" t="s">
        <v>875</v>
      </c>
      <c r="E509" s="310" t="s">
        <v>391</v>
      </c>
      <c r="F509" s="310"/>
      <c r="G509" s="310"/>
      <c r="H509" s="310"/>
      <c r="I509" s="310"/>
      <c r="J509" s="310"/>
      <c r="K509" s="310">
        <v>8</v>
      </c>
      <c r="L509" s="310">
        <v>1600</v>
      </c>
      <c r="M509" s="310"/>
      <c r="N509" s="310"/>
      <c r="O509" s="776"/>
    </row>
    <row r="510" spans="1:26" ht="15.75" x14ac:dyDescent="0.25">
      <c r="A510" s="1600"/>
      <c r="B510" s="1603"/>
      <c r="C510" s="872">
        <v>20</v>
      </c>
      <c r="D510" s="310" t="s">
        <v>876</v>
      </c>
      <c r="E510" s="310" t="s">
        <v>391</v>
      </c>
      <c r="F510" s="310"/>
      <c r="G510" s="310"/>
      <c r="H510" s="310"/>
      <c r="I510" s="310"/>
      <c r="J510" s="310"/>
      <c r="K510" s="310">
        <v>9</v>
      </c>
      <c r="L510" s="310">
        <v>1800</v>
      </c>
      <c r="M510" s="310"/>
      <c r="N510" s="310"/>
      <c r="O510" s="776"/>
    </row>
    <row r="511" spans="1:26" ht="15.75" x14ac:dyDescent="0.25">
      <c r="A511" s="1601"/>
      <c r="B511" s="1604"/>
      <c r="C511" s="872">
        <v>21</v>
      </c>
      <c r="D511" s="310" t="s">
        <v>878</v>
      </c>
      <c r="E511" s="310" t="s">
        <v>391</v>
      </c>
      <c r="F511" s="310"/>
      <c r="G511" s="310"/>
      <c r="H511" s="310"/>
      <c r="I511" s="310"/>
      <c r="J511" s="310"/>
      <c r="K511" s="310">
        <v>8</v>
      </c>
      <c r="L511" s="310">
        <v>2500</v>
      </c>
      <c r="M511" s="310"/>
      <c r="N511" s="310"/>
      <c r="O511" s="776"/>
    </row>
  </sheetData>
  <customSheetViews>
    <customSheetView guid="{7F9067D3-61AC-47C3-A93D-D80CFE368C36}" scale="77" hiddenRows="1">
      <pane ySplit="1" topLeftCell="A311" activePane="bottomLeft" state="frozen"/>
      <selection pane="bottomLeft" activeCell="F316" sqref="F316:H317"/>
      <pageMargins left="0.7" right="0.7" top="0.75" bottom="0.75" header="0.3" footer="0.3"/>
      <pageSetup paperSize="9" orientation="portrait" r:id="rId1"/>
    </customSheetView>
  </customSheetViews>
  <mergeCells count="176">
    <mergeCell ref="A491:A511"/>
    <mergeCell ref="B491:B511"/>
    <mergeCell ref="A463:A482"/>
    <mergeCell ref="B463:B481"/>
    <mergeCell ref="M463:M482"/>
    <mergeCell ref="A483:A490"/>
    <mergeCell ref="B483:B490"/>
    <mergeCell ref="M483:M490"/>
    <mergeCell ref="A403:A443"/>
    <mergeCell ref="B403:B443"/>
    <mergeCell ref="A444:A462"/>
    <mergeCell ref="B444:B450"/>
    <mergeCell ref="B451:B456"/>
    <mergeCell ref="B457:B462"/>
    <mergeCell ref="B359:B360"/>
    <mergeCell ref="B361:B371"/>
    <mergeCell ref="A377:A389"/>
    <mergeCell ref="B377:B389"/>
    <mergeCell ref="A390:A402"/>
    <mergeCell ref="B390:B401"/>
    <mergeCell ref="B342:B343"/>
    <mergeCell ref="B345:B346"/>
    <mergeCell ref="B348:B349"/>
    <mergeCell ref="B351:B352"/>
    <mergeCell ref="B354:B355"/>
    <mergeCell ref="B356:B358"/>
    <mergeCell ref="B327:B328"/>
    <mergeCell ref="B331:B333"/>
    <mergeCell ref="B334:B335"/>
    <mergeCell ref="B336:B337"/>
    <mergeCell ref="B338:B339"/>
    <mergeCell ref="B340:B341"/>
    <mergeCell ref="B311:B312"/>
    <mergeCell ref="B314:B315"/>
    <mergeCell ref="B316:B317"/>
    <mergeCell ref="B318:B319"/>
    <mergeCell ref="B322:B323"/>
    <mergeCell ref="B324:B326"/>
    <mergeCell ref="B303:B304"/>
    <mergeCell ref="B305:B306"/>
    <mergeCell ref="B307:B308"/>
    <mergeCell ref="B309:B310"/>
    <mergeCell ref="B287:B288"/>
    <mergeCell ref="B289:B290"/>
    <mergeCell ref="B291:B292"/>
    <mergeCell ref="B293:B294"/>
    <mergeCell ref="B295:B296"/>
    <mergeCell ref="B297:B298"/>
    <mergeCell ref="A229:A249"/>
    <mergeCell ref="B229:B249"/>
    <mergeCell ref="M229:M249"/>
    <mergeCell ref="A250:A254"/>
    <mergeCell ref="M250:M254"/>
    <mergeCell ref="A255:A376"/>
    <mergeCell ref="B255:B256"/>
    <mergeCell ref="B257:B258"/>
    <mergeCell ref="B259:B260"/>
    <mergeCell ref="B261:B262"/>
    <mergeCell ref="B275:B276"/>
    <mergeCell ref="B277:B278"/>
    <mergeCell ref="B279:B280"/>
    <mergeCell ref="B281:B282"/>
    <mergeCell ref="B283:B284"/>
    <mergeCell ref="B285:B286"/>
    <mergeCell ref="B263:B264"/>
    <mergeCell ref="B265:B266"/>
    <mergeCell ref="B267:B268"/>
    <mergeCell ref="B269:B270"/>
    <mergeCell ref="B271:B272"/>
    <mergeCell ref="B273:B274"/>
    <mergeCell ref="B299:B300"/>
    <mergeCell ref="B301:B302"/>
    <mergeCell ref="A185:A187"/>
    <mergeCell ref="M185:M187"/>
    <mergeCell ref="A188:A194"/>
    <mergeCell ref="M188:M194"/>
    <mergeCell ref="A195:A228"/>
    <mergeCell ref="B195:B228"/>
    <mergeCell ref="M195:M228"/>
    <mergeCell ref="A169:A174"/>
    <mergeCell ref="M169:M171"/>
    <mergeCell ref="M172:M174"/>
    <mergeCell ref="A175:A182"/>
    <mergeCell ref="M175:M182"/>
    <mergeCell ref="A183:A184"/>
    <mergeCell ref="M183:M184"/>
    <mergeCell ref="M149:M150"/>
    <mergeCell ref="M151:M152"/>
    <mergeCell ref="M154:M156"/>
    <mergeCell ref="A158:A168"/>
    <mergeCell ref="M158:M161"/>
    <mergeCell ref="M162:M165"/>
    <mergeCell ref="M166:M167"/>
    <mergeCell ref="M114:M115"/>
    <mergeCell ref="M117:M118"/>
    <mergeCell ref="A119:A157"/>
    <mergeCell ref="M119:M122"/>
    <mergeCell ref="M123:M126"/>
    <mergeCell ref="M127:M131"/>
    <mergeCell ref="M132:M138"/>
    <mergeCell ref="M139:M142"/>
    <mergeCell ref="M143:M146"/>
    <mergeCell ref="M147:M148"/>
    <mergeCell ref="A72:A118"/>
    <mergeCell ref="M91:M93"/>
    <mergeCell ref="M94:M97"/>
    <mergeCell ref="M98:M101"/>
    <mergeCell ref="M102:M106"/>
    <mergeCell ref="M107:M109"/>
    <mergeCell ref="M111:M113"/>
    <mergeCell ref="M44:M47"/>
    <mergeCell ref="M48:M51"/>
    <mergeCell ref="M60:M64"/>
    <mergeCell ref="M65:M66"/>
    <mergeCell ref="M67:M68"/>
    <mergeCell ref="M72:M75"/>
    <mergeCell ref="M76:M80"/>
    <mergeCell ref="M81:M83"/>
    <mergeCell ref="M84:M90"/>
    <mergeCell ref="M35:M38"/>
    <mergeCell ref="M39:M43"/>
    <mergeCell ref="R26:R27"/>
    <mergeCell ref="S26:S27"/>
    <mergeCell ref="Q28:Q29"/>
    <mergeCell ref="R28:R29"/>
    <mergeCell ref="S28:S29"/>
    <mergeCell ref="Q30:Q31"/>
    <mergeCell ref="R30:R31"/>
    <mergeCell ref="S30:S31"/>
    <mergeCell ref="S20:S21"/>
    <mergeCell ref="Q22:Q23"/>
    <mergeCell ref="R22:R23"/>
    <mergeCell ref="S22:S23"/>
    <mergeCell ref="A24:A71"/>
    <mergeCell ref="M24:M30"/>
    <mergeCell ref="Q24:Q25"/>
    <mergeCell ref="R24:R25"/>
    <mergeCell ref="S24:S25"/>
    <mergeCell ref="Q26:Q27"/>
    <mergeCell ref="A15:A23"/>
    <mergeCell ref="M15:M23"/>
    <mergeCell ref="Q16:Q17"/>
    <mergeCell ref="R16:R17"/>
    <mergeCell ref="S16:S17"/>
    <mergeCell ref="Q18:Q19"/>
    <mergeCell ref="R18:R19"/>
    <mergeCell ref="S18:S19"/>
    <mergeCell ref="Q20:Q21"/>
    <mergeCell ref="R20:R21"/>
    <mergeCell ref="M31:M34"/>
    <mergeCell ref="Q32:Q33"/>
    <mergeCell ref="R32:R33"/>
    <mergeCell ref="S32:S33"/>
    <mergeCell ref="A2:A14"/>
    <mergeCell ref="M2:M14"/>
    <mergeCell ref="Q2:Q3"/>
    <mergeCell ref="R2:R3"/>
    <mergeCell ref="S2:S3"/>
    <mergeCell ref="Q4:Q5"/>
    <mergeCell ref="R4:R5"/>
    <mergeCell ref="S4:S5"/>
    <mergeCell ref="Q6:Q7"/>
    <mergeCell ref="R6:R7"/>
    <mergeCell ref="Q12:Q13"/>
    <mergeCell ref="R12:R13"/>
    <mergeCell ref="S12:S13"/>
    <mergeCell ref="Q14:Q15"/>
    <mergeCell ref="R14:R15"/>
    <mergeCell ref="S14:S15"/>
    <mergeCell ref="S6:S7"/>
    <mergeCell ref="Q8:Q9"/>
    <mergeCell ref="R8:R9"/>
    <mergeCell ref="S8:S9"/>
    <mergeCell ref="Q10:Q11"/>
    <mergeCell ref="R10:R11"/>
    <mergeCell ref="S10:S11"/>
  </mergeCells>
  <dataValidations count="1">
    <dataValidation type="list" allowBlank="1" showInputMessage="1" showErrorMessage="1" sqref="E372:E375 E327 E324 E322 E320 E317:E318 E367:E368 E311 E309 E307 E303:E305 E300 E297 E295 E293 E291 E289 E287 E284:E285 E281:E282 E279 E273:E277 E271 E2:E269 E359:E363 E334:E356 E329:E331 E314 E365">
      <formula1>$E$211:$E$213</formula1>
    </dataValidation>
  </dataValidations>
  <pageMargins left="0.7" right="0.7" top="0.75" bottom="0.75" header="0.3" footer="0.3"/>
  <pageSetup paperSize="9" orientation="portrait"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3"/>
  <sheetViews>
    <sheetView zoomScale="73" zoomScaleNormal="73" workbookViewId="0">
      <pane ySplit="1" topLeftCell="A311" activePane="bottomLeft" state="frozen"/>
      <selection activeCell="E1" sqref="E1"/>
      <selection pane="bottomLeft" activeCell="E1" sqref="E1"/>
    </sheetView>
  </sheetViews>
  <sheetFormatPr defaultRowHeight="15" x14ac:dyDescent="0.25"/>
  <cols>
    <col min="1" max="1" width="20.42578125" style="75" customWidth="1"/>
    <col min="2" max="2" width="20.28515625" style="75" customWidth="1"/>
    <col min="3" max="3" width="11.7109375" style="75" customWidth="1"/>
    <col min="4" max="4" width="29.42578125" style="75" customWidth="1"/>
    <col min="5" max="5" width="14.85546875" style="75" customWidth="1"/>
    <col min="6" max="6" width="13" style="75" customWidth="1"/>
    <col min="7" max="7" width="10.140625" style="75" customWidth="1"/>
    <col min="8" max="8" width="13.7109375" style="75" customWidth="1"/>
    <col min="9" max="9" width="16.7109375" style="75" customWidth="1"/>
    <col min="10" max="10" width="9.140625" style="75"/>
    <col min="11" max="11" width="10.7109375" style="75" customWidth="1"/>
    <col min="12" max="12" width="9.140625" style="75"/>
    <col min="13" max="13" width="33.7109375" style="75" customWidth="1"/>
    <col min="14" max="14" width="48.28515625" style="75" customWidth="1"/>
    <col min="15" max="15" width="54.85546875" style="75" customWidth="1"/>
    <col min="16" max="16" width="37.140625" style="75" customWidth="1"/>
    <col min="17" max="17" width="9.140625" style="75"/>
    <col min="18" max="18" width="23" style="75" customWidth="1"/>
    <col min="19" max="19" width="8" style="75" customWidth="1"/>
    <col min="20" max="20" width="36" style="75" customWidth="1"/>
    <col min="21" max="21" width="19.7109375" style="75" customWidth="1"/>
    <col min="22" max="16384" width="9.140625" style="75"/>
  </cols>
  <sheetData>
    <row r="1" spans="1:21" ht="189.75" customHeight="1" thickBot="1" x14ac:dyDescent="0.3">
      <c r="A1" s="667" t="s">
        <v>1</v>
      </c>
      <c r="B1" s="668" t="s">
        <v>3</v>
      </c>
      <c r="C1" s="668" t="s">
        <v>133</v>
      </c>
      <c r="D1" s="669" t="s">
        <v>214</v>
      </c>
      <c r="E1" s="670" t="s">
        <v>4</v>
      </c>
      <c r="F1" s="671" t="s">
        <v>225</v>
      </c>
      <c r="G1" s="668" t="s">
        <v>226</v>
      </c>
      <c r="H1" s="668" t="s">
        <v>7</v>
      </c>
      <c r="I1" s="668" t="s">
        <v>8</v>
      </c>
      <c r="J1" s="668" t="s">
        <v>131</v>
      </c>
      <c r="K1" s="668" t="s">
        <v>132</v>
      </c>
      <c r="L1" s="861" t="s">
        <v>272</v>
      </c>
      <c r="M1" s="861" t="s">
        <v>369</v>
      </c>
      <c r="N1" s="862" t="s">
        <v>370</v>
      </c>
      <c r="O1" s="776"/>
      <c r="Q1" s="212" t="s">
        <v>404</v>
      </c>
      <c r="R1" s="212" t="s">
        <v>768</v>
      </c>
      <c r="S1" s="640" t="s">
        <v>394</v>
      </c>
      <c r="T1" s="212" t="s">
        <v>769</v>
      </c>
      <c r="U1" s="212" t="s">
        <v>770</v>
      </c>
    </row>
    <row r="2" spans="1:21" ht="63" customHeight="1" thickBot="1" x14ac:dyDescent="0.3">
      <c r="A2" s="1564" t="s">
        <v>235</v>
      </c>
      <c r="B2" s="879" t="s">
        <v>6</v>
      </c>
      <c r="C2" s="879">
        <v>1</v>
      </c>
      <c r="D2" s="879" t="s">
        <v>252</v>
      </c>
      <c r="E2" s="879" t="s">
        <v>392</v>
      </c>
      <c r="F2" s="879"/>
      <c r="G2" s="879"/>
      <c r="H2" s="675">
        <v>45505</v>
      </c>
      <c r="I2" s="675">
        <v>45689</v>
      </c>
      <c r="J2" s="879">
        <v>1</v>
      </c>
      <c r="K2" s="879">
        <v>13</v>
      </c>
      <c r="L2" s="676">
        <v>1350</v>
      </c>
      <c r="M2" s="1567" t="s">
        <v>717</v>
      </c>
      <c r="N2" s="677" t="s">
        <v>374</v>
      </c>
      <c r="O2" s="776"/>
      <c r="Q2" s="1447">
        <v>1</v>
      </c>
      <c r="R2" s="1502" t="s">
        <v>232</v>
      </c>
      <c r="S2" s="1505">
        <f>COUNTIF(E15:E23,"в работе")</f>
        <v>9</v>
      </c>
      <c r="T2" s="867" t="s">
        <v>240</v>
      </c>
      <c r="U2" s="867">
        <f>SUM(F15:F23)</f>
        <v>4</v>
      </c>
    </row>
    <row r="3" spans="1:21" ht="63" customHeight="1" thickBot="1" x14ac:dyDescent="0.3">
      <c r="A3" s="1565"/>
      <c r="B3" s="875" t="s">
        <v>6</v>
      </c>
      <c r="C3" s="875">
        <v>2</v>
      </c>
      <c r="D3" s="875" t="s">
        <v>253</v>
      </c>
      <c r="E3" s="875" t="s">
        <v>392</v>
      </c>
      <c r="F3" s="875"/>
      <c r="G3" s="875"/>
      <c r="H3" s="678">
        <v>45505</v>
      </c>
      <c r="I3" s="675">
        <v>45689</v>
      </c>
      <c r="J3" s="875">
        <v>0</v>
      </c>
      <c r="K3" s="875">
        <v>12</v>
      </c>
      <c r="L3" s="872">
        <v>800</v>
      </c>
      <c r="M3" s="1568"/>
      <c r="N3" s="680" t="s">
        <v>374</v>
      </c>
      <c r="O3" s="776"/>
      <c r="Q3" s="1447"/>
      <c r="R3" s="1502"/>
      <c r="S3" s="1506"/>
      <c r="T3" s="867" t="s">
        <v>241</v>
      </c>
      <c r="U3" s="867">
        <f>SUM(G15:G23)</f>
        <v>6</v>
      </c>
    </row>
    <row r="4" spans="1:21" ht="63" customHeight="1" thickBot="1" x14ac:dyDescent="0.3">
      <c r="A4" s="1565"/>
      <c r="B4" s="875" t="s">
        <v>6</v>
      </c>
      <c r="C4" s="875">
        <v>3</v>
      </c>
      <c r="D4" s="875" t="s">
        <v>254</v>
      </c>
      <c r="E4" s="875" t="s">
        <v>392</v>
      </c>
      <c r="F4" s="875"/>
      <c r="G4" s="875"/>
      <c r="H4" s="678">
        <v>45505</v>
      </c>
      <c r="I4" s="675">
        <v>45689</v>
      </c>
      <c r="J4" s="875">
        <v>0</v>
      </c>
      <c r="K4" s="875">
        <v>11</v>
      </c>
      <c r="L4" s="872">
        <v>800</v>
      </c>
      <c r="M4" s="1568"/>
      <c r="N4" s="680" t="s">
        <v>374</v>
      </c>
      <c r="O4" s="776"/>
      <c r="Q4" s="1447">
        <v>2</v>
      </c>
      <c r="R4" s="1501" t="s">
        <v>233</v>
      </c>
      <c r="S4" s="1503">
        <f>COUNTIF(E24:E71,"в работе")</f>
        <v>47</v>
      </c>
      <c r="T4" s="866" t="s">
        <v>240</v>
      </c>
      <c r="U4" s="866">
        <f>SUM(F24:F71)</f>
        <v>5</v>
      </c>
    </row>
    <row r="5" spans="1:21" ht="63" customHeight="1" thickBot="1" x14ac:dyDescent="0.3">
      <c r="A5" s="1565"/>
      <c r="B5" s="875" t="s">
        <v>6</v>
      </c>
      <c r="C5" s="875">
        <v>4</v>
      </c>
      <c r="D5" s="875" t="s">
        <v>255</v>
      </c>
      <c r="E5" s="875" t="s">
        <v>392</v>
      </c>
      <c r="F5" s="875"/>
      <c r="G5" s="875"/>
      <c r="H5" s="678">
        <v>45505</v>
      </c>
      <c r="I5" s="675">
        <v>45689</v>
      </c>
      <c r="J5" s="875">
        <v>0</v>
      </c>
      <c r="K5" s="875">
        <v>11</v>
      </c>
      <c r="L5" s="872">
        <v>800</v>
      </c>
      <c r="M5" s="1568"/>
      <c r="N5" s="680" t="s">
        <v>374</v>
      </c>
      <c r="O5" s="776"/>
      <c r="Q5" s="1447"/>
      <c r="R5" s="1501"/>
      <c r="S5" s="1504"/>
      <c r="T5" s="866" t="s">
        <v>242</v>
      </c>
      <c r="U5" s="866">
        <f>SUM(G24:G71)</f>
        <v>4</v>
      </c>
    </row>
    <row r="6" spans="1:21" ht="63" customHeight="1" thickBot="1" x14ac:dyDescent="0.3">
      <c r="A6" s="1565"/>
      <c r="B6" s="875" t="s">
        <v>6</v>
      </c>
      <c r="C6" s="875">
        <v>5</v>
      </c>
      <c r="D6" s="875" t="s">
        <v>256</v>
      </c>
      <c r="E6" s="875" t="s">
        <v>392</v>
      </c>
      <c r="F6" s="875"/>
      <c r="G6" s="875"/>
      <c r="H6" s="678">
        <v>45505</v>
      </c>
      <c r="I6" s="675">
        <v>45689</v>
      </c>
      <c r="J6" s="875">
        <v>0</v>
      </c>
      <c r="K6" s="875">
        <v>12</v>
      </c>
      <c r="L6" s="872">
        <v>1000</v>
      </c>
      <c r="M6" s="1568"/>
      <c r="N6" s="680" t="s">
        <v>374</v>
      </c>
      <c r="O6" s="776"/>
      <c r="Q6" s="1447">
        <v>3</v>
      </c>
      <c r="R6" s="1502" t="s">
        <v>234</v>
      </c>
      <c r="S6" s="1505">
        <f>COUNTIF(E72:E174,"в работе")</f>
        <v>99</v>
      </c>
      <c r="T6" s="867" t="s">
        <v>240</v>
      </c>
      <c r="U6" s="867">
        <f>SUM(F72:F174)</f>
        <v>6</v>
      </c>
    </row>
    <row r="7" spans="1:21" ht="63" customHeight="1" thickBot="1" x14ac:dyDescent="0.3">
      <c r="A7" s="1565"/>
      <c r="B7" s="875" t="s">
        <v>6</v>
      </c>
      <c r="C7" s="875">
        <v>6</v>
      </c>
      <c r="D7" s="875" t="s">
        <v>257</v>
      </c>
      <c r="E7" s="875" t="s">
        <v>392</v>
      </c>
      <c r="F7" s="875"/>
      <c r="G7" s="875"/>
      <c r="H7" s="678">
        <v>45505</v>
      </c>
      <c r="I7" s="675">
        <v>45689</v>
      </c>
      <c r="J7" s="875">
        <v>0</v>
      </c>
      <c r="K7" s="875">
        <v>3</v>
      </c>
      <c r="L7" s="872">
        <v>800</v>
      </c>
      <c r="M7" s="1568"/>
      <c r="N7" s="680" t="s">
        <v>374</v>
      </c>
      <c r="O7" s="776"/>
      <c r="Q7" s="1447"/>
      <c r="R7" s="1502"/>
      <c r="S7" s="1506"/>
      <c r="T7" s="867" t="s">
        <v>241</v>
      </c>
      <c r="U7" s="867">
        <f>SUM(G72:G174)</f>
        <v>15</v>
      </c>
    </row>
    <row r="8" spans="1:21" ht="63" customHeight="1" thickBot="1" x14ac:dyDescent="0.3">
      <c r="A8" s="1565"/>
      <c r="B8" s="875" t="s">
        <v>6</v>
      </c>
      <c r="C8" s="875">
        <v>7</v>
      </c>
      <c r="D8" s="875" t="s">
        <v>258</v>
      </c>
      <c r="E8" s="875" t="s">
        <v>391</v>
      </c>
      <c r="F8" s="875"/>
      <c r="G8" s="875"/>
      <c r="H8" s="678">
        <v>45505</v>
      </c>
      <c r="I8" s="675">
        <v>45689</v>
      </c>
      <c r="J8" s="875">
        <v>0</v>
      </c>
      <c r="K8" s="875">
        <v>2</v>
      </c>
      <c r="L8" s="872">
        <v>250</v>
      </c>
      <c r="M8" s="1568"/>
      <c r="N8" s="680" t="s">
        <v>377</v>
      </c>
      <c r="O8" s="776"/>
      <c r="Q8" s="1447">
        <v>4</v>
      </c>
      <c r="R8" s="1501" t="s">
        <v>88</v>
      </c>
      <c r="S8" s="1503">
        <f>COUNTIF(E175:E182,"в работе")</f>
        <v>8</v>
      </c>
      <c r="T8" s="866" t="s">
        <v>240</v>
      </c>
      <c r="U8" s="866">
        <f>SUM(F175:F182)</f>
        <v>3</v>
      </c>
    </row>
    <row r="9" spans="1:21" ht="63" customHeight="1" thickBot="1" x14ac:dyDescent="0.3">
      <c r="A9" s="1565"/>
      <c r="B9" s="875" t="s">
        <v>6</v>
      </c>
      <c r="C9" s="875">
        <v>8</v>
      </c>
      <c r="D9" s="875" t="s">
        <v>259</v>
      </c>
      <c r="E9" s="875" t="s">
        <v>392</v>
      </c>
      <c r="F9" s="875"/>
      <c r="G9" s="875">
        <v>1</v>
      </c>
      <c r="H9" s="678">
        <v>45505</v>
      </c>
      <c r="I9" s="675">
        <v>45689</v>
      </c>
      <c r="J9" s="875">
        <v>0</v>
      </c>
      <c r="K9" s="875">
        <v>3</v>
      </c>
      <c r="L9" s="872">
        <v>1000</v>
      </c>
      <c r="M9" s="1568"/>
      <c r="N9" s="680" t="s">
        <v>374</v>
      </c>
      <c r="O9" s="776"/>
      <c r="Q9" s="1447"/>
      <c r="R9" s="1501"/>
      <c r="S9" s="1504"/>
      <c r="T9" s="866" t="s">
        <v>241</v>
      </c>
      <c r="U9" s="866">
        <f>SUM(G175:G182)</f>
        <v>3</v>
      </c>
    </row>
    <row r="10" spans="1:21" ht="63" customHeight="1" thickBot="1" x14ac:dyDescent="0.3">
      <c r="A10" s="1565"/>
      <c r="B10" s="875" t="s">
        <v>6</v>
      </c>
      <c r="C10" s="875">
        <v>9</v>
      </c>
      <c r="D10" s="875" t="s">
        <v>260</v>
      </c>
      <c r="E10" s="875" t="s">
        <v>392</v>
      </c>
      <c r="F10" s="875"/>
      <c r="G10" s="875"/>
      <c r="H10" s="678">
        <v>45505</v>
      </c>
      <c r="I10" s="675">
        <v>45689</v>
      </c>
      <c r="J10" s="875">
        <v>0</v>
      </c>
      <c r="K10" s="875">
        <v>3</v>
      </c>
      <c r="L10" s="872">
        <v>1000</v>
      </c>
      <c r="M10" s="1568"/>
      <c r="N10" s="680" t="s">
        <v>374</v>
      </c>
      <c r="O10" s="776"/>
      <c r="Q10" s="1447">
        <v>5</v>
      </c>
      <c r="R10" s="1502" t="s">
        <v>701</v>
      </c>
      <c r="S10" s="1505">
        <f>COUNTIF(E257:E378,"в работе")</f>
        <v>106</v>
      </c>
      <c r="T10" s="349" t="s">
        <v>240</v>
      </c>
      <c r="U10" s="867">
        <f>SUM(F257:F378)</f>
        <v>4</v>
      </c>
    </row>
    <row r="11" spans="1:21" ht="63" customHeight="1" thickBot="1" x14ac:dyDescent="0.3">
      <c r="A11" s="1565"/>
      <c r="B11" s="875" t="s">
        <v>6</v>
      </c>
      <c r="C11" s="875">
        <v>10</v>
      </c>
      <c r="D11" s="875" t="s">
        <v>261</v>
      </c>
      <c r="E11" s="875" t="s">
        <v>391</v>
      </c>
      <c r="F11" s="875"/>
      <c r="G11" s="875"/>
      <c r="H11" s="678">
        <v>45505</v>
      </c>
      <c r="I11" s="675">
        <v>45689</v>
      </c>
      <c r="J11" s="875">
        <v>0</v>
      </c>
      <c r="K11" s="875">
        <v>2</v>
      </c>
      <c r="L11" s="872">
        <v>250</v>
      </c>
      <c r="M11" s="1568"/>
      <c r="N11" s="680" t="s">
        <v>377</v>
      </c>
      <c r="O11" s="776"/>
      <c r="Q11" s="1447"/>
      <c r="R11" s="1502"/>
      <c r="S11" s="1506"/>
      <c r="T11" s="349" t="s">
        <v>241</v>
      </c>
      <c r="U11" s="867">
        <f>SUM(G257:G378)</f>
        <v>22</v>
      </c>
    </row>
    <row r="12" spans="1:21" ht="63" customHeight="1" thickBot="1" x14ac:dyDescent="0.3">
      <c r="A12" s="1565"/>
      <c r="B12" s="875" t="s">
        <v>6</v>
      </c>
      <c r="C12" s="875">
        <v>11</v>
      </c>
      <c r="D12" s="875" t="s">
        <v>262</v>
      </c>
      <c r="E12" s="875" t="s">
        <v>391</v>
      </c>
      <c r="F12" s="875"/>
      <c r="G12" s="875"/>
      <c r="H12" s="678">
        <v>45505</v>
      </c>
      <c r="I12" s="675">
        <v>45689</v>
      </c>
      <c r="J12" s="875">
        <v>0</v>
      </c>
      <c r="K12" s="875">
        <v>12</v>
      </c>
      <c r="L12" s="872">
        <v>800</v>
      </c>
      <c r="M12" s="1568"/>
      <c r="N12" s="680" t="s">
        <v>374</v>
      </c>
      <c r="O12" s="776"/>
      <c r="Q12" s="1447">
        <v>6</v>
      </c>
      <c r="R12" s="1501" t="s">
        <v>235</v>
      </c>
      <c r="S12" s="1503">
        <f>COUNTIF(E2:E14,"в работе")</f>
        <v>9</v>
      </c>
      <c r="T12" s="866" t="s">
        <v>240</v>
      </c>
      <c r="U12" s="866">
        <f>SUM(F2:F14)</f>
        <v>0</v>
      </c>
    </row>
    <row r="13" spans="1:21" ht="63" customHeight="1" thickBot="1" x14ac:dyDescent="0.3">
      <c r="A13" s="1565"/>
      <c r="B13" s="875" t="s">
        <v>6</v>
      </c>
      <c r="C13" s="875">
        <v>12</v>
      </c>
      <c r="D13" s="875" t="s">
        <v>263</v>
      </c>
      <c r="E13" s="875" t="s">
        <v>391</v>
      </c>
      <c r="F13" s="875"/>
      <c r="G13" s="875"/>
      <c r="H13" s="678">
        <v>45505</v>
      </c>
      <c r="I13" s="675">
        <v>45689</v>
      </c>
      <c r="J13" s="875">
        <v>0</v>
      </c>
      <c r="K13" s="875">
        <v>12</v>
      </c>
      <c r="L13" s="872">
        <v>800</v>
      </c>
      <c r="M13" s="1568"/>
      <c r="N13" s="680" t="s">
        <v>374</v>
      </c>
      <c r="O13" s="776"/>
      <c r="Q13" s="1447"/>
      <c r="R13" s="1501"/>
      <c r="S13" s="1504"/>
      <c r="T13" s="866" t="s">
        <v>241</v>
      </c>
      <c r="U13" s="866">
        <f>SUM(G2:G14)</f>
        <v>1</v>
      </c>
    </row>
    <row r="14" spans="1:21" ht="63.75" customHeight="1" thickBot="1" x14ac:dyDescent="0.3">
      <c r="A14" s="1566"/>
      <c r="B14" s="878" t="s">
        <v>6</v>
      </c>
      <c r="C14" s="878">
        <v>13</v>
      </c>
      <c r="D14" s="878" t="s">
        <v>264</v>
      </c>
      <c r="E14" s="878" t="s">
        <v>392</v>
      </c>
      <c r="F14" s="878"/>
      <c r="G14" s="878"/>
      <c r="H14" s="682">
        <v>45505</v>
      </c>
      <c r="I14" s="675">
        <v>45689</v>
      </c>
      <c r="J14" s="878">
        <v>1</v>
      </c>
      <c r="K14" s="878">
        <v>13</v>
      </c>
      <c r="L14" s="877">
        <v>1350</v>
      </c>
      <c r="M14" s="1569"/>
      <c r="N14" s="684" t="s">
        <v>374</v>
      </c>
      <c r="O14" s="776"/>
      <c r="Q14" s="1447">
        <v>7</v>
      </c>
      <c r="R14" s="1502" t="s">
        <v>356</v>
      </c>
      <c r="S14" s="1505">
        <f>COUNTIF(E229:E249,"в работе")</f>
        <v>21</v>
      </c>
      <c r="T14" s="867" t="s">
        <v>240</v>
      </c>
      <c r="U14" s="867">
        <f>SUM(F229:F249)</f>
        <v>11</v>
      </c>
    </row>
    <row r="15" spans="1:21" ht="63.75" customHeight="1" thickBot="1" x14ac:dyDescent="0.3">
      <c r="A15" s="1564" t="s">
        <v>2</v>
      </c>
      <c r="B15" s="879" t="s">
        <v>6</v>
      </c>
      <c r="C15" s="879">
        <v>1</v>
      </c>
      <c r="D15" s="879" t="s">
        <v>715</v>
      </c>
      <c r="E15" s="879" t="s">
        <v>392</v>
      </c>
      <c r="F15" s="879"/>
      <c r="G15" s="879"/>
      <c r="H15" s="675">
        <v>45474</v>
      </c>
      <c r="I15" s="675">
        <v>45689</v>
      </c>
      <c r="J15" s="879">
        <v>0</v>
      </c>
      <c r="K15" s="879">
        <v>9</v>
      </c>
      <c r="L15" s="676">
        <v>1600</v>
      </c>
      <c r="M15" s="1567" t="s">
        <v>716</v>
      </c>
      <c r="N15" s="677" t="s">
        <v>373</v>
      </c>
      <c r="O15" s="776"/>
      <c r="Q15" s="1447"/>
      <c r="R15" s="1502"/>
      <c r="S15" s="1506"/>
      <c r="T15" s="867" t="s">
        <v>241</v>
      </c>
      <c r="U15" s="867">
        <f>SUM(G229:G249)</f>
        <v>9</v>
      </c>
    </row>
    <row r="16" spans="1:21" ht="63.75" customHeight="1" thickBot="1" x14ac:dyDescent="0.3">
      <c r="A16" s="1565"/>
      <c r="B16" s="875" t="s">
        <v>6</v>
      </c>
      <c r="C16" s="875">
        <v>2</v>
      </c>
      <c r="D16" s="879" t="s">
        <v>707</v>
      </c>
      <c r="E16" s="875" t="s">
        <v>392</v>
      </c>
      <c r="F16" s="875"/>
      <c r="G16" s="875"/>
      <c r="H16" s="678">
        <v>45474</v>
      </c>
      <c r="I16" s="675">
        <v>45689</v>
      </c>
      <c r="J16" s="875">
        <v>0</v>
      </c>
      <c r="K16" s="875">
        <v>9</v>
      </c>
      <c r="L16" s="872">
        <v>1600</v>
      </c>
      <c r="M16" s="1568"/>
      <c r="N16" s="680" t="s">
        <v>373</v>
      </c>
      <c r="O16" s="776"/>
      <c r="Q16" s="1447">
        <v>8</v>
      </c>
      <c r="R16" s="1501" t="s">
        <v>808</v>
      </c>
      <c r="S16" s="1503">
        <f>COUNTIF(E195:E228,"в работе")</f>
        <v>26</v>
      </c>
      <c r="T16" s="866" t="s">
        <v>240</v>
      </c>
      <c r="U16" s="866">
        <f>SUM(F195:F228)</f>
        <v>1</v>
      </c>
    </row>
    <row r="17" spans="1:21" ht="63.75" customHeight="1" thickBot="1" x14ac:dyDescent="0.3">
      <c r="A17" s="1565"/>
      <c r="B17" s="875" t="s">
        <v>6</v>
      </c>
      <c r="C17" s="875">
        <v>3</v>
      </c>
      <c r="D17" s="879" t="s">
        <v>708</v>
      </c>
      <c r="E17" s="875" t="s">
        <v>392</v>
      </c>
      <c r="F17" s="875"/>
      <c r="G17" s="875"/>
      <c r="H17" s="678">
        <v>45474</v>
      </c>
      <c r="I17" s="675">
        <v>45689</v>
      </c>
      <c r="J17" s="875">
        <v>0</v>
      </c>
      <c r="K17" s="875">
        <v>9</v>
      </c>
      <c r="L17" s="872">
        <v>1600</v>
      </c>
      <c r="M17" s="1568"/>
      <c r="N17" s="680" t="s">
        <v>373</v>
      </c>
      <c r="O17" s="776"/>
      <c r="Q17" s="1447"/>
      <c r="R17" s="1501"/>
      <c r="S17" s="1504"/>
      <c r="T17" s="866" t="s">
        <v>241</v>
      </c>
      <c r="U17" s="866">
        <f>SUM(G195:G228)</f>
        <v>9</v>
      </c>
    </row>
    <row r="18" spans="1:21" ht="63.75" customHeight="1" thickBot="1" x14ac:dyDescent="0.3">
      <c r="A18" s="1565"/>
      <c r="B18" s="875" t="s">
        <v>6</v>
      </c>
      <c r="C18" s="875">
        <v>4</v>
      </c>
      <c r="D18" s="879" t="s">
        <v>709</v>
      </c>
      <c r="E18" s="875" t="s">
        <v>392</v>
      </c>
      <c r="F18" s="875">
        <v>1</v>
      </c>
      <c r="G18" s="875">
        <v>1</v>
      </c>
      <c r="H18" s="678">
        <v>45474</v>
      </c>
      <c r="I18" s="675">
        <v>45689</v>
      </c>
      <c r="J18" s="875">
        <v>1</v>
      </c>
      <c r="K18" s="875">
        <v>9</v>
      </c>
      <c r="L18" s="872">
        <v>1600</v>
      </c>
      <c r="M18" s="1568"/>
      <c r="N18" s="680" t="s">
        <v>373</v>
      </c>
      <c r="O18" s="776"/>
      <c r="Q18" s="1447">
        <v>9</v>
      </c>
      <c r="R18" s="1502" t="s">
        <v>368</v>
      </c>
      <c r="S18" s="1505">
        <f>COUNTIF(E183:E194,"в работе")</f>
        <v>8</v>
      </c>
      <c r="T18" s="867" t="s">
        <v>240</v>
      </c>
      <c r="U18" s="867">
        <f>SUM(F183:F194)</f>
        <v>2</v>
      </c>
    </row>
    <row r="19" spans="1:21" ht="63.75" customHeight="1" thickBot="1" x14ac:dyDescent="0.3">
      <c r="A19" s="1565"/>
      <c r="B19" s="875" t="s">
        <v>6</v>
      </c>
      <c r="C19" s="875">
        <v>5</v>
      </c>
      <c r="D19" s="879" t="s">
        <v>710</v>
      </c>
      <c r="E19" s="875" t="s">
        <v>392</v>
      </c>
      <c r="F19" s="875">
        <v>1</v>
      </c>
      <c r="G19" s="875"/>
      <c r="H19" s="678">
        <v>45474</v>
      </c>
      <c r="I19" s="675">
        <v>45689</v>
      </c>
      <c r="J19" s="875">
        <v>1</v>
      </c>
      <c r="K19" s="875">
        <v>9</v>
      </c>
      <c r="L19" s="872">
        <v>1600</v>
      </c>
      <c r="M19" s="1568"/>
      <c r="N19" s="680" t="s">
        <v>373</v>
      </c>
      <c r="O19" s="776"/>
      <c r="Q19" s="1447"/>
      <c r="R19" s="1502"/>
      <c r="S19" s="1506"/>
      <c r="T19" s="867" t="s">
        <v>241</v>
      </c>
      <c r="U19" s="867">
        <f>SUM(G183:G194)</f>
        <v>0</v>
      </c>
    </row>
    <row r="20" spans="1:21" ht="63.75" customHeight="1" thickBot="1" x14ac:dyDescent="0.3">
      <c r="A20" s="1565"/>
      <c r="B20" s="875" t="s">
        <v>6</v>
      </c>
      <c r="C20" s="875">
        <v>6</v>
      </c>
      <c r="D20" s="879" t="s">
        <v>711</v>
      </c>
      <c r="E20" s="875" t="s">
        <v>392</v>
      </c>
      <c r="F20" s="875">
        <v>1</v>
      </c>
      <c r="G20" s="875">
        <v>3</v>
      </c>
      <c r="H20" s="678">
        <v>45474</v>
      </c>
      <c r="I20" s="675">
        <v>45689</v>
      </c>
      <c r="J20" s="875">
        <v>1</v>
      </c>
      <c r="K20" s="875">
        <v>10</v>
      </c>
      <c r="L20" s="872">
        <v>1275</v>
      </c>
      <c r="M20" s="1568"/>
      <c r="N20" s="680" t="s">
        <v>373</v>
      </c>
      <c r="O20" s="776"/>
      <c r="Q20" s="1447">
        <v>10</v>
      </c>
      <c r="R20" s="1501" t="s">
        <v>363</v>
      </c>
      <c r="S20" s="1503">
        <f>COUNTIF(E252:E256,"в работе")</f>
        <v>4</v>
      </c>
      <c r="T20" s="866" t="s">
        <v>240</v>
      </c>
      <c r="U20" s="866">
        <f>SUM(F252:F256)</f>
        <v>0</v>
      </c>
    </row>
    <row r="21" spans="1:21" ht="63.75" customHeight="1" thickBot="1" x14ac:dyDescent="0.3">
      <c r="A21" s="1565"/>
      <c r="B21" s="875" t="s">
        <v>6</v>
      </c>
      <c r="C21" s="875">
        <v>7</v>
      </c>
      <c r="D21" s="879" t="s">
        <v>712</v>
      </c>
      <c r="E21" s="875" t="s">
        <v>392</v>
      </c>
      <c r="F21" s="875">
        <v>1</v>
      </c>
      <c r="G21" s="875">
        <v>2</v>
      </c>
      <c r="H21" s="678">
        <v>45474</v>
      </c>
      <c r="I21" s="675">
        <v>45689</v>
      </c>
      <c r="J21" s="875">
        <v>1</v>
      </c>
      <c r="K21" s="875">
        <v>10</v>
      </c>
      <c r="L21" s="872">
        <v>1275</v>
      </c>
      <c r="M21" s="1568"/>
      <c r="N21" s="680" t="s">
        <v>373</v>
      </c>
      <c r="O21" s="776"/>
      <c r="Q21" s="1447"/>
      <c r="R21" s="1501"/>
      <c r="S21" s="1504"/>
      <c r="T21" s="866" t="s">
        <v>241</v>
      </c>
      <c r="U21" s="866">
        <f>SUM(G252:G256)</f>
        <v>0</v>
      </c>
    </row>
    <row r="22" spans="1:21" ht="63.75" customHeight="1" thickBot="1" x14ac:dyDescent="0.3">
      <c r="A22" s="1565"/>
      <c r="B22" s="875" t="s">
        <v>6</v>
      </c>
      <c r="C22" s="875">
        <v>8</v>
      </c>
      <c r="D22" s="879" t="s">
        <v>713</v>
      </c>
      <c r="E22" s="875" t="s">
        <v>392</v>
      </c>
      <c r="F22" s="875"/>
      <c r="G22" s="875"/>
      <c r="H22" s="678">
        <v>45474</v>
      </c>
      <c r="I22" s="675">
        <v>45689</v>
      </c>
      <c r="J22" s="875">
        <v>0</v>
      </c>
      <c r="K22" s="875">
        <v>3</v>
      </c>
      <c r="L22" s="872">
        <v>1000</v>
      </c>
      <c r="M22" s="1568"/>
      <c r="N22" s="680" t="s">
        <v>373</v>
      </c>
      <c r="O22" s="776"/>
      <c r="Q22" s="1498">
        <v>11</v>
      </c>
      <c r="R22" s="1499" t="s">
        <v>568</v>
      </c>
      <c r="S22" s="1499">
        <f>COUNTIF(E379:E391,"в работе")</f>
        <v>13</v>
      </c>
      <c r="T22" s="867" t="s">
        <v>240</v>
      </c>
      <c r="U22" s="867">
        <f>SUM(F379:F391)</f>
        <v>0</v>
      </c>
    </row>
    <row r="23" spans="1:21" ht="63.75" customHeight="1" thickBot="1" x14ac:dyDescent="0.3">
      <c r="A23" s="1566"/>
      <c r="B23" s="878" t="s">
        <v>6</v>
      </c>
      <c r="C23" s="878">
        <v>9</v>
      </c>
      <c r="D23" s="879" t="s">
        <v>714</v>
      </c>
      <c r="E23" s="878" t="s">
        <v>392</v>
      </c>
      <c r="F23" s="878"/>
      <c r="G23" s="878"/>
      <c r="H23" s="682">
        <v>45474</v>
      </c>
      <c r="I23" s="675">
        <v>45689</v>
      </c>
      <c r="J23" s="878">
        <v>0</v>
      </c>
      <c r="K23" s="878">
        <v>3</v>
      </c>
      <c r="L23" s="877">
        <v>1000</v>
      </c>
      <c r="M23" s="1570"/>
      <c r="N23" s="684" t="s">
        <v>373</v>
      </c>
      <c r="O23" s="776"/>
      <c r="Q23" s="1498"/>
      <c r="R23" s="1500"/>
      <c r="S23" s="1500"/>
      <c r="T23" s="867" t="s">
        <v>241</v>
      </c>
      <c r="U23" s="867">
        <f>SUM(G379:G391)</f>
        <v>0</v>
      </c>
    </row>
    <row r="24" spans="1:21" ht="18.75" customHeight="1" thickBot="1" x14ac:dyDescent="0.3">
      <c r="A24" s="1564" t="s">
        <v>9</v>
      </c>
      <c r="B24" s="875" t="s">
        <v>39</v>
      </c>
      <c r="C24" s="879">
        <v>1</v>
      </c>
      <c r="D24" s="879" t="s">
        <v>102</v>
      </c>
      <c r="E24" s="879" t="s">
        <v>392</v>
      </c>
      <c r="F24" s="879"/>
      <c r="G24" s="879">
        <v>1</v>
      </c>
      <c r="H24" s="675">
        <v>45474</v>
      </c>
      <c r="I24" s="675">
        <v>45689</v>
      </c>
      <c r="J24" s="879">
        <v>0</v>
      </c>
      <c r="K24" s="879">
        <v>5</v>
      </c>
      <c r="L24" s="676">
        <v>1000</v>
      </c>
      <c r="M24" s="1571" t="s">
        <v>719</v>
      </c>
      <c r="N24" s="677" t="s">
        <v>374</v>
      </c>
      <c r="O24" s="776"/>
      <c r="Q24" s="1447">
        <v>12</v>
      </c>
      <c r="R24" s="1447" t="s">
        <v>586</v>
      </c>
      <c r="S24" s="1462">
        <f>COUNTIF(E392:E404,"в работе")</f>
        <v>13</v>
      </c>
      <c r="T24" s="866" t="s">
        <v>240</v>
      </c>
      <c r="U24" s="866">
        <f>SUM(F392:F404)</f>
        <v>0</v>
      </c>
    </row>
    <row r="25" spans="1:21" ht="19.5" thickBot="1" x14ac:dyDescent="0.3">
      <c r="A25" s="1565"/>
      <c r="B25" s="875" t="s">
        <v>40</v>
      </c>
      <c r="C25" s="875">
        <v>2</v>
      </c>
      <c r="D25" s="875">
        <v>708509</v>
      </c>
      <c r="E25" s="875" t="s">
        <v>392</v>
      </c>
      <c r="F25" s="875"/>
      <c r="G25" s="875"/>
      <c r="H25" s="678">
        <v>45474</v>
      </c>
      <c r="I25" s="675">
        <v>45689</v>
      </c>
      <c r="J25" s="875">
        <v>0</v>
      </c>
      <c r="K25" s="875">
        <v>5</v>
      </c>
      <c r="L25" s="872">
        <v>1000</v>
      </c>
      <c r="M25" s="1571"/>
      <c r="N25" s="680" t="s">
        <v>375</v>
      </c>
      <c r="O25" s="776"/>
      <c r="Q25" s="1447"/>
      <c r="R25" s="1447"/>
      <c r="S25" s="1446"/>
      <c r="T25" s="866" t="s">
        <v>241</v>
      </c>
      <c r="U25" s="866">
        <f>SUM(G392:G404)</f>
        <v>1</v>
      </c>
    </row>
    <row r="26" spans="1:21" ht="19.5" thickBot="1" x14ac:dyDescent="0.3">
      <c r="A26" s="1565"/>
      <c r="B26" s="875" t="s">
        <v>40</v>
      </c>
      <c r="C26" s="875">
        <v>3</v>
      </c>
      <c r="D26" s="875" t="s">
        <v>101</v>
      </c>
      <c r="E26" s="875" t="s">
        <v>392</v>
      </c>
      <c r="F26" s="875">
        <v>1</v>
      </c>
      <c r="G26" s="875"/>
      <c r="H26" s="678">
        <v>45474</v>
      </c>
      <c r="I26" s="675">
        <v>45689</v>
      </c>
      <c r="J26" s="875">
        <v>0</v>
      </c>
      <c r="K26" s="875">
        <v>5</v>
      </c>
      <c r="L26" s="872">
        <v>1000</v>
      </c>
      <c r="M26" s="1571"/>
      <c r="N26" s="680" t="s">
        <v>374</v>
      </c>
      <c r="O26" s="776"/>
      <c r="Q26" s="1498">
        <v>13</v>
      </c>
      <c r="R26" s="1498" t="s">
        <v>664</v>
      </c>
      <c r="S26" s="1499">
        <f>COUNTIF(E446:E464,"в работе")</f>
        <v>19</v>
      </c>
      <c r="T26" s="867" t="s">
        <v>240</v>
      </c>
      <c r="U26" s="867">
        <f>SUM(F446:F464)</f>
        <v>0</v>
      </c>
    </row>
    <row r="27" spans="1:21" ht="19.5" thickBot="1" x14ac:dyDescent="0.3">
      <c r="A27" s="1565"/>
      <c r="B27" s="875" t="s">
        <v>401</v>
      </c>
      <c r="C27" s="875">
        <v>4</v>
      </c>
      <c r="D27" s="875" t="s">
        <v>98</v>
      </c>
      <c r="E27" s="875" t="s">
        <v>391</v>
      </c>
      <c r="F27" s="875"/>
      <c r="G27" s="875"/>
      <c r="H27" s="678">
        <v>45474</v>
      </c>
      <c r="I27" s="675">
        <v>45689</v>
      </c>
      <c r="J27" s="875">
        <v>0</v>
      </c>
      <c r="K27" s="875">
        <v>5</v>
      </c>
      <c r="L27" s="872">
        <v>1000</v>
      </c>
      <c r="M27" s="1571"/>
      <c r="N27" s="680" t="s">
        <v>374</v>
      </c>
      <c r="O27" s="776"/>
      <c r="Q27" s="1498"/>
      <c r="R27" s="1498"/>
      <c r="S27" s="1500"/>
      <c r="T27" s="867" t="s">
        <v>241</v>
      </c>
      <c r="U27" s="867">
        <f>SUM(G446:G464)</f>
        <v>0</v>
      </c>
    </row>
    <row r="28" spans="1:21" ht="19.5" thickBot="1" x14ac:dyDescent="0.3">
      <c r="A28" s="1565"/>
      <c r="B28" s="875" t="s">
        <v>41</v>
      </c>
      <c r="C28" s="875">
        <v>5</v>
      </c>
      <c r="D28" s="875" t="s">
        <v>100</v>
      </c>
      <c r="E28" s="875" t="s">
        <v>392</v>
      </c>
      <c r="F28" s="875"/>
      <c r="G28" s="875"/>
      <c r="H28" s="678">
        <v>45474</v>
      </c>
      <c r="I28" s="675">
        <v>45689</v>
      </c>
      <c r="J28" s="875">
        <v>0</v>
      </c>
      <c r="K28" s="875">
        <v>5</v>
      </c>
      <c r="L28" s="872">
        <v>1000</v>
      </c>
      <c r="M28" s="1571"/>
      <c r="N28" s="680" t="s">
        <v>374</v>
      </c>
      <c r="O28" s="776"/>
      <c r="Q28" s="1447">
        <v>14</v>
      </c>
      <c r="R28" s="1447" t="s">
        <v>675</v>
      </c>
      <c r="S28" s="1462">
        <f>COUNTIF(E465:E484,"в работе")</f>
        <v>20</v>
      </c>
      <c r="T28" s="866" t="s">
        <v>240</v>
      </c>
      <c r="U28" s="866">
        <f>SUM(F465:F484)</f>
        <v>0</v>
      </c>
    </row>
    <row r="29" spans="1:21" ht="19.5" thickBot="1" x14ac:dyDescent="0.3">
      <c r="A29" s="1565"/>
      <c r="B29" s="875" t="s">
        <v>41</v>
      </c>
      <c r="C29" s="875">
        <v>6</v>
      </c>
      <c r="D29" s="875">
        <v>708511</v>
      </c>
      <c r="E29" s="875" t="s">
        <v>392</v>
      </c>
      <c r="F29" s="875"/>
      <c r="G29" s="875"/>
      <c r="H29" s="678">
        <v>45474</v>
      </c>
      <c r="I29" s="675">
        <v>45689</v>
      </c>
      <c r="J29" s="875">
        <v>0</v>
      </c>
      <c r="K29" s="875">
        <v>5</v>
      </c>
      <c r="L29" s="872">
        <v>1000</v>
      </c>
      <c r="M29" s="1571"/>
      <c r="N29" s="680" t="s">
        <v>375</v>
      </c>
      <c r="O29" s="776"/>
      <c r="Q29" s="1447"/>
      <c r="R29" s="1447"/>
      <c r="S29" s="1446"/>
      <c r="T29" s="866" t="s">
        <v>241</v>
      </c>
      <c r="U29" s="866">
        <f>SUM(G465:G484)</f>
        <v>2</v>
      </c>
    </row>
    <row r="30" spans="1:21" ht="19.5" thickBot="1" x14ac:dyDescent="0.3">
      <c r="A30" s="1565"/>
      <c r="B30" s="875" t="s">
        <v>42</v>
      </c>
      <c r="C30" s="875">
        <v>7</v>
      </c>
      <c r="D30" s="875" t="s">
        <v>99</v>
      </c>
      <c r="E30" s="875" t="s">
        <v>392</v>
      </c>
      <c r="F30" s="875"/>
      <c r="G30" s="875">
        <v>1</v>
      </c>
      <c r="H30" s="678">
        <v>45474</v>
      </c>
      <c r="I30" s="675">
        <v>45689</v>
      </c>
      <c r="J30" s="875">
        <v>0</v>
      </c>
      <c r="K30" s="875">
        <v>5</v>
      </c>
      <c r="L30" s="872">
        <v>1000</v>
      </c>
      <c r="M30" s="1571"/>
      <c r="N30" s="680" t="s">
        <v>374</v>
      </c>
      <c r="O30" s="776"/>
      <c r="Q30" s="1498">
        <v>15</v>
      </c>
      <c r="R30" s="1498" t="s">
        <v>699</v>
      </c>
      <c r="S30" s="1499">
        <f>COUNTIF(E485:E492,"в работе")</f>
        <v>5</v>
      </c>
      <c r="T30" s="867" t="s">
        <v>240</v>
      </c>
      <c r="U30" s="867">
        <f>SUM(F485:F492)</f>
        <v>0</v>
      </c>
    </row>
    <row r="31" spans="1:21" ht="18.75" customHeight="1" thickBot="1" x14ac:dyDescent="0.3">
      <c r="A31" s="1565"/>
      <c r="B31" s="875" t="s">
        <v>10</v>
      </c>
      <c r="C31" s="875">
        <v>1</v>
      </c>
      <c r="D31" s="875" t="s">
        <v>103</v>
      </c>
      <c r="E31" s="875" t="s">
        <v>392</v>
      </c>
      <c r="F31" s="875"/>
      <c r="G31" s="875">
        <v>1</v>
      </c>
      <c r="H31" s="678">
        <v>45474</v>
      </c>
      <c r="I31" s="675">
        <v>45689</v>
      </c>
      <c r="J31" s="875">
        <v>0</v>
      </c>
      <c r="K31" s="875">
        <v>5</v>
      </c>
      <c r="L31" s="872">
        <v>1000</v>
      </c>
      <c r="M31" s="1571" t="s">
        <v>740</v>
      </c>
      <c r="N31" s="680" t="s">
        <v>374</v>
      </c>
      <c r="O31" s="776"/>
      <c r="Q31" s="1498"/>
      <c r="R31" s="1498"/>
      <c r="S31" s="1500"/>
      <c r="T31" s="867" t="s">
        <v>241</v>
      </c>
      <c r="U31" s="867">
        <f>SUM(G485:G492)</f>
        <v>0</v>
      </c>
    </row>
    <row r="32" spans="1:21" ht="19.5" thickBot="1" x14ac:dyDescent="0.3">
      <c r="A32" s="1565"/>
      <c r="B32" s="875" t="s">
        <v>11</v>
      </c>
      <c r="C32" s="875">
        <v>2</v>
      </c>
      <c r="D32" s="875" t="s">
        <v>104</v>
      </c>
      <c r="E32" s="875" t="s">
        <v>392</v>
      </c>
      <c r="F32" s="875"/>
      <c r="G32" s="875"/>
      <c r="H32" s="678">
        <v>45474</v>
      </c>
      <c r="I32" s="675">
        <v>45689</v>
      </c>
      <c r="J32" s="875">
        <v>0</v>
      </c>
      <c r="K32" s="875">
        <v>5</v>
      </c>
      <c r="L32" s="872">
        <v>1000</v>
      </c>
      <c r="M32" s="1571"/>
      <c r="N32" s="680" t="s">
        <v>374</v>
      </c>
      <c r="O32" s="776"/>
      <c r="Q32" s="1447">
        <v>14</v>
      </c>
      <c r="R32" s="1447" t="s">
        <v>630</v>
      </c>
      <c r="S32" s="1462">
        <f>COUNTIF(E405:E445,"в работе")</f>
        <v>37</v>
      </c>
      <c r="T32" s="866" t="s">
        <v>240</v>
      </c>
      <c r="U32" s="866">
        <f>SUM(F405:F445)</f>
        <v>0</v>
      </c>
    </row>
    <row r="33" spans="1:21" ht="19.5" thickBot="1" x14ac:dyDescent="0.3">
      <c r="A33" s="1565"/>
      <c r="B33" s="875" t="s">
        <v>12</v>
      </c>
      <c r="C33" s="875">
        <v>3</v>
      </c>
      <c r="D33" s="875" t="s">
        <v>105</v>
      </c>
      <c r="E33" s="875" t="s">
        <v>392</v>
      </c>
      <c r="F33" s="875"/>
      <c r="G33" s="875"/>
      <c r="H33" s="678">
        <v>45474</v>
      </c>
      <c r="I33" s="675">
        <v>45689</v>
      </c>
      <c r="J33" s="875">
        <v>0</v>
      </c>
      <c r="K33" s="875">
        <v>5</v>
      </c>
      <c r="L33" s="872">
        <v>1000</v>
      </c>
      <c r="M33" s="1571"/>
      <c r="N33" s="680" t="s">
        <v>374</v>
      </c>
      <c r="O33" s="776"/>
      <c r="Q33" s="1447"/>
      <c r="R33" s="1447"/>
      <c r="S33" s="1446"/>
      <c r="T33" s="866" t="s">
        <v>241</v>
      </c>
      <c r="U33" s="866">
        <f>SUM(G405:G445)</f>
        <v>0</v>
      </c>
    </row>
    <row r="34" spans="1:21" ht="16.5" thickBot="1" x14ac:dyDescent="0.3">
      <c r="A34" s="1565"/>
      <c r="B34" s="875" t="s">
        <v>13</v>
      </c>
      <c r="C34" s="875">
        <v>4</v>
      </c>
      <c r="D34" s="875" t="s">
        <v>106</v>
      </c>
      <c r="E34" s="875" t="s">
        <v>392</v>
      </c>
      <c r="F34" s="875"/>
      <c r="G34" s="875"/>
      <c r="H34" s="678">
        <v>45474</v>
      </c>
      <c r="I34" s="675">
        <v>45689</v>
      </c>
      <c r="J34" s="875">
        <v>0</v>
      </c>
      <c r="K34" s="875">
        <v>5</v>
      </c>
      <c r="L34" s="872">
        <v>1000</v>
      </c>
      <c r="M34" s="1571"/>
      <c r="N34" s="680" t="s">
        <v>374</v>
      </c>
      <c r="O34" s="776"/>
    </row>
    <row r="35" spans="1:21" ht="15.75" customHeight="1" thickBot="1" x14ac:dyDescent="0.3">
      <c r="A35" s="1565"/>
      <c r="B35" s="875" t="s">
        <v>14</v>
      </c>
      <c r="C35" s="875">
        <v>1</v>
      </c>
      <c r="D35" s="875" t="s">
        <v>107</v>
      </c>
      <c r="E35" s="875" t="s">
        <v>392</v>
      </c>
      <c r="F35" s="875"/>
      <c r="G35" s="875"/>
      <c r="H35" s="678">
        <v>45474</v>
      </c>
      <c r="I35" s="675">
        <v>45689</v>
      </c>
      <c r="J35" s="875">
        <v>0</v>
      </c>
      <c r="K35" s="875">
        <v>5</v>
      </c>
      <c r="L35" s="872">
        <v>1000</v>
      </c>
      <c r="M35" s="1571" t="s">
        <v>741</v>
      </c>
      <c r="N35" s="680" t="s">
        <v>374</v>
      </c>
      <c r="O35" s="776"/>
    </row>
    <row r="36" spans="1:21" ht="16.5" thickBot="1" x14ac:dyDescent="0.3">
      <c r="A36" s="1565"/>
      <c r="B36" s="875" t="s">
        <v>15</v>
      </c>
      <c r="C36" s="875">
        <v>2</v>
      </c>
      <c r="D36" s="875" t="s">
        <v>108</v>
      </c>
      <c r="E36" s="875" t="s">
        <v>392</v>
      </c>
      <c r="F36" s="875"/>
      <c r="G36" s="875"/>
      <c r="H36" s="678">
        <v>45474</v>
      </c>
      <c r="I36" s="675">
        <v>45689</v>
      </c>
      <c r="J36" s="875">
        <v>0</v>
      </c>
      <c r="K36" s="875">
        <v>5</v>
      </c>
      <c r="L36" s="872">
        <v>1000</v>
      </c>
      <c r="M36" s="1571"/>
      <c r="N36" s="680" t="s">
        <v>374</v>
      </c>
      <c r="O36" s="776"/>
    </row>
    <row r="37" spans="1:21" ht="16.5" thickBot="1" x14ac:dyDescent="0.3">
      <c r="A37" s="1565"/>
      <c r="B37" s="875" t="s">
        <v>16</v>
      </c>
      <c r="C37" s="875">
        <v>3</v>
      </c>
      <c r="D37" s="875" t="s">
        <v>109</v>
      </c>
      <c r="E37" s="875" t="s">
        <v>392</v>
      </c>
      <c r="F37" s="875"/>
      <c r="G37" s="875"/>
      <c r="H37" s="678">
        <v>45474</v>
      </c>
      <c r="I37" s="675">
        <v>45689</v>
      </c>
      <c r="J37" s="875">
        <v>0</v>
      </c>
      <c r="K37" s="875">
        <v>5</v>
      </c>
      <c r="L37" s="872">
        <v>1000</v>
      </c>
      <c r="M37" s="1571"/>
      <c r="N37" s="680" t="s">
        <v>374</v>
      </c>
      <c r="O37" s="776"/>
    </row>
    <row r="38" spans="1:21" ht="16.5" thickBot="1" x14ac:dyDescent="0.3">
      <c r="A38" s="1565"/>
      <c r="B38" s="875" t="s">
        <v>17</v>
      </c>
      <c r="C38" s="875">
        <v>4</v>
      </c>
      <c r="D38" s="875" t="s">
        <v>110</v>
      </c>
      <c r="E38" s="875" t="s">
        <v>392</v>
      </c>
      <c r="F38" s="875"/>
      <c r="G38" s="875"/>
      <c r="H38" s="678">
        <v>45474</v>
      </c>
      <c r="I38" s="675">
        <v>45689</v>
      </c>
      <c r="J38" s="875">
        <v>0</v>
      </c>
      <c r="K38" s="875">
        <v>5</v>
      </c>
      <c r="L38" s="872">
        <v>1000</v>
      </c>
      <c r="M38" s="1571"/>
      <c r="N38" s="680" t="s">
        <v>374</v>
      </c>
      <c r="O38" s="776"/>
    </row>
    <row r="39" spans="1:21" ht="15.75" customHeight="1" thickBot="1" x14ac:dyDescent="0.3">
      <c r="A39" s="1565"/>
      <c r="B39" s="875" t="s">
        <v>18</v>
      </c>
      <c r="C39" s="875">
        <v>1</v>
      </c>
      <c r="D39" s="875" t="s">
        <v>111</v>
      </c>
      <c r="E39" s="875" t="s">
        <v>392</v>
      </c>
      <c r="F39" s="875"/>
      <c r="G39" s="875"/>
      <c r="H39" s="678">
        <v>45474</v>
      </c>
      <c r="I39" s="675">
        <v>45689</v>
      </c>
      <c r="J39" s="875">
        <v>0</v>
      </c>
      <c r="K39" s="875">
        <v>5</v>
      </c>
      <c r="L39" s="872">
        <v>1000</v>
      </c>
      <c r="M39" s="1571" t="s">
        <v>742</v>
      </c>
      <c r="N39" s="680" t="s">
        <v>374</v>
      </c>
      <c r="O39" s="776"/>
    </row>
    <row r="40" spans="1:21" ht="16.5" thickBot="1" x14ac:dyDescent="0.3">
      <c r="A40" s="1565"/>
      <c r="B40" s="875" t="s">
        <v>19</v>
      </c>
      <c r="C40" s="875">
        <v>2</v>
      </c>
      <c r="D40" s="875" t="s">
        <v>112</v>
      </c>
      <c r="E40" s="875" t="s">
        <v>392</v>
      </c>
      <c r="F40" s="875">
        <v>1</v>
      </c>
      <c r="G40" s="875"/>
      <c r="H40" s="678">
        <v>45474</v>
      </c>
      <c r="I40" s="675">
        <v>45689</v>
      </c>
      <c r="J40" s="875">
        <v>0</v>
      </c>
      <c r="K40" s="875">
        <v>5</v>
      </c>
      <c r="L40" s="872">
        <v>1000</v>
      </c>
      <c r="M40" s="1571"/>
      <c r="N40" s="680" t="s">
        <v>374</v>
      </c>
      <c r="O40" s="776"/>
    </row>
    <row r="41" spans="1:21" ht="16.5" thickBot="1" x14ac:dyDescent="0.3">
      <c r="A41" s="1565"/>
      <c r="B41" s="875" t="s">
        <v>20</v>
      </c>
      <c r="C41" s="875">
        <v>3</v>
      </c>
      <c r="D41" s="875" t="s">
        <v>113</v>
      </c>
      <c r="E41" s="875" t="s">
        <v>392</v>
      </c>
      <c r="F41" s="875"/>
      <c r="G41" s="875"/>
      <c r="H41" s="678">
        <v>45474</v>
      </c>
      <c r="I41" s="675">
        <v>45689</v>
      </c>
      <c r="J41" s="875">
        <v>0</v>
      </c>
      <c r="K41" s="875">
        <v>5</v>
      </c>
      <c r="L41" s="872">
        <v>1000</v>
      </c>
      <c r="M41" s="1571"/>
      <c r="N41" s="680" t="s">
        <v>374</v>
      </c>
      <c r="O41" s="776"/>
    </row>
    <row r="42" spans="1:21" ht="16.5" thickBot="1" x14ac:dyDescent="0.3">
      <c r="A42" s="1565"/>
      <c r="B42" s="875" t="s">
        <v>21</v>
      </c>
      <c r="C42" s="875">
        <v>4</v>
      </c>
      <c r="D42" s="875" t="s">
        <v>114</v>
      </c>
      <c r="E42" s="875" t="s">
        <v>392</v>
      </c>
      <c r="F42" s="875"/>
      <c r="G42" s="875"/>
      <c r="H42" s="678">
        <v>45474</v>
      </c>
      <c r="I42" s="675">
        <v>45689</v>
      </c>
      <c r="J42" s="875">
        <v>0</v>
      </c>
      <c r="K42" s="875">
        <v>5</v>
      </c>
      <c r="L42" s="872">
        <v>1000</v>
      </c>
      <c r="M42" s="1571"/>
      <c r="N42" s="680" t="s">
        <v>374</v>
      </c>
      <c r="O42" s="776"/>
    </row>
    <row r="43" spans="1:21" ht="16.5" thickBot="1" x14ac:dyDescent="0.3">
      <c r="A43" s="1565"/>
      <c r="B43" s="875" t="s">
        <v>116</v>
      </c>
      <c r="C43" s="875">
        <v>5</v>
      </c>
      <c r="D43" s="875" t="s">
        <v>115</v>
      </c>
      <c r="E43" s="875" t="s">
        <v>392</v>
      </c>
      <c r="F43" s="875"/>
      <c r="G43" s="875"/>
      <c r="H43" s="678">
        <v>45474</v>
      </c>
      <c r="I43" s="675">
        <v>45689</v>
      </c>
      <c r="J43" s="875">
        <v>0</v>
      </c>
      <c r="K43" s="875">
        <v>5</v>
      </c>
      <c r="L43" s="872">
        <v>1000</v>
      </c>
      <c r="M43" s="1571"/>
      <c r="N43" s="680" t="s">
        <v>374</v>
      </c>
      <c r="O43" s="776"/>
    </row>
    <row r="44" spans="1:21" ht="15.75" customHeight="1" thickBot="1" x14ac:dyDescent="0.3">
      <c r="A44" s="1565"/>
      <c r="B44" s="875" t="s">
        <v>22</v>
      </c>
      <c r="C44" s="875">
        <v>1</v>
      </c>
      <c r="D44" s="875" t="s">
        <v>117</v>
      </c>
      <c r="E44" s="875" t="s">
        <v>392</v>
      </c>
      <c r="F44" s="875"/>
      <c r="G44" s="875"/>
      <c r="H44" s="678">
        <v>45474</v>
      </c>
      <c r="I44" s="675">
        <v>45689</v>
      </c>
      <c r="J44" s="875">
        <v>0</v>
      </c>
      <c r="K44" s="875">
        <v>5</v>
      </c>
      <c r="L44" s="872">
        <v>1000</v>
      </c>
      <c r="M44" s="1571" t="s">
        <v>743</v>
      </c>
      <c r="N44" s="680" t="s">
        <v>374</v>
      </c>
      <c r="O44" s="776"/>
    </row>
    <row r="45" spans="1:21" ht="16.5" thickBot="1" x14ac:dyDescent="0.3">
      <c r="A45" s="1565"/>
      <c r="B45" s="875" t="s">
        <v>23</v>
      </c>
      <c r="C45" s="875">
        <v>2</v>
      </c>
      <c r="D45" s="875" t="s">
        <v>402</v>
      </c>
      <c r="E45" s="875" t="s">
        <v>392</v>
      </c>
      <c r="F45" s="875"/>
      <c r="G45" s="875"/>
      <c r="H45" s="678">
        <v>45474</v>
      </c>
      <c r="I45" s="675">
        <v>45689</v>
      </c>
      <c r="J45" s="875">
        <v>0</v>
      </c>
      <c r="K45" s="875">
        <v>5</v>
      </c>
      <c r="L45" s="872">
        <v>1000</v>
      </c>
      <c r="M45" s="1571"/>
      <c r="N45" s="680" t="s">
        <v>374</v>
      </c>
      <c r="O45" s="776"/>
    </row>
    <row r="46" spans="1:21" ht="19.5" thickBot="1" x14ac:dyDescent="0.3">
      <c r="A46" s="1565"/>
      <c r="B46" s="875" t="s">
        <v>24</v>
      </c>
      <c r="C46" s="875">
        <v>3</v>
      </c>
      <c r="D46" s="875" t="s">
        <v>119</v>
      </c>
      <c r="E46" s="875" t="s">
        <v>392</v>
      </c>
      <c r="F46" s="875"/>
      <c r="G46" s="875"/>
      <c r="H46" s="678">
        <v>45474</v>
      </c>
      <c r="I46" s="675">
        <v>45689</v>
      </c>
      <c r="J46" s="875">
        <v>0</v>
      </c>
      <c r="K46" s="875">
        <v>5</v>
      </c>
      <c r="L46" s="872">
        <v>1000</v>
      </c>
      <c r="M46" s="1571"/>
      <c r="N46" s="680" t="s">
        <v>374</v>
      </c>
      <c r="O46" s="776"/>
      <c r="R46" s="211" t="s">
        <v>371</v>
      </c>
      <c r="S46" s="211"/>
      <c r="T46" s="127" t="s">
        <v>240</v>
      </c>
      <c r="U46" s="865">
        <f>SUM(U2+U4+U6+U8+U10+U12+U14+U16+U18+U20+U22+U24+U26+U28+U30+U32)</f>
        <v>36</v>
      </c>
    </row>
    <row r="47" spans="1:21" ht="19.5" thickBot="1" x14ac:dyDescent="0.3">
      <c r="A47" s="1565"/>
      <c r="B47" s="875" t="s">
        <v>25</v>
      </c>
      <c r="C47" s="875">
        <v>4</v>
      </c>
      <c r="D47" s="875" t="s">
        <v>120</v>
      </c>
      <c r="E47" s="875" t="s">
        <v>392</v>
      </c>
      <c r="F47" s="875"/>
      <c r="G47" s="875"/>
      <c r="H47" s="678">
        <v>45474</v>
      </c>
      <c r="I47" s="675">
        <v>45689</v>
      </c>
      <c r="J47" s="875">
        <v>0</v>
      </c>
      <c r="K47" s="875">
        <v>5</v>
      </c>
      <c r="L47" s="872">
        <v>1000</v>
      </c>
      <c r="M47" s="1571"/>
      <c r="N47" s="680" t="s">
        <v>374</v>
      </c>
      <c r="O47" s="776"/>
      <c r="R47" s="865"/>
      <c r="S47" s="865"/>
      <c r="T47" s="127" t="s">
        <v>241</v>
      </c>
      <c r="U47" s="865">
        <f>SUM(U3+U5+U7+U9+U11+U13+U15+U17+U19+U21+U23+U25+U27+U29+U31+U33)</f>
        <v>72</v>
      </c>
    </row>
    <row r="48" spans="1:21" ht="18.75" customHeight="1" thickBot="1" x14ac:dyDescent="0.3">
      <c r="A48" s="1565"/>
      <c r="B48" s="875" t="s">
        <v>26</v>
      </c>
      <c r="C48" s="875">
        <v>1</v>
      </c>
      <c r="D48" s="875" t="s">
        <v>121</v>
      </c>
      <c r="E48" s="875" t="s">
        <v>392</v>
      </c>
      <c r="F48" s="875"/>
      <c r="G48" s="875"/>
      <c r="H48" s="678">
        <v>45474</v>
      </c>
      <c r="I48" s="675">
        <v>45689</v>
      </c>
      <c r="J48" s="875">
        <v>0</v>
      </c>
      <c r="K48" s="875">
        <v>5</v>
      </c>
      <c r="L48" s="872">
        <v>1000</v>
      </c>
      <c r="M48" s="1571" t="s">
        <v>744</v>
      </c>
      <c r="N48" s="680" t="s">
        <v>374</v>
      </c>
      <c r="O48" s="776"/>
      <c r="R48" s="865"/>
      <c r="S48" s="865"/>
      <c r="T48" s="866" t="s">
        <v>372</v>
      </c>
      <c r="U48" s="212">
        <f>SUM(U2:U33)</f>
        <v>108</v>
      </c>
    </row>
    <row r="49" spans="1:21" ht="16.5" thickBot="1" x14ac:dyDescent="0.3">
      <c r="A49" s="1565"/>
      <c r="B49" s="875" t="s">
        <v>27</v>
      </c>
      <c r="C49" s="875">
        <v>2</v>
      </c>
      <c r="D49" s="875" t="s">
        <v>122</v>
      </c>
      <c r="E49" s="875" t="s">
        <v>392</v>
      </c>
      <c r="F49" s="875"/>
      <c r="G49" s="875"/>
      <c r="H49" s="678">
        <v>45474</v>
      </c>
      <c r="I49" s="675">
        <v>45689</v>
      </c>
      <c r="J49" s="875">
        <v>0</v>
      </c>
      <c r="K49" s="875">
        <v>5</v>
      </c>
      <c r="L49" s="872">
        <v>1000</v>
      </c>
      <c r="M49" s="1571"/>
      <c r="N49" s="680" t="s">
        <v>374</v>
      </c>
      <c r="O49" s="776"/>
    </row>
    <row r="50" spans="1:21" ht="16.5" thickBot="1" x14ac:dyDescent="0.3">
      <c r="A50" s="1565"/>
      <c r="B50" s="875" t="s">
        <v>28</v>
      </c>
      <c r="C50" s="875">
        <v>3</v>
      </c>
      <c r="D50" s="875" t="s">
        <v>403</v>
      </c>
      <c r="E50" s="875" t="s">
        <v>392</v>
      </c>
      <c r="F50" s="875"/>
      <c r="G50" s="875"/>
      <c r="H50" s="678">
        <v>45474</v>
      </c>
      <c r="I50" s="675">
        <v>45689</v>
      </c>
      <c r="J50" s="875">
        <v>0</v>
      </c>
      <c r="K50" s="875">
        <v>5</v>
      </c>
      <c r="L50" s="872">
        <v>1000</v>
      </c>
      <c r="M50" s="1571"/>
      <c r="N50" s="680" t="s">
        <v>374</v>
      </c>
      <c r="O50" s="776"/>
    </row>
    <row r="51" spans="1:21" ht="16.5" thickBot="1" x14ac:dyDescent="0.3">
      <c r="A51" s="1565"/>
      <c r="B51" s="875" t="s">
        <v>29</v>
      </c>
      <c r="C51" s="875">
        <v>4</v>
      </c>
      <c r="D51" s="875" t="s">
        <v>123</v>
      </c>
      <c r="E51" s="875" t="s">
        <v>392</v>
      </c>
      <c r="F51" s="875"/>
      <c r="G51" s="875"/>
      <c r="H51" s="678">
        <v>45474</v>
      </c>
      <c r="I51" s="675">
        <v>45689</v>
      </c>
      <c r="J51" s="875">
        <v>0</v>
      </c>
      <c r="K51" s="875">
        <v>5</v>
      </c>
      <c r="L51" s="872">
        <v>1000</v>
      </c>
      <c r="M51" s="1571"/>
      <c r="N51" s="680" t="s">
        <v>374</v>
      </c>
      <c r="O51" s="776"/>
      <c r="R51" s="865" t="s">
        <v>94</v>
      </c>
      <c r="S51" s="865"/>
      <c r="T51" s="212">
        <f>COUNT(C2:C492)</f>
        <v>487</v>
      </c>
      <c r="U51" s="865"/>
    </row>
    <row r="52" spans="1:21" ht="63.75" thickBot="1" x14ac:dyDescent="0.3">
      <c r="A52" s="1565"/>
      <c r="B52" s="875" t="s">
        <v>30</v>
      </c>
      <c r="C52" s="875">
        <v>1</v>
      </c>
      <c r="D52" s="875" t="s">
        <v>124</v>
      </c>
      <c r="E52" s="875" t="s">
        <v>392</v>
      </c>
      <c r="F52" s="875"/>
      <c r="G52" s="875"/>
      <c r="H52" s="678">
        <v>45474</v>
      </c>
      <c r="I52" s="675">
        <v>45689</v>
      </c>
      <c r="J52" s="875">
        <v>0</v>
      </c>
      <c r="K52" s="875">
        <v>5</v>
      </c>
      <c r="L52" s="872">
        <v>1000</v>
      </c>
      <c r="M52" s="875" t="s">
        <v>745</v>
      </c>
      <c r="N52" s="680" t="s">
        <v>374</v>
      </c>
      <c r="O52" s="776"/>
      <c r="R52" s="865" t="s">
        <v>394</v>
      </c>
      <c r="S52" s="865"/>
      <c r="T52" s="865">
        <f>COUNTIF(E2:E492,"в работе")</f>
        <v>444</v>
      </c>
      <c r="U52" s="865"/>
    </row>
    <row r="53" spans="1:21" ht="63.75" thickBot="1" x14ac:dyDescent="0.3">
      <c r="A53" s="1565"/>
      <c r="B53" s="875" t="s">
        <v>31</v>
      </c>
      <c r="C53" s="875">
        <v>1</v>
      </c>
      <c r="D53" s="875" t="s">
        <v>397</v>
      </c>
      <c r="E53" s="875" t="s">
        <v>392</v>
      </c>
      <c r="F53" s="875"/>
      <c r="G53" s="875"/>
      <c r="H53" s="678">
        <v>45474</v>
      </c>
      <c r="I53" s="675">
        <v>45689</v>
      </c>
      <c r="J53" s="875">
        <v>0</v>
      </c>
      <c r="K53" s="875">
        <v>5</v>
      </c>
      <c r="L53" s="872">
        <v>1000</v>
      </c>
      <c r="M53" s="875" t="s">
        <v>746</v>
      </c>
      <c r="N53" s="680" t="s">
        <v>374</v>
      </c>
      <c r="O53" s="776"/>
      <c r="R53" s="865" t="s">
        <v>395</v>
      </c>
      <c r="S53" s="865"/>
      <c r="T53" s="865">
        <f>COUNTIF(E2:E492,"отключен")</f>
        <v>44</v>
      </c>
      <c r="U53" s="865"/>
    </row>
    <row r="54" spans="1:21" ht="63.75" thickBot="1" x14ac:dyDescent="0.3">
      <c r="A54" s="1565"/>
      <c r="B54" s="875" t="s">
        <v>32</v>
      </c>
      <c r="C54" s="875">
        <v>1</v>
      </c>
      <c r="D54" s="875" t="s">
        <v>126</v>
      </c>
      <c r="E54" s="875" t="s">
        <v>392</v>
      </c>
      <c r="F54" s="875"/>
      <c r="G54" s="875"/>
      <c r="H54" s="678">
        <v>45474</v>
      </c>
      <c r="I54" s="675">
        <v>45689</v>
      </c>
      <c r="J54" s="875">
        <v>0</v>
      </c>
      <c r="K54" s="875">
        <v>5</v>
      </c>
      <c r="L54" s="872">
        <v>1000</v>
      </c>
      <c r="M54" s="875" t="s">
        <v>747</v>
      </c>
      <c r="N54" s="680" t="s">
        <v>374</v>
      </c>
      <c r="O54" s="776"/>
      <c r="R54" s="865" t="s">
        <v>396</v>
      </c>
      <c r="S54" s="865"/>
      <c r="T54" s="865">
        <f>COUNTIF(E2:E492,"демонтирован")</f>
        <v>3</v>
      </c>
      <c r="U54" s="865"/>
    </row>
    <row r="55" spans="1:21" ht="63.75" thickBot="1" x14ac:dyDescent="0.3">
      <c r="A55" s="1565"/>
      <c r="B55" s="875" t="s">
        <v>33</v>
      </c>
      <c r="C55" s="875">
        <v>1</v>
      </c>
      <c r="D55" s="875" t="s">
        <v>128</v>
      </c>
      <c r="E55" s="875" t="s">
        <v>392</v>
      </c>
      <c r="F55" s="875"/>
      <c r="G55" s="875"/>
      <c r="H55" s="678">
        <v>45474</v>
      </c>
      <c r="I55" s="675">
        <v>45689</v>
      </c>
      <c r="J55" s="875">
        <v>0</v>
      </c>
      <c r="K55" s="875">
        <v>5</v>
      </c>
      <c r="L55" s="872">
        <v>1000</v>
      </c>
      <c r="M55" s="875" t="s">
        <v>720</v>
      </c>
      <c r="N55" s="680" t="s">
        <v>374</v>
      </c>
      <c r="O55" s="776"/>
    </row>
    <row r="56" spans="1:21" ht="63.75" thickBot="1" x14ac:dyDescent="0.3">
      <c r="A56" s="1565"/>
      <c r="B56" s="875" t="s">
        <v>34</v>
      </c>
      <c r="C56" s="875">
        <v>1</v>
      </c>
      <c r="D56" s="875" t="s">
        <v>398</v>
      </c>
      <c r="E56" s="875" t="s">
        <v>392</v>
      </c>
      <c r="F56" s="875">
        <v>1</v>
      </c>
      <c r="G56" s="875">
        <v>1</v>
      </c>
      <c r="H56" s="678">
        <v>45474</v>
      </c>
      <c r="I56" s="675">
        <v>45689</v>
      </c>
      <c r="J56" s="875">
        <v>0</v>
      </c>
      <c r="K56" s="875">
        <v>5</v>
      </c>
      <c r="L56" s="872">
        <v>1000</v>
      </c>
      <c r="M56" s="875" t="s">
        <v>748</v>
      </c>
      <c r="N56" s="680" t="s">
        <v>374</v>
      </c>
      <c r="O56" s="776"/>
    </row>
    <row r="57" spans="1:21" ht="63.75" thickBot="1" x14ac:dyDescent="0.3">
      <c r="A57" s="1565"/>
      <c r="B57" s="875" t="s">
        <v>35</v>
      </c>
      <c r="C57" s="875">
        <v>1</v>
      </c>
      <c r="D57" s="875" t="s">
        <v>129</v>
      </c>
      <c r="E57" s="875" t="s">
        <v>392</v>
      </c>
      <c r="F57" s="875">
        <v>1</v>
      </c>
      <c r="G57" s="875"/>
      <c r="H57" s="678">
        <v>45474</v>
      </c>
      <c r="I57" s="675">
        <v>45689</v>
      </c>
      <c r="J57" s="875">
        <v>0</v>
      </c>
      <c r="K57" s="875">
        <v>5</v>
      </c>
      <c r="L57" s="872">
        <v>1000</v>
      </c>
      <c r="M57" s="875" t="s">
        <v>749</v>
      </c>
      <c r="N57" s="680" t="s">
        <v>374</v>
      </c>
      <c r="O57" s="776"/>
    </row>
    <row r="58" spans="1:21" ht="74.25" customHeight="1" thickBot="1" x14ac:dyDescent="0.3">
      <c r="A58" s="1565"/>
      <c r="B58" s="875" t="s">
        <v>11</v>
      </c>
      <c r="C58" s="875">
        <v>1</v>
      </c>
      <c r="D58" s="872">
        <v>15265</v>
      </c>
      <c r="E58" s="875" t="s">
        <v>392</v>
      </c>
      <c r="F58" s="875"/>
      <c r="G58" s="875"/>
      <c r="H58" s="678">
        <v>45474</v>
      </c>
      <c r="I58" s="675">
        <v>45689</v>
      </c>
      <c r="J58" s="875">
        <v>0</v>
      </c>
      <c r="K58" s="875">
        <v>2</v>
      </c>
      <c r="L58" s="872">
        <v>250</v>
      </c>
      <c r="M58" s="875" t="s">
        <v>740</v>
      </c>
      <c r="N58" s="680" t="s">
        <v>561</v>
      </c>
      <c r="O58" s="776"/>
    </row>
    <row r="59" spans="1:21" ht="63.75" thickBot="1" x14ac:dyDescent="0.3">
      <c r="A59" s="1565"/>
      <c r="B59" s="875" t="s">
        <v>14</v>
      </c>
      <c r="C59" s="875">
        <v>2</v>
      </c>
      <c r="D59" s="872">
        <v>15190</v>
      </c>
      <c r="E59" s="875" t="s">
        <v>392</v>
      </c>
      <c r="F59" s="875"/>
      <c r="G59" s="875"/>
      <c r="H59" s="678">
        <v>45474</v>
      </c>
      <c r="I59" s="675">
        <v>45689</v>
      </c>
      <c r="J59" s="875">
        <v>0</v>
      </c>
      <c r="K59" s="875">
        <v>2</v>
      </c>
      <c r="L59" s="872">
        <v>250</v>
      </c>
      <c r="M59" s="875" t="s">
        <v>741</v>
      </c>
      <c r="N59" s="680" t="s">
        <v>561</v>
      </c>
      <c r="O59" s="776"/>
    </row>
    <row r="60" spans="1:21" ht="15.75" customHeight="1" thickBot="1" x14ac:dyDescent="0.3">
      <c r="A60" s="1565"/>
      <c r="B60" s="875" t="s">
        <v>19</v>
      </c>
      <c r="C60" s="875">
        <v>3</v>
      </c>
      <c r="D60" s="872">
        <v>15234</v>
      </c>
      <c r="E60" s="875" t="s">
        <v>392</v>
      </c>
      <c r="F60" s="875"/>
      <c r="G60" s="875"/>
      <c r="H60" s="678">
        <v>45474</v>
      </c>
      <c r="I60" s="675">
        <v>45689</v>
      </c>
      <c r="J60" s="875">
        <v>0</v>
      </c>
      <c r="K60" s="875">
        <v>2</v>
      </c>
      <c r="L60" s="872">
        <v>250</v>
      </c>
      <c r="M60" s="1571" t="s">
        <v>742</v>
      </c>
      <c r="N60" s="680" t="s">
        <v>561</v>
      </c>
      <c r="O60" s="776"/>
    </row>
    <row r="61" spans="1:21" ht="16.5" thickBot="1" x14ac:dyDescent="0.3">
      <c r="A61" s="1565"/>
      <c r="B61" s="875" t="s">
        <v>19</v>
      </c>
      <c r="C61" s="875">
        <v>4</v>
      </c>
      <c r="D61" s="872">
        <v>15182</v>
      </c>
      <c r="E61" s="875" t="s">
        <v>392</v>
      </c>
      <c r="F61" s="875"/>
      <c r="G61" s="875"/>
      <c r="H61" s="678">
        <v>45474</v>
      </c>
      <c r="I61" s="675">
        <v>45689</v>
      </c>
      <c r="J61" s="875">
        <v>0</v>
      </c>
      <c r="K61" s="875">
        <v>2</v>
      </c>
      <c r="L61" s="872">
        <v>250</v>
      </c>
      <c r="M61" s="1571"/>
      <c r="N61" s="680" t="s">
        <v>561</v>
      </c>
      <c r="O61" s="776"/>
    </row>
    <row r="62" spans="1:21" ht="16.5" thickBot="1" x14ac:dyDescent="0.3">
      <c r="A62" s="1565"/>
      <c r="B62" s="875" t="s">
        <v>116</v>
      </c>
      <c r="C62" s="875">
        <v>5</v>
      </c>
      <c r="D62" s="872">
        <v>15179</v>
      </c>
      <c r="E62" s="875" t="s">
        <v>392</v>
      </c>
      <c r="F62" s="875"/>
      <c r="G62" s="875"/>
      <c r="H62" s="678">
        <v>45474</v>
      </c>
      <c r="I62" s="675">
        <v>45689</v>
      </c>
      <c r="J62" s="875">
        <v>0</v>
      </c>
      <c r="K62" s="875">
        <v>2</v>
      </c>
      <c r="L62" s="872">
        <v>250</v>
      </c>
      <c r="M62" s="1571"/>
      <c r="N62" s="680" t="s">
        <v>561</v>
      </c>
      <c r="O62" s="776"/>
    </row>
    <row r="63" spans="1:21" ht="16.5" thickBot="1" x14ac:dyDescent="0.3">
      <c r="A63" s="1565"/>
      <c r="B63" s="875" t="s">
        <v>116</v>
      </c>
      <c r="C63" s="875">
        <v>6</v>
      </c>
      <c r="D63" s="872">
        <v>15236</v>
      </c>
      <c r="E63" s="875" t="s">
        <v>392</v>
      </c>
      <c r="F63" s="875"/>
      <c r="G63" s="875"/>
      <c r="H63" s="678">
        <v>45474</v>
      </c>
      <c r="I63" s="675">
        <v>45689</v>
      </c>
      <c r="J63" s="875">
        <v>0</v>
      </c>
      <c r="K63" s="875">
        <v>2</v>
      </c>
      <c r="L63" s="872">
        <v>250</v>
      </c>
      <c r="M63" s="1571"/>
      <c r="N63" s="680" t="s">
        <v>561</v>
      </c>
      <c r="O63" s="776"/>
    </row>
    <row r="64" spans="1:21" ht="16.5" thickBot="1" x14ac:dyDescent="0.3">
      <c r="A64" s="1565"/>
      <c r="B64" s="875" t="s">
        <v>553</v>
      </c>
      <c r="C64" s="875">
        <v>7</v>
      </c>
      <c r="D64" s="872">
        <v>15242</v>
      </c>
      <c r="E64" s="875" t="s">
        <v>392</v>
      </c>
      <c r="F64" s="875"/>
      <c r="G64" s="875"/>
      <c r="H64" s="678">
        <v>45474</v>
      </c>
      <c r="I64" s="675">
        <v>45689</v>
      </c>
      <c r="J64" s="875">
        <v>0</v>
      </c>
      <c r="K64" s="875">
        <v>2</v>
      </c>
      <c r="L64" s="872">
        <v>250</v>
      </c>
      <c r="M64" s="1571"/>
      <c r="N64" s="680" t="s">
        <v>561</v>
      </c>
      <c r="O64" s="776"/>
    </row>
    <row r="65" spans="1:15" ht="15.75" customHeight="1" thickBot="1" x14ac:dyDescent="0.3">
      <c r="A65" s="1565"/>
      <c r="B65" s="875" t="s">
        <v>23</v>
      </c>
      <c r="C65" s="875">
        <v>8</v>
      </c>
      <c r="D65" s="872">
        <v>15280</v>
      </c>
      <c r="E65" s="875" t="s">
        <v>392</v>
      </c>
      <c r="F65" s="875"/>
      <c r="G65" s="875"/>
      <c r="H65" s="678">
        <v>45474</v>
      </c>
      <c r="I65" s="675">
        <v>45689</v>
      </c>
      <c r="J65" s="875">
        <v>0</v>
      </c>
      <c r="K65" s="875">
        <v>2</v>
      </c>
      <c r="L65" s="872">
        <v>250</v>
      </c>
      <c r="M65" s="1571" t="s">
        <v>743</v>
      </c>
      <c r="N65" s="680" t="s">
        <v>561</v>
      </c>
      <c r="O65" s="776"/>
    </row>
    <row r="66" spans="1:15" ht="16.5" thickBot="1" x14ac:dyDescent="0.3">
      <c r="A66" s="1565"/>
      <c r="B66" s="875" t="s">
        <v>24</v>
      </c>
      <c r="C66" s="875">
        <v>9</v>
      </c>
      <c r="D66" s="872">
        <v>15287</v>
      </c>
      <c r="E66" s="875" t="s">
        <v>392</v>
      </c>
      <c r="F66" s="875"/>
      <c r="G66" s="875"/>
      <c r="H66" s="678">
        <v>45474</v>
      </c>
      <c r="I66" s="675">
        <v>45689</v>
      </c>
      <c r="J66" s="875">
        <v>0</v>
      </c>
      <c r="K66" s="875">
        <v>2</v>
      </c>
      <c r="L66" s="872">
        <v>250</v>
      </c>
      <c r="M66" s="1571"/>
      <c r="N66" s="680" t="s">
        <v>561</v>
      </c>
      <c r="O66" s="776"/>
    </row>
    <row r="67" spans="1:15" ht="15.75" customHeight="1" thickBot="1" x14ac:dyDescent="0.3">
      <c r="A67" s="1565"/>
      <c r="B67" s="875" t="s">
        <v>27</v>
      </c>
      <c r="C67" s="875">
        <v>10</v>
      </c>
      <c r="D67" s="872">
        <v>15281</v>
      </c>
      <c r="E67" s="875" t="s">
        <v>392</v>
      </c>
      <c r="F67" s="875">
        <v>1</v>
      </c>
      <c r="G67" s="875"/>
      <c r="H67" s="678">
        <v>45474</v>
      </c>
      <c r="I67" s="675">
        <v>45689</v>
      </c>
      <c r="J67" s="875">
        <v>0</v>
      </c>
      <c r="K67" s="875">
        <v>2</v>
      </c>
      <c r="L67" s="872">
        <v>250</v>
      </c>
      <c r="M67" s="1571" t="s">
        <v>744</v>
      </c>
      <c r="N67" s="680" t="s">
        <v>561</v>
      </c>
      <c r="O67" s="776"/>
    </row>
    <row r="68" spans="1:15" ht="16.5" thickBot="1" x14ac:dyDescent="0.3">
      <c r="A68" s="1565"/>
      <c r="B68" s="875" t="s">
        <v>27</v>
      </c>
      <c r="C68" s="875">
        <v>11</v>
      </c>
      <c r="D68" s="872">
        <v>15195</v>
      </c>
      <c r="E68" s="875" t="s">
        <v>392</v>
      </c>
      <c r="F68" s="875"/>
      <c r="G68" s="875"/>
      <c r="H68" s="678">
        <v>45474</v>
      </c>
      <c r="I68" s="675">
        <v>45689</v>
      </c>
      <c r="J68" s="875">
        <v>0</v>
      </c>
      <c r="K68" s="875">
        <v>2</v>
      </c>
      <c r="L68" s="872">
        <v>250</v>
      </c>
      <c r="M68" s="1571"/>
      <c r="N68" s="680" t="s">
        <v>561</v>
      </c>
      <c r="O68" s="776"/>
    </row>
    <row r="69" spans="1:15" ht="63.75" thickBot="1" x14ac:dyDescent="0.3">
      <c r="A69" s="1565"/>
      <c r="B69" s="875" t="s">
        <v>558</v>
      </c>
      <c r="C69" s="875">
        <v>12</v>
      </c>
      <c r="D69" s="872">
        <v>15231</v>
      </c>
      <c r="E69" s="875" t="s">
        <v>392</v>
      </c>
      <c r="F69" s="875"/>
      <c r="G69" s="875"/>
      <c r="H69" s="678">
        <v>45474</v>
      </c>
      <c r="I69" s="675">
        <v>45689</v>
      </c>
      <c r="J69" s="875">
        <v>0</v>
      </c>
      <c r="K69" s="875">
        <v>2</v>
      </c>
      <c r="L69" s="872">
        <v>250</v>
      </c>
      <c r="M69" s="875" t="s">
        <v>747</v>
      </c>
      <c r="N69" s="680" t="s">
        <v>561</v>
      </c>
      <c r="O69" s="776"/>
    </row>
    <row r="70" spans="1:15" ht="63.75" thickBot="1" x14ac:dyDescent="0.3">
      <c r="A70" s="1565"/>
      <c r="B70" s="875" t="s">
        <v>559</v>
      </c>
      <c r="C70" s="875">
        <v>13</v>
      </c>
      <c r="D70" s="872">
        <v>15240</v>
      </c>
      <c r="E70" s="875" t="s">
        <v>392</v>
      </c>
      <c r="F70" s="875"/>
      <c r="G70" s="875"/>
      <c r="H70" s="678">
        <v>45474</v>
      </c>
      <c r="I70" s="675">
        <v>45689</v>
      </c>
      <c r="J70" s="875">
        <v>0</v>
      </c>
      <c r="K70" s="875">
        <v>2</v>
      </c>
      <c r="L70" s="872">
        <v>250</v>
      </c>
      <c r="M70" s="875" t="s">
        <v>750</v>
      </c>
      <c r="N70" s="680" t="s">
        <v>561</v>
      </c>
      <c r="O70" s="776"/>
    </row>
    <row r="71" spans="1:15" ht="63.75" thickBot="1" x14ac:dyDescent="0.3">
      <c r="A71" s="1566"/>
      <c r="B71" s="875" t="s">
        <v>560</v>
      </c>
      <c r="C71" s="878">
        <v>14</v>
      </c>
      <c r="D71" s="877">
        <v>15232</v>
      </c>
      <c r="E71" s="878" t="s">
        <v>392</v>
      </c>
      <c r="F71" s="878"/>
      <c r="G71" s="878"/>
      <c r="H71" s="682">
        <v>45474</v>
      </c>
      <c r="I71" s="675">
        <v>45689</v>
      </c>
      <c r="J71" s="878">
        <v>0</v>
      </c>
      <c r="K71" s="878">
        <v>2</v>
      </c>
      <c r="L71" s="877">
        <v>250</v>
      </c>
      <c r="M71" s="875" t="s">
        <v>749</v>
      </c>
      <c r="N71" s="684" t="s">
        <v>561</v>
      </c>
      <c r="O71" s="776"/>
    </row>
    <row r="72" spans="1:15" ht="15.75" customHeight="1" thickBot="1" x14ac:dyDescent="0.3">
      <c r="A72" s="1564" t="s">
        <v>249</v>
      </c>
      <c r="B72" s="875" t="s">
        <v>39</v>
      </c>
      <c r="C72" s="879">
        <v>1</v>
      </c>
      <c r="D72" s="879" t="s">
        <v>143</v>
      </c>
      <c r="E72" s="879" t="s">
        <v>392</v>
      </c>
      <c r="F72" s="685"/>
      <c r="G72" s="879">
        <v>1</v>
      </c>
      <c r="H72" s="675">
        <v>45474</v>
      </c>
      <c r="I72" s="675">
        <v>45689</v>
      </c>
      <c r="J72" s="879">
        <v>0</v>
      </c>
      <c r="K72" s="879">
        <v>5</v>
      </c>
      <c r="L72" s="676">
        <v>1000</v>
      </c>
      <c r="M72" s="1571" t="s">
        <v>751</v>
      </c>
      <c r="N72" s="677" t="s">
        <v>374</v>
      </c>
      <c r="O72" s="776"/>
    </row>
    <row r="73" spans="1:15" ht="16.5" thickBot="1" x14ac:dyDescent="0.3">
      <c r="A73" s="1565"/>
      <c r="B73" s="875" t="s">
        <v>40</v>
      </c>
      <c r="C73" s="875">
        <v>2</v>
      </c>
      <c r="D73" s="875" t="s">
        <v>144</v>
      </c>
      <c r="E73" s="875" t="s">
        <v>392</v>
      </c>
      <c r="F73" s="875"/>
      <c r="G73" s="875">
        <v>1</v>
      </c>
      <c r="H73" s="678">
        <v>45474</v>
      </c>
      <c r="I73" s="675">
        <v>45689</v>
      </c>
      <c r="J73" s="875">
        <v>0</v>
      </c>
      <c r="K73" s="875">
        <v>5</v>
      </c>
      <c r="L73" s="872">
        <v>1000</v>
      </c>
      <c r="M73" s="1571"/>
      <c r="N73" s="680" t="s">
        <v>374</v>
      </c>
      <c r="O73" s="776"/>
    </row>
    <row r="74" spans="1:15" ht="16.5" thickBot="1" x14ac:dyDescent="0.3">
      <c r="A74" s="1565"/>
      <c r="B74" s="875" t="s">
        <v>41</v>
      </c>
      <c r="C74" s="875">
        <v>3</v>
      </c>
      <c r="D74" s="875" t="s">
        <v>145</v>
      </c>
      <c r="E74" s="875" t="s">
        <v>392</v>
      </c>
      <c r="F74" s="875"/>
      <c r="G74" s="875"/>
      <c r="H74" s="678">
        <v>45474</v>
      </c>
      <c r="I74" s="675">
        <v>45689</v>
      </c>
      <c r="J74" s="875">
        <v>0</v>
      </c>
      <c r="K74" s="875">
        <v>5</v>
      </c>
      <c r="L74" s="872">
        <v>1000</v>
      </c>
      <c r="M74" s="1571"/>
      <c r="N74" s="680" t="s">
        <v>374</v>
      </c>
      <c r="O74" s="776"/>
    </row>
    <row r="75" spans="1:15" ht="16.5" thickBot="1" x14ac:dyDescent="0.3">
      <c r="A75" s="1565"/>
      <c r="B75" s="875" t="s">
        <v>42</v>
      </c>
      <c r="C75" s="875">
        <v>4</v>
      </c>
      <c r="D75" s="875" t="s">
        <v>146</v>
      </c>
      <c r="E75" s="875" t="s">
        <v>392</v>
      </c>
      <c r="F75" s="875"/>
      <c r="G75" s="875"/>
      <c r="H75" s="678">
        <v>45474</v>
      </c>
      <c r="I75" s="675">
        <v>45689</v>
      </c>
      <c r="J75" s="875">
        <v>0</v>
      </c>
      <c r="K75" s="875">
        <v>5</v>
      </c>
      <c r="L75" s="872">
        <v>1000</v>
      </c>
      <c r="M75" s="1571"/>
      <c r="N75" s="680" t="s">
        <v>374</v>
      </c>
      <c r="O75" s="776"/>
    </row>
    <row r="76" spans="1:15" ht="15.75" customHeight="1" thickBot="1" x14ac:dyDescent="0.3">
      <c r="A76" s="1565"/>
      <c r="B76" s="875" t="s">
        <v>43</v>
      </c>
      <c r="C76" s="875">
        <v>1</v>
      </c>
      <c r="D76" s="875" t="s">
        <v>147</v>
      </c>
      <c r="E76" s="875" t="s">
        <v>392</v>
      </c>
      <c r="F76" s="875"/>
      <c r="G76" s="875"/>
      <c r="H76" s="678">
        <v>45474</v>
      </c>
      <c r="I76" s="675">
        <v>45689</v>
      </c>
      <c r="J76" s="875">
        <v>0</v>
      </c>
      <c r="K76" s="875">
        <v>5</v>
      </c>
      <c r="L76" s="872">
        <v>1000</v>
      </c>
      <c r="M76" s="1571" t="s">
        <v>752</v>
      </c>
      <c r="N76" s="680" t="s">
        <v>374</v>
      </c>
      <c r="O76" s="776"/>
    </row>
    <row r="77" spans="1:15" ht="16.5" thickBot="1" x14ac:dyDescent="0.3">
      <c r="A77" s="1565"/>
      <c r="B77" s="875" t="s">
        <v>44</v>
      </c>
      <c r="C77" s="875">
        <v>2</v>
      </c>
      <c r="D77" s="875" t="s">
        <v>148</v>
      </c>
      <c r="E77" s="875" t="s">
        <v>392</v>
      </c>
      <c r="F77" s="875"/>
      <c r="G77" s="875"/>
      <c r="H77" s="678">
        <v>45474</v>
      </c>
      <c r="I77" s="675">
        <v>45689</v>
      </c>
      <c r="J77" s="875">
        <v>0</v>
      </c>
      <c r="K77" s="875">
        <v>5</v>
      </c>
      <c r="L77" s="872">
        <v>1000</v>
      </c>
      <c r="M77" s="1571"/>
      <c r="N77" s="680" t="s">
        <v>374</v>
      </c>
      <c r="O77" s="776"/>
    </row>
    <row r="78" spans="1:15" ht="16.5" thickBot="1" x14ac:dyDescent="0.3">
      <c r="A78" s="1565"/>
      <c r="B78" s="875" t="s">
        <v>45</v>
      </c>
      <c r="C78" s="875">
        <v>3</v>
      </c>
      <c r="D78" s="875" t="s">
        <v>149</v>
      </c>
      <c r="E78" s="875" t="s">
        <v>392</v>
      </c>
      <c r="F78" s="875"/>
      <c r="G78" s="875"/>
      <c r="H78" s="678">
        <v>45474</v>
      </c>
      <c r="I78" s="675">
        <v>45689</v>
      </c>
      <c r="J78" s="875">
        <v>0</v>
      </c>
      <c r="K78" s="875">
        <v>5</v>
      </c>
      <c r="L78" s="872">
        <v>1000</v>
      </c>
      <c r="M78" s="1571"/>
      <c r="N78" s="680" t="s">
        <v>374</v>
      </c>
      <c r="O78" s="776"/>
    </row>
    <row r="79" spans="1:15" ht="16.5" thickBot="1" x14ac:dyDescent="0.3">
      <c r="A79" s="1565"/>
      <c r="B79" s="875" t="s">
        <v>46</v>
      </c>
      <c r="C79" s="875">
        <v>4</v>
      </c>
      <c r="D79" s="875" t="s">
        <v>150</v>
      </c>
      <c r="E79" s="875" t="s">
        <v>392</v>
      </c>
      <c r="F79" s="875"/>
      <c r="G79" s="875">
        <v>1</v>
      </c>
      <c r="H79" s="678">
        <v>45474</v>
      </c>
      <c r="I79" s="675">
        <v>45689</v>
      </c>
      <c r="J79" s="875">
        <v>0</v>
      </c>
      <c r="K79" s="875">
        <v>5</v>
      </c>
      <c r="L79" s="872">
        <v>1000</v>
      </c>
      <c r="M79" s="1571"/>
      <c r="N79" s="680" t="s">
        <v>374</v>
      </c>
      <c r="O79" s="776"/>
    </row>
    <row r="80" spans="1:15" ht="16.5" thickBot="1" x14ac:dyDescent="0.3">
      <c r="A80" s="1565"/>
      <c r="B80" s="875" t="s">
        <v>95</v>
      </c>
      <c r="C80" s="875">
        <v>5</v>
      </c>
      <c r="D80" s="875" t="s">
        <v>151</v>
      </c>
      <c r="E80" s="875" t="s">
        <v>392</v>
      </c>
      <c r="F80" s="875"/>
      <c r="G80" s="875"/>
      <c r="H80" s="678">
        <v>45474</v>
      </c>
      <c r="I80" s="675">
        <v>45689</v>
      </c>
      <c r="J80" s="875">
        <v>0</v>
      </c>
      <c r="K80" s="875">
        <v>5</v>
      </c>
      <c r="L80" s="872">
        <v>1000</v>
      </c>
      <c r="M80" s="1571"/>
      <c r="N80" s="680" t="s">
        <v>374</v>
      </c>
      <c r="O80" s="776"/>
    </row>
    <row r="81" spans="1:15" ht="15.75" customHeight="1" thickBot="1" x14ac:dyDescent="0.3">
      <c r="A81" s="1565"/>
      <c r="B81" s="875" t="s">
        <v>47</v>
      </c>
      <c r="C81" s="875">
        <v>1</v>
      </c>
      <c r="D81" s="875" t="s">
        <v>152</v>
      </c>
      <c r="E81" s="875" t="s">
        <v>392</v>
      </c>
      <c r="F81" s="875"/>
      <c r="G81" s="875"/>
      <c r="H81" s="678">
        <v>45474</v>
      </c>
      <c r="I81" s="675">
        <v>45689</v>
      </c>
      <c r="J81" s="875">
        <v>0</v>
      </c>
      <c r="K81" s="875">
        <v>5</v>
      </c>
      <c r="L81" s="872">
        <v>1000</v>
      </c>
      <c r="M81" s="1571" t="s">
        <v>753</v>
      </c>
      <c r="N81" s="680" t="s">
        <v>374</v>
      </c>
      <c r="O81" s="776"/>
    </row>
    <row r="82" spans="1:15" ht="16.5" thickBot="1" x14ac:dyDescent="0.3">
      <c r="A82" s="1565"/>
      <c r="B82" s="875" t="s">
        <v>48</v>
      </c>
      <c r="C82" s="875">
        <v>2</v>
      </c>
      <c r="D82" s="875" t="s">
        <v>153</v>
      </c>
      <c r="E82" s="875" t="s">
        <v>392</v>
      </c>
      <c r="F82" s="875"/>
      <c r="G82" s="875"/>
      <c r="H82" s="678">
        <v>45474</v>
      </c>
      <c r="I82" s="675">
        <v>45689</v>
      </c>
      <c r="J82" s="875">
        <v>0</v>
      </c>
      <c r="K82" s="875">
        <v>5</v>
      </c>
      <c r="L82" s="872">
        <v>1000</v>
      </c>
      <c r="M82" s="1571"/>
      <c r="N82" s="680" t="s">
        <v>374</v>
      </c>
      <c r="O82" s="776"/>
    </row>
    <row r="83" spans="1:15" ht="36" customHeight="1" thickBot="1" x14ac:dyDescent="0.3">
      <c r="A83" s="1565"/>
      <c r="B83" s="875" t="s">
        <v>49</v>
      </c>
      <c r="C83" s="875">
        <v>3</v>
      </c>
      <c r="D83" s="875" t="s">
        <v>154</v>
      </c>
      <c r="E83" s="875" t="s">
        <v>392</v>
      </c>
      <c r="F83" s="875"/>
      <c r="G83" s="875"/>
      <c r="H83" s="678">
        <v>45474</v>
      </c>
      <c r="I83" s="675">
        <v>45689</v>
      </c>
      <c r="J83" s="875">
        <v>0</v>
      </c>
      <c r="K83" s="875">
        <v>5</v>
      </c>
      <c r="L83" s="872">
        <v>1000</v>
      </c>
      <c r="M83" s="1571"/>
      <c r="N83" s="680" t="s">
        <v>374</v>
      </c>
      <c r="O83" s="776"/>
    </row>
    <row r="84" spans="1:15" ht="15.75" customHeight="1" thickBot="1" x14ac:dyDescent="0.3">
      <c r="A84" s="1565"/>
      <c r="B84" s="875" t="s">
        <v>50</v>
      </c>
      <c r="C84" s="875">
        <v>1</v>
      </c>
      <c r="D84" s="875" t="s">
        <v>155</v>
      </c>
      <c r="E84" s="875" t="s">
        <v>392</v>
      </c>
      <c r="F84" s="875"/>
      <c r="G84" s="875"/>
      <c r="H84" s="678">
        <v>45474</v>
      </c>
      <c r="I84" s="675">
        <v>45689</v>
      </c>
      <c r="J84" s="875">
        <v>0</v>
      </c>
      <c r="K84" s="875">
        <v>5</v>
      </c>
      <c r="L84" s="872">
        <v>1000</v>
      </c>
      <c r="M84" s="1571" t="s">
        <v>754</v>
      </c>
      <c r="N84" s="680" t="s">
        <v>374</v>
      </c>
      <c r="O84" s="776"/>
    </row>
    <row r="85" spans="1:15" ht="16.5" thickBot="1" x14ac:dyDescent="0.3">
      <c r="A85" s="1565"/>
      <c r="B85" s="875" t="s">
        <v>51</v>
      </c>
      <c r="C85" s="875">
        <v>2</v>
      </c>
      <c r="D85" s="875" t="s">
        <v>156</v>
      </c>
      <c r="E85" s="875" t="s">
        <v>392</v>
      </c>
      <c r="F85" s="875"/>
      <c r="G85" s="875"/>
      <c r="H85" s="678">
        <v>45474</v>
      </c>
      <c r="I85" s="675">
        <v>45689</v>
      </c>
      <c r="J85" s="875">
        <v>0</v>
      </c>
      <c r="K85" s="875">
        <v>5</v>
      </c>
      <c r="L85" s="872">
        <v>1000</v>
      </c>
      <c r="M85" s="1571"/>
      <c r="N85" s="680" t="s">
        <v>374</v>
      </c>
      <c r="O85" s="776"/>
    </row>
    <row r="86" spans="1:15" ht="16.5" thickBot="1" x14ac:dyDescent="0.3">
      <c r="A86" s="1565"/>
      <c r="B86" s="875" t="s">
        <v>51</v>
      </c>
      <c r="C86" s="875">
        <v>3</v>
      </c>
      <c r="D86" s="875">
        <v>708514</v>
      </c>
      <c r="E86" s="875" t="s">
        <v>392</v>
      </c>
      <c r="F86" s="875">
        <v>1</v>
      </c>
      <c r="G86" s="875"/>
      <c r="H86" s="678">
        <v>45474</v>
      </c>
      <c r="I86" s="675">
        <v>45689</v>
      </c>
      <c r="J86" s="875">
        <v>0</v>
      </c>
      <c r="K86" s="875">
        <v>5</v>
      </c>
      <c r="L86" s="872">
        <v>1000</v>
      </c>
      <c r="M86" s="1571"/>
      <c r="N86" s="680" t="s">
        <v>375</v>
      </c>
      <c r="O86" s="776"/>
    </row>
    <row r="87" spans="1:15" ht="16.5" thickBot="1" x14ac:dyDescent="0.3">
      <c r="A87" s="1565"/>
      <c r="B87" s="875" t="s">
        <v>52</v>
      </c>
      <c r="C87" s="875">
        <v>4</v>
      </c>
      <c r="D87" s="875" t="s">
        <v>157</v>
      </c>
      <c r="E87" s="875" t="s">
        <v>391</v>
      </c>
      <c r="F87" s="875"/>
      <c r="G87" s="875"/>
      <c r="H87" s="678">
        <v>45474</v>
      </c>
      <c r="I87" s="675">
        <v>45689</v>
      </c>
      <c r="J87" s="875">
        <v>0</v>
      </c>
      <c r="K87" s="875">
        <v>5</v>
      </c>
      <c r="L87" s="872">
        <v>1000</v>
      </c>
      <c r="M87" s="1571"/>
      <c r="N87" s="680" t="s">
        <v>374</v>
      </c>
      <c r="O87" s="776"/>
    </row>
    <row r="88" spans="1:15" ht="16.5" thickBot="1" x14ac:dyDescent="0.3">
      <c r="A88" s="1565"/>
      <c r="B88" s="875" t="s">
        <v>53</v>
      </c>
      <c r="C88" s="875">
        <v>5</v>
      </c>
      <c r="D88" s="875" t="s">
        <v>158</v>
      </c>
      <c r="E88" s="875" t="s">
        <v>392</v>
      </c>
      <c r="F88" s="875"/>
      <c r="G88" s="875"/>
      <c r="H88" s="678">
        <v>45474</v>
      </c>
      <c r="I88" s="675">
        <v>45689</v>
      </c>
      <c r="J88" s="875">
        <v>0</v>
      </c>
      <c r="K88" s="875">
        <v>5</v>
      </c>
      <c r="L88" s="872">
        <v>1000</v>
      </c>
      <c r="M88" s="1571"/>
      <c r="N88" s="680" t="s">
        <v>374</v>
      </c>
      <c r="O88" s="776"/>
    </row>
    <row r="89" spans="1:15" ht="16.5" thickBot="1" x14ac:dyDescent="0.3">
      <c r="A89" s="1565"/>
      <c r="B89" s="875" t="s">
        <v>53</v>
      </c>
      <c r="C89" s="875">
        <v>6</v>
      </c>
      <c r="D89" s="875">
        <v>708513</v>
      </c>
      <c r="E89" s="875" t="s">
        <v>391</v>
      </c>
      <c r="F89" s="875"/>
      <c r="G89" s="875"/>
      <c r="H89" s="678">
        <v>45474</v>
      </c>
      <c r="I89" s="675">
        <v>45689</v>
      </c>
      <c r="J89" s="875">
        <v>0</v>
      </c>
      <c r="K89" s="875">
        <v>5</v>
      </c>
      <c r="L89" s="872">
        <v>1000</v>
      </c>
      <c r="M89" s="1571"/>
      <c r="N89" s="680" t="s">
        <v>375</v>
      </c>
      <c r="O89" s="776"/>
    </row>
    <row r="90" spans="1:15" ht="16.5" thickBot="1" x14ac:dyDescent="0.3">
      <c r="A90" s="1565"/>
      <c r="B90" s="875" t="s">
        <v>54</v>
      </c>
      <c r="C90" s="875">
        <v>7</v>
      </c>
      <c r="D90" s="875" t="s">
        <v>159</v>
      </c>
      <c r="E90" s="875" t="s">
        <v>392</v>
      </c>
      <c r="F90" s="875"/>
      <c r="G90" s="875"/>
      <c r="H90" s="678">
        <v>45474</v>
      </c>
      <c r="I90" s="675">
        <v>45689</v>
      </c>
      <c r="J90" s="875">
        <v>0</v>
      </c>
      <c r="K90" s="875">
        <v>5</v>
      </c>
      <c r="L90" s="872">
        <v>1000</v>
      </c>
      <c r="M90" s="1571"/>
      <c r="N90" s="680" t="s">
        <v>374</v>
      </c>
      <c r="O90" s="776"/>
    </row>
    <row r="91" spans="1:15" ht="15.75" customHeight="1" thickBot="1" x14ac:dyDescent="0.3">
      <c r="A91" s="1565"/>
      <c r="B91" s="875" t="s">
        <v>55</v>
      </c>
      <c r="C91" s="875">
        <v>1</v>
      </c>
      <c r="D91" s="875" t="s">
        <v>160</v>
      </c>
      <c r="E91" s="875" t="s">
        <v>392</v>
      </c>
      <c r="F91" s="875"/>
      <c r="G91" s="875"/>
      <c r="H91" s="678">
        <v>45474</v>
      </c>
      <c r="I91" s="675">
        <v>45689</v>
      </c>
      <c r="J91" s="875">
        <v>0</v>
      </c>
      <c r="K91" s="875">
        <v>5</v>
      </c>
      <c r="L91" s="872">
        <v>1000</v>
      </c>
      <c r="M91" s="1571" t="s">
        <v>721</v>
      </c>
      <c r="N91" s="680" t="s">
        <v>374</v>
      </c>
      <c r="O91" s="776"/>
    </row>
    <row r="92" spans="1:15" ht="16.5" thickBot="1" x14ac:dyDescent="0.3">
      <c r="A92" s="1565"/>
      <c r="B92" s="875" t="s">
        <v>56</v>
      </c>
      <c r="C92" s="875">
        <v>2</v>
      </c>
      <c r="D92" s="875" t="s">
        <v>161</v>
      </c>
      <c r="E92" s="875" t="s">
        <v>392</v>
      </c>
      <c r="F92" s="875"/>
      <c r="G92" s="875"/>
      <c r="H92" s="678">
        <v>45474</v>
      </c>
      <c r="I92" s="675">
        <v>45689</v>
      </c>
      <c r="J92" s="875">
        <v>0</v>
      </c>
      <c r="K92" s="875">
        <v>5</v>
      </c>
      <c r="L92" s="872">
        <v>1000</v>
      </c>
      <c r="M92" s="1571"/>
      <c r="N92" s="680" t="s">
        <v>374</v>
      </c>
      <c r="O92" s="776"/>
    </row>
    <row r="93" spans="1:15" ht="33.75" customHeight="1" thickBot="1" x14ac:dyDescent="0.3">
      <c r="A93" s="1565"/>
      <c r="B93" s="875" t="s">
        <v>57</v>
      </c>
      <c r="C93" s="875">
        <v>3</v>
      </c>
      <c r="D93" s="875" t="s">
        <v>162</v>
      </c>
      <c r="E93" s="875" t="s">
        <v>392</v>
      </c>
      <c r="F93" s="875"/>
      <c r="G93" s="875"/>
      <c r="H93" s="678">
        <v>45474</v>
      </c>
      <c r="I93" s="675">
        <v>45689</v>
      </c>
      <c r="J93" s="875">
        <v>0</v>
      </c>
      <c r="K93" s="875">
        <v>5</v>
      </c>
      <c r="L93" s="872">
        <v>1000</v>
      </c>
      <c r="M93" s="1571"/>
      <c r="N93" s="680" t="s">
        <v>374</v>
      </c>
      <c r="O93" s="776"/>
    </row>
    <row r="94" spans="1:15" ht="15.75" customHeight="1" thickBot="1" x14ac:dyDescent="0.3">
      <c r="A94" s="1565"/>
      <c r="B94" s="875" t="s">
        <v>58</v>
      </c>
      <c r="C94" s="875">
        <v>1</v>
      </c>
      <c r="D94" s="875" t="s">
        <v>163</v>
      </c>
      <c r="E94" s="875" t="s">
        <v>392</v>
      </c>
      <c r="F94" s="875"/>
      <c r="G94" s="875"/>
      <c r="H94" s="678">
        <v>45474</v>
      </c>
      <c r="I94" s="675">
        <v>45689</v>
      </c>
      <c r="J94" s="875">
        <v>0</v>
      </c>
      <c r="K94" s="875">
        <v>5</v>
      </c>
      <c r="L94" s="872">
        <v>1000</v>
      </c>
      <c r="M94" s="1571" t="s">
        <v>722</v>
      </c>
      <c r="N94" s="680" t="s">
        <v>374</v>
      </c>
      <c r="O94" s="776"/>
    </row>
    <row r="95" spans="1:15" ht="16.5" thickBot="1" x14ac:dyDescent="0.3">
      <c r="A95" s="1565"/>
      <c r="B95" s="875" t="s">
        <v>59</v>
      </c>
      <c r="C95" s="875">
        <v>2</v>
      </c>
      <c r="D95" s="875" t="s">
        <v>164</v>
      </c>
      <c r="E95" s="875" t="s">
        <v>392</v>
      </c>
      <c r="F95" s="875"/>
      <c r="G95" s="875"/>
      <c r="H95" s="678">
        <v>45474</v>
      </c>
      <c r="I95" s="675">
        <v>45689</v>
      </c>
      <c r="J95" s="875">
        <v>0</v>
      </c>
      <c r="K95" s="875">
        <v>5</v>
      </c>
      <c r="L95" s="872">
        <v>1000</v>
      </c>
      <c r="M95" s="1571"/>
      <c r="N95" s="680" t="s">
        <v>374</v>
      </c>
      <c r="O95" s="776"/>
    </row>
    <row r="96" spans="1:15" ht="16.5" thickBot="1" x14ac:dyDescent="0.3">
      <c r="A96" s="1565"/>
      <c r="B96" s="875" t="s">
        <v>60</v>
      </c>
      <c r="C96" s="875">
        <v>3</v>
      </c>
      <c r="D96" s="875" t="s">
        <v>165</v>
      </c>
      <c r="E96" s="875" t="s">
        <v>392</v>
      </c>
      <c r="F96" s="875">
        <v>1</v>
      </c>
      <c r="G96" s="875"/>
      <c r="H96" s="678">
        <v>45474</v>
      </c>
      <c r="I96" s="675">
        <v>45689</v>
      </c>
      <c r="J96" s="875">
        <v>0</v>
      </c>
      <c r="K96" s="875">
        <v>5</v>
      </c>
      <c r="L96" s="872">
        <v>1000</v>
      </c>
      <c r="M96" s="1571"/>
      <c r="N96" s="680" t="s">
        <v>374</v>
      </c>
      <c r="O96" s="776"/>
    </row>
    <row r="97" spans="1:15" ht="16.5" thickBot="1" x14ac:dyDescent="0.3">
      <c r="A97" s="1565"/>
      <c r="B97" s="875" t="s">
        <v>61</v>
      </c>
      <c r="C97" s="875">
        <v>4</v>
      </c>
      <c r="D97" s="875" t="s">
        <v>166</v>
      </c>
      <c r="E97" s="875" t="s">
        <v>392</v>
      </c>
      <c r="F97" s="875"/>
      <c r="G97" s="875"/>
      <c r="H97" s="678">
        <v>45474</v>
      </c>
      <c r="I97" s="675">
        <v>45689</v>
      </c>
      <c r="J97" s="875">
        <v>0</v>
      </c>
      <c r="K97" s="875">
        <v>5</v>
      </c>
      <c r="L97" s="872">
        <v>1000</v>
      </c>
      <c r="M97" s="1571"/>
      <c r="N97" s="680" t="s">
        <v>374</v>
      </c>
      <c r="O97" s="776"/>
    </row>
    <row r="98" spans="1:15" ht="15.75" customHeight="1" thickBot="1" x14ac:dyDescent="0.3">
      <c r="A98" s="1565"/>
      <c r="B98" s="875" t="s">
        <v>10</v>
      </c>
      <c r="C98" s="875">
        <v>1</v>
      </c>
      <c r="D98" s="875" t="s">
        <v>167</v>
      </c>
      <c r="E98" s="875" t="s">
        <v>392</v>
      </c>
      <c r="F98" s="875"/>
      <c r="G98" s="875"/>
      <c r="H98" s="678">
        <v>45474</v>
      </c>
      <c r="I98" s="675">
        <v>45689</v>
      </c>
      <c r="J98" s="875">
        <v>0</v>
      </c>
      <c r="K98" s="875">
        <v>5</v>
      </c>
      <c r="L98" s="872">
        <v>1000</v>
      </c>
      <c r="M98" s="1571" t="s">
        <v>723</v>
      </c>
      <c r="N98" s="680" t="s">
        <v>374</v>
      </c>
      <c r="O98" s="776"/>
    </row>
    <row r="99" spans="1:15" ht="16.5" thickBot="1" x14ac:dyDescent="0.3">
      <c r="A99" s="1565"/>
      <c r="B99" s="875" t="s">
        <v>11</v>
      </c>
      <c r="C99" s="875">
        <v>2</v>
      </c>
      <c r="D99" s="875" t="s">
        <v>168</v>
      </c>
      <c r="E99" s="875" t="s">
        <v>392</v>
      </c>
      <c r="F99" s="875"/>
      <c r="G99" s="875"/>
      <c r="H99" s="678">
        <v>45474</v>
      </c>
      <c r="I99" s="675">
        <v>45689</v>
      </c>
      <c r="J99" s="875">
        <v>0</v>
      </c>
      <c r="K99" s="875">
        <v>5</v>
      </c>
      <c r="L99" s="872">
        <v>1000</v>
      </c>
      <c r="M99" s="1571"/>
      <c r="N99" s="680" t="s">
        <v>374</v>
      </c>
      <c r="O99" s="776"/>
    </row>
    <row r="100" spans="1:15" ht="16.5" thickBot="1" x14ac:dyDescent="0.3">
      <c r="A100" s="1565"/>
      <c r="B100" s="875" t="s">
        <v>12</v>
      </c>
      <c r="C100" s="875">
        <v>3</v>
      </c>
      <c r="D100" s="875" t="s">
        <v>169</v>
      </c>
      <c r="E100" s="875" t="s">
        <v>392</v>
      </c>
      <c r="F100" s="875"/>
      <c r="G100" s="875"/>
      <c r="H100" s="678">
        <v>45474</v>
      </c>
      <c r="I100" s="675">
        <v>45689</v>
      </c>
      <c r="J100" s="875">
        <v>0</v>
      </c>
      <c r="K100" s="875">
        <v>5</v>
      </c>
      <c r="L100" s="872">
        <v>1000</v>
      </c>
      <c r="M100" s="1571"/>
      <c r="N100" s="680" t="s">
        <v>374</v>
      </c>
      <c r="O100" s="776"/>
    </row>
    <row r="101" spans="1:15" ht="16.5" thickBot="1" x14ac:dyDescent="0.3">
      <c r="A101" s="1565"/>
      <c r="B101" s="875" t="s">
        <v>13</v>
      </c>
      <c r="C101" s="875">
        <v>4</v>
      </c>
      <c r="D101" s="875" t="s">
        <v>170</v>
      </c>
      <c r="E101" s="875" t="s">
        <v>392</v>
      </c>
      <c r="F101" s="875"/>
      <c r="G101" s="875"/>
      <c r="H101" s="678">
        <v>45474</v>
      </c>
      <c r="I101" s="675">
        <v>45689</v>
      </c>
      <c r="J101" s="875">
        <v>0</v>
      </c>
      <c r="K101" s="875">
        <v>5</v>
      </c>
      <c r="L101" s="872">
        <v>1000</v>
      </c>
      <c r="M101" s="1571"/>
      <c r="N101" s="680" t="s">
        <v>374</v>
      </c>
      <c r="O101" s="776"/>
    </row>
    <row r="102" spans="1:15" ht="15.75" customHeight="1" thickBot="1" x14ac:dyDescent="0.3">
      <c r="A102" s="1565"/>
      <c r="B102" s="875" t="s">
        <v>14</v>
      </c>
      <c r="C102" s="875">
        <v>1</v>
      </c>
      <c r="D102" s="875" t="s">
        <v>171</v>
      </c>
      <c r="E102" s="875" t="s">
        <v>392</v>
      </c>
      <c r="F102" s="875"/>
      <c r="G102" s="875"/>
      <c r="H102" s="678">
        <v>45474</v>
      </c>
      <c r="I102" s="675">
        <v>45689</v>
      </c>
      <c r="J102" s="875">
        <v>0</v>
      </c>
      <c r="K102" s="875">
        <v>5</v>
      </c>
      <c r="L102" s="872">
        <v>1000</v>
      </c>
      <c r="M102" s="1571" t="s">
        <v>724</v>
      </c>
      <c r="N102" s="680" t="s">
        <v>374</v>
      </c>
      <c r="O102" s="776"/>
    </row>
    <row r="103" spans="1:15" ht="16.5" thickBot="1" x14ac:dyDescent="0.3">
      <c r="A103" s="1565"/>
      <c r="B103" s="875" t="s">
        <v>15</v>
      </c>
      <c r="C103" s="875">
        <v>2</v>
      </c>
      <c r="D103" s="875" t="s">
        <v>172</v>
      </c>
      <c r="E103" s="875" t="s">
        <v>392</v>
      </c>
      <c r="F103" s="875"/>
      <c r="G103" s="875"/>
      <c r="H103" s="678">
        <v>45474</v>
      </c>
      <c r="I103" s="675">
        <v>45689</v>
      </c>
      <c r="J103" s="875">
        <v>0</v>
      </c>
      <c r="K103" s="875">
        <v>5</v>
      </c>
      <c r="L103" s="872">
        <v>1000</v>
      </c>
      <c r="M103" s="1571"/>
      <c r="N103" s="680" t="s">
        <v>374</v>
      </c>
      <c r="O103" s="776"/>
    </row>
    <row r="104" spans="1:15" ht="16.5" thickBot="1" x14ac:dyDescent="0.3">
      <c r="A104" s="1565"/>
      <c r="B104" s="875" t="s">
        <v>16</v>
      </c>
      <c r="C104" s="875">
        <v>3</v>
      </c>
      <c r="D104" s="875" t="s">
        <v>173</v>
      </c>
      <c r="E104" s="875" t="s">
        <v>392</v>
      </c>
      <c r="F104" s="875"/>
      <c r="G104" s="875"/>
      <c r="H104" s="678">
        <v>45474</v>
      </c>
      <c r="I104" s="675">
        <v>45689</v>
      </c>
      <c r="J104" s="875">
        <v>0</v>
      </c>
      <c r="K104" s="875">
        <v>5</v>
      </c>
      <c r="L104" s="872">
        <v>1000</v>
      </c>
      <c r="M104" s="1571"/>
      <c r="N104" s="680" t="s">
        <v>374</v>
      </c>
      <c r="O104" s="776"/>
    </row>
    <row r="105" spans="1:15" ht="16.5" thickBot="1" x14ac:dyDescent="0.3">
      <c r="A105" s="1565"/>
      <c r="B105" s="875" t="s">
        <v>17</v>
      </c>
      <c r="C105" s="875">
        <v>4</v>
      </c>
      <c r="D105" s="875" t="s">
        <v>174</v>
      </c>
      <c r="E105" s="875" t="s">
        <v>392</v>
      </c>
      <c r="F105" s="875">
        <v>1</v>
      </c>
      <c r="G105" s="875"/>
      <c r="H105" s="678">
        <v>45474</v>
      </c>
      <c r="I105" s="675">
        <v>45689</v>
      </c>
      <c r="J105" s="875">
        <v>0</v>
      </c>
      <c r="K105" s="875">
        <v>5</v>
      </c>
      <c r="L105" s="872">
        <v>1000</v>
      </c>
      <c r="M105" s="1571"/>
      <c r="N105" s="680" t="s">
        <v>374</v>
      </c>
      <c r="O105" s="776"/>
    </row>
    <row r="106" spans="1:15" ht="16.5" thickBot="1" x14ac:dyDescent="0.3">
      <c r="A106" s="1565"/>
      <c r="B106" s="875" t="s">
        <v>62</v>
      </c>
      <c r="C106" s="875">
        <v>5</v>
      </c>
      <c r="D106" s="875" t="s">
        <v>175</v>
      </c>
      <c r="E106" s="875" t="s">
        <v>392</v>
      </c>
      <c r="F106" s="875"/>
      <c r="G106" s="875"/>
      <c r="H106" s="678">
        <v>45474</v>
      </c>
      <c r="I106" s="675">
        <v>45689</v>
      </c>
      <c r="J106" s="875">
        <v>0</v>
      </c>
      <c r="K106" s="875">
        <v>5</v>
      </c>
      <c r="L106" s="872">
        <v>1000</v>
      </c>
      <c r="M106" s="1571"/>
      <c r="N106" s="680" t="s">
        <v>374</v>
      </c>
      <c r="O106" s="776"/>
    </row>
    <row r="107" spans="1:15" ht="15.75" customHeight="1" thickBot="1" x14ac:dyDescent="0.3">
      <c r="A107" s="1565"/>
      <c r="B107" s="875" t="s">
        <v>18</v>
      </c>
      <c r="C107" s="875">
        <v>1</v>
      </c>
      <c r="D107" s="875" t="s">
        <v>176</v>
      </c>
      <c r="E107" s="875" t="s">
        <v>392</v>
      </c>
      <c r="F107" s="875"/>
      <c r="G107" s="875"/>
      <c r="H107" s="678">
        <v>45474</v>
      </c>
      <c r="I107" s="675">
        <v>45689</v>
      </c>
      <c r="J107" s="875">
        <v>0</v>
      </c>
      <c r="K107" s="875">
        <v>5</v>
      </c>
      <c r="L107" s="872">
        <v>1000</v>
      </c>
      <c r="M107" s="1571" t="s">
        <v>725</v>
      </c>
      <c r="N107" s="680" t="s">
        <v>374</v>
      </c>
      <c r="O107" s="776"/>
    </row>
    <row r="108" spans="1:15" ht="16.5" thickBot="1" x14ac:dyDescent="0.3">
      <c r="A108" s="1565"/>
      <c r="B108" s="875" t="s">
        <v>19</v>
      </c>
      <c r="C108" s="875">
        <v>2</v>
      </c>
      <c r="D108" s="875" t="s">
        <v>177</v>
      </c>
      <c r="E108" s="875" t="s">
        <v>392</v>
      </c>
      <c r="F108" s="875"/>
      <c r="G108" s="875"/>
      <c r="H108" s="678">
        <v>45474</v>
      </c>
      <c r="I108" s="675">
        <v>45689</v>
      </c>
      <c r="J108" s="875">
        <v>0</v>
      </c>
      <c r="K108" s="875">
        <v>5</v>
      </c>
      <c r="L108" s="872">
        <v>1000</v>
      </c>
      <c r="M108" s="1571"/>
      <c r="N108" s="680" t="s">
        <v>374</v>
      </c>
      <c r="O108" s="776"/>
    </row>
    <row r="109" spans="1:15" ht="37.5" customHeight="1" thickBot="1" x14ac:dyDescent="0.3">
      <c r="A109" s="1565"/>
      <c r="B109" s="875" t="s">
        <v>20</v>
      </c>
      <c r="C109" s="875">
        <v>3</v>
      </c>
      <c r="D109" s="875" t="s">
        <v>178</v>
      </c>
      <c r="E109" s="875" t="s">
        <v>392</v>
      </c>
      <c r="F109" s="875">
        <v>1</v>
      </c>
      <c r="G109" s="875">
        <v>1</v>
      </c>
      <c r="H109" s="678">
        <v>45474</v>
      </c>
      <c r="I109" s="675">
        <v>45689</v>
      </c>
      <c r="J109" s="875">
        <v>0</v>
      </c>
      <c r="K109" s="875">
        <v>5</v>
      </c>
      <c r="L109" s="872">
        <v>1000</v>
      </c>
      <c r="M109" s="1571"/>
      <c r="N109" s="680" t="s">
        <v>374</v>
      </c>
      <c r="O109" s="776"/>
    </row>
    <row r="110" spans="1:15" ht="63.75" thickBot="1" x14ac:dyDescent="0.3">
      <c r="A110" s="1565"/>
      <c r="B110" s="875" t="s">
        <v>95</v>
      </c>
      <c r="C110" s="875">
        <v>1</v>
      </c>
      <c r="D110" s="875">
        <v>15215</v>
      </c>
      <c r="E110" s="875" t="s">
        <v>392</v>
      </c>
      <c r="F110" s="875"/>
      <c r="G110" s="875"/>
      <c r="H110" s="678">
        <v>45474</v>
      </c>
      <c r="I110" s="675">
        <v>45689</v>
      </c>
      <c r="J110" s="875">
        <v>0</v>
      </c>
      <c r="K110" s="875">
        <v>2</v>
      </c>
      <c r="L110" s="872">
        <v>250</v>
      </c>
      <c r="M110" s="875" t="s">
        <v>752</v>
      </c>
      <c r="N110" s="680" t="s">
        <v>561</v>
      </c>
      <c r="O110" s="776"/>
    </row>
    <row r="111" spans="1:15" ht="15.75" customHeight="1" thickBot="1" x14ac:dyDescent="0.3">
      <c r="A111" s="1565"/>
      <c r="B111" s="875" t="s">
        <v>47</v>
      </c>
      <c r="C111" s="875">
        <v>2</v>
      </c>
      <c r="D111" s="875">
        <v>15216</v>
      </c>
      <c r="E111" s="875" t="s">
        <v>392</v>
      </c>
      <c r="F111" s="875"/>
      <c r="G111" s="875"/>
      <c r="H111" s="678">
        <v>45474</v>
      </c>
      <c r="I111" s="675">
        <v>45689</v>
      </c>
      <c r="J111" s="875">
        <v>0</v>
      </c>
      <c r="K111" s="875">
        <v>2</v>
      </c>
      <c r="L111" s="872">
        <v>250</v>
      </c>
      <c r="M111" s="1571" t="s">
        <v>753</v>
      </c>
      <c r="N111" s="680" t="s">
        <v>561</v>
      </c>
      <c r="O111" s="776"/>
    </row>
    <row r="112" spans="1:15" ht="16.5" thickBot="1" x14ac:dyDescent="0.3">
      <c r="A112" s="1565"/>
      <c r="B112" s="875" t="s">
        <v>48</v>
      </c>
      <c r="C112" s="875">
        <v>3</v>
      </c>
      <c r="D112" s="875">
        <v>15217</v>
      </c>
      <c r="E112" s="875" t="s">
        <v>392</v>
      </c>
      <c r="F112" s="875"/>
      <c r="G112" s="875"/>
      <c r="H112" s="678">
        <v>45474</v>
      </c>
      <c r="I112" s="675">
        <v>45689</v>
      </c>
      <c r="J112" s="875">
        <v>0</v>
      </c>
      <c r="K112" s="875">
        <v>2</v>
      </c>
      <c r="L112" s="872">
        <v>250</v>
      </c>
      <c r="M112" s="1571"/>
      <c r="N112" s="680" t="s">
        <v>561</v>
      </c>
      <c r="O112" s="776"/>
    </row>
    <row r="113" spans="1:15" ht="35.25" customHeight="1" thickBot="1" x14ac:dyDescent="0.3">
      <c r="A113" s="1565"/>
      <c r="B113" s="875" t="s">
        <v>49</v>
      </c>
      <c r="C113" s="875">
        <v>4</v>
      </c>
      <c r="D113" s="875">
        <v>15214</v>
      </c>
      <c r="E113" s="875" t="s">
        <v>392</v>
      </c>
      <c r="F113" s="875"/>
      <c r="G113" s="875">
        <v>1</v>
      </c>
      <c r="H113" s="678">
        <v>45474</v>
      </c>
      <c r="I113" s="675">
        <v>45689</v>
      </c>
      <c r="J113" s="875">
        <v>0</v>
      </c>
      <c r="K113" s="875">
        <v>2</v>
      </c>
      <c r="L113" s="872">
        <v>250</v>
      </c>
      <c r="M113" s="1571"/>
      <c r="N113" s="680" t="s">
        <v>561</v>
      </c>
      <c r="O113" s="776"/>
    </row>
    <row r="114" spans="1:15" ht="15.75" customHeight="1" thickBot="1" x14ac:dyDescent="0.3">
      <c r="A114" s="1565"/>
      <c r="B114" s="875" t="s">
        <v>11</v>
      </c>
      <c r="C114" s="875">
        <v>5</v>
      </c>
      <c r="D114" s="875">
        <v>15058</v>
      </c>
      <c r="E114" s="875" t="s">
        <v>392</v>
      </c>
      <c r="F114" s="875"/>
      <c r="G114" s="875"/>
      <c r="H114" s="678">
        <v>45474</v>
      </c>
      <c r="I114" s="675">
        <v>45689</v>
      </c>
      <c r="J114" s="875">
        <v>0</v>
      </c>
      <c r="K114" s="875">
        <v>2</v>
      </c>
      <c r="L114" s="872">
        <v>250</v>
      </c>
      <c r="M114" s="1571" t="s">
        <v>723</v>
      </c>
      <c r="N114" s="680" t="s">
        <v>561</v>
      </c>
      <c r="O114" s="776"/>
    </row>
    <row r="115" spans="1:15" ht="45" customHeight="1" thickBot="1" x14ac:dyDescent="0.3">
      <c r="A115" s="1565"/>
      <c r="B115" s="875" t="s">
        <v>12</v>
      </c>
      <c r="C115" s="875">
        <v>6</v>
      </c>
      <c r="D115" s="875">
        <v>15057</v>
      </c>
      <c r="E115" s="875" t="s">
        <v>392</v>
      </c>
      <c r="F115" s="875"/>
      <c r="G115" s="875"/>
      <c r="H115" s="678">
        <v>45474</v>
      </c>
      <c r="I115" s="675">
        <v>45689</v>
      </c>
      <c r="J115" s="875">
        <v>0</v>
      </c>
      <c r="K115" s="875">
        <v>2</v>
      </c>
      <c r="L115" s="872">
        <v>250</v>
      </c>
      <c r="M115" s="1571"/>
      <c r="N115" s="680" t="s">
        <v>561</v>
      </c>
      <c r="O115" s="776"/>
    </row>
    <row r="116" spans="1:15" ht="63.75" thickBot="1" x14ac:dyDescent="0.3">
      <c r="A116" s="1565"/>
      <c r="B116" s="875" t="s">
        <v>62</v>
      </c>
      <c r="C116" s="875">
        <v>7</v>
      </c>
      <c r="D116" s="875">
        <v>15066</v>
      </c>
      <c r="E116" s="875" t="s">
        <v>392</v>
      </c>
      <c r="F116" s="875"/>
      <c r="G116" s="875"/>
      <c r="H116" s="678">
        <v>45474</v>
      </c>
      <c r="I116" s="675">
        <v>45689</v>
      </c>
      <c r="J116" s="875">
        <v>0</v>
      </c>
      <c r="K116" s="875">
        <v>2</v>
      </c>
      <c r="L116" s="872">
        <v>250</v>
      </c>
      <c r="M116" s="875" t="s">
        <v>724</v>
      </c>
      <c r="N116" s="680" t="s">
        <v>561</v>
      </c>
      <c r="O116" s="776"/>
    </row>
    <row r="117" spans="1:15" ht="15.75" customHeight="1" thickBot="1" x14ac:dyDescent="0.3">
      <c r="A117" s="1565"/>
      <c r="B117" s="875" t="s">
        <v>19</v>
      </c>
      <c r="C117" s="875">
        <v>8</v>
      </c>
      <c r="D117" s="875">
        <v>15065</v>
      </c>
      <c r="E117" s="875" t="s">
        <v>392</v>
      </c>
      <c r="F117" s="875"/>
      <c r="G117" s="875"/>
      <c r="H117" s="678">
        <v>45474</v>
      </c>
      <c r="I117" s="675">
        <v>45689</v>
      </c>
      <c r="J117" s="875">
        <v>0</v>
      </c>
      <c r="K117" s="875">
        <v>2</v>
      </c>
      <c r="L117" s="872">
        <v>250</v>
      </c>
      <c r="M117" s="1571" t="s">
        <v>725</v>
      </c>
      <c r="N117" s="680" t="s">
        <v>561</v>
      </c>
      <c r="O117" s="776"/>
    </row>
    <row r="118" spans="1:15" ht="53.25" customHeight="1" thickBot="1" x14ac:dyDescent="0.3">
      <c r="A118" s="1566"/>
      <c r="B118" s="875" t="s">
        <v>20</v>
      </c>
      <c r="C118" s="878">
        <v>9</v>
      </c>
      <c r="D118" s="878">
        <v>15064</v>
      </c>
      <c r="E118" s="878" t="s">
        <v>392</v>
      </c>
      <c r="F118" s="878"/>
      <c r="G118" s="878"/>
      <c r="H118" s="682">
        <v>45474</v>
      </c>
      <c r="I118" s="675">
        <v>45689</v>
      </c>
      <c r="J118" s="875">
        <v>0</v>
      </c>
      <c r="K118" s="875">
        <v>2</v>
      </c>
      <c r="L118" s="872">
        <v>250</v>
      </c>
      <c r="M118" s="1571"/>
      <c r="N118" s="684" t="s">
        <v>561</v>
      </c>
      <c r="O118" s="776"/>
    </row>
    <row r="119" spans="1:15" ht="15.75" customHeight="1" thickBot="1" x14ac:dyDescent="0.3">
      <c r="A119" s="1575" t="s">
        <v>804</v>
      </c>
      <c r="B119" s="875" t="s">
        <v>26</v>
      </c>
      <c r="C119" s="879">
        <v>1</v>
      </c>
      <c r="D119" s="875" t="s">
        <v>179</v>
      </c>
      <c r="E119" s="879" t="s">
        <v>392</v>
      </c>
      <c r="F119" s="879"/>
      <c r="G119" s="879"/>
      <c r="H119" s="675">
        <v>45474</v>
      </c>
      <c r="I119" s="675">
        <v>45689</v>
      </c>
      <c r="J119" s="879">
        <v>0</v>
      </c>
      <c r="K119" s="879">
        <v>5</v>
      </c>
      <c r="L119" s="676">
        <v>1000</v>
      </c>
      <c r="M119" s="1571" t="s">
        <v>806</v>
      </c>
      <c r="N119" s="875" t="s">
        <v>374</v>
      </c>
      <c r="O119" s="776"/>
    </row>
    <row r="120" spans="1:15" ht="16.5" thickBot="1" x14ac:dyDescent="0.3">
      <c r="A120" s="1575"/>
      <c r="B120" s="875" t="s">
        <v>27</v>
      </c>
      <c r="C120" s="875">
        <v>2</v>
      </c>
      <c r="D120" s="875" t="s">
        <v>180</v>
      </c>
      <c r="E120" s="875" t="s">
        <v>392</v>
      </c>
      <c r="F120" s="875"/>
      <c r="G120" s="875"/>
      <c r="H120" s="678">
        <v>45474</v>
      </c>
      <c r="I120" s="675">
        <v>45689</v>
      </c>
      <c r="J120" s="875">
        <v>0</v>
      </c>
      <c r="K120" s="875">
        <v>5</v>
      </c>
      <c r="L120" s="872">
        <v>1000</v>
      </c>
      <c r="M120" s="1571"/>
      <c r="N120" s="875" t="s">
        <v>374</v>
      </c>
      <c r="O120" s="776"/>
    </row>
    <row r="121" spans="1:15" ht="16.5" thickBot="1" x14ac:dyDescent="0.3">
      <c r="A121" s="1575"/>
      <c r="B121" s="875" t="s">
        <v>28</v>
      </c>
      <c r="C121" s="875">
        <v>3</v>
      </c>
      <c r="D121" s="875" t="s">
        <v>181</v>
      </c>
      <c r="E121" s="875" t="s">
        <v>392</v>
      </c>
      <c r="F121" s="875"/>
      <c r="G121" s="875"/>
      <c r="H121" s="678"/>
      <c r="I121" s="675">
        <v>45689</v>
      </c>
      <c r="J121" s="875"/>
      <c r="K121" s="875"/>
      <c r="L121" s="872"/>
      <c r="M121" s="1571"/>
      <c r="N121" s="875" t="s">
        <v>374</v>
      </c>
      <c r="O121" s="776"/>
    </row>
    <row r="122" spans="1:15" ht="16.5" thickBot="1" x14ac:dyDescent="0.3">
      <c r="A122" s="1575"/>
      <c r="B122" s="875" t="s">
        <v>29</v>
      </c>
      <c r="C122" s="875">
        <v>4</v>
      </c>
      <c r="D122" s="875" t="s">
        <v>182</v>
      </c>
      <c r="E122" s="875" t="s">
        <v>392</v>
      </c>
      <c r="F122" s="875"/>
      <c r="G122" s="875">
        <v>1</v>
      </c>
      <c r="H122" s="678">
        <v>45474</v>
      </c>
      <c r="I122" s="675">
        <v>45689</v>
      </c>
      <c r="J122" s="875">
        <v>0</v>
      </c>
      <c r="K122" s="875">
        <v>5</v>
      </c>
      <c r="L122" s="872">
        <v>1000</v>
      </c>
      <c r="M122" s="1571"/>
      <c r="N122" s="875" t="s">
        <v>374</v>
      </c>
      <c r="O122" s="776"/>
    </row>
    <row r="123" spans="1:15" ht="15.75" customHeight="1" thickBot="1" x14ac:dyDescent="0.3">
      <c r="A123" s="1575"/>
      <c r="B123" s="875" t="s">
        <v>64</v>
      </c>
      <c r="C123" s="875">
        <v>1</v>
      </c>
      <c r="D123" s="875" t="s">
        <v>183</v>
      </c>
      <c r="E123" s="875" t="s">
        <v>392</v>
      </c>
      <c r="F123" s="875">
        <v>1</v>
      </c>
      <c r="G123" s="875"/>
      <c r="H123" s="678">
        <v>45474</v>
      </c>
      <c r="I123" s="675">
        <v>45689</v>
      </c>
      <c r="J123" s="875">
        <v>0</v>
      </c>
      <c r="K123" s="875">
        <v>5</v>
      </c>
      <c r="L123" s="872">
        <v>1000</v>
      </c>
      <c r="M123" s="1571" t="s">
        <v>729</v>
      </c>
      <c r="N123" s="875" t="s">
        <v>374</v>
      </c>
      <c r="O123" s="776"/>
    </row>
    <row r="124" spans="1:15" ht="16.5" thickBot="1" x14ac:dyDescent="0.3">
      <c r="A124" s="1575"/>
      <c r="B124" s="875" t="s">
        <v>65</v>
      </c>
      <c r="C124" s="875">
        <v>2</v>
      </c>
      <c r="D124" s="875" t="s">
        <v>184</v>
      </c>
      <c r="E124" s="875" t="s">
        <v>392</v>
      </c>
      <c r="F124" s="875"/>
      <c r="G124" s="875"/>
      <c r="H124" s="678">
        <v>45474</v>
      </c>
      <c r="I124" s="675">
        <v>45689</v>
      </c>
      <c r="J124" s="875">
        <v>0</v>
      </c>
      <c r="K124" s="875">
        <v>5</v>
      </c>
      <c r="L124" s="872">
        <v>1000</v>
      </c>
      <c r="M124" s="1571"/>
      <c r="N124" s="875" t="s">
        <v>374</v>
      </c>
      <c r="O124" s="776"/>
    </row>
    <row r="125" spans="1:15" ht="16.5" thickBot="1" x14ac:dyDescent="0.3">
      <c r="A125" s="1575"/>
      <c r="B125" s="875" t="s">
        <v>66</v>
      </c>
      <c r="C125" s="875">
        <v>3</v>
      </c>
      <c r="D125" s="875" t="s">
        <v>185</v>
      </c>
      <c r="E125" s="875" t="s">
        <v>392</v>
      </c>
      <c r="F125" s="875"/>
      <c r="G125" s="875">
        <v>1</v>
      </c>
      <c r="H125" s="678">
        <v>45474</v>
      </c>
      <c r="I125" s="675">
        <v>45689</v>
      </c>
      <c r="J125" s="875">
        <v>0</v>
      </c>
      <c r="K125" s="875">
        <v>5</v>
      </c>
      <c r="L125" s="872">
        <v>1000</v>
      </c>
      <c r="M125" s="1571"/>
      <c r="N125" s="875" t="s">
        <v>374</v>
      </c>
      <c r="O125" s="776"/>
    </row>
    <row r="126" spans="1:15" ht="16.5" thickBot="1" x14ac:dyDescent="0.3">
      <c r="A126" s="1575"/>
      <c r="B126" s="875" t="s">
        <v>91</v>
      </c>
      <c r="C126" s="875">
        <v>4</v>
      </c>
      <c r="D126" s="875" t="s">
        <v>186</v>
      </c>
      <c r="E126" s="875" t="s">
        <v>392</v>
      </c>
      <c r="F126" s="875">
        <v>1</v>
      </c>
      <c r="G126" s="875"/>
      <c r="H126" s="678">
        <v>45474</v>
      </c>
      <c r="I126" s="675">
        <v>45689</v>
      </c>
      <c r="J126" s="875">
        <v>0</v>
      </c>
      <c r="K126" s="875">
        <v>5</v>
      </c>
      <c r="L126" s="872">
        <v>1000</v>
      </c>
      <c r="M126" s="1571"/>
      <c r="N126" s="875" t="s">
        <v>374</v>
      </c>
      <c r="O126" s="776"/>
    </row>
    <row r="127" spans="1:15" ht="15.75" customHeight="1" thickBot="1" x14ac:dyDescent="0.3">
      <c r="A127" s="1575"/>
      <c r="B127" s="875" t="s">
        <v>30</v>
      </c>
      <c r="C127" s="875">
        <v>1</v>
      </c>
      <c r="D127" s="875" t="s">
        <v>187</v>
      </c>
      <c r="E127" s="875" t="s">
        <v>392</v>
      </c>
      <c r="F127" s="875"/>
      <c r="G127" s="875"/>
      <c r="H127" s="678">
        <v>45474</v>
      </c>
      <c r="I127" s="675">
        <v>45689</v>
      </c>
      <c r="J127" s="875">
        <v>0</v>
      </c>
      <c r="K127" s="875">
        <v>5</v>
      </c>
      <c r="L127" s="872">
        <v>1000</v>
      </c>
      <c r="M127" s="1571" t="s">
        <v>730</v>
      </c>
      <c r="N127" s="875" t="s">
        <v>374</v>
      </c>
      <c r="O127" s="776"/>
    </row>
    <row r="128" spans="1:15" ht="16.5" thickBot="1" x14ac:dyDescent="0.3">
      <c r="A128" s="1575"/>
      <c r="B128" s="875" t="s">
        <v>67</v>
      </c>
      <c r="C128" s="875">
        <v>2</v>
      </c>
      <c r="D128" s="875" t="s">
        <v>188</v>
      </c>
      <c r="E128" s="875" t="s">
        <v>392</v>
      </c>
      <c r="F128" s="875"/>
      <c r="G128" s="875"/>
      <c r="H128" s="678">
        <v>45474</v>
      </c>
      <c r="I128" s="675">
        <v>45689</v>
      </c>
      <c r="J128" s="875">
        <v>0</v>
      </c>
      <c r="K128" s="875">
        <v>5</v>
      </c>
      <c r="L128" s="872">
        <v>1000</v>
      </c>
      <c r="M128" s="1571"/>
      <c r="N128" s="875" t="s">
        <v>374</v>
      </c>
      <c r="O128" s="776"/>
    </row>
    <row r="129" spans="1:15" ht="16.5" thickBot="1" x14ac:dyDescent="0.3">
      <c r="A129" s="1575"/>
      <c r="B129" s="875" t="s">
        <v>68</v>
      </c>
      <c r="C129" s="875">
        <v>3</v>
      </c>
      <c r="D129" s="875" t="s">
        <v>189</v>
      </c>
      <c r="E129" s="875" t="s">
        <v>392</v>
      </c>
      <c r="F129" s="875"/>
      <c r="G129" s="875"/>
      <c r="H129" s="678">
        <v>45474</v>
      </c>
      <c r="I129" s="675">
        <v>45689</v>
      </c>
      <c r="J129" s="875">
        <v>0</v>
      </c>
      <c r="K129" s="875">
        <v>5</v>
      </c>
      <c r="L129" s="872">
        <v>1000</v>
      </c>
      <c r="M129" s="1571"/>
      <c r="N129" s="875" t="s">
        <v>374</v>
      </c>
      <c r="O129" s="776"/>
    </row>
    <row r="130" spans="1:15" ht="16.5" thickBot="1" x14ac:dyDescent="0.3">
      <c r="A130" s="1575"/>
      <c r="B130" s="875" t="s">
        <v>69</v>
      </c>
      <c r="C130" s="875">
        <v>4</v>
      </c>
      <c r="D130" s="875" t="s">
        <v>190</v>
      </c>
      <c r="E130" s="875" t="s">
        <v>392</v>
      </c>
      <c r="F130" s="875"/>
      <c r="G130" s="875"/>
      <c r="H130" s="678">
        <v>45474</v>
      </c>
      <c r="I130" s="675">
        <v>45689</v>
      </c>
      <c r="J130" s="875">
        <v>0</v>
      </c>
      <c r="K130" s="875">
        <v>5</v>
      </c>
      <c r="L130" s="872">
        <v>1000</v>
      </c>
      <c r="M130" s="1571"/>
      <c r="N130" s="875" t="s">
        <v>374</v>
      </c>
      <c r="O130" s="776"/>
    </row>
    <row r="131" spans="1:15" ht="15.75" customHeight="1" thickBot="1" x14ac:dyDescent="0.3">
      <c r="A131" s="1575"/>
      <c r="B131" s="875" t="s">
        <v>70</v>
      </c>
      <c r="C131" s="875">
        <v>1</v>
      </c>
      <c r="D131" s="875" t="s">
        <v>191</v>
      </c>
      <c r="E131" s="875" t="s">
        <v>392</v>
      </c>
      <c r="F131" s="875"/>
      <c r="G131" s="875">
        <v>1</v>
      </c>
      <c r="H131" s="678">
        <v>45474</v>
      </c>
      <c r="I131" s="675">
        <v>45689</v>
      </c>
      <c r="J131" s="875">
        <v>0</v>
      </c>
      <c r="K131" s="875">
        <v>5</v>
      </c>
      <c r="L131" s="872">
        <v>1000</v>
      </c>
      <c r="M131" s="1571"/>
      <c r="N131" s="899" t="s">
        <v>374</v>
      </c>
      <c r="O131" s="776"/>
    </row>
    <row r="132" spans="1:15" ht="16.5" thickBot="1" x14ac:dyDescent="0.3">
      <c r="A132" s="1575"/>
      <c r="B132" s="875" t="s">
        <v>32</v>
      </c>
      <c r="C132" s="875">
        <v>2</v>
      </c>
      <c r="D132" s="875" t="s">
        <v>192</v>
      </c>
      <c r="E132" s="875" t="s">
        <v>392</v>
      </c>
      <c r="F132" s="875"/>
      <c r="G132" s="875"/>
      <c r="H132" s="678">
        <v>45474</v>
      </c>
      <c r="I132" s="675">
        <v>45689</v>
      </c>
      <c r="J132" s="875">
        <v>0</v>
      </c>
      <c r="K132" s="875">
        <v>5</v>
      </c>
      <c r="L132" s="872">
        <v>1000</v>
      </c>
      <c r="M132" s="1571" t="s">
        <v>732</v>
      </c>
      <c r="N132" s="875" t="s">
        <v>374</v>
      </c>
      <c r="O132" s="776"/>
    </row>
    <row r="133" spans="1:15" ht="16.5" thickBot="1" x14ac:dyDescent="0.3">
      <c r="A133" s="1575"/>
      <c r="B133" s="875" t="s">
        <v>73</v>
      </c>
      <c r="C133" s="875">
        <v>3</v>
      </c>
      <c r="D133" s="875" t="s">
        <v>193</v>
      </c>
      <c r="E133" s="875" t="s">
        <v>392</v>
      </c>
      <c r="F133" s="875"/>
      <c r="G133" s="875"/>
      <c r="H133" s="678">
        <v>45474</v>
      </c>
      <c r="I133" s="675">
        <v>45689</v>
      </c>
      <c r="J133" s="875">
        <v>0</v>
      </c>
      <c r="K133" s="875">
        <v>5</v>
      </c>
      <c r="L133" s="872">
        <v>1000</v>
      </c>
      <c r="M133" s="1571"/>
      <c r="N133" s="875" t="s">
        <v>374</v>
      </c>
      <c r="O133" s="776"/>
    </row>
    <row r="134" spans="1:15" ht="16.5" thickBot="1" x14ac:dyDescent="0.3">
      <c r="A134" s="1575"/>
      <c r="B134" s="875" t="s">
        <v>73</v>
      </c>
      <c r="C134" s="875">
        <v>4</v>
      </c>
      <c r="D134" s="875">
        <v>708510</v>
      </c>
      <c r="E134" s="875" t="s">
        <v>392</v>
      </c>
      <c r="F134" s="875"/>
      <c r="G134" s="875"/>
      <c r="H134" s="678">
        <v>45474</v>
      </c>
      <c r="I134" s="675">
        <v>45689</v>
      </c>
      <c r="J134" s="875">
        <v>0</v>
      </c>
      <c r="K134" s="875">
        <v>5</v>
      </c>
      <c r="L134" s="872">
        <v>1000</v>
      </c>
      <c r="M134" s="1571"/>
      <c r="N134" s="875" t="s">
        <v>375</v>
      </c>
      <c r="O134" s="776"/>
    </row>
    <row r="135" spans="1:15" ht="16.5" thickBot="1" x14ac:dyDescent="0.3">
      <c r="A135" s="1575"/>
      <c r="B135" s="875" t="s">
        <v>74</v>
      </c>
      <c r="C135" s="875">
        <v>5</v>
      </c>
      <c r="D135" s="875" t="s">
        <v>248</v>
      </c>
      <c r="E135" s="875" t="s">
        <v>391</v>
      </c>
      <c r="F135" s="875"/>
      <c r="G135" s="875"/>
      <c r="H135" s="678">
        <v>45474</v>
      </c>
      <c r="I135" s="675">
        <v>45689</v>
      </c>
      <c r="J135" s="875">
        <v>0</v>
      </c>
      <c r="K135" s="875">
        <v>5</v>
      </c>
      <c r="L135" s="872">
        <v>1000</v>
      </c>
      <c r="M135" s="1571"/>
      <c r="N135" s="875" t="s">
        <v>374</v>
      </c>
      <c r="O135" s="776"/>
    </row>
    <row r="136" spans="1:15" ht="29.25" customHeight="1" thickBot="1" x14ac:dyDescent="0.3">
      <c r="A136" s="1575"/>
      <c r="B136" s="875" t="s">
        <v>75</v>
      </c>
      <c r="C136" s="875">
        <v>1</v>
      </c>
      <c r="D136" s="875" t="s">
        <v>195</v>
      </c>
      <c r="E136" s="875" t="s">
        <v>391</v>
      </c>
      <c r="F136" s="875"/>
      <c r="G136" s="875"/>
      <c r="H136" s="678">
        <v>45474</v>
      </c>
      <c r="I136" s="675">
        <v>45689</v>
      </c>
      <c r="J136" s="875">
        <v>0</v>
      </c>
      <c r="K136" s="875">
        <v>5</v>
      </c>
      <c r="L136" s="872">
        <v>1000</v>
      </c>
      <c r="M136" s="1571"/>
      <c r="N136" s="875" t="s">
        <v>374</v>
      </c>
      <c r="O136" s="776"/>
    </row>
    <row r="137" spans="1:15" ht="23.25" customHeight="1" thickBot="1" x14ac:dyDescent="0.3">
      <c r="A137" s="1575"/>
      <c r="B137" s="875" t="s">
        <v>75</v>
      </c>
      <c r="C137" s="875">
        <v>2</v>
      </c>
      <c r="D137" s="875">
        <v>708512</v>
      </c>
      <c r="E137" s="875" t="s">
        <v>392</v>
      </c>
      <c r="F137" s="875"/>
      <c r="G137" s="875"/>
      <c r="H137" s="678">
        <v>45474</v>
      </c>
      <c r="I137" s="675">
        <v>45689</v>
      </c>
      <c r="J137" s="875">
        <v>0</v>
      </c>
      <c r="K137" s="875">
        <v>5</v>
      </c>
      <c r="L137" s="872">
        <v>1000</v>
      </c>
      <c r="M137" s="1571"/>
      <c r="N137" s="875" t="s">
        <v>375</v>
      </c>
      <c r="O137" s="776"/>
    </row>
    <row r="138" spans="1:15" ht="28.5" customHeight="1" thickBot="1" x14ac:dyDescent="0.3">
      <c r="A138" s="1575"/>
      <c r="B138" s="875" t="s">
        <v>90</v>
      </c>
      <c r="C138" s="875">
        <v>3</v>
      </c>
      <c r="D138" s="875" t="s">
        <v>196</v>
      </c>
      <c r="E138" s="875" t="s">
        <v>392</v>
      </c>
      <c r="F138" s="875"/>
      <c r="G138" s="875">
        <v>1</v>
      </c>
      <c r="H138" s="678">
        <v>45474</v>
      </c>
      <c r="I138" s="675">
        <v>45689</v>
      </c>
      <c r="J138" s="875">
        <v>0</v>
      </c>
      <c r="K138" s="875">
        <v>5</v>
      </c>
      <c r="L138" s="872">
        <v>1000</v>
      </c>
      <c r="M138" s="1571"/>
      <c r="N138" s="875" t="s">
        <v>374</v>
      </c>
      <c r="O138" s="776"/>
    </row>
    <row r="139" spans="1:15" ht="30.75" customHeight="1" thickBot="1" x14ac:dyDescent="0.3">
      <c r="A139" s="1575"/>
      <c r="B139" s="875" t="s">
        <v>33</v>
      </c>
      <c r="C139" s="875">
        <v>4</v>
      </c>
      <c r="D139" s="875" t="s">
        <v>197</v>
      </c>
      <c r="E139" s="875" t="s">
        <v>392</v>
      </c>
      <c r="F139" s="875"/>
      <c r="G139" s="875"/>
      <c r="H139" s="678">
        <v>45474</v>
      </c>
      <c r="I139" s="675">
        <v>45689</v>
      </c>
      <c r="J139" s="875">
        <v>0</v>
      </c>
      <c r="K139" s="875">
        <v>5</v>
      </c>
      <c r="L139" s="872">
        <v>1000</v>
      </c>
      <c r="M139" s="1571" t="s">
        <v>757</v>
      </c>
      <c r="N139" s="875" t="s">
        <v>374</v>
      </c>
      <c r="O139" s="776"/>
    </row>
    <row r="140" spans="1:15" ht="15.75" customHeight="1" thickBot="1" x14ac:dyDescent="0.3">
      <c r="A140" s="1575"/>
      <c r="B140" s="875" t="s">
        <v>76</v>
      </c>
      <c r="C140" s="875">
        <v>1</v>
      </c>
      <c r="D140" s="875" t="s">
        <v>198</v>
      </c>
      <c r="E140" s="875" t="s">
        <v>392</v>
      </c>
      <c r="F140" s="875"/>
      <c r="G140" s="875">
        <v>1</v>
      </c>
      <c r="H140" s="678">
        <v>45474</v>
      </c>
      <c r="I140" s="675">
        <v>45689</v>
      </c>
      <c r="J140" s="875">
        <v>0</v>
      </c>
      <c r="K140" s="875">
        <v>5</v>
      </c>
      <c r="L140" s="872">
        <v>1000</v>
      </c>
      <c r="M140" s="1571"/>
      <c r="N140" s="875" t="s">
        <v>374</v>
      </c>
      <c r="O140" s="776"/>
    </row>
    <row r="141" spans="1:15" ht="16.5" thickBot="1" x14ac:dyDescent="0.3">
      <c r="A141" s="1575"/>
      <c r="B141" s="875" t="s">
        <v>77</v>
      </c>
      <c r="C141" s="875">
        <v>2</v>
      </c>
      <c r="D141" s="875" t="s">
        <v>199</v>
      </c>
      <c r="E141" s="875" t="s">
        <v>392</v>
      </c>
      <c r="F141" s="875"/>
      <c r="G141" s="875"/>
      <c r="H141" s="678">
        <v>45474</v>
      </c>
      <c r="I141" s="675">
        <v>45689</v>
      </c>
      <c r="J141" s="875">
        <v>0</v>
      </c>
      <c r="K141" s="875">
        <v>5</v>
      </c>
      <c r="L141" s="872">
        <v>1000</v>
      </c>
      <c r="M141" s="1571"/>
      <c r="N141" s="875" t="s">
        <v>374</v>
      </c>
      <c r="O141" s="776"/>
    </row>
    <row r="142" spans="1:15" ht="16.5" thickBot="1" x14ac:dyDescent="0.3">
      <c r="A142" s="1575"/>
      <c r="B142" s="875" t="s">
        <v>78</v>
      </c>
      <c r="C142" s="875">
        <v>3</v>
      </c>
      <c r="D142" s="875" t="s">
        <v>200</v>
      </c>
      <c r="E142" s="875" t="s">
        <v>392</v>
      </c>
      <c r="F142" s="875"/>
      <c r="G142" s="875"/>
      <c r="H142" s="678">
        <v>45474</v>
      </c>
      <c r="I142" s="675">
        <v>45689</v>
      </c>
      <c r="J142" s="875">
        <v>0</v>
      </c>
      <c r="K142" s="875">
        <v>5</v>
      </c>
      <c r="L142" s="872">
        <v>1000</v>
      </c>
      <c r="M142" s="1571"/>
      <c r="N142" s="875" t="s">
        <v>374</v>
      </c>
      <c r="O142" s="776"/>
    </row>
    <row r="143" spans="1:15" ht="16.5" thickBot="1" x14ac:dyDescent="0.3">
      <c r="A143" s="1575"/>
      <c r="B143" s="875" t="s">
        <v>34</v>
      </c>
      <c r="C143" s="875">
        <v>4</v>
      </c>
      <c r="D143" s="875" t="s">
        <v>201</v>
      </c>
      <c r="E143" s="875" t="s">
        <v>392</v>
      </c>
      <c r="F143" s="875"/>
      <c r="G143" s="875"/>
      <c r="H143" s="678">
        <v>45474</v>
      </c>
      <c r="I143" s="675">
        <v>45689</v>
      </c>
      <c r="J143" s="875">
        <v>0</v>
      </c>
      <c r="K143" s="875">
        <v>5</v>
      </c>
      <c r="L143" s="872">
        <v>1000</v>
      </c>
      <c r="M143" s="1571" t="s">
        <v>798</v>
      </c>
      <c r="N143" s="875" t="s">
        <v>374</v>
      </c>
      <c r="O143" s="776"/>
    </row>
    <row r="144" spans="1:15" ht="16.5" thickBot="1" x14ac:dyDescent="0.3">
      <c r="A144" s="1575"/>
      <c r="B144" s="875" t="s">
        <v>79</v>
      </c>
      <c r="C144" s="875">
        <v>5</v>
      </c>
      <c r="D144" s="875" t="s">
        <v>202</v>
      </c>
      <c r="E144" s="875" t="s">
        <v>392</v>
      </c>
      <c r="F144" s="875"/>
      <c r="G144" s="875"/>
      <c r="H144" s="678">
        <v>45474</v>
      </c>
      <c r="I144" s="675">
        <v>45689</v>
      </c>
      <c r="J144" s="875">
        <v>0</v>
      </c>
      <c r="K144" s="875">
        <v>5</v>
      </c>
      <c r="L144" s="872">
        <v>1000</v>
      </c>
      <c r="M144" s="1571"/>
      <c r="N144" s="875" t="s">
        <v>374</v>
      </c>
      <c r="O144" s="776"/>
    </row>
    <row r="145" spans="1:15" ht="16.5" thickBot="1" x14ac:dyDescent="0.3">
      <c r="A145" s="1575"/>
      <c r="B145" s="875" t="s">
        <v>80</v>
      </c>
      <c r="C145" s="875">
        <v>6</v>
      </c>
      <c r="D145" s="875" t="s">
        <v>203</v>
      </c>
      <c r="E145" s="875" t="s">
        <v>392</v>
      </c>
      <c r="F145" s="875"/>
      <c r="G145" s="875"/>
      <c r="H145" s="678">
        <v>45474</v>
      </c>
      <c r="I145" s="675">
        <v>45689</v>
      </c>
      <c r="J145" s="875">
        <v>0</v>
      </c>
      <c r="K145" s="875">
        <v>5</v>
      </c>
      <c r="L145" s="872">
        <v>1000</v>
      </c>
      <c r="M145" s="1571"/>
      <c r="N145" s="875" t="s">
        <v>374</v>
      </c>
      <c r="O145" s="776"/>
    </row>
    <row r="146" spans="1:15" ht="16.5" thickBot="1" x14ac:dyDescent="0.3">
      <c r="A146" s="1575"/>
      <c r="B146" s="875" t="s">
        <v>81</v>
      </c>
      <c r="C146" s="875">
        <v>7</v>
      </c>
      <c r="D146" s="875" t="s">
        <v>204</v>
      </c>
      <c r="E146" s="875" t="s">
        <v>392</v>
      </c>
      <c r="F146" s="875"/>
      <c r="G146" s="875">
        <v>1</v>
      </c>
      <c r="H146" s="678">
        <v>45474</v>
      </c>
      <c r="I146" s="675">
        <v>45689</v>
      </c>
      <c r="J146" s="875">
        <v>0</v>
      </c>
      <c r="K146" s="875">
        <v>5</v>
      </c>
      <c r="L146" s="872">
        <v>1000</v>
      </c>
      <c r="M146" s="1571"/>
      <c r="N146" s="875" t="s">
        <v>374</v>
      </c>
      <c r="O146" s="776"/>
    </row>
    <row r="147" spans="1:15" ht="15.75" customHeight="1" thickBot="1" x14ac:dyDescent="0.3">
      <c r="A147" s="1575"/>
      <c r="B147" s="875" t="s">
        <v>27</v>
      </c>
      <c r="C147" s="875">
        <v>1</v>
      </c>
      <c r="D147" s="875">
        <v>15256</v>
      </c>
      <c r="E147" s="875" t="s">
        <v>392</v>
      </c>
      <c r="F147" s="875"/>
      <c r="G147" s="875"/>
      <c r="H147" s="678">
        <v>45474</v>
      </c>
      <c r="I147" s="675">
        <v>45689</v>
      </c>
      <c r="J147" s="875">
        <v>0</v>
      </c>
      <c r="K147" s="875">
        <v>5</v>
      </c>
      <c r="L147" s="872">
        <v>230</v>
      </c>
      <c r="M147" s="1571" t="s">
        <v>806</v>
      </c>
      <c r="N147" s="875" t="s">
        <v>561</v>
      </c>
      <c r="O147" s="776"/>
    </row>
    <row r="148" spans="1:15" ht="60.75" customHeight="1" thickBot="1" x14ac:dyDescent="0.3">
      <c r="A148" s="1575"/>
      <c r="B148" s="875" t="s">
        <v>29</v>
      </c>
      <c r="C148" s="875">
        <v>2</v>
      </c>
      <c r="D148" s="875">
        <v>15633</v>
      </c>
      <c r="E148" s="875" t="s">
        <v>392</v>
      </c>
      <c r="F148" s="875"/>
      <c r="G148" s="875"/>
      <c r="H148" s="678">
        <v>45474</v>
      </c>
      <c r="I148" s="675">
        <v>45689</v>
      </c>
      <c r="J148" s="875">
        <v>0</v>
      </c>
      <c r="K148" s="875">
        <v>5</v>
      </c>
      <c r="L148" s="872">
        <v>230</v>
      </c>
      <c r="M148" s="1571"/>
      <c r="N148" s="875" t="s">
        <v>561</v>
      </c>
      <c r="O148" s="776"/>
    </row>
    <row r="149" spans="1:15" ht="53.25" customHeight="1" thickBot="1" x14ac:dyDescent="0.3">
      <c r="A149" s="1575"/>
      <c r="B149" s="875" t="s">
        <v>65</v>
      </c>
      <c r="C149" s="875">
        <v>3</v>
      </c>
      <c r="D149" s="875">
        <v>15481</v>
      </c>
      <c r="E149" s="875" t="s">
        <v>392</v>
      </c>
      <c r="F149" s="875"/>
      <c r="G149" s="875"/>
      <c r="H149" s="678">
        <v>45474</v>
      </c>
      <c r="I149" s="675">
        <v>45689</v>
      </c>
      <c r="J149" s="875">
        <v>0</v>
      </c>
      <c r="K149" s="875">
        <v>5</v>
      </c>
      <c r="L149" s="872">
        <v>230</v>
      </c>
      <c r="M149" s="1571" t="s">
        <v>729</v>
      </c>
      <c r="N149" s="875" t="s">
        <v>561</v>
      </c>
      <c r="O149" s="776"/>
    </row>
    <row r="150" spans="1:15" ht="45.75" customHeight="1" thickBot="1" x14ac:dyDescent="0.3">
      <c r="A150" s="1575"/>
      <c r="B150" s="875" t="s">
        <v>66</v>
      </c>
      <c r="C150" s="875">
        <v>4</v>
      </c>
      <c r="D150" s="875">
        <v>15637</v>
      </c>
      <c r="E150" s="875" t="s">
        <v>392</v>
      </c>
      <c r="F150" s="875"/>
      <c r="G150" s="875"/>
      <c r="H150" s="678">
        <v>45474</v>
      </c>
      <c r="I150" s="675">
        <v>45689</v>
      </c>
      <c r="J150" s="875">
        <v>0</v>
      </c>
      <c r="K150" s="875">
        <v>5</v>
      </c>
      <c r="L150" s="872">
        <v>230</v>
      </c>
      <c r="M150" s="1571"/>
      <c r="N150" s="875" t="s">
        <v>561</v>
      </c>
      <c r="O150" s="776"/>
    </row>
    <row r="151" spans="1:15" ht="47.25" customHeight="1" thickBot="1" x14ac:dyDescent="0.3">
      <c r="A151" s="1575"/>
      <c r="B151" s="875" t="s">
        <v>67</v>
      </c>
      <c r="C151" s="875">
        <v>1</v>
      </c>
      <c r="D151" s="875">
        <v>15504</v>
      </c>
      <c r="E151" s="875" t="s">
        <v>392</v>
      </c>
      <c r="F151" s="875"/>
      <c r="G151" s="875"/>
      <c r="H151" s="678">
        <v>45474</v>
      </c>
      <c r="I151" s="675">
        <v>45689</v>
      </c>
      <c r="J151" s="875">
        <v>0</v>
      </c>
      <c r="K151" s="875">
        <v>5</v>
      </c>
      <c r="L151" s="872">
        <v>230</v>
      </c>
      <c r="M151" s="1571" t="s">
        <v>730</v>
      </c>
      <c r="N151" s="875" t="s">
        <v>561</v>
      </c>
      <c r="O151" s="776"/>
    </row>
    <row r="152" spans="1:15" ht="16.5" thickBot="1" x14ac:dyDescent="0.3">
      <c r="A152" s="1575"/>
      <c r="B152" s="875" t="s">
        <v>69</v>
      </c>
      <c r="C152" s="875">
        <v>2</v>
      </c>
      <c r="D152" s="875">
        <v>15484</v>
      </c>
      <c r="E152" s="875" t="s">
        <v>392</v>
      </c>
      <c r="F152" s="875"/>
      <c r="G152" s="875"/>
      <c r="H152" s="678">
        <v>45474</v>
      </c>
      <c r="I152" s="675">
        <v>45689</v>
      </c>
      <c r="J152" s="875">
        <v>0</v>
      </c>
      <c r="K152" s="875">
        <v>5</v>
      </c>
      <c r="L152" s="872">
        <v>230</v>
      </c>
      <c r="M152" s="1571"/>
      <c r="N152" s="875" t="s">
        <v>561</v>
      </c>
      <c r="O152" s="776"/>
    </row>
    <row r="153" spans="1:15" ht="79.5" thickBot="1" x14ac:dyDescent="0.3">
      <c r="A153" s="1575"/>
      <c r="B153" s="875" t="s">
        <v>90</v>
      </c>
      <c r="C153" s="875">
        <v>3</v>
      </c>
      <c r="D153" s="875">
        <v>15639</v>
      </c>
      <c r="E153" s="875" t="s">
        <v>392</v>
      </c>
      <c r="F153" s="875"/>
      <c r="G153" s="875"/>
      <c r="H153" s="678">
        <v>45474</v>
      </c>
      <c r="I153" s="675">
        <v>45689</v>
      </c>
      <c r="J153" s="875">
        <v>0</v>
      </c>
      <c r="K153" s="875">
        <v>5</v>
      </c>
      <c r="L153" s="872">
        <v>230</v>
      </c>
      <c r="M153" s="875" t="s">
        <v>732</v>
      </c>
      <c r="N153" s="875" t="s">
        <v>561</v>
      </c>
      <c r="O153" s="776"/>
    </row>
    <row r="154" spans="1:15" ht="16.5" thickBot="1" x14ac:dyDescent="0.3">
      <c r="A154" s="1575"/>
      <c r="B154" s="875" t="s">
        <v>76</v>
      </c>
      <c r="C154" s="875">
        <v>4</v>
      </c>
      <c r="D154" s="875">
        <v>15494</v>
      </c>
      <c r="E154" s="875" t="s">
        <v>392</v>
      </c>
      <c r="F154" s="875"/>
      <c r="G154" s="875"/>
      <c r="H154" s="678">
        <v>45474</v>
      </c>
      <c r="I154" s="675">
        <v>45689</v>
      </c>
      <c r="J154" s="875">
        <v>0</v>
      </c>
      <c r="K154" s="875">
        <v>5</v>
      </c>
      <c r="L154" s="872">
        <v>230</v>
      </c>
      <c r="M154" s="1571" t="s">
        <v>757</v>
      </c>
      <c r="N154" s="875" t="s">
        <v>561</v>
      </c>
      <c r="O154" s="776"/>
    </row>
    <row r="155" spans="1:15" ht="15.75" customHeight="1" thickBot="1" x14ac:dyDescent="0.3">
      <c r="A155" s="1575"/>
      <c r="B155" s="875" t="s">
        <v>77</v>
      </c>
      <c r="C155" s="875">
        <v>1</v>
      </c>
      <c r="D155" s="875">
        <v>15492</v>
      </c>
      <c r="E155" s="875" t="s">
        <v>392</v>
      </c>
      <c r="F155" s="875"/>
      <c r="G155" s="875"/>
      <c r="H155" s="678">
        <v>45474</v>
      </c>
      <c r="I155" s="675">
        <v>45689</v>
      </c>
      <c r="J155" s="875">
        <v>0</v>
      </c>
      <c r="K155" s="875">
        <v>2</v>
      </c>
      <c r="L155" s="872">
        <v>230</v>
      </c>
      <c r="M155" s="1571"/>
      <c r="N155" s="875" t="s">
        <v>561</v>
      </c>
      <c r="O155" s="776"/>
    </row>
    <row r="156" spans="1:15" ht="59.25" customHeight="1" thickBot="1" x14ac:dyDescent="0.3">
      <c r="A156" s="1575"/>
      <c r="B156" s="875" t="s">
        <v>78</v>
      </c>
      <c r="C156" s="875">
        <v>2</v>
      </c>
      <c r="D156" s="875">
        <v>15491</v>
      </c>
      <c r="E156" s="875" t="s">
        <v>392</v>
      </c>
      <c r="F156" s="875"/>
      <c r="G156" s="875"/>
      <c r="H156" s="678">
        <v>45474</v>
      </c>
      <c r="I156" s="675">
        <v>45689</v>
      </c>
      <c r="J156" s="875">
        <v>0</v>
      </c>
      <c r="K156" s="875">
        <v>2</v>
      </c>
      <c r="L156" s="872">
        <v>230</v>
      </c>
      <c r="M156" s="1571"/>
      <c r="N156" s="875" t="s">
        <v>561</v>
      </c>
      <c r="O156" s="776"/>
    </row>
    <row r="157" spans="1:15" ht="15.75" customHeight="1" thickBot="1" x14ac:dyDescent="0.3">
      <c r="A157" s="1575"/>
      <c r="B157" s="875" t="s">
        <v>80</v>
      </c>
      <c r="C157" s="875">
        <v>1</v>
      </c>
      <c r="D157" s="875">
        <v>15482</v>
      </c>
      <c r="E157" s="875" t="s">
        <v>392</v>
      </c>
      <c r="F157" s="875"/>
      <c r="G157" s="875"/>
      <c r="H157" s="678">
        <v>45474</v>
      </c>
      <c r="I157" s="675">
        <v>45689</v>
      </c>
      <c r="J157" s="875">
        <v>0</v>
      </c>
      <c r="K157" s="875">
        <v>2</v>
      </c>
      <c r="L157" s="898">
        <v>230</v>
      </c>
      <c r="M157" s="875" t="s">
        <v>798</v>
      </c>
      <c r="N157" s="875" t="s">
        <v>561</v>
      </c>
      <c r="O157" s="776"/>
    </row>
    <row r="158" spans="1:15" ht="48.75" customHeight="1" thickBot="1" x14ac:dyDescent="0.3">
      <c r="A158" s="1575" t="s">
        <v>805</v>
      </c>
      <c r="B158" s="875" t="s">
        <v>22</v>
      </c>
      <c r="C158" s="875">
        <v>2</v>
      </c>
      <c r="D158" s="875">
        <v>707388</v>
      </c>
      <c r="E158" s="875" t="s">
        <v>392</v>
      </c>
      <c r="F158" s="875"/>
      <c r="G158" s="875"/>
      <c r="H158" s="678">
        <v>45474</v>
      </c>
      <c r="I158" s="675">
        <v>45689</v>
      </c>
      <c r="J158" s="875">
        <v>0</v>
      </c>
      <c r="K158" s="875">
        <v>2</v>
      </c>
      <c r="L158" s="872">
        <v>1000</v>
      </c>
      <c r="M158" s="1571" t="s">
        <v>726</v>
      </c>
      <c r="N158" s="875" t="s">
        <v>375</v>
      </c>
      <c r="O158" s="776"/>
    </row>
    <row r="159" spans="1:15" ht="63" customHeight="1" thickBot="1" x14ac:dyDescent="0.3">
      <c r="A159" s="1575"/>
      <c r="B159" s="875" t="s">
        <v>23</v>
      </c>
      <c r="C159" s="875">
        <v>4</v>
      </c>
      <c r="D159" s="875">
        <v>707389</v>
      </c>
      <c r="E159" s="875" t="s">
        <v>392</v>
      </c>
      <c r="F159" s="875"/>
      <c r="G159" s="875"/>
      <c r="H159" s="678">
        <v>45474</v>
      </c>
      <c r="I159" s="675">
        <v>45689</v>
      </c>
      <c r="J159" s="875">
        <v>0</v>
      </c>
      <c r="K159" s="875">
        <v>2</v>
      </c>
      <c r="L159" s="872">
        <v>1000</v>
      </c>
      <c r="M159" s="1571"/>
      <c r="N159" s="875" t="s">
        <v>375</v>
      </c>
      <c r="O159" s="776"/>
    </row>
    <row r="160" spans="1:15" ht="36" customHeight="1" thickBot="1" x14ac:dyDescent="0.3">
      <c r="A160" s="1575"/>
      <c r="B160" s="875" t="s">
        <v>24</v>
      </c>
      <c r="C160" s="875">
        <v>5</v>
      </c>
      <c r="D160" s="875" t="s">
        <v>762</v>
      </c>
      <c r="E160" s="875" t="s">
        <v>392</v>
      </c>
      <c r="F160" s="875"/>
      <c r="G160" s="875"/>
      <c r="H160" s="678">
        <v>45474</v>
      </c>
      <c r="I160" s="675">
        <v>45689</v>
      </c>
      <c r="J160" s="875">
        <v>0</v>
      </c>
      <c r="K160" s="875">
        <v>2</v>
      </c>
      <c r="L160" s="872">
        <v>1000</v>
      </c>
      <c r="M160" s="1571"/>
      <c r="N160" s="875" t="s">
        <v>807</v>
      </c>
      <c r="O160" s="776"/>
    </row>
    <row r="161" spans="1:15" ht="15.75" customHeight="1" thickBot="1" x14ac:dyDescent="0.3">
      <c r="A161" s="1575"/>
      <c r="B161" s="875" t="s">
        <v>25</v>
      </c>
      <c r="C161" s="875">
        <v>6</v>
      </c>
      <c r="D161" s="875">
        <v>707391</v>
      </c>
      <c r="E161" s="875" t="s">
        <v>392</v>
      </c>
      <c r="F161" s="875"/>
      <c r="G161" s="875"/>
      <c r="H161" s="678">
        <v>45474</v>
      </c>
      <c r="I161" s="675">
        <v>45689</v>
      </c>
      <c r="J161" s="875">
        <v>0</v>
      </c>
      <c r="K161" s="875">
        <v>2</v>
      </c>
      <c r="L161" s="872">
        <v>1000</v>
      </c>
      <c r="M161" s="1571"/>
      <c r="N161" s="875" t="s">
        <v>375</v>
      </c>
      <c r="O161" s="776"/>
    </row>
    <row r="162" spans="1:15" ht="58.5" customHeight="1" thickBot="1" x14ac:dyDescent="0.3">
      <c r="A162" s="1575"/>
      <c r="B162" s="875" t="s">
        <v>31</v>
      </c>
      <c r="C162" s="875">
        <v>7</v>
      </c>
      <c r="D162" s="875">
        <v>707367</v>
      </c>
      <c r="E162" s="875" t="s">
        <v>392</v>
      </c>
      <c r="F162" s="875"/>
      <c r="G162" s="875"/>
      <c r="H162" s="678">
        <v>45474</v>
      </c>
      <c r="I162" s="675">
        <v>45689</v>
      </c>
      <c r="J162" s="875">
        <v>0</v>
      </c>
      <c r="K162" s="875">
        <v>2</v>
      </c>
      <c r="L162" s="872">
        <v>1000</v>
      </c>
      <c r="M162" s="1571" t="s">
        <v>731</v>
      </c>
      <c r="N162" s="875" t="s">
        <v>375</v>
      </c>
      <c r="O162" s="776"/>
    </row>
    <row r="163" spans="1:15" ht="87" customHeight="1" thickBot="1" x14ac:dyDescent="0.3">
      <c r="A163" s="1575"/>
      <c r="B163" s="875" t="s">
        <v>71</v>
      </c>
      <c r="C163" s="875">
        <v>1</v>
      </c>
      <c r="D163" s="875">
        <v>707373</v>
      </c>
      <c r="E163" s="875" t="s">
        <v>392</v>
      </c>
      <c r="F163" s="875"/>
      <c r="G163" s="875">
        <v>2</v>
      </c>
      <c r="H163" s="678">
        <v>45474</v>
      </c>
      <c r="I163" s="675">
        <v>45689</v>
      </c>
      <c r="J163" s="875">
        <v>0</v>
      </c>
      <c r="K163" s="875">
        <v>2</v>
      </c>
      <c r="L163" s="872">
        <v>1000</v>
      </c>
      <c r="M163" s="1571"/>
      <c r="N163" s="875" t="s">
        <v>375</v>
      </c>
      <c r="O163" s="776"/>
    </row>
    <row r="164" spans="1:15" ht="16.5" thickBot="1" x14ac:dyDescent="0.3">
      <c r="A164" s="1575"/>
      <c r="B164" s="875" t="s">
        <v>72</v>
      </c>
      <c r="C164" s="875">
        <v>8</v>
      </c>
      <c r="D164" s="875">
        <v>707376</v>
      </c>
      <c r="E164" s="875" t="s">
        <v>392</v>
      </c>
      <c r="F164" s="875"/>
      <c r="G164" s="875">
        <v>2</v>
      </c>
      <c r="H164" s="678">
        <v>45474</v>
      </c>
      <c r="I164" s="675">
        <v>45689</v>
      </c>
      <c r="J164" s="875">
        <v>0</v>
      </c>
      <c r="K164" s="875">
        <v>2</v>
      </c>
      <c r="L164" s="872">
        <v>1000</v>
      </c>
      <c r="M164" s="1571"/>
      <c r="N164" s="875" t="s">
        <v>375</v>
      </c>
      <c r="O164" s="776"/>
    </row>
    <row r="165" spans="1:15" ht="15.75" customHeight="1" thickBot="1" x14ac:dyDescent="0.3">
      <c r="A165" s="1575"/>
      <c r="B165" s="875" t="s">
        <v>317</v>
      </c>
      <c r="C165" s="875">
        <v>9</v>
      </c>
      <c r="D165" s="875">
        <v>707362</v>
      </c>
      <c r="E165" s="875" t="s">
        <v>392</v>
      </c>
      <c r="F165" s="875"/>
      <c r="G165" s="875"/>
      <c r="H165" s="678">
        <v>45474</v>
      </c>
      <c r="I165" s="675">
        <v>45689</v>
      </c>
      <c r="J165" s="875">
        <v>0</v>
      </c>
      <c r="K165" s="875">
        <v>2</v>
      </c>
      <c r="L165" s="872">
        <v>1000</v>
      </c>
      <c r="M165" s="1571"/>
      <c r="N165" s="875" t="s">
        <v>375</v>
      </c>
      <c r="O165" s="776"/>
    </row>
    <row r="166" spans="1:15" ht="16.5" thickBot="1" x14ac:dyDescent="0.3">
      <c r="A166" s="1575"/>
      <c r="B166" s="875" t="s">
        <v>22</v>
      </c>
      <c r="C166" s="875">
        <v>10</v>
      </c>
      <c r="D166" s="875">
        <v>15055</v>
      </c>
      <c r="E166" s="875" t="s">
        <v>392</v>
      </c>
      <c r="F166" s="875"/>
      <c r="G166" s="875"/>
      <c r="H166" s="678">
        <v>45474</v>
      </c>
      <c r="I166" s="675">
        <v>45689</v>
      </c>
      <c r="J166" s="875">
        <v>0</v>
      </c>
      <c r="K166" s="875">
        <v>2</v>
      </c>
      <c r="L166" s="872">
        <v>230</v>
      </c>
      <c r="M166" s="1571" t="s">
        <v>726</v>
      </c>
      <c r="N166" s="875" t="s">
        <v>561</v>
      </c>
      <c r="O166" s="776"/>
    </row>
    <row r="167" spans="1:15" ht="54.75" customHeight="1" thickBot="1" x14ac:dyDescent="0.3">
      <c r="A167" s="1575"/>
      <c r="B167" s="875" t="s">
        <v>24</v>
      </c>
      <c r="C167" s="878">
        <v>11</v>
      </c>
      <c r="D167" s="875">
        <v>15184</v>
      </c>
      <c r="E167" s="878" t="s">
        <v>392</v>
      </c>
      <c r="F167" s="878"/>
      <c r="G167" s="878"/>
      <c r="H167" s="682">
        <v>45474</v>
      </c>
      <c r="I167" s="675">
        <v>45689</v>
      </c>
      <c r="J167" s="875">
        <v>0</v>
      </c>
      <c r="K167" s="875">
        <v>2</v>
      </c>
      <c r="L167" s="872">
        <v>230</v>
      </c>
      <c r="M167" s="1571"/>
      <c r="N167" s="875" t="s">
        <v>561</v>
      </c>
      <c r="O167" s="776"/>
    </row>
    <row r="168" spans="1:15" ht="91.5" customHeight="1" thickBot="1" x14ac:dyDescent="0.3">
      <c r="A168" s="1575"/>
      <c r="B168" s="875" t="s">
        <v>31</v>
      </c>
      <c r="C168" s="870">
        <v>1</v>
      </c>
      <c r="D168" s="875">
        <v>15100</v>
      </c>
      <c r="E168" s="870" t="s">
        <v>392</v>
      </c>
      <c r="F168" s="870"/>
      <c r="G168" s="870"/>
      <c r="H168" s="682">
        <v>45474</v>
      </c>
      <c r="I168" s="675">
        <v>45689</v>
      </c>
      <c r="J168" s="874">
        <v>0</v>
      </c>
      <c r="K168" s="874">
        <v>2</v>
      </c>
      <c r="L168" s="871">
        <v>230</v>
      </c>
      <c r="M168" s="875" t="s">
        <v>731</v>
      </c>
      <c r="N168" s="875" t="s">
        <v>561</v>
      </c>
      <c r="O168" s="776"/>
    </row>
    <row r="169" spans="1:15" ht="15.75" customHeight="1" thickBot="1" x14ac:dyDescent="0.3">
      <c r="A169" s="1575" t="s">
        <v>251</v>
      </c>
      <c r="B169" s="875" t="s">
        <v>35</v>
      </c>
      <c r="C169" s="879">
        <v>1</v>
      </c>
      <c r="D169" s="875">
        <v>707371</v>
      </c>
      <c r="E169" s="879" t="s">
        <v>392</v>
      </c>
      <c r="F169" s="879"/>
      <c r="G169" s="879"/>
      <c r="H169" s="675">
        <v>45474</v>
      </c>
      <c r="I169" s="675">
        <v>45689</v>
      </c>
      <c r="J169" s="879">
        <v>0</v>
      </c>
      <c r="K169" s="879">
        <v>5</v>
      </c>
      <c r="L169" s="676">
        <v>1000</v>
      </c>
      <c r="M169" s="1571" t="s">
        <v>734</v>
      </c>
      <c r="N169" s="875" t="s">
        <v>375</v>
      </c>
      <c r="O169" s="776"/>
    </row>
    <row r="170" spans="1:15" ht="16.5" thickBot="1" x14ac:dyDescent="0.3">
      <c r="A170" s="1575"/>
      <c r="B170" s="875" t="s">
        <v>83</v>
      </c>
      <c r="C170" s="875">
        <v>2</v>
      </c>
      <c r="D170" s="875">
        <v>707372</v>
      </c>
      <c r="E170" s="875" t="s">
        <v>392</v>
      </c>
      <c r="F170" s="875"/>
      <c r="G170" s="875"/>
      <c r="H170" s="678">
        <v>45474</v>
      </c>
      <c r="I170" s="675">
        <v>45689</v>
      </c>
      <c r="J170" s="875">
        <v>0</v>
      </c>
      <c r="K170" s="875">
        <v>5</v>
      </c>
      <c r="L170" s="872">
        <v>1000</v>
      </c>
      <c r="M170" s="1571"/>
      <c r="N170" s="875" t="s">
        <v>375</v>
      </c>
      <c r="O170" s="776"/>
    </row>
    <row r="171" spans="1:15" ht="35.25" customHeight="1" thickBot="1" x14ac:dyDescent="0.3">
      <c r="A171" s="1575"/>
      <c r="B171" s="875" t="s">
        <v>84</v>
      </c>
      <c r="C171" s="875">
        <v>3</v>
      </c>
      <c r="D171" s="875">
        <v>707370</v>
      </c>
      <c r="E171" s="875" t="s">
        <v>392</v>
      </c>
      <c r="F171" s="875"/>
      <c r="G171" s="875"/>
      <c r="H171" s="678">
        <v>45474</v>
      </c>
      <c r="I171" s="675">
        <v>45689</v>
      </c>
      <c r="J171" s="875">
        <v>0</v>
      </c>
      <c r="K171" s="875">
        <v>5</v>
      </c>
      <c r="L171" s="872">
        <v>1000</v>
      </c>
      <c r="M171" s="1571"/>
      <c r="N171" s="875" t="s">
        <v>375</v>
      </c>
      <c r="O171" s="776"/>
    </row>
    <row r="172" spans="1:15" ht="15.75" customHeight="1" thickBot="1" x14ac:dyDescent="0.3">
      <c r="A172" s="1575"/>
      <c r="B172" s="875" t="s">
        <v>85</v>
      </c>
      <c r="C172" s="875">
        <v>1</v>
      </c>
      <c r="D172" s="875">
        <v>707379</v>
      </c>
      <c r="E172" s="875" t="s">
        <v>392</v>
      </c>
      <c r="F172" s="875"/>
      <c r="G172" s="875"/>
      <c r="H172" s="678">
        <v>45474</v>
      </c>
      <c r="I172" s="675">
        <v>45689</v>
      </c>
      <c r="J172" s="875">
        <v>0</v>
      </c>
      <c r="K172" s="875">
        <v>5</v>
      </c>
      <c r="L172" s="872">
        <v>1000</v>
      </c>
      <c r="M172" s="1571" t="s">
        <v>735</v>
      </c>
      <c r="N172" s="875" t="s">
        <v>375</v>
      </c>
      <c r="O172" s="776"/>
    </row>
    <row r="173" spans="1:15" ht="16.5" thickBot="1" x14ac:dyDescent="0.3">
      <c r="A173" s="1575"/>
      <c r="B173" s="875" t="s">
        <v>86</v>
      </c>
      <c r="C173" s="875">
        <v>2</v>
      </c>
      <c r="D173" s="875">
        <v>707378</v>
      </c>
      <c r="E173" s="875" t="s">
        <v>392</v>
      </c>
      <c r="F173" s="875"/>
      <c r="G173" s="875"/>
      <c r="H173" s="678">
        <v>45474</v>
      </c>
      <c r="I173" s="675">
        <v>45689</v>
      </c>
      <c r="J173" s="875">
        <v>0</v>
      </c>
      <c r="K173" s="875">
        <v>5</v>
      </c>
      <c r="L173" s="872">
        <v>1000</v>
      </c>
      <c r="M173" s="1571"/>
      <c r="N173" s="875" t="s">
        <v>375</v>
      </c>
      <c r="O173" s="776"/>
    </row>
    <row r="174" spans="1:15" ht="61.5" customHeight="1" thickBot="1" x14ac:dyDescent="0.3">
      <c r="A174" s="1575"/>
      <c r="B174" s="875" t="s">
        <v>87</v>
      </c>
      <c r="C174" s="878">
        <v>3</v>
      </c>
      <c r="D174" s="875">
        <v>707360</v>
      </c>
      <c r="E174" s="878" t="s">
        <v>392</v>
      </c>
      <c r="F174" s="878"/>
      <c r="G174" s="689"/>
      <c r="H174" s="682">
        <v>45474</v>
      </c>
      <c r="I174" s="675">
        <v>45689</v>
      </c>
      <c r="J174" s="878">
        <v>0</v>
      </c>
      <c r="K174" s="878">
        <v>5</v>
      </c>
      <c r="L174" s="877">
        <v>1000</v>
      </c>
      <c r="M174" s="1571"/>
      <c r="N174" s="875" t="s">
        <v>375</v>
      </c>
      <c r="O174" s="776"/>
    </row>
    <row r="175" spans="1:15" ht="63" customHeight="1" thickBot="1" x14ac:dyDescent="0.3">
      <c r="A175" s="1564" t="s">
        <v>88</v>
      </c>
      <c r="B175" s="879" t="s">
        <v>6</v>
      </c>
      <c r="C175" s="879">
        <v>1</v>
      </c>
      <c r="D175" s="879" t="s">
        <v>205</v>
      </c>
      <c r="E175" s="879" t="s">
        <v>392</v>
      </c>
      <c r="F175" s="685"/>
      <c r="G175" s="879"/>
      <c r="H175" s="675">
        <v>45474</v>
      </c>
      <c r="I175" s="675">
        <v>45689</v>
      </c>
      <c r="J175" s="879">
        <v>0</v>
      </c>
      <c r="K175" s="879">
        <v>8</v>
      </c>
      <c r="L175" s="676">
        <v>1000</v>
      </c>
      <c r="M175" s="1567" t="s">
        <v>718</v>
      </c>
      <c r="N175" s="677" t="s">
        <v>374</v>
      </c>
      <c r="O175" s="776"/>
    </row>
    <row r="176" spans="1:15" ht="63" customHeight="1" thickBot="1" x14ac:dyDescent="0.3">
      <c r="A176" s="1565"/>
      <c r="B176" s="875" t="s">
        <v>6</v>
      </c>
      <c r="C176" s="875">
        <v>2</v>
      </c>
      <c r="D176" s="875" t="s">
        <v>206</v>
      </c>
      <c r="E176" s="875" t="s">
        <v>392</v>
      </c>
      <c r="F176" s="875"/>
      <c r="G176" s="875"/>
      <c r="H176" s="678">
        <v>45474</v>
      </c>
      <c r="I176" s="675">
        <v>45689</v>
      </c>
      <c r="J176" s="875">
        <v>0</v>
      </c>
      <c r="K176" s="875">
        <v>8</v>
      </c>
      <c r="L176" s="872">
        <v>1000</v>
      </c>
      <c r="M176" s="1568"/>
      <c r="N176" s="680" t="s">
        <v>374</v>
      </c>
      <c r="O176" s="776"/>
    </row>
    <row r="177" spans="1:15" ht="63" customHeight="1" thickBot="1" x14ac:dyDescent="0.3">
      <c r="A177" s="1565"/>
      <c r="B177" s="875" t="s">
        <v>6</v>
      </c>
      <c r="C177" s="875">
        <v>3</v>
      </c>
      <c r="D177" s="875" t="s">
        <v>207</v>
      </c>
      <c r="E177" s="875" t="s">
        <v>392</v>
      </c>
      <c r="F177" s="875"/>
      <c r="G177" s="875"/>
      <c r="H177" s="678">
        <v>45474</v>
      </c>
      <c r="I177" s="675">
        <v>45689</v>
      </c>
      <c r="J177" s="875">
        <v>0</v>
      </c>
      <c r="K177" s="875">
        <v>8</v>
      </c>
      <c r="L177" s="872">
        <v>1000</v>
      </c>
      <c r="M177" s="1568"/>
      <c r="N177" s="680" t="s">
        <v>374</v>
      </c>
      <c r="O177" s="776"/>
    </row>
    <row r="178" spans="1:15" ht="63" customHeight="1" thickBot="1" x14ac:dyDescent="0.3">
      <c r="A178" s="1565"/>
      <c r="B178" s="875" t="s">
        <v>6</v>
      </c>
      <c r="C178" s="875">
        <v>4</v>
      </c>
      <c r="D178" s="875" t="s">
        <v>208</v>
      </c>
      <c r="E178" s="875" t="s">
        <v>392</v>
      </c>
      <c r="F178" s="875"/>
      <c r="G178" s="875"/>
      <c r="H178" s="678">
        <v>45474</v>
      </c>
      <c r="I178" s="675">
        <v>45689</v>
      </c>
      <c r="J178" s="875">
        <v>0</v>
      </c>
      <c r="K178" s="875">
        <v>8</v>
      </c>
      <c r="L178" s="872">
        <v>1000</v>
      </c>
      <c r="M178" s="1568"/>
      <c r="N178" s="680" t="s">
        <v>374</v>
      </c>
      <c r="O178" s="776"/>
    </row>
    <row r="179" spans="1:15" ht="63" customHeight="1" thickBot="1" x14ac:dyDescent="0.3">
      <c r="A179" s="1565"/>
      <c r="B179" s="875" t="s">
        <v>6</v>
      </c>
      <c r="C179" s="875">
        <v>5</v>
      </c>
      <c r="D179" s="875" t="s">
        <v>209</v>
      </c>
      <c r="E179" s="875" t="s">
        <v>392</v>
      </c>
      <c r="F179" s="875">
        <v>1</v>
      </c>
      <c r="G179" s="875"/>
      <c r="H179" s="678">
        <v>45474</v>
      </c>
      <c r="I179" s="675">
        <v>45689</v>
      </c>
      <c r="J179" s="875">
        <v>1</v>
      </c>
      <c r="K179" s="875">
        <v>8</v>
      </c>
      <c r="L179" s="872">
        <v>1000</v>
      </c>
      <c r="M179" s="1568"/>
      <c r="N179" s="680" t="s">
        <v>374</v>
      </c>
      <c r="O179" s="776"/>
    </row>
    <row r="180" spans="1:15" ht="63" customHeight="1" thickBot="1" x14ac:dyDescent="0.3">
      <c r="A180" s="1565"/>
      <c r="B180" s="875" t="s">
        <v>6</v>
      </c>
      <c r="C180" s="875">
        <v>6</v>
      </c>
      <c r="D180" s="875" t="s">
        <v>210</v>
      </c>
      <c r="E180" s="875" t="s">
        <v>392</v>
      </c>
      <c r="F180" s="875">
        <v>2</v>
      </c>
      <c r="G180" s="875"/>
      <c r="H180" s="678">
        <v>45474</v>
      </c>
      <c r="I180" s="675">
        <v>45689</v>
      </c>
      <c r="J180" s="875">
        <v>1</v>
      </c>
      <c r="K180" s="875">
        <v>8</v>
      </c>
      <c r="L180" s="872">
        <v>1000</v>
      </c>
      <c r="M180" s="1568"/>
      <c r="N180" s="680" t="s">
        <v>374</v>
      </c>
      <c r="O180" s="776"/>
    </row>
    <row r="181" spans="1:15" ht="63" customHeight="1" thickBot="1" x14ac:dyDescent="0.3">
      <c r="A181" s="1565"/>
      <c r="B181" s="875" t="s">
        <v>6</v>
      </c>
      <c r="C181" s="875">
        <v>7</v>
      </c>
      <c r="D181" s="875" t="s">
        <v>211</v>
      </c>
      <c r="E181" s="875" t="s">
        <v>392</v>
      </c>
      <c r="F181" s="875"/>
      <c r="G181" s="875">
        <v>3</v>
      </c>
      <c r="H181" s="678">
        <v>45474</v>
      </c>
      <c r="I181" s="675">
        <v>45689</v>
      </c>
      <c r="J181" s="875">
        <v>0</v>
      </c>
      <c r="K181" s="875">
        <v>2</v>
      </c>
      <c r="L181" s="872">
        <v>250</v>
      </c>
      <c r="M181" s="1568"/>
      <c r="N181" s="680" t="s">
        <v>377</v>
      </c>
      <c r="O181" s="776"/>
    </row>
    <row r="182" spans="1:15" ht="63.75" customHeight="1" thickBot="1" x14ac:dyDescent="0.3">
      <c r="A182" s="1566"/>
      <c r="B182" s="878" t="s">
        <v>6</v>
      </c>
      <c r="C182" s="878">
        <v>8</v>
      </c>
      <c r="D182" s="878" t="s">
        <v>212</v>
      </c>
      <c r="E182" s="878" t="s">
        <v>392</v>
      </c>
      <c r="F182" s="878"/>
      <c r="G182" s="878"/>
      <c r="H182" s="682">
        <v>45474</v>
      </c>
      <c r="I182" s="675">
        <v>45689</v>
      </c>
      <c r="J182" s="878">
        <v>0</v>
      </c>
      <c r="K182" s="878">
        <v>2</v>
      </c>
      <c r="L182" s="877">
        <v>250</v>
      </c>
      <c r="M182" s="1570"/>
      <c r="N182" s="684" t="s">
        <v>377</v>
      </c>
      <c r="O182" s="776"/>
    </row>
    <row r="183" spans="1:15" ht="16.5" thickBot="1" x14ac:dyDescent="0.3">
      <c r="A183" s="1572" t="s">
        <v>389</v>
      </c>
      <c r="B183" s="676" t="s">
        <v>6</v>
      </c>
      <c r="C183" s="676">
        <v>1</v>
      </c>
      <c r="D183" s="690">
        <v>6080014931</v>
      </c>
      <c r="E183" s="879" t="s">
        <v>392</v>
      </c>
      <c r="F183" s="676"/>
      <c r="G183" s="676"/>
      <c r="H183" s="691">
        <v>45231</v>
      </c>
      <c r="I183" s="691">
        <v>45627</v>
      </c>
      <c r="J183" s="676">
        <v>0</v>
      </c>
      <c r="K183" s="879">
        <v>4</v>
      </c>
      <c r="L183" s="676">
        <v>1000</v>
      </c>
      <c r="M183" s="1574" t="s">
        <v>736</v>
      </c>
      <c r="N183" s="677" t="s">
        <v>382</v>
      </c>
      <c r="O183" s="776"/>
    </row>
    <row r="184" spans="1:15" ht="51.75" customHeight="1" thickBot="1" x14ac:dyDescent="0.3">
      <c r="A184" s="1573"/>
      <c r="B184" s="877" t="s">
        <v>6</v>
      </c>
      <c r="C184" s="877">
        <v>2</v>
      </c>
      <c r="D184" s="692">
        <v>6080014932</v>
      </c>
      <c r="E184" s="878" t="s">
        <v>392</v>
      </c>
      <c r="F184" s="877"/>
      <c r="G184" s="877"/>
      <c r="H184" s="693">
        <v>45231</v>
      </c>
      <c r="I184" s="691">
        <v>45627</v>
      </c>
      <c r="J184" s="877">
        <v>0</v>
      </c>
      <c r="K184" s="878">
        <v>4</v>
      </c>
      <c r="L184" s="877">
        <v>1000</v>
      </c>
      <c r="M184" s="1567"/>
      <c r="N184" s="684" t="s">
        <v>382</v>
      </c>
      <c r="O184" s="776"/>
    </row>
    <row r="185" spans="1:15" ht="25.5" customHeight="1" thickBot="1" x14ac:dyDescent="0.3">
      <c r="A185" s="1572" t="s">
        <v>399</v>
      </c>
      <c r="B185" s="676" t="s">
        <v>6</v>
      </c>
      <c r="C185" s="676">
        <v>1</v>
      </c>
      <c r="D185" s="690">
        <v>6080014742</v>
      </c>
      <c r="E185" s="879" t="s">
        <v>391</v>
      </c>
      <c r="F185" s="676"/>
      <c r="G185" s="676"/>
      <c r="H185" s="691">
        <v>45323</v>
      </c>
      <c r="I185" s="691">
        <v>45627</v>
      </c>
      <c r="J185" s="676">
        <v>0</v>
      </c>
      <c r="K185" s="879">
        <v>4</v>
      </c>
      <c r="L185" s="676">
        <v>1000</v>
      </c>
      <c r="M185" s="1585" t="s">
        <v>737</v>
      </c>
      <c r="N185" s="677" t="s">
        <v>382</v>
      </c>
      <c r="O185" s="776"/>
    </row>
    <row r="186" spans="1:15" ht="26.25" customHeight="1" thickBot="1" x14ac:dyDescent="0.3">
      <c r="A186" s="1577"/>
      <c r="B186" s="872" t="s">
        <v>6</v>
      </c>
      <c r="C186" s="872">
        <v>2</v>
      </c>
      <c r="D186" s="694">
        <v>298412396</v>
      </c>
      <c r="E186" s="875" t="s">
        <v>391</v>
      </c>
      <c r="F186" s="872"/>
      <c r="G186" s="872"/>
      <c r="H186" s="695">
        <v>45323</v>
      </c>
      <c r="I186" s="691">
        <v>45627</v>
      </c>
      <c r="J186" s="872">
        <v>0</v>
      </c>
      <c r="K186" s="875">
        <v>4</v>
      </c>
      <c r="L186" s="872">
        <v>1000</v>
      </c>
      <c r="M186" s="1568"/>
      <c r="N186" s="680" t="s">
        <v>388</v>
      </c>
      <c r="O186" s="776"/>
    </row>
    <row r="187" spans="1:15" ht="22.5" customHeight="1" thickBot="1" x14ac:dyDescent="0.3">
      <c r="A187" s="1578"/>
      <c r="B187" s="873" t="s">
        <v>6</v>
      </c>
      <c r="C187" s="873">
        <v>3</v>
      </c>
      <c r="D187" s="697">
        <v>6080014743</v>
      </c>
      <c r="E187" s="876" t="s">
        <v>391</v>
      </c>
      <c r="F187" s="873"/>
      <c r="G187" s="873"/>
      <c r="H187" s="699">
        <v>45323</v>
      </c>
      <c r="I187" s="691">
        <v>45627</v>
      </c>
      <c r="J187" s="873">
        <v>0</v>
      </c>
      <c r="K187" s="876">
        <v>4</v>
      </c>
      <c r="L187" s="873">
        <v>450</v>
      </c>
      <c r="M187" s="1570"/>
      <c r="N187" s="700" t="s">
        <v>382</v>
      </c>
      <c r="O187" s="776"/>
    </row>
    <row r="188" spans="1:15" ht="16.5" thickBot="1" x14ac:dyDescent="0.3">
      <c r="A188" s="1583" t="s">
        <v>320</v>
      </c>
      <c r="B188" s="871" t="s">
        <v>6</v>
      </c>
      <c r="C188" s="874">
        <v>1</v>
      </c>
      <c r="D188" s="871">
        <v>706884</v>
      </c>
      <c r="E188" s="874" t="s">
        <v>392</v>
      </c>
      <c r="F188" s="871"/>
      <c r="G188" s="871"/>
      <c r="H188" s="701">
        <v>45505</v>
      </c>
      <c r="I188" s="691">
        <v>45627</v>
      </c>
      <c r="J188" s="871">
        <v>0</v>
      </c>
      <c r="K188" s="874">
        <v>4</v>
      </c>
      <c r="L188" s="874">
        <v>1800</v>
      </c>
      <c r="M188" s="1569" t="s">
        <v>738</v>
      </c>
      <c r="N188" s="702" t="s">
        <v>375</v>
      </c>
      <c r="O188" s="776"/>
    </row>
    <row r="189" spans="1:15" ht="16.5" thickBot="1" x14ac:dyDescent="0.3">
      <c r="A189" s="1565"/>
      <c r="B189" s="872" t="s">
        <v>6</v>
      </c>
      <c r="C189" s="875">
        <v>2</v>
      </c>
      <c r="D189" s="872">
        <v>706881</v>
      </c>
      <c r="E189" s="875" t="s">
        <v>392</v>
      </c>
      <c r="F189" s="872"/>
      <c r="G189" s="872"/>
      <c r="H189" s="695">
        <v>45505</v>
      </c>
      <c r="I189" s="691">
        <v>45627</v>
      </c>
      <c r="J189" s="872">
        <v>0</v>
      </c>
      <c r="K189" s="875">
        <v>4</v>
      </c>
      <c r="L189" s="875">
        <v>1000</v>
      </c>
      <c r="M189" s="1571"/>
      <c r="N189" s="680" t="s">
        <v>375</v>
      </c>
      <c r="O189" s="776"/>
    </row>
    <row r="190" spans="1:15" ht="16.5" thickBot="1" x14ac:dyDescent="0.3">
      <c r="A190" s="1565"/>
      <c r="B190" s="872" t="s">
        <v>6</v>
      </c>
      <c r="C190" s="875">
        <v>3</v>
      </c>
      <c r="D190" s="872">
        <v>706900</v>
      </c>
      <c r="E190" s="875" t="s">
        <v>392</v>
      </c>
      <c r="F190" s="872">
        <v>2</v>
      </c>
      <c r="G190" s="872"/>
      <c r="H190" s="701">
        <v>45505</v>
      </c>
      <c r="I190" s="691">
        <v>45627</v>
      </c>
      <c r="J190" s="872">
        <v>1</v>
      </c>
      <c r="K190" s="875">
        <v>4</v>
      </c>
      <c r="L190" s="875">
        <v>1000</v>
      </c>
      <c r="M190" s="1571"/>
      <c r="N190" s="680" t="s">
        <v>375</v>
      </c>
      <c r="O190" s="776"/>
    </row>
    <row r="191" spans="1:15" ht="16.5" thickBot="1" x14ac:dyDescent="0.3">
      <c r="A191" s="1565"/>
      <c r="B191" s="872" t="s">
        <v>6</v>
      </c>
      <c r="C191" s="875">
        <v>4</v>
      </c>
      <c r="D191" s="872">
        <v>706901</v>
      </c>
      <c r="E191" s="875" t="s">
        <v>392</v>
      </c>
      <c r="F191" s="872"/>
      <c r="G191" s="872"/>
      <c r="H191" s="695">
        <v>45505</v>
      </c>
      <c r="I191" s="691">
        <v>45627</v>
      </c>
      <c r="J191" s="872">
        <v>1</v>
      </c>
      <c r="K191" s="875">
        <v>4</v>
      </c>
      <c r="L191" s="875">
        <v>1800</v>
      </c>
      <c r="M191" s="1571"/>
      <c r="N191" s="680" t="s">
        <v>375</v>
      </c>
      <c r="O191" s="776"/>
    </row>
    <row r="192" spans="1:15" ht="16.5" thickBot="1" x14ac:dyDescent="0.3">
      <c r="A192" s="1565"/>
      <c r="B192" s="872" t="s">
        <v>6</v>
      </c>
      <c r="C192" s="875">
        <v>5</v>
      </c>
      <c r="D192" s="872">
        <v>706882</v>
      </c>
      <c r="E192" s="875" t="s">
        <v>392</v>
      </c>
      <c r="F192" s="872"/>
      <c r="G192" s="872"/>
      <c r="H192" s="701">
        <v>45505</v>
      </c>
      <c r="I192" s="691">
        <v>45627</v>
      </c>
      <c r="J192" s="872">
        <v>0</v>
      </c>
      <c r="K192" s="875">
        <v>4</v>
      </c>
      <c r="L192" s="875">
        <v>630</v>
      </c>
      <c r="M192" s="1571"/>
      <c r="N192" s="680" t="s">
        <v>375</v>
      </c>
      <c r="O192" s="776"/>
    </row>
    <row r="193" spans="1:15" ht="16.5" thickBot="1" x14ac:dyDescent="0.3">
      <c r="A193" s="1565"/>
      <c r="B193" s="872" t="s">
        <v>6</v>
      </c>
      <c r="C193" s="875">
        <v>6</v>
      </c>
      <c r="D193" s="872">
        <v>706883</v>
      </c>
      <c r="E193" s="875" t="s">
        <v>392</v>
      </c>
      <c r="F193" s="872"/>
      <c r="G193" s="872"/>
      <c r="H193" s="695">
        <v>45505</v>
      </c>
      <c r="I193" s="691">
        <v>45627</v>
      </c>
      <c r="J193" s="872">
        <v>0</v>
      </c>
      <c r="K193" s="875">
        <v>4</v>
      </c>
      <c r="L193" s="875">
        <v>630</v>
      </c>
      <c r="M193" s="1571"/>
      <c r="N193" s="680" t="s">
        <v>375</v>
      </c>
      <c r="O193" s="776"/>
    </row>
    <row r="194" spans="1:15" ht="16.5" thickBot="1" x14ac:dyDescent="0.3">
      <c r="A194" s="1586"/>
      <c r="B194" s="873" t="s">
        <v>6</v>
      </c>
      <c r="C194" s="876">
        <v>7</v>
      </c>
      <c r="D194" s="873">
        <v>176638</v>
      </c>
      <c r="E194" s="876" t="s">
        <v>391</v>
      </c>
      <c r="F194" s="873"/>
      <c r="G194" s="873"/>
      <c r="H194" s="701">
        <v>45505</v>
      </c>
      <c r="I194" s="691">
        <v>45627</v>
      </c>
      <c r="J194" s="873">
        <v>0</v>
      </c>
      <c r="K194" s="876">
        <v>4</v>
      </c>
      <c r="L194" s="876">
        <v>250</v>
      </c>
      <c r="M194" s="1582"/>
      <c r="N194" s="700" t="s">
        <v>377</v>
      </c>
      <c r="O194" s="776"/>
    </row>
    <row r="195" spans="1:15" ht="16.5" thickBot="1" x14ac:dyDescent="0.3">
      <c r="A195" s="1576" t="s">
        <v>808</v>
      </c>
      <c r="B195" s="1579" t="s">
        <v>6</v>
      </c>
      <c r="C195" s="874">
        <v>1</v>
      </c>
      <c r="D195" s="864" t="s">
        <v>771</v>
      </c>
      <c r="E195" s="874" t="s">
        <v>392</v>
      </c>
      <c r="F195" s="871"/>
      <c r="G195" s="871"/>
      <c r="H195" s="701">
        <v>45505</v>
      </c>
      <c r="I195" s="691">
        <v>45627</v>
      </c>
      <c r="J195" s="871">
        <v>0</v>
      </c>
      <c r="K195" s="874">
        <v>3</v>
      </c>
      <c r="L195" s="874">
        <v>1000</v>
      </c>
      <c r="M195" s="1569" t="s">
        <v>739</v>
      </c>
      <c r="N195" s="702" t="s">
        <v>374</v>
      </c>
      <c r="O195" s="776"/>
    </row>
    <row r="196" spans="1:15" ht="16.5" thickBot="1" x14ac:dyDescent="0.3">
      <c r="A196" s="1577"/>
      <c r="B196" s="1580"/>
      <c r="C196" s="875">
        <v>2</v>
      </c>
      <c r="D196" s="554" t="s">
        <v>772</v>
      </c>
      <c r="E196" s="875" t="s">
        <v>392</v>
      </c>
      <c r="F196" s="872"/>
      <c r="G196" s="872"/>
      <c r="H196" s="695">
        <v>45505</v>
      </c>
      <c r="I196" s="691">
        <v>45627</v>
      </c>
      <c r="J196" s="872">
        <v>0</v>
      </c>
      <c r="K196" s="875">
        <v>3</v>
      </c>
      <c r="L196" s="875">
        <v>1000</v>
      </c>
      <c r="M196" s="1571"/>
      <c r="N196" s="680" t="s">
        <v>374</v>
      </c>
      <c r="O196" s="776"/>
    </row>
    <row r="197" spans="1:15" ht="16.5" thickBot="1" x14ac:dyDescent="0.3">
      <c r="A197" s="1577"/>
      <c r="B197" s="1580"/>
      <c r="C197" s="880">
        <v>3</v>
      </c>
      <c r="D197" s="885" t="s">
        <v>773</v>
      </c>
      <c r="E197" s="880" t="s">
        <v>392</v>
      </c>
      <c r="F197" s="881"/>
      <c r="G197" s="881"/>
      <c r="H197" s="882">
        <v>45505</v>
      </c>
      <c r="I197" s="883">
        <v>45627</v>
      </c>
      <c r="J197" s="881">
        <v>0</v>
      </c>
      <c r="K197" s="880">
        <v>2</v>
      </c>
      <c r="L197" s="880">
        <v>2000</v>
      </c>
      <c r="M197" s="1571"/>
      <c r="N197" s="680" t="s">
        <v>374</v>
      </c>
      <c r="O197" s="776"/>
    </row>
    <row r="198" spans="1:15" ht="16.5" thickBot="1" x14ac:dyDescent="0.3">
      <c r="A198" s="1577"/>
      <c r="B198" s="1580"/>
      <c r="C198" s="880">
        <v>4</v>
      </c>
      <c r="D198" s="885" t="s">
        <v>774</v>
      </c>
      <c r="E198" s="880" t="s">
        <v>392</v>
      </c>
      <c r="F198" s="881"/>
      <c r="G198" s="881"/>
      <c r="H198" s="884">
        <v>45505</v>
      </c>
      <c r="I198" s="883">
        <v>45627</v>
      </c>
      <c r="J198" s="881">
        <v>0</v>
      </c>
      <c r="K198" s="880">
        <v>2</v>
      </c>
      <c r="L198" s="880">
        <v>2000</v>
      </c>
      <c r="M198" s="1571"/>
      <c r="N198" s="680" t="s">
        <v>374</v>
      </c>
      <c r="O198" s="776"/>
    </row>
    <row r="199" spans="1:15" ht="16.5" thickBot="1" x14ac:dyDescent="0.3">
      <c r="A199" s="1577"/>
      <c r="B199" s="1580"/>
      <c r="C199" s="875">
        <v>5</v>
      </c>
      <c r="D199" s="554" t="s">
        <v>758</v>
      </c>
      <c r="E199" s="875" t="s">
        <v>392</v>
      </c>
      <c r="F199" s="872"/>
      <c r="G199" s="872"/>
      <c r="H199" s="701">
        <v>45505</v>
      </c>
      <c r="I199" s="691">
        <v>45627</v>
      </c>
      <c r="J199" s="872">
        <v>0</v>
      </c>
      <c r="K199" s="875">
        <v>2</v>
      </c>
      <c r="L199" s="875">
        <v>2000</v>
      </c>
      <c r="M199" s="1571"/>
      <c r="N199" s="680" t="s">
        <v>374</v>
      </c>
      <c r="O199" s="776"/>
    </row>
    <row r="200" spans="1:15" ht="16.5" thickBot="1" x14ac:dyDescent="0.3">
      <c r="A200" s="1577"/>
      <c r="B200" s="1580"/>
      <c r="C200" s="875">
        <v>6</v>
      </c>
      <c r="D200" s="554" t="s">
        <v>759</v>
      </c>
      <c r="E200" s="875" t="s">
        <v>392</v>
      </c>
      <c r="F200" s="872"/>
      <c r="G200" s="872"/>
      <c r="H200" s="695">
        <v>45505</v>
      </c>
      <c r="I200" s="691">
        <v>45627</v>
      </c>
      <c r="J200" s="872">
        <v>0</v>
      </c>
      <c r="K200" s="875">
        <v>2</v>
      </c>
      <c r="L200" s="875">
        <v>2000</v>
      </c>
      <c r="M200" s="1571"/>
      <c r="N200" s="680" t="s">
        <v>374</v>
      </c>
      <c r="O200" s="776"/>
    </row>
    <row r="201" spans="1:15" ht="16.5" thickBot="1" x14ac:dyDescent="0.3">
      <c r="A201" s="1577"/>
      <c r="B201" s="1580"/>
      <c r="C201" s="875" t="s">
        <v>566</v>
      </c>
      <c r="D201" s="554" t="s">
        <v>775</v>
      </c>
      <c r="E201" s="875" t="s">
        <v>392</v>
      </c>
      <c r="F201" s="872"/>
      <c r="G201" s="872"/>
      <c r="H201" s="701">
        <v>45505</v>
      </c>
      <c r="I201" s="691">
        <v>45627</v>
      </c>
      <c r="J201" s="872">
        <v>0</v>
      </c>
      <c r="K201" s="875">
        <v>3</v>
      </c>
      <c r="L201" s="875">
        <v>2000</v>
      </c>
      <c r="M201" s="1571"/>
      <c r="N201" s="680" t="s">
        <v>374</v>
      </c>
      <c r="O201" s="776"/>
    </row>
    <row r="202" spans="1:15" ht="16.5" thickBot="1" x14ac:dyDescent="0.3">
      <c r="A202" s="1577"/>
      <c r="B202" s="1580"/>
      <c r="C202" s="875" t="s">
        <v>567</v>
      </c>
      <c r="D202" s="554" t="s">
        <v>776</v>
      </c>
      <c r="E202" s="875" t="s">
        <v>392</v>
      </c>
      <c r="F202" s="872"/>
      <c r="G202" s="872"/>
      <c r="H202" s="695">
        <v>45505</v>
      </c>
      <c r="I202" s="691">
        <v>45627</v>
      </c>
      <c r="J202" s="872">
        <v>0</v>
      </c>
      <c r="K202" s="875">
        <v>3</v>
      </c>
      <c r="L202" s="875">
        <v>2000</v>
      </c>
      <c r="M202" s="1571"/>
      <c r="N202" s="680" t="s">
        <v>374</v>
      </c>
      <c r="O202" s="776"/>
    </row>
    <row r="203" spans="1:15" ht="16.5" thickBot="1" x14ac:dyDescent="0.3">
      <c r="A203" s="1577"/>
      <c r="B203" s="1580"/>
      <c r="C203" s="875">
        <v>8</v>
      </c>
      <c r="D203" s="554" t="s">
        <v>777</v>
      </c>
      <c r="E203" s="875" t="s">
        <v>391</v>
      </c>
      <c r="F203" s="872"/>
      <c r="G203" s="872"/>
      <c r="H203" s="701">
        <v>45505</v>
      </c>
      <c r="I203" s="691">
        <v>45627</v>
      </c>
      <c r="J203" s="872">
        <v>0</v>
      </c>
      <c r="K203" s="875">
        <v>2</v>
      </c>
      <c r="L203" s="875">
        <v>2000</v>
      </c>
      <c r="M203" s="1571"/>
      <c r="N203" s="680" t="s">
        <v>374</v>
      </c>
      <c r="O203" s="776"/>
    </row>
    <row r="204" spans="1:15" ht="16.5" thickBot="1" x14ac:dyDescent="0.3">
      <c r="A204" s="1577"/>
      <c r="B204" s="1580"/>
      <c r="C204" s="875">
        <v>9</v>
      </c>
      <c r="D204" s="554" t="s">
        <v>778</v>
      </c>
      <c r="E204" s="875" t="s">
        <v>391</v>
      </c>
      <c r="F204" s="872"/>
      <c r="G204" s="872"/>
      <c r="H204" s="695">
        <v>45505</v>
      </c>
      <c r="I204" s="691">
        <v>45627</v>
      </c>
      <c r="J204" s="872">
        <v>0</v>
      </c>
      <c r="K204" s="875">
        <v>2</v>
      </c>
      <c r="L204" s="875">
        <v>2000</v>
      </c>
      <c r="M204" s="1571"/>
      <c r="N204" s="680" t="s">
        <v>374</v>
      </c>
      <c r="O204" s="776"/>
    </row>
    <row r="205" spans="1:15" ht="16.5" thickBot="1" x14ac:dyDescent="0.3">
      <c r="A205" s="1577"/>
      <c r="B205" s="1580"/>
      <c r="C205" s="875">
        <v>10</v>
      </c>
      <c r="D205" s="554" t="s">
        <v>779</v>
      </c>
      <c r="E205" s="875" t="s">
        <v>391</v>
      </c>
      <c r="F205" s="872"/>
      <c r="G205" s="872"/>
      <c r="H205" s="701">
        <v>45505</v>
      </c>
      <c r="I205" s="691">
        <v>45627</v>
      </c>
      <c r="J205" s="872">
        <v>0</v>
      </c>
      <c r="K205" s="875">
        <v>2</v>
      </c>
      <c r="L205" s="875">
        <v>2000</v>
      </c>
      <c r="M205" s="1571"/>
      <c r="N205" s="680" t="s">
        <v>374</v>
      </c>
      <c r="O205" s="776"/>
    </row>
    <row r="206" spans="1:15" ht="16.5" thickBot="1" x14ac:dyDescent="0.3">
      <c r="A206" s="1577"/>
      <c r="B206" s="1580"/>
      <c r="C206" s="875">
        <v>11</v>
      </c>
      <c r="D206" s="554" t="s">
        <v>780</v>
      </c>
      <c r="E206" s="875" t="s">
        <v>392</v>
      </c>
      <c r="F206" s="872"/>
      <c r="G206" s="872">
        <v>1</v>
      </c>
      <c r="H206" s="695">
        <v>45505</v>
      </c>
      <c r="I206" s="691">
        <v>45627</v>
      </c>
      <c r="J206" s="872">
        <v>0</v>
      </c>
      <c r="K206" s="875">
        <v>2</v>
      </c>
      <c r="L206" s="875">
        <v>1600</v>
      </c>
      <c r="M206" s="1571"/>
      <c r="N206" s="680" t="s">
        <v>374</v>
      </c>
      <c r="O206" s="776"/>
    </row>
    <row r="207" spans="1:15" ht="16.5" thickBot="1" x14ac:dyDescent="0.3">
      <c r="A207" s="1577"/>
      <c r="B207" s="1580"/>
      <c r="C207" s="875">
        <v>12</v>
      </c>
      <c r="D207" s="554" t="s">
        <v>781</v>
      </c>
      <c r="E207" s="875" t="s">
        <v>392</v>
      </c>
      <c r="F207" s="872"/>
      <c r="G207" s="872">
        <v>1</v>
      </c>
      <c r="H207" s="701">
        <v>45505</v>
      </c>
      <c r="I207" s="691">
        <v>45627</v>
      </c>
      <c r="J207" s="872">
        <v>0</v>
      </c>
      <c r="K207" s="875">
        <v>2</v>
      </c>
      <c r="L207" s="875">
        <v>1600</v>
      </c>
      <c r="M207" s="1571"/>
      <c r="N207" s="680" t="s">
        <v>374</v>
      </c>
      <c r="O207" s="776"/>
    </row>
    <row r="208" spans="1:15" ht="32.25" thickBot="1" x14ac:dyDescent="0.3">
      <c r="A208" s="1577"/>
      <c r="B208" s="1580"/>
      <c r="C208" s="875">
        <v>13</v>
      </c>
      <c r="D208" s="875" t="s">
        <v>782</v>
      </c>
      <c r="E208" s="875" t="s">
        <v>393</v>
      </c>
      <c r="F208" s="872"/>
      <c r="G208" s="872"/>
      <c r="H208" s="695">
        <v>45505</v>
      </c>
      <c r="I208" s="691">
        <v>45627</v>
      </c>
      <c r="J208" s="872">
        <v>0</v>
      </c>
      <c r="K208" s="875">
        <v>2</v>
      </c>
      <c r="L208" s="875">
        <v>1600</v>
      </c>
      <c r="M208" s="1571"/>
      <c r="N208" s="680" t="s">
        <v>374</v>
      </c>
      <c r="O208" s="776"/>
    </row>
    <row r="209" spans="1:15" ht="32.25" thickBot="1" x14ac:dyDescent="0.3">
      <c r="A209" s="1577"/>
      <c r="B209" s="1580"/>
      <c r="C209" s="875">
        <v>14</v>
      </c>
      <c r="D209" s="875" t="s">
        <v>783</v>
      </c>
      <c r="E209" s="875" t="s">
        <v>393</v>
      </c>
      <c r="F209" s="872"/>
      <c r="G209" s="872"/>
      <c r="H209" s="701">
        <v>45505</v>
      </c>
      <c r="I209" s="691">
        <v>45627</v>
      </c>
      <c r="J209" s="872">
        <v>0</v>
      </c>
      <c r="K209" s="875">
        <v>2</v>
      </c>
      <c r="L209" s="875">
        <v>1600</v>
      </c>
      <c r="M209" s="1571"/>
      <c r="N209" s="680" t="s">
        <v>374</v>
      </c>
      <c r="O209" s="776"/>
    </row>
    <row r="210" spans="1:15" ht="16.5" thickBot="1" x14ac:dyDescent="0.3">
      <c r="A210" s="1577"/>
      <c r="B210" s="1580"/>
      <c r="C210" s="875">
        <v>15</v>
      </c>
      <c r="D210" s="554" t="s">
        <v>784</v>
      </c>
      <c r="E210" s="875" t="s">
        <v>391</v>
      </c>
      <c r="F210" s="872"/>
      <c r="G210" s="872"/>
      <c r="H210" s="695">
        <v>45505</v>
      </c>
      <c r="I210" s="691">
        <v>45627</v>
      </c>
      <c r="J210" s="872">
        <v>0</v>
      </c>
      <c r="K210" s="875">
        <v>2</v>
      </c>
      <c r="L210" s="875">
        <v>2500</v>
      </c>
      <c r="M210" s="1571"/>
      <c r="N210" s="680" t="s">
        <v>374</v>
      </c>
      <c r="O210" s="776"/>
    </row>
    <row r="211" spans="1:15" ht="16.5" thickBot="1" x14ac:dyDescent="0.3">
      <c r="A211" s="1577"/>
      <c r="B211" s="1580"/>
      <c r="C211" s="875">
        <v>16</v>
      </c>
      <c r="D211" s="554" t="s">
        <v>760</v>
      </c>
      <c r="E211" s="875" t="s">
        <v>392</v>
      </c>
      <c r="F211" s="872">
        <v>1</v>
      </c>
      <c r="G211" s="872"/>
      <c r="H211" s="701">
        <v>45505</v>
      </c>
      <c r="I211" s="691">
        <v>45627</v>
      </c>
      <c r="J211" s="872">
        <v>0</v>
      </c>
      <c r="K211" s="875">
        <v>2</v>
      </c>
      <c r="L211" s="875">
        <v>2000</v>
      </c>
      <c r="M211" s="1571"/>
      <c r="N211" s="680" t="s">
        <v>374</v>
      </c>
      <c r="O211" s="776"/>
    </row>
    <row r="212" spans="1:15" ht="16.5" thickBot="1" x14ac:dyDescent="0.3">
      <c r="A212" s="1577"/>
      <c r="B212" s="1580"/>
      <c r="C212" s="875">
        <v>17</v>
      </c>
      <c r="D212" s="554" t="s">
        <v>761</v>
      </c>
      <c r="E212" s="875" t="s">
        <v>392</v>
      </c>
      <c r="F212" s="872"/>
      <c r="G212" s="872"/>
      <c r="H212" s="695">
        <v>45505</v>
      </c>
      <c r="I212" s="691">
        <v>45627</v>
      </c>
      <c r="J212" s="872">
        <v>0</v>
      </c>
      <c r="K212" s="875">
        <v>2</v>
      </c>
      <c r="L212" s="875">
        <v>2000</v>
      </c>
      <c r="M212" s="1571"/>
      <c r="N212" s="680" t="s">
        <v>374</v>
      </c>
      <c r="O212" s="776"/>
    </row>
    <row r="213" spans="1:15" ht="16.5" thickBot="1" x14ac:dyDescent="0.3">
      <c r="A213" s="1577"/>
      <c r="B213" s="1580"/>
      <c r="C213" s="875">
        <v>18</v>
      </c>
      <c r="D213" s="554" t="s">
        <v>785</v>
      </c>
      <c r="E213" s="875" t="s">
        <v>391</v>
      </c>
      <c r="F213" s="872"/>
      <c r="G213" s="872"/>
      <c r="H213" s="701">
        <v>45505</v>
      </c>
      <c r="I213" s="691">
        <v>45627</v>
      </c>
      <c r="J213" s="872">
        <v>0</v>
      </c>
      <c r="K213" s="875">
        <v>2</v>
      </c>
      <c r="L213" s="875">
        <v>1600</v>
      </c>
      <c r="M213" s="1571"/>
      <c r="N213" s="680" t="s">
        <v>374</v>
      </c>
      <c r="O213" s="776"/>
    </row>
    <row r="214" spans="1:15" ht="16.5" thickBot="1" x14ac:dyDescent="0.3">
      <c r="A214" s="1577"/>
      <c r="B214" s="1580"/>
      <c r="C214" s="875">
        <v>19</v>
      </c>
      <c r="D214" s="554" t="s">
        <v>786</v>
      </c>
      <c r="E214" s="875" t="s">
        <v>391</v>
      </c>
      <c r="F214" s="872"/>
      <c r="G214" s="872"/>
      <c r="H214" s="695">
        <v>45505</v>
      </c>
      <c r="I214" s="691">
        <v>45627</v>
      </c>
      <c r="J214" s="872">
        <v>0</v>
      </c>
      <c r="K214" s="875">
        <v>2</v>
      </c>
      <c r="L214" s="875">
        <v>1600</v>
      </c>
      <c r="M214" s="1571"/>
      <c r="N214" s="680" t="s">
        <v>374</v>
      </c>
      <c r="O214" s="776"/>
    </row>
    <row r="215" spans="1:15" ht="16.5" thickBot="1" x14ac:dyDescent="0.3">
      <c r="A215" s="1577"/>
      <c r="B215" s="1580"/>
      <c r="C215" s="875">
        <v>20</v>
      </c>
      <c r="D215" s="554" t="s">
        <v>787</v>
      </c>
      <c r="E215" s="875" t="s">
        <v>392</v>
      </c>
      <c r="F215" s="872"/>
      <c r="G215" s="872"/>
      <c r="H215" s="701">
        <v>45505</v>
      </c>
      <c r="I215" s="691">
        <v>45627</v>
      </c>
      <c r="J215" s="872">
        <v>0</v>
      </c>
      <c r="K215" s="875">
        <v>2</v>
      </c>
      <c r="L215" s="875">
        <v>1000</v>
      </c>
      <c r="M215" s="1571"/>
      <c r="N215" s="680" t="s">
        <v>374</v>
      </c>
      <c r="O215" s="776"/>
    </row>
    <row r="216" spans="1:15" ht="16.5" thickBot="1" x14ac:dyDescent="0.3">
      <c r="A216" s="1577"/>
      <c r="B216" s="1580"/>
      <c r="C216" s="875">
        <v>21</v>
      </c>
      <c r="D216" s="554" t="s">
        <v>788</v>
      </c>
      <c r="E216" s="875" t="s">
        <v>392</v>
      </c>
      <c r="F216" s="872"/>
      <c r="G216" s="872"/>
      <c r="H216" s="695">
        <v>45505</v>
      </c>
      <c r="I216" s="691">
        <v>45627</v>
      </c>
      <c r="J216" s="872">
        <v>0</v>
      </c>
      <c r="K216" s="875">
        <v>2</v>
      </c>
      <c r="L216" s="875">
        <v>1000</v>
      </c>
      <c r="M216" s="1571"/>
      <c r="N216" s="680" t="s">
        <v>374</v>
      </c>
      <c r="O216" s="776"/>
    </row>
    <row r="217" spans="1:15" ht="16.5" thickBot="1" x14ac:dyDescent="0.3">
      <c r="A217" s="1577"/>
      <c r="B217" s="1580"/>
      <c r="C217" s="875">
        <v>22</v>
      </c>
      <c r="D217" s="554" t="s">
        <v>789</v>
      </c>
      <c r="E217" s="875" t="s">
        <v>392</v>
      </c>
      <c r="F217" s="872"/>
      <c r="G217" s="872"/>
      <c r="H217" s="701">
        <v>45505</v>
      </c>
      <c r="I217" s="691">
        <v>45627</v>
      </c>
      <c r="J217" s="872">
        <v>0</v>
      </c>
      <c r="K217" s="875">
        <v>2</v>
      </c>
      <c r="L217" s="875">
        <v>2500</v>
      </c>
      <c r="M217" s="1571"/>
      <c r="N217" s="680" t="s">
        <v>374</v>
      </c>
      <c r="O217" s="776"/>
    </row>
    <row r="218" spans="1:15" ht="16.5" thickBot="1" x14ac:dyDescent="0.3">
      <c r="A218" s="1577"/>
      <c r="B218" s="1580"/>
      <c r="C218" s="875">
        <v>23</v>
      </c>
      <c r="D218" s="554" t="s">
        <v>790</v>
      </c>
      <c r="E218" s="875" t="s">
        <v>392</v>
      </c>
      <c r="F218" s="872"/>
      <c r="G218" s="872"/>
      <c r="H218" s="695">
        <v>45505</v>
      </c>
      <c r="I218" s="691">
        <v>45627</v>
      </c>
      <c r="J218" s="872">
        <v>0</v>
      </c>
      <c r="K218" s="875">
        <v>2</v>
      </c>
      <c r="L218" s="875">
        <v>2500</v>
      </c>
      <c r="M218" s="1571"/>
      <c r="N218" s="680" t="s">
        <v>374</v>
      </c>
      <c r="O218" s="776"/>
    </row>
    <row r="219" spans="1:15" ht="16.5" thickBot="1" x14ac:dyDescent="0.3">
      <c r="A219" s="1577"/>
      <c r="B219" s="1580"/>
      <c r="C219" s="875">
        <v>24</v>
      </c>
      <c r="D219" s="554" t="s">
        <v>763</v>
      </c>
      <c r="E219" s="875" t="s">
        <v>392</v>
      </c>
      <c r="F219" s="872"/>
      <c r="G219" s="872"/>
      <c r="H219" s="701">
        <v>45505</v>
      </c>
      <c r="I219" s="691">
        <v>45627</v>
      </c>
      <c r="J219" s="872">
        <v>0</v>
      </c>
      <c r="K219" s="875">
        <v>2</v>
      </c>
      <c r="L219" s="875">
        <v>1000</v>
      </c>
      <c r="M219" s="1571"/>
      <c r="N219" s="680" t="s">
        <v>374</v>
      </c>
      <c r="O219" s="776"/>
    </row>
    <row r="220" spans="1:15" ht="16.5" thickBot="1" x14ac:dyDescent="0.3">
      <c r="A220" s="1577"/>
      <c r="B220" s="1580"/>
      <c r="C220" s="875">
        <v>25</v>
      </c>
      <c r="D220" s="554" t="s">
        <v>791</v>
      </c>
      <c r="E220" s="875" t="s">
        <v>392</v>
      </c>
      <c r="F220" s="872"/>
      <c r="G220" s="872"/>
      <c r="H220" s="695">
        <v>45505</v>
      </c>
      <c r="I220" s="691">
        <v>45627</v>
      </c>
      <c r="J220" s="872">
        <v>0</v>
      </c>
      <c r="K220" s="875">
        <v>2</v>
      </c>
      <c r="L220" s="875">
        <v>1000</v>
      </c>
      <c r="M220" s="1571"/>
      <c r="N220" s="680" t="s">
        <v>374</v>
      </c>
      <c r="O220" s="776"/>
    </row>
    <row r="221" spans="1:15" ht="16.5" thickBot="1" x14ac:dyDescent="0.3">
      <c r="A221" s="1577"/>
      <c r="B221" s="1580"/>
      <c r="C221" s="875">
        <v>1</v>
      </c>
      <c r="D221" s="554" t="s">
        <v>792</v>
      </c>
      <c r="E221" s="875" t="s">
        <v>392</v>
      </c>
      <c r="F221" s="872"/>
      <c r="G221" s="872">
        <v>2</v>
      </c>
      <c r="H221" s="701">
        <v>45505</v>
      </c>
      <c r="I221" s="691">
        <v>45627</v>
      </c>
      <c r="J221" s="872">
        <v>0</v>
      </c>
      <c r="K221" s="872" t="s">
        <v>6</v>
      </c>
      <c r="L221" s="872" t="s">
        <v>6</v>
      </c>
      <c r="M221" s="1571"/>
      <c r="N221" s="680" t="s">
        <v>383</v>
      </c>
      <c r="O221" s="776"/>
    </row>
    <row r="222" spans="1:15" ht="16.5" thickBot="1" x14ac:dyDescent="0.3">
      <c r="A222" s="1577"/>
      <c r="B222" s="1580"/>
      <c r="C222" s="875">
        <v>2</v>
      </c>
      <c r="D222" s="554" t="s">
        <v>793</v>
      </c>
      <c r="E222" s="875" t="s">
        <v>392</v>
      </c>
      <c r="F222" s="872"/>
      <c r="G222" s="872"/>
      <c r="H222" s="695">
        <v>45505</v>
      </c>
      <c r="I222" s="691">
        <v>45627</v>
      </c>
      <c r="J222" s="872">
        <v>0</v>
      </c>
      <c r="K222" s="872" t="s">
        <v>6</v>
      </c>
      <c r="L222" s="872" t="s">
        <v>6</v>
      </c>
      <c r="M222" s="1571"/>
      <c r="N222" s="680" t="s">
        <v>383</v>
      </c>
      <c r="O222" s="776"/>
    </row>
    <row r="223" spans="1:15" ht="16.5" thickBot="1" x14ac:dyDescent="0.3">
      <c r="A223" s="1577"/>
      <c r="B223" s="1580"/>
      <c r="C223" s="875">
        <v>3</v>
      </c>
      <c r="D223" s="554" t="s">
        <v>794</v>
      </c>
      <c r="E223" s="875" t="s">
        <v>392</v>
      </c>
      <c r="F223" s="872"/>
      <c r="G223" s="872">
        <v>1</v>
      </c>
      <c r="H223" s="701">
        <v>45505</v>
      </c>
      <c r="I223" s="691">
        <v>45627</v>
      </c>
      <c r="J223" s="872">
        <v>0</v>
      </c>
      <c r="K223" s="872" t="s">
        <v>6</v>
      </c>
      <c r="L223" s="872" t="s">
        <v>6</v>
      </c>
      <c r="M223" s="1571"/>
      <c r="N223" s="680" t="s">
        <v>383</v>
      </c>
      <c r="O223" s="776"/>
    </row>
    <row r="224" spans="1:15" ht="16.5" thickBot="1" x14ac:dyDescent="0.3">
      <c r="A224" s="1577"/>
      <c r="B224" s="1580"/>
      <c r="C224" s="875">
        <v>4</v>
      </c>
      <c r="D224" s="554" t="s">
        <v>795</v>
      </c>
      <c r="E224" s="875" t="s">
        <v>392</v>
      </c>
      <c r="F224" s="872"/>
      <c r="G224" s="872">
        <v>1</v>
      </c>
      <c r="H224" s="695">
        <v>45505</v>
      </c>
      <c r="I224" s="691">
        <v>45627</v>
      </c>
      <c r="J224" s="872">
        <v>0</v>
      </c>
      <c r="K224" s="872" t="s">
        <v>6</v>
      </c>
      <c r="L224" s="872" t="s">
        <v>6</v>
      </c>
      <c r="M224" s="1571"/>
      <c r="N224" s="680" t="s">
        <v>383</v>
      </c>
      <c r="O224" s="776"/>
    </row>
    <row r="225" spans="1:15" ht="16.5" thickBot="1" x14ac:dyDescent="0.3">
      <c r="A225" s="1577"/>
      <c r="B225" s="1580"/>
      <c r="C225" s="875" t="s">
        <v>886</v>
      </c>
      <c r="D225" s="554" t="s">
        <v>796</v>
      </c>
      <c r="E225" s="875" t="s">
        <v>392</v>
      </c>
      <c r="F225" s="872"/>
      <c r="G225" s="872">
        <v>1</v>
      </c>
      <c r="H225" s="701">
        <v>45505</v>
      </c>
      <c r="I225" s="691">
        <v>45627</v>
      </c>
      <c r="J225" s="872">
        <v>0</v>
      </c>
      <c r="K225" s="872" t="s">
        <v>6</v>
      </c>
      <c r="L225" s="872" t="s">
        <v>6</v>
      </c>
      <c r="M225" s="1571"/>
      <c r="N225" s="680" t="s">
        <v>383</v>
      </c>
      <c r="O225" s="776"/>
    </row>
    <row r="226" spans="1:15" ht="16.5" thickBot="1" x14ac:dyDescent="0.3">
      <c r="A226" s="1577"/>
      <c r="B226" s="1580"/>
      <c r="C226" s="875" t="s">
        <v>887</v>
      </c>
      <c r="D226" s="554" t="s">
        <v>797</v>
      </c>
      <c r="E226" s="875" t="s">
        <v>392</v>
      </c>
      <c r="F226" s="872"/>
      <c r="G226" s="872"/>
      <c r="H226" s="695">
        <v>45505</v>
      </c>
      <c r="I226" s="691">
        <v>45627</v>
      </c>
      <c r="J226" s="872">
        <v>0</v>
      </c>
      <c r="K226" s="872" t="s">
        <v>6</v>
      </c>
      <c r="L226" s="872" t="s">
        <v>6</v>
      </c>
      <c r="M226" s="1571"/>
      <c r="N226" s="680" t="s">
        <v>383</v>
      </c>
      <c r="O226" s="776"/>
    </row>
    <row r="227" spans="1:15" ht="16.5" thickBot="1" x14ac:dyDescent="0.3">
      <c r="A227" s="1573"/>
      <c r="B227" s="1584"/>
      <c r="C227" s="878">
        <v>1</v>
      </c>
      <c r="D227" s="639">
        <v>1704</v>
      </c>
      <c r="E227" s="878" t="s">
        <v>392</v>
      </c>
      <c r="F227" s="877"/>
      <c r="G227" s="877">
        <v>2</v>
      </c>
      <c r="H227" s="701">
        <v>45627</v>
      </c>
      <c r="I227" s="691">
        <v>374345</v>
      </c>
      <c r="J227" s="877">
        <v>0</v>
      </c>
      <c r="K227" s="877">
        <v>2</v>
      </c>
      <c r="L227" s="877">
        <v>250</v>
      </c>
      <c r="M227" s="1567"/>
      <c r="N227" s="684" t="s">
        <v>880</v>
      </c>
      <c r="O227" s="776"/>
    </row>
    <row r="228" spans="1:15" ht="16.5" thickBot="1" x14ac:dyDescent="0.3">
      <c r="A228" s="1573"/>
      <c r="B228" s="1584"/>
      <c r="C228" s="878">
        <v>1</v>
      </c>
      <c r="D228" s="896">
        <v>9319</v>
      </c>
      <c r="E228" s="878" t="s">
        <v>392</v>
      </c>
      <c r="F228" s="877"/>
      <c r="G228" s="877"/>
      <c r="H228" s="886">
        <v>45505</v>
      </c>
      <c r="I228" s="818">
        <v>45627</v>
      </c>
      <c r="J228" s="877">
        <v>0</v>
      </c>
      <c r="K228" s="877">
        <v>2</v>
      </c>
      <c r="L228" s="877">
        <v>325</v>
      </c>
      <c r="M228" s="1567"/>
      <c r="N228" s="684" t="s">
        <v>799</v>
      </c>
      <c r="O228" s="776"/>
    </row>
    <row r="229" spans="1:15" ht="16.5" customHeight="1" x14ac:dyDescent="0.25">
      <c r="A229" s="1572" t="s">
        <v>356</v>
      </c>
      <c r="B229" s="1605" t="s">
        <v>6</v>
      </c>
      <c r="C229" s="879">
        <v>1</v>
      </c>
      <c r="D229" s="879">
        <v>298412317</v>
      </c>
      <c r="E229" s="879" t="s">
        <v>392</v>
      </c>
      <c r="F229" s="676"/>
      <c r="G229" s="676">
        <v>4</v>
      </c>
      <c r="H229" s="691">
        <v>45261</v>
      </c>
      <c r="I229" s="691">
        <v>45627</v>
      </c>
      <c r="J229" s="676">
        <v>0</v>
      </c>
      <c r="K229" s="879">
        <v>2</v>
      </c>
      <c r="L229" s="879">
        <v>1050</v>
      </c>
      <c r="M229" s="1574" t="s">
        <v>755</v>
      </c>
      <c r="N229" s="677" t="s">
        <v>384</v>
      </c>
      <c r="O229" s="776"/>
    </row>
    <row r="230" spans="1:15" ht="15.75" x14ac:dyDescent="0.25">
      <c r="A230" s="1577"/>
      <c r="B230" s="1580"/>
      <c r="C230" s="875">
        <v>2</v>
      </c>
      <c r="D230" s="875">
        <v>298412318</v>
      </c>
      <c r="E230" s="875" t="s">
        <v>392</v>
      </c>
      <c r="F230" s="872">
        <v>1</v>
      </c>
      <c r="G230" s="872"/>
      <c r="H230" s="695">
        <v>45261</v>
      </c>
      <c r="I230" s="695">
        <v>45627</v>
      </c>
      <c r="J230" s="872">
        <v>0</v>
      </c>
      <c r="K230" s="875">
        <v>9</v>
      </c>
      <c r="L230" s="875">
        <v>1075</v>
      </c>
      <c r="M230" s="1571"/>
      <c r="N230" s="680" t="s">
        <v>384</v>
      </c>
      <c r="O230" s="776"/>
    </row>
    <row r="231" spans="1:15" ht="15.75" x14ac:dyDescent="0.25">
      <c r="A231" s="1577"/>
      <c r="B231" s="1580"/>
      <c r="C231" s="875">
        <v>3</v>
      </c>
      <c r="D231" s="875">
        <v>298412319</v>
      </c>
      <c r="E231" s="875" t="s">
        <v>392</v>
      </c>
      <c r="F231" s="872">
        <v>1</v>
      </c>
      <c r="G231" s="872">
        <v>1</v>
      </c>
      <c r="H231" s="695">
        <v>45261</v>
      </c>
      <c r="I231" s="695">
        <v>45627</v>
      </c>
      <c r="J231" s="872">
        <v>0</v>
      </c>
      <c r="K231" s="875">
        <v>9</v>
      </c>
      <c r="L231" s="875">
        <v>1075</v>
      </c>
      <c r="M231" s="1571"/>
      <c r="N231" s="680" t="s">
        <v>384</v>
      </c>
      <c r="O231" s="776"/>
    </row>
    <row r="232" spans="1:15" ht="15.75" x14ac:dyDescent="0.25">
      <c r="A232" s="1577"/>
      <c r="B232" s="1580"/>
      <c r="C232" s="875">
        <v>4</v>
      </c>
      <c r="D232" s="875">
        <v>298412320</v>
      </c>
      <c r="E232" s="875" t="s">
        <v>392</v>
      </c>
      <c r="F232" s="872">
        <v>1</v>
      </c>
      <c r="G232" s="872"/>
      <c r="H232" s="695">
        <v>45261</v>
      </c>
      <c r="I232" s="695">
        <v>45627</v>
      </c>
      <c r="J232" s="872">
        <v>0</v>
      </c>
      <c r="K232" s="875">
        <v>9</v>
      </c>
      <c r="L232" s="875">
        <v>1075</v>
      </c>
      <c r="M232" s="1571"/>
      <c r="N232" s="680" t="s">
        <v>384</v>
      </c>
      <c r="O232" s="776"/>
    </row>
    <row r="233" spans="1:15" ht="15.75" x14ac:dyDescent="0.25">
      <c r="A233" s="1577"/>
      <c r="B233" s="1580"/>
      <c r="C233" s="875">
        <v>5</v>
      </c>
      <c r="D233" s="875">
        <v>298412321</v>
      </c>
      <c r="E233" s="875" t="s">
        <v>392</v>
      </c>
      <c r="F233" s="872">
        <v>1</v>
      </c>
      <c r="G233" s="872">
        <v>3</v>
      </c>
      <c r="H233" s="695">
        <v>45261</v>
      </c>
      <c r="I233" s="695">
        <v>45627</v>
      </c>
      <c r="J233" s="872">
        <v>0</v>
      </c>
      <c r="K233" s="875">
        <v>9</v>
      </c>
      <c r="L233" s="875">
        <v>1075</v>
      </c>
      <c r="M233" s="1571"/>
      <c r="N233" s="680" t="s">
        <v>384</v>
      </c>
      <c r="O233" s="776"/>
    </row>
    <row r="234" spans="1:15" ht="15.75" x14ac:dyDescent="0.25">
      <c r="A234" s="1577"/>
      <c r="B234" s="1580"/>
      <c r="C234" s="875">
        <v>6</v>
      </c>
      <c r="D234" s="875">
        <v>298412322</v>
      </c>
      <c r="E234" s="875" t="s">
        <v>392</v>
      </c>
      <c r="F234" s="872"/>
      <c r="G234" s="872"/>
      <c r="H234" s="695">
        <v>45261</v>
      </c>
      <c r="I234" s="695">
        <v>45627</v>
      </c>
      <c r="J234" s="872">
        <v>0</v>
      </c>
      <c r="K234" s="875">
        <v>9</v>
      </c>
      <c r="L234" s="875">
        <v>1075</v>
      </c>
      <c r="M234" s="1571"/>
      <c r="N234" s="680" t="s">
        <v>384</v>
      </c>
      <c r="O234" s="776"/>
    </row>
    <row r="235" spans="1:15" ht="15.75" x14ac:dyDescent="0.25">
      <c r="A235" s="1577"/>
      <c r="B235" s="1580"/>
      <c r="C235" s="875">
        <v>7</v>
      </c>
      <c r="D235" s="875">
        <v>298412323</v>
      </c>
      <c r="E235" s="875" t="s">
        <v>392</v>
      </c>
      <c r="F235" s="872">
        <v>2</v>
      </c>
      <c r="G235" s="872">
        <v>1</v>
      </c>
      <c r="H235" s="695">
        <v>45261</v>
      </c>
      <c r="I235" s="695">
        <v>45627</v>
      </c>
      <c r="J235" s="872">
        <v>0</v>
      </c>
      <c r="K235" s="875">
        <v>9</v>
      </c>
      <c r="L235" s="875">
        <v>1075</v>
      </c>
      <c r="M235" s="1571"/>
      <c r="N235" s="680" t="s">
        <v>384</v>
      </c>
      <c r="O235" s="776"/>
    </row>
    <row r="236" spans="1:15" ht="15.75" x14ac:dyDescent="0.25">
      <c r="A236" s="1577"/>
      <c r="B236" s="1580"/>
      <c r="C236" s="875">
        <v>8</v>
      </c>
      <c r="D236" s="875">
        <v>298412324</v>
      </c>
      <c r="E236" s="875" t="s">
        <v>392</v>
      </c>
      <c r="F236" s="872"/>
      <c r="G236" s="872"/>
      <c r="H236" s="695">
        <v>45261</v>
      </c>
      <c r="I236" s="695">
        <v>45627</v>
      </c>
      <c r="J236" s="872">
        <v>0</v>
      </c>
      <c r="K236" s="875">
        <v>8</v>
      </c>
      <c r="L236" s="875">
        <v>1000</v>
      </c>
      <c r="M236" s="1571"/>
      <c r="N236" s="680" t="s">
        <v>388</v>
      </c>
      <c r="O236" s="776"/>
    </row>
    <row r="237" spans="1:15" ht="15.75" x14ac:dyDescent="0.25">
      <c r="A237" s="1577"/>
      <c r="B237" s="1580"/>
      <c r="C237" s="875">
        <v>9</v>
      </c>
      <c r="D237" s="875">
        <v>298412325</v>
      </c>
      <c r="E237" s="875" t="s">
        <v>392</v>
      </c>
      <c r="F237" s="872"/>
      <c r="G237" s="872"/>
      <c r="H237" s="695">
        <v>45261</v>
      </c>
      <c r="I237" s="695">
        <v>45627</v>
      </c>
      <c r="J237" s="872">
        <v>0</v>
      </c>
      <c r="K237" s="875">
        <v>8</v>
      </c>
      <c r="L237" s="875">
        <v>1000</v>
      </c>
      <c r="M237" s="1571"/>
      <c r="N237" s="680" t="s">
        <v>388</v>
      </c>
      <c r="O237" s="776"/>
    </row>
    <row r="238" spans="1:15" ht="15.75" x14ac:dyDescent="0.25">
      <c r="A238" s="1577"/>
      <c r="B238" s="1580"/>
      <c r="C238" s="875">
        <v>10</v>
      </c>
      <c r="D238" s="875">
        <v>298412326</v>
      </c>
      <c r="E238" s="875" t="s">
        <v>392</v>
      </c>
      <c r="F238" s="872">
        <v>2</v>
      </c>
      <c r="G238" s="872"/>
      <c r="H238" s="695">
        <v>45261</v>
      </c>
      <c r="I238" s="695">
        <v>45627</v>
      </c>
      <c r="J238" s="872">
        <v>0</v>
      </c>
      <c r="K238" s="875">
        <v>8</v>
      </c>
      <c r="L238" s="875">
        <v>1000</v>
      </c>
      <c r="M238" s="1571"/>
      <c r="N238" s="680" t="s">
        <v>388</v>
      </c>
      <c r="O238" s="776"/>
    </row>
    <row r="239" spans="1:15" ht="15.75" x14ac:dyDescent="0.25">
      <c r="A239" s="1577"/>
      <c r="B239" s="1580"/>
      <c r="C239" s="875">
        <v>11</v>
      </c>
      <c r="D239" s="875">
        <v>298412327</v>
      </c>
      <c r="E239" s="875" t="s">
        <v>392</v>
      </c>
      <c r="F239" s="872">
        <v>1</v>
      </c>
      <c r="G239" s="872"/>
      <c r="H239" s="695">
        <v>45261</v>
      </c>
      <c r="I239" s="695">
        <v>45627</v>
      </c>
      <c r="J239" s="872">
        <v>0</v>
      </c>
      <c r="K239" s="875">
        <v>8</v>
      </c>
      <c r="L239" s="875">
        <v>1000</v>
      </c>
      <c r="M239" s="1571"/>
      <c r="N239" s="680" t="s">
        <v>388</v>
      </c>
      <c r="O239" s="776"/>
    </row>
    <row r="240" spans="1:15" ht="15.75" x14ac:dyDescent="0.25">
      <c r="A240" s="1577"/>
      <c r="B240" s="1580"/>
      <c r="C240" s="875">
        <v>12</v>
      </c>
      <c r="D240" s="875">
        <v>298412328</v>
      </c>
      <c r="E240" s="875" t="s">
        <v>392</v>
      </c>
      <c r="F240" s="872"/>
      <c r="G240" s="872"/>
      <c r="H240" s="695">
        <v>45261</v>
      </c>
      <c r="I240" s="695">
        <v>45627</v>
      </c>
      <c r="J240" s="872">
        <v>0</v>
      </c>
      <c r="K240" s="875">
        <v>2</v>
      </c>
      <c r="L240" s="875">
        <v>1350</v>
      </c>
      <c r="M240" s="1571"/>
      <c r="N240" s="680" t="s">
        <v>384</v>
      </c>
      <c r="O240" s="776"/>
    </row>
    <row r="241" spans="1:15" ht="15.75" x14ac:dyDescent="0.25">
      <c r="A241" s="1577"/>
      <c r="B241" s="1580"/>
      <c r="C241" s="875">
        <v>13</v>
      </c>
      <c r="D241" s="875">
        <v>298412329</v>
      </c>
      <c r="E241" s="875" t="s">
        <v>392</v>
      </c>
      <c r="F241" s="872"/>
      <c r="G241" s="872"/>
      <c r="H241" s="695">
        <v>45261</v>
      </c>
      <c r="I241" s="695">
        <v>45627</v>
      </c>
      <c r="J241" s="872">
        <v>0</v>
      </c>
      <c r="K241" s="875">
        <v>2</v>
      </c>
      <c r="L241" s="875">
        <v>1350</v>
      </c>
      <c r="M241" s="1571"/>
      <c r="N241" s="680" t="s">
        <v>384</v>
      </c>
      <c r="O241" s="776"/>
    </row>
    <row r="242" spans="1:15" ht="15.75" x14ac:dyDescent="0.25">
      <c r="A242" s="1577"/>
      <c r="B242" s="1580"/>
      <c r="C242" s="875">
        <v>14</v>
      </c>
      <c r="D242" s="875">
        <v>298412330</v>
      </c>
      <c r="E242" s="875" t="s">
        <v>392</v>
      </c>
      <c r="F242" s="872">
        <v>1</v>
      </c>
      <c r="G242" s="872"/>
      <c r="H242" s="695">
        <v>45261</v>
      </c>
      <c r="I242" s="695">
        <v>45627</v>
      </c>
      <c r="J242" s="872">
        <v>0</v>
      </c>
      <c r="K242" s="875">
        <v>2</v>
      </c>
      <c r="L242" s="875">
        <v>1000</v>
      </c>
      <c r="M242" s="1571"/>
      <c r="N242" s="680" t="s">
        <v>384</v>
      </c>
      <c r="O242" s="776"/>
    </row>
    <row r="243" spans="1:15" ht="15.75" x14ac:dyDescent="0.25">
      <c r="A243" s="1577"/>
      <c r="B243" s="1580"/>
      <c r="C243" s="875">
        <v>15</v>
      </c>
      <c r="D243" s="875">
        <v>298412331</v>
      </c>
      <c r="E243" s="875" t="s">
        <v>392</v>
      </c>
      <c r="F243" s="872">
        <v>1</v>
      </c>
      <c r="G243" s="872"/>
      <c r="H243" s="695">
        <v>45261</v>
      </c>
      <c r="I243" s="695">
        <v>45627</v>
      </c>
      <c r="J243" s="872">
        <v>0</v>
      </c>
      <c r="K243" s="875">
        <v>2</v>
      </c>
      <c r="L243" s="875">
        <v>1000</v>
      </c>
      <c r="M243" s="1571"/>
      <c r="N243" s="680" t="s">
        <v>384</v>
      </c>
      <c r="O243" s="776"/>
    </row>
    <row r="244" spans="1:15" ht="15.75" x14ac:dyDescent="0.25">
      <c r="A244" s="1577"/>
      <c r="B244" s="1580"/>
      <c r="C244" s="875">
        <v>1</v>
      </c>
      <c r="D244" s="875" t="s">
        <v>358</v>
      </c>
      <c r="E244" s="875" t="s">
        <v>392</v>
      </c>
      <c r="F244" s="872"/>
      <c r="G244" s="872"/>
      <c r="H244" s="695">
        <v>45261</v>
      </c>
      <c r="I244" s="695">
        <v>45627</v>
      </c>
      <c r="J244" s="872">
        <v>0</v>
      </c>
      <c r="K244" s="875">
        <v>2</v>
      </c>
      <c r="L244" s="875">
        <v>400</v>
      </c>
      <c r="M244" s="1571"/>
      <c r="N244" s="680" t="s">
        <v>385</v>
      </c>
      <c r="O244" s="776"/>
    </row>
    <row r="245" spans="1:15" ht="15.75" x14ac:dyDescent="0.25">
      <c r="A245" s="1577"/>
      <c r="B245" s="1580"/>
      <c r="C245" s="875">
        <v>1</v>
      </c>
      <c r="D245" s="875" t="s">
        <v>359</v>
      </c>
      <c r="E245" s="875" t="s">
        <v>392</v>
      </c>
      <c r="F245" s="872"/>
      <c r="G245" s="872"/>
      <c r="H245" s="695">
        <v>45261</v>
      </c>
      <c r="I245" s="695">
        <v>45627</v>
      </c>
      <c r="J245" s="872">
        <v>0</v>
      </c>
      <c r="K245" s="875">
        <v>3</v>
      </c>
      <c r="L245" s="875">
        <v>1000</v>
      </c>
      <c r="M245" s="1571"/>
      <c r="N245" s="680" t="s">
        <v>374</v>
      </c>
      <c r="O245" s="776"/>
    </row>
    <row r="246" spans="1:15" ht="15.75" x14ac:dyDescent="0.25">
      <c r="A246" s="1577"/>
      <c r="B246" s="1580"/>
      <c r="C246" s="875">
        <v>2</v>
      </c>
      <c r="D246" s="875" t="s">
        <v>360</v>
      </c>
      <c r="E246" s="875" t="s">
        <v>392</v>
      </c>
      <c r="F246" s="872"/>
      <c r="G246" s="872"/>
      <c r="H246" s="695">
        <v>45261</v>
      </c>
      <c r="I246" s="695">
        <v>45627</v>
      </c>
      <c r="J246" s="872">
        <v>1</v>
      </c>
      <c r="K246" s="875">
        <v>3</v>
      </c>
      <c r="L246" s="875">
        <v>1000</v>
      </c>
      <c r="M246" s="1571"/>
      <c r="N246" s="680" t="s">
        <v>374</v>
      </c>
      <c r="O246" s="776"/>
    </row>
    <row r="247" spans="1:15" ht="15.75" x14ac:dyDescent="0.25">
      <c r="A247" s="1577"/>
      <c r="B247" s="1580"/>
      <c r="C247" s="875">
        <v>3</v>
      </c>
      <c r="D247" s="875" t="s">
        <v>361</v>
      </c>
      <c r="E247" s="875" t="s">
        <v>392</v>
      </c>
      <c r="F247" s="872"/>
      <c r="G247" s="872"/>
      <c r="H247" s="695">
        <v>45261</v>
      </c>
      <c r="I247" s="695">
        <v>45627</v>
      </c>
      <c r="J247" s="872">
        <v>1</v>
      </c>
      <c r="K247" s="875">
        <v>3</v>
      </c>
      <c r="L247" s="875">
        <v>1000</v>
      </c>
      <c r="M247" s="1571"/>
      <c r="N247" s="680" t="s">
        <v>374</v>
      </c>
      <c r="O247" s="776"/>
    </row>
    <row r="248" spans="1:15" ht="15.75" x14ac:dyDescent="0.25">
      <c r="A248" s="1577"/>
      <c r="B248" s="1580"/>
      <c r="C248" s="875">
        <v>1</v>
      </c>
      <c r="D248" s="875">
        <v>8748</v>
      </c>
      <c r="E248" s="875" t="s">
        <v>392</v>
      </c>
      <c r="F248" s="872"/>
      <c r="G248" s="872"/>
      <c r="H248" s="695">
        <v>45261</v>
      </c>
      <c r="I248" s="695">
        <v>45627</v>
      </c>
      <c r="J248" s="872">
        <v>0</v>
      </c>
      <c r="K248" s="875">
        <v>2</v>
      </c>
      <c r="L248" s="875">
        <v>225</v>
      </c>
      <c r="M248" s="1571"/>
      <c r="N248" s="680" t="s">
        <v>386</v>
      </c>
      <c r="O248" s="776"/>
    </row>
    <row r="249" spans="1:15" ht="15.75" x14ac:dyDescent="0.25">
      <c r="A249" s="1577"/>
      <c r="B249" s="1580"/>
      <c r="C249" s="875">
        <v>1</v>
      </c>
      <c r="D249" s="875" t="s">
        <v>362</v>
      </c>
      <c r="E249" s="875" t="s">
        <v>392</v>
      </c>
      <c r="F249" s="872"/>
      <c r="G249" s="872"/>
      <c r="H249" s="695">
        <v>45261</v>
      </c>
      <c r="I249" s="695">
        <v>45627</v>
      </c>
      <c r="J249" s="872">
        <v>0</v>
      </c>
      <c r="K249" s="875">
        <v>2</v>
      </c>
      <c r="L249" s="875">
        <v>1000</v>
      </c>
      <c r="M249" s="1571"/>
      <c r="N249" s="680" t="s">
        <v>387</v>
      </c>
      <c r="O249" s="776"/>
    </row>
    <row r="250" spans="1:15" ht="15.75" x14ac:dyDescent="0.25">
      <c r="A250" s="1577"/>
      <c r="B250" s="1580"/>
      <c r="C250" s="875">
        <v>1</v>
      </c>
      <c r="D250" s="875" t="s">
        <v>896</v>
      </c>
      <c r="E250" s="875" t="s">
        <v>391</v>
      </c>
      <c r="F250" s="872"/>
      <c r="G250" s="872"/>
      <c r="H250" s="695">
        <v>45536</v>
      </c>
      <c r="I250" s="695">
        <v>45627</v>
      </c>
      <c r="J250" s="872">
        <v>1</v>
      </c>
      <c r="K250" s="875">
        <v>4</v>
      </c>
      <c r="L250" s="875">
        <v>3000</v>
      </c>
      <c r="M250" s="1571"/>
      <c r="N250" s="680" t="s">
        <v>898</v>
      </c>
      <c r="O250" s="776"/>
    </row>
    <row r="251" spans="1:15" ht="16.5" thickBot="1" x14ac:dyDescent="0.3">
      <c r="A251" s="1578"/>
      <c r="B251" s="1581"/>
      <c r="C251" s="876">
        <v>2</v>
      </c>
      <c r="D251" s="876" t="s">
        <v>897</v>
      </c>
      <c r="E251" s="876" t="s">
        <v>391</v>
      </c>
      <c r="F251" s="873"/>
      <c r="G251" s="873"/>
      <c r="H251" s="699">
        <v>45536</v>
      </c>
      <c r="I251" s="699">
        <v>45627</v>
      </c>
      <c r="J251" s="873">
        <v>1</v>
      </c>
      <c r="K251" s="876">
        <v>4</v>
      </c>
      <c r="L251" s="876">
        <v>1000</v>
      </c>
      <c r="M251" s="1582"/>
      <c r="N251" s="700" t="s">
        <v>898</v>
      </c>
      <c r="O251" s="776"/>
    </row>
    <row r="252" spans="1:15" ht="16.5" thickBot="1" x14ac:dyDescent="0.3">
      <c r="A252" s="1583" t="s">
        <v>363</v>
      </c>
      <c r="B252" s="785" t="s">
        <v>815</v>
      </c>
      <c r="C252" s="874">
        <v>1</v>
      </c>
      <c r="D252" s="871" t="s">
        <v>364</v>
      </c>
      <c r="E252" s="874" t="s">
        <v>392</v>
      </c>
      <c r="F252" s="871"/>
      <c r="G252" s="871"/>
      <c r="H252" s="701">
        <v>45505</v>
      </c>
      <c r="I252" s="701">
        <v>45627</v>
      </c>
      <c r="J252" s="871">
        <v>1</v>
      </c>
      <c r="K252" s="874">
        <v>3</v>
      </c>
      <c r="L252" s="874">
        <v>1000</v>
      </c>
      <c r="M252" s="1569" t="s">
        <v>756</v>
      </c>
      <c r="N252" s="702" t="s">
        <v>374</v>
      </c>
      <c r="O252" s="776"/>
    </row>
    <row r="253" spans="1:15" ht="16.5" thickBot="1" x14ac:dyDescent="0.3">
      <c r="A253" s="1565"/>
      <c r="B253" s="785" t="s">
        <v>816</v>
      </c>
      <c r="C253" s="875">
        <v>2</v>
      </c>
      <c r="D253" s="872" t="s">
        <v>366</v>
      </c>
      <c r="E253" s="875" t="s">
        <v>392</v>
      </c>
      <c r="F253" s="872"/>
      <c r="G253" s="872"/>
      <c r="H253" s="701">
        <v>45505</v>
      </c>
      <c r="I253" s="691">
        <v>45627</v>
      </c>
      <c r="J253" s="872">
        <v>1</v>
      </c>
      <c r="K253" s="875">
        <v>2</v>
      </c>
      <c r="L253" s="875">
        <v>1000</v>
      </c>
      <c r="M253" s="1571"/>
      <c r="N253" s="680" t="s">
        <v>374</v>
      </c>
      <c r="O253" s="776"/>
    </row>
    <row r="254" spans="1:15" ht="16.5" thickBot="1" x14ac:dyDescent="0.3">
      <c r="A254" s="1565"/>
      <c r="B254" s="785" t="s">
        <v>815</v>
      </c>
      <c r="C254" s="875">
        <v>3</v>
      </c>
      <c r="D254" s="872" t="s">
        <v>367</v>
      </c>
      <c r="E254" s="875" t="s">
        <v>392</v>
      </c>
      <c r="F254" s="872"/>
      <c r="G254" s="872"/>
      <c r="H254" s="701">
        <v>45505</v>
      </c>
      <c r="I254" s="691">
        <v>45627</v>
      </c>
      <c r="J254" s="872">
        <v>0</v>
      </c>
      <c r="K254" s="875">
        <v>2</v>
      </c>
      <c r="L254" s="875">
        <v>225</v>
      </c>
      <c r="M254" s="1571"/>
      <c r="N254" s="680" t="s">
        <v>379</v>
      </c>
      <c r="O254" s="776"/>
    </row>
    <row r="255" spans="1:15" ht="16.5" thickBot="1" x14ac:dyDescent="0.3">
      <c r="A255" s="1565"/>
      <c r="B255" s="785" t="s">
        <v>816</v>
      </c>
      <c r="C255" s="875">
        <v>4</v>
      </c>
      <c r="D255" s="872">
        <v>1948</v>
      </c>
      <c r="E255" s="875" t="s">
        <v>392</v>
      </c>
      <c r="F255" s="872"/>
      <c r="G255" s="872"/>
      <c r="H255" s="701">
        <v>45505</v>
      </c>
      <c r="I255" s="691">
        <v>45627</v>
      </c>
      <c r="J255" s="872">
        <v>0</v>
      </c>
      <c r="K255" s="875">
        <v>2</v>
      </c>
      <c r="L255" s="875">
        <v>225</v>
      </c>
      <c r="M255" s="1571"/>
      <c r="N255" s="680" t="s">
        <v>380</v>
      </c>
      <c r="O255" s="776"/>
    </row>
    <row r="256" spans="1:15" ht="32.25" thickBot="1" x14ac:dyDescent="0.3">
      <c r="A256" s="1566"/>
      <c r="B256" s="786"/>
      <c r="C256" s="878">
        <v>5</v>
      </c>
      <c r="D256" s="877">
        <v>1884</v>
      </c>
      <c r="E256" s="878" t="s">
        <v>393</v>
      </c>
      <c r="F256" s="877"/>
      <c r="G256" s="877"/>
      <c r="H256" s="701">
        <v>45505</v>
      </c>
      <c r="I256" s="691">
        <v>45627</v>
      </c>
      <c r="J256" s="877">
        <v>0</v>
      </c>
      <c r="K256" s="878">
        <v>4</v>
      </c>
      <c r="L256" s="878">
        <v>350</v>
      </c>
      <c r="M256" s="1567"/>
      <c r="N256" s="684" t="s">
        <v>381</v>
      </c>
      <c r="O256" s="776"/>
    </row>
    <row r="257" spans="1:15" ht="32.25" thickBot="1" x14ac:dyDescent="0.3">
      <c r="A257" s="1564" t="s">
        <v>701</v>
      </c>
      <c r="B257" s="1588" t="s">
        <v>408</v>
      </c>
      <c r="C257" s="676">
        <v>1</v>
      </c>
      <c r="D257" s="703">
        <v>40268721</v>
      </c>
      <c r="E257" s="875" t="s">
        <v>392</v>
      </c>
      <c r="F257" s="676"/>
      <c r="G257" s="676"/>
      <c r="H257" s="691"/>
      <c r="I257" s="746">
        <v>45413</v>
      </c>
      <c r="J257" s="676">
        <v>0</v>
      </c>
      <c r="K257" s="703" t="s">
        <v>540</v>
      </c>
      <c r="L257" s="703">
        <v>630</v>
      </c>
      <c r="M257" s="879" t="s">
        <v>478</v>
      </c>
      <c r="N257" s="704" t="s">
        <v>473</v>
      </c>
      <c r="O257" s="776"/>
    </row>
    <row r="258" spans="1:15" ht="32.25" thickBot="1" x14ac:dyDescent="0.3">
      <c r="A258" s="1565"/>
      <c r="B258" s="1587"/>
      <c r="C258" s="872">
        <v>2</v>
      </c>
      <c r="D258" s="318">
        <v>40268103</v>
      </c>
      <c r="E258" s="875" t="s">
        <v>392</v>
      </c>
      <c r="F258" s="872"/>
      <c r="G258" s="872"/>
      <c r="H258" s="872"/>
      <c r="I258" s="746">
        <v>45413</v>
      </c>
      <c r="J258" s="872">
        <v>1</v>
      </c>
      <c r="K258" s="318" t="s">
        <v>540</v>
      </c>
      <c r="L258" s="318">
        <v>1600</v>
      </c>
      <c r="M258" s="875" t="s">
        <v>478</v>
      </c>
      <c r="N258" s="705" t="s">
        <v>473</v>
      </c>
      <c r="O258" s="776"/>
    </row>
    <row r="259" spans="1:15" ht="32.25" thickBot="1" x14ac:dyDescent="0.3">
      <c r="A259" s="1565"/>
      <c r="B259" s="1587" t="s">
        <v>409</v>
      </c>
      <c r="C259" s="872">
        <v>1</v>
      </c>
      <c r="D259" s="318">
        <v>40268151</v>
      </c>
      <c r="E259" s="875" t="s">
        <v>392</v>
      </c>
      <c r="F259" s="872"/>
      <c r="G259" s="872">
        <v>1</v>
      </c>
      <c r="H259" s="872"/>
      <c r="I259" s="746">
        <v>45413</v>
      </c>
      <c r="J259" s="872">
        <v>1</v>
      </c>
      <c r="K259" s="318" t="s">
        <v>540</v>
      </c>
      <c r="L259" s="318" t="s">
        <v>536</v>
      </c>
      <c r="M259" s="875" t="s">
        <v>479</v>
      </c>
      <c r="N259" s="705" t="s">
        <v>473</v>
      </c>
      <c r="O259" s="776"/>
    </row>
    <row r="260" spans="1:15" ht="32.25" thickBot="1" x14ac:dyDescent="0.3">
      <c r="A260" s="1565"/>
      <c r="B260" s="1587"/>
      <c r="C260" s="872">
        <v>2</v>
      </c>
      <c r="D260" s="318">
        <v>40268689</v>
      </c>
      <c r="E260" s="875" t="s">
        <v>392</v>
      </c>
      <c r="F260" s="872"/>
      <c r="G260" s="872"/>
      <c r="H260" s="872"/>
      <c r="I260" s="746">
        <v>45413</v>
      </c>
      <c r="J260" s="872">
        <v>0</v>
      </c>
      <c r="K260" s="318" t="s">
        <v>540</v>
      </c>
      <c r="L260" s="318" t="s">
        <v>537</v>
      </c>
      <c r="M260" s="875" t="s">
        <v>479</v>
      </c>
      <c r="N260" s="705" t="s">
        <v>473</v>
      </c>
      <c r="O260" s="776"/>
    </row>
    <row r="261" spans="1:15" ht="32.25" thickBot="1" x14ac:dyDescent="0.3">
      <c r="A261" s="1565"/>
      <c r="B261" s="1587" t="s">
        <v>410</v>
      </c>
      <c r="C261" s="872">
        <v>1</v>
      </c>
      <c r="D261" s="318">
        <v>40268157</v>
      </c>
      <c r="E261" s="875" t="s">
        <v>392</v>
      </c>
      <c r="F261" s="872">
        <v>1</v>
      </c>
      <c r="G261" s="872"/>
      <c r="H261" s="872"/>
      <c r="I261" s="746">
        <v>45413</v>
      </c>
      <c r="J261" s="872">
        <v>1</v>
      </c>
      <c r="K261" s="318" t="s">
        <v>540</v>
      </c>
      <c r="L261" s="318" t="s">
        <v>536</v>
      </c>
      <c r="M261" s="875" t="s">
        <v>480</v>
      </c>
      <c r="N261" s="705" t="s">
        <v>473</v>
      </c>
      <c r="O261" s="776"/>
    </row>
    <row r="262" spans="1:15" ht="32.25" thickBot="1" x14ac:dyDescent="0.3">
      <c r="A262" s="1565"/>
      <c r="B262" s="1587"/>
      <c r="C262" s="872">
        <v>2</v>
      </c>
      <c r="D262" s="318">
        <v>40268690</v>
      </c>
      <c r="E262" s="875" t="s">
        <v>392</v>
      </c>
      <c r="F262" s="872"/>
      <c r="G262" s="872"/>
      <c r="H262" s="872"/>
      <c r="I262" s="746">
        <v>45413</v>
      </c>
      <c r="J262" s="872">
        <v>0</v>
      </c>
      <c r="K262" s="318" t="s">
        <v>540</v>
      </c>
      <c r="L262" s="318" t="s">
        <v>537</v>
      </c>
      <c r="M262" s="875" t="s">
        <v>480</v>
      </c>
      <c r="N262" s="705" t="s">
        <v>473</v>
      </c>
      <c r="O262" s="776"/>
    </row>
    <row r="263" spans="1:15" ht="32.25" thickBot="1" x14ac:dyDescent="0.3">
      <c r="A263" s="1565"/>
      <c r="B263" s="1587" t="s">
        <v>411</v>
      </c>
      <c r="C263" s="872">
        <v>1</v>
      </c>
      <c r="D263" s="318">
        <v>40268159</v>
      </c>
      <c r="E263" s="875" t="s">
        <v>392</v>
      </c>
      <c r="F263" s="872"/>
      <c r="G263" s="872"/>
      <c r="H263" s="872"/>
      <c r="I263" s="746">
        <v>45413</v>
      </c>
      <c r="J263" s="872">
        <v>1</v>
      </c>
      <c r="K263" s="318" t="s">
        <v>540</v>
      </c>
      <c r="L263" s="318" t="s">
        <v>536</v>
      </c>
      <c r="M263" s="875" t="s">
        <v>481</v>
      </c>
      <c r="N263" s="705" t="s">
        <v>473</v>
      </c>
      <c r="O263" s="776"/>
    </row>
    <row r="264" spans="1:15" ht="32.25" thickBot="1" x14ac:dyDescent="0.3">
      <c r="A264" s="1565"/>
      <c r="B264" s="1587"/>
      <c r="C264" s="872">
        <v>2</v>
      </c>
      <c r="D264" s="318">
        <v>40268692</v>
      </c>
      <c r="E264" s="875" t="s">
        <v>392</v>
      </c>
      <c r="F264" s="872"/>
      <c r="G264" s="872"/>
      <c r="H264" s="872"/>
      <c r="I264" s="746">
        <v>45413</v>
      </c>
      <c r="J264" s="872">
        <v>0</v>
      </c>
      <c r="K264" s="318" t="s">
        <v>540</v>
      </c>
      <c r="L264" s="318" t="s">
        <v>537</v>
      </c>
      <c r="M264" s="875" t="s">
        <v>481</v>
      </c>
      <c r="N264" s="705" t="s">
        <v>473</v>
      </c>
      <c r="O264" s="776"/>
    </row>
    <row r="265" spans="1:15" ht="32.25" thickBot="1" x14ac:dyDescent="0.3">
      <c r="A265" s="1565"/>
      <c r="B265" s="1587" t="s">
        <v>412</v>
      </c>
      <c r="C265" s="872">
        <v>1</v>
      </c>
      <c r="D265" s="318">
        <v>40268129</v>
      </c>
      <c r="E265" s="875" t="s">
        <v>392</v>
      </c>
      <c r="F265" s="872"/>
      <c r="G265" s="872"/>
      <c r="H265" s="872"/>
      <c r="I265" s="746">
        <v>45413</v>
      </c>
      <c r="J265" s="872">
        <v>1</v>
      </c>
      <c r="K265" s="318" t="s">
        <v>540</v>
      </c>
      <c r="L265" s="318" t="s">
        <v>536</v>
      </c>
      <c r="M265" s="875" t="s">
        <v>482</v>
      </c>
      <c r="N265" s="705" t="s">
        <v>473</v>
      </c>
      <c r="O265" s="776"/>
    </row>
    <row r="266" spans="1:15" ht="32.25" thickBot="1" x14ac:dyDescent="0.3">
      <c r="A266" s="1565"/>
      <c r="B266" s="1587"/>
      <c r="C266" s="872">
        <v>2</v>
      </c>
      <c r="D266" s="318">
        <v>40268722</v>
      </c>
      <c r="E266" s="875" t="s">
        <v>392</v>
      </c>
      <c r="F266" s="872"/>
      <c r="G266" s="872">
        <v>1</v>
      </c>
      <c r="H266" s="872"/>
      <c r="I266" s="746">
        <v>45413</v>
      </c>
      <c r="J266" s="872">
        <v>0</v>
      </c>
      <c r="K266" s="318" t="s">
        <v>540</v>
      </c>
      <c r="L266" s="318" t="s">
        <v>537</v>
      </c>
      <c r="M266" s="875" t="s">
        <v>482</v>
      </c>
      <c r="N266" s="705" t="s">
        <v>473</v>
      </c>
      <c r="O266" s="776"/>
    </row>
    <row r="267" spans="1:15" ht="32.25" thickBot="1" x14ac:dyDescent="0.3">
      <c r="A267" s="1565"/>
      <c r="B267" s="1587" t="s">
        <v>413</v>
      </c>
      <c r="C267" s="872">
        <v>1</v>
      </c>
      <c r="D267" s="318">
        <v>40268688</v>
      </c>
      <c r="E267" s="875" t="s">
        <v>391</v>
      </c>
      <c r="F267" s="872"/>
      <c r="G267" s="872"/>
      <c r="H267" s="872"/>
      <c r="I267" s="746">
        <v>45413</v>
      </c>
      <c r="J267" s="872">
        <v>0</v>
      </c>
      <c r="K267" s="318" t="s">
        <v>540</v>
      </c>
      <c r="L267" s="318" t="s">
        <v>538</v>
      </c>
      <c r="M267" s="318" t="s">
        <v>483</v>
      </c>
      <c r="N267" s="705" t="s">
        <v>473</v>
      </c>
      <c r="O267" s="776"/>
    </row>
    <row r="268" spans="1:15" ht="32.25" thickBot="1" x14ac:dyDescent="0.3">
      <c r="A268" s="1565"/>
      <c r="B268" s="1587"/>
      <c r="C268" s="872">
        <v>2</v>
      </c>
      <c r="D268" s="318">
        <v>40268723</v>
      </c>
      <c r="E268" s="875" t="s">
        <v>391</v>
      </c>
      <c r="F268" s="872"/>
      <c r="G268" s="872"/>
      <c r="H268" s="872"/>
      <c r="I268" s="746">
        <v>45413</v>
      </c>
      <c r="J268" s="872">
        <v>0</v>
      </c>
      <c r="K268" s="318" t="s">
        <v>540</v>
      </c>
      <c r="L268" s="318" t="s">
        <v>537</v>
      </c>
      <c r="M268" s="318" t="s">
        <v>483</v>
      </c>
      <c r="N268" s="705" t="s">
        <v>473</v>
      </c>
      <c r="O268" s="776"/>
    </row>
    <row r="269" spans="1:15" ht="32.25" thickBot="1" x14ac:dyDescent="0.3">
      <c r="A269" s="1565"/>
      <c r="B269" s="1587" t="s">
        <v>414</v>
      </c>
      <c r="C269" s="872">
        <v>1</v>
      </c>
      <c r="D269" s="318">
        <v>40268137</v>
      </c>
      <c r="E269" s="875" t="s">
        <v>392</v>
      </c>
      <c r="F269" s="872"/>
      <c r="G269" s="872">
        <v>1</v>
      </c>
      <c r="H269" s="872"/>
      <c r="I269" s="746">
        <v>45413</v>
      </c>
      <c r="J269" s="872">
        <v>1</v>
      </c>
      <c r="K269" s="318" t="s">
        <v>540</v>
      </c>
      <c r="L269" s="318" t="s">
        <v>536</v>
      </c>
      <c r="M269" s="318" t="s">
        <v>484</v>
      </c>
      <c r="N269" s="705" t="s">
        <v>473</v>
      </c>
      <c r="O269" s="776"/>
    </row>
    <row r="270" spans="1:15" ht="32.25" thickBot="1" x14ac:dyDescent="0.3">
      <c r="A270" s="1565"/>
      <c r="B270" s="1587"/>
      <c r="C270" s="872">
        <v>2</v>
      </c>
      <c r="D270" s="318">
        <v>40268730</v>
      </c>
      <c r="E270" s="875" t="s">
        <v>392</v>
      </c>
      <c r="F270" s="872"/>
      <c r="G270" s="872">
        <v>1</v>
      </c>
      <c r="H270" s="872"/>
      <c r="I270" s="746">
        <v>45413</v>
      </c>
      <c r="J270" s="872">
        <v>0</v>
      </c>
      <c r="K270" s="318" t="s">
        <v>540</v>
      </c>
      <c r="L270" s="318" t="s">
        <v>537</v>
      </c>
      <c r="M270" s="318" t="s">
        <v>484</v>
      </c>
      <c r="N270" s="705" t="s">
        <v>473</v>
      </c>
      <c r="O270" s="776"/>
    </row>
    <row r="271" spans="1:15" ht="32.25" thickBot="1" x14ac:dyDescent="0.3">
      <c r="A271" s="1565"/>
      <c r="B271" s="1589" t="s">
        <v>415</v>
      </c>
      <c r="C271" s="872">
        <v>1</v>
      </c>
      <c r="D271" s="318">
        <v>40268160</v>
      </c>
      <c r="E271" s="875" t="s">
        <v>391</v>
      </c>
      <c r="F271" s="872"/>
      <c r="G271" s="872"/>
      <c r="H271" s="872"/>
      <c r="I271" s="746">
        <v>45413</v>
      </c>
      <c r="J271" s="872">
        <v>1</v>
      </c>
      <c r="K271" s="318" t="s">
        <v>540</v>
      </c>
      <c r="L271" s="318" t="s">
        <v>536</v>
      </c>
      <c r="M271" s="318" t="s">
        <v>485</v>
      </c>
      <c r="N271" s="705" t="s">
        <v>473</v>
      </c>
      <c r="O271" s="776"/>
    </row>
    <row r="272" spans="1:15" ht="32.25" thickBot="1" x14ac:dyDescent="0.3">
      <c r="A272" s="1565"/>
      <c r="B272" s="1589"/>
      <c r="C272" s="872">
        <v>2</v>
      </c>
      <c r="D272" s="318">
        <v>40268711</v>
      </c>
      <c r="E272" s="872" t="s">
        <v>391</v>
      </c>
      <c r="F272" s="872"/>
      <c r="G272" s="872"/>
      <c r="H272" s="872"/>
      <c r="I272" s="746">
        <v>45413</v>
      </c>
      <c r="J272" s="872">
        <v>0</v>
      </c>
      <c r="K272" s="318" t="s">
        <v>540</v>
      </c>
      <c r="L272" s="318" t="s">
        <v>537</v>
      </c>
      <c r="M272" s="318" t="s">
        <v>485</v>
      </c>
      <c r="N272" s="705" t="s">
        <v>473</v>
      </c>
      <c r="O272" s="776"/>
    </row>
    <row r="273" spans="1:15" ht="32.25" thickBot="1" x14ac:dyDescent="0.3">
      <c r="A273" s="1565"/>
      <c r="B273" s="1587" t="s">
        <v>416</v>
      </c>
      <c r="C273" s="872">
        <v>1</v>
      </c>
      <c r="D273" s="318">
        <v>40268341</v>
      </c>
      <c r="E273" s="875" t="s">
        <v>392</v>
      </c>
      <c r="F273" s="872">
        <v>1</v>
      </c>
      <c r="G273" s="872"/>
      <c r="H273" s="872"/>
      <c r="I273" s="746">
        <v>45413</v>
      </c>
      <c r="J273" s="872">
        <v>1</v>
      </c>
      <c r="K273" s="318" t="s">
        <v>540</v>
      </c>
      <c r="L273" s="318" t="s">
        <v>536</v>
      </c>
      <c r="M273" s="318" t="s">
        <v>486</v>
      </c>
      <c r="N273" s="705" t="s">
        <v>473</v>
      </c>
      <c r="O273" s="776"/>
    </row>
    <row r="274" spans="1:15" ht="32.25" thickBot="1" x14ac:dyDescent="0.3">
      <c r="A274" s="1565"/>
      <c r="B274" s="1587"/>
      <c r="C274" s="872">
        <v>2</v>
      </c>
      <c r="D274" s="318">
        <v>40268713</v>
      </c>
      <c r="E274" s="872" t="s">
        <v>392</v>
      </c>
      <c r="F274" s="872"/>
      <c r="G274" s="872">
        <v>1</v>
      </c>
      <c r="H274" s="872"/>
      <c r="I274" s="746">
        <v>45413</v>
      </c>
      <c r="J274" s="872">
        <v>0</v>
      </c>
      <c r="K274" s="318" t="s">
        <v>540</v>
      </c>
      <c r="L274" s="318" t="s">
        <v>537</v>
      </c>
      <c r="M274" s="318" t="s">
        <v>486</v>
      </c>
      <c r="N274" s="705" t="s">
        <v>473</v>
      </c>
      <c r="O274" s="776"/>
    </row>
    <row r="275" spans="1:15" ht="32.25" thickBot="1" x14ac:dyDescent="0.3">
      <c r="A275" s="1565"/>
      <c r="B275" s="1587" t="s">
        <v>417</v>
      </c>
      <c r="C275" s="872">
        <v>1</v>
      </c>
      <c r="D275" s="318">
        <v>40268139</v>
      </c>
      <c r="E275" s="875" t="s">
        <v>392</v>
      </c>
      <c r="F275" s="872"/>
      <c r="G275" s="872"/>
      <c r="H275" s="872"/>
      <c r="I275" s="746">
        <v>45413</v>
      </c>
      <c r="J275" s="872">
        <v>1</v>
      </c>
      <c r="K275" s="318" t="s">
        <v>540</v>
      </c>
      <c r="L275" s="318" t="s">
        <v>536</v>
      </c>
      <c r="M275" s="318" t="s">
        <v>487</v>
      </c>
      <c r="N275" s="705" t="s">
        <v>473</v>
      </c>
      <c r="O275" s="776"/>
    </row>
    <row r="276" spans="1:15" ht="32.25" thickBot="1" x14ac:dyDescent="0.3">
      <c r="A276" s="1565"/>
      <c r="B276" s="1587"/>
      <c r="C276" s="872">
        <v>2</v>
      </c>
      <c r="D276" s="318">
        <v>40268731</v>
      </c>
      <c r="E276" s="875" t="s">
        <v>392</v>
      </c>
      <c r="F276" s="872"/>
      <c r="G276" s="872"/>
      <c r="H276" s="872"/>
      <c r="I276" s="746">
        <v>45413</v>
      </c>
      <c r="J276" s="872">
        <v>0</v>
      </c>
      <c r="K276" s="318" t="s">
        <v>540</v>
      </c>
      <c r="L276" s="318" t="s">
        <v>537</v>
      </c>
      <c r="M276" s="318" t="s">
        <v>487</v>
      </c>
      <c r="N276" s="705" t="s">
        <v>473</v>
      </c>
      <c r="O276" s="776"/>
    </row>
    <row r="277" spans="1:15" ht="32.25" thickBot="1" x14ac:dyDescent="0.3">
      <c r="A277" s="1565"/>
      <c r="B277" s="1587" t="s">
        <v>418</v>
      </c>
      <c r="C277" s="872">
        <v>1</v>
      </c>
      <c r="D277" s="318">
        <v>40268342</v>
      </c>
      <c r="E277" s="875" t="s">
        <v>392</v>
      </c>
      <c r="F277" s="872"/>
      <c r="G277" s="872"/>
      <c r="H277" s="872"/>
      <c r="I277" s="746">
        <v>45413</v>
      </c>
      <c r="J277" s="872">
        <v>1</v>
      </c>
      <c r="K277" s="318" t="s">
        <v>540</v>
      </c>
      <c r="L277" s="318" t="s">
        <v>536</v>
      </c>
      <c r="M277" s="318" t="s">
        <v>488</v>
      </c>
      <c r="N277" s="705" t="s">
        <v>473</v>
      </c>
      <c r="O277" s="776"/>
    </row>
    <row r="278" spans="1:15" ht="32.25" thickBot="1" x14ac:dyDescent="0.3">
      <c r="A278" s="1565"/>
      <c r="B278" s="1587"/>
      <c r="C278" s="872">
        <v>2</v>
      </c>
      <c r="D278" s="318">
        <v>40268714</v>
      </c>
      <c r="E278" s="875" t="s">
        <v>392</v>
      </c>
      <c r="F278" s="872"/>
      <c r="G278" s="872"/>
      <c r="H278" s="872"/>
      <c r="I278" s="746">
        <v>45413</v>
      </c>
      <c r="J278" s="872">
        <v>0</v>
      </c>
      <c r="K278" s="318" t="s">
        <v>540</v>
      </c>
      <c r="L278" s="318" t="s">
        <v>537</v>
      </c>
      <c r="M278" s="318" t="s">
        <v>488</v>
      </c>
      <c r="N278" s="705" t="s">
        <v>473</v>
      </c>
      <c r="O278" s="776"/>
    </row>
    <row r="279" spans="1:15" ht="32.25" thickBot="1" x14ac:dyDescent="0.3">
      <c r="A279" s="1565"/>
      <c r="B279" s="1587" t="s">
        <v>419</v>
      </c>
      <c r="C279" s="872">
        <v>1</v>
      </c>
      <c r="D279" s="318">
        <v>40268968</v>
      </c>
      <c r="E279" s="875" t="s">
        <v>392</v>
      </c>
      <c r="F279" s="872"/>
      <c r="G279" s="872"/>
      <c r="H279" s="706">
        <v>45413</v>
      </c>
      <c r="I279" s="746">
        <v>45413</v>
      </c>
      <c r="J279" s="872">
        <v>0</v>
      </c>
      <c r="K279" s="318" t="s">
        <v>541</v>
      </c>
      <c r="L279" s="318" t="s">
        <v>538</v>
      </c>
      <c r="M279" s="318" t="s">
        <v>489</v>
      </c>
      <c r="N279" s="705" t="s">
        <v>473</v>
      </c>
      <c r="O279" s="776"/>
    </row>
    <row r="280" spans="1:15" ht="32.25" thickBot="1" x14ac:dyDescent="0.3">
      <c r="A280" s="1565"/>
      <c r="B280" s="1587"/>
      <c r="C280" s="872">
        <v>2</v>
      </c>
      <c r="D280" s="318">
        <v>40269004</v>
      </c>
      <c r="E280" s="872" t="s">
        <v>391</v>
      </c>
      <c r="F280" s="872"/>
      <c r="G280" s="872"/>
      <c r="H280" s="706">
        <v>45413</v>
      </c>
      <c r="I280" s="746">
        <v>45413</v>
      </c>
      <c r="J280" s="872">
        <v>0</v>
      </c>
      <c r="K280" s="318" t="s">
        <v>541</v>
      </c>
      <c r="L280" s="318" t="s">
        <v>537</v>
      </c>
      <c r="M280" s="318" t="s">
        <v>489</v>
      </c>
      <c r="N280" s="705" t="s">
        <v>473</v>
      </c>
      <c r="O280" s="776"/>
    </row>
    <row r="281" spans="1:15" ht="32.25" thickBot="1" x14ac:dyDescent="0.3">
      <c r="A281" s="1565"/>
      <c r="B281" s="1587" t="s">
        <v>420</v>
      </c>
      <c r="C281" s="872">
        <v>1</v>
      </c>
      <c r="D281" s="318">
        <v>40268970</v>
      </c>
      <c r="E281" s="875" t="s">
        <v>392</v>
      </c>
      <c r="F281" s="872"/>
      <c r="G281" s="872"/>
      <c r="H281" s="706">
        <v>45413</v>
      </c>
      <c r="I281" s="746">
        <v>45413</v>
      </c>
      <c r="J281" s="872">
        <v>0</v>
      </c>
      <c r="K281" s="318" t="s">
        <v>541</v>
      </c>
      <c r="L281" s="318" t="s">
        <v>538</v>
      </c>
      <c r="M281" s="318" t="s">
        <v>490</v>
      </c>
      <c r="N281" s="705" t="s">
        <v>473</v>
      </c>
      <c r="O281" s="776"/>
    </row>
    <row r="282" spans="1:15" ht="32.25" thickBot="1" x14ac:dyDescent="0.3">
      <c r="A282" s="1565"/>
      <c r="B282" s="1587"/>
      <c r="C282" s="872">
        <v>2</v>
      </c>
      <c r="D282" s="318">
        <v>40269007</v>
      </c>
      <c r="E282" s="872" t="s">
        <v>391</v>
      </c>
      <c r="F282" s="872"/>
      <c r="G282" s="872"/>
      <c r="H282" s="706">
        <v>45413</v>
      </c>
      <c r="I282" s="746">
        <v>45413</v>
      </c>
      <c r="J282" s="872">
        <v>0</v>
      </c>
      <c r="K282" s="318" t="s">
        <v>541</v>
      </c>
      <c r="L282" s="318" t="s">
        <v>537</v>
      </c>
      <c r="M282" s="318" t="s">
        <v>490</v>
      </c>
      <c r="N282" s="705" t="s">
        <v>473</v>
      </c>
      <c r="O282" s="776"/>
    </row>
    <row r="283" spans="1:15" ht="32.25" thickBot="1" x14ac:dyDescent="0.3">
      <c r="A283" s="1565"/>
      <c r="B283" s="1587" t="s">
        <v>421</v>
      </c>
      <c r="C283" s="872">
        <v>1</v>
      </c>
      <c r="D283" s="318">
        <v>40269011</v>
      </c>
      <c r="E283" s="875" t="s">
        <v>392</v>
      </c>
      <c r="F283" s="872"/>
      <c r="G283" s="872"/>
      <c r="H283" s="706">
        <v>45413</v>
      </c>
      <c r="I283" s="746">
        <v>45413</v>
      </c>
      <c r="J283" s="872">
        <v>0</v>
      </c>
      <c r="K283" s="318" t="s">
        <v>541</v>
      </c>
      <c r="L283" s="318">
        <v>630</v>
      </c>
      <c r="M283" s="318" t="s">
        <v>491</v>
      </c>
      <c r="N283" s="705" t="s">
        <v>473</v>
      </c>
      <c r="O283" s="776"/>
    </row>
    <row r="284" spans="1:15" ht="32.25" thickBot="1" x14ac:dyDescent="0.3">
      <c r="A284" s="1565"/>
      <c r="B284" s="1587"/>
      <c r="C284" s="872">
        <v>2</v>
      </c>
      <c r="D284" s="875">
        <v>40268976</v>
      </c>
      <c r="E284" s="875" t="s">
        <v>392</v>
      </c>
      <c r="F284" s="872"/>
      <c r="G284" s="872"/>
      <c r="H284" s="706">
        <v>45413</v>
      </c>
      <c r="I284" s="746">
        <v>45413</v>
      </c>
      <c r="J284" s="872">
        <v>0</v>
      </c>
      <c r="K284" s="318" t="s">
        <v>541</v>
      </c>
      <c r="L284" s="318">
        <v>1000</v>
      </c>
      <c r="M284" s="318" t="s">
        <v>491</v>
      </c>
      <c r="N284" s="705" t="s">
        <v>473</v>
      </c>
      <c r="O284" s="776"/>
    </row>
    <row r="285" spans="1:15" ht="32.25" thickBot="1" x14ac:dyDescent="0.3">
      <c r="A285" s="1565"/>
      <c r="B285" s="1587" t="s">
        <v>422</v>
      </c>
      <c r="C285" s="872">
        <v>1</v>
      </c>
      <c r="D285" s="318">
        <v>40268978</v>
      </c>
      <c r="E285" s="872" t="s">
        <v>392</v>
      </c>
      <c r="F285" s="872"/>
      <c r="G285" s="872"/>
      <c r="H285" s="706">
        <v>45413</v>
      </c>
      <c r="I285" s="746">
        <v>45413</v>
      </c>
      <c r="J285" s="872">
        <v>0</v>
      </c>
      <c r="K285" s="318" t="s">
        <v>541</v>
      </c>
      <c r="L285" s="318" t="s">
        <v>538</v>
      </c>
      <c r="M285" s="318" t="s">
        <v>492</v>
      </c>
      <c r="N285" s="705" t="s">
        <v>473</v>
      </c>
      <c r="O285" s="776"/>
    </row>
    <row r="286" spans="1:15" ht="32.25" thickBot="1" x14ac:dyDescent="0.3">
      <c r="A286" s="1565"/>
      <c r="B286" s="1587"/>
      <c r="C286" s="872">
        <v>2</v>
      </c>
      <c r="D286" s="318">
        <v>40269014</v>
      </c>
      <c r="E286" s="875" t="s">
        <v>392</v>
      </c>
      <c r="F286" s="872"/>
      <c r="G286" s="872"/>
      <c r="H286" s="706">
        <v>45413</v>
      </c>
      <c r="I286" s="746">
        <v>45413</v>
      </c>
      <c r="J286" s="872">
        <v>0</v>
      </c>
      <c r="K286" s="318" t="s">
        <v>541</v>
      </c>
      <c r="L286" s="318" t="s">
        <v>537</v>
      </c>
      <c r="M286" s="318" t="s">
        <v>492</v>
      </c>
      <c r="N286" s="705" t="s">
        <v>473</v>
      </c>
      <c r="O286" s="776"/>
    </row>
    <row r="287" spans="1:15" ht="32.25" thickBot="1" x14ac:dyDescent="0.3">
      <c r="A287" s="1565"/>
      <c r="B287" s="1587" t="s">
        <v>423</v>
      </c>
      <c r="C287" s="872">
        <v>1</v>
      </c>
      <c r="D287" s="318">
        <v>40269021</v>
      </c>
      <c r="E287" s="875" t="s">
        <v>392</v>
      </c>
      <c r="F287" s="872"/>
      <c r="G287" s="872"/>
      <c r="H287" s="706">
        <v>45413</v>
      </c>
      <c r="I287" s="746">
        <v>45413</v>
      </c>
      <c r="J287" s="872">
        <v>0</v>
      </c>
      <c r="K287" s="318" t="s">
        <v>541</v>
      </c>
      <c r="L287" s="318" t="s">
        <v>538</v>
      </c>
      <c r="M287" s="318" t="s">
        <v>493</v>
      </c>
      <c r="N287" s="705" t="s">
        <v>473</v>
      </c>
      <c r="O287" s="776"/>
    </row>
    <row r="288" spans="1:15" ht="32.25" thickBot="1" x14ac:dyDescent="0.3">
      <c r="A288" s="1565"/>
      <c r="B288" s="1587"/>
      <c r="C288" s="872">
        <v>2</v>
      </c>
      <c r="D288" s="318">
        <v>40269040</v>
      </c>
      <c r="E288" s="872" t="s">
        <v>392</v>
      </c>
      <c r="F288" s="872"/>
      <c r="G288" s="872"/>
      <c r="H288" s="706">
        <v>45413</v>
      </c>
      <c r="I288" s="746">
        <v>45413</v>
      </c>
      <c r="J288" s="872">
        <v>0</v>
      </c>
      <c r="K288" s="318" t="s">
        <v>541</v>
      </c>
      <c r="L288" s="318" t="s">
        <v>537</v>
      </c>
      <c r="M288" s="318" t="s">
        <v>493</v>
      </c>
      <c r="N288" s="705" t="s">
        <v>473</v>
      </c>
      <c r="O288" s="776"/>
    </row>
    <row r="289" spans="1:15" ht="32.25" thickBot="1" x14ac:dyDescent="0.3">
      <c r="A289" s="1565"/>
      <c r="B289" s="1587" t="s">
        <v>424</v>
      </c>
      <c r="C289" s="872">
        <v>1</v>
      </c>
      <c r="D289" s="318">
        <v>40269048</v>
      </c>
      <c r="E289" s="875" t="s">
        <v>392</v>
      </c>
      <c r="F289" s="872"/>
      <c r="G289" s="872"/>
      <c r="H289" s="706">
        <v>45413</v>
      </c>
      <c r="I289" s="746">
        <v>45413</v>
      </c>
      <c r="J289" s="872">
        <v>0</v>
      </c>
      <c r="K289" s="318" t="s">
        <v>541</v>
      </c>
      <c r="L289" s="318" t="s">
        <v>538</v>
      </c>
      <c r="M289" s="318" t="s">
        <v>494</v>
      </c>
      <c r="N289" s="705" t="s">
        <v>473</v>
      </c>
      <c r="O289" s="776"/>
    </row>
    <row r="290" spans="1:15" ht="32.25" thickBot="1" x14ac:dyDescent="0.3">
      <c r="A290" s="1565"/>
      <c r="B290" s="1587"/>
      <c r="C290" s="872">
        <v>2</v>
      </c>
      <c r="D290" s="318">
        <v>40269054</v>
      </c>
      <c r="E290" s="872" t="s">
        <v>392</v>
      </c>
      <c r="F290" s="872"/>
      <c r="G290" s="872"/>
      <c r="H290" s="706">
        <v>45413</v>
      </c>
      <c r="I290" s="746">
        <v>45413</v>
      </c>
      <c r="J290" s="872">
        <v>0</v>
      </c>
      <c r="K290" s="318" t="s">
        <v>541</v>
      </c>
      <c r="L290" s="318" t="s">
        <v>537</v>
      </c>
      <c r="M290" s="318" t="s">
        <v>494</v>
      </c>
      <c r="N290" s="705" t="s">
        <v>473</v>
      </c>
      <c r="O290" s="776"/>
    </row>
    <row r="291" spans="1:15" ht="32.25" thickBot="1" x14ac:dyDescent="0.3">
      <c r="A291" s="1565"/>
      <c r="B291" s="1587" t="s">
        <v>425</v>
      </c>
      <c r="C291" s="872">
        <v>1</v>
      </c>
      <c r="D291" s="318">
        <v>40269027</v>
      </c>
      <c r="E291" s="875" t="s">
        <v>392</v>
      </c>
      <c r="F291" s="872"/>
      <c r="G291" s="872"/>
      <c r="H291" s="706">
        <v>45413</v>
      </c>
      <c r="I291" s="746">
        <v>45413</v>
      </c>
      <c r="J291" s="872">
        <v>0</v>
      </c>
      <c r="K291" s="318" t="s">
        <v>541</v>
      </c>
      <c r="L291" s="318" t="s">
        <v>538</v>
      </c>
      <c r="M291" s="318" t="s">
        <v>495</v>
      </c>
      <c r="N291" s="705" t="s">
        <v>473</v>
      </c>
      <c r="O291" s="776"/>
    </row>
    <row r="292" spans="1:15" ht="32.25" thickBot="1" x14ac:dyDescent="0.3">
      <c r="A292" s="1565"/>
      <c r="B292" s="1587"/>
      <c r="C292" s="872">
        <v>2</v>
      </c>
      <c r="D292" s="318">
        <v>40269045</v>
      </c>
      <c r="E292" s="872" t="s">
        <v>392</v>
      </c>
      <c r="F292" s="872"/>
      <c r="G292" s="872"/>
      <c r="H292" s="706">
        <v>45413</v>
      </c>
      <c r="I292" s="746">
        <v>45413</v>
      </c>
      <c r="J292" s="872">
        <v>0</v>
      </c>
      <c r="K292" s="318" t="s">
        <v>541</v>
      </c>
      <c r="L292" s="318" t="s">
        <v>537</v>
      </c>
      <c r="M292" s="318" t="s">
        <v>495</v>
      </c>
      <c r="N292" s="705" t="s">
        <v>473</v>
      </c>
      <c r="O292" s="776"/>
    </row>
    <row r="293" spans="1:15" ht="32.25" thickBot="1" x14ac:dyDescent="0.3">
      <c r="A293" s="1565"/>
      <c r="B293" s="1587" t="s">
        <v>426</v>
      </c>
      <c r="C293" s="872">
        <v>1</v>
      </c>
      <c r="D293" s="318">
        <v>40268980</v>
      </c>
      <c r="E293" s="875" t="s">
        <v>392</v>
      </c>
      <c r="F293" s="872"/>
      <c r="G293" s="872"/>
      <c r="H293" s="706">
        <v>45413</v>
      </c>
      <c r="I293" s="746">
        <v>45413</v>
      </c>
      <c r="J293" s="872">
        <v>0</v>
      </c>
      <c r="K293" s="318" t="s">
        <v>541</v>
      </c>
      <c r="L293" s="318" t="s">
        <v>538</v>
      </c>
      <c r="M293" s="318" t="s">
        <v>496</v>
      </c>
      <c r="N293" s="705" t="s">
        <v>473</v>
      </c>
      <c r="O293" s="776"/>
    </row>
    <row r="294" spans="1:15" ht="32.25" thickBot="1" x14ac:dyDescent="0.3">
      <c r="A294" s="1565"/>
      <c r="B294" s="1587"/>
      <c r="C294" s="872">
        <v>2</v>
      </c>
      <c r="D294" s="318">
        <v>40269015</v>
      </c>
      <c r="E294" s="872" t="s">
        <v>391</v>
      </c>
      <c r="F294" s="872"/>
      <c r="G294" s="872"/>
      <c r="H294" s="706">
        <v>45413</v>
      </c>
      <c r="I294" s="746">
        <v>45413</v>
      </c>
      <c r="J294" s="872">
        <v>0</v>
      </c>
      <c r="K294" s="318" t="s">
        <v>541</v>
      </c>
      <c r="L294" s="318" t="s">
        <v>537</v>
      </c>
      <c r="M294" s="318" t="s">
        <v>496</v>
      </c>
      <c r="N294" s="705" t="s">
        <v>473</v>
      </c>
      <c r="O294" s="776"/>
    </row>
    <row r="295" spans="1:15" ht="32.25" thickBot="1" x14ac:dyDescent="0.3">
      <c r="A295" s="1565"/>
      <c r="B295" s="1587" t="s">
        <v>427</v>
      </c>
      <c r="C295" s="872">
        <v>1</v>
      </c>
      <c r="D295" s="318">
        <v>40269051</v>
      </c>
      <c r="E295" s="875" t="s">
        <v>392</v>
      </c>
      <c r="F295" s="872"/>
      <c r="G295" s="872"/>
      <c r="H295" s="706">
        <v>45413</v>
      </c>
      <c r="I295" s="746">
        <v>45778</v>
      </c>
      <c r="J295" s="872">
        <v>0</v>
      </c>
      <c r="K295" s="318" t="s">
        <v>541</v>
      </c>
      <c r="L295" s="318" t="s">
        <v>538</v>
      </c>
      <c r="M295" s="318" t="s">
        <v>497</v>
      </c>
      <c r="N295" s="705" t="s">
        <v>473</v>
      </c>
      <c r="O295" s="776"/>
    </row>
    <row r="296" spans="1:15" ht="32.25" thickBot="1" x14ac:dyDescent="0.3">
      <c r="A296" s="1565"/>
      <c r="B296" s="1587"/>
      <c r="C296" s="872">
        <v>2</v>
      </c>
      <c r="D296" s="318">
        <v>40269057</v>
      </c>
      <c r="E296" s="872" t="s">
        <v>392</v>
      </c>
      <c r="F296" s="872"/>
      <c r="G296" s="872"/>
      <c r="H296" s="706">
        <v>45413</v>
      </c>
      <c r="I296" s="746">
        <v>45778</v>
      </c>
      <c r="J296" s="872">
        <v>0</v>
      </c>
      <c r="K296" s="318" t="s">
        <v>541</v>
      </c>
      <c r="L296" s="318" t="s">
        <v>537</v>
      </c>
      <c r="M296" s="318" t="s">
        <v>497</v>
      </c>
      <c r="N296" s="705" t="s">
        <v>473</v>
      </c>
      <c r="O296" s="776"/>
    </row>
    <row r="297" spans="1:15" ht="32.25" thickBot="1" x14ac:dyDescent="0.3">
      <c r="A297" s="1565"/>
      <c r="B297" s="1587" t="s">
        <v>428</v>
      </c>
      <c r="C297" s="872">
        <v>1</v>
      </c>
      <c r="D297" s="318">
        <v>40269002</v>
      </c>
      <c r="E297" s="875" t="s">
        <v>392</v>
      </c>
      <c r="F297" s="872"/>
      <c r="G297" s="872"/>
      <c r="H297" s="706">
        <v>45413</v>
      </c>
      <c r="I297" s="746">
        <v>45778</v>
      </c>
      <c r="J297" s="872">
        <v>0</v>
      </c>
      <c r="K297" s="318" t="s">
        <v>541</v>
      </c>
      <c r="L297" s="318" t="s">
        <v>538</v>
      </c>
      <c r="M297" s="318" t="s">
        <v>498</v>
      </c>
      <c r="N297" s="705" t="s">
        <v>473</v>
      </c>
      <c r="O297" s="776"/>
    </row>
    <row r="298" spans="1:15" ht="32.25" thickBot="1" x14ac:dyDescent="0.3">
      <c r="A298" s="1565"/>
      <c r="B298" s="1587"/>
      <c r="C298" s="872">
        <v>2</v>
      </c>
      <c r="D298" s="318">
        <v>40269017</v>
      </c>
      <c r="E298" s="872" t="s">
        <v>392</v>
      </c>
      <c r="F298" s="872"/>
      <c r="G298" s="872"/>
      <c r="H298" s="706">
        <v>45413</v>
      </c>
      <c r="I298" s="746">
        <v>45778</v>
      </c>
      <c r="J298" s="872">
        <v>0</v>
      </c>
      <c r="K298" s="318" t="s">
        <v>541</v>
      </c>
      <c r="L298" s="318" t="s">
        <v>537</v>
      </c>
      <c r="M298" s="318" t="s">
        <v>498</v>
      </c>
      <c r="N298" s="705" t="s">
        <v>473</v>
      </c>
      <c r="O298" s="776"/>
    </row>
    <row r="299" spans="1:15" ht="32.25" thickBot="1" x14ac:dyDescent="0.3">
      <c r="A299" s="1565"/>
      <c r="B299" s="1587" t="s">
        <v>429</v>
      </c>
      <c r="C299" s="872">
        <v>1</v>
      </c>
      <c r="D299" s="318">
        <v>40269086</v>
      </c>
      <c r="E299" s="875" t="s">
        <v>392</v>
      </c>
      <c r="F299" s="872"/>
      <c r="G299" s="872"/>
      <c r="H299" s="706">
        <v>45413</v>
      </c>
      <c r="I299" s="746">
        <v>45778</v>
      </c>
      <c r="J299" s="872">
        <v>0</v>
      </c>
      <c r="K299" s="318" t="s">
        <v>541</v>
      </c>
      <c r="L299" s="318" t="s">
        <v>538</v>
      </c>
      <c r="M299" s="318" t="s">
        <v>499</v>
      </c>
      <c r="N299" s="705" t="s">
        <v>473</v>
      </c>
      <c r="O299" s="776"/>
    </row>
    <row r="300" spans="1:15" ht="32.25" thickBot="1" x14ac:dyDescent="0.3">
      <c r="A300" s="1565"/>
      <c r="B300" s="1587"/>
      <c r="C300" s="872">
        <v>2</v>
      </c>
      <c r="D300" s="318">
        <v>40269095</v>
      </c>
      <c r="E300" s="872" t="s">
        <v>391</v>
      </c>
      <c r="F300" s="872"/>
      <c r="G300" s="872"/>
      <c r="H300" s="706">
        <v>45413</v>
      </c>
      <c r="I300" s="746">
        <v>45778</v>
      </c>
      <c r="J300" s="872">
        <v>0</v>
      </c>
      <c r="K300" s="318" t="s">
        <v>541</v>
      </c>
      <c r="L300" s="318" t="s">
        <v>537</v>
      </c>
      <c r="M300" s="318" t="s">
        <v>499</v>
      </c>
      <c r="N300" s="705" t="s">
        <v>473</v>
      </c>
      <c r="O300" s="776"/>
    </row>
    <row r="301" spans="1:15" ht="32.25" thickBot="1" x14ac:dyDescent="0.3">
      <c r="A301" s="1565"/>
      <c r="B301" s="1587" t="s">
        <v>430</v>
      </c>
      <c r="C301" s="872">
        <v>1</v>
      </c>
      <c r="D301" s="875">
        <v>40269098</v>
      </c>
      <c r="E301" s="872" t="s">
        <v>392</v>
      </c>
      <c r="F301" s="872">
        <v>1</v>
      </c>
      <c r="G301" s="872"/>
      <c r="H301" s="706">
        <v>45413</v>
      </c>
      <c r="I301" s="746">
        <v>45778</v>
      </c>
      <c r="J301" s="872">
        <v>0</v>
      </c>
      <c r="K301" s="318" t="s">
        <v>541</v>
      </c>
      <c r="L301" s="318">
        <v>630</v>
      </c>
      <c r="M301" s="318" t="s">
        <v>500</v>
      </c>
      <c r="N301" s="705" t="s">
        <v>473</v>
      </c>
      <c r="O301" s="776"/>
    </row>
    <row r="302" spans="1:15" ht="32.25" thickBot="1" x14ac:dyDescent="0.3">
      <c r="A302" s="1565"/>
      <c r="B302" s="1587"/>
      <c r="C302" s="872">
        <v>2</v>
      </c>
      <c r="D302" s="875">
        <v>40269090</v>
      </c>
      <c r="E302" s="875" t="s">
        <v>392</v>
      </c>
      <c r="F302" s="872"/>
      <c r="G302" s="872"/>
      <c r="H302" s="706">
        <v>45413</v>
      </c>
      <c r="I302" s="746">
        <v>45778</v>
      </c>
      <c r="J302" s="872">
        <v>0</v>
      </c>
      <c r="K302" s="318" t="s">
        <v>541</v>
      </c>
      <c r="L302" s="318">
        <v>1000</v>
      </c>
      <c r="M302" s="318" t="s">
        <v>500</v>
      </c>
      <c r="N302" s="705" t="s">
        <v>473</v>
      </c>
      <c r="O302" s="776"/>
    </row>
    <row r="303" spans="1:15" ht="32.25" thickBot="1" x14ac:dyDescent="0.3">
      <c r="A303" s="1565"/>
      <c r="B303" s="1587" t="s">
        <v>431</v>
      </c>
      <c r="C303" s="872">
        <v>1</v>
      </c>
      <c r="D303" s="318">
        <v>40269092</v>
      </c>
      <c r="E303" s="872" t="s">
        <v>392</v>
      </c>
      <c r="F303" s="872"/>
      <c r="G303" s="872"/>
      <c r="H303" s="706">
        <v>45413</v>
      </c>
      <c r="I303" s="746">
        <v>45778</v>
      </c>
      <c r="J303" s="872">
        <v>0</v>
      </c>
      <c r="K303" s="318" t="s">
        <v>541</v>
      </c>
      <c r="L303" s="318" t="s">
        <v>538</v>
      </c>
      <c r="M303" s="318" t="s">
        <v>501</v>
      </c>
      <c r="N303" s="705" t="s">
        <v>473</v>
      </c>
      <c r="O303" s="776"/>
    </row>
    <row r="304" spans="1:15" ht="32.25" thickBot="1" x14ac:dyDescent="0.3">
      <c r="A304" s="1565"/>
      <c r="B304" s="1587"/>
      <c r="C304" s="872">
        <v>2</v>
      </c>
      <c r="D304" s="318">
        <v>40269099</v>
      </c>
      <c r="E304" s="872" t="s">
        <v>392</v>
      </c>
      <c r="F304" s="872"/>
      <c r="G304" s="872"/>
      <c r="H304" s="706">
        <v>45413</v>
      </c>
      <c r="I304" s="746">
        <v>45778</v>
      </c>
      <c r="J304" s="872">
        <v>0</v>
      </c>
      <c r="K304" s="318" t="s">
        <v>541</v>
      </c>
      <c r="L304" s="318" t="s">
        <v>537</v>
      </c>
      <c r="M304" s="318" t="s">
        <v>501</v>
      </c>
      <c r="N304" s="705" t="s">
        <v>473</v>
      </c>
      <c r="O304" s="776"/>
    </row>
    <row r="305" spans="1:15" ht="32.25" thickBot="1" x14ac:dyDescent="0.3">
      <c r="A305" s="1565"/>
      <c r="B305" s="1587" t="s">
        <v>432</v>
      </c>
      <c r="C305" s="872">
        <v>1</v>
      </c>
      <c r="D305" s="318">
        <v>40269093</v>
      </c>
      <c r="E305" s="875" t="s">
        <v>392</v>
      </c>
      <c r="F305" s="872"/>
      <c r="G305" s="872">
        <v>1</v>
      </c>
      <c r="H305" s="706">
        <v>45413</v>
      </c>
      <c r="I305" s="746">
        <v>45778</v>
      </c>
      <c r="J305" s="872">
        <v>0</v>
      </c>
      <c r="K305" s="318" t="s">
        <v>541</v>
      </c>
      <c r="L305" s="318" t="s">
        <v>538</v>
      </c>
      <c r="M305" s="318" t="s">
        <v>502</v>
      </c>
      <c r="N305" s="705" t="s">
        <v>473</v>
      </c>
      <c r="O305" s="776"/>
    </row>
    <row r="306" spans="1:15" ht="32.25" thickBot="1" x14ac:dyDescent="0.3">
      <c r="A306" s="1565"/>
      <c r="B306" s="1587"/>
      <c r="C306" s="872">
        <v>2</v>
      </c>
      <c r="D306" s="318">
        <v>40269100</v>
      </c>
      <c r="E306" s="875" t="s">
        <v>392</v>
      </c>
      <c r="F306" s="872"/>
      <c r="G306" s="872"/>
      <c r="H306" s="706">
        <v>45413</v>
      </c>
      <c r="I306" s="746">
        <v>45778</v>
      </c>
      <c r="J306" s="872">
        <v>0</v>
      </c>
      <c r="K306" s="318" t="s">
        <v>541</v>
      </c>
      <c r="L306" s="318" t="s">
        <v>537</v>
      </c>
      <c r="M306" s="318" t="s">
        <v>502</v>
      </c>
      <c r="N306" s="705" t="s">
        <v>473</v>
      </c>
      <c r="O306" s="776"/>
    </row>
    <row r="307" spans="1:15" ht="32.25" thickBot="1" x14ac:dyDescent="0.3">
      <c r="A307" s="1565"/>
      <c r="B307" s="1587" t="s">
        <v>433</v>
      </c>
      <c r="C307" s="872">
        <v>1</v>
      </c>
      <c r="D307" s="318">
        <v>40269101</v>
      </c>
      <c r="E307" s="875" t="s">
        <v>392</v>
      </c>
      <c r="F307" s="872"/>
      <c r="G307" s="872"/>
      <c r="H307" s="706">
        <v>45413</v>
      </c>
      <c r="I307" s="746">
        <v>45778</v>
      </c>
      <c r="J307" s="872">
        <v>0</v>
      </c>
      <c r="K307" s="318" t="s">
        <v>542</v>
      </c>
      <c r="L307" s="318" t="s">
        <v>538</v>
      </c>
      <c r="M307" s="318" t="s">
        <v>503</v>
      </c>
      <c r="N307" s="705" t="s">
        <v>473</v>
      </c>
      <c r="O307" s="776"/>
    </row>
    <row r="308" spans="1:15" ht="32.25" thickBot="1" x14ac:dyDescent="0.3">
      <c r="A308" s="1565"/>
      <c r="B308" s="1587"/>
      <c r="C308" s="872">
        <v>2</v>
      </c>
      <c r="D308" s="318">
        <v>40269103</v>
      </c>
      <c r="E308" s="872" t="s">
        <v>391</v>
      </c>
      <c r="F308" s="872"/>
      <c r="G308" s="872"/>
      <c r="H308" s="706">
        <v>45413</v>
      </c>
      <c r="I308" s="746">
        <v>45778</v>
      </c>
      <c r="J308" s="872">
        <v>0</v>
      </c>
      <c r="K308" s="318" t="s">
        <v>542</v>
      </c>
      <c r="L308" s="318" t="s">
        <v>537</v>
      </c>
      <c r="M308" s="318" t="s">
        <v>503</v>
      </c>
      <c r="N308" s="705" t="s">
        <v>473</v>
      </c>
      <c r="O308" s="776"/>
    </row>
    <row r="309" spans="1:15" ht="32.25" thickBot="1" x14ac:dyDescent="0.3">
      <c r="A309" s="1565"/>
      <c r="B309" s="1587" t="s">
        <v>434</v>
      </c>
      <c r="C309" s="872">
        <v>1</v>
      </c>
      <c r="D309" s="318">
        <v>40269102</v>
      </c>
      <c r="E309" s="875" t="s">
        <v>392</v>
      </c>
      <c r="F309" s="872"/>
      <c r="G309" s="872"/>
      <c r="H309" s="706">
        <v>45413</v>
      </c>
      <c r="I309" s="746">
        <v>45778</v>
      </c>
      <c r="J309" s="872">
        <v>0</v>
      </c>
      <c r="K309" s="318" t="s">
        <v>542</v>
      </c>
      <c r="L309" s="318" t="s">
        <v>538</v>
      </c>
      <c r="M309" s="318" t="s">
        <v>504</v>
      </c>
      <c r="N309" s="705" t="s">
        <v>473</v>
      </c>
      <c r="O309" s="776"/>
    </row>
    <row r="310" spans="1:15" ht="32.25" thickBot="1" x14ac:dyDescent="0.3">
      <c r="A310" s="1565"/>
      <c r="B310" s="1587"/>
      <c r="C310" s="872">
        <v>2</v>
      </c>
      <c r="D310" s="318">
        <v>40269104</v>
      </c>
      <c r="E310" s="872" t="s">
        <v>391</v>
      </c>
      <c r="F310" s="872"/>
      <c r="G310" s="872"/>
      <c r="H310" s="706">
        <v>45413</v>
      </c>
      <c r="I310" s="746">
        <v>45778</v>
      </c>
      <c r="J310" s="872">
        <v>0</v>
      </c>
      <c r="K310" s="318" t="s">
        <v>542</v>
      </c>
      <c r="L310" s="318" t="s">
        <v>537</v>
      </c>
      <c r="M310" s="318" t="s">
        <v>504</v>
      </c>
      <c r="N310" s="705" t="s">
        <v>473</v>
      </c>
      <c r="O310" s="776"/>
    </row>
    <row r="311" spans="1:15" ht="32.25" thickBot="1" x14ac:dyDescent="0.3">
      <c r="A311" s="1565"/>
      <c r="B311" s="1587" t="s">
        <v>435</v>
      </c>
      <c r="C311" s="872">
        <v>1</v>
      </c>
      <c r="D311" s="318">
        <v>40269109</v>
      </c>
      <c r="E311" s="875" t="s">
        <v>392</v>
      </c>
      <c r="F311" s="872"/>
      <c r="G311" s="872"/>
      <c r="H311" s="706">
        <v>45413</v>
      </c>
      <c r="I311" s="746">
        <v>45778</v>
      </c>
      <c r="J311" s="872">
        <v>0</v>
      </c>
      <c r="K311" s="318" t="s">
        <v>543</v>
      </c>
      <c r="L311" s="318" t="s">
        <v>538</v>
      </c>
      <c r="M311" s="318" t="s">
        <v>505</v>
      </c>
      <c r="N311" s="705" t="s">
        <v>473</v>
      </c>
      <c r="O311" s="776"/>
    </row>
    <row r="312" spans="1:15" ht="32.25" thickBot="1" x14ac:dyDescent="0.3">
      <c r="A312" s="1565"/>
      <c r="B312" s="1587"/>
      <c r="C312" s="872">
        <v>2</v>
      </c>
      <c r="D312" s="318">
        <v>40269110</v>
      </c>
      <c r="E312" s="872" t="s">
        <v>392</v>
      </c>
      <c r="F312" s="872"/>
      <c r="G312" s="872"/>
      <c r="H312" s="706">
        <v>45413</v>
      </c>
      <c r="I312" s="746">
        <v>45778</v>
      </c>
      <c r="J312" s="872">
        <v>0</v>
      </c>
      <c r="K312" s="318" t="s">
        <v>543</v>
      </c>
      <c r="L312" s="318" t="s">
        <v>538</v>
      </c>
      <c r="M312" s="318" t="s">
        <v>505</v>
      </c>
      <c r="N312" s="705" t="s">
        <v>473</v>
      </c>
      <c r="O312" s="776"/>
    </row>
    <row r="313" spans="1:15" ht="32.25" thickBot="1" x14ac:dyDescent="0.3">
      <c r="A313" s="1565"/>
      <c r="B313" s="1587" t="s">
        <v>436</v>
      </c>
      <c r="C313" s="872">
        <v>1</v>
      </c>
      <c r="D313" s="318">
        <v>40269111</v>
      </c>
      <c r="E313" s="875" t="s">
        <v>392</v>
      </c>
      <c r="F313" s="872"/>
      <c r="G313" s="872"/>
      <c r="H313" s="706">
        <v>45413</v>
      </c>
      <c r="I313" s="746">
        <v>45778</v>
      </c>
      <c r="J313" s="872">
        <v>0</v>
      </c>
      <c r="K313" s="318" t="s">
        <v>543</v>
      </c>
      <c r="L313" s="318" t="s">
        <v>538</v>
      </c>
      <c r="M313" s="318" t="s">
        <v>506</v>
      </c>
      <c r="N313" s="705" t="s">
        <v>473</v>
      </c>
      <c r="O313" s="776"/>
    </row>
    <row r="314" spans="1:15" ht="32.25" thickBot="1" x14ac:dyDescent="0.3">
      <c r="A314" s="1565"/>
      <c r="B314" s="1587"/>
      <c r="C314" s="872">
        <v>2</v>
      </c>
      <c r="D314" s="318">
        <v>40269112</v>
      </c>
      <c r="E314" s="872" t="s">
        <v>392</v>
      </c>
      <c r="F314" s="872"/>
      <c r="G314" s="872"/>
      <c r="H314" s="706">
        <v>45413</v>
      </c>
      <c r="I314" s="746">
        <v>45778</v>
      </c>
      <c r="J314" s="872">
        <v>0</v>
      </c>
      <c r="K314" s="318" t="s">
        <v>543</v>
      </c>
      <c r="L314" s="318" t="s">
        <v>538</v>
      </c>
      <c r="M314" s="318" t="s">
        <v>506</v>
      </c>
      <c r="N314" s="705" t="s">
        <v>473</v>
      </c>
      <c r="O314" s="776"/>
    </row>
    <row r="315" spans="1:15" ht="32.25" thickBot="1" x14ac:dyDescent="0.3">
      <c r="A315" s="1565"/>
      <c r="B315" s="869" t="s">
        <v>437</v>
      </c>
      <c r="C315" s="872">
        <v>1</v>
      </c>
      <c r="D315" s="318">
        <v>40269113</v>
      </c>
      <c r="E315" s="872" t="s">
        <v>392</v>
      </c>
      <c r="F315" s="872"/>
      <c r="G315" s="872"/>
      <c r="H315" s="706">
        <v>45413</v>
      </c>
      <c r="I315" s="746">
        <v>45778</v>
      </c>
      <c r="J315" s="872">
        <v>0</v>
      </c>
      <c r="K315" s="318" t="s">
        <v>543</v>
      </c>
      <c r="L315" s="318" t="s">
        <v>538</v>
      </c>
      <c r="M315" s="318" t="s">
        <v>507</v>
      </c>
      <c r="N315" s="705" t="s">
        <v>473</v>
      </c>
      <c r="O315" s="776"/>
    </row>
    <row r="316" spans="1:15" ht="32.25" thickBot="1" x14ac:dyDescent="0.3">
      <c r="A316" s="1565"/>
      <c r="B316" s="1587" t="s">
        <v>438</v>
      </c>
      <c r="C316" s="872">
        <v>1</v>
      </c>
      <c r="D316" s="318">
        <v>40269114</v>
      </c>
      <c r="E316" s="875" t="s">
        <v>392</v>
      </c>
      <c r="F316" s="872"/>
      <c r="G316" s="872"/>
      <c r="H316" s="706">
        <v>45413</v>
      </c>
      <c r="I316" s="746">
        <v>45778</v>
      </c>
      <c r="J316" s="872">
        <v>0</v>
      </c>
      <c r="K316" s="318" t="s">
        <v>541</v>
      </c>
      <c r="L316" s="318" t="s">
        <v>538</v>
      </c>
      <c r="M316" s="318" t="s">
        <v>508</v>
      </c>
      <c r="N316" s="705" t="s">
        <v>473</v>
      </c>
      <c r="O316" s="776"/>
    </row>
    <row r="317" spans="1:15" ht="32.25" thickBot="1" x14ac:dyDescent="0.3">
      <c r="A317" s="1565"/>
      <c r="B317" s="1587"/>
      <c r="C317" s="872">
        <v>2</v>
      </c>
      <c r="D317" s="318">
        <v>40269118</v>
      </c>
      <c r="E317" s="872" t="s">
        <v>392</v>
      </c>
      <c r="F317" s="872"/>
      <c r="G317" s="872"/>
      <c r="H317" s="706">
        <v>45413</v>
      </c>
      <c r="I317" s="746">
        <v>45778</v>
      </c>
      <c r="J317" s="872">
        <v>0</v>
      </c>
      <c r="K317" s="318" t="s">
        <v>541</v>
      </c>
      <c r="L317" s="318" t="s">
        <v>537</v>
      </c>
      <c r="M317" s="318" t="s">
        <v>508</v>
      </c>
      <c r="N317" s="705" t="s">
        <v>473</v>
      </c>
      <c r="O317" s="776"/>
    </row>
    <row r="318" spans="1:15" ht="32.25" thickBot="1" x14ac:dyDescent="0.3">
      <c r="A318" s="1565"/>
      <c r="B318" s="1587" t="s">
        <v>439</v>
      </c>
      <c r="C318" s="872">
        <v>1</v>
      </c>
      <c r="D318" s="875">
        <v>40269119</v>
      </c>
      <c r="E318" s="872" t="s">
        <v>392</v>
      </c>
      <c r="F318" s="872"/>
      <c r="G318" s="872"/>
      <c r="H318" s="706">
        <v>45413</v>
      </c>
      <c r="I318" s="746">
        <v>45778</v>
      </c>
      <c r="J318" s="872">
        <v>0</v>
      </c>
      <c r="K318" s="318" t="s">
        <v>541</v>
      </c>
      <c r="L318" s="318">
        <v>630</v>
      </c>
      <c r="M318" s="318" t="s">
        <v>509</v>
      </c>
      <c r="N318" s="705" t="s">
        <v>473</v>
      </c>
      <c r="O318" s="776"/>
    </row>
    <row r="319" spans="1:15" ht="32.25" thickBot="1" x14ac:dyDescent="0.3">
      <c r="A319" s="1565"/>
      <c r="B319" s="1587"/>
      <c r="C319" s="872">
        <v>2</v>
      </c>
      <c r="D319" s="875">
        <v>40269115</v>
      </c>
      <c r="E319" s="875" t="s">
        <v>392</v>
      </c>
      <c r="F319" s="872"/>
      <c r="G319" s="872"/>
      <c r="H319" s="706">
        <v>45413</v>
      </c>
      <c r="I319" s="746">
        <v>45778</v>
      </c>
      <c r="J319" s="872">
        <v>0</v>
      </c>
      <c r="K319" s="318" t="s">
        <v>541</v>
      </c>
      <c r="L319" s="318">
        <v>1000</v>
      </c>
      <c r="M319" s="318" t="s">
        <v>509</v>
      </c>
      <c r="N319" s="705" t="s">
        <v>473</v>
      </c>
      <c r="O319" s="776"/>
    </row>
    <row r="320" spans="1:15" ht="32.25" thickBot="1" x14ac:dyDescent="0.3">
      <c r="A320" s="1565"/>
      <c r="B320" s="1589" t="s">
        <v>440</v>
      </c>
      <c r="C320" s="872">
        <v>1</v>
      </c>
      <c r="D320" s="318">
        <v>40269123</v>
      </c>
      <c r="E320" s="875" t="s">
        <v>392</v>
      </c>
      <c r="F320" s="872"/>
      <c r="G320" s="872"/>
      <c r="H320" s="706">
        <v>45413</v>
      </c>
      <c r="I320" s="746">
        <v>45778</v>
      </c>
      <c r="J320" s="872">
        <v>0</v>
      </c>
      <c r="K320" s="318" t="s">
        <v>541</v>
      </c>
      <c r="L320" s="318" t="s">
        <v>538</v>
      </c>
      <c r="M320" s="318" t="s">
        <v>510</v>
      </c>
      <c r="N320" s="705" t="s">
        <v>473</v>
      </c>
      <c r="O320" s="776"/>
    </row>
    <row r="321" spans="1:15" ht="32.25" thickBot="1" x14ac:dyDescent="0.3">
      <c r="A321" s="1565"/>
      <c r="B321" s="1589"/>
      <c r="C321" s="872">
        <v>2</v>
      </c>
      <c r="D321" s="318">
        <v>40269130</v>
      </c>
      <c r="E321" s="872" t="s">
        <v>391</v>
      </c>
      <c r="F321" s="872"/>
      <c r="G321" s="872"/>
      <c r="H321" s="706">
        <v>45413</v>
      </c>
      <c r="I321" s="746">
        <v>45778</v>
      </c>
      <c r="J321" s="872">
        <v>0</v>
      </c>
      <c r="K321" s="318" t="s">
        <v>541</v>
      </c>
      <c r="L321" s="318" t="s">
        <v>537</v>
      </c>
      <c r="M321" s="318" t="s">
        <v>510</v>
      </c>
      <c r="N321" s="705" t="s">
        <v>473</v>
      </c>
      <c r="O321" s="776"/>
    </row>
    <row r="322" spans="1:15" ht="32.25" thickBot="1" x14ac:dyDescent="0.3">
      <c r="A322" s="1565"/>
      <c r="B322" s="869" t="s">
        <v>441</v>
      </c>
      <c r="C322" s="872">
        <v>1</v>
      </c>
      <c r="D322" s="318">
        <v>40269126</v>
      </c>
      <c r="E322" s="875" t="s">
        <v>392</v>
      </c>
      <c r="F322" s="872"/>
      <c r="G322" s="872"/>
      <c r="H322" s="706">
        <v>45413</v>
      </c>
      <c r="I322" s="746">
        <v>45778</v>
      </c>
      <c r="J322" s="872">
        <v>0</v>
      </c>
      <c r="K322" s="318" t="s">
        <v>544</v>
      </c>
      <c r="L322" s="318" t="s">
        <v>538</v>
      </c>
      <c r="M322" s="318" t="s">
        <v>511</v>
      </c>
      <c r="N322" s="705" t="s">
        <v>473</v>
      </c>
      <c r="O322" s="776"/>
    </row>
    <row r="323" spans="1:15" ht="32.25" thickBot="1" x14ac:dyDescent="0.3">
      <c r="A323" s="1565"/>
      <c r="B323" s="869" t="s">
        <v>442</v>
      </c>
      <c r="C323" s="872">
        <v>1</v>
      </c>
      <c r="D323" s="318">
        <v>40269127</v>
      </c>
      <c r="E323" s="872" t="s">
        <v>392</v>
      </c>
      <c r="F323" s="872"/>
      <c r="G323" s="872"/>
      <c r="H323" s="706">
        <v>45413</v>
      </c>
      <c r="I323" s="746">
        <v>45778</v>
      </c>
      <c r="J323" s="872">
        <v>0</v>
      </c>
      <c r="K323" s="318" t="s">
        <v>544</v>
      </c>
      <c r="L323" s="318">
        <v>1000</v>
      </c>
      <c r="M323" s="318" t="s">
        <v>512</v>
      </c>
      <c r="N323" s="705" t="s">
        <v>473</v>
      </c>
      <c r="O323" s="776"/>
    </row>
    <row r="324" spans="1:15" ht="32.25" thickBot="1" x14ac:dyDescent="0.3">
      <c r="A324" s="1565"/>
      <c r="B324" s="1587" t="s">
        <v>443</v>
      </c>
      <c r="C324" s="872">
        <v>1</v>
      </c>
      <c r="D324" s="318">
        <v>40269116</v>
      </c>
      <c r="E324" s="875" t="s">
        <v>392</v>
      </c>
      <c r="F324" s="872"/>
      <c r="G324" s="872"/>
      <c r="H324" s="706">
        <v>45413</v>
      </c>
      <c r="I324" s="746">
        <v>45778</v>
      </c>
      <c r="J324" s="872">
        <v>0</v>
      </c>
      <c r="K324" s="318" t="s">
        <v>541</v>
      </c>
      <c r="L324" s="318" t="s">
        <v>538</v>
      </c>
      <c r="M324" s="318" t="s">
        <v>513</v>
      </c>
      <c r="N324" s="705" t="s">
        <v>473</v>
      </c>
      <c r="O324" s="776"/>
    </row>
    <row r="325" spans="1:15" ht="32.25" thickBot="1" x14ac:dyDescent="0.3">
      <c r="A325" s="1565"/>
      <c r="B325" s="1587"/>
      <c r="C325" s="872">
        <v>2</v>
      </c>
      <c r="D325" s="318">
        <v>40269120</v>
      </c>
      <c r="E325" s="872" t="s">
        <v>392</v>
      </c>
      <c r="F325" s="872"/>
      <c r="G325" s="872">
        <v>1</v>
      </c>
      <c r="H325" s="706">
        <v>45413</v>
      </c>
      <c r="I325" s="746">
        <v>45778</v>
      </c>
      <c r="J325" s="872">
        <v>0</v>
      </c>
      <c r="K325" s="318" t="s">
        <v>541</v>
      </c>
      <c r="L325" s="318" t="s">
        <v>537</v>
      </c>
      <c r="M325" s="318" t="s">
        <v>513</v>
      </c>
      <c r="N325" s="705" t="s">
        <v>473</v>
      </c>
      <c r="O325" s="776"/>
    </row>
    <row r="326" spans="1:15" ht="32.25" thickBot="1" x14ac:dyDescent="0.3">
      <c r="A326" s="1565"/>
      <c r="B326" s="1587" t="s">
        <v>444</v>
      </c>
      <c r="C326" s="872">
        <v>1</v>
      </c>
      <c r="D326" s="318">
        <v>40269117</v>
      </c>
      <c r="E326" s="875" t="s">
        <v>392</v>
      </c>
      <c r="F326" s="872"/>
      <c r="G326" s="872"/>
      <c r="H326" s="706">
        <v>45413</v>
      </c>
      <c r="I326" s="746">
        <v>45778</v>
      </c>
      <c r="J326" s="872">
        <v>0</v>
      </c>
      <c r="K326" s="318" t="s">
        <v>541</v>
      </c>
      <c r="L326" s="318" t="s">
        <v>538</v>
      </c>
      <c r="M326" s="318" t="s">
        <v>514</v>
      </c>
      <c r="N326" s="705" t="s">
        <v>473</v>
      </c>
      <c r="O326" s="776"/>
    </row>
    <row r="327" spans="1:15" ht="32.25" thickBot="1" x14ac:dyDescent="0.3">
      <c r="A327" s="1565"/>
      <c r="B327" s="1587"/>
      <c r="C327" s="872">
        <v>2</v>
      </c>
      <c r="D327" s="318">
        <v>40269122</v>
      </c>
      <c r="E327" s="872" t="s">
        <v>392</v>
      </c>
      <c r="F327" s="872"/>
      <c r="G327" s="872"/>
      <c r="H327" s="706">
        <v>45413</v>
      </c>
      <c r="I327" s="746">
        <v>45778</v>
      </c>
      <c r="J327" s="872">
        <v>0</v>
      </c>
      <c r="K327" s="318">
        <v>5</v>
      </c>
      <c r="L327" s="318" t="s">
        <v>537</v>
      </c>
      <c r="M327" s="318" t="s">
        <v>514</v>
      </c>
      <c r="N327" s="705" t="s">
        <v>473</v>
      </c>
      <c r="O327" s="776"/>
    </row>
    <row r="328" spans="1:15" ht="32.25" thickBot="1" x14ac:dyDescent="0.3">
      <c r="A328" s="1565"/>
      <c r="B328" s="1587"/>
      <c r="C328" s="872">
        <v>3</v>
      </c>
      <c r="D328" s="318">
        <v>40269121</v>
      </c>
      <c r="E328" s="872" t="s">
        <v>392</v>
      </c>
      <c r="F328" s="872"/>
      <c r="G328" s="872"/>
      <c r="H328" s="706">
        <v>45413</v>
      </c>
      <c r="I328" s="746">
        <v>45778</v>
      </c>
      <c r="J328" s="872">
        <v>0</v>
      </c>
      <c r="K328" s="318">
        <v>6</v>
      </c>
      <c r="L328" s="318" t="s">
        <v>537</v>
      </c>
      <c r="M328" s="318" t="s">
        <v>514</v>
      </c>
      <c r="N328" s="705" t="s">
        <v>473</v>
      </c>
      <c r="O328" s="776"/>
    </row>
    <row r="329" spans="1:15" ht="32.25" thickBot="1" x14ac:dyDescent="0.3">
      <c r="A329" s="1565"/>
      <c r="B329" s="1587" t="s">
        <v>445</v>
      </c>
      <c r="C329" s="872">
        <v>1</v>
      </c>
      <c r="D329" s="318">
        <v>40269124</v>
      </c>
      <c r="E329" s="875" t="s">
        <v>392</v>
      </c>
      <c r="F329" s="872"/>
      <c r="G329" s="872"/>
      <c r="H329" s="706">
        <v>45413</v>
      </c>
      <c r="I329" s="746">
        <v>45778</v>
      </c>
      <c r="J329" s="872">
        <v>0</v>
      </c>
      <c r="K329" s="318" t="s">
        <v>541</v>
      </c>
      <c r="L329" s="318" t="s">
        <v>538</v>
      </c>
      <c r="M329" s="318" t="s">
        <v>515</v>
      </c>
      <c r="N329" s="705" t="s">
        <v>473</v>
      </c>
      <c r="O329" s="776"/>
    </row>
    <row r="330" spans="1:15" ht="32.25" thickBot="1" x14ac:dyDescent="0.3">
      <c r="A330" s="1565"/>
      <c r="B330" s="1587"/>
      <c r="C330" s="872">
        <v>2</v>
      </c>
      <c r="D330" s="318">
        <v>40269131</v>
      </c>
      <c r="E330" s="872" t="s">
        <v>391</v>
      </c>
      <c r="F330" s="872"/>
      <c r="G330" s="872"/>
      <c r="H330" s="706">
        <v>45413</v>
      </c>
      <c r="I330" s="746">
        <v>45778</v>
      </c>
      <c r="J330" s="872">
        <v>0</v>
      </c>
      <c r="K330" s="318" t="s">
        <v>541</v>
      </c>
      <c r="L330" s="318" t="s">
        <v>537</v>
      </c>
      <c r="M330" s="318" t="s">
        <v>515</v>
      </c>
      <c r="N330" s="705" t="s">
        <v>473</v>
      </c>
      <c r="O330" s="776"/>
    </row>
    <row r="331" spans="1:15" ht="32.25" thickBot="1" x14ac:dyDescent="0.3">
      <c r="A331" s="1565"/>
      <c r="B331" s="869" t="s">
        <v>446</v>
      </c>
      <c r="C331" s="872">
        <v>1</v>
      </c>
      <c r="D331" s="318">
        <v>40269128</v>
      </c>
      <c r="E331" s="875" t="s">
        <v>392</v>
      </c>
      <c r="F331" s="872"/>
      <c r="G331" s="872"/>
      <c r="H331" s="706">
        <v>45413</v>
      </c>
      <c r="I331" s="746">
        <v>45778</v>
      </c>
      <c r="J331" s="872">
        <v>0</v>
      </c>
      <c r="K331" s="318" t="s">
        <v>544</v>
      </c>
      <c r="L331" s="318" t="s">
        <v>538</v>
      </c>
      <c r="M331" s="318" t="s">
        <v>516</v>
      </c>
      <c r="N331" s="705" t="s">
        <v>473</v>
      </c>
      <c r="O331" s="776"/>
    </row>
    <row r="332" spans="1:15" ht="32.25" thickBot="1" x14ac:dyDescent="0.3">
      <c r="A332" s="1565"/>
      <c r="B332" s="869" t="s">
        <v>447</v>
      </c>
      <c r="C332" s="872">
        <v>1</v>
      </c>
      <c r="D332" s="318">
        <v>40269129</v>
      </c>
      <c r="E332" s="875" t="s">
        <v>392</v>
      </c>
      <c r="F332" s="872"/>
      <c r="G332" s="872"/>
      <c r="H332" s="706">
        <v>45413</v>
      </c>
      <c r="I332" s="746">
        <v>45778</v>
      </c>
      <c r="J332" s="872">
        <v>0</v>
      </c>
      <c r="K332" s="318" t="s">
        <v>544</v>
      </c>
      <c r="L332" s="318" t="s">
        <v>538</v>
      </c>
      <c r="M332" s="318" t="s">
        <v>545</v>
      </c>
      <c r="N332" s="705" t="s">
        <v>473</v>
      </c>
      <c r="O332" s="776"/>
    </row>
    <row r="333" spans="1:15" ht="32.25" thickBot="1" x14ac:dyDescent="0.3">
      <c r="A333" s="1565"/>
      <c r="B333" s="1587" t="s">
        <v>448</v>
      </c>
      <c r="C333" s="872">
        <v>1</v>
      </c>
      <c r="D333" s="318">
        <v>40268737</v>
      </c>
      <c r="E333" s="875" t="s">
        <v>392</v>
      </c>
      <c r="F333" s="872"/>
      <c r="G333" s="872"/>
      <c r="H333" s="706">
        <v>45413</v>
      </c>
      <c r="I333" s="746">
        <v>45778</v>
      </c>
      <c r="J333" s="872">
        <v>1</v>
      </c>
      <c r="K333" s="318" t="s">
        <v>542</v>
      </c>
      <c r="L333" s="318" t="s">
        <v>536</v>
      </c>
      <c r="M333" s="875" t="s">
        <v>517</v>
      </c>
      <c r="N333" s="705" t="s">
        <v>473</v>
      </c>
      <c r="O333" s="776"/>
    </row>
    <row r="334" spans="1:15" ht="32.25" thickBot="1" x14ac:dyDescent="0.3">
      <c r="A334" s="1565"/>
      <c r="B334" s="1587"/>
      <c r="C334" s="872">
        <v>2</v>
      </c>
      <c r="D334" s="318">
        <v>40268739</v>
      </c>
      <c r="E334" s="872" t="s">
        <v>392</v>
      </c>
      <c r="F334" s="872"/>
      <c r="G334" s="872"/>
      <c r="H334" s="706">
        <v>45413</v>
      </c>
      <c r="I334" s="746">
        <v>45778</v>
      </c>
      <c r="J334" s="872">
        <v>1</v>
      </c>
      <c r="K334" s="318" t="s">
        <v>542</v>
      </c>
      <c r="L334" s="318" t="s">
        <v>539</v>
      </c>
      <c r="M334" s="875" t="s">
        <v>517</v>
      </c>
      <c r="N334" s="705" t="s">
        <v>473</v>
      </c>
      <c r="O334" s="776"/>
    </row>
    <row r="335" spans="1:15" ht="32.25" thickBot="1" x14ac:dyDescent="0.3">
      <c r="A335" s="1565"/>
      <c r="B335" s="1587"/>
      <c r="C335" s="872">
        <v>3</v>
      </c>
      <c r="D335" s="318">
        <v>40268743</v>
      </c>
      <c r="E335" s="872" t="s">
        <v>391</v>
      </c>
      <c r="F335" s="872"/>
      <c r="G335" s="872"/>
      <c r="H335" s="706">
        <v>45413</v>
      </c>
      <c r="I335" s="746">
        <v>45778</v>
      </c>
      <c r="J335" s="872">
        <v>1</v>
      </c>
      <c r="K335" s="318" t="s">
        <v>541</v>
      </c>
      <c r="L335" s="318" t="s">
        <v>539</v>
      </c>
      <c r="M335" s="875" t="s">
        <v>517</v>
      </c>
      <c r="N335" s="705" t="s">
        <v>473</v>
      </c>
      <c r="O335" s="776"/>
    </row>
    <row r="336" spans="1:15" ht="32.25" thickBot="1" x14ac:dyDescent="0.3">
      <c r="A336" s="1565"/>
      <c r="B336" s="1587" t="s">
        <v>449</v>
      </c>
      <c r="C336" s="872">
        <v>1</v>
      </c>
      <c r="D336" s="318">
        <v>40268766</v>
      </c>
      <c r="E336" s="875" t="s">
        <v>392</v>
      </c>
      <c r="F336" s="872"/>
      <c r="G336" s="872"/>
      <c r="H336" s="706">
        <v>45413</v>
      </c>
      <c r="I336" s="746">
        <v>45778</v>
      </c>
      <c r="J336" s="872">
        <v>1</v>
      </c>
      <c r="K336" s="318" t="s">
        <v>543</v>
      </c>
      <c r="L336" s="318" t="s">
        <v>536</v>
      </c>
      <c r="M336" s="875" t="s">
        <v>518</v>
      </c>
      <c r="N336" s="705" t="s">
        <v>473</v>
      </c>
      <c r="O336" s="776"/>
    </row>
    <row r="337" spans="1:15" ht="32.25" thickBot="1" x14ac:dyDescent="0.3">
      <c r="A337" s="1565"/>
      <c r="B337" s="1587"/>
      <c r="C337" s="872">
        <v>2</v>
      </c>
      <c r="D337" s="318">
        <v>40268768</v>
      </c>
      <c r="E337" s="875" t="s">
        <v>392</v>
      </c>
      <c r="F337" s="872"/>
      <c r="G337" s="872"/>
      <c r="H337" s="706">
        <v>45413</v>
      </c>
      <c r="I337" s="746">
        <v>45778</v>
      </c>
      <c r="J337" s="872">
        <v>1</v>
      </c>
      <c r="K337" s="318" t="s">
        <v>543</v>
      </c>
      <c r="L337" s="318" t="s">
        <v>536</v>
      </c>
      <c r="M337" s="875" t="s">
        <v>518</v>
      </c>
      <c r="N337" s="705" t="s">
        <v>473</v>
      </c>
      <c r="O337" s="776"/>
    </row>
    <row r="338" spans="1:15" ht="32.25" thickBot="1" x14ac:dyDescent="0.3">
      <c r="A338" s="1565"/>
      <c r="B338" s="1587" t="s">
        <v>450</v>
      </c>
      <c r="C338" s="872">
        <v>1</v>
      </c>
      <c r="D338" s="318">
        <v>40268774</v>
      </c>
      <c r="E338" s="875" t="s">
        <v>392</v>
      </c>
      <c r="F338" s="872"/>
      <c r="G338" s="872"/>
      <c r="H338" s="706">
        <v>45413</v>
      </c>
      <c r="I338" s="746">
        <v>45778</v>
      </c>
      <c r="J338" s="872">
        <v>1</v>
      </c>
      <c r="K338" s="318" t="s">
        <v>543</v>
      </c>
      <c r="L338" s="318" t="s">
        <v>536</v>
      </c>
      <c r="M338" s="875" t="s">
        <v>519</v>
      </c>
      <c r="N338" s="705" t="s">
        <v>473</v>
      </c>
      <c r="O338" s="776"/>
    </row>
    <row r="339" spans="1:15" ht="32.25" thickBot="1" x14ac:dyDescent="0.3">
      <c r="A339" s="1565"/>
      <c r="B339" s="1587"/>
      <c r="C339" s="872">
        <v>2</v>
      </c>
      <c r="D339" s="318">
        <v>40268778</v>
      </c>
      <c r="E339" s="875" t="s">
        <v>392</v>
      </c>
      <c r="F339" s="872"/>
      <c r="G339" s="872"/>
      <c r="H339" s="706">
        <v>45413</v>
      </c>
      <c r="I339" s="746">
        <v>45778</v>
      </c>
      <c r="J339" s="872">
        <v>1</v>
      </c>
      <c r="K339" s="318" t="s">
        <v>543</v>
      </c>
      <c r="L339" s="318" t="s">
        <v>536</v>
      </c>
      <c r="M339" s="875" t="s">
        <v>519</v>
      </c>
      <c r="N339" s="705" t="s">
        <v>473</v>
      </c>
      <c r="O339" s="776"/>
    </row>
    <row r="340" spans="1:15" ht="32.25" thickBot="1" x14ac:dyDescent="0.3">
      <c r="A340" s="1565"/>
      <c r="B340" s="1587" t="s">
        <v>451</v>
      </c>
      <c r="C340" s="872">
        <v>1</v>
      </c>
      <c r="D340" s="318">
        <v>40268781</v>
      </c>
      <c r="E340" s="875" t="s">
        <v>392</v>
      </c>
      <c r="F340" s="872"/>
      <c r="G340" s="872"/>
      <c r="H340" s="706">
        <v>45413</v>
      </c>
      <c r="I340" s="746">
        <v>45778</v>
      </c>
      <c r="J340" s="872">
        <v>1</v>
      </c>
      <c r="K340" s="318" t="s">
        <v>543</v>
      </c>
      <c r="L340" s="318" t="s">
        <v>536</v>
      </c>
      <c r="M340" s="875" t="s">
        <v>520</v>
      </c>
      <c r="N340" s="705" t="s">
        <v>473</v>
      </c>
      <c r="O340" s="776"/>
    </row>
    <row r="341" spans="1:15" ht="32.25" thickBot="1" x14ac:dyDescent="0.3">
      <c r="A341" s="1565"/>
      <c r="B341" s="1587"/>
      <c r="C341" s="872">
        <v>2</v>
      </c>
      <c r="D341" s="318">
        <v>40268783</v>
      </c>
      <c r="E341" s="875" t="s">
        <v>392</v>
      </c>
      <c r="F341" s="872"/>
      <c r="G341" s="872"/>
      <c r="H341" s="706">
        <v>45413</v>
      </c>
      <c r="I341" s="746">
        <v>45778</v>
      </c>
      <c r="J341" s="872">
        <v>1</v>
      </c>
      <c r="K341" s="318" t="s">
        <v>543</v>
      </c>
      <c r="L341" s="318" t="s">
        <v>536</v>
      </c>
      <c r="M341" s="875" t="s">
        <v>520</v>
      </c>
      <c r="N341" s="705" t="s">
        <v>473</v>
      </c>
      <c r="O341" s="776"/>
    </row>
    <row r="342" spans="1:15" ht="32.25" thickBot="1" x14ac:dyDescent="0.3">
      <c r="A342" s="1565"/>
      <c r="B342" s="1587" t="s">
        <v>452</v>
      </c>
      <c r="C342" s="872">
        <v>1</v>
      </c>
      <c r="D342" s="318">
        <v>40268793</v>
      </c>
      <c r="E342" s="875" t="s">
        <v>392</v>
      </c>
      <c r="F342" s="872"/>
      <c r="G342" s="872">
        <v>1</v>
      </c>
      <c r="H342" s="706">
        <v>45413</v>
      </c>
      <c r="I342" s="746">
        <v>45778</v>
      </c>
      <c r="J342" s="872">
        <v>1</v>
      </c>
      <c r="K342" s="318" t="s">
        <v>543</v>
      </c>
      <c r="L342" s="318" t="s">
        <v>536</v>
      </c>
      <c r="M342" s="875" t="s">
        <v>518</v>
      </c>
      <c r="N342" s="705" t="s">
        <v>473</v>
      </c>
      <c r="O342" s="776"/>
    </row>
    <row r="343" spans="1:15" ht="32.25" thickBot="1" x14ac:dyDescent="0.3">
      <c r="A343" s="1565"/>
      <c r="B343" s="1587"/>
      <c r="C343" s="872">
        <v>2</v>
      </c>
      <c r="D343" s="318">
        <v>40268788</v>
      </c>
      <c r="E343" s="875" t="s">
        <v>392</v>
      </c>
      <c r="F343" s="872"/>
      <c r="G343" s="872"/>
      <c r="H343" s="706">
        <v>45413</v>
      </c>
      <c r="I343" s="746">
        <v>45778</v>
      </c>
      <c r="J343" s="872">
        <v>1</v>
      </c>
      <c r="K343" s="318" t="s">
        <v>543</v>
      </c>
      <c r="L343" s="318" t="s">
        <v>536</v>
      </c>
      <c r="M343" s="875" t="s">
        <v>518</v>
      </c>
      <c r="N343" s="705" t="s">
        <v>473</v>
      </c>
      <c r="O343" s="776"/>
    </row>
    <row r="344" spans="1:15" ht="32.25" thickBot="1" x14ac:dyDescent="0.3">
      <c r="A344" s="1565"/>
      <c r="B344" s="1587" t="s">
        <v>453</v>
      </c>
      <c r="C344" s="872">
        <v>1</v>
      </c>
      <c r="D344" s="318">
        <v>40268794</v>
      </c>
      <c r="E344" s="875" t="s">
        <v>392</v>
      </c>
      <c r="F344" s="872"/>
      <c r="G344" s="872"/>
      <c r="H344" s="706">
        <v>45413</v>
      </c>
      <c r="I344" s="746">
        <v>45778</v>
      </c>
      <c r="J344" s="872">
        <v>1</v>
      </c>
      <c r="K344" s="318" t="s">
        <v>543</v>
      </c>
      <c r="L344" s="318" t="s">
        <v>536</v>
      </c>
      <c r="M344" s="875" t="s">
        <v>521</v>
      </c>
      <c r="N344" s="705" t="s">
        <v>473</v>
      </c>
      <c r="O344" s="776"/>
    </row>
    <row r="345" spans="1:15" ht="32.25" thickBot="1" x14ac:dyDescent="0.3">
      <c r="A345" s="1565"/>
      <c r="B345" s="1587"/>
      <c r="C345" s="872">
        <v>2</v>
      </c>
      <c r="D345" s="318">
        <v>40268797</v>
      </c>
      <c r="E345" s="875" t="s">
        <v>392</v>
      </c>
      <c r="F345" s="872"/>
      <c r="G345" s="872"/>
      <c r="H345" s="706">
        <v>45413</v>
      </c>
      <c r="I345" s="746">
        <v>45778</v>
      </c>
      <c r="J345" s="872">
        <v>1</v>
      </c>
      <c r="K345" s="318" t="s">
        <v>543</v>
      </c>
      <c r="L345" s="318" t="s">
        <v>536</v>
      </c>
      <c r="M345" s="875" t="s">
        <v>521</v>
      </c>
      <c r="N345" s="705" t="s">
        <v>473</v>
      </c>
      <c r="O345" s="776"/>
    </row>
    <row r="346" spans="1:15" ht="32.25" thickBot="1" x14ac:dyDescent="0.3">
      <c r="A346" s="1565"/>
      <c r="B346" s="869" t="s">
        <v>454</v>
      </c>
      <c r="C346" s="872">
        <v>1</v>
      </c>
      <c r="D346" s="318">
        <v>40268848</v>
      </c>
      <c r="E346" s="875" t="s">
        <v>392</v>
      </c>
      <c r="F346" s="872"/>
      <c r="G346" s="872"/>
      <c r="H346" s="706">
        <v>45413</v>
      </c>
      <c r="I346" s="746">
        <v>45778</v>
      </c>
      <c r="J346" s="872">
        <v>1</v>
      </c>
      <c r="K346" s="318" t="s">
        <v>544</v>
      </c>
      <c r="L346" s="318" t="s">
        <v>536</v>
      </c>
      <c r="M346" s="875" t="s">
        <v>522</v>
      </c>
      <c r="N346" s="705" t="s">
        <v>473</v>
      </c>
      <c r="O346" s="776"/>
    </row>
    <row r="347" spans="1:15" ht="32.25" thickBot="1" x14ac:dyDescent="0.3">
      <c r="A347" s="1565"/>
      <c r="B347" s="1587" t="s">
        <v>455</v>
      </c>
      <c r="C347" s="872">
        <v>1</v>
      </c>
      <c r="D347" s="318">
        <v>40268798</v>
      </c>
      <c r="E347" s="875" t="s">
        <v>392</v>
      </c>
      <c r="F347" s="872"/>
      <c r="G347" s="872"/>
      <c r="H347" s="706">
        <v>45413</v>
      </c>
      <c r="I347" s="746">
        <v>45778</v>
      </c>
      <c r="J347" s="872">
        <v>1</v>
      </c>
      <c r="K347" s="318" t="s">
        <v>543</v>
      </c>
      <c r="L347" s="318" t="s">
        <v>536</v>
      </c>
      <c r="M347" s="875" t="s">
        <v>523</v>
      </c>
      <c r="N347" s="705" t="s">
        <v>473</v>
      </c>
      <c r="O347" s="776"/>
    </row>
    <row r="348" spans="1:15" ht="32.25" thickBot="1" x14ac:dyDescent="0.3">
      <c r="A348" s="1565"/>
      <c r="B348" s="1587"/>
      <c r="C348" s="872">
        <v>2</v>
      </c>
      <c r="D348" s="318">
        <v>40268799</v>
      </c>
      <c r="E348" s="875" t="s">
        <v>392</v>
      </c>
      <c r="F348" s="872"/>
      <c r="G348" s="872"/>
      <c r="H348" s="706">
        <v>45413</v>
      </c>
      <c r="I348" s="746">
        <v>45778</v>
      </c>
      <c r="J348" s="872">
        <v>1</v>
      </c>
      <c r="K348" s="318" t="s">
        <v>543</v>
      </c>
      <c r="L348" s="318" t="s">
        <v>536</v>
      </c>
      <c r="M348" s="875" t="s">
        <v>523</v>
      </c>
      <c r="N348" s="705" t="s">
        <v>473</v>
      </c>
      <c r="O348" s="776"/>
    </row>
    <row r="349" spans="1:15" ht="32.25" thickBot="1" x14ac:dyDescent="0.3">
      <c r="A349" s="1565"/>
      <c r="B349" s="869" t="s">
        <v>456</v>
      </c>
      <c r="C349" s="872">
        <v>1</v>
      </c>
      <c r="D349" s="318">
        <v>40268850</v>
      </c>
      <c r="E349" s="875" t="s">
        <v>392</v>
      </c>
      <c r="F349" s="872"/>
      <c r="G349" s="872"/>
      <c r="H349" s="706">
        <v>45413</v>
      </c>
      <c r="I349" s="746">
        <v>45778</v>
      </c>
      <c r="J349" s="872">
        <v>1</v>
      </c>
      <c r="K349" s="318" t="s">
        <v>544</v>
      </c>
      <c r="L349" s="318" t="s">
        <v>536</v>
      </c>
      <c r="M349" s="875" t="s">
        <v>524</v>
      </c>
      <c r="N349" s="705" t="s">
        <v>473</v>
      </c>
      <c r="O349" s="776"/>
    </row>
    <row r="350" spans="1:15" ht="32.25" thickBot="1" x14ac:dyDescent="0.3">
      <c r="A350" s="1565"/>
      <c r="B350" s="1587" t="s">
        <v>457</v>
      </c>
      <c r="C350" s="872">
        <v>1</v>
      </c>
      <c r="D350" s="318">
        <v>40268801</v>
      </c>
      <c r="E350" s="875" t="s">
        <v>392</v>
      </c>
      <c r="F350" s="872"/>
      <c r="G350" s="872"/>
      <c r="H350" s="706">
        <v>45413</v>
      </c>
      <c r="I350" s="746">
        <v>45778</v>
      </c>
      <c r="J350" s="872">
        <v>1</v>
      </c>
      <c r="K350" s="318" t="s">
        <v>543</v>
      </c>
      <c r="L350" s="318" t="s">
        <v>536</v>
      </c>
      <c r="M350" s="875" t="s">
        <v>525</v>
      </c>
      <c r="N350" s="705" t="s">
        <v>473</v>
      </c>
      <c r="O350" s="776"/>
    </row>
    <row r="351" spans="1:15" ht="32.25" thickBot="1" x14ac:dyDescent="0.3">
      <c r="A351" s="1565"/>
      <c r="B351" s="1587"/>
      <c r="C351" s="872">
        <v>2</v>
      </c>
      <c r="D351" s="318">
        <v>40268802</v>
      </c>
      <c r="E351" s="875" t="s">
        <v>392</v>
      </c>
      <c r="F351" s="872"/>
      <c r="G351" s="872"/>
      <c r="H351" s="706">
        <v>45413</v>
      </c>
      <c r="I351" s="746">
        <v>45778</v>
      </c>
      <c r="J351" s="872">
        <v>1</v>
      </c>
      <c r="K351" s="318" t="s">
        <v>543</v>
      </c>
      <c r="L351" s="318" t="s">
        <v>536</v>
      </c>
      <c r="M351" s="875" t="s">
        <v>525</v>
      </c>
      <c r="N351" s="705" t="s">
        <v>473</v>
      </c>
      <c r="O351" s="776"/>
    </row>
    <row r="352" spans="1:15" ht="32.25" thickBot="1" x14ac:dyDescent="0.3">
      <c r="A352" s="1565"/>
      <c r="B352" s="869" t="s">
        <v>458</v>
      </c>
      <c r="C352" s="872">
        <v>1</v>
      </c>
      <c r="D352" s="318">
        <v>40268851</v>
      </c>
      <c r="E352" s="875" t="s">
        <v>392</v>
      </c>
      <c r="F352" s="872"/>
      <c r="G352" s="872"/>
      <c r="H352" s="706">
        <v>45413</v>
      </c>
      <c r="I352" s="746">
        <v>45778</v>
      </c>
      <c r="J352" s="872">
        <v>1</v>
      </c>
      <c r="K352" s="318" t="s">
        <v>544</v>
      </c>
      <c r="L352" s="318" t="s">
        <v>536</v>
      </c>
      <c r="M352" s="875" t="s">
        <v>526</v>
      </c>
      <c r="N352" s="705" t="s">
        <v>473</v>
      </c>
      <c r="O352" s="776"/>
    </row>
    <row r="353" spans="1:15" ht="32.25" thickBot="1" x14ac:dyDescent="0.3">
      <c r="A353" s="1565"/>
      <c r="B353" s="1587" t="s">
        <v>459</v>
      </c>
      <c r="C353" s="872">
        <v>1</v>
      </c>
      <c r="D353" s="318">
        <v>40268818</v>
      </c>
      <c r="E353" s="875" t="s">
        <v>392</v>
      </c>
      <c r="F353" s="872"/>
      <c r="G353" s="872"/>
      <c r="H353" s="706">
        <v>45413</v>
      </c>
      <c r="I353" s="746">
        <v>45778</v>
      </c>
      <c r="J353" s="872">
        <v>1</v>
      </c>
      <c r="K353" s="318">
        <v>4</v>
      </c>
      <c r="L353" s="318" t="s">
        <v>536</v>
      </c>
      <c r="M353" s="875" t="s">
        <v>527</v>
      </c>
      <c r="N353" s="705" t="s">
        <v>473</v>
      </c>
      <c r="O353" s="776"/>
    </row>
    <row r="354" spans="1:15" ht="32.25" thickBot="1" x14ac:dyDescent="0.3">
      <c r="A354" s="1565"/>
      <c r="B354" s="1587"/>
      <c r="C354" s="872">
        <v>2</v>
      </c>
      <c r="D354" s="318">
        <v>40268824</v>
      </c>
      <c r="E354" s="875" t="s">
        <v>392</v>
      </c>
      <c r="F354" s="872"/>
      <c r="G354" s="872">
        <v>1</v>
      </c>
      <c r="H354" s="706">
        <v>45413</v>
      </c>
      <c r="I354" s="746">
        <v>45778</v>
      </c>
      <c r="J354" s="872">
        <v>1</v>
      </c>
      <c r="K354" s="318" t="s">
        <v>543</v>
      </c>
      <c r="L354" s="318" t="s">
        <v>536</v>
      </c>
      <c r="M354" s="875" t="s">
        <v>527</v>
      </c>
      <c r="N354" s="705" t="s">
        <v>473</v>
      </c>
      <c r="O354" s="776"/>
    </row>
    <row r="355" spans="1:15" ht="32.25" thickBot="1" x14ac:dyDescent="0.3">
      <c r="A355" s="1565"/>
      <c r="B355" s="869" t="s">
        <v>460</v>
      </c>
      <c r="C355" s="872">
        <v>1</v>
      </c>
      <c r="D355" s="318">
        <v>40268863</v>
      </c>
      <c r="E355" s="875" t="s">
        <v>392</v>
      </c>
      <c r="F355" s="872"/>
      <c r="G355" s="872"/>
      <c r="H355" s="706">
        <v>45413</v>
      </c>
      <c r="I355" s="746">
        <v>45778</v>
      </c>
      <c r="J355" s="872">
        <v>1</v>
      </c>
      <c r="K355" s="318" t="s">
        <v>544</v>
      </c>
      <c r="L355" s="318" t="s">
        <v>536</v>
      </c>
      <c r="M355" s="875" t="s">
        <v>528</v>
      </c>
      <c r="N355" s="705" t="s">
        <v>473</v>
      </c>
      <c r="O355" s="776"/>
    </row>
    <row r="356" spans="1:15" ht="32.25" thickBot="1" x14ac:dyDescent="0.3">
      <c r="A356" s="1565"/>
      <c r="B356" s="1587" t="s">
        <v>461</v>
      </c>
      <c r="C356" s="872">
        <v>1</v>
      </c>
      <c r="D356" s="318">
        <v>40268828</v>
      </c>
      <c r="E356" s="875" t="s">
        <v>392</v>
      </c>
      <c r="F356" s="872"/>
      <c r="G356" s="872"/>
      <c r="H356" s="706">
        <v>45413</v>
      </c>
      <c r="I356" s="746">
        <v>45778</v>
      </c>
      <c r="J356" s="872">
        <v>1</v>
      </c>
      <c r="K356" s="318" t="s">
        <v>543</v>
      </c>
      <c r="L356" s="318" t="s">
        <v>536</v>
      </c>
      <c r="M356" s="875" t="s">
        <v>529</v>
      </c>
      <c r="N356" s="705" t="s">
        <v>473</v>
      </c>
      <c r="O356" s="776"/>
    </row>
    <row r="357" spans="1:15" ht="32.25" thickBot="1" x14ac:dyDescent="0.3">
      <c r="A357" s="1565"/>
      <c r="B357" s="1587"/>
      <c r="C357" s="872">
        <v>2</v>
      </c>
      <c r="D357" s="318">
        <v>40268825</v>
      </c>
      <c r="E357" s="875" t="s">
        <v>392</v>
      </c>
      <c r="F357" s="872"/>
      <c r="G357" s="872"/>
      <c r="H357" s="706">
        <v>45413</v>
      </c>
      <c r="I357" s="746">
        <v>45778</v>
      </c>
      <c r="J357" s="872">
        <v>1</v>
      </c>
      <c r="K357" s="318" t="s">
        <v>543</v>
      </c>
      <c r="L357" s="318" t="s">
        <v>536</v>
      </c>
      <c r="M357" s="875" t="s">
        <v>529</v>
      </c>
      <c r="N357" s="705" t="s">
        <v>473</v>
      </c>
      <c r="O357" s="776"/>
    </row>
    <row r="358" spans="1:15" ht="32.25" thickBot="1" x14ac:dyDescent="0.3">
      <c r="A358" s="1565"/>
      <c r="B358" s="1587" t="s">
        <v>462</v>
      </c>
      <c r="C358" s="872">
        <v>1</v>
      </c>
      <c r="D358" s="318">
        <v>40268832</v>
      </c>
      <c r="E358" s="875" t="s">
        <v>392</v>
      </c>
      <c r="F358" s="872"/>
      <c r="G358" s="872"/>
      <c r="H358" s="706">
        <v>45413</v>
      </c>
      <c r="I358" s="746">
        <v>45778</v>
      </c>
      <c r="J358" s="872">
        <v>1</v>
      </c>
      <c r="K358" s="318">
        <v>4</v>
      </c>
      <c r="L358" s="318">
        <v>1600</v>
      </c>
      <c r="M358" s="875" t="s">
        <v>530</v>
      </c>
      <c r="N358" s="705" t="s">
        <v>473</v>
      </c>
      <c r="O358" s="776"/>
    </row>
    <row r="359" spans="1:15" ht="32.25" thickBot="1" x14ac:dyDescent="0.3">
      <c r="A359" s="1565"/>
      <c r="B359" s="1587"/>
      <c r="C359" s="872">
        <v>2</v>
      </c>
      <c r="D359" s="318">
        <v>40268841</v>
      </c>
      <c r="E359" s="872" t="s">
        <v>392</v>
      </c>
      <c r="F359" s="872"/>
      <c r="G359" s="872"/>
      <c r="H359" s="706">
        <v>45413</v>
      </c>
      <c r="I359" s="746">
        <v>45778</v>
      </c>
      <c r="J359" s="872">
        <v>1</v>
      </c>
      <c r="K359" s="318" t="s">
        <v>543</v>
      </c>
      <c r="L359" s="318" t="s">
        <v>536</v>
      </c>
      <c r="M359" s="875" t="s">
        <v>530</v>
      </c>
      <c r="N359" s="705" t="s">
        <v>473</v>
      </c>
      <c r="O359" s="776"/>
    </row>
    <row r="360" spans="1:15" ht="32.25" thickBot="1" x14ac:dyDescent="0.3">
      <c r="A360" s="1565"/>
      <c r="B360" s="1587"/>
      <c r="C360" s="872">
        <v>3</v>
      </c>
      <c r="D360" s="318">
        <v>40268845</v>
      </c>
      <c r="E360" s="872" t="s">
        <v>391</v>
      </c>
      <c r="F360" s="872"/>
      <c r="G360" s="872"/>
      <c r="H360" s="706">
        <v>45413</v>
      </c>
      <c r="I360" s="746">
        <v>45778</v>
      </c>
      <c r="J360" s="872">
        <v>1</v>
      </c>
      <c r="K360" s="318">
        <v>3</v>
      </c>
      <c r="L360" s="318">
        <v>1275</v>
      </c>
      <c r="M360" s="875" t="s">
        <v>530</v>
      </c>
      <c r="N360" s="705" t="s">
        <v>473</v>
      </c>
      <c r="O360" s="776"/>
    </row>
    <row r="361" spans="1:15" ht="32.25" thickBot="1" x14ac:dyDescent="0.3">
      <c r="A361" s="1565"/>
      <c r="B361" s="1587" t="s">
        <v>463</v>
      </c>
      <c r="C361" s="872">
        <v>1</v>
      </c>
      <c r="D361" s="318">
        <v>40268784</v>
      </c>
      <c r="E361" s="875" t="s">
        <v>392</v>
      </c>
      <c r="F361" s="872"/>
      <c r="G361" s="872"/>
      <c r="H361" s="706">
        <v>45413</v>
      </c>
      <c r="I361" s="746">
        <v>45778</v>
      </c>
      <c r="J361" s="872">
        <v>1</v>
      </c>
      <c r="K361" s="318" t="s">
        <v>543</v>
      </c>
      <c r="L361" s="318" t="s">
        <v>536</v>
      </c>
      <c r="M361" s="875" t="s">
        <v>531</v>
      </c>
      <c r="N361" s="705" t="s">
        <v>473</v>
      </c>
      <c r="O361" s="776"/>
    </row>
    <row r="362" spans="1:15" ht="32.25" thickBot="1" x14ac:dyDescent="0.3">
      <c r="A362" s="1565"/>
      <c r="B362" s="1587"/>
      <c r="C362" s="872">
        <v>2</v>
      </c>
      <c r="D362" s="318">
        <v>40268785</v>
      </c>
      <c r="E362" s="875" t="s">
        <v>392</v>
      </c>
      <c r="F362" s="872"/>
      <c r="G362" s="872"/>
      <c r="H362" s="706">
        <v>45413</v>
      </c>
      <c r="I362" s="746">
        <v>45778</v>
      </c>
      <c r="J362" s="872">
        <v>1</v>
      </c>
      <c r="K362" s="318" t="s">
        <v>543</v>
      </c>
      <c r="L362" s="318" t="s">
        <v>536</v>
      </c>
      <c r="M362" s="875" t="s">
        <v>531</v>
      </c>
      <c r="N362" s="705" t="s">
        <v>473</v>
      </c>
      <c r="O362" s="776"/>
    </row>
    <row r="363" spans="1:15" ht="32.25" thickBot="1" x14ac:dyDescent="0.3">
      <c r="A363" s="1565"/>
      <c r="B363" s="1575" t="s">
        <v>464</v>
      </c>
      <c r="C363" s="872">
        <v>1</v>
      </c>
      <c r="D363" s="875" t="s">
        <v>890</v>
      </c>
      <c r="E363" s="875" t="s">
        <v>392</v>
      </c>
      <c r="F363" s="872"/>
      <c r="G363" s="872">
        <v>1</v>
      </c>
      <c r="H363" s="695">
        <v>45170</v>
      </c>
      <c r="I363" s="746">
        <v>45778</v>
      </c>
      <c r="J363" s="872">
        <v>0</v>
      </c>
      <c r="K363" s="318">
        <v>7</v>
      </c>
      <c r="L363" s="318">
        <v>1800</v>
      </c>
      <c r="M363" s="875" t="s">
        <v>532</v>
      </c>
      <c r="N363" s="705" t="s">
        <v>474</v>
      </c>
      <c r="O363" s="776"/>
    </row>
    <row r="364" spans="1:15" ht="32.25" thickBot="1" x14ac:dyDescent="0.3">
      <c r="A364" s="1565"/>
      <c r="B364" s="1575"/>
      <c r="C364" s="872">
        <v>2</v>
      </c>
      <c r="D364" s="875" t="s">
        <v>891</v>
      </c>
      <c r="E364" s="875" t="s">
        <v>392</v>
      </c>
      <c r="F364" s="872">
        <v>1</v>
      </c>
      <c r="G364" s="872"/>
      <c r="H364" s="695">
        <v>45170</v>
      </c>
      <c r="I364" s="746">
        <v>45778</v>
      </c>
      <c r="J364" s="872">
        <v>0</v>
      </c>
      <c r="K364" s="318">
        <v>7</v>
      </c>
      <c r="L364" s="318">
        <v>1800</v>
      </c>
      <c r="M364" s="875" t="s">
        <v>532</v>
      </c>
      <c r="N364" s="705" t="s">
        <v>474</v>
      </c>
      <c r="O364" s="776"/>
    </row>
    <row r="365" spans="1:15" ht="32.25" thickBot="1" x14ac:dyDescent="0.3">
      <c r="A365" s="1565"/>
      <c r="B365" s="1575"/>
      <c r="C365" s="872">
        <v>3</v>
      </c>
      <c r="D365" s="875" t="s">
        <v>892</v>
      </c>
      <c r="E365" s="875" t="s">
        <v>392</v>
      </c>
      <c r="F365" s="872"/>
      <c r="G365" s="872"/>
      <c r="H365" s="695">
        <v>45170</v>
      </c>
      <c r="I365" s="746">
        <v>45778</v>
      </c>
      <c r="J365" s="872">
        <v>0</v>
      </c>
      <c r="K365" s="318">
        <v>7</v>
      </c>
      <c r="L365" s="318">
        <v>1800</v>
      </c>
      <c r="M365" s="875" t="s">
        <v>532</v>
      </c>
      <c r="N365" s="705" t="s">
        <v>474</v>
      </c>
      <c r="O365" s="776"/>
    </row>
    <row r="366" spans="1:15" ht="32.25" thickBot="1" x14ac:dyDescent="0.3">
      <c r="A366" s="1565"/>
      <c r="B366" s="1575"/>
      <c r="C366" s="872">
        <v>4</v>
      </c>
      <c r="D366" s="875" t="s">
        <v>895</v>
      </c>
      <c r="E366" s="872" t="s">
        <v>391</v>
      </c>
      <c r="F366" s="872"/>
      <c r="G366" s="872"/>
      <c r="H366" s="695">
        <v>45170</v>
      </c>
      <c r="I366" s="746">
        <v>45778</v>
      </c>
      <c r="J366" s="872">
        <v>0</v>
      </c>
      <c r="K366" s="318">
        <v>2</v>
      </c>
      <c r="L366" s="318">
        <v>900</v>
      </c>
      <c r="M366" s="875" t="s">
        <v>532</v>
      </c>
      <c r="N366" s="705" t="s">
        <v>474</v>
      </c>
      <c r="O366" s="776"/>
    </row>
    <row r="367" spans="1:15" ht="32.25" thickBot="1" x14ac:dyDescent="0.3">
      <c r="A367" s="1565"/>
      <c r="B367" s="1575"/>
      <c r="C367" s="872">
        <v>5</v>
      </c>
      <c r="D367" s="875" t="s">
        <v>894</v>
      </c>
      <c r="E367" s="875" t="s">
        <v>392</v>
      </c>
      <c r="F367" s="872"/>
      <c r="G367" s="872">
        <v>5</v>
      </c>
      <c r="H367" s="695">
        <v>45170</v>
      </c>
      <c r="I367" s="746">
        <v>45778</v>
      </c>
      <c r="J367" s="872">
        <v>0</v>
      </c>
      <c r="K367" s="318">
        <v>8</v>
      </c>
      <c r="L367" s="318">
        <v>2000</v>
      </c>
      <c r="M367" s="875" t="s">
        <v>532</v>
      </c>
      <c r="N367" s="705" t="s">
        <v>474</v>
      </c>
      <c r="O367" s="776"/>
    </row>
    <row r="368" spans="1:15" ht="32.25" thickBot="1" x14ac:dyDescent="0.3">
      <c r="A368" s="1565"/>
      <c r="B368" s="1575"/>
      <c r="C368" s="872">
        <v>6</v>
      </c>
      <c r="D368" s="875" t="s">
        <v>893</v>
      </c>
      <c r="E368" s="872" t="s">
        <v>392</v>
      </c>
      <c r="F368" s="872"/>
      <c r="G368" s="872">
        <v>7</v>
      </c>
      <c r="H368" s="695">
        <v>45170</v>
      </c>
      <c r="I368" s="746">
        <v>45778</v>
      </c>
      <c r="J368" s="872">
        <v>1</v>
      </c>
      <c r="K368" s="318">
        <v>8</v>
      </c>
      <c r="L368" s="318">
        <v>2000</v>
      </c>
      <c r="M368" s="875" t="s">
        <v>532</v>
      </c>
      <c r="N368" s="705" t="s">
        <v>474</v>
      </c>
      <c r="O368" s="776"/>
    </row>
    <row r="369" spans="1:15" ht="32.25" thickBot="1" x14ac:dyDescent="0.3">
      <c r="A369" s="1565"/>
      <c r="B369" s="1575"/>
      <c r="C369" s="872">
        <v>7</v>
      </c>
      <c r="D369" s="875">
        <v>6080015636</v>
      </c>
      <c r="E369" s="875" t="s">
        <v>392</v>
      </c>
      <c r="F369" s="872"/>
      <c r="G369" s="872"/>
      <c r="H369" s="695">
        <v>45170</v>
      </c>
      <c r="I369" s="746">
        <v>45778</v>
      </c>
      <c r="J369" s="872">
        <v>0</v>
      </c>
      <c r="K369" s="318">
        <v>2</v>
      </c>
      <c r="L369" s="318">
        <v>800</v>
      </c>
      <c r="M369" s="875" t="s">
        <v>532</v>
      </c>
      <c r="N369" s="705" t="s">
        <v>475</v>
      </c>
      <c r="O369" s="776"/>
    </row>
    <row r="370" spans="1:15" ht="32.25" thickBot="1" x14ac:dyDescent="0.3">
      <c r="A370" s="1565"/>
      <c r="B370" s="1575"/>
      <c r="C370" s="872">
        <v>8</v>
      </c>
      <c r="D370" s="875">
        <v>6080015637</v>
      </c>
      <c r="E370" s="875" t="s">
        <v>392</v>
      </c>
      <c r="F370" s="872"/>
      <c r="G370" s="872"/>
      <c r="H370" s="695">
        <v>45170</v>
      </c>
      <c r="I370" s="746">
        <v>45778</v>
      </c>
      <c r="J370" s="872">
        <v>0</v>
      </c>
      <c r="K370" s="318">
        <v>2</v>
      </c>
      <c r="L370" s="318">
        <v>800</v>
      </c>
      <c r="M370" s="875" t="s">
        <v>532</v>
      </c>
      <c r="N370" s="705" t="s">
        <v>475</v>
      </c>
      <c r="O370" s="776"/>
    </row>
    <row r="371" spans="1:15" ht="32.25" thickBot="1" x14ac:dyDescent="0.3">
      <c r="A371" s="1565"/>
      <c r="B371" s="1575"/>
      <c r="C371" s="872">
        <v>9</v>
      </c>
      <c r="D371" s="875">
        <v>6080015638</v>
      </c>
      <c r="E371" s="872" t="s">
        <v>391</v>
      </c>
      <c r="F371" s="872"/>
      <c r="G371" s="872"/>
      <c r="H371" s="695">
        <v>45170</v>
      </c>
      <c r="I371" s="746">
        <v>45778</v>
      </c>
      <c r="J371" s="872">
        <v>0</v>
      </c>
      <c r="K371" s="318">
        <v>2</v>
      </c>
      <c r="L371" s="318">
        <v>800</v>
      </c>
      <c r="M371" s="875" t="s">
        <v>532</v>
      </c>
      <c r="N371" s="705" t="s">
        <v>475</v>
      </c>
      <c r="O371" s="776"/>
    </row>
    <row r="372" spans="1:15" ht="32.25" thickBot="1" x14ac:dyDescent="0.3">
      <c r="A372" s="1565"/>
      <c r="B372" s="1575"/>
      <c r="C372" s="872">
        <v>10</v>
      </c>
      <c r="D372" s="875">
        <v>88600</v>
      </c>
      <c r="E372" s="872" t="s">
        <v>392</v>
      </c>
      <c r="F372" s="872"/>
      <c r="G372" s="872"/>
      <c r="H372" s="695">
        <v>45170</v>
      </c>
      <c r="I372" s="746">
        <v>45778</v>
      </c>
      <c r="J372" s="872">
        <v>0</v>
      </c>
      <c r="K372" s="318">
        <v>2</v>
      </c>
      <c r="L372" s="318">
        <v>300</v>
      </c>
      <c r="M372" s="875" t="s">
        <v>532</v>
      </c>
      <c r="N372" s="705" t="s">
        <v>476</v>
      </c>
      <c r="O372" s="776"/>
    </row>
    <row r="373" spans="1:15" ht="32.25" thickBot="1" x14ac:dyDescent="0.3">
      <c r="A373" s="1565"/>
      <c r="B373" s="1575"/>
      <c r="C373" s="872">
        <v>11</v>
      </c>
      <c r="D373" s="875">
        <v>88601</v>
      </c>
      <c r="E373" s="872" t="s">
        <v>392</v>
      </c>
      <c r="F373" s="872"/>
      <c r="G373" s="872"/>
      <c r="H373" s="695">
        <v>45170</v>
      </c>
      <c r="I373" s="746">
        <v>45778</v>
      </c>
      <c r="J373" s="872">
        <v>0</v>
      </c>
      <c r="K373" s="318">
        <v>2</v>
      </c>
      <c r="L373" s="318">
        <v>300</v>
      </c>
      <c r="M373" s="875" t="s">
        <v>532</v>
      </c>
      <c r="N373" s="705" t="s">
        <v>476</v>
      </c>
      <c r="O373" s="776"/>
    </row>
    <row r="374" spans="1:15" ht="32.25" thickBot="1" x14ac:dyDescent="0.3">
      <c r="A374" s="1565"/>
      <c r="B374" s="868" t="s">
        <v>465</v>
      </c>
      <c r="C374" s="872">
        <v>1</v>
      </c>
      <c r="D374" s="875">
        <v>40269107</v>
      </c>
      <c r="E374" s="875" t="s">
        <v>392</v>
      </c>
      <c r="F374" s="872"/>
      <c r="G374" s="872"/>
      <c r="H374" s="706">
        <v>45413</v>
      </c>
      <c r="I374" s="746">
        <v>45778</v>
      </c>
      <c r="J374" s="872">
        <v>0</v>
      </c>
      <c r="K374" s="318">
        <v>4</v>
      </c>
      <c r="L374" s="875">
        <v>1000</v>
      </c>
      <c r="M374" s="875" t="s">
        <v>533</v>
      </c>
      <c r="N374" s="705" t="s">
        <v>473</v>
      </c>
      <c r="O374" s="776"/>
    </row>
    <row r="375" spans="1:15" ht="32.25" thickBot="1" x14ac:dyDescent="0.3">
      <c r="A375" s="1565"/>
      <c r="B375" s="868" t="s">
        <v>465</v>
      </c>
      <c r="C375" s="872">
        <v>2</v>
      </c>
      <c r="D375" s="875">
        <v>40269108</v>
      </c>
      <c r="E375" s="875" t="s">
        <v>392</v>
      </c>
      <c r="F375" s="872"/>
      <c r="G375" s="872"/>
      <c r="H375" s="706">
        <v>45413</v>
      </c>
      <c r="I375" s="746">
        <v>45778</v>
      </c>
      <c r="J375" s="872">
        <v>0</v>
      </c>
      <c r="K375" s="318">
        <v>4</v>
      </c>
      <c r="L375" s="875">
        <v>1000</v>
      </c>
      <c r="M375" s="875" t="s">
        <v>533</v>
      </c>
      <c r="N375" s="705" t="s">
        <v>473</v>
      </c>
      <c r="O375" s="776"/>
    </row>
    <row r="376" spans="1:15" ht="32.25" thickBot="1" x14ac:dyDescent="0.3">
      <c r="A376" s="1565"/>
      <c r="B376" s="868" t="s">
        <v>465</v>
      </c>
      <c r="C376" s="872">
        <v>1</v>
      </c>
      <c r="D376" s="875">
        <v>40269105</v>
      </c>
      <c r="E376" s="875" t="s">
        <v>392</v>
      </c>
      <c r="F376" s="872"/>
      <c r="G376" s="872"/>
      <c r="H376" s="706">
        <v>45413</v>
      </c>
      <c r="I376" s="746">
        <v>45778</v>
      </c>
      <c r="J376" s="872">
        <v>0</v>
      </c>
      <c r="K376" s="318">
        <v>4</v>
      </c>
      <c r="L376" s="875">
        <v>1000</v>
      </c>
      <c r="M376" s="875" t="s">
        <v>534</v>
      </c>
      <c r="N376" s="705" t="s">
        <v>473</v>
      </c>
      <c r="O376" s="776"/>
    </row>
    <row r="377" spans="1:15" ht="32.25" thickBot="1" x14ac:dyDescent="0.3">
      <c r="A377" s="1565"/>
      <c r="B377" s="868" t="s">
        <v>465</v>
      </c>
      <c r="C377" s="872">
        <v>2</v>
      </c>
      <c r="D377" s="875">
        <v>40269106</v>
      </c>
      <c r="E377" s="875" t="s">
        <v>392</v>
      </c>
      <c r="F377" s="872"/>
      <c r="G377" s="872"/>
      <c r="H377" s="706">
        <v>45413</v>
      </c>
      <c r="I377" s="746">
        <v>45778</v>
      </c>
      <c r="J377" s="872">
        <v>0</v>
      </c>
      <c r="K377" s="318">
        <v>4</v>
      </c>
      <c r="L377" s="875">
        <v>1000</v>
      </c>
      <c r="M377" s="875" t="s">
        <v>534</v>
      </c>
      <c r="N377" s="705" t="s">
        <v>473</v>
      </c>
      <c r="O377" s="776"/>
    </row>
    <row r="378" spans="1:15" ht="32.25" thickBot="1" x14ac:dyDescent="0.3">
      <c r="A378" s="1566"/>
      <c r="B378" s="689" t="s">
        <v>466</v>
      </c>
      <c r="C378" s="877">
        <v>1</v>
      </c>
      <c r="D378" s="878">
        <v>298410225</v>
      </c>
      <c r="E378" s="877" t="s">
        <v>392</v>
      </c>
      <c r="F378" s="877"/>
      <c r="G378" s="877"/>
      <c r="H378" s="709">
        <v>45413</v>
      </c>
      <c r="I378" s="897">
        <v>45778</v>
      </c>
      <c r="J378" s="877">
        <v>0</v>
      </c>
      <c r="K378" s="878">
        <v>2</v>
      </c>
      <c r="L378" s="878">
        <v>800</v>
      </c>
      <c r="M378" s="878" t="s">
        <v>535</v>
      </c>
      <c r="N378" s="710" t="s">
        <v>477</v>
      </c>
      <c r="O378" s="776"/>
    </row>
    <row r="379" spans="1:15" ht="31.5" x14ac:dyDescent="0.25">
      <c r="A379" s="1564" t="s">
        <v>568</v>
      </c>
      <c r="B379" s="1590" t="s">
        <v>6</v>
      </c>
      <c r="C379" s="895">
        <v>1</v>
      </c>
      <c r="D379" s="890" t="s">
        <v>569</v>
      </c>
      <c r="E379" s="895" t="s">
        <v>392</v>
      </c>
      <c r="F379" s="895"/>
      <c r="G379" s="895"/>
      <c r="H379" s="691">
        <v>45474</v>
      </c>
      <c r="I379" s="691">
        <v>45627</v>
      </c>
      <c r="J379" s="895"/>
      <c r="K379" s="895"/>
      <c r="L379" s="895"/>
      <c r="M379" s="890" t="s">
        <v>585</v>
      </c>
      <c r="N379" s="704" t="s">
        <v>582</v>
      </c>
      <c r="O379" s="776"/>
    </row>
    <row r="380" spans="1:15" ht="31.5" x14ac:dyDescent="0.25">
      <c r="A380" s="1565"/>
      <c r="B380" s="1591"/>
      <c r="C380" s="892">
        <v>2</v>
      </c>
      <c r="D380" s="889" t="s">
        <v>570</v>
      </c>
      <c r="E380" s="892" t="s">
        <v>392</v>
      </c>
      <c r="F380" s="892"/>
      <c r="G380" s="892"/>
      <c r="H380" s="695">
        <v>45474</v>
      </c>
      <c r="I380" s="695">
        <v>45627</v>
      </c>
      <c r="J380" s="892"/>
      <c r="K380" s="892"/>
      <c r="L380" s="892"/>
      <c r="M380" s="889" t="s">
        <v>585</v>
      </c>
      <c r="N380" s="705" t="s">
        <v>582</v>
      </c>
      <c r="O380" s="776"/>
    </row>
    <row r="381" spans="1:15" ht="31.5" x14ac:dyDescent="0.25">
      <c r="A381" s="1565"/>
      <c r="B381" s="1591"/>
      <c r="C381" s="892">
        <v>3</v>
      </c>
      <c r="D381" s="889" t="s">
        <v>571</v>
      </c>
      <c r="E381" s="892" t="s">
        <v>392</v>
      </c>
      <c r="F381" s="892"/>
      <c r="G381" s="892"/>
      <c r="H381" s="695">
        <v>45474</v>
      </c>
      <c r="I381" s="695">
        <v>45627</v>
      </c>
      <c r="J381" s="892"/>
      <c r="K381" s="892"/>
      <c r="L381" s="892"/>
      <c r="M381" s="889" t="s">
        <v>585</v>
      </c>
      <c r="N381" s="705" t="s">
        <v>583</v>
      </c>
      <c r="O381" s="776"/>
    </row>
    <row r="382" spans="1:15" ht="31.5" x14ac:dyDescent="0.25">
      <c r="A382" s="1565"/>
      <c r="B382" s="1591"/>
      <c r="C382" s="892">
        <v>4</v>
      </c>
      <c r="D382" s="889" t="s">
        <v>572</v>
      </c>
      <c r="E382" s="892" t="s">
        <v>392</v>
      </c>
      <c r="F382" s="892"/>
      <c r="G382" s="892"/>
      <c r="H382" s="695">
        <v>45474</v>
      </c>
      <c r="I382" s="695">
        <v>45627</v>
      </c>
      <c r="J382" s="892"/>
      <c r="K382" s="892"/>
      <c r="L382" s="892"/>
      <c r="M382" s="889" t="s">
        <v>585</v>
      </c>
      <c r="N382" s="705" t="s">
        <v>583</v>
      </c>
      <c r="O382" s="776"/>
    </row>
    <row r="383" spans="1:15" ht="31.5" x14ac:dyDescent="0.25">
      <c r="A383" s="1565"/>
      <c r="B383" s="1591"/>
      <c r="C383" s="892">
        <v>5</v>
      </c>
      <c r="D383" s="889" t="s">
        <v>573</v>
      </c>
      <c r="E383" s="892" t="s">
        <v>392</v>
      </c>
      <c r="F383" s="892"/>
      <c r="G383" s="892"/>
      <c r="H383" s="695">
        <v>45474</v>
      </c>
      <c r="I383" s="695">
        <v>45627</v>
      </c>
      <c r="J383" s="892"/>
      <c r="K383" s="892"/>
      <c r="L383" s="892"/>
      <c r="M383" s="889" t="s">
        <v>585</v>
      </c>
      <c r="N383" s="705" t="s">
        <v>583</v>
      </c>
      <c r="O383" s="776"/>
    </row>
    <row r="384" spans="1:15" ht="31.5" x14ac:dyDescent="0.25">
      <c r="A384" s="1565"/>
      <c r="B384" s="1591"/>
      <c r="C384" s="892">
        <v>6</v>
      </c>
      <c r="D384" s="889" t="s">
        <v>574</v>
      </c>
      <c r="E384" s="892" t="s">
        <v>392</v>
      </c>
      <c r="F384" s="892"/>
      <c r="G384" s="892"/>
      <c r="H384" s="695">
        <v>45474</v>
      </c>
      <c r="I384" s="695">
        <v>45627</v>
      </c>
      <c r="J384" s="892"/>
      <c r="K384" s="892"/>
      <c r="L384" s="892"/>
      <c r="M384" s="889" t="s">
        <v>585</v>
      </c>
      <c r="N384" s="705" t="s">
        <v>583</v>
      </c>
      <c r="O384" s="776"/>
    </row>
    <row r="385" spans="1:15" ht="31.5" x14ac:dyDescent="0.25">
      <c r="A385" s="1565"/>
      <c r="B385" s="1591"/>
      <c r="C385" s="892">
        <v>7</v>
      </c>
      <c r="D385" s="889" t="s">
        <v>575</v>
      </c>
      <c r="E385" s="892" t="s">
        <v>392</v>
      </c>
      <c r="F385" s="892"/>
      <c r="G385" s="892"/>
      <c r="H385" s="695">
        <v>45474</v>
      </c>
      <c r="I385" s="695">
        <v>45627</v>
      </c>
      <c r="J385" s="892"/>
      <c r="K385" s="892"/>
      <c r="L385" s="892"/>
      <c r="M385" s="889" t="s">
        <v>585</v>
      </c>
      <c r="N385" s="705" t="s">
        <v>583</v>
      </c>
      <c r="O385" s="776"/>
    </row>
    <row r="386" spans="1:15" ht="31.5" x14ac:dyDescent="0.25">
      <c r="A386" s="1565"/>
      <c r="B386" s="1591"/>
      <c r="C386" s="892">
        <v>8</v>
      </c>
      <c r="D386" s="889" t="s">
        <v>576</v>
      </c>
      <c r="E386" s="892" t="s">
        <v>392</v>
      </c>
      <c r="F386" s="892"/>
      <c r="G386" s="892"/>
      <c r="H386" s="695">
        <v>45474</v>
      </c>
      <c r="I386" s="695">
        <v>45627</v>
      </c>
      <c r="J386" s="892"/>
      <c r="K386" s="892"/>
      <c r="L386" s="892"/>
      <c r="M386" s="889" t="s">
        <v>585</v>
      </c>
      <c r="N386" s="705" t="s">
        <v>583</v>
      </c>
      <c r="O386" s="776"/>
    </row>
    <row r="387" spans="1:15" ht="31.5" x14ac:dyDescent="0.25">
      <c r="A387" s="1565"/>
      <c r="B387" s="1591"/>
      <c r="C387" s="892">
        <v>9</v>
      </c>
      <c r="D387" s="889" t="s">
        <v>577</v>
      </c>
      <c r="E387" s="892" t="s">
        <v>392</v>
      </c>
      <c r="F387" s="892"/>
      <c r="G387" s="892"/>
      <c r="H387" s="695">
        <v>45474</v>
      </c>
      <c r="I387" s="695">
        <v>45627</v>
      </c>
      <c r="J387" s="892"/>
      <c r="K387" s="892"/>
      <c r="L387" s="892"/>
      <c r="M387" s="889" t="s">
        <v>585</v>
      </c>
      <c r="N387" s="705" t="s">
        <v>583</v>
      </c>
      <c r="O387" s="776"/>
    </row>
    <row r="388" spans="1:15" ht="31.5" x14ac:dyDescent="0.25">
      <c r="A388" s="1565"/>
      <c r="B388" s="1591"/>
      <c r="C388" s="892">
        <v>10</v>
      </c>
      <c r="D388" s="889" t="s">
        <v>578</v>
      </c>
      <c r="E388" s="892" t="s">
        <v>392</v>
      </c>
      <c r="F388" s="892"/>
      <c r="G388" s="892"/>
      <c r="H388" s="695">
        <v>45474</v>
      </c>
      <c r="I388" s="695">
        <v>45627</v>
      </c>
      <c r="J388" s="892"/>
      <c r="K388" s="892"/>
      <c r="L388" s="892"/>
      <c r="M388" s="889" t="s">
        <v>585</v>
      </c>
      <c r="N388" s="705" t="s">
        <v>583</v>
      </c>
      <c r="O388" s="776"/>
    </row>
    <row r="389" spans="1:15" ht="31.5" x14ac:dyDescent="0.25">
      <c r="A389" s="1565"/>
      <c r="B389" s="1591"/>
      <c r="C389" s="892">
        <v>11</v>
      </c>
      <c r="D389" s="889" t="s">
        <v>579</v>
      </c>
      <c r="E389" s="892" t="s">
        <v>392</v>
      </c>
      <c r="F389" s="892"/>
      <c r="G389" s="892"/>
      <c r="H389" s="695">
        <v>45474</v>
      </c>
      <c r="I389" s="695">
        <v>45627</v>
      </c>
      <c r="J389" s="892"/>
      <c r="K389" s="892"/>
      <c r="L389" s="892"/>
      <c r="M389" s="889" t="s">
        <v>585</v>
      </c>
      <c r="N389" s="705" t="s">
        <v>583</v>
      </c>
      <c r="O389" s="776"/>
    </row>
    <row r="390" spans="1:15" ht="31.5" x14ac:dyDescent="0.25">
      <c r="A390" s="1565"/>
      <c r="B390" s="1591"/>
      <c r="C390" s="892">
        <v>12</v>
      </c>
      <c r="D390" s="889" t="s">
        <v>580</v>
      </c>
      <c r="E390" s="892" t="s">
        <v>392</v>
      </c>
      <c r="F390" s="892"/>
      <c r="G390" s="892"/>
      <c r="H390" s="695">
        <v>45474</v>
      </c>
      <c r="I390" s="695">
        <v>45627</v>
      </c>
      <c r="J390" s="892"/>
      <c r="K390" s="892"/>
      <c r="L390" s="892"/>
      <c r="M390" s="889" t="s">
        <v>585</v>
      </c>
      <c r="N390" s="705" t="s">
        <v>584</v>
      </c>
      <c r="O390" s="776"/>
    </row>
    <row r="391" spans="1:15" ht="32.25" thickBot="1" x14ac:dyDescent="0.3">
      <c r="A391" s="1586"/>
      <c r="B391" s="1592"/>
      <c r="C391" s="893">
        <v>13</v>
      </c>
      <c r="D391" s="894" t="s">
        <v>581</v>
      </c>
      <c r="E391" s="893" t="s">
        <v>392</v>
      </c>
      <c r="F391" s="893"/>
      <c r="G391" s="893"/>
      <c r="H391" s="699">
        <v>45474</v>
      </c>
      <c r="I391" s="699">
        <v>45627</v>
      </c>
      <c r="J391" s="893"/>
      <c r="K391" s="893"/>
      <c r="L391" s="893"/>
      <c r="M391" s="894" t="s">
        <v>585</v>
      </c>
      <c r="N391" s="711" t="s">
        <v>584</v>
      </c>
      <c r="O391" s="776"/>
    </row>
    <row r="392" spans="1:15" ht="47.25" x14ac:dyDescent="0.25">
      <c r="A392" s="1576" t="s">
        <v>586</v>
      </c>
      <c r="B392" s="1593" t="s">
        <v>6</v>
      </c>
      <c r="C392" s="891">
        <v>1</v>
      </c>
      <c r="D392" s="888">
        <v>40265019</v>
      </c>
      <c r="E392" s="891" t="s">
        <v>392</v>
      </c>
      <c r="F392" s="891"/>
      <c r="G392" s="891"/>
      <c r="H392" s="701">
        <v>45323</v>
      </c>
      <c r="I392" s="701">
        <v>45627</v>
      </c>
      <c r="J392" s="891">
        <v>1</v>
      </c>
      <c r="K392" s="891"/>
      <c r="L392" s="891"/>
      <c r="M392" s="888" t="s">
        <v>590</v>
      </c>
      <c r="N392" s="702" t="s">
        <v>592</v>
      </c>
      <c r="O392" s="776"/>
    </row>
    <row r="393" spans="1:15" ht="48" thickBot="1" x14ac:dyDescent="0.3">
      <c r="A393" s="1577"/>
      <c r="B393" s="1591"/>
      <c r="C393" s="872">
        <v>2</v>
      </c>
      <c r="D393" s="875">
        <v>40265020</v>
      </c>
      <c r="E393" s="872" t="s">
        <v>392</v>
      </c>
      <c r="F393" s="872"/>
      <c r="G393" s="872"/>
      <c r="H393" s="695">
        <v>45323</v>
      </c>
      <c r="I393" s="695">
        <v>45627</v>
      </c>
      <c r="J393" s="872">
        <v>1</v>
      </c>
      <c r="K393" s="872"/>
      <c r="L393" s="872"/>
      <c r="M393" s="875" t="s">
        <v>590</v>
      </c>
      <c r="N393" s="680" t="s">
        <v>592</v>
      </c>
      <c r="O393" s="776"/>
    </row>
    <row r="394" spans="1:15" ht="47.25" x14ac:dyDescent="0.25">
      <c r="A394" s="1577"/>
      <c r="B394" s="1591"/>
      <c r="C394" s="872">
        <v>3</v>
      </c>
      <c r="D394" s="875">
        <v>40275527</v>
      </c>
      <c r="E394" s="872" t="s">
        <v>392</v>
      </c>
      <c r="F394" s="872"/>
      <c r="G394" s="872"/>
      <c r="H394" s="691">
        <v>45323</v>
      </c>
      <c r="I394" s="691">
        <v>45627</v>
      </c>
      <c r="J394" s="872">
        <v>0</v>
      </c>
      <c r="K394" s="872"/>
      <c r="L394" s="872"/>
      <c r="M394" s="875" t="s">
        <v>590</v>
      </c>
      <c r="N394" s="680" t="s">
        <v>592</v>
      </c>
      <c r="O394" s="776" t="s">
        <v>814</v>
      </c>
    </row>
    <row r="395" spans="1:15" ht="48" thickBot="1" x14ac:dyDescent="0.3">
      <c r="A395" s="1577"/>
      <c r="B395" s="1591"/>
      <c r="C395" s="872">
        <v>4</v>
      </c>
      <c r="D395" s="875">
        <v>40265024</v>
      </c>
      <c r="E395" s="872" t="s">
        <v>392</v>
      </c>
      <c r="F395" s="872"/>
      <c r="G395" s="872"/>
      <c r="H395" s="695">
        <v>45323</v>
      </c>
      <c r="I395" s="695">
        <v>45627</v>
      </c>
      <c r="J395" s="872">
        <v>1</v>
      </c>
      <c r="K395" s="872"/>
      <c r="L395" s="872"/>
      <c r="M395" s="875" t="s">
        <v>590</v>
      </c>
      <c r="N395" s="680" t="s">
        <v>592</v>
      </c>
      <c r="O395" s="776"/>
    </row>
    <row r="396" spans="1:15" ht="47.25" x14ac:dyDescent="0.25">
      <c r="A396" s="1577"/>
      <c r="B396" s="1591"/>
      <c r="C396" s="872">
        <v>5</v>
      </c>
      <c r="D396" s="875">
        <v>40265021</v>
      </c>
      <c r="E396" s="872" t="s">
        <v>392</v>
      </c>
      <c r="F396" s="872"/>
      <c r="G396" s="872"/>
      <c r="H396" s="691">
        <v>45323</v>
      </c>
      <c r="I396" s="691">
        <v>45627</v>
      </c>
      <c r="J396" s="872">
        <v>1</v>
      </c>
      <c r="K396" s="872"/>
      <c r="L396" s="872"/>
      <c r="M396" s="875" t="s">
        <v>590</v>
      </c>
      <c r="N396" s="680" t="s">
        <v>592</v>
      </c>
      <c r="O396" s="776"/>
    </row>
    <row r="397" spans="1:15" ht="48" thickBot="1" x14ac:dyDescent="0.3">
      <c r="A397" s="1577"/>
      <c r="B397" s="1591"/>
      <c r="C397" s="872">
        <v>6</v>
      </c>
      <c r="D397" s="875">
        <v>40265023</v>
      </c>
      <c r="E397" s="872" t="s">
        <v>392</v>
      </c>
      <c r="F397" s="872"/>
      <c r="G397" s="872"/>
      <c r="H397" s="695">
        <v>45323</v>
      </c>
      <c r="I397" s="695">
        <v>45627</v>
      </c>
      <c r="J397" s="872">
        <v>0</v>
      </c>
      <c r="K397" s="872"/>
      <c r="L397" s="872"/>
      <c r="M397" s="875" t="s">
        <v>590</v>
      </c>
      <c r="N397" s="680" t="s">
        <v>592</v>
      </c>
      <c r="O397" s="776"/>
    </row>
    <row r="398" spans="1:15" ht="47.25" x14ac:dyDescent="0.25">
      <c r="A398" s="1577"/>
      <c r="B398" s="1591"/>
      <c r="C398" s="872">
        <v>7</v>
      </c>
      <c r="D398" s="875">
        <v>40265017</v>
      </c>
      <c r="E398" s="872" t="s">
        <v>392</v>
      </c>
      <c r="F398" s="872"/>
      <c r="G398" s="872"/>
      <c r="H398" s="691">
        <v>45323</v>
      </c>
      <c r="I398" s="691">
        <v>45627</v>
      </c>
      <c r="J398" s="872">
        <v>1</v>
      </c>
      <c r="K398" s="872"/>
      <c r="L398" s="872"/>
      <c r="M398" s="875" t="s">
        <v>590</v>
      </c>
      <c r="N398" s="680" t="s">
        <v>592</v>
      </c>
      <c r="O398" s="776"/>
    </row>
    <row r="399" spans="1:15" ht="48" thickBot="1" x14ac:dyDescent="0.3">
      <c r="A399" s="1577"/>
      <c r="B399" s="1591"/>
      <c r="C399" s="872">
        <v>8</v>
      </c>
      <c r="D399" s="875">
        <v>40265018</v>
      </c>
      <c r="E399" s="872" t="s">
        <v>392</v>
      </c>
      <c r="F399" s="872"/>
      <c r="G399" s="872"/>
      <c r="H399" s="695">
        <v>45323</v>
      </c>
      <c r="I399" s="695">
        <v>45627</v>
      </c>
      <c r="J399" s="872">
        <v>0</v>
      </c>
      <c r="K399" s="872"/>
      <c r="L399" s="872"/>
      <c r="M399" s="875" t="s">
        <v>590</v>
      </c>
      <c r="N399" s="680" t="s">
        <v>592</v>
      </c>
      <c r="O399" s="776"/>
    </row>
    <row r="400" spans="1:15" ht="47.25" x14ac:dyDescent="0.25">
      <c r="A400" s="1577"/>
      <c r="B400" s="1591"/>
      <c r="C400" s="872">
        <v>9</v>
      </c>
      <c r="D400" s="875">
        <v>40265026</v>
      </c>
      <c r="E400" s="872" t="s">
        <v>392</v>
      </c>
      <c r="F400" s="872"/>
      <c r="G400" s="872"/>
      <c r="H400" s="691">
        <v>45323</v>
      </c>
      <c r="I400" s="691">
        <v>45627</v>
      </c>
      <c r="J400" s="872">
        <v>1</v>
      </c>
      <c r="K400" s="872"/>
      <c r="L400" s="872"/>
      <c r="M400" s="875" t="s">
        <v>590</v>
      </c>
      <c r="N400" s="680" t="s">
        <v>592</v>
      </c>
      <c r="O400" s="776"/>
    </row>
    <row r="401" spans="1:15" ht="48" thickBot="1" x14ac:dyDescent="0.3">
      <c r="A401" s="1577"/>
      <c r="B401" s="1591"/>
      <c r="C401" s="872">
        <v>10</v>
      </c>
      <c r="D401" s="872">
        <v>40265022</v>
      </c>
      <c r="E401" s="872" t="s">
        <v>392</v>
      </c>
      <c r="F401" s="872"/>
      <c r="G401" s="872"/>
      <c r="H401" s="695">
        <v>45323</v>
      </c>
      <c r="I401" s="695">
        <v>45627</v>
      </c>
      <c r="J401" s="872">
        <v>0</v>
      </c>
      <c r="K401" s="872"/>
      <c r="L401" s="872"/>
      <c r="M401" s="875" t="s">
        <v>590</v>
      </c>
      <c r="N401" s="680" t="s">
        <v>592</v>
      </c>
      <c r="O401" s="776"/>
    </row>
    <row r="402" spans="1:15" ht="47.25" x14ac:dyDescent="0.25">
      <c r="A402" s="1577"/>
      <c r="B402" s="1591"/>
      <c r="C402" s="872">
        <v>11</v>
      </c>
      <c r="D402" s="875">
        <v>40265027</v>
      </c>
      <c r="E402" s="872" t="s">
        <v>392</v>
      </c>
      <c r="F402" s="872"/>
      <c r="G402" s="872"/>
      <c r="H402" s="691">
        <v>45323</v>
      </c>
      <c r="I402" s="691">
        <v>45627</v>
      </c>
      <c r="J402" s="872">
        <v>0</v>
      </c>
      <c r="K402" s="872"/>
      <c r="L402" s="872"/>
      <c r="M402" s="875" t="s">
        <v>590</v>
      </c>
      <c r="N402" s="680" t="s">
        <v>592</v>
      </c>
      <c r="O402" s="776"/>
    </row>
    <row r="403" spans="1:15" ht="48" thickBot="1" x14ac:dyDescent="0.3">
      <c r="A403" s="1577"/>
      <c r="B403" s="1591"/>
      <c r="C403" s="872">
        <v>12</v>
      </c>
      <c r="D403" s="875" t="s">
        <v>588</v>
      </c>
      <c r="E403" s="872" t="s">
        <v>392</v>
      </c>
      <c r="F403" s="872"/>
      <c r="G403" s="872">
        <v>1</v>
      </c>
      <c r="H403" s="695">
        <v>45323</v>
      </c>
      <c r="I403" s="695">
        <v>45627</v>
      </c>
      <c r="J403" s="872">
        <v>0</v>
      </c>
      <c r="K403" s="872"/>
      <c r="L403" s="872"/>
      <c r="M403" s="875" t="s">
        <v>590</v>
      </c>
      <c r="N403" s="680" t="s">
        <v>700</v>
      </c>
      <c r="O403" s="776"/>
    </row>
    <row r="404" spans="1:15" ht="63.75" thickBot="1" x14ac:dyDescent="0.3">
      <c r="A404" s="1578"/>
      <c r="B404" s="712" t="s">
        <v>591</v>
      </c>
      <c r="C404" s="873">
        <v>13</v>
      </c>
      <c r="D404" s="876" t="s">
        <v>587</v>
      </c>
      <c r="E404" s="873" t="s">
        <v>392</v>
      </c>
      <c r="F404" s="873"/>
      <c r="G404" s="873"/>
      <c r="H404" s="691">
        <v>45323</v>
      </c>
      <c r="I404" s="691">
        <v>45627</v>
      </c>
      <c r="J404" s="873">
        <v>0</v>
      </c>
      <c r="K404" s="873"/>
      <c r="L404" s="873"/>
      <c r="M404" s="876" t="s">
        <v>589</v>
      </c>
      <c r="N404" s="700" t="s">
        <v>631</v>
      </c>
      <c r="O404" s="776"/>
    </row>
    <row r="405" spans="1:15" ht="48" thickBot="1" x14ac:dyDescent="0.3">
      <c r="A405" s="1572" t="s">
        <v>630</v>
      </c>
      <c r="B405" s="1590" t="s">
        <v>6</v>
      </c>
      <c r="C405" s="676">
        <v>1</v>
      </c>
      <c r="D405" s="879" t="s">
        <v>817</v>
      </c>
      <c r="E405" s="873" t="s">
        <v>392</v>
      </c>
      <c r="F405" s="676"/>
      <c r="G405" s="676"/>
      <c r="H405" s="691">
        <v>45444</v>
      </c>
      <c r="I405" s="746">
        <v>45505</v>
      </c>
      <c r="J405" s="676"/>
      <c r="K405" s="676">
        <v>5</v>
      </c>
      <c r="L405" s="676">
        <v>1000</v>
      </c>
      <c r="M405" s="713" t="s">
        <v>638</v>
      </c>
      <c r="N405" s="704" t="s">
        <v>632</v>
      </c>
      <c r="O405" s="776"/>
    </row>
    <row r="406" spans="1:15" ht="48" thickBot="1" x14ac:dyDescent="0.3">
      <c r="A406" s="1577"/>
      <c r="B406" s="1591"/>
      <c r="C406" s="872">
        <v>2</v>
      </c>
      <c r="D406" s="875" t="s">
        <v>818</v>
      </c>
      <c r="E406" s="873" t="s">
        <v>392</v>
      </c>
      <c r="F406" s="872"/>
      <c r="G406" s="872"/>
      <c r="H406" s="695">
        <v>45444</v>
      </c>
      <c r="I406" s="746">
        <v>45505</v>
      </c>
      <c r="J406" s="872"/>
      <c r="K406" s="872">
        <v>5</v>
      </c>
      <c r="L406" s="676">
        <v>1000</v>
      </c>
      <c r="M406" s="714" t="s">
        <v>638</v>
      </c>
      <c r="N406" s="705" t="s">
        <v>632</v>
      </c>
      <c r="O406" s="776"/>
    </row>
    <row r="407" spans="1:15" ht="48" thickBot="1" x14ac:dyDescent="0.3">
      <c r="A407" s="1577"/>
      <c r="B407" s="1591"/>
      <c r="C407" s="872">
        <v>3</v>
      </c>
      <c r="D407" s="875" t="s">
        <v>819</v>
      </c>
      <c r="E407" s="873" t="s">
        <v>392</v>
      </c>
      <c r="F407" s="872"/>
      <c r="G407" s="872"/>
      <c r="H407" s="695">
        <v>45444</v>
      </c>
      <c r="I407" s="746">
        <v>45505</v>
      </c>
      <c r="J407" s="872"/>
      <c r="K407" s="676">
        <v>5</v>
      </c>
      <c r="L407" s="676">
        <v>1000</v>
      </c>
      <c r="M407" s="714" t="s">
        <v>638</v>
      </c>
      <c r="N407" s="705" t="s">
        <v>632</v>
      </c>
      <c r="O407" s="776"/>
    </row>
    <row r="408" spans="1:15" ht="48" thickBot="1" x14ac:dyDescent="0.3">
      <c r="A408" s="1577"/>
      <c r="B408" s="1591"/>
      <c r="C408" s="872">
        <v>4</v>
      </c>
      <c r="D408" s="875" t="s">
        <v>820</v>
      </c>
      <c r="E408" s="873" t="s">
        <v>392</v>
      </c>
      <c r="F408" s="872"/>
      <c r="G408" s="872"/>
      <c r="H408" s="695">
        <v>45444</v>
      </c>
      <c r="I408" s="746">
        <v>45505</v>
      </c>
      <c r="J408" s="872"/>
      <c r="K408" s="676">
        <v>5</v>
      </c>
      <c r="L408" s="676">
        <v>1000</v>
      </c>
      <c r="M408" s="714" t="s">
        <v>638</v>
      </c>
      <c r="N408" s="705" t="s">
        <v>632</v>
      </c>
      <c r="O408" s="776"/>
    </row>
    <row r="409" spans="1:15" ht="48" thickBot="1" x14ac:dyDescent="0.3">
      <c r="A409" s="1577"/>
      <c r="B409" s="1591"/>
      <c r="C409" s="872">
        <v>5</v>
      </c>
      <c r="D409" s="875" t="s">
        <v>821</v>
      </c>
      <c r="E409" s="873" t="s">
        <v>392</v>
      </c>
      <c r="F409" s="872"/>
      <c r="G409" s="872"/>
      <c r="H409" s="695">
        <v>45444</v>
      </c>
      <c r="I409" s="746">
        <v>45505</v>
      </c>
      <c r="J409" s="872"/>
      <c r="K409" s="676">
        <v>5</v>
      </c>
      <c r="L409" s="676">
        <v>1000</v>
      </c>
      <c r="M409" s="714" t="s">
        <v>638</v>
      </c>
      <c r="N409" s="705" t="s">
        <v>632</v>
      </c>
      <c r="O409" s="776"/>
    </row>
    <row r="410" spans="1:15" ht="48" thickBot="1" x14ac:dyDescent="0.3">
      <c r="A410" s="1577"/>
      <c r="B410" s="1591"/>
      <c r="C410" s="872">
        <v>6</v>
      </c>
      <c r="D410" s="875" t="s">
        <v>822</v>
      </c>
      <c r="E410" s="873" t="s">
        <v>392</v>
      </c>
      <c r="F410" s="872"/>
      <c r="G410" s="872"/>
      <c r="H410" s="695">
        <v>45444</v>
      </c>
      <c r="I410" s="746">
        <v>45505</v>
      </c>
      <c r="J410" s="872"/>
      <c r="K410" s="676">
        <v>5</v>
      </c>
      <c r="L410" s="676">
        <v>1000</v>
      </c>
      <c r="M410" s="714" t="s">
        <v>638</v>
      </c>
      <c r="N410" s="705" t="s">
        <v>632</v>
      </c>
      <c r="O410" s="776"/>
    </row>
    <row r="411" spans="1:15" ht="48" thickBot="1" x14ac:dyDescent="0.3">
      <c r="A411" s="1577"/>
      <c r="B411" s="1591"/>
      <c r="C411" s="872">
        <v>7</v>
      </c>
      <c r="D411" s="875" t="s">
        <v>823</v>
      </c>
      <c r="E411" s="873" t="s">
        <v>392</v>
      </c>
      <c r="F411" s="872"/>
      <c r="G411" s="872"/>
      <c r="H411" s="695">
        <v>45444</v>
      </c>
      <c r="I411" s="746">
        <v>45505</v>
      </c>
      <c r="J411" s="872"/>
      <c r="K411" s="872">
        <v>5</v>
      </c>
      <c r="L411" s="872">
        <v>800</v>
      </c>
      <c r="M411" s="714" t="s">
        <v>638</v>
      </c>
      <c r="N411" s="705" t="s">
        <v>633</v>
      </c>
      <c r="O411" s="776"/>
    </row>
    <row r="412" spans="1:15" ht="48" thickBot="1" x14ac:dyDescent="0.3">
      <c r="A412" s="1577"/>
      <c r="B412" s="1591"/>
      <c r="C412" s="872">
        <v>8</v>
      </c>
      <c r="D412" s="875" t="s">
        <v>824</v>
      </c>
      <c r="E412" s="873" t="s">
        <v>392</v>
      </c>
      <c r="F412" s="872"/>
      <c r="G412" s="872"/>
      <c r="H412" s="695">
        <v>45444</v>
      </c>
      <c r="I412" s="746">
        <v>45505</v>
      </c>
      <c r="J412" s="872"/>
      <c r="K412" s="872">
        <v>2</v>
      </c>
      <c r="L412" s="872">
        <v>1000</v>
      </c>
      <c r="M412" s="714" t="s">
        <v>638</v>
      </c>
      <c r="N412" s="705" t="s">
        <v>632</v>
      </c>
      <c r="O412" s="776"/>
    </row>
    <row r="413" spans="1:15" ht="48" thickBot="1" x14ac:dyDescent="0.3">
      <c r="A413" s="1577"/>
      <c r="B413" s="1591"/>
      <c r="C413" s="872">
        <v>9</v>
      </c>
      <c r="D413" s="875" t="s">
        <v>825</v>
      </c>
      <c r="E413" s="873" t="s">
        <v>392</v>
      </c>
      <c r="F413" s="872"/>
      <c r="G413" s="872"/>
      <c r="H413" s="695">
        <v>45444</v>
      </c>
      <c r="I413" s="746">
        <v>45505</v>
      </c>
      <c r="J413" s="872"/>
      <c r="K413" s="872">
        <v>2</v>
      </c>
      <c r="L413" s="872">
        <v>1000</v>
      </c>
      <c r="M413" s="714" t="s">
        <v>638</v>
      </c>
      <c r="N413" s="705" t="s">
        <v>632</v>
      </c>
      <c r="O413" s="776"/>
    </row>
    <row r="414" spans="1:15" ht="48" thickBot="1" x14ac:dyDescent="0.3">
      <c r="A414" s="1577"/>
      <c r="B414" s="1591"/>
      <c r="C414" s="872">
        <v>10</v>
      </c>
      <c r="D414" s="875" t="s">
        <v>826</v>
      </c>
      <c r="E414" s="873" t="s">
        <v>392</v>
      </c>
      <c r="F414" s="872"/>
      <c r="G414" s="872"/>
      <c r="H414" s="695">
        <v>45444</v>
      </c>
      <c r="I414" s="746">
        <v>45505</v>
      </c>
      <c r="J414" s="872"/>
      <c r="K414" s="872">
        <v>2</v>
      </c>
      <c r="L414" s="872">
        <v>630</v>
      </c>
      <c r="M414" s="714" t="s">
        <v>638</v>
      </c>
      <c r="N414" s="705" t="s">
        <v>634</v>
      </c>
      <c r="O414" s="776"/>
    </row>
    <row r="415" spans="1:15" ht="32.25" thickBot="1" x14ac:dyDescent="0.3">
      <c r="A415" s="1577"/>
      <c r="B415" s="1591"/>
      <c r="C415" s="872">
        <v>11</v>
      </c>
      <c r="D415" s="875" t="s">
        <v>827</v>
      </c>
      <c r="E415" s="873" t="s">
        <v>392</v>
      </c>
      <c r="F415" s="872"/>
      <c r="G415" s="872"/>
      <c r="H415" s="695">
        <v>45444</v>
      </c>
      <c r="I415" s="746">
        <v>45505</v>
      </c>
      <c r="J415" s="872"/>
      <c r="K415" s="872">
        <v>5</v>
      </c>
      <c r="L415" s="872">
        <v>1000</v>
      </c>
      <c r="M415" s="714" t="s">
        <v>639</v>
      </c>
      <c r="N415" s="705" t="s">
        <v>632</v>
      </c>
      <c r="O415" s="776"/>
    </row>
    <row r="416" spans="1:15" ht="32.25" thickBot="1" x14ac:dyDescent="0.3">
      <c r="A416" s="1577"/>
      <c r="B416" s="1591"/>
      <c r="C416" s="872">
        <v>12</v>
      </c>
      <c r="D416" s="875" t="s">
        <v>828</v>
      </c>
      <c r="E416" s="873" t="s">
        <v>392</v>
      </c>
      <c r="F416" s="872"/>
      <c r="G416" s="872"/>
      <c r="H416" s="695">
        <v>45444</v>
      </c>
      <c r="I416" s="746">
        <v>45505</v>
      </c>
      <c r="J416" s="872"/>
      <c r="K416" s="872">
        <v>5</v>
      </c>
      <c r="L416" s="872">
        <v>1000</v>
      </c>
      <c r="M416" s="714" t="s">
        <v>639</v>
      </c>
      <c r="N416" s="705" t="s">
        <v>632</v>
      </c>
      <c r="O416" s="776"/>
    </row>
    <row r="417" spans="1:15" ht="32.25" thickBot="1" x14ac:dyDescent="0.3">
      <c r="A417" s="1577"/>
      <c r="B417" s="1591"/>
      <c r="C417" s="872">
        <v>13</v>
      </c>
      <c r="D417" s="875" t="s">
        <v>829</v>
      </c>
      <c r="E417" s="873" t="s">
        <v>392</v>
      </c>
      <c r="F417" s="872"/>
      <c r="G417" s="872"/>
      <c r="H417" s="695">
        <v>45444</v>
      </c>
      <c r="I417" s="746">
        <v>45505</v>
      </c>
      <c r="J417" s="872"/>
      <c r="K417" s="872">
        <v>5</v>
      </c>
      <c r="L417" s="872">
        <v>1000</v>
      </c>
      <c r="M417" s="714" t="s">
        <v>639</v>
      </c>
      <c r="N417" s="705" t="s">
        <v>632</v>
      </c>
      <c r="O417" s="776"/>
    </row>
    <row r="418" spans="1:15" ht="32.25" thickBot="1" x14ac:dyDescent="0.3">
      <c r="A418" s="1577"/>
      <c r="B418" s="1591"/>
      <c r="C418" s="872">
        <v>14</v>
      </c>
      <c r="D418" s="875" t="s">
        <v>830</v>
      </c>
      <c r="E418" s="873" t="s">
        <v>392</v>
      </c>
      <c r="F418" s="872"/>
      <c r="G418" s="872"/>
      <c r="H418" s="695">
        <v>45444</v>
      </c>
      <c r="I418" s="746">
        <v>45505</v>
      </c>
      <c r="J418" s="872"/>
      <c r="K418" s="872">
        <v>5</v>
      </c>
      <c r="L418" s="872">
        <v>1000</v>
      </c>
      <c r="M418" s="714" t="s">
        <v>639</v>
      </c>
      <c r="N418" s="705" t="s">
        <v>632</v>
      </c>
      <c r="O418" s="776"/>
    </row>
    <row r="419" spans="1:15" ht="32.25" thickBot="1" x14ac:dyDescent="0.3">
      <c r="A419" s="1577"/>
      <c r="B419" s="1591"/>
      <c r="C419" s="872">
        <v>15</v>
      </c>
      <c r="D419" s="875" t="s">
        <v>831</v>
      </c>
      <c r="E419" s="873" t="s">
        <v>392</v>
      </c>
      <c r="F419" s="872"/>
      <c r="G419" s="872"/>
      <c r="H419" s="695">
        <v>45444</v>
      </c>
      <c r="I419" s="746">
        <v>45505</v>
      </c>
      <c r="J419" s="872"/>
      <c r="K419" s="872">
        <v>5</v>
      </c>
      <c r="L419" s="872">
        <v>2000</v>
      </c>
      <c r="M419" s="714" t="s">
        <v>639</v>
      </c>
      <c r="N419" s="705" t="s">
        <v>635</v>
      </c>
      <c r="O419" s="776"/>
    </row>
    <row r="420" spans="1:15" ht="32.25" thickBot="1" x14ac:dyDescent="0.3">
      <c r="A420" s="1577"/>
      <c r="B420" s="1591"/>
      <c r="C420" s="872">
        <v>16</v>
      </c>
      <c r="D420" s="875" t="s">
        <v>832</v>
      </c>
      <c r="E420" s="873" t="s">
        <v>392</v>
      </c>
      <c r="F420" s="872"/>
      <c r="G420" s="872"/>
      <c r="H420" s="695">
        <v>45444</v>
      </c>
      <c r="I420" s="746">
        <v>45505</v>
      </c>
      <c r="J420" s="872"/>
      <c r="K420" s="872"/>
      <c r="L420" s="872"/>
      <c r="M420" s="714" t="s">
        <v>639</v>
      </c>
      <c r="N420" s="705" t="s">
        <v>632</v>
      </c>
      <c r="O420" s="776"/>
    </row>
    <row r="421" spans="1:15" ht="32.25" thickBot="1" x14ac:dyDescent="0.3">
      <c r="A421" s="1577"/>
      <c r="B421" s="1591"/>
      <c r="C421" s="872">
        <v>17</v>
      </c>
      <c r="D421" s="875" t="s">
        <v>833</v>
      </c>
      <c r="E421" s="873" t="s">
        <v>392</v>
      </c>
      <c r="F421" s="872"/>
      <c r="G421" s="872"/>
      <c r="H421" s="695">
        <v>45444</v>
      </c>
      <c r="I421" s="746">
        <v>45505</v>
      </c>
      <c r="J421" s="872"/>
      <c r="K421" s="872"/>
      <c r="L421" s="872"/>
      <c r="M421" s="714" t="s">
        <v>639</v>
      </c>
      <c r="N421" s="705" t="s">
        <v>632</v>
      </c>
      <c r="O421" s="776"/>
    </row>
    <row r="422" spans="1:15" ht="32.25" thickBot="1" x14ac:dyDescent="0.3">
      <c r="A422" s="1577"/>
      <c r="B422" s="1591"/>
      <c r="C422" s="872">
        <v>18</v>
      </c>
      <c r="D422" s="875" t="s">
        <v>834</v>
      </c>
      <c r="E422" s="873" t="s">
        <v>392</v>
      </c>
      <c r="F422" s="872"/>
      <c r="G422" s="872"/>
      <c r="H422" s="695">
        <v>45444</v>
      </c>
      <c r="I422" s="746">
        <v>45505</v>
      </c>
      <c r="J422" s="872"/>
      <c r="K422" s="872"/>
      <c r="L422" s="872"/>
      <c r="M422" s="714" t="s">
        <v>639</v>
      </c>
      <c r="N422" s="705" t="s">
        <v>632</v>
      </c>
      <c r="O422" s="776"/>
    </row>
    <row r="423" spans="1:15" ht="32.25" thickBot="1" x14ac:dyDescent="0.3">
      <c r="A423" s="1577"/>
      <c r="B423" s="1591"/>
      <c r="C423" s="872">
        <v>19</v>
      </c>
      <c r="D423" s="875" t="s">
        <v>835</v>
      </c>
      <c r="E423" s="873" t="s">
        <v>392</v>
      </c>
      <c r="F423" s="872"/>
      <c r="G423" s="872"/>
      <c r="H423" s="695">
        <v>45444</v>
      </c>
      <c r="I423" s="746">
        <v>45505</v>
      </c>
      <c r="J423" s="872"/>
      <c r="K423" s="872"/>
      <c r="L423" s="872"/>
      <c r="M423" s="714" t="s">
        <v>639</v>
      </c>
      <c r="N423" s="705" t="s">
        <v>632</v>
      </c>
      <c r="O423" s="776"/>
    </row>
    <row r="424" spans="1:15" ht="32.25" thickBot="1" x14ac:dyDescent="0.3">
      <c r="A424" s="1577"/>
      <c r="B424" s="1591"/>
      <c r="C424" s="872">
        <v>20</v>
      </c>
      <c r="D424" s="875" t="s">
        <v>836</v>
      </c>
      <c r="E424" s="873" t="s">
        <v>392</v>
      </c>
      <c r="F424" s="872"/>
      <c r="G424" s="872"/>
      <c r="H424" s="695">
        <v>45444</v>
      </c>
      <c r="I424" s="746">
        <v>45505</v>
      </c>
      <c r="J424" s="872"/>
      <c r="K424" s="872"/>
      <c r="L424" s="872"/>
      <c r="M424" s="714" t="s">
        <v>639</v>
      </c>
      <c r="N424" s="705" t="s">
        <v>632</v>
      </c>
      <c r="O424" s="776"/>
    </row>
    <row r="425" spans="1:15" ht="32.25" thickBot="1" x14ac:dyDescent="0.3">
      <c r="A425" s="1577"/>
      <c r="B425" s="1591"/>
      <c r="C425" s="872">
        <v>21</v>
      </c>
      <c r="D425" s="875" t="s">
        <v>837</v>
      </c>
      <c r="E425" s="873" t="s">
        <v>392</v>
      </c>
      <c r="F425" s="872"/>
      <c r="G425" s="872"/>
      <c r="H425" s="695">
        <v>45444</v>
      </c>
      <c r="I425" s="746">
        <v>45505</v>
      </c>
      <c r="J425" s="872"/>
      <c r="K425" s="872"/>
      <c r="L425" s="872"/>
      <c r="M425" s="714" t="s">
        <v>639</v>
      </c>
      <c r="N425" s="705" t="s">
        <v>632</v>
      </c>
      <c r="O425" s="776"/>
    </row>
    <row r="426" spans="1:15" ht="32.25" thickBot="1" x14ac:dyDescent="0.3">
      <c r="A426" s="1577"/>
      <c r="B426" s="1591"/>
      <c r="C426" s="872">
        <v>22</v>
      </c>
      <c r="D426" s="875" t="s">
        <v>838</v>
      </c>
      <c r="E426" s="873" t="s">
        <v>392</v>
      </c>
      <c r="F426" s="872"/>
      <c r="G426" s="872"/>
      <c r="H426" s="695">
        <v>45444</v>
      </c>
      <c r="I426" s="746">
        <v>45505</v>
      </c>
      <c r="J426" s="872"/>
      <c r="K426" s="872">
        <v>2</v>
      </c>
      <c r="L426" s="872">
        <v>630</v>
      </c>
      <c r="M426" s="714" t="s">
        <v>640</v>
      </c>
      <c r="N426" s="705" t="s">
        <v>634</v>
      </c>
      <c r="O426" s="776"/>
    </row>
    <row r="427" spans="1:15" ht="32.25" thickBot="1" x14ac:dyDescent="0.3">
      <c r="A427" s="1577"/>
      <c r="B427" s="1591"/>
      <c r="C427" s="872">
        <v>23</v>
      </c>
      <c r="D427" s="875" t="s">
        <v>839</v>
      </c>
      <c r="E427" s="873" t="s">
        <v>392</v>
      </c>
      <c r="F427" s="872"/>
      <c r="G427" s="872"/>
      <c r="H427" s="695">
        <v>45444</v>
      </c>
      <c r="I427" s="746">
        <v>45505</v>
      </c>
      <c r="J427" s="872"/>
      <c r="K427" s="872">
        <v>2</v>
      </c>
      <c r="L427" s="872">
        <v>630</v>
      </c>
      <c r="M427" s="714" t="s">
        <v>640</v>
      </c>
      <c r="N427" s="705" t="s">
        <v>634</v>
      </c>
      <c r="O427" s="776"/>
    </row>
    <row r="428" spans="1:15" ht="48" thickBot="1" x14ac:dyDescent="0.3">
      <c r="A428" s="1577"/>
      <c r="B428" s="1591"/>
      <c r="C428" s="872">
        <v>24</v>
      </c>
      <c r="D428" s="875" t="s">
        <v>840</v>
      </c>
      <c r="E428" s="873" t="s">
        <v>392</v>
      </c>
      <c r="F428" s="872"/>
      <c r="G428" s="872"/>
      <c r="H428" s="695">
        <v>45444</v>
      </c>
      <c r="I428" s="746">
        <v>45505</v>
      </c>
      <c r="J428" s="872"/>
      <c r="K428" s="872">
        <v>2</v>
      </c>
      <c r="L428" s="872">
        <v>1000</v>
      </c>
      <c r="M428" s="714" t="s">
        <v>641</v>
      </c>
      <c r="N428" s="705" t="s">
        <v>632</v>
      </c>
      <c r="O428" s="776"/>
    </row>
    <row r="429" spans="1:15" ht="48" thickBot="1" x14ac:dyDescent="0.3">
      <c r="A429" s="1577"/>
      <c r="B429" s="1591"/>
      <c r="C429" s="872">
        <v>25</v>
      </c>
      <c r="D429" s="875" t="s">
        <v>841</v>
      </c>
      <c r="E429" s="873" t="s">
        <v>392</v>
      </c>
      <c r="F429" s="872"/>
      <c r="G429" s="872"/>
      <c r="H429" s="695">
        <v>45444</v>
      </c>
      <c r="I429" s="746">
        <v>45505</v>
      </c>
      <c r="J429" s="872"/>
      <c r="K429" s="776">
        <v>5</v>
      </c>
      <c r="L429" s="872">
        <v>1020</v>
      </c>
      <c r="M429" s="714" t="s">
        <v>641</v>
      </c>
      <c r="N429" s="705" t="s">
        <v>636</v>
      </c>
      <c r="O429" s="776"/>
    </row>
    <row r="430" spans="1:15" ht="48" thickBot="1" x14ac:dyDescent="0.3">
      <c r="A430" s="1577"/>
      <c r="B430" s="1591"/>
      <c r="C430" s="872">
        <v>26</v>
      </c>
      <c r="D430" s="875" t="s">
        <v>842</v>
      </c>
      <c r="E430" s="873" t="s">
        <v>392</v>
      </c>
      <c r="F430" s="872"/>
      <c r="G430" s="872"/>
      <c r="H430" s="695">
        <v>45444</v>
      </c>
      <c r="I430" s="746">
        <v>45505</v>
      </c>
      <c r="J430" s="872"/>
      <c r="K430" s="872">
        <v>5</v>
      </c>
      <c r="L430" s="872">
        <v>1020</v>
      </c>
      <c r="M430" s="714" t="s">
        <v>641</v>
      </c>
      <c r="N430" s="705" t="s">
        <v>636</v>
      </c>
      <c r="O430" s="776"/>
    </row>
    <row r="431" spans="1:15" ht="48" thickBot="1" x14ac:dyDescent="0.3">
      <c r="A431" s="1577"/>
      <c r="B431" s="1591"/>
      <c r="C431" s="872">
        <v>27</v>
      </c>
      <c r="D431" s="875" t="s">
        <v>843</v>
      </c>
      <c r="E431" s="873" t="s">
        <v>392</v>
      </c>
      <c r="F431" s="872"/>
      <c r="G431" s="872"/>
      <c r="H431" s="695">
        <v>45444</v>
      </c>
      <c r="I431" s="746">
        <v>45505</v>
      </c>
      <c r="J431" s="872"/>
      <c r="K431" s="872">
        <v>5</v>
      </c>
      <c r="L431" s="872">
        <v>1020</v>
      </c>
      <c r="M431" s="714" t="s">
        <v>641</v>
      </c>
      <c r="N431" s="705" t="s">
        <v>636</v>
      </c>
      <c r="O431" s="776"/>
    </row>
    <row r="432" spans="1:15" ht="48" thickBot="1" x14ac:dyDescent="0.3">
      <c r="A432" s="1577"/>
      <c r="B432" s="1591"/>
      <c r="C432" s="872">
        <v>28</v>
      </c>
      <c r="D432" s="875" t="s">
        <v>844</v>
      </c>
      <c r="E432" s="873" t="s">
        <v>392</v>
      </c>
      <c r="F432" s="872"/>
      <c r="G432" s="872"/>
      <c r="H432" s="695">
        <v>45444</v>
      </c>
      <c r="I432" s="746">
        <v>45505</v>
      </c>
      <c r="J432" s="872"/>
      <c r="K432" s="872">
        <v>5</v>
      </c>
      <c r="L432" s="872">
        <v>1020</v>
      </c>
      <c r="M432" s="714" t="s">
        <v>641</v>
      </c>
      <c r="N432" s="705" t="s">
        <v>632</v>
      </c>
      <c r="O432" s="776"/>
    </row>
    <row r="433" spans="1:15" ht="48" thickBot="1" x14ac:dyDescent="0.3">
      <c r="A433" s="1577"/>
      <c r="B433" s="1591"/>
      <c r="C433" s="872">
        <v>29</v>
      </c>
      <c r="D433" s="875" t="s">
        <v>845</v>
      </c>
      <c r="E433" s="873" t="s">
        <v>392</v>
      </c>
      <c r="F433" s="872"/>
      <c r="G433" s="872"/>
      <c r="H433" s="695">
        <v>45444</v>
      </c>
      <c r="I433" s="746">
        <v>45505</v>
      </c>
      <c r="J433" s="872"/>
      <c r="K433" s="872">
        <v>5</v>
      </c>
      <c r="L433" s="872">
        <v>1020</v>
      </c>
      <c r="M433" s="714" t="s">
        <v>641</v>
      </c>
      <c r="N433" s="705" t="s">
        <v>636</v>
      </c>
      <c r="O433" s="776"/>
    </row>
    <row r="434" spans="1:15" ht="48" thickBot="1" x14ac:dyDescent="0.3">
      <c r="A434" s="1577"/>
      <c r="B434" s="1591"/>
      <c r="C434" s="872">
        <v>30</v>
      </c>
      <c r="D434" s="875" t="s">
        <v>846</v>
      </c>
      <c r="E434" s="873" t="s">
        <v>392</v>
      </c>
      <c r="F434" s="872"/>
      <c r="G434" s="872"/>
      <c r="H434" s="695">
        <v>45444</v>
      </c>
      <c r="I434" s="746">
        <v>45505</v>
      </c>
      <c r="J434" s="872"/>
      <c r="K434" s="872">
        <v>5</v>
      </c>
      <c r="L434" s="872">
        <v>1020</v>
      </c>
      <c r="M434" s="714" t="s">
        <v>641</v>
      </c>
      <c r="N434" s="705" t="s">
        <v>636</v>
      </c>
      <c r="O434" s="776"/>
    </row>
    <row r="435" spans="1:15" ht="48" thickBot="1" x14ac:dyDescent="0.3">
      <c r="A435" s="1577"/>
      <c r="B435" s="1591"/>
      <c r="C435" s="872">
        <v>31</v>
      </c>
      <c r="D435" s="875" t="s">
        <v>847</v>
      </c>
      <c r="E435" s="873" t="s">
        <v>392</v>
      </c>
      <c r="F435" s="872"/>
      <c r="G435" s="872"/>
      <c r="H435" s="695">
        <v>45444</v>
      </c>
      <c r="I435" s="746">
        <v>45505</v>
      </c>
      <c r="J435" s="872"/>
      <c r="K435" s="872">
        <v>5</v>
      </c>
      <c r="L435" s="872">
        <v>1020</v>
      </c>
      <c r="M435" s="714" t="s">
        <v>641</v>
      </c>
      <c r="N435" s="705" t="s">
        <v>636</v>
      </c>
      <c r="O435" s="776"/>
    </row>
    <row r="436" spans="1:15" ht="48" thickBot="1" x14ac:dyDescent="0.3">
      <c r="A436" s="1577"/>
      <c r="B436" s="1591"/>
      <c r="C436" s="872">
        <v>32</v>
      </c>
      <c r="D436" s="875" t="s">
        <v>848</v>
      </c>
      <c r="E436" s="873" t="s">
        <v>392</v>
      </c>
      <c r="F436" s="872"/>
      <c r="G436" s="872"/>
      <c r="H436" s="695">
        <v>45444</v>
      </c>
      <c r="I436" s="746">
        <v>45505</v>
      </c>
      <c r="J436" s="872"/>
      <c r="K436" s="872">
        <v>2</v>
      </c>
      <c r="L436" s="872">
        <v>1000</v>
      </c>
      <c r="M436" s="714" t="s">
        <v>641</v>
      </c>
      <c r="N436" s="705" t="s">
        <v>632</v>
      </c>
      <c r="O436" s="776"/>
    </row>
    <row r="437" spans="1:15" ht="48" thickBot="1" x14ac:dyDescent="0.3">
      <c r="A437" s="1577"/>
      <c r="B437" s="1591"/>
      <c r="C437" s="872">
        <v>33</v>
      </c>
      <c r="D437" s="875" t="s">
        <v>849</v>
      </c>
      <c r="E437" s="873" t="s">
        <v>392</v>
      </c>
      <c r="F437" s="872"/>
      <c r="G437" s="872"/>
      <c r="H437" s="695">
        <v>45444</v>
      </c>
      <c r="I437" s="746">
        <v>45505</v>
      </c>
      <c r="J437" s="872"/>
      <c r="K437" s="872">
        <v>5</v>
      </c>
      <c r="L437" s="872">
        <v>1020</v>
      </c>
      <c r="M437" s="714" t="s">
        <v>641</v>
      </c>
      <c r="N437" s="705" t="s">
        <v>636</v>
      </c>
      <c r="O437" s="776"/>
    </row>
    <row r="438" spans="1:15" ht="48" thickBot="1" x14ac:dyDescent="0.3">
      <c r="A438" s="1577"/>
      <c r="B438" s="1591"/>
      <c r="C438" s="872">
        <v>34</v>
      </c>
      <c r="D438" s="875" t="s">
        <v>850</v>
      </c>
      <c r="E438" s="873" t="s">
        <v>392</v>
      </c>
      <c r="F438" s="872"/>
      <c r="G438" s="872"/>
      <c r="H438" s="695">
        <v>45444</v>
      </c>
      <c r="I438" s="746">
        <v>45505</v>
      </c>
      <c r="J438" s="872"/>
      <c r="K438" s="872">
        <v>5</v>
      </c>
      <c r="L438" s="872">
        <v>1020</v>
      </c>
      <c r="M438" s="714" t="s">
        <v>641</v>
      </c>
      <c r="N438" s="705" t="s">
        <v>636</v>
      </c>
      <c r="O438" s="776"/>
    </row>
    <row r="439" spans="1:15" ht="48" thickBot="1" x14ac:dyDescent="0.3">
      <c r="A439" s="1577"/>
      <c r="B439" s="1591"/>
      <c r="C439" s="872">
        <v>35</v>
      </c>
      <c r="D439" s="875" t="s">
        <v>851</v>
      </c>
      <c r="E439" s="873" t="s">
        <v>392</v>
      </c>
      <c r="F439" s="872"/>
      <c r="G439" s="872"/>
      <c r="H439" s="695">
        <v>45444</v>
      </c>
      <c r="I439" s="746">
        <v>45505</v>
      </c>
      <c r="J439" s="872"/>
      <c r="K439" s="872">
        <v>5</v>
      </c>
      <c r="L439" s="872">
        <v>1020</v>
      </c>
      <c r="M439" s="714" t="s">
        <v>641</v>
      </c>
      <c r="N439" s="705" t="s">
        <v>636</v>
      </c>
      <c r="O439" s="776"/>
    </row>
    <row r="440" spans="1:15" ht="48" thickBot="1" x14ac:dyDescent="0.3">
      <c r="A440" s="1577"/>
      <c r="B440" s="1591"/>
      <c r="C440" s="872">
        <v>36</v>
      </c>
      <c r="D440" s="875" t="s">
        <v>852</v>
      </c>
      <c r="E440" s="873" t="s">
        <v>392</v>
      </c>
      <c r="F440" s="872"/>
      <c r="G440" s="872"/>
      <c r="H440" s="695">
        <v>45444</v>
      </c>
      <c r="I440" s="746">
        <v>45505</v>
      </c>
      <c r="J440" s="872"/>
      <c r="K440" s="872">
        <v>2</v>
      </c>
      <c r="L440" s="872">
        <v>1000</v>
      </c>
      <c r="M440" s="714" t="s">
        <v>641</v>
      </c>
      <c r="N440" s="705" t="s">
        <v>632</v>
      </c>
      <c r="O440" s="776"/>
    </row>
    <row r="441" spans="1:15" ht="48" thickBot="1" x14ac:dyDescent="0.3">
      <c r="A441" s="1577"/>
      <c r="B441" s="1591"/>
      <c r="C441" s="872">
        <v>37</v>
      </c>
      <c r="D441" s="875" t="s">
        <v>853</v>
      </c>
      <c r="E441" s="873" t="s">
        <v>392</v>
      </c>
      <c r="F441" s="872"/>
      <c r="G441" s="872"/>
      <c r="H441" s="695">
        <v>45444</v>
      </c>
      <c r="I441" s="746">
        <v>45505</v>
      </c>
      <c r="J441" s="872"/>
      <c r="K441" s="872">
        <v>6</v>
      </c>
      <c r="L441" s="872">
        <v>2000</v>
      </c>
      <c r="M441" s="714" t="s">
        <v>641</v>
      </c>
      <c r="N441" s="705" t="s">
        <v>635</v>
      </c>
      <c r="O441" s="776"/>
    </row>
    <row r="442" spans="1:15" ht="63.75" thickBot="1" x14ac:dyDescent="0.3">
      <c r="A442" s="1577"/>
      <c r="B442" s="1591"/>
      <c r="C442" s="872">
        <v>38</v>
      </c>
      <c r="D442" s="715" t="s">
        <v>702</v>
      </c>
      <c r="E442" s="872" t="s">
        <v>391</v>
      </c>
      <c r="F442" s="872"/>
      <c r="G442" s="872"/>
      <c r="H442" s="695">
        <v>45444</v>
      </c>
      <c r="I442" s="746">
        <v>45505</v>
      </c>
      <c r="J442" s="872"/>
      <c r="K442" s="872">
        <v>2</v>
      </c>
      <c r="L442" s="872">
        <v>400</v>
      </c>
      <c r="M442" s="714" t="s">
        <v>642</v>
      </c>
      <c r="N442" s="705" t="s">
        <v>637</v>
      </c>
      <c r="O442" s="776"/>
    </row>
    <row r="443" spans="1:15" ht="63.75" thickBot="1" x14ac:dyDescent="0.3">
      <c r="A443" s="1577"/>
      <c r="B443" s="1591"/>
      <c r="C443" s="872">
        <v>39</v>
      </c>
      <c r="D443" s="715" t="s">
        <v>703</v>
      </c>
      <c r="E443" s="676" t="s">
        <v>391</v>
      </c>
      <c r="F443" s="872"/>
      <c r="G443" s="872"/>
      <c r="H443" s="695">
        <v>45444</v>
      </c>
      <c r="I443" s="746">
        <v>45505</v>
      </c>
      <c r="J443" s="872"/>
      <c r="K443" s="872">
        <v>2</v>
      </c>
      <c r="L443" s="872">
        <v>400</v>
      </c>
      <c r="M443" s="714" t="s">
        <v>642</v>
      </c>
      <c r="N443" s="705" t="s">
        <v>637</v>
      </c>
      <c r="O443" s="776"/>
    </row>
    <row r="444" spans="1:15" ht="63.75" thickBot="1" x14ac:dyDescent="0.3">
      <c r="A444" s="1577"/>
      <c r="B444" s="1591"/>
      <c r="C444" s="872">
        <v>40</v>
      </c>
      <c r="D444" s="715" t="s">
        <v>704</v>
      </c>
      <c r="E444" s="872" t="s">
        <v>391</v>
      </c>
      <c r="F444" s="872"/>
      <c r="G444" s="872"/>
      <c r="H444" s="695">
        <v>45444</v>
      </c>
      <c r="I444" s="746">
        <v>45505</v>
      </c>
      <c r="J444" s="872"/>
      <c r="K444" s="872">
        <v>2</v>
      </c>
      <c r="L444" s="872">
        <v>400</v>
      </c>
      <c r="M444" s="714" t="s">
        <v>643</v>
      </c>
      <c r="N444" s="705" t="s">
        <v>637</v>
      </c>
      <c r="O444" s="776"/>
    </row>
    <row r="445" spans="1:15" ht="63.75" thickBot="1" x14ac:dyDescent="0.3">
      <c r="A445" s="1578"/>
      <c r="B445" s="1592"/>
      <c r="C445" s="873">
        <v>41</v>
      </c>
      <c r="D445" s="716" t="s">
        <v>705</v>
      </c>
      <c r="E445" s="676" t="s">
        <v>391</v>
      </c>
      <c r="F445" s="873"/>
      <c r="G445" s="873"/>
      <c r="H445" s="699">
        <v>45444</v>
      </c>
      <c r="I445" s="746">
        <v>45505</v>
      </c>
      <c r="J445" s="873"/>
      <c r="K445" s="872">
        <v>2</v>
      </c>
      <c r="L445" s="872">
        <v>400</v>
      </c>
      <c r="M445" s="717" t="s">
        <v>643</v>
      </c>
      <c r="N445" s="711" t="s">
        <v>637</v>
      </c>
      <c r="O445" s="776"/>
    </row>
    <row r="446" spans="1:15" ht="48" hidden="1" thickBot="1" x14ac:dyDescent="0.3">
      <c r="A446" s="1564" t="s">
        <v>664</v>
      </c>
      <c r="B446" s="1590" t="s">
        <v>665</v>
      </c>
      <c r="C446" s="676">
        <v>1</v>
      </c>
      <c r="D446" s="879" t="s">
        <v>644</v>
      </c>
      <c r="E446" s="676" t="s">
        <v>392</v>
      </c>
      <c r="F446" s="676"/>
      <c r="G446" s="676"/>
      <c r="H446" s="676"/>
      <c r="I446" s="676"/>
      <c r="J446" s="676"/>
      <c r="K446" s="676"/>
      <c r="L446" s="676"/>
      <c r="M446" s="718" t="s">
        <v>661</v>
      </c>
      <c r="N446" s="704" t="s">
        <v>668</v>
      </c>
      <c r="O446" s="776"/>
    </row>
    <row r="447" spans="1:15" ht="48" hidden="1" thickBot="1" x14ac:dyDescent="0.3">
      <c r="A447" s="1565"/>
      <c r="B447" s="1591"/>
      <c r="C447" s="872">
        <v>2</v>
      </c>
      <c r="D447" s="875" t="s">
        <v>645</v>
      </c>
      <c r="E447" s="872" t="s">
        <v>392</v>
      </c>
      <c r="F447" s="872"/>
      <c r="G447" s="872"/>
      <c r="H447" s="872"/>
      <c r="I447" s="872"/>
      <c r="J447" s="872"/>
      <c r="K447" s="872"/>
      <c r="L447" s="872"/>
      <c r="M447" s="719" t="s">
        <v>661</v>
      </c>
      <c r="N447" s="705" t="s">
        <v>668</v>
      </c>
      <c r="O447" s="776"/>
    </row>
    <row r="448" spans="1:15" ht="48" hidden="1" thickBot="1" x14ac:dyDescent="0.3">
      <c r="A448" s="1565"/>
      <c r="B448" s="1591"/>
      <c r="C448" s="872">
        <v>3</v>
      </c>
      <c r="D448" s="875" t="s">
        <v>646</v>
      </c>
      <c r="E448" s="872" t="s">
        <v>392</v>
      </c>
      <c r="F448" s="872"/>
      <c r="G448" s="872"/>
      <c r="H448" s="872"/>
      <c r="I448" s="872"/>
      <c r="J448" s="872"/>
      <c r="K448" s="872"/>
      <c r="L448" s="872"/>
      <c r="M448" s="719" t="s">
        <v>661</v>
      </c>
      <c r="N448" s="705" t="s">
        <v>669</v>
      </c>
      <c r="O448" s="776"/>
    </row>
    <row r="449" spans="1:15" ht="48" hidden="1" thickBot="1" x14ac:dyDescent="0.3">
      <c r="A449" s="1565"/>
      <c r="B449" s="1591"/>
      <c r="C449" s="872">
        <v>4</v>
      </c>
      <c r="D449" s="875" t="s">
        <v>647</v>
      </c>
      <c r="E449" s="872" t="s">
        <v>392</v>
      </c>
      <c r="F449" s="872"/>
      <c r="G449" s="872"/>
      <c r="H449" s="872"/>
      <c r="I449" s="872"/>
      <c r="J449" s="872"/>
      <c r="K449" s="872"/>
      <c r="L449" s="872"/>
      <c r="M449" s="719" t="s">
        <v>661</v>
      </c>
      <c r="N449" s="705" t="s">
        <v>670</v>
      </c>
      <c r="O449" s="776"/>
    </row>
    <row r="450" spans="1:15" ht="48" hidden="1" thickBot="1" x14ac:dyDescent="0.3">
      <c r="A450" s="1565"/>
      <c r="B450" s="1591"/>
      <c r="C450" s="872">
        <v>5</v>
      </c>
      <c r="D450" s="875" t="s">
        <v>648</v>
      </c>
      <c r="E450" s="872" t="s">
        <v>392</v>
      </c>
      <c r="F450" s="872"/>
      <c r="G450" s="872"/>
      <c r="H450" s="872"/>
      <c r="I450" s="872"/>
      <c r="J450" s="872"/>
      <c r="K450" s="872"/>
      <c r="L450" s="872"/>
      <c r="M450" s="719" t="s">
        <v>661</v>
      </c>
      <c r="N450" s="705" t="s">
        <v>670</v>
      </c>
      <c r="O450" s="776"/>
    </row>
    <row r="451" spans="1:15" ht="48" hidden="1" thickBot="1" x14ac:dyDescent="0.3">
      <c r="A451" s="1565"/>
      <c r="B451" s="1591"/>
      <c r="C451" s="872">
        <v>6</v>
      </c>
      <c r="D451" s="875">
        <v>4000077</v>
      </c>
      <c r="E451" s="872" t="s">
        <v>392</v>
      </c>
      <c r="F451" s="872"/>
      <c r="G451" s="872"/>
      <c r="H451" s="872"/>
      <c r="I451" s="872"/>
      <c r="J451" s="872"/>
      <c r="K451" s="872"/>
      <c r="L451" s="872"/>
      <c r="M451" s="719" t="s">
        <v>661</v>
      </c>
      <c r="N451" s="680"/>
      <c r="O451" s="776"/>
    </row>
    <row r="452" spans="1:15" ht="48" hidden="1" thickBot="1" x14ac:dyDescent="0.3">
      <c r="A452" s="1565"/>
      <c r="B452" s="1591"/>
      <c r="C452" s="872">
        <v>7</v>
      </c>
      <c r="D452" s="875">
        <v>4000078</v>
      </c>
      <c r="E452" s="872" t="s">
        <v>392</v>
      </c>
      <c r="F452" s="872"/>
      <c r="G452" s="872"/>
      <c r="H452" s="872"/>
      <c r="I452" s="872"/>
      <c r="J452" s="872"/>
      <c r="K452" s="872"/>
      <c r="L452" s="872"/>
      <c r="M452" s="719" t="s">
        <v>661</v>
      </c>
      <c r="N452" s="680"/>
      <c r="O452" s="776"/>
    </row>
    <row r="453" spans="1:15" ht="63.75" hidden="1" thickBot="1" x14ac:dyDescent="0.3">
      <c r="A453" s="1565"/>
      <c r="B453" s="1591" t="s">
        <v>666</v>
      </c>
      <c r="C453" s="872">
        <v>8</v>
      </c>
      <c r="D453" s="875" t="s">
        <v>649</v>
      </c>
      <c r="E453" s="872" t="s">
        <v>392</v>
      </c>
      <c r="F453" s="872"/>
      <c r="G453" s="872"/>
      <c r="H453" s="872"/>
      <c r="I453" s="872"/>
      <c r="J453" s="872"/>
      <c r="K453" s="872"/>
      <c r="L453" s="872"/>
      <c r="M453" s="719" t="s">
        <v>662</v>
      </c>
      <c r="N453" s="705" t="s">
        <v>670</v>
      </c>
      <c r="O453" s="776"/>
    </row>
    <row r="454" spans="1:15" ht="63.75" hidden="1" thickBot="1" x14ac:dyDescent="0.3">
      <c r="A454" s="1565"/>
      <c r="B454" s="1591"/>
      <c r="C454" s="872">
        <v>9</v>
      </c>
      <c r="D454" s="875" t="s">
        <v>650</v>
      </c>
      <c r="E454" s="872" t="s">
        <v>392</v>
      </c>
      <c r="F454" s="872"/>
      <c r="G454" s="872"/>
      <c r="H454" s="872"/>
      <c r="I454" s="872"/>
      <c r="J454" s="872"/>
      <c r="K454" s="872"/>
      <c r="L454" s="872"/>
      <c r="M454" s="719" t="s">
        <v>662</v>
      </c>
      <c r="N454" s="705" t="s">
        <v>670</v>
      </c>
      <c r="O454" s="776"/>
    </row>
    <row r="455" spans="1:15" ht="63.75" hidden="1" thickBot="1" x14ac:dyDescent="0.3">
      <c r="A455" s="1565"/>
      <c r="B455" s="1591"/>
      <c r="C455" s="872">
        <v>10</v>
      </c>
      <c r="D455" s="875" t="s">
        <v>651</v>
      </c>
      <c r="E455" s="872" t="s">
        <v>392</v>
      </c>
      <c r="F455" s="872"/>
      <c r="G455" s="872"/>
      <c r="H455" s="872"/>
      <c r="I455" s="872"/>
      <c r="J455" s="872"/>
      <c r="K455" s="872"/>
      <c r="L455" s="872"/>
      <c r="M455" s="719" t="s">
        <v>662</v>
      </c>
      <c r="N455" s="705" t="s">
        <v>670</v>
      </c>
      <c r="O455" s="776"/>
    </row>
    <row r="456" spans="1:15" ht="63.75" hidden="1" thickBot="1" x14ac:dyDescent="0.3">
      <c r="A456" s="1565"/>
      <c r="B456" s="1591"/>
      <c r="C456" s="872">
        <v>11</v>
      </c>
      <c r="D456" s="875" t="s">
        <v>652</v>
      </c>
      <c r="E456" s="872" t="s">
        <v>392</v>
      </c>
      <c r="F456" s="872"/>
      <c r="G456" s="872"/>
      <c r="H456" s="872"/>
      <c r="I456" s="872"/>
      <c r="J456" s="872"/>
      <c r="K456" s="872"/>
      <c r="L456" s="872"/>
      <c r="M456" s="719" t="s">
        <v>662</v>
      </c>
      <c r="N456" s="705" t="s">
        <v>670</v>
      </c>
      <c r="O456" s="776"/>
    </row>
    <row r="457" spans="1:15" ht="63.75" hidden="1" thickBot="1" x14ac:dyDescent="0.3">
      <c r="A457" s="1565"/>
      <c r="B457" s="1591"/>
      <c r="C457" s="872">
        <v>12</v>
      </c>
      <c r="D457" s="875" t="s">
        <v>653</v>
      </c>
      <c r="E457" s="872" t="s">
        <v>392</v>
      </c>
      <c r="F457" s="872"/>
      <c r="G457" s="872"/>
      <c r="H457" s="872"/>
      <c r="I457" s="872"/>
      <c r="J457" s="872"/>
      <c r="K457" s="872"/>
      <c r="L457" s="872"/>
      <c r="M457" s="719" t="s">
        <v>662</v>
      </c>
      <c r="N457" s="705" t="s">
        <v>670</v>
      </c>
      <c r="O457" s="776"/>
    </row>
    <row r="458" spans="1:15" ht="63.75" hidden="1" thickBot="1" x14ac:dyDescent="0.3">
      <c r="A458" s="1565"/>
      <c r="B458" s="1591"/>
      <c r="C458" s="872">
        <v>13</v>
      </c>
      <c r="D458" s="875" t="s">
        <v>654</v>
      </c>
      <c r="E458" s="872" t="s">
        <v>392</v>
      </c>
      <c r="F458" s="872"/>
      <c r="G458" s="872"/>
      <c r="H458" s="872"/>
      <c r="I458" s="872"/>
      <c r="J458" s="872"/>
      <c r="K458" s="872"/>
      <c r="L458" s="872"/>
      <c r="M458" s="719" t="s">
        <v>662</v>
      </c>
      <c r="N458" s="705" t="s">
        <v>671</v>
      </c>
      <c r="O458" s="776"/>
    </row>
    <row r="459" spans="1:15" ht="63.75" hidden="1" thickBot="1" x14ac:dyDescent="0.3">
      <c r="A459" s="1565"/>
      <c r="B459" s="1591" t="s">
        <v>667</v>
      </c>
      <c r="C459" s="872">
        <v>14</v>
      </c>
      <c r="D459" s="875" t="s">
        <v>655</v>
      </c>
      <c r="E459" s="872" t="s">
        <v>392</v>
      </c>
      <c r="F459" s="872"/>
      <c r="G459" s="872"/>
      <c r="H459" s="872"/>
      <c r="I459" s="872"/>
      <c r="J459" s="872"/>
      <c r="K459" s="872"/>
      <c r="L459" s="872"/>
      <c r="M459" s="719" t="s">
        <v>663</v>
      </c>
      <c r="N459" s="705" t="s">
        <v>672</v>
      </c>
      <c r="O459" s="776"/>
    </row>
    <row r="460" spans="1:15" ht="63.75" hidden="1" thickBot="1" x14ac:dyDescent="0.3">
      <c r="A460" s="1565"/>
      <c r="B460" s="1591"/>
      <c r="C460" s="872">
        <v>15</v>
      </c>
      <c r="D460" s="875" t="s">
        <v>656</v>
      </c>
      <c r="E460" s="872" t="s">
        <v>392</v>
      </c>
      <c r="F460" s="872"/>
      <c r="G460" s="872"/>
      <c r="H460" s="872"/>
      <c r="I460" s="872"/>
      <c r="J460" s="872"/>
      <c r="K460" s="872"/>
      <c r="L460" s="872"/>
      <c r="M460" s="719" t="s">
        <v>663</v>
      </c>
      <c r="N460" s="705" t="s">
        <v>672</v>
      </c>
      <c r="O460" s="776"/>
    </row>
    <row r="461" spans="1:15" ht="63.75" hidden="1" thickBot="1" x14ac:dyDescent="0.3">
      <c r="A461" s="1565"/>
      <c r="B461" s="1591"/>
      <c r="C461" s="872">
        <v>16</v>
      </c>
      <c r="D461" s="875" t="s">
        <v>657</v>
      </c>
      <c r="E461" s="872" t="s">
        <v>392</v>
      </c>
      <c r="F461" s="872"/>
      <c r="G461" s="872"/>
      <c r="H461" s="872"/>
      <c r="I461" s="872"/>
      <c r="J461" s="872"/>
      <c r="K461" s="872"/>
      <c r="L461" s="872"/>
      <c r="M461" s="719" t="s">
        <v>663</v>
      </c>
      <c r="N461" s="705" t="s">
        <v>672</v>
      </c>
      <c r="O461" s="776"/>
    </row>
    <row r="462" spans="1:15" ht="63.75" hidden="1" thickBot="1" x14ac:dyDescent="0.3">
      <c r="A462" s="1565"/>
      <c r="B462" s="1591"/>
      <c r="C462" s="872">
        <v>17</v>
      </c>
      <c r="D462" s="875" t="s">
        <v>658</v>
      </c>
      <c r="E462" s="872" t="s">
        <v>392</v>
      </c>
      <c r="F462" s="872"/>
      <c r="G462" s="872"/>
      <c r="H462" s="872"/>
      <c r="I462" s="872"/>
      <c r="J462" s="872"/>
      <c r="K462" s="872"/>
      <c r="L462" s="872"/>
      <c r="M462" s="719" t="s">
        <v>663</v>
      </c>
      <c r="N462" s="705" t="s">
        <v>672</v>
      </c>
      <c r="O462" s="776"/>
    </row>
    <row r="463" spans="1:15" ht="63.75" hidden="1" thickBot="1" x14ac:dyDescent="0.3">
      <c r="A463" s="1565"/>
      <c r="B463" s="1591"/>
      <c r="C463" s="872">
        <v>18</v>
      </c>
      <c r="D463" s="875" t="s">
        <v>659</v>
      </c>
      <c r="E463" s="872" t="s">
        <v>392</v>
      </c>
      <c r="F463" s="872"/>
      <c r="G463" s="872"/>
      <c r="H463" s="872"/>
      <c r="I463" s="872"/>
      <c r="J463" s="872"/>
      <c r="K463" s="872"/>
      <c r="L463" s="872"/>
      <c r="M463" s="719" t="s">
        <v>663</v>
      </c>
      <c r="N463" s="705" t="s">
        <v>672</v>
      </c>
      <c r="O463" s="776"/>
    </row>
    <row r="464" spans="1:15" ht="63.75" hidden="1" thickBot="1" x14ac:dyDescent="0.3">
      <c r="A464" s="1566"/>
      <c r="B464" s="1594"/>
      <c r="C464" s="877">
        <v>19</v>
      </c>
      <c r="D464" s="878" t="s">
        <v>660</v>
      </c>
      <c r="E464" s="877" t="s">
        <v>392</v>
      </c>
      <c r="F464" s="877"/>
      <c r="G464" s="877"/>
      <c r="H464" s="877"/>
      <c r="I464" s="877"/>
      <c r="J464" s="877"/>
      <c r="K464" s="877"/>
      <c r="L464" s="877"/>
      <c r="M464" s="759" t="s">
        <v>663</v>
      </c>
      <c r="N464" s="710" t="s">
        <v>673</v>
      </c>
      <c r="O464" s="776"/>
    </row>
    <row r="465" spans="1:15" ht="48" customHeight="1" x14ac:dyDescent="0.25">
      <c r="A465" s="1572" t="s">
        <v>675</v>
      </c>
      <c r="B465" s="1590" t="s">
        <v>6</v>
      </c>
      <c r="C465" s="676">
        <v>1</v>
      </c>
      <c r="D465" s="879">
        <v>298410266</v>
      </c>
      <c r="E465" s="676" t="s">
        <v>392</v>
      </c>
      <c r="F465" s="676"/>
      <c r="G465" s="676"/>
      <c r="H465" s="691">
        <v>45170</v>
      </c>
      <c r="I465" s="691">
        <v>45627</v>
      </c>
      <c r="J465" s="676">
        <v>0</v>
      </c>
      <c r="K465" s="783">
        <v>3</v>
      </c>
      <c r="L465" s="676">
        <v>1000</v>
      </c>
      <c r="M465" s="1574" t="s">
        <v>889</v>
      </c>
      <c r="N465" s="704" t="s">
        <v>810</v>
      </c>
      <c r="O465" s="776"/>
    </row>
    <row r="466" spans="1:15" ht="15.75" x14ac:dyDescent="0.25">
      <c r="A466" s="1577"/>
      <c r="B466" s="1591"/>
      <c r="C466" s="872">
        <v>2</v>
      </c>
      <c r="D466" s="875">
        <v>298410267</v>
      </c>
      <c r="E466" s="872" t="s">
        <v>392</v>
      </c>
      <c r="F466" s="872"/>
      <c r="G466" s="872"/>
      <c r="H466" s="695">
        <v>45170</v>
      </c>
      <c r="I466" s="695">
        <v>45627</v>
      </c>
      <c r="J466" s="872">
        <v>0</v>
      </c>
      <c r="K466" s="309">
        <v>3</v>
      </c>
      <c r="L466" s="872">
        <v>1000</v>
      </c>
      <c r="M466" s="1571"/>
      <c r="N466" s="705" t="s">
        <v>810</v>
      </c>
      <c r="O466" s="776"/>
    </row>
    <row r="467" spans="1:15" ht="15.75" x14ac:dyDescent="0.25">
      <c r="A467" s="1577"/>
      <c r="B467" s="1591"/>
      <c r="C467" s="872">
        <v>3</v>
      </c>
      <c r="D467" s="875">
        <v>298410268</v>
      </c>
      <c r="E467" s="872" t="s">
        <v>392</v>
      </c>
      <c r="F467" s="872"/>
      <c r="G467" s="872"/>
      <c r="H467" s="695">
        <v>45170</v>
      </c>
      <c r="I467" s="695">
        <v>45627</v>
      </c>
      <c r="J467" s="872">
        <v>0</v>
      </c>
      <c r="K467" s="309">
        <v>5</v>
      </c>
      <c r="L467" s="872">
        <v>1000</v>
      </c>
      <c r="M467" s="1571"/>
      <c r="N467" s="705" t="s">
        <v>810</v>
      </c>
      <c r="O467" s="776"/>
    </row>
    <row r="468" spans="1:15" ht="15.75" x14ac:dyDescent="0.25">
      <c r="A468" s="1577"/>
      <c r="B468" s="1591"/>
      <c r="C468" s="872">
        <v>4</v>
      </c>
      <c r="D468" s="875">
        <v>298410269</v>
      </c>
      <c r="E468" s="872" t="s">
        <v>392</v>
      </c>
      <c r="F468" s="872"/>
      <c r="G468" s="872"/>
      <c r="H468" s="695">
        <v>45170</v>
      </c>
      <c r="I468" s="695">
        <v>45627</v>
      </c>
      <c r="J468" s="872">
        <v>0</v>
      </c>
      <c r="K468" s="309">
        <v>5</v>
      </c>
      <c r="L468" s="872">
        <v>1000</v>
      </c>
      <c r="M468" s="1571"/>
      <c r="N468" s="705" t="s">
        <v>810</v>
      </c>
      <c r="O468" s="776"/>
    </row>
    <row r="469" spans="1:15" ht="15.75" x14ac:dyDescent="0.25">
      <c r="A469" s="1577"/>
      <c r="B469" s="1591"/>
      <c r="C469" s="872">
        <v>5</v>
      </c>
      <c r="D469" s="875">
        <v>298410270</v>
      </c>
      <c r="E469" s="872" t="s">
        <v>392</v>
      </c>
      <c r="F469" s="872"/>
      <c r="G469" s="872"/>
      <c r="H469" s="695">
        <v>45170</v>
      </c>
      <c r="I469" s="695">
        <v>45627</v>
      </c>
      <c r="J469" s="872">
        <v>0</v>
      </c>
      <c r="K469" s="309">
        <v>5</v>
      </c>
      <c r="L469" s="872">
        <v>1000</v>
      </c>
      <c r="M469" s="1571"/>
      <c r="N469" s="705" t="s">
        <v>810</v>
      </c>
      <c r="O469" s="776"/>
    </row>
    <row r="470" spans="1:15" ht="15.75" x14ac:dyDescent="0.25">
      <c r="A470" s="1577"/>
      <c r="B470" s="1591"/>
      <c r="C470" s="872">
        <v>6</v>
      </c>
      <c r="D470" s="875">
        <v>298410271</v>
      </c>
      <c r="E470" s="872" t="s">
        <v>392</v>
      </c>
      <c r="F470" s="872"/>
      <c r="G470" s="872"/>
      <c r="H470" s="695">
        <v>45170</v>
      </c>
      <c r="I470" s="695">
        <v>45627</v>
      </c>
      <c r="J470" s="872">
        <v>1</v>
      </c>
      <c r="K470" s="309">
        <v>7</v>
      </c>
      <c r="L470" s="872">
        <v>1000</v>
      </c>
      <c r="M470" s="1571"/>
      <c r="N470" s="705" t="s">
        <v>810</v>
      </c>
      <c r="O470" s="776"/>
    </row>
    <row r="471" spans="1:15" ht="15.75" x14ac:dyDescent="0.25">
      <c r="A471" s="1577"/>
      <c r="B471" s="1591"/>
      <c r="C471" s="872">
        <v>7</v>
      </c>
      <c r="D471" s="875">
        <v>298410272</v>
      </c>
      <c r="E471" s="872" t="s">
        <v>392</v>
      </c>
      <c r="F471" s="872"/>
      <c r="G471" s="872"/>
      <c r="H471" s="695">
        <v>45170</v>
      </c>
      <c r="I471" s="695">
        <v>45627</v>
      </c>
      <c r="J471" s="872">
        <v>1</v>
      </c>
      <c r="K471" s="309">
        <v>7</v>
      </c>
      <c r="L471" s="872">
        <v>1000</v>
      </c>
      <c r="M471" s="1571"/>
      <c r="N471" s="705" t="s">
        <v>810</v>
      </c>
      <c r="O471" s="776"/>
    </row>
    <row r="472" spans="1:15" ht="15.75" x14ac:dyDescent="0.25">
      <c r="A472" s="1577"/>
      <c r="B472" s="1591"/>
      <c r="C472" s="872">
        <v>8</v>
      </c>
      <c r="D472" s="875">
        <v>298410273</v>
      </c>
      <c r="E472" s="872" t="s">
        <v>392</v>
      </c>
      <c r="F472" s="872"/>
      <c r="G472" s="872"/>
      <c r="H472" s="695">
        <v>45170</v>
      </c>
      <c r="I472" s="695">
        <v>45627</v>
      </c>
      <c r="J472" s="872">
        <v>0</v>
      </c>
      <c r="K472" s="309">
        <v>5</v>
      </c>
      <c r="L472" s="872">
        <v>1000</v>
      </c>
      <c r="M472" s="1571"/>
      <c r="N472" s="705" t="s">
        <v>810</v>
      </c>
      <c r="O472" s="776"/>
    </row>
    <row r="473" spans="1:15" ht="15.75" x14ac:dyDescent="0.25">
      <c r="A473" s="1577"/>
      <c r="B473" s="1591"/>
      <c r="C473" s="872">
        <v>9</v>
      </c>
      <c r="D473" s="875">
        <v>298410274</v>
      </c>
      <c r="E473" s="872" t="s">
        <v>392</v>
      </c>
      <c r="F473" s="872"/>
      <c r="G473" s="872"/>
      <c r="H473" s="695">
        <v>45170</v>
      </c>
      <c r="I473" s="695">
        <v>45627</v>
      </c>
      <c r="J473" s="872">
        <v>0</v>
      </c>
      <c r="K473" s="309">
        <v>5</v>
      </c>
      <c r="L473" s="872">
        <v>1000</v>
      </c>
      <c r="M473" s="1571"/>
      <c r="N473" s="705" t="s">
        <v>810</v>
      </c>
      <c r="O473" s="776"/>
    </row>
    <row r="474" spans="1:15" ht="15.75" x14ac:dyDescent="0.25">
      <c r="A474" s="1577"/>
      <c r="B474" s="1591"/>
      <c r="C474" s="872">
        <v>10</v>
      </c>
      <c r="D474" s="875">
        <v>298410275</v>
      </c>
      <c r="E474" s="872" t="s">
        <v>392</v>
      </c>
      <c r="F474" s="872"/>
      <c r="G474" s="872"/>
      <c r="H474" s="695">
        <v>45170</v>
      </c>
      <c r="I474" s="695">
        <v>45627</v>
      </c>
      <c r="J474" s="872">
        <v>0</v>
      </c>
      <c r="K474" s="309">
        <v>4</v>
      </c>
      <c r="L474" s="872">
        <v>1000</v>
      </c>
      <c r="M474" s="1571"/>
      <c r="N474" s="705" t="s">
        <v>810</v>
      </c>
      <c r="O474" s="776"/>
    </row>
    <row r="475" spans="1:15" ht="15.75" x14ac:dyDescent="0.25">
      <c r="A475" s="1577"/>
      <c r="B475" s="1591"/>
      <c r="C475" s="872">
        <v>11</v>
      </c>
      <c r="D475" s="875">
        <v>298410276</v>
      </c>
      <c r="E475" s="872" t="s">
        <v>392</v>
      </c>
      <c r="F475" s="872"/>
      <c r="G475" s="872">
        <v>1</v>
      </c>
      <c r="H475" s="695">
        <v>45170</v>
      </c>
      <c r="I475" s="695">
        <v>45627</v>
      </c>
      <c r="J475" s="872">
        <v>0</v>
      </c>
      <c r="K475" s="309">
        <v>4</v>
      </c>
      <c r="L475" s="872">
        <v>1000</v>
      </c>
      <c r="M475" s="1571"/>
      <c r="N475" s="705" t="s">
        <v>810</v>
      </c>
      <c r="O475" s="776"/>
    </row>
    <row r="476" spans="1:15" ht="15.75" x14ac:dyDescent="0.25">
      <c r="A476" s="1577"/>
      <c r="B476" s="1591"/>
      <c r="C476" s="872">
        <v>12</v>
      </c>
      <c r="D476" s="875">
        <v>298410277</v>
      </c>
      <c r="E476" s="872" t="s">
        <v>392</v>
      </c>
      <c r="F476" s="872"/>
      <c r="G476" s="872">
        <v>1</v>
      </c>
      <c r="H476" s="695">
        <v>45170</v>
      </c>
      <c r="I476" s="695">
        <v>45627</v>
      </c>
      <c r="J476" s="872">
        <v>0</v>
      </c>
      <c r="K476" s="309">
        <v>5</v>
      </c>
      <c r="L476" s="872">
        <v>1000</v>
      </c>
      <c r="M476" s="1571"/>
      <c r="N476" s="705" t="s">
        <v>810</v>
      </c>
      <c r="O476" s="776"/>
    </row>
    <row r="477" spans="1:15" ht="15.75" x14ac:dyDescent="0.25">
      <c r="A477" s="1577"/>
      <c r="B477" s="1591"/>
      <c r="C477" s="872">
        <v>13</v>
      </c>
      <c r="D477" s="875">
        <v>298410278</v>
      </c>
      <c r="E477" s="872" t="s">
        <v>392</v>
      </c>
      <c r="F477" s="872"/>
      <c r="G477" s="872"/>
      <c r="H477" s="695">
        <v>45170</v>
      </c>
      <c r="I477" s="695">
        <v>45627</v>
      </c>
      <c r="J477" s="872">
        <v>0</v>
      </c>
      <c r="K477" s="309">
        <v>5</v>
      </c>
      <c r="L477" s="872">
        <v>1000</v>
      </c>
      <c r="M477" s="1571"/>
      <c r="N477" s="705" t="s">
        <v>810</v>
      </c>
      <c r="O477" s="776"/>
    </row>
    <row r="478" spans="1:15" ht="15.75" x14ac:dyDescent="0.25">
      <c r="A478" s="1577"/>
      <c r="B478" s="1591"/>
      <c r="C478" s="872">
        <v>14</v>
      </c>
      <c r="D478" s="875">
        <v>298410279</v>
      </c>
      <c r="E478" s="872" t="s">
        <v>392</v>
      </c>
      <c r="F478" s="872"/>
      <c r="G478" s="872"/>
      <c r="H478" s="695">
        <v>45170</v>
      </c>
      <c r="I478" s="695">
        <v>45627</v>
      </c>
      <c r="J478" s="872">
        <v>0</v>
      </c>
      <c r="K478" s="309">
        <v>5</v>
      </c>
      <c r="L478" s="872">
        <v>1000</v>
      </c>
      <c r="M478" s="1571"/>
      <c r="N478" s="705" t="s">
        <v>810</v>
      </c>
      <c r="O478" s="776"/>
    </row>
    <row r="479" spans="1:15" ht="15.75" x14ac:dyDescent="0.25">
      <c r="A479" s="1577"/>
      <c r="B479" s="1591"/>
      <c r="C479" s="872">
        <v>15</v>
      </c>
      <c r="D479" s="875">
        <v>298410280</v>
      </c>
      <c r="E479" s="872" t="s">
        <v>392</v>
      </c>
      <c r="F479" s="872"/>
      <c r="G479" s="872"/>
      <c r="H479" s="695">
        <v>45170</v>
      </c>
      <c r="I479" s="695">
        <v>45627</v>
      </c>
      <c r="J479" s="872">
        <v>0</v>
      </c>
      <c r="K479" s="309">
        <v>5</v>
      </c>
      <c r="L479" s="872">
        <v>1000</v>
      </c>
      <c r="M479" s="1571"/>
      <c r="N479" s="705" t="s">
        <v>810</v>
      </c>
      <c r="O479" s="776"/>
    </row>
    <row r="480" spans="1:15" ht="15.75" x14ac:dyDescent="0.25">
      <c r="A480" s="1577"/>
      <c r="B480" s="1591"/>
      <c r="C480" s="872">
        <v>16</v>
      </c>
      <c r="D480" s="875">
        <v>298410281</v>
      </c>
      <c r="E480" s="872" t="s">
        <v>392</v>
      </c>
      <c r="F480" s="872"/>
      <c r="G480" s="872"/>
      <c r="H480" s="695">
        <v>45170</v>
      </c>
      <c r="I480" s="695">
        <v>45627</v>
      </c>
      <c r="J480" s="872">
        <v>0</v>
      </c>
      <c r="K480" s="309">
        <v>5</v>
      </c>
      <c r="L480" s="872">
        <v>1000</v>
      </c>
      <c r="M480" s="1571"/>
      <c r="N480" s="705" t="s">
        <v>810</v>
      </c>
      <c r="O480" s="776"/>
    </row>
    <row r="481" spans="1:15" ht="15.75" x14ac:dyDescent="0.25">
      <c r="A481" s="1577"/>
      <c r="B481" s="1591"/>
      <c r="C481" s="872">
        <v>17</v>
      </c>
      <c r="D481" s="875">
        <v>298410282</v>
      </c>
      <c r="E481" s="872" t="s">
        <v>392</v>
      </c>
      <c r="F481" s="872"/>
      <c r="G481" s="872"/>
      <c r="H481" s="695">
        <v>45170</v>
      </c>
      <c r="I481" s="695">
        <v>45627</v>
      </c>
      <c r="J481" s="872">
        <v>0</v>
      </c>
      <c r="K481" s="309">
        <v>5</v>
      </c>
      <c r="L481" s="872">
        <v>1000</v>
      </c>
      <c r="M481" s="1571"/>
      <c r="N481" s="705" t="s">
        <v>810</v>
      </c>
      <c r="O481" s="776"/>
    </row>
    <row r="482" spans="1:15" ht="15.75" x14ac:dyDescent="0.25">
      <c r="A482" s="1577"/>
      <c r="B482" s="1591"/>
      <c r="C482" s="872">
        <v>18</v>
      </c>
      <c r="D482" s="875">
        <v>298410283</v>
      </c>
      <c r="E482" s="872" t="s">
        <v>392</v>
      </c>
      <c r="F482" s="872"/>
      <c r="G482" s="872"/>
      <c r="H482" s="695">
        <v>45170</v>
      </c>
      <c r="I482" s="695">
        <v>45627</v>
      </c>
      <c r="J482" s="872">
        <v>0</v>
      </c>
      <c r="K482" s="309">
        <v>5</v>
      </c>
      <c r="L482" s="872">
        <v>1000</v>
      </c>
      <c r="M482" s="1571"/>
      <c r="N482" s="705" t="s">
        <v>810</v>
      </c>
      <c r="O482" s="776"/>
    </row>
    <row r="483" spans="1:15" ht="15.75" x14ac:dyDescent="0.25">
      <c r="A483" s="1577"/>
      <c r="B483" s="1591"/>
      <c r="C483" s="872">
        <v>19</v>
      </c>
      <c r="D483" s="875">
        <v>298410284</v>
      </c>
      <c r="E483" s="872" t="s">
        <v>392</v>
      </c>
      <c r="F483" s="872"/>
      <c r="G483" s="872"/>
      <c r="H483" s="695">
        <v>45170</v>
      </c>
      <c r="I483" s="695">
        <v>45627</v>
      </c>
      <c r="J483" s="872">
        <v>0</v>
      </c>
      <c r="K483" s="309">
        <v>5</v>
      </c>
      <c r="L483" s="872">
        <v>1000</v>
      </c>
      <c r="M483" s="1571"/>
      <c r="N483" s="705" t="s">
        <v>810</v>
      </c>
      <c r="O483" s="776"/>
    </row>
    <row r="484" spans="1:15" ht="31.5" x14ac:dyDescent="0.25">
      <c r="A484" s="1573"/>
      <c r="B484" s="689" t="s">
        <v>591</v>
      </c>
      <c r="C484" s="877">
        <v>20</v>
      </c>
      <c r="D484" s="878" t="s">
        <v>674</v>
      </c>
      <c r="E484" s="877" t="s">
        <v>392</v>
      </c>
      <c r="F484" s="877"/>
      <c r="G484" s="877"/>
      <c r="H484" s="693">
        <v>45170</v>
      </c>
      <c r="I484" s="693">
        <v>45627</v>
      </c>
      <c r="J484" s="877">
        <v>0</v>
      </c>
      <c r="K484" s="860">
        <v>2</v>
      </c>
      <c r="L484" s="877">
        <v>400</v>
      </c>
      <c r="M484" s="1567"/>
      <c r="N484" s="710" t="s">
        <v>677</v>
      </c>
      <c r="O484" s="776"/>
    </row>
    <row r="485" spans="1:15" ht="63.75" customHeight="1" x14ac:dyDescent="0.25">
      <c r="A485" s="1575" t="s">
        <v>678</v>
      </c>
      <c r="B485" s="1591" t="s">
        <v>6</v>
      </c>
      <c r="C485" s="872">
        <v>1</v>
      </c>
      <c r="D485" s="875">
        <v>298412384</v>
      </c>
      <c r="E485" s="872" t="s">
        <v>392</v>
      </c>
      <c r="F485" s="872"/>
      <c r="G485" s="872"/>
      <c r="H485" s="695">
        <v>45170</v>
      </c>
      <c r="I485" s="695">
        <v>45627</v>
      </c>
      <c r="J485" s="872"/>
      <c r="K485" s="872"/>
      <c r="L485" s="872"/>
      <c r="M485" s="1571" t="s">
        <v>801</v>
      </c>
      <c r="N485" s="875" t="s">
        <v>810</v>
      </c>
      <c r="O485" s="776"/>
    </row>
    <row r="486" spans="1:15" ht="15.75" x14ac:dyDescent="0.25">
      <c r="A486" s="1575"/>
      <c r="B486" s="1591"/>
      <c r="C486" s="872">
        <v>2</v>
      </c>
      <c r="D486" s="875">
        <v>298413394</v>
      </c>
      <c r="E486" s="872" t="s">
        <v>392</v>
      </c>
      <c r="F486" s="872"/>
      <c r="G486" s="872"/>
      <c r="H486" s="695">
        <v>45170</v>
      </c>
      <c r="I486" s="695">
        <v>45627</v>
      </c>
      <c r="J486" s="872"/>
      <c r="K486" s="872"/>
      <c r="L486" s="872"/>
      <c r="M486" s="1571"/>
      <c r="N486" s="875" t="s">
        <v>811</v>
      </c>
      <c r="O486" s="776"/>
    </row>
    <row r="487" spans="1:15" ht="15.75" x14ac:dyDescent="0.25">
      <c r="A487" s="1575"/>
      <c r="B487" s="1591"/>
      <c r="C487" s="872">
        <v>3</v>
      </c>
      <c r="D487" s="875">
        <v>298413393</v>
      </c>
      <c r="E487" s="872" t="s">
        <v>392</v>
      </c>
      <c r="F487" s="872"/>
      <c r="G487" s="872"/>
      <c r="H487" s="695">
        <v>45170</v>
      </c>
      <c r="I487" s="695">
        <v>45627</v>
      </c>
      <c r="J487" s="872"/>
      <c r="K487" s="872"/>
      <c r="L487" s="872"/>
      <c r="M487" s="1571"/>
      <c r="N487" s="875" t="s">
        <v>811</v>
      </c>
      <c r="O487" s="776"/>
    </row>
    <row r="488" spans="1:15" ht="15.75" x14ac:dyDescent="0.25">
      <c r="A488" s="1575"/>
      <c r="B488" s="1591"/>
      <c r="C488" s="872">
        <v>4</v>
      </c>
      <c r="D488" s="875">
        <v>298411162</v>
      </c>
      <c r="E488" s="872" t="s">
        <v>392</v>
      </c>
      <c r="F488" s="872"/>
      <c r="G488" s="872"/>
      <c r="H488" s="695">
        <v>45170</v>
      </c>
      <c r="I488" s="695">
        <v>45627</v>
      </c>
      <c r="J488" s="872"/>
      <c r="K488" s="872"/>
      <c r="L488" s="872"/>
      <c r="M488" s="1571"/>
      <c r="N488" s="875" t="s">
        <v>811</v>
      </c>
      <c r="O488" s="776"/>
    </row>
    <row r="489" spans="1:15" ht="15.75" x14ac:dyDescent="0.25">
      <c r="A489" s="1575"/>
      <c r="B489" s="1591"/>
      <c r="C489" s="872">
        <v>5</v>
      </c>
      <c r="D489" s="875">
        <v>298411163</v>
      </c>
      <c r="E489" s="872" t="s">
        <v>392</v>
      </c>
      <c r="F489" s="872"/>
      <c r="G489" s="872"/>
      <c r="H489" s="695">
        <v>45170</v>
      </c>
      <c r="I489" s="695">
        <v>45627</v>
      </c>
      <c r="J489" s="872"/>
      <c r="K489" s="776">
        <v>6</v>
      </c>
      <c r="L489" s="872">
        <v>1050</v>
      </c>
      <c r="M489" s="1571"/>
      <c r="N489" s="875" t="s">
        <v>811</v>
      </c>
      <c r="O489" s="776"/>
    </row>
    <row r="490" spans="1:15" ht="15.75" x14ac:dyDescent="0.25">
      <c r="A490" s="1575"/>
      <c r="B490" s="1591"/>
      <c r="C490" s="872">
        <v>6</v>
      </c>
      <c r="D490" s="875">
        <v>298411161</v>
      </c>
      <c r="E490" s="872" t="s">
        <v>391</v>
      </c>
      <c r="F490" s="872"/>
      <c r="G490" s="872"/>
      <c r="H490" s="695">
        <v>45170</v>
      </c>
      <c r="I490" s="695">
        <v>45627</v>
      </c>
      <c r="J490" s="872"/>
      <c r="K490" s="872">
        <v>2</v>
      </c>
      <c r="L490" s="872"/>
      <c r="M490" s="1571"/>
      <c r="N490" s="875" t="s">
        <v>811</v>
      </c>
      <c r="O490" s="776"/>
    </row>
    <row r="491" spans="1:15" ht="15.75" x14ac:dyDescent="0.25">
      <c r="A491" s="1575"/>
      <c r="B491" s="1591"/>
      <c r="C491" s="872">
        <v>7</v>
      </c>
      <c r="D491" s="875">
        <v>298412383</v>
      </c>
      <c r="E491" s="872" t="s">
        <v>391</v>
      </c>
      <c r="F491" s="872"/>
      <c r="G491" s="872"/>
      <c r="H491" s="695">
        <v>45170</v>
      </c>
      <c r="I491" s="695">
        <v>45627</v>
      </c>
      <c r="J491" s="872"/>
      <c r="K491" s="872">
        <v>2</v>
      </c>
      <c r="L491" s="872"/>
      <c r="M491" s="1571"/>
      <c r="N491" s="875" t="s">
        <v>810</v>
      </c>
      <c r="O491" s="776"/>
    </row>
    <row r="492" spans="1:15" ht="31.5" x14ac:dyDescent="0.25">
      <c r="A492" s="1575"/>
      <c r="B492" s="1591"/>
      <c r="C492" s="872">
        <v>8</v>
      </c>
      <c r="D492" s="875">
        <v>6005597</v>
      </c>
      <c r="E492" s="872" t="s">
        <v>391</v>
      </c>
      <c r="F492" s="872"/>
      <c r="G492" s="872"/>
      <c r="H492" s="695">
        <v>45170</v>
      </c>
      <c r="I492" s="695">
        <v>45627</v>
      </c>
      <c r="J492" s="872"/>
      <c r="K492" s="872">
        <v>2</v>
      </c>
      <c r="L492" s="872"/>
      <c r="M492" s="1571"/>
      <c r="N492" s="875" t="s">
        <v>809</v>
      </c>
      <c r="O492" s="776"/>
    </row>
    <row r="493" spans="1:15" ht="15.75" x14ac:dyDescent="0.25">
      <c r="A493" s="1599" t="s">
        <v>857</v>
      </c>
      <c r="B493" s="1602" t="s">
        <v>6</v>
      </c>
      <c r="C493" s="872">
        <v>1</v>
      </c>
      <c r="D493" s="310" t="s">
        <v>867</v>
      </c>
      <c r="E493" s="310" t="s">
        <v>391</v>
      </c>
      <c r="F493" s="310"/>
      <c r="G493" s="310"/>
      <c r="H493" s="310"/>
      <c r="I493" s="310"/>
      <c r="J493" s="310"/>
      <c r="K493" s="310">
        <v>2</v>
      </c>
      <c r="L493" s="310">
        <v>1000</v>
      </c>
      <c r="M493" s="875"/>
      <c r="N493" s="875"/>
      <c r="O493" s="776"/>
    </row>
    <row r="494" spans="1:15" ht="15.75" x14ac:dyDescent="0.25">
      <c r="A494" s="1600"/>
      <c r="B494" s="1603"/>
      <c r="C494" s="872">
        <v>2</v>
      </c>
      <c r="D494" s="310" t="s">
        <v>868</v>
      </c>
      <c r="E494" s="310" t="s">
        <v>391</v>
      </c>
      <c r="F494" s="310"/>
      <c r="G494" s="310"/>
      <c r="H494" s="310"/>
      <c r="I494" s="310"/>
      <c r="J494" s="310"/>
      <c r="K494" s="310">
        <v>2</v>
      </c>
      <c r="L494" s="310">
        <v>1000</v>
      </c>
      <c r="M494" s="875"/>
      <c r="N494" s="875"/>
      <c r="O494" s="776"/>
    </row>
    <row r="495" spans="1:15" ht="15.75" x14ac:dyDescent="0.25">
      <c r="A495" s="1600"/>
      <c r="B495" s="1603"/>
      <c r="C495" s="872">
        <v>3</v>
      </c>
      <c r="D495" s="310" t="s">
        <v>877</v>
      </c>
      <c r="E495" s="310" t="s">
        <v>391</v>
      </c>
      <c r="F495" s="310"/>
      <c r="G495" s="310"/>
      <c r="H495" s="310"/>
      <c r="I495" s="310"/>
      <c r="J495" s="310"/>
      <c r="K495" s="310">
        <v>3</v>
      </c>
      <c r="L495" s="310">
        <v>800</v>
      </c>
      <c r="M495" s="875"/>
      <c r="N495" s="875"/>
      <c r="O495" s="776"/>
    </row>
    <row r="496" spans="1:15" ht="15.75" x14ac:dyDescent="0.25">
      <c r="A496" s="1600"/>
      <c r="B496" s="1603"/>
      <c r="C496" s="872">
        <v>4</v>
      </c>
      <c r="D496" s="310" t="s">
        <v>864</v>
      </c>
      <c r="E496" s="310" t="s">
        <v>391</v>
      </c>
      <c r="F496" s="310"/>
      <c r="G496" s="310"/>
      <c r="H496" s="310"/>
      <c r="I496" s="310"/>
      <c r="J496" s="310"/>
      <c r="K496" s="310">
        <v>2</v>
      </c>
      <c r="L496" s="310">
        <v>200</v>
      </c>
      <c r="M496" s="310"/>
      <c r="N496" s="310"/>
      <c r="O496" s="776"/>
    </row>
    <row r="497" spans="1:26" ht="15.75" x14ac:dyDescent="0.25">
      <c r="A497" s="1600"/>
      <c r="B497" s="1603"/>
      <c r="C497" s="872">
        <v>5</v>
      </c>
      <c r="D497" s="310" t="s">
        <v>865</v>
      </c>
      <c r="E497" s="310" t="s">
        <v>391</v>
      </c>
      <c r="F497" s="310"/>
      <c r="G497" s="310"/>
      <c r="H497" s="310"/>
      <c r="I497" s="310"/>
      <c r="J497" s="310"/>
      <c r="K497" s="310">
        <v>2</v>
      </c>
      <c r="L497" s="310">
        <v>200</v>
      </c>
      <c r="M497" s="310"/>
      <c r="N497" s="310"/>
      <c r="O497" s="776"/>
    </row>
    <row r="498" spans="1:26" ht="15.75" x14ac:dyDescent="0.25">
      <c r="A498" s="1600"/>
      <c r="B498" s="1603"/>
      <c r="C498" s="872">
        <v>6</v>
      </c>
      <c r="D498" s="310" t="s">
        <v>866</v>
      </c>
      <c r="E498" s="310" t="s">
        <v>391</v>
      </c>
      <c r="F498" s="310"/>
      <c r="G498" s="310"/>
      <c r="H498" s="310"/>
      <c r="I498" s="310"/>
      <c r="J498" s="310"/>
      <c r="K498" s="310">
        <v>2</v>
      </c>
      <c r="L498" s="310">
        <v>200</v>
      </c>
      <c r="M498" s="310"/>
      <c r="N498" s="310"/>
      <c r="O498" s="776"/>
    </row>
    <row r="499" spans="1:26" ht="15.75" x14ac:dyDescent="0.25">
      <c r="A499" s="1600"/>
      <c r="B499" s="1603"/>
      <c r="C499" s="872">
        <v>7</v>
      </c>
      <c r="D499" s="310" t="s">
        <v>858</v>
      </c>
      <c r="E499" s="310" t="s">
        <v>391</v>
      </c>
      <c r="F499" s="310"/>
      <c r="G499" s="310"/>
      <c r="H499" s="310"/>
      <c r="I499" s="310"/>
      <c r="J499" s="310"/>
      <c r="K499" s="310">
        <v>7</v>
      </c>
      <c r="L499" s="310">
        <v>10000</v>
      </c>
      <c r="M499" s="310"/>
      <c r="N499" s="310"/>
      <c r="O499" s="776"/>
    </row>
    <row r="500" spans="1:26" ht="15.75" x14ac:dyDescent="0.25">
      <c r="A500" s="1600"/>
      <c r="B500" s="1603"/>
      <c r="C500" s="872">
        <v>8</v>
      </c>
      <c r="D500" s="310" t="s">
        <v>859</v>
      </c>
      <c r="E500" s="310" t="s">
        <v>391</v>
      </c>
      <c r="F500" s="310"/>
      <c r="G500" s="310"/>
      <c r="H500" s="310"/>
      <c r="I500" s="310"/>
      <c r="J500" s="310"/>
      <c r="K500" s="310">
        <v>6</v>
      </c>
      <c r="L500" s="310">
        <v>630</v>
      </c>
      <c r="M500" s="310"/>
      <c r="N500" s="310"/>
      <c r="O500" s="776"/>
    </row>
    <row r="501" spans="1:26" ht="15.75" x14ac:dyDescent="0.25">
      <c r="A501" s="1600"/>
      <c r="B501" s="1603"/>
      <c r="C501" s="872">
        <v>9</v>
      </c>
      <c r="D501" s="310" t="s">
        <v>860</v>
      </c>
      <c r="E501" s="310" t="s">
        <v>391</v>
      </c>
      <c r="F501" s="310"/>
      <c r="G501" s="310"/>
      <c r="H501" s="310"/>
      <c r="I501" s="310"/>
      <c r="J501" s="310"/>
      <c r="K501" s="310">
        <v>6</v>
      </c>
      <c r="L501" s="310">
        <v>630</v>
      </c>
      <c r="M501" s="310"/>
      <c r="N501" s="310"/>
      <c r="O501" s="776"/>
    </row>
    <row r="502" spans="1:26" ht="15.75" x14ac:dyDescent="0.25">
      <c r="A502" s="1600"/>
      <c r="B502" s="1603"/>
      <c r="C502" s="872">
        <v>10</v>
      </c>
      <c r="D502" s="310" t="s">
        <v>861</v>
      </c>
      <c r="E502" s="310" t="s">
        <v>391</v>
      </c>
      <c r="F502" s="310"/>
      <c r="G502" s="310"/>
      <c r="H502" s="310"/>
      <c r="I502" s="310"/>
      <c r="J502" s="310"/>
      <c r="K502" s="310">
        <v>6</v>
      </c>
      <c r="L502" s="310">
        <v>1150</v>
      </c>
      <c r="M502" s="310"/>
      <c r="N502" s="310"/>
      <c r="O502" s="776"/>
    </row>
    <row r="503" spans="1:26" ht="15.75" x14ac:dyDescent="0.25">
      <c r="A503" s="1600"/>
      <c r="B503" s="1603"/>
      <c r="C503" s="872">
        <v>11</v>
      </c>
      <c r="D503" s="310" t="s">
        <v>862</v>
      </c>
      <c r="E503" s="310" t="s">
        <v>391</v>
      </c>
      <c r="F503" s="310"/>
      <c r="G503" s="310"/>
      <c r="H503" s="310"/>
      <c r="I503" s="310"/>
      <c r="J503" s="310"/>
      <c r="K503" s="310">
        <v>6</v>
      </c>
      <c r="L503" s="310">
        <v>1150</v>
      </c>
      <c r="M503" s="310"/>
      <c r="N503" s="310"/>
      <c r="O503" s="776"/>
    </row>
    <row r="504" spans="1:26" ht="15.75" x14ac:dyDescent="0.25">
      <c r="A504" s="1600"/>
      <c r="B504" s="1603"/>
      <c r="C504" s="872">
        <v>12</v>
      </c>
      <c r="D504" s="310" t="s">
        <v>863</v>
      </c>
      <c r="E504" s="310" t="s">
        <v>391</v>
      </c>
      <c r="F504" s="310"/>
      <c r="G504" s="310"/>
      <c r="H504" s="310"/>
      <c r="I504" s="310"/>
      <c r="J504" s="310"/>
      <c r="K504" s="310">
        <v>6</v>
      </c>
      <c r="L504" s="310">
        <v>1600</v>
      </c>
      <c r="M504" s="310"/>
      <c r="N504" s="310"/>
      <c r="O504" s="776"/>
    </row>
    <row r="505" spans="1:26" ht="15.75" x14ac:dyDescent="0.25">
      <c r="A505" s="1600"/>
      <c r="B505" s="1603"/>
      <c r="C505" s="872">
        <v>13</v>
      </c>
      <c r="D505" s="310" t="s">
        <v>869</v>
      </c>
      <c r="E505" s="310" t="s">
        <v>391</v>
      </c>
      <c r="F505" s="310"/>
      <c r="G505" s="310"/>
      <c r="H505" s="310"/>
      <c r="I505" s="310"/>
      <c r="J505" s="310"/>
      <c r="K505" s="310">
        <v>7</v>
      </c>
      <c r="L505" s="310">
        <v>1600</v>
      </c>
      <c r="M505" s="310"/>
      <c r="N505" s="310"/>
      <c r="O505" s="776"/>
    </row>
    <row r="506" spans="1:26" ht="15.75" x14ac:dyDescent="0.25">
      <c r="A506" s="1600"/>
      <c r="B506" s="1603"/>
      <c r="C506" s="872">
        <v>14</v>
      </c>
      <c r="D506" s="310" t="s">
        <v>870</v>
      </c>
      <c r="E506" s="310" t="s">
        <v>391</v>
      </c>
      <c r="F506" s="310"/>
      <c r="G506" s="310"/>
      <c r="H506" s="310"/>
      <c r="I506" s="310"/>
      <c r="J506" s="310"/>
      <c r="K506" s="310">
        <v>3</v>
      </c>
      <c r="L506" s="310">
        <v>1275</v>
      </c>
      <c r="M506" s="310"/>
      <c r="N506" s="310"/>
      <c r="O506" s="776"/>
    </row>
    <row r="507" spans="1:26" ht="15.75" x14ac:dyDescent="0.25">
      <c r="A507" s="1600"/>
      <c r="B507" s="1603"/>
      <c r="C507" s="872">
        <v>15</v>
      </c>
      <c r="D507" s="310" t="s">
        <v>871</v>
      </c>
      <c r="E507" s="310" t="s">
        <v>391</v>
      </c>
      <c r="F507" s="310"/>
      <c r="G507" s="310"/>
      <c r="H507" s="310"/>
      <c r="I507" s="310"/>
      <c r="J507" s="310"/>
      <c r="K507" s="310">
        <v>7</v>
      </c>
      <c r="L507" s="310">
        <v>1600</v>
      </c>
      <c r="M507" s="310"/>
      <c r="N507" s="310"/>
      <c r="O507" s="776"/>
    </row>
    <row r="508" spans="1:26" ht="15.75" x14ac:dyDescent="0.25">
      <c r="A508" s="1600"/>
      <c r="B508" s="1603"/>
      <c r="C508" s="872">
        <v>16</v>
      </c>
      <c r="D508" s="310" t="s">
        <v>872</v>
      </c>
      <c r="E508" s="310" t="s">
        <v>391</v>
      </c>
      <c r="F508" s="310"/>
      <c r="G508" s="310"/>
      <c r="H508" s="310"/>
      <c r="I508" s="310"/>
      <c r="J508" s="310"/>
      <c r="K508" s="310">
        <v>8</v>
      </c>
      <c r="L508" s="310">
        <v>1600</v>
      </c>
      <c r="M508" s="310"/>
      <c r="N508" s="310"/>
      <c r="O508" s="776"/>
    </row>
    <row r="509" spans="1:26" ht="15.75" x14ac:dyDescent="0.25">
      <c r="A509" s="1600"/>
      <c r="B509" s="1603"/>
      <c r="C509" s="872">
        <v>17</v>
      </c>
      <c r="D509" s="310" t="s">
        <v>873</v>
      </c>
      <c r="E509" s="310" t="s">
        <v>391</v>
      </c>
      <c r="F509" s="310"/>
      <c r="G509" s="310"/>
      <c r="H509" s="310"/>
      <c r="I509" s="310"/>
      <c r="J509" s="310"/>
      <c r="K509" s="310">
        <v>11</v>
      </c>
      <c r="L509" s="310">
        <v>1800</v>
      </c>
      <c r="M509" s="310"/>
      <c r="N509" s="310"/>
      <c r="O509" s="776"/>
    </row>
    <row r="510" spans="1:26" ht="15.75" x14ac:dyDescent="0.25">
      <c r="A510" s="1600"/>
      <c r="B510" s="1603"/>
      <c r="C510" s="872">
        <v>18</v>
      </c>
      <c r="D510" s="310" t="s">
        <v>874</v>
      </c>
      <c r="E510" s="310" t="s">
        <v>391</v>
      </c>
      <c r="F510" s="310"/>
      <c r="G510" s="310"/>
      <c r="H510" s="310"/>
      <c r="I510" s="310"/>
      <c r="J510" s="310"/>
      <c r="K510" s="310">
        <v>8</v>
      </c>
      <c r="L510" s="310">
        <v>1600</v>
      </c>
      <c r="M510" s="310"/>
      <c r="N510" s="310"/>
      <c r="O510" s="776"/>
      <c r="Z510" s="75">
        <f ca="1">+Z504:AD510</f>
        <v>0</v>
      </c>
    </row>
    <row r="511" spans="1:26" ht="15.75" x14ac:dyDescent="0.25">
      <c r="A511" s="1600"/>
      <c r="B511" s="1603"/>
      <c r="C511" s="872">
        <v>19</v>
      </c>
      <c r="D511" s="310" t="s">
        <v>875</v>
      </c>
      <c r="E511" s="310" t="s">
        <v>391</v>
      </c>
      <c r="F511" s="310"/>
      <c r="G511" s="310"/>
      <c r="H511" s="310"/>
      <c r="I511" s="310"/>
      <c r="J511" s="310"/>
      <c r="K511" s="310">
        <v>8</v>
      </c>
      <c r="L511" s="310">
        <v>1600</v>
      </c>
      <c r="M511" s="310"/>
      <c r="N511" s="310"/>
      <c r="O511" s="776"/>
    </row>
    <row r="512" spans="1:26" ht="15.75" x14ac:dyDescent="0.25">
      <c r="A512" s="1600"/>
      <c r="B512" s="1603"/>
      <c r="C512" s="872">
        <v>20</v>
      </c>
      <c r="D512" s="310" t="s">
        <v>876</v>
      </c>
      <c r="E512" s="310" t="s">
        <v>391</v>
      </c>
      <c r="F512" s="310"/>
      <c r="G512" s="310"/>
      <c r="H512" s="310"/>
      <c r="I512" s="310"/>
      <c r="J512" s="310"/>
      <c r="K512" s="310">
        <v>9</v>
      </c>
      <c r="L512" s="310">
        <v>1800</v>
      </c>
      <c r="M512" s="310"/>
      <c r="N512" s="310"/>
      <c r="O512" s="776"/>
    </row>
    <row r="513" spans="1:15" ht="15.75" x14ac:dyDescent="0.25">
      <c r="A513" s="1601"/>
      <c r="B513" s="1604"/>
      <c r="C513" s="872">
        <v>21</v>
      </c>
      <c r="D513" s="310" t="s">
        <v>878</v>
      </c>
      <c r="E513" s="310" t="s">
        <v>391</v>
      </c>
      <c r="F513" s="310"/>
      <c r="G513" s="310"/>
      <c r="H513" s="310"/>
      <c r="I513" s="310"/>
      <c r="J513" s="310"/>
      <c r="K513" s="310">
        <v>8</v>
      </c>
      <c r="L513" s="310">
        <v>2500</v>
      </c>
      <c r="M513" s="310"/>
      <c r="N513" s="310"/>
      <c r="O513" s="776"/>
    </row>
  </sheetData>
  <customSheetViews>
    <customSheetView guid="{7F9067D3-61AC-47C3-A93D-D80CFE368C36}" scale="73" hiddenRows="1">
      <pane ySplit="1" topLeftCell="A311" activePane="bottomLeft" state="frozen"/>
      <selection pane="bottomLeft" activeCell="B318" sqref="B318:H319"/>
      <pageMargins left="0.7" right="0.7" top="0.75" bottom="0.75" header="0.3" footer="0.3"/>
      <pageSetup paperSize="9" orientation="portrait" r:id="rId1"/>
    </customSheetView>
  </customSheetViews>
  <mergeCells count="176">
    <mergeCell ref="A493:A513"/>
    <mergeCell ref="B493:B513"/>
    <mergeCell ref="A229:A251"/>
    <mergeCell ref="B229:B251"/>
    <mergeCell ref="M229:M251"/>
    <mergeCell ref="A465:A484"/>
    <mergeCell ref="B465:B483"/>
    <mergeCell ref="M465:M484"/>
    <mergeCell ref="A485:A492"/>
    <mergeCell ref="B485:B492"/>
    <mergeCell ref="M485:M492"/>
    <mergeCell ref="A405:A445"/>
    <mergeCell ref="B405:B445"/>
    <mergeCell ref="A446:A464"/>
    <mergeCell ref="B446:B452"/>
    <mergeCell ref="B453:B458"/>
    <mergeCell ref="B459:B464"/>
    <mergeCell ref="B361:B362"/>
    <mergeCell ref="B363:B373"/>
    <mergeCell ref="A379:A391"/>
    <mergeCell ref="B379:B391"/>
    <mergeCell ref="A392:A404"/>
    <mergeCell ref="B392:B403"/>
    <mergeCell ref="B344:B345"/>
    <mergeCell ref="B347:B348"/>
    <mergeCell ref="B350:B351"/>
    <mergeCell ref="B353:B354"/>
    <mergeCell ref="B356:B357"/>
    <mergeCell ref="B358:B360"/>
    <mergeCell ref="B329:B330"/>
    <mergeCell ref="B333:B335"/>
    <mergeCell ref="B336:B337"/>
    <mergeCell ref="B338:B339"/>
    <mergeCell ref="B340:B341"/>
    <mergeCell ref="B342:B343"/>
    <mergeCell ref="B287:B288"/>
    <mergeCell ref="B313:B314"/>
    <mergeCell ref="B316:B317"/>
    <mergeCell ref="B318:B319"/>
    <mergeCell ref="B320:B321"/>
    <mergeCell ref="B324:B325"/>
    <mergeCell ref="B326:B328"/>
    <mergeCell ref="B301:B302"/>
    <mergeCell ref="B303:B304"/>
    <mergeCell ref="B305:B306"/>
    <mergeCell ref="B307:B308"/>
    <mergeCell ref="B309:B310"/>
    <mergeCell ref="B311:B312"/>
    <mergeCell ref="B265:B266"/>
    <mergeCell ref="B267:B268"/>
    <mergeCell ref="B269:B270"/>
    <mergeCell ref="B271:B272"/>
    <mergeCell ref="B273:B274"/>
    <mergeCell ref="B275:B276"/>
    <mergeCell ref="A252:A256"/>
    <mergeCell ref="M252:M256"/>
    <mergeCell ref="A257:A378"/>
    <mergeCell ref="B257:B258"/>
    <mergeCell ref="B259:B260"/>
    <mergeCell ref="B261:B262"/>
    <mergeCell ref="B263:B264"/>
    <mergeCell ref="B289:B290"/>
    <mergeCell ref="B291:B292"/>
    <mergeCell ref="B293:B294"/>
    <mergeCell ref="B295:B296"/>
    <mergeCell ref="B297:B298"/>
    <mergeCell ref="B299:B300"/>
    <mergeCell ref="B277:B278"/>
    <mergeCell ref="B279:B280"/>
    <mergeCell ref="B281:B282"/>
    <mergeCell ref="B283:B284"/>
    <mergeCell ref="B285:B286"/>
    <mergeCell ref="A185:A187"/>
    <mergeCell ref="M185:M187"/>
    <mergeCell ref="A188:A194"/>
    <mergeCell ref="M188:M194"/>
    <mergeCell ref="A195:A228"/>
    <mergeCell ref="B195:B228"/>
    <mergeCell ref="M195:M228"/>
    <mergeCell ref="A169:A174"/>
    <mergeCell ref="M169:M171"/>
    <mergeCell ref="M172:M174"/>
    <mergeCell ref="A175:A182"/>
    <mergeCell ref="M175:M182"/>
    <mergeCell ref="A183:A184"/>
    <mergeCell ref="M183:M184"/>
    <mergeCell ref="M149:M150"/>
    <mergeCell ref="M151:M152"/>
    <mergeCell ref="M154:M156"/>
    <mergeCell ref="A158:A168"/>
    <mergeCell ref="M158:M161"/>
    <mergeCell ref="M162:M165"/>
    <mergeCell ref="M166:M167"/>
    <mergeCell ref="M114:M115"/>
    <mergeCell ref="M117:M118"/>
    <mergeCell ref="A119:A157"/>
    <mergeCell ref="M119:M122"/>
    <mergeCell ref="M123:M126"/>
    <mergeCell ref="M127:M131"/>
    <mergeCell ref="M132:M138"/>
    <mergeCell ref="M139:M142"/>
    <mergeCell ref="M143:M146"/>
    <mergeCell ref="M147:M148"/>
    <mergeCell ref="A72:A118"/>
    <mergeCell ref="M91:M93"/>
    <mergeCell ref="M94:M97"/>
    <mergeCell ref="M98:M101"/>
    <mergeCell ref="M102:M106"/>
    <mergeCell ref="M107:M109"/>
    <mergeCell ref="M111:M113"/>
    <mergeCell ref="M44:M47"/>
    <mergeCell ref="M48:M51"/>
    <mergeCell ref="M60:M64"/>
    <mergeCell ref="M65:M66"/>
    <mergeCell ref="M67:M68"/>
    <mergeCell ref="M72:M75"/>
    <mergeCell ref="M76:M80"/>
    <mergeCell ref="M81:M83"/>
    <mergeCell ref="M84:M90"/>
    <mergeCell ref="M35:M38"/>
    <mergeCell ref="M39:M43"/>
    <mergeCell ref="R26:R27"/>
    <mergeCell ref="S26:S27"/>
    <mergeCell ref="Q28:Q29"/>
    <mergeCell ref="R28:R29"/>
    <mergeCell ref="S28:S29"/>
    <mergeCell ref="Q30:Q31"/>
    <mergeCell ref="R30:R31"/>
    <mergeCell ref="S30:S31"/>
    <mergeCell ref="S20:S21"/>
    <mergeCell ref="Q22:Q23"/>
    <mergeCell ref="R22:R23"/>
    <mergeCell ref="S22:S23"/>
    <mergeCell ref="A24:A71"/>
    <mergeCell ref="M24:M30"/>
    <mergeCell ref="Q24:Q25"/>
    <mergeCell ref="R24:R25"/>
    <mergeCell ref="S24:S25"/>
    <mergeCell ref="Q26:Q27"/>
    <mergeCell ref="A15:A23"/>
    <mergeCell ref="M15:M23"/>
    <mergeCell ref="Q16:Q17"/>
    <mergeCell ref="R16:R17"/>
    <mergeCell ref="S16:S17"/>
    <mergeCell ref="Q18:Q19"/>
    <mergeCell ref="R18:R19"/>
    <mergeCell ref="S18:S19"/>
    <mergeCell ref="Q20:Q21"/>
    <mergeCell ref="R20:R21"/>
    <mergeCell ref="M31:M34"/>
    <mergeCell ref="Q32:Q33"/>
    <mergeCell ref="R32:R33"/>
    <mergeCell ref="S32:S33"/>
    <mergeCell ref="A2:A14"/>
    <mergeCell ref="M2:M14"/>
    <mergeCell ref="Q2:Q3"/>
    <mergeCell ref="R2:R3"/>
    <mergeCell ref="S2:S3"/>
    <mergeCell ref="Q4:Q5"/>
    <mergeCell ref="R4:R5"/>
    <mergeCell ref="S4:S5"/>
    <mergeCell ref="Q6:Q7"/>
    <mergeCell ref="R6:R7"/>
    <mergeCell ref="Q12:Q13"/>
    <mergeCell ref="R12:R13"/>
    <mergeCell ref="S12:S13"/>
    <mergeCell ref="Q14:Q15"/>
    <mergeCell ref="R14:R15"/>
    <mergeCell ref="S14:S15"/>
    <mergeCell ref="S6:S7"/>
    <mergeCell ref="Q8:Q9"/>
    <mergeCell ref="R8:R9"/>
    <mergeCell ref="S8:S9"/>
    <mergeCell ref="Q10:Q11"/>
    <mergeCell ref="R10:R11"/>
    <mergeCell ref="S10:S11"/>
  </mergeCells>
  <dataValidations count="1">
    <dataValidation type="list" allowBlank="1" showInputMessage="1" showErrorMessage="1" sqref="E374:E377 E329 E326 E324 E322 E319:E320 E369:E370 E313 E311 E309 E305:E307 E302 E299 E297 E295 E293 E291 E289 E286:E287 E283:E284 E281 E275:E279 E273 E2:E271 E361:E365 E336:E358 E331:E333 E316 E367">
      <formula1>$E$211:$E$213</formula1>
    </dataValidation>
  </dataValidations>
  <pageMargins left="0.7" right="0.7" top="0.75" bottom="0.75" header="0.3" footer="0.3"/>
  <pageSetup paperSize="9" orientation="portrait"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3"/>
  <sheetViews>
    <sheetView zoomScale="73" zoomScaleNormal="73" workbookViewId="0">
      <pane ySplit="1" topLeftCell="A314" activePane="bottomLeft" state="frozen"/>
      <selection activeCell="E1" sqref="E1"/>
      <selection pane="bottomLeft" activeCell="E1" sqref="E1"/>
    </sheetView>
  </sheetViews>
  <sheetFormatPr defaultRowHeight="15" x14ac:dyDescent="0.25"/>
  <cols>
    <col min="1" max="1" width="20.42578125" style="75" customWidth="1"/>
    <col min="2" max="2" width="20.28515625" style="75" customWidth="1"/>
    <col min="3" max="3" width="11.7109375" style="75" customWidth="1"/>
    <col min="4" max="4" width="29.42578125" style="75" customWidth="1"/>
    <col min="5" max="5" width="14.85546875" style="75" customWidth="1"/>
    <col min="6" max="6" width="13" style="75" customWidth="1"/>
    <col min="7" max="8" width="10.140625" style="75" customWidth="1"/>
    <col min="9" max="9" width="13.7109375" style="75" customWidth="1"/>
    <col min="10" max="10" width="16.7109375" style="75" customWidth="1"/>
    <col min="11" max="11" width="9.140625" style="75"/>
    <col min="12" max="12" width="10.7109375" style="75" customWidth="1"/>
    <col min="13" max="13" width="9.140625" style="75"/>
    <col min="14" max="14" width="33.7109375" style="75" customWidth="1"/>
    <col min="15" max="15" width="48.285156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8" style="75" customWidth="1"/>
    <col min="21" max="21" width="36" style="75" customWidth="1"/>
    <col min="22" max="22" width="19.7109375" style="75" customWidth="1"/>
    <col min="23" max="16384" width="9.140625" style="75"/>
  </cols>
  <sheetData>
    <row r="1" spans="1:22" ht="189.75" customHeight="1" thickBot="1" x14ac:dyDescent="0.3">
      <c r="A1" s="918" t="s">
        <v>1</v>
      </c>
      <c r="B1" s="919" t="s">
        <v>3</v>
      </c>
      <c r="C1" s="919" t="s">
        <v>133</v>
      </c>
      <c r="D1" s="920" t="s">
        <v>214</v>
      </c>
      <c r="E1" s="921" t="s">
        <v>4</v>
      </c>
      <c r="F1" s="922" t="s">
        <v>225</v>
      </c>
      <c r="G1" s="919" t="s">
        <v>910</v>
      </c>
      <c r="H1" s="919" t="s">
        <v>909</v>
      </c>
      <c r="I1" s="919" t="s">
        <v>7</v>
      </c>
      <c r="J1" s="919" t="s">
        <v>8</v>
      </c>
      <c r="K1" s="919" t="s">
        <v>131</v>
      </c>
      <c r="L1" s="919" t="s">
        <v>132</v>
      </c>
      <c r="M1" s="923" t="s">
        <v>272</v>
      </c>
      <c r="N1" s="923" t="s">
        <v>369</v>
      </c>
      <c r="O1" s="924" t="s">
        <v>370</v>
      </c>
      <c r="P1" s="925"/>
      <c r="R1" s="212" t="s">
        <v>404</v>
      </c>
      <c r="S1" s="212" t="s">
        <v>768</v>
      </c>
      <c r="T1" s="640" t="s">
        <v>394</v>
      </c>
      <c r="U1" s="212" t="s">
        <v>769</v>
      </c>
      <c r="V1" s="212" t="s">
        <v>912</v>
      </c>
    </row>
    <row r="2" spans="1:22" ht="63" customHeight="1" thickBot="1" x14ac:dyDescent="0.3">
      <c r="A2" s="1527" t="s">
        <v>235</v>
      </c>
      <c r="B2" s="916" t="s">
        <v>6</v>
      </c>
      <c r="C2" s="916">
        <v>1</v>
      </c>
      <c r="D2" s="916" t="s">
        <v>252</v>
      </c>
      <c r="E2" s="916" t="s">
        <v>392</v>
      </c>
      <c r="F2" s="916"/>
      <c r="G2" s="916"/>
      <c r="H2" s="916"/>
      <c r="I2" s="593">
        <v>45870</v>
      </c>
      <c r="J2" s="593">
        <v>45689</v>
      </c>
      <c r="K2" s="916">
        <v>1</v>
      </c>
      <c r="L2" s="916">
        <v>13</v>
      </c>
      <c r="M2" s="594">
        <v>1350</v>
      </c>
      <c r="N2" s="1546" t="s">
        <v>717</v>
      </c>
      <c r="O2" s="590" t="s">
        <v>374</v>
      </c>
      <c r="P2" s="925"/>
      <c r="R2" s="1447">
        <v>1</v>
      </c>
      <c r="S2" s="1502" t="s">
        <v>232</v>
      </c>
      <c r="T2" s="1505">
        <f>COUNTIF(E15:E23,"в работе")</f>
        <v>9</v>
      </c>
      <c r="U2" s="902" t="s">
        <v>240</v>
      </c>
      <c r="V2" s="902">
        <f>SUM(F15:F23)</f>
        <v>1</v>
      </c>
    </row>
    <row r="3" spans="1:22" ht="63" customHeight="1" thickBot="1" x14ac:dyDescent="0.3">
      <c r="A3" s="1528"/>
      <c r="B3" s="911" t="s">
        <v>6</v>
      </c>
      <c r="C3" s="911">
        <v>2</v>
      </c>
      <c r="D3" s="911" t="s">
        <v>253</v>
      </c>
      <c r="E3" s="911" t="s">
        <v>392</v>
      </c>
      <c r="F3" s="911"/>
      <c r="G3" s="911"/>
      <c r="H3" s="911"/>
      <c r="I3" s="595">
        <v>45870</v>
      </c>
      <c r="J3" s="593">
        <v>45689</v>
      </c>
      <c r="K3" s="911">
        <v>0</v>
      </c>
      <c r="L3" s="911">
        <v>12</v>
      </c>
      <c r="M3" s="908">
        <v>800</v>
      </c>
      <c r="N3" s="1551"/>
      <c r="O3" s="591" t="s">
        <v>374</v>
      </c>
      <c r="P3" s="925"/>
      <c r="R3" s="1447"/>
      <c r="S3" s="1502"/>
      <c r="T3" s="1506"/>
      <c r="U3" s="902" t="s">
        <v>241</v>
      </c>
      <c r="V3" s="902">
        <f>SUM(G15:G23)</f>
        <v>10</v>
      </c>
    </row>
    <row r="4" spans="1:22" ht="63" customHeight="1" thickBot="1" x14ac:dyDescent="0.3">
      <c r="A4" s="1528"/>
      <c r="B4" s="911" t="s">
        <v>6</v>
      </c>
      <c r="C4" s="911">
        <v>3</v>
      </c>
      <c r="D4" s="911" t="s">
        <v>254</v>
      </c>
      <c r="E4" s="911" t="s">
        <v>392</v>
      </c>
      <c r="F4" s="911"/>
      <c r="G4" s="911"/>
      <c r="H4" s="910"/>
      <c r="I4" s="593">
        <v>45870</v>
      </c>
      <c r="J4" s="593">
        <v>45689</v>
      </c>
      <c r="K4" s="911">
        <v>0</v>
      </c>
      <c r="L4" s="911">
        <v>11</v>
      </c>
      <c r="M4" s="908">
        <v>800</v>
      </c>
      <c r="N4" s="1551"/>
      <c r="O4" s="591" t="s">
        <v>374</v>
      </c>
      <c r="P4" s="925"/>
      <c r="R4" s="1447">
        <v>2</v>
      </c>
      <c r="S4" s="1501" t="s">
        <v>233</v>
      </c>
      <c r="T4" s="1503">
        <f>COUNTIF(E24:E71,"в работе")</f>
        <v>47</v>
      </c>
      <c r="U4" s="901" t="s">
        <v>240</v>
      </c>
      <c r="V4" s="901">
        <f>SUM(F24:F71)</f>
        <v>3</v>
      </c>
    </row>
    <row r="5" spans="1:22" ht="63" customHeight="1" thickBot="1" x14ac:dyDescent="0.3">
      <c r="A5" s="1528"/>
      <c r="B5" s="911" t="s">
        <v>6</v>
      </c>
      <c r="C5" s="911">
        <v>4</v>
      </c>
      <c r="D5" s="911" t="s">
        <v>255</v>
      </c>
      <c r="E5" s="911" t="s">
        <v>392</v>
      </c>
      <c r="F5" s="911"/>
      <c r="G5" s="911"/>
      <c r="H5" s="911"/>
      <c r="I5" s="595">
        <v>45870</v>
      </c>
      <c r="J5" s="593">
        <v>45689</v>
      </c>
      <c r="K5" s="911">
        <v>0</v>
      </c>
      <c r="L5" s="911">
        <v>11</v>
      </c>
      <c r="M5" s="908">
        <v>800</v>
      </c>
      <c r="N5" s="1551"/>
      <c r="O5" s="591" t="s">
        <v>374</v>
      </c>
      <c r="P5" s="925"/>
      <c r="R5" s="1447"/>
      <c r="S5" s="1501"/>
      <c r="T5" s="1504"/>
      <c r="U5" s="901" t="s">
        <v>242</v>
      </c>
      <c r="V5" s="901">
        <f>SUM(G24:G71)</f>
        <v>6</v>
      </c>
    </row>
    <row r="6" spans="1:22" ht="63" customHeight="1" thickBot="1" x14ac:dyDescent="0.3">
      <c r="A6" s="1528"/>
      <c r="B6" s="911" t="s">
        <v>6</v>
      </c>
      <c r="C6" s="911">
        <v>5</v>
      </c>
      <c r="D6" s="911" t="s">
        <v>256</v>
      </c>
      <c r="E6" s="911" t="s">
        <v>392</v>
      </c>
      <c r="F6" s="911"/>
      <c r="G6" s="911">
        <v>1</v>
      </c>
      <c r="H6" s="910"/>
      <c r="I6" s="593">
        <v>45870</v>
      </c>
      <c r="J6" s="593">
        <v>45689</v>
      </c>
      <c r="K6" s="911">
        <v>0</v>
      </c>
      <c r="L6" s="911">
        <v>12</v>
      </c>
      <c r="M6" s="908">
        <v>1000</v>
      </c>
      <c r="N6" s="1551"/>
      <c r="O6" s="591" t="s">
        <v>374</v>
      </c>
      <c r="P6" s="925"/>
      <c r="R6" s="1447">
        <v>3</v>
      </c>
      <c r="S6" s="1502" t="s">
        <v>234</v>
      </c>
      <c r="T6" s="1505">
        <f>COUNTIF(E72:E174,"в работе")</f>
        <v>99</v>
      </c>
      <c r="U6" s="902" t="s">
        <v>240</v>
      </c>
      <c r="V6" s="902">
        <f>SUM(F72:F174)</f>
        <v>14</v>
      </c>
    </row>
    <row r="7" spans="1:22" ht="63" customHeight="1" thickBot="1" x14ac:dyDescent="0.3">
      <c r="A7" s="1528"/>
      <c r="B7" s="911" t="s">
        <v>6</v>
      </c>
      <c r="C7" s="911">
        <v>6</v>
      </c>
      <c r="D7" s="911" t="s">
        <v>257</v>
      </c>
      <c r="E7" s="911" t="s">
        <v>392</v>
      </c>
      <c r="F7" s="911"/>
      <c r="G7" s="911"/>
      <c r="H7" s="911"/>
      <c r="I7" s="595">
        <v>45870</v>
      </c>
      <c r="J7" s="593">
        <v>45689</v>
      </c>
      <c r="K7" s="911">
        <v>0</v>
      </c>
      <c r="L7" s="911">
        <v>3</v>
      </c>
      <c r="M7" s="908">
        <v>800</v>
      </c>
      <c r="N7" s="1551"/>
      <c r="O7" s="591" t="s">
        <v>374</v>
      </c>
      <c r="P7" s="925"/>
      <c r="R7" s="1447"/>
      <c r="S7" s="1502"/>
      <c r="T7" s="1506"/>
      <c r="U7" s="902" t="s">
        <v>241</v>
      </c>
      <c r="V7" s="902">
        <f>SUM(G72:G174)</f>
        <v>9</v>
      </c>
    </row>
    <row r="8" spans="1:22" ht="63" customHeight="1" thickBot="1" x14ac:dyDescent="0.3">
      <c r="A8" s="1528"/>
      <c r="B8" s="911" t="s">
        <v>6</v>
      </c>
      <c r="C8" s="911">
        <v>7</v>
      </c>
      <c r="D8" s="911" t="s">
        <v>258</v>
      </c>
      <c r="E8" s="911" t="s">
        <v>391</v>
      </c>
      <c r="F8" s="911"/>
      <c r="G8" s="911"/>
      <c r="H8" s="910"/>
      <c r="I8" s="593">
        <v>45870</v>
      </c>
      <c r="J8" s="593">
        <v>45689</v>
      </c>
      <c r="K8" s="911">
        <v>0</v>
      </c>
      <c r="L8" s="911">
        <v>2</v>
      </c>
      <c r="M8" s="908">
        <v>250</v>
      </c>
      <c r="N8" s="1551"/>
      <c r="O8" s="591" t="s">
        <v>377</v>
      </c>
      <c r="P8" s="925"/>
      <c r="R8" s="1447">
        <v>4</v>
      </c>
      <c r="S8" s="1501" t="s">
        <v>88</v>
      </c>
      <c r="T8" s="1503">
        <f>COUNTIF(E175:E182,"в работе")</f>
        <v>8</v>
      </c>
      <c r="U8" s="901" t="s">
        <v>240</v>
      </c>
      <c r="V8" s="901">
        <f>SUM(F175:F182)</f>
        <v>2</v>
      </c>
    </row>
    <row r="9" spans="1:22" ht="63" customHeight="1" thickBot="1" x14ac:dyDescent="0.3">
      <c r="A9" s="1528"/>
      <c r="B9" s="911" t="s">
        <v>6</v>
      </c>
      <c r="C9" s="911">
        <v>8</v>
      </c>
      <c r="D9" s="911" t="s">
        <v>259</v>
      </c>
      <c r="E9" s="911" t="s">
        <v>392</v>
      </c>
      <c r="F9" s="911"/>
      <c r="G9" s="911"/>
      <c r="H9" s="911"/>
      <c r="I9" s="595">
        <v>45870</v>
      </c>
      <c r="J9" s="593">
        <v>45689</v>
      </c>
      <c r="K9" s="911">
        <v>0</v>
      </c>
      <c r="L9" s="911">
        <v>3</v>
      </c>
      <c r="M9" s="908">
        <v>1000</v>
      </c>
      <c r="N9" s="1551"/>
      <c r="O9" s="591" t="s">
        <v>374</v>
      </c>
      <c r="P9" s="925"/>
      <c r="R9" s="1447"/>
      <c r="S9" s="1501"/>
      <c r="T9" s="1504"/>
      <c r="U9" s="901" t="s">
        <v>241</v>
      </c>
      <c r="V9" s="901">
        <f>SUM(G175:G182)</f>
        <v>2</v>
      </c>
    </row>
    <row r="10" spans="1:22" ht="63" customHeight="1" thickBot="1" x14ac:dyDescent="0.3">
      <c r="A10" s="1528"/>
      <c r="B10" s="911" t="s">
        <v>6</v>
      </c>
      <c r="C10" s="911">
        <v>9</v>
      </c>
      <c r="D10" s="911" t="s">
        <v>260</v>
      </c>
      <c r="E10" s="911" t="s">
        <v>392</v>
      </c>
      <c r="F10" s="911"/>
      <c r="G10" s="911"/>
      <c r="H10" s="910"/>
      <c r="I10" s="593">
        <v>45870</v>
      </c>
      <c r="J10" s="593">
        <v>45689</v>
      </c>
      <c r="K10" s="911">
        <v>0</v>
      </c>
      <c r="L10" s="911">
        <v>3</v>
      </c>
      <c r="M10" s="908">
        <v>1000</v>
      </c>
      <c r="N10" s="1551"/>
      <c r="O10" s="591" t="s">
        <v>374</v>
      </c>
      <c r="P10" s="925"/>
      <c r="R10" s="1447">
        <v>5</v>
      </c>
      <c r="S10" s="1502" t="s">
        <v>701</v>
      </c>
      <c r="T10" s="1505">
        <f>COUNTIF(E257:E378,"в работе")</f>
        <v>104</v>
      </c>
      <c r="U10" s="349" t="s">
        <v>240</v>
      </c>
      <c r="V10" s="902">
        <f>SUM(F257:F378)</f>
        <v>4</v>
      </c>
    </row>
    <row r="11" spans="1:22" ht="63" customHeight="1" thickBot="1" x14ac:dyDescent="0.3">
      <c r="A11" s="1528"/>
      <c r="B11" s="911" t="s">
        <v>6</v>
      </c>
      <c r="C11" s="911">
        <v>10</v>
      </c>
      <c r="D11" s="911" t="s">
        <v>261</v>
      </c>
      <c r="E11" s="911" t="s">
        <v>391</v>
      </c>
      <c r="F11" s="911"/>
      <c r="G11" s="911"/>
      <c r="H11" s="911"/>
      <c r="I11" s="595">
        <v>45870</v>
      </c>
      <c r="J11" s="593">
        <v>45689</v>
      </c>
      <c r="K11" s="911">
        <v>0</v>
      </c>
      <c r="L11" s="911">
        <v>2</v>
      </c>
      <c r="M11" s="908">
        <v>250</v>
      </c>
      <c r="N11" s="1551"/>
      <c r="O11" s="591" t="s">
        <v>377</v>
      </c>
      <c r="P11" s="925"/>
      <c r="R11" s="1447"/>
      <c r="S11" s="1502"/>
      <c r="T11" s="1506"/>
      <c r="U11" s="349" t="s">
        <v>241</v>
      </c>
      <c r="V11" s="902">
        <f>SUM(G257:G378)</f>
        <v>25</v>
      </c>
    </row>
    <row r="12" spans="1:22" ht="63" customHeight="1" thickBot="1" x14ac:dyDescent="0.3">
      <c r="A12" s="1528"/>
      <c r="B12" s="911" t="s">
        <v>6</v>
      </c>
      <c r="C12" s="911">
        <v>11</v>
      </c>
      <c r="D12" s="911" t="s">
        <v>262</v>
      </c>
      <c r="E12" s="911" t="s">
        <v>391</v>
      </c>
      <c r="F12" s="911"/>
      <c r="G12" s="911"/>
      <c r="H12" s="910"/>
      <c r="I12" s="593">
        <v>45870</v>
      </c>
      <c r="J12" s="593">
        <v>45689</v>
      </c>
      <c r="K12" s="911">
        <v>0</v>
      </c>
      <c r="L12" s="911">
        <v>12</v>
      </c>
      <c r="M12" s="908">
        <v>800</v>
      </c>
      <c r="N12" s="1551"/>
      <c r="O12" s="591" t="s">
        <v>374</v>
      </c>
      <c r="P12" s="925"/>
      <c r="R12" s="1447">
        <v>6</v>
      </c>
      <c r="S12" s="1501" t="s">
        <v>235</v>
      </c>
      <c r="T12" s="1503">
        <f>COUNTIF(E2:E14,"в работе")</f>
        <v>9</v>
      </c>
      <c r="U12" s="901" t="s">
        <v>240</v>
      </c>
      <c r="V12" s="901">
        <f>SUM(F2:F14)</f>
        <v>0</v>
      </c>
    </row>
    <row r="13" spans="1:22" ht="63" customHeight="1" thickBot="1" x14ac:dyDescent="0.3">
      <c r="A13" s="1528"/>
      <c r="B13" s="911" t="s">
        <v>6</v>
      </c>
      <c r="C13" s="911">
        <v>12</v>
      </c>
      <c r="D13" s="911" t="s">
        <v>263</v>
      </c>
      <c r="E13" s="911" t="s">
        <v>391</v>
      </c>
      <c r="F13" s="911"/>
      <c r="G13" s="911"/>
      <c r="H13" s="911"/>
      <c r="I13" s="595">
        <v>45870</v>
      </c>
      <c r="J13" s="593">
        <v>45689</v>
      </c>
      <c r="K13" s="911">
        <v>0</v>
      </c>
      <c r="L13" s="911">
        <v>12</v>
      </c>
      <c r="M13" s="908">
        <v>800</v>
      </c>
      <c r="N13" s="1551"/>
      <c r="O13" s="591" t="s">
        <v>374</v>
      </c>
      <c r="P13" s="925"/>
      <c r="R13" s="1447"/>
      <c r="S13" s="1501"/>
      <c r="T13" s="1504"/>
      <c r="U13" s="901" t="s">
        <v>241</v>
      </c>
      <c r="V13" s="901">
        <f>SUM(G2:G14)</f>
        <v>1</v>
      </c>
    </row>
    <row r="14" spans="1:22" ht="63.75" customHeight="1" thickBot="1" x14ac:dyDescent="0.3">
      <c r="A14" s="1540"/>
      <c r="B14" s="912" t="s">
        <v>6</v>
      </c>
      <c r="C14" s="912">
        <v>13</v>
      </c>
      <c r="D14" s="912" t="s">
        <v>264</v>
      </c>
      <c r="E14" s="912" t="s">
        <v>392</v>
      </c>
      <c r="F14" s="912"/>
      <c r="G14" s="912"/>
      <c r="H14" s="915"/>
      <c r="I14" s="593">
        <v>45870</v>
      </c>
      <c r="J14" s="593">
        <v>45689</v>
      </c>
      <c r="K14" s="912">
        <v>1</v>
      </c>
      <c r="L14" s="912">
        <v>13</v>
      </c>
      <c r="M14" s="909">
        <v>1350</v>
      </c>
      <c r="N14" s="1544"/>
      <c r="O14" s="600" t="s">
        <v>374</v>
      </c>
      <c r="P14" s="925"/>
      <c r="R14" s="1447">
        <v>7</v>
      </c>
      <c r="S14" s="1502" t="s">
        <v>356</v>
      </c>
      <c r="T14" s="1505">
        <f>COUNTIF(E229:E249,"в работе")</f>
        <v>21</v>
      </c>
      <c r="U14" s="902" t="s">
        <v>240</v>
      </c>
      <c r="V14" s="902">
        <f>SUM(F229:F249)</f>
        <v>13</v>
      </c>
    </row>
    <row r="15" spans="1:22" ht="63.75" customHeight="1" thickBot="1" x14ac:dyDescent="0.3">
      <c r="A15" s="1527" t="s">
        <v>2</v>
      </c>
      <c r="B15" s="916" t="s">
        <v>6</v>
      </c>
      <c r="C15" s="916">
        <v>1</v>
      </c>
      <c r="D15" s="916" t="s">
        <v>715</v>
      </c>
      <c r="E15" s="916" t="s">
        <v>392</v>
      </c>
      <c r="F15" s="916"/>
      <c r="G15" s="916"/>
      <c r="H15" s="916"/>
      <c r="I15" s="593">
        <v>45839</v>
      </c>
      <c r="J15" s="593">
        <v>45689</v>
      </c>
      <c r="K15" s="916">
        <v>0</v>
      </c>
      <c r="L15" s="916">
        <v>9</v>
      </c>
      <c r="M15" s="594">
        <v>1600</v>
      </c>
      <c r="N15" s="1546" t="s">
        <v>716</v>
      </c>
      <c r="O15" s="590" t="s">
        <v>373</v>
      </c>
      <c r="P15" s="925"/>
      <c r="R15" s="1447"/>
      <c r="S15" s="1502"/>
      <c r="T15" s="1506"/>
      <c r="U15" s="902" t="s">
        <v>241</v>
      </c>
      <c r="V15" s="902">
        <f>SUM(G229:G249)</f>
        <v>7</v>
      </c>
    </row>
    <row r="16" spans="1:22" ht="63.75" customHeight="1" thickBot="1" x14ac:dyDescent="0.3">
      <c r="A16" s="1528"/>
      <c r="B16" s="911" t="s">
        <v>6</v>
      </c>
      <c r="C16" s="911">
        <v>2</v>
      </c>
      <c r="D16" s="916" t="s">
        <v>707</v>
      </c>
      <c r="E16" s="911" t="s">
        <v>392</v>
      </c>
      <c r="F16" s="911"/>
      <c r="G16" s="911"/>
      <c r="H16" s="911"/>
      <c r="I16" s="595">
        <v>45839</v>
      </c>
      <c r="J16" s="593">
        <v>45689</v>
      </c>
      <c r="K16" s="911">
        <v>0</v>
      </c>
      <c r="L16" s="911">
        <v>9</v>
      </c>
      <c r="M16" s="908">
        <v>1600</v>
      </c>
      <c r="N16" s="1551"/>
      <c r="O16" s="591" t="s">
        <v>373</v>
      </c>
      <c r="P16" s="925"/>
      <c r="R16" s="1447">
        <v>8</v>
      </c>
      <c r="S16" s="1501" t="s">
        <v>808</v>
      </c>
      <c r="T16" s="1503">
        <f>COUNTIF(E195:E228,"в работе")</f>
        <v>25</v>
      </c>
      <c r="U16" s="901" t="s">
        <v>240</v>
      </c>
      <c r="V16" s="901">
        <f>SUM(F195:F228)</f>
        <v>0</v>
      </c>
    </row>
    <row r="17" spans="1:22" ht="63.75" customHeight="1" thickBot="1" x14ac:dyDescent="0.3">
      <c r="A17" s="1528"/>
      <c r="B17" s="911" t="s">
        <v>6</v>
      </c>
      <c r="C17" s="911">
        <v>3</v>
      </c>
      <c r="D17" s="916" t="s">
        <v>708</v>
      </c>
      <c r="E17" s="911" t="s">
        <v>392</v>
      </c>
      <c r="F17" s="911"/>
      <c r="G17" s="911">
        <v>1</v>
      </c>
      <c r="H17" s="910">
        <v>1</v>
      </c>
      <c r="I17" s="593">
        <v>45839</v>
      </c>
      <c r="J17" s="593">
        <v>45689</v>
      </c>
      <c r="K17" s="911">
        <v>0</v>
      </c>
      <c r="L17" s="911">
        <v>9</v>
      </c>
      <c r="M17" s="908">
        <v>1600</v>
      </c>
      <c r="N17" s="1551"/>
      <c r="O17" s="591" t="s">
        <v>373</v>
      </c>
      <c r="P17" s="925"/>
      <c r="R17" s="1447"/>
      <c r="S17" s="1501"/>
      <c r="T17" s="1504"/>
      <c r="U17" s="901" t="s">
        <v>241</v>
      </c>
      <c r="V17" s="901">
        <f>SUM(G195:G228)</f>
        <v>2</v>
      </c>
    </row>
    <row r="18" spans="1:22" ht="63.75" customHeight="1" thickBot="1" x14ac:dyDescent="0.3">
      <c r="A18" s="1528"/>
      <c r="B18" s="911" t="s">
        <v>6</v>
      </c>
      <c r="C18" s="911">
        <v>4</v>
      </c>
      <c r="D18" s="916" t="s">
        <v>709</v>
      </c>
      <c r="E18" s="911" t="s">
        <v>392</v>
      </c>
      <c r="F18" s="911"/>
      <c r="G18" s="911"/>
      <c r="H18" s="911"/>
      <c r="I18" s="595">
        <v>45839</v>
      </c>
      <c r="J18" s="593">
        <v>45689</v>
      </c>
      <c r="K18" s="911">
        <v>1</v>
      </c>
      <c r="L18" s="911">
        <v>9</v>
      </c>
      <c r="M18" s="908">
        <v>1600</v>
      </c>
      <c r="N18" s="1551"/>
      <c r="O18" s="591" t="s">
        <v>373</v>
      </c>
      <c r="P18" s="925"/>
      <c r="R18" s="1447">
        <v>9</v>
      </c>
      <c r="S18" s="1502" t="s">
        <v>368</v>
      </c>
      <c r="T18" s="1505">
        <f>COUNTIF(E183:E194,"в работе")</f>
        <v>8</v>
      </c>
      <c r="U18" s="902" t="s">
        <v>240</v>
      </c>
      <c r="V18" s="902">
        <f>SUM(F183:F194)</f>
        <v>3</v>
      </c>
    </row>
    <row r="19" spans="1:22" ht="63.75" customHeight="1" thickBot="1" x14ac:dyDescent="0.3">
      <c r="A19" s="1528"/>
      <c r="B19" s="911" t="s">
        <v>6</v>
      </c>
      <c r="C19" s="911">
        <v>5</v>
      </c>
      <c r="D19" s="916" t="s">
        <v>710</v>
      </c>
      <c r="E19" s="911" t="s">
        <v>392</v>
      </c>
      <c r="F19" s="911"/>
      <c r="G19" s="911"/>
      <c r="H19" s="910"/>
      <c r="I19" s="593">
        <v>45839</v>
      </c>
      <c r="J19" s="593">
        <v>45689</v>
      </c>
      <c r="K19" s="911">
        <v>1</v>
      </c>
      <c r="L19" s="911">
        <v>9</v>
      </c>
      <c r="M19" s="908">
        <v>1600</v>
      </c>
      <c r="N19" s="1551"/>
      <c r="O19" s="591" t="s">
        <v>373</v>
      </c>
      <c r="P19" s="925"/>
      <c r="R19" s="1447"/>
      <c r="S19" s="1502"/>
      <c r="T19" s="1506"/>
      <c r="U19" s="902" t="s">
        <v>241</v>
      </c>
      <c r="V19" s="902">
        <f>SUM(G183:G194)</f>
        <v>0</v>
      </c>
    </row>
    <row r="20" spans="1:22" ht="63.75" customHeight="1" thickBot="1" x14ac:dyDescent="0.3">
      <c r="A20" s="1528"/>
      <c r="B20" s="911" t="s">
        <v>6</v>
      </c>
      <c r="C20" s="911">
        <v>6</v>
      </c>
      <c r="D20" s="916" t="s">
        <v>711</v>
      </c>
      <c r="E20" s="911" t="s">
        <v>392</v>
      </c>
      <c r="F20" s="911">
        <v>1</v>
      </c>
      <c r="G20" s="911">
        <v>2</v>
      </c>
      <c r="H20" s="911"/>
      <c r="I20" s="595">
        <v>45839</v>
      </c>
      <c r="J20" s="593">
        <v>45689</v>
      </c>
      <c r="K20" s="911">
        <v>1</v>
      </c>
      <c r="L20" s="911">
        <v>10</v>
      </c>
      <c r="M20" s="908">
        <v>1275</v>
      </c>
      <c r="N20" s="1551"/>
      <c r="O20" s="591" t="s">
        <v>373</v>
      </c>
      <c r="P20" s="925"/>
      <c r="R20" s="1447">
        <v>10</v>
      </c>
      <c r="S20" s="1501" t="s">
        <v>363</v>
      </c>
      <c r="T20" s="1503">
        <f>COUNTIF(E252:E256,"в работе")</f>
        <v>4</v>
      </c>
      <c r="U20" s="901" t="s">
        <v>240</v>
      </c>
      <c r="V20" s="901">
        <f>SUM(F252:F256)</f>
        <v>0</v>
      </c>
    </row>
    <row r="21" spans="1:22" ht="63.75" customHeight="1" thickBot="1" x14ac:dyDescent="0.3">
      <c r="A21" s="1528"/>
      <c r="B21" s="911" t="s">
        <v>6</v>
      </c>
      <c r="C21" s="911">
        <v>7</v>
      </c>
      <c r="D21" s="916" t="s">
        <v>712</v>
      </c>
      <c r="E21" s="911" t="s">
        <v>392</v>
      </c>
      <c r="F21" s="911"/>
      <c r="G21" s="911">
        <v>2</v>
      </c>
      <c r="H21" s="910"/>
      <c r="I21" s="593">
        <v>45839</v>
      </c>
      <c r="J21" s="593">
        <v>45689</v>
      </c>
      <c r="K21" s="911">
        <v>1</v>
      </c>
      <c r="L21" s="911">
        <v>10</v>
      </c>
      <c r="M21" s="908">
        <v>1275</v>
      </c>
      <c r="N21" s="1551"/>
      <c r="O21" s="591" t="s">
        <v>373</v>
      </c>
      <c r="P21" s="925"/>
      <c r="R21" s="1447"/>
      <c r="S21" s="1501"/>
      <c r="T21" s="1504"/>
      <c r="U21" s="901" t="s">
        <v>241</v>
      </c>
      <c r="V21" s="901">
        <f>SUM(G252:G256)</f>
        <v>2</v>
      </c>
    </row>
    <row r="22" spans="1:22" ht="63.75" customHeight="1" thickBot="1" x14ac:dyDescent="0.3">
      <c r="A22" s="1528"/>
      <c r="B22" s="911" t="s">
        <v>6</v>
      </c>
      <c r="C22" s="911">
        <v>8</v>
      </c>
      <c r="D22" s="916" t="s">
        <v>713</v>
      </c>
      <c r="E22" s="911" t="s">
        <v>392</v>
      </c>
      <c r="F22" s="911"/>
      <c r="G22" s="911">
        <v>2</v>
      </c>
      <c r="H22" s="911"/>
      <c r="I22" s="595">
        <v>45839</v>
      </c>
      <c r="J22" s="593">
        <v>45689</v>
      </c>
      <c r="K22" s="911">
        <v>0</v>
      </c>
      <c r="L22" s="911">
        <v>3</v>
      </c>
      <c r="M22" s="908">
        <v>1000</v>
      </c>
      <c r="N22" s="1551"/>
      <c r="O22" s="591" t="s">
        <v>373</v>
      </c>
      <c r="P22" s="925"/>
      <c r="R22" s="1498">
        <v>11</v>
      </c>
      <c r="S22" s="1499" t="s">
        <v>568</v>
      </c>
      <c r="T22" s="1499">
        <f>COUNTIF(E379:E391,"в работе")</f>
        <v>13</v>
      </c>
      <c r="U22" s="902" t="s">
        <v>240</v>
      </c>
      <c r="V22" s="902">
        <f>SUM(F379:F391)</f>
        <v>0</v>
      </c>
    </row>
    <row r="23" spans="1:22" ht="63.75" customHeight="1" thickBot="1" x14ac:dyDescent="0.3">
      <c r="A23" s="1540"/>
      <c r="B23" s="912" t="s">
        <v>6</v>
      </c>
      <c r="C23" s="912">
        <v>9</v>
      </c>
      <c r="D23" s="916" t="s">
        <v>714</v>
      </c>
      <c r="E23" s="912" t="s">
        <v>392</v>
      </c>
      <c r="F23" s="912"/>
      <c r="G23" s="912">
        <v>3</v>
      </c>
      <c r="H23" s="915">
        <v>1</v>
      </c>
      <c r="I23" s="593">
        <v>45839</v>
      </c>
      <c r="J23" s="593">
        <v>45689</v>
      </c>
      <c r="K23" s="912">
        <v>0</v>
      </c>
      <c r="L23" s="912">
        <v>3</v>
      </c>
      <c r="M23" s="909">
        <v>1000</v>
      </c>
      <c r="N23" s="1552"/>
      <c r="O23" s="600" t="s">
        <v>373</v>
      </c>
      <c r="P23" s="925"/>
      <c r="R23" s="1498"/>
      <c r="S23" s="1500"/>
      <c r="T23" s="1500"/>
      <c r="U23" s="902" t="s">
        <v>241</v>
      </c>
      <c r="V23" s="902">
        <f>SUM(G379:G391)</f>
        <v>0</v>
      </c>
    </row>
    <row r="24" spans="1:22" ht="18.75" customHeight="1" thickBot="1" x14ac:dyDescent="0.3">
      <c r="A24" s="1527" t="s">
        <v>9</v>
      </c>
      <c r="B24" s="911" t="s">
        <v>39</v>
      </c>
      <c r="C24" s="916">
        <v>1</v>
      </c>
      <c r="D24" s="916" t="s">
        <v>102</v>
      </c>
      <c r="E24" s="916" t="s">
        <v>392</v>
      </c>
      <c r="F24" s="916"/>
      <c r="G24" s="916"/>
      <c r="H24" s="910"/>
      <c r="I24" s="595">
        <v>45839</v>
      </c>
      <c r="J24" s="593">
        <v>45689</v>
      </c>
      <c r="K24" s="916">
        <v>0</v>
      </c>
      <c r="L24" s="916">
        <v>5</v>
      </c>
      <c r="M24" s="594">
        <v>1000</v>
      </c>
      <c r="N24" s="1545" t="s">
        <v>719</v>
      </c>
      <c r="O24" s="590" t="s">
        <v>374</v>
      </c>
      <c r="P24" s="925"/>
      <c r="R24" s="1447">
        <v>12</v>
      </c>
      <c r="S24" s="1447" t="s">
        <v>586</v>
      </c>
      <c r="T24" s="1462">
        <f>COUNTIF(E392:E404,"в работе")</f>
        <v>13</v>
      </c>
      <c r="U24" s="901" t="s">
        <v>240</v>
      </c>
      <c r="V24" s="901">
        <f>SUM(F392:F404)</f>
        <v>0</v>
      </c>
    </row>
    <row r="25" spans="1:22" ht="19.5" thickBot="1" x14ac:dyDescent="0.3">
      <c r="A25" s="1528"/>
      <c r="B25" s="911" t="s">
        <v>40</v>
      </c>
      <c r="C25" s="911">
        <v>2</v>
      </c>
      <c r="D25" s="911">
        <v>708509</v>
      </c>
      <c r="E25" s="911" t="s">
        <v>392</v>
      </c>
      <c r="F25" s="911"/>
      <c r="G25" s="911">
        <v>1</v>
      </c>
      <c r="H25" s="910"/>
      <c r="I25" s="593">
        <v>45839</v>
      </c>
      <c r="J25" s="593">
        <v>45689</v>
      </c>
      <c r="K25" s="911">
        <v>0</v>
      </c>
      <c r="L25" s="911">
        <v>5</v>
      </c>
      <c r="M25" s="908">
        <v>1000</v>
      </c>
      <c r="N25" s="1545"/>
      <c r="O25" s="591" t="s">
        <v>375</v>
      </c>
      <c r="P25" s="925"/>
      <c r="R25" s="1447"/>
      <c r="S25" s="1447"/>
      <c r="T25" s="1446"/>
      <c r="U25" s="901" t="s">
        <v>241</v>
      </c>
      <c r="V25" s="901">
        <f>SUM(G392:G404)</f>
        <v>0</v>
      </c>
    </row>
    <row r="26" spans="1:22" ht="19.5" thickBot="1" x14ac:dyDescent="0.3">
      <c r="A26" s="1528"/>
      <c r="B26" s="911" t="s">
        <v>40</v>
      </c>
      <c r="C26" s="911">
        <v>3</v>
      </c>
      <c r="D26" s="911" t="s">
        <v>101</v>
      </c>
      <c r="E26" s="911" t="s">
        <v>392</v>
      </c>
      <c r="F26" s="911"/>
      <c r="G26" s="911"/>
      <c r="H26" s="911"/>
      <c r="I26" s="595">
        <v>45839</v>
      </c>
      <c r="J26" s="593">
        <v>45689</v>
      </c>
      <c r="K26" s="911">
        <v>0</v>
      </c>
      <c r="L26" s="911">
        <v>5</v>
      </c>
      <c r="M26" s="908">
        <v>1000</v>
      </c>
      <c r="N26" s="1545"/>
      <c r="O26" s="591" t="s">
        <v>374</v>
      </c>
      <c r="P26" s="925"/>
      <c r="R26" s="1498">
        <v>13</v>
      </c>
      <c r="S26" s="1498" t="s">
        <v>664</v>
      </c>
      <c r="T26" s="1499">
        <f>COUNTIF(E446:E464,"в работе")</f>
        <v>19</v>
      </c>
      <c r="U26" s="902" t="s">
        <v>240</v>
      </c>
      <c r="V26" s="902">
        <f>SUM(F446:F464)</f>
        <v>0</v>
      </c>
    </row>
    <row r="27" spans="1:22" ht="19.5" thickBot="1" x14ac:dyDescent="0.3">
      <c r="A27" s="1528"/>
      <c r="B27" s="911" t="s">
        <v>401</v>
      </c>
      <c r="C27" s="911">
        <v>4</v>
      </c>
      <c r="D27" s="911" t="s">
        <v>98</v>
      </c>
      <c r="E27" s="911" t="s">
        <v>391</v>
      </c>
      <c r="F27" s="911"/>
      <c r="G27" s="911"/>
      <c r="H27" s="910"/>
      <c r="I27" s="593">
        <v>45839</v>
      </c>
      <c r="J27" s="593">
        <v>45689</v>
      </c>
      <c r="K27" s="911">
        <v>0</v>
      </c>
      <c r="L27" s="911">
        <v>5</v>
      </c>
      <c r="M27" s="908">
        <v>1000</v>
      </c>
      <c r="N27" s="1545"/>
      <c r="O27" s="591" t="s">
        <v>374</v>
      </c>
      <c r="P27" s="925"/>
      <c r="R27" s="1498"/>
      <c r="S27" s="1498"/>
      <c r="T27" s="1500"/>
      <c r="U27" s="902" t="s">
        <v>241</v>
      </c>
      <c r="V27" s="902">
        <f>SUM(G446:G464)</f>
        <v>0</v>
      </c>
    </row>
    <row r="28" spans="1:22" ht="19.5" thickBot="1" x14ac:dyDescent="0.3">
      <c r="A28" s="1528"/>
      <c r="B28" s="911" t="s">
        <v>41</v>
      </c>
      <c r="C28" s="911">
        <v>5</v>
      </c>
      <c r="D28" s="911" t="s">
        <v>100</v>
      </c>
      <c r="E28" s="911" t="s">
        <v>392</v>
      </c>
      <c r="F28" s="911"/>
      <c r="G28" s="911"/>
      <c r="H28" s="911"/>
      <c r="I28" s="595">
        <v>45839</v>
      </c>
      <c r="J28" s="593">
        <v>45689</v>
      </c>
      <c r="K28" s="911">
        <v>0</v>
      </c>
      <c r="L28" s="911">
        <v>5</v>
      </c>
      <c r="M28" s="908">
        <v>1000</v>
      </c>
      <c r="N28" s="1545"/>
      <c r="O28" s="591" t="s">
        <v>374</v>
      </c>
      <c r="P28" s="925"/>
      <c r="R28" s="1447">
        <v>14</v>
      </c>
      <c r="S28" s="1447" t="s">
        <v>675</v>
      </c>
      <c r="T28" s="1462">
        <f>COUNTIF(E465:E484,"в работе")</f>
        <v>20</v>
      </c>
      <c r="U28" s="901" t="s">
        <v>240</v>
      </c>
      <c r="V28" s="901">
        <f>SUM(F465:F484)</f>
        <v>0</v>
      </c>
    </row>
    <row r="29" spans="1:22" ht="19.5" thickBot="1" x14ac:dyDescent="0.3">
      <c r="A29" s="1528"/>
      <c r="B29" s="911" t="s">
        <v>41</v>
      </c>
      <c r="C29" s="911">
        <v>6</v>
      </c>
      <c r="D29" s="911">
        <v>708511</v>
      </c>
      <c r="E29" s="911" t="s">
        <v>392</v>
      </c>
      <c r="F29" s="911">
        <v>1</v>
      </c>
      <c r="G29" s="911"/>
      <c r="H29" s="910"/>
      <c r="I29" s="593">
        <v>45839</v>
      </c>
      <c r="J29" s="593">
        <v>45689</v>
      </c>
      <c r="K29" s="911">
        <v>0</v>
      </c>
      <c r="L29" s="911">
        <v>5</v>
      </c>
      <c r="M29" s="908">
        <v>1000</v>
      </c>
      <c r="N29" s="1545"/>
      <c r="O29" s="591" t="s">
        <v>375</v>
      </c>
      <c r="P29" s="925"/>
      <c r="R29" s="1447"/>
      <c r="S29" s="1447"/>
      <c r="T29" s="1446"/>
      <c r="U29" s="901" t="s">
        <v>241</v>
      </c>
      <c r="V29" s="901">
        <f>SUM(G465:G484)</f>
        <v>1</v>
      </c>
    </row>
    <row r="30" spans="1:22" ht="19.5" thickBot="1" x14ac:dyDescent="0.3">
      <c r="A30" s="1528"/>
      <c r="B30" s="911" t="s">
        <v>42</v>
      </c>
      <c r="C30" s="911">
        <v>7</v>
      </c>
      <c r="D30" s="911" t="s">
        <v>99</v>
      </c>
      <c r="E30" s="911" t="s">
        <v>392</v>
      </c>
      <c r="F30" s="911">
        <v>1</v>
      </c>
      <c r="G30" s="911"/>
      <c r="H30" s="911"/>
      <c r="I30" s="595">
        <v>45839</v>
      </c>
      <c r="J30" s="593">
        <v>45689</v>
      </c>
      <c r="K30" s="911">
        <v>0</v>
      </c>
      <c r="L30" s="911">
        <v>5</v>
      </c>
      <c r="M30" s="908">
        <v>1000</v>
      </c>
      <c r="N30" s="1545"/>
      <c r="O30" s="591" t="s">
        <v>374</v>
      </c>
      <c r="P30" s="925"/>
      <c r="R30" s="1498">
        <v>15</v>
      </c>
      <c r="S30" s="1498" t="s">
        <v>699</v>
      </c>
      <c r="T30" s="1499">
        <f>COUNTIF(E485:E492,"в работе")</f>
        <v>5</v>
      </c>
      <c r="U30" s="902" t="s">
        <v>240</v>
      </c>
      <c r="V30" s="902">
        <f>SUM(F485:F492)</f>
        <v>0</v>
      </c>
    </row>
    <row r="31" spans="1:22" ht="18.75" customHeight="1" thickBot="1" x14ac:dyDescent="0.3">
      <c r="A31" s="1528"/>
      <c r="B31" s="911" t="s">
        <v>10</v>
      </c>
      <c r="C31" s="911">
        <v>1</v>
      </c>
      <c r="D31" s="911" t="s">
        <v>103</v>
      </c>
      <c r="E31" s="911" t="s">
        <v>392</v>
      </c>
      <c r="F31" s="911"/>
      <c r="G31" s="911"/>
      <c r="H31" s="910"/>
      <c r="I31" s="593">
        <v>45839</v>
      </c>
      <c r="J31" s="593">
        <v>45689</v>
      </c>
      <c r="K31" s="911">
        <v>0</v>
      </c>
      <c r="L31" s="911">
        <v>5</v>
      </c>
      <c r="M31" s="908">
        <v>1000</v>
      </c>
      <c r="N31" s="1545" t="s">
        <v>740</v>
      </c>
      <c r="O31" s="591" t="s">
        <v>374</v>
      </c>
      <c r="P31" s="925"/>
      <c r="R31" s="1498"/>
      <c r="S31" s="1498"/>
      <c r="T31" s="1500"/>
      <c r="U31" s="902" t="s">
        <v>241</v>
      </c>
      <c r="V31" s="902">
        <f>SUM(G485:G492)</f>
        <v>0</v>
      </c>
    </row>
    <row r="32" spans="1:22" ht="19.5" thickBot="1" x14ac:dyDescent="0.3">
      <c r="A32" s="1528"/>
      <c r="B32" s="911" t="s">
        <v>11</v>
      </c>
      <c r="C32" s="911">
        <v>2</v>
      </c>
      <c r="D32" s="911" t="s">
        <v>104</v>
      </c>
      <c r="E32" s="911" t="s">
        <v>392</v>
      </c>
      <c r="F32" s="911"/>
      <c r="G32" s="911"/>
      <c r="H32" s="911"/>
      <c r="I32" s="595">
        <v>45839</v>
      </c>
      <c r="J32" s="593">
        <v>45689</v>
      </c>
      <c r="K32" s="911">
        <v>0</v>
      </c>
      <c r="L32" s="911">
        <v>5</v>
      </c>
      <c r="M32" s="908">
        <v>1000</v>
      </c>
      <c r="N32" s="1545"/>
      <c r="O32" s="591" t="s">
        <v>374</v>
      </c>
      <c r="P32" s="925"/>
      <c r="R32" s="1447">
        <v>14</v>
      </c>
      <c r="S32" s="1447" t="s">
        <v>630</v>
      </c>
      <c r="T32" s="1462">
        <f>COUNTIF(E405:E445,"в работе")</f>
        <v>37</v>
      </c>
      <c r="U32" s="901" t="s">
        <v>240</v>
      </c>
      <c r="V32" s="901">
        <f>SUM(F405:F445)</f>
        <v>0</v>
      </c>
    </row>
    <row r="33" spans="1:22" ht="19.5" thickBot="1" x14ac:dyDescent="0.3">
      <c r="A33" s="1528"/>
      <c r="B33" s="911" t="s">
        <v>12</v>
      </c>
      <c r="C33" s="911">
        <v>3</v>
      </c>
      <c r="D33" s="911" t="s">
        <v>105</v>
      </c>
      <c r="E33" s="911" t="s">
        <v>392</v>
      </c>
      <c r="F33" s="911"/>
      <c r="G33" s="911"/>
      <c r="H33" s="910"/>
      <c r="I33" s="593">
        <v>45839</v>
      </c>
      <c r="J33" s="593">
        <v>45689</v>
      </c>
      <c r="K33" s="911">
        <v>0</v>
      </c>
      <c r="L33" s="911">
        <v>5</v>
      </c>
      <c r="M33" s="908">
        <v>1000</v>
      </c>
      <c r="N33" s="1545"/>
      <c r="O33" s="591" t="s">
        <v>374</v>
      </c>
      <c r="P33" s="925"/>
      <c r="R33" s="1447"/>
      <c r="S33" s="1447"/>
      <c r="T33" s="1446"/>
      <c r="U33" s="901" t="s">
        <v>241</v>
      </c>
      <c r="V33" s="901">
        <f>SUM(G405:G445)</f>
        <v>0</v>
      </c>
    </row>
    <row r="34" spans="1:22" ht="16.5" thickBot="1" x14ac:dyDescent="0.3">
      <c r="A34" s="1528"/>
      <c r="B34" s="911" t="s">
        <v>13</v>
      </c>
      <c r="C34" s="911">
        <v>4</v>
      </c>
      <c r="D34" s="911" t="s">
        <v>106</v>
      </c>
      <c r="E34" s="911" t="s">
        <v>392</v>
      </c>
      <c r="F34" s="911"/>
      <c r="G34" s="911"/>
      <c r="H34" s="911"/>
      <c r="I34" s="595">
        <v>45839</v>
      </c>
      <c r="J34" s="593">
        <v>45689</v>
      </c>
      <c r="K34" s="911">
        <v>0</v>
      </c>
      <c r="L34" s="911">
        <v>5</v>
      </c>
      <c r="M34" s="908">
        <v>1000</v>
      </c>
      <c r="N34" s="1545"/>
      <c r="O34" s="591" t="s">
        <v>374</v>
      </c>
      <c r="P34" s="925"/>
    </row>
    <row r="35" spans="1:22" ht="15.75" customHeight="1" thickBot="1" x14ac:dyDescent="0.3">
      <c r="A35" s="1528"/>
      <c r="B35" s="911" t="s">
        <v>14</v>
      </c>
      <c r="C35" s="911">
        <v>1</v>
      </c>
      <c r="D35" s="911" t="s">
        <v>107</v>
      </c>
      <c r="E35" s="911" t="s">
        <v>392</v>
      </c>
      <c r="F35" s="911"/>
      <c r="G35" s="911"/>
      <c r="H35" s="910"/>
      <c r="I35" s="593">
        <v>45839</v>
      </c>
      <c r="J35" s="593">
        <v>45689</v>
      </c>
      <c r="K35" s="911">
        <v>0</v>
      </c>
      <c r="L35" s="911">
        <v>5</v>
      </c>
      <c r="M35" s="908">
        <v>1000</v>
      </c>
      <c r="N35" s="1545" t="s">
        <v>741</v>
      </c>
      <c r="O35" s="591" t="s">
        <v>374</v>
      </c>
      <c r="P35" s="925"/>
    </row>
    <row r="36" spans="1:22" ht="16.5" thickBot="1" x14ac:dyDescent="0.3">
      <c r="A36" s="1528"/>
      <c r="B36" s="911" t="s">
        <v>15</v>
      </c>
      <c r="C36" s="911">
        <v>2</v>
      </c>
      <c r="D36" s="911" t="s">
        <v>904</v>
      </c>
      <c r="E36" s="911" t="s">
        <v>392</v>
      </c>
      <c r="F36" s="911"/>
      <c r="G36" s="911"/>
      <c r="H36" s="911"/>
      <c r="I36" s="595">
        <v>45839</v>
      </c>
      <c r="J36" s="593">
        <v>45689</v>
      </c>
      <c r="K36" s="911">
        <v>0</v>
      </c>
      <c r="L36" s="911">
        <v>5</v>
      </c>
      <c r="M36" s="908">
        <v>1000</v>
      </c>
      <c r="N36" s="1545"/>
      <c r="O36" s="591" t="s">
        <v>374</v>
      </c>
      <c r="P36" s="925"/>
    </row>
    <row r="37" spans="1:22" ht="16.5" thickBot="1" x14ac:dyDescent="0.3">
      <c r="A37" s="1528"/>
      <c r="B37" s="911" t="s">
        <v>16</v>
      </c>
      <c r="C37" s="911">
        <v>3</v>
      </c>
      <c r="D37" s="911" t="s">
        <v>109</v>
      </c>
      <c r="E37" s="911" t="s">
        <v>392</v>
      </c>
      <c r="F37" s="911"/>
      <c r="G37" s="911">
        <v>1</v>
      </c>
      <c r="H37" s="910">
        <v>1</v>
      </c>
      <c r="I37" s="593">
        <v>45839</v>
      </c>
      <c r="J37" s="593">
        <v>45689</v>
      </c>
      <c r="K37" s="911">
        <v>0</v>
      </c>
      <c r="L37" s="911">
        <v>5</v>
      </c>
      <c r="M37" s="908">
        <v>1000</v>
      </c>
      <c r="N37" s="1545"/>
      <c r="O37" s="591" t="s">
        <v>374</v>
      </c>
      <c r="P37" s="925"/>
    </row>
    <row r="38" spans="1:22" ht="16.5" thickBot="1" x14ac:dyDescent="0.3">
      <c r="A38" s="1528"/>
      <c r="B38" s="911" t="s">
        <v>17</v>
      </c>
      <c r="C38" s="911">
        <v>4</v>
      </c>
      <c r="D38" s="911">
        <v>10</v>
      </c>
      <c r="E38" s="911" t="s">
        <v>392</v>
      </c>
      <c r="F38" s="911"/>
      <c r="G38" s="911"/>
      <c r="H38" s="911"/>
      <c r="I38" s="595">
        <v>45839</v>
      </c>
      <c r="J38" s="593">
        <v>45689</v>
      </c>
      <c r="K38" s="911">
        <v>0</v>
      </c>
      <c r="L38" s="911">
        <v>5</v>
      </c>
      <c r="M38" s="908">
        <v>1000</v>
      </c>
      <c r="N38" s="1545"/>
      <c r="O38" s="591" t="s">
        <v>374</v>
      </c>
      <c r="P38" s="925"/>
    </row>
    <row r="39" spans="1:22" ht="15.75" customHeight="1" thickBot="1" x14ac:dyDescent="0.3">
      <c r="A39" s="1528"/>
      <c r="B39" s="911" t="s">
        <v>18</v>
      </c>
      <c r="C39" s="911">
        <v>1</v>
      </c>
      <c r="D39" s="911" t="s">
        <v>111</v>
      </c>
      <c r="E39" s="911" t="s">
        <v>392</v>
      </c>
      <c r="F39" s="911"/>
      <c r="G39" s="911"/>
      <c r="H39" s="910"/>
      <c r="I39" s="593">
        <v>45839</v>
      </c>
      <c r="J39" s="593">
        <v>45689</v>
      </c>
      <c r="K39" s="911">
        <v>0</v>
      </c>
      <c r="L39" s="911">
        <v>5</v>
      </c>
      <c r="M39" s="908">
        <v>1000</v>
      </c>
      <c r="N39" s="1545" t="s">
        <v>742</v>
      </c>
      <c r="O39" s="591" t="s">
        <v>374</v>
      </c>
      <c r="P39" s="925"/>
    </row>
    <row r="40" spans="1:22" ht="16.5" thickBot="1" x14ac:dyDescent="0.3">
      <c r="A40" s="1528"/>
      <c r="B40" s="911" t="s">
        <v>19</v>
      </c>
      <c r="C40" s="911">
        <v>2</v>
      </c>
      <c r="D40" s="911" t="s">
        <v>112</v>
      </c>
      <c r="E40" s="911" t="s">
        <v>392</v>
      </c>
      <c r="F40" s="911"/>
      <c r="G40" s="911"/>
      <c r="H40" s="911"/>
      <c r="I40" s="595">
        <v>45839</v>
      </c>
      <c r="J40" s="593">
        <v>45689</v>
      </c>
      <c r="K40" s="911">
        <v>0</v>
      </c>
      <c r="L40" s="911">
        <v>5</v>
      </c>
      <c r="M40" s="908">
        <v>1000</v>
      </c>
      <c r="N40" s="1545"/>
      <c r="O40" s="591" t="s">
        <v>374</v>
      </c>
      <c r="P40" s="925"/>
    </row>
    <row r="41" spans="1:22" ht="16.5" thickBot="1" x14ac:dyDescent="0.3">
      <c r="A41" s="1528"/>
      <c r="B41" s="911" t="s">
        <v>20</v>
      </c>
      <c r="C41" s="911">
        <v>3</v>
      </c>
      <c r="D41" s="911" t="s">
        <v>113</v>
      </c>
      <c r="E41" s="911" t="s">
        <v>392</v>
      </c>
      <c r="F41" s="911">
        <v>1</v>
      </c>
      <c r="G41" s="911"/>
      <c r="H41" s="910"/>
      <c r="I41" s="593">
        <v>45839</v>
      </c>
      <c r="J41" s="593">
        <v>45689</v>
      </c>
      <c r="K41" s="911">
        <v>0</v>
      </c>
      <c r="L41" s="911">
        <v>5</v>
      </c>
      <c r="M41" s="908">
        <v>1000</v>
      </c>
      <c r="N41" s="1545"/>
      <c r="O41" s="591" t="s">
        <v>374</v>
      </c>
      <c r="P41" s="925"/>
    </row>
    <row r="42" spans="1:22" ht="16.5" thickBot="1" x14ac:dyDescent="0.3">
      <c r="A42" s="1528"/>
      <c r="B42" s="911" t="s">
        <v>21</v>
      </c>
      <c r="C42" s="911">
        <v>4</v>
      </c>
      <c r="D42" s="911" t="s">
        <v>114</v>
      </c>
      <c r="E42" s="911" t="s">
        <v>392</v>
      </c>
      <c r="F42" s="911"/>
      <c r="G42" s="911">
        <v>1</v>
      </c>
      <c r="H42" s="911"/>
      <c r="I42" s="595">
        <v>45839</v>
      </c>
      <c r="J42" s="593">
        <v>45689</v>
      </c>
      <c r="K42" s="911">
        <v>0</v>
      </c>
      <c r="L42" s="911">
        <v>5</v>
      </c>
      <c r="M42" s="908">
        <v>1000</v>
      </c>
      <c r="N42" s="1545"/>
      <c r="O42" s="591" t="s">
        <v>374</v>
      </c>
      <c r="P42" s="925"/>
    </row>
    <row r="43" spans="1:22" ht="16.5" thickBot="1" x14ac:dyDescent="0.3">
      <c r="A43" s="1528"/>
      <c r="B43" s="911" t="s">
        <v>116</v>
      </c>
      <c r="C43" s="911">
        <v>5</v>
      </c>
      <c r="D43" s="911" t="s">
        <v>115</v>
      </c>
      <c r="E43" s="911" t="s">
        <v>392</v>
      </c>
      <c r="F43" s="911"/>
      <c r="G43" s="911"/>
      <c r="H43" s="910"/>
      <c r="I43" s="593">
        <v>45839</v>
      </c>
      <c r="J43" s="593">
        <v>45689</v>
      </c>
      <c r="K43" s="911">
        <v>0</v>
      </c>
      <c r="L43" s="911">
        <v>5</v>
      </c>
      <c r="M43" s="908">
        <v>1000</v>
      </c>
      <c r="N43" s="1545"/>
      <c r="O43" s="591" t="s">
        <v>374</v>
      </c>
      <c r="P43" s="925"/>
    </row>
    <row r="44" spans="1:22" ht="15.75" customHeight="1" thickBot="1" x14ac:dyDescent="0.3">
      <c r="A44" s="1528"/>
      <c r="B44" s="911" t="s">
        <v>22</v>
      </c>
      <c r="C44" s="911">
        <v>1</v>
      </c>
      <c r="D44" s="911" t="s">
        <v>117</v>
      </c>
      <c r="E44" s="911" t="s">
        <v>392</v>
      </c>
      <c r="F44" s="911"/>
      <c r="G44" s="911"/>
      <c r="H44" s="911"/>
      <c r="I44" s="595">
        <v>45839</v>
      </c>
      <c r="J44" s="593">
        <v>45689</v>
      </c>
      <c r="K44" s="911">
        <v>0</v>
      </c>
      <c r="L44" s="911">
        <v>5</v>
      </c>
      <c r="M44" s="908">
        <v>1000</v>
      </c>
      <c r="N44" s="1545" t="s">
        <v>743</v>
      </c>
      <c r="O44" s="591" t="s">
        <v>374</v>
      </c>
      <c r="P44" s="925"/>
    </row>
    <row r="45" spans="1:22" ht="16.5" thickBot="1" x14ac:dyDescent="0.3">
      <c r="A45" s="1528"/>
      <c r="B45" s="911" t="s">
        <v>23</v>
      </c>
      <c r="C45" s="911">
        <v>2</v>
      </c>
      <c r="D45" s="911" t="s">
        <v>402</v>
      </c>
      <c r="E45" s="911" t="s">
        <v>392</v>
      </c>
      <c r="F45" s="911"/>
      <c r="G45" s="911"/>
      <c r="H45" s="910"/>
      <c r="I45" s="593">
        <v>45839</v>
      </c>
      <c r="J45" s="593">
        <v>45689</v>
      </c>
      <c r="K45" s="911">
        <v>0</v>
      </c>
      <c r="L45" s="911">
        <v>5</v>
      </c>
      <c r="M45" s="908">
        <v>1000</v>
      </c>
      <c r="N45" s="1545"/>
      <c r="O45" s="591" t="s">
        <v>374</v>
      </c>
      <c r="P45" s="925"/>
    </row>
    <row r="46" spans="1:22" ht="19.5" thickBot="1" x14ac:dyDescent="0.3">
      <c r="A46" s="1528"/>
      <c r="B46" s="911" t="s">
        <v>24</v>
      </c>
      <c r="C46" s="911">
        <v>3</v>
      </c>
      <c r="D46" s="911" t="s">
        <v>119</v>
      </c>
      <c r="E46" s="911" t="s">
        <v>392</v>
      </c>
      <c r="F46" s="911"/>
      <c r="G46" s="911"/>
      <c r="H46" s="911"/>
      <c r="I46" s="595">
        <v>45839</v>
      </c>
      <c r="J46" s="593">
        <v>45689</v>
      </c>
      <c r="K46" s="911">
        <v>0</v>
      </c>
      <c r="L46" s="911">
        <v>5</v>
      </c>
      <c r="M46" s="908">
        <v>1000</v>
      </c>
      <c r="N46" s="1545"/>
      <c r="O46" s="591" t="s">
        <v>374</v>
      </c>
      <c r="P46" s="925"/>
      <c r="S46" s="211" t="s">
        <v>371</v>
      </c>
      <c r="T46" s="211"/>
      <c r="U46" s="127" t="s">
        <v>240</v>
      </c>
      <c r="V46" s="900">
        <f>SUM(V2+V4+V6+V8+V10+V12+V14+V16+V18+V20+V22+V24+V26+V28+V30+V32)</f>
        <v>40</v>
      </c>
    </row>
    <row r="47" spans="1:22" ht="19.5" thickBot="1" x14ac:dyDescent="0.3">
      <c r="A47" s="1528"/>
      <c r="B47" s="911" t="s">
        <v>25</v>
      </c>
      <c r="C47" s="911">
        <v>4</v>
      </c>
      <c r="D47" s="911" t="s">
        <v>120</v>
      </c>
      <c r="E47" s="911" t="s">
        <v>392</v>
      </c>
      <c r="F47" s="911"/>
      <c r="G47" s="911">
        <v>1</v>
      </c>
      <c r="H47" s="910">
        <v>1</v>
      </c>
      <c r="I47" s="593">
        <v>45839</v>
      </c>
      <c r="J47" s="593">
        <v>45689</v>
      </c>
      <c r="K47" s="911">
        <v>0</v>
      </c>
      <c r="L47" s="911">
        <v>5</v>
      </c>
      <c r="M47" s="908">
        <v>1000</v>
      </c>
      <c r="N47" s="1545"/>
      <c r="O47" s="591" t="s">
        <v>374</v>
      </c>
      <c r="P47" s="925"/>
      <c r="S47" s="900"/>
      <c r="T47" s="900"/>
      <c r="U47" s="127" t="s">
        <v>241</v>
      </c>
      <c r="V47" s="900">
        <f>SUM(V3+V5+V7+V9+V11+V13+V15+V17+V19+V21+V23+V25+V27+V29+V31+V33)</f>
        <v>65</v>
      </c>
    </row>
    <row r="48" spans="1:22" ht="18.75" customHeight="1" thickBot="1" x14ac:dyDescent="0.3">
      <c r="A48" s="1528"/>
      <c r="B48" s="911" t="s">
        <v>26</v>
      </c>
      <c r="C48" s="911">
        <v>1</v>
      </c>
      <c r="D48" s="911" t="s">
        <v>121</v>
      </c>
      <c r="E48" s="911" t="s">
        <v>392</v>
      </c>
      <c r="F48" s="911"/>
      <c r="G48" s="911"/>
      <c r="H48" s="911"/>
      <c r="I48" s="595">
        <v>45839</v>
      </c>
      <c r="J48" s="593">
        <v>45689</v>
      </c>
      <c r="K48" s="911">
        <v>0</v>
      </c>
      <c r="L48" s="911">
        <v>5</v>
      </c>
      <c r="M48" s="908">
        <v>1000</v>
      </c>
      <c r="N48" s="1545" t="s">
        <v>744</v>
      </c>
      <c r="O48" s="591" t="s">
        <v>374</v>
      </c>
      <c r="P48" s="925"/>
      <c r="S48" s="900"/>
      <c r="T48" s="900"/>
      <c r="U48" s="901" t="s">
        <v>372</v>
      </c>
      <c r="V48" s="212">
        <f>SUM(V2:V33)</f>
        <v>105</v>
      </c>
    </row>
    <row r="49" spans="1:22" ht="16.5" thickBot="1" x14ac:dyDescent="0.3">
      <c r="A49" s="1528"/>
      <c r="B49" s="911" t="s">
        <v>27</v>
      </c>
      <c r="C49" s="911">
        <v>2</v>
      </c>
      <c r="D49" s="911" t="s">
        <v>122</v>
      </c>
      <c r="E49" s="911" t="s">
        <v>392</v>
      </c>
      <c r="F49" s="911"/>
      <c r="G49" s="911"/>
      <c r="H49" s="910"/>
      <c r="I49" s="593">
        <v>45839</v>
      </c>
      <c r="J49" s="593">
        <v>45689</v>
      </c>
      <c r="K49" s="911">
        <v>0</v>
      </c>
      <c r="L49" s="911">
        <v>5</v>
      </c>
      <c r="M49" s="908">
        <v>1000</v>
      </c>
      <c r="N49" s="1545"/>
      <c r="O49" s="591" t="s">
        <v>374</v>
      </c>
      <c r="P49" s="925"/>
    </row>
    <row r="50" spans="1:22" ht="16.5" thickBot="1" x14ac:dyDescent="0.3">
      <c r="A50" s="1528"/>
      <c r="B50" s="911" t="s">
        <v>28</v>
      </c>
      <c r="C50" s="911">
        <v>3</v>
      </c>
      <c r="D50" s="911" t="s">
        <v>403</v>
      </c>
      <c r="E50" s="911" t="s">
        <v>392</v>
      </c>
      <c r="F50" s="911"/>
      <c r="G50" s="911"/>
      <c r="H50" s="911"/>
      <c r="I50" s="595">
        <v>45839</v>
      </c>
      <c r="J50" s="593">
        <v>45689</v>
      </c>
      <c r="K50" s="911">
        <v>0</v>
      </c>
      <c r="L50" s="911">
        <v>5</v>
      </c>
      <c r="M50" s="908">
        <v>1000</v>
      </c>
      <c r="N50" s="1545"/>
      <c r="O50" s="591" t="s">
        <v>374</v>
      </c>
      <c r="P50" s="925"/>
    </row>
    <row r="51" spans="1:22" ht="16.5" thickBot="1" x14ac:dyDescent="0.3">
      <c r="A51" s="1528"/>
      <c r="B51" s="911" t="s">
        <v>29</v>
      </c>
      <c r="C51" s="911">
        <v>4</v>
      </c>
      <c r="D51" s="911" t="s">
        <v>123</v>
      </c>
      <c r="E51" s="911" t="s">
        <v>392</v>
      </c>
      <c r="F51" s="911"/>
      <c r="G51" s="911">
        <v>1</v>
      </c>
      <c r="H51" s="910"/>
      <c r="I51" s="593">
        <v>45839</v>
      </c>
      <c r="J51" s="593">
        <v>45689</v>
      </c>
      <c r="K51" s="911">
        <v>0</v>
      </c>
      <c r="L51" s="911">
        <v>5</v>
      </c>
      <c r="M51" s="908">
        <v>1000</v>
      </c>
      <c r="N51" s="1545"/>
      <c r="O51" s="591" t="s">
        <v>374</v>
      </c>
      <c r="P51" s="925"/>
      <c r="S51" s="900" t="s">
        <v>94</v>
      </c>
      <c r="T51" s="900"/>
      <c r="U51" s="212">
        <f>COUNT(C2:C492)</f>
        <v>487</v>
      </c>
      <c r="V51" s="900"/>
    </row>
    <row r="52" spans="1:22" ht="63.75" thickBot="1" x14ac:dyDescent="0.3">
      <c r="A52" s="1528"/>
      <c r="B52" s="911" t="s">
        <v>30</v>
      </c>
      <c r="C52" s="911">
        <v>1</v>
      </c>
      <c r="D52" s="911" t="s">
        <v>124</v>
      </c>
      <c r="E52" s="911" t="s">
        <v>392</v>
      </c>
      <c r="F52" s="911"/>
      <c r="G52" s="911"/>
      <c r="H52" s="911"/>
      <c r="I52" s="595">
        <v>45839</v>
      </c>
      <c r="J52" s="593">
        <v>45689</v>
      </c>
      <c r="K52" s="911">
        <v>0</v>
      </c>
      <c r="L52" s="911">
        <v>5</v>
      </c>
      <c r="M52" s="908">
        <v>1000</v>
      </c>
      <c r="N52" s="911" t="s">
        <v>745</v>
      </c>
      <c r="O52" s="591" t="s">
        <v>374</v>
      </c>
      <c r="P52" s="925"/>
      <c r="S52" s="900" t="s">
        <v>394</v>
      </c>
      <c r="T52" s="900"/>
      <c r="U52" s="900">
        <f>COUNTIF('Ноябрь 2024'!E2:E514,"в работе")</f>
        <v>442</v>
      </c>
      <c r="V52" s="900"/>
    </row>
    <row r="53" spans="1:22" ht="63.75" thickBot="1" x14ac:dyDescent="0.3">
      <c r="A53" s="1528"/>
      <c r="B53" s="911" t="s">
        <v>31</v>
      </c>
      <c r="C53" s="911">
        <v>1</v>
      </c>
      <c r="D53" s="911" t="s">
        <v>397</v>
      </c>
      <c r="E53" s="911" t="s">
        <v>392</v>
      </c>
      <c r="F53" s="911"/>
      <c r="G53" s="911"/>
      <c r="H53" s="910"/>
      <c r="I53" s="593">
        <v>45839</v>
      </c>
      <c r="J53" s="593">
        <v>45689</v>
      </c>
      <c r="K53" s="911">
        <v>0</v>
      </c>
      <c r="L53" s="911">
        <v>5</v>
      </c>
      <c r="M53" s="908">
        <v>1000</v>
      </c>
      <c r="N53" s="911" t="s">
        <v>746</v>
      </c>
      <c r="O53" s="591" t="s">
        <v>374</v>
      </c>
      <c r="P53" s="925"/>
      <c r="S53" s="900" t="s">
        <v>395</v>
      </c>
      <c r="T53" s="900"/>
      <c r="U53" s="900">
        <f>COUNTIF(E2:E492,"отключен")</f>
        <v>47</v>
      </c>
      <c r="V53" s="900"/>
    </row>
    <row r="54" spans="1:22" ht="63.75" thickBot="1" x14ac:dyDescent="0.3">
      <c r="A54" s="1528"/>
      <c r="B54" s="911" t="s">
        <v>32</v>
      </c>
      <c r="C54" s="911">
        <v>1</v>
      </c>
      <c r="D54" s="911" t="s">
        <v>126</v>
      </c>
      <c r="E54" s="911" t="s">
        <v>392</v>
      </c>
      <c r="F54" s="911"/>
      <c r="G54" s="911"/>
      <c r="H54" s="911"/>
      <c r="I54" s="595">
        <v>45839</v>
      </c>
      <c r="J54" s="593">
        <v>45689</v>
      </c>
      <c r="K54" s="911">
        <v>0</v>
      </c>
      <c r="L54" s="911">
        <v>5</v>
      </c>
      <c r="M54" s="908">
        <v>1000</v>
      </c>
      <c r="N54" s="911" t="s">
        <v>747</v>
      </c>
      <c r="O54" s="591" t="s">
        <v>374</v>
      </c>
      <c r="P54" s="925"/>
      <c r="S54" s="900" t="s">
        <v>396</v>
      </c>
      <c r="T54" s="900"/>
      <c r="U54" s="900">
        <f>COUNTIF(E2:E513,"демонтирован")</f>
        <v>3</v>
      </c>
      <c r="V54" s="900"/>
    </row>
    <row r="55" spans="1:22" ht="63.75" thickBot="1" x14ac:dyDescent="0.3">
      <c r="A55" s="1528"/>
      <c r="B55" s="911" t="s">
        <v>33</v>
      </c>
      <c r="C55" s="911">
        <v>1</v>
      </c>
      <c r="D55" s="911" t="s">
        <v>128</v>
      </c>
      <c r="E55" s="911" t="s">
        <v>392</v>
      </c>
      <c r="F55" s="911"/>
      <c r="G55" s="911"/>
      <c r="H55" s="910"/>
      <c r="I55" s="593">
        <v>45839</v>
      </c>
      <c r="J55" s="593">
        <v>45689</v>
      </c>
      <c r="K55" s="911">
        <v>0</v>
      </c>
      <c r="L55" s="911">
        <v>5</v>
      </c>
      <c r="M55" s="908">
        <v>1000</v>
      </c>
      <c r="N55" s="911" t="s">
        <v>720</v>
      </c>
      <c r="O55" s="591" t="s">
        <v>374</v>
      </c>
      <c r="P55" s="925"/>
    </row>
    <row r="56" spans="1:22" ht="63.75" thickBot="1" x14ac:dyDescent="0.3">
      <c r="A56" s="1528"/>
      <c r="B56" s="911" t="s">
        <v>34</v>
      </c>
      <c r="C56" s="911">
        <v>1</v>
      </c>
      <c r="D56" s="911" t="s">
        <v>398</v>
      </c>
      <c r="E56" s="911" t="s">
        <v>392</v>
      </c>
      <c r="F56" s="911"/>
      <c r="G56" s="911"/>
      <c r="H56" s="911"/>
      <c r="I56" s="595">
        <v>45839</v>
      </c>
      <c r="J56" s="593">
        <v>45689</v>
      </c>
      <c r="K56" s="911">
        <v>0</v>
      </c>
      <c r="L56" s="911">
        <v>5</v>
      </c>
      <c r="M56" s="908">
        <v>1000</v>
      </c>
      <c r="N56" s="911" t="s">
        <v>748</v>
      </c>
      <c r="O56" s="591" t="s">
        <v>374</v>
      </c>
      <c r="P56" s="925"/>
    </row>
    <row r="57" spans="1:22" ht="63.75" thickBot="1" x14ac:dyDescent="0.3">
      <c r="A57" s="1528"/>
      <c r="B57" s="911" t="s">
        <v>35</v>
      </c>
      <c r="C57" s="911">
        <v>1</v>
      </c>
      <c r="D57" s="911" t="s">
        <v>129</v>
      </c>
      <c r="E57" s="911" t="s">
        <v>392</v>
      </c>
      <c r="F57" s="911"/>
      <c r="G57" s="911"/>
      <c r="H57" s="910"/>
      <c r="I57" s="593">
        <v>45839</v>
      </c>
      <c r="J57" s="593">
        <v>45689</v>
      </c>
      <c r="K57" s="911">
        <v>0</v>
      </c>
      <c r="L57" s="911">
        <v>5</v>
      </c>
      <c r="M57" s="908">
        <v>1000</v>
      </c>
      <c r="N57" s="911" t="s">
        <v>749</v>
      </c>
      <c r="O57" s="591" t="s">
        <v>374</v>
      </c>
      <c r="P57" s="925"/>
    </row>
    <row r="58" spans="1:22" ht="74.25" customHeight="1" thickBot="1" x14ac:dyDescent="0.3">
      <c r="A58" s="1528"/>
      <c r="B58" s="911" t="s">
        <v>11</v>
      </c>
      <c r="C58" s="911">
        <v>1</v>
      </c>
      <c r="D58" s="908">
        <v>15265</v>
      </c>
      <c r="E58" s="911" t="s">
        <v>392</v>
      </c>
      <c r="F58" s="911"/>
      <c r="G58" s="911"/>
      <c r="H58" s="911"/>
      <c r="I58" s="595">
        <v>45839</v>
      </c>
      <c r="J58" s="593">
        <v>45689</v>
      </c>
      <c r="K58" s="911">
        <v>0</v>
      </c>
      <c r="L58" s="911">
        <v>2</v>
      </c>
      <c r="M58" s="908">
        <v>250</v>
      </c>
      <c r="N58" s="911" t="s">
        <v>740</v>
      </c>
      <c r="O58" s="591" t="s">
        <v>561</v>
      </c>
      <c r="P58" s="925"/>
    </row>
    <row r="59" spans="1:22" ht="63.75" thickBot="1" x14ac:dyDescent="0.3">
      <c r="A59" s="1528"/>
      <c r="B59" s="911" t="s">
        <v>14</v>
      </c>
      <c r="C59" s="911">
        <v>2</v>
      </c>
      <c r="D59" s="908">
        <v>15190</v>
      </c>
      <c r="E59" s="911" t="s">
        <v>392</v>
      </c>
      <c r="F59" s="911"/>
      <c r="G59" s="911"/>
      <c r="H59" s="910"/>
      <c r="I59" s="593">
        <v>45839</v>
      </c>
      <c r="J59" s="593">
        <v>45689</v>
      </c>
      <c r="K59" s="911">
        <v>0</v>
      </c>
      <c r="L59" s="911">
        <v>2</v>
      </c>
      <c r="M59" s="908">
        <v>250</v>
      </c>
      <c r="N59" s="911" t="s">
        <v>741</v>
      </c>
      <c r="O59" s="591" t="s">
        <v>561</v>
      </c>
      <c r="P59" s="925"/>
    </row>
    <row r="60" spans="1:22" ht="15.75" customHeight="1" thickBot="1" x14ac:dyDescent="0.3">
      <c r="A60" s="1528"/>
      <c r="B60" s="911" t="s">
        <v>19</v>
      </c>
      <c r="C60" s="911">
        <v>3</v>
      </c>
      <c r="D60" s="908">
        <v>15234</v>
      </c>
      <c r="E60" s="911" t="s">
        <v>392</v>
      </c>
      <c r="F60" s="911"/>
      <c r="G60" s="911">
        <v>1</v>
      </c>
      <c r="H60" s="911"/>
      <c r="I60" s="595">
        <v>45839</v>
      </c>
      <c r="J60" s="593">
        <v>45689</v>
      </c>
      <c r="K60" s="911">
        <v>0</v>
      </c>
      <c r="L60" s="911">
        <v>2</v>
      </c>
      <c r="M60" s="908">
        <v>250</v>
      </c>
      <c r="N60" s="1545" t="s">
        <v>742</v>
      </c>
      <c r="O60" s="591" t="s">
        <v>561</v>
      </c>
      <c r="P60" s="925"/>
    </row>
    <row r="61" spans="1:22" ht="16.5" thickBot="1" x14ac:dyDescent="0.3">
      <c r="A61" s="1528"/>
      <c r="B61" s="911" t="s">
        <v>19</v>
      </c>
      <c r="C61" s="911">
        <v>4</v>
      </c>
      <c r="D61" s="908">
        <v>15182</v>
      </c>
      <c r="E61" s="911" t="s">
        <v>392</v>
      </c>
      <c r="F61" s="911"/>
      <c r="G61" s="911"/>
      <c r="H61" s="910"/>
      <c r="I61" s="593">
        <v>45839</v>
      </c>
      <c r="J61" s="593">
        <v>45689</v>
      </c>
      <c r="K61" s="911">
        <v>0</v>
      </c>
      <c r="L61" s="911">
        <v>2</v>
      </c>
      <c r="M61" s="908">
        <v>250</v>
      </c>
      <c r="N61" s="1545"/>
      <c r="O61" s="591" t="s">
        <v>561</v>
      </c>
      <c r="P61" s="925"/>
    </row>
    <row r="62" spans="1:22" ht="16.5" thickBot="1" x14ac:dyDescent="0.3">
      <c r="A62" s="1528"/>
      <c r="B62" s="911" t="s">
        <v>116</v>
      </c>
      <c r="C62" s="911">
        <v>5</v>
      </c>
      <c r="D62" s="908">
        <v>15179</v>
      </c>
      <c r="E62" s="911" t="s">
        <v>392</v>
      </c>
      <c r="F62" s="911"/>
      <c r="G62" s="911"/>
      <c r="H62" s="911"/>
      <c r="I62" s="595">
        <v>45839</v>
      </c>
      <c r="J62" s="593">
        <v>45689</v>
      </c>
      <c r="K62" s="911">
        <v>0</v>
      </c>
      <c r="L62" s="911">
        <v>2</v>
      </c>
      <c r="M62" s="908">
        <v>250</v>
      </c>
      <c r="N62" s="1545"/>
      <c r="O62" s="591" t="s">
        <v>561</v>
      </c>
      <c r="P62" s="925"/>
    </row>
    <row r="63" spans="1:22" ht="16.5" thickBot="1" x14ac:dyDescent="0.3">
      <c r="A63" s="1528"/>
      <c r="B63" s="911" t="s">
        <v>116</v>
      </c>
      <c r="C63" s="911">
        <v>6</v>
      </c>
      <c r="D63" s="908">
        <v>15236</v>
      </c>
      <c r="E63" s="911" t="s">
        <v>392</v>
      </c>
      <c r="F63" s="911"/>
      <c r="G63" s="911"/>
      <c r="H63" s="910"/>
      <c r="I63" s="593">
        <v>45839</v>
      </c>
      <c r="J63" s="593">
        <v>45689</v>
      </c>
      <c r="K63" s="911">
        <v>0</v>
      </c>
      <c r="L63" s="911">
        <v>2</v>
      </c>
      <c r="M63" s="908">
        <v>250</v>
      </c>
      <c r="N63" s="1545"/>
      <c r="O63" s="591" t="s">
        <v>561</v>
      </c>
      <c r="P63" s="925"/>
    </row>
    <row r="64" spans="1:22" ht="16.5" thickBot="1" x14ac:dyDescent="0.3">
      <c r="A64" s="1528"/>
      <c r="B64" s="911" t="s">
        <v>553</v>
      </c>
      <c r="C64" s="911">
        <v>7</v>
      </c>
      <c r="D64" s="908">
        <v>15242</v>
      </c>
      <c r="E64" s="911" t="s">
        <v>392</v>
      </c>
      <c r="F64" s="911"/>
      <c r="G64" s="911"/>
      <c r="H64" s="911"/>
      <c r="I64" s="595">
        <v>45839</v>
      </c>
      <c r="J64" s="593">
        <v>45689</v>
      </c>
      <c r="K64" s="911">
        <v>0</v>
      </c>
      <c r="L64" s="911">
        <v>2</v>
      </c>
      <c r="M64" s="908">
        <v>250</v>
      </c>
      <c r="N64" s="1545"/>
      <c r="O64" s="591" t="s">
        <v>561</v>
      </c>
      <c r="P64" s="925"/>
    </row>
    <row r="65" spans="1:16" ht="15.75" customHeight="1" thickBot="1" x14ac:dyDescent="0.3">
      <c r="A65" s="1528"/>
      <c r="B65" s="911" t="s">
        <v>23</v>
      </c>
      <c r="C65" s="911">
        <v>8</v>
      </c>
      <c r="D65" s="908">
        <v>15280</v>
      </c>
      <c r="E65" s="911" t="s">
        <v>392</v>
      </c>
      <c r="F65" s="911"/>
      <c r="G65" s="911"/>
      <c r="H65" s="910"/>
      <c r="I65" s="593">
        <v>45839</v>
      </c>
      <c r="J65" s="593">
        <v>45689</v>
      </c>
      <c r="K65" s="911">
        <v>0</v>
      </c>
      <c r="L65" s="911">
        <v>2</v>
      </c>
      <c r="M65" s="908">
        <v>250</v>
      </c>
      <c r="N65" s="1545" t="s">
        <v>743</v>
      </c>
      <c r="O65" s="591" t="s">
        <v>561</v>
      </c>
      <c r="P65" s="925"/>
    </row>
    <row r="66" spans="1:16" ht="16.5" thickBot="1" x14ac:dyDescent="0.3">
      <c r="A66" s="1528"/>
      <c r="B66" s="911" t="s">
        <v>24</v>
      </c>
      <c r="C66" s="911">
        <v>9</v>
      </c>
      <c r="D66" s="908">
        <v>15287</v>
      </c>
      <c r="E66" s="911" t="s">
        <v>392</v>
      </c>
      <c r="F66" s="911"/>
      <c r="G66" s="911"/>
      <c r="H66" s="911"/>
      <c r="I66" s="595">
        <v>45839</v>
      </c>
      <c r="J66" s="593">
        <v>45689</v>
      </c>
      <c r="K66" s="911">
        <v>0</v>
      </c>
      <c r="L66" s="911">
        <v>2</v>
      </c>
      <c r="M66" s="908">
        <v>250</v>
      </c>
      <c r="N66" s="1545"/>
      <c r="O66" s="591" t="s">
        <v>561</v>
      </c>
      <c r="P66" s="925"/>
    </row>
    <row r="67" spans="1:16" ht="15.75" customHeight="1" thickBot="1" x14ac:dyDescent="0.3">
      <c r="A67" s="1528"/>
      <c r="B67" s="911" t="s">
        <v>27</v>
      </c>
      <c r="C67" s="911">
        <v>10</v>
      </c>
      <c r="D67" s="908">
        <v>15281</v>
      </c>
      <c r="E67" s="911" t="s">
        <v>392</v>
      </c>
      <c r="F67" s="911"/>
      <c r="G67" s="911"/>
      <c r="H67" s="910"/>
      <c r="I67" s="593">
        <v>45839</v>
      </c>
      <c r="J67" s="593">
        <v>45689</v>
      </c>
      <c r="K67" s="911">
        <v>0</v>
      </c>
      <c r="L67" s="911">
        <v>2</v>
      </c>
      <c r="M67" s="908">
        <v>250</v>
      </c>
      <c r="N67" s="1545" t="s">
        <v>744</v>
      </c>
      <c r="O67" s="591" t="s">
        <v>561</v>
      </c>
      <c r="P67" s="925"/>
    </row>
    <row r="68" spans="1:16" ht="16.5" thickBot="1" x14ac:dyDescent="0.3">
      <c r="A68" s="1528"/>
      <c r="B68" s="911" t="s">
        <v>27</v>
      </c>
      <c r="C68" s="911">
        <v>11</v>
      </c>
      <c r="D68" s="908">
        <v>15195</v>
      </c>
      <c r="E68" s="911" t="s">
        <v>392</v>
      </c>
      <c r="F68" s="911"/>
      <c r="G68" s="911"/>
      <c r="H68" s="911"/>
      <c r="I68" s="595">
        <v>45839</v>
      </c>
      <c r="J68" s="593">
        <v>45689</v>
      </c>
      <c r="K68" s="911">
        <v>0</v>
      </c>
      <c r="L68" s="911">
        <v>2</v>
      </c>
      <c r="M68" s="908">
        <v>250</v>
      </c>
      <c r="N68" s="1545"/>
      <c r="O68" s="591" t="s">
        <v>561</v>
      </c>
      <c r="P68" s="925"/>
    </row>
    <row r="69" spans="1:16" ht="63.75" thickBot="1" x14ac:dyDescent="0.3">
      <c r="A69" s="1528"/>
      <c r="B69" s="911" t="s">
        <v>558</v>
      </c>
      <c r="C69" s="911">
        <v>12</v>
      </c>
      <c r="D69" s="908">
        <v>15231</v>
      </c>
      <c r="E69" s="911" t="s">
        <v>392</v>
      </c>
      <c r="F69" s="911"/>
      <c r="G69" s="911"/>
      <c r="H69" s="910"/>
      <c r="I69" s="593">
        <v>45839</v>
      </c>
      <c r="J69" s="593">
        <v>45689</v>
      </c>
      <c r="K69" s="911">
        <v>0</v>
      </c>
      <c r="L69" s="911">
        <v>2</v>
      </c>
      <c r="M69" s="908">
        <v>250</v>
      </c>
      <c r="N69" s="911" t="s">
        <v>747</v>
      </c>
      <c r="O69" s="591" t="s">
        <v>561</v>
      </c>
      <c r="P69" s="925"/>
    </row>
    <row r="70" spans="1:16" ht="63.75" thickBot="1" x14ac:dyDescent="0.3">
      <c r="A70" s="1528"/>
      <c r="B70" s="911" t="s">
        <v>559</v>
      </c>
      <c r="C70" s="911">
        <v>13</v>
      </c>
      <c r="D70" s="908">
        <v>15240</v>
      </c>
      <c r="E70" s="911" t="s">
        <v>392</v>
      </c>
      <c r="F70" s="911"/>
      <c r="G70" s="911"/>
      <c r="H70" s="911"/>
      <c r="I70" s="595">
        <v>45839</v>
      </c>
      <c r="J70" s="593">
        <v>45689</v>
      </c>
      <c r="K70" s="911">
        <v>0</v>
      </c>
      <c r="L70" s="911">
        <v>2</v>
      </c>
      <c r="M70" s="908">
        <v>250</v>
      </c>
      <c r="N70" s="911" t="s">
        <v>750</v>
      </c>
      <c r="O70" s="591" t="s">
        <v>561</v>
      </c>
      <c r="P70" s="925"/>
    </row>
    <row r="71" spans="1:16" ht="63.75" thickBot="1" x14ac:dyDescent="0.3">
      <c r="A71" s="1540"/>
      <c r="B71" s="911" t="s">
        <v>560</v>
      </c>
      <c r="C71" s="912">
        <v>14</v>
      </c>
      <c r="D71" s="909">
        <v>15232</v>
      </c>
      <c r="E71" s="912" t="s">
        <v>392</v>
      </c>
      <c r="F71" s="912"/>
      <c r="G71" s="912"/>
      <c r="H71" s="915"/>
      <c r="I71" s="593">
        <v>45839</v>
      </c>
      <c r="J71" s="593">
        <v>45689</v>
      </c>
      <c r="K71" s="912">
        <v>0</v>
      </c>
      <c r="L71" s="912">
        <v>2</v>
      </c>
      <c r="M71" s="909">
        <v>250</v>
      </c>
      <c r="N71" s="911" t="s">
        <v>749</v>
      </c>
      <c r="O71" s="600" t="s">
        <v>561</v>
      </c>
      <c r="P71" s="925"/>
    </row>
    <row r="72" spans="1:16" ht="15.75" customHeight="1" thickBot="1" x14ac:dyDescent="0.3">
      <c r="A72" s="1527" t="s">
        <v>249</v>
      </c>
      <c r="B72" s="911" t="s">
        <v>39</v>
      </c>
      <c r="C72" s="916">
        <v>1</v>
      </c>
      <c r="D72" s="916" t="s">
        <v>143</v>
      </c>
      <c r="E72" s="916" t="s">
        <v>392</v>
      </c>
      <c r="F72" s="601"/>
      <c r="G72" s="916"/>
      <c r="H72" s="910"/>
      <c r="I72" s="595">
        <v>45839</v>
      </c>
      <c r="J72" s="593">
        <v>45689</v>
      </c>
      <c r="K72" s="916">
        <v>0</v>
      </c>
      <c r="L72" s="916">
        <v>5</v>
      </c>
      <c r="M72" s="594">
        <v>1000</v>
      </c>
      <c r="N72" s="1545" t="s">
        <v>751</v>
      </c>
      <c r="O72" s="590" t="s">
        <v>374</v>
      </c>
      <c r="P72" s="925"/>
    </row>
    <row r="73" spans="1:16" ht="16.5" thickBot="1" x14ac:dyDescent="0.3">
      <c r="A73" s="1528"/>
      <c r="B73" s="911" t="s">
        <v>40</v>
      </c>
      <c r="C73" s="911">
        <v>2</v>
      </c>
      <c r="D73" s="911" t="s">
        <v>144</v>
      </c>
      <c r="E73" s="911" t="s">
        <v>392</v>
      </c>
      <c r="F73" s="911"/>
      <c r="G73" s="911"/>
      <c r="H73" s="910"/>
      <c r="I73" s="593">
        <v>45839</v>
      </c>
      <c r="J73" s="593">
        <v>45689</v>
      </c>
      <c r="K73" s="911">
        <v>0</v>
      </c>
      <c r="L73" s="911">
        <v>5</v>
      </c>
      <c r="M73" s="908">
        <v>1000</v>
      </c>
      <c r="N73" s="1545"/>
      <c r="O73" s="591" t="s">
        <v>374</v>
      </c>
      <c r="P73" s="925"/>
    </row>
    <row r="74" spans="1:16" ht="16.5" thickBot="1" x14ac:dyDescent="0.3">
      <c r="A74" s="1528"/>
      <c r="B74" s="911" t="s">
        <v>41</v>
      </c>
      <c r="C74" s="911">
        <v>3</v>
      </c>
      <c r="D74" s="911" t="s">
        <v>145</v>
      </c>
      <c r="E74" s="911" t="s">
        <v>392</v>
      </c>
      <c r="F74" s="911"/>
      <c r="G74" s="911"/>
      <c r="H74" s="911"/>
      <c r="I74" s="595">
        <v>45839</v>
      </c>
      <c r="J74" s="593">
        <v>45689</v>
      </c>
      <c r="K74" s="911">
        <v>0</v>
      </c>
      <c r="L74" s="911">
        <v>5</v>
      </c>
      <c r="M74" s="908">
        <v>1000</v>
      </c>
      <c r="N74" s="1545"/>
      <c r="O74" s="591" t="s">
        <v>374</v>
      </c>
      <c r="P74" s="925"/>
    </row>
    <row r="75" spans="1:16" ht="16.5" thickBot="1" x14ac:dyDescent="0.3">
      <c r="A75" s="1528"/>
      <c r="B75" s="911" t="s">
        <v>42</v>
      </c>
      <c r="C75" s="911">
        <v>4</v>
      </c>
      <c r="D75" s="911" t="s">
        <v>146</v>
      </c>
      <c r="E75" s="911" t="s">
        <v>392</v>
      </c>
      <c r="F75" s="911"/>
      <c r="G75" s="911"/>
      <c r="H75" s="910"/>
      <c r="I75" s="593">
        <v>45839</v>
      </c>
      <c r="J75" s="593">
        <v>45689</v>
      </c>
      <c r="K75" s="911">
        <v>0</v>
      </c>
      <c r="L75" s="911">
        <v>5</v>
      </c>
      <c r="M75" s="908">
        <v>1000</v>
      </c>
      <c r="N75" s="1545"/>
      <c r="O75" s="591" t="s">
        <v>374</v>
      </c>
      <c r="P75" s="925"/>
    </row>
    <row r="76" spans="1:16" ht="15.75" customHeight="1" thickBot="1" x14ac:dyDescent="0.3">
      <c r="A76" s="1528"/>
      <c r="B76" s="911" t="s">
        <v>43</v>
      </c>
      <c r="C76" s="911">
        <v>1</v>
      </c>
      <c r="D76" s="911" t="s">
        <v>147</v>
      </c>
      <c r="E76" s="911" t="s">
        <v>392</v>
      </c>
      <c r="F76" s="911">
        <v>1</v>
      </c>
      <c r="G76" s="911"/>
      <c r="H76" s="911"/>
      <c r="I76" s="595">
        <v>45839</v>
      </c>
      <c r="J76" s="593">
        <v>45689</v>
      </c>
      <c r="K76" s="911">
        <v>0</v>
      </c>
      <c r="L76" s="911">
        <v>5</v>
      </c>
      <c r="M76" s="908">
        <v>1000</v>
      </c>
      <c r="N76" s="1545" t="s">
        <v>752</v>
      </c>
      <c r="O76" s="591" t="s">
        <v>374</v>
      </c>
      <c r="P76" s="925"/>
    </row>
    <row r="77" spans="1:16" ht="16.5" thickBot="1" x14ac:dyDescent="0.3">
      <c r="A77" s="1528"/>
      <c r="B77" s="911" t="s">
        <v>44</v>
      </c>
      <c r="C77" s="911">
        <v>2</v>
      </c>
      <c r="D77" s="911" t="s">
        <v>148</v>
      </c>
      <c r="E77" s="911" t="s">
        <v>392</v>
      </c>
      <c r="F77" s="911"/>
      <c r="G77" s="911">
        <v>2</v>
      </c>
      <c r="H77" s="910">
        <v>1</v>
      </c>
      <c r="I77" s="593">
        <v>45839</v>
      </c>
      <c r="J77" s="593">
        <v>45689</v>
      </c>
      <c r="K77" s="911">
        <v>0</v>
      </c>
      <c r="L77" s="911">
        <v>5</v>
      </c>
      <c r="M77" s="908">
        <v>1000</v>
      </c>
      <c r="N77" s="1545"/>
      <c r="O77" s="591" t="s">
        <v>374</v>
      </c>
      <c r="P77" s="925"/>
    </row>
    <row r="78" spans="1:16" ht="16.5" thickBot="1" x14ac:dyDescent="0.3">
      <c r="A78" s="1528"/>
      <c r="B78" s="911" t="s">
        <v>45</v>
      </c>
      <c r="C78" s="911">
        <v>3</v>
      </c>
      <c r="D78" s="911" t="s">
        <v>149</v>
      </c>
      <c r="E78" s="911" t="s">
        <v>392</v>
      </c>
      <c r="F78" s="911"/>
      <c r="G78" s="911"/>
      <c r="H78" s="911"/>
      <c r="I78" s="595">
        <v>45839</v>
      </c>
      <c r="J78" s="593">
        <v>45689</v>
      </c>
      <c r="K78" s="911">
        <v>0</v>
      </c>
      <c r="L78" s="911">
        <v>5</v>
      </c>
      <c r="M78" s="908">
        <v>1000</v>
      </c>
      <c r="N78" s="1545"/>
      <c r="O78" s="591" t="s">
        <v>374</v>
      </c>
      <c r="P78" s="925"/>
    </row>
    <row r="79" spans="1:16" ht="16.5" thickBot="1" x14ac:dyDescent="0.3">
      <c r="A79" s="1528"/>
      <c r="B79" s="911" t="s">
        <v>46</v>
      </c>
      <c r="C79" s="911">
        <v>4</v>
      </c>
      <c r="D79" s="911" t="s">
        <v>150</v>
      </c>
      <c r="E79" s="911" t="s">
        <v>392</v>
      </c>
      <c r="F79" s="911">
        <v>1</v>
      </c>
      <c r="G79" s="911"/>
      <c r="H79" s="910"/>
      <c r="I79" s="593">
        <v>45839</v>
      </c>
      <c r="J79" s="593">
        <v>45689</v>
      </c>
      <c r="K79" s="911">
        <v>0</v>
      </c>
      <c r="L79" s="911">
        <v>5</v>
      </c>
      <c r="M79" s="908">
        <v>1000</v>
      </c>
      <c r="N79" s="1545"/>
      <c r="O79" s="591" t="s">
        <v>374</v>
      </c>
      <c r="P79" s="925"/>
    </row>
    <row r="80" spans="1:16" ht="16.5" thickBot="1" x14ac:dyDescent="0.3">
      <c r="A80" s="1528"/>
      <c r="B80" s="911" t="s">
        <v>95</v>
      </c>
      <c r="C80" s="911">
        <v>5</v>
      </c>
      <c r="D80" s="911" t="s">
        <v>151</v>
      </c>
      <c r="E80" s="911" t="s">
        <v>392</v>
      </c>
      <c r="F80" s="911"/>
      <c r="G80" s="911"/>
      <c r="H80" s="911"/>
      <c r="I80" s="595">
        <v>45839</v>
      </c>
      <c r="J80" s="593">
        <v>45689</v>
      </c>
      <c r="K80" s="911">
        <v>0</v>
      </c>
      <c r="L80" s="911">
        <v>5</v>
      </c>
      <c r="M80" s="908">
        <v>1000</v>
      </c>
      <c r="N80" s="1545"/>
      <c r="O80" s="591" t="s">
        <v>374</v>
      </c>
      <c r="P80" s="925"/>
    </row>
    <row r="81" spans="1:16" ht="15.75" customHeight="1" thickBot="1" x14ac:dyDescent="0.3">
      <c r="A81" s="1528"/>
      <c r="B81" s="911" t="s">
        <v>47</v>
      </c>
      <c r="C81" s="911">
        <v>1</v>
      </c>
      <c r="D81" s="911" t="s">
        <v>152</v>
      </c>
      <c r="E81" s="911" t="s">
        <v>392</v>
      </c>
      <c r="F81" s="911"/>
      <c r="G81" s="911"/>
      <c r="H81" s="910"/>
      <c r="I81" s="593">
        <v>45839</v>
      </c>
      <c r="J81" s="593">
        <v>45689</v>
      </c>
      <c r="K81" s="911">
        <v>0</v>
      </c>
      <c r="L81" s="911">
        <v>5</v>
      </c>
      <c r="M81" s="908">
        <v>1000</v>
      </c>
      <c r="N81" s="1545" t="s">
        <v>753</v>
      </c>
      <c r="O81" s="591" t="s">
        <v>374</v>
      </c>
      <c r="P81" s="925"/>
    </row>
    <row r="82" spans="1:16" ht="16.5" thickBot="1" x14ac:dyDescent="0.3">
      <c r="A82" s="1528"/>
      <c r="B82" s="911" t="s">
        <v>48</v>
      </c>
      <c r="C82" s="911">
        <v>2</v>
      </c>
      <c r="D82" s="911" t="s">
        <v>153</v>
      </c>
      <c r="E82" s="911" t="s">
        <v>392</v>
      </c>
      <c r="F82" s="911"/>
      <c r="G82" s="911"/>
      <c r="H82" s="911"/>
      <c r="I82" s="595">
        <v>45839</v>
      </c>
      <c r="J82" s="593">
        <v>45689</v>
      </c>
      <c r="K82" s="911">
        <v>0</v>
      </c>
      <c r="L82" s="911">
        <v>5</v>
      </c>
      <c r="M82" s="908">
        <v>1000</v>
      </c>
      <c r="N82" s="1545"/>
      <c r="O82" s="591" t="s">
        <v>374</v>
      </c>
      <c r="P82" s="925"/>
    </row>
    <row r="83" spans="1:16" ht="36" customHeight="1" thickBot="1" x14ac:dyDescent="0.3">
      <c r="A83" s="1528"/>
      <c r="B83" s="911" t="s">
        <v>49</v>
      </c>
      <c r="C83" s="911">
        <v>3</v>
      </c>
      <c r="D83" s="911" t="s">
        <v>154</v>
      </c>
      <c r="E83" s="911" t="s">
        <v>392</v>
      </c>
      <c r="F83" s="911"/>
      <c r="G83" s="911"/>
      <c r="H83" s="910"/>
      <c r="I83" s="593">
        <v>45839</v>
      </c>
      <c r="J83" s="593">
        <v>45689</v>
      </c>
      <c r="K83" s="911">
        <v>0</v>
      </c>
      <c r="L83" s="911">
        <v>5</v>
      </c>
      <c r="M83" s="908">
        <v>1000</v>
      </c>
      <c r="N83" s="1545"/>
      <c r="O83" s="591" t="s">
        <v>374</v>
      </c>
      <c r="P83" s="925"/>
    </row>
    <row r="84" spans="1:16" ht="15.75" customHeight="1" thickBot="1" x14ac:dyDescent="0.3">
      <c r="A84" s="1528"/>
      <c r="B84" s="911" t="s">
        <v>50</v>
      </c>
      <c r="C84" s="911">
        <v>1</v>
      </c>
      <c r="D84" s="911" t="s">
        <v>155</v>
      </c>
      <c r="E84" s="911" t="s">
        <v>392</v>
      </c>
      <c r="F84" s="911"/>
      <c r="G84" s="911"/>
      <c r="H84" s="911"/>
      <c r="I84" s="595">
        <v>45839</v>
      </c>
      <c r="J84" s="593">
        <v>45689</v>
      </c>
      <c r="K84" s="911">
        <v>0</v>
      </c>
      <c r="L84" s="911">
        <v>5</v>
      </c>
      <c r="M84" s="908">
        <v>1000</v>
      </c>
      <c r="N84" s="1545" t="s">
        <v>754</v>
      </c>
      <c r="O84" s="591" t="s">
        <v>374</v>
      </c>
      <c r="P84" s="925"/>
    </row>
    <row r="85" spans="1:16" ht="16.5" thickBot="1" x14ac:dyDescent="0.3">
      <c r="A85" s="1528"/>
      <c r="B85" s="911" t="s">
        <v>51</v>
      </c>
      <c r="C85" s="911">
        <v>2</v>
      </c>
      <c r="D85" s="911" t="s">
        <v>156</v>
      </c>
      <c r="E85" s="911" t="s">
        <v>392</v>
      </c>
      <c r="F85" s="911"/>
      <c r="G85" s="911"/>
      <c r="H85" s="910"/>
      <c r="I85" s="593">
        <v>45839</v>
      </c>
      <c r="J85" s="593">
        <v>45689</v>
      </c>
      <c r="K85" s="911">
        <v>0</v>
      </c>
      <c r="L85" s="911">
        <v>5</v>
      </c>
      <c r="M85" s="908">
        <v>1000</v>
      </c>
      <c r="N85" s="1545"/>
      <c r="O85" s="591" t="s">
        <v>374</v>
      </c>
      <c r="P85" s="925"/>
    </row>
    <row r="86" spans="1:16" ht="16.5" thickBot="1" x14ac:dyDescent="0.3">
      <c r="A86" s="1528"/>
      <c r="B86" s="911" t="s">
        <v>51</v>
      </c>
      <c r="C86" s="911">
        <v>3</v>
      </c>
      <c r="D86" s="911">
        <v>708514</v>
      </c>
      <c r="E86" s="911" t="s">
        <v>392</v>
      </c>
      <c r="F86" s="911"/>
      <c r="G86" s="911"/>
      <c r="H86" s="911"/>
      <c r="I86" s="595">
        <v>45839</v>
      </c>
      <c r="J86" s="593">
        <v>45689</v>
      </c>
      <c r="K86" s="911">
        <v>0</v>
      </c>
      <c r="L86" s="911">
        <v>5</v>
      </c>
      <c r="M86" s="908">
        <v>1000</v>
      </c>
      <c r="N86" s="1545"/>
      <c r="O86" s="591" t="s">
        <v>375</v>
      </c>
      <c r="P86" s="925"/>
    </row>
    <row r="87" spans="1:16" ht="16.5" thickBot="1" x14ac:dyDescent="0.3">
      <c r="A87" s="1528"/>
      <c r="B87" s="911" t="s">
        <v>52</v>
      </c>
      <c r="C87" s="911">
        <v>4</v>
      </c>
      <c r="D87" s="911" t="s">
        <v>157</v>
      </c>
      <c r="E87" s="911" t="s">
        <v>391</v>
      </c>
      <c r="F87" s="911"/>
      <c r="G87" s="911"/>
      <c r="H87" s="910"/>
      <c r="I87" s="593">
        <v>45839</v>
      </c>
      <c r="J87" s="593">
        <v>45689</v>
      </c>
      <c r="K87" s="911">
        <v>0</v>
      </c>
      <c r="L87" s="911">
        <v>5</v>
      </c>
      <c r="M87" s="908">
        <v>1000</v>
      </c>
      <c r="N87" s="1545"/>
      <c r="O87" s="591" t="s">
        <v>374</v>
      </c>
      <c r="P87" s="925"/>
    </row>
    <row r="88" spans="1:16" ht="16.5" thickBot="1" x14ac:dyDescent="0.3">
      <c r="A88" s="1528"/>
      <c r="B88" s="911" t="s">
        <v>53</v>
      </c>
      <c r="C88" s="911">
        <v>5</v>
      </c>
      <c r="D88" s="911" t="s">
        <v>158</v>
      </c>
      <c r="E88" s="911" t="s">
        <v>392</v>
      </c>
      <c r="F88" s="911"/>
      <c r="G88" s="911"/>
      <c r="H88" s="911"/>
      <c r="I88" s="595">
        <v>45839</v>
      </c>
      <c r="J88" s="593">
        <v>45689</v>
      </c>
      <c r="K88" s="911">
        <v>0</v>
      </c>
      <c r="L88" s="911">
        <v>5</v>
      </c>
      <c r="M88" s="908">
        <v>1000</v>
      </c>
      <c r="N88" s="1545"/>
      <c r="O88" s="591" t="s">
        <v>374</v>
      </c>
      <c r="P88" s="925"/>
    </row>
    <row r="89" spans="1:16" ht="16.5" thickBot="1" x14ac:dyDescent="0.3">
      <c r="A89" s="1528"/>
      <c r="B89" s="911" t="s">
        <v>53</v>
      </c>
      <c r="C89" s="911">
        <v>6</v>
      </c>
      <c r="D89" s="911">
        <v>708513</v>
      </c>
      <c r="E89" s="911" t="s">
        <v>391</v>
      </c>
      <c r="F89" s="911"/>
      <c r="G89" s="911"/>
      <c r="H89" s="910"/>
      <c r="I89" s="593">
        <v>45839</v>
      </c>
      <c r="J89" s="593">
        <v>45689</v>
      </c>
      <c r="K89" s="911">
        <v>0</v>
      </c>
      <c r="L89" s="911">
        <v>5</v>
      </c>
      <c r="M89" s="908">
        <v>1000</v>
      </c>
      <c r="N89" s="1545"/>
      <c r="O89" s="591" t="s">
        <v>375</v>
      </c>
      <c r="P89" s="925"/>
    </row>
    <row r="90" spans="1:16" ht="16.5" thickBot="1" x14ac:dyDescent="0.3">
      <c r="A90" s="1528"/>
      <c r="B90" s="911" t="s">
        <v>54</v>
      </c>
      <c r="C90" s="911">
        <v>7</v>
      </c>
      <c r="D90" s="911" t="s">
        <v>159</v>
      </c>
      <c r="E90" s="911" t="s">
        <v>392</v>
      </c>
      <c r="F90" s="911"/>
      <c r="G90" s="911"/>
      <c r="H90" s="911"/>
      <c r="I90" s="595">
        <v>45839</v>
      </c>
      <c r="J90" s="593">
        <v>45689</v>
      </c>
      <c r="K90" s="911">
        <v>0</v>
      </c>
      <c r="L90" s="911">
        <v>5</v>
      </c>
      <c r="M90" s="908">
        <v>1000</v>
      </c>
      <c r="N90" s="1545"/>
      <c r="O90" s="591" t="s">
        <v>374</v>
      </c>
      <c r="P90" s="925"/>
    </row>
    <row r="91" spans="1:16" ht="15.75" customHeight="1" thickBot="1" x14ac:dyDescent="0.3">
      <c r="A91" s="1528"/>
      <c r="B91" s="911" t="s">
        <v>55</v>
      </c>
      <c r="C91" s="911">
        <v>1</v>
      </c>
      <c r="D91" s="911" t="s">
        <v>160</v>
      </c>
      <c r="E91" s="911" t="s">
        <v>392</v>
      </c>
      <c r="F91" s="911">
        <v>1</v>
      </c>
      <c r="G91" s="911"/>
      <c r="H91" s="910"/>
      <c r="I91" s="593">
        <v>45839</v>
      </c>
      <c r="J91" s="593">
        <v>45689</v>
      </c>
      <c r="K91" s="911">
        <v>0</v>
      </c>
      <c r="L91" s="911">
        <v>5</v>
      </c>
      <c r="M91" s="908">
        <v>1000</v>
      </c>
      <c r="N91" s="1545" t="s">
        <v>721</v>
      </c>
      <c r="O91" s="591" t="s">
        <v>374</v>
      </c>
      <c r="P91" s="925"/>
    </row>
    <row r="92" spans="1:16" ht="16.5" thickBot="1" x14ac:dyDescent="0.3">
      <c r="A92" s="1528"/>
      <c r="B92" s="911" t="s">
        <v>56</v>
      </c>
      <c r="C92" s="911">
        <v>2</v>
      </c>
      <c r="D92" s="911" t="s">
        <v>161</v>
      </c>
      <c r="E92" s="911" t="s">
        <v>392</v>
      </c>
      <c r="F92" s="911"/>
      <c r="G92" s="911"/>
      <c r="H92" s="911"/>
      <c r="I92" s="595">
        <v>45839</v>
      </c>
      <c r="J92" s="593">
        <v>45689</v>
      </c>
      <c r="K92" s="911">
        <v>0</v>
      </c>
      <c r="L92" s="911">
        <v>5</v>
      </c>
      <c r="M92" s="908">
        <v>1000</v>
      </c>
      <c r="N92" s="1545"/>
      <c r="O92" s="591" t="s">
        <v>374</v>
      </c>
      <c r="P92" s="925"/>
    </row>
    <row r="93" spans="1:16" ht="33.75" customHeight="1" thickBot="1" x14ac:dyDescent="0.3">
      <c r="A93" s="1528"/>
      <c r="B93" s="911" t="s">
        <v>57</v>
      </c>
      <c r="C93" s="911">
        <v>3</v>
      </c>
      <c r="D93" s="911" t="s">
        <v>162</v>
      </c>
      <c r="E93" s="911" t="s">
        <v>392</v>
      </c>
      <c r="F93" s="911"/>
      <c r="G93" s="911"/>
      <c r="H93" s="910"/>
      <c r="I93" s="593">
        <v>45839</v>
      </c>
      <c r="J93" s="593">
        <v>45689</v>
      </c>
      <c r="K93" s="911">
        <v>0</v>
      </c>
      <c r="L93" s="911">
        <v>5</v>
      </c>
      <c r="M93" s="908">
        <v>1000</v>
      </c>
      <c r="N93" s="1545"/>
      <c r="O93" s="591" t="s">
        <v>374</v>
      </c>
      <c r="P93" s="925"/>
    </row>
    <row r="94" spans="1:16" ht="15.75" customHeight="1" thickBot="1" x14ac:dyDescent="0.3">
      <c r="A94" s="1528"/>
      <c r="B94" s="911" t="s">
        <v>58</v>
      </c>
      <c r="C94" s="911">
        <v>1</v>
      </c>
      <c r="D94" s="911" t="s">
        <v>163</v>
      </c>
      <c r="E94" s="911" t="s">
        <v>392</v>
      </c>
      <c r="F94" s="911"/>
      <c r="G94" s="911"/>
      <c r="H94" s="911"/>
      <c r="I94" s="595">
        <v>45839</v>
      </c>
      <c r="J94" s="593">
        <v>45689</v>
      </c>
      <c r="K94" s="911">
        <v>0</v>
      </c>
      <c r="L94" s="911">
        <v>5</v>
      </c>
      <c r="M94" s="908">
        <v>1000</v>
      </c>
      <c r="N94" s="1545" t="s">
        <v>722</v>
      </c>
      <c r="O94" s="591" t="s">
        <v>374</v>
      </c>
      <c r="P94" s="925"/>
    </row>
    <row r="95" spans="1:16" ht="16.5" thickBot="1" x14ac:dyDescent="0.3">
      <c r="A95" s="1528"/>
      <c r="B95" s="911" t="s">
        <v>59</v>
      </c>
      <c r="C95" s="911">
        <v>2</v>
      </c>
      <c r="D95" s="911" t="s">
        <v>164</v>
      </c>
      <c r="E95" s="911" t="s">
        <v>392</v>
      </c>
      <c r="F95" s="911"/>
      <c r="G95" s="911"/>
      <c r="H95" s="910"/>
      <c r="I95" s="593">
        <v>45839</v>
      </c>
      <c r="J95" s="593">
        <v>45689</v>
      </c>
      <c r="K95" s="911">
        <v>0</v>
      </c>
      <c r="L95" s="911">
        <v>5</v>
      </c>
      <c r="M95" s="908">
        <v>1000</v>
      </c>
      <c r="N95" s="1545"/>
      <c r="O95" s="591" t="s">
        <v>374</v>
      </c>
      <c r="P95" s="925"/>
    </row>
    <row r="96" spans="1:16" ht="16.5" thickBot="1" x14ac:dyDescent="0.3">
      <c r="A96" s="1528"/>
      <c r="B96" s="911" t="s">
        <v>60</v>
      </c>
      <c r="C96" s="911">
        <v>3</v>
      </c>
      <c r="D96" s="911" t="s">
        <v>165</v>
      </c>
      <c r="E96" s="911" t="s">
        <v>392</v>
      </c>
      <c r="F96" s="911"/>
      <c r="G96" s="911"/>
      <c r="H96" s="911"/>
      <c r="I96" s="595">
        <v>45839</v>
      </c>
      <c r="J96" s="593">
        <v>45689</v>
      </c>
      <c r="K96" s="911">
        <v>0</v>
      </c>
      <c r="L96" s="911">
        <v>5</v>
      </c>
      <c r="M96" s="908">
        <v>1000</v>
      </c>
      <c r="N96" s="1545"/>
      <c r="O96" s="591" t="s">
        <v>374</v>
      </c>
      <c r="P96" s="925"/>
    </row>
    <row r="97" spans="1:16" ht="16.5" thickBot="1" x14ac:dyDescent="0.3">
      <c r="A97" s="1528"/>
      <c r="B97" s="911" t="s">
        <v>61</v>
      </c>
      <c r="C97" s="911">
        <v>4</v>
      </c>
      <c r="D97" s="911" t="s">
        <v>166</v>
      </c>
      <c r="E97" s="911" t="s">
        <v>392</v>
      </c>
      <c r="F97" s="911"/>
      <c r="G97" s="911"/>
      <c r="H97" s="910"/>
      <c r="I97" s="593">
        <v>45839</v>
      </c>
      <c r="J97" s="593">
        <v>45689</v>
      </c>
      <c r="K97" s="911">
        <v>0</v>
      </c>
      <c r="L97" s="911">
        <v>5</v>
      </c>
      <c r="M97" s="908">
        <v>1000</v>
      </c>
      <c r="N97" s="1545"/>
      <c r="O97" s="591" t="s">
        <v>374</v>
      </c>
      <c r="P97" s="925"/>
    </row>
    <row r="98" spans="1:16" ht="15.75" customHeight="1" thickBot="1" x14ac:dyDescent="0.3">
      <c r="A98" s="1528"/>
      <c r="B98" s="911" t="s">
        <v>10</v>
      </c>
      <c r="C98" s="911">
        <v>1</v>
      </c>
      <c r="D98" s="911" t="s">
        <v>167</v>
      </c>
      <c r="E98" s="911" t="s">
        <v>392</v>
      </c>
      <c r="F98" s="911"/>
      <c r="G98" s="911"/>
      <c r="H98" s="911"/>
      <c r="I98" s="595">
        <v>45839</v>
      </c>
      <c r="J98" s="593">
        <v>45689</v>
      </c>
      <c r="K98" s="911">
        <v>0</v>
      </c>
      <c r="L98" s="911">
        <v>5</v>
      </c>
      <c r="M98" s="908">
        <v>1000</v>
      </c>
      <c r="N98" s="1545" t="s">
        <v>723</v>
      </c>
      <c r="O98" s="591" t="s">
        <v>374</v>
      </c>
      <c r="P98" s="925"/>
    </row>
    <row r="99" spans="1:16" ht="16.5" thickBot="1" x14ac:dyDescent="0.3">
      <c r="A99" s="1528"/>
      <c r="B99" s="911" t="s">
        <v>11</v>
      </c>
      <c r="C99" s="911">
        <v>2</v>
      </c>
      <c r="D99" s="911" t="s">
        <v>168</v>
      </c>
      <c r="E99" s="911" t="s">
        <v>392</v>
      </c>
      <c r="F99" s="911"/>
      <c r="G99" s="911"/>
      <c r="H99" s="910"/>
      <c r="I99" s="593">
        <v>45839</v>
      </c>
      <c r="J99" s="593">
        <v>45689</v>
      </c>
      <c r="K99" s="911">
        <v>0</v>
      </c>
      <c r="L99" s="911">
        <v>5</v>
      </c>
      <c r="M99" s="908">
        <v>1000</v>
      </c>
      <c r="N99" s="1545"/>
      <c r="O99" s="591" t="s">
        <v>374</v>
      </c>
      <c r="P99" s="925"/>
    </row>
    <row r="100" spans="1:16" ht="16.5" thickBot="1" x14ac:dyDescent="0.3">
      <c r="A100" s="1528"/>
      <c r="B100" s="911" t="s">
        <v>12</v>
      </c>
      <c r="C100" s="911">
        <v>3</v>
      </c>
      <c r="D100" s="911" t="s">
        <v>169</v>
      </c>
      <c r="E100" s="911" t="s">
        <v>392</v>
      </c>
      <c r="F100" s="911">
        <v>1</v>
      </c>
      <c r="G100" s="911"/>
      <c r="H100" s="911"/>
      <c r="I100" s="595">
        <v>45839</v>
      </c>
      <c r="J100" s="593">
        <v>45689</v>
      </c>
      <c r="K100" s="911">
        <v>0</v>
      </c>
      <c r="L100" s="911">
        <v>5</v>
      </c>
      <c r="M100" s="908">
        <v>1000</v>
      </c>
      <c r="N100" s="1545"/>
      <c r="O100" s="591" t="s">
        <v>374</v>
      </c>
      <c r="P100" s="925"/>
    </row>
    <row r="101" spans="1:16" ht="16.5" thickBot="1" x14ac:dyDescent="0.3">
      <c r="A101" s="1528"/>
      <c r="B101" s="911" t="s">
        <v>13</v>
      </c>
      <c r="C101" s="911">
        <v>4</v>
      </c>
      <c r="D101" s="911" t="s">
        <v>170</v>
      </c>
      <c r="E101" s="911" t="s">
        <v>392</v>
      </c>
      <c r="F101" s="911"/>
      <c r="G101" s="911"/>
      <c r="H101" s="910"/>
      <c r="I101" s="593">
        <v>45839</v>
      </c>
      <c r="J101" s="593">
        <v>45689</v>
      </c>
      <c r="K101" s="911">
        <v>0</v>
      </c>
      <c r="L101" s="911">
        <v>5</v>
      </c>
      <c r="M101" s="908">
        <v>1000</v>
      </c>
      <c r="N101" s="1545"/>
      <c r="O101" s="591" t="s">
        <v>374</v>
      </c>
      <c r="P101" s="925"/>
    </row>
    <row r="102" spans="1:16" ht="15.75" customHeight="1" thickBot="1" x14ac:dyDescent="0.3">
      <c r="A102" s="1528"/>
      <c r="B102" s="911" t="s">
        <v>14</v>
      </c>
      <c r="C102" s="911">
        <v>1</v>
      </c>
      <c r="D102" s="911" t="s">
        <v>171</v>
      </c>
      <c r="E102" s="911" t="s">
        <v>392</v>
      </c>
      <c r="F102" s="911">
        <v>1</v>
      </c>
      <c r="G102" s="911"/>
      <c r="H102" s="911"/>
      <c r="I102" s="595">
        <v>45839</v>
      </c>
      <c r="J102" s="593">
        <v>45689</v>
      </c>
      <c r="K102" s="911">
        <v>0</v>
      </c>
      <c r="L102" s="911">
        <v>5</v>
      </c>
      <c r="M102" s="908">
        <v>1000</v>
      </c>
      <c r="N102" s="1545" t="s">
        <v>724</v>
      </c>
      <c r="O102" s="591" t="s">
        <v>374</v>
      </c>
      <c r="P102" s="925"/>
    </row>
    <row r="103" spans="1:16" ht="16.5" thickBot="1" x14ac:dyDescent="0.3">
      <c r="A103" s="1528"/>
      <c r="B103" s="911" t="s">
        <v>15</v>
      </c>
      <c r="C103" s="911">
        <v>2</v>
      </c>
      <c r="D103" s="911" t="s">
        <v>172</v>
      </c>
      <c r="E103" s="911" t="s">
        <v>392</v>
      </c>
      <c r="F103" s="911"/>
      <c r="G103" s="911"/>
      <c r="H103" s="910"/>
      <c r="I103" s="593">
        <v>45839</v>
      </c>
      <c r="J103" s="593">
        <v>45689</v>
      </c>
      <c r="K103" s="911">
        <v>0</v>
      </c>
      <c r="L103" s="911">
        <v>5</v>
      </c>
      <c r="M103" s="908">
        <v>1000</v>
      </c>
      <c r="N103" s="1545"/>
      <c r="O103" s="591" t="s">
        <v>374</v>
      </c>
      <c r="P103" s="925"/>
    </row>
    <row r="104" spans="1:16" ht="16.5" thickBot="1" x14ac:dyDescent="0.3">
      <c r="A104" s="1528"/>
      <c r="B104" s="911" t="s">
        <v>16</v>
      </c>
      <c r="C104" s="911">
        <v>3</v>
      </c>
      <c r="D104" s="911" t="s">
        <v>173</v>
      </c>
      <c r="E104" s="911" t="s">
        <v>392</v>
      </c>
      <c r="F104" s="911"/>
      <c r="G104" s="911"/>
      <c r="H104" s="911"/>
      <c r="I104" s="595">
        <v>45839</v>
      </c>
      <c r="J104" s="593">
        <v>45689</v>
      </c>
      <c r="K104" s="911">
        <v>0</v>
      </c>
      <c r="L104" s="911">
        <v>5</v>
      </c>
      <c r="M104" s="908">
        <v>1000</v>
      </c>
      <c r="N104" s="1545"/>
      <c r="O104" s="591" t="s">
        <v>374</v>
      </c>
      <c r="P104" s="925"/>
    </row>
    <row r="105" spans="1:16" ht="16.5" thickBot="1" x14ac:dyDescent="0.3">
      <c r="A105" s="1528"/>
      <c r="B105" s="911" t="s">
        <v>17</v>
      </c>
      <c r="C105" s="911">
        <v>4</v>
      </c>
      <c r="D105" s="911" t="s">
        <v>174</v>
      </c>
      <c r="E105" s="911" t="s">
        <v>392</v>
      </c>
      <c r="F105" s="911"/>
      <c r="G105" s="911"/>
      <c r="H105" s="910"/>
      <c r="I105" s="593">
        <v>45839</v>
      </c>
      <c r="J105" s="593">
        <v>45689</v>
      </c>
      <c r="K105" s="911">
        <v>0</v>
      </c>
      <c r="L105" s="911">
        <v>5</v>
      </c>
      <c r="M105" s="908">
        <v>1000</v>
      </c>
      <c r="N105" s="1545"/>
      <c r="O105" s="591" t="s">
        <v>374</v>
      </c>
      <c r="P105" s="925"/>
    </row>
    <row r="106" spans="1:16" ht="16.5" thickBot="1" x14ac:dyDescent="0.3">
      <c r="A106" s="1528"/>
      <c r="B106" s="911" t="s">
        <v>62</v>
      </c>
      <c r="C106" s="911">
        <v>5</v>
      </c>
      <c r="D106" s="911" t="s">
        <v>175</v>
      </c>
      <c r="E106" s="911" t="s">
        <v>392</v>
      </c>
      <c r="F106" s="911"/>
      <c r="G106" s="911">
        <v>3</v>
      </c>
      <c r="H106" s="911"/>
      <c r="I106" s="595">
        <v>45839</v>
      </c>
      <c r="J106" s="593">
        <v>45689</v>
      </c>
      <c r="K106" s="911">
        <v>0</v>
      </c>
      <c r="L106" s="911">
        <v>5</v>
      </c>
      <c r="M106" s="908">
        <v>1000</v>
      </c>
      <c r="N106" s="1545"/>
      <c r="O106" s="591" t="s">
        <v>374</v>
      </c>
      <c r="P106" s="925"/>
    </row>
    <row r="107" spans="1:16" ht="15.75" customHeight="1" thickBot="1" x14ac:dyDescent="0.3">
      <c r="A107" s="1528"/>
      <c r="B107" s="911" t="s">
        <v>18</v>
      </c>
      <c r="C107" s="911">
        <v>1</v>
      </c>
      <c r="D107" s="911" t="s">
        <v>176</v>
      </c>
      <c r="E107" s="911" t="s">
        <v>392</v>
      </c>
      <c r="F107" s="911"/>
      <c r="G107" s="911"/>
      <c r="H107" s="910"/>
      <c r="I107" s="593">
        <v>45839</v>
      </c>
      <c r="J107" s="593">
        <v>45689</v>
      </c>
      <c r="K107" s="911">
        <v>0</v>
      </c>
      <c r="L107" s="911">
        <v>5</v>
      </c>
      <c r="M107" s="908">
        <v>1000</v>
      </c>
      <c r="N107" s="1545" t="s">
        <v>725</v>
      </c>
      <c r="O107" s="591" t="s">
        <v>374</v>
      </c>
      <c r="P107" s="925"/>
    </row>
    <row r="108" spans="1:16" ht="16.5" thickBot="1" x14ac:dyDescent="0.3">
      <c r="A108" s="1528"/>
      <c r="B108" s="911" t="s">
        <v>19</v>
      </c>
      <c r="C108" s="911">
        <v>2</v>
      </c>
      <c r="D108" s="911" t="s">
        <v>177</v>
      </c>
      <c r="E108" s="911" t="s">
        <v>392</v>
      </c>
      <c r="F108" s="911">
        <v>1</v>
      </c>
      <c r="G108" s="911"/>
      <c r="H108" s="911"/>
      <c r="I108" s="595">
        <v>45839</v>
      </c>
      <c r="J108" s="593">
        <v>45689</v>
      </c>
      <c r="K108" s="911">
        <v>0</v>
      </c>
      <c r="L108" s="911">
        <v>5</v>
      </c>
      <c r="M108" s="908">
        <v>1000</v>
      </c>
      <c r="N108" s="1545"/>
      <c r="O108" s="591" t="s">
        <v>374</v>
      </c>
      <c r="P108" s="925"/>
    </row>
    <row r="109" spans="1:16" ht="37.5" customHeight="1" thickBot="1" x14ac:dyDescent="0.3">
      <c r="A109" s="1528"/>
      <c r="B109" s="911" t="s">
        <v>20</v>
      </c>
      <c r="C109" s="911">
        <v>3</v>
      </c>
      <c r="D109" s="911" t="s">
        <v>178</v>
      </c>
      <c r="E109" s="911" t="s">
        <v>392</v>
      </c>
      <c r="F109" s="911">
        <v>1</v>
      </c>
      <c r="G109" s="911"/>
      <c r="H109" s="910"/>
      <c r="I109" s="593">
        <v>45839</v>
      </c>
      <c r="J109" s="593">
        <v>45689</v>
      </c>
      <c r="K109" s="911">
        <v>0</v>
      </c>
      <c r="L109" s="911">
        <v>5</v>
      </c>
      <c r="M109" s="908">
        <v>1000</v>
      </c>
      <c r="N109" s="1545"/>
      <c r="O109" s="591" t="s">
        <v>374</v>
      </c>
      <c r="P109" s="925"/>
    </row>
    <row r="110" spans="1:16" ht="63.75" thickBot="1" x14ac:dyDescent="0.3">
      <c r="A110" s="1528"/>
      <c r="B110" s="911" t="s">
        <v>95</v>
      </c>
      <c r="C110" s="911">
        <v>1</v>
      </c>
      <c r="D110" s="911">
        <v>15215</v>
      </c>
      <c r="E110" s="911" t="s">
        <v>392</v>
      </c>
      <c r="F110" s="911"/>
      <c r="G110" s="911"/>
      <c r="H110" s="911"/>
      <c r="I110" s="595">
        <v>45839</v>
      </c>
      <c r="J110" s="593">
        <v>45689</v>
      </c>
      <c r="K110" s="911">
        <v>0</v>
      </c>
      <c r="L110" s="911">
        <v>2</v>
      </c>
      <c r="M110" s="908">
        <v>250</v>
      </c>
      <c r="N110" s="911" t="s">
        <v>752</v>
      </c>
      <c r="O110" s="591" t="s">
        <v>561</v>
      </c>
      <c r="P110" s="925"/>
    </row>
    <row r="111" spans="1:16" ht="15.75" customHeight="1" thickBot="1" x14ac:dyDescent="0.3">
      <c r="A111" s="1528"/>
      <c r="B111" s="911" t="s">
        <v>47</v>
      </c>
      <c r="C111" s="911">
        <v>2</v>
      </c>
      <c r="D111" s="911">
        <v>15216</v>
      </c>
      <c r="E111" s="911" t="s">
        <v>392</v>
      </c>
      <c r="F111" s="911"/>
      <c r="G111" s="911"/>
      <c r="H111" s="910"/>
      <c r="I111" s="593">
        <v>45839</v>
      </c>
      <c r="J111" s="593">
        <v>45689</v>
      </c>
      <c r="K111" s="911">
        <v>0</v>
      </c>
      <c r="L111" s="911">
        <v>2</v>
      </c>
      <c r="M111" s="908">
        <v>250</v>
      </c>
      <c r="N111" s="1545" t="s">
        <v>753</v>
      </c>
      <c r="O111" s="591" t="s">
        <v>561</v>
      </c>
      <c r="P111" s="925"/>
    </row>
    <row r="112" spans="1:16" ht="16.5" thickBot="1" x14ac:dyDescent="0.3">
      <c r="A112" s="1528"/>
      <c r="B112" s="911" t="s">
        <v>48</v>
      </c>
      <c r="C112" s="911">
        <v>3</v>
      </c>
      <c r="D112" s="911">
        <v>15217</v>
      </c>
      <c r="E112" s="911" t="s">
        <v>392</v>
      </c>
      <c r="F112" s="911"/>
      <c r="G112" s="911"/>
      <c r="H112" s="911"/>
      <c r="I112" s="595">
        <v>45839</v>
      </c>
      <c r="J112" s="593">
        <v>45689</v>
      </c>
      <c r="K112" s="911">
        <v>0</v>
      </c>
      <c r="L112" s="911">
        <v>2</v>
      </c>
      <c r="M112" s="908">
        <v>250</v>
      </c>
      <c r="N112" s="1545"/>
      <c r="O112" s="591" t="s">
        <v>561</v>
      </c>
      <c r="P112" s="925"/>
    </row>
    <row r="113" spans="1:16" ht="35.25" customHeight="1" thickBot="1" x14ac:dyDescent="0.3">
      <c r="A113" s="1528"/>
      <c r="B113" s="911" t="s">
        <v>49</v>
      </c>
      <c r="C113" s="911">
        <v>4</v>
      </c>
      <c r="D113" s="911">
        <v>15214</v>
      </c>
      <c r="E113" s="911" t="s">
        <v>392</v>
      </c>
      <c r="F113" s="911"/>
      <c r="G113" s="911">
        <v>1</v>
      </c>
      <c r="H113" s="910"/>
      <c r="I113" s="593">
        <v>45839</v>
      </c>
      <c r="J113" s="593">
        <v>45689</v>
      </c>
      <c r="K113" s="911">
        <v>0</v>
      </c>
      <c r="L113" s="911">
        <v>2</v>
      </c>
      <c r="M113" s="908">
        <v>250</v>
      </c>
      <c r="N113" s="1545"/>
      <c r="O113" s="591" t="s">
        <v>561</v>
      </c>
      <c r="P113" s="925"/>
    </row>
    <row r="114" spans="1:16" ht="15.75" customHeight="1" thickBot="1" x14ac:dyDescent="0.3">
      <c r="A114" s="1528"/>
      <c r="B114" s="911" t="s">
        <v>11</v>
      </c>
      <c r="C114" s="911">
        <v>5</v>
      </c>
      <c r="D114" s="911">
        <v>15058</v>
      </c>
      <c r="E114" s="911" t="s">
        <v>392</v>
      </c>
      <c r="F114" s="911"/>
      <c r="G114" s="911"/>
      <c r="H114" s="911"/>
      <c r="I114" s="595">
        <v>45839</v>
      </c>
      <c r="J114" s="593">
        <v>45689</v>
      </c>
      <c r="K114" s="911">
        <v>0</v>
      </c>
      <c r="L114" s="911">
        <v>2</v>
      </c>
      <c r="M114" s="908">
        <v>250</v>
      </c>
      <c r="N114" s="1545" t="s">
        <v>723</v>
      </c>
      <c r="O114" s="591" t="s">
        <v>561</v>
      </c>
      <c r="P114" s="925"/>
    </row>
    <row r="115" spans="1:16" ht="45" customHeight="1" thickBot="1" x14ac:dyDescent="0.3">
      <c r="A115" s="1528"/>
      <c r="B115" s="911" t="s">
        <v>12</v>
      </c>
      <c r="C115" s="911">
        <v>6</v>
      </c>
      <c r="D115" s="911">
        <v>15057</v>
      </c>
      <c r="E115" s="911" t="s">
        <v>392</v>
      </c>
      <c r="F115" s="911"/>
      <c r="G115" s="911"/>
      <c r="H115" s="910"/>
      <c r="I115" s="593">
        <v>45839</v>
      </c>
      <c r="J115" s="593">
        <v>45689</v>
      </c>
      <c r="K115" s="911">
        <v>0</v>
      </c>
      <c r="L115" s="911">
        <v>2</v>
      </c>
      <c r="M115" s="908">
        <v>250</v>
      </c>
      <c r="N115" s="1545"/>
      <c r="O115" s="591" t="s">
        <v>561</v>
      </c>
      <c r="P115" s="925"/>
    </row>
    <row r="116" spans="1:16" ht="63.75" thickBot="1" x14ac:dyDescent="0.3">
      <c r="A116" s="1528"/>
      <c r="B116" s="911" t="s">
        <v>62</v>
      </c>
      <c r="C116" s="911">
        <v>7</v>
      </c>
      <c r="D116" s="911">
        <v>15066</v>
      </c>
      <c r="E116" s="911" t="s">
        <v>392</v>
      </c>
      <c r="F116" s="911"/>
      <c r="G116" s="911"/>
      <c r="H116" s="911"/>
      <c r="I116" s="595">
        <v>45839</v>
      </c>
      <c r="J116" s="593">
        <v>45689</v>
      </c>
      <c r="K116" s="911">
        <v>0</v>
      </c>
      <c r="L116" s="911">
        <v>2</v>
      </c>
      <c r="M116" s="908">
        <v>250</v>
      </c>
      <c r="N116" s="911" t="s">
        <v>724</v>
      </c>
      <c r="O116" s="591" t="s">
        <v>561</v>
      </c>
      <c r="P116" s="925"/>
    </row>
    <row r="117" spans="1:16" ht="15.75" customHeight="1" thickBot="1" x14ac:dyDescent="0.3">
      <c r="A117" s="1528"/>
      <c r="B117" s="911" t="s">
        <v>19</v>
      </c>
      <c r="C117" s="911">
        <v>8</v>
      </c>
      <c r="D117" s="911">
        <v>15065</v>
      </c>
      <c r="E117" s="911" t="s">
        <v>392</v>
      </c>
      <c r="F117" s="911"/>
      <c r="G117" s="911"/>
      <c r="H117" s="910"/>
      <c r="I117" s="593">
        <v>45839</v>
      </c>
      <c r="J117" s="593">
        <v>45689</v>
      </c>
      <c r="K117" s="911">
        <v>0</v>
      </c>
      <c r="L117" s="911">
        <v>2</v>
      </c>
      <c r="M117" s="908">
        <v>250</v>
      </c>
      <c r="N117" s="1545" t="s">
        <v>725</v>
      </c>
      <c r="O117" s="591" t="s">
        <v>561</v>
      </c>
      <c r="P117" s="925"/>
    </row>
    <row r="118" spans="1:16" ht="53.25" customHeight="1" thickBot="1" x14ac:dyDescent="0.3">
      <c r="A118" s="1540"/>
      <c r="B118" s="911" t="s">
        <v>20</v>
      </c>
      <c r="C118" s="912">
        <v>9</v>
      </c>
      <c r="D118" s="912">
        <v>15064</v>
      </c>
      <c r="E118" s="912" t="s">
        <v>392</v>
      </c>
      <c r="F118" s="912"/>
      <c r="G118" s="912"/>
      <c r="H118" s="912"/>
      <c r="I118" s="595">
        <v>45839</v>
      </c>
      <c r="J118" s="593">
        <v>45689</v>
      </c>
      <c r="K118" s="911">
        <v>0</v>
      </c>
      <c r="L118" s="911">
        <v>2</v>
      </c>
      <c r="M118" s="908">
        <v>250</v>
      </c>
      <c r="N118" s="1545"/>
      <c r="O118" s="600" t="s">
        <v>561</v>
      </c>
      <c r="P118" s="925"/>
    </row>
    <row r="119" spans="1:16" ht="15.75" customHeight="1" thickBot="1" x14ac:dyDescent="0.3">
      <c r="A119" s="1537" t="s">
        <v>804</v>
      </c>
      <c r="B119" s="911" t="s">
        <v>26</v>
      </c>
      <c r="C119" s="916">
        <v>1</v>
      </c>
      <c r="D119" s="911" t="s">
        <v>179</v>
      </c>
      <c r="E119" s="916" t="s">
        <v>392</v>
      </c>
      <c r="F119" s="916"/>
      <c r="G119" s="916"/>
      <c r="H119" s="916"/>
      <c r="I119" s="593">
        <v>45839</v>
      </c>
      <c r="J119" s="593">
        <v>45689</v>
      </c>
      <c r="K119" s="916">
        <v>0</v>
      </c>
      <c r="L119" s="916">
        <v>5</v>
      </c>
      <c r="M119" s="594">
        <v>1000</v>
      </c>
      <c r="N119" s="1545" t="s">
        <v>806</v>
      </c>
      <c r="O119" s="911" t="s">
        <v>374</v>
      </c>
      <c r="P119" s="925"/>
    </row>
    <row r="120" spans="1:16" ht="16.5" thickBot="1" x14ac:dyDescent="0.3">
      <c r="A120" s="1537"/>
      <c r="B120" s="911" t="s">
        <v>27</v>
      </c>
      <c r="C120" s="911">
        <v>2</v>
      </c>
      <c r="D120" s="911" t="s">
        <v>180</v>
      </c>
      <c r="E120" s="911" t="s">
        <v>392</v>
      </c>
      <c r="F120" s="911">
        <v>1</v>
      </c>
      <c r="G120" s="911"/>
      <c r="H120" s="911"/>
      <c r="I120" s="595">
        <v>45839</v>
      </c>
      <c r="J120" s="593">
        <v>45689</v>
      </c>
      <c r="K120" s="911">
        <v>0</v>
      </c>
      <c r="L120" s="911">
        <v>5</v>
      </c>
      <c r="M120" s="908">
        <v>1000</v>
      </c>
      <c r="N120" s="1545"/>
      <c r="O120" s="911" t="s">
        <v>374</v>
      </c>
      <c r="P120" s="925"/>
    </row>
    <row r="121" spans="1:16" ht="16.5" thickBot="1" x14ac:dyDescent="0.3">
      <c r="A121" s="1537"/>
      <c r="B121" s="911" t="s">
        <v>28</v>
      </c>
      <c r="C121" s="911">
        <v>3</v>
      </c>
      <c r="D121" s="911" t="s">
        <v>181</v>
      </c>
      <c r="E121" s="911" t="s">
        <v>392</v>
      </c>
      <c r="F121" s="911"/>
      <c r="G121" s="911"/>
      <c r="H121" s="910"/>
      <c r="I121" s="593">
        <v>45839</v>
      </c>
      <c r="J121" s="593">
        <v>45689</v>
      </c>
      <c r="K121" s="911"/>
      <c r="L121" s="911"/>
      <c r="M121" s="908"/>
      <c r="N121" s="1545"/>
      <c r="O121" s="911" t="s">
        <v>374</v>
      </c>
      <c r="P121" s="925"/>
    </row>
    <row r="122" spans="1:16" ht="16.5" thickBot="1" x14ac:dyDescent="0.3">
      <c r="A122" s="1537"/>
      <c r="B122" s="911" t="s">
        <v>29</v>
      </c>
      <c r="C122" s="911">
        <v>4</v>
      </c>
      <c r="D122" s="911" t="s">
        <v>182</v>
      </c>
      <c r="E122" s="911" t="s">
        <v>392</v>
      </c>
      <c r="F122" s="911"/>
      <c r="G122" s="911"/>
      <c r="H122" s="911"/>
      <c r="I122" s="595">
        <v>45839</v>
      </c>
      <c r="J122" s="593">
        <v>45689</v>
      </c>
      <c r="K122" s="911">
        <v>0</v>
      </c>
      <c r="L122" s="911">
        <v>5</v>
      </c>
      <c r="M122" s="908">
        <v>1000</v>
      </c>
      <c r="N122" s="1545"/>
      <c r="O122" s="911" t="s">
        <v>374</v>
      </c>
      <c r="P122" s="925"/>
    </row>
    <row r="123" spans="1:16" ht="15.75" customHeight="1" thickBot="1" x14ac:dyDescent="0.3">
      <c r="A123" s="1537"/>
      <c r="B123" s="911" t="s">
        <v>64</v>
      </c>
      <c r="C123" s="911">
        <v>1</v>
      </c>
      <c r="D123" s="911" t="s">
        <v>183</v>
      </c>
      <c r="E123" s="911" t="s">
        <v>392</v>
      </c>
      <c r="F123" s="911">
        <v>1</v>
      </c>
      <c r="G123" s="911"/>
      <c r="H123" s="910"/>
      <c r="I123" s="593">
        <v>45839</v>
      </c>
      <c r="J123" s="593">
        <v>45689</v>
      </c>
      <c r="K123" s="911">
        <v>0</v>
      </c>
      <c r="L123" s="911">
        <v>5</v>
      </c>
      <c r="M123" s="908">
        <v>1000</v>
      </c>
      <c r="N123" s="1545" t="s">
        <v>729</v>
      </c>
      <c r="O123" s="911" t="s">
        <v>374</v>
      </c>
      <c r="P123" s="925"/>
    </row>
    <row r="124" spans="1:16" ht="16.5" thickBot="1" x14ac:dyDescent="0.3">
      <c r="A124" s="1537"/>
      <c r="B124" s="911" t="s">
        <v>65</v>
      </c>
      <c r="C124" s="911">
        <v>2</v>
      </c>
      <c r="D124" s="911" t="s">
        <v>184</v>
      </c>
      <c r="E124" s="911" t="s">
        <v>392</v>
      </c>
      <c r="F124" s="911"/>
      <c r="G124" s="911"/>
      <c r="H124" s="911"/>
      <c r="I124" s="595">
        <v>45839</v>
      </c>
      <c r="J124" s="593">
        <v>45689</v>
      </c>
      <c r="K124" s="911">
        <v>0</v>
      </c>
      <c r="L124" s="911">
        <v>5</v>
      </c>
      <c r="M124" s="908">
        <v>1000</v>
      </c>
      <c r="N124" s="1545"/>
      <c r="O124" s="911" t="s">
        <v>374</v>
      </c>
      <c r="P124" s="925"/>
    </row>
    <row r="125" spans="1:16" ht="16.5" thickBot="1" x14ac:dyDescent="0.3">
      <c r="A125" s="1537"/>
      <c r="B125" s="911" t="s">
        <v>66</v>
      </c>
      <c r="C125" s="911">
        <v>3</v>
      </c>
      <c r="D125" s="911" t="s">
        <v>185</v>
      </c>
      <c r="E125" s="911" t="s">
        <v>392</v>
      </c>
      <c r="F125" s="911"/>
      <c r="G125" s="911"/>
      <c r="H125" s="910"/>
      <c r="I125" s="593">
        <v>45839</v>
      </c>
      <c r="J125" s="593">
        <v>45689</v>
      </c>
      <c r="K125" s="911">
        <v>0</v>
      </c>
      <c r="L125" s="911">
        <v>5</v>
      </c>
      <c r="M125" s="908">
        <v>1000</v>
      </c>
      <c r="N125" s="1545"/>
      <c r="O125" s="911" t="s">
        <v>374</v>
      </c>
      <c r="P125" s="925"/>
    </row>
    <row r="126" spans="1:16" ht="16.5" thickBot="1" x14ac:dyDescent="0.3">
      <c r="A126" s="1537"/>
      <c r="B126" s="911" t="s">
        <v>91</v>
      </c>
      <c r="C126" s="911">
        <v>4</v>
      </c>
      <c r="D126" s="911" t="s">
        <v>186</v>
      </c>
      <c r="E126" s="911" t="s">
        <v>392</v>
      </c>
      <c r="F126" s="911"/>
      <c r="G126" s="911"/>
      <c r="H126" s="911"/>
      <c r="I126" s="595">
        <v>45839</v>
      </c>
      <c r="J126" s="593">
        <v>45689</v>
      </c>
      <c r="K126" s="911">
        <v>0</v>
      </c>
      <c r="L126" s="911">
        <v>5</v>
      </c>
      <c r="M126" s="908">
        <v>1000</v>
      </c>
      <c r="N126" s="1545"/>
      <c r="O126" s="911" t="s">
        <v>374</v>
      </c>
      <c r="P126" s="925"/>
    </row>
    <row r="127" spans="1:16" ht="15.75" customHeight="1" thickBot="1" x14ac:dyDescent="0.3">
      <c r="A127" s="1537"/>
      <c r="B127" s="911" t="s">
        <v>30</v>
      </c>
      <c r="C127" s="911">
        <v>1</v>
      </c>
      <c r="D127" s="911" t="s">
        <v>187</v>
      </c>
      <c r="E127" s="911" t="s">
        <v>392</v>
      </c>
      <c r="F127" s="911"/>
      <c r="G127" s="911"/>
      <c r="H127" s="910"/>
      <c r="I127" s="593">
        <v>45839</v>
      </c>
      <c r="J127" s="593">
        <v>45689</v>
      </c>
      <c r="K127" s="911">
        <v>0</v>
      </c>
      <c r="L127" s="911">
        <v>5</v>
      </c>
      <c r="M127" s="908">
        <v>1000</v>
      </c>
      <c r="N127" s="1545" t="s">
        <v>730</v>
      </c>
      <c r="O127" s="911" t="s">
        <v>374</v>
      </c>
      <c r="P127" s="925"/>
    </row>
    <row r="128" spans="1:16" ht="16.5" thickBot="1" x14ac:dyDescent="0.3">
      <c r="A128" s="1537"/>
      <c r="B128" s="911" t="s">
        <v>67</v>
      </c>
      <c r="C128" s="911">
        <v>2</v>
      </c>
      <c r="D128" s="911" t="s">
        <v>188</v>
      </c>
      <c r="E128" s="911" t="s">
        <v>392</v>
      </c>
      <c r="F128" s="911"/>
      <c r="G128" s="911"/>
      <c r="H128" s="911"/>
      <c r="I128" s="595">
        <v>45839</v>
      </c>
      <c r="J128" s="593">
        <v>45689</v>
      </c>
      <c r="K128" s="911">
        <v>0</v>
      </c>
      <c r="L128" s="911">
        <v>5</v>
      </c>
      <c r="M128" s="908">
        <v>1000</v>
      </c>
      <c r="N128" s="1545"/>
      <c r="O128" s="911" t="s">
        <v>374</v>
      </c>
      <c r="P128" s="925"/>
    </row>
    <row r="129" spans="1:16" ht="16.5" thickBot="1" x14ac:dyDescent="0.3">
      <c r="A129" s="1537"/>
      <c r="B129" s="911" t="s">
        <v>68</v>
      </c>
      <c r="C129" s="911">
        <v>3</v>
      </c>
      <c r="D129" s="911" t="s">
        <v>189</v>
      </c>
      <c r="E129" s="911" t="s">
        <v>392</v>
      </c>
      <c r="F129" s="911"/>
      <c r="G129" s="911"/>
      <c r="H129" s="910"/>
      <c r="I129" s="593">
        <v>45839</v>
      </c>
      <c r="J129" s="593">
        <v>45689</v>
      </c>
      <c r="K129" s="911">
        <v>0</v>
      </c>
      <c r="L129" s="911">
        <v>5</v>
      </c>
      <c r="M129" s="908">
        <v>1000</v>
      </c>
      <c r="N129" s="1545"/>
      <c r="O129" s="911" t="s">
        <v>374</v>
      </c>
      <c r="P129" s="925"/>
    </row>
    <row r="130" spans="1:16" ht="16.5" thickBot="1" x14ac:dyDescent="0.3">
      <c r="A130" s="1537"/>
      <c r="B130" s="911" t="s">
        <v>69</v>
      </c>
      <c r="C130" s="911">
        <v>4</v>
      </c>
      <c r="D130" s="911" t="s">
        <v>190</v>
      </c>
      <c r="E130" s="911" t="s">
        <v>392</v>
      </c>
      <c r="F130" s="911"/>
      <c r="G130" s="911"/>
      <c r="H130" s="911"/>
      <c r="I130" s="595">
        <v>45839</v>
      </c>
      <c r="J130" s="593">
        <v>45689</v>
      </c>
      <c r="K130" s="911">
        <v>0</v>
      </c>
      <c r="L130" s="911">
        <v>5</v>
      </c>
      <c r="M130" s="908">
        <v>1000</v>
      </c>
      <c r="N130" s="1545"/>
      <c r="O130" s="911" t="s">
        <v>374</v>
      </c>
      <c r="P130" s="925"/>
    </row>
    <row r="131" spans="1:16" ht="15.75" customHeight="1" thickBot="1" x14ac:dyDescent="0.3">
      <c r="A131" s="1537"/>
      <c r="B131" s="911" t="s">
        <v>70</v>
      </c>
      <c r="C131" s="911">
        <v>1</v>
      </c>
      <c r="D131" s="911" t="s">
        <v>191</v>
      </c>
      <c r="E131" s="911" t="s">
        <v>392</v>
      </c>
      <c r="F131" s="911"/>
      <c r="G131" s="911"/>
      <c r="H131" s="910"/>
      <c r="I131" s="593">
        <v>45839</v>
      </c>
      <c r="J131" s="593">
        <v>45689</v>
      </c>
      <c r="K131" s="911">
        <v>0</v>
      </c>
      <c r="L131" s="911">
        <v>5</v>
      </c>
      <c r="M131" s="908">
        <v>1000</v>
      </c>
      <c r="N131" s="1545"/>
      <c r="O131" s="911" t="s">
        <v>374</v>
      </c>
      <c r="P131" s="925"/>
    </row>
    <row r="132" spans="1:16" ht="71.25" customHeight="1" thickBot="1" x14ac:dyDescent="0.3">
      <c r="A132" s="1537"/>
      <c r="B132" s="911" t="s">
        <v>32</v>
      </c>
      <c r="C132" s="911">
        <v>2</v>
      </c>
      <c r="D132" s="911" t="s">
        <v>192</v>
      </c>
      <c r="E132" s="911" t="s">
        <v>392</v>
      </c>
      <c r="F132" s="911">
        <v>1</v>
      </c>
      <c r="G132" s="911"/>
      <c r="H132" s="911"/>
      <c r="I132" s="595">
        <v>45839</v>
      </c>
      <c r="J132" s="593">
        <v>45689</v>
      </c>
      <c r="K132" s="911">
        <v>0</v>
      </c>
      <c r="L132" s="911">
        <v>5</v>
      </c>
      <c r="M132" s="908">
        <v>1000</v>
      </c>
      <c r="N132" s="1546" t="s">
        <v>732</v>
      </c>
      <c r="O132" s="911" t="s">
        <v>374</v>
      </c>
      <c r="P132" s="925"/>
    </row>
    <row r="133" spans="1:16" ht="16.5" thickBot="1" x14ac:dyDescent="0.3">
      <c r="A133" s="1537"/>
      <c r="B133" s="911" t="s">
        <v>73</v>
      </c>
      <c r="C133" s="911">
        <v>3</v>
      </c>
      <c r="D133" s="911" t="s">
        <v>193</v>
      </c>
      <c r="E133" s="911" t="s">
        <v>392</v>
      </c>
      <c r="F133" s="911"/>
      <c r="G133" s="911"/>
      <c r="H133" s="910"/>
      <c r="I133" s="593">
        <v>45839</v>
      </c>
      <c r="J133" s="593">
        <v>45689</v>
      </c>
      <c r="K133" s="911">
        <v>0</v>
      </c>
      <c r="L133" s="911">
        <v>5</v>
      </c>
      <c r="M133" s="908">
        <v>1000</v>
      </c>
      <c r="N133" s="1551"/>
      <c r="O133" s="911" t="s">
        <v>374</v>
      </c>
      <c r="P133" s="925"/>
    </row>
    <row r="134" spans="1:16" ht="16.5" thickBot="1" x14ac:dyDescent="0.3">
      <c r="A134" s="1537"/>
      <c r="B134" s="911" t="s">
        <v>73</v>
      </c>
      <c r="C134" s="911">
        <v>4</v>
      </c>
      <c r="D134" s="911">
        <v>708510</v>
      </c>
      <c r="E134" s="911" t="s">
        <v>392</v>
      </c>
      <c r="F134" s="911"/>
      <c r="G134" s="911"/>
      <c r="H134" s="911"/>
      <c r="I134" s="595">
        <v>45839</v>
      </c>
      <c r="J134" s="593">
        <v>45689</v>
      </c>
      <c r="K134" s="911">
        <v>0</v>
      </c>
      <c r="L134" s="911">
        <v>5</v>
      </c>
      <c r="M134" s="908">
        <v>1000</v>
      </c>
      <c r="N134" s="1551"/>
      <c r="O134" s="911" t="s">
        <v>375</v>
      </c>
      <c r="P134" s="925"/>
    </row>
    <row r="135" spans="1:16" ht="16.5" thickBot="1" x14ac:dyDescent="0.3">
      <c r="A135" s="1537"/>
      <c r="B135" s="911" t="s">
        <v>74</v>
      </c>
      <c r="C135" s="911">
        <v>5</v>
      </c>
      <c r="D135" s="911" t="s">
        <v>248</v>
      </c>
      <c r="E135" s="911" t="s">
        <v>391</v>
      </c>
      <c r="F135" s="911"/>
      <c r="G135" s="911"/>
      <c r="H135" s="910"/>
      <c r="I135" s="593">
        <v>45839</v>
      </c>
      <c r="J135" s="593">
        <v>45689</v>
      </c>
      <c r="K135" s="911">
        <v>0</v>
      </c>
      <c r="L135" s="911">
        <v>5</v>
      </c>
      <c r="M135" s="908">
        <v>1000</v>
      </c>
      <c r="N135" s="1551"/>
      <c r="O135" s="911" t="s">
        <v>374</v>
      </c>
      <c r="P135" s="925"/>
    </row>
    <row r="136" spans="1:16" ht="29.25" customHeight="1" thickBot="1" x14ac:dyDescent="0.3">
      <c r="A136" s="1537"/>
      <c r="B136" s="911" t="s">
        <v>75</v>
      </c>
      <c r="C136" s="911">
        <v>1</v>
      </c>
      <c r="D136" s="911" t="s">
        <v>195</v>
      </c>
      <c r="E136" s="911" t="s">
        <v>391</v>
      </c>
      <c r="F136" s="911">
        <v>1</v>
      </c>
      <c r="G136" s="911"/>
      <c r="H136" s="911"/>
      <c r="I136" s="595">
        <v>45839</v>
      </c>
      <c r="J136" s="593">
        <v>45689</v>
      </c>
      <c r="K136" s="911">
        <v>0</v>
      </c>
      <c r="L136" s="911">
        <v>5</v>
      </c>
      <c r="M136" s="908">
        <v>1000</v>
      </c>
      <c r="N136" s="1551"/>
      <c r="O136" s="911" t="s">
        <v>374</v>
      </c>
      <c r="P136" s="925"/>
    </row>
    <row r="137" spans="1:16" ht="23.25" customHeight="1" thickBot="1" x14ac:dyDescent="0.3">
      <c r="A137" s="1537"/>
      <c r="B137" s="911" t="s">
        <v>75</v>
      </c>
      <c r="C137" s="911">
        <v>2</v>
      </c>
      <c r="D137" s="911">
        <v>708512</v>
      </c>
      <c r="E137" s="911" t="s">
        <v>392</v>
      </c>
      <c r="F137" s="911"/>
      <c r="G137" s="911"/>
      <c r="H137" s="910"/>
      <c r="I137" s="593">
        <v>45839</v>
      </c>
      <c r="J137" s="593">
        <v>45689</v>
      </c>
      <c r="K137" s="911">
        <v>0</v>
      </c>
      <c r="L137" s="911">
        <v>5</v>
      </c>
      <c r="M137" s="908">
        <v>1000</v>
      </c>
      <c r="N137" s="1551"/>
      <c r="O137" s="911" t="s">
        <v>375</v>
      </c>
      <c r="P137" s="925"/>
    </row>
    <row r="138" spans="1:16" ht="28.5" customHeight="1" thickBot="1" x14ac:dyDescent="0.3">
      <c r="A138" s="1537"/>
      <c r="B138" s="911" t="s">
        <v>90</v>
      </c>
      <c r="C138" s="911">
        <v>3</v>
      </c>
      <c r="D138" s="911" t="s">
        <v>196</v>
      </c>
      <c r="E138" s="911" t="s">
        <v>392</v>
      </c>
      <c r="F138" s="911"/>
      <c r="G138" s="911">
        <v>1</v>
      </c>
      <c r="H138" s="911"/>
      <c r="I138" s="595">
        <v>45839</v>
      </c>
      <c r="J138" s="593">
        <v>45689</v>
      </c>
      <c r="K138" s="911">
        <v>0</v>
      </c>
      <c r="L138" s="911">
        <v>5</v>
      </c>
      <c r="M138" s="908">
        <v>1000</v>
      </c>
      <c r="N138" s="1544"/>
      <c r="O138" s="911" t="s">
        <v>374</v>
      </c>
      <c r="P138" s="925"/>
    </row>
    <row r="139" spans="1:16" ht="30.75" customHeight="1" thickBot="1" x14ac:dyDescent="0.3">
      <c r="A139" s="1537"/>
      <c r="B139" s="911" t="s">
        <v>33</v>
      </c>
      <c r="C139" s="911">
        <v>4</v>
      </c>
      <c r="D139" s="911" t="s">
        <v>197</v>
      </c>
      <c r="E139" s="911" t="s">
        <v>392</v>
      </c>
      <c r="F139" s="911"/>
      <c r="G139" s="911"/>
      <c r="H139" s="910"/>
      <c r="I139" s="593">
        <v>45839</v>
      </c>
      <c r="J139" s="593">
        <v>45689</v>
      </c>
      <c r="K139" s="911">
        <v>0</v>
      </c>
      <c r="L139" s="911">
        <v>5</v>
      </c>
      <c r="M139" s="908">
        <v>1000</v>
      </c>
      <c r="N139" s="1545" t="s">
        <v>757</v>
      </c>
      <c r="O139" s="911" t="s">
        <v>374</v>
      </c>
      <c r="P139" s="925"/>
    </row>
    <row r="140" spans="1:16" ht="15.75" customHeight="1" thickBot="1" x14ac:dyDescent="0.3">
      <c r="A140" s="1537"/>
      <c r="B140" s="911" t="s">
        <v>76</v>
      </c>
      <c r="C140" s="911">
        <v>1</v>
      </c>
      <c r="D140" s="911" t="s">
        <v>198</v>
      </c>
      <c r="E140" s="911" t="s">
        <v>392</v>
      </c>
      <c r="F140" s="911"/>
      <c r="G140" s="911"/>
      <c r="H140" s="911"/>
      <c r="I140" s="595">
        <v>45839</v>
      </c>
      <c r="J140" s="593">
        <v>45689</v>
      </c>
      <c r="K140" s="911">
        <v>0</v>
      </c>
      <c r="L140" s="911">
        <v>5</v>
      </c>
      <c r="M140" s="908">
        <v>1000</v>
      </c>
      <c r="N140" s="1545"/>
      <c r="O140" s="911" t="s">
        <v>374</v>
      </c>
      <c r="P140" s="925"/>
    </row>
    <row r="141" spans="1:16" ht="16.5" thickBot="1" x14ac:dyDescent="0.3">
      <c r="A141" s="1537"/>
      <c r="B141" s="911" t="s">
        <v>77</v>
      </c>
      <c r="C141" s="911">
        <v>2</v>
      </c>
      <c r="D141" s="911" t="s">
        <v>199</v>
      </c>
      <c r="E141" s="911" t="s">
        <v>392</v>
      </c>
      <c r="F141" s="911">
        <v>1</v>
      </c>
      <c r="G141" s="911"/>
      <c r="H141" s="910"/>
      <c r="I141" s="593">
        <v>45839</v>
      </c>
      <c r="J141" s="593">
        <v>45689</v>
      </c>
      <c r="K141" s="911">
        <v>0</v>
      </c>
      <c r="L141" s="911">
        <v>5</v>
      </c>
      <c r="M141" s="908">
        <v>1000</v>
      </c>
      <c r="N141" s="1545"/>
      <c r="O141" s="911" t="s">
        <v>374</v>
      </c>
      <c r="P141" s="925"/>
    </row>
    <row r="142" spans="1:16" ht="16.5" thickBot="1" x14ac:dyDescent="0.3">
      <c r="A142" s="1537"/>
      <c r="B142" s="911" t="s">
        <v>78</v>
      </c>
      <c r="C142" s="911">
        <v>3</v>
      </c>
      <c r="D142" s="911" t="s">
        <v>200</v>
      </c>
      <c r="E142" s="911" t="s">
        <v>392</v>
      </c>
      <c r="F142" s="911"/>
      <c r="G142" s="911"/>
      <c r="H142" s="911"/>
      <c r="I142" s="595">
        <v>45839</v>
      </c>
      <c r="J142" s="593">
        <v>45689</v>
      </c>
      <c r="K142" s="911">
        <v>0</v>
      </c>
      <c r="L142" s="911">
        <v>5</v>
      </c>
      <c r="M142" s="908">
        <v>1000</v>
      </c>
      <c r="N142" s="1545"/>
      <c r="O142" s="911" t="s">
        <v>374</v>
      </c>
      <c r="P142" s="925"/>
    </row>
    <row r="143" spans="1:16" ht="16.5" thickBot="1" x14ac:dyDescent="0.3">
      <c r="A143" s="1537"/>
      <c r="B143" s="911" t="s">
        <v>34</v>
      </c>
      <c r="C143" s="911">
        <v>4</v>
      </c>
      <c r="D143" s="911" t="s">
        <v>201</v>
      </c>
      <c r="E143" s="911" t="s">
        <v>392</v>
      </c>
      <c r="F143" s="911">
        <v>1</v>
      </c>
      <c r="G143" s="911"/>
      <c r="H143" s="910"/>
      <c r="I143" s="593">
        <v>45839</v>
      </c>
      <c r="J143" s="593">
        <v>45689</v>
      </c>
      <c r="K143" s="911">
        <v>0</v>
      </c>
      <c r="L143" s="911">
        <v>5</v>
      </c>
      <c r="M143" s="908">
        <v>1000</v>
      </c>
      <c r="N143" s="1545" t="s">
        <v>798</v>
      </c>
      <c r="O143" s="911" t="s">
        <v>374</v>
      </c>
      <c r="P143" s="925"/>
    </row>
    <row r="144" spans="1:16" ht="16.5" thickBot="1" x14ac:dyDescent="0.3">
      <c r="A144" s="1537"/>
      <c r="B144" s="911" t="s">
        <v>79</v>
      </c>
      <c r="C144" s="911">
        <v>5</v>
      </c>
      <c r="D144" s="911" t="s">
        <v>202</v>
      </c>
      <c r="E144" s="911" t="s">
        <v>392</v>
      </c>
      <c r="F144" s="911"/>
      <c r="G144" s="911"/>
      <c r="H144" s="911"/>
      <c r="I144" s="595">
        <v>45839</v>
      </c>
      <c r="J144" s="593">
        <v>45689</v>
      </c>
      <c r="K144" s="911">
        <v>0</v>
      </c>
      <c r="L144" s="911">
        <v>5</v>
      </c>
      <c r="M144" s="908">
        <v>1000</v>
      </c>
      <c r="N144" s="1545"/>
      <c r="O144" s="911" t="s">
        <v>374</v>
      </c>
      <c r="P144" s="925"/>
    </row>
    <row r="145" spans="1:16" ht="16.5" thickBot="1" x14ac:dyDescent="0.3">
      <c r="A145" s="1537"/>
      <c r="B145" s="911" t="s">
        <v>80</v>
      </c>
      <c r="C145" s="911">
        <v>6</v>
      </c>
      <c r="D145" s="911" t="s">
        <v>203</v>
      </c>
      <c r="E145" s="911" t="s">
        <v>392</v>
      </c>
      <c r="F145" s="911"/>
      <c r="G145" s="911"/>
      <c r="H145" s="910"/>
      <c r="I145" s="593">
        <v>45839</v>
      </c>
      <c r="J145" s="593">
        <v>45689</v>
      </c>
      <c r="K145" s="911">
        <v>0</v>
      </c>
      <c r="L145" s="911">
        <v>5</v>
      </c>
      <c r="M145" s="908">
        <v>1000</v>
      </c>
      <c r="N145" s="1545"/>
      <c r="O145" s="911" t="s">
        <v>374</v>
      </c>
      <c r="P145" s="925"/>
    </row>
    <row r="146" spans="1:16" ht="16.5" thickBot="1" x14ac:dyDescent="0.3">
      <c r="A146" s="1537"/>
      <c r="B146" s="911" t="s">
        <v>81</v>
      </c>
      <c r="C146" s="911">
        <v>7</v>
      </c>
      <c r="D146" s="911" t="s">
        <v>204</v>
      </c>
      <c r="E146" s="911" t="s">
        <v>392</v>
      </c>
      <c r="F146" s="911"/>
      <c r="G146" s="911"/>
      <c r="H146" s="911"/>
      <c r="I146" s="595">
        <v>45839</v>
      </c>
      <c r="J146" s="593">
        <v>45689</v>
      </c>
      <c r="K146" s="911">
        <v>0</v>
      </c>
      <c r="L146" s="911">
        <v>5</v>
      </c>
      <c r="M146" s="908">
        <v>1000</v>
      </c>
      <c r="N146" s="1545"/>
      <c r="O146" s="911" t="s">
        <v>374</v>
      </c>
      <c r="P146" s="925"/>
    </row>
    <row r="147" spans="1:16" ht="15.75" customHeight="1" thickBot="1" x14ac:dyDescent="0.3">
      <c r="A147" s="1537"/>
      <c r="B147" s="911" t="s">
        <v>27</v>
      </c>
      <c r="C147" s="911">
        <v>1</v>
      </c>
      <c r="D147" s="911">
        <v>15256</v>
      </c>
      <c r="E147" s="911" t="s">
        <v>392</v>
      </c>
      <c r="F147" s="911"/>
      <c r="G147" s="911"/>
      <c r="H147" s="910"/>
      <c r="I147" s="593">
        <v>45839</v>
      </c>
      <c r="J147" s="593">
        <v>45689</v>
      </c>
      <c r="K147" s="911">
        <v>0</v>
      </c>
      <c r="L147" s="911">
        <v>5</v>
      </c>
      <c r="M147" s="908">
        <v>230</v>
      </c>
      <c r="N147" s="1545" t="s">
        <v>806</v>
      </c>
      <c r="O147" s="911" t="s">
        <v>561</v>
      </c>
      <c r="P147" s="925"/>
    </row>
    <row r="148" spans="1:16" ht="60.75" customHeight="1" thickBot="1" x14ac:dyDescent="0.3">
      <c r="A148" s="1537"/>
      <c r="B148" s="911" t="s">
        <v>29</v>
      </c>
      <c r="C148" s="911">
        <v>2</v>
      </c>
      <c r="D148" s="911">
        <v>15633</v>
      </c>
      <c r="E148" s="911" t="s">
        <v>392</v>
      </c>
      <c r="F148" s="911"/>
      <c r="G148" s="911"/>
      <c r="H148" s="911"/>
      <c r="I148" s="595">
        <v>45839</v>
      </c>
      <c r="J148" s="593">
        <v>45689</v>
      </c>
      <c r="K148" s="911">
        <v>0</v>
      </c>
      <c r="L148" s="911">
        <v>5</v>
      </c>
      <c r="M148" s="908">
        <v>230</v>
      </c>
      <c r="N148" s="1545"/>
      <c r="O148" s="911" t="s">
        <v>561</v>
      </c>
      <c r="P148" s="925"/>
    </row>
    <row r="149" spans="1:16" ht="53.25" customHeight="1" thickBot="1" x14ac:dyDescent="0.3">
      <c r="A149" s="1537"/>
      <c r="B149" s="911" t="s">
        <v>65</v>
      </c>
      <c r="C149" s="911">
        <v>3</v>
      </c>
      <c r="D149" s="911">
        <v>15481</v>
      </c>
      <c r="E149" s="911" t="s">
        <v>392</v>
      </c>
      <c r="F149" s="911"/>
      <c r="G149" s="911"/>
      <c r="H149" s="910"/>
      <c r="I149" s="593">
        <v>45839</v>
      </c>
      <c r="J149" s="593">
        <v>45689</v>
      </c>
      <c r="K149" s="911">
        <v>0</v>
      </c>
      <c r="L149" s="911">
        <v>5</v>
      </c>
      <c r="M149" s="908">
        <v>230</v>
      </c>
      <c r="N149" s="1545" t="s">
        <v>729</v>
      </c>
      <c r="O149" s="911" t="s">
        <v>561</v>
      </c>
      <c r="P149" s="925"/>
    </row>
    <row r="150" spans="1:16" ht="45.75" customHeight="1" thickBot="1" x14ac:dyDescent="0.3">
      <c r="A150" s="1537"/>
      <c r="B150" s="911" t="s">
        <v>66</v>
      </c>
      <c r="C150" s="911">
        <v>4</v>
      </c>
      <c r="D150" s="911">
        <v>15637</v>
      </c>
      <c r="E150" s="911" t="s">
        <v>392</v>
      </c>
      <c r="F150" s="911"/>
      <c r="G150" s="911"/>
      <c r="H150" s="911"/>
      <c r="I150" s="595">
        <v>45839</v>
      </c>
      <c r="J150" s="593">
        <v>45689</v>
      </c>
      <c r="K150" s="911">
        <v>0</v>
      </c>
      <c r="L150" s="911">
        <v>5</v>
      </c>
      <c r="M150" s="908">
        <v>230</v>
      </c>
      <c r="N150" s="1545"/>
      <c r="O150" s="911" t="s">
        <v>561</v>
      </c>
      <c r="P150" s="925"/>
    </row>
    <row r="151" spans="1:16" ht="47.25" customHeight="1" thickBot="1" x14ac:dyDescent="0.3">
      <c r="A151" s="1537"/>
      <c r="B151" s="911" t="s">
        <v>67</v>
      </c>
      <c r="C151" s="911">
        <v>1</v>
      </c>
      <c r="D151" s="911">
        <v>15504</v>
      </c>
      <c r="E151" s="911" t="s">
        <v>392</v>
      </c>
      <c r="F151" s="911"/>
      <c r="G151" s="911"/>
      <c r="H151" s="910"/>
      <c r="I151" s="593">
        <v>45839</v>
      </c>
      <c r="J151" s="593">
        <v>45689</v>
      </c>
      <c r="K151" s="911">
        <v>0</v>
      </c>
      <c r="L151" s="911">
        <v>5</v>
      </c>
      <c r="M151" s="908">
        <v>230</v>
      </c>
      <c r="N151" s="1545" t="s">
        <v>730</v>
      </c>
      <c r="O151" s="911" t="s">
        <v>561</v>
      </c>
      <c r="P151" s="925"/>
    </row>
    <row r="152" spans="1:16" ht="16.5" thickBot="1" x14ac:dyDescent="0.3">
      <c r="A152" s="1537"/>
      <c r="B152" s="911" t="s">
        <v>69</v>
      </c>
      <c r="C152" s="911">
        <v>2</v>
      </c>
      <c r="D152" s="911">
        <v>15484</v>
      </c>
      <c r="E152" s="911" t="s">
        <v>392</v>
      </c>
      <c r="F152" s="911"/>
      <c r="G152" s="911"/>
      <c r="H152" s="911"/>
      <c r="I152" s="595">
        <v>45839</v>
      </c>
      <c r="J152" s="593">
        <v>45689</v>
      </c>
      <c r="K152" s="911">
        <v>0</v>
      </c>
      <c r="L152" s="911">
        <v>5</v>
      </c>
      <c r="M152" s="908">
        <v>230</v>
      </c>
      <c r="N152" s="1545"/>
      <c r="O152" s="911" t="s">
        <v>561</v>
      </c>
      <c r="P152" s="925"/>
    </row>
    <row r="153" spans="1:16" ht="79.5" thickBot="1" x14ac:dyDescent="0.3">
      <c r="A153" s="1537"/>
      <c r="B153" s="911" t="s">
        <v>90</v>
      </c>
      <c r="C153" s="911">
        <v>3</v>
      </c>
      <c r="D153" s="911">
        <v>15639</v>
      </c>
      <c r="E153" s="911" t="s">
        <v>392</v>
      </c>
      <c r="F153" s="911"/>
      <c r="G153" s="911"/>
      <c r="H153" s="910"/>
      <c r="I153" s="593">
        <v>45839</v>
      </c>
      <c r="J153" s="593">
        <v>45689</v>
      </c>
      <c r="K153" s="911">
        <v>0</v>
      </c>
      <c r="L153" s="911">
        <v>5</v>
      </c>
      <c r="M153" s="908">
        <v>230</v>
      </c>
      <c r="N153" s="911" t="s">
        <v>732</v>
      </c>
      <c r="O153" s="911" t="s">
        <v>561</v>
      </c>
      <c r="P153" s="925"/>
    </row>
    <row r="154" spans="1:16" ht="16.5" thickBot="1" x14ac:dyDescent="0.3">
      <c r="A154" s="1537"/>
      <c r="B154" s="911" t="s">
        <v>76</v>
      </c>
      <c r="C154" s="911">
        <v>4</v>
      </c>
      <c r="D154" s="911">
        <v>15494</v>
      </c>
      <c r="E154" s="911" t="s">
        <v>392</v>
      </c>
      <c r="F154" s="911"/>
      <c r="G154" s="911"/>
      <c r="H154" s="911"/>
      <c r="I154" s="595">
        <v>45839</v>
      </c>
      <c r="J154" s="593">
        <v>45689</v>
      </c>
      <c r="K154" s="911">
        <v>0</v>
      </c>
      <c r="L154" s="911">
        <v>5</v>
      </c>
      <c r="M154" s="908">
        <v>230</v>
      </c>
      <c r="N154" s="1545" t="s">
        <v>757</v>
      </c>
      <c r="O154" s="911" t="s">
        <v>561</v>
      </c>
      <c r="P154" s="925"/>
    </row>
    <row r="155" spans="1:16" ht="15.75" customHeight="1" thickBot="1" x14ac:dyDescent="0.3">
      <c r="A155" s="1537"/>
      <c r="B155" s="911" t="s">
        <v>77</v>
      </c>
      <c r="C155" s="911">
        <v>1</v>
      </c>
      <c r="D155" s="911">
        <v>15492</v>
      </c>
      <c r="E155" s="911" t="s">
        <v>392</v>
      </c>
      <c r="F155" s="911"/>
      <c r="G155" s="911"/>
      <c r="H155" s="910"/>
      <c r="I155" s="593">
        <v>45839</v>
      </c>
      <c r="J155" s="593">
        <v>45689</v>
      </c>
      <c r="K155" s="911">
        <v>0</v>
      </c>
      <c r="L155" s="911">
        <v>2</v>
      </c>
      <c r="M155" s="908">
        <v>230</v>
      </c>
      <c r="N155" s="1545"/>
      <c r="O155" s="911" t="s">
        <v>561</v>
      </c>
      <c r="P155" s="925"/>
    </row>
    <row r="156" spans="1:16" ht="59.25" customHeight="1" thickBot="1" x14ac:dyDescent="0.3">
      <c r="A156" s="1537"/>
      <c r="B156" s="911" t="s">
        <v>78</v>
      </c>
      <c r="C156" s="911">
        <v>2</v>
      </c>
      <c r="D156" s="911">
        <v>15491</v>
      </c>
      <c r="E156" s="911" t="s">
        <v>392</v>
      </c>
      <c r="F156" s="911"/>
      <c r="G156" s="911"/>
      <c r="H156" s="911"/>
      <c r="I156" s="595">
        <v>45839</v>
      </c>
      <c r="J156" s="593">
        <v>45689</v>
      </c>
      <c r="K156" s="911">
        <v>0</v>
      </c>
      <c r="L156" s="911">
        <v>2</v>
      </c>
      <c r="M156" s="908">
        <v>230</v>
      </c>
      <c r="N156" s="1545"/>
      <c r="O156" s="911" t="s">
        <v>561</v>
      </c>
      <c r="P156" s="925"/>
    </row>
    <row r="157" spans="1:16" ht="15.75" customHeight="1" thickBot="1" x14ac:dyDescent="0.3">
      <c r="A157" s="1537"/>
      <c r="B157" s="911" t="s">
        <v>80</v>
      </c>
      <c r="C157" s="911">
        <v>1</v>
      </c>
      <c r="D157" s="911">
        <v>15482</v>
      </c>
      <c r="E157" s="911" t="s">
        <v>392</v>
      </c>
      <c r="F157" s="911"/>
      <c r="G157" s="911"/>
      <c r="H157" s="910"/>
      <c r="I157" s="593">
        <v>45839</v>
      </c>
      <c r="J157" s="593">
        <v>45689</v>
      </c>
      <c r="K157" s="911">
        <v>0</v>
      </c>
      <c r="L157" s="911">
        <v>2</v>
      </c>
      <c r="M157" s="908">
        <v>230</v>
      </c>
      <c r="N157" s="911" t="s">
        <v>798</v>
      </c>
      <c r="O157" s="911" t="s">
        <v>561</v>
      </c>
      <c r="P157" s="925"/>
    </row>
    <row r="158" spans="1:16" ht="48.75" customHeight="1" thickBot="1" x14ac:dyDescent="0.3">
      <c r="A158" s="1537" t="s">
        <v>805</v>
      </c>
      <c r="B158" s="911" t="s">
        <v>22</v>
      </c>
      <c r="C158" s="911">
        <v>2</v>
      </c>
      <c r="D158" s="911">
        <v>707388</v>
      </c>
      <c r="E158" s="911" t="s">
        <v>392</v>
      </c>
      <c r="F158" s="911"/>
      <c r="G158" s="911"/>
      <c r="H158" s="911"/>
      <c r="I158" s="595">
        <v>45839</v>
      </c>
      <c r="J158" s="593">
        <v>45689</v>
      </c>
      <c r="K158" s="911">
        <v>0</v>
      </c>
      <c r="L158" s="911">
        <v>2</v>
      </c>
      <c r="M158" s="908">
        <v>1000</v>
      </c>
      <c r="N158" s="1545" t="s">
        <v>726</v>
      </c>
      <c r="O158" s="911" t="s">
        <v>375</v>
      </c>
      <c r="P158" s="925"/>
    </row>
    <row r="159" spans="1:16" ht="63" customHeight="1" thickBot="1" x14ac:dyDescent="0.3">
      <c r="A159" s="1537"/>
      <c r="B159" s="911" t="s">
        <v>23</v>
      </c>
      <c r="C159" s="911">
        <v>4</v>
      </c>
      <c r="D159" s="911">
        <v>707389</v>
      </c>
      <c r="E159" s="911" t="s">
        <v>392</v>
      </c>
      <c r="F159" s="911"/>
      <c r="G159" s="911"/>
      <c r="H159" s="910"/>
      <c r="I159" s="593">
        <v>45839</v>
      </c>
      <c r="J159" s="593">
        <v>45689</v>
      </c>
      <c r="K159" s="911">
        <v>0</v>
      </c>
      <c r="L159" s="911">
        <v>2</v>
      </c>
      <c r="M159" s="908">
        <v>1000</v>
      </c>
      <c r="N159" s="1545"/>
      <c r="O159" s="911" t="s">
        <v>375</v>
      </c>
      <c r="P159" s="925"/>
    </row>
    <row r="160" spans="1:16" ht="36" customHeight="1" thickBot="1" x14ac:dyDescent="0.3">
      <c r="A160" s="1537"/>
      <c r="B160" s="911" t="s">
        <v>24</v>
      </c>
      <c r="C160" s="911">
        <v>5</v>
      </c>
      <c r="D160" s="911" t="s">
        <v>905</v>
      </c>
      <c r="E160" s="911" t="s">
        <v>392</v>
      </c>
      <c r="F160" s="911"/>
      <c r="G160" s="911"/>
      <c r="H160" s="911"/>
      <c r="I160" s="595">
        <v>45839</v>
      </c>
      <c r="J160" s="593">
        <v>45689</v>
      </c>
      <c r="K160" s="911">
        <v>0</v>
      </c>
      <c r="L160" s="911">
        <v>2</v>
      </c>
      <c r="M160" s="908">
        <v>1000</v>
      </c>
      <c r="N160" s="1545"/>
      <c r="O160" s="911" t="s">
        <v>807</v>
      </c>
      <c r="P160" s="925"/>
    </row>
    <row r="161" spans="1:16" ht="15.75" customHeight="1" thickBot="1" x14ac:dyDescent="0.3">
      <c r="A161" s="1537"/>
      <c r="B161" s="911" t="s">
        <v>25</v>
      </c>
      <c r="C161" s="911">
        <v>6</v>
      </c>
      <c r="D161" s="911">
        <v>707391</v>
      </c>
      <c r="E161" s="911" t="s">
        <v>392</v>
      </c>
      <c r="F161" s="911"/>
      <c r="G161" s="911"/>
      <c r="H161" s="910"/>
      <c r="I161" s="593">
        <v>45839</v>
      </c>
      <c r="J161" s="593">
        <v>45689</v>
      </c>
      <c r="K161" s="911">
        <v>0</v>
      </c>
      <c r="L161" s="911">
        <v>2</v>
      </c>
      <c r="M161" s="908">
        <v>1000</v>
      </c>
      <c r="N161" s="1545"/>
      <c r="O161" s="911" t="s">
        <v>375</v>
      </c>
      <c r="P161" s="925"/>
    </row>
    <row r="162" spans="1:16" ht="58.5" customHeight="1" thickBot="1" x14ac:dyDescent="0.3">
      <c r="A162" s="1537"/>
      <c r="B162" s="911" t="s">
        <v>31</v>
      </c>
      <c r="C162" s="911">
        <v>7</v>
      </c>
      <c r="D162" s="911">
        <v>707367</v>
      </c>
      <c r="E162" s="911" t="s">
        <v>392</v>
      </c>
      <c r="F162" s="911">
        <v>1</v>
      </c>
      <c r="G162" s="911">
        <v>1</v>
      </c>
      <c r="H162" s="911"/>
      <c r="I162" s="595">
        <v>45839</v>
      </c>
      <c r="J162" s="593">
        <v>45689</v>
      </c>
      <c r="K162" s="911">
        <v>0</v>
      </c>
      <c r="L162" s="911">
        <v>2</v>
      </c>
      <c r="M162" s="908">
        <v>1000</v>
      </c>
      <c r="N162" s="1545" t="s">
        <v>731</v>
      </c>
      <c r="O162" s="911" t="s">
        <v>375</v>
      </c>
      <c r="P162" s="925"/>
    </row>
    <row r="163" spans="1:16" ht="87" customHeight="1" thickBot="1" x14ac:dyDescent="0.3">
      <c r="A163" s="1537"/>
      <c r="B163" s="911" t="s">
        <v>71</v>
      </c>
      <c r="C163" s="911">
        <v>1</v>
      </c>
      <c r="D163" s="911">
        <v>707373</v>
      </c>
      <c r="E163" s="911" t="s">
        <v>392</v>
      </c>
      <c r="F163" s="911"/>
      <c r="G163" s="911"/>
      <c r="H163" s="910"/>
      <c r="I163" s="593">
        <v>45839</v>
      </c>
      <c r="J163" s="593">
        <v>45689</v>
      </c>
      <c r="K163" s="911">
        <v>0</v>
      </c>
      <c r="L163" s="911">
        <v>2</v>
      </c>
      <c r="M163" s="908">
        <v>1000</v>
      </c>
      <c r="N163" s="1545"/>
      <c r="O163" s="911" t="s">
        <v>375</v>
      </c>
      <c r="P163" s="925"/>
    </row>
    <row r="164" spans="1:16" ht="16.5" thickBot="1" x14ac:dyDescent="0.3">
      <c r="A164" s="1537"/>
      <c r="B164" s="911" t="s">
        <v>72</v>
      </c>
      <c r="C164" s="911">
        <v>8</v>
      </c>
      <c r="D164" s="911">
        <v>707376</v>
      </c>
      <c r="E164" s="911" t="s">
        <v>392</v>
      </c>
      <c r="F164" s="911"/>
      <c r="G164" s="911"/>
      <c r="H164" s="911"/>
      <c r="I164" s="595">
        <v>45839</v>
      </c>
      <c r="J164" s="593">
        <v>45689</v>
      </c>
      <c r="K164" s="911">
        <v>0</v>
      </c>
      <c r="L164" s="911">
        <v>2</v>
      </c>
      <c r="M164" s="908">
        <v>1000</v>
      </c>
      <c r="N164" s="1545"/>
      <c r="O164" s="911" t="s">
        <v>375</v>
      </c>
      <c r="P164" s="925"/>
    </row>
    <row r="165" spans="1:16" ht="15.75" customHeight="1" thickBot="1" x14ac:dyDescent="0.3">
      <c r="A165" s="1537"/>
      <c r="B165" s="911" t="s">
        <v>317</v>
      </c>
      <c r="C165" s="911">
        <v>9</v>
      </c>
      <c r="D165" s="911" t="s">
        <v>906</v>
      </c>
      <c r="E165" s="911" t="s">
        <v>392</v>
      </c>
      <c r="F165" s="911"/>
      <c r="G165" s="911">
        <v>1</v>
      </c>
      <c r="H165" s="910"/>
      <c r="I165" s="593">
        <v>45839</v>
      </c>
      <c r="J165" s="593">
        <v>45689</v>
      </c>
      <c r="K165" s="911">
        <v>0</v>
      </c>
      <c r="L165" s="911">
        <v>2</v>
      </c>
      <c r="M165" s="908">
        <v>1000</v>
      </c>
      <c r="N165" s="1545"/>
      <c r="O165" s="911" t="s">
        <v>375</v>
      </c>
      <c r="P165" s="925"/>
    </row>
    <row r="166" spans="1:16" ht="16.5" thickBot="1" x14ac:dyDescent="0.3">
      <c r="A166" s="1537"/>
      <c r="B166" s="911" t="s">
        <v>22</v>
      </c>
      <c r="C166" s="911">
        <v>10</v>
      </c>
      <c r="D166" s="911">
        <v>15055</v>
      </c>
      <c r="E166" s="911" t="s">
        <v>392</v>
      </c>
      <c r="F166" s="911"/>
      <c r="G166" s="911"/>
      <c r="H166" s="911"/>
      <c r="I166" s="595">
        <v>45839</v>
      </c>
      <c r="J166" s="593">
        <v>45689</v>
      </c>
      <c r="K166" s="911">
        <v>0</v>
      </c>
      <c r="L166" s="911">
        <v>2</v>
      </c>
      <c r="M166" s="908">
        <v>230</v>
      </c>
      <c r="N166" s="1545" t="s">
        <v>726</v>
      </c>
      <c r="O166" s="911" t="s">
        <v>561</v>
      </c>
      <c r="P166" s="925"/>
    </row>
    <row r="167" spans="1:16" ht="54.75" customHeight="1" thickBot="1" x14ac:dyDescent="0.3">
      <c r="A167" s="1537"/>
      <c r="B167" s="911" t="s">
        <v>24</v>
      </c>
      <c r="C167" s="912">
        <v>11</v>
      </c>
      <c r="D167" s="911">
        <v>15184</v>
      </c>
      <c r="E167" s="912" t="s">
        <v>392</v>
      </c>
      <c r="F167" s="912"/>
      <c r="G167" s="912"/>
      <c r="H167" s="915"/>
      <c r="I167" s="593">
        <v>45839</v>
      </c>
      <c r="J167" s="593">
        <v>45689</v>
      </c>
      <c r="K167" s="911">
        <v>0</v>
      </c>
      <c r="L167" s="911">
        <v>2</v>
      </c>
      <c r="M167" s="908">
        <v>230</v>
      </c>
      <c r="N167" s="1545"/>
      <c r="O167" s="911" t="s">
        <v>561</v>
      </c>
      <c r="P167" s="925"/>
    </row>
    <row r="168" spans="1:16" ht="91.5" customHeight="1" thickBot="1" x14ac:dyDescent="0.3">
      <c r="A168" s="1537"/>
      <c r="B168" s="911" t="s">
        <v>31</v>
      </c>
      <c r="C168" s="915">
        <v>1</v>
      </c>
      <c r="D168" s="911">
        <v>15100</v>
      </c>
      <c r="E168" s="915" t="s">
        <v>392</v>
      </c>
      <c r="F168" s="915"/>
      <c r="G168" s="915"/>
      <c r="H168" s="915"/>
      <c r="I168" s="595">
        <v>45839</v>
      </c>
      <c r="J168" s="593">
        <v>45689</v>
      </c>
      <c r="K168" s="910">
        <v>0</v>
      </c>
      <c r="L168" s="910">
        <v>2</v>
      </c>
      <c r="M168" s="907">
        <v>230</v>
      </c>
      <c r="N168" s="911" t="s">
        <v>731</v>
      </c>
      <c r="O168" s="911" t="s">
        <v>561</v>
      </c>
      <c r="P168" s="925"/>
    </row>
    <row r="169" spans="1:16" ht="15.75" customHeight="1" thickBot="1" x14ac:dyDescent="0.3">
      <c r="A169" s="1537" t="s">
        <v>251</v>
      </c>
      <c r="B169" s="911" t="s">
        <v>35</v>
      </c>
      <c r="C169" s="916">
        <v>1</v>
      </c>
      <c r="D169" s="911">
        <v>707371</v>
      </c>
      <c r="E169" s="916" t="s">
        <v>392</v>
      </c>
      <c r="F169" s="916"/>
      <c r="G169" s="916"/>
      <c r="H169" s="916"/>
      <c r="I169" s="593">
        <v>45839</v>
      </c>
      <c r="J169" s="593">
        <v>45689</v>
      </c>
      <c r="K169" s="916">
        <v>0</v>
      </c>
      <c r="L169" s="916">
        <v>5</v>
      </c>
      <c r="M169" s="594">
        <v>1000</v>
      </c>
      <c r="N169" s="1545" t="s">
        <v>734</v>
      </c>
      <c r="O169" s="911" t="s">
        <v>375</v>
      </c>
      <c r="P169" s="925"/>
    </row>
    <row r="170" spans="1:16" ht="16.5" thickBot="1" x14ac:dyDescent="0.3">
      <c r="A170" s="1537"/>
      <c r="B170" s="911" t="s">
        <v>83</v>
      </c>
      <c r="C170" s="911">
        <v>2</v>
      </c>
      <c r="D170" s="911">
        <v>707372</v>
      </c>
      <c r="E170" s="911" t="s">
        <v>392</v>
      </c>
      <c r="F170" s="911"/>
      <c r="G170" s="911"/>
      <c r="H170" s="911"/>
      <c r="I170" s="595">
        <v>45839</v>
      </c>
      <c r="J170" s="593">
        <v>45689</v>
      </c>
      <c r="K170" s="911">
        <v>0</v>
      </c>
      <c r="L170" s="911">
        <v>5</v>
      </c>
      <c r="M170" s="908">
        <v>1000</v>
      </c>
      <c r="N170" s="1545"/>
      <c r="O170" s="911" t="s">
        <v>375</v>
      </c>
      <c r="P170" s="925"/>
    </row>
    <row r="171" spans="1:16" ht="35.25" customHeight="1" thickBot="1" x14ac:dyDescent="0.3">
      <c r="A171" s="1537"/>
      <c r="B171" s="911" t="s">
        <v>84</v>
      </c>
      <c r="C171" s="911">
        <v>3</v>
      </c>
      <c r="D171" s="911">
        <v>707370</v>
      </c>
      <c r="E171" s="911" t="s">
        <v>392</v>
      </c>
      <c r="F171" s="911"/>
      <c r="G171" s="911"/>
      <c r="H171" s="910"/>
      <c r="I171" s="593">
        <v>45839</v>
      </c>
      <c r="J171" s="593">
        <v>45689</v>
      </c>
      <c r="K171" s="911">
        <v>0</v>
      </c>
      <c r="L171" s="911">
        <v>5</v>
      </c>
      <c r="M171" s="908">
        <v>1000</v>
      </c>
      <c r="N171" s="1545"/>
      <c r="O171" s="911" t="s">
        <v>375</v>
      </c>
      <c r="P171" s="925"/>
    </row>
    <row r="172" spans="1:16" ht="15.75" customHeight="1" thickBot="1" x14ac:dyDescent="0.3">
      <c r="A172" s="1537"/>
      <c r="B172" s="911" t="s">
        <v>85</v>
      </c>
      <c r="C172" s="911">
        <v>1</v>
      </c>
      <c r="D172" s="911">
        <v>707379</v>
      </c>
      <c r="E172" s="911" t="s">
        <v>392</v>
      </c>
      <c r="F172" s="911"/>
      <c r="G172" s="911"/>
      <c r="H172" s="911"/>
      <c r="I172" s="595">
        <v>45839</v>
      </c>
      <c r="J172" s="593">
        <v>45689</v>
      </c>
      <c r="K172" s="911">
        <v>0</v>
      </c>
      <c r="L172" s="911">
        <v>5</v>
      </c>
      <c r="M172" s="908">
        <v>1000</v>
      </c>
      <c r="N172" s="1545" t="s">
        <v>735</v>
      </c>
      <c r="O172" s="911" t="s">
        <v>375</v>
      </c>
      <c r="P172" s="925"/>
    </row>
    <row r="173" spans="1:16" ht="16.5" thickBot="1" x14ac:dyDescent="0.3">
      <c r="A173" s="1537"/>
      <c r="B173" s="911" t="s">
        <v>86</v>
      </c>
      <c r="C173" s="911">
        <v>2</v>
      </c>
      <c r="D173" s="911">
        <v>707378</v>
      </c>
      <c r="E173" s="911" t="s">
        <v>392</v>
      </c>
      <c r="F173" s="911"/>
      <c r="G173" s="911"/>
      <c r="H173" s="910"/>
      <c r="I173" s="593">
        <v>45839</v>
      </c>
      <c r="J173" s="593">
        <v>45689</v>
      </c>
      <c r="K173" s="911">
        <v>0</v>
      </c>
      <c r="L173" s="911">
        <v>5</v>
      </c>
      <c r="M173" s="908">
        <v>1000</v>
      </c>
      <c r="N173" s="1545"/>
      <c r="O173" s="911" t="s">
        <v>375</v>
      </c>
      <c r="P173" s="925"/>
    </row>
    <row r="174" spans="1:16" ht="61.5" customHeight="1" thickBot="1" x14ac:dyDescent="0.3">
      <c r="A174" s="1537"/>
      <c r="B174" s="911" t="s">
        <v>87</v>
      </c>
      <c r="C174" s="912">
        <v>3</v>
      </c>
      <c r="D174" s="911">
        <v>707360</v>
      </c>
      <c r="E174" s="912" t="s">
        <v>392</v>
      </c>
      <c r="F174" s="912"/>
      <c r="G174" s="602"/>
      <c r="H174" s="602"/>
      <c r="I174" s="595">
        <v>45839</v>
      </c>
      <c r="J174" s="593">
        <v>45689</v>
      </c>
      <c r="K174" s="912">
        <v>0</v>
      </c>
      <c r="L174" s="912">
        <v>5</v>
      </c>
      <c r="M174" s="909">
        <v>1000</v>
      </c>
      <c r="N174" s="1545"/>
      <c r="O174" s="911" t="s">
        <v>375</v>
      </c>
      <c r="P174" s="925"/>
    </row>
    <row r="175" spans="1:16" ht="63" customHeight="1" thickBot="1" x14ac:dyDescent="0.3">
      <c r="A175" s="1527" t="s">
        <v>88</v>
      </c>
      <c r="B175" s="916" t="s">
        <v>6</v>
      </c>
      <c r="C175" s="916">
        <v>1</v>
      </c>
      <c r="D175" s="916" t="s">
        <v>205</v>
      </c>
      <c r="E175" s="916" t="s">
        <v>392</v>
      </c>
      <c r="F175" s="601">
        <v>1</v>
      </c>
      <c r="G175" s="916"/>
      <c r="H175" s="916"/>
      <c r="I175" s="593">
        <v>45839</v>
      </c>
      <c r="J175" s="593">
        <v>45689</v>
      </c>
      <c r="K175" s="916">
        <v>0</v>
      </c>
      <c r="L175" s="916">
        <v>8</v>
      </c>
      <c r="M175" s="594">
        <v>1000</v>
      </c>
      <c r="N175" s="1546" t="s">
        <v>718</v>
      </c>
      <c r="O175" s="590" t="s">
        <v>374</v>
      </c>
      <c r="P175" s="925"/>
    </row>
    <row r="176" spans="1:16" ht="63" customHeight="1" thickBot="1" x14ac:dyDescent="0.3">
      <c r="A176" s="1528"/>
      <c r="B176" s="911" t="s">
        <v>6</v>
      </c>
      <c r="C176" s="911">
        <v>2</v>
      </c>
      <c r="D176" s="911" t="s">
        <v>206</v>
      </c>
      <c r="E176" s="911" t="s">
        <v>392</v>
      </c>
      <c r="F176" s="911"/>
      <c r="G176" s="911"/>
      <c r="H176" s="911"/>
      <c r="I176" s="595">
        <v>45839</v>
      </c>
      <c r="J176" s="593">
        <v>45689</v>
      </c>
      <c r="K176" s="911">
        <v>0</v>
      </c>
      <c r="L176" s="911">
        <v>8</v>
      </c>
      <c r="M176" s="908">
        <v>1000</v>
      </c>
      <c r="N176" s="1551"/>
      <c r="O176" s="591" t="s">
        <v>374</v>
      </c>
      <c r="P176" s="925"/>
    </row>
    <row r="177" spans="1:16" ht="63" customHeight="1" thickBot="1" x14ac:dyDescent="0.3">
      <c r="A177" s="1528"/>
      <c r="B177" s="911" t="s">
        <v>6</v>
      </c>
      <c r="C177" s="911">
        <v>3</v>
      </c>
      <c r="D177" s="911" t="s">
        <v>207</v>
      </c>
      <c r="E177" s="911" t="s">
        <v>392</v>
      </c>
      <c r="F177" s="911"/>
      <c r="G177" s="911"/>
      <c r="H177" s="910"/>
      <c r="I177" s="593">
        <v>45839</v>
      </c>
      <c r="J177" s="593">
        <v>45689</v>
      </c>
      <c r="K177" s="911">
        <v>0</v>
      </c>
      <c r="L177" s="911">
        <v>8</v>
      </c>
      <c r="M177" s="908">
        <v>1000</v>
      </c>
      <c r="N177" s="1551"/>
      <c r="O177" s="591" t="s">
        <v>374</v>
      </c>
      <c r="P177" s="925"/>
    </row>
    <row r="178" spans="1:16" ht="63" customHeight="1" thickBot="1" x14ac:dyDescent="0.3">
      <c r="A178" s="1528"/>
      <c r="B178" s="911" t="s">
        <v>6</v>
      </c>
      <c r="C178" s="911">
        <v>4</v>
      </c>
      <c r="D178" s="911" t="s">
        <v>208</v>
      </c>
      <c r="E178" s="911" t="s">
        <v>392</v>
      </c>
      <c r="F178" s="911"/>
      <c r="G178" s="911"/>
      <c r="H178" s="911"/>
      <c r="I178" s="595">
        <v>45839</v>
      </c>
      <c r="J178" s="593">
        <v>45689</v>
      </c>
      <c r="K178" s="911">
        <v>0</v>
      </c>
      <c r="L178" s="911">
        <v>8</v>
      </c>
      <c r="M178" s="908">
        <v>1000</v>
      </c>
      <c r="N178" s="1551"/>
      <c r="O178" s="591" t="s">
        <v>374</v>
      </c>
      <c r="P178" s="925"/>
    </row>
    <row r="179" spans="1:16" ht="63" customHeight="1" thickBot="1" x14ac:dyDescent="0.3">
      <c r="A179" s="1528"/>
      <c r="B179" s="911" t="s">
        <v>6</v>
      </c>
      <c r="C179" s="911">
        <v>5</v>
      </c>
      <c r="D179" s="911" t="s">
        <v>209</v>
      </c>
      <c r="E179" s="911" t="s">
        <v>392</v>
      </c>
      <c r="F179" s="911">
        <v>1</v>
      </c>
      <c r="G179" s="911"/>
      <c r="H179" s="910"/>
      <c r="I179" s="593">
        <v>45839</v>
      </c>
      <c r="J179" s="593">
        <v>45689</v>
      </c>
      <c r="K179" s="911">
        <v>1</v>
      </c>
      <c r="L179" s="911">
        <v>8</v>
      </c>
      <c r="M179" s="908">
        <v>1000</v>
      </c>
      <c r="N179" s="1551"/>
      <c r="O179" s="591" t="s">
        <v>374</v>
      </c>
      <c r="P179" s="925"/>
    </row>
    <row r="180" spans="1:16" ht="63" customHeight="1" thickBot="1" x14ac:dyDescent="0.3">
      <c r="A180" s="1528"/>
      <c r="B180" s="911" t="s">
        <v>6</v>
      </c>
      <c r="C180" s="911">
        <v>6</v>
      </c>
      <c r="D180" s="911" t="s">
        <v>210</v>
      </c>
      <c r="E180" s="911" t="s">
        <v>392</v>
      </c>
      <c r="F180" s="911"/>
      <c r="G180" s="911">
        <v>1</v>
      </c>
      <c r="H180" s="911"/>
      <c r="I180" s="595">
        <v>45839</v>
      </c>
      <c r="J180" s="593">
        <v>45689</v>
      </c>
      <c r="K180" s="911">
        <v>1</v>
      </c>
      <c r="L180" s="911">
        <v>8</v>
      </c>
      <c r="M180" s="908">
        <v>1000</v>
      </c>
      <c r="N180" s="1551"/>
      <c r="O180" s="591" t="s">
        <v>374</v>
      </c>
      <c r="P180" s="925"/>
    </row>
    <row r="181" spans="1:16" ht="63" customHeight="1" thickBot="1" x14ac:dyDescent="0.3">
      <c r="A181" s="1528"/>
      <c r="B181" s="911" t="s">
        <v>6</v>
      </c>
      <c r="C181" s="911">
        <v>7</v>
      </c>
      <c r="D181" s="911" t="s">
        <v>211</v>
      </c>
      <c r="E181" s="911" t="s">
        <v>392</v>
      </c>
      <c r="F181" s="911"/>
      <c r="G181" s="911">
        <v>1</v>
      </c>
      <c r="H181" s="910"/>
      <c r="I181" s="593">
        <v>45839</v>
      </c>
      <c r="J181" s="593">
        <v>45689</v>
      </c>
      <c r="K181" s="911">
        <v>0</v>
      </c>
      <c r="L181" s="911">
        <v>2</v>
      </c>
      <c r="M181" s="908">
        <v>250</v>
      </c>
      <c r="N181" s="1551"/>
      <c r="O181" s="591" t="s">
        <v>377</v>
      </c>
      <c r="P181" s="925"/>
    </row>
    <row r="182" spans="1:16" ht="63.75" customHeight="1" thickBot="1" x14ac:dyDescent="0.3">
      <c r="A182" s="1540"/>
      <c r="B182" s="912" t="s">
        <v>6</v>
      </c>
      <c r="C182" s="912">
        <v>8</v>
      </c>
      <c r="D182" s="912" t="s">
        <v>212</v>
      </c>
      <c r="E182" s="912" t="s">
        <v>392</v>
      </c>
      <c r="F182" s="912"/>
      <c r="G182" s="912"/>
      <c r="H182" s="912"/>
      <c r="I182" s="595">
        <v>45839</v>
      </c>
      <c r="J182" s="593">
        <v>45689</v>
      </c>
      <c r="K182" s="912">
        <v>0</v>
      </c>
      <c r="L182" s="912">
        <v>2</v>
      </c>
      <c r="M182" s="909">
        <v>250</v>
      </c>
      <c r="N182" s="1552"/>
      <c r="O182" s="600" t="s">
        <v>377</v>
      </c>
      <c r="P182" s="925"/>
    </row>
    <row r="183" spans="1:16" ht="16.5" thickBot="1" x14ac:dyDescent="0.3">
      <c r="A183" s="1533" t="s">
        <v>389</v>
      </c>
      <c r="B183" s="594" t="s">
        <v>6</v>
      </c>
      <c r="C183" s="594">
        <v>1</v>
      </c>
      <c r="D183" s="603">
        <v>6080014931</v>
      </c>
      <c r="E183" s="916" t="s">
        <v>392</v>
      </c>
      <c r="F183" s="594">
        <v>1</v>
      </c>
      <c r="G183" s="594"/>
      <c r="H183" s="594"/>
      <c r="I183" s="604">
        <v>45962</v>
      </c>
      <c r="J183" s="604">
        <v>45627</v>
      </c>
      <c r="K183" s="594">
        <v>0</v>
      </c>
      <c r="L183" s="916">
        <v>4</v>
      </c>
      <c r="M183" s="594">
        <v>1000</v>
      </c>
      <c r="N183" s="1554" t="s">
        <v>736</v>
      </c>
      <c r="O183" s="590" t="s">
        <v>382</v>
      </c>
      <c r="P183" s="925"/>
    </row>
    <row r="184" spans="1:16" ht="51.75" customHeight="1" thickBot="1" x14ac:dyDescent="0.3">
      <c r="A184" s="1553"/>
      <c r="B184" s="909" t="s">
        <v>6</v>
      </c>
      <c r="C184" s="909">
        <v>2</v>
      </c>
      <c r="D184" s="605">
        <v>6080014932</v>
      </c>
      <c r="E184" s="912" t="s">
        <v>392</v>
      </c>
      <c r="F184" s="909">
        <v>1</v>
      </c>
      <c r="G184" s="909"/>
      <c r="H184" s="909"/>
      <c r="I184" s="606">
        <v>45962</v>
      </c>
      <c r="J184" s="604">
        <v>45627</v>
      </c>
      <c r="K184" s="909">
        <v>0</v>
      </c>
      <c r="L184" s="912">
        <v>4</v>
      </c>
      <c r="M184" s="909">
        <v>1000</v>
      </c>
      <c r="N184" s="1546"/>
      <c r="O184" s="600" t="s">
        <v>382</v>
      </c>
      <c r="P184" s="925"/>
    </row>
    <row r="185" spans="1:16" ht="25.5" customHeight="1" thickBot="1" x14ac:dyDescent="0.3">
      <c r="A185" s="1533" t="s">
        <v>399</v>
      </c>
      <c r="B185" s="594" t="s">
        <v>6</v>
      </c>
      <c r="C185" s="594">
        <v>1</v>
      </c>
      <c r="D185" s="603">
        <v>6080014742</v>
      </c>
      <c r="E185" s="916" t="s">
        <v>391</v>
      </c>
      <c r="F185" s="594"/>
      <c r="G185" s="594"/>
      <c r="H185" s="594"/>
      <c r="I185" s="604">
        <v>45689</v>
      </c>
      <c r="J185" s="604">
        <v>45627</v>
      </c>
      <c r="K185" s="594">
        <v>0</v>
      </c>
      <c r="L185" s="916">
        <v>4</v>
      </c>
      <c r="M185" s="594">
        <v>1000</v>
      </c>
      <c r="N185" s="1555" t="s">
        <v>737</v>
      </c>
      <c r="O185" s="590" t="s">
        <v>382</v>
      </c>
      <c r="P185" s="925"/>
    </row>
    <row r="186" spans="1:16" ht="26.25" customHeight="1" thickBot="1" x14ac:dyDescent="0.3">
      <c r="A186" s="1534"/>
      <c r="B186" s="908" t="s">
        <v>6</v>
      </c>
      <c r="C186" s="908">
        <v>2</v>
      </c>
      <c r="D186" s="607">
        <v>298412396</v>
      </c>
      <c r="E186" s="911" t="s">
        <v>391</v>
      </c>
      <c r="F186" s="908"/>
      <c r="G186" s="908"/>
      <c r="H186" s="908"/>
      <c r="I186" s="608">
        <v>45689</v>
      </c>
      <c r="J186" s="604">
        <v>45627</v>
      </c>
      <c r="K186" s="908">
        <v>0</v>
      </c>
      <c r="L186" s="911">
        <v>4</v>
      </c>
      <c r="M186" s="908">
        <v>1000</v>
      </c>
      <c r="N186" s="1551"/>
      <c r="O186" s="591" t="s">
        <v>388</v>
      </c>
      <c r="P186" s="925"/>
    </row>
    <row r="187" spans="1:16" ht="22.5" customHeight="1" thickBot="1" x14ac:dyDescent="0.3">
      <c r="A187" s="1535"/>
      <c r="B187" s="914" t="s">
        <v>6</v>
      </c>
      <c r="C187" s="914">
        <v>3</v>
      </c>
      <c r="D187" s="610">
        <v>6080014743</v>
      </c>
      <c r="E187" s="913" t="s">
        <v>391</v>
      </c>
      <c r="F187" s="914"/>
      <c r="G187" s="914"/>
      <c r="H187" s="914"/>
      <c r="I187" s="611">
        <v>45689</v>
      </c>
      <c r="J187" s="604">
        <v>45627</v>
      </c>
      <c r="K187" s="914">
        <v>0</v>
      </c>
      <c r="L187" s="913">
        <v>4</v>
      </c>
      <c r="M187" s="914">
        <v>450</v>
      </c>
      <c r="N187" s="1552"/>
      <c r="O187" s="612" t="s">
        <v>382</v>
      </c>
      <c r="P187" s="925"/>
    </row>
    <row r="188" spans="1:16" ht="16.5" thickBot="1" x14ac:dyDescent="0.3">
      <c r="A188" s="1539" t="s">
        <v>320</v>
      </c>
      <c r="B188" s="907" t="s">
        <v>6</v>
      </c>
      <c r="C188" s="910">
        <v>1</v>
      </c>
      <c r="D188" s="907">
        <v>706884</v>
      </c>
      <c r="E188" s="910" t="s">
        <v>392</v>
      </c>
      <c r="F188" s="907"/>
      <c r="G188" s="907"/>
      <c r="H188" s="907"/>
      <c r="I188" s="615">
        <v>45870</v>
      </c>
      <c r="J188" s="604">
        <v>45627</v>
      </c>
      <c r="K188" s="907">
        <v>0</v>
      </c>
      <c r="L188" s="910">
        <v>4</v>
      </c>
      <c r="M188" s="910">
        <v>1800</v>
      </c>
      <c r="N188" s="1544" t="s">
        <v>738</v>
      </c>
      <c r="O188" s="616" t="s">
        <v>375</v>
      </c>
      <c r="P188" s="925"/>
    </row>
    <row r="189" spans="1:16" ht="16.5" thickBot="1" x14ac:dyDescent="0.3">
      <c r="A189" s="1528"/>
      <c r="B189" s="908" t="s">
        <v>6</v>
      </c>
      <c r="C189" s="911">
        <v>2</v>
      </c>
      <c r="D189" s="908">
        <v>706881</v>
      </c>
      <c r="E189" s="911" t="s">
        <v>392</v>
      </c>
      <c r="F189" s="908"/>
      <c r="G189" s="908"/>
      <c r="H189" s="908"/>
      <c r="I189" s="608">
        <v>45870</v>
      </c>
      <c r="J189" s="604">
        <v>45627</v>
      </c>
      <c r="K189" s="908">
        <v>0</v>
      </c>
      <c r="L189" s="911">
        <v>4</v>
      </c>
      <c r="M189" s="911">
        <v>1000</v>
      </c>
      <c r="N189" s="1545"/>
      <c r="O189" s="591" t="s">
        <v>375</v>
      </c>
      <c r="P189" s="925"/>
    </row>
    <row r="190" spans="1:16" ht="16.5" thickBot="1" x14ac:dyDescent="0.3">
      <c r="A190" s="1528"/>
      <c r="B190" s="908" t="s">
        <v>6</v>
      </c>
      <c r="C190" s="911">
        <v>3</v>
      </c>
      <c r="D190" s="908">
        <v>706900</v>
      </c>
      <c r="E190" s="911" t="s">
        <v>392</v>
      </c>
      <c r="F190" s="908"/>
      <c r="G190" s="908"/>
      <c r="H190" s="907"/>
      <c r="I190" s="615">
        <v>45870</v>
      </c>
      <c r="J190" s="604">
        <v>45627</v>
      </c>
      <c r="K190" s="908">
        <v>1</v>
      </c>
      <c r="L190" s="911">
        <v>4</v>
      </c>
      <c r="M190" s="911">
        <v>1000</v>
      </c>
      <c r="N190" s="1545"/>
      <c r="O190" s="591" t="s">
        <v>375</v>
      </c>
      <c r="P190" s="925"/>
    </row>
    <row r="191" spans="1:16" ht="16.5" thickBot="1" x14ac:dyDescent="0.3">
      <c r="A191" s="1528"/>
      <c r="B191" s="908" t="s">
        <v>6</v>
      </c>
      <c r="C191" s="911">
        <v>4</v>
      </c>
      <c r="D191" s="908">
        <v>706901</v>
      </c>
      <c r="E191" s="911" t="s">
        <v>392</v>
      </c>
      <c r="F191" s="908">
        <v>1</v>
      </c>
      <c r="G191" s="908"/>
      <c r="H191" s="907"/>
      <c r="I191" s="615">
        <v>45870</v>
      </c>
      <c r="J191" s="604">
        <v>45627</v>
      </c>
      <c r="K191" s="908">
        <v>1</v>
      </c>
      <c r="L191" s="911">
        <v>4</v>
      </c>
      <c r="M191" s="911">
        <v>1800</v>
      </c>
      <c r="N191" s="1545"/>
      <c r="O191" s="591" t="s">
        <v>375</v>
      </c>
      <c r="P191" s="925"/>
    </row>
    <row r="192" spans="1:16" ht="16.5" thickBot="1" x14ac:dyDescent="0.3">
      <c r="A192" s="1528"/>
      <c r="B192" s="908" t="s">
        <v>6</v>
      </c>
      <c r="C192" s="911">
        <v>5</v>
      </c>
      <c r="D192" s="908">
        <v>706882</v>
      </c>
      <c r="E192" s="911" t="s">
        <v>392</v>
      </c>
      <c r="F192" s="908"/>
      <c r="G192" s="908"/>
      <c r="H192" s="908"/>
      <c r="I192" s="608">
        <v>45870</v>
      </c>
      <c r="J192" s="604">
        <v>45627</v>
      </c>
      <c r="K192" s="908">
        <v>0</v>
      </c>
      <c r="L192" s="911">
        <v>4</v>
      </c>
      <c r="M192" s="911">
        <v>630</v>
      </c>
      <c r="N192" s="1545"/>
      <c r="O192" s="591" t="s">
        <v>375</v>
      </c>
      <c r="P192" s="925"/>
    </row>
    <row r="193" spans="1:16" ht="16.5" thickBot="1" x14ac:dyDescent="0.3">
      <c r="A193" s="1528"/>
      <c r="B193" s="908" t="s">
        <v>6</v>
      </c>
      <c r="C193" s="911">
        <v>6</v>
      </c>
      <c r="D193" s="908">
        <v>706883</v>
      </c>
      <c r="E193" s="911" t="s">
        <v>392</v>
      </c>
      <c r="F193" s="908"/>
      <c r="G193" s="908"/>
      <c r="H193" s="907"/>
      <c r="I193" s="615">
        <v>45870</v>
      </c>
      <c r="J193" s="604">
        <v>45627</v>
      </c>
      <c r="K193" s="908">
        <v>0</v>
      </c>
      <c r="L193" s="911">
        <v>4</v>
      </c>
      <c r="M193" s="911">
        <v>630</v>
      </c>
      <c r="N193" s="1545"/>
      <c r="O193" s="591" t="s">
        <v>375</v>
      </c>
      <c r="P193" s="925"/>
    </row>
    <row r="194" spans="1:16" ht="16.5" thickBot="1" x14ac:dyDescent="0.3">
      <c r="A194" s="1529"/>
      <c r="B194" s="914" t="s">
        <v>6</v>
      </c>
      <c r="C194" s="913">
        <v>7</v>
      </c>
      <c r="D194" s="914">
        <v>176638</v>
      </c>
      <c r="E194" s="913" t="s">
        <v>391</v>
      </c>
      <c r="F194" s="914"/>
      <c r="G194" s="914"/>
      <c r="H194" s="939"/>
      <c r="I194" s="615">
        <v>45870</v>
      </c>
      <c r="J194" s="604">
        <v>45627</v>
      </c>
      <c r="K194" s="914">
        <v>0</v>
      </c>
      <c r="L194" s="913">
        <v>4</v>
      </c>
      <c r="M194" s="913">
        <v>250</v>
      </c>
      <c r="N194" s="1548"/>
      <c r="O194" s="612" t="s">
        <v>377</v>
      </c>
      <c r="P194" s="925"/>
    </row>
    <row r="195" spans="1:16" ht="16.5" thickBot="1" x14ac:dyDescent="0.3">
      <c r="A195" s="1549" t="s">
        <v>808</v>
      </c>
      <c r="B195" s="1541" t="s">
        <v>6</v>
      </c>
      <c r="C195" s="910">
        <v>1</v>
      </c>
      <c r="D195" s="910" t="s">
        <v>771</v>
      </c>
      <c r="E195" s="910" t="s">
        <v>392</v>
      </c>
      <c r="F195" s="907"/>
      <c r="G195" s="907"/>
      <c r="H195" s="907"/>
      <c r="I195" s="615">
        <v>45870</v>
      </c>
      <c r="J195" s="604">
        <v>45627</v>
      </c>
      <c r="K195" s="907">
        <v>0</v>
      </c>
      <c r="L195" s="910">
        <v>3</v>
      </c>
      <c r="M195" s="910">
        <v>1000</v>
      </c>
      <c r="N195" s="1544" t="s">
        <v>739</v>
      </c>
      <c r="O195" s="616" t="s">
        <v>374</v>
      </c>
      <c r="P195" s="925"/>
    </row>
    <row r="196" spans="1:16" ht="16.5" thickBot="1" x14ac:dyDescent="0.3">
      <c r="A196" s="1534"/>
      <c r="B196" s="1542"/>
      <c r="C196" s="911">
        <v>2</v>
      </c>
      <c r="D196" s="911" t="s">
        <v>772</v>
      </c>
      <c r="E196" s="911" t="s">
        <v>392</v>
      </c>
      <c r="F196" s="908"/>
      <c r="G196" s="908"/>
      <c r="H196" s="908"/>
      <c r="I196" s="608">
        <v>45870</v>
      </c>
      <c r="J196" s="604">
        <v>45627</v>
      </c>
      <c r="K196" s="908">
        <v>0</v>
      </c>
      <c r="L196" s="911">
        <v>3</v>
      </c>
      <c r="M196" s="911">
        <v>1000</v>
      </c>
      <c r="N196" s="1545"/>
      <c r="O196" s="591" t="s">
        <v>374</v>
      </c>
      <c r="P196" s="925"/>
    </row>
    <row r="197" spans="1:16" ht="16.5" thickBot="1" x14ac:dyDescent="0.3">
      <c r="A197" s="1534"/>
      <c r="B197" s="1542"/>
      <c r="C197" s="926">
        <v>3</v>
      </c>
      <c r="D197" s="926" t="s">
        <v>773</v>
      </c>
      <c r="E197" s="926" t="s">
        <v>392</v>
      </c>
      <c r="F197" s="927"/>
      <c r="G197" s="927"/>
      <c r="H197" s="940"/>
      <c r="I197" s="928">
        <v>45870</v>
      </c>
      <c r="J197" s="929">
        <v>45627</v>
      </c>
      <c r="K197" s="927">
        <v>0</v>
      </c>
      <c r="L197" s="926">
        <v>2</v>
      </c>
      <c r="M197" s="926">
        <v>2000</v>
      </c>
      <c r="N197" s="1545"/>
      <c r="O197" s="591" t="s">
        <v>374</v>
      </c>
      <c r="P197" s="925"/>
    </row>
    <row r="198" spans="1:16" ht="16.5" thickBot="1" x14ac:dyDescent="0.3">
      <c r="A198" s="1534"/>
      <c r="B198" s="1542"/>
      <c r="C198" s="926">
        <v>4</v>
      </c>
      <c r="D198" s="926" t="s">
        <v>774</v>
      </c>
      <c r="E198" s="926" t="s">
        <v>392</v>
      </c>
      <c r="F198" s="927"/>
      <c r="G198" s="927"/>
      <c r="H198" s="940"/>
      <c r="I198" s="615">
        <v>45870</v>
      </c>
      <c r="J198" s="929">
        <v>45627</v>
      </c>
      <c r="K198" s="927">
        <v>0</v>
      </c>
      <c r="L198" s="926">
        <v>2</v>
      </c>
      <c r="M198" s="926">
        <v>2000</v>
      </c>
      <c r="N198" s="1545"/>
      <c r="O198" s="591" t="s">
        <v>374</v>
      </c>
      <c r="P198" s="925"/>
    </row>
    <row r="199" spans="1:16" ht="16.5" thickBot="1" x14ac:dyDescent="0.3">
      <c r="A199" s="1534"/>
      <c r="B199" s="1542"/>
      <c r="C199" s="911">
        <v>5</v>
      </c>
      <c r="D199" s="911" t="s">
        <v>758</v>
      </c>
      <c r="E199" s="911" t="s">
        <v>392</v>
      </c>
      <c r="F199" s="908"/>
      <c r="G199" s="908"/>
      <c r="H199" s="908"/>
      <c r="I199" s="608">
        <v>45870</v>
      </c>
      <c r="J199" s="604">
        <v>45627</v>
      </c>
      <c r="K199" s="908">
        <v>0</v>
      </c>
      <c r="L199" s="911">
        <v>2</v>
      </c>
      <c r="M199" s="911">
        <v>2000</v>
      </c>
      <c r="N199" s="1545"/>
      <c r="O199" s="591" t="s">
        <v>374</v>
      </c>
      <c r="P199" s="925"/>
    </row>
    <row r="200" spans="1:16" ht="16.5" thickBot="1" x14ac:dyDescent="0.3">
      <c r="A200" s="1534"/>
      <c r="B200" s="1542"/>
      <c r="C200" s="911">
        <v>6</v>
      </c>
      <c r="D200" s="911" t="s">
        <v>759</v>
      </c>
      <c r="E200" s="911" t="s">
        <v>392</v>
      </c>
      <c r="F200" s="908"/>
      <c r="G200" s="908"/>
      <c r="H200" s="907"/>
      <c r="I200" s="928">
        <v>45870</v>
      </c>
      <c r="J200" s="604">
        <v>45627</v>
      </c>
      <c r="K200" s="908">
        <v>0</v>
      </c>
      <c r="L200" s="911">
        <v>2</v>
      </c>
      <c r="M200" s="911">
        <v>2000</v>
      </c>
      <c r="N200" s="1545"/>
      <c r="O200" s="591" t="s">
        <v>374</v>
      </c>
      <c r="P200" s="925"/>
    </row>
    <row r="201" spans="1:16" ht="16.5" thickBot="1" x14ac:dyDescent="0.3">
      <c r="A201" s="1534"/>
      <c r="B201" s="1542"/>
      <c r="C201" s="911" t="s">
        <v>566</v>
      </c>
      <c r="D201" s="911" t="s">
        <v>775</v>
      </c>
      <c r="E201" s="911" t="s">
        <v>392</v>
      </c>
      <c r="F201" s="908"/>
      <c r="G201" s="908"/>
      <c r="H201" s="907"/>
      <c r="I201" s="615">
        <v>45870</v>
      </c>
      <c r="J201" s="604">
        <v>45627</v>
      </c>
      <c r="K201" s="908">
        <v>0</v>
      </c>
      <c r="L201" s="911">
        <v>3</v>
      </c>
      <c r="M201" s="911">
        <v>2000</v>
      </c>
      <c r="N201" s="1545"/>
      <c r="O201" s="591" t="s">
        <v>374</v>
      </c>
      <c r="P201" s="925"/>
    </row>
    <row r="202" spans="1:16" ht="16.5" thickBot="1" x14ac:dyDescent="0.3">
      <c r="A202" s="1534"/>
      <c r="B202" s="1542"/>
      <c r="C202" s="911" t="s">
        <v>567</v>
      </c>
      <c r="D202" s="911" t="s">
        <v>776</v>
      </c>
      <c r="E202" s="911" t="s">
        <v>392</v>
      </c>
      <c r="F202" s="908"/>
      <c r="G202" s="908">
        <v>1</v>
      </c>
      <c r="H202" s="908"/>
      <c r="I202" s="608">
        <v>45870</v>
      </c>
      <c r="J202" s="604">
        <v>45627</v>
      </c>
      <c r="K202" s="908">
        <v>0</v>
      </c>
      <c r="L202" s="911">
        <v>3</v>
      </c>
      <c r="M202" s="911">
        <v>2000</v>
      </c>
      <c r="N202" s="1545"/>
      <c r="O202" s="591" t="s">
        <v>374</v>
      </c>
      <c r="P202" s="925"/>
    </row>
    <row r="203" spans="1:16" ht="16.5" thickBot="1" x14ac:dyDescent="0.3">
      <c r="A203" s="1534"/>
      <c r="B203" s="1542"/>
      <c r="C203" s="911">
        <v>8</v>
      </c>
      <c r="D203" s="911" t="s">
        <v>777</v>
      </c>
      <c r="E203" s="911" t="s">
        <v>391</v>
      </c>
      <c r="F203" s="908"/>
      <c r="G203" s="908"/>
      <c r="H203" s="907"/>
      <c r="I203" s="928">
        <v>45870</v>
      </c>
      <c r="J203" s="604">
        <v>45627</v>
      </c>
      <c r="K203" s="908">
        <v>0</v>
      </c>
      <c r="L203" s="911">
        <v>2</v>
      </c>
      <c r="M203" s="911">
        <v>2000</v>
      </c>
      <c r="N203" s="1545"/>
      <c r="O203" s="591" t="s">
        <v>374</v>
      </c>
      <c r="P203" s="925"/>
    </row>
    <row r="204" spans="1:16" ht="16.5" thickBot="1" x14ac:dyDescent="0.3">
      <c r="A204" s="1534"/>
      <c r="B204" s="1542"/>
      <c r="C204" s="911">
        <v>9</v>
      </c>
      <c r="D204" s="911" t="s">
        <v>778</v>
      </c>
      <c r="E204" s="911" t="s">
        <v>391</v>
      </c>
      <c r="F204" s="908"/>
      <c r="G204" s="908"/>
      <c r="H204" s="907"/>
      <c r="I204" s="615">
        <v>45870</v>
      </c>
      <c r="J204" s="604">
        <v>45627</v>
      </c>
      <c r="K204" s="908">
        <v>0</v>
      </c>
      <c r="L204" s="911">
        <v>2</v>
      </c>
      <c r="M204" s="911">
        <v>2000</v>
      </c>
      <c r="N204" s="1545"/>
      <c r="O204" s="591" t="s">
        <v>374</v>
      </c>
      <c r="P204" s="925"/>
    </row>
    <row r="205" spans="1:16" ht="16.5" thickBot="1" x14ac:dyDescent="0.3">
      <c r="A205" s="1534"/>
      <c r="B205" s="1542"/>
      <c r="C205" s="911">
        <v>10</v>
      </c>
      <c r="D205" s="911" t="s">
        <v>779</v>
      </c>
      <c r="E205" s="911" t="s">
        <v>391</v>
      </c>
      <c r="F205" s="908"/>
      <c r="G205" s="908"/>
      <c r="H205" s="908"/>
      <c r="I205" s="608">
        <v>45870</v>
      </c>
      <c r="J205" s="604">
        <v>45627</v>
      </c>
      <c r="K205" s="908">
        <v>0</v>
      </c>
      <c r="L205" s="911">
        <v>2</v>
      </c>
      <c r="M205" s="911">
        <v>2000</v>
      </c>
      <c r="N205" s="1545"/>
      <c r="O205" s="591" t="s">
        <v>374</v>
      </c>
      <c r="P205" s="925"/>
    </row>
    <row r="206" spans="1:16" ht="16.5" thickBot="1" x14ac:dyDescent="0.3">
      <c r="A206" s="1534"/>
      <c r="B206" s="1542"/>
      <c r="C206" s="911">
        <v>11</v>
      </c>
      <c r="D206" s="911" t="s">
        <v>780</v>
      </c>
      <c r="E206" s="911" t="s">
        <v>392</v>
      </c>
      <c r="F206" s="908"/>
      <c r="G206" s="908"/>
      <c r="H206" s="907"/>
      <c r="I206" s="928">
        <v>45870</v>
      </c>
      <c r="J206" s="604">
        <v>45627</v>
      </c>
      <c r="K206" s="908">
        <v>0</v>
      </c>
      <c r="L206" s="911">
        <v>2</v>
      </c>
      <c r="M206" s="911">
        <v>1600</v>
      </c>
      <c r="N206" s="1545"/>
      <c r="O206" s="591" t="s">
        <v>374</v>
      </c>
      <c r="P206" s="925"/>
    </row>
    <row r="207" spans="1:16" ht="16.5" thickBot="1" x14ac:dyDescent="0.3">
      <c r="A207" s="1534"/>
      <c r="B207" s="1542"/>
      <c r="C207" s="911">
        <v>12</v>
      </c>
      <c r="D207" s="911" t="s">
        <v>781</v>
      </c>
      <c r="E207" s="911" t="s">
        <v>392</v>
      </c>
      <c r="F207" s="908"/>
      <c r="G207" s="908"/>
      <c r="H207" s="907"/>
      <c r="I207" s="615">
        <v>45870</v>
      </c>
      <c r="J207" s="604">
        <v>45627</v>
      </c>
      <c r="K207" s="908">
        <v>0</v>
      </c>
      <c r="L207" s="911">
        <v>2</v>
      </c>
      <c r="M207" s="911">
        <v>1600</v>
      </c>
      <c r="N207" s="1545"/>
      <c r="O207" s="591" t="s">
        <v>374</v>
      </c>
      <c r="P207" s="925"/>
    </row>
    <row r="208" spans="1:16" ht="32.25" thickBot="1" x14ac:dyDescent="0.3">
      <c r="A208" s="1534"/>
      <c r="B208" s="1542"/>
      <c r="C208" s="911">
        <v>13</v>
      </c>
      <c r="D208" s="911" t="s">
        <v>782</v>
      </c>
      <c r="E208" s="911" t="s">
        <v>393</v>
      </c>
      <c r="F208" s="908"/>
      <c r="G208" s="908"/>
      <c r="H208" s="908"/>
      <c r="I208" s="608">
        <v>45870</v>
      </c>
      <c r="J208" s="604">
        <v>45627</v>
      </c>
      <c r="K208" s="908">
        <v>0</v>
      </c>
      <c r="L208" s="911">
        <v>2</v>
      </c>
      <c r="M208" s="911">
        <v>1600</v>
      </c>
      <c r="N208" s="1545"/>
      <c r="O208" s="591" t="s">
        <v>374</v>
      </c>
      <c r="P208" s="925"/>
    </row>
    <row r="209" spans="1:16" ht="32.25" thickBot="1" x14ac:dyDescent="0.3">
      <c r="A209" s="1534"/>
      <c r="B209" s="1542"/>
      <c r="C209" s="911">
        <v>14</v>
      </c>
      <c r="D209" s="911" t="s">
        <v>783</v>
      </c>
      <c r="E209" s="911" t="s">
        <v>393</v>
      </c>
      <c r="F209" s="908"/>
      <c r="G209" s="908"/>
      <c r="H209" s="907"/>
      <c r="I209" s="928">
        <v>45870</v>
      </c>
      <c r="J209" s="604">
        <v>45627</v>
      </c>
      <c r="K209" s="908">
        <v>0</v>
      </c>
      <c r="L209" s="911">
        <v>2</v>
      </c>
      <c r="M209" s="911">
        <v>1600</v>
      </c>
      <c r="N209" s="1545"/>
      <c r="O209" s="591" t="s">
        <v>374</v>
      </c>
      <c r="P209" s="925"/>
    </row>
    <row r="210" spans="1:16" ht="16.5" thickBot="1" x14ac:dyDescent="0.3">
      <c r="A210" s="1534"/>
      <c r="B210" s="1542"/>
      <c r="C210" s="911">
        <v>15</v>
      </c>
      <c r="D210" s="911" t="s">
        <v>784</v>
      </c>
      <c r="E210" s="911" t="s">
        <v>391</v>
      </c>
      <c r="F210" s="908"/>
      <c r="G210" s="908"/>
      <c r="H210" s="907"/>
      <c r="I210" s="615">
        <v>45870</v>
      </c>
      <c r="J210" s="604">
        <v>45627</v>
      </c>
      <c r="K210" s="908">
        <v>0</v>
      </c>
      <c r="L210" s="911">
        <v>2</v>
      </c>
      <c r="M210" s="911">
        <v>2500</v>
      </c>
      <c r="N210" s="1545"/>
      <c r="O210" s="591" t="s">
        <v>374</v>
      </c>
      <c r="P210" s="925"/>
    </row>
    <row r="211" spans="1:16" ht="16.5" thickBot="1" x14ac:dyDescent="0.3">
      <c r="A211" s="1534"/>
      <c r="B211" s="1542"/>
      <c r="C211" s="911">
        <v>16</v>
      </c>
      <c r="D211" s="911" t="s">
        <v>760</v>
      </c>
      <c r="E211" s="911" t="s">
        <v>392</v>
      </c>
      <c r="F211" s="908"/>
      <c r="G211" s="908">
        <v>1</v>
      </c>
      <c r="H211" s="908"/>
      <c r="I211" s="608">
        <v>45870</v>
      </c>
      <c r="J211" s="604">
        <v>45627</v>
      </c>
      <c r="K211" s="908">
        <v>0</v>
      </c>
      <c r="L211" s="911">
        <v>2</v>
      </c>
      <c r="M211" s="911">
        <v>2000</v>
      </c>
      <c r="N211" s="1545"/>
      <c r="O211" s="591" t="s">
        <v>374</v>
      </c>
      <c r="P211" s="925"/>
    </row>
    <row r="212" spans="1:16" ht="16.5" thickBot="1" x14ac:dyDescent="0.3">
      <c r="A212" s="1534"/>
      <c r="B212" s="1542"/>
      <c r="C212" s="911">
        <v>17</v>
      </c>
      <c r="D212" s="911" t="s">
        <v>761</v>
      </c>
      <c r="E212" s="911" t="s">
        <v>392</v>
      </c>
      <c r="F212" s="908"/>
      <c r="G212" s="908"/>
      <c r="H212" s="907"/>
      <c r="I212" s="928">
        <v>45870</v>
      </c>
      <c r="J212" s="604">
        <v>45627</v>
      </c>
      <c r="K212" s="908">
        <v>0</v>
      </c>
      <c r="L212" s="911">
        <v>2</v>
      </c>
      <c r="M212" s="911">
        <v>2000</v>
      </c>
      <c r="N212" s="1545"/>
      <c r="O212" s="591" t="s">
        <v>374</v>
      </c>
      <c r="P212" s="925"/>
    </row>
    <row r="213" spans="1:16" ht="16.5" thickBot="1" x14ac:dyDescent="0.3">
      <c r="A213" s="1534"/>
      <c r="B213" s="1542"/>
      <c r="C213" s="911">
        <v>18</v>
      </c>
      <c r="D213" s="911" t="s">
        <v>785</v>
      </c>
      <c r="E213" s="911" t="s">
        <v>391</v>
      </c>
      <c r="F213" s="908"/>
      <c r="G213" s="908"/>
      <c r="H213" s="907"/>
      <c r="I213" s="615">
        <v>45870</v>
      </c>
      <c r="J213" s="604">
        <v>45627</v>
      </c>
      <c r="K213" s="908">
        <v>0</v>
      </c>
      <c r="L213" s="911">
        <v>2</v>
      </c>
      <c r="M213" s="911">
        <v>1600</v>
      </c>
      <c r="N213" s="1545"/>
      <c r="O213" s="591" t="s">
        <v>374</v>
      </c>
      <c r="P213" s="925"/>
    </row>
    <row r="214" spans="1:16" ht="16.5" thickBot="1" x14ac:dyDescent="0.3">
      <c r="A214" s="1534"/>
      <c r="B214" s="1542"/>
      <c r="C214" s="911">
        <v>19</v>
      </c>
      <c r="D214" s="911" t="s">
        <v>786</v>
      </c>
      <c r="E214" s="911" t="s">
        <v>391</v>
      </c>
      <c r="F214" s="908"/>
      <c r="G214" s="908"/>
      <c r="H214" s="908"/>
      <c r="I214" s="608">
        <v>45870</v>
      </c>
      <c r="J214" s="604">
        <v>45627</v>
      </c>
      <c r="K214" s="908">
        <v>0</v>
      </c>
      <c r="L214" s="911">
        <v>2</v>
      </c>
      <c r="M214" s="911">
        <v>1600</v>
      </c>
      <c r="N214" s="1545"/>
      <c r="O214" s="591" t="s">
        <v>374</v>
      </c>
      <c r="P214" s="925"/>
    </row>
    <row r="215" spans="1:16" ht="16.5" thickBot="1" x14ac:dyDescent="0.3">
      <c r="A215" s="1534"/>
      <c r="B215" s="1542"/>
      <c r="C215" s="911">
        <v>20</v>
      </c>
      <c r="D215" s="911" t="s">
        <v>787</v>
      </c>
      <c r="E215" s="911" t="s">
        <v>392</v>
      </c>
      <c r="F215" s="908"/>
      <c r="G215" s="908"/>
      <c r="H215" s="907"/>
      <c r="I215" s="928">
        <v>45870</v>
      </c>
      <c r="J215" s="604">
        <v>45627</v>
      </c>
      <c r="K215" s="908">
        <v>0</v>
      </c>
      <c r="L215" s="911">
        <v>2</v>
      </c>
      <c r="M215" s="911">
        <v>1000</v>
      </c>
      <c r="N215" s="1545"/>
      <c r="O215" s="591" t="s">
        <v>374</v>
      </c>
      <c r="P215" s="925"/>
    </row>
    <row r="216" spans="1:16" ht="16.5" thickBot="1" x14ac:dyDescent="0.3">
      <c r="A216" s="1534"/>
      <c r="B216" s="1542"/>
      <c r="C216" s="911">
        <v>21</v>
      </c>
      <c r="D216" s="911" t="s">
        <v>788</v>
      </c>
      <c r="E216" s="911" t="s">
        <v>392</v>
      </c>
      <c r="F216" s="908"/>
      <c r="G216" s="908"/>
      <c r="H216" s="907"/>
      <c r="I216" s="615">
        <v>45870</v>
      </c>
      <c r="J216" s="604">
        <v>45627</v>
      </c>
      <c r="K216" s="908">
        <v>0</v>
      </c>
      <c r="L216" s="911">
        <v>2</v>
      </c>
      <c r="M216" s="911">
        <v>1000</v>
      </c>
      <c r="N216" s="1545"/>
      <c r="O216" s="591" t="s">
        <v>374</v>
      </c>
      <c r="P216" s="925"/>
    </row>
    <row r="217" spans="1:16" ht="16.5" thickBot="1" x14ac:dyDescent="0.3">
      <c r="A217" s="1534"/>
      <c r="B217" s="1542"/>
      <c r="C217" s="911">
        <v>22</v>
      </c>
      <c r="D217" s="911" t="s">
        <v>789</v>
      </c>
      <c r="E217" s="911" t="s">
        <v>392</v>
      </c>
      <c r="F217" s="908"/>
      <c r="G217" s="908"/>
      <c r="H217" s="908"/>
      <c r="I217" s="608">
        <v>45870</v>
      </c>
      <c r="J217" s="604">
        <v>45627</v>
      </c>
      <c r="K217" s="908">
        <v>0</v>
      </c>
      <c r="L217" s="911">
        <v>2</v>
      </c>
      <c r="M217" s="911">
        <v>2500</v>
      </c>
      <c r="N217" s="1545"/>
      <c r="O217" s="591" t="s">
        <v>374</v>
      </c>
      <c r="P217" s="925"/>
    </row>
    <row r="218" spans="1:16" ht="16.5" thickBot="1" x14ac:dyDescent="0.3">
      <c r="A218" s="1534"/>
      <c r="B218" s="1542"/>
      <c r="C218" s="911">
        <v>23</v>
      </c>
      <c r="D218" s="911" t="s">
        <v>790</v>
      </c>
      <c r="E218" s="911" t="s">
        <v>392</v>
      </c>
      <c r="F218" s="908"/>
      <c r="G218" s="908"/>
      <c r="H218" s="907"/>
      <c r="I218" s="928">
        <v>45870</v>
      </c>
      <c r="J218" s="604">
        <v>45627</v>
      </c>
      <c r="K218" s="908">
        <v>0</v>
      </c>
      <c r="L218" s="911">
        <v>2</v>
      </c>
      <c r="M218" s="911">
        <v>2500</v>
      </c>
      <c r="N218" s="1545"/>
      <c r="O218" s="591" t="s">
        <v>374</v>
      </c>
      <c r="P218" s="925"/>
    </row>
    <row r="219" spans="1:16" ht="16.5" thickBot="1" x14ac:dyDescent="0.3">
      <c r="A219" s="1534"/>
      <c r="B219" s="1542"/>
      <c r="C219" s="911">
        <v>24</v>
      </c>
      <c r="D219" s="911" t="s">
        <v>763</v>
      </c>
      <c r="E219" s="911" t="s">
        <v>392</v>
      </c>
      <c r="F219" s="908"/>
      <c r="G219" s="908"/>
      <c r="H219" s="907"/>
      <c r="I219" s="615">
        <v>45870</v>
      </c>
      <c r="J219" s="604">
        <v>45627</v>
      </c>
      <c r="K219" s="908">
        <v>0</v>
      </c>
      <c r="L219" s="911">
        <v>2</v>
      </c>
      <c r="M219" s="911">
        <v>1000</v>
      </c>
      <c r="N219" s="1545"/>
      <c r="O219" s="591" t="s">
        <v>374</v>
      </c>
      <c r="P219" s="925"/>
    </row>
    <row r="220" spans="1:16" ht="16.5" thickBot="1" x14ac:dyDescent="0.3">
      <c r="A220" s="1534"/>
      <c r="B220" s="1542"/>
      <c r="C220" s="911">
        <v>25</v>
      </c>
      <c r="D220" s="911" t="s">
        <v>791</v>
      </c>
      <c r="E220" s="911" t="s">
        <v>391</v>
      </c>
      <c r="F220" s="908"/>
      <c r="G220" s="908"/>
      <c r="H220" s="908"/>
      <c r="I220" s="608">
        <v>45870</v>
      </c>
      <c r="J220" s="604">
        <v>45627</v>
      </c>
      <c r="K220" s="908">
        <v>0</v>
      </c>
      <c r="L220" s="911">
        <v>2</v>
      </c>
      <c r="M220" s="911">
        <v>1000</v>
      </c>
      <c r="N220" s="1545"/>
      <c r="O220" s="591" t="s">
        <v>374</v>
      </c>
      <c r="P220" s="925"/>
    </row>
    <row r="221" spans="1:16" ht="16.5" thickBot="1" x14ac:dyDescent="0.3">
      <c r="A221" s="1534"/>
      <c r="B221" s="1542"/>
      <c r="C221" s="911">
        <v>1</v>
      </c>
      <c r="D221" s="911" t="s">
        <v>792</v>
      </c>
      <c r="E221" s="911" t="s">
        <v>392</v>
      </c>
      <c r="F221" s="908"/>
      <c r="G221" s="908"/>
      <c r="H221" s="907"/>
      <c r="I221" s="928">
        <v>45870</v>
      </c>
      <c r="J221" s="604">
        <v>45627</v>
      </c>
      <c r="K221" s="908">
        <v>0</v>
      </c>
      <c r="L221" s="908" t="s">
        <v>6</v>
      </c>
      <c r="M221" s="908" t="s">
        <v>6</v>
      </c>
      <c r="N221" s="1545"/>
      <c r="O221" s="591" t="s">
        <v>383</v>
      </c>
      <c r="P221" s="925"/>
    </row>
    <row r="222" spans="1:16" ht="16.5" thickBot="1" x14ac:dyDescent="0.3">
      <c r="A222" s="1534"/>
      <c r="B222" s="1542"/>
      <c r="C222" s="911">
        <v>2</v>
      </c>
      <c r="D222" s="911" t="s">
        <v>793</v>
      </c>
      <c r="E222" s="911" t="s">
        <v>392</v>
      </c>
      <c r="F222" s="908"/>
      <c r="G222" s="908"/>
      <c r="H222" s="907"/>
      <c r="I222" s="615">
        <v>45870</v>
      </c>
      <c r="J222" s="604">
        <v>45627</v>
      </c>
      <c r="K222" s="908">
        <v>0</v>
      </c>
      <c r="L222" s="908" t="s">
        <v>6</v>
      </c>
      <c r="M222" s="908" t="s">
        <v>6</v>
      </c>
      <c r="N222" s="1545"/>
      <c r="O222" s="591" t="s">
        <v>383</v>
      </c>
      <c r="P222" s="925"/>
    </row>
    <row r="223" spans="1:16" ht="16.5" thickBot="1" x14ac:dyDescent="0.3">
      <c r="A223" s="1534"/>
      <c r="B223" s="1542"/>
      <c r="C223" s="911">
        <v>3</v>
      </c>
      <c r="D223" s="911" t="s">
        <v>794</v>
      </c>
      <c r="E223" s="911" t="s">
        <v>392</v>
      </c>
      <c r="F223" s="908"/>
      <c r="G223" s="908"/>
      <c r="H223" s="908"/>
      <c r="I223" s="608">
        <v>45870</v>
      </c>
      <c r="J223" s="604">
        <v>45627</v>
      </c>
      <c r="K223" s="908">
        <v>0</v>
      </c>
      <c r="L223" s="908" t="s">
        <v>6</v>
      </c>
      <c r="M223" s="908" t="s">
        <v>6</v>
      </c>
      <c r="N223" s="1545"/>
      <c r="O223" s="591" t="s">
        <v>383</v>
      </c>
      <c r="P223" s="925"/>
    </row>
    <row r="224" spans="1:16" ht="16.5" thickBot="1" x14ac:dyDescent="0.3">
      <c r="A224" s="1534"/>
      <c r="B224" s="1542"/>
      <c r="C224" s="911">
        <v>4</v>
      </c>
      <c r="D224" s="911" t="s">
        <v>795</v>
      </c>
      <c r="E224" s="911" t="s">
        <v>392</v>
      </c>
      <c r="F224" s="908"/>
      <c r="G224" s="908"/>
      <c r="H224" s="907"/>
      <c r="I224" s="928">
        <v>45870</v>
      </c>
      <c r="J224" s="604">
        <v>45627</v>
      </c>
      <c r="K224" s="908">
        <v>0</v>
      </c>
      <c r="L224" s="908" t="s">
        <v>6</v>
      </c>
      <c r="M224" s="908" t="s">
        <v>6</v>
      </c>
      <c r="N224" s="1545"/>
      <c r="O224" s="591" t="s">
        <v>383</v>
      </c>
      <c r="P224" s="925"/>
    </row>
    <row r="225" spans="1:16" ht="16.5" thickBot="1" x14ac:dyDescent="0.3">
      <c r="A225" s="1534"/>
      <c r="B225" s="1542"/>
      <c r="C225" s="911" t="s">
        <v>886</v>
      </c>
      <c r="D225" s="911" t="s">
        <v>796</v>
      </c>
      <c r="E225" s="911" t="s">
        <v>392</v>
      </c>
      <c r="F225" s="908"/>
      <c r="G225" s="908"/>
      <c r="H225" s="907"/>
      <c r="I225" s="615">
        <v>45870</v>
      </c>
      <c r="J225" s="604">
        <v>45627</v>
      </c>
      <c r="K225" s="908">
        <v>0</v>
      </c>
      <c r="L225" s="908" t="s">
        <v>6</v>
      </c>
      <c r="M225" s="908" t="s">
        <v>6</v>
      </c>
      <c r="N225" s="1545"/>
      <c r="O225" s="591" t="s">
        <v>383</v>
      </c>
      <c r="P225" s="925"/>
    </row>
    <row r="226" spans="1:16" ht="16.5" thickBot="1" x14ac:dyDescent="0.3">
      <c r="A226" s="1534"/>
      <c r="B226" s="1542"/>
      <c r="C226" s="911" t="s">
        <v>887</v>
      </c>
      <c r="D226" s="911" t="s">
        <v>797</v>
      </c>
      <c r="E226" s="911" t="s">
        <v>392</v>
      </c>
      <c r="F226" s="908"/>
      <c r="G226" s="908"/>
      <c r="H226" s="908"/>
      <c r="I226" s="608">
        <v>45870</v>
      </c>
      <c r="J226" s="604">
        <v>45627</v>
      </c>
      <c r="K226" s="908">
        <v>0</v>
      </c>
      <c r="L226" s="908" t="s">
        <v>6</v>
      </c>
      <c r="M226" s="908" t="s">
        <v>6</v>
      </c>
      <c r="N226" s="1545"/>
      <c r="O226" s="591" t="s">
        <v>383</v>
      </c>
      <c r="P226" s="925"/>
    </row>
    <row r="227" spans="1:16" ht="16.5" thickBot="1" x14ac:dyDescent="0.3">
      <c r="A227" s="1553"/>
      <c r="B227" s="1543"/>
      <c r="C227" s="912">
        <v>1</v>
      </c>
      <c r="D227" s="912">
        <v>1704</v>
      </c>
      <c r="E227" s="912" t="s">
        <v>392</v>
      </c>
      <c r="F227" s="909"/>
      <c r="G227" s="909"/>
      <c r="H227" s="939"/>
      <c r="I227" s="615">
        <v>45870</v>
      </c>
      <c r="J227" s="604">
        <v>374345</v>
      </c>
      <c r="K227" s="909">
        <v>0</v>
      </c>
      <c r="L227" s="909">
        <v>2</v>
      </c>
      <c r="M227" s="909">
        <v>250</v>
      </c>
      <c r="N227" s="1546"/>
      <c r="O227" s="600" t="s">
        <v>880</v>
      </c>
      <c r="P227" s="925"/>
    </row>
    <row r="228" spans="1:16" ht="16.5" thickBot="1" x14ac:dyDescent="0.3">
      <c r="A228" s="1553"/>
      <c r="B228" s="1543"/>
      <c r="C228" s="912">
        <v>1</v>
      </c>
      <c r="D228" s="909">
        <v>9319</v>
      </c>
      <c r="E228" s="912" t="s">
        <v>392</v>
      </c>
      <c r="F228" s="909"/>
      <c r="G228" s="909"/>
      <c r="H228" s="909"/>
      <c r="I228" s="608">
        <v>45870</v>
      </c>
      <c r="J228" s="930">
        <v>45627</v>
      </c>
      <c r="K228" s="909">
        <v>0</v>
      </c>
      <c r="L228" s="909">
        <v>2</v>
      </c>
      <c r="M228" s="909">
        <v>325</v>
      </c>
      <c r="N228" s="1546"/>
      <c r="O228" s="600" t="s">
        <v>799</v>
      </c>
      <c r="P228" s="925"/>
    </row>
    <row r="229" spans="1:16" ht="16.5" customHeight="1" x14ac:dyDescent="0.25">
      <c r="A229" s="1533" t="s">
        <v>356</v>
      </c>
      <c r="B229" s="1606" t="s">
        <v>6</v>
      </c>
      <c r="C229" s="916">
        <v>1</v>
      </c>
      <c r="D229" s="916">
        <v>298412317</v>
      </c>
      <c r="E229" s="916" t="s">
        <v>392</v>
      </c>
      <c r="F229" s="594">
        <v>1</v>
      </c>
      <c r="G229" s="594"/>
      <c r="H229" s="594"/>
      <c r="I229" s="604">
        <v>45992</v>
      </c>
      <c r="J229" s="604">
        <v>45627</v>
      </c>
      <c r="K229" s="594">
        <v>0</v>
      </c>
      <c r="L229" s="916">
        <v>2</v>
      </c>
      <c r="M229" s="916">
        <v>1050</v>
      </c>
      <c r="N229" s="1554" t="s">
        <v>755</v>
      </c>
      <c r="O229" s="590" t="s">
        <v>384</v>
      </c>
      <c r="P229" s="925"/>
    </row>
    <row r="230" spans="1:16" ht="16.5" thickBot="1" x14ac:dyDescent="0.3">
      <c r="A230" s="1534"/>
      <c r="B230" s="1542"/>
      <c r="C230" s="911">
        <v>2</v>
      </c>
      <c r="D230" s="911">
        <v>298412318</v>
      </c>
      <c r="E230" s="911" t="s">
        <v>392</v>
      </c>
      <c r="F230" s="908">
        <v>2</v>
      </c>
      <c r="G230" s="908"/>
      <c r="H230" s="908"/>
      <c r="I230" s="608">
        <v>45992</v>
      </c>
      <c r="J230" s="608">
        <v>45627</v>
      </c>
      <c r="K230" s="908">
        <v>0</v>
      </c>
      <c r="L230" s="911">
        <v>9</v>
      </c>
      <c r="M230" s="911">
        <v>1075</v>
      </c>
      <c r="N230" s="1545"/>
      <c r="O230" s="591" t="s">
        <v>384</v>
      </c>
      <c r="P230" s="925"/>
    </row>
    <row r="231" spans="1:16" ht="15.75" x14ac:dyDescent="0.25">
      <c r="A231" s="1534"/>
      <c r="B231" s="1542"/>
      <c r="C231" s="911">
        <v>3</v>
      </c>
      <c r="D231" s="911">
        <v>298412319</v>
      </c>
      <c r="E231" s="911" t="s">
        <v>392</v>
      </c>
      <c r="F231" s="908"/>
      <c r="G231" s="908"/>
      <c r="H231" s="907"/>
      <c r="I231" s="604">
        <v>45992</v>
      </c>
      <c r="J231" s="608">
        <v>45627</v>
      </c>
      <c r="K231" s="908">
        <v>0</v>
      </c>
      <c r="L231" s="911">
        <v>9</v>
      </c>
      <c r="M231" s="911">
        <v>1075</v>
      </c>
      <c r="N231" s="1545"/>
      <c r="O231" s="591" t="s">
        <v>384</v>
      </c>
      <c r="P231" s="925"/>
    </row>
    <row r="232" spans="1:16" ht="16.5" thickBot="1" x14ac:dyDescent="0.3">
      <c r="A232" s="1534"/>
      <c r="B232" s="1542"/>
      <c r="C232" s="911">
        <v>4</v>
      </c>
      <c r="D232" s="911">
        <v>298412320</v>
      </c>
      <c r="E232" s="911" t="s">
        <v>392</v>
      </c>
      <c r="F232" s="908"/>
      <c r="G232" s="908"/>
      <c r="H232" s="908"/>
      <c r="I232" s="608">
        <v>45992</v>
      </c>
      <c r="J232" s="608">
        <v>45627</v>
      </c>
      <c r="K232" s="908">
        <v>0</v>
      </c>
      <c r="L232" s="911">
        <v>9</v>
      </c>
      <c r="M232" s="911">
        <v>1075</v>
      </c>
      <c r="N232" s="1545"/>
      <c r="O232" s="591" t="s">
        <v>384</v>
      </c>
      <c r="P232" s="925"/>
    </row>
    <row r="233" spans="1:16" ht="15.75" x14ac:dyDescent="0.25">
      <c r="A233" s="1534"/>
      <c r="B233" s="1542"/>
      <c r="C233" s="911">
        <v>5</v>
      </c>
      <c r="D233" s="911">
        <v>298412321</v>
      </c>
      <c r="E233" s="911" t="s">
        <v>392</v>
      </c>
      <c r="F233" s="908">
        <v>1</v>
      </c>
      <c r="G233" s="908">
        <v>3</v>
      </c>
      <c r="H233" s="907">
        <v>1</v>
      </c>
      <c r="I233" s="604">
        <v>45992</v>
      </c>
      <c r="J233" s="608">
        <v>45627</v>
      </c>
      <c r="K233" s="908">
        <v>0</v>
      </c>
      <c r="L233" s="911">
        <v>9</v>
      </c>
      <c r="M233" s="911">
        <v>1075</v>
      </c>
      <c r="N233" s="1545"/>
      <c r="O233" s="591" t="s">
        <v>384</v>
      </c>
      <c r="P233" s="925"/>
    </row>
    <row r="234" spans="1:16" ht="16.5" thickBot="1" x14ac:dyDescent="0.3">
      <c r="A234" s="1534"/>
      <c r="B234" s="1542"/>
      <c r="C234" s="911">
        <v>6</v>
      </c>
      <c r="D234" s="911">
        <v>298412322</v>
      </c>
      <c r="E234" s="911" t="s">
        <v>392</v>
      </c>
      <c r="F234" s="908">
        <v>1</v>
      </c>
      <c r="G234" s="908">
        <v>3</v>
      </c>
      <c r="H234" s="908">
        <v>2</v>
      </c>
      <c r="I234" s="608">
        <v>45992</v>
      </c>
      <c r="J234" s="608">
        <v>45627</v>
      </c>
      <c r="K234" s="908">
        <v>0</v>
      </c>
      <c r="L234" s="911">
        <v>9</v>
      </c>
      <c r="M234" s="911">
        <v>1075</v>
      </c>
      <c r="N234" s="1545"/>
      <c r="O234" s="591" t="s">
        <v>384</v>
      </c>
      <c r="P234" s="925"/>
    </row>
    <row r="235" spans="1:16" ht="15.75" x14ac:dyDescent="0.25">
      <c r="A235" s="1534"/>
      <c r="B235" s="1542"/>
      <c r="C235" s="911">
        <v>7</v>
      </c>
      <c r="D235" s="911">
        <v>298412323</v>
      </c>
      <c r="E235" s="911" t="s">
        <v>392</v>
      </c>
      <c r="F235" s="908">
        <v>3</v>
      </c>
      <c r="G235" s="908">
        <v>1</v>
      </c>
      <c r="H235" s="907"/>
      <c r="I235" s="604">
        <v>45992</v>
      </c>
      <c r="J235" s="608">
        <v>45627</v>
      </c>
      <c r="K235" s="908">
        <v>0</v>
      </c>
      <c r="L235" s="911">
        <v>9</v>
      </c>
      <c r="M235" s="911">
        <v>1075</v>
      </c>
      <c r="N235" s="1545"/>
      <c r="O235" s="591" t="s">
        <v>384</v>
      </c>
      <c r="P235" s="925"/>
    </row>
    <row r="236" spans="1:16" ht="16.5" thickBot="1" x14ac:dyDescent="0.3">
      <c r="A236" s="1534"/>
      <c r="B236" s="1542"/>
      <c r="C236" s="911">
        <v>8</v>
      </c>
      <c r="D236" s="911">
        <v>298412324</v>
      </c>
      <c r="E236" s="911" t="s">
        <v>392</v>
      </c>
      <c r="F236" s="908">
        <v>3</v>
      </c>
      <c r="G236" s="908"/>
      <c r="H236" s="908"/>
      <c r="I236" s="608">
        <v>45992</v>
      </c>
      <c r="J236" s="608">
        <v>45627</v>
      </c>
      <c r="K236" s="908">
        <v>0</v>
      </c>
      <c r="L236" s="911">
        <v>8</v>
      </c>
      <c r="M236" s="911">
        <v>1000</v>
      </c>
      <c r="N236" s="1545"/>
      <c r="O236" s="591" t="s">
        <v>388</v>
      </c>
      <c r="P236" s="925"/>
    </row>
    <row r="237" spans="1:16" ht="15.75" x14ac:dyDescent="0.25">
      <c r="A237" s="1534"/>
      <c r="B237" s="1542"/>
      <c r="C237" s="911">
        <v>9</v>
      </c>
      <c r="D237" s="911">
        <v>298412325</v>
      </c>
      <c r="E237" s="911" t="s">
        <v>392</v>
      </c>
      <c r="F237" s="908">
        <v>1</v>
      </c>
      <c r="G237" s="908"/>
      <c r="H237" s="907"/>
      <c r="I237" s="604">
        <v>45992</v>
      </c>
      <c r="J237" s="608">
        <v>45627</v>
      </c>
      <c r="K237" s="908">
        <v>0</v>
      </c>
      <c r="L237" s="911">
        <v>8</v>
      </c>
      <c r="M237" s="911">
        <v>1000</v>
      </c>
      <c r="N237" s="1545"/>
      <c r="O237" s="591" t="s">
        <v>388</v>
      </c>
      <c r="P237" s="925"/>
    </row>
    <row r="238" spans="1:16" ht="16.5" thickBot="1" x14ac:dyDescent="0.3">
      <c r="A238" s="1534"/>
      <c r="B238" s="1542"/>
      <c r="C238" s="911">
        <v>10</v>
      </c>
      <c r="D238" s="911">
        <v>298412326</v>
      </c>
      <c r="E238" s="911" t="s">
        <v>392</v>
      </c>
      <c r="F238" s="908"/>
      <c r="G238" s="908"/>
      <c r="H238" s="908"/>
      <c r="I238" s="608">
        <v>45992</v>
      </c>
      <c r="J238" s="608">
        <v>45627</v>
      </c>
      <c r="K238" s="908">
        <v>0</v>
      </c>
      <c r="L238" s="911">
        <v>8</v>
      </c>
      <c r="M238" s="911">
        <v>1000</v>
      </c>
      <c r="N238" s="1545"/>
      <c r="O238" s="591" t="s">
        <v>388</v>
      </c>
      <c r="P238" s="925"/>
    </row>
    <row r="239" spans="1:16" ht="15.75" x14ac:dyDescent="0.25">
      <c r="A239" s="1534"/>
      <c r="B239" s="1542"/>
      <c r="C239" s="911">
        <v>11</v>
      </c>
      <c r="D239" s="911">
        <v>298412327</v>
      </c>
      <c r="E239" s="911" t="s">
        <v>392</v>
      </c>
      <c r="F239" s="908"/>
      <c r="G239" s="908"/>
      <c r="H239" s="907"/>
      <c r="I239" s="604">
        <v>45992</v>
      </c>
      <c r="J239" s="608">
        <v>45627</v>
      </c>
      <c r="K239" s="908">
        <v>0</v>
      </c>
      <c r="L239" s="911">
        <v>8</v>
      </c>
      <c r="M239" s="911">
        <v>1000</v>
      </c>
      <c r="N239" s="1545"/>
      <c r="O239" s="591" t="s">
        <v>388</v>
      </c>
      <c r="P239" s="925"/>
    </row>
    <row r="240" spans="1:16" ht="16.5" thickBot="1" x14ac:dyDescent="0.3">
      <c r="A240" s="1534"/>
      <c r="B240" s="1542"/>
      <c r="C240" s="911">
        <v>12</v>
      </c>
      <c r="D240" s="911">
        <v>298412328</v>
      </c>
      <c r="E240" s="911" t="s">
        <v>392</v>
      </c>
      <c r="F240" s="908"/>
      <c r="G240" s="908"/>
      <c r="H240" s="908"/>
      <c r="I240" s="608">
        <v>45992</v>
      </c>
      <c r="J240" s="608">
        <v>45627</v>
      </c>
      <c r="K240" s="908">
        <v>0</v>
      </c>
      <c r="L240" s="911">
        <v>2</v>
      </c>
      <c r="M240" s="911">
        <v>1350</v>
      </c>
      <c r="N240" s="1545"/>
      <c r="O240" s="591" t="s">
        <v>384</v>
      </c>
      <c r="P240" s="925"/>
    </row>
    <row r="241" spans="1:16" ht="15.75" x14ac:dyDescent="0.25">
      <c r="A241" s="1534"/>
      <c r="B241" s="1542"/>
      <c r="C241" s="911">
        <v>13</v>
      </c>
      <c r="D241" s="911">
        <v>298412329</v>
      </c>
      <c r="E241" s="911" t="s">
        <v>392</v>
      </c>
      <c r="F241" s="908"/>
      <c r="G241" s="908"/>
      <c r="H241" s="907"/>
      <c r="I241" s="604">
        <v>45992</v>
      </c>
      <c r="J241" s="608">
        <v>45627</v>
      </c>
      <c r="K241" s="908">
        <v>0</v>
      </c>
      <c r="L241" s="911">
        <v>2</v>
      </c>
      <c r="M241" s="911">
        <v>1350</v>
      </c>
      <c r="N241" s="1545"/>
      <c r="O241" s="591" t="s">
        <v>384</v>
      </c>
      <c r="P241" s="925"/>
    </row>
    <row r="242" spans="1:16" ht="16.5" thickBot="1" x14ac:dyDescent="0.3">
      <c r="A242" s="1534"/>
      <c r="B242" s="1542"/>
      <c r="C242" s="911">
        <v>14</v>
      </c>
      <c r="D242" s="911">
        <v>298412330</v>
      </c>
      <c r="E242" s="911" t="s">
        <v>392</v>
      </c>
      <c r="F242" s="908"/>
      <c r="G242" s="908"/>
      <c r="H242" s="908"/>
      <c r="I242" s="608">
        <v>45992</v>
      </c>
      <c r="J242" s="608">
        <v>45627</v>
      </c>
      <c r="K242" s="908">
        <v>0</v>
      </c>
      <c r="L242" s="911">
        <v>2</v>
      </c>
      <c r="M242" s="911">
        <v>1000</v>
      </c>
      <c r="N242" s="1545"/>
      <c r="O242" s="591" t="s">
        <v>384</v>
      </c>
      <c r="P242" s="925"/>
    </row>
    <row r="243" spans="1:16" ht="15.75" x14ac:dyDescent="0.25">
      <c r="A243" s="1534"/>
      <c r="B243" s="1542"/>
      <c r="C243" s="911">
        <v>15</v>
      </c>
      <c r="D243" s="911">
        <v>298412331</v>
      </c>
      <c r="E243" s="911" t="s">
        <v>392</v>
      </c>
      <c r="F243" s="908"/>
      <c r="G243" s="908"/>
      <c r="H243" s="907"/>
      <c r="I243" s="604">
        <v>45992</v>
      </c>
      <c r="J243" s="608">
        <v>45627</v>
      </c>
      <c r="K243" s="908">
        <v>0</v>
      </c>
      <c r="L243" s="911">
        <v>2</v>
      </c>
      <c r="M243" s="911">
        <v>1000</v>
      </c>
      <c r="N243" s="1545"/>
      <c r="O243" s="591" t="s">
        <v>384</v>
      </c>
      <c r="P243" s="925"/>
    </row>
    <row r="244" spans="1:16" ht="16.5" thickBot="1" x14ac:dyDescent="0.3">
      <c r="A244" s="1534"/>
      <c r="B244" s="1542"/>
      <c r="C244" s="911">
        <v>1</v>
      </c>
      <c r="D244" s="911" t="s">
        <v>358</v>
      </c>
      <c r="E244" s="911" t="s">
        <v>392</v>
      </c>
      <c r="F244" s="908"/>
      <c r="G244" s="908"/>
      <c r="H244" s="908"/>
      <c r="I244" s="608">
        <v>45992</v>
      </c>
      <c r="J244" s="608">
        <v>45627</v>
      </c>
      <c r="K244" s="908">
        <v>0</v>
      </c>
      <c r="L244" s="911">
        <v>2</v>
      </c>
      <c r="M244" s="911">
        <v>400</v>
      </c>
      <c r="N244" s="1545"/>
      <c r="O244" s="591" t="s">
        <v>385</v>
      </c>
      <c r="P244" s="925"/>
    </row>
    <row r="245" spans="1:16" ht="15.75" x14ac:dyDescent="0.25">
      <c r="A245" s="1534"/>
      <c r="B245" s="1542"/>
      <c r="C245" s="911">
        <v>1</v>
      </c>
      <c r="D245" s="911" t="s">
        <v>359</v>
      </c>
      <c r="E245" s="911" t="s">
        <v>392</v>
      </c>
      <c r="F245" s="908"/>
      <c r="G245" s="908"/>
      <c r="H245" s="907"/>
      <c r="I245" s="604">
        <v>45992</v>
      </c>
      <c r="J245" s="608">
        <v>45627</v>
      </c>
      <c r="K245" s="908">
        <v>0</v>
      </c>
      <c r="L245" s="911">
        <v>3</v>
      </c>
      <c r="M245" s="911">
        <v>1000</v>
      </c>
      <c r="N245" s="1545"/>
      <c r="O245" s="591" t="s">
        <v>374</v>
      </c>
      <c r="P245" s="925"/>
    </row>
    <row r="246" spans="1:16" ht="16.5" thickBot="1" x14ac:dyDescent="0.3">
      <c r="A246" s="1534"/>
      <c r="B246" s="1542"/>
      <c r="C246" s="911">
        <v>2</v>
      </c>
      <c r="D246" s="911" t="s">
        <v>360</v>
      </c>
      <c r="E246" s="911" t="s">
        <v>392</v>
      </c>
      <c r="F246" s="908">
        <v>1</v>
      </c>
      <c r="G246" s="908"/>
      <c r="H246" s="908"/>
      <c r="I246" s="608">
        <v>45992</v>
      </c>
      <c r="J246" s="608">
        <v>45627</v>
      </c>
      <c r="K246" s="908">
        <v>1</v>
      </c>
      <c r="L246" s="911">
        <v>3</v>
      </c>
      <c r="M246" s="911">
        <v>1000</v>
      </c>
      <c r="N246" s="1545"/>
      <c r="O246" s="591" t="s">
        <v>374</v>
      </c>
      <c r="P246" s="925"/>
    </row>
    <row r="247" spans="1:16" ht="15.75" x14ac:dyDescent="0.25">
      <c r="A247" s="1534"/>
      <c r="B247" s="1542"/>
      <c r="C247" s="911">
        <v>3</v>
      </c>
      <c r="D247" s="911" t="s">
        <v>361</v>
      </c>
      <c r="E247" s="911" t="s">
        <v>392</v>
      </c>
      <c r="F247" s="908"/>
      <c r="G247" s="908"/>
      <c r="H247" s="907"/>
      <c r="I247" s="604">
        <v>45992</v>
      </c>
      <c r="J247" s="608">
        <v>45627</v>
      </c>
      <c r="K247" s="908">
        <v>1</v>
      </c>
      <c r="L247" s="911">
        <v>3</v>
      </c>
      <c r="M247" s="911">
        <v>1000</v>
      </c>
      <c r="N247" s="1545"/>
      <c r="O247" s="591" t="s">
        <v>374</v>
      </c>
      <c r="P247" s="925"/>
    </row>
    <row r="248" spans="1:16" ht="16.5" thickBot="1" x14ac:dyDescent="0.3">
      <c r="A248" s="1534"/>
      <c r="B248" s="1542"/>
      <c r="C248" s="911">
        <v>1</v>
      </c>
      <c r="D248" s="911">
        <v>8748</v>
      </c>
      <c r="E248" s="911" t="s">
        <v>392</v>
      </c>
      <c r="F248" s="908"/>
      <c r="G248" s="908"/>
      <c r="H248" s="908"/>
      <c r="I248" s="608">
        <v>45992</v>
      </c>
      <c r="J248" s="608">
        <v>45627</v>
      </c>
      <c r="K248" s="908">
        <v>0</v>
      </c>
      <c r="L248" s="911">
        <v>2</v>
      </c>
      <c r="M248" s="911">
        <v>225</v>
      </c>
      <c r="N248" s="1545"/>
      <c r="O248" s="591" t="s">
        <v>386</v>
      </c>
      <c r="P248" s="925"/>
    </row>
    <row r="249" spans="1:16" ht="15.75" x14ac:dyDescent="0.25">
      <c r="A249" s="1534"/>
      <c r="B249" s="1542"/>
      <c r="C249" s="911">
        <v>1</v>
      </c>
      <c r="D249" s="911" t="s">
        <v>362</v>
      </c>
      <c r="E249" s="911" t="s">
        <v>392</v>
      </c>
      <c r="F249" s="908"/>
      <c r="G249" s="908"/>
      <c r="H249" s="907"/>
      <c r="I249" s="604">
        <v>45992</v>
      </c>
      <c r="J249" s="608">
        <v>45627</v>
      </c>
      <c r="K249" s="908">
        <v>0</v>
      </c>
      <c r="L249" s="911">
        <v>2</v>
      </c>
      <c r="M249" s="911">
        <v>1000</v>
      </c>
      <c r="N249" s="1545"/>
      <c r="O249" s="591" t="s">
        <v>387</v>
      </c>
      <c r="P249" s="925"/>
    </row>
    <row r="250" spans="1:16" ht="15.75" x14ac:dyDescent="0.25">
      <c r="A250" s="1534"/>
      <c r="B250" s="1542"/>
      <c r="C250" s="911">
        <v>1</v>
      </c>
      <c r="D250" s="911" t="s">
        <v>896</v>
      </c>
      <c r="E250" s="911" t="s">
        <v>391</v>
      </c>
      <c r="F250" s="908"/>
      <c r="G250" s="908"/>
      <c r="H250" s="908"/>
      <c r="I250" s="608">
        <v>45901</v>
      </c>
      <c r="J250" s="608">
        <v>45627</v>
      </c>
      <c r="K250" s="908">
        <v>1</v>
      </c>
      <c r="L250" s="911">
        <v>4</v>
      </c>
      <c r="M250" s="911">
        <v>3000</v>
      </c>
      <c r="N250" s="1545"/>
      <c r="O250" s="591" t="s">
        <v>898</v>
      </c>
      <c r="P250" s="925"/>
    </row>
    <row r="251" spans="1:16" ht="16.5" thickBot="1" x14ac:dyDescent="0.3">
      <c r="A251" s="1535"/>
      <c r="B251" s="1550"/>
      <c r="C251" s="913">
        <v>2</v>
      </c>
      <c r="D251" s="913" t="s">
        <v>897</v>
      </c>
      <c r="E251" s="913" t="s">
        <v>391</v>
      </c>
      <c r="F251" s="914"/>
      <c r="G251" s="914"/>
      <c r="H251" s="914"/>
      <c r="I251" s="611">
        <v>45901</v>
      </c>
      <c r="J251" s="611">
        <v>45627</v>
      </c>
      <c r="K251" s="914">
        <v>1</v>
      </c>
      <c r="L251" s="913">
        <v>4</v>
      </c>
      <c r="M251" s="913">
        <v>1000</v>
      </c>
      <c r="N251" s="1548"/>
      <c r="O251" s="612" t="s">
        <v>898</v>
      </c>
      <c r="P251" s="925"/>
    </row>
    <row r="252" spans="1:16" ht="99" customHeight="1" thickBot="1" x14ac:dyDescent="0.3">
      <c r="A252" s="1539" t="s">
        <v>363</v>
      </c>
      <c r="B252" s="931" t="s">
        <v>815</v>
      </c>
      <c r="C252" s="910">
        <v>1</v>
      </c>
      <c r="D252" s="907" t="s">
        <v>364</v>
      </c>
      <c r="E252" s="910" t="s">
        <v>392</v>
      </c>
      <c r="F252" s="907"/>
      <c r="G252" s="907"/>
      <c r="H252" s="907"/>
      <c r="I252" s="615">
        <v>45870</v>
      </c>
      <c r="J252" s="615">
        <v>45627</v>
      </c>
      <c r="K252" s="907">
        <v>1</v>
      </c>
      <c r="L252" s="910">
        <v>3</v>
      </c>
      <c r="M252" s="910">
        <v>1000</v>
      </c>
      <c r="N252" s="932" t="s">
        <v>908</v>
      </c>
      <c r="O252" s="616" t="s">
        <v>374</v>
      </c>
      <c r="P252" s="925"/>
    </row>
    <row r="253" spans="1:16" ht="63.75" thickBot="1" x14ac:dyDescent="0.3">
      <c r="A253" s="1528"/>
      <c r="B253" s="931" t="s">
        <v>816</v>
      </c>
      <c r="C253" s="911">
        <v>2</v>
      </c>
      <c r="D253" s="908" t="s">
        <v>366</v>
      </c>
      <c r="E253" s="911" t="s">
        <v>392</v>
      </c>
      <c r="F253" s="908"/>
      <c r="G253" s="908"/>
      <c r="H253" s="907"/>
      <c r="I253" s="615">
        <v>45870</v>
      </c>
      <c r="J253" s="604">
        <v>45627</v>
      </c>
      <c r="K253" s="908">
        <v>1</v>
      </c>
      <c r="L253" s="911">
        <v>2</v>
      </c>
      <c r="M253" s="911">
        <v>1000</v>
      </c>
      <c r="N253" s="933" t="s">
        <v>907</v>
      </c>
      <c r="O253" s="591" t="s">
        <v>374</v>
      </c>
      <c r="P253" s="925"/>
    </row>
    <row r="254" spans="1:16" ht="66" customHeight="1" thickBot="1" x14ac:dyDescent="0.3">
      <c r="A254" s="1528"/>
      <c r="B254" s="931" t="s">
        <v>815</v>
      </c>
      <c r="C254" s="911">
        <v>3</v>
      </c>
      <c r="D254" s="908" t="s">
        <v>367</v>
      </c>
      <c r="E254" s="911" t="s">
        <v>392</v>
      </c>
      <c r="F254" s="908"/>
      <c r="G254" s="908">
        <v>2</v>
      </c>
      <c r="H254" s="907"/>
      <c r="I254" s="615">
        <v>45870</v>
      </c>
      <c r="J254" s="604">
        <v>45627</v>
      </c>
      <c r="K254" s="908">
        <v>0</v>
      </c>
      <c r="L254" s="911">
        <v>2</v>
      </c>
      <c r="M254" s="911">
        <v>225</v>
      </c>
      <c r="N254" s="933" t="s">
        <v>908</v>
      </c>
      <c r="O254" s="591" t="s">
        <v>379</v>
      </c>
      <c r="P254" s="925"/>
    </row>
    <row r="255" spans="1:16" ht="74.25" customHeight="1" thickBot="1" x14ac:dyDescent="0.3">
      <c r="A255" s="1528"/>
      <c r="B255" s="931" t="s">
        <v>816</v>
      </c>
      <c r="C255" s="911">
        <v>4</v>
      </c>
      <c r="D255" s="908">
        <v>1948</v>
      </c>
      <c r="E255" s="911" t="s">
        <v>392</v>
      </c>
      <c r="F255" s="908"/>
      <c r="G255" s="908"/>
      <c r="H255" s="907"/>
      <c r="I255" s="615">
        <v>45870</v>
      </c>
      <c r="J255" s="604">
        <v>45627</v>
      </c>
      <c r="K255" s="908">
        <v>0</v>
      </c>
      <c r="L255" s="911">
        <v>2</v>
      </c>
      <c r="M255" s="911">
        <v>225</v>
      </c>
      <c r="N255" s="933" t="s">
        <v>907</v>
      </c>
      <c r="O255" s="591" t="s">
        <v>380</v>
      </c>
      <c r="P255" s="925"/>
    </row>
    <row r="256" spans="1:16" ht="32.25" thickBot="1" x14ac:dyDescent="0.3">
      <c r="A256" s="1540"/>
      <c r="B256" s="934"/>
      <c r="C256" s="912">
        <v>5</v>
      </c>
      <c r="D256" s="909">
        <v>1884</v>
      </c>
      <c r="E256" s="912" t="s">
        <v>393</v>
      </c>
      <c r="F256" s="909"/>
      <c r="G256" s="909"/>
      <c r="H256" s="939"/>
      <c r="I256" s="615">
        <v>45870</v>
      </c>
      <c r="J256" s="604">
        <v>45627</v>
      </c>
      <c r="K256" s="909">
        <v>0</v>
      </c>
      <c r="L256" s="912">
        <v>4</v>
      </c>
      <c r="M256" s="912">
        <v>350</v>
      </c>
      <c r="N256" s="935"/>
      <c r="O256" s="600" t="s">
        <v>381</v>
      </c>
      <c r="P256" s="925"/>
    </row>
    <row r="257" spans="1:16" ht="32.25" thickBot="1" x14ac:dyDescent="0.3">
      <c r="A257" s="1527" t="s">
        <v>701</v>
      </c>
      <c r="B257" s="1547" t="s">
        <v>408</v>
      </c>
      <c r="C257" s="594">
        <v>1</v>
      </c>
      <c r="D257" s="620">
        <v>40268721</v>
      </c>
      <c r="E257" s="911" t="s">
        <v>392</v>
      </c>
      <c r="F257" s="594"/>
      <c r="G257" s="594"/>
      <c r="H257" s="594"/>
      <c r="I257" s="604">
        <v>45992</v>
      </c>
      <c r="J257" s="936">
        <v>45413</v>
      </c>
      <c r="K257" s="594">
        <v>0</v>
      </c>
      <c r="L257" s="620" t="s">
        <v>540</v>
      </c>
      <c r="M257" s="620">
        <v>630</v>
      </c>
      <c r="N257" s="916" t="s">
        <v>478</v>
      </c>
      <c r="O257" s="621" t="s">
        <v>473</v>
      </c>
      <c r="P257" s="925"/>
    </row>
    <row r="258" spans="1:16" ht="32.25" thickBot="1" x14ac:dyDescent="0.3">
      <c r="A258" s="1528"/>
      <c r="B258" s="1536"/>
      <c r="C258" s="908">
        <v>2</v>
      </c>
      <c r="D258" s="319">
        <v>40268103</v>
      </c>
      <c r="E258" s="911" t="s">
        <v>392</v>
      </c>
      <c r="F258" s="908"/>
      <c r="G258" s="908"/>
      <c r="H258" s="907"/>
      <c r="I258" s="604">
        <v>45992</v>
      </c>
      <c r="J258" s="936">
        <v>45413</v>
      </c>
      <c r="K258" s="908">
        <v>1</v>
      </c>
      <c r="L258" s="319" t="s">
        <v>540</v>
      </c>
      <c r="M258" s="319">
        <v>1600</v>
      </c>
      <c r="N258" s="911" t="s">
        <v>478</v>
      </c>
      <c r="O258" s="622" t="s">
        <v>473</v>
      </c>
      <c r="P258" s="925"/>
    </row>
    <row r="259" spans="1:16" ht="32.25" thickBot="1" x14ac:dyDescent="0.3">
      <c r="A259" s="1528"/>
      <c r="B259" s="1536" t="s">
        <v>409</v>
      </c>
      <c r="C259" s="908">
        <v>1</v>
      </c>
      <c r="D259" s="319">
        <v>40268151</v>
      </c>
      <c r="E259" s="911" t="s">
        <v>392</v>
      </c>
      <c r="F259" s="908"/>
      <c r="G259" s="908"/>
      <c r="H259" s="907"/>
      <c r="I259" s="604">
        <v>45992</v>
      </c>
      <c r="J259" s="936">
        <v>45413</v>
      </c>
      <c r="K259" s="908">
        <v>1</v>
      </c>
      <c r="L259" s="319" t="s">
        <v>540</v>
      </c>
      <c r="M259" s="319" t="s">
        <v>536</v>
      </c>
      <c r="N259" s="911" t="s">
        <v>479</v>
      </c>
      <c r="O259" s="622" t="s">
        <v>473</v>
      </c>
      <c r="P259" s="925"/>
    </row>
    <row r="260" spans="1:16" ht="32.25" thickBot="1" x14ac:dyDescent="0.3">
      <c r="A260" s="1528"/>
      <c r="B260" s="1536"/>
      <c r="C260" s="908">
        <v>2</v>
      </c>
      <c r="D260" s="319">
        <v>40268689</v>
      </c>
      <c r="E260" s="911" t="s">
        <v>392</v>
      </c>
      <c r="F260" s="908"/>
      <c r="G260" s="908"/>
      <c r="H260" s="907"/>
      <c r="I260" s="604">
        <v>45992</v>
      </c>
      <c r="J260" s="936">
        <v>45413</v>
      </c>
      <c r="K260" s="908">
        <v>0</v>
      </c>
      <c r="L260" s="319" t="s">
        <v>540</v>
      </c>
      <c r="M260" s="319" t="s">
        <v>537</v>
      </c>
      <c r="N260" s="911" t="s">
        <v>479</v>
      </c>
      <c r="O260" s="622" t="s">
        <v>473</v>
      </c>
      <c r="P260" s="925"/>
    </row>
    <row r="261" spans="1:16" ht="32.25" thickBot="1" x14ac:dyDescent="0.3">
      <c r="A261" s="1528"/>
      <c r="B261" s="1536" t="s">
        <v>410</v>
      </c>
      <c r="C261" s="908">
        <v>1</v>
      </c>
      <c r="D261" s="319">
        <v>40268157</v>
      </c>
      <c r="E261" s="911" t="s">
        <v>392</v>
      </c>
      <c r="F261" s="908"/>
      <c r="G261" s="908">
        <v>1</v>
      </c>
      <c r="H261" s="907"/>
      <c r="I261" s="604">
        <v>45992</v>
      </c>
      <c r="J261" s="936">
        <v>45413</v>
      </c>
      <c r="K261" s="908">
        <v>1</v>
      </c>
      <c r="L261" s="319" t="s">
        <v>540</v>
      </c>
      <c r="M261" s="319" t="s">
        <v>536</v>
      </c>
      <c r="N261" s="911" t="s">
        <v>480</v>
      </c>
      <c r="O261" s="622" t="s">
        <v>473</v>
      </c>
      <c r="P261" s="925"/>
    </row>
    <row r="262" spans="1:16" ht="32.25" thickBot="1" x14ac:dyDescent="0.3">
      <c r="A262" s="1528"/>
      <c r="B262" s="1536"/>
      <c r="C262" s="908">
        <v>2</v>
      </c>
      <c r="D262" s="319">
        <v>40268690</v>
      </c>
      <c r="E262" s="911" t="s">
        <v>392</v>
      </c>
      <c r="F262" s="908"/>
      <c r="G262" s="908"/>
      <c r="H262" s="907"/>
      <c r="I262" s="604">
        <v>45992</v>
      </c>
      <c r="J262" s="936">
        <v>45413</v>
      </c>
      <c r="K262" s="908">
        <v>0</v>
      </c>
      <c r="L262" s="319" t="s">
        <v>540</v>
      </c>
      <c r="M262" s="319" t="s">
        <v>537</v>
      </c>
      <c r="N262" s="911" t="s">
        <v>480</v>
      </c>
      <c r="O262" s="622" t="s">
        <v>473</v>
      </c>
      <c r="P262" s="925"/>
    </row>
    <row r="263" spans="1:16" ht="32.25" thickBot="1" x14ac:dyDescent="0.3">
      <c r="A263" s="1528"/>
      <c r="B263" s="1536" t="s">
        <v>411</v>
      </c>
      <c r="C263" s="908">
        <v>1</v>
      </c>
      <c r="D263" s="319">
        <v>40268159</v>
      </c>
      <c r="E263" s="911" t="s">
        <v>392</v>
      </c>
      <c r="F263" s="908"/>
      <c r="G263" s="908"/>
      <c r="H263" s="907"/>
      <c r="I263" s="604">
        <v>45992</v>
      </c>
      <c r="J263" s="936">
        <v>45413</v>
      </c>
      <c r="K263" s="908">
        <v>1</v>
      </c>
      <c r="L263" s="319" t="s">
        <v>540</v>
      </c>
      <c r="M263" s="319" t="s">
        <v>536</v>
      </c>
      <c r="N263" s="911" t="s">
        <v>481</v>
      </c>
      <c r="O263" s="622" t="s">
        <v>473</v>
      </c>
      <c r="P263" s="925"/>
    </row>
    <row r="264" spans="1:16" ht="32.25" thickBot="1" x14ac:dyDescent="0.3">
      <c r="A264" s="1528"/>
      <c r="B264" s="1536"/>
      <c r="C264" s="908">
        <v>2</v>
      </c>
      <c r="D264" s="319">
        <v>40268692</v>
      </c>
      <c r="E264" s="911" t="s">
        <v>392</v>
      </c>
      <c r="F264" s="908"/>
      <c r="G264" s="908"/>
      <c r="H264" s="907"/>
      <c r="I264" s="604">
        <v>45992</v>
      </c>
      <c r="J264" s="936">
        <v>45413</v>
      </c>
      <c r="K264" s="908">
        <v>0</v>
      </c>
      <c r="L264" s="319" t="s">
        <v>540</v>
      </c>
      <c r="M264" s="319" t="s">
        <v>537</v>
      </c>
      <c r="N264" s="911" t="s">
        <v>481</v>
      </c>
      <c r="O264" s="622" t="s">
        <v>473</v>
      </c>
      <c r="P264" s="925"/>
    </row>
    <row r="265" spans="1:16" ht="32.25" thickBot="1" x14ac:dyDescent="0.3">
      <c r="A265" s="1528"/>
      <c r="B265" s="1536" t="s">
        <v>412</v>
      </c>
      <c r="C265" s="908">
        <v>1</v>
      </c>
      <c r="D265" s="319">
        <v>40268129</v>
      </c>
      <c r="E265" s="911" t="s">
        <v>392</v>
      </c>
      <c r="F265" s="908"/>
      <c r="G265" s="908"/>
      <c r="H265" s="907"/>
      <c r="I265" s="604">
        <v>45992</v>
      </c>
      <c r="J265" s="936">
        <v>45413</v>
      </c>
      <c r="K265" s="908">
        <v>1</v>
      </c>
      <c r="L265" s="319" t="s">
        <v>540</v>
      </c>
      <c r="M265" s="319" t="s">
        <v>536</v>
      </c>
      <c r="N265" s="911" t="s">
        <v>482</v>
      </c>
      <c r="O265" s="622" t="s">
        <v>473</v>
      </c>
      <c r="P265" s="925"/>
    </row>
    <row r="266" spans="1:16" ht="32.25" thickBot="1" x14ac:dyDescent="0.3">
      <c r="A266" s="1528"/>
      <c r="B266" s="1536"/>
      <c r="C266" s="908">
        <v>2</v>
      </c>
      <c r="D266" s="319">
        <v>40268722</v>
      </c>
      <c r="E266" s="911" t="s">
        <v>392</v>
      </c>
      <c r="F266" s="908"/>
      <c r="G266" s="908"/>
      <c r="H266" s="907"/>
      <c r="I266" s="604">
        <v>45992</v>
      </c>
      <c r="J266" s="936">
        <v>45413</v>
      </c>
      <c r="K266" s="908">
        <v>0</v>
      </c>
      <c r="L266" s="319" t="s">
        <v>540</v>
      </c>
      <c r="M266" s="319" t="s">
        <v>537</v>
      </c>
      <c r="N266" s="911" t="s">
        <v>482</v>
      </c>
      <c r="O266" s="622" t="s">
        <v>473</v>
      </c>
      <c r="P266" s="925"/>
    </row>
    <row r="267" spans="1:16" ht="32.25" thickBot="1" x14ac:dyDescent="0.3">
      <c r="A267" s="1528"/>
      <c r="B267" s="1536" t="s">
        <v>413</v>
      </c>
      <c r="C267" s="908">
        <v>1</v>
      </c>
      <c r="D267" s="319">
        <v>40268688</v>
      </c>
      <c r="E267" s="911" t="s">
        <v>391</v>
      </c>
      <c r="F267" s="908"/>
      <c r="G267" s="908"/>
      <c r="H267" s="907"/>
      <c r="I267" s="604">
        <v>45992</v>
      </c>
      <c r="J267" s="936">
        <v>45413</v>
      </c>
      <c r="K267" s="908">
        <v>0</v>
      </c>
      <c r="L267" s="319" t="s">
        <v>540</v>
      </c>
      <c r="M267" s="319" t="s">
        <v>538</v>
      </c>
      <c r="N267" s="319" t="s">
        <v>483</v>
      </c>
      <c r="O267" s="622" t="s">
        <v>473</v>
      </c>
      <c r="P267" s="925"/>
    </row>
    <row r="268" spans="1:16" ht="32.25" thickBot="1" x14ac:dyDescent="0.3">
      <c r="A268" s="1528"/>
      <c r="B268" s="1536"/>
      <c r="C268" s="908">
        <v>2</v>
      </c>
      <c r="D268" s="319">
        <v>40268723</v>
      </c>
      <c r="E268" s="911" t="s">
        <v>391</v>
      </c>
      <c r="F268" s="908"/>
      <c r="G268" s="908"/>
      <c r="H268" s="907"/>
      <c r="I268" s="604">
        <v>45992</v>
      </c>
      <c r="J268" s="936">
        <v>45413</v>
      </c>
      <c r="K268" s="908">
        <v>0</v>
      </c>
      <c r="L268" s="319" t="s">
        <v>540</v>
      </c>
      <c r="M268" s="319" t="s">
        <v>537</v>
      </c>
      <c r="N268" s="319" t="s">
        <v>483</v>
      </c>
      <c r="O268" s="622" t="s">
        <v>473</v>
      </c>
      <c r="P268" s="925"/>
    </row>
    <row r="269" spans="1:16" ht="32.25" thickBot="1" x14ac:dyDescent="0.3">
      <c r="A269" s="1528"/>
      <c r="B269" s="1536" t="s">
        <v>414</v>
      </c>
      <c r="C269" s="908">
        <v>1</v>
      </c>
      <c r="D269" s="319">
        <v>40268137</v>
      </c>
      <c r="E269" s="911" t="s">
        <v>392</v>
      </c>
      <c r="F269" s="908"/>
      <c r="G269" s="908"/>
      <c r="H269" s="907"/>
      <c r="I269" s="604">
        <v>45992</v>
      </c>
      <c r="J269" s="936">
        <v>45413</v>
      </c>
      <c r="K269" s="908">
        <v>1</v>
      </c>
      <c r="L269" s="319" t="s">
        <v>540</v>
      </c>
      <c r="M269" s="319" t="s">
        <v>536</v>
      </c>
      <c r="N269" s="319" t="s">
        <v>484</v>
      </c>
      <c r="O269" s="622" t="s">
        <v>473</v>
      </c>
      <c r="P269" s="925"/>
    </row>
    <row r="270" spans="1:16" ht="32.25" thickBot="1" x14ac:dyDescent="0.3">
      <c r="A270" s="1528"/>
      <c r="B270" s="1536"/>
      <c r="C270" s="908">
        <v>2</v>
      </c>
      <c r="D270" s="319">
        <v>40268730</v>
      </c>
      <c r="E270" s="911" t="s">
        <v>392</v>
      </c>
      <c r="F270" s="908"/>
      <c r="G270" s="908"/>
      <c r="H270" s="907"/>
      <c r="I270" s="604">
        <v>45992</v>
      </c>
      <c r="J270" s="936">
        <v>45413</v>
      </c>
      <c r="K270" s="908">
        <v>0</v>
      </c>
      <c r="L270" s="319" t="s">
        <v>540</v>
      </c>
      <c r="M270" s="319" t="s">
        <v>537</v>
      </c>
      <c r="N270" s="319" t="s">
        <v>484</v>
      </c>
      <c r="O270" s="622" t="s">
        <v>473</v>
      </c>
      <c r="P270" s="925"/>
    </row>
    <row r="271" spans="1:16" ht="32.25" thickBot="1" x14ac:dyDescent="0.3">
      <c r="A271" s="1528"/>
      <c r="B271" s="1538" t="s">
        <v>415</v>
      </c>
      <c r="C271" s="908">
        <v>1</v>
      </c>
      <c r="D271" s="319">
        <v>40268160</v>
      </c>
      <c r="E271" s="911" t="s">
        <v>391</v>
      </c>
      <c r="F271" s="908"/>
      <c r="G271" s="908"/>
      <c r="H271" s="908"/>
      <c r="I271" s="623">
        <v>45778</v>
      </c>
      <c r="J271" s="936">
        <v>45413</v>
      </c>
      <c r="K271" s="908">
        <v>1</v>
      </c>
      <c r="L271" s="319" t="s">
        <v>540</v>
      </c>
      <c r="M271" s="319" t="s">
        <v>536</v>
      </c>
      <c r="N271" s="319" t="s">
        <v>485</v>
      </c>
      <c r="O271" s="622" t="s">
        <v>473</v>
      </c>
      <c r="P271" s="925"/>
    </row>
    <row r="272" spans="1:16" ht="32.25" thickBot="1" x14ac:dyDescent="0.3">
      <c r="A272" s="1528"/>
      <c r="B272" s="1538"/>
      <c r="C272" s="908">
        <v>2</v>
      </c>
      <c r="D272" s="319">
        <v>40268711</v>
      </c>
      <c r="E272" s="908" t="s">
        <v>391</v>
      </c>
      <c r="F272" s="908"/>
      <c r="G272" s="908"/>
      <c r="H272" s="908"/>
      <c r="I272" s="623">
        <v>45778</v>
      </c>
      <c r="J272" s="936">
        <v>45413</v>
      </c>
      <c r="K272" s="908">
        <v>0</v>
      </c>
      <c r="L272" s="319" t="s">
        <v>540</v>
      </c>
      <c r="M272" s="319" t="s">
        <v>537</v>
      </c>
      <c r="N272" s="319" t="s">
        <v>485</v>
      </c>
      <c r="O272" s="622" t="s">
        <v>473</v>
      </c>
      <c r="P272" s="925"/>
    </row>
    <row r="273" spans="1:16" ht="32.25" thickBot="1" x14ac:dyDescent="0.3">
      <c r="A273" s="1528"/>
      <c r="B273" s="1536" t="s">
        <v>416</v>
      </c>
      <c r="C273" s="908">
        <v>1</v>
      </c>
      <c r="D273" s="319">
        <v>40268341</v>
      </c>
      <c r="E273" s="911" t="s">
        <v>392</v>
      </c>
      <c r="F273" s="908"/>
      <c r="G273" s="908"/>
      <c r="H273" s="908"/>
      <c r="I273" s="623">
        <v>45778</v>
      </c>
      <c r="J273" s="936">
        <v>45413</v>
      </c>
      <c r="K273" s="908">
        <v>1</v>
      </c>
      <c r="L273" s="319" t="s">
        <v>540</v>
      </c>
      <c r="M273" s="319" t="s">
        <v>536</v>
      </c>
      <c r="N273" s="319" t="s">
        <v>486</v>
      </c>
      <c r="O273" s="622" t="s">
        <v>473</v>
      </c>
      <c r="P273" s="925"/>
    </row>
    <row r="274" spans="1:16" ht="32.25" thickBot="1" x14ac:dyDescent="0.3">
      <c r="A274" s="1528"/>
      <c r="B274" s="1536"/>
      <c r="C274" s="908">
        <v>2</v>
      </c>
      <c r="D274" s="319">
        <v>40268713</v>
      </c>
      <c r="E274" s="908" t="s">
        <v>392</v>
      </c>
      <c r="F274" s="908"/>
      <c r="G274" s="908">
        <v>1</v>
      </c>
      <c r="H274" s="908"/>
      <c r="I274" s="623">
        <v>45778</v>
      </c>
      <c r="J274" s="936">
        <v>45413</v>
      </c>
      <c r="K274" s="908">
        <v>0</v>
      </c>
      <c r="L274" s="319" t="s">
        <v>540</v>
      </c>
      <c r="M274" s="319" t="s">
        <v>537</v>
      </c>
      <c r="N274" s="319" t="s">
        <v>486</v>
      </c>
      <c r="O274" s="622" t="s">
        <v>473</v>
      </c>
      <c r="P274" s="925"/>
    </row>
    <row r="275" spans="1:16" ht="32.25" thickBot="1" x14ac:dyDescent="0.3">
      <c r="A275" s="1528"/>
      <c r="B275" s="1536" t="s">
        <v>417</v>
      </c>
      <c r="C275" s="908">
        <v>1</v>
      </c>
      <c r="D275" s="319">
        <v>40268139</v>
      </c>
      <c r="E275" s="911" t="s">
        <v>392</v>
      </c>
      <c r="F275" s="908"/>
      <c r="G275" s="908">
        <v>1</v>
      </c>
      <c r="H275" s="908"/>
      <c r="I275" s="623">
        <v>45778</v>
      </c>
      <c r="J275" s="936">
        <v>45413</v>
      </c>
      <c r="K275" s="908">
        <v>1</v>
      </c>
      <c r="L275" s="319" t="s">
        <v>540</v>
      </c>
      <c r="M275" s="319" t="s">
        <v>536</v>
      </c>
      <c r="N275" s="319" t="s">
        <v>487</v>
      </c>
      <c r="O275" s="622" t="s">
        <v>473</v>
      </c>
      <c r="P275" s="925"/>
    </row>
    <row r="276" spans="1:16" ht="32.25" thickBot="1" x14ac:dyDescent="0.3">
      <c r="A276" s="1528"/>
      <c r="B276" s="1536"/>
      <c r="C276" s="908">
        <v>2</v>
      </c>
      <c r="D276" s="319">
        <v>40268731</v>
      </c>
      <c r="E276" s="911" t="s">
        <v>392</v>
      </c>
      <c r="F276" s="908">
        <v>1</v>
      </c>
      <c r="G276" s="908"/>
      <c r="H276" s="908"/>
      <c r="I276" s="623">
        <v>45778</v>
      </c>
      <c r="J276" s="936">
        <v>45413</v>
      </c>
      <c r="K276" s="908">
        <v>0</v>
      </c>
      <c r="L276" s="319" t="s">
        <v>540</v>
      </c>
      <c r="M276" s="319" t="s">
        <v>537</v>
      </c>
      <c r="N276" s="319" t="s">
        <v>487</v>
      </c>
      <c r="O276" s="622" t="s">
        <v>473</v>
      </c>
      <c r="P276" s="925"/>
    </row>
    <row r="277" spans="1:16" ht="32.25" thickBot="1" x14ac:dyDescent="0.3">
      <c r="A277" s="1528"/>
      <c r="B277" s="1536" t="s">
        <v>418</v>
      </c>
      <c r="C277" s="908">
        <v>1</v>
      </c>
      <c r="D277" s="319">
        <v>40268342</v>
      </c>
      <c r="E277" s="911" t="s">
        <v>392</v>
      </c>
      <c r="F277" s="908"/>
      <c r="G277" s="908">
        <v>2</v>
      </c>
      <c r="H277" s="908"/>
      <c r="I277" s="623">
        <v>45778</v>
      </c>
      <c r="J277" s="936">
        <v>45413</v>
      </c>
      <c r="K277" s="908">
        <v>1</v>
      </c>
      <c r="L277" s="319" t="s">
        <v>540</v>
      </c>
      <c r="M277" s="319" t="s">
        <v>536</v>
      </c>
      <c r="N277" s="319" t="s">
        <v>488</v>
      </c>
      <c r="O277" s="622" t="s">
        <v>473</v>
      </c>
      <c r="P277" s="925"/>
    </row>
    <row r="278" spans="1:16" ht="32.25" thickBot="1" x14ac:dyDescent="0.3">
      <c r="A278" s="1528"/>
      <c r="B278" s="1536"/>
      <c r="C278" s="908">
        <v>2</v>
      </c>
      <c r="D278" s="319">
        <v>40268714</v>
      </c>
      <c r="E278" s="911" t="s">
        <v>392</v>
      </c>
      <c r="F278" s="908"/>
      <c r="G278" s="908"/>
      <c r="H278" s="908"/>
      <c r="I278" s="623">
        <v>45778</v>
      </c>
      <c r="J278" s="936">
        <v>45413</v>
      </c>
      <c r="K278" s="908">
        <v>0</v>
      </c>
      <c r="L278" s="319" t="s">
        <v>540</v>
      </c>
      <c r="M278" s="319" t="s">
        <v>537</v>
      </c>
      <c r="N278" s="319" t="s">
        <v>488</v>
      </c>
      <c r="O278" s="622" t="s">
        <v>473</v>
      </c>
      <c r="P278" s="925"/>
    </row>
    <row r="279" spans="1:16" ht="32.25" thickBot="1" x14ac:dyDescent="0.3">
      <c r="A279" s="1528"/>
      <c r="B279" s="1536" t="s">
        <v>419</v>
      </c>
      <c r="C279" s="908">
        <v>1</v>
      </c>
      <c r="D279" s="319">
        <v>40268968</v>
      </c>
      <c r="E279" s="911" t="s">
        <v>392</v>
      </c>
      <c r="F279" s="908"/>
      <c r="G279" s="908"/>
      <c r="H279" s="908"/>
      <c r="I279" s="623">
        <v>45413</v>
      </c>
      <c r="J279" s="936">
        <v>45413</v>
      </c>
      <c r="K279" s="908">
        <v>0</v>
      </c>
      <c r="L279" s="319" t="s">
        <v>541</v>
      </c>
      <c r="M279" s="319" t="s">
        <v>538</v>
      </c>
      <c r="N279" s="319" t="s">
        <v>489</v>
      </c>
      <c r="O279" s="622" t="s">
        <v>473</v>
      </c>
      <c r="P279" s="925"/>
    </row>
    <row r="280" spans="1:16" ht="32.25" thickBot="1" x14ac:dyDescent="0.3">
      <c r="A280" s="1528"/>
      <c r="B280" s="1536"/>
      <c r="C280" s="908">
        <v>2</v>
      </c>
      <c r="D280" s="319">
        <v>40269004</v>
      </c>
      <c r="E280" s="908" t="s">
        <v>391</v>
      </c>
      <c r="F280" s="908"/>
      <c r="G280" s="908"/>
      <c r="H280" s="908"/>
      <c r="I280" s="623">
        <v>45413</v>
      </c>
      <c r="J280" s="936">
        <v>45413</v>
      </c>
      <c r="K280" s="908">
        <v>0</v>
      </c>
      <c r="L280" s="319" t="s">
        <v>541</v>
      </c>
      <c r="M280" s="319" t="s">
        <v>537</v>
      </c>
      <c r="N280" s="319" t="s">
        <v>489</v>
      </c>
      <c r="O280" s="622" t="s">
        <v>473</v>
      </c>
      <c r="P280" s="925"/>
    </row>
    <row r="281" spans="1:16" ht="32.25" thickBot="1" x14ac:dyDescent="0.3">
      <c r="A281" s="1528"/>
      <c r="B281" s="1536" t="s">
        <v>420</v>
      </c>
      <c r="C281" s="908">
        <v>1</v>
      </c>
      <c r="D281" s="319">
        <v>40268970</v>
      </c>
      <c r="E281" s="911" t="s">
        <v>392</v>
      </c>
      <c r="F281" s="908">
        <v>1</v>
      </c>
      <c r="G281" s="908"/>
      <c r="H281" s="908"/>
      <c r="I281" s="623">
        <v>45413</v>
      </c>
      <c r="J281" s="936">
        <v>45413</v>
      </c>
      <c r="K281" s="908">
        <v>0</v>
      </c>
      <c r="L281" s="319" t="s">
        <v>541</v>
      </c>
      <c r="M281" s="319" t="s">
        <v>538</v>
      </c>
      <c r="N281" s="319" t="s">
        <v>490</v>
      </c>
      <c r="O281" s="622" t="s">
        <v>473</v>
      </c>
      <c r="P281" s="925"/>
    </row>
    <row r="282" spans="1:16" ht="32.25" thickBot="1" x14ac:dyDescent="0.3">
      <c r="A282" s="1528"/>
      <c r="B282" s="1536"/>
      <c r="C282" s="908">
        <v>2</v>
      </c>
      <c r="D282" s="319">
        <v>40269007</v>
      </c>
      <c r="E282" s="908" t="s">
        <v>391</v>
      </c>
      <c r="F282" s="908"/>
      <c r="G282" s="908"/>
      <c r="H282" s="908"/>
      <c r="I282" s="623">
        <v>45413</v>
      </c>
      <c r="J282" s="936">
        <v>45413</v>
      </c>
      <c r="K282" s="908">
        <v>0</v>
      </c>
      <c r="L282" s="319" t="s">
        <v>541</v>
      </c>
      <c r="M282" s="319" t="s">
        <v>537</v>
      </c>
      <c r="N282" s="319" t="s">
        <v>490</v>
      </c>
      <c r="O282" s="622" t="s">
        <v>473</v>
      </c>
      <c r="P282" s="925"/>
    </row>
    <row r="283" spans="1:16" ht="32.25" thickBot="1" x14ac:dyDescent="0.3">
      <c r="A283" s="1528"/>
      <c r="B283" s="1536" t="s">
        <v>421</v>
      </c>
      <c r="C283" s="908">
        <v>1</v>
      </c>
      <c r="D283" s="319">
        <v>40269011</v>
      </c>
      <c r="E283" s="911" t="s">
        <v>392</v>
      </c>
      <c r="F283" s="908"/>
      <c r="G283" s="908"/>
      <c r="H283" s="908"/>
      <c r="I283" s="623">
        <v>45413</v>
      </c>
      <c r="J283" s="936">
        <v>45413</v>
      </c>
      <c r="K283" s="908">
        <v>0</v>
      </c>
      <c r="L283" s="319" t="s">
        <v>541</v>
      </c>
      <c r="M283" s="319">
        <v>630</v>
      </c>
      <c r="N283" s="319" t="s">
        <v>491</v>
      </c>
      <c r="O283" s="622" t="s">
        <v>473</v>
      </c>
      <c r="P283" s="925"/>
    </row>
    <row r="284" spans="1:16" ht="32.25" thickBot="1" x14ac:dyDescent="0.3">
      <c r="A284" s="1528"/>
      <c r="B284" s="1536"/>
      <c r="C284" s="908">
        <v>2</v>
      </c>
      <c r="D284" s="911">
        <v>40268976</v>
      </c>
      <c r="E284" s="911" t="s">
        <v>392</v>
      </c>
      <c r="F284" s="908"/>
      <c r="G284" s="908"/>
      <c r="H284" s="908"/>
      <c r="I284" s="623">
        <v>45413</v>
      </c>
      <c r="J284" s="936">
        <v>45413</v>
      </c>
      <c r="K284" s="908">
        <v>0</v>
      </c>
      <c r="L284" s="319" t="s">
        <v>541</v>
      </c>
      <c r="M284" s="319">
        <v>1000</v>
      </c>
      <c r="N284" s="319" t="s">
        <v>491</v>
      </c>
      <c r="O284" s="622" t="s">
        <v>473</v>
      </c>
      <c r="P284" s="925"/>
    </row>
    <row r="285" spans="1:16" ht="32.25" thickBot="1" x14ac:dyDescent="0.3">
      <c r="A285" s="1528"/>
      <c r="B285" s="1536" t="s">
        <v>422</v>
      </c>
      <c r="C285" s="908">
        <v>1</v>
      </c>
      <c r="D285" s="319">
        <v>40268978</v>
      </c>
      <c r="E285" s="908" t="s">
        <v>392</v>
      </c>
      <c r="F285" s="908"/>
      <c r="G285" s="908"/>
      <c r="H285" s="908"/>
      <c r="I285" s="623">
        <v>45413</v>
      </c>
      <c r="J285" s="936">
        <v>45413</v>
      </c>
      <c r="K285" s="908">
        <v>0</v>
      </c>
      <c r="L285" s="319" t="s">
        <v>541</v>
      </c>
      <c r="M285" s="319" t="s">
        <v>538</v>
      </c>
      <c r="N285" s="319" t="s">
        <v>492</v>
      </c>
      <c r="O285" s="622" t="s">
        <v>473</v>
      </c>
      <c r="P285" s="925"/>
    </row>
    <row r="286" spans="1:16" ht="32.25" thickBot="1" x14ac:dyDescent="0.3">
      <c r="A286" s="1528"/>
      <c r="B286" s="1536"/>
      <c r="C286" s="908">
        <v>2</v>
      </c>
      <c r="D286" s="319">
        <v>40269014</v>
      </c>
      <c r="E286" s="911" t="s">
        <v>392</v>
      </c>
      <c r="F286" s="908"/>
      <c r="G286" s="908"/>
      <c r="H286" s="908"/>
      <c r="I286" s="623">
        <v>45413</v>
      </c>
      <c r="J286" s="936">
        <v>45413</v>
      </c>
      <c r="K286" s="908">
        <v>0</v>
      </c>
      <c r="L286" s="319" t="s">
        <v>541</v>
      </c>
      <c r="M286" s="319" t="s">
        <v>537</v>
      </c>
      <c r="N286" s="319" t="s">
        <v>492</v>
      </c>
      <c r="O286" s="622" t="s">
        <v>473</v>
      </c>
      <c r="P286" s="925"/>
    </row>
    <row r="287" spans="1:16" ht="32.25" thickBot="1" x14ac:dyDescent="0.3">
      <c r="A287" s="1528"/>
      <c r="B287" s="1536" t="s">
        <v>423</v>
      </c>
      <c r="C287" s="908">
        <v>1</v>
      </c>
      <c r="D287" s="319">
        <v>40269021</v>
      </c>
      <c r="E287" s="911" t="s">
        <v>392</v>
      </c>
      <c r="F287" s="908"/>
      <c r="G287" s="908"/>
      <c r="H287" s="908"/>
      <c r="I287" s="623">
        <v>45413</v>
      </c>
      <c r="J287" s="936">
        <v>45413</v>
      </c>
      <c r="K287" s="908">
        <v>0</v>
      </c>
      <c r="L287" s="319" t="s">
        <v>541</v>
      </c>
      <c r="M287" s="319" t="s">
        <v>538</v>
      </c>
      <c r="N287" s="319" t="s">
        <v>493</v>
      </c>
      <c r="O287" s="622" t="s">
        <v>473</v>
      </c>
      <c r="P287" s="925"/>
    </row>
    <row r="288" spans="1:16" ht="32.25" thickBot="1" x14ac:dyDescent="0.3">
      <c r="A288" s="1528"/>
      <c r="B288" s="1536"/>
      <c r="C288" s="908">
        <v>2</v>
      </c>
      <c r="D288" s="319">
        <v>40269040</v>
      </c>
      <c r="E288" s="908" t="s">
        <v>392</v>
      </c>
      <c r="F288" s="908"/>
      <c r="G288" s="908"/>
      <c r="H288" s="908"/>
      <c r="I288" s="623">
        <v>45413</v>
      </c>
      <c r="J288" s="936">
        <v>45413</v>
      </c>
      <c r="K288" s="908">
        <v>0</v>
      </c>
      <c r="L288" s="319" t="s">
        <v>541</v>
      </c>
      <c r="M288" s="319" t="s">
        <v>537</v>
      </c>
      <c r="N288" s="319" t="s">
        <v>493</v>
      </c>
      <c r="O288" s="622" t="s">
        <v>473</v>
      </c>
      <c r="P288" s="925"/>
    </row>
    <row r="289" spans="1:16" ht="32.25" thickBot="1" x14ac:dyDescent="0.3">
      <c r="A289" s="1528"/>
      <c r="B289" s="1536" t="s">
        <v>424</v>
      </c>
      <c r="C289" s="908">
        <v>1</v>
      </c>
      <c r="D289" s="319">
        <v>40269048</v>
      </c>
      <c r="E289" s="911" t="s">
        <v>392</v>
      </c>
      <c r="F289" s="908"/>
      <c r="G289" s="908"/>
      <c r="H289" s="908"/>
      <c r="I289" s="623">
        <v>45413</v>
      </c>
      <c r="J289" s="936">
        <v>45413</v>
      </c>
      <c r="K289" s="908">
        <v>0</v>
      </c>
      <c r="L289" s="319" t="s">
        <v>541</v>
      </c>
      <c r="M289" s="319" t="s">
        <v>538</v>
      </c>
      <c r="N289" s="319" t="s">
        <v>494</v>
      </c>
      <c r="O289" s="622" t="s">
        <v>473</v>
      </c>
      <c r="P289" s="925"/>
    </row>
    <row r="290" spans="1:16" ht="32.25" thickBot="1" x14ac:dyDescent="0.3">
      <c r="A290" s="1528"/>
      <c r="B290" s="1536"/>
      <c r="C290" s="908">
        <v>2</v>
      </c>
      <c r="D290" s="319">
        <v>40269054</v>
      </c>
      <c r="E290" s="908" t="s">
        <v>392</v>
      </c>
      <c r="F290" s="908"/>
      <c r="G290" s="908"/>
      <c r="H290" s="908"/>
      <c r="I290" s="623">
        <v>45413</v>
      </c>
      <c r="J290" s="936">
        <v>45413</v>
      </c>
      <c r="K290" s="908">
        <v>0</v>
      </c>
      <c r="L290" s="319" t="s">
        <v>541</v>
      </c>
      <c r="M290" s="319" t="s">
        <v>537</v>
      </c>
      <c r="N290" s="319" t="s">
        <v>494</v>
      </c>
      <c r="O290" s="622" t="s">
        <v>473</v>
      </c>
      <c r="P290" s="925"/>
    </row>
    <row r="291" spans="1:16" ht="32.25" thickBot="1" x14ac:dyDescent="0.3">
      <c r="A291" s="1528"/>
      <c r="B291" s="1536" t="s">
        <v>425</v>
      </c>
      <c r="C291" s="908">
        <v>1</v>
      </c>
      <c r="D291" s="319">
        <v>40269027</v>
      </c>
      <c r="E291" s="911" t="s">
        <v>392</v>
      </c>
      <c r="F291" s="908"/>
      <c r="G291" s="908"/>
      <c r="H291" s="908"/>
      <c r="I291" s="623">
        <v>45413</v>
      </c>
      <c r="J291" s="936">
        <v>45413</v>
      </c>
      <c r="K291" s="908">
        <v>0</v>
      </c>
      <c r="L291" s="319" t="s">
        <v>541</v>
      </c>
      <c r="M291" s="319" t="s">
        <v>538</v>
      </c>
      <c r="N291" s="319" t="s">
        <v>495</v>
      </c>
      <c r="O291" s="622" t="s">
        <v>473</v>
      </c>
      <c r="P291" s="925"/>
    </row>
    <row r="292" spans="1:16" ht="32.25" thickBot="1" x14ac:dyDescent="0.3">
      <c r="A292" s="1528"/>
      <c r="B292" s="1536"/>
      <c r="C292" s="908">
        <v>2</v>
      </c>
      <c r="D292" s="319">
        <v>40269045</v>
      </c>
      <c r="E292" s="908" t="s">
        <v>392</v>
      </c>
      <c r="F292" s="908"/>
      <c r="G292" s="908"/>
      <c r="H292" s="908"/>
      <c r="I292" s="623">
        <v>45413</v>
      </c>
      <c r="J292" s="936">
        <v>45413</v>
      </c>
      <c r="K292" s="908">
        <v>0</v>
      </c>
      <c r="L292" s="319" t="s">
        <v>541</v>
      </c>
      <c r="M292" s="319" t="s">
        <v>537</v>
      </c>
      <c r="N292" s="319" t="s">
        <v>495</v>
      </c>
      <c r="O292" s="622" t="s">
        <v>473</v>
      </c>
      <c r="P292" s="925"/>
    </row>
    <row r="293" spans="1:16" ht="32.25" thickBot="1" x14ac:dyDescent="0.3">
      <c r="A293" s="1528"/>
      <c r="B293" s="1536" t="s">
        <v>426</v>
      </c>
      <c r="C293" s="908">
        <v>1</v>
      </c>
      <c r="D293" s="319">
        <v>40268980</v>
      </c>
      <c r="E293" s="911" t="s">
        <v>392</v>
      </c>
      <c r="F293" s="908"/>
      <c r="G293" s="908">
        <v>1</v>
      </c>
      <c r="H293" s="908">
        <v>1</v>
      </c>
      <c r="I293" s="623">
        <v>45413</v>
      </c>
      <c r="J293" s="936">
        <v>45413</v>
      </c>
      <c r="K293" s="908">
        <v>0</v>
      </c>
      <c r="L293" s="319" t="s">
        <v>541</v>
      </c>
      <c r="M293" s="319" t="s">
        <v>538</v>
      </c>
      <c r="N293" s="319" t="s">
        <v>496</v>
      </c>
      <c r="O293" s="622" t="s">
        <v>473</v>
      </c>
      <c r="P293" s="925"/>
    </row>
    <row r="294" spans="1:16" ht="32.25" thickBot="1" x14ac:dyDescent="0.3">
      <c r="A294" s="1528"/>
      <c r="B294" s="1536"/>
      <c r="C294" s="908">
        <v>2</v>
      </c>
      <c r="D294" s="319">
        <v>40269015</v>
      </c>
      <c r="E294" s="908" t="s">
        <v>391</v>
      </c>
      <c r="F294" s="908"/>
      <c r="G294" s="908"/>
      <c r="H294" s="908"/>
      <c r="I294" s="623">
        <v>45413</v>
      </c>
      <c r="J294" s="936">
        <v>45413</v>
      </c>
      <c r="K294" s="908">
        <v>0</v>
      </c>
      <c r="L294" s="319" t="s">
        <v>541</v>
      </c>
      <c r="M294" s="319" t="s">
        <v>537</v>
      </c>
      <c r="N294" s="319" t="s">
        <v>496</v>
      </c>
      <c r="O294" s="622" t="s">
        <v>473</v>
      </c>
      <c r="P294" s="925"/>
    </row>
    <row r="295" spans="1:16" ht="32.25" thickBot="1" x14ac:dyDescent="0.3">
      <c r="A295" s="1528"/>
      <c r="B295" s="1536" t="s">
        <v>427</v>
      </c>
      <c r="C295" s="908">
        <v>1</v>
      </c>
      <c r="D295" s="319">
        <v>40269051</v>
      </c>
      <c r="E295" s="911" t="s">
        <v>392</v>
      </c>
      <c r="F295" s="908">
        <v>1</v>
      </c>
      <c r="G295" s="908"/>
      <c r="H295" s="908"/>
      <c r="I295" s="623">
        <v>45413</v>
      </c>
      <c r="J295" s="936">
        <v>45778</v>
      </c>
      <c r="K295" s="908">
        <v>0</v>
      </c>
      <c r="L295" s="319" t="s">
        <v>541</v>
      </c>
      <c r="M295" s="319" t="s">
        <v>538</v>
      </c>
      <c r="N295" s="319" t="s">
        <v>497</v>
      </c>
      <c r="O295" s="622" t="s">
        <v>473</v>
      </c>
      <c r="P295" s="925"/>
    </row>
    <row r="296" spans="1:16" ht="32.25" thickBot="1" x14ac:dyDescent="0.3">
      <c r="A296" s="1528"/>
      <c r="B296" s="1536"/>
      <c r="C296" s="908">
        <v>2</v>
      </c>
      <c r="D296" s="319">
        <v>40269057</v>
      </c>
      <c r="E296" s="908" t="s">
        <v>392</v>
      </c>
      <c r="F296" s="908"/>
      <c r="G296" s="908"/>
      <c r="H296" s="908"/>
      <c r="I296" s="623">
        <v>45413</v>
      </c>
      <c r="J296" s="936">
        <v>45778</v>
      </c>
      <c r="K296" s="908">
        <v>0</v>
      </c>
      <c r="L296" s="319" t="s">
        <v>541</v>
      </c>
      <c r="M296" s="319" t="s">
        <v>537</v>
      </c>
      <c r="N296" s="319" t="s">
        <v>497</v>
      </c>
      <c r="O296" s="622" t="s">
        <v>473</v>
      </c>
      <c r="P296" s="925"/>
    </row>
    <row r="297" spans="1:16" ht="32.25" thickBot="1" x14ac:dyDescent="0.3">
      <c r="A297" s="1528"/>
      <c r="B297" s="1536" t="s">
        <v>428</v>
      </c>
      <c r="C297" s="908">
        <v>1</v>
      </c>
      <c r="D297" s="319">
        <v>40269002</v>
      </c>
      <c r="E297" s="911" t="s">
        <v>392</v>
      </c>
      <c r="F297" s="908"/>
      <c r="G297" s="908"/>
      <c r="H297" s="908"/>
      <c r="I297" s="623">
        <v>45413</v>
      </c>
      <c r="J297" s="936">
        <v>45778</v>
      </c>
      <c r="K297" s="908">
        <v>0</v>
      </c>
      <c r="L297" s="319" t="s">
        <v>541</v>
      </c>
      <c r="M297" s="319" t="s">
        <v>538</v>
      </c>
      <c r="N297" s="319" t="s">
        <v>498</v>
      </c>
      <c r="O297" s="622" t="s">
        <v>473</v>
      </c>
      <c r="P297" s="925"/>
    </row>
    <row r="298" spans="1:16" ht="32.25" thickBot="1" x14ac:dyDescent="0.3">
      <c r="A298" s="1528"/>
      <c r="B298" s="1536"/>
      <c r="C298" s="908">
        <v>2</v>
      </c>
      <c r="D298" s="319">
        <v>40269017</v>
      </c>
      <c r="E298" s="908" t="s">
        <v>392</v>
      </c>
      <c r="F298" s="908"/>
      <c r="G298" s="908"/>
      <c r="H298" s="908"/>
      <c r="I298" s="623">
        <v>45413</v>
      </c>
      <c r="J298" s="936">
        <v>45778</v>
      </c>
      <c r="K298" s="908">
        <v>0</v>
      </c>
      <c r="L298" s="319" t="s">
        <v>541</v>
      </c>
      <c r="M298" s="319" t="s">
        <v>537</v>
      </c>
      <c r="N298" s="319" t="s">
        <v>498</v>
      </c>
      <c r="O298" s="622" t="s">
        <v>473</v>
      </c>
      <c r="P298" s="925"/>
    </row>
    <row r="299" spans="1:16" ht="32.25" thickBot="1" x14ac:dyDescent="0.3">
      <c r="A299" s="1528"/>
      <c r="B299" s="1536" t="s">
        <v>429</v>
      </c>
      <c r="C299" s="908">
        <v>1</v>
      </c>
      <c r="D299" s="319">
        <v>40269086</v>
      </c>
      <c r="E299" s="911" t="s">
        <v>392</v>
      </c>
      <c r="F299" s="908"/>
      <c r="G299" s="908">
        <v>1</v>
      </c>
      <c r="H299" s="908"/>
      <c r="I299" s="623">
        <v>45413</v>
      </c>
      <c r="J299" s="936">
        <v>45778</v>
      </c>
      <c r="K299" s="908">
        <v>0</v>
      </c>
      <c r="L299" s="319" t="s">
        <v>541</v>
      </c>
      <c r="M299" s="319" t="s">
        <v>538</v>
      </c>
      <c r="N299" s="319" t="s">
        <v>499</v>
      </c>
      <c r="O299" s="622" t="s">
        <v>473</v>
      </c>
      <c r="P299" s="925"/>
    </row>
    <row r="300" spans="1:16" ht="32.25" thickBot="1" x14ac:dyDescent="0.3">
      <c r="A300" s="1528"/>
      <c r="B300" s="1536"/>
      <c r="C300" s="908">
        <v>2</v>
      </c>
      <c r="D300" s="319">
        <v>40269095</v>
      </c>
      <c r="E300" s="908" t="s">
        <v>391</v>
      </c>
      <c r="F300" s="908"/>
      <c r="G300" s="908"/>
      <c r="H300" s="908"/>
      <c r="I300" s="623">
        <v>45413</v>
      </c>
      <c r="J300" s="936">
        <v>45778</v>
      </c>
      <c r="K300" s="908">
        <v>0</v>
      </c>
      <c r="L300" s="319" t="s">
        <v>541</v>
      </c>
      <c r="M300" s="319" t="s">
        <v>537</v>
      </c>
      <c r="N300" s="319" t="s">
        <v>499</v>
      </c>
      <c r="O300" s="622" t="s">
        <v>473</v>
      </c>
      <c r="P300" s="925"/>
    </row>
    <row r="301" spans="1:16" ht="32.25" thickBot="1" x14ac:dyDescent="0.3">
      <c r="A301" s="1528"/>
      <c r="B301" s="1536" t="s">
        <v>430</v>
      </c>
      <c r="C301" s="908">
        <v>1</v>
      </c>
      <c r="D301" s="911">
        <v>40269098</v>
      </c>
      <c r="E301" s="908" t="s">
        <v>392</v>
      </c>
      <c r="F301" s="908"/>
      <c r="G301" s="908"/>
      <c r="H301" s="908"/>
      <c r="I301" s="623">
        <v>45413</v>
      </c>
      <c r="J301" s="936">
        <v>45778</v>
      </c>
      <c r="K301" s="908">
        <v>0</v>
      </c>
      <c r="L301" s="319" t="s">
        <v>541</v>
      </c>
      <c r="M301" s="319">
        <v>630</v>
      </c>
      <c r="N301" s="319" t="s">
        <v>500</v>
      </c>
      <c r="O301" s="622" t="s">
        <v>473</v>
      </c>
      <c r="P301" s="925"/>
    </row>
    <row r="302" spans="1:16" ht="32.25" thickBot="1" x14ac:dyDescent="0.3">
      <c r="A302" s="1528"/>
      <c r="B302" s="1536"/>
      <c r="C302" s="908">
        <v>2</v>
      </c>
      <c r="D302" s="911">
        <v>40269090</v>
      </c>
      <c r="E302" s="911" t="s">
        <v>392</v>
      </c>
      <c r="F302" s="908"/>
      <c r="G302" s="908"/>
      <c r="H302" s="908"/>
      <c r="I302" s="623">
        <v>45413</v>
      </c>
      <c r="J302" s="936">
        <v>45778</v>
      </c>
      <c r="K302" s="908">
        <v>0</v>
      </c>
      <c r="L302" s="319" t="s">
        <v>541</v>
      </c>
      <c r="M302" s="319">
        <v>1000</v>
      </c>
      <c r="N302" s="319" t="s">
        <v>500</v>
      </c>
      <c r="O302" s="622" t="s">
        <v>473</v>
      </c>
      <c r="P302" s="925"/>
    </row>
    <row r="303" spans="1:16" ht="32.25" thickBot="1" x14ac:dyDescent="0.3">
      <c r="A303" s="1528"/>
      <c r="B303" s="1536" t="s">
        <v>431</v>
      </c>
      <c r="C303" s="908">
        <v>1</v>
      </c>
      <c r="D303" s="319">
        <v>40269092</v>
      </c>
      <c r="E303" s="908" t="s">
        <v>392</v>
      </c>
      <c r="F303" s="908"/>
      <c r="G303" s="908"/>
      <c r="H303" s="908"/>
      <c r="I303" s="623">
        <v>45413</v>
      </c>
      <c r="J303" s="936">
        <v>45778</v>
      </c>
      <c r="K303" s="908">
        <v>0</v>
      </c>
      <c r="L303" s="319" t="s">
        <v>541</v>
      </c>
      <c r="M303" s="319" t="s">
        <v>538</v>
      </c>
      <c r="N303" s="319" t="s">
        <v>501</v>
      </c>
      <c r="O303" s="622" t="s">
        <v>473</v>
      </c>
      <c r="P303" s="925"/>
    </row>
    <row r="304" spans="1:16" ht="32.25" thickBot="1" x14ac:dyDescent="0.3">
      <c r="A304" s="1528"/>
      <c r="B304" s="1536"/>
      <c r="C304" s="908">
        <v>2</v>
      </c>
      <c r="D304" s="319">
        <v>40269099</v>
      </c>
      <c r="E304" s="908" t="s">
        <v>392</v>
      </c>
      <c r="F304" s="908"/>
      <c r="G304" s="908">
        <v>1</v>
      </c>
      <c r="H304" s="908"/>
      <c r="I304" s="623">
        <v>45413</v>
      </c>
      <c r="J304" s="936">
        <v>45778</v>
      </c>
      <c r="K304" s="908">
        <v>0</v>
      </c>
      <c r="L304" s="319" t="s">
        <v>541</v>
      </c>
      <c r="M304" s="319" t="s">
        <v>537</v>
      </c>
      <c r="N304" s="319" t="s">
        <v>501</v>
      </c>
      <c r="O304" s="622" t="s">
        <v>473</v>
      </c>
      <c r="P304" s="925"/>
    </row>
    <row r="305" spans="1:16" ht="32.25" thickBot="1" x14ac:dyDescent="0.3">
      <c r="A305" s="1528"/>
      <c r="B305" s="1536" t="s">
        <v>432</v>
      </c>
      <c r="C305" s="908">
        <v>1</v>
      </c>
      <c r="D305" s="319">
        <v>40269093</v>
      </c>
      <c r="E305" s="911" t="s">
        <v>392</v>
      </c>
      <c r="F305" s="908"/>
      <c r="G305" s="908"/>
      <c r="H305" s="908"/>
      <c r="I305" s="623">
        <v>45413</v>
      </c>
      <c r="J305" s="936">
        <v>45778</v>
      </c>
      <c r="K305" s="908">
        <v>0</v>
      </c>
      <c r="L305" s="319" t="s">
        <v>541</v>
      </c>
      <c r="M305" s="319" t="s">
        <v>538</v>
      </c>
      <c r="N305" s="319" t="s">
        <v>502</v>
      </c>
      <c r="O305" s="622" t="s">
        <v>473</v>
      </c>
      <c r="P305" s="925"/>
    </row>
    <row r="306" spans="1:16" ht="32.25" thickBot="1" x14ac:dyDescent="0.3">
      <c r="A306" s="1528"/>
      <c r="B306" s="1536"/>
      <c r="C306" s="908">
        <v>2</v>
      </c>
      <c r="D306" s="319">
        <v>40269100</v>
      </c>
      <c r="E306" s="911" t="s">
        <v>392</v>
      </c>
      <c r="F306" s="908"/>
      <c r="G306" s="908"/>
      <c r="H306" s="908"/>
      <c r="I306" s="623">
        <v>45413</v>
      </c>
      <c r="J306" s="936">
        <v>45778</v>
      </c>
      <c r="K306" s="908">
        <v>0</v>
      </c>
      <c r="L306" s="319" t="s">
        <v>541</v>
      </c>
      <c r="M306" s="319" t="s">
        <v>537</v>
      </c>
      <c r="N306" s="319" t="s">
        <v>502</v>
      </c>
      <c r="O306" s="622" t="s">
        <v>473</v>
      </c>
      <c r="P306" s="925"/>
    </row>
    <row r="307" spans="1:16" ht="32.25" thickBot="1" x14ac:dyDescent="0.3">
      <c r="A307" s="1528"/>
      <c r="B307" s="1536" t="s">
        <v>433</v>
      </c>
      <c r="C307" s="908">
        <v>1</v>
      </c>
      <c r="D307" s="319">
        <v>40269101</v>
      </c>
      <c r="E307" s="911" t="s">
        <v>392</v>
      </c>
      <c r="F307" s="908"/>
      <c r="G307" s="908"/>
      <c r="H307" s="908"/>
      <c r="I307" s="623">
        <v>45413</v>
      </c>
      <c r="J307" s="936">
        <v>45778</v>
      </c>
      <c r="K307" s="908">
        <v>0</v>
      </c>
      <c r="L307" s="319" t="s">
        <v>542</v>
      </c>
      <c r="M307" s="319" t="s">
        <v>538</v>
      </c>
      <c r="N307" s="319" t="s">
        <v>503</v>
      </c>
      <c r="O307" s="622" t="s">
        <v>473</v>
      </c>
      <c r="P307" s="925"/>
    </row>
    <row r="308" spans="1:16" ht="32.25" thickBot="1" x14ac:dyDescent="0.3">
      <c r="A308" s="1528"/>
      <c r="B308" s="1536"/>
      <c r="C308" s="908">
        <v>2</v>
      </c>
      <c r="D308" s="319">
        <v>40269103</v>
      </c>
      <c r="E308" s="908" t="s">
        <v>391</v>
      </c>
      <c r="F308" s="908"/>
      <c r="G308" s="908"/>
      <c r="H308" s="908"/>
      <c r="I308" s="623">
        <v>45413</v>
      </c>
      <c r="J308" s="936">
        <v>45778</v>
      </c>
      <c r="K308" s="908">
        <v>0</v>
      </c>
      <c r="L308" s="319" t="s">
        <v>542</v>
      </c>
      <c r="M308" s="319" t="s">
        <v>537</v>
      </c>
      <c r="N308" s="319" t="s">
        <v>503</v>
      </c>
      <c r="O308" s="622" t="s">
        <v>473</v>
      </c>
      <c r="P308" s="925"/>
    </row>
    <row r="309" spans="1:16" ht="32.25" thickBot="1" x14ac:dyDescent="0.3">
      <c r="A309" s="1528"/>
      <c r="B309" s="1536" t="s">
        <v>434</v>
      </c>
      <c r="C309" s="908">
        <v>1</v>
      </c>
      <c r="D309" s="319">
        <v>40269102</v>
      </c>
      <c r="E309" s="911" t="s">
        <v>392</v>
      </c>
      <c r="F309" s="908"/>
      <c r="G309" s="908">
        <v>2</v>
      </c>
      <c r="H309" s="908"/>
      <c r="I309" s="623">
        <v>45413</v>
      </c>
      <c r="J309" s="936">
        <v>45778</v>
      </c>
      <c r="K309" s="908">
        <v>0</v>
      </c>
      <c r="L309" s="319" t="s">
        <v>542</v>
      </c>
      <c r="M309" s="319" t="s">
        <v>538</v>
      </c>
      <c r="N309" s="319" t="s">
        <v>504</v>
      </c>
      <c r="O309" s="622" t="s">
        <v>473</v>
      </c>
      <c r="P309" s="925"/>
    </row>
    <row r="310" spans="1:16" ht="32.25" thickBot="1" x14ac:dyDescent="0.3">
      <c r="A310" s="1528"/>
      <c r="B310" s="1536"/>
      <c r="C310" s="908">
        <v>2</v>
      </c>
      <c r="D310" s="319">
        <v>40269104</v>
      </c>
      <c r="E310" s="908" t="s">
        <v>391</v>
      </c>
      <c r="F310" s="908"/>
      <c r="G310" s="908"/>
      <c r="H310" s="908"/>
      <c r="I310" s="623">
        <v>45413</v>
      </c>
      <c r="J310" s="936">
        <v>45778</v>
      </c>
      <c r="K310" s="908">
        <v>0</v>
      </c>
      <c r="L310" s="319" t="s">
        <v>542</v>
      </c>
      <c r="M310" s="319" t="s">
        <v>537</v>
      </c>
      <c r="N310" s="319" t="s">
        <v>504</v>
      </c>
      <c r="O310" s="622" t="s">
        <v>473</v>
      </c>
      <c r="P310" s="925"/>
    </row>
    <row r="311" spans="1:16" ht="32.25" thickBot="1" x14ac:dyDescent="0.3">
      <c r="A311" s="1528"/>
      <c r="B311" s="1536" t="s">
        <v>435</v>
      </c>
      <c r="C311" s="908">
        <v>1</v>
      </c>
      <c r="D311" s="319">
        <v>40269109</v>
      </c>
      <c r="E311" s="911" t="s">
        <v>392</v>
      </c>
      <c r="F311" s="908"/>
      <c r="G311" s="908">
        <v>1</v>
      </c>
      <c r="H311" s="908"/>
      <c r="I311" s="623">
        <v>45413</v>
      </c>
      <c r="J311" s="936">
        <v>45778</v>
      </c>
      <c r="K311" s="908">
        <v>0</v>
      </c>
      <c r="L311" s="319" t="s">
        <v>543</v>
      </c>
      <c r="M311" s="319" t="s">
        <v>538</v>
      </c>
      <c r="N311" s="319" t="s">
        <v>505</v>
      </c>
      <c r="O311" s="622" t="s">
        <v>473</v>
      </c>
      <c r="P311" s="925"/>
    </row>
    <row r="312" spans="1:16" ht="32.25" thickBot="1" x14ac:dyDescent="0.3">
      <c r="A312" s="1528"/>
      <c r="B312" s="1536"/>
      <c r="C312" s="908">
        <v>2</v>
      </c>
      <c r="D312" s="319">
        <v>40269110</v>
      </c>
      <c r="E312" s="908" t="s">
        <v>392</v>
      </c>
      <c r="F312" s="908"/>
      <c r="G312" s="908"/>
      <c r="H312" s="908"/>
      <c r="I312" s="623">
        <v>45413</v>
      </c>
      <c r="J312" s="936">
        <v>45778</v>
      </c>
      <c r="K312" s="908">
        <v>0</v>
      </c>
      <c r="L312" s="319" t="s">
        <v>543</v>
      </c>
      <c r="M312" s="319" t="s">
        <v>538</v>
      </c>
      <c r="N312" s="319" t="s">
        <v>505</v>
      </c>
      <c r="O312" s="622" t="s">
        <v>473</v>
      </c>
      <c r="P312" s="925"/>
    </row>
    <row r="313" spans="1:16" ht="32.25" thickBot="1" x14ac:dyDescent="0.3">
      <c r="A313" s="1528"/>
      <c r="B313" s="1536" t="s">
        <v>436</v>
      </c>
      <c r="C313" s="908">
        <v>1</v>
      </c>
      <c r="D313" s="319">
        <v>40269111</v>
      </c>
      <c r="E313" s="911" t="s">
        <v>392</v>
      </c>
      <c r="F313" s="908"/>
      <c r="G313" s="908">
        <v>1</v>
      </c>
      <c r="H313" s="908"/>
      <c r="I313" s="623">
        <v>45413</v>
      </c>
      <c r="J313" s="936">
        <v>45778</v>
      </c>
      <c r="K313" s="908">
        <v>0</v>
      </c>
      <c r="L313" s="319" t="s">
        <v>543</v>
      </c>
      <c r="M313" s="319" t="s">
        <v>538</v>
      </c>
      <c r="N313" s="319" t="s">
        <v>506</v>
      </c>
      <c r="O313" s="622" t="s">
        <v>473</v>
      </c>
      <c r="P313" s="925"/>
    </row>
    <row r="314" spans="1:16" ht="32.25" thickBot="1" x14ac:dyDescent="0.3">
      <c r="A314" s="1528"/>
      <c r="B314" s="1536"/>
      <c r="C314" s="908">
        <v>2</v>
      </c>
      <c r="D314" s="319">
        <v>40269112</v>
      </c>
      <c r="E314" s="908" t="s">
        <v>392</v>
      </c>
      <c r="F314" s="908"/>
      <c r="G314" s="908"/>
      <c r="H314" s="908"/>
      <c r="I314" s="623">
        <v>45413</v>
      </c>
      <c r="J314" s="936">
        <v>45778</v>
      </c>
      <c r="K314" s="908">
        <v>0</v>
      </c>
      <c r="L314" s="319" t="s">
        <v>543</v>
      </c>
      <c r="M314" s="319" t="s">
        <v>538</v>
      </c>
      <c r="N314" s="319" t="s">
        <v>506</v>
      </c>
      <c r="O314" s="622" t="s">
        <v>473</v>
      </c>
      <c r="P314" s="925"/>
    </row>
    <row r="315" spans="1:16" ht="32.25" thickBot="1" x14ac:dyDescent="0.3">
      <c r="A315" s="1528"/>
      <c r="B315" s="905" t="s">
        <v>437</v>
      </c>
      <c r="C315" s="908">
        <v>1</v>
      </c>
      <c r="D315" s="319">
        <v>40269113</v>
      </c>
      <c r="E315" s="908" t="s">
        <v>392</v>
      </c>
      <c r="F315" s="908"/>
      <c r="G315" s="908"/>
      <c r="H315" s="908"/>
      <c r="I315" s="623">
        <v>45413</v>
      </c>
      <c r="J315" s="936">
        <v>45778</v>
      </c>
      <c r="K315" s="908">
        <v>0</v>
      </c>
      <c r="L315" s="319" t="s">
        <v>543</v>
      </c>
      <c r="M315" s="319" t="s">
        <v>538</v>
      </c>
      <c r="N315" s="319" t="s">
        <v>507</v>
      </c>
      <c r="O315" s="622" t="s">
        <v>473</v>
      </c>
      <c r="P315" s="925"/>
    </row>
    <row r="316" spans="1:16" ht="32.25" thickBot="1" x14ac:dyDescent="0.3">
      <c r="A316" s="1528"/>
      <c r="B316" s="1536" t="s">
        <v>438</v>
      </c>
      <c r="C316" s="908">
        <v>1</v>
      </c>
      <c r="D316" s="319">
        <v>40269114</v>
      </c>
      <c r="E316" s="911" t="s">
        <v>392</v>
      </c>
      <c r="F316" s="908"/>
      <c r="G316" s="908"/>
      <c r="H316" s="908"/>
      <c r="I316" s="623">
        <v>45413</v>
      </c>
      <c r="J316" s="936">
        <v>45778</v>
      </c>
      <c r="K316" s="908">
        <v>0</v>
      </c>
      <c r="L316" s="319" t="s">
        <v>541</v>
      </c>
      <c r="M316" s="319" t="s">
        <v>538</v>
      </c>
      <c r="N316" s="319" t="s">
        <v>508</v>
      </c>
      <c r="O316" s="622" t="s">
        <v>473</v>
      </c>
      <c r="P316" s="925"/>
    </row>
    <row r="317" spans="1:16" ht="32.25" thickBot="1" x14ac:dyDescent="0.3">
      <c r="A317" s="1528"/>
      <c r="B317" s="1536"/>
      <c r="C317" s="908">
        <v>2</v>
      </c>
      <c r="D317" s="319">
        <v>40269118</v>
      </c>
      <c r="E317" s="908" t="s">
        <v>392</v>
      </c>
      <c r="F317" s="908"/>
      <c r="G317" s="908"/>
      <c r="H317" s="908"/>
      <c r="I317" s="623">
        <v>45413</v>
      </c>
      <c r="J317" s="936">
        <v>45778</v>
      </c>
      <c r="K317" s="908">
        <v>0</v>
      </c>
      <c r="L317" s="319" t="s">
        <v>541</v>
      </c>
      <c r="M317" s="319" t="s">
        <v>537</v>
      </c>
      <c r="N317" s="319" t="s">
        <v>508</v>
      </c>
      <c r="O317" s="622" t="s">
        <v>473</v>
      </c>
      <c r="P317" s="925"/>
    </row>
    <row r="318" spans="1:16" ht="32.25" thickBot="1" x14ac:dyDescent="0.3">
      <c r="A318" s="1528"/>
      <c r="B318" s="1536" t="s">
        <v>439</v>
      </c>
      <c r="C318" s="908">
        <v>1</v>
      </c>
      <c r="D318" s="911">
        <v>40269119</v>
      </c>
      <c r="E318" s="908" t="s">
        <v>392</v>
      </c>
      <c r="F318" s="908"/>
      <c r="G318" s="908"/>
      <c r="H318" s="908"/>
      <c r="I318" s="623">
        <v>45413</v>
      </c>
      <c r="J318" s="936">
        <v>45778</v>
      </c>
      <c r="K318" s="908">
        <v>0</v>
      </c>
      <c r="L318" s="319" t="s">
        <v>541</v>
      </c>
      <c r="M318" s="319">
        <v>630</v>
      </c>
      <c r="N318" s="319" t="s">
        <v>509</v>
      </c>
      <c r="O318" s="622" t="s">
        <v>473</v>
      </c>
      <c r="P318" s="925"/>
    </row>
    <row r="319" spans="1:16" ht="32.25" thickBot="1" x14ac:dyDescent="0.3">
      <c r="A319" s="1528"/>
      <c r="B319" s="1536"/>
      <c r="C319" s="908">
        <v>2</v>
      </c>
      <c r="D319" s="911">
        <v>40269115</v>
      </c>
      <c r="E319" s="911" t="s">
        <v>392</v>
      </c>
      <c r="F319" s="908"/>
      <c r="G319" s="908"/>
      <c r="H319" s="908"/>
      <c r="I319" s="623">
        <v>45413</v>
      </c>
      <c r="J319" s="936">
        <v>45778</v>
      </c>
      <c r="K319" s="908">
        <v>0</v>
      </c>
      <c r="L319" s="319" t="s">
        <v>541</v>
      </c>
      <c r="M319" s="319">
        <v>1000</v>
      </c>
      <c r="N319" s="319" t="s">
        <v>509</v>
      </c>
      <c r="O319" s="622" t="s">
        <v>473</v>
      </c>
      <c r="P319" s="925"/>
    </row>
    <row r="320" spans="1:16" ht="32.25" thickBot="1" x14ac:dyDescent="0.3">
      <c r="A320" s="1528"/>
      <c r="B320" s="1538" t="s">
        <v>440</v>
      </c>
      <c r="C320" s="908">
        <v>1</v>
      </c>
      <c r="D320" s="319">
        <v>40269123</v>
      </c>
      <c r="E320" s="911" t="s">
        <v>392</v>
      </c>
      <c r="F320" s="908"/>
      <c r="G320" s="908"/>
      <c r="H320" s="908"/>
      <c r="I320" s="623">
        <v>45413</v>
      </c>
      <c r="J320" s="936">
        <v>45778</v>
      </c>
      <c r="K320" s="908">
        <v>0</v>
      </c>
      <c r="L320" s="319" t="s">
        <v>541</v>
      </c>
      <c r="M320" s="319" t="s">
        <v>538</v>
      </c>
      <c r="N320" s="319" t="s">
        <v>510</v>
      </c>
      <c r="O320" s="622" t="s">
        <v>473</v>
      </c>
      <c r="P320" s="925"/>
    </row>
    <row r="321" spans="1:16" ht="32.25" thickBot="1" x14ac:dyDescent="0.3">
      <c r="A321" s="1528"/>
      <c r="B321" s="1538"/>
      <c r="C321" s="908">
        <v>2</v>
      </c>
      <c r="D321" s="319">
        <v>40269130</v>
      </c>
      <c r="E321" s="908" t="s">
        <v>391</v>
      </c>
      <c r="F321" s="908"/>
      <c r="G321" s="908"/>
      <c r="H321" s="908"/>
      <c r="I321" s="623">
        <v>45413</v>
      </c>
      <c r="J321" s="936">
        <v>45778</v>
      </c>
      <c r="K321" s="908">
        <v>0</v>
      </c>
      <c r="L321" s="319" t="s">
        <v>541</v>
      </c>
      <c r="M321" s="319" t="s">
        <v>537</v>
      </c>
      <c r="N321" s="319" t="s">
        <v>510</v>
      </c>
      <c r="O321" s="622" t="s">
        <v>473</v>
      </c>
      <c r="P321" s="925"/>
    </row>
    <row r="322" spans="1:16" ht="32.25" thickBot="1" x14ac:dyDescent="0.3">
      <c r="A322" s="1528"/>
      <c r="B322" s="905" t="s">
        <v>441</v>
      </c>
      <c r="C322" s="908">
        <v>1</v>
      </c>
      <c r="D322" s="319">
        <v>40269126</v>
      </c>
      <c r="E322" s="911" t="s">
        <v>392</v>
      </c>
      <c r="F322" s="908"/>
      <c r="G322" s="908"/>
      <c r="H322" s="908"/>
      <c r="I322" s="623">
        <v>45413</v>
      </c>
      <c r="J322" s="936">
        <v>45778</v>
      </c>
      <c r="K322" s="908">
        <v>0</v>
      </c>
      <c r="L322" s="319" t="s">
        <v>544</v>
      </c>
      <c r="M322" s="319" t="s">
        <v>538</v>
      </c>
      <c r="N322" s="319" t="s">
        <v>511</v>
      </c>
      <c r="O322" s="622" t="s">
        <v>473</v>
      </c>
      <c r="P322" s="925"/>
    </row>
    <row r="323" spans="1:16" ht="32.25" thickBot="1" x14ac:dyDescent="0.3">
      <c r="A323" s="1528"/>
      <c r="B323" s="905" t="s">
        <v>442</v>
      </c>
      <c r="C323" s="908">
        <v>1</v>
      </c>
      <c r="D323" s="319">
        <v>40269127</v>
      </c>
      <c r="E323" s="908" t="s">
        <v>392</v>
      </c>
      <c r="F323" s="908"/>
      <c r="G323" s="908"/>
      <c r="H323" s="908"/>
      <c r="I323" s="623">
        <v>45413</v>
      </c>
      <c r="J323" s="936">
        <v>45778</v>
      </c>
      <c r="K323" s="908">
        <v>0</v>
      </c>
      <c r="L323" s="319" t="s">
        <v>544</v>
      </c>
      <c r="M323" s="319">
        <v>1000</v>
      </c>
      <c r="N323" s="319" t="s">
        <v>512</v>
      </c>
      <c r="O323" s="622" t="s">
        <v>473</v>
      </c>
      <c r="P323" s="925"/>
    </row>
    <row r="324" spans="1:16" ht="32.25" thickBot="1" x14ac:dyDescent="0.3">
      <c r="A324" s="1528"/>
      <c r="B324" s="1536" t="s">
        <v>443</v>
      </c>
      <c r="C324" s="908">
        <v>1</v>
      </c>
      <c r="D324" s="319">
        <v>40269116</v>
      </c>
      <c r="E324" s="911" t="s">
        <v>392</v>
      </c>
      <c r="F324" s="908"/>
      <c r="G324" s="908">
        <v>1</v>
      </c>
      <c r="H324" s="908"/>
      <c r="I324" s="623">
        <v>45413</v>
      </c>
      <c r="J324" s="936">
        <v>45778</v>
      </c>
      <c r="K324" s="908">
        <v>0</v>
      </c>
      <c r="L324" s="319" t="s">
        <v>541</v>
      </c>
      <c r="M324" s="319" t="s">
        <v>538</v>
      </c>
      <c r="N324" s="319" t="s">
        <v>513</v>
      </c>
      <c r="O324" s="622" t="s">
        <v>473</v>
      </c>
      <c r="P324" s="925"/>
    </row>
    <row r="325" spans="1:16" ht="32.25" thickBot="1" x14ac:dyDescent="0.3">
      <c r="A325" s="1528"/>
      <c r="B325" s="1536"/>
      <c r="C325" s="908">
        <v>2</v>
      </c>
      <c r="D325" s="319">
        <v>40269120</v>
      </c>
      <c r="E325" s="908" t="s">
        <v>392</v>
      </c>
      <c r="F325" s="908"/>
      <c r="G325" s="908"/>
      <c r="H325" s="908"/>
      <c r="I325" s="623">
        <v>45413</v>
      </c>
      <c r="J325" s="936">
        <v>45778</v>
      </c>
      <c r="K325" s="908">
        <v>0</v>
      </c>
      <c r="L325" s="319" t="s">
        <v>541</v>
      </c>
      <c r="M325" s="319" t="s">
        <v>537</v>
      </c>
      <c r="N325" s="319" t="s">
        <v>513</v>
      </c>
      <c r="O325" s="622" t="s">
        <v>473</v>
      </c>
      <c r="P325" s="925"/>
    </row>
    <row r="326" spans="1:16" ht="32.25" thickBot="1" x14ac:dyDescent="0.3">
      <c r="A326" s="1528"/>
      <c r="B326" s="1536" t="s">
        <v>444</v>
      </c>
      <c r="C326" s="908">
        <v>1</v>
      </c>
      <c r="D326" s="319">
        <v>40269117</v>
      </c>
      <c r="E326" s="911" t="s">
        <v>392</v>
      </c>
      <c r="F326" s="908"/>
      <c r="G326" s="908"/>
      <c r="H326" s="908"/>
      <c r="I326" s="623">
        <v>45413</v>
      </c>
      <c r="J326" s="936">
        <v>45778</v>
      </c>
      <c r="K326" s="908">
        <v>0</v>
      </c>
      <c r="L326" s="319" t="s">
        <v>541</v>
      </c>
      <c r="M326" s="319" t="s">
        <v>538</v>
      </c>
      <c r="N326" s="319" t="s">
        <v>514</v>
      </c>
      <c r="O326" s="622" t="s">
        <v>473</v>
      </c>
      <c r="P326" s="925"/>
    </row>
    <row r="327" spans="1:16" ht="32.25" thickBot="1" x14ac:dyDescent="0.3">
      <c r="A327" s="1528"/>
      <c r="B327" s="1536"/>
      <c r="C327" s="908">
        <v>2</v>
      </c>
      <c r="D327" s="319">
        <v>40269122</v>
      </c>
      <c r="E327" s="908" t="s">
        <v>392</v>
      </c>
      <c r="F327" s="908"/>
      <c r="G327" s="908"/>
      <c r="H327" s="908"/>
      <c r="I327" s="623">
        <v>45413</v>
      </c>
      <c r="J327" s="936">
        <v>45778</v>
      </c>
      <c r="K327" s="908">
        <v>0</v>
      </c>
      <c r="L327" s="319">
        <v>5</v>
      </c>
      <c r="M327" s="319" t="s">
        <v>537</v>
      </c>
      <c r="N327" s="319" t="s">
        <v>514</v>
      </c>
      <c r="O327" s="622" t="s">
        <v>473</v>
      </c>
      <c r="P327" s="925"/>
    </row>
    <row r="328" spans="1:16" ht="32.25" thickBot="1" x14ac:dyDescent="0.3">
      <c r="A328" s="1528"/>
      <c r="B328" s="1536"/>
      <c r="C328" s="908">
        <v>3</v>
      </c>
      <c r="D328" s="319">
        <v>40269121</v>
      </c>
      <c r="E328" s="908" t="s">
        <v>392</v>
      </c>
      <c r="F328" s="908"/>
      <c r="G328" s="908"/>
      <c r="H328" s="908"/>
      <c r="I328" s="623">
        <v>45413</v>
      </c>
      <c r="J328" s="936">
        <v>45778</v>
      </c>
      <c r="K328" s="908">
        <v>0</v>
      </c>
      <c r="L328" s="319">
        <v>6</v>
      </c>
      <c r="M328" s="319" t="s">
        <v>537</v>
      </c>
      <c r="N328" s="319" t="s">
        <v>514</v>
      </c>
      <c r="O328" s="622" t="s">
        <v>473</v>
      </c>
      <c r="P328" s="925"/>
    </row>
    <row r="329" spans="1:16" ht="32.25" thickBot="1" x14ac:dyDescent="0.3">
      <c r="A329" s="1528"/>
      <c r="B329" s="1536" t="s">
        <v>445</v>
      </c>
      <c r="C329" s="908">
        <v>1</v>
      </c>
      <c r="D329" s="319">
        <v>40269124</v>
      </c>
      <c r="E329" s="911" t="s">
        <v>392</v>
      </c>
      <c r="F329" s="908"/>
      <c r="G329" s="908"/>
      <c r="H329" s="908"/>
      <c r="I329" s="623">
        <v>45413</v>
      </c>
      <c r="J329" s="936">
        <v>45778</v>
      </c>
      <c r="K329" s="908">
        <v>0</v>
      </c>
      <c r="L329" s="319" t="s">
        <v>541</v>
      </c>
      <c r="M329" s="319" t="s">
        <v>538</v>
      </c>
      <c r="N329" s="319" t="s">
        <v>515</v>
      </c>
      <c r="O329" s="622" t="s">
        <v>473</v>
      </c>
      <c r="P329" s="925"/>
    </row>
    <row r="330" spans="1:16" ht="32.25" thickBot="1" x14ac:dyDescent="0.3">
      <c r="A330" s="1528"/>
      <c r="B330" s="1536"/>
      <c r="C330" s="908">
        <v>2</v>
      </c>
      <c r="D330" s="319">
        <v>40269131</v>
      </c>
      <c r="E330" s="908" t="s">
        <v>391</v>
      </c>
      <c r="F330" s="908"/>
      <c r="G330" s="908"/>
      <c r="H330" s="908"/>
      <c r="I330" s="623">
        <v>45413</v>
      </c>
      <c r="J330" s="936">
        <v>45778</v>
      </c>
      <c r="K330" s="908">
        <v>0</v>
      </c>
      <c r="L330" s="319" t="s">
        <v>541</v>
      </c>
      <c r="M330" s="319" t="s">
        <v>537</v>
      </c>
      <c r="N330" s="319" t="s">
        <v>515</v>
      </c>
      <c r="O330" s="622" t="s">
        <v>473</v>
      </c>
      <c r="P330" s="925"/>
    </row>
    <row r="331" spans="1:16" ht="32.25" thickBot="1" x14ac:dyDescent="0.3">
      <c r="A331" s="1528"/>
      <c r="B331" s="905" t="s">
        <v>446</v>
      </c>
      <c r="C331" s="908">
        <v>1</v>
      </c>
      <c r="D331" s="319">
        <v>40269128</v>
      </c>
      <c r="E331" s="911" t="s">
        <v>392</v>
      </c>
      <c r="F331" s="908"/>
      <c r="G331" s="908"/>
      <c r="H331" s="908"/>
      <c r="I331" s="623">
        <v>45413</v>
      </c>
      <c r="J331" s="936">
        <v>45778</v>
      </c>
      <c r="K331" s="908">
        <v>0</v>
      </c>
      <c r="L331" s="319" t="s">
        <v>544</v>
      </c>
      <c r="M331" s="319" t="s">
        <v>538</v>
      </c>
      <c r="N331" s="319" t="s">
        <v>516</v>
      </c>
      <c r="O331" s="622" t="s">
        <v>473</v>
      </c>
      <c r="P331" s="925"/>
    </row>
    <row r="332" spans="1:16" ht="32.25" thickBot="1" x14ac:dyDescent="0.3">
      <c r="A332" s="1528"/>
      <c r="B332" s="905" t="s">
        <v>447</v>
      </c>
      <c r="C332" s="908">
        <v>1</v>
      </c>
      <c r="D332" s="319">
        <v>40269129</v>
      </c>
      <c r="E332" s="911" t="s">
        <v>392</v>
      </c>
      <c r="F332" s="908"/>
      <c r="G332" s="908"/>
      <c r="H332" s="908"/>
      <c r="I332" s="623">
        <v>45413</v>
      </c>
      <c r="J332" s="936">
        <v>45778</v>
      </c>
      <c r="K332" s="908">
        <v>0</v>
      </c>
      <c r="L332" s="319" t="s">
        <v>544</v>
      </c>
      <c r="M332" s="319" t="s">
        <v>538</v>
      </c>
      <c r="N332" s="319" t="s">
        <v>545</v>
      </c>
      <c r="O332" s="622" t="s">
        <v>473</v>
      </c>
      <c r="P332" s="925"/>
    </row>
    <row r="333" spans="1:16" ht="32.25" thickBot="1" x14ac:dyDescent="0.3">
      <c r="A333" s="1528"/>
      <c r="B333" s="1536" t="s">
        <v>448</v>
      </c>
      <c r="C333" s="908">
        <v>1</v>
      </c>
      <c r="D333" s="319">
        <v>40268737</v>
      </c>
      <c r="E333" s="911" t="s">
        <v>392</v>
      </c>
      <c r="F333" s="908"/>
      <c r="G333" s="908"/>
      <c r="H333" s="908"/>
      <c r="I333" s="623">
        <v>45413</v>
      </c>
      <c r="J333" s="936">
        <v>45778</v>
      </c>
      <c r="K333" s="908">
        <v>1</v>
      </c>
      <c r="L333" s="319" t="s">
        <v>542</v>
      </c>
      <c r="M333" s="319" t="s">
        <v>536</v>
      </c>
      <c r="N333" s="911" t="s">
        <v>517</v>
      </c>
      <c r="O333" s="622" t="s">
        <v>473</v>
      </c>
      <c r="P333" s="925"/>
    </row>
    <row r="334" spans="1:16" ht="32.25" thickBot="1" x14ac:dyDescent="0.3">
      <c r="A334" s="1528"/>
      <c r="B334" s="1536"/>
      <c r="C334" s="908">
        <v>2</v>
      </c>
      <c r="D334" s="319">
        <v>40268739</v>
      </c>
      <c r="E334" s="908" t="s">
        <v>392</v>
      </c>
      <c r="F334" s="908"/>
      <c r="G334" s="908">
        <v>1</v>
      </c>
      <c r="H334" s="908"/>
      <c r="I334" s="623">
        <v>45413</v>
      </c>
      <c r="J334" s="936">
        <v>45778</v>
      </c>
      <c r="K334" s="908">
        <v>1</v>
      </c>
      <c r="L334" s="319" t="s">
        <v>542</v>
      </c>
      <c r="M334" s="319" t="s">
        <v>539</v>
      </c>
      <c r="N334" s="911" t="s">
        <v>517</v>
      </c>
      <c r="O334" s="622" t="s">
        <v>473</v>
      </c>
      <c r="P334" s="925"/>
    </row>
    <row r="335" spans="1:16" ht="32.25" thickBot="1" x14ac:dyDescent="0.3">
      <c r="A335" s="1528"/>
      <c r="B335" s="1536"/>
      <c r="C335" s="908">
        <v>3</v>
      </c>
      <c r="D335" s="319">
        <v>40268743</v>
      </c>
      <c r="E335" s="908" t="s">
        <v>391</v>
      </c>
      <c r="F335" s="908"/>
      <c r="G335" s="908"/>
      <c r="H335" s="908"/>
      <c r="I335" s="623">
        <v>45413</v>
      </c>
      <c r="J335" s="936">
        <v>45778</v>
      </c>
      <c r="K335" s="908">
        <v>1</v>
      </c>
      <c r="L335" s="319" t="s">
        <v>541</v>
      </c>
      <c r="M335" s="319" t="s">
        <v>539</v>
      </c>
      <c r="N335" s="911" t="s">
        <v>517</v>
      </c>
      <c r="O335" s="622" t="s">
        <v>473</v>
      </c>
      <c r="P335" s="925"/>
    </row>
    <row r="336" spans="1:16" ht="32.25" thickBot="1" x14ac:dyDescent="0.3">
      <c r="A336" s="1528"/>
      <c r="B336" s="1536" t="s">
        <v>449</v>
      </c>
      <c r="C336" s="908">
        <v>1</v>
      </c>
      <c r="D336" s="319">
        <v>40268766</v>
      </c>
      <c r="E336" s="911" t="s">
        <v>392</v>
      </c>
      <c r="F336" s="908"/>
      <c r="G336" s="908"/>
      <c r="H336" s="908"/>
      <c r="I336" s="623">
        <v>45413</v>
      </c>
      <c r="J336" s="936">
        <v>45778</v>
      </c>
      <c r="K336" s="908">
        <v>1</v>
      </c>
      <c r="L336" s="319" t="s">
        <v>543</v>
      </c>
      <c r="M336" s="319" t="s">
        <v>536</v>
      </c>
      <c r="N336" s="911" t="s">
        <v>518</v>
      </c>
      <c r="O336" s="622" t="s">
        <v>473</v>
      </c>
      <c r="P336" s="925"/>
    </row>
    <row r="337" spans="1:16" ht="32.25" thickBot="1" x14ac:dyDescent="0.3">
      <c r="A337" s="1528"/>
      <c r="B337" s="1536"/>
      <c r="C337" s="908">
        <v>2</v>
      </c>
      <c r="D337" s="319">
        <v>40268768</v>
      </c>
      <c r="E337" s="911" t="s">
        <v>392</v>
      </c>
      <c r="F337" s="908"/>
      <c r="G337" s="908"/>
      <c r="H337" s="908"/>
      <c r="I337" s="623">
        <v>45413</v>
      </c>
      <c r="J337" s="936">
        <v>45778</v>
      </c>
      <c r="K337" s="908">
        <v>1</v>
      </c>
      <c r="L337" s="319" t="s">
        <v>543</v>
      </c>
      <c r="M337" s="319" t="s">
        <v>536</v>
      </c>
      <c r="N337" s="911" t="s">
        <v>518</v>
      </c>
      <c r="O337" s="622" t="s">
        <v>473</v>
      </c>
      <c r="P337" s="925"/>
    </row>
    <row r="338" spans="1:16" ht="32.25" thickBot="1" x14ac:dyDescent="0.3">
      <c r="A338" s="1528"/>
      <c r="B338" s="1536" t="s">
        <v>450</v>
      </c>
      <c r="C338" s="908">
        <v>1</v>
      </c>
      <c r="D338" s="319">
        <v>40268774</v>
      </c>
      <c r="E338" s="911" t="s">
        <v>392</v>
      </c>
      <c r="F338" s="908"/>
      <c r="G338" s="908"/>
      <c r="H338" s="908"/>
      <c r="I338" s="623">
        <v>45413</v>
      </c>
      <c r="J338" s="936">
        <v>45778</v>
      </c>
      <c r="K338" s="908">
        <v>1</v>
      </c>
      <c r="L338" s="319" t="s">
        <v>543</v>
      </c>
      <c r="M338" s="319" t="s">
        <v>536</v>
      </c>
      <c r="N338" s="911" t="s">
        <v>519</v>
      </c>
      <c r="O338" s="622" t="s">
        <v>473</v>
      </c>
      <c r="P338" s="925"/>
    </row>
    <row r="339" spans="1:16" ht="32.25" thickBot="1" x14ac:dyDescent="0.3">
      <c r="A339" s="1528"/>
      <c r="B339" s="1536"/>
      <c r="C339" s="908">
        <v>2</v>
      </c>
      <c r="D339" s="319">
        <v>40268778</v>
      </c>
      <c r="E339" s="911" t="s">
        <v>392</v>
      </c>
      <c r="F339" s="908"/>
      <c r="G339" s="908"/>
      <c r="H339" s="908"/>
      <c r="I339" s="623">
        <v>45413</v>
      </c>
      <c r="J339" s="936">
        <v>45778</v>
      </c>
      <c r="K339" s="908">
        <v>1</v>
      </c>
      <c r="L339" s="319" t="s">
        <v>543</v>
      </c>
      <c r="M339" s="319" t="s">
        <v>536</v>
      </c>
      <c r="N339" s="911" t="s">
        <v>519</v>
      </c>
      <c r="O339" s="622" t="s">
        <v>473</v>
      </c>
      <c r="P339" s="925"/>
    </row>
    <row r="340" spans="1:16" ht="32.25" thickBot="1" x14ac:dyDescent="0.3">
      <c r="A340" s="1528"/>
      <c r="B340" s="1536" t="s">
        <v>451</v>
      </c>
      <c r="C340" s="908">
        <v>1</v>
      </c>
      <c r="D340" s="319">
        <v>40268781</v>
      </c>
      <c r="E340" s="911" t="s">
        <v>392</v>
      </c>
      <c r="F340" s="908"/>
      <c r="G340" s="908"/>
      <c r="H340" s="908"/>
      <c r="I340" s="623">
        <v>45413</v>
      </c>
      <c r="J340" s="936">
        <v>45778</v>
      </c>
      <c r="K340" s="908">
        <v>1</v>
      </c>
      <c r="L340" s="319" t="s">
        <v>543</v>
      </c>
      <c r="M340" s="319" t="s">
        <v>536</v>
      </c>
      <c r="N340" s="911" t="s">
        <v>520</v>
      </c>
      <c r="O340" s="622" t="s">
        <v>473</v>
      </c>
      <c r="P340" s="925"/>
    </row>
    <row r="341" spans="1:16" ht="32.25" thickBot="1" x14ac:dyDescent="0.3">
      <c r="A341" s="1528"/>
      <c r="B341" s="1536"/>
      <c r="C341" s="908">
        <v>2</v>
      </c>
      <c r="D341" s="319">
        <v>40268783</v>
      </c>
      <c r="E341" s="911" t="s">
        <v>392</v>
      </c>
      <c r="F341" s="908"/>
      <c r="G341" s="908"/>
      <c r="H341" s="908"/>
      <c r="I341" s="623">
        <v>45413</v>
      </c>
      <c r="J341" s="936">
        <v>45778</v>
      </c>
      <c r="K341" s="908">
        <v>1</v>
      </c>
      <c r="L341" s="319" t="s">
        <v>543</v>
      </c>
      <c r="M341" s="319" t="s">
        <v>536</v>
      </c>
      <c r="N341" s="911" t="s">
        <v>520</v>
      </c>
      <c r="O341" s="622" t="s">
        <v>473</v>
      </c>
      <c r="P341" s="925"/>
    </row>
    <row r="342" spans="1:16" ht="32.25" thickBot="1" x14ac:dyDescent="0.3">
      <c r="A342" s="1528"/>
      <c r="B342" s="1536" t="s">
        <v>452</v>
      </c>
      <c r="C342" s="908">
        <v>1</v>
      </c>
      <c r="D342" s="319">
        <v>40268793</v>
      </c>
      <c r="E342" s="911" t="s">
        <v>392</v>
      </c>
      <c r="F342" s="908"/>
      <c r="G342" s="908"/>
      <c r="H342" s="908"/>
      <c r="I342" s="623">
        <v>45413</v>
      </c>
      <c r="J342" s="936">
        <v>45778</v>
      </c>
      <c r="K342" s="908">
        <v>1</v>
      </c>
      <c r="L342" s="319" t="s">
        <v>543</v>
      </c>
      <c r="M342" s="319" t="s">
        <v>536</v>
      </c>
      <c r="N342" s="911" t="s">
        <v>518</v>
      </c>
      <c r="O342" s="622" t="s">
        <v>473</v>
      </c>
      <c r="P342" s="925"/>
    </row>
    <row r="343" spans="1:16" ht="32.25" thickBot="1" x14ac:dyDescent="0.3">
      <c r="A343" s="1528"/>
      <c r="B343" s="1536"/>
      <c r="C343" s="908">
        <v>2</v>
      </c>
      <c r="D343" s="319">
        <v>40268788</v>
      </c>
      <c r="E343" s="911" t="s">
        <v>392</v>
      </c>
      <c r="F343" s="908"/>
      <c r="G343" s="908"/>
      <c r="H343" s="908"/>
      <c r="I343" s="623">
        <v>45413</v>
      </c>
      <c r="J343" s="936">
        <v>45778</v>
      </c>
      <c r="K343" s="908">
        <v>1</v>
      </c>
      <c r="L343" s="319" t="s">
        <v>543</v>
      </c>
      <c r="M343" s="319" t="s">
        <v>536</v>
      </c>
      <c r="N343" s="911" t="s">
        <v>518</v>
      </c>
      <c r="O343" s="622" t="s">
        <v>473</v>
      </c>
      <c r="P343" s="925"/>
    </row>
    <row r="344" spans="1:16" ht="32.25" thickBot="1" x14ac:dyDescent="0.3">
      <c r="A344" s="1528"/>
      <c r="B344" s="1536" t="s">
        <v>453</v>
      </c>
      <c r="C344" s="908">
        <v>1</v>
      </c>
      <c r="D344" s="319">
        <v>40268794</v>
      </c>
      <c r="E344" s="911" t="s">
        <v>392</v>
      </c>
      <c r="F344" s="908"/>
      <c r="G344" s="908"/>
      <c r="H344" s="908"/>
      <c r="I344" s="623">
        <v>45413</v>
      </c>
      <c r="J344" s="936">
        <v>45778</v>
      </c>
      <c r="K344" s="908">
        <v>1</v>
      </c>
      <c r="L344" s="319" t="s">
        <v>543</v>
      </c>
      <c r="M344" s="319" t="s">
        <v>536</v>
      </c>
      <c r="N344" s="911" t="s">
        <v>521</v>
      </c>
      <c r="O344" s="622" t="s">
        <v>473</v>
      </c>
      <c r="P344" s="925"/>
    </row>
    <row r="345" spans="1:16" ht="32.25" thickBot="1" x14ac:dyDescent="0.3">
      <c r="A345" s="1528"/>
      <c r="B345" s="1536"/>
      <c r="C345" s="908">
        <v>2</v>
      </c>
      <c r="D345" s="319">
        <v>40268797</v>
      </c>
      <c r="E345" s="911" t="s">
        <v>392</v>
      </c>
      <c r="F345" s="908"/>
      <c r="G345" s="908"/>
      <c r="H345" s="908"/>
      <c r="I345" s="623">
        <v>45413</v>
      </c>
      <c r="J345" s="936">
        <v>45778</v>
      </c>
      <c r="K345" s="908">
        <v>1</v>
      </c>
      <c r="L345" s="319" t="s">
        <v>543</v>
      </c>
      <c r="M345" s="319" t="s">
        <v>536</v>
      </c>
      <c r="N345" s="911" t="s">
        <v>521</v>
      </c>
      <c r="O345" s="622" t="s">
        <v>473</v>
      </c>
      <c r="P345" s="925"/>
    </row>
    <row r="346" spans="1:16" ht="32.25" thickBot="1" x14ac:dyDescent="0.3">
      <c r="A346" s="1528"/>
      <c r="B346" s="905" t="s">
        <v>454</v>
      </c>
      <c r="C346" s="908">
        <v>1</v>
      </c>
      <c r="D346" s="319">
        <v>40268848</v>
      </c>
      <c r="E346" s="911" t="s">
        <v>392</v>
      </c>
      <c r="F346" s="908"/>
      <c r="G346" s="908"/>
      <c r="H346" s="908"/>
      <c r="I346" s="623">
        <v>45413</v>
      </c>
      <c r="J346" s="936">
        <v>45778</v>
      </c>
      <c r="K346" s="908">
        <v>1</v>
      </c>
      <c r="L346" s="319" t="s">
        <v>544</v>
      </c>
      <c r="M346" s="319" t="s">
        <v>536</v>
      </c>
      <c r="N346" s="911" t="s">
        <v>522</v>
      </c>
      <c r="O346" s="622" t="s">
        <v>473</v>
      </c>
      <c r="P346" s="925"/>
    </row>
    <row r="347" spans="1:16" ht="32.25" thickBot="1" x14ac:dyDescent="0.3">
      <c r="A347" s="1528"/>
      <c r="B347" s="1536" t="s">
        <v>455</v>
      </c>
      <c r="C347" s="908">
        <v>1</v>
      </c>
      <c r="D347" s="319">
        <v>40268798</v>
      </c>
      <c r="E347" s="911" t="s">
        <v>392</v>
      </c>
      <c r="F347" s="908"/>
      <c r="G347" s="908">
        <v>3</v>
      </c>
      <c r="H347" s="908"/>
      <c r="I347" s="623">
        <v>45413</v>
      </c>
      <c r="J347" s="936">
        <v>45778</v>
      </c>
      <c r="K347" s="908">
        <v>1</v>
      </c>
      <c r="L347" s="319" t="s">
        <v>543</v>
      </c>
      <c r="M347" s="319" t="s">
        <v>536</v>
      </c>
      <c r="N347" s="911" t="s">
        <v>523</v>
      </c>
      <c r="O347" s="622" t="s">
        <v>473</v>
      </c>
      <c r="P347" s="925"/>
    </row>
    <row r="348" spans="1:16" ht="32.25" thickBot="1" x14ac:dyDescent="0.3">
      <c r="A348" s="1528"/>
      <c r="B348" s="1536"/>
      <c r="C348" s="908">
        <v>2</v>
      </c>
      <c r="D348" s="319">
        <v>40268799</v>
      </c>
      <c r="E348" s="911" t="s">
        <v>392</v>
      </c>
      <c r="F348" s="908"/>
      <c r="G348" s="908"/>
      <c r="H348" s="908"/>
      <c r="I348" s="623">
        <v>45413</v>
      </c>
      <c r="J348" s="936">
        <v>45778</v>
      </c>
      <c r="K348" s="908">
        <v>1</v>
      </c>
      <c r="L348" s="319" t="s">
        <v>543</v>
      </c>
      <c r="M348" s="319" t="s">
        <v>536</v>
      </c>
      <c r="N348" s="911" t="s">
        <v>523</v>
      </c>
      <c r="O348" s="622" t="s">
        <v>473</v>
      </c>
      <c r="P348" s="925"/>
    </row>
    <row r="349" spans="1:16" ht="32.25" thickBot="1" x14ac:dyDescent="0.3">
      <c r="A349" s="1528"/>
      <c r="B349" s="905" t="s">
        <v>456</v>
      </c>
      <c r="C349" s="908">
        <v>1</v>
      </c>
      <c r="D349" s="319">
        <v>40268850</v>
      </c>
      <c r="E349" s="911" t="s">
        <v>392</v>
      </c>
      <c r="F349" s="908"/>
      <c r="G349" s="908"/>
      <c r="H349" s="908"/>
      <c r="I349" s="623">
        <v>45413</v>
      </c>
      <c r="J349" s="936">
        <v>45778</v>
      </c>
      <c r="K349" s="908">
        <v>1</v>
      </c>
      <c r="L349" s="319" t="s">
        <v>544</v>
      </c>
      <c r="M349" s="319" t="s">
        <v>536</v>
      </c>
      <c r="N349" s="911" t="s">
        <v>524</v>
      </c>
      <c r="O349" s="622" t="s">
        <v>473</v>
      </c>
      <c r="P349" s="925"/>
    </row>
    <row r="350" spans="1:16" ht="32.25" thickBot="1" x14ac:dyDescent="0.3">
      <c r="A350" s="1528"/>
      <c r="B350" s="1536" t="s">
        <v>457</v>
      </c>
      <c r="C350" s="908">
        <v>1</v>
      </c>
      <c r="D350" s="319">
        <v>40268801</v>
      </c>
      <c r="E350" s="911" t="s">
        <v>392</v>
      </c>
      <c r="F350" s="908"/>
      <c r="G350" s="908"/>
      <c r="H350" s="908"/>
      <c r="I350" s="623">
        <v>45413</v>
      </c>
      <c r="J350" s="936">
        <v>45778</v>
      </c>
      <c r="K350" s="908">
        <v>1</v>
      </c>
      <c r="L350" s="319" t="s">
        <v>543</v>
      </c>
      <c r="M350" s="319" t="s">
        <v>536</v>
      </c>
      <c r="N350" s="911" t="s">
        <v>525</v>
      </c>
      <c r="O350" s="622" t="s">
        <v>473</v>
      </c>
      <c r="P350" s="925"/>
    </row>
    <row r="351" spans="1:16" ht="32.25" thickBot="1" x14ac:dyDescent="0.3">
      <c r="A351" s="1528"/>
      <c r="B351" s="1536"/>
      <c r="C351" s="908">
        <v>2</v>
      </c>
      <c r="D351" s="319">
        <v>40268802</v>
      </c>
      <c r="E351" s="911" t="s">
        <v>392</v>
      </c>
      <c r="F351" s="908"/>
      <c r="G351" s="908"/>
      <c r="H351" s="908"/>
      <c r="I351" s="623">
        <v>45413</v>
      </c>
      <c r="J351" s="936">
        <v>45778</v>
      </c>
      <c r="K351" s="908">
        <v>1</v>
      </c>
      <c r="L351" s="319" t="s">
        <v>543</v>
      </c>
      <c r="M351" s="319" t="s">
        <v>536</v>
      </c>
      <c r="N351" s="911" t="s">
        <v>525</v>
      </c>
      <c r="O351" s="622" t="s">
        <v>473</v>
      </c>
      <c r="P351" s="925"/>
    </row>
    <row r="352" spans="1:16" ht="32.25" thickBot="1" x14ac:dyDescent="0.3">
      <c r="A352" s="1528"/>
      <c r="B352" s="905" t="s">
        <v>458</v>
      </c>
      <c r="C352" s="908">
        <v>1</v>
      </c>
      <c r="D352" s="319">
        <v>40268851</v>
      </c>
      <c r="E352" s="911" t="s">
        <v>392</v>
      </c>
      <c r="F352" s="908"/>
      <c r="G352" s="908"/>
      <c r="H352" s="908"/>
      <c r="I352" s="623">
        <v>45413</v>
      </c>
      <c r="J352" s="936">
        <v>45778</v>
      </c>
      <c r="K352" s="908">
        <v>1</v>
      </c>
      <c r="L352" s="319" t="s">
        <v>544</v>
      </c>
      <c r="M352" s="319" t="s">
        <v>536</v>
      </c>
      <c r="N352" s="911" t="s">
        <v>526</v>
      </c>
      <c r="O352" s="622" t="s">
        <v>473</v>
      </c>
      <c r="P352" s="925"/>
    </row>
    <row r="353" spans="1:16" ht="32.25" thickBot="1" x14ac:dyDescent="0.3">
      <c r="A353" s="1528"/>
      <c r="B353" s="1536" t="s">
        <v>459</v>
      </c>
      <c r="C353" s="908">
        <v>1</v>
      </c>
      <c r="D353" s="319">
        <v>40268818</v>
      </c>
      <c r="E353" s="911" t="s">
        <v>392</v>
      </c>
      <c r="F353" s="908"/>
      <c r="G353" s="908">
        <v>1</v>
      </c>
      <c r="H353" s="908"/>
      <c r="I353" s="623">
        <v>45413</v>
      </c>
      <c r="J353" s="936">
        <v>45778</v>
      </c>
      <c r="K353" s="908">
        <v>1</v>
      </c>
      <c r="L353" s="319">
        <v>4</v>
      </c>
      <c r="M353" s="319" t="s">
        <v>536</v>
      </c>
      <c r="N353" s="911" t="s">
        <v>527</v>
      </c>
      <c r="O353" s="622" t="s">
        <v>473</v>
      </c>
      <c r="P353" s="925"/>
    </row>
    <row r="354" spans="1:16" ht="32.25" thickBot="1" x14ac:dyDescent="0.3">
      <c r="A354" s="1528"/>
      <c r="B354" s="1536"/>
      <c r="C354" s="908">
        <v>2</v>
      </c>
      <c r="D354" s="319">
        <v>40268824</v>
      </c>
      <c r="E354" s="911" t="s">
        <v>392</v>
      </c>
      <c r="F354" s="908"/>
      <c r="G354" s="908"/>
      <c r="H354" s="908"/>
      <c r="I354" s="623">
        <v>45413</v>
      </c>
      <c r="J354" s="936">
        <v>45778</v>
      </c>
      <c r="K354" s="908">
        <v>1</v>
      </c>
      <c r="L354" s="319" t="s">
        <v>543</v>
      </c>
      <c r="M354" s="319" t="s">
        <v>536</v>
      </c>
      <c r="N354" s="911" t="s">
        <v>527</v>
      </c>
      <c r="O354" s="622" t="s">
        <v>473</v>
      </c>
      <c r="P354" s="925"/>
    </row>
    <row r="355" spans="1:16" ht="32.25" thickBot="1" x14ac:dyDescent="0.3">
      <c r="A355" s="1528"/>
      <c r="B355" s="905" t="s">
        <v>460</v>
      </c>
      <c r="C355" s="908">
        <v>1</v>
      </c>
      <c r="D355" s="319">
        <v>40268863</v>
      </c>
      <c r="E355" s="911" t="s">
        <v>392</v>
      </c>
      <c r="F355" s="908">
        <v>1</v>
      </c>
      <c r="G355" s="908">
        <v>1</v>
      </c>
      <c r="H355" s="908"/>
      <c r="I355" s="623">
        <v>45413</v>
      </c>
      <c r="J355" s="936">
        <v>45778</v>
      </c>
      <c r="K355" s="908">
        <v>1</v>
      </c>
      <c r="L355" s="319" t="s">
        <v>544</v>
      </c>
      <c r="M355" s="319" t="s">
        <v>536</v>
      </c>
      <c r="N355" s="911" t="s">
        <v>528</v>
      </c>
      <c r="O355" s="622" t="s">
        <v>473</v>
      </c>
      <c r="P355" s="925"/>
    </row>
    <row r="356" spans="1:16" ht="32.25" thickBot="1" x14ac:dyDescent="0.3">
      <c r="A356" s="1528"/>
      <c r="B356" s="1536" t="s">
        <v>461</v>
      </c>
      <c r="C356" s="908">
        <v>1</v>
      </c>
      <c r="D356" s="319">
        <v>40268828</v>
      </c>
      <c r="E356" s="911" t="s">
        <v>392</v>
      </c>
      <c r="F356" s="908"/>
      <c r="G356" s="908">
        <v>1</v>
      </c>
      <c r="H356" s="908"/>
      <c r="I356" s="623">
        <v>45413</v>
      </c>
      <c r="J356" s="936">
        <v>45778</v>
      </c>
      <c r="K356" s="908">
        <v>1</v>
      </c>
      <c r="L356" s="319" t="s">
        <v>543</v>
      </c>
      <c r="M356" s="319" t="s">
        <v>536</v>
      </c>
      <c r="N356" s="911" t="s">
        <v>529</v>
      </c>
      <c r="O356" s="622" t="s">
        <v>473</v>
      </c>
      <c r="P356" s="925"/>
    </row>
    <row r="357" spans="1:16" ht="32.25" thickBot="1" x14ac:dyDescent="0.3">
      <c r="A357" s="1528"/>
      <c r="B357" s="1536"/>
      <c r="C357" s="908">
        <v>2</v>
      </c>
      <c r="D357" s="319">
        <v>40268825</v>
      </c>
      <c r="E357" s="911" t="s">
        <v>392</v>
      </c>
      <c r="F357" s="908"/>
      <c r="G357" s="908"/>
      <c r="H357" s="908"/>
      <c r="I357" s="623">
        <v>45413</v>
      </c>
      <c r="J357" s="936">
        <v>45778</v>
      </c>
      <c r="K357" s="908">
        <v>1</v>
      </c>
      <c r="L357" s="319" t="s">
        <v>543</v>
      </c>
      <c r="M357" s="319" t="s">
        <v>536</v>
      </c>
      <c r="N357" s="911" t="s">
        <v>529</v>
      </c>
      <c r="O357" s="622" t="s">
        <v>473</v>
      </c>
      <c r="P357" s="925"/>
    </row>
    <row r="358" spans="1:16" ht="32.25" thickBot="1" x14ac:dyDescent="0.3">
      <c r="A358" s="1528"/>
      <c r="B358" s="1536" t="s">
        <v>462</v>
      </c>
      <c r="C358" s="908">
        <v>1</v>
      </c>
      <c r="D358" s="319">
        <v>40268832</v>
      </c>
      <c r="E358" s="911" t="s">
        <v>392</v>
      </c>
      <c r="F358" s="908"/>
      <c r="G358" s="908"/>
      <c r="H358" s="908"/>
      <c r="I358" s="623">
        <v>45413</v>
      </c>
      <c r="J358" s="936">
        <v>45778</v>
      </c>
      <c r="K358" s="908">
        <v>1</v>
      </c>
      <c r="L358" s="319">
        <v>4</v>
      </c>
      <c r="M358" s="319">
        <v>1600</v>
      </c>
      <c r="N358" s="911" t="s">
        <v>530</v>
      </c>
      <c r="O358" s="622" t="s">
        <v>473</v>
      </c>
      <c r="P358" s="925"/>
    </row>
    <row r="359" spans="1:16" ht="32.25" thickBot="1" x14ac:dyDescent="0.3">
      <c r="A359" s="1528"/>
      <c r="B359" s="1536"/>
      <c r="C359" s="908">
        <v>2</v>
      </c>
      <c r="D359" s="319">
        <v>40268841</v>
      </c>
      <c r="E359" s="908" t="s">
        <v>392</v>
      </c>
      <c r="F359" s="908"/>
      <c r="G359" s="908"/>
      <c r="H359" s="908"/>
      <c r="I359" s="623">
        <v>45413</v>
      </c>
      <c r="J359" s="936">
        <v>45778</v>
      </c>
      <c r="K359" s="908">
        <v>1</v>
      </c>
      <c r="L359" s="319" t="s">
        <v>543</v>
      </c>
      <c r="M359" s="319" t="s">
        <v>536</v>
      </c>
      <c r="N359" s="911" t="s">
        <v>530</v>
      </c>
      <c r="O359" s="622" t="s">
        <v>473</v>
      </c>
      <c r="P359" s="925"/>
    </row>
    <row r="360" spans="1:16" ht="32.25" thickBot="1" x14ac:dyDescent="0.3">
      <c r="A360" s="1528"/>
      <c r="B360" s="1536"/>
      <c r="C360" s="908">
        <v>3</v>
      </c>
      <c r="D360" s="319">
        <v>40268845</v>
      </c>
      <c r="E360" s="908" t="s">
        <v>391</v>
      </c>
      <c r="F360" s="908"/>
      <c r="G360" s="908"/>
      <c r="H360" s="908"/>
      <c r="I360" s="623">
        <v>45413</v>
      </c>
      <c r="J360" s="936">
        <v>45778</v>
      </c>
      <c r="K360" s="908">
        <v>1</v>
      </c>
      <c r="L360" s="319">
        <v>3</v>
      </c>
      <c r="M360" s="319">
        <v>1275</v>
      </c>
      <c r="N360" s="911" t="s">
        <v>530</v>
      </c>
      <c r="O360" s="622" t="s">
        <v>473</v>
      </c>
      <c r="P360" s="925"/>
    </row>
    <row r="361" spans="1:16" ht="32.25" thickBot="1" x14ac:dyDescent="0.3">
      <c r="A361" s="1528"/>
      <c r="B361" s="1536" t="s">
        <v>463</v>
      </c>
      <c r="C361" s="908">
        <v>1</v>
      </c>
      <c r="D361" s="319">
        <v>40268784</v>
      </c>
      <c r="E361" s="911" t="s">
        <v>392</v>
      </c>
      <c r="F361" s="908"/>
      <c r="G361" s="908"/>
      <c r="H361" s="908"/>
      <c r="I361" s="623">
        <v>45413</v>
      </c>
      <c r="J361" s="936">
        <v>45778</v>
      </c>
      <c r="K361" s="908">
        <v>1</v>
      </c>
      <c r="L361" s="319" t="s">
        <v>543</v>
      </c>
      <c r="M361" s="319" t="s">
        <v>536</v>
      </c>
      <c r="N361" s="911" t="s">
        <v>531</v>
      </c>
      <c r="O361" s="622" t="s">
        <v>473</v>
      </c>
      <c r="P361" s="925"/>
    </row>
    <row r="362" spans="1:16" ht="32.25" thickBot="1" x14ac:dyDescent="0.3">
      <c r="A362" s="1528"/>
      <c r="B362" s="1536"/>
      <c r="C362" s="908">
        <v>2</v>
      </c>
      <c r="D362" s="319">
        <v>40268785</v>
      </c>
      <c r="E362" s="911" t="s">
        <v>392</v>
      </c>
      <c r="F362" s="908"/>
      <c r="G362" s="908"/>
      <c r="H362" s="908"/>
      <c r="I362" s="623">
        <v>45413</v>
      </c>
      <c r="J362" s="936">
        <v>45778</v>
      </c>
      <c r="K362" s="908">
        <v>1</v>
      </c>
      <c r="L362" s="319" t="s">
        <v>543</v>
      </c>
      <c r="M362" s="319" t="s">
        <v>536</v>
      </c>
      <c r="N362" s="911" t="s">
        <v>531</v>
      </c>
      <c r="O362" s="622" t="s">
        <v>473</v>
      </c>
      <c r="P362" s="925"/>
    </row>
    <row r="363" spans="1:16" ht="32.25" thickBot="1" x14ac:dyDescent="0.3">
      <c r="A363" s="1528"/>
      <c r="B363" s="1537" t="s">
        <v>464</v>
      </c>
      <c r="C363" s="908">
        <v>1</v>
      </c>
      <c r="D363" s="911" t="s">
        <v>890</v>
      </c>
      <c r="E363" s="911" t="s">
        <v>392</v>
      </c>
      <c r="F363" s="908"/>
      <c r="G363" s="908">
        <v>1</v>
      </c>
      <c r="H363" s="908"/>
      <c r="I363" s="608">
        <v>45901</v>
      </c>
      <c r="J363" s="936">
        <v>45778</v>
      </c>
      <c r="K363" s="908">
        <v>0</v>
      </c>
      <c r="L363" s="319">
        <v>7</v>
      </c>
      <c r="M363" s="319">
        <v>1800</v>
      </c>
      <c r="N363" s="911" t="s">
        <v>532</v>
      </c>
      <c r="O363" s="622" t="s">
        <v>474</v>
      </c>
      <c r="P363" s="925"/>
    </row>
    <row r="364" spans="1:16" ht="32.25" thickBot="1" x14ac:dyDescent="0.3">
      <c r="A364" s="1528"/>
      <c r="B364" s="1537"/>
      <c r="C364" s="908">
        <v>2</v>
      </c>
      <c r="D364" s="911" t="s">
        <v>891</v>
      </c>
      <c r="E364" s="911" t="s">
        <v>392</v>
      </c>
      <c r="F364" s="908"/>
      <c r="G364" s="908"/>
      <c r="H364" s="908"/>
      <c r="I364" s="608">
        <v>45901</v>
      </c>
      <c r="J364" s="936">
        <v>45778</v>
      </c>
      <c r="K364" s="908">
        <v>0</v>
      </c>
      <c r="L364" s="319">
        <v>7</v>
      </c>
      <c r="M364" s="319">
        <v>1800</v>
      </c>
      <c r="N364" s="911" t="s">
        <v>532</v>
      </c>
      <c r="O364" s="622" t="s">
        <v>474</v>
      </c>
      <c r="P364" s="925"/>
    </row>
    <row r="365" spans="1:16" ht="32.25" thickBot="1" x14ac:dyDescent="0.3">
      <c r="A365" s="1528"/>
      <c r="B365" s="1537"/>
      <c r="C365" s="908">
        <v>3</v>
      </c>
      <c r="D365" s="911" t="s">
        <v>892</v>
      </c>
      <c r="E365" s="911" t="s">
        <v>392</v>
      </c>
      <c r="F365" s="908"/>
      <c r="G365" s="908"/>
      <c r="H365" s="908"/>
      <c r="I365" s="608">
        <v>45901</v>
      </c>
      <c r="J365" s="936">
        <v>45778</v>
      </c>
      <c r="K365" s="908">
        <v>0</v>
      </c>
      <c r="L365" s="319">
        <v>7</v>
      </c>
      <c r="M365" s="319">
        <v>1800</v>
      </c>
      <c r="N365" s="911" t="s">
        <v>532</v>
      </c>
      <c r="O365" s="622" t="s">
        <v>474</v>
      </c>
      <c r="P365" s="925"/>
    </row>
    <row r="366" spans="1:16" ht="32.25" thickBot="1" x14ac:dyDescent="0.3">
      <c r="A366" s="1528"/>
      <c r="B366" s="1537"/>
      <c r="C366" s="908">
        <v>4</v>
      </c>
      <c r="D366" s="911" t="s">
        <v>895</v>
      </c>
      <c r="E366" s="908" t="s">
        <v>391</v>
      </c>
      <c r="F366" s="908"/>
      <c r="G366" s="908"/>
      <c r="H366" s="908"/>
      <c r="I366" s="608">
        <v>45901</v>
      </c>
      <c r="J366" s="936">
        <v>45778</v>
      </c>
      <c r="K366" s="908">
        <v>0</v>
      </c>
      <c r="L366" s="319">
        <v>2</v>
      </c>
      <c r="M366" s="319">
        <v>900</v>
      </c>
      <c r="N366" s="911" t="s">
        <v>532</v>
      </c>
      <c r="O366" s="622" t="s">
        <v>474</v>
      </c>
      <c r="P366" s="925"/>
    </row>
    <row r="367" spans="1:16" ht="32.25" thickBot="1" x14ac:dyDescent="0.3">
      <c r="A367" s="1528"/>
      <c r="B367" s="1537"/>
      <c r="C367" s="908">
        <v>5</v>
      </c>
      <c r="D367" s="911" t="s">
        <v>894</v>
      </c>
      <c r="E367" s="911" t="s">
        <v>392</v>
      </c>
      <c r="F367" s="908"/>
      <c r="G367" s="908">
        <v>1</v>
      </c>
      <c r="H367" s="908"/>
      <c r="I367" s="608">
        <v>45901</v>
      </c>
      <c r="J367" s="936">
        <v>45778</v>
      </c>
      <c r="K367" s="908">
        <v>0</v>
      </c>
      <c r="L367" s="319">
        <v>8</v>
      </c>
      <c r="M367" s="319">
        <v>2000</v>
      </c>
      <c r="N367" s="911" t="s">
        <v>532</v>
      </c>
      <c r="O367" s="622" t="s">
        <v>474</v>
      </c>
      <c r="P367" s="925"/>
    </row>
    <row r="368" spans="1:16" ht="32.25" thickBot="1" x14ac:dyDescent="0.3">
      <c r="A368" s="1528"/>
      <c r="B368" s="1537"/>
      <c r="C368" s="908">
        <v>6</v>
      </c>
      <c r="D368" s="911" t="s">
        <v>893</v>
      </c>
      <c r="E368" s="908" t="s">
        <v>392</v>
      </c>
      <c r="F368" s="908"/>
      <c r="G368" s="908">
        <v>2</v>
      </c>
      <c r="H368" s="908"/>
      <c r="I368" s="608">
        <v>45901</v>
      </c>
      <c r="J368" s="936">
        <v>45778</v>
      </c>
      <c r="K368" s="908">
        <v>1</v>
      </c>
      <c r="L368" s="319">
        <v>8</v>
      </c>
      <c r="M368" s="319">
        <v>2000</v>
      </c>
      <c r="N368" s="911" t="s">
        <v>532</v>
      </c>
      <c r="O368" s="622" t="s">
        <v>474</v>
      </c>
      <c r="P368" s="925"/>
    </row>
    <row r="369" spans="1:16" ht="32.25" thickBot="1" x14ac:dyDescent="0.3">
      <c r="A369" s="1528"/>
      <c r="B369" s="1537"/>
      <c r="C369" s="908">
        <v>7</v>
      </c>
      <c r="D369" s="911">
        <v>6080015636</v>
      </c>
      <c r="E369" s="911" t="s">
        <v>392</v>
      </c>
      <c r="F369" s="908"/>
      <c r="G369" s="908"/>
      <c r="H369" s="908"/>
      <c r="I369" s="608">
        <v>45901</v>
      </c>
      <c r="J369" s="936">
        <v>45778</v>
      </c>
      <c r="K369" s="908">
        <v>0</v>
      </c>
      <c r="L369" s="319">
        <v>2</v>
      </c>
      <c r="M369" s="319">
        <v>800</v>
      </c>
      <c r="N369" s="911" t="s">
        <v>532</v>
      </c>
      <c r="O369" s="622" t="s">
        <v>475</v>
      </c>
      <c r="P369" s="925"/>
    </row>
    <row r="370" spans="1:16" ht="32.25" thickBot="1" x14ac:dyDescent="0.3">
      <c r="A370" s="1528"/>
      <c r="B370" s="1537"/>
      <c r="C370" s="908">
        <v>8</v>
      </c>
      <c r="D370" s="911">
        <v>6080015637</v>
      </c>
      <c r="E370" s="911" t="s">
        <v>391</v>
      </c>
      <c r="F370" s="908"/>
      <c r="G370" s="908"/>
      <c r="H370" s="908"/>
      <c r="I370" s="608">
        <v>45901</v>
      </c>
      <c r="J370" s="936">
        <v>45778</v>
      </c>
      <c r="K370" s="908">
        <v>0</v>
      </c>
      <c r="L370" s="319">
        <v>2</v>
      </c>
      <c r="M370" s="319">
        <v>800</v>
      </c>
      <c r="N370" s="911" t="s">
        <v>532</v>
      </c>
      <c r="O370" s="622" t="s">
        <v>475</v>
      </c>
      <c r="P370" s="925"/>
    </row>
    <row r="371" spans="1:16" ht="32.25" thickBot="1" x14ac:dyDescent="0.3">
      <c r="A371" s="1528"/>
      <c r="B371" s="1537"/>
      <c r="C371" s="908">
        <v>9</v>
      </c>
      <c r="D371" s="911">
        <v>6080015638</v>
      </c>
      <c r="E371" s="908" t="s">
        <v>391</v>
      </c>
      <c r="F371" s="908"/>
      <c r="G371" s="908"/>
      <c r="H371" s="908"/>
      <c r="I371" s="608">
        <v>45901</v>
      </c>
      <c r="J371" s="936">
        <v>45778</v>
      </c>
      <c r="K371" s="908">
        <v>0</v>
      </c>
      <c r="L371" s="319">
        <v>2</v>
      </c>
      <c r="M371" s="319">
        <v>800</v>
      </c>
      <c r="N371" s="911" t="s">
        <v>532</v>
      </c>
      <c r="O371" s="622" t="s">
        <v>475</v>
      </c>
      <c r="P371" s="925"/>
    </row>
    <row r="372" spans="1:16" ht="32.25" thickBot="1" x14ac:dyDescent="0.3">
      <c r="A372" s="1528"/>
      <c r="B372" s="1537"/>
      <c r="C372" s="908">
        <v>10</v>
      </c>
      <c r="D372" s="911">
        <v>88600</v>
      </c>
      <c r="E372" s="908" t="s">
        <v>392</v>
      </c>
      <c r="F372" s="908"/>
      <c r="G372" s="908">
        <v>1</v>
      </c>
      <c r="H372" s="908"/>
      <c r="I372" s="608">
        <v>45901</v>
      </c>
      <c r="J372" s="936">
        <v>45778</v>
      </c>
      <c r="K372" s="908">
        <v>0</v>
      </c>
      <c r="L372" s="319">
        <v>2</v>
      </c>
      <c r="M372" s="319">
        <v>300</v>
      </c>
      <c r="N372" s="911" t="s">
        <v>532</v>
      </c>
      <c r="O372" s="622" t="s">
        <v>476</v>
      </c>
      <c r="P372" s="925"/>
    </row>
    <row r="373" spans="1:16" ht="32.25" thickBot="1" x14ac:dyDescent="0.3">
      <c r="A373" s="1528"/>
      <c r="B373" s="1537"/>
      <c r="C373" s="908">
        <v>11</v>
      </c>
      <c r="D373" s="911">
        <v>88601</v>
      </c>
      <c r="E373" s="908" t="s">
        <v>392</v>
      </c>
      <c r="F373" s="908"/>
      <c r="G373" s="908"/>
      <c r="H373" s="908"/>
      <c r="I373" s="608">
        <v>45901</v>
      </c>
      <c r="J373" s="936">
        <v>45778</v>
      </c>
      <c r="K373" s="908">
        <v>0</v>
      </c>
      <c r="L373" s="319">
        <v>2</v>
      </c>
      <c r="M373" s="319">
        <v>300</v>
      </c>
      <c r="N373" s="911" t="s">
        <v>532</v>
      </c>
      <c r="O373" s="622" t="s">
        <v>476</v>
      </c>
      <c r="P373" s="925"/>
    </row>
    <row r="374" spans="1:16" ht="32.25" thickBot="1" x14ac:dyDescent="0.3">
      <c r="A374" s="1528"/>
      <c r="B374" s="906" t="s">
        <v>465</v>
      </c>
      <c r="C374" s="908">
        <v>1</v>
      </c>
      <c r="D374" s="911">
        <v>40269107</v>
      </c>
      <c r="E374" s="911" t="s">
        <v>392</v>
      </c>
      <c r="F374" s="908"/>
      <c r="G374" s="908"/>
      <c r="H374" s="908"/>
      <c r="I374" s="623">
        <v>45778</v>
      </c>
      <c r="J374" s="936">
        <v>45778</v>
      </c>
      <c r="K374" s="908">
        <v>0</v>
      </c>
      <c r="L374" s="319">
        <v>4</v>
      </c>
      <c r="M374" s="911">
        <v>1000</v>
      </c>
      <c r="N374" s="911" t="s">
        <v>533</v>
      </c>
      <c r="O374" s="622" t="s">
        <v>473</v>
      </c>
      <c r="P374" s="925"/>
    </row>
    <row r="375" spans="1:16" ht="32.25" thickBot="1" x14ac:dyDescent="0.3">
      <c r="A375" s="1528"/>
      <c r="B375" s="906" t="s">
        <v>465</v>
      </c>
      <c r="C375" s="908">
        <v>2</v>
      </c>
      <c r="D375" s="911">
        <v>40269108</v>
      </c>
      <c r="E375" s="911" t="s">
        <v>392</v>
      </c>
      <c r="F375" s="908"/>
      <c r="G375" s="908"/>
      <c r="H375" s="908"/>
      <c r="I375" s="623">
        <v>45778</v>
      </c>
      <c r="J375" s="936">
        <v>45778</v>
      </c>
      <c r="K375" s="908">
        <v>0</v>
      </c>
      <c r="L375" s="319">
        <v>4</v>
      </c>
      <c r="M375" s="911">
        <v>1000</v>
      </c>
      <c r="N375" s="911" t="s">
        <v>533</v>
      </c>
      <c r="O375" s="622" t="s">
        <v>473</v>
      </c>
      <c r="P375" s="925"/>
    </row>
    <row r="376" spans="1:16" ht="32.25" thickBot="1" x14ac:dyDescent="0.3">
      <c r="A376" s="1528"/>
      <c r="B376" s="906" t="s">
        <v>465</v>
      </c>
      <c r="C376" s="908">
        <v>1</v>
      </c>
      <c r="D376" s="911">
        <v>40269105</v>
      </c>
      <c r="E376" s="911" t="s">
        <v>392</v>
      </c>
      <c r="F376" s="908"/>
      <c r="G376" s="908"/>
      <c r="H376" s="908"/>
      <c r="I376" s="623">
        <v>45778</v>
      </c>
      <c r="J376" s="936">
        <v>45778</v>
      </c>
      <c r="K376" s="908">
        <v>0</v>
      </c>
      <c r="L376" s="319">
        <v>4</v>
      </c>
      <c r="M376" s="911">
        <v>1000</v>
      </c>
      <c r="N376" s="911" t="s">
        <v>534</v>
      </c>
      <c r="O376" s="622" t="s">
        <v>473</v>
      </c>
      <c r="P376" s="925"/>
    </row>
    <row r="377" spans="1:16" ht="32.25" thickBot="1" x14ac:dyDescent="0.3">
      <c r="A377" s="1528"/>
      <c r="B377" s="906" t="s">
        <v>465</v>
      </c>
      <c r="C377" s="908">
        <v>2</v>
      </c>
      <c r="D377" s="911">
        <v>40269106</v>
      </c>
      <c r="E377" s="911" t="s">
        <v>392</v>
      </c>
      <c r="F377" s="908"/>
      <c r="G377" s="908"/>
      <c r="H377" s="908"/>
      <c r="I377" s="623">
        <v>45778</v>
      </c>
      <c r="J377" s="936">
        <v>45778</v>
      </c>
      <c r="K377" s="908">
        <v>0</v>
      </c>
      <c r="L377" s="319">
        <v>4</v>
      </c>
      <c r="M377" s="911">
        <v>1000</v>
      </c>
      <c r="N377" s="911" t="s">
        <v>534</v>
      </c>
      <c r="O377" s="622" t="s">
        <v>473</v>
      </c>
      <c r="P377" s="925"/>
    </row>
    <row r="378" spans="1:16" ht="32.25" thickBot="1" x14ac:dyDescent="0.3">
      <c r="A378" s="1540"/>
      <c r="B378" s="602" t="s">
        <v>466</v>
      </c>
      <c r="C378" s="909">
        <v>1</v>
      </c>
      <c r="D378" s="912">
        <v>298410225</v>
      </c>
      <c r="E378" s="909" t="s">
        <v>391</v>
      </c>
      <c r="F378" s="909"/>
      <c r="G378" s="909"/>
      <c r="H378" s="909"/>
      <c r="I378" s="626">
        <v>45901</v>
      </c>
      <c r="J378" s="937">
        <v>45778</v>
      </c>
      <c r="K378" s="909">
        <v>0</v>
      </c>
      <c r="L378" s="912">
        <v>2</v>
      </c>
      <c r="M378" s="912">
        <v>800</v>
      </c>
      <c r="N378" s="912" t="s">
        <v>535</v>
      </c>
      <c r="O378" s="627" t="s">
        <v>477</v>
      </c>
      <c r="P378" s="925"/>
    </row>
    <row r="379" spans="1:16" ht="31.5" x14ac:dyDescent="0.25">
      <c r="A379" s="1527" t="s">
        <v>568</v>
      </c>
      <c r="B379" s="1530" t="s">
        <v>6</v>
      </c>
      <c r="C379" s="594">
        <v>1</v>
      </c>
      <c r="D379" s="916" t="s">
        <v>569</v>
      </c>
      <c r="E379" s="594" t="s">
        <v>392</v>
      </c>
      <c r="F379" s="594"/>
      <c r="G379" s="594"/>
      <c r="H379" s="594"/>
      <c r="I379" s="604">
        <v>45839</v>
      </c>
      <c r="J379" s="604">
        <v>45627</v>
      </c>
      <c r="K379" s="594"/>
      <c r="L379" s="594"/>
      <c r="M379" s="594"/>
      <c r="N379" s="916" t="s">
        <v>585</v>
      </c>
      <c r="O379" s="621" t="s">
        <v>582</v>
      </c>
      <c r="P379" s="925"/>
    </row>
    <row r="380" spans="1:16" ht="31.5" x14ac:dyDescent="0.25">
      <c r="A380" s="1528"/>
      <c r="B380" s="1531"/>
      <c r="C380" s="908">
        <v>2</v>
      </c>
      <c r="D380" s="911" t="s">
        <v>570</v>
      </c>
      <c r="E380" s="908" t="s">
        <v>392</v>
      </c>
      <c r="F380" s="908"/>
      <c r="G380" s="908"/>
      <c r="H380" s="908"/>
      <c r="I380" s="608">
        <v>45839</v>
      </c>
      <c r="J380" s="608">
        <v>45627</v>
      </c>
      <c r="K380" s="908"/>
      <c r="L380" s="908"/>
      <c r="M380" s="908"/>
      <c r="N380" s="911" t="s">
        <v>585</v>
      </c>
      <c r="O380" s="622" t="s">
        <v>582</v>
      </c>
      <c r="P380" s="925"/>
    </row>
    <row r="381" spans="1:16" ht="32.25" thickBot="1" x14ac:dyDescent="0.3">
      <c r="A381" s="1528"/>
      <c r="B381" s="1531"/>
      <c r="C381" s="908">
        <v>3</v>
      </c>
      <c r="D381" s="911" t="s">
        <v>571</v>
      </c>
      <c r="E381" s="908" t="s">
        <v>392</v>
      </c>
      <c r="F381" s="908"/>
      <c r="G381" s="908"/>
      <c r="H381" s="908"/>
      <c r="I381" s="608">
        <v>45839</v>
      </c>
      <c r="J381" s="608">
        <v>45627</v>
      </c>
      <c r="K381" s="908"/>
      <c r="L381" s="908"/>
      <c r="M381" s="908"/>
      <c r="N381" s="911" t="s">
        <v>585</v>
      </c>
      <c r="O381" s="622" t="s">
        <v>583</v>
      </c>
      <c r="P381" s="925"/>
    </row>
    <row r="382" spans="1:16" ht="31.5" x14ac:dyDescent="0.25">
      <c r="A382" s="1528"/>
      <c r="B382" s="1531"/>
      <c r="C382" s="908">
        <v>4</v>
      </c>
      <c r="D382" s="911" t="s">
        <v>572</v>
      </c>
      <c r="E382" s="908" t="s">
        <v>392</v>
      </c>
      <c r="F382" s="908"/>
      <c r="G382" s="908"/>
      <c r="H382" s="907"/>
      <c r="I382" s="604">
        <v>45839</v>
      </c>
      <c r="J382" s="608">
        <v>45627</v>
      </c>
      <c r="K382" s="908"/>
      <c r="L382" s="908"/>
      <c r="M382" s="908"/>
      <c r="N382" s="911" t="s">
        <v>585</v>
      </c>
      <c r="O382" s="622" t="s">
        <v>583</v>
      </c>
      <c r="P382" s="925"/>
    </row>
    <row r="383" spans="1:16" ht="31.5" x14ac:dyDescent="0.25">
      <c r="A383" s="1528"/>
      <c r="B383" s="1531"/>
      <c r="C383" s="908">
        <v>5</v>
      </c>
      <c r="D383" s="911" t="s">
        <v>573</v>
      </c>
      <c r="E383" s="908" t="s">
        <v>392</v>
      </c>
      <c r="F383" s="908"/>
      <c r="G383" s="908"/>
      <c r="H383" s="908"/>
      <c r="I383" s="608">
        <v>45839</v>
      </c>
      <c r="J383" s="608">
        <v>45627</v>
      </c>
      <c r="K383" s="908"/>
      <c r="L383" s="908"/>
      <c r="M383" s="908"/>
      <c r="N383" s="911" t="s">
        <v>585</v>
      </c>
      <c r="O383" s="622" t="s">
        <v>583</v>
      </c>
      <c r="P383" s="925"/>
    </row>
    <row r="384" spans="1:16" ht="32.25" thickBot="1" x14ac:dyDescent="0.3">
      <c r="A384" s="1528"/>
      <c r="B384" s="1531"/>
      <c r="C384" s="908">
        <v>6</v>
      </c>
      <c r="D384" s="911" t="s">
        <v>574</v>
      </c>
      <c r="E384" s="908" t="s">
        <v>392</v>
      </c>
      <c r="F384" s="908"/>
      <c r="G384" s="908"/>
      <c r="H384" s="908"/>
      <c r="I384" s="608">
        <v>45839</v>
      </c>
      <c r="J384" s="608">
        <v>45627</v>
      </c>
      <c r="K384" s="908"/>
      <c r="L384" s="908"/>
      <c r="M384" s="908"/>
      <c r="N384" s="911" t="s">
        <v>585</v>
      </c>
      <c r="O384" s="622" t="s">
        <v>583</v>
      </c>
      <c r="P384" s="925"/>
    </row>
    <row r="385" spans="1:16" ht="31.5" x14ac:dyDescent="0.25">
      <c r="A385" s="1528"/>
      <c r="B385" s="1531"/>
      <c r="C385" s="908">
        <v>7</v>
      </c>
      <c r="D385" s="911" t="s">
        <v>575</v>
      </c>
      <c r="E385" s="908" t="s">
        <v>392</v>
      </c>
      <c r="F385" s="908"/>
      <c r="G385" s="908"/>
      <c r="H385" s="907"/>
      <c r="I385" s="604">
        <v>45839</v>
      </c>
      <c r="J385" s="608">
        <v>45627</v>
      </c>
      <c r="K385" s="908"/>
      <c r="L385" s="908"/>
      <c r="M385" s="908"/>
      <c r="N385" s="911" t="s">
        <v>585</v>
      </c>
      <c r="O385" s="622" t="s">
        <v>583</v>
      </c>
      <c r="P385" s="925"/>
    </row>
    <row r="386" spans="1:16" ht="31.5" x14ac:dyDescent="0.25">
      <c r="A386" s="1528"/>
      <c r="B386" s="1531"/>
      <c r="C386" s="908">
        <v>8</v>
      </c>
      <c r="D386" s="911" t="s">
        <v>576</v>
      </c>
      <c r="E386" s="908" t="s">
        <v>392</v>
      </c>
      <c r="F386" s="908"/>
      <c r="G386" s="908"/>
      <c r="H386" s="908"/>
      <c r="I386" s="608">
        <v>45839</v>
      </c>
      <c r="J386" s="608">
        <v>45627</v>
      </c>
      <c r="K386" s="908"/>
      <c r="L386" s="908"/>
      <c r="M386" s="908"/>
      <c r="N386" s="911" t="s">
        <v>585</v>
      </c>
      <c r="O386" s="622" t="s">
        <v>583</v>
      </c>
      <c r="P386" s="925"/>
    </row>
    <row r="387" spans="1:16" ht="32.25" thickBot="1" x14ac:dyDescent="0.3">
      <c r="A387" s="1528"/>
      <c r="B387" s="1531"/>
      <c r="C387" s="908">
        <v>9</v>
      </c>
      <c r="D387" s="911" t="s">
        <v>577</v>
      </c>
      <c r="E387" s="908" t="s">
        <v>392</v>
      </c>
      <c r="F387" s="908"/>
      <c r="G387" s="908"/>
      <c r="H387" s="908"/>
      <c r="I387" s="608">
        <v>45839</v>
      </c>
      <c r="J387" s="608">
        <v>45627</v>
      </c>
      <c r="K387" s="908"/>
      <c r="L387" s="908"/>
      <c r="M387" s="908"/>
      <c r="N387" s="911" t="s">
        <v>585</v>
      </c>
      <c r="O387" s="622" t="s">
        <v>583</v>
      </c>
      <c r="P387" s="925"/>
    </row>
    <row r="388" spans="1:16" ht="31.5" x14ac:dyDescent="0.25">
      <c r="A388" s="1528"/>
      <c r="B388" s="1531"/>
      <c r="C388" s="908">
        <v>10</v>
      </c>
      <c r="D388" s="911" t="s">
        <v>578</v>
      </c>
      <c r="E388" s="908" t="s">
        <v>392</v>
      </c>
      <c r="F388" s="908"/>
      <c r="G388" s="908"/>
      <c r="H388" s="907"/>
      <c r="I388" s="604">
        <v>45839</v>
      </c>
      <c r="J388" s="608">
        <v>45627</v>
      </c>
      <c r="K388" s="908"/>
      <c r="L388" s="908"/>
      <c r="M388" s="908"/>
      <c r="N388" s="911" t="s">
        <v>585</v>
      </c>
      <c r="O388" s="622" t="s">
        <v>583</v>
      </c>
      <c r="P388" s="925"/>
    </row>
    <row r="389" spans="1:16" ht="31.5" x14ac:dyDescent="0.25">
      <c r="A389" s="1528"/>
      <c r="B389" s="1531"/>
      <c r="C389" s="908">
        <v>11</v>
      </c>
      <c r="D389" s="911" t="s">
        <v>579</v>
      </c>
      <c r="E389" s="908" t="s">
        <v>392</v>
      </c>
      <c r="F389" s="908"/>
      <c r="G389" s="908"/>
      <c r="H389" s="908"/>
      <c r="I389" s="608">
        <v>45839</v>
      </c>
      <c r="J389" s="608">
        <v>45627</v>
      </c>
      <c r="K389" s="908"/>
      <c r="L389" s="908"/>
      <c r="M389" s="908"/>
      <c r="N389" s="911" t="s">
        <v>585</v>
      </c>
      <c r="O389" s="622" t="s">
        <v>583</v>
      </c>
      <c r="P389" s="925"/>
    </row>
    <row r="390" spans="1:16" ht="32.25" thickBot="1" x14ac:dyDescent="0.3">
      <c r="A390" s="1528"/>
      <c r="B390" s="1531"/>
      <c r="C390" s="908">
        <v>12</v>
      </c>
      <c r="D390" s="911" t="s">
        <v>580</v>
      </c>
      <c r="E390" s="908" t="s">
        <v>392</v>
      </c>
      <c r="F390" s="908"/>
      <c r="G390" s="908"/>
      <c r="H390" s="908"/>
      <c r="I390" s="608">
        <v>45839</v>
      </c>
      <c r="J390" s="608">
        <v>45627</v>
      </c>
      <c r="K390" s="908"/>
      <c r="L390" s="908"/>
      <c r="M390" s="908"/>
      <c r="N390" s="911" t="s">
        <v>585</v>
      </c>
      <c r="O390" s="622" t="s">
        <v>584</v>
      </c>
      <c r="P390" s="925"/>
    </row>
    <row r="391" spans="1:16" ht="32.25" thickBot="1" x14ac:dyDescent="0.3">
      <c r="A391" s="1529"/>
      <c r="B391" s="1532"/>
      <c r="C391" s="914">
        <v>13</v>
      </c>
      <c r="D391" s="913" t="s">
        <v>581</v>
      </c>
      <c r="E391" s="914" t="s">
        <v>392</v>
      </c>
      <c r="F391" s="914"/>
      <c r="G391" s="914"/>
      <c r="H391" s="939"/>
      <c r="I391" s="604">
        <v>45839</v>
      </c>
      <c r="J391" s="611">
        <v>45627</v>
      </c>
      <c r="K391" s="914"/>
      <c r="L391" s="914"/>
      <c r="M391" s="914"/>
      <c r="N391" s="913" t="s">
        <v>585</v>
      </c>
      <c r="O391" s="628" t="s">
        <v>584</v>
      </c>
      <c r="P391" s="925"/>
    </row>
    <row r="392" spans="1:16" ht="47.25" customHeight="1" x14ac:dyDescent="0.25">
      <c r="A392" s="1549" t="s">
        <v>586</v>
      </c>
      <c r="B392" s="1607" t="s">
        <v>6</v>
      </c>
      <c r="C392" s="907">
        <v>1</v>
      </c>
      <c r="D392" s="910">
        <v>40265019</v>
      </c>
      <c r="E392" s="907" t="s">
        <v>392</v>
      </c>
      <c r="F392" s="907"/>
      <c r="G392" s="907"/>
      <c r="H392" s="907"/>
      <c r="I392" s="615">
        <v>45689</v>
      </c>
      <c r="J392" s="615">
        <v>45627</v>
      </c>
      <c r="K392" s="907">
        <v>1</v>
      </c>
      <c r="L392" s="907"/>
      <c r="M392" s="907"/>
      <c r="N392" s="1555" t="s">
        <v>590</v>
      </c>
      <c r="O392" s="616" t="s">
        <v>592</v>
      </c>
      <c r="P392" s="925"/>
    </row>
    <row r="393" spans="1:16" ht="48" customHeight="1" thickBot="1" x14ac:dyDescent="0.3">
      <c r="A393" s="1534"/>
      <c r="B393" s="1531"/>
      <c r="C393" s="908">
        <v>2</v>
      </c>
      <c r="D393" s="911">
        <v>40265020</v>
      </c>
      <c r="E393" s="908" t="s">
        <v>392</v>
      </c>
      <c r="F393" s="908"/>
      <c r="G393" s="908"/>
      <c r="H393" s="908"/>
      <c r="I393" s="608">
        <v>45689</v>
      </c>
      <c r="J393" s="608">
        <v>45627</v>
      </c>
      <c r="K393" s="908">
        <v>1</v>
      </c>
      <c r="L393" s="908"/>
      <c r="M393" s="908"/>
      <c r="N393" s="1551"/>
      <c r="O393" s="591" t="s">
        <v>592</v>
      </c>
      <c r="P393" s="925"/>
    </row>
    <row r="394" spans="1:16" ht="47.25" customHeight="1" x14ac:dyDescent="0.25">
      <c r="A394" s="1534"/>
      <c r="B394" s="1531"/>
      <c r="C394" s="908">
        <v>3</v>
      </c>
      <c r="D394" s="911">
        <v>40275527</v>
      </c>
      <c r="E394" s="908" t="s">
        <v>392</v>
      </c>
      <c r="F394" s="908"/>
      <c r="G394" s="908"/>
      <c r="H394" s="907"/>
      <c r="I394" s="615">
        <v>45689</v>
      </c>
      <c r="J394" s="604">
        <v>45627</v>
      </c>
      <c r="K394" s="908">
        <v>0</v>
      </c>
      <c r="L394" s="908"/>
      <c r="M394" s="908"/>
      <c r="N394" s="1551"/>
      <c r="O394" s="591" t="s">
        <v>592</v>
      </c>
      <c r="P394" s="925" t="s">
        <v>814</v>
      </c>
    </row>
    <row r="395" spans="1:16" ht="48" customHeight="1" thickBot="1" x14ac:dyDescent="0.3">
      <c r="A395" s="1534"/>
      <c r="B395" s="1531"/>
      <c r="C395" s="908">
        <v>4</v>
      </c>
      <c r="D395" s="911">
        <v>40265024</v>
      </c>
      <c r="E395" s="908" t="s">
        <v>392</v>
      </c>
      <c r="F395" s="908"/>
      <c r="G395" s="908"/>
      <c r="H395" s="908"/>
      <c r="I395" s="608">
        <v>45689</v>
      </c>
      <c r="J395" s="608">
        <v>45627</v>
      </c>
      <c r="K395" s="908">
        <v>1</v>
      </c>
      <c r="L395" s="908"/>
      <c r="M395" s="908"/>
      <c r="N395" s="1551"/>
      <c r="O395" s="591" t="s">
        <v>592</v>
      </c>
      <c r="P395" s="925"/>
    </row>
    <row r="396" spans="1:16" ht="47.25" customHeight="1" x14ac:dyDescent="0.25">
      <c r="A396" s="1534"/>
      <c r="B396" s="1531"/>
      <c r="C396" s="908">
        <v>5</v>
      </c>
      <c r="D396" s="911">
        <v>40265021</v>
      </c>
      <c r="E396" s="908" t="s">
        <v>392</v>
      </c>
      <c r="F396" s="908"/>
      <c r="G396" s="908"/>
      <c r="H396" s="907"/>
      <c r="I396" s="615">
        <v>45689</v>
      </c>
      <c r="J396" s="604">
        <v>45627</v>
      </c>
      <c r="K396" s="908">
        <v>1</v>
      </c>
      <c r="L396" s="908"/>
      <c r="M396" s="908"/>
      <c r="N396" s="1551"/>
      <c r="O396" s="591" t="s">
        <v>592</v>
      </c>
      <c r="P396" s="925"/>
    </row>
    <row r="397" spans="1:16" ht="48" customHeight="1" thickBot="1" x14ac:dyDescent="0.3">
      <c r="A397" s="1534"/>
      <c r="B397" s="1531"/>
      <c r="C397" s="908">
        <v>6</v>
      </c>
      <c r="D397" s="911">
        <v>40265023</v>
      </c>
      <c r="E397" s="908" t="s">
        <v>392</v>
      </c>
      <c r="F397" s="908"/>
      <c r="G397" s="908"/>
      <c r="H397" s="908"/>
      <c r="I397" s="608">
        <v>45689</v>
      </c>
      <c r="J397" s="608">
        <v>45627</v>
      </c>
      <c r="K397" s="908">
        <v>0</v>
      </c>
      <c r="L397" s="908"/>
      <c r="M397" s="908"/>
      <c r="N397" s="1551"/>
      <c r="O397" s="591" t="s">
        <v>592</v>
      </c>
      <c r="P397" s="925"/>
    </row>
    <row r="398" spans="1:16" ht="47.25" customHeight="1" x14ac:dyDescent="0.25">
      <c r="A398" s="1534"/>
      <c r="B398" s="1531"/>
      <c r="C398" s="908">
        <v>7</v>
      </c>
      <c r="D398" s="911">
        <v>40265017</v>
      </c>
      <c r="E398" s="908" t="s">
        <v>392</v>
      </c>
      <c r="F398" s="908"/>
      <c r="G398" s="908"/>
      <c r="H398" s="907"/>
      <c r="I398" s="615">
        <v>45689</v>
      </c>
      <c r="J398" s="604">
        <v>45627</v>
      </c>
      <c r="K398" s="908">
        <v>1</v>
      </c>
      <c r="L398" s="908"/>
      <c r="M398" s="908"/>
      <c r="N398" s="1551"/>
      <c r="O398" s="591" t="s">
        <v>592</v>
      </c>
      <c r="P398" s="925"/>
    </row>
    <row r="399" spans="1:16" ht="48" customHeight="1" thickBot="1" x14ac:dyDescent="0.3">
      <c r="A399" s="1534"/>
      <c r="B399" s="1531"/>
      <c r="C399" s="908">
        <v>8</v>
      </c>
      <c r="D399" s="911">
        <v>40265018</v>
      </c>
      <c r="E399" s="908" t="s">
        <v>392</v>
      </c>
      <c r="F399" s="908"/>
      <c r="G399" s="908"/>
      <c r="H399" s="908"/>
      <c r="I399" s="608">
        <v>45689</v>
      </c>
      <c r="J399" s="608">
        <v>45627</v>
      </c>
      <c r="K399" s="908">
        <v>0</v>
      </c>
      <c r="L399" s="908"/>
      <c r="M399" s="908"/>
      <c r="N399" s="1551"/>
      <c r="O399" s="591" t="s">
        <v>592</v>
      </c>
      <c r="P399" s="925"/>
    </row>
    <row r="400" spans="1:16" ht="47.25" customHeight="1" x14ac:dyDescent="0.25">
      <c r="A400" s="1534"/>
      <c r="B400" s="1531"/>
      <c r="C400" s="908">
        <v>9</v>
      </c>
      <c r="D400" s="911">
        <v>40265026</v>
      </c>
      <c r="E400" s="908" t="s">
        <v>392</v>
      </c>
      <c r="F400" s="908"/>
      <c r="G400" s="908"/>
      <c r="H400" s="907"/>
      <c r="I400" s="615">
        <v>45689</v>
      </c>
      <c r="J400" s="604">
        <v>45627</v>
      </c>
      <c r="K400" s="908">
        <v>1</v>
      </c>
      <c r="L400" s="908"/>
      <c r="M400" s="908"/>
      <c r="N400" s="1551"/>
      <c r="O400" s="591" t="s">
        <v>592</v>
      </c>
      <c r="P400" s="925"/>
    </row>
    <row r="401" spans="1:16" ht="48" customHeight="1" thickBot="1" x14ac:dyDescent="0.3">
      <c r="A401" s="1534"/>
      <c r="B401" s="1531"/>
      <c r="C401" s="908">
        <v>10</v>
      </c>
      <c r="D401" s="908">
        <v>40265022</v>
      </c>
      <c r="E401" s="908" t="s">
        <v>392</v>
      </c>
      <c r="F401" s="908"/>
      <c r="G401" s="908"/>
      <c r="H401" s="908"/>
      <c r="I401" s="608">
        <v>45689</v>
      </c>
      <c r="J401" s="608">
        <v>45627</v>
      </c>
      <c r="K401" s="908">
        <v>0</v>
      </c>
      <c r="L401" s="908"/>
      <c r="M401" s="908"/>
      <c r="N401" s="1551"/>
      <c r="O401" s="591" t="s">
        <v>592</v>
      </c>
      <c r="P401" s="925"/>
    </row>
    <row r="402" spans="1:16" ht="47.25" customHeight="1" x14ac:dyDescent="0.25">
      <c r="A402" s="1534"/>
      <c r="B402" s="1531"/>
      <c r="C402" s="908">
        <v>11</v>
      </c>
      <c r="D402" s="911">
        <v>40265027</v>
      </c>
      <c r="E402" s="908" t="s">
        <v>392</v>
      </c>
      <c r="F402" s="908"/>
      <c r="G402" s="908"/>
      <c r="H402" s="907"/>
      <c r="I402" s="615">
        <v>45689</v>
      </c>
      <c r="J402" s="604">
        <v>45627</v>
      </c>
      <c r="K402" s="908">
        <v>0</v>
      </c>
      <c r="L402" s="908"/>
      <c r="M402" s="908"/>
      <c r="N402" s="1551"/>
      <c r="O402" s="591" t="s">
        <v>592</v>
      </c>
      <c r="P402" s="925"/>
    </row>
    <row r="403" spans="1:16" ht="48" customHeight="1" thickBot="1" x14ac:dyDescent="0.3">
      <c r="A403" s="1534"/>
      <c r="B403" s="1531"/>
      <c r="C403" s="908">
        <v>12</v>
      </c>
      <c r="D403" s="911" t="s">
        <v>588</v>
      </c>
      <c r="E403" s="908" t="s">
        <v>392</v>
      </c>
      <c r="F403" s="908"/>
      <c r="G403" s="908"/>
      <c r="H403" s="908"/>
      <c r="I403" s="608">
        <v>45689</v>
      </c>
      <c r="J403" s="608">
        <v>45627</v>
      </c>
      <c r="K403" s="908">
        <v>0</v>
      </c>
      <c r="L403" s="908"/>
      <c r="M403" s="908"/>
      <c r="N403" s="1544"/>
      <c r="O403" s="591" t="s">
        <v>700</v>
      </c>
      <c r="P403" s="925"/>
    </row>
    <row r="404" spans="1:16" ht="63.75" thickBot="1" x14ac:dyDescent="0.3">
      <c r="A404" s="1535"/>
      <c r="B404" s="629" t="s">
        <v>591</v>
      </c>
      <c r="C404" s="914">
        <v>13</v>
      </c>
      <c r="D404" s="913" t="s">
        <v>587</v>
      </c>
      <c r="E404" s="914" t="s">
        <v>392</v>
      </c>
      <c r="F404" s="914"/>
      <c r="G404" s="914"/>
      <c r="H404" s="939"/>
      <c r="I404" s="615">
        <v>45689</v>
      </c>
      <c r="J404" s="604">
        <v>45627</v>
      </c>
      <c r="K404" s="914">
        <v>0</v>
      </c>
      <c r="L404" s="914"/>
      <c r="M404" s="914"/>
      <c r="N404" s="913" t="s">
        <v>903</v>
      </c>
      <c r="O404" s="612" t="s">
        <v>631</v>
      </c>
      <c r="P404" s="925"/>
    </row>
    <row r="405" spans="1:16" ht="48" thickBot="1" x14ac:dyDescent="0.3">
      <c r="A405" s="1533" t="s">
        <v>630</v>
      </c>
      <c r="B405" s="1530" t="s">
        <v>6</v>
      </c>
      <c r="C405" s="594">
        <v>1</v>
      </c>
      <c r="D405" s="916" t="s">
        <v>817</v>
      </c>
      <c r="E405" s="914" t="s">
        <v>392</v>
      </c>
      <c r="F405" s="594"/>
      <c r="G405" s="594"/>
      <c r="H405" s="594"/>
      <c r="I405" s="604">
        <v>45809</v>
      </c>
      <c r="J405" s="936">
        <v>45505</v>
      </c>
      <c r="K405" s="594"/>
      <c r="L405" s="594">
        <v>5</v>
      </c>
      <c r="M405" s="594">
        <v>1000</v>
      </c>
      <c r="N405" s="630" t="s">
        <v>638</v>
      </c>
      <c r="O405" s="621" t="s">
        <v>632</v>
      </c>
      <c r="P405" s="925"/>
    </row>
    <row r="406" spans="1:16" ht="48" thickBot="1" x14ac:dyDescent="0.3">
      <c r="A406" s="1534"/>
      <c r="B406" s="1531"/>
      <c r="C406" s="908">
        <v>2</v>
      </c>
      <c r="D406" s="911" t="s">
        <v>818</v>
      </c>
      <c r="E406" s="914" t="s">
        <v>392</v>
      </c>
      <c r="F406" s="908"/>
      <c r="G406" s="908"/>
      <c r="H406" s="908"/>
      <c r="I406" s="608">
        <v>45809</v>
      </c>
      <c r="J406" s="936">
        <v>45505</v>
      </c>
      <c r="K406" s="908"/>
      <c r="L406" s="908">
        <v>5</v>
      </c>
      <c r="M406" s="594">
        <v>1000</v>
      </c>
      <c r="N406" s="631" t="s">
        <v>638</v>
      </c>
      <c r="O406" s="622" t="s">
        <v>632</v>
      </c>
      <c r="P406" s="925"/>
    </row>
    <row r="407" spans="1:16" ht="48" thickBot="1" x14ac:dyDescent="0.3">
      <c r="A407" s="1534"/>
      <c r="B407" s="1531"/>
      <c r="C407" s="908">
        <v>3</v>
      </c>
      <c r="D407" s="911" t="s">
        <v>819</v>
      </c>
      <c r="E407" s="914" t="s">
        <v>392</v>
      </c>
      <c r="F407" s="908"/>
      <c r="G407" s="908"/>
      <c r="H407" s="907"/>
      <c r="I407" s="604">
        <v>45809</v>
      </c>
      <c r="J407" s="936">
        <v>45505</v>
      </c>
      <c r="K407" s="908"/>
      <c r="L407" s="594">
        <v>5</v>
      </c>
      <c r="M407" s="594">
        <v>1000</v>
      </c>
      <c r="N407" s="631" t="s">
        <v>638</v>
      </c>
      <c r="O407" s="622" t="s">
        <v>632</v>
      </c>
      <c r="P407" s="925"/>
    </row>
    <row r="408" spans="1:16" ht="48" thickBot="1" x14ac:dyDescent="0.3">
      <c r="A408" s="1534"/>
      <c r="B408" s="1531"/>
      <c r="C408" s="908">
        <v>4</v>
      </c>
      <c r="D408" s="911" t="s">
        <v>820</v>
      </c>
      <c r="E408" s="914" t="s">
        <v>392</v>
      </c>
      <c r="F408" s="908"/>
      <c r="G408" s="908"/>
      <c r="H408" s="908"/>
      <c r="I408" s="608">
        <v>45809</v>
      </c>
      <c r="J408" s="936">
        <v>45505</v>
      </c>
      <c r="K408" s="908"/>
      <c r="L408" s="594">
        <v>5</v>
      </c>
      <c r="M408" s="594">
        <v>1000</v>
      </c>
      <c r="N408" s="631" t="s">
        <v>638</v>
      </c>
      <c r="O408" s="622" t="s">
        <v>632</v>
      </c>
      <c r="P408" s="925"/>
    </row>
    <row r="409" spans="1:16" ht="48" thickBot="1" x14ac:dyDescent="0.3">
      <c r="A409" s="1534"/>
      <c r="B409" s="1531"/>
      <c r="C409" s="908">
        <v>5</v>
      </c>
      <c r="D409" s="911" t="s">
        <v>821</v>
      </c>
      <c r="E409" s="914" t="s">
        <v>392</v>
      </c>
      <c r="F409" s="908"/>
      <c r="G409" s="908"/>
      <c r="H409" s="907"/>
      <c r="I409" s="604">
        <v>45809</v>
      </c>
      <c r="J409" s="936">
        <v>45505</v>
      </c>
      <c r="K409" s="908"/>
      <c r="L409" s="594">
        <v>5</v>
      </c>
      <c r="M409" s="594">
        <v>1000</v>
      </c>
      <c r="N409" s="631" t="s">
        <v>638</v>
      </c>
      <c r="O409" s="622" t="s">
        <v>632</v>
      </c>
      <c r="P409" s="925"/>
    </row>
    <row r="410" spans="1:16" ht="48" thickBot="1" x14ac:dyDescent="0.3">
      <c r="A410" s="1534"/>
      <c r="B410" s="1531"/>
      <c r="C410" s="908">
        <v>6</v>
      </c>
      <c r="D410" s="911" t="s">
        <v>822</v>
      </c>
      <c r="E410" s="914" t="s">
        <v>392</v>
      </c>
      <c r="F410" s="908"/>
      <c r="G410" s="908"/>
      <c r="H410" s="908"/>
      <c r="I410" s="608">
        <v>45809</v>
      </c>
      <c r="J410" s="936">
        <v>45505</v>
      </c>
      <c r="K410" s="908"/>
      <c r="L410" s="594">
        <v>5</v>
      </c>
      <c r="M410" s="594">
        <v>1000</v>
      </c>
      <c r="N410" s="631" t="s">
        <v>638</v>
      </c>
      <c r="O410" s="622" t="s">
        <v>632</v>
      </c>
      <c r="P410" s="925"/>
    </row>
    <row r="411" spans="1:16" ht="48" thickBot="1" x14ac:dyDescent="0.3">
      <c r="A411" s="1534"/>
      <c r="B411" s="1531"/>
      <c r="C411" s="908">
        <v>7</v>
      </c>
      <c r="D411" s="911" t="s">
        <v>823</v>
      </c>
      <c r="E411" s="914" t="s">
        <v>392</v>
      </c>
      <c r="F411" s="908"/>
      <c r="G411" s="908"/>
      <c r="H411" s="907"/>
      <c r="I411" s="604">
        <v>45809</v>
      </c>
      <c r="J411" s="936">
        <v>45505</v>
      </c>
      <c r="K411" s="908"/>
      <c r="L411" s="908">
        <v>5</v>
      </c>
      <c r="M411" s="908">
        <v>800</v>
      </c>
      <c r="N411" s="631" t="s">
        <v>638</v>
      </c>
      <c r="O411" s="622" t="s">
        <v>633</v>
      </c>
      <c r="P411" s="925"/>
    </row>
    <row r="412" spans="1:16" ht="48" thickBot="1" x14ac:dyDescent="0.3">
      <c r="A412" s="1534"/>
      <c r="B412" s="1531"/>
      <c r="C412" s="908">
        <v>8</v>
      </c>
      <c r="D412" s="911" t="s">
        <v>824</v>
      </c>
      <c r="E412" s="914" t="s">
        <v>392</v>
      </c>
      <c r="F412" s="908"/>
      <c r="G412" s="908"/>
      <c r="H412" s="908"/>
      <c r="I412" s="608">
        <v>45809</v>
      </c>
      <c r="J412" s="936">
        <v>45505</v>
      </c>
      <c r="K412" s="908"/>
      <c r="L412" s="908">
        <v>2</v>
      </c>
      <c r="M412" s="908">
        <v>1000</v>
      </c>
      <c r="N412" s="631" t="s">
        <v>638</v>
      </c>
      <c r="O412" s="622" t="s">
        <v>632</v>
      </c>
      <c r="P412" s="925"/>
    </row>
    <row r="413" spans="1:16" ht="48" thickBot="1" x14ac:dyDescent="0.3">
      <c r="A413" s="1534"/>
      <c r="B413" s="1531"/>
      <c r="C413" s="908">
        <v>9</v>
      </c>
      <c r="D413" s="911" t="s">
        <v>825</v>
      </c>
      <c r="E413" s="914" t="s">
        <v>392</v>
      </c>
      <c r="F413" s="908"/>
      <c r="G413" s="908"/>
      <c r="H413" s="907"/>
      <c r="I413" s="604">
        <v>45809</v>
      </c>
      <c r="J413" s="936">
        <v>45505</v>
      </c>
      <c r="K413" s="908"/>
      <c r="L413" s="908">
        <v>2</v>
      </c>
      <c r="M413" s="908">
        <v>1000</v>
      </c>
      <c r="N413" s="631" t="s">
        <v>638</v>
      </c>
      <c r="O413" s="622" t="s">
        <v>632</v>
      </c>
      <c r="P413" s="925"/>
    </row>
    <row r="414" spans="1:16" ht="48" thickBot="1" x14ac:dyDescent="0.3">
      <c r="A414" s="1534"/>
      <c r="B414" s="1531"/>
      <c r="C414" s="908">
        <v>10</v>
      </c>
      <c r="D414" s="911" t="s">
        <v>826</v>
      </c>
      <c r="E414" s="914" t="s">
        <v>392</v>
      </c>
      <c r="F414" s="908"/>
      <c r="G414" s="908"/>
      <c r="H414" s="908"/>
      <c r="I414" s="608">
        <v>45809</v>
      </c>
      <c r="J414" s="936">
        <v>45505</v>
      </c>
      <c r="K414" s="908"/>
      <c r="L414" s="908">
        <v>2</v>
      </c>
      <c r="M414" s="908">
        <v>630</v>
      </c>
      <c r="N414" s="631" t="s">
        <v>638</v>
      </c>
      <c r="O414" s="622" t="s">
        <v>634</v>
      </c>
      <c r="P414" s="925"/>
    </row>
    <row r="415" spans="1:16" ht="32.25" thickBot="1" x14ac:dyDescent="0.3">
      <c r="A415" s="1534"/>
      <c r="B415" s="1531"/>
      <c r="C415" s="908">
        <v>11</v>
      </c>
      <c r="D415" s="911" t="s">
        <v>827</v>
      </c>
      <c r="E415" s="914" t="s">
        <v>392</v>
      </c>
      <c r="F415" s="908"/>
      <c r="G415" s="908"/>
      <c r="H415" s="907"/>
      <c r="I415" s="604">
        <v>45809</v>
      </c>
      <c r="J415" s="936">
        <v>45505</v>
      </c>
      <c r="K415" s="908"/>
      <c r="L415" s="908">
        <v>5</v>
      </c>
      <c r="M415" s="908">
        <v>1000</v>
      </c>
      <c r="N415" s="631" t="s">
        <v>639</v>
      </c>
      <c r="O415" s="622" t="s">
        <v>632</v>
      </c>
      <c r="P415" s="925"/>
    </row>
    <row r="416" spans="1:16" ht="32.25" thickBot="1" x14ac:dyDescent="0.3">
      <c r="A416" s="1534"/>
      <c r="B416" s="1531"/>
      <c r="C416" s="908">
        <v>12</v>
      </c>
      <c r="D416" s="911" t="s">
        <v>828</v>
      </c>
      <c r="E416" s="914" t="s">
        <v>392</v>
      </c>
      <c r="F416" s="908"/>
      <c r="G416" s="908"/>
      <c r="H416" s="908"/>
      <c r="I416" s="608">
        <v>45809</v>
      </c>
      <c r="J416" s="936">
        <v>45505</v>
      </c>
      <c r="K416" s="908"/>
      <c r="L416" s="908">
        <v>5</v>
      </c>
      <c r="M416" s="908">
        <v>1000</v>
      </c>
      <c r="N416" s="631" t="s">
        <v>639</v>
      </c>
      <c r="O416" s="622" t="s">
        <v>632</v>
      </c>
      <c r="P416" s="925"/>
    </row>
    <row r="417" spans="1:16" ht="32.25" thickBot="1" x14ac:dyDescent="0.3">
      <c r="A417" s="1534"/>
      <c r="B417" s="1531"/>
      <c r="C417" s="908">
        <v>13</v>
      </c>
      <c r="D417" s="911" t="s">
        <v>829</v>
      </c>
      <c r="E417" s="914" t="s">
        <v>392</v>
      </c>
      <c r="F417" s="908"/>
      <c r="G417" s="908"/>
      <c r="H417" s="907"/>
      <c r="I417" s="604">
        <v>45809</v>
      </c>
      <c r="J417" s="936">
        <v>45505</v>
      </c>
      <c r="K417" s="908"/>
      <c r="L417" s="908">
        <v>5</v>
      </c>
      <c r="M417" s="908">
        <v>1000</v>
      </c>
      <c r="N417" s="631" t="s">
        <v>639</v>
      </c>
      <c r="O417" s="622" t="s">
        <v>632</v>
      </c>
      <c r="P417" s="925"/>
    </row>
    <row r="418" spans="1:16" ht="32.25" thickBot="1" x14ac:dyDescent="0.3">
      <c r="A418" s="1534"/>
      <c r="B418" s="1531"/>
      <c r="C418" s="908">
        <v>14</v>
      </c>
      <c r="D418" s="911" t="s">
        <v>830</v>
      </c>
      <c r="E418" s="914" t="s">
        <v>392</v>
      </c>
      <c r="F418" s="908"/>
      <c r="G418" s="908"/>
      <c r="H418" s="908"/>
      <c r="I418" s="608">
        <v>45809</v>
      </c>
      <c r="J418" s="936">
        <v>45505</v>
      </c>
      <c r="K418" s="908"/>
      <c r="L418" s="908">
        <v>5</v>
      </c>
      <c r="M418" s="908">
        <v>1000</v>
      </c>
      <c r="N418" s="631" t="s">
        <v>639</v>
      </c>
      <c r="O418" s="622" t="s">
        <v>632</v>
      </c>
      <c r="P418" s="925"/>
    </row>
    <row r="419" spans="1:16" ht="32.25" thickBot="1" x14ac:dyDescent="0.3">
      <c r="A419" s="1534"/>
      <c r="B419" s="1531"/>
      <c r="C419" s="908">
        <v>15</v>
      </c>
      <c r="D419" s="911" t="s">
        <v>831</v>
      </c>
      <c r="E419" s="914" t="s">
        <v>392</v>
      </c>
      <c r="F419" s="908"/>
      <c r="G419" s="908"/>
      <c r="H419" s="907"/>
      <c r="I419" s="604">
        <v>45809</v>
      </c>
      <c r="J419" s="936">
        <v>45505</v>
      </c>
      <c r="K419" s="908"/>
      <c r="L419" s="908">
        <v>5</v>
      </c>
      <c r="M419" s="908">
        <v>2000</v>
      </c>
      <c r="N419" s="631" t="s">
        <v>639</v>
      </c>
      <c r="O419" s="622" t="s">
        <v>635</v>
      </c>
      <c r="P419" s="925"/>
    </row>
    <row r="420" spans="1:16" ht="32.25" thickBot="1" x14ac:dyDescent="0.3">
      <c r="A420" s="1534"/>
      <c r="B420" s="1531"/>
      <c r="C420" s="908">
        <v>16</v>
      </c>
      <c r="D420" s="911" t="s">
        <v>832</v>
      </c>
      <c r="E420" s="914" t="s">
        <v>392</v>
      </c>
      <c r="F420" s="908"/>
      <c r="G420" s="908"/>
      <c r="H420" s="908"/>
      <c r="I420" s="608">
        <v>45809</v>
      </c>
      <c r="J420" s="936">
        <v>45505</v>
      </c>
      <c r="K420" s="908"/>
      <c r="L420" s="908"/>
      <c r="M420" s="908"/>
      <c r="N420" s="631" t="s">
        <v>639</v>
      </c>
      <c r="O420" s="622" t="s">
        <v>632</v>
      </c>
      <c r="P420" s="925"/>
    </row>
    <row r="421" spans="1:16" ht="32.25" thickBot="1" x14ac:dyDescent="0.3">
      <c r="A421" s="1534"/>
      <c r="B421" s="1531"/>
      <c r="C421" s="908">
        <v>17</v>
      </c>
      <c r="D421" s="911" t="s">
        <v>833</v>
      </c>
      <c r="E421" s="914" t="s">
        <v>392</v>
      </c>
      <c r="F421" s="908"/>
      <c r="G421" s="908"/>
      <c r="H421" s="907"/>
      <c r="I421" s="604">
        <v>45809</v>
      </c>
      <c r="J421" s="936">
        <v>45505</v>
      </c>
      <c r="K421" s="908"/>
      <c r="L421" s="908"/>
      <c r="M421" s="908"/>
      <c r="N421" s="631" t="s">
        <v>639</v>
      </c>
      <c r="O421" s="622" t="s">
        <v>632</v>
      </c>
      <c r="P421" s="925"/>
    </row>
    <row r="422" spans="1:16" ht="32.25" thickBot="1" x14ac:dyDescent="0.3">
      <c r="A422" s="1534"/>
      <c r="B422" s="1531"/>
      <c r="C422" s="908">
        <v>18</v>
      </c>
      <c r="D422" s="911" t="s">
        <v>834</v>
      </c>
      <c r="E422" s="914" t="s">
        <v>392</v>
      </c>
      <c r="F422" s="908"/>
      <c r="G422" s="908"/>
      <c r="H422" s="908"/>
      <c r="I422" s="608">
        <v>45809</v>
      </c>
      <c r="J422" s="936">
        <v>45505</v>
      </c>
      <c r="K422" s="908"/>
      <c r="L422" s="908"/>
      <c r="M422" s="908"/>
      <c r="N422" s="631" t="s">
        <v>639</v>
      </c>
      <c r="O422" s="622" t="s">
        <v>632</v>
      </c>
      <c r="P422" s="925"/>
    </row>
    <row r="423" spans="1:16" ht="32.25" thickBot="1" x14ac:dyDescent="0.3">
      <c r="A423" s="1534"/>
      <c r="B423" s="1531"/>
      <c r="C423" s="908">
        <v>19</v>
      </c>
      <c r="D423" s="911" t="s">
        <v>835</v>
      </c>
      <c r="E423" s="914" t="s">
        <v>392</v>
      </c>
      <c r="F423" s="908"/>
      <c r="G423" s="908"/>
      <c r="H423" s="907"/>
      <c r="I423" s="604">
        <v>45809</v>
      </c>
      <c r="J423" s="936">
        <v>45505</v>
      </c>
      <c r="K423" s="908"/>
      <c r="L423" s="908"/>
      <c r="M423" s="908"/>
      <c r="N423" s="631" t="s">
        <v>639</v>
      </c>
      <c r="O423" s="622" t="s">
        <v>632</v>
      </c>
      <c r="P423" s="925"/>
    </row>
    <row r="424" spans="1:16" ht="32.25" thickBot="1" x14ac:dyDescent="0.3">
      <c r="A424" s="1534"/>
      <c r="B424" s="1531"/>
      <c r="C424" s="908">
        <v>20</v>
      </c>
      <c r="D424" s="911" t="s">
        <v>836</v>
      </c>
      <c r="E424" s="914" t="s">
        <v>392</v>
      </c>
      <c r="F424" s="908"/>
      <c r="G424" s="908"/>
      <c r="H424" s="908"/>
      <c r="I424" s="608">
        <v>45809</v>
      </c>
      <c r="J424" s="936">
        <v>45505</v>
      </c>
      <c r="K424" s="908"/>
      <c r="L424" s="908"/>
      <c r="M424" s="908"/>
      <c r="N424" s="631" t="s">
        <v>639</v>
      </c>
      <c r="O424" s="622" t="s">
        <v>632</v>
      </c>
      <c r="P424" s="925"/>
    </row>
    <row r="425" spans="1:16" ht="32.25" thickBot="1" x14ac:dyDescent="0.3">
      <c r="A425" s="1534"/>
      <c r="B425" s="1531"/>
      <c r="C425" s="908">
        <v>21</v>
      </c>
      <c r="D425" s="911" t="s">
        <v>837</v>
      </c>
      <c r="E425" s="914" t="s">
        <v>392</v>
      </c>
      <c r="F425" s="908"/>
      <c r="G425" s="908"/>
      <c r="H425" s="907"/>
      <c r="I425" s="604">
        <v>45809</v>
      </c>
      <c r="J425" s="936">
        <v>45505</v>
      </c>
      <c r="K425" s="908"/>
      <c r="L425" s="908"/>
      <c r="M425" s="908"/>
      <c r="N425" s="631" t="s">
        <v>639</v>
      </c>
      <c r="O425" s="622" t="s">
        <v>632</v>
      </c>
      <c r="P425" s="925"/>
    </row>
    <row r="426" spans="1:16" ht="32.25" thickBot="1" x14ac:dyDescent="0.3">
      <c r="A426" s="1534"/>
      <c r="B426" s="1531"/>
      <c r="C426" s="908">
        <v>22</v>
      </c>
      <c r="D426" s="911" t="s">
        <v>838</v>
      </c>
      <c r="E426" s="914" t="s">
        <v>392</v>
      </c>
      <c r="F426" s="908"/>
      <c r="G426" s="908"/>
      <c r="H426" s="908"/>
      <c r="I426" s="608">
        <v>45809</v>
      </c>
      <c r="J426" s="936">
        <v>45505</v>
      </c>
      <c r="K426" s="908"/>
      <c r="L426" s="908">
        <v>2</v>
      </c>
      <c r="M426" s="908">
        <v>630</v>
      </c>
      <c r="N426" s="631" t="s">
        <v>640</v>
      </c>
      <c r="O426" s="622" t="s">
        <v>634</v>
      </c>
      <c r="P426" s="925"/>
    </row>
    <row r="427" spans="1:16" ht="32.25" thickBot="1" x14ac:dyDescent="0.3">
      <c r="A427" s="1534"/>
      <c r="B427" s="1531"/>
      <c r="C427" s="908">
        <v>23</v>
      </c>
      <c r="D427" s="911" t="s">
        <v>839</v>
      </c>
      <c r="E427" s="914" t="s">
        <v>392</v>
      </c>
      <c r="F427" s="908"/>
      <c r="G427" s="908"/>
      <c r="H427" s="907"/>
      <c r="I427" s="604">
        <v>45809</v>
      </c>
      <c r="J427" s="936">
        <v>45505</v>
      </c>
      <c r="K427" s="908"/>
      <c r="L427" s="908">
        <v>2</v>
      </c>
      <c r="M427" s="908">
        <v>630</v>
      </c>
      <c r="N427" s="631" t="s">
        <v>640</v>
      </c>
      <c r="O427" s="622" t="s">
        <v>634</v>
      </c>
      <c r="P427" s="925"/>
    </row>
    <row r="428" spans="1:16" ht="48" thickBot="1" x14ac:dyDescent="0.3">
      <c r="A428" s="1534"/>
      <c r="B428" s="1531"/>
      <c r="C428" s="908">
        <v>24</v>
      </c>
      <c r="D428" s="911" t="s">
        <v>840</v>
      </c>
      <c r="E428" s="914" t="s">
        <v>392</v>
      </c>
      <c r="F428" s="908"/>
      <c r="G428" s="908"/>
      <c r="H428" s="908"/>
      <c r="I428" s="608">
        <v>45809</v>
      </c>
      <c r="J428" s="936">
        <v>45505</v>
      </c>
      <c r="K428" s="908"/>
      <c r="L428" s="908">
        <v>2</v>
      </c>
      <c r="M428" s="908">
        <v>1000</v>
      </c>
      <c r="N428" s="631" t="s">
        <v>641</v>
      </c>
      <c r="O428" s="622" t="s">
        <v>632</v>
      </c>
      <c r="P428" s="925"/>
    </row>
    <row r="429" spans="1:16" ht="48" thickBot="1" x14ac:dyDescent="0.3">
      <c r="A429" s="1534"/>
      <c r="B429" s="1531"/>
      <c r="C429" s="908">
        <v>25</v>
      </c>
      <c r="D429" s="911" t="s">
        <v>841</v>
      </c>
      <c r="E429" s="914" t="s">
        <v>392</v>
      </c>
      <c r="F429" s="908"/>
      <c r="G429" s="908"/>
      <c r="H429" s="907"/>
      <c r="I429" s="604">
        <v>45809</v>
      </c>
      <c r="J429" s="936">
        <v>45505</v>
      </c>
      <c r="K429" s="908"/>
      <c r="L429" s="925">
        <v>5</v>
      </c>
      <c r="M429" s="908">
        <v>1020</v>
      </c>
      <c r="N429" s="631" t="s">
        <v>641</v>
      </c>
      <c r="O429" s="622" t="s">
        <v>636</v>
      </c>
      <c r="P429" s="925"/>
    </row>
    <row r="430" spans="1:16" ht="48" thickBot="1" x14ac:dyDescent="0.3">
      <c r="A430" s="1534"/>
      <c r="B430" s="1531"/>
      <c r="C430" s="908">
        <v>26</v>
      </c>
      <c r="D430" s="911" t="s">
        <v>842</v>
      </c>
      <c r="E430" s="914" t="s">
        <v>392</v>
      </c>
      <c r="F430" s="908"/>
      <c r="G430" s="908"/>
      <c r="H430" s="908"/>
      <c r="I430" s="608">
        <v>45809</v>
      </c>
      <c r="J430" s="936">
        <v>45505</v>
      </c>
      <c r="K430" s="908"/>
      <c r="L430" s="908">
        <v>5</v>
      </c>
      <c r="M430" s="908">
        <v>1020</v>
      </c>
      <c r="N430" s="631" t="s">
        <v>641</v>
      </c>
      <c r="O430" s="622" t="s">
        <v>636</v>
      </c>
      <c r="P430" s="925"/>
    </row>
    <row r="431" spans="1:16" ht="48" thickBot="1" x14ac:dyDescent="0.3">
      <c r="A431" s="1534"/>
      <c r="B431" s="1531"/>
      <c r="C431" s="908">
        <v>27</v>
      </c>
      <c r="D431" s="911" t="s">
        <v>843</v>
      </c>
      <c r="E431" s="914" t="s">
        <v>392</v>
      </c>
      <c r="F431" s="908"/>
      <c r="G431" s="908"/>
      <c r="H431" s="907"/>
      <c r="I431" s="604">
        <v>45809</v>
      </c>
      <c r="J431" s="936">
        <v>45505</v>
      </c>
      <c r="K431" s="908"/>
      <c r="L431" s="908">
        <v>5</v>
      </c>
      <c r="M431" s="908">
        <v>1020</v>
      </c>
      <c r="N431" s="631" t="s">
        <v>641</v>
      </c>
      <c r="O431" s="622" t="s">
        <v>636</v>
      </c>
      <c r="P431" s="925"/>
    </row>
    <row r="432" spans="1:16" ht="48" thickBot="1" x14ac:dyDescent="0.3">
      <c r="A432" s="1534"/>
      <c r="B432" s="1531"/>
      <c r="C432" s="908">
        <v>28</v>
      </c>
      <c r="D432" s="911" t="s">
        <v>844</v>
      </c>
      <c r="E432" s="914" t="s">
        <v>392</v>
      </c>
      <c r="F432" s="908"/>
      <c r="G432" s="908"/>
      <c r="H432" s="908"/>
      <c r="I432" s="608">
        <v>45809</v>
      </c>
      <c r="J432" s="936">
        <v>45505</v>
      </c>
      <c r="K432" s="908"/>
      <c r="L432" s="908">
        <v>5</v>
      </c>
      <c r="M432" s="908">
        <v>1020</v>
      </c>
      <c r="N432" s="631" t="s">
        <v>641</v>
      </c>
      <c r="O432" s="622" t="s">
        <v>632</v>
      </c>
      <c r="P432" s="925"/>
    </row>
    <row r="433" spans="1:16" ht="48" thickBot="1" x14ac:dyDescent="0.3">
      <c r="A433" s="1534"/>
      <c r="B433" s="1531"/>
      <c r="C433" s="908">
        <v>29</v>
      </c>
      <c r="D433" s="911" t="s">
        <v>845</v>
      </c>
      <c r="E433" s="914" t="s">
        <v>392</v>
      </c>
      <c r="F433" s="908"/>
      <c r="G433" s="908"/>
      <c r="H433" s="907"/>
      <c r="I433" s="604">
        <v>45809</v>
      </c>
      <c r="J433" s="936">
        <v>45505</v>
      </c>
      <c r="K433" s="908"/>
      <c r="L433" s="908">
        <v>5</v>
      </c>
      <c r="M433" s="908">
        <v>1020</v>
      </c>
      <c r="N433" s="631" t="s">
        <v>641</v>
      </c>
      <c r="O433" s="622" t="s">
        <v>636</v>
      </c>
      <c r="P433" s="925"/>
    </row>
    <row r="434" spans="1:16" ht="48" thickBot="1" x14ac:dyDescent="0.3">
      <c r="A434" s="1534"/>
      <c r="B434" s="1531"/>
      <c r="C434" s="908">
        <v>30</v>
      </c>
      <c r="D434" s="911" t="s">
        <v>846</v>
      </c>
      <c r="E434" s="914" t="s">
        <v>392</v>
      </c>
      <c r="F434" s="908"/>
      <c r="G434" s="908"/>
      <c r="H434" s="908"/>
      <c r="I434" s="608">
        <v>45809</v>
      </c>
      <c r="J434" s="936">
        <v>45505</v>
      </c>
      <c r="K434" s="908"/>
      <c r="L434" s="908">
        <v>5</v>
      </c>
      <c r="M434" s="908">
        <v>1020</v>
      </c>
      <c r="N434" s="631" t="s">
        <v>641</v>
      </c>
      <c r="O434" s="622" t="s">
        <v>636</v>
      </c>
      <c r="P434" s="925"/>
    </row>
    <row r="435" spans="1:16" ht="48" thickBot="1" x14ac:dyDescent="0.3">
      <c r="A435" s="1534"/>
      <c r="B435" s="1531"/>
      <c r="C435" s="908">
        <v>31</v>
      </c>
      <c r="D435" s="911" t="s">
        <v>847</v>
      </c>
      <c r="E435" s="914" t="s">
        <v>392</v>
      </c>
      <c r="F435" s="908"/>
      <c r="G435" s="908"/>
      <c r="H435" s="907"/>
      <c r="I435" s="604">
        <v>45809</v>
      </c>
      <c r="J435" s="936">
        <v>45505</v>
      </c>
      <c r="K435" s="908"/>
      <c r="L435" s="908">
        <v>5</v>
      </c>
      <c r="M435" s="908">
        <v>1020</v>
      </c>
      <c r="N435" s="631" t="s">
        <v>641</v>
      </c>
      <c r="O435" s="622" t="s">
        <v>636</v>
      </c>
      <c r="P435" s="925"/>
    </row>
    <row r="436" spans="1:16" ht="48" thickBot="1" x14ac:dyDescent="0.3">
      <c r="A436" s="1534"/>
      <c r="B436" s="1531"/>
      <c r="C436" s="908">
        <v>32</v>
      </c>
      <c r="D436" s="911" t="s">
        <v>848</v>
      </c>
      <c r="E436" s="914" t="s">
        <v>392</v>
      </c>
      <c r="F436" s="908"/>
      <c r="G436" s="908"/>
      <c r="H436" s="908"/>
      <c r="I436" s="608">
        <v>45809</v>
      </c>
      <c r="J436" s="936">
        <v>45505</v>
      </c>
      <c r="K436" s="908"/>
      <c r="L436" s="908">
        <v>2</v>
      </c>
      <c r="M436" s="908">
        <v>1000</v>
      </c>
      <c r="N436" s="631" t="s">
        <v>641</v>
      </c>
      <c r="O436" s="622" t="s">
        <v>632</v>
      </c>
      <c r="P436" s="925"/>
    </row>
    <row r="437" spans="1:16" ht="48" thickBot="1" x14ac:dyDescent="0.3">
      <c r="A437" s="1534"/>
      <c r="B437" s="1531"/>
      <c r="C437" s="908">
        <v>33</v>
      </c>
      <c r="D437" s="911" t="s">
        <v>849</v>
      </c>
      <c r="E437" s="914" t="s">
        <v>392</v>
      </c>
      <c r="F437" s="908"/>
      <c r="G437" s="908"/>
      <c r="H437" s="907"/>
      <c r="I437" s="604">
        <v>45809</v>
      </c>
      <c r="J437" s="936">
        <v>45505</v>
      </c>
      <c r="K437" s="908"/>
      <c r="L437" s="908">
        <v>5</v>
      </c>
      <c r="M437" s="908">
        <v>1020</v>
      </c>
      <c r="N437" s="631" t="s">
        <v>641</v>
      </c>
      <c r="O437" s="622" t="s">
        <v>636</v>
      </c>
      <c r="P437" s="925"/>
    </row>
    <row r="438" spans="1:16" ht="48" thickBot="1" x14ac:dyDescent="0.3">
      <c r="A438" s="1534"/>
      <c r="B438" s="1531"/>
      <c r="C438" s="908">
        <v>34</v>
      </c>
      <c r="D438" s="911" t="s">
        <v>850</v>
      </c>
      <c r="E438" s="914" t="s">
        <v>392</v>
      </c>
      <c r="F438" s="908"/>
      <c r="G438" s="908"/>
      <c r="H438" s="908"/>
      <c r="I438" s="608">
        <v>45809</v>
      </c>
      <c r="J438" s="936">
        <v>45505</v>
      </c>
      <c r="K438" s="908"/>
      <c r="L438" s="908">
        <v>5</v>
      </c>
      <c r="M438" s="908">
        <v>1020</v>
      </c>
      <c r="N438" s="631" t="s">
        <v>641</v>
      </c>
      <c r="O438" s="622" t="s">
        <v>636</v>
      </c>
      <c r="P438" s="925"/>
    </row>
    <row r="439" spans="1:16" ht="48" thickBot="1" x14ac:dyDescent="0.3">
      <c r="A439" s="1534"/>
      <c r="B439" s="1531"/>
      <c r="C439" s="908">
        <v>35</v>
      </c>
      <c r="D439" s="911" t="s">
        <v>851</v>
      </c>
      <c r="E439" s="914" t="s">
        <v>392</v>
      </c>
      <c r="F439" s="908"/>
      <c r="G439" s="908"/>
      <c r="H439" s="907"/>
      <c r="I439" s="604">
        <v>45809</v>
      </c>
      <c r="J439" s="936">
        <v>45505</v>
      </c>
      <c r="K439" s="908"/>
      <c r="L439" s="908">
        <v>5</v>
      </c>
      <c r="M439" s="908">
        <v>1020</v>
      </c>
      <c r="N439" s="631" t="s">
        <v>641</v>
      </c>
      <c r="O439" s="622" t="s">
        <v>636</v>
      </c>
      <c r="P439" s="925"/>
    </row>
    <row r="440" spans="1:16" ht="48" thickBot="1" x14ac:dyDescent="0.3">
      <c r="A440" s="1534"/>
      <c r="B440" s="1531"/>
      <c r="C440" s="908">
        <v>36</v>
      </c>
      <c r="D440" s="911" t="s">
        <v>852</v>
      </c>
      <c r="E440" s="914" t="s">
        <v>392</v>
      </c>
      <c r="F440" s="908"/>
      <c r="G440" s="908"/>
      <c r="H440" s="908"/>
      <c r="I440" s="608">
        <v>45809</v>
      </c>
      <c r="J440" s="936">
        <v>45505</v>
      </c>
      <c r="K440" s="908"/>
      <c r="L440" s="908">
        <v>2</v>
      </c>
      <c r="M440" s="908">
        <v>1000</v>
      </c>
      <c r="N440" s="631" t="s">
        <v>641</v>
      </c>
      <c r="O440" s="622" t="s">
        <v>632</v>
      </c>
      <c r="P440" s="925"/>
    </row>
    <row r="441" spans="1:16" ht="48" thickBot="1" x14ac:dyDescent="0.3">
      <c r="A441" s="1534"/>
      <c r="B441" s="1531"/>
      <c r="C441" s="908">
        <v>37</v>
      </c>
      <c r="D441" s="911" t="s">
        <v>853</v>
      </c>
      <c r="E441" s="914" t="s">
        <v>392</v>
      </c>
      <c r="F441" s="908"/>
      <c r="G441" s="908"/>
      <c r="H441" s="907"/>
      <c r="I441" s="604">
        <v>45809</v>
      </c>
      <c r="J441" s="936">
        <v>45505</v>
      </c>
      <c r="K441" s="908"/>
      <c r="L441" s="908">
        <v>6</v>
      </c>
      <c r="M441" s="908">
        <v>2000</v>
      </c>
      <c r="N441" s="631" t="s">
        <v>641</v>
      </c>
      <c r="O441" s="622" t="s">
        <v>635</v>
      </c>
      <c r="P441" s="925"/>
    </row>
    <row r="442" spans="1:16" ht="63.75" thickBot="1" x14ac:dyDescent="0.3">
      <c r="A442" s="1534"/>
      <c r="B442" s="1531"/>
      <c r="C442" s="908">
        <v>38</v>
      </c>
      <c r="D442" s="632" t="s">
        <v>702</v>
      </c>
      <c r="E442" s="908" t="s">
        <v>391</v>
      </c>
      <c r="F442" s="908"/>
      <c r="G442" s="908"/>
      <c r="H442" s="908"/>
      <c r="I442" s="608">
        <v>45809</v>
      </c>
      <c r="J442" s="936">
        <v>45505</v>
      </c>
      <c r="K442" s="908"/>
      <c r="L442" s="908">
        <v>2</v>
      </c>
      <c r="M442" s="908">
        <v>400</v>
      </c>
      <c r="N442" s="631" t="s">
        <v>642</v>
      </c>
      <c r="O442" s="622" t="s">
        <v>637</v>
      </c>
      <c r="P442" s="925"/>
    </row>
    <row r="443" spans="1:16" ht="63.75" thickBot="1" x14ac:dyDescent="0.3">
      <c r="A443" s="1534"/>
      <c r="B443" s="1531"/>
      <c r="C443" s="908">
        <v>39</v>
      </c>
      <c r="D443" s="632" t="s">
        <v>703</v>
      </c>
      <c r="E443" s="594" t="s">
        <v>391</v>
      </c>
      <c r="F443" s="908"/>
      <c r="G443" s="908"/>
      <c r="H443" s="907"/>
      <c r="I443" s="604">
        <v>45809</v>
      </c>
      <c r="J443" s="936">
        <v>45505</v>
      </c>
      <c r="K443" s="908"/>
      <c r="L443" s="908">
        <v>2</v>
      </c>
      <c r="M443" s="908">
        <v>400</v>
      </c>
      <c r="N443" s="631" t="s">
        <v>642</v>
      </c>
      <c r="O443" s="622" t="s">
        <v>637</v>
      </c>
      <c r="P443" s="925"/>
    </row>
    <row r="444" spans="1:16" ht="63.75" thickBot="1" x14ac:dyDescent="0.3">
      <c r="A444" s="1534"/>
      <c r="B444" s="1531"/>
      <c r="C444" s="908">
        <v>40</v>
      </c>
      <c r="D444" s="632" t="s">
        <v>704</v>
      </c>
      <c r="E444" s="908" t="s">
        <v>391</v>
      </c>
      <c r="F444" s="908"/>
      <c r="G444" s="908"/>
      <c r="H444" s="908"/>
      <c r="I444" s="608">
        <v>45809</v>
      </c>
      <c r="J444" s="936">
        <v>45505</v>
      </c>
      <c r="K444" s="908"/>
      <c r="L444" s="908">
        <v>2</v>
      </c>
      <c r="M444" s="908">
        <v>400</v>
      </c>
      <c r="N444" s="631" t="s">
        <v>643</v>
      </c>
      <c r="O444" s="622" t="s">
        <v>637</v>
      </c>
      <c r="P444" s="925"/>
    </row>
    <row r="445" spans="1:16" ht="63.75" thickBot="1" x14ac:dyDescent="0.3">
      <c r="A445" s="1535"/>
      <c r="B445" s="1532"/>
      <c r="C445" s="914">
        <v>41</v>
      </c>
      <c r="D445" s="633" t="s">
        <v>705</v>
      </c>
      <c r="E445" s="594" t="s">
        <v>391</v>
      </c>
      <c r="F445" s="914"/>
      <c r="G445" s="914"/>
      <c r="H445" s="939"/>
      <c r="I445" s="604">
        <v>45809</v>
      </c>
      <c r="J445" s="936">
        <v>45505</v>
      </c>
      <c r="K445" s="914"/>
      <c r="L445" s="908">
        <v>2</v>
      </c>
      <c r="M445" s="908">
        <v>400</v>
      </c>
      <c r="N445" s="634" t="s">
        <v>643</v>
      </c>
      <c r="O445" s="628" t="s">
        <v>637</v>
      </c>
      <c r="P445" s="925"/>
    </row>
    <row r="446" spans="1:16" ht="48" hidden="1" thickBot="1" x14ac:dyDescent="0.3">
      <c r="A446" s="1527" t="s">
        <v>664</v>
      </c>
      <c r="B446" s="1530" t="s">
        <v>665</v>
      </c>
      <c r="C446" s="594">
        <v>1</v>
      </c>
      <c r="D446" s="916" t="s">
        <v>644</v>
      </c>
      <c r="E446" s="594" t="s">
        <v>392</v>
      </c>
      <c r="F446" s="594"/>
      <c r="G446" s="594"/>
      <c r="H446" s="594"/>
      <c r="I446" s="594"/>
      <c r="J446" s="594"/>
      <c r="K446" s="594"/>
      <c r="L446" s="594"/>
      <c r="M446" s="594"/>
      <c r="N446" s="635" t="s">
        <v>661</v>
      </c>
      <c r="O446" s="621" t="s">
        <v>668</v>
      </c>
      <c r="P446" s="925"/>
    </row>
    <row r="447" spans="1:16" ht="48" hidden="1" thickBot="1" x14ac:dyDescent="0.3">
      <c r="A447" s="1528"/>
      <c r="B447" s="1531"/>
      <c r="C447" s="908">
        <v>2</v>
      </c>
      <c r="D447" s="911" t="s">
        <v>645</v>
      </c>
      <c r="E447" s="908" t="s">
        <v>392</v>
      </c>
      <c r="F447" s="908"/>
      <c r="G447" s="908"/>
      <c r="H447" s="908"/>
      <c r="I447" s="908"/>
      <c r="J447" s="908"/>
      <c r="K447" s="908"/>
      <c r="L447" s="908"/>
      <c r="M447" s="908"/>
      <c r="N447" s="636" t="s">
        <v>661</v>
      </c>
      <c r="O447" s="622" t="s">
        <v>668</v>
      </c>
      <c r="P447" s="925"/>
    </row>
    <row r="448" spans="1:16" ht="48" hidden="1" thickBot="1" x14ac:dyDescent="0.3">
      <c r="A448" s="1528"/>
      <c r="B448" s="1531"/>
      <c r="C448" s="908">
        <v>3</v>
      </c>
      <c r="D448" s="911" t="s">
        <v>646</v>
      </c>
      <c r="E448" s="908" t="s">
        <v>392</v>
      </c>
      <c r="F448" s="908"/>
      <c r="G448" s="908"/>
      <c r="H448" s="908"/>
      <c r="I448" s="908"/>
      <c r="J448" s="908"/>
      <c r="K448" s="908"/>
      <c r="L448" s="908"/>
      <c r="M448" s="908"/>
      <c r="N448" s="636" t="s">
        <v>661</v>
      </c>
      <c r="O448" s="622" t="s">
        <v>669</v>
      </c>
      <c r="P448" s="925"/>
    </row>
    <row r="449" spans="1:16" ht="48" hidden="1" thickBot="1" x14ac:dyDescent="0.3">
      <c r="A449" s="1528"/>
      <c r="B449" s="1531"/>
      <c r="C449" s="908">
        <v>4</v>
      </c>
      <c r="D449" s="911" t="s">
        <v>647</v>
      </c>
      <c r="E449" s="908" t="s">
        <v>392</v>
      </c>
      <c r="F449" s="908"/>
      <c r="G449" s="908"/>
      <c r="H449" s="908"/>
      <c r="I449" s="908"/>
      <c r="J449" s="908"/>
      <c r="K449" s="908"/>
      <c r="L449" s="908"/>
      <c r="M449" s="908"/>
      <c r="N449" s="636" t="s">
        <v>661</v>
      </c>
      <c r="O449" s="622" t="s">
        <v>670</v>
      </c>
      <c r="P449" s="925"/>
    </row>
    <row r="450" spans="1:16" ht="48" hidden="1" thickBot="1" x14ac:dyDescent="0.3">
      <c r="A450" s="1528"/>
      <c r="B450" s="1531"/>
      <c r="C450" s="908">
        <v>5</v>
      </c>
      <c r="D450" s="911" t="s">
        <v>648</v>
      </c>
      <c r="E450" s="908" t="s">
        <v>392</v>
      </c>
      <c r="F450" s="908"/>
      <c r="G450" s="908"/>
      <c r="H450" s="908"/>
      <c r="I450" s="908"/>
      <c r="J450" s="908"/>
      <c r="K450" s="908"/>
      <c r="L450" s="908"/>
      <c r="M450" s="908"/>
      <c r="N450" s="636" t="s">
        <v>661</v>
      </c>
      <c r="O450" s="622" t="s">
        <v>670</v>
      </c>
      <c r="P450" s="925"/>
    </row>
    <row r="451" spans="1:16" ht="48" hidden="1" thickBot="1" x14ac:dyDescent="0.3">
      <c r="A451" s="1528"/>
      <c r="B451" s="1531"/>
      <c r="C451" s="908">
        <v>6</v>
      </c>
      <c r="D451" s="911">
        <v>4000077</v>
      </c>
      <c r="E451" s="908" t="s">
        <v>392</v>
      </c>
      <c r="F451" s="908"/>
      <c r="G451" s="908"/>
      <c r="H451" s="908"/>
      <c r="I451" s="908"/>
      <c r="J451" s="908"/>
      <c r="K451" s="908"/>
      <c r="L451" s="908"/>
      <c r="M451" s="908"/>
      <c r="N451" s="636" t="s">
        <v>661</v>
      </c>
      <c r="O451" s="591"/>
      <c r="P451" s="925"/>
    </row>
    <row r="452" spans="1:16" ht="48" hidden="1" thickBot="1" x14ac:dyDescent="0.3">
      <c r="A452" s="1528"/>
      <c r="B452" s="1531"/>
      <c r="C452" s="908">
        <v>7</v>
      </c>
      <c r="D452" s="911">
        <v>4000078</v>
      </c>
      <c r="E452" s="908" t="s">
        <v>392</v>
      </c>
      <c r="F452" s="908"/>
      <c r="G452" s="908"/>
      <c r="H452" s="908"/>
      <c r="I452" s="908"/>
      <c r="J452" s="908"/>
      <c r="K452" s="908"/>
      <c r="L452" s="908"/>
      <c r="M452" s="908"/>
      <c r="N452" s="636" t="s">
        <v>661</v>
      </c>
      <c r="O452" s="591"/>
      <c r="P452" s="925"/>
    </row>
    <row r="453" spans="1:16" ht="63.75" hidden="1" thickBot="1" x14ac:dyDescent="0.3">
      <c r="A453" s="1528"/>
      <c r="B453" s="1531" t="s">
        <v>666</v>
      </c>
      <c r="C453" s="908">
        <v>8</v>
      </c>
      <c r="D453" s="911" t="s">
        <v>649</v>
      </c>
      <c r="E453" s="908" t="s">
        <v>392</v>
      </c>
      <c r="F453" s="908"/>
      <c r="G453" s="908"/>
      <c r="H453" s="908"/>
      <c r="I453" s="908"/>
      <c r="J453" s="908"/>
      <c r="K453" s="908"/>
      <c r="L453" s="908"/>
      <c r="M453" s="908"/>
      <c r="N453" s="636" t="s">
        <v>662</v>
      </c>
      <c r="O453" s="622" t="s">
        <v>670</v>
      </c>
      <c r="P453" s="925"/>
    </row>
    <row r="454" spans="1:16" ht="63.75" hidden="1" thickBot="1" x14ac:dyDescent="0.3">
      <c r="A454" s="1528"/>
      <c r="B454" s="1531"/>
      <c r="C454" s="908">
        <v>9</v>
      </c>
      <c r="D454" s="911" t="s">
        <v>650</v>
      </c>
      <c r="E454" s="908" t="s">
        <v>392</v>
      </c>
      <c r="F454" s="908"/>
      <c r="G454" s="908"/>
      <c r="H454" s="908"/>
      <c r="I454" s="908"/>
      <c r="J454" s="908"/>
      <c r="K454" s="908"/>
      <c r="L454" s="908"/>
      <c r="M454" s="908"/>
      <c r="N454" s="636" t="s">
        <v>662</v>
      </c>
      <c r="O454" s="622" t="s">
        <v>670</v>
      </c>
      <c r="P454" s="925"/>
    </row>
    <row r="455" spans="1:16" ht="63.75" hidden="1" thickBot="1" x14ac:dyDescent="0.3">
      <c r="A455" s="1528"/>
      <c r="B455" s="1531"/>
      <c r="C455" s="908">
        <v>10</v>
      </c>
      <c r="D455" s="911" t="s">
        <v>651</v>
      </c>
      <c r="E455" s="908" t="s">
        <v>392</v>
      </c>
      <c r="F455" s="908"/>
      <c r="G455" s="908"/>
      <c r="H455" s="908"/>
      <c r="I455" s="908"/>
      <c r="J455" s="908"/>
      <c r="K455" s="908"/>
      <c r="L455" s="908"/>
      <c r="M455" s="908"/>
      <c r="N455" s="636" t="s">
        <v>662</v>
      </c>
      <c r="O455" s="622" t="s">
        <v>670</v>
      </c>
      <c r="P455" s="925"/>
    </row>
    <row r="456" spans="1:16" ht="63.75" hidden="1" thickBot="1" x14ac:dyDescent="0.3">
      <c r="A456" s="1528"/>
      <c r="B456" s="1531"/>
      <c r="C456" s="908">
        <v>11</v>
      </c>
      <c r="D456" s="911" t="s">
        <v>652</v>
      </c>
      <c r="E456" s="908" t="s">
        <v>392</v>
      </c>
      <c r="F456" s="908"/>
      <c r="G456" s="908"/>
      <c r="H456" s="908"/>
      <c r="I456" s="908"/>
      <c r="J456" s="908"/>
      <c r="K456" s="908"/>
      <c r="L456" s="908"/>
      <c r="M456" s="908"/>
      <c r="N456" s="636" t="s">
        <v>662</v>
      </c>
      <c r="O456" s="622" t="s">
        <v>670</v>
      </c>
      <c r="P456" s="925"/>
    </row>
    <row r="457" spans="1:16" ht="63.75" hidden="1" thickBot="1" x14ac:dyDescent="0.3">
      <c r="A457" s="1528"/>
      <c r="B457" s="1531"/>
      <c r="C457" s="908">
        <v>12</v>
      </c>
      <c r="D457" s="911" t="s">
        <v>653</v>
      </c>
      <c r="E457" s="908" t="s">
        <v>392</v>
      </c>
      <c r="F457" s="908"/>
      <c r="G457" s="908"/>
      <c r="H457" s="908"/>
      <c r="I457" s="908"/>
      <c r="J457" s="908"/>
      <c r="K457" s="908"/>
      <c r="L457" s="908"/>
      <c r="M457" s="908"/>
      <c r="N457" s="636" t="s">
        <v>662</v>
      </c>
      <c r="O457" s="622" t="s">
        <v>670</v>
      </c>
      <c r="P457" s="925"/>
    </row>
    <row r="458" spans="1:16" ht="63.75" hidden="1" thickBot="1" x14ac:dyDescent="0.3">
      <c r="A458" s="1528"/>
      <c r="B458" s="1531"/>
      <c r="C458" s="908">
        <v>13</v>
      </c>
      <c r="D458" s="911" t="s">
        <v>654</v>
      </c>
      <c r="E458" s="908" t="s">
        <v>392</v>
      </c>
      <c r="F458" s="908"/>
      <c r="G458" s="908"/>
      <c r="H458" s="908"/>
      <c r="I458" s="908"/>
      <c r="J458" s="908"/>
      <c r="K458" s="908"/>
      <c r="L458" s="908"/>
      <c r="M458" s="908"/>
      <c r="N458" s="636" t="s">
        <v>662</v>
      </c>
      <c r="O458" s="622" t="s">
        <v>671</v>
      </c>
      <c r="P458" s="925"/>
    </row>
    <row r="459" spans="1:16" ht="63.75" hidden="1" thickBot="1" x14ac:dyDescent="0.3">
      <c r="A459" s="1528"/>
      <c r="B459" s="1531" t="s">
        <v>667</v>
      </c>
      <c r="C459" s="908">
        <v>14</v>
      </c>
      <c r="D459" s="911" t="s">
        <v>655</v>
      </c>
      <c r="E459" s="908" t="s">
        <v>392</v>
      </c>
      <c r="F459" s="908"/>
      <c r="G459" s="908"/>
      <c r="H459" s="908"/>
      <c r="I459" s="908"/>
      <c r="J459" s="908"/>
      <c r="K459" s="908"/>
      <c r="L459" s="908"/>
      <c r="M459" s="908"/>
      <c r="N459" s="636" t="s">
        <v>663</v>
      </c>
      <c r="O459" s="622" t="s">
        <v>672</v>
      </c>
      <c r="P459" s="925"/>
    </row>
    <row r="460" spans="1:16" ht="63.75" hidden="1" thickBot="1" x14ac:dyDescent="0.3">
      <c r="A460" s="1528"/>
      <c r="B460" s="1531"/>
      <c r="C460" s="908">
        <v>15</v>
      </c>
      <c r="D460" s="911" t="s">
        <v>656</v>
      </c>
      <c r="E460" s="908" t="s">
        <v>392</v>
      </c>
      <c r="F460" s="908"/>
      <c r="G460" s="908"/>
      <c r="H460" s="908"/>
      <c r="I460" s="908"/>
      <c r="J460" s="908"/>
      <c r="K460" s="908"/>
      <c r="L460" s="908"/>
      <c r="M460" s="908"/>
      <c r="N460" s="636" t="s">
        <v>663</v>
      </c>
      <c r="O460" s="622" t="s">
        <v>672</v>
      </c>
      <c r="P460" s="925"/>
    </row>
    <row r="461" spans="1:16" ht="63.75" hidden="1" thickBot="1" x14ac:dyDescent="0.3">
      <c r="A461" s="1528"/>
      <c r="B461" s="1531"/>
      <c r="C461" s="908">
        <v>16</v>
      </c>
      <c r="D461" s="911" t="s">
        <v>657</v>
      </c>
      <c r="E461" s="908" t="s">
        <v>392</v>
      </c>
      <c r="F461" s="908"/>
      <c r="G461" s="908"/>
      <c r="H461" s="908"/>
      <c r="I461" s="908"/>
      <c r="J461" s="908"/>
      <c r="K461" s="908"/>
      <c r="L461" s="908"/>
      <c r="M461" s="908"/>
      <c r="N461" s="636" t="s">
        <v>663</v>
      </c>
      <c r="O461" s="622" t="s">
        <v>672</v>
      </c>
      <c r="P461" s="925"/>
    </row>
    <row r="462" spans="1:16" ht="63.75" hidden="1" thickBot="1" x14ac:dyDescent="0.3">
      <c r="A462" s="1528"/>
      <c r="B462" s="1531"/>
      <c r="C462" s="908">
        <v>17</v>
      </c>
      <c r="D462" s="911" t="s">
        <v>658</v>
      </c>
      <c r="E462" s="908" t="s">
        <v>392</v>
      </c>
      <c r="F462" s="908"/>
      <c r="G462" s="908"/>
      <c r="H462" s="908"/>
      <c r="I462" s="908"/>
      <c r="J462" s="908"/>
      <c r="K462" s="908"/>
      <c r="L462" s="908"/>
      <c r="M462" s="908"/>
      <c r="N462" s="636" t="s">
        <v>663</v>
      </c>
      <c r="O462" s="622" t="s">
        <v>672</v>
      </c>
      <c r="P462" s="925"/>
    </row>
    <row r="463" spans="1:16" ht="63.75" hidden="1" thickBot="1" x14ac:dyDescent="0.3">
      <c r="A463" s="1528"/>
      <c r="B463" s="1531"/>
      <c r="C463" s="908">
        <v>18</v>
      </c>
      <c r="D463" s="911" t="s">
        <v>659</v>
      </c>
      <c r="E463" s="908" t="s">
        <v>392</v>
      </c>
      <c r="F463" s="908"/>
      <c r="G463" s="908"/>
      <c r="H463" s="908"/>
      <c r="I463" s="908"/>
      <c r="J463" s="908"/>
      <c r="K463" s="908"/>
      <c r="L463" s="908"/>
      <c r="M463" s="908"/>
      <c r="N463" s="636" t="s">
        <v>663</v>
      </c>
      <c r="O463" s="622" t="s">
        <v>672</v>
      </c>
      <c r="P463" s="925"/>
    </row>
    <row r="464" spans="1:16" ht="63.75" hidden="1" thickBot="1" x14ac:dyDescent="0.3">
      <c r="A464" s="1540"/>
      <c r="B464" s="1614"/>
      <c r="C464" s="909">
        <v>19</v>
      </c>
      <c r="D464" s="912" t="s">
        <v>660</v>
      </c>
      <c r="E464" s="909" t="s">
        <v>392</v>
      </c>
      <c r="F464" s="909"/>
      <c r="G464" s="909"/>
      <c r="H464" s="909"/>
      <c r="I464" s="909"/>
      <c r="J464" s="909"/>
      <c r="K464" s="909"/>
      <c r="L464" s="909"/>
      <c r="M464" s="909"/>
      <c r="N464" s="917" t="s">
        <v>663</v>
      </c>
      <c r="O464" s="627" t="s">
        <v>673</v>
      </c>
      <c r="P464" s="925"/>
    </row>
    <row r="465" spans="1:16" ht="48" customHeight="1" x14ac:dyDescent="0.25">
      <c r="A465" s="1533" t="s">
        <v>675</v>
      </c>
      <c r="B465" s="1530" t="s">
        <v>6</v>
      </c>
      <c r="C465" s="594">
        <v>1</v>
      </c>
      <c r="D465" s="916">
        <v>298410266</v>
      </c>
      <c r="E465" s="594" t="s">
        <v>392</v>
      </c>
      <c r="F465" s="594"/>
      <c r="G465" s="594"/>
      <c r="H465" s="594"/>
      <c r="I465" s="604">
        <v>45901</v>
      </c>
      <c r="J465" s="604">
        <v>45627</v>
      </c>
      <c r="K465" s="594">
        <v>0</v>
      </c>
      <c r="L465" s="137">
        <v>3</v>
      </c>
      <c r="M465" s="594">
        <v>1000</v>
      </c>
      <c r="N465" s="1555" t="s">
        <v>901</v>
      </c>
      <c r="O465" s="621" t="s">
        <v>810</v>
      </c>
      <c r="P465" s="925"/>
    </row>
    <row r="466" spans="1:16" ht="15.75" x14ac:dyDescent="0.25">
      <c r="A466" s="1534"/>
      <c r="B466" s="1531"/>
      <c r="C466" s="908">
        <v>2</v>
      </c>
      <c r="D466" s="911">
        <v>298410267</v>
      </c>
      <c r="E466" s="908" t="s">
        <v>392</v>
      </c>
      <c r="F466" s="908"/>
      <c r="G466" s="908"/>
      <c r="H466" s="908"/>
      <c r="I466" s="608">
        <v>45901</v>
      </c>
      <c r="J466" s="608">
        <v>45627</v>
      </c>
      <c r="K466" s="908">
        <v>0</v>
      </c>
      <c r="L466" s="144">
        <v>3</v>
      </c>
      <c r="M466" s="908">
        <v>1000</v>
      </c>
      <c r="N466" s="1551"/>
      <c r="O466" s="622" t="s">
        <v>810</v>
      </c>
      <c r="P466" s="925"/>
    </row>
    <row r="467" spans="1:16" ht="16.5" thickBot="1" x14ac:dyDescent="0.3">
      <c r="A467" s="1534"/>
      <c r="B467" s="1531"/>
      <c r="C467" s="908">
        <v>3</v>
      </c>
      <c r="D467" s="911">
        <v>298410268</v>
      </c>
      <c r="E467" s="908" t="s">
        <v>392</v>
      </c>
      <c r="F467" s="908"/>
      <c r="G467" s="908"/>
      <c r="H467" s="908"/>
      <c r="I467" s="608">
        <v>45901</v>
      </c>
      <c r="J467" s="608">
        <v>45627</v>
      </c>
      <c r="K467" s="908">
        <v>0</v>
      </c>
      <c r="L467" s="144">
        <v>5</v>
      </c>
      <c r="M467" s="908">
        <v>1000</v>
      </c>
      <c r="N467" s="1551"/>
      <c r="O467" s="622" t="s">
        <v>810</v>
      </c>
      <c r="P467" s="925"/>
    </row>
    <row r="468" spans="1:16" ht="15.75" x14ac:dyDescent="0.25">
      <c r="A468" s="1534"/>
      <c r="B468" s="1531"/>
      <c r="C468" s="908">
        <v>4</v>
      </c>
      <c r="D468" s="911">
        <v>298410269</v>
      </c>
      <c r="E468" s="908" t="s">
        <v>392</v>
      </c>
      <c r="F468" s="908"/>
      <c r="G468" s="908"/>
      <c r="H468" s="907"/>
      <c r="I468" s="604">
        <v>45901</v>
      </c>
      <c r="J468" s="608">
        <v>45627</v>
      </c>
      <c r="K468" s="908">
        <v>0</v>
      </c>
      <c r="L468" s="144">
        <v>5</v>
      </c>
      <c r="M468" s="908">
        <v>1000</v>
      </c>
      <c r="N468" s="1551"/>
      <c r="O468" s="622" t="s">
        <v>810</v>
      </c>
      <c r="P468" s="925"/>
    </row>
    <row r="469" spans="1:16" ht="15.75" x14ac:dyDescent="0.25">
      <c r="A469" s="1534"/>
      <c r="B469" s="1531"/>
      <c r="C469" s="908">
        <v>5</v>
      </c>
      <c r="D469" s="911">
        <v>298410270</v>
      </c>
      <c r="E469" s="908" t="s">
        <v>392</v>
      </c>
      <c r="F469" s="908"/>
      <c r="G469" s="908"/>
      <c r="H469" s="908"/>
      <c r="I469" s="608">
        <v>45901</v>
      </c>
      <c r="J469" s="608">
        <v>45627</v>
      </c>
      <c r="K469" s="908">
        <v>0</v>
      </c>
      <c r="L469" s="144">
        <v>5</v>
      </c>
      <c r="M469" s="908">
        <v>1000</v>
      </c>
      <c r="N469" s="1551"/>
      <c r="O469" s="622" t="s">
        <v>810</v>
      </c>
      <c r="P469" s="925"/>
    </row>
    <row r="470" spans="1:16" ht="16.5" thickBot="1" x14ac:dyDescent="0.3">
      <c r="A470" s="1534"/>
      <c r="B470" s="1531"/>
      <c r="C470" s="908">
        <v>6</v>
      </c>
      <c r="D470" s="911">
        <v>298410271</v>
      </c>
      <c r="E470" s="908" t="s">
        <v>392</v>
      </c>
      <c r="F470" s="908"/>
      <c r="G470" s="908"/>
      <c r="H470" s="908"/>
      <c r="I470" s="608">
        <v>45901</v>
      </c>
      <c r="J470" s="608">
        <v>45627</v>
      </c>
      <c r="K470" s="908">
        <v>1</v>
      </c>
      <c r="L470" s="144">
        <v>7</v>
      </c>
      <c r="M470" s="908">
        <v>1000</v>
      </c>
      <c r="N470" s="1551"/>
      <c r="O470" s="622" t="s">
        <v>810</v>
      </c>
      <c r="P470" s="925"/>
    </row>
    <row r="471" spans="1:16" ht="15.75" x14ac:dyDescent="0.25">
      <c r="A471" s="1534"/>
      <c r="B471" s="1531"/>
      <c r="C471" s="908">
        <v>7</v>
      </c>
      <c r="D471" s="911">
        <v>298410272</v>
      </c>
      <c r="E471" s="908" t="s">
        <v>392</v>
      </c>
      <c r="F471" s="908"/>
      <c r="G471" s="908"/>
      <c r="H471" s="907"/>
      <c r="I471" s="604">
        <v>45901</v>
      </c>
      <c r="J471" s="608">
        <v>45627</v>
      </c>
      <c r="K471" s="908">
        <v>1</v>
      </c>
      <c r="L471" s="144">
        <v>7</v>
      </c>
      <c r="M471" s="908">
        <v>1000</v>
      </c>
      <c r="N471" s="1551"/>
      <c r="O471" s="622" t="s">
        <v>810</v>
      </c>
      <c r="P471" s="925"/>
    </row>
    <row r="472" spans="1:16" ht="15.75" x14ac:dyDescent="0.25">
      <c r="A472" s="1534"/>
      <c r="B472" s="1531"/>
      <c r="C472" s="908">
        <v>8</v>
      </c>
      <c r="D472" s="911">
        <v>298410273</v>
      </c>
      <c r="E472" s="908" t="s">
        <v>392</v>
      </c>
      <c r="F472" s="908"/>
      <c r="G472" s="908"/>
      <c r="H472" s="908"/>
      <c r="I472" s="608">
        <v>45901</v>
      </c>
      <c r="J472" s="608">
        <v>45627</v>
      </c>
      <c r="K472" s="908">
        <v>0</v>
      </c>
      <c r="L472" s="144">
        <v>5</v>
      </c>
      <c r="M472" s="908">
        <v>1000</v>
      </c>
      <c r="N472" s="1551"/>
      <c r="O472" s="622" t="s">
        <v>810</v>
      </c>
      <c r="P472" s="925"/>
    </row>
    <row r="473" spans="1:16" ht="16.5" thickBot="1" x14ac:dyDescent="0.3">
      <c r="A473" s="1534"/>
      <c r="B473" s="1531"/>
      <c r="C473" s="908">
        <v>9</v>
      </c>
      <c r="D473" s="911">
        <v>298410274</v>
      </c>
      <c r="E473" s="908" t="s">
        <v>392</v>
      </c>
      <c r="F473" s="908"/>
      <c r="G473" s="908"/>
      <c r="H473" s="908"/>
      <c r="I473" s="608">
        <v>45901</v>
      </c>
      <c r="J473" s="608">
        <v>45627</v>
      </c>
      <c r="K473" s="908">
        <v>0</v>
      </c>
      <c r="L473" s="144">
        <v>5</v>
      </c>
      <c r="M473" s="908">
        <v>1000</v>
      </c>
      <c r="N473" s="1551"/>
      <c r="O473" s="622" t="s">
        <v>810</v>
      </c>
      <c r="P473" s="925"/>
    </row>
    <row r="474" spans="1:16" ht="15.75" x14ac:dyDescent="0.25">
      <c r="A474" s="1534"/>
      <c r="B474" s="1531"/>
      <c r="C474" s="908">
        <v>10</v>
      </c>
      <c r="D474" s="911">
        <v>298410275</v>
      </c>
      <c r="E474" s="908" t="s">
        <v>392</v>
      </c>
      <c r="F474" s="908"/>
      <c r="G474" s="908">
        <v>1</v>
      </c>
      <c r="H474" s="907"/>
      <c r="I474" s="604">
        <v>45901</v>
      </c>
      <c r="J474" s="608">
        <v>45627</v>
      </c>
      <c r="K474" s="908">
        <v>0</v>
      </c>
      <c r="L474" s="144">
        <v>4</v>
      </c>
      <c r="M474" s="908">
        <v>1000</v>
      </c>
      <c r="N474" s="1551"/>
      <c r="O474" s="622" t="s">
        <v>810</v>
      </c>
      <c r="P474" s="925"/>
    </row>
    <row r="475" spans="1:16" ht="15.75" x14ac:dyDescent="0.25">
      <c r="A475" s="1534"/>
      <c r="B475" s="1531"/>
      <c r="C475" s="908">
        <v>11</v>
      </c>
      <c r="D475" s="911">
        <v>298410276</v>
      </c>
      <c r="E475" s="908" t="s">
        <v>392</v>
      </c>
      <c r="F475" s="908"/>
      <c r="G475" s="908"/>
      <c r="H475" s="908"/>
      <c r="I475" s="608">
        <v>45901</v>
      </c>
      <c r="J475" s="608">
        <v>45627</v>
      </c>
      <c r="K475" s="908">
        <v>0</v>
      </c>
      <c r="L475" s="144">
        <v>4</v>
      </c>
      <c r="M475" s="908">
        <v>1000</v>
      </c>
      <c r="N475" s="1551"/>
      <c r="O475" s="622" t="s">
        <v>810</v>
      </c>
      <c r="P475" s="925"/>
    </row>
    <row r="476" spans="1:16" ht="16.5" thickBot="1" x14ac:dyDescent="0.3">
      <c r="A476" s="1534"/>
      <c r="B476" s="1531"/>
      <c r="C476" s="908">
        <v>12</v>
      </c>
      <c r="D476" s="911">
        <v>298410277</v>
      </c>
      <c r="E476" s="908" t="s">
        <v>392</v>
      </c>
      <c r="F476" s="908"/>
      <c r="G476" s="908"/>
      <c r="H476" s="908"/>
      <c r="I476" s="608">
        <v>45901</v>
      </c>
      <c r="J476" s="608">
        <v>45627</v>
      </c>
      <c r="K476" s="908">
        <v>0</v>
      </c>
      <c r="L476" s="144">
        <v>5</v>
      </c>
      <c r="M476" s="908">
        <v>1000</v>
      </c>
      <c r="N476" s="1551"/>
      <c r="O476" s="622" t="s">
        <v>810</v>
      </c>
      <c r="P476" s="925"/>
    </row>
    <row r="477" spans="1:16" ht="15.75" x14ac:dyDescent="0.25">
      <c r="A477" s="1534"/>
      <c r="B477" s="1531"/>
      <c r="C477" s="908">
        <v>13</v>
      </c>
      <c r="D477" s="911">
        <v>298410278</v>
      </c>
      <c r="E477" s="908" t="s">
        <v>392</v>
      </c>
      <c r="F477" s="908"/>
      <c r="G477" s="908"/>
      <c r="H477" s="907"/>
      <c r="I477" s="604">
        <v>45901</v>
      </c>
      <c r="J477" s="608">
        <v>45627</v>
      </c>
      <c r="K477" s="908">
        <v>0</v>
      </c>
      <c r="L477" s="144">
        <v>5</v>
      </c>
      <c r="M477" s="908">
        <v>1000</v>
      </c>
      <c r="N477" s="1551"/>
      <c r="O477" s="622" t="s">
        <v>810</v>
      </c>
      <c r="P477" s="925"/>
    </row>
    <row r="478" spans="1:16" ht="15.75" x14ac:dyDescent="0.25">
      <c r="A478" s="1534"/>
      <c r="B478" s="1531"/>
      <c r="C478" s="908">
        <v>14</v>
      </c>
      <c r="D478" s="911">
        <v>298410279</v>
      </c>
      <c r="E478" s="908" t="s">
        <v>392</v>
      </c>
      <c r="F478" s="908"/>
      <c r="G478" s="908"/>
      <c r="H478" s="908"/>
      <c r="I478" s="608">
        <v>45901</v>
      </c>
      <c r="J478" s="608">
        <v>45627</v>
      </c>
      <c r="K478" s="908">
        <v>0</v>
      </c>
      <c r="L478" s="144">
        <v>5</v>
      </c>
      <c r="M478" s="908">
        <v>1000</v>
      </c>
      <c r="N478" s="1551"/>
      <c r="O478" s="622" t="s">
        <v>810</v>
      </c>
      <c r="P478" s="925"/>
    </row>
    <row r="479" spans="1:16" ht="16.5" thickBot="1" x14ac:dyDescent="0.3">
      <c r="A479" s="1534"/>
      <c r="B479" s="1531"/>
      <c r="C479" s="908">
        <v>15</v>
      </c>
      <c r="D479" s="911">
        <v>298410280</v>
      </c>
      <c r="E479" s="908" t="s">
        <v>392</v>
      </c>
      <c r="F479" s="908"/>
      <c r="G479" s="908"/>
      <c r="H479" s="908"/>
      <c r="I479" s="608">
        <v>45901</v>
      </c>
      <c r="J479" s="608">
        <v>45627</v>
      </c>
      <c r="K479" s="908">
        <v>0</v>
      </c>
      <c r="L479" s="144">
        <v>5</v>
      </c>
      <c r="M479" s="908">
        <v>1000</v>
      </c>
      <c r="N479" s="1551"/>
      <c r="O479" s="622" t="s">
        <v>810</v>
      </c>
      <c r="P479" s="925"/>
    </row>
    <row r="480" spans="1:16" ht="15.75" x14ac:dyDescent="0.25">
      <c r="A480" s="1534"/>
      <c r="B480" s="1531"/>
      <c r="C480" s="908">
        <v>16</v>
      </c>
      <c r="D480" s="911">
        <v>298410281</v>
      </c>
      <c r="E480" s="908" t="s">
        <v>392</v>
      </c>
      <c r="F480" s="908"/>
      <c r="G480" s="908"/>
      <c r="H480" s="907"/>
      <c r="I480" s="604">
        <v>45901</v>
      </c>
      <c r="J480" s="608">
        <v>45627</v>
      </c>
      <c r="K480" s="908">
        <v>0</v>
      </c>
      <c r="L480" s="144">
        <v>5</v>
      </c>
      <c r="M480" s="908">
        <v>1000</v>
      </c>
      <c r="N480" s="1551"/>
      <c r="O480" s="622" t="s">
        <v>810</v>
      </c>
      <c r="P480" s="925"/>
    </row>
    <row r="481" spans="1:16" ht="15.75" x14ac:dyDescent="0.25">
      <c r="A481" s="1534"/>
      <c r="B481" s="1531"/>
      <c r="C481" s="908">
        <v>17</v>
      </c>
      <c r="D481" s="911">
        <v>298410282</v>
      </c>
      <c r="E481" s="908" t="s">
        <v>392</v>
      </c>
      <c r="F481" s="908"/>
      <c r="G481" s="908"/>
      <c r="H481" s="908"/>
      <c r="I481" s="608">
        <v>45901</v>
      </c>
      <c r="J481" s="608">
        <v>45627</v>
      </c>
      <c r="K481" s="908">
        <v>0</v>
      </c>
      <c r="L481" s="144">
        <v>5</v>
      </c>
      <c r="M481" s="908">
        <v>1000</v>
      </c>
      <c r="N481" s="1551"/>
      <c r="O481" s="622" t="s">
        <v>810</v>
      </c>
      <c r="P481" s="925"/>
    </row>
    <row r="482" spans="1:16" ht="16.5" thickBot="1" x14ac:dyDescent="0.3">
      <c r="A482" s="1534"/>
      <c r="B482" s="1531"/>
      <c r="C482" s="908">
        <v>18</v>
      </c>
      <c r="D482" s="911">
        <v>298410283</v>
      </c>
      <c r="E482" s="908" t="s">
        <v>392</v>
      </c>
      <c r="F482" s="908"/>
      <c r="G482" s="908"/>
      <c r="H482" s="908"/>
      <c r="I482" s="608">
        <v>45901</v>
      </c>
      <c r="J482" s="608">
        <v>45627</v>
      </c>
      <c r="K482" s="908">
        <v>0</v>
      </c>
      <c r="L482" s="144">
        <v>5</v>
      </c>
      <c r="M482" s="908">
        <v>1000</v>
      </c>
      <c r="N482" s="1551"/>
      <c r="O482" s="622" t="s">
        <v>810</v>
      </c>
      <c r="P482" s="925"/>
    </row>
    <row r="483" spans="1:16" ht="15.75" x14ac:dyDescent="0.25">
      <c r="A483" s="1534"/>
      <c r="B483" s="1531"/>
      <c r="C483" s="908">
        <v>19</v>
      </c>
      <c r="D483" s="911">
        <v>298410284</v>
      </c>
      <c r="E483" s="908" t="s">
        <v>392</v>
      </c>
      <c r="F483" s="908"/>
      <c r="G483" s="908"/>
      <c r="H483" s="907"/>
      <c r="I483" s="604">
        <v>45901</v>
      </c>
      <c r="J483" s="608">
        <v>45627</v>
      </c>
      <c r="K483" s="908">
        <v>0</v>
      </c>
      <c r="L483" s="144">
        <v>5</v>
      </c>
      <c r="M483" s="908">
        <v>1000</v>
      </c>
      <c r="N483" s="1544"/>
      <c r="O483" s="622" t="s">
        <v>810</v>
      </c>
      <c r="P483" s="925"/>
    </row>
    <row r="484" spans="1:16" ht="47.25" x14ac:dyDescent="0.25">
      <c r="A484" s="1553"/>
      <c r="B484" s="602" t="s">
        <v>591</v>
      </c>
      <c r="C484" s="909">
        <v>20</v>
      </c>
      <c r="D484" s="912" t="s">
        <v>674</v>
      </c>
      <c r="E484" s="909" t="s">
        <v>392</v>
      </c>
      <c r="F484" s="909"/>
      <c r="G484" s="909"/>
      <c r="H484" s="909"/>
      <c r="I484" s="608">
        <v>45901</v>
      </c>
      <c r="J484" s="606">
        <v>45627</v>
      </c>
      <c r="K484" s="909">
        <v>0</v>
      </c>
      <c r="L484" s="141">
        <v>2</v>
      </c>
      <c r="M484" s="909">
        <v>400</v>
      </c>
      <c r="N484" s="935" t="s">
        <v>902</v>
      </c>
      <c r="O484" s="627" t="s">
        <v>677</v>
      </c>
      <c r="P484" s="925"/>
    </row>
    <row r="485" spans="1:16" ht="63.75" customHeight="1" x14ac:dyDescent="0.25">
      <c r="A485" s="1537" t="s">
        <v>678</v>
      </c>
      <c r="B485" s="1531" t="s">
        <v>6</v>
      </c>
      <c r="C485" s="908">
        <v>1</v>
      </c>
      <c r="D485" s="911">
        <v>298412384</v>
      </c>
      <c r="E485" s="908" t="s">
        <v>392</v>
      </c>
      <c r="F485" s="908"/>
      <c r="G485" s="908"/>
      <c r="H485" s="908"/>
      <c r="I485" s="608">
        <v>45901</v>
      </c>
      <c r="J485" s="608">
        <v>45627</v>
      </c>
      <c r="K485" s="908"/>
      <c r="L485" s="908"/>
      <c r="M485" s="908"/>
      <c r="N485" s="1545" t="s">
        <v>801</v>
      </c>
      <c r="O485" s="911" t="s">
        <v>810</v>
      </c>
      <c r="P485" s="925"/>
    </row>
    <row r="486" spans="1:16" ht="15.75" x14ac:dyDescent="0.25">
      <c r="A486" s="1537"/>
      <c r="B486" s="1531"/>
      <c r="C486" s="908">
        <v>2</v>
      </c>
      <c r="D486" s="911">
        <v>298413394</v>
      </c>
      <c r="E486" s="908" t="s">
        <v>392</v>
      </c>
      <c r="F486" s="908"/>
      <c r="G486" s="908"/>
      <c r="H486" s="908"/>
      <c r="I486" s="608">
        <v>45901</v>
      </c>
      <c r="J486" s="608">
        <v>45627</v>
      </c>
      <c r="K486" s="908"/>
      <c r="L486" s="908"/>
      <c r="M486" s="908"/>
      <c r="N486" s="1545"/>
      <c r="O486" s="911" t="s">
        <v>811</v>
      </c>
      <c r="P486" s="925"/>
    </row>
    <row r="487" spans="1:16" ht="15.75" x14ac:dyDescent="0.25">
      <c r="A487" s="1537"/>
      <c r="B487" s="1531"/>
      <c r="C487" s="908">
        <v>3</v>
      </c>
      <c r="D487" s="911">
        <v>298413393</v>
      </c>
      <c r="E487" s="908" t="s">
        <v>392</v>
      </c>
      <c r="F487" s="908"/>
      <c r="G487" s="908"/>
      <c r="H487" s="908"/>
      <c r="I487" s="608">
        <v>45901</v>
      </c>
      <c r="J487" s="608">
        <v>45627</v>
      </c>
      <c r="K487" s="908"/>
      <c r="L487" s="908"/>
      <c r="M487" s="908"/>
      <c r="N487" s="1545"/>
      <c r="O487" s="911" t="s">
        <v>811</v>
      </c>
      <c r="P487" s="925"/>
    </row>
    <row r="488" spans="1:16" ht="15.75" x14ac:dyDescent="0.25">
      <c r="A488" s="1537"/>
      <c r="B488" s="1531"/>
      <c r="C488" s="908">
        <v>4</v>
      </c>
      <c r="D488" s="911">
        <v>298411162</v>
      </c>
      <c r="E488" s="908" t="s">
        <v>392</v>
      </c>
      <c r="F488" s="908"/>
      <c r="G488" s="908"/>
      <c r="H488" s="908"/>
      <c r="I488" s="608">
        <v>45901</v>
      </c>
      <c r="J488" s="608">
        <v>45627</v>
      </c>
      <c r="K488" s="908"/>
      <c r="L488" s="908"/>
      <c r="M488" s="908"/>
      <c r="N488" s="1545"/>
      <c r="O488" s="911" t="s">
        <v>811</v>
      </c>
      <c r="P488" s="925"/>
    </row>
    <row r="489" spans="1:16" ht="15.75" x14ac:dyDescent="0.25">
      <c r="A489" s="1537"/>
      <c r="B489" s="1531"/>
      <c r="C489" s="908">
        <v>5</v>
      </c>
      <c r="D489" s="911">
        <v>298411163</v>
      </c>
      <c r="E489" s="908" t="s">
        <v>392</v>
      </c>
      <c r="F489" s="908"/>
      <c r="G489" s="908"/>
      <c r="H489" s="908"/>
      <c r="I489" s="608">
        <v>45901</v>
      </c>
      <c r="J489" s="608">
        <v>45627</v>
      </c>
      <c r="K489" s="908"/>
      <c r="L489" s="925">
        <v>6</v>
      </c>
      <c r="M489" s="908">
        <v>1050</v>
      </c>
      <c r="N489" s="1545"/>
      <c r="O489" s="911" t="s">
        <v>811</v>
      </c>
      <c r="P489" s="925"/>
    </row>
    <row r="490" spans="1:16" ht="15.75" x14ac:dyDescent="0.25">
      <c r="A490" s="1537"/>
      <c r="B490" s="1531"/>
      <c r="C490" s="908">
        <v>6</v>
      </c>
      <c r="D490" s="911">
        <v>298411161</v>
      </c>
      <c r="E490" s="908" t="s">
        <v>391</v>
      </c>
      <c r="F490" s="908"/>
      <c r="G490" s="908"/>
      <c r="H490" s="908"/>
      <c r="I490" s="608">
        <v>45901</v>
      </c>
      <c r="J490" s="608">
        <v>45627</v>
      </c>
      <c r="K490" s="908"/>
      <c r="L490" s="908">
        <v>2</v>
      </c>
      <c r="M490" s="908"/>
      <c r="N490" s="1545"/>
      <c r="O490" s="911" t="s">
        <v>811</v>
      </c>
      <c r="P490" s="925"/>
    </row>
    <row r="491" spans="1:16" ht="15.75" x14ac:dyDescent="0.25">
      <c r="A491" s="1537"/>
      <c r="B491" s="1531"/>
      <c r="C491" s="908">
        <v>7</v>
      </c>
      <c r="D491" s="911">
        <v>298412383</v>
      </c>
      <c r="E491" s="908" t="s">
        <v>391</v>
      </c>
      <c r="F491" s="908"/>
      <c r="G491" s="908"/>
      <c r="H491" s="908"/>
      <c r="I491" s="608">
        <v>45901</v>
      </c>
      <c r="J491" s="608">
        <v>45627</v>
      </c>
      <c r="K491" s="908"/>
      <c r="L491" s="908">
        <v>2</v>
      </c>
      <c r="M491" s="908"/>
      <c r="N491" s="1545"/>
      <c r="O491" s="911" t="s">
        <v>810</v>
      </c>
      <c r="P491" s="925"/>
    </row>
    <row r="492" spans="1:16" ht="31.5" x14ac:dyDescent="0.25">
      <c r="A492" s="1537"/>
      <c r="B492" s="1531"/>
      <c r="C492" s="908">
        <v>8</v>
      </c>
      <c r="D492" s="911">
        <v>6005597</v>
      </c>
      <c r="E492" s="908" t="s">
        <v>391</v>
      </c>
      <c r="F492" s="908"/>
      <c r="G492" s="908"/>
      <c r="H492" s="908"/>
      <c r="I492" s="608">
        <v>45901</v>
      </c>
      <c r="J492" s="608">
        <v>45627</v>
      </c>
      <c r="K492" s="908"/>
      <c r="L492" s="908">
        <v>2</v>
      </c>
      <c r="M492" s="908"/>
      <c r="N492" s="1545"/>
      <c r="O492" s="911" t="s">
        <v>809</v>
      </c>
      <c r="P492" s="925"/>
    </row>
    <row r="493" spans="1:16" ht="15.75" x14ac:dyDescent="0.25">
      <c r="A493" s="1608" t="s">
        <v>857</v>
      </c>
      <c r="B493" s="1611" t="s">
        <v>6</v>
      </c>
      <c r="C493" s="908">
        <v>1</v>
      </c>
      <c r="D493" s="938" t="s">
        <v>867</v>
      </c>
      <c r="E493" s="938" t="s">
        <v>391</v>
      </c>
      <c r="F493" s="938"/>
      <c r="G493" s="938"/>
      <c r="H493" s="938"/>
      <c r="I493" s="938"/>
      <c r="J493" s="938"/>
      <c r="K493" s="938"/>
      <c r="L493" s="938">
        <v>2</v>
      </c>
      <c r="M493" s="938">
        <v>1000</v>
      </c>
      <c r="N493" s="911"/>
      <c r="O493" s="911"/>
      <c r="P493" s="925"/>
    </row>
    <row r="494" spans="1:16" ht="15.75" x14ac:dyDescent="0.25">
      <c r="A494" s="1609"/>
      <c r="B494" s="1612"/>
      <c r="C494" s="908">
        <v>2</v>
      </c>
      <c r="D494" s="938" t="s">
        <v>868</v>
      </c>
      <c r="E494" s="938" t="s">
        <v>391</v>
      </c>
      <c r="F494" s="938"/>
      <c r="G494" s="938"/>
      <c r="H494" s="938"/>
      <c r="I494" s="938"/>
      <c r="J494" s="938"/>
      <c r="K494" s="938"/>
      <c r="L494" s="938">
        <v>2</v>
      </c>
      <c r="M494" s="938">
        <v>1000</v>
      </c>
      <c r="N494" s="911"/>
      <c r="O494" s="911"/>
      <c r="P494" s="925"/>
    </row>
    <row r="495" spans="1:16" ht="15.75" x14ac:dyDescent="0.25">
      <c r="A495" s="1609"/>
      <c r="B495" s="1612"/>
      <c r="C495" s="908">
        <v>3</v>
      </c>
      <c r="D495" s="938" t="s">
        <v>877</v>
      </c>
      <c r="E495" s="938" t="s">
        <v>391</v>
      </c>
      <c r="F495" s="938"/>
      <c r="G495" s="938"/>
      <c r="H495" s="938"/>
      <c r="I495" s="938"/>
      <c r="J495" s="938"/>
      <c r="K495" s="938"/>
      <c r="L495" s="938">
        <v>3</v>
      </c>
      <c r="M495" s="938">
        <v>800</v>
      </c>
      <c r="N495" s="911"/>
      <c r="O495" s="911"/>
      <c r="P495" s="925"/>
    </row>
    <row r="496" spans="1:16" ht="15.75" x14ac:dyDescent="0.25">
      <c r="A496" s="1609"/>
      <c r="B496" s="1612"/>
      <c r="C496" s="908">
        <v>4</v>
      </c>
      <c r="D496" s="938" t="s">
        <v>864</v>
      </c>
      <c r="E496" s="938" t="s">
        <v>391</v>
      </c>
      <c r="F496" s="938"/>
      <c r="G496" s="938"/>
      <c r="H496" s="938"/>
      <c r="I496" s="938"/>
      <c r="J496" s="938"/>
      <c r="K496" s="938"/>
      <c r="L496" s="938">
        <v>2</v>
      </c>
      <c r="M496" s="938">
        <v>200</v>
      </c>
      <c r="N496" s="938"/>
      <c r="O496" s="938"/>
      <c r="P496" s="925"/>
    </row>
    <row r="497" spans="1:27" ht="15.75" x14ac:dyDescent="0.25">
      <c r="A497" s="1609"/>
      <c r="B497" s="1612"/>
      <c r="C497" s="908">
        <v>5</v>
      </c>
      <c r="D497" s="938" t="s">
        <v>865</v>
      </c>
      <c r="E497" s="938" t="s">
        <v>391</v>
      </c>
      <c r="F497" s="938"/>
      <c r="G497" s="938"/>
      <c r="H497" s="938"/>
      <c r="I497" s="938"/>
      <c r="J497" s="938"/>
      <c r="K497" s="938"/>
      <c r="L497" s="938">
        <v>2</v>
      </c>
      <c r="M497" s="938">
        <v>200</v>
      </c>
      <c r="N497" s="938"/>
      <c r="O497" s="938"/>
      <c r="P497" s="925"/>
    </row>
    <row r="498" spans="1:27" ht="15.75" x14ac:dyDescent="0.25">
      <c r="A498" s="1609"/>
      <c r="B498" s="1612"/>
      <c r="C498" s="908">
        <v>6</v>
      </c>
      <c r="D498" s="938" t="s">
        <v>866</v>
      </c>
      <c r="E498" s="938" t="s">
        <v>391</v>
      </c>
      <c r="F498" s="938"/>
      <c r="G498" s="938"/>
      <c r="H498" s="938"/>
      <c r="I498" s="938"/>
      <c r="J498" s="938"/>
      <c r="K498" s="938"/>
      <c r="L498" s="938">
        <v>2</v>
      </c>
      <c r="M498" s="938">
        <v>200</v>
      </c>
      <c r="N498" s="938"/>
      <c r="O498" s="938"/>
      <c r="P498" s="925"/>
    </row>
    <row r="499" spans="1:27" ht="15.75" x14ac:dyDescent="0.25">
      <c r="A499" s="1609"/>
      <c r="B499" s="1612"/>
      <c r="C499" s="908">
        <v>7</v>
      </c>
      <c r="D499" s="938" t="s">
        <v>858</v>
      </c>
      <c r="E499" s="938" t="s">
        <v>391</v>
      </c>
      <c r="F499" s="938"/>
      <c r="G499" s="938"/>
      <c r="H499" s="938"/>
      <c r="I499" s="938"/>
      <c r="J499" s="938"/>
      <c r="K499" s="938"/>
      <c r="L499" s="938">
        <v>7</v>
      </c>
      <c r="M499" s="938">
        <v>10000</v>
      </c>
      <c r="N499" s="938"/>
      <c r="O499" s="938"/>
      <c r="P499" s="925"/>
    </row>
    <row r="500" spans="1:27" ht="15.75" x14ac:dyDescent="0.25">
      <c r="A500" s="1609"/>
      <c r="B500" s="1612"/>
      <c r="C500" s="908">
        <v>8</v>
      </c>
      <c r="D500" s="938" t="s">
        <v>859</v>
      </c>
      <c r="E500" s="938" t="s">
        <v>391</v>
      </c>
      <c r="F500" s="938"/>
      <c r="G500" s="938"/>
      <c r="H500" s="938"/>
      <c r="I500" s="938"/>
      <c r="J500" s="938"/>
      <c r="K500" s="938"/>
      <c r="L500" s="938">
        <v>6</v>
      </c>
      <c r="M500" s="938">
        <v>630</v>
      </c>
      <c r="N500" s="938"/>
      <c r="O500" s="938"/>
      <c r="P500" s="925"/>
    </row>
    <row r="501" spans="1:27" ht="15.75" x14ac:dyDescent="0.25">
      <c r="A501" s="1609"/>
      <c r="B501" s="1612"/>
      <c r="C501" s="908">
        <v>9</v>
      </c>
      <c r="D501" s="938" t="s">
        <v>860</v>
      </c>
      <c r="E501" s="938" t="s">
        <v>391</v>
      </c>
      <c r="F501" s="938"/>
      <c r="G501" s="938"/>
      <c r="H501" s="938"/>
      <c r="I501" s="938"/>
      <c r="J501" s="938"/>
      <c r="K501" s="938"/>
      <c r="L501" s="938">
        <v>6</v>
      </c>
      <c r="M501" s="938">
        <v>630</v>
      </c>
      <c r="N501" s="938"/>
      <c r="O501" s="938"/>
      <c r="P501" s="925"/>
    </row>
    <row r="502" spans="1:27" ht="15.75" x14ac:dyDescent="0.25">
      <c r="A502" s="1609"/>
      <c r="B502" s="1612"/>
      <c r="C502" s="908">
        <v>10</v>
      </c>
      <c r="D502" s="938" t="s">
        <v>861</v>
      </c>
      <c r="E502" s="938" t="s">
        <v>391</v>
      </c>
      <c r="F502" s="938"/>
      <c r="G502" s="938"/>
      <c r="H502" s="938"/>
      <c r="I502" s="938"/>
      <c r="J502" s="938"/>
      <c r="K502" s="938"/>
      <c r="L502" s="938">
        <v>6</v>
      </c>
      <c r="M502" s="938">
        <v>1150</v>
      </c>
      <c r="N502" s="938"/>
      <c r="O502" s="938"/>
      <c r="P502" s="925"/>
    </row>
    <row r="503" spans="1:27" ht="15.75" x14ac:dyDescent="0.25">
      <c r="A503" s="1609"/>
      <c r="B503" s="1612"/>
      <c r="C503" s="908">
        <v>11</v>
      </c>
      <c r="D503" s="938" t="s">
        <v>862</v>
      </c>
      <c r="E503" s="938" t="s">
        <v>391</v>
      </c>
      <c r="F503" s="938"/>
      <c r="G503" s="938"/>
      <c r="H503" s="938"/>
      <c r="I503" s="938"/>
      <c r="J503" s="938"/>
      <c r="K503" s="938"/>
      <c r="L503" s="938">
        <v>6</v>
      </c>
      <c r="M503" s="938">
        <v>1150</v>
      </c>
      <c r="N503" s="938"/>
      <c r="O503" s="938"/>
      <c r="P503" s="925"/>
    </row>
    <row r="504" spans="1:27" ht="15.75" x14ac:dyDescent="0.25">
      <c r="A504" s="1609"/>
      <c r="B504" s="1612"/>
      <c r="C504" s="908">
        <v>12</v>
      </c>
      <c r="D504" s="938" t="s">
        <v>863</v>
      </c>
      <c r="E504" s="938" t="s">
        <v>391</v>
      </c>
      <c r="F504" s="938"/>
      <c r="G504" s="938"/>
      <c r="H504" s="938"/>
      <c r="I504" s="938"/>
      <c r="J504" s="938"/>
      <c r="K504" s="938"/>
      <c r="L504" s="938">
        <v>6</v>
      </c>
      <c r="M504" s="938">
        <v>1600</v>
      </c>
      <c r="N504" s="938"/>
      <c r="O504" s="938"/>
      <c r="P504" s="925"/>
    </row>
    <row r="505" spans="1:27" ht="15.75" x14ac:dyDescent="0.25">
      <c r="A505" s="1609"/>
      <c r="B505" s="1612"/>
      <c r="C505" s="908">
        <v>13</v>
      </c>
      <c r="D505" s="938" t="s">
        <v>869</v>
      </c>
      <c r="E505" s="938" t="s">
        <v>391</v>
      </c>
      <c r="F505" s="938"/>
      <c r="G505" s="938"/>
      <c r="H505" s="938"/>
      <c r="I505" s="938"/>
      <c r="J505" s="938"/>
      <c r="K505" s="938"/>
      <c r="L505" s="938">
        <v>7</v>
      </c>
      <c r="M505" s="938">
        <v>1600</v>
      </c>
      <c r="N505" s="938"/>
      <c r="O505" s="938"/>
      <c r="P505" s="925"/>
    </row>
    <row r="506" spans="1:27" ht="15.75" x14ac:dyDescent="0.25">
      <c r="A506" s="1609"/>
      <c r="B506" s="1612"/>
      <c r="C506" s="908">
        <v>14</v>
      </c>
      <c r="D506" s="938" t="s">
        <v>870</v>
      </c>
      <c r="E506" s="938" t="s">
        <v>391</v>
      </c>
      <c r="F506" s="938"/>
      <c r="G506" s="938"/>
      <c r="H506" s="938"/>
      <c r="I506" s="938"/>
      <c r="J506" s="938"/>
      <c r="K506" s="938"/>
      <c r="L506" s="938">
        <v>3</v>
      </c>
      <c r="M506" s="938">
        <v>1275</v>
      </c>
      <c r="N506" s="938"/>
      <c r="O506" s="938"/>
      <c r="P506" s="925"/>
    </row>
    <row r="507" spans="1:27" ht="15.75" x14ac:dyDescent="0.25">
      <c r="A507" s="1609"/>
      <c r="B507" s="1612"/>
      <c r="C507" s="908">
        <v>15</v>
      </c>
      <c r="D507" s="938" t="s">
        <v>871</v>
      </c>
      <c r="E507" s="938" t="s">
        <v>391</v>
      </c>
      <c r="F507" s="938"/>
      <c r="G507" s="938"/>
      <c r="H507" s="938"/>
      <c r="I507" s="938"/>
      <c r="J507" s="938"/>
      <c r="K507" s="938"/>
      <c r="L507" s="938">
        <v>7</v>
      </c>
      <c r="M507" s="938">
        <v>1600</v>
      </c>
      <c r="N507" s="938"/>
      <c r="O507" s="938"/>
      <c r="P507" s="925"/>
    </row>
    <row r="508" spans="1:27" ht="15.75" x14ac:dyDescent="0.25">
      <c r="A508" s="1609"/>
      <c r="B508" s="1612"/>
      <c r="C508" s="908">
        <v>16</v>
      </c>
      <c r="D508" s="938" t="s">
        <v>872</v>
      </c>
      <c r="E508" s="938" t="s">
        <v>391</v>
      </c>
      <c r="F508" s="938"/>
      <c r="G508" s="938"/>
      <c r="H508" s="938"/>
      <c r="I508" s="938"/>
      <c r="J508" s="938"/>
      <c r="K508" s="938"/>
      <c r="L508" s="938">
        <v>8</v>
      </c>
      <c r="M508" s="938">
        <v>1600</v>
      </c>
      <c r="N508" s="938"/>
      <c r="O508" s="938"/>
      <c r="P508" s="925"/>
    </row>
    <row r="509" spans="1:27" ht="15.75" x14ac:dyDescent="0.25">
      <c r="A509" s="1609"/>
      <c r="B509" s="1612"/>
      <c r="C509" s="908">
        <v>17</v>
      </c>
      <c r="D509" s="938" t="s">
        <v>873</v>
      </c>
      <c r="E509" s="938" t="s">
        <v>391</v>
      </c>
      <c r="F509" s="938"/>
      <c r="G509" s="938"/>
      <c r="H509" s="938"/>
      <c r="I509" s="938"/>
      <c r="J509" s="938"/>
      <c r="K509" s="938"/>
      <c r="L509" s="938">
        <v>11</v>
      </c>
      <c r="M509" s="938">
        <v>1800</v>
      </c>
      <c r="N509" s="938"/>
      <c r="O509" s="938"/>
      <c r="P509" s="925"/>
    </row>
    <row r="510" spans="1:27" ht="15.75" x14ac:dyDescent="0.25">
      <c r="A510" s="1609"/>
      <c r="B510" s="1612"/>
      <c r="C510" s="908">
        <v>18</v>
      </c>
      <c r="D510" s="938" t="s">
        <v>874</v>
      </c>
      <c r="E510" s="938" t="s">
        <v>391</v>
      </c>
      <c r="F510" s="938"/>
      <c r="G510" s="938"/>
      <c r="H510" s="938"/>
      <c r="I510" s="938"/>
      <c r="J510" s="938"/>
      <c r="K510" s="938"/>
      <c r="L510" s="938">
        <v>8</v>
      </c>
      <c r="M510" s="938">
        <v>1600</v>
      </c>
      <c r="N510" s="938"/>
      <c r="O510" s="938"/>
      <c r="P510" s="925"/>
      <c r="AA510" s="75">
        <f ca="1">+AA504:AE510</f>
        <v>0</v>
      </c>
    </row>
    <row r="511" spans="1:27" ht="15.75" x14ac:dyDescent="0.25">
      <c r="A511" s="1609"/>
      <c r="B511" s="1612"/>
      <c r="C511" s="908">
        <v>19</v>
      </c>
      <c r="D511" s="938" t="s">
        <v>875</v>
      </c>
      <c r="E511" s="938" t="s">
        <v>391</v>
      </c>
      <c r="F511" s="938"/>
      <c r="G511" s="938"/>
      <c r="H511" s="938"/>
      <c r="I511" s="938"/>
      <c r="J511" s="938"/>
      <c r="K511" s="938"/>
      <c r="L511" s="938">
        <v>8</v>
      </c>
      <c r="M511" s="938">
        <v>1600</v>
      </c>
      <c r="N511" s="938"/>
      <c r="O511" s="938"/>
      <c r="P511" s="925"/>
    </row>
    <row r="512" spans="1:27" ht="15.75" x14ac:dyDescent="0.25">
      <c r="A512" s="1609"/>
      <c r="B512" s="1612"/>
      <c r="C512" s="908">
        <v>20</v>
      </c>
      <c r="D512" s="938" t="s">
        <v>876</v>
      </c>
      <c r="E512" s="938" t="s">
        <v>391</v>
      </c>
      <c r="F512" s="938"/>
      <c r="G512" s="938"/>
      <c r="H512" s="938"/>
      <c r="I512" s="938"/>
      <c r="J512" s="938"/>
      <c r="K512" s="938"/>
      <c r="L512" s="938">
        <v>9</v>
      </c>
      <c r="M512" s="938">
        <v>1800</v>
      </c>
      <c r="N512" s="938"/>
      <c r="O512" s="938"/>
      <c r="P512" s="925"/>
    </row>
    <row r="513" spans="1:16" ht="15.75" x14ac:dyDescent="0.25">
      <c r="A513" s="1610"/>
      <c r="B513" s="1613"/>
      <c r="C513" s="908">
        <v>21</v>
      </c>
      <c r="D513" s="938" t="s">
        <v>878</v>
      </c>
      <c r="E513" s="938" t="s">
        <v>391</v>
      </c>
      <c r="F513" s="938"/>
      <c r="G513" s="938"/>
      <c r="H513" s="938"/>
      <c r="I513" s="938"/>
      <c r="J513" s="938"/>
      <c r="K513" s="938"/>
      <c r="L513" s="938">
        <v>8</v>
      </c>
      <c r="M513" s="938">
        <v>2500</v>
      </c>
      <c r="N513" s="938"/>
      <c r="O513" s="938"/>
      <c r="P513" s="925"/>
    </row>
  </sheetData>
  <customSheetViews>
    <customSheetView guid="{7F9067D3-61AC-47C3-A93D-D80CFE368C36}" scale="73" hiddenRows="1">
      <pane ySplit="1" topLeftCell="A314" activePane="bottomLeft" state="frozen"/>
      <selection pane="bottomLeft" activeCell="D318" sqref="D318"/>
      <pageMargins left="0.7" right="0.7" top="0.75" bottom="0.75" header="0.3" footer="0.3"/>
      <pageSetup paperSize="9" orientation="portrait" r:id="rId1"/>
    </customSheetView>
  </customSheetViews>
  <mergeCells count="176">
    <mergeCell ref="A493:A513"/>
    <mergeCell ref="B493:B513"/>
    <mergeCell ref="A465:A484"/>
    <mergeCell ref="B465:B483"/>
    <mergeCell ref="A485:A492"/>
    <mergeCell ref="B485:B492"/>
    <mergeCell ref="N485:N492"/>
    <mergeCell ref="A405:A445"/>
    <mergeCell ref="B405:B445"/>
    <mergeCell ref="A446:A464"/>
    <mergeCell ref="B446:B452"/>
    <mergeCell ref="B453:B458"/>
    <mergeCell ref="B459:B464"/>
    <mergeCell ref="N465:N483"/>
    <mergeCell ref="B361:B362"/>
    <mergeCell ref="B363:B373"/>
    <mergeCell ref="A379:A391"/>
    <mergeCell ref="B379:B391"/>
    <mergeCell ref="A392:A404"/>
    <mergeCell ref="B392:B403"/>
    <mergeCell ref="B344:B345"/>
    <mergeCell ref="B347:B348"/>
    <mergeCell ref="B350:B351"/>
    <mergeCell ref="B353:B354"/>
    <mergeCell ref="B356:B357"/>
    <mergeCell ref="B358:B360"/>
    <mergeCell ref="B329:B330"/>
    <mergeCell ref="B333:B335"/>
    <mergeCell ref="B336:B337"/>
    <mergeCell ref="B338:B339"/>
    <mergeCell ref="B340:B341"/>
    <mergeCell ref="B342:B343"/>
    <mergeCell ref="B313:B314"/>
    <mergeCell ref="B316:B317"/>
    <mergeCell ref="B318:B319"/>
    <mergeCell ref="B320:B321"/>
    <mergeCell ref="B324:B325"/>
    <mergeCell ref="B326:B328"/>
    <mergeCell ref="B307:B308"/>
    <mergeCell ref="B309:B310"/>
    <mergeCell ref="B311:B312"/>
    <mergeCell ref="B289:B290"/>
    <mergeCell ref="B291:B292"/>
    <mergeCell ref="B293:B294"/>
    <mergeCell ref="B295:B296"/>
    <mergeCell ref="B297:B298"/>
    <mergeCell ref="B299:B300"/>
    <mergeCell ref="A229:A251"/>
    <mergeCell ref="B229:B251"/>
    <mergeCell ref="N229:N251"/>
    <mergeCell ref="A252:A256"/>
    <mergeCell ref="A257:A378"/>
    <mergeCell ref="B257:B258"/>
    <mergeCell ref="B259:B260"/>
    <mergeCell ref="B261:B262"/>
    <mergeCell ref="B263:B264"/>
    <mergeCell ref="B277:B278"/>
    <mergeCell ref="B279:B280"/>
    <mergeCell ref="B281:B282"/>
    <mergeCell ref="B283:B284"/>
    <mergeCell ref="B285:B286"/>
    <mergeCell ref="B287:B288"/>
    <mergeCell ref="B265:B266"/>
    <mergeCell ref="B267:B268"/>
    <mergeCell ref="B269:B270"/>
    <mergeCell ref="B271:B272"/>
    <mergeCell ref="B273:B274"/>
    <mergeCell ref="B275:B276"/>
    <mergeCell ref="B301:B302"/>
    <mergeCell ref="B303:B304"/>
    <mergeCell ref="B305:B306"/>
    <mergeCell ref="A185:A187"/>
    <mergeCell ref="N185:N187"/>
    <mergeCell ref="A188:A194"/>
    <mergeCell ref="N188:N194"/>
    <mergeCell ref="A195:A228"/>
    <mergeCell ref="B195:B228"/>
    <mergeCell ref="N195:N228"/>
    <mergeCell ref="A169:A174"/>
    <mergeCell ref="N169:N171"/>
    <mergeCell ref="N172:N174"/>
    <mergeCell ref="A175:A182"/>
    <mergeCell ref="N175:N182"/>
    <mergeCell ref="A183:A184"/>
    <mergeCell ref="N183:N184"/>
    <mergeCell ref="N149:N150"/>
    <mergeCell ref="N151:N152"/>
    <mergeCell ref="N154:N156"/>
    <mergeCell ref="A158:A168"/>
    <mergeCell ref="N158:N161"/>
    <mergeCell ref="N162:N165"/>
    <mergeCell ref="N166:N167"/>
    <mergeCell ref="N114:N115"/>
    <mergeCell ref="N117:N118"/>
    <mergeCell ref="A119:A157"/>
    <mergeCell ref="N119:N122"/>
    <mergeCell ref="N123:N126"/>
    <mergeCell ref="N127:N131"/>
    <mergeCell ref="N139:N142"/>
    <mergeCell ref="N143:N146"/>
    <mergeCell ref="N147:N148"/>
    <mergeCell ref="A72:A118"/>
    <mergeCell ref="N91:N93"/>
    <mergeCell ref="N94:N97"/>
    <mergeCell ref="N98:N101"/>
    <mergeCell ref="N102:N106"/>
    <mergeCell ref="N107:N109"/>
    <mergeCell ref="N111:N113"/>
    <mergeCell ref="N132:N138"/>
    <mergeCell ref="N44:N47"/>
    <mergeCell ref="N48:N51"/>
    <mergeCell ref="N60:N64"/>
    <mergeCell ref="N65:N66"/>
    <mergeCell ref="N67:N68"/>
    <mergeCell ref="N72:N75"/>
    <mergeCell ref="N76:N80"/>
    <mergeCell ref="N81:N83"/>
    <mergeCell ref="N84:N90"/>
    <mergeCell ref="N35:N38"/>
    <mergeCell ref="N39:N43"/>
    <mergeCell ref="S26:S27"/>
    <mergeCell ref="T26:T27"/>
    <mergeCell ref="R28:R29"/>
    <mergeCell ref="S28:S29"/>
    <mergeCell ref="T28:T29"/>
    <mergeCell ref="R30:R31"/>
    <mergeCell ref="S30:S31"/>
    <mergeCell ref="T30:T31"/>
    <mergeCell ref="T20:T21"/>
    <mergeCell ref="R22:R23"/>
    <mergeCell ref="S22:S23"/>
    <mergeCell ref="T22:T23"/>
    <mergeCell ref="A24:A71"/>
    <mergeCell ref="N24:N30"/>
    <mergeCell ref="R24:R25"/>
    <mergeCell ref="S24:S25"/>
    <mergeCell ref="T24:T25"/>
    <mergeCell ref="R26:R27"/>
    <mergeCell ref="A15:A23"/>
    <mergeCell ref="N15:N23"/>
    <mergeCell ref="R16:R17"/>
    <mergeCell ref="S16:S17"/>
    <mergeCell ref="T16:T17"/>
    <mergeCell ref="R18:R19"/>
    <mergeCell ref="S18:S19"/>
    <mergeCell ref="T18:T19"/>
    <mergeCell ref="R20:R21"/>
    <mergeCell ref="S20:S21"/>
    <mergeCell ref="N31:N34"/>
    <mergeCell ref="R32:R33"/>
    <mergeCell ref="S32:S33"/>
    <mergeCell ref="T32:T33"/>
    <mergeCell ref="N392:N403"/>
    <mergeCell ref="A2:A14"/>
    <mergeCell ref="N2:N14"/>
    <mergeCell ref="R2:R3"/>
    <mergeCell ref="S2:S3"/>
    <mergeCell ref="T2:T3"/>
    <mergeCell ref="R4:R5"/>
    <mergeCell ref="S4:S5"/>
    <mergeCell ref="T4:T5"/>
    <mergeCell ref="R6:R7"/>
    <mergeCell ref="S6:S7"/>
    <mergeCell ref="R12:R13"/>
    <mergeCell ref="S12:S13"/>
    <mergeCell ref="T12:T13"/>
    <mergeCell ref="R14:R15"/>
    <mergeCell ref="S14:S15"/>
    <mergeCell ref="T14:T15"/>
    <mergeCell ref="T6:T7"/>
    <mergeCell ref="R8:R9"/>
    <mergeCell ref="S8:S9"/>
    <mergeCell ref="T8:T9"/>
    <mergeCell ref="R10:R11"/>
    <mergeCell ref="S10:S11"/>
    <mergeCell ref="T10:T11"/>
  </mergeCells>
  <dataValidations count="1">
    <dataValidation type="list" allowBlank="1" showInputMessage="1" showErrorMessage="1" sqref="E374:E377 E329 E326 E324 E322 E319:E320 E369:E370 E313 E311 E309 E305:E307 E302 E299 E297 E295 E293 E291 E289 E286:E287 E283:E284 E281 E275:E279 E273 E367 E361:E365 E336:E358 E331:E333 E316 E2:E271">
      <formula1>$E$211:$E$213</formula1>
    </dataValidation>
  </dataValidations>
  <pageMargins left="0.7" right="0.7" top="0.75" bottom="0.75" header="0.3" footer="0.3"/>
  <pageSetup paperSize="9" orientation="portrait"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4"/>
  <sheetViews>
    <sheetView zoomScale="78" zoomScaleNormal="78" workbookViewId="0">
      <pane ySplit="1" topLeftCell="A317" activePane="bottomLeft" state="frozen"/>
      <selection activeCell="E1" sqref="E1"/>
      <selection pane="bottomLeft" activeCell="E1" sqref="E1"/>
    </sheetView>
  </sheetViews>
  <sheetFormatPr defaultRowHeight="15" x14ac:dyDescent="0.25"/>
  <cols>
    <col min="1" max="1" width="20.42578125" style="75" customWidth="1"/>
    <col min="2" max="2" width="20.28515625" style="75" customWidth="1"/>
    <col min="3" max="3" width="11.7109375" style="75" customWidth="1"/>
    <col min="4" max="4" width="29.42578125" style="75" customWidth="1"/>
    <col min="5" max="5" width="14.85546875" style="75" customWidth="1"/>
    <col min="6" max="6" width="13" style="75" customWidth="1"/>
    <col min="7" max="8" width="10.140625" style="75" customWidth="1"/>
    <col min="9" max="9" width="13.7109375" style="75" customWidth="1"/>
    <col min="10" max="10" width="16.7109375" style="75" customWidth="1"/>
    <col min="11" max="11" width="9.140625" style="75"/>
    <col min="12" max="12" width="10.7109375" style="75" customWidth="1"/>
    <col min="13" max="13" width="9.140625" style="75"/>
    <col min="14" max="14" width="33.7109375" style="75" customWidth="1"/>
    <col min="15" max="15" width="48.285156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18" t="s">
        <v>1</v>
      </c>
      <c r="B1" s="919" t="s">
        <v>3</v>
      </c>
      <c r="C1" s="919" t="s">
        <v>133</v>
      </c>
      <c r="D1" s="920" t="s">
        <v>214</v>
      </c>
      <c r="E1" s="921" t="s">
        <v>4</v>
      </c>
      <c r="F1" s="922" t="s">
        <v>225</v>
      </c>
      <c r="G1" s="919" t="s">
        <v>910</v>
      </c>
      <c r="H1" s="919" t="s">
        <v>909</v>
      </c>
      <c r="I1" s="919" t="s">
        <v>7</v>
      </c>
      <c r="J1" s="919" t="s">
        <v>8</v>
      </c>
      <c r="K1" s="919" t="s">
        <v>131</v>
      </c>
      <c r="L1" s="919" t="s">
        <v>132</v>
      </c>
      <c r="M1" s="923" t="s">
        <v>272</v>
      </c>
      <c r="N1" s="923" t="s">
        <v>369</v>
      </c>
      <c r="O1" s="924" t="s">
        <v>370</v>
      </c>
      <c r="P1" s="925"/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thickBot="1" x14ac:dyDescent="0.3">
      <c r="A2" s="1527" t="s">
        <v>235</v>
      </c>
      <c r="B2" s="916" t="s">
        <v>6</v>
      </c>
      <c r="C2" s="916">
        <v>1</v>
      </c>
      <c r="D2" s="916" t="s">
        <v>252</v>
      </c>
      <c r="E2" s="916" t="s">
        <v>392</v>
      </c>
      <c r="F2" s="916"/>
      <c r="G2" s="916"/>
      <c r="H2" s="916"/>
      <c r="I2" s="593">
        <v>45870</v>
      </c>
      <c r="J2" s="593">
        <v>45689</v>
      </c>
      <c r="K2" s="916">
        <v>1</v>
      </c>
      <c r="L2" s="916">
        <v>13</v>
      </c>
      <c r="M2" s="594">
        <v>1350</v>
      </c>
      <c r="N2" s="1546" t="s">
        <v>717</v>
      </c>
      <c r="O2" s="590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349" t="s">
        <v>240</v>
      </c>
      <c r="V2" s="349">
        <f>SUM(F15:F23)</f>
        <v>4</v>
      </c>
    </row>
    <row r="3" spans="1:22" ht="63" customHeight="1" thickBot="1" x14ac:dyDescent="0.3">
      <c r="A3" s="1528"/>
      <c r="B3" s="911" t="s">
        <v>6</v>
      </c>
      <c r="C3" s="911">
        <v>2</v>
      </c>
      <c r="D3" s="911" t="s">
        <v>253</v>
      </c>
      <c r="E3" s="911" t="s">
        <v>392</v>
      </c>
      <c r="F3" s="911"/>
      <c r="G3" s="911"/>
      <c r="H3" s="911"/>
      <c r="I3" s="595">
        <v>45870</v>
      </c>
      <c r="J3" s="593">
        <v>45689</v>
      </c>
      <c r="K3" s="911">
        <v>0</v>
      </c>
      <c r="L3" s="911">
        <v>12</v>
      </c>
      <c r="M3" s="908">
        <v>800</v>
      </c>
      <c r="N3" s="1551"/>
      <c r="O3" s="591" t="s">
        <v>374</v>
      </c>
      <c r="P3" s="925"/>
      <c r="R3" s="1617"/>
      <c r="S3" s="1620"/>
      <c r="T3" s="1620"/>
      <c r="U3" s="349" t="s">
        <v>913</v>
      </c>
      <c r="V3" s="349">
        <f>SUM(G15:G23)</f>
        <v>2</v>
      </c>
    </row>
    <row r="4" spans="1:22" ht="63" customHeight="1" thickBot="1" x14ac:dyDescent="0.3">
      <c r="A4" s="1528"/>
      <c r="B4" s="911" t="s">
        <v>6</v>
      </c>
      <c r="C4" s="911">
        <v>3</v>
      </c>
      <c r="D4" s="911" t="s">
        <v>254</v>
      </c>
      <c r="E4" s="911" t="s">
        <v>392</v>
      </c>
      <c r="F4" s="911"/>
      <c r="G4" s="911"/>
      <c r="H4" s="910"/>
      <c r="I4" s="593">
        <v>45870</v>
      </c>
      <c r="J4" s="593">
        <v>45689</v>
      </c>
      <c r="K4" s="911">
        <v>0</v>
      </c>
      <c r="L4" s="911">
        <v>11</v>
      </c>
      <c r="M4" s="908">
        <v>800</v>
      </c>
      <c r="N4" s="1551"/>
      <c r="O4" s="591" t="s">
        <v>374</v>
      </c>
      <c r="P4" s="925"/>
      <c r="R4" s="1618"/>
      <c r="S4" s="1621"/>
      <c r="T4" s="1621"/>
      <c r="U4" s="349" t="s">
        <v>914</v>
      </c>
      <c r="V4" s="349">
        <f>SUM(H15:H23)</f>
        <v>0</v>
      </c>
    </row>
    <row r="5" spans="1:22" ht="63" customHeight="1" thickBot="1" x14ac:dyDescent="0.3">
      <c r="A5" s="1528"/>
      <c r="B5" s="911" t="s">
        <v>6</v>
      </c>
      <c r="C5" s="911">
        <v>4</v>
      </c>
      <c r="D5" s="911" t="s">
        <v>255</v>
      </c>
      <c r="E5" s="911" t="s">
        <v>392</v>
      </c>
      <c r="F5" s="911"/>
      <c r="G5" s="911"/>
      <c r="H5" s="911"/>
      <c r="I5" s="595">
        <v>45870</v>
      </c>
      <c r="J5" s="593">
        <v>45689</v>
      </c>
      <c r="K5" s="911">
        <v>0</v>
      </c>
      <c r="L5" s="911">
        <v>11</v>
      </c>
      <c r="M5" s="908">
        <v>800</v>
      </c>
      <c r="N5" s="1551"/>
      <c r="O5" s="591" t="s">
        <v>374</v>
      </c>
      <c r="P5" s="925"/>
      <c r="R5" s="1611">
        <v>2</v>
      </c>
      <c r="S5" s="1503" t="s">
        <v>233</v>
      </c>
      <c r="T5" s="1503">
        <f>COUNTIF(E24:E71,"в работе")</f>
        <v>47</v>
      </c>
      <c r="U5" s="904" t="s">
        <v>240</v>
      </c>
      <c r="V5" s="904">
        <f>SUM(F24:F71)</f>
        <v>6</v>
      </c>
    </row>
    <row r="6" spans="1:22" ht="63" customHeight="1" thickBot="1" x14ac:dyDescent="0.3">
      <c r="A6" s="1528"/>
      <c r="B6" s="911" t="s">
        <v>6</v>
      </c>
      <c r="C6" s="911">
        <v>5</v>
      </c>
      <c r="D6" s="911" t="s">
        <v>256</v>
      </c>
      <c r="E6" s="911" t="s">
        <v>392</v>
      </c>
      <c r="F6" s="911"/>
      <c r="G6" s="911"/>
      <c r="H6" s="910"/>
      <c r="I6" s="593">
        <v>45870</v>
      </c>
      <c r="J6" s="593">
        <v>45689</v>
      </c>
      <c r="K6" s="911">
        <v>0</v>
      </c>
      <c r="L6" s="911">
        <v>12</v>
      </c>
      <c r="M6" s="908">
        <v>1000</v>
      </c>
      <c r="N6" s="1551"/>
      <c r="O6" s="591" t="s">
        <v>374</v>
      </c>
      <c r="P6" s="925"/>
      <c r="R6" s="1612"/>
      <c r="S6" s="1615"/>
      <c r="T6" s="1615"/>
      <c r="U6" s="904" t="s">
        <v>913</v>
      </c>
      <c r="V6" s="904">
        <f>SUM(G24:G71)</f>
        <v>1</v>
      </c>
    </row>
    <row r="7" spans="1:22" ht="63" customHeight="1" thickBot="1" x14ac:dyDescent="0.3">
      <c r="A7" s="1528"/>
      <c r="B7" s="911" t="s">
        <v>6</v>
      </c>
      <c r="C7" s="911">
        <v>6</v>
      </c>
      <c r="D7" s="911" t="s">
        <v>257</v>
      </c>
      <c r="E7" s="911" t="s">
        <v>392</v>
      </c>
      <c r="F7" s="911"/>
      <c r="G7" s="911"/>
      <c r="H7" s="911"/>
      <c r="I7" s="595">
        <v>45870</v>
      </c>
      <c r="J7" s="593">
        <v>45689</v>
      </c>
      <c r="K7" s="911">
        <v>0</v>
      </c>
      <c r="L7" s="911">
        <v>3</v>
      </c>
      <c r="M7" s="908">
        <v>800</v>
      </c>
      <c r="N7" s="1551"/>
      <c r="O7" s="591" t="s">
        <v>374</v>
      </c>
      <c r="P7" s="925"/>
      <c r="R7" s="1613"/>
      <c r="S7" s="1504"/>
      <c r="T7" s="1504"/>
      <c r="U7" s="904" t="s">
        <v>914</v>
      </c>
      <c r="V7" s="904">
        <f>SUM(H24:H71)</f>
        <v>0</v>
      </c>
    </row>
    <row r="8" spans="1:22" ht="63" customHeight="1" thickBot="1" x14ac:dyDescent="0.3">
      <c r="A8" s="1528"/>
      <c r="B8" s="911" t="s">
        <v>6</v>
      </c>
      <c r="C8" s="911">
        <v>7</v>
      </c>
      <c r="D8" s="911" t="s">
        <v>258</v>
      </c>
      <c r="E8" s="911" t="s">
        <v>391</v>
      </c>
      <c r="F8" s="911"/>
      <c r="G8" s="911"/>
      <c r="H8" s="910"/>
      <c r="I8" s="593">
        <v>45870</v>
      </c>
      <c r="J8" s="593">
        <v>45689</v>
      </c>
      <c r="K8" s="911">
        <v>0</v>
      </c>
      <c r="L8" s="911">
        <v>2</v>
      </c>
      <c r="M8" s="908">
        <v>250</v>
      </c>
      <c r="N8" s="1551"/>
      <c r="O8" s="591" t="s">
        <v>377</v>
      </c>
      <c r="P8" s="925"/>
      <c r="R8" s="1616">
        <v>3</v>
      </c>
      <c r="S8" s="1619" t="s">
        <v>234</v>
      </c>
      <c r="T8" s="1619">
        <f>COUNTIF(E72:E174,"в работе")</f>
        <v>99</v>
      </c>
      <c r="U8" s="349" t="s">
        <v>240</v>
      </c>
      <c r="V8" s="349">
        <f>SUM(F72:F174)</f>
        <v>3</v>
      </c>
    </row>
    <row r="9" spans="1:22" ht="63" customHeight="1" thickBot="1" x14ac:dyDescent="0.3">
      <c r="A9" s="1528"/>
      <c r="B9" s="911" t="s">
        <v>6</v>
      </c>
      <c r="C9" s="911">
        <v>8</v>
      </c>
      <c r="D9" s="911" t="s">
        <v>259</v>
      </c>
      <c r="E9" s="911" t="s">
        <v>392</v>
      </c>
      <c r="F9" s="911"/>
      <c r="G9" s="911"/>
      <c r="H9" s="911"/>
      <c r="I9" s="595">
        <v>45870</v>
      </c>
      <c r="J9" s="593">
        <v>45689</v>
      </c>
      <c r="K9" s="911">
        <v>0</v>
      </c>
      <c r="L9" s="911">
        <v>3</v>
      </c>
      <c r="M9" s="908">
        <v>1000</v>
      </c>
      <c r="N9" s="1551"/>
      <c r="O9" s="591" t="s">
        <v>374</v>
      </c>
      <c r="P9" s="925"/>
      <c r="R9" s="1617"/>
      <c r="S9" s="1620"/>
      <c r="T9" s="1620"/>
      <c r="U9" s="349" t="s">
        <v>913</v>
      </c>
      <c r="V9" s="349">
        <f>SUM(G72:G174)</f>
        <v>11</v>
      </c>
    </row>
    <row r="10" spans="1:22" ht="63" customHeight="1" thickBot="1" x14ac:dyDescent="0.3">
      <c r="A10" s="1528"/>
      <c r="B10" s="911" t="s">
        <v>6</v>
      </c>
      <c r="C10" s="911">
        <v>9</v>
      </c>
      <c r="D10" s="911" t="s">
        <v>260</v>
      </c>
      <c r="E10" s="911" t="s">
        <v>392</v>
      </c>
      <c r="F10" s="911"/>
      <c r="G10" s="911"/>
      <c r="H10" s="910"/>
      <c r="I10" s="593">
        <v>45870</v>
      </c>
      <c r="J10" s="593">
        <v>45689</v>
      </c>
      <c r="K10" s="911">
        <v>0</v>
      </c>
      <c r="L10" s="911">
        <v>3</v>
      </c>
      <c r="M10" s="908">
        <v>1000</v>
      </c>
      <c r="N10" s="1551"/>
      <c r="O10" s="591" t="s">
        <v>374</v>
      </c>
      <c r="P10" s="925"/>
      <c r="R10" s="1618"/>
      <c r="S10" s="1621"/>
      <c r="T10" s="1621"/>
      <c r="U10" s="349" t="s">
        <v>914</v>
      </c>
      <c r="V10" s="349">
        <f>SUM(H72:H174)</f>
        <v>0</v>
      </c>
    </row>
    <row r="11" spans="1:22" ht="63" customHeight="1" thickBot="1" x14ac:dyDescent="0.3">
      <c r="A11" s="1528"/>
      <c r="B11" s="911" t="s">
        <v>6</v>
      </c>
      <c r="C11" s="911">
        <v>10</v>
      </c>
      <c r="D11" s="911" t="s">
        <v>261</v>
      </c>
      <c r="E11" s="911" t="s">
        <v>391</v>
      </c>
      <c r="F11" s="911"/>
      <c r="G11" s="911"/>
      <c r="H11" s="911"/>
      <c r="I11" s="595">
        <v>45870</v>
      </c>
      <c r="J11" s="593">
        <v>45689</v>
      </c>
      <c r="K11" s="911">
        <v>0</v>
      </c>
      <c r="L11" s="911">
        <v>2</v>
      </c>
      <c r="M11" s="908">
        <v>250</v>
      </c>
      <c r="N11" s="1551"/>
      <c r="O11" s="591" t="s">
        <v>377</v>
      </c>
      <c r="P11" s="925"/>
      <c r="R11" s="1602">
        <v>4</v>
      </c>
      <c r="S11" s="1503" t="s">
        <v>88</v>
      </c>
      <c r="T11" s="1503">
        <f>COUNTIF(E175:E182,"в работе")</f>
        <v>8</v>
      </c>
      <c r="U11" s="904" t="s">
        <v>240</v>
      </c>
      <c r="V11" s="904">
        <f>SUM(F175:F182)</f>
        <v>1</v>
      </c>
    </row>
    <row r="12" spans="1:22" ht="63" customHeight="1" thickBot="1" x14ac:dyDescent="0.3">
      <c r="A12" s="1528"/>
      <c r="B12" s="911" t="s">
        <v>6</v>
      </c>
      <c r="C12" s="911">
        <v>11</v>
      </c>
      <c r="D12" s="911" t="s">
        <v>262</v>
      </c>
      <c r="E12" s="911" t="s">
        <v>391</v>
      </c>
      <c r="F12" s="911"/>
      <c r="G12" s="911"/>
      <c r="H12" s="910"/>
      <c r="I12" s="593">
        <v>45870</v>
      </c>
      <c r="J12" s="593">
        <v>45689</v>
      </c>
      <c r="K12" s="911">
        <v>0</v>
      </c>
      <c r="L12" s="911">
        <v>12</v>
      </c>
      <c r="M12" s="908">
        <v>800</v>
      </c>
      <c r="N12" s="1551"/>
      <c r="O12" s="591" t="s">
        <v>374</v>
      </c>
      <c r="P12" s="925"/>
      <c r="R12" s="1603"/>
      <c r="S12" s="1615"/>
      <c r="T12" s="1615"/>
      <c r="U12" s="904" t="s">
        <v>913</v>
      </c>
      <c r="V12" s="904">
        <f>SUM(G175:G182)</f>
        <v>0</v>
      </c>
    </row>
    <row r="13" spans="1:22" ht="63" customHeight="1" thickBot="1" x14ac:dyDescent="0.3">
      <c r="A13" s="1528"/>
      <c r="B13" s="911" t="s">
        <v>6</v>
      </c>
      <c r="C13" s="911">
        <v>12</v>
      </c>
      <c r="D13" s="911" t="s">
        <v>263</v>
      </c>
      <c r="E13" s="911" t="s">
        <v>391</v>
      </c>
      <c r="F13" s="911"/>
      <c r="G13" s="911"/>
      <c r="H13" s="911"/>
      <c r="I13" s="595">
        <v>45870</v>
      </c>
      <c r="J13" s="593">
        <v>45689</v>
      </c>
      <c r="K13" s="911">
        <v>0</v>
      </c>
      <c r="L13" s="911">
        <v>12</v>
      </c>
      <c r="M13" s="908">
        <v>800</v>
      </c>
      <c r="N13" s="1551"/>
      <c r="O13" s="591" t="s">
        <v>374</v>
      </c>
      <c r="P13" s="925"/>
      <c r="R13" s="1604"/>
      <c r="S13" s="1504"/>
      <c r="T13" s="1504"/>
      <c r="U13" s="904" t="s">
        <v>914</v>
      </c>
      <c r="V13" s="904">
        <f>SUM(H175:H182)</f>
        <v>0</v>
      </c>
    </row>
    <row r="14" spans="1:22" ht="63.75" customHeight="1" thickBot="1" x14ac:dyDescent="0.3">
      <c r="A14" s="1540"/>
      <c r="B14" s="912" t="s">
        <v>6</v>
      </c>
      <c r="C14" s="912">
        <v>13</v>
      </c>
      <c r="D14" s="912" t="s">
        <v>264</v>
      </c>
      <c r="E14" s="912" t="s">
        <v>392</v>
      </c>
      <c r="F14" s="912"/>
      <c r="G14" s="912"/>
      <c r="H14" s="915"/>
      <c r="I14" s="593">
        <v>45870</v>
      </c>
      <c r="J14" s="593">
        <v>45689</v>
      </c>
      <c r="K14" s="912">
        <v>1</v>
      </c>
      <c r="L14" s="912">
        <v>13</v>
      </c>
      <c r="M14" s="909">
        <v>1350</v>
      </c>
      <c r="N14" s="1544"/>
      <c r="O14" s="600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349" t="s">
        <v>240</v>
      </c>
      <c r="V14" s="349">
        <f>SUM(F368:F379)</f>
        <v>4</v>
      </c>
    </row>
    <row r="15" spans="1:22" ht="63.75" customHeight="1" thickBot="1" x14ac:dyDescent="0.3">
      <c r="A15" s="1527" t="s">
        <v>2</v>
      </c>
      <c r="B15" s="916" t="s">
        <v>6</v>
      </c>
      <c r="C15" s="916">
        <v>1</v>
      </c>
      <c r="D15" s="916" t="s">
        <v>715</v>
      </c>
      <c r="E15" s="916" t="s">
        <v>392</v>
      </c>
      <c r="F15" s="916">
        <v>1</v>
      </c>
      <c r="G15" s="916"/>
      <c r="H15" s="916"/>
      <c r="I15" s="593">
        <v>45839</v>
      </c>
      <c r="J15" s="593">
        <v>45689</v>
      </c>
      <c r="K15" s="916">
        <v>0</v>
      </c>
      <c r="L15" s="916">
        <v>9</v>
      </c>
      <c r="M15" s="594">
        <v>1600</v>
      </c>
      <c r="N15" s="1546" t="s">
        <v>716</v>
      </c>
      <c r="O15" s="590" t="s">
        <v>373</v>
      </c>
      <c r="P15" s="925"/>
      <c r="R15" s="1617"/>
      <c r="S15" s="1633"/>
      <c r="T15" s="1633"/>
      <c r="U15" s="349" t="s">
        <v>913</v>
      </c>
      <c r="V15" s="349">
        <f>SUM(G368:G379)</f>
        <v>8</v>
      </c>
    </row>
    <row r="16" spans="1:22" ht="63.75" customHeight="1" thickBot="1" x14ac:dyDescent="0.3">
      <c r="A16" s="1528"/>
      <c r="B16" s="911" t="s">
        <v>6</v>
      </c>
      <c r="C16" s="911">
        <v>2</v>
      </c>
      <c r="D16" s="916" t="s">
        <v>707</v>
      </c>
      <c r="E16" s="911" t="s">
        <v>392</v>
      </c>
      <c r="F16" s="911"/>
      <c r="G16" s="911">
        <v>1</v>
      </c>
      <c r="H16" s="911"/>
      <c r="I16" s="595">
        <v>45839</v>
      </c>
      <c r="J16" s="593">
        <v>45689</v>
      </c>
      <c r="K16" s="911">
        <v>0</v>
      </c>
      <c r="L16" s="911">
        <v>9</v>
      </c>
      <c r="M16" s="908">
        <v>1600</v>
      </c>
      <c r="N16" s="1551"/>
      <c r="O16" s="591" t="s">
        <v>373</v>
      </c>
      <c r="P16" s="925"/>
      <c r="R16" s="1618"/>
      <c r="S16" s="1633"/>
      <c r="T16" s="1633"/>
      <c r="U16" s="349" t="s">
        <v>914</v>
      </c>
      <c r="V16" s="349">
        <f>SUM(H368:H379)</f>
        <v>0</v>
      </c>
    </row>
    <row r="17" spans="1:22" ht="63.75" customHeight="1" thickBot="1" x14ac:dyDescent="0.3">
      <c r="A17" s="1528"/>
      <c r="B17" s="911" t="s">
        <v>6</v>
      </c>
      <c r="C17" s="911">
        <v>3</v>
      </c>
      <c r="D17" s="916" t="s">
        <v>708</v>
      </c>
      <c r="E17" s="911" t="s">
        <v>392</v>
      </c>
      <c r="F17" s="911"/>
      <c r="G17" s="911"/>
      <c r="H17" s="910"/>
      <c r="I17" s="593">
        <v>45839</v>
      </c>
      <c r="J17" s="593">
        <v>45689</v>
      </c>
      <c r="K17" s="911">
        <v>0</v>
      </c>
      <c r="L17" s="911">
        <v>9</v>
      </c>
      <c r="M17" s="908">
        <v>1600</v>
      </c>
      <c r="N17" s="1551"/>
      <c r="O17" s="591" t="s">
        <v>373</v>
      </c>
      <c r="P17" s="925"/>
      <c r="R17" s="1602">
        <v>6</v>
      </c>
      <c r="S17" s="1634" t="s">
        <v>916</v>
      </c>
      <c r="T17" s="1503">
        <f>COUNTIF(E258:E367,"в работе")</f>
        <v>96</v>
      </c>
      <c r="U17" s="904" t="s">
        <v>240</v>
      </c>
      <c r="V17" s="904">
        <f>SUM(F258:F367)</f>
        <v>4</v>
      </c>
    </row>
    <row r="18" spans="1:22" ht="63.75" customHeight="1" thickBot="1" x14ac:dyDescent="0.3">
      <c r="A18" s="1528"/>
      <c r="B18" s="911" t="s">
        <v>6</v>
      </c>
      <c r="C18" s="911">
        <v>4</v>
      </c>
      <c r="D18" s="916" t="s">
        <v>709</v>
      </c>
      <c r="E18" s="911" t="s">
        <v>392</v>
      </c>
      <c r="F18" s="911">
        <v>1</v>
      </c>
      <c r="G18" s="911"/>
      <c r="H18" s="911"/>
      <c r="I18" s="595">
        <v>45839</v>
      </c>
      <c r="J18" s="593">
        <v>45689</v>
      </c>
      <c r="K18" s="911">
        <v>1</v>
      </c>
      <c r="L18" s="911">
        <v>9</v>
      </c>
      <c r="M18" s="908">
        <v>1600</v>
      </c>
      <c r="N18" s="1551"/>
      <c r="O18" s="591" t="s">
        <v>373</v>
      </c>
      <c r="P18" s="925"/>
      <c r="R18" s="1603"/>
      <c r="S18" s="1635"/>
      <c r="T18" s="1615"/>
      <c r="U18" s="904" t="s">
        <v>913</v>
      </c>
      <c r="V18" s="904">
        <f>SUM(G258:G367)</f>
        <v>8</v>
      </c>
    </row>
    <row r="19" spans="1:22" ht="63.75" customHeight="1" thickBot="1" x14ac:dyDescent="0.3">
      <c r="A19" s="1528"/>
      <c r="B19" s="911" t="s">
        <v>6</v>
      </c>
      <c r="C19" s="911">
        <v>5</v>
      </c>
      <c r="D19" s="916" t="s">
        <v>710</v>
      </c>
      <c r="E19" s="911" t="s">
        <v>392</v>
      </c>
      <c r="F19" s="911"/>
      <c r="G19" s="911"/>
      <c r="H19" s="910"/>
      <c r="I19" s="593">
        <v>45839</v>
      </c>
      <c r="J19" s="593">
        <v>45689</v>
      </c>
      <c r="K19" s="911">
        <v>1</v>
      </c>
      <c r="L19" s="911">
        <v>9</v>
      </c>
      <c r="M19" s="908">
        <v>1600</v>
      </c>
      <c r="N19" s="1551"/>
      <c r="O19" s="591" t="s">
        <v>373</v>
      </c>
      <c r="P19" s="925"/>
      <c r="R19" s="1604"/>
      <c r="S19" s="1636"/>
      <c r="T19" s="1504"/>
      <c r="U19" s="904" t="s">
        <v>914</v>
      </c>
      <c r="V19" s="904">
        <f>SUM(H258:H367)</f>
        <v>1</v>
      </c>
    </row>
    <row r="20" spans="1:22" ht="63.75" customHeight="1" thickBot="1" x14ac:dyDescent="0.3">
      <c r="A20" s="1528"/>
      <c r="B20" s="911" t="s">
        <v>6</v>
      </c>
      <c r="C20" s="911">
        <v>6</v>
      </c>
      <c r="D20" s="916" t="s">
        <v>711</v>
      </c>
      <c r="E20" s="911" t="s">
        <v>392</v>
      </c>
      <c r="F20" s="911"/>
      <c r="G20" s="911"/>
      <c r="H20" s="911"/>
      <c r="I20" s="595">
        <v>45839</v>
      </c>
      <c r="J20" s="593">
        <v>45689</v>
      </c>
      <c r="K20" s="911">
        <v>1</v>
      </c>
      <c r="L20" s="911">
        <v>10</v>
      </c>
      <c r="M20" s="908">
        <v>1275</v>
      </c>
      <c r="N20" s="1551"/>
      <c r="O20" s="591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349" t="s">
        <v>240</v>
      </c>
      <c r="V20" s="349">
        <f>SUM(F2:F14)</f>
        <v>0</v>
      </c>
    </row>
    <row r="21" spans="1:22" ht="63.75" customHeight="1" thickBot="1" x14ac:dyDescent="0.3">
      <c r="A21" s="1528"/>
      <c r="B21" s="911" t="s">
        <v>6</v>
      </c>
      <c r="C21" s="911">
        <v>7</v>
      </c>
      <c r="D21" s="916" t="s">
        <v>712</v>
      </c>
      <c r="E21" s="911" t="s">
        <v>392</v>
      </c>
      <c r="F21" s="911">
        <v>1</v>
      </c>
      <c r="G21" s="911"/>
      <c r="H21" s="910"/>
      <c r="I21" s="593">
        <v>45839</v>
      </c>
      <c r="J21" s="593">
        <v>45689</v>
      </c>
      <c r="K21" s="911">
        <v>1</v>
      </c>
      <c r="L21" s="911">
        <v>10</v>
      </c>
      <c r="M21" s="908">
        <v>1275</v>
      </c>
      <c r="N21" s="1551"/>
      <c r="O21" s="591" t="s">
        <v>373</v>
      </c>
      <c r="P21" s="925"/>
      <c r="R21" s="1617"/>
      <c r="S21" s="1620"/>
      <c r="T21" s="1620"/>
      <c r="U21" s="349" t="s">
        <v>241</v>
      </c>
      <c r="V21" s="349">
        <f>SUM(G2:G14)</f>
        <v>0</v>
      </c>
    </row>
    <row r="22" spans="1:22" ht="63.75" customHeight="1" thickBot="1" x14ac:dyDescent="0.3">
      <c r="A22" s="1528"/>
      <c r="B22" s="911" t="s">
        <v>6</v>
      </c>
      <c r="C22" s="911">
        <v>8</v>
      </c>
      <c r="D22" s="916" t="s">
        <v>713</v>
      </c>
      <c r="E22" s="911" t="s">
        <v>392</v>
      </c>
      <c r="F22" s="911">
        <v>1</v>
      </c>
      <c r="G22" s="911"/>
      <c r="H22" s="911"/>
      <c r="I22" s="595">
        <v>45839</v>
      </c>
      <c r="J22" s="593">
        <v>45689</v>
      </c>
      <c r="K22" s="911">
        <v>0</v>
      </c>
      <c r="L22" s="911">
        <v>3</v>
      </c>
      <c r="M22" s="908">
        <v>1000</v>
      </c>
      <c r="N22" s="1551"/>
      <c r="O22" s="591" t="s">
        <v>373</v>
      </c>
      <c r="P22" s="925"/>
      <c r="R22" s="1618"/>
      <c r="S22" s="1621"/>
      <c r="T22" s="1621"/>
      <c r="U22" s="349" t="s">
        <v>914</v>
      </c>
      <c r="V22" s="349">
        <f>SUM(H2:H14)</f>
        <v>0</v>
      </c>
    </row>
    <row r="23" spans="1:22" ht="63.75" customHeight="1" thickBot="1" x14ac:dyDescent="0.3">
      <c r="A23" s="1540"/>
      <c r="B23" s="912" t="s">
        <v>6</v>
      </c>
      <c r="C23" s="912">
        <v>9</v>
      </c>
      <c r="D23" s="916" t="s">
        <v>714</v>
      </c>
      <c r="E23" s="912" t="s">
        <v>392</v>
      </c>
      <c r="F23" s="912"/>
      <c r="G23" s="912">
        <v>1</v>
      </c>
      <c r="H23" s="946"/>
      <c r="I23" s="593">
        <v>45839</v>
      </c>
      <c r="J23" s="593">
        <v>45689</v>
      </c>
      <c r="K23" s="912">
        <v>0</v>
      </c>
      <c r="L23" s="912">
        <v>3</v>
      </c>
      <c r="M23" s="909">
        <v>1000</v>
      </c>
      <c r="N23" s="1552"/>
      <c r="O23" s="600" t="s">
        <v>373</v>
      </c>
      <c r="P23" s="925"/>
      <c r="R23" s="1611">
        <v>8</v>
      </c>
      <c r="S23" s="1627" t="s">
        <v>356</v>
      </c>
      <c r="T23" s="1627">
        <f>COUNTIF(E229:E252,"в работе")</f>
        <v>21</v>
      </c>
      <c r="U23" s="941" t="s">
        <v>240</v>
      </c>
      <c r="V23" s="941">
        <f>SUM(F229:F252)</f>
        <v>11</v>
      </c>
    </row>
    <row r="24" spans="1:22" ht="18.75" customHeight="1" thickBot="1" x14ac:dyDescent="0.3">
      <c r="A24" s="1527" t="s">
        <v>9</v>
      </c>
      <c r="B24" s="911" t="s">
        <v>39</v>
      </c>
      <c r="C24" s="916">
        <v>1</v>
      </c>
      <c r="D24" s="916" t="s">
        <v>102</v>
      </c>
      <c r="E24" s="916" t="s">
        <v>392</v>
      </c>
      <c r="F24" s="916"/>
      <c r="G24" s="916"/>
      <c r="H24" s="910"/>
      <c r="I24" s="595">
        <v>45839</v>
      </c>
      <c r="J24" s="593">
        <v>45689</v>
      </c>
      <c r="K24" s="916">
        <v>0</v>
      </c>
      <c r="L24" s="916">
        <v>5</v>
      </c>
      <c r="M24" s="594">
        <v>1000</v>
      </c>
      <c r="N24" s="1545" t="s">
        <v>719</v>
      </c>
      <c r="O24" s="590" t="s">
        <v>374</v>
      </c>
      <c r="P24" s="925"/>
      <c r="R24" s="1612"/>
      <c r="S24" s="1628"/>
      <c r="T24" s="1628"/>
      <c r="U24" s="941" t="s">
        <v>241</v>
      </c>
      <c r="V24" s="941">
        <f>SUM(G229:G252)</f>
        <v>9</v>
      </c>
    </row>
    <row r="25" spans="1:22" ht="19.5" thickBot="1" x14ac:dyDescent="0.3">
      <c r="A25" s="1528"/>
      <c r="B25" s="911" t="s">
        <v>40</v>
      </c>
      <c r="C25" s="911">
        <v>2</v>
      </c>
      <c r="D25" s="911">
        <v>708509</v>
      </c>
      <c r="E25" s="911" t="s">
        <v>392</v>
      </c>
      <c r="F25" s="911"/>
      <c r="G25" s="911"/>
      <c r="H25" s="910"/>
      <c r="I25" s="593">
        <v>45839</v>
      </c>
      <c r="J25" s="593">
        <v>45689</v>
      </c>
      <c r="K25" s="911">
        <v>0</v>
      </c>
      <c r="L25" s="911">
        <v>5</v>
      </c>
      <c r="M25" s="908">
        <v>1000</v>
      </c>
      <c r="N25" s="1545"/>
      <c r="O25" s="591" t="s">
        <v>375</v>
      </c>
      <c r="P25" s="925"/>
      <c r="R25" s="1613"/>
      <c r="S25" s="1629"/>
      <c r="T25" s="1629"/>
      <c r="U25" s="941" t="s">
        <v>914</v>
      </c>
      <c r="V25" s="941">
        <f>SUM(H229:H252)</f>
        <v>1</v>
      </c>
    </row>
    <row r="26" spans="1:22" ht="19.5" thickBot="1" x14ac:dyDescent="0.3">
      <c r="A26" s="1528"/>
      <c r="B26" s="911" t="s">
        <v>40</v>
      </c>
      <c r="C26" s="911">
        <v>3</v>
      </c>
      <c r="D26" s="911" t="s">
        <v>101</v>
      </c>
      <c r="E26" s="911" t="s">
        <v>392</v>
      </c>
      <c r="F26" s="911"/>
      <c r="G26" s="911"/>
      <c r="H26" s="911"/>
      <c r="I26" s="595">
        <v>45839</v>
      </c>
      <c r="J26" s="593">
        <v>45689</v>
      </c>
      <c r="K26" s="911">
        <v>0</v>
      </c>
      <c r="L26" s="911">
        <v>5</v>
      </c>
      <c r="M26" s="908">
        <v>1000</v>
      </c>
      <c r="N26" s="1545"/>
      <c r="O26" s="591" t="s">
        <v>374</v>
      </c>
      <c r="P26" s="925"/>
      <c r="R26" s="1616">
        <v>9</v>
      </c>
      <c r="S26" s="1619" t="s">
        <v>808</v>
      </c>
      <c r="T26" s="1619">
        <f>COUNTIF(E195:E228,"в работе")</f>
        <v>25</v>
      </c>
      <c r="U26" s="349" t="s">
        <v>240</v>
      </c>
      <c r="V26" s="349">
        <f>SUM(F195:F228)</f>
        <v>2</v>
      </c>
    </row>
    <row r="27" spans="1:22" ht="19.5" thickBot="1" x14ac:dyDescent="0.3">
      <c r="A27" s="1528"/>
      <c r="B27" s="911" t="s">
        <v>401</v>
      </c>
      <c r="C27" s="911">
        <v>4</v>
      </c>
      <c r="D27" s="911" t="s">
        <v>98</v>
      </c>
      <c r="E27" s="911" t="s">
        <v>391</v>
      </c>
      <c r="F27" s="911"/>
      <c r="G27" s="911"/>
      <c r="H27" s="910"/>
      <c r="I27" s="593">
        <v>45839</v>
      </c>
      <c r="J27" s="593">
        <v>45689</v>
      </c>
      <c r="K27" s="911">
        <v>0</v>
      </c>
      <c r="L27" s="911">
        <v>5</v>
      </c>
      <c r="M27" s="908">
        <v>1000</v>
      </c>
      <c r="N27" s="1545"/>
      <c r="O27" s="591" t="s">
        <v>374</v>
      </c>
      <c r="P27" s="925"/>
      <c r="R27" s="1617"/>
      <c r="S27" s="1620"/>
      <c r="T27" s="1620"/>
      <c r="U27" s="349" t="s">
        <v>241</v>
      </c>
      <c r="V27" s="349">
        <f>SUM(G195:G228)</f>
        <v>6</v>
      </c>
    </row>
    <row r="28" spans="1:22" ht="19.5" thickBot="1" x14ac:dyDescent="0.3">
      <c r="A28" s="1528"/>
      <c r="B28" s="911" t="s">
        <v>41</v>
      </c>
      <c r="C28" s="911">
        <v>5</v>
      </c>
      <c r="D28" s="911" t="s">
        <v>100</v>
      </c>
      <c r="E28" s="911" t="s">
        <v>392</v>
      </c>
      <c r="F28" s="911"/>
      <c r="G28" s="911"/>
      <c r="H28" s="911"/>
      <c r="I28" s="595">
        <v>45839</v>
      </c>
      <c r="J28" s="593">
        <v>45689</v>
      </c>
      <c r="K28" s="911">
        <v>0</v>
      </c>
      <c r="L28" s="911">
        <v>5</v>
      </c>
      <c r="M28" s="908">
        <v>1000</v>
      </c>
      <c r="N28" s="1545"/>
      <c r="O28" s="591" t="s">
        <v>374</v>
      </c>
      <c r="P28" s="925"/>
      <c r="R28" s="1618"/>
      <c r="S28" s="1621"/>
      <c r="T28" s="1621"/>
      <c r="U28" s="349" t="s">
        <v>914</v>
      </c>
      <c r="V28" s="349">
        <f>SUM(H195:H228)</f>
        <v>0</v>
      </c>
    </row>
    <row r="29" spans="1:22" ht="19.5" thickBot="1" x14ac:dyDescent="0.3">
      <c r="A29" s="1528"/>
      <c r="B29" s="911" t="s">
        <v>41</v>
      </c>
      <c r="C29" s="911">
        <v>6</v>
      </c>
      <c r="D29" s="911">
        <v>708511</v>
      </c>
      <c r="E29" s="911" t="s">
        <v>392</v>
      </c>
      <c r="F29" s="911"/>
      <c r="G29" s="911"/>
      <c r="H29" s="910"/>
      <c r="I29" s="593">
        <v>45839</v>
      </c>
      <c r="J29" s="593">
        <v>45689</v>
      </c>
      <c r="K29" s="911">
        <v>0</v>
      </c>
      <c r="L29" s="911">
        <v>5</v>
      </c>
      <c r="M29" s="908">
        <v>1000</v>
      </c>
      <c r="N29" s="1545"/>
      <c r="O29" s="591" t="s">
        <v>375</v>
      </c>
      <c r="P29" s="925"/>
      <c r="R29" s="1602">
        <v>10</v>
      </c>
      <c r="S29" s="1627" t="s">
        <v>368</v>
      </c>
      <c r="T29" s="1627">
        <f>COUNTIF(E183:E194,"в работе")</f>
        <v>8</v>
      </c>
      <c r="U29" s="941" t="s">
        <v>240</v>
      </c>
      <c r="V29" s="941">
        <f>SUM(F183:F194)</f>
        <v>2</v>
      </c>
    </row>
    <row r="30" spans="1:22" ht="19.5" thickBot="1" x14ac:dyDescent="0.3">
      <c r="A30" s="1528"/>
      <c r="B30" s="911" t="s">
        <v>42</v>
      </c>
      <c r="C30" s="911">
        <v>7</v>
      </c>
      <c r="D30" s="911" t="s">
        <v>99</v>
      </c>
      <c r="E30" s="911" t="s">
        <v>392</v>
      </c>
      <c r="F30" s="911"/>
      <c r="G30" s="911"/>
      <c r="H30" s="911"/>
      <c r="I30" s="595">
        <v>45839</v>
      </c>
      <c r="J30" s="593">
        <v>45689</v>
      </c>
      <c r="K30" s="911">
        <v>0</v>
      </c>
      <c r="L30" s="911">
        <v>5</v>
      </c>
      <c r="M30" s="908">
        <v>1000</v>
      </c>
      <c r="N30" s="1545"/>
      <c r="O30" s="591" t="s">
        <v>374</v>
      </c>
      <c r="P30" s="925"/>
      <c r="R30" s="1603"/>
      <c r="S30" s="1628"/>
      <c r="T30" s="1628"/>
      <c r="U30" s="941" t="s">
        <v>241</v>
      </c>
      <c r="V30" s="941">
        <f>SUM(G183:G194)</f>
        <v>3</v>
      </c>
    </row>
    <row r="31" spans="1:22" ht="18.75" customHeight="1" thickBot="1" x14ac:dyDescent="0.3">
      <c r="A31" s="1528"/>
      <c r="B31" s="911" t="s">
        <v>10</v>
      </c>
      <c r="C31" s="911">
        <v>1</v>
      </c>
      <c r="D31" s="911" t="s">
        <v>103</v>
      </c>
      <c r="E31" s="911" t="s">
        <v>392</v>
      </c>
      <c r="F31" s="911"/>
      <c r="G31" s="911"/>
      <c r="H31" s="910"/>
      <c r="I31" s="593">
        <v>45839</v>
      </c>
      <c r="J31" s="593">
        <v>45689</v>
      </c>
      <c r="K31" s="911">
        <v>0</v>
      </c>
      <c r="L31" s="911">
        <v>5</v>
      </c>
      <c r="M31" s="908">
        <v>1000</v>
      </c>
      <c r="N31" s="1545" t="s">
        <v>740</v>
      </c>
      <c r="O31" s="591" t="s">
        <v>374</v>
      </c>
      <c r="P31" s="925"/>
      <c r="R31" s="1604"/>
      <c r="S31" s="1629"/>
      <c r="T31" s="1629"/>
      <c r="U31" s="941" t="s">
        <v>914</v>
      </c>
      <c r="V31" s="941">
        <f>SUM(H183:H194)</f>
        <v>0</v>
      </c>
    </row>
    <row r="32" spans="1:22" ht="19.5" thickBot="1" x14ac:dyDescent="0.3">
      <c r="A32" s="1528"/>
      <c r="B32" s="911" t="s">
        <v>11</v>
      </c>
      <c r="C32" s="911">
        <v>2</v>
      </c>
      <c r="D32" s="911" t="s">
        <v>104</v>
      </c>
      <c r="E32" s="911" t="s">
        <v>392</v>
      </c>
      <c r="F32" s="911"/>
      <c r="G32" s="911"/>
      <c r="H32" s="911"/>
      <c r="I32" s="595">
        <v>45839</v>
      </c>
      <c r="J32" s="593">
        <v>45689</v>
      </c>
      <c r="K32" s="911">
        <v>0</v>
      </c>
      <c r="L32" s="911">
        <v>5</v>
      </c>
      <c r="M32" s="908">
        <v>1000</v>
      </c>
      <c r="N32" s="1545"/>
      <c r="O32" s="591" t="s">
        <v>374</v>
      </c>
      <c r="P32" s="925"/>
      <c r="R32" s="1630">
        <v>11</v>
      </c>
      <c r="S32" s="1619" t="s">
        <v>363</v>
      </c>
      <c r="T32" s="1619">
        <f>COUNTIF(E253:E257,"в работе")</f>
        <v>4</v>
      </c>
      <c r="U32" s="349" t="s">
        <v>240</v>
      </c>
      <c r="V32" s="349">
        <f>SUM(F253:F257)</f>
        <v>0</v>
      </c>
    </row>
    <row r="33" spans="1:22" ht="19.5" thickBot="1" x14ac:dyDescent="0.3">
      <c r="A33" s="1528"/>
      <c r="B33" s="911" t="s">
        <v>12</v>
      </c>
      <c r="C33" s="911">
        <v>3</v>
      </c>
      <c r="D33" s="911" t="s">
        <v>105</v>
      </c>
      <c r="E33" s="911" t="s">
        <v>392</v>
      </c>
      <c r="F33" s="911"/>
      <c r="G33" s="911"/>
      <c r="H33" s="910"/>
      <c r="I33" s="593">
        <v>45839</v>
      </c>
      <c r="J33" s="593">
        <v>45689</v>
      </c>
      <c r="K33" s="911">
        <v>0</v>
      </c>
      <c r="L33" s="911">
        <v>5</v>
      </c>
      <c r="M33" s="908">
        <v>1000</v>
      </c>
      <c r="N33" s="1545"/>
      <c r="O33" s="591" t="s">
        <v>374</v>
      </c>
      <c r="P33" s="925"/>
      <c r="R33" s="1631"/>
      <c r="S33" s="1620"/>
      <c r="T33" s="1620"/>
      <c r="U33" s="349" t="s">
        <v>241</v>
      </c>
      <c r="V33" s="349">
        <f>SUM(G253:G257)</f>
        <v>1</v>
      </c>
    </row>
    <row r="34" spans="1:22" ht="19.5" thickBot="1" x14ac:dyDescent="0.3">
      <c r="A34" s="1528"/>
      <c r="B34" s="911" t="s">
        <v>13</v>
      </c>
      <c r="C34" s="911">
        <v>4</v>
      </c>
      <c r="D34" s="911" t="s">
        <v>106</v>
      </c>
      <c r="E34" s="911" t="s">
        <v>392</v>
      </c>
      <c r="F34" s="911"/>
      <c r="G34" s="911"/>
      <c r="H34" s="911"/>
      <c r="I34" s="595">
        <v>45839</v>
      </c>
      <c r="J34" s="593">
        <v>45689</v>
      </c>
      <c r="K34" s="911">
        <v>0</v>
      </c>
      <c r="L34" s="911">
        <v>5</v>
      </c>
      <c r="M34" s="908">
        <v>1000</v>
      </c>
      <c r="N34" s="1545"/>
      <c r="O34" s="591" t="s">
        <v>374</v>
      </c>
      <c r="P34" s="925"/>
      <c r="R34" s="1632"/>
      <c r="S34" s="1621"/>
      <c r="T34" s="1621"/>
      <c r="U34" s="349" t="s">
        <v>914</v>
      </c>
      <c r="V34" s="349">
        <f>SUM(H253:H257)</f>
        <v>0</v>
      </c>
    </row>
    <row r="35" spans="1:22" ht="15.75" customHeight="1" thickBot="1" x14ac:dyDescent="0.3">
      <c r="A35" s="1528"/>
      <c r="B35" s="911" t="s">
        <v>14</v>
      </c>
      <c r="C35" s="911">
        <v>1</v>
      </c>
      <c r="D35" s="911" t="s">
        <v>107</v>
      </c>
      <c r="E35" s="911" t="s">
        <v>392</v>
      </c>
      <c r="F35" s="911"/>
      <c r="G35" s="911"/>
      <c r="H35" s="910"/>
      <c r="I35" s="593">
        <v>45839</v>
      </c>
      <c r="J35" s="593">
        <v>45689</v>
      </c>
      <c r="K35" s="911">
        <v>0</v>
      </c>
      <c r="L35" s="911">
        <v>5</v>
      </c>
      <c r="M35" s="908">
        <v>1000</v>
      </c>
      <c r="N35" s="1545" t="s">
        <v>741</v>
      </c>
      <c r="O35" s="591" t="s">
        <v>374</v>
      </c>
      <c r="P35" s="925"/>
      <c r="R35" s="1602">
        <v>12</v>
      </c>
      <c r="S35" s="1602" t="s">
        <v>568</v>
      </c>
      <c r="T35" s="1602">
        <f>COUNTIF(E380:E392,"в работе")</f>
        <v>13</v>
      </c>
      <c r="U35" s="941" t="s">
        <v>240</v>
      </c>
      <c r="V35" s="941">
        <f>SUM(F380:F392)</f>
        <v>0</v>
      </c>
    </row>
    <row r="36" spans="1:22" ht="19.5" thickBot="1" x14ac:dyDescent="0.3">
      <c r="A36" s="1528"/>
      <c r="B36" s="911" t="s">
        <v>15</v>
      </c>
      <c r="C36" s="911">
        <v>2</v>
      </c>
      <c r="D36" s="911" t="s">
        <v>904</v>
      </c>
      <c r="E36" s="911" t="s">
        <v>392</v>
      </c>
      <c r="F36" s="911"/>
      <c r="G36" s="911"/>
      <c r="H36" s="911"/>
      <c r="I36" s="595">
        <v>45839</v>
      </c>
      <c r="J36" s="593">
        <v>45689</v>
      </c>
      <c r="K36" s="911">
        <v>0</v>
      </c>
      <c r="L36" s="911">
        <v>5</v>
      </c>
      <c r="M36" s="908">
        <v>1000</v>
      </c>
      <c r="N36" s="1545"/>
      <c r="O36" s="591" t="s">
        <v>374</v>
      </c>
      <c r="P36" s="925"/>
      <c r="R36" s="1603"/>
      <c r="S36" s="1603"/>
      <c r="T36" s="1603"/>
      <c r="U36" s="941" t="s">
        <v>241</v>
      </c>
      <c r="V36" s="941">
        <f>SUM(G380:G392)</f>
        <v>0</v>
      </c>
    </row>
    <row r="37" spans="1:22" ht="19.5" thickBot="1" x14ac:dyDescent="0.3">
      <c r="A37" s="1528"/>
      <c r="B37" s="911" t="s">
        <v>16</v>
      </c>
      <c r="C37" s="911">
        <v>3</v>
      </c>
      <c r="D37" s="911" t="s">
        <v>109</v>
      </c>
      <c r="E37" s="911" t="s">
        <v>392</v>
      </c>
      <c r="F37" s="911"/>
      <c r="G37" s="911"/>
      <c r="H37" s="910"/>
      <c r="I37" s="593">
        <v>45839</v>
      </c>
      <c r="J37" s="593">
        <v>45689</v>
      </c>
      <c r="K37" s="911">
        <v>0</v>
      </c>
      <c r="L37" s="911">
        <v>5</v>
      </c>
      <c r="M37" s="908">
        <v>1000</v>
      </c>
      <c r="N37" s="1545"/>
      <c r="O37" s="591" t="s">
        <v>374</v>
      </c>
      <c r="P37" s="925"/>
      <c r="R37" s="1604"/>
      <c r="S37" s="1604"/>
      <c r="T37" s="1604"/>
      <c r="U37" s="941" t="s">
        <v>914</v>
      </c>
      <c r="V37" s="941">
        <f>SUM(H380:H392)</f>
        <v>0</v>
      </c>
    </row>
    <row r="38" spans="1:22" ht="19.5" thickBot="1" x14ac:dyDescent="0.3">
      <c r="A38" s="1528"/>
      <c r="B38" s="911" t="s">
        <v>17</v>
      </c>
      <c r="C38" s="911">
        <v>4</v>
      </c>
      <c r="D38" s="911">
        <v>10</v>
      </c>
      <c r="E38" s="911" t="s">
        <v>392</v>
      </c>
      <c r="F38" s="911"/>
      <c r="G38" s="911"/>
      <c r="H38" s="911"/>
      <c r="I38" s="595">
        <v>45839</v>
      </c>
      <c r="J38" s="593">
        <v>45689</v>
      </c>
      <c r="K38" s="911">
        <v>0</v>
      </c>
      <c r="L38" s="911">
        <v>5</v>
      </c>
      <c r="M38" s="908">
        <v>1000</v>
      </c>
      <c r="N38" s="1545"/>
      <c r="O38" s="591" t="s">
        <v>374</v>
      </c>
      <c r="P38" s="925"/>
      <c r="R38" s="1616">
        <v>13</v>
      </c>
      <c r="S38" s="1616" t="s">
        <v>586</v>
      </c>
      <c r="T38" s="1616">
        <f>COUNTIF(E393:E405,"в работе")</f>
        <v>13</v>
      </c>
      <c r="U38" s="349" t="s">
        <v>240</v>
      </c>
      <c r="V38" s="947">
        <f>SUM(F393:F405)</f>
        <v>0</v>
      </c>
    </row>
    <row r="39" spans="1:22" ht="15.75" customHeight="1" thickBot="1" x14ac:dyDescent="0.3">
      <c r="A39" s="1528"/>
      <c r="B39" s="911" t="s">
        <v>18</v>
      </c>
      <c r="C39" s="911">
        <v>1</v>
      </c>
      <c r="D39" s="911" t="s">
        <v>111</v>
      </c>
      <c r="E39" s="911" t="s">
        <v>392</v>
      </c>
      <c r="F39" s="911"/>
      <c r="G39" s="911"/>
      <c r="H39" s="910"/>
      <c r="I39" s="593">
        <v>45839</v>
      </c>
      <c r="J39" s="593">
        <v>45689</v>
      </c>
      <c r="K39" s="911">
        <v>0</v>
      </c>
      <c r="L39" s="911">
        <v>5</v>
      </c>
      <c r="M39" s="908">
        <v>1000</v>
      </c>
      <c r="N39" s="1545" t="s">
        <v>742</v>
      </c>
      <c r="O39" s="591" t="s">
        <v>374</v>
      </c>
      <c r="P39" s="925"/>
      <c r="R39" s="1617"/>
      <c r="S39" s="1617"/>
      <c r="T39" s="1617"/>
      <c r="U39" s="349" t="s">
        <v>241</v>
      </c>
      <c r="V39" s="349">
        <f>SUM(G393:G405)</f>
        <v>0</v>
      </c>
    </row>
    <row r="40" spans="1:22" ht="19.5" thickBot="1" x14ac:dyDescent="0.3">
      <c r="A40" s="1528"/>
      <c r="B40" s="911" t="s">
        <v>19</v>
      </c>
      <c r="C40" s="911">
        <v>2</v>
      </c>
      <c r="D40" s="911" t="s">
        <v>112</v>
      </c>
      <c r="E40" s="911" t="s">
        <v>392</v>
      </c>
      <c r="F40" s="911"/>
      <c r="G40" s="911"/>
      <c r="H40" s="911"/>
      <c r="I40" s="595">
        <v>45839</v>
      </c>
      <c r="J40" s="593">
        <v>45689</v>
      </c>
      <c r="K40" s="911">
        <v>0</v>
      </c>
      <c r="L40" s="911">
        <v>5</v>
      </c>
      <c r="M40" s="908">
        <v>1000</v>
      </c>
      <c r="N40" s="1545"/>
      <c r="O40" s="591" t="s">
        <v>374</v>
      </c>
      <c r="P40" s="925"/>
      <c r="R40" s="1618"/>
      <c r="S40" s="1618"/>
      <c r="T40" s="1618"/>
      <c r="U40" s="349" t="s">
        <v>914</v>
      </c>
      <c r="V40" s="349">
        <f>SUM(H393:H405)</f>
        <v>0</v>
      </c>
    </row>
    <row r="41" spans="1:22" ht="19.5" thickBot="1" x14ac:dyDescent="0.3">
      <c r="A41" s="1528"/>
      <c r="B41" s="911" t="s">
        <v>20</v>
      </c>
      <c r="C41" s="911">
        <v>3</v>
      </c>
      <c r="D41" s="911" t="s">
        <v>113</v>
      </c>
      <c r="E41" s="911" t="s">
        <v>392</v>
      </c>
      <c r="F41" s="911">
        <v>1</v>
      </c>
      <c r="G41" s="911"/>
      <c r="H41" s="910"/>
      <c r="I41" s="593">
        <v>45839</v>
      </c>
      <c r="J41" s="593">
        <v>45689</v>
      </c>
      <c r="K41" s="911">
        <v>0</v>
      </c>
      <c r="L41" s="911">
        <v>5</v>
      </c>
      <c r="M41" s="908">
        <v>1000</v>
      </c>
      <c r="N41" s="1545"/>
      <c r="O41" s="591" t="s">
        <v>374</v>
      </c>
      <c r="P41" s="925"/>
      <c r="R41" s="1611">
        <v>14</v>
      </c>
      <c r="S41" s="1602" t="s">
        <v>664</v>
      </c>
      <c r="T41" s="1602">
        <v>0</v>
      </c>
      <c r="U41" s="941" t="s">
        <v>240</v>
      </c>
      <c r="V41" s="941">
        <v>0</v>
      </c>
    </row>
    <row r="42" spans="1:22" ht="19.5" thickBot="1" x14ac:dyDescent="0.3">
      <c r="A42" s="1528"/>
      <c r="B42" s="911" t="s">
        <v>21</v>
      </c>
      <c r="C42" s="911">
        <v>4</v>
      </c>
      <c r="D42" s="911" t="s">
        <v>114</v>
      </c>
      <c r="E42" s="911" t="s">
        <v>392</v>
      </c>
      <c r="F42" s="911"/>
      <c r="G42" s="911"/>
      <c r="H42" s="911"/>
      <c r="I42" s="595">
        <v>45839</v>
      </c>
      <c r="J42" s="593">
        <v>45689</v>
      </c>
      <c r="K42" s="911">
        <v>0</v>
      </c>
      <c r="L42" s="911">
        <v>5</v>
      </c>
      <c r="M42" s="908">
        <v>1000</v>
      </c>
      <c r="N42" s="1545"/>
      <c r="O42" s="591" t="s">
        <v>374</v>
      </c>
      <c r="P42" s="925"/>
      <c r="R42" s="1612"/>
      <c r="S42" s="1603"/>
      <c r="T42" s="1603"/>
      <c r="U42" s="941" t="s">
        <v>241</v>
      </c>
      <c r="V42" s="941">
        <v>0</v>
      </c>
    </row>
    <row r="43" spans="1:22" ht="19.5" thickBot="1" x14ac:dyDescent="0.3">
      <c r="A43" s="1528"/>
      <c r="B43" s="911" t="s">
        <v>116</v>
      </c>
      <c r="C43" s="911">
        <v>5</v>
      </c>
      <c r="D43" s="911" t="s">
        <v>115</v>
      </c>
      <c r="E43" s="911" t="s">
        <v>392</v>
      </c>
      <c r="F43" s="911"/>
      <c r="G43" s="911"/>
      <c r="H43" s="910"/>
      <c r="I43" s="593">
        <v>45839</v>
      </c>
      <c r="J43" s="593">
        <v>45689</v>
      </c>
      <c r="K43" s="911">
        <v>0</v>
      </c>
      <c r="L43" s="911">
        <v>5</v>
      </c>
      <c r="M43" s="908">
        <v>1000</v>
      </c>
      <c r="N43" s="1545"/>
      <c r="O43" s="591" t="s">
        <v>374</v>
      </c>
      <c r="P43" s="925"/>
      <c r="R43" s="1613"/>
      <c r="S43" s="1604"/>
      <c r="T43" s="1604"/>
      <c r="U43" s="941" t="s">
        <v>914</v>
      </c>
      <c r="V43" s="941">
        <v>0</v>
      </c>
    </row>
    <row r="44" spans="1:22" ht="15.75" customHeight="1" thickBot="1" x14ac:dyDescent="0.3">
      <c r="A44" s="1528"/>
      <c r="B44" s="911" t="s">
        <v>22</v>
      </c>
      <c r="C44" s="911">
        <v>1</v>
      </c>
      <c r="D44" s="911" t="s">
        <v>117</v>
      </c>
      <c r="E44" s="911" t="s">
        <v>392</v>
      </c>
      <c r="F44" s="911"/>
      <c r="G44" s="911"/>
      <c r="H44" s="911"/>
      <c r="I44" s="595">
        <v>45839</v>
      </c>
      <c r="J44" s="593">
        <v>45689</v>
      </c>
      <c r="K44" s="911">
        <v>0</v>
      </c>
      <c r="L44" s="911">
        <v>5</v>
      </c>
      <c r="M44" s="908">
        <v>1000</v>
      </c>
      <c r="N44" s="1545" t="s">
        <v>743</v>
      </c>
      <c r="O44" s="591" t="s">
        <v>374</v>
      </c>
      <c r="P44" s="925"/>
      <c r="R44" s="1616">
        <v>15</v>
      </c>
      <c r="S44" s="1616" t="s">
        <v>675</v>
      </c>
      <c r="T44" s="1616">
        <f>COUNTIF(E466:E485,"в работе")</f>
        <v>20</v>
      </c>
      <c r="U44" s="349" t="s">
        <v>240</v>
      </c>
      <c r="V44" s="349">
        <f>SUM(F466:F485)</f>
        <v>0</v>
      </c>
    </row>
    <row r="45" spans="1:22" ht="19.5" thickBot="1" x14ac:dyDescent="0.3">
      <c r="A45" s="1528"/>
      <c r="B45" s="911" t="s">
        <v>23</v>
      </c>
      <c r="C45" s="911">
        <v>2</v>
      </c>
      <c r="D45" s="911" t="s">
        <v>402</v>
      </c>
      <c r="E45" s="911" t="s">
        <v>392</v>
      </c>
      <c r="F45" s="911"/>
      <c r="G45" s="911"/>
      <c r="H45" s="910"/>
      <c r="I45" s="593">
        <v>45839</v>
      </c>
      <c r="J45" s="593">
        <v>45689</v>
      </c>
      <c r="K45" s="911">
        <v>0</v>
      </c>
      <c r="L45" s="911">
        <v>5</v>
      </c>
      <c r="M45" s="908">
        <v>1000</v>
      </c>
      <c r="N45" s="1545"/>
      <c r="O45" s="591" t="s">
        <v>374</v>
      </c>
      <c r="P45" s="925"/>
      <c r="R45" s="1617"/>
      <c r="S45" s="1617"/>
      <c r="T45" s="1617"/>
      <c r="U45" s="349" t="s">
        <v>241</v>
      </c>
      <c r="V45" s="349">
        <f>SUM(G466:G485)</f>
        <v>2</v>
      </c>
    </row>
    <row r="46" spans="1:22" ht="19.5" thickBot="1" x14ac:dyDescent="0.3">
      <c r="A46" s="1528"/>
      <c r="B46" s="911" t="s">
        <v>24</v>
      </c>
      <c r="C46" s="911">
        <v>3</v>
      </c>
      <c r="D46" s="911" t="s">
        <v>119</v>
      </c>
      <c r="E46" s="911" t="s">
        <v>392</v>
      </c>
      <c r="F46" s="911"/>
      <c r="G46" s="911"/>
      <c r="H46" s="911"/>
      <c r="I46" s="595">
        <v>45839</v>
      </c>
      <c r="J46" s="593">
        <v>45689</v>
      </c>
      <c r="K46" s="911">
        <v>0</v>
      </c>
      <c r="L46" s="911">
        <v>5</v>
      </c>
      <c r="M46" s="908">
        <v>1000</v>
      </c>
      <c r="N46" s="1545"/>
      <c r="O46" s="591" t="s">
        <v>374</v>
      </c>
      <c r="P46" s="925"/>
      <c r="R46" s="1618"/>
      <c r="S46" s="1618"/>
      <c r="T46" s="1618"/>
      <c r="U46" s="349" t="s">
        <v>914</v>
      </c>
      <c r="V46" s="349">
        <f>SUM(H466:H485)</f>
        <v>0</v>
      </c>
    </row>
    <row r="47" spans="1:22" ht="19.5" thickBot="1" x14ac:dyDescent="0.3">
      <c r="A47" s="1528"/>
      <c r="B47" s="911" t="s">
        <v>25</v>
      </c>
      <c r="C47" s="911">
        <v>4</v>
      </c>
      <c r="D47" s="911" t="s">
        <v>120</v>
      </c>
      <c r="E47" s="911" t="s">
        <v>392</v>
      </c>
      <c r="F47" s="911"/>
      <c r="G47" s="911">
        <v>1</v>
      </c>
      <c r="H47" s="910"/>
      <c r="I47" s="593">
        <v>45839</v>
      </c>
      <c r="J47" s="593">
        <v>45689</v>
      </c>
      <c r="K47" s="911">
        <v>0</v>
      </c>
      <c r="L47" s="911">
        <v>5</v>
      </c>
      <c r="M47" s="908">
        <v>1000</v>
      </c>
      <c r="N47" s="1545"/>
      <c r="O47" s="591" t="s">
        <v>374</v>
      </c>
      <c r="P47" s="925"/>
      <c r="R47" s="1602">
        <v>16</v>
      </c>
      <c r="S47" s="1602" t="s">
        <v>699</v>
      </c>
      <c r="T47" s="1602">
        <f>COUNTIF(E486:E493,"в работе")</f>
        <v>5</v>
      </c>
      <c r="U47" s="941" t="s">
        <v>240</v>
      </c>
      <c r="V47" s="941">
        <f>SUM(F486:F493)</f>
        <v>0</v>
      </c>
    </row>
    <row r="48" spans="1:22" ht="18.75" customHeight="1" thickBot="1" x14ac:dyDescent="0.3">
      <c r="A48" s="1528"/>
      <c r="B48" s="911" t="s">
        <v>26</v>
      </c>
      <c r="C48" s="911">
        <v>1</v>
      </c>
      <c r="D48" s="911" t="s">
        <v>121</v>
      </c>
      <c r="E48" s="911" t="s">
        <v>392</v>
      </c>
      <c r="F48" s="911"/>
      <c r="G48" s="911"/>
      <c r="H48" s="911"/>
      <c r="I48" s="595">
        <v>45839</v>
      </c>
      <c r="J48" s="593">
        <v>45689</v>
      </c>
      <c r="K48" s="911">
        <v>0</v>
      </c>
      <c r="L48" s="911">
        <v>5</v>
      </c>
      <c r="M48" s="908">
        <v>1000</v>
      </c>
      <c r="N48" s="1545" t="s">
        <v>744</v>
      </c>
      <c r="O48" s="591" t="s">
        <v>374</v>
      </c>
      <c r="P48" s="925"/>
      <c r="R48" s="1603"/>
      <c r="S48" s="1603"/>
      <c r="T48" s="1603"/>
      <c r="U48" s="941" t="s">
        <v>241</v>
      </c>
      <c r="V48" s="941">
        <f>SUM(G486:G493)</f>
        <v>0</v>
      </c>
    </row>
    <row r="49" spans="1:22" ht="19.5" thickBot="1" x14ac:dyDescent="0.3">
      <c r="A49" s="1528"/>
      <c r="B49" s="911" t="s">
        <v>27</v>
      </c>
      <c r="C49" s="911">
        <v>2</v>
      </c>
      <c r="D49" s="911" t="s">
        <v>122</v>
      </c>
      <c r="E49" s="911" t="s">
        <v>392</v>
      </c>
      <c r="F49" s="911"/>
      <c r="G49" s="911"/>
      <c r="H49" s="910"/>
      <c r="I49" s="593">
        <v>45839</v>
      </c>
      <c r="J49" s="593">
        <v>45689</v>
      </c>
      <c r="K49" s="911">
        <v>0</v>
      </c>
      <c r="L49" s="911">
        <v>5</v>
      </c>
      <c r="M49" s="908">
        <v>1000</v>
      </c>
      <c r="N49" s="1545"/>
      <c r="O49" s="591" t="s">
        <v>374</v>
      </c>
      <c r="P49" s="925"/>
      <c r="R49" s="1604"/>
      <c r="S49" s="1604"/>
      <c r="T49" s="1604"/>
      <c r="U49" s="941" t="s">
        <v>914</v>
      </c>
      <c r="V49" s="941">
        <f>SUM(H486:H493)</f>
        <v>0</v>
      </c>
    </row>
    <row r="50" spans="1:22" ht="19.5" thickBot="1" x14ac:dyDescent="0.3">
      <c r="A50" s="1528"/>
      <c r="B50" s="911" t="s">
        <v>28</v>
      </c>
      <c r="C50" s="911">
        <v>3</v>
      </c>
      <c r="D50" s="911" t="s">
        <v>403</v>
      </c>
      <c r="E50" s="911" t="s">
        <v>392</v>
      </c>
      <c r="F50" s="911"/>
      <c r="G50" s="911"/>
      <c r="H50" s="911"/>
      <c r="I50" s="595">
        <v>45839</v>
      </c>
      <c r="J50" s="593">
        <v>45689</v>
      </c>
      <c r="K50" s="911">
        <v>0</v>
      </c>
      <c r="L50" s="911">
        <v>5</v>
      </c>
      <c r="M50" s="908">
        <v>1000</v>
      </c>
      <c r="N50" s="1545"/>
      <c r="O50" s="591" t="s">
        <v>374</v>
      </c>
      <c r="P50" s="925"/>
      <c r="R50" s="1622">
        <v>17</v>
      </c>
      <c r="S50" s="1622" t="s">
        <v>630</v>
      </c>
      <c r="T50" s="1622">
        <f>COUNTIF(E406:E446,"в работе")</f>
        <v>37</v>
      </c>
      <c r="U50" s="947" t="s">
        <v>240</v>
      </c>
      <c r="V50" s="947">
        <f>SUM(F406:F446)</f>
        <v>0</v>
      </c>
    </row>
    <row r="51" spans="1:22" ht="19.5" thickBot="1" x14ac:dyDescent="0.3">
      <c r="A51" s="1528"/>
      <c r="B51" s="911" t="s">
        <v>29</v>
      </c>
      <c r="C51" s="911">
        <v>4</v>
      </c>
      <c r="D51" s="911" t="s">
        <v>123</v>
      </c>
      <c r="E51" s="911" t="s">
        <v>392</v>
      </c>
      <c r="F51" s="911"/>
      <c r="G51" s="911"/>
      <c r="H51" s="910"/>
      <c r="I51" s="593">
        <v>45839</v>
      </c>
      <c r="J51" s="593">
        <v>45689</v>
      </c>
      <c r="K51" s="911">
        <v>0</v>
      </c>
      <c r="L51" s="911">
        <v>5</v>
      </c>
      <c r="M51" s="908">
        <v>1000</v>
      </c>
      <c r="N51" s="1545"/>
      <c r="O51" s="591" t="s">
        <v>374</v>
      </c>
      <c r="P51" s="925"/>
      <c r="R51" s="1622"/>
      <c r="S51" s="1622"/>
      <c r="T51" s="1622"/>
      <c r="U51" s="947" t="s">
        <v>241</v>
      </c>
      <c r="V51" s="947">
        <f>SUM(G406:G446)</f>
        <v>0</v>
      </c>
    </row>
    <row r="52" spans="1:22" ht="63.75" thickBot="1" x14ac:dyDescent="0.3">
      <c r="A52" s="1528"/>
      <c r="B52" s="911" t="s">
        <v>30</v>
      </c>
      <c r="C52" s="911">
        <v>1</v>
      </c>
      <c r="D52" s="911" t="s">
        <v>124</v>
      </c>
      <c r="E52" s="911" t="s">
        <v>392</v>
      </c>
      <c r="F52" s="911"/>
      <c r="G52" s="911"/>
      <c r="H52" s="911"/>
      <c r="I52" s="595">
        <v>45839</v>
      </c>
      <c r="J52" s="593">
        <v>45689</v>
      </c>
      <c r="K52" s="911">
        <v>0</v>
      </c>
      <c r="L52" s="911">
        <v>5</v>
      </c>
      <c r="M52" s="908">
        <v>1000</v>
      </c>
      <c r="N52" s="911" t="s">
        <v>745</v>
      </c>
      <c r="O52" s="591" t="s">
        <v>374</v>
      </c>
      <c r="P52" s="925"/>
      <c r="R52" s="1622"/>
      <c r="S52" s="1622"/>
      <c r="T52" s="1622"/>
      <c r="U52" s="947" t="s">
        <v>914</v>
      </c>
      <c r="V52" s="947">
        <f>SUM(H406:H446)</f>
        <v>0</v>
      </c>
    </row>
    <row r="53" spans="1:22" ht="63.75" thickBot="1" x14ac:dyDescent="0.3">
      <c r="A53" s="1528"/>
      <c r="B53" s="911" t="s">
        <v>31</v>
      </c>
      <c r="C53" s="911">
        <v>1</v>
      </c>
      <c r="D53" s="911" t="s">
        <v>397</v>
      </c>
      <c r="E53" s="911" t="s">
        <v>392</v>
      </c>
      <c r="F53" s="911"/>
      <c r="G53" s="911"/>
      <c r="H53" s="910"/>
      <c r="I53" s="593">
        <v>45839</v>
      </c>
      <c r="J53" s="593">
        <v>45689</v>
      </c>
      <c r="K53" s="911">
        <v>0</v>
      </c>
      <c r="L53" s="911">
        <v>5</v>
      </c>
      <c r="M53" s="908">
        <v>1000</v>
      </c>
      <c r="N53" s="911" t="s">
        <v>746</v>
      </c>
      <c r="O53" s="591" t="s">
        <v>374</v>
      </c>
      <c r="P53" s="925"/>
      <c r="R53" s="942"/>
      <c r="S53" s="942"/>
      <c r="T53" s="942"/>
      <c r="U53" s="942"/>
      <c r="V53" s="942"/>
    </row>
    <row r="54" spans="1:22" ht="63.75" thickBot="1" x14ac:dyDescent="0.3">
      <c r="A54" s="1528"/>
      <c r="B54" s="911" t="s">
        <v>32</v>
      </c>
      <c r="C54" s="911">
        <v>1</v>
      </c>
      <c r="D54" s="911" t="s">
        <v>126</v>
      </c>
      <c r="E54" s="911" t="s">
        <v>392</v>
      </c>
      <c r="F54" s="911">
        <v>1</v>
      </c>
      <c r="G54" s="911"/>
      <c r="H54" s="911"/>
      <c r="I54" s="595">
        <v>45839</v>
      </c>
      <c r="J54" s="593">
        <v>45689</v>
      </c>
      <c r="K54" s="911">
        <v>0</v>
      </c>
      <c r="L54" s="911">
        <v>5</v>
      </c>
      <c r="M54" s="908">
        <v>1000</v>
      </c>
      <c r="N54" s="911" t="s">
        <v>747</v>
      </c>
      <c r="O54" s="591" t="s">
        <v>374</v>
      </c>
      <c r="P54" s="925"/>
      <c r="R54" s="942"/>
      <c r="S54" s="211" t="s">
        <v>371</v>
      </c>
      <c r="T54" s="211">
        <f>ROWS(E2:E514)</f>
        <v>513</v>
      </c>
      <c r="U54" s="904" t="s">
        <v>372</v>
      </c>
      <c r="V54" s="212">
        <f>SUM(V2:V52)</f>
        <v>90</v>
      </c>
    </row>
    <row r="55" spans="1:22" ht="63.75" thickBot="1" x14ac:dyDescent="0.3">
      <c r="A55" s="1528"/>
      <c r="B55" s="911" t="s">
        <v>33</v>
      </c>
      <c r="C55" s="911">
        <v>1</v>
      </c>
      <c r="D55" s="911" t="s">
        <v>128</v>
      </c>
      <c r="E55" s="911" t="s">
        <v>392</v>
      </c>
      <c r="F55" s="911"/>
      <c r="G55" s="911"/>
      <c r="H55" s="910"/>
      <c r="I55" s="593">
        <v>45839</v>
      </c>
      <c r="J55" s="593">
        <v>45689</v>
      </c>
      <c r="K55" s="911">
        <v>0</v>
      </c>
      <c r="L55" s="911">
        <v>5</v>
      </c>
      <c r="M55" s="908">
        <v>1000</v>
      </c>
      <c r="N55" s="911" t="s">
        <v>720</v>
      </c>
      <c r="O55" s="591" t="s">
        <v>374</v>
      </c>
      <c r="P55" s="925"/>
      <c r="S55" s="903" t="s">
        <v>394</v>
      </c>
      <c r="T55" s="903">
        <f>COUNTIF(E2:E514,"в работе")</f>
        <v>442</v>
      </c>
      <c r="U55" s="127" t="s">
        <v>240</v>
      </c>
      <c r="V55" s="903">
        <f>SUM(V2+V5+V8+V11+V14+V17+V20+V23+V26+V29+V32+V35+V38+V41+V44+V47+V50)</f>
        <v>37</v>
      </c>
    </row>
    <row r="56" spans="1:22" ht="63.75" thickBot="1" x14ac:dyDescent="0.3">
      <c r="A56" s="1528"/>
      <c r="B56" s="911" t="s">
        <v>34</v>
      </c>
      <c r="C56" s="911">
        <v>1</v>
      </c>
      <c r="D56" s="911" t="s">
        <v>398</v>
      </c>
      <c r="E56" s="911" t="s">
        <v>392</v>
      </c>
      <c r="F56" s="911">
        <v>1</v>
      </c>
      <c r="G56" s="911"/>
      <c r="H56" s="911"/>
      <c r="I56" s="595">
        <v>45839</v>
      </c>
      <c r="J56" s="593">
        <v>45689</v>
      </c>
      <c r="K56" s="911">
        <v>0</v>
      </c>
      <c r="L56" s="911">
        <v>5</v>
      </c>
      <c r="M56" s="908">
        <v>1000</v>
      </c>
      <c r="N56" s="911" t="s">
        <v>748</v>
      </c>
      <c r="O56" s="591" t="s">
        <v>374</v>
      </c>
      <c r="P56" s="925"/>
      <c r="S56" s="903" t="s">
        <v>395</v>
      </c>
      <c r="T56" s="903">
        <f>COUNTIF(E2:E514,"отключен")</f>
        <v>64</v>
      </c>
      <c r="U56" s="127" t="s">
        <v>241</v>
      </c>
      <c r="V56" s="903">
        <f>SUM(V3+V6+V9+V12+V15+V18+V21+V24+V27+V30+V33+V36+V39+V42+V45+V48+V51)</f>
        <v>51</v>
      </c>
    </row>
    <row r="57" spans="1:22" ht="63.75" thickBot="1" x14ac:dyDescent="0.3">
      <c r="A57" s="1528"/>
      <c r="B57" s="911" t="s">
        <v>35</v>
      </c>
      <c r="C57" s="911">
        <v>1</v>
      </c>
      <c r="D57" s="911" t="s">
        <v>129</v>
      </c>
      <c r="E57" s="911" t="s">
        <v>392</v>
      </c>
      <c r="F57" s="911">
        <v>1</v>
      </c>
      <c r="G57" s="911"/>
      <c r="H57" s="910"/>
      <c r="I57" s="593">
        <v>45839</v>
      </c>
      <c r="J57" s="593">
        <v>45689</v>
      </c>
      <c r="K57" s="911">
        <v>0</v>
      </c>
      <c r="L57" s="911">
        <v>5</v>
      </c>
      <c r="M57" s="908">
        <v>1000</v>
      </c>
      <c r="N57" s="911" t="s">
        <v>749</v>
      </c>
      <c r="O57" s="591" t="s">
        <v>374</v>
      </c>
      <c r="P57" s="925"/>
      <c r="S57" s="903" t="s">
        <v>396</v>
      </c>
      <c r="T57" s="903">
        <f>COUNTIF(E2:E514,"демонтирован")</f>
        <v>7</v>
      </c>
      <c r="U57" s="903" t="s">
        <v>917</v>
      </c>
      <c r="V57" s="903">
        <f>SUM(V4+V7+V10+V13+V16+V22+V25+V28+V31+V34+V37+V40+V43+V46+V49+V52+V19)</f>
        <v>2</v>
      </c>
    </row>
    <row r="58" spans="1:22" ht="74.25" customHeight="1" thickBot="1" x14ac:dyDescent="0.3">
      <c r="A58" s="1528"/>
      <c r="B58" s="911" t="s">
        <v>11</v>
      </c>
      <c r="C58" s="911">
        <v>1</v>
      </c>
      <c r="D58" s="908">
        <v>15265</v>
      </c>
      <c r="E58" s="911" t="s">
        <v>392</v>
      </c>
      <c r="F58" s="911"/>
      <c r="G58" s="911"/>
      <c r="H58" s="911"/>
      <c r="I58" s="595">
        <v>45839</v>
      </c>
      <c r="J58" s="593">
        <v>45689</v>
      </c>
      <c r="K58" s="911">
        <v>0</v>
      </c>
      <c r="L58" s="911">
        <v>2</v>
      </c>
      <c r="M58" s="908">
        <v>250</v>
      </c>
      <c r="N58" s="911" t="s">
        <v>740</v>
      </c>
      <c r="O58" s="591" t="s">
        <v>561</v>
      </c>
      <c r="P58" s="925"/>
    </row>
    <row r="59" spans="1:22" ht="63.75" thickBot="1" x14ac:dyDescent="0.3">
      <c r="A59" s="1528"/>
      <c r="B59" s="911" t="s">
        <v>14</v>
      </c>
      <c r="C59" s="911">
        <v>2</v>
      </c>
      <c r="D59" s="908">
        <v>15190</v>
      </c>
      <c r="E59" s="911" t="s">
        <v>392</v>
      </c>
      <c r="F59" s="911"/>
      <c r="G59" s="911"/>
      <c r="H59" s="910"/>
      <c r="I59" s="593">
        <v>45839</v>
      </c>
      <c r="J59" s="593">
        <v>45689</v>
      </c>
      <c r="K59" s="911">
        <v>0</v>
      </c>
      <c r="L59" s="911">
        <v>2</v>
      </c>
      <c r="M59" s="908">
        <v>250</v>
      </c>
      <c r="N59" s="911" t="s">
        <v>741</v>
      </c>
      <c r="O59" s="591" t="s">
        <v>561</v>
      </c>
      <c r="P59" s="925"/>
    </row>
    <row r="60" spans="1:22" ht="15.75" customHeight="1" thickBot="1" x14ac:dyDescent="0.3">
      <c r="A60" s="1528"/>
      <c r="B60" s="911" t="s">
        <v>19</v>
      </c>
      <c r="C60" s="911">
        <v>3</v>
      </c>
      <c r="D60" s="908">
        <v>15234</v>
      </c>
      <c r="E60" s="911" t="s">
        <v>392</v>
      </c>
      <c r="F60" s="911"/>
      <c r="G60" s="911"/>
      <c r="H60" s="911"/>
      <c r="I60" s="595">
        <v>45839</v>
      </c>
      <c r="J60" s="593">
        <v>45689</v>
      </c>
      <c r="K60" s="911">
        <v>0</v>
      </c>
      <c r="L60" s="911">
        <v>2</v>
      </c>
      <c r="M60" s="908">
        <v>250</v>
      </c>
      <c r="N60" s="1545" t="s">
        <v>742</v>
      </c>
      <c r="O60" s="591" t="s">
        <v>561</v>
      </c>
      <c r="P60" s="925"/>
    </row>
    <row r="61" spans="1:22" ht="16.5" thickBot="1" x14ac:dyDescent="0.3">
      <c r="A61" s="1528"/>
      <c r="B61" s="911" t="s">
        <v>19</v>
      </c>
      <c r="C61" s="911">
        <v>4</v>
      </c>
      <c r="D61" s="908">
        <v>15182</v>
      </c>
      <c r="E61" s="911" t="s">
        <v>392</v>
      </c>
      <c r="F61" s="911"/>
      <c r="G61" s="911"/>
      <c r="H61" s="910"/>
      <c r="I61" s="593">
        <v>45839</v>
      </c>
      <c r="J61" s="593">
        <v>45689</v>
      </c>
      <c r="K61" s="911">
        <v>0</v>
      </c>
      <c r="L61" s="911">
        <v>2</v>
      </c>
      <c r="M61" s="908">
        <v>250</v>
      </c>
      <c r="N61" s="1545"/>
      <c r="O61" s="591" t="s">
        <v>561</v>
      </c>
      <c r="P61" s="925"/>
    </row>
    <row r="62" spans="1:22" ht="16.5" thickBot="1" x14ac:dyDescent="0.3">
      <c r="A62" s="1528"/>
      <c r="B62" s="911" t="s">
        <v>116</v>
      </c>
      <c r="C62" s="911">
        <v>5</v>
      </c>
      <c r="D62" s="908">
        <v>15179</v>
      </c>
      <c r="E62" s="911" t="s">
        <v>392</v>
      </c>
      <c r="F62" s="911"/>
      <c r="G62" s="911"/>
      <c r="H62" s="911"/>
      <c r="I62" s="595">
        <v>45839</v>
      </c>
      <c r="J62" s="593">
        <v>45689</v>
      </c>
      <c r="K62" s="911">
        <v>0</v>
      </c>
      <c r="L62" s="911">
        <v>2</v>
      </c>
      <c r="M62" s="908">
        <v>250</v>
      </c>
      <c r="N62" s="1545"/>
      <c r="O62" s="591" t="s">
        <v>561</v>
      </c>
      <c r="P62" s="925"/>
    </row>
    <row r="63" spans="1:22" ht="16.5" thickBot="1" x14ac:dyDescent="0.3">
      <c r="A63" s="1528"/>
      <c r="B63" s="911" t="s">
        <v>116</v>
      </c>
      <c r="C63" s="911">
        <v>6</v>
      </c>
      <c r="D63" s="908">
        <v>15236</v>
      </c>
      <c r="E63" s="911" t="s">
        <v>392</v>
      </c>
      <c r="F63" s="911">
        <v>1</v>
      </c>
      <c r="G63" s="911"/>
      <c r="H63" s="910"/>
      <c r="I63" s="593">
        <v>45839</v>
      </c>
      <c r="J63" s="593">
        <v>45689</v>
      </c>
      <c r="K63" s="911">
        <v>0</v>
      </c>
      <c r="L63" s="911">
        <v>2</v>
      </c>
      <c r="M63" s="908">
        <v>250</v>
      </c>
      <c r="N63" s="1545"/>
      <c r="O63" s="591" t="s">
        <v>561</v>
      </c>
      <c r="P63" s="925"/>
    </row>
    <row r="64" spans="1:22" ht="16.5" thickBot="1" x14ac:dyDescent="0.3">
      <c r="A64" s="1528"/>
      <c r="B64" s="911" t="s">
        <v>553</v>
      </c>
      <c r="C64" s="911">
        <v>7</v>
      </c>
      <c r="D64" s="908">
        <v>15242</v>
      </c>
      <c r="E64" s="911" t="s">
        <v>392</v>
      </c>
      <c r="F64" s="911"/>
      <c r="G64" s="911"/>
      <c r="H64" s="911"/>
      <c r="I64" s="595">
        <v>45839</v>
      </c>
      <c r="J64" s="593">
        <v>45689</v>
      </c>
      <c r="K64" s="911">
        <v>0</v>
      </c>
      <c r="L64" s="911">
        <v>2</v>
      </c>
      <c r="M64" s="908">
        <v>250</v>
      </c>
      <c r="N64" s="1545"/>
      <c r="O64" s="591" t="s">
        <v>561</v>
      </c>
      <c r="P64" s="925"/>
    </row>
    <row r="65" spans="1:16" ht="15.75" customHeight="1" thickBot="1" x14ac:dyDescent="0.3">
      <c r="A65" s="1528"/>
      <c r="B65" s="911" t="s">
        <v>23</v>
      </c>
      <c r="C65" s="911">
        <v>8</v>
      </c>
      <c r="D65" s="908">
        <v>15280</v>
      </c>
      <c r="E65" s="911" t="s">
        <v>392</v>
      </c>
      <c r="F65" s="911"/>
      <c r="G65" s="911"/>
      <c r="H65" s="910"/>
      <c r="I65" s="593">
        <v>45839</v>
      </c>
      <c r="J65" s="593">
        <v>45689</v>
      </c>
      <c r="K65" s="911">
        <v>0</v>
      </c>
      <c r="L65" s="911">
        <v>2</v>
      </c>
      <c r="M65" s="908">
        <v>250</v>
      </c>
      <c r="N65" s="1545" t="s">
        <v>743</v>
      </c>
      <c r="O65" s="591" t="s">
        <v>561</v>
      </c>
      <c r="P65" s="925"/>
    </row>
    <row r="66" spans="1:16" ht="16.5" thickBot="1" x14ac:dyDescent="0.3">
      <c r="A66" s="1528"/>
      <c r="B66" s="911" t="s">
        <v>24</v>
      </c>
      <c r="C66" s="911">
        <v>9</v>
      </c>
      <c r="D66" s="908">
        <v>15287</v>
      </c>
      <c r="E66" s="911" t="s">
        <v>392</v>
      </c>
      <c r="F66" s="911"/>
      <c r="G66" s="911"/>
      <c r="H66" s="911"/>
      <c r="I66" s="595">
        <v>45839</v>
      </c>
      <c r="J66" s="593">
        <v>45689</v>
      </c>
      <c r="K66" s="911">
        <v>0</v>
      </c>
      <c r="L66" s="911">
        <v>2</v>
      </c>
      <c r="M66" s="908">
        <v>250</v>
      </c>
      <c r="N66" s="1545"/>
      <c r="O66" s="591" t="s">
        <v>561</v>
      </c>
      <c r="P66" s="925"/>
    </row>
    <row r="67" spans="1:16" ht="15.75" customHeight="1" thickBot="1" x14ac:dyDescent="0.3">
      <c r="A67" s="1528"/>
      <c r="B67" s="911" t="s">
        <v>27</v>
      </c>
      <c r="C67" s="911">
        <v>10</v>
      </c>
      <c r="D67" s="908">
        <v>15281</v>
      </c>
      <c r="E67" s="911" t="s">
        <v>392</v>
      </c>
      <c r="F67" s="911"/>
      <c r="G67" s="911"/>
      <c r="H67" s="910"/>
      <c r="I67" s="593">
        <v>45839</v>
      </c>
      <c r="J67" s="593">
        <v>45689</v>
      </c>
      <c r="K67" s="911">
        <v>0</v>
      </c>
      <c r="L67" s="911">
        <v>2</v>
      </c>
      <c r="M67" s="908">
        <v>250</v>
      </c>
      <c r="N67" s="1545" t="s">
        <v>744</v>
      </c>
      <c r="O67" s="591" t="s">
        <v>561</v>
      </c>
      <c r="P67" s="925"/>
    </row>
    <row r="68" spans="1:16" ht="16.5" thickBot="1" x14ac:dyDescent="0.3">
      <c r="A68" s="1528"/>
      <c r="B68" s="911" t="s">
        <v>27</v>
      </c>
      <c r="C68" s="911">
        <v>11</v>
      </c>
      <c r="D68" s="908">
        <v>15195</v>
      </c>
      <c r="E68" s="911" t="s">
        <v>392</v>
      </c>
      <c r="F68" s="911"/>
      <c r="G68" s="911"/>
      <c r="H68" s="911"/>
      <c r="I68" s="595">
        <v>45839</v>
      </c>
      <c r="J68" s="593">
        <v>45689</v>
      </c>
      <c r="K68" s="911">
        <v>0</v>
      </c>
      <c r="L68" s="911">
        <v>2</v>
      </c>
      <c r="M68" s="908">
        <v>250</v>
      </c>
      <c r="N68" s="1545"/>
      <c r="O68" s="591" t="s">
        <v>561</v>
      </c>
      <c r="P68" s="925"/>
    </row>
    <row r="69" spans="1:16" ht="63.75" thickBot="1" x14ac:dyDescent="0.3">
      <c r="A69" s="1528"/>
      <c r="B69" s="911" t="s">
        <v>558</v>
      </c>
      <c r="C69" s="911">
        <v>12</v>
      </c>
      <c r="D69" s="908">
        <v>15231</v>
      </c>
      <c r="E69" s="911" t="s">
        <v>392</v>
      </c>
      <c r="F69" s="911"/>
      <c r="G69" s="911"/>
      <c r="H69" s="910"/>
      <c r="I69" s="593">
        <v>45839</v>
      </c>
      <c r="J69" s="593">
        <v>45689</v>
      </c>
      <c r="K69" s="911">
        <v>0</v>
      </c>
      <c r="L69" s="911">
        <v>2</v>
      </c>
      <c r="M69" s="908">
        <v>250</v>
      </c>
      <c r="N69" s="911" t="s">
        <v>747</v>
      </c>
      <c r="O69" s="591" t="s">
        <v>561</v>
      </c>
      <c r="P69" s="925"/>
    </row>
    <row r="70" spans="1:16" ht="63.75" thickBot="1" x14ac:dyDescent="0.3">
      <c r="A70" s="1528"/>
      <c r="B70" s="911" t="s">
        <v>559</v>
      </c>
      <c r="C70" s="911">
        <v>13</v>
      </c>
      <c r="D70" s="908">
        <v>15240</v>
      </c>
      <c r="E70" s="911" t="s">
        <v>392</v>
      </c>
      <c r="F70" s="911">
        <v>1</v>
      </c>
      <c r="G70" s="911"/>
      <c r="H70" s="911"/>
      <c r="I70" s="595">
        <v>45839</v>
      </c>
      <c r="J70" s="593">
        <v>45689</v>
      </c>
      <c r="K70" s="911">
        <v>0</v>
      </c>
      <c r="L70" s="911">
        <v>2</v>
      </c>
      <c r="M70" s="908">
        <v>250</v>
      </c>
      <c r="N70" s="911" t="s">
        <v>750</v>
      </c>
      <c r="O70" s="591" t="s">
        <v>561</v>
      </c>
      <c r="P70" s="925"/>
    </row>
    <row r="71" spans="1:16" ht="63.75" thickBot="1" x14ac:dyDescent="0.3">
      <c r="A71" s="1540"/>
      <c r="B71" s="911" t="s">
        <v>560</v>
      </c>
      <c r="C71" s="912">
        <v>14</v>
      </c>
      <c r="D71" s="909">
        <v>15232</v>
      </c>
      <c r="E71" s="912" t="s">
        <v>392</v>
      </c>
      <c r="F71" s="912"/>
      <c r="G71" s="912"/>
      <c r="H71" s="915"/>
      <c r="I71" s="593">
        <v>45839</v>
      </c>
      <c r="J71" s="593">
        <v>45689</v>
      </c>
      <c r="K71" s="912">
        <v>0</v>
      </c>
      <c r="L71" s="912">
        <v>2</v>
      </c>
      <c r="M71" s="909">
        <v>250</v>
      </c>
      <c r="N71" s="911" t="s">
        <v>749</v>
      </c>
      <c r="O71" s="600" t="s">
        <v>561</v>
      </c>
      <c r="P71" s="925"/>
    </row>
    <row r="72" spans="1:16" ht="15.75" customHeight="1" thickBot="1" x14ac:dyDescent="0.3">
      <c r="A72" s="1527" t="s">
        <v>249</v>
      </c>
      <c r="B72" s="911" t="s">
        <v>39</v>
      </c>
      <c r="C72" s="916">
        <v>1</v>
      </c>
      <c r="D72" s="916" t="s">
        <v>143</v>
      </c>
      <c r="E72" s="916" t="s">
        <v>392</v>
      </c>
      <c r="F72" s="601"/>
      <c r="G72" s="916"/>
      <c r="H72" s="910"/>
      <c r="I72" s="595">
        <v>45839</v>
      </c>
      <c r="J72" s="593">
        <v>45689</v>
      </c>
      <c r="K72" s="916">
        <v>0</v>
      </c>
      <c r="L72" s="916">
        <v>5</v>
      </c>
      <c r="M72" s="594">
        <v>1000</v>
      </c>
      <c r="N72" s="1545" t="s">
        <v>751</v>
      </c>
      <c r="O72" s="590" t="s">
        <v>374</v>
      </c>
      <c r="P72" s="925"/>
    </row>
    <row r="73" spans="1:16" ht="16.5" thickBot="1" x14ac:dyDescent="0.3">
      <c r="A73" s="1528"/>
      <c r="B73" s="911" t="s">
        <v>40</v>
      </c>
      <c r="C73" s="911">
        <v>2</v>
      </c>
      <c r="D73" s="911" t="s">
        <v>144</v>
      </c>
      <c r="E73" s="911" t="s">
        <v>392</v>
      </c>
      <c r="F73" s="911"/>
      <c r="G73" s="911"/>
      <c r="H73" s="910"/>
      <c r="I73" s="593">
        <v>45839</v>
      </c>
      <c r="J73" s="593">
        <v>45689</v>
      </c>
      <c r="K73" s="911">
        <v>0</v>
      </c>
      <c r="L73" s="911">
        <v>5</v>
      </c>
      <c r="M73" s="908">
        <v>1000</v>
      </c>
      <c r="N73" s="1545"/>
      <c r="O73" s="591" t="s">
        <v>374</v>
      </c>
      <c r="P73" s="925"/>
    </row>
    <row r="74" spans="1:16" ht="16.5" thickBot="1" x14ac:dyDescent="0.3">
      <c r="A74" s="1528"/>
      <c r="B74" s="911" t="s">
        <v>41</v>
      </c>
      <c r="C74" s="911">
        <v>3</v>
      </c>
      <c r="D74" s="911" t="s">
        <v>145</v>
      </c>
      <c r="E74" s="911" t="s">
        <v>392</v>
      </c>
      <c r="F74" s="911"/>
      <c r="G74" s="911"/>
      <c r="H74" s="911"/>
      <c r="I74" s="595">
        <v>45839</v>
      </c>
      <c r="J74" s="593">
        <v>45689</v>
      </c>
      <c r="K74" s="911">
        <v>0</v>
      </c>
      <c r="L74" s="911">
        <v>5</v>
      </c>
      <c r="M74" s="908">
        <v>1000</v>
      </c>
      <c r="N74" s="1545"/>
      <c r="O74" s="591" t="s">
        <v>374</v>
      </c>
      <c r="P74" s="925"/>
    </row>
    <row r="75" spans="1:16" ht="16.5" thickBot="1" x14ac:dyDescent="0.3">
      <c r="A75" s="1528"/>
      <c r="B75" s="911" t="s">
        <v>42</v>
      </c>
      <c r="C75" s="911">
        <v>4</v>
      </c>
      <c r="D75" s="911" t="s">
        <v>146</v>
      </c>
      <c r="E75" s="911" t="s">
        <v>392</v>
      </c>
      <c r="F75" s="911"/>
      <c r="G75" s="911"/>
      <c r="H75" s="910"/>
      <c r="I75" s="593">
        <v>45839</v>
      </c>
      <c r="J75" s="593">
        <v>45689</v>
      </c>
      <c r="K75" s="911">
        <v>0</v>
      </c>
      <c r="L75" s="911">
        <v>5</v>
      </c>
      <c r="M75" s="908">
        <v>1000</v>
      </c>
      <c r="N75" s="1545"/>
      <c r="O75" s="591" t="s">
        <v>374</v>
      </c>
      <c r="P75" s="925"/>
    </row>
    <row r="76" spans="1:16" ht="15.75" customHeight="1" thickBot="1" x14ac:dyDescent="0.3">
      <c r="A76" s="1528"/>
      <c r="B76" s="911" t="s">
        <v>43</v>
      </c>
      <c r="C76" s="911">
        <v>1</v>
      </c>
      <c r="D76" s="911" t="s">
        <v>147</v>
      </c>
      <c r="E76" s="911" t="s">
        <v>392</v>
      </c>
      <c r="F76" s="911"/>
      <c r="G76" s="911">
        <v>1</v>
      </c>
      <c r="H76" s="911"/>
      <c r="I76" s="595">
        <v>45839</v>
      </c>
      <c r="J76" s="593">
        <v>45689</v>
      </c>
      <c r="K76" s="911">
        <v>0</v>
      </c>
      <c r="L76" s="911">
        <v>5</v>
      </c>
      <c r="M76" s="908">
        <v>1000</v>
      </c>
      <c r="N76" s="1545" t="s">
        <v>752</v>
      </c>
      <c r="O76" s="591" t="s">
        <v>374</v>
      </c>
      <c r="P76" s="925"/>
    </row>
    <row r="77" spans="1:16" ht="16.5" thickBot="1" x14ac:dyDescent="0.3">
      <c r="A77" s="1528"/>
      <c r="B77" s="911" t="s">
        <v>44</v>
      </c>
      <c r="C77" s="911">
        <v>2</v>
      </c>
      <c r="D77" s="911" t="s">
        <v>148</v>
      </c>
      <c r="E77" s="911" t="s">
        <v>392</v>
      </c>
      <c r="F77" s="911"/>
      <c r="G77" s="911"/>
      <c r="H77" s="910"/>
      <c r="I77" s="593">
        <v>45839</v>
      </c>
      <c r="J77" s="593">
        <v>45689</v>
      </c>
      <c r="K77" s="911">
        <v>0</v>
      </c>
      <c r="L77" s="911">
        <v>5</v>
      </c>
      <c r="M77" s="908">
        <v>1000</v>
      </c>
      <c r="N77" s="1545"/>
      <c r="O77" s="591" t="s">
        <v>374</v>
      </c>
      <c r="P77" s="925"/>
    </row>
    <row r="78" spans="1:16" ht="16.5" thickBot="1" x14ac:dyDescent="0.3">
      <c r="A78" s="1528"/>
      <c r="B78" s="911" t="s">
        <v>45</v>
      </c>
      <c r="C78" s="911">
        <v>3</v>
      </c>
      <c r="D78" s="911" t="s">
        <v>149</v>
      </c>
      <c r="E78" s="911" t="s">
        <v>392</v>
      </c>
      <c r="F78" s="911"/>
      <c r="G78" s="911"/>
      <c r="H78" s="911"/>
      <c r="I78" s="595">
        <v>45839</v>
      </c>
      <c r="J78" s="593">
        <v>45689</v>
      </c>
      <c r="K78" s="911">
        <v>0</v>
      </c>
      <c r="L78" s="911">
        <v>5</v>
      </c>
      <c r="M78" s="908">
        <v>1000</v>
      </c>
      <c r="N78" s="1545"/>
      <c r="O78" s="591" t="s">
        <v>374</v>
      </c>
      <c r="P78" s="925"/>
    </row>
    <row r="79" spans="1:16" ht="16.5" thickBot="1" x14ac:dyDescent="0.3">
      <c r="A79" s="1528"/>
      <c r="B79" s="911" t="s">
        <v>46</v>
      </c>
      <c r="C79" s="911">
        <v>4</v>
      </c>
      <c r="D79" s="911" t="s">
        <v>150</v>
      </c>
      <c r="E79" s="911" t="s">
        <v>392</v>
      </c>
      <c r="F79" s="911"/>
      <c r="G79" s="911"/>
      <c r="H79" s="910"/>
      <c r="I79" s="593">
        <v>45839</v>
      </c>
      <c r="J79" s="593">
        <v>45689</v>
      </c>
      <c r="K79" s="911">
        <v>0</v>
      </c>
      <c r="L79" s="911">
        <v>5</v>
      </c>
      <c r="M79" s="908">
        <v>1000</v>
      </c>
      <c r="N79" s="1545"/>
      <c r="O79" s="591" t="s">
        <v>374</v>
      </c>
      <c r="P79" s="925"/>
    </row>
    <row r="80" spans="1:16" ht="16.5" thickBot="1" x14ac:dyDescent="0.3">
      <c r="A80" s="1528"/>
      <c r="B80" s="911" t="s">
        <v>95</v>
      </c>
      <c r="C80" s="911">
        <v>5</v>
      </c>
      <c r="D80" s="911" t="s">
        <v>151</v>
      </c>
      <c r="E80" s="911" t="s">
        <v>392</v>
      </c>
      <c r="F80" s="911"/>
      <c r="G80" s="911">
        <v>1</v>
      </c>
      <c r="H80" s="911"/>
      <c r="I80" s="595">
        <v>45839</v>
      </c>
      <c r="J80" s="593">
        <v>45689</v>
      </c>
      <c r="K80" s="911">
        <v>0</v>
      </c>
      <c r="L80" s="911">
        <v>5</v>
      </c>
      <c r="M80" s="908">
        <v>1000</v>
      </c>
      <c r="N80" s="1545"/>
      <c r="O80" s="591" t="s">
        <v>374</v>
      </c>
      <c r="P80" s="925"/>
    </row>
    <row r="81" spans="1:16" ht="15.75" customHeight="1" thickBot="1" x14ac:dyDescent="0.3">
      <c r="A81" s="1528"/>
      <c r="B81" s="911" t="s">
        <v>47</v>
      </c>
      <c r="C81" s="911">
        <v>1</v>
      </c>
      <c r="D81" s="911" t="s">
        <v>152</v>
      </c>
      <c r="E81" s="911" t="s">
        <v>392</v>
      </c>
      <c r="F81" s="911">
        <v>1</v>
      </c>
      <c r="G81" s="911"/>
      <c r="H81" s="910"/>
      <c r="I81" s="593">
        <v>45839</v>
      </c>
      <c r="J81" s="593">
        <v>45689</v>
      </c>
      <c r="K81" s="911">
        <v>0</v>
      </c>
      <c r="L81" s="911">
        <v>5</v>
      </c>
      <c r="M81" s="908">
        <v>1000</v>
      </c>
      <c r="N81" s="1545" t="s">
        <v>753</v>
      </c>
      <c r="O81" s="591" t="s">
        <v>374</v>
      </c>
      <c r="P81" s="925"/>
    </row>
    <row r="82" spans="1:16" ht="16.5" thickBot="1" x14ac:dyDescent="0.3">
      <c r="A82" s="1528"/>
      <c r="B82" s="911" t="s">
        <v>48</v>
      </c>
      <c r="C82" s="911">
        <v>2</v>
      </c>
      <c r="D82" s="911" t="s">
        <v>153</v>
      </c>
      <c r="E82" s="911" t="s">
        <v>392</v>
      </c>
      <c r="F82" s="911"/>
      <c r="G82" s="911"/>
      <c r="H82" s="911"/>
      <c r="I82" s="595">
        <v>45839</v>
      </c>
      <c r="J82" s="593">
        <v>45689</v>
      </c>
      <c r="K82" s="911">
        <v>0</v>
      </c>
      <c r="L82" s="911">
        <v>5</v>
      </c>
      <c r="M82" s="908">
        <v>1000</v>
      </c>
      <c r="N82" s="1545"/>
      <c r="O82" s="591" t="s">
        <v>374</v>
      </c>
      <c r="P82" s="925"/>
    </row>
    <row r="83" spans="1:16" ht="36" customHeight="1" thickBot="1" x14ac:dyDescent="0.3">
      <c r="A83" s="1528"/>
      <c r="B83" s="911" t="s">
        <v>49</v>
      </c>
      <c r="C83" s="911">
        <v>3</v>
      </c>
      <c r="D83" s="911" t="s">
        <v>154</v>
      </c>
      <c r="E83" s="911" t="s">
        <v>392</v>
      </c>
      <c r="F83" s="911"/>
      <c r="G83" s="911"/>
      <c r="H83" s="910"/>
      <c r="I83" s="593">
        <v>45839</v>
      </c>
      <c r="J83" s="593">
        <v>45689</v>
      </c>
      <c r="K83" s="911">
        <v>0</v>
      </c>
      <c r="L83" s="911">
        <v>5</v>
      </c>
      <c r="M83" s="908">
        <v>1000</v>
      </c>
      <c r="N83" s="1545"/>
      <c r="O83" s="591" t="s">
        <v>374</v>
      </c>
      <c r="P83" s="925"/>
    </row>
    <row r="84" spans="1:16" ht="15.75" customHeight="1" thickBot="1" x14ac:dyDescent="0.3">
      <c r="A84" s="1528"/>
      <c r="B84" s="911" t="s">
        <v>50</v>
      </c>
      <c r="C84" s="911">
        <v>1</v>
      </c>
      <c r="D84" s="911" t="s">
        <v>155</v>
      </c>
      <c r="E84" s="911" t="s">
        <v>392</v>
      </c>
      <c r="F84" s="911"/>
      <c r="G84" s="911"/>
      <c r="H84" s="911"/>
      <c r="I84" s="595">
        <v>45839</v>
      </c>
      <c r="J84" s="593">
        <v>45689</v>
      </c>
      <c r="K84" s="911">
        <v>0</v>
      </c>
      <c r="L84" s="911">
        <v>5</v>
      </c>
      <c r="M84" s="908">
        <v>1000</v>
      </c>
      <c r="N84" s="1545" t="s">
        <v>754</v>
      </c>
      <c r="O84" s="591" t="s">
        <v>374</v>
      </c>
      <c r="P84" s="925"/>
    </row>
    <row r="85" spans="1:16" ht="16.5" thickBot="1" x14ac:dyDescent="0.3">
      <c r="A85" s="1528"/>
      <c r="B85" s="911" t="s">
        <v>51</v>
      </c>
      <c r="C85" s="911">
        <v>2</v>
      </c>
      <c r="D85" s="911" t="s">
        <v>156</v>
      </c>
      <c r="E85" s="911" t="s">
        <v>392</v>
      </c>
      <c r="F85" s="911"/>
      <c r="G85" s="911">
        <v>1</v>
      </c>
      <c r="H85" s="910"/>
      <c r="I85" s="593">
        <v>45839</v>
      </c>
      <c r="J85" s="593">
        <v>45689</v>
      </c>
      <c r="K85" s="911">
        <v>0</v>
      </c>
      <c r="L85" s="911">
        <v>5</v>
      </c>
      <c r="M85" s="908">
        <v>1000</v>
      </c>
      <c r="N85" s="1545"/>
      <c r="O85" s="591" t="s">
        <v>374</v>
      </c>
      <c r="P85" s="925"/>
    </row>
    <row r="86" spans="1:16" ht="16.5" thickBot="1" x14ac:dyDescent="0.3">
      <c r="A86" s="1528"/>
      <c r="B86" s="911" t="s">
        <v>51</v>
      </c>
      <c r="C86" s="911">
        <v>3</v>
      </c>
      <c r="D86" s="911">
        <v>708514</v>
      </c>
      <c r="E86" s="911" t="s">
        <v>392</v>
      </c>
      <c r="F86" s="911"/>
      <c r="G86" s="911"/>
      <c r="H86" s="911"/>
      <c r="I86" s="595">
        <v>45839</v>
      </c>
      <c r="J86" s="593">
        <v>45689</v>
      </c>
      <c r="K86" s="911">
        <v>0</v>
      </c>
      <c r="L86" s="911">
        <v>5</v>
      </c>
      <c r="M86" s="908">
        <v>1000</v>
      </c>
      <c r="N86" s="1545"/>
      <c r="O86" s="591" t="s">
        <v>375</v>
      </c>
      <c r="P86" s="925"/>
    </row>
    <row r="87" spans="1:16" ht="16.5" thickBot="1" x14ac:dyDescent="0.3">
      <c r="A87" s="1528"/>
      <c r="B87" s="911" t="s">
        <v>52</v>
      </c>
      <c r="C87" s="911">
        <v>4</v>
      </c>
      <c r="D87" s="911" t="s">
        <v>157</v>
      </c>
      <c r="E87" s="911" t="s">
        <v>391</v>
      </c>
      <c r="F87" s="911"/>
      <c r="G87" s="911"/>
      <c r="H87" s="910"/>
      <c r="I87" s="593">
        <v>45839</v>
      </c>
      <c r="J87" s="593">
        <v>45689</v>
      </c>
      <c r="K87" s="911">
        <v>0</v>
      </c>
      <c r="L87" s="911">
        <v>5</v>
      </c>
      <c r="M87" s="908">
        <v>1000</v>
      </c>
      <c r="N87" s="1545"/>
      <c r="O87" s="591" t="s">
        <v>374</v>
      </c>
      <c r="P87" s="925"/>
    </row>
    <row r="88" spans="1:16" ht="16.5" thickBot="1" x14ac:dyDescent="0.3">
      <c r="A88" s="1528"/>
      <c r="B88" s="911" t="s">
        <v>53</v>
      </c>
      <c r="C88" s="911">
        <v>5</v>
      </c>
      <c r="D88" s="911" t="s">
        <v>158</v>
      </c>
      <c r="E88" s="911" t="s">
        <v>392</v>
      </c>
      <c r="F88" s="911"/>
      <c r="G88" s="911"/>
      <c r="H88" s="911"/>
      <c r="I88" s="595">
        <v>45839</v>
      </c>
      <c r="J88" s="593">
        <v>45689</v>
      </c>
      <c r="K88" s="911">
        <v>0</v>
      </c>
      <c r="L88" s="911">
        <v>5</v>
      </c>
      <c r="M88" s="908">
        <v>1000</v>
      </c>
      <c r="N88" s="1545"/>
      <c r="O88" s="591" t="s">
        <v>374</v>
      </c>
      <c r="P88" s="925"/>
    </row>
    <row r="89" spans="1:16" ht="16.5" thickBot="1" x14ac:dyDescent="0.3">
      <c r="A89" s="1528"/>
      <c r="B89" s="911" t="s">
        <v>53</v>
      </c>
      <c r="C89" s="911">
        <v>6</v>
      </c>
      <c r="D89" s="911">
        <v>708513</v>
      </c>
      <c r="E89" s="911" t="s">
        <v>391</v>
      </c>
      <c r="F89" s="911"/>
      <c r="G89" s="911"/>
      <c r="H89" s="910"/>
      <c r="I89" s="593">
        <v>45839</v>
      </c>
      <c r="J89" s="593">
        <v>45689</v>
      </c>
      <c r="K89" s="911">
        <v>0</v>
      </c>
      <c r="L89" s="911">
        <v>5</v>
      </c>
      <c r="M89" s="908">
        <v>1000</v>
      </c>
      <c r="N89" s="1545"/>
      <c r="O89" s="591" t="s">
        <v>375</v>
      </c>
      <c r="P89" s="925"/>
    </row>
    <row r="90" spans="1:16" ht="16.5" thickBot="1" x14ac:dyDescent="0.3">
      <c r="A90" s="1528"/>
      <c r="B90" s="911" t="s">
        <v>54</v>
      </c>
      <c r="C90" s="911">
        <v>7</v>
      </c>
      <c r="D90" s="911" t="s">
        <v>159</v>
      </c>
      <c r="E90" s="911" t="s">
        <v>392</v>
      </c>
      <c r="F90" s="911"/>
      <c r="G90" s="911"/>
      <c r="H90" s="911"/>
      <c r="I90" s="595">
        <v>45839</v>
      </c>
      <c r="J90" s="593">
        <v>45689</v>
      </c>
      <c r="K90" s="911">
        <v>0</v>
      </c>
      <c r="L90" s="911">
        <v>5</v>
      </c>
      <c r="M90" s="908">
        <v>1000</v>
      </c>
      <c r="N90" s="1545"/>
      <c r="O90" s="591" t="s">
        <v>374</v>
      </c>
      <c r="P90" s="925"/>
    </row>
    <row r="91" spans="1:16" ht="15.75" customHeight="1" thickBot="1" x14ac:dyDescent="0.3">
      <c r="A91" s="1528"/>
      <c r="B91" s="911" t="s">
        <v>55</v>
      </c>
      <c r="C91" s="911">
        <v>1</v>
      </c>
      <c r="D91" s="911" t="s">
        <v>160</v>
      </c>
      <c r="E91" s="911" t="s">
        <v>392</v>
      </c>
      <c r="F91" s="911"/>
      <c r="G91" s="911"/>
      <c r="H91" s="910"/>
      <c r="I91" s="593">
        <v>45839</v>
      </c>
      <c r="J91" s="593">
        <v>45689</v>
      </c>
      <c r="K91" s="911">
        <v>0</v>
      </c>
      <c r="L91" s="911">
        <v>5</v>
      </c>
      <c r="M91" s="908">
        <v>1000</v>
      </c>
      <c r="N91" s="1545" t="s">
        <v>721</v>
      </c>
      <c r="O91" s="591" t="s">
        <v>374</v>
      </c>
      <c r="P91" s="925"/>
    </row>
    <row r="92" spans="1:16" ht="16.5" thickBot="1" x14ac:dyDescent="0.3">
      <c r="A92" s="1528"/>
      <c r="B92" s="911" t="s">
        <v>56</v>
      </c>
      <c r="C92" s="911">
        <v>2</v>
      </c>
      <c r="D92" s="911" t="s">
        <v>161</v>
      </c>
      <c r="E92" s="911" t="s">
        <v>392</v>
      </c>
      <c r="F92" s="911"/>
      <c r="G92" s="911"/>
      <c r="H92" s="911"/>
      <c r="I92" s="595">
        <v>45839</v>
      </c>
      <c r="J92" s="593">
        <v>45689</v>
      </c>
      <c r="K92" s="911">
        <v>0</v>
      </c>
      <c r="L92" s="911">
        <v>5</v>
      </c>
      <c r="M92" s="908">
        <v>1000</v>
      </c>
      <c r="N92" s="1545"/>
      <c r="O92" s="591" t="s">
        <v>374</v>
      </c>
      <c r="P92" s="925"/>
    </row>
    <row r="93" spans="1:16" ht="33.75" customHeight="1" thickBot="1" x14ac:dyDescent="0.3">
      <c r="A93" s="1528"/>
      <c r="B93" s="911" t="s">
        <v>57</v>
      </c>
      <c r="C93" s="911">
        <v>3</v>
      </c>
      <c r="D93" s="911" t="s">
        <v>162</v>
      </c>
      <c r="E93" s="911" t="s">
        <v>392</v>
      </c>
      <c r="F93" s="911"/>
      <c r="G93" s="911"/>
      <c r="H93" s="910"/>
      <c r="I93" s="593">
        <v>45839</v>
      </c>
      <c r="J93" s="593">
        <v>45689</v>
      </c>
      <c r="K93" s="911">
        <v>0</v>
      </c>
      <c r="L93" s="911">
        <v>5</v>
      </c>
      <c r="M93" s="908">
        <v>1000</v>
      </c>
      <c r="N93" s="1545"/>
      <c r="O93" s="591" t="s">
        <v>374</v>
      </c>
      <c r="P93" s="925"/>
    </row>
    <row r="94" spans="1:16" ht="15.75" customHeight="1" thickBot="1" x14ac:dyDescent="0.3">
      <c r="A94" s="1528"/>
      <c r="B94" s="911" t="s">
        <v>58</v>
      </c>
      <c r="C94" s="911">
        <v>1</v>
      </c>
      <c r="D94" s="911" t="s">
        <v>163</v>
      </c>
      <c r="E94" s="911" t="s">
        <v>392</v>
      </c>
      <c r="F94" s="911"/>
      <c r="G94" s="911"/>
      <c r="H94" s="911"/>
      <c r="I94" s="595">
        <v>45839</v>
      </c>
      <c r="J94" s="593">
        <v>45689</v>
      </c>
      <c r="K94" s="911">
        <v>0</v>
      </c>
      <c r="L94" s="911">
        <v>5</v>
      </c>
      <c r="M94" s="908">
        <v>1000</v>
      </c>
      <c r="N94" s="1545" t="s">
        <v>722</v>
      </c>
      <c r="O94" s="591" t="s">
        <v>374</v>
      </c>
      <c r="P94" s="925"/>
    </row>
    <row r="95" spans="1:16" ht="16.5" thickBot="1" x14ac:dyDescent="0.3">
      <c r="A95" s="1528"/>
      <c r="B95" s="911" t="s">
        <v>59</v>
      </c>
      <c r="C95" s="911">
        <v>2</v>
      </c>
      <c r="D95" s="911" t="s">
        <v>164</v>
      </c>
      <c r="E95" s="911" t="s">
        <v>392</v>
      </c>
      <c r="F95" s="911"/>
      <c r="G95" s="911"/>
      <c r="H95" s="910"/>
      <c r="I95" s="593">
        <v>45839</v>
      </c>
      <c r="J95" s="593">
        <v>45689</v>
      </c>
      <c r="K95" s="911">
        <v>0</v>
      </c>
      <c r="L95" s="911">
        <v>5</v>
      </c>
      <c r="M95" s="908">
        <v>1000</v>
      </c>
      <c r="N95" s="1545"/>
      <c r="O95" s="591" t="s">
        <v>374</v>
      </c>
      <c r="P95" s="925"/>
    </row>
    <row r="96" spans="1:16" ht="16.5" thickBot="1" x14ac:dyDescent="0.3">
      <c r="A96" s="1528"/>
      <c r="B96" s="911" t="s">
        <v>60</v>
      </c>
      <c r="C96" s="911">
        <v>3</v>
      </c>
      <c r="D96" s="911" t="s">
        <v>165</v>
      </c>
      <c r="E96" s="911" t="s">
        <v>392</v>
      </c>
      <c r="F96" s="911"/>
      <c r="G96" s="911"/>
      <c r="H96" s="911"/>
      <c r="I96" s="595">
        <v>45839</v>
      </c>
      <c r="J96" s="593">
        <v>45689</v>
      </c>
      <c r="K96" s="911">
        <v>0</v>
      </c>
      <c r="L96" s="911">
        <v>5</v>
      </c>
      <c r="M96" s="908">
        <v>1000</v>
      </c>
      <c r="N96" s="1545"/>
      <c r="O96" s="591" t="s">
        <v>374</v>
      </c>
      <c r="P96" s="925"/>
    </row>
    <row r="97" spans="1:16" ht="16.5" thickBot="1" x14ac:dyDescent="0.3">
      <c r="A97" s="1528"/>
      <c r="B97" s="911" t="s">
        <v>61</v>
      </c>
      <c r="C97" s="911">
        <v>4</v>
      </c>
      <c r="D97" s="911" t="s">
        <v>166</v>
      </c>
      <c r="E97" s="911" t="s">
        <v>392</v>
      </c>
      <c r="F97" s="911"/>
      <c r="G97" s="911"/>
      <c r="H97" s="910"/>
      <c r="I97" s="593">
        <v>45839</v>
      </c>
      <c r="J97" s="593">
        <v>45689</v>
      </c>
      <c r="K97" s="911">
        <v>0</v>
      </c>
      <c r="L97" s="911">
        <v>5</v>
      </c>
      <c r="M97" s="908">
        <v>1000</v>
      </c>
      <c r="N97" s="1545"/>
      <c r="O97" s="591" t="s">
        <v>374</v>
      </c>
      <c r="P97" s="925"/>
    </row>
    <row r="98" spans="1:16" ht="15.75" customHeight="1" thickBot="1" x14ac:dyDescent="0.3">
      <c r="A98" s="1528"/>
      <c r="B98" s="911" t="s">
        <v>10</v>
      </c>
      <c r="C98" s="911">
        <v>1</v>
      </c>
      <c r="D98" s="911" t="s">
        <v>167</v>
      </c>
      <c r="E98" s="911" t="s">
        <v>392</v>
      </c>
      <c r="F98" s="911"/>
      <c r="G98" s="911"/>
      <c r="H98" s="911"/>
      <c r="I98" s="595">
        <v>45839</v>
      </c>
      <c r="J98" s="593">
        <v>45689</v>
      </c>
      <c r="K98" s="911">
        <v>0</v>
      </c>
      <c r="L98" s="911">
        <v>5</v>
      </c>
      <c r="M98" s="908">
        <v>1000</v>
      </c>
      <c r="N98" s="1545" t="s">
        <v>723</v>
      </c>
      <c r="O98" s="591" t="s">
        <v>374</v>
      </c>
      <c r="P98" s="925"/>
    </row>
    <row r="99" spans="1:16" ht="16.5" thickBot="1" x14ac:dyDescent="0.3">
      <c r="A99" s="1528"/>
      <c r="B99" s="911" t="s">
        <v>11</v>
      </c>
      <c r="C99" s="911">
        <v>2</v>
      </c>
      <c r="D99" s="911" t="s">
        <v>168</v>
      </c>
      <c r="E99" s="911" t="s">
        <v>392</v>
      </c>
      <c r="F99" s="911"/>
      <c r="G99" s="911"/>
      <c r="H99" s="910"/>
      <c r="I99" s="593">
        <v>45839</v>
      </c>
      <c r="J99" s="593">
        <v>45689</v>
      </c>
      <c r="K99" s="911">
        <v>0</v>
      </c>
      <c r="L99" s="911">
        <v>5</v>
      </c>
      <c r="M99" s="908">
        <v>1000</v>
      </c>
      <c r="N99" s="1545"/>
      <c r="O99" s="591" t="s">
        <v>374</v>
      </c>
      <c r="P99" s="925"/>
    </row>
    <row r="100" spans="1:16" ht="16.5" thickBot="1" x14ac:dyDescent="0.3">
      <c r="A100" s="1528"/>
      <c r="B100" s="911" t="s">
        <v>12</v>
      </c>
      <c r="C100" s="911">
        <v>3</v>
      </c>
      <c r="D100" s="911" t="s">
        <v>169</v>
      </c>
      <c r="E100" s="911" t="s">
        <v>392</v>
      </c>
      <c r="F100" s="911"/>
      <c r="G100" s="911"/>
      <c r="H100" s="911"/>
      <c r="I100" s="595">
        <v>45839</v>
      </c>
      <c r="J100" s="593">
        <v>45689</v>
      </c>
      <c r="K100" s="911">
        <v>0</v>
      </c>
      <c r="L100" s="911">
        <v>5</v>
      </c>
      <c r="M100" s="908">
        <v>1000</v>
      </c>
      <c r="N100" s="1545"/>
      <c r="O100" s="591" t="s">
        <v>374</v>
      </c>
      <c r="P100" s="925"/>
    </row>
    <row r="101" spans="1:16" ht="16.5" thickBot="1" x14ac:dyDescent="0.3">
      <c r="A101" s="1528"/>
      <c r="B101" s="911" t="s">
        <v>13</v>
      </c>
      <c r="C101" s="911">
        <v>4</v>
      </c>
      <c r="D101" s="911" t="s">
        <v>170</v>
      </c>
      <c r="E101" s="911" t="s">
        <v>392</v>
      </c>
      <c r="F101" s="911"/>
      <c r="G101" s="911"/>
      <c r="H101" s="910"/>
      <c r="I101" s="593">
        <v>45839</v>
      </c>
      <c r="J101" s="593">
        <v>45689</v>
      </c>
      <c r="K101" s="911">
        <v>0</v>
      </c>
      <c r="L101" s="911">
        <v>5</v>
      </c>
      <c r="M101" s="908">
        <v>1000</v>
      </c>
      <c r="N101" s="1545"/>
      <c r="O101" s="591" t="s">
        <v>374</v>
      </c>
      <c r="P101" s="925"/>
    </row>
    <row r="102" spans="1:16" ht="15.75" customHeight="1" thickBot="1" x14ac:dyDescent="0.3">
      <c r="A102" s="1528"/>
      <c r="B102" s="911" t="s">
        <v>14</v>
      </c>
      <c r="C102" s="911">
        <v>1</v>
      </c>
      <c r="D102" s="911" t="s">
        <v>171</v>
      </c>
      <c r="E102" s="911" t="s">
        <v>392</v>
      </c>
      <c r="F102" s="911"/>
      <c r="G102" s="911"/>
      <c r="H102" s="911"/>
      <c r="I102" s="595">
        <v>45839</v>
      </c>
      <c r="J102" s="593">
        <v>45689</v>
      </c>
      <c r="K102" s="911">
        <v>0</v>
      </c>
      <c r="L102" s="911">
        <v>5</v>
      </c>
      <c r="M102" s="908">
        <v>1000</v>
      </c>
      <c r="N102" s="1545" t="s">
        <v>724</v>
      </c>
      <c r="O102" s="591" t="s">
        <v>374</v>
      </c>
      <c r="P102" s="925"/>
    </row>
    <row r="103" spans="1:16" ht="16.5" thickBot="1" x14ac:dyDescent="0.3">
      <c r="A103" s="1528"/>
      <c r="B103" s="911" t="s">
        <v>15</v>
      </c>
      <c r="C103" s="911">
        <v>2</v>
      </c>
      <c r="D103" s="911" t="s">
        <v>172</v>
      </c>
      <c r="E103" s="911" t="s">
        <v>392</v>
      </c>
      <c r="F103" s="911"/>
      <c r="G103" s="911"/>
      <c r="H103" s="910"/>
      <c r="I103" s="593">
        <v>45839</v>
      </c>
      <c r="J103" s="593">
        <v>45689</v>
      </c>
      <c r="K103" s="911">
        <v>0</v>
      </c>
      <c r="L103" s="911">
        <v>5</v>
      </c>
      <c r="M103" s="908">
        <v>1000</v>
      </c>
      <c r="N103" s="1545"/>
      <c r="O103" s="591" t="s">
        <v>374</v>
      </c>
      <c r="P103" s="925"/>
    </row>
    <row r="104" spans="1:16" ht="16.5" thickBot="1" x14ac:dyDescent="0.3">
      <c r="A104" s="1528"/>
      <c r="B104" s="911" t="s">
        <v>16</v>
      </c>
      <c r="C104" s="911">
        <v>3</v>
      </c>
      <c r="D104" s="911" t="s">
        <v>173</v>
      </c>
      <c r="E104" s="911" t="s">
        <v>392</v>
      </c>
      <c r="F104" s="911"/>
      <c r="G104" s="911"/>
      <c r="H104" s="911"/>
      <c r="I104" s="595">
        <v>45839</v>
      </c>
      <c r="J104" s="593">
        <v>45689</v>
      </c>
      <c r="K104" s="911">
        <v>0</v>
      </c>
      <c r="L104" s="911">
        <v>5</v>
      </c>
      <c r="M104" s="908">
        <v>1000</v>
      </c>
      <c r="N104" s="1545"/>
      <c r="O104" s="591" t="s">
        <v>374</v>
      </c>
      <c r="P104" s="925"/>
    </row>
    <row r="105" spans="1:16" ht="16.5" thickBot="1" x14ac:dyDescent="0.3">
      <c r="A105" s="1528"/>
      <c r="B105" s="911" t="s">
        <v>17</v>
      </c>
      <c r="C105" s="911">
        <v>4</v>
      </c>
      <c r="D105" s="911" t="s">
        <v>174</v>
      </c>
      <c r="E105" s="911" t="s">
        <v>392</v>
      </c>
      <c r="F105" s="911"/>
      <c r="G105" s="911"/>
      <c r="H105" s="910"/>
      <c r="I105" s="593">
        <v>45839</v>
      </c>
      <c r="J105" s="593">
        <v>45689</v>
      </c>
      <c r="K105" s="911">
        <v>0</v>
      </c>
      <c r="L105" s="911">
        <v>5</v>
      </c>
      <c r="M105" s="908">
        <v>1000</v>
      </c>
      <c r="N105" s="1545"/>
      <c r="O105" s="591" t="s">
        <v>374</v>
      </c>
      <c r="P105" s="925"/>
    </row>
    <row r="106" spans="1:16" ht="16.5" thickBot="1" x14ac:dyDescent="0.3">
      <c r="A106" s="1528"/>
      <c r="B106" s="911" t="s">
        <v>62</v>
      </c>
      <c r="C106" s="911">
        <v>5</v>
      </c>
      <c r="D106" s="911" t="s">
        <v>175</v>
      </c>
      <c r="E106" s="911" t="s">
        <v>392</v>
      </c>
      <c r="F106" s="911"/>
      <c r="G106" s="911"/>
      <c r="H106" s="911"/>
      <c r="I106" s="595">
        <v>45839</v>
      </c>
      <c r="J106" s="593">
        <v>45689</v>
      </c>
      <c r="K106" s="911">
        <v>0</v>
      </c>
      <c r="L106" s="911">
        <v>5</v>
      </c>
      <c r="M106" s="908">
        <v>1000</v>
      </c>
      <c r="N106" s="1545"/>
      <c r="O106" s="591" t="s">
        <v>374</v>
      </c>
      <c r="P106" s="925"/>
    </row>
    <row r="107" spans="1:16" ht="15.75" customHeight="1" thickBot="1" x14ac:dyDescent="0.3">
      <c r="A107" s="1528"/>
      <c r="B107" s="911" t="s">
        <v>18</v>
      </c>
      <c r="C107" s="911">
        <v>1</v>
      </c>
      <c r="D107" s="911" t="s">
        <v>176</v>
      </c>
      <c r="E107" s="911" t="s">
        <v>392</v>
      </c>
      <c r="F107" s="911"/>
      <c r="G107" s="911"/>
      <c r="H107" s="910"/>
      <c r="I107" s="593">
        <v>45839</v>
      </c>
      <c r="J107" s="593">
        <v>45689</v>
      </c>
      <c r="K107" s="911">
        <v>0</v>
      </c>
      <c r="L107" s="911">
        <v>5</v>
      </c>
      <c r="M107" s="908">
        <v>1000</v>
      </c>
      <c r="N107" s="1545" t="s">
        <v>725</v>
      </c>
      <c r="O107" s="591" t="s">
        <v>374</v>
      </c>
      <c r="P107" s="925"/>
    </row>
    <row r="108" spans="1:16" ht="16.5" thickBot="1" x14ac:dyDescent="0.3">
      <c r="A108" s="1528"/>
      <c r="B108" s="911" t="s">
        <v>19</v>
      </c>
      <c r="C108" s="911">
        <v>2</v>
      </c>
      <c r="D108" s="911" t="s">
        <v>177</v>
      </c>
      <c r="E108" s="911" t="s">
        <v>392</v>
      </c>
      <c r="F108" s="911"/>
      <c r="G108" s="911"/>
      <c r="H108" s="911"/>
      <c r="I108" s="595">
        <v>45839</v>
      </c>
      <c r="J108" s="593">
        <v>45689</v>
      </c>
      <c r="K108" s="911">
        <v>0</v>
      </c>
      <c r="L108" s="911">
        <v>5</v>
      </c>
      <c r="M108" s="908">
        <v>1000</v>
      </c>
      <c r="N108" s="1545"/>
      <c r="O108" s="591" t="s">
        <v>374</v>
      </c>
      <c r="P108" s="925"/>
    </row>
    <row r="109" spans="1:16" ht="37.5" customHeight="1" thickBot="1" x14ac:dyDescent="0.3">
      <c r="A109" s="1528"/>
      <c r="B109" s="911" t="s">
        <v>20</v>
      </c>
      <c r="C109" s="911">
        <v>3</v>
      </c>
      <c r="D109" s="911" t="s">
        <v>178</v>
      </c>
      <c r="E109" s="911" t="s">
        <v>392</v>
      </c>
      <c r="F109" s="911">
        <v>1</v>
      </c>
      <c r="G109" s="911"/>
      <c r="H109" s="910"/>
      <c r="I109" s="593">
        <v>45839</v>
      </c>
      <c r="J109" s="593">
        <v>45689</v>
      </c>
      <c r="K109" s="911">
        <v>0</v>
      </c>
      <c r="L109" s="911">
        <v>5</v>
      </c>
      <c r="M109" s="908">
        <v>1000</v>
      </c>
      <c r="N109" s="1545"/>
      <c r="O109" s="591" t="s">
        <v>374</v>
      </c>
      <c r="P109" s="925"/>
    </row>
    <row r="110" spans="1:16" ht="63.75" thickBot="1" x14ac:dyDescent="0.3">
      <c r="A110" s="1528"/>
      <c r="B110" s="911" t="s">
        <v>95</v>
      </c>
      <c r="C110" s="911">
        <v>1</v>
      </c>
      <c r="D110" s="911">
        <v>15215</v>
      </c>
      <c r="E110" s="911" t="s">
        <v>392</v>
      </c>
      <c r="F110" s="911"/>
      <c r="G110" s="911"/>
      <c r="H110" s="911"/>
      <c r="I110" s="595">
        <v>45839</v>
      </c>
      <c r="J110" s="593">
        <v>45689</v>
      </c>
      <c r="K110" s="911">
        <v>0</v>
      </c>
      <c r="L110" s="911">
        <v>2</v>
      </c>
      <c r="M110" s="908">
        <v>250</v>
      </c>
      <c r="N110" s="911" t="s">
        <v>752</v>
      </c>
      <c r="O110" s="591" t="s">
        <v>561</v>
      </c>
      <c r="P110" s="925"/>
    </row>
    <row r="111" spans="1:16" ht="15.75" customHeight="1" thickBot="1" x14ac:dyDescent="0.3">
      <c r="A111" s="1528"/>
      <c r="B111" s="911" t="s">
        <v>47</v>
      </c>
      <c r="C111" s="911">
        <v>2</v>
      </c>
      <c r="D111" s="911">
        <v>15216</v>
      </c>
      <c r="E111" s="911" t="s">
        <v>392</v>
      </c>
      <c r="F111" s="911"/>
      <c r="G111" s="911"/>
      <c r="H111" s="910"/>
      <c r="I111" s="593">
        <v>45839</v>
      </c>
      <c r="J111" s="593">
        <v>45689</v>
      </c>
      <c r="K111" s="911">
        <v>0</v>
      </c>
      <c r="L111" s="911">
        <v>2</v>
      </c>
      <c r="M111" s="908">
        <v>250</v>
      </c>
      <c r="N111" s="1545" t="s">
        <v>753</v>
      </c>
      <c r="O111" s="591" t="s">
        <v>561</v>
      </c>
      <c r="P111" s="925"/>
    </row>
    <row r="112" spans="1:16" ht="16.5" thickBot="1" x14ac:dyDescent="0.3">
      <c r="A112" s="1528"/>
      <c r="B112" s="911" t="s">
        <v>48</v>
      </c>
      <c r="C112" s="911">
        <v>3</v>
      </c>
      <c r="D112" s="911">
        <v>15217</v>
      </c>
      <c r="E112" s="911" t="s">
        <v>392</v>
      </c>
      <c r="F112" s="911"/>
      <c r="G112" s="911"/>
      <c r="H112" s="911"/>
      <c r="I112" s="595">
        <v>45839</v>
      </c>
      <c r="J112" s="593">
        <v>45689</v>
      </c>
      <c r="K112" s="911">
        <v>0</v>
      </c>
      <c r="L112" s="911">
        <v>2</v>
      </c>
      <c r="M112" s="908">
        <v>250</v>
      </c>
      <c r="N112" s="1545"/>
      <c r="O112" s="591" t="s">
        <v>561</v>
      </c>
      <c r="P112" s="925"/>
    </row>
    <row r="113" spans="1:16" ht="35.25" customHeight="1" thickBot="1" x14ac:dyDescent="0.3">
      <c r="A113" s="1528"/>
      <c r="B113" s="911" t="s">
        <v>49</v>
      </c>
      <c r="C113" s="911">
        <v>4</v>
      </c>
      <c r="D113" s="911">
        <v>15214</v>
      </c>
      <c r="E113" s="911" t="s">
        <v>392</v>
      </c>
      <c r="F113" s="911"/>
      <c r="G113" s="911"/>
      <c r="H113" s="910"/>
      <c r="I113" s="593">
        <v>45839</v>
      </c>
      <c r="J113" s="593">
        <v>45689</v>
      </c>
      <c r="K113" s="911">
        <v>0</v>
      </c>
      <c r="L113" s="911">
        <v>2</v>
      </c>
      <c r="M113" s="908">
        <v>250</v>
      </c>
      <c r="N113" s="1545"/>
      <c r="O113" s="591" t="s">
        <v>561</v>
      </c>
      <c r="P113" s="925"/>
    </row>
    <row r="114" spans="1:16" ht="15.75" customHeight="1" thickBot="1" x14ac:dyDescent="0.3">
      <c r="A114" s="1528"/>
      <c r="B114" s="911" t="s">
        <v>11</v>
      </c>
      <c r="C114" s="911">
        <v>5</v>
      </c>
      <c r="D114" s="911">
        <v>15058</v>
      </c>
      <c r="E114" s="911" t="s">
        <v>392</v>
      </c>
      <c r="F114" s="911"/>
      <c r="G114" s="911"/>
      <c r="H114" s="911"/>
      <c r="I114" s="595">
        <v>45839</v>
      </c>
      <c r="J114" s="593">
        <v>45689</v>
      </c>
      <c r="K114" s="911">
        <v>0</v>
      </c>
      <c r="L114" s="911">
        <v>2</v>
      </c>
      <c r="M114" s="908">
        <v>250</v>
      </c>
      <c r="N114" s="1545" t="s">
        <v>723</v>
      </c>
      <c r="O114" s="591" t="s">
        <v>561</v>
      </c>
      <c r="P114" s="925"/>
    </row>
    <row r="115" spans="1:16" ht="45" customHeight="1" thickBot="1" x14ac:dyDescent="0.3">
      <c r="A115" s="1528"/>
      <c r="B115" s="911" t="s">
        <v>12</v>
      </c>
      <c r="C115" s="911">
        <v>6</v>
      </c>
      <c r="D115" s="911">
        <v>15057</v>
      </c>
      <c r="E115" s="911" t="s">
        <v>392</v>
      </c>
      <c r="F115" s="911"/>
      <c r="G115" s="911"/>
      <c r="H115" s="910"/>
      <c r="I115" s="593">
        <v>45839</v>
      </c>
      <c r="J115" s="593">
        <v>45689</v>
      </c>
      <c r="K115" s="911">
        <v>0</v>
      </c>
      <c r="L115" s="911">
        <v>2</v>
      </c>
      <c r="M115" s="908">
        <v>250</v>
      </c>
      <c r="N115" s="1545"/>
      <c r="O115" s="591" t="s">
        <v>561</v>
      </c>
      <c r="P115" s="925"/>
    </row>
    <row r="116" spans="1:16" ht="63.75" thickBot="1" x14ac:dyDescent="0.3">
      <c r="A116" s="1528"/>
      <c r="B116" s="911" t="s">
        <v>62</v>
      </c>
      <c r="C116" s="911">
        <v>7</v>
      </c>
      <c r="D116" s="911">
        <v>15066</v>
      </c>
      <c r="E116" s="911" t="s">
        <v>392</v>
      </c>
      <c r="F116" s="911"/>
      <c r="G116" s="911"/>
      <c r="H116" s="911"/>
      <c r="I116" s="595">
        <v>45839</v>
      </c>
      <c r="J116" s="593">
        <v>45689</v>
      </c>
      <c r="K116" s="911">
        <v>0</v>
      </c>
      <c r="L116" s="911">
        <v>2</v>
      </c>
      <c r="M116" s="908">
        <v>250</v>
      </c>
      <c r="N116" s="911" t="s">
        <v>724</v>
      </c>
      <c r="O116" s="591" t="s">
        <v>561</v>
      </c>
      <c r="P116" s="925"/>
    </row>
    <row r="117" spans="1:16" ht="15.75" customHeight="1" thickBot="1" x14ac:dyDescent="0.3">
      <c r="A117" s="1528"/>
      <c r="B117" s="911" t="s">
        <v>19</v>
      </c>
      <c r="C117" s="911">
        <v>8</v>
      </c>
      <c r="D117" s="911">
        <v>15065</v>
      </c>
      <c r="E117" s="911" t="s">
        <v>392</v>
      </c>
      <c r="F117" s="911"/>
      <c r="G117" s="911"/>
      <c r="H117" s="910"/>
      <c r="I117" s="593">
        <v>45839</v>
      </c>
      <c r="J117" s="593">
        <v>45689</v>
      </c>
      <c r="K117" s="911">
        <v>0</v>
      </c>
      <c r="L117" s="911">
        <v>2</v>
      </c>
      <c r="M117" s="908">
        <v>250</v>
      </c>
      <c r="N117" s="1545" t="s">
        <v>725</v>
      </c>
      <c r="O117" s="591" t="s">
        <v>561</v>
      </c>
      <c r="P117" s="925"/>
    </row>
    <row r="118" spans="1:16" ht="53.25" customHeight="1" thickBot="1" x14ac:dyDescent="0.3">
      <c r="A118" s="1540"/>
      <c r="B118" s="911" t="s">
        <v>20</v>
      </c>
      <c r="C118" s="912">
        <v>9</v>
      </c>
      <c r="D118" s="912">
        <v>15064</v>
      </c>
      <c r="E118" s="912" t="s">
        <v>392</v>
      </c>
      <c r="F118" s="912"/>
      <c r="G118" s="912"/>
      <c r="H118" s="912"/>
      <c r="I118" s="595">
        <v>45839</v>
      </c>
      <c r="J118" s="593">
        <v>45689</v>
      </c>
      <c r="K118" s="911">
        <v>0</v>
      </c>
      <c r="L118" s="911">
        <v>2</v>
      </c>
      <c r="M118" s="908">
        <v>250</v>
      </c>
      <c r="N118" s="1545"/>
      <c r="O118" s="600" t="s">
        <v>561</v>
      </c>
      <c r="P118" s="925"/>
    </row>
    <row r="119" spans="1:16" ht="15.75" customHeight="1" thickBot="1" x14ac:dyDescent="0.3">
      <c r="A119" s="1537" t="s">
        <v>804</v>
      </c>
      <c r="B119" s="911" t="s">
        <v>26</v>
      </c>
      <c r="C119" s="916">
        <v>1</v>
      </c>
      <c r="D119" s="911" t="s">
        <v>179</v>
      </c>
      <c r="E119" s="916" t="s">
        <v>392</v>
      </c>
      <c r="F119" s="916"/>
      <c r="G119" s="916"/>
      <c r="H119" s="916"/>
      <c r="I119" s="593">
        <v>45839</v>
      </c>
      <c r="J119" s="593">
        <v>45689</v>
      </c>
      <c r="K119" s="916">
        <v>0</v>
      </c>
      <c r="L119" s="916">
        <v>5</v>
      </c>
      <c r="M119" s="594">
        <v>1000</v>
      </c>
      <c r="N119" s="1545" t="s">
        <v>806</v>
      </c>
      <c r="O119" s="911" t="s">
        <v>374</v>
      </c>
      <c r="P119" s="925"/>
    </row>
    <row r="120" spans="1:16" ht="16.5" thickBot="1" x14ac:dyDescent="0.3">
      <c r="A120" s="1537"/>
      <c r="B120" s="911" t="s">
        <v>27</v>
      </c>
      <c r="C120" s="911">
        <v>2</v>
      </c>
      <c r="D120" s="911" t="s">
        <v>180</v>
      </c>
      <c r="E120" s="911" t="s">
        <v>392</v>
      </c>
      <c r="F120" s="911"/>
      <c r="G120" s="911"/>
      <c r="H120" s="911"/>
      <c r="I120" s="595">
        <v>45839</v>
      </c>
      <c r="J120" s="593">
        <v>45689</v>
      </c>
      <c r="K120" s="911">
        <v>0</v>
      </c>
      <c r="L120" s="911">
        <v>5</v>
      </c>
      <c r="M120" s="908">
        <v>1000</v>
      </c>
      <c r="N120" s="1545"/>
      <c r="O120" s="911" t="s">
        <v>374</v>
      </c>
      <c r="P120" s="925"/>
    </row>
    <row r="121" spans="1:16" ht="16.5" thickBot="1" x14ac:dyDescent="0.3">
      <c r="A121" s="1537"/>
      <c r="B121" s="911" t="s">
        <v>28</v>
      </c>
      <c r="C121" s="911">
        <v>3</v>
      </c>
      <c r="D121" s="911" t="s">
        <v>181</v>
      </c>
      <c r="E121" s="911" t="s">
        <v>392</v>
      </c>
      <c r="F121" s="911"/>
      <c r="G121" s="911">
        <v>1</v>
      </c>
      <c r="H121" s="910"/>
      <c r="I121" s="593">
        <v>45839</v>
      </c>
      <c r="J121" s="593">
        <v>45689</v>
      </c>
      <c r="K121" s="911"/>
      <c r="L121" s="911"/>
      <c r="M121" s="908"/>
      <c r="N121" s="1545"/>
      <c r="O121" s="911" t="s">
        <v>374</v>
      </c>
      <c r="P121" s="925"/>
    </row>
    <row r="122" spans="1:16" ht="16.5" thickBot="1" x14ac:dyDescent="0.3">
      <c r="A122" s="1537"/>
      <c r="B122" s="911" t="s">
        <v>29</v>
      </c>
      <c r="C122" s="911">
        <v>4</v>
      </c>
      <c r="D122" s="911" t="s">
        <v>182</v>
      </c>
      <c r="E122" s="911" t="s">
        <v>392</v>
      </c>
      <c r="F122" s="911"/>
      <c r="G122" s="911"/>
      <c r="H122" s="911"/>
      <c r="I122" s="595">
        <v>45839</v>
      </c>
      <c r="J122" s="593">
        <v>45689</v>
      </c>
      <c r="K122" s="911">
        <v>0</v>
      </c>
      <c r="L122" s="911">
        <v>5</v>
      </c>
      <c r="M122" s="908">
        <v>1000</v>
      </c>
      <c r="N122" s="1545"/>
      <c r="O122" s="911" t="s">
        <v>374</v>
      </c>
      <c r="P122" s="925"/>
    </row>
    <row r="123" spans="1:16" ht="15.75" customHeight="1" thickBot="1" x14ac:dyDescent="0.3">
      <c r="A123" s="1537"/>
      <c r="B123" s="911" t="s">
        <v>64</v>
      </c>
      <c r="C123" s="911">
        <v>1</v>
      </c>
      <c r="D123" s="911" t="s">
        <v>183</v>
      </c>
      <c r="E123" s="911" t="s">
        <v>392</v>
      </c>
      <c r="F123" s="911"/>
      <c r="G123" s="911"/>
      <c r="H123" s="910"/>
      <c r="I123" s="593">
        <v>45839</v>
      </c>
      <c r="J123" s="593">
        <v>45689</v>
      </c>
      <c r="K123" s="911">
        <v>0</v>
      </c>
      <c r="L123" s="911">
        <v>5</v>
      </c>
      <c r="M123" s="908">
        <v>1000</v>
      </c>
      <c r="N123" s="1545" t="s">
        <v>729</v>
      </c>
      <c r="O123" s="911" t="s">
        <v>374</v>
      </c>
      <c r="P123" s="925"/>
    </row>
    <row r="124" spans="1:16" ht="16.5" thickBot="1" x14ac:dyDescent="0.3">
      <c r="A124" s="1537"/>
      <c r="B124" s="911" t="s">
        <v>65</v>
      </c>
      <c r="C124" s="911">
        <v>2</v>
      </c>
      <c r="D124" s="911" t="s">
        <v>184</v>
      </c>
      <c r="E124" s="911" t="s">
        <v>392</v>
      </c>
      <c r="F124" s="911"/>
      <c r="G124" s="911"/>
      <c r="H124" s="911"/>
      <c r="I124" s="595">
        <v>45839</v>
      </c>
      <c r="J124" s="593">
        <v>45689</v>
      </c>
      <c r="K124" s="911">
        <v>0</v>
      </c>
      <c r="L124" s="911">
        <v>5</v>
      </c>
      <c r="M124" s="908">
        <v>1000</v>
      </c>
      <c r="N124" s="1545"/>
      <c r="O124" s="911" t="s">
        <v>374</v>
      </c>
      <c r="P124" s="925"/>
    </row>
    <row r="125" spans="1:16" ht="16.5" thickBot="1" x14ac:dyDescent="0.3">
      <c r="A125" s="1537"/>
      <c r="B125" s="911" t="s">
        <v>66</v>
      </c>
      <c r="C125" s="911">
        <v>3</v>
      </c>
      <c r="D125" s="911" t="s">
        <v>185</v>
      </c>
      <c r="E125" s="911" t="s">
        <v>392</v>
      </c>
      <c r="F125" s="911"/>
      <c r="G125" s="911"/>
      <c r="H125" s="910"/>
      <c r="I125" s="593">
        <v>45839</v>
      </c>
      <c r="J125" s="593">
        <v>45689</v>
      </c>
      <c r="K125" s="911">
        <v>0</v>
      </c>
      <c r="L125" s="911">
        <v>5</v>
      </c>
      <c r="M125" s="908">
        <v>1000</v>
      </c>
      <c r="N125" s="1545"/>
      <c r="O125" s="911" t="s">
        <v>374</v>
      </c>
      <c r="P125" s="925"/>
    </row>
    <row r="126" spans="1:16" ht="16.5" thickBot="1" x14ac:dyDescent="0.3">
      <c r="A126" s="1537"/>
      <c r="B126" s="911" t="s">
        <v>91</v>
      </c>
      <c r="C126" s="911">
        <v>4</v>
      </c>
      <c r="D126" s="911" t="s">
        <v>186</v>
      </c>
      <c r="E126" s="911" t="s">
        <v>392</v>
      </c>
      <c r="F126" s="911"/>
      <c r="G126" s="911"/>
      <c r="H126" s="911"/>
      <c r="I126" s="595">
        <v>45839</v>
      </c>
      <c r="J126" s="593">
        <v>45689</v>
      </c>
      <c r="K126" s="911">
        <v>0</v>
      </c>
      <c r="L126" s="911">
        <v>5</v>
      </c>
      <c r="M126" s="908">
        <v>1000</v>
      </c>
      <c r="N126" s="1545"/>
      <c r="O126" s="911" t="s">
        <v>374</v>
      </c>
      <c r="P126" s="925"/>
    </row>
    <row r="127" spans="1:16" ht="15.75" customHeight="1" thickBot="1" x14ac:dyDescent="0.3">
      <c r="A127" s="1537"/>
      <c r="B127" s="911" t="s">
        <v>30</v>
      </c>
      <c r="C127" s="911">
        <v>1</v>
      </c>
      <c r="D127" s="911" t="s">
        <v>187</v>
      </c>
      <c r="E127" s="911" t="s">
        <v>392</v>
      </c>
      <c r="F127" s="911"/>
      <c r="G127" s="911"/>
      <c r="H127" s="910"/>
      <c r="I127" s="593">
        <v>45839</v>
      </c>
      <c r="J127" s="593">
        <v>45689</v>
      </c>
      <c r="K127" s="911">
        <v>0</v>
      </c>
      <c r="L127" s="911">
        <v>5</v>
      </c>
      <c r="M127" s="908">
        <v>1000</v>
      </c>
      <c r="N127" s="1545" t="s">
        <v>730</v>
      </c>
      <c r="O127" s="911" t="s">
        <v>374</v>
      </c>
      <c r="P127" s="925"/>
    </row>
    <row r="128" spans="1:16" ht="16.5" thickBot="1" x14ac:dyDescent="0.3">
      <c r="A128" s="1537"/>
      <c r="B128" s="911" t="s">
        <v>67</v>
      </c>
      <c r="C128" s="911">
        <v>2</v>
      </c>
      <c r="D128" s="911" t="s">
        <v>188</v>
      </c>
      <c r="E128" s="911" t="s">
        <v>392</v>
      </c>
      <c r="F128" s="911"/>
      <c r="G128" s="911"/>
      <c r="H128" s="911"/>
      <c r="I128" s="595">
        <v>45839</v>
      </c>
      <c r="J128" s="593">
        <v>45689</v>
      </c>
      <c r="K128" s="911">
        <v>0</v>
      </c>
      <c r="L128" s="911">
        <v>5</v>
      </c>
      <c r="M128" s="908">
        <v>1000</v>
      </c>
      <c r="N128" s="1545"/>
      <c r="O128" s="911" t="s">
        <v>374</v>
      </c>
      <c r="P128" s="925"/>
    </row>
    <row r="129" spans="1:16" ht="16.5" thickBot="1" x14ac:dyDescent="0.3">
      <c r="A129" s="1537"/>
      <c r="B129" s="911" t="s">
        <v>68</v>
      </c>
      <c r="C129" s="911">
        <v>3</v>
      </c>
      <c r="D129" s="911" t="s">
        <v>189</v>
      </c>
      <c r="E129" s="911" t="s">
        <v>392</v>
      </c>
      <c r="F129" s="911"/>
      <c r="G129" s="911"/>
      <c r="H129" s="910"/>
      <c r="I129" s="593">
        <v>45839</v>
      </c>
      <c r="J129" s="593">
        <v>45689</v>
      </c>
      <c r="K129" s="911">
        <v>0</v>
      </c>
      <c r="L129" s="911">
        <v>5</v>
      </c>
      <c r="M129" s="908">
        <v>1000</v>
      </c>
      <c r="N129" s="1545"/>
      <c r="O129" s="911" t="s">
        <v>374</v>
      </c>
      <c r="P129" s="925"/>
    </row>
    <row r="130" spans="1:16" ht="16.5" thickBot="1" x14ac:dyDescent="0.3">
      <c r="A130" s="1537"/>
      <c r="B130" s="911" t="s">
        <v>69</v>
      </c>
      <c r="C130" s="911">
        <v>4</v>
      </c>
      <c r="D130" s="911" t="s">
        <v>190</v>
      </c>
      <c r="E130" s="911" t="s">
        <v>392</v>
      </c>
      <c r="F130" s="911"/>
      <c r="G130" s="911"/>
      <c r="H130" s="911"/>
      <c r="I130" s="595">
        <v>45839</v>
      </c>
      <c r="J130" s="593">
        <v>45689</v>
      </c>
      <c r="K130" s="911">
        <v>0</v>
      </c>
      <c r="L130" s="911">
        <v>5</v>
      </c>
      <c r="M130" s="908">
        <v>1000</v>
      </c>
      <c r="N130" s="1545"/>
      <c r="O130" s="911" t="s">
        <v>374</v>
      </c>
      <c r="P130" s="925"/>
    </row>
    <row r="131" spans="1:16" ht="15.75" customHeight="1" thickBot="1" x14ac:dyDescent="0.3">
      <c r="A131" s="1537"/>
      <c r="B131" s="911" t="s">
        <v>70</v>
      </c>
      <c r="C131" s="911">
        <v>1</v>
      </c>
      <c r="D131" s="911" t="s">
        <v>191</v>
      </c>
      <c r="E131" s="911" t="s">
        <v>392</v>
      </c>
      <c r="F131" s="911"/>
      <c r="G131" s="911">
        <v>1</v>
      </c>
      <c r="H131" s="910"/>
      <c r="I131" s="593">
        <v>45839</v>
      </c>
      <c r="J131" s="593">
        <v>45689</v>
      </c>
      <c r="K131" s="911">
        <v>0</v>
      </c>
      <c r="L131" s="911">
        <v>5</v>
      </c>
      <c r="M131" s="908">
        <v>1000</v>
      </c>
      <c r="N131" s="1545"/>
      <c r="O131" s="911" t="s">
        <v>374</v>
      </c>
      <c r="P131" s="925"/>
    </row>
    <row r="132" spans="1:16" ht="71.25" customHeight="1" thickBot="1" x14ac:dyDescent="0.3">
      <c r="A132" s="1537"/>
      <c r="B132" s="911" t="s">
        <v>32</v>
      </c>
      <c r="C132" s="911">
        <v>2</v>
      </c>
      <c r="D132" s="911" t="s">
        <v>192</v>
      </c>
      <c r="E132" s="911" t="s">
        <v>392</v>
      </c>
      <c r="F132" s="911"/>
      <c r="G132" s="911"/>
      <c r="H132" s="911"/>
      <c r="I132" s="595">
        <v>45839</v>
      </c>
      <c r="J132" s="593">
        <v>45689</v>
      </c>
      <c r="K132" s="911">
        <v>0</v>
      </c>
      <c r="L132" s="911">
        <v>5</v>
      </c>
      <c r="M132" s="908">
        <v>1000</v>
      </c>
      <c r="N132" s="1546" t="s">
        <v>732</v>
      </c>
      <c r="O132" s="911" t="s">
        <v>374</v>
      </c>
      <c r="P132" s="925"/>
    </row>
    <row r="133" spans="1:16" ht="16.5" thickBot="1" x14ac:dyDescent="0.3">
      <c r="A133" s="1537"/>
      <c r="B133" s="911" t="s">
        <v>73</v>
      </c>
      <c r="C133" s="911">
        <v>3</v>
      </c>
      <c r="D133" s="911" t="s">
        <v>193</v>
      </c>
      <c r="E133" s="911" t="s">
        <v>392</v>
      </c>
      <c r="F133" s="911"/>
      <c r="G133" s="911"/>
      <c r="H133" s="910"/>
      <c r="I133" s="593">
        <v>45839</v>
      </c>
      <c r="J133" s="593">
        <v>45689</v>
      </c>
      <c r="K133" s="911">
        <v>0</v>
      </c>
      <c r="L133" s="911">
        <v>5</v>
      </c>
      <c r="M133" s="908">
        <v>1000</v>
      </c>
      <c r="N133" s="1551"/>
      <c r="O133" s="911" t="s">
        <v>374</v>
      </c>
      <c r="P133" s="925"/>
    </row>
    <row r="134" spans="1:16" ht="16.5" thickBot="1" x14ac:dyDescent="0.3">
      <c r="A134" s="1537"/>
      <c r="B134" s="911" t="s">
        <v>73</v>
      </c>
      <c r="C134" s="911">
        <v>4</v>
      </c>
      <c r="D134" s="911">
        <v>708510</v>
      </c>
      <c r="E134" s="911" t="s">
        <v>392</v>
      </c>
      <c r="F134" s="911"/>
      <c r="G134" s="911"/>
      <c r="H134" s="911"/>
      <c r="I134" s="595">
        <v>45839</v>
      </c>
      <c r="J134" s="593">
        <v>45689</v>
      </c>
      <c r="K134" s="911">
        <v>0</v>
      </c>
      <c r="L134" s="911">
        <v>5</v>
      </c>
      <c r="M134" s="908">
        <v>1000</v>
      </c>
      <c r="N134" s="1551"/>
      <c r="O134" s="911" t="s">
        <v>375</v>
      </c>
      <c r="P134" s="925"/>
    </row>
    <row r="135" spans="1:16" ht="16.5" thickBot="1" x14ac:dyDescent="0.3">
      <c r="A135" s="1537"/>
      <c r="B135" s="911" t="s">
        <v>74</v>
      </c>
      <c r="C135" s="911">
        <v>5</v>
      </c>
      <c r="D135" s="911" t="s">
        <v>248</v>
      </c>
      <c r="E135" s="911" t="s">
        <v>391</v>
      </c>
      <c r="F135" s="911"/>
      <c r="G135" s="911"/>
      <c r="H135" s="910"/>
      <c r="I135" s="593">
        <v>45839</v>
      </c>
      <c r="J135" s="593">
        <v>45689</v>
      </c>
      <c r="K135" s="911">
        <v>0</v>
      </c>
      <c r="L135" s="911">
        <v>5</v>
      </c>
      <c r="M135" s="908">
        <v>1000</v>
      </c>
      <c r="N135" s="1551"/>
      <c r="O135" s="911" t="s">
        <v>374</v>
      </c>
      <c r="P135" s="925"/>
    </row>
    <row r="136" spans="1:16" ht="29.25" customHeight="1" thickBot="1" x14ac:dyDescent="0.3">
      <c r="A136" s="1537"/>
      <c r="B136" s="911" t="s">
        <v>75</v>
      </c>
      <c r="C136" s="911">
        <v>1</v>
      </c>
      <c r="D136" s="911" t="s">
        <v>195</v>
      </c>
      <c r="E136" s="911" t="s">
        <v>391</v>
      </c>
      <c r="F136" s="911"/>
      <c r="G136" s="911"/>
      <c r="H136" s="911"/>
      <c r="I136" s="595">
        <v>45839</v>
      </c>
      <c r="J136" s="593">
        <v>45689</v>
      </c>
      <c r="K136" s="911">
        <v>0</v>
      </c>
      <c r="L136" s="911">
        <v>5</v>
      </c>
      <c r="M136" s="908">
        <v>1000</v>
      </c>
      <c r="N136" s="1551"/>
      <c r="O136" s="911" t="s">
        <v>374</v>
      </c>
      <c r="P136" s="925"/>
    </row>
    <row r="137" spans="1:16" ht="23.25" customHeight="1" thickBot="1" x14ac:dyDescent="0.3">
      <c r="A137" s="1537"/>
      <c r="B137" s="911" t="s">
        <v>75</v>
      </c>
      <c r="C137" s="911">
        <v>2</v>
      </c>
      <c r="D137" s="911">
        <v>708512</v>
      </c>
      <c r="E137" s="911" t="s">
        <v>392</v>
      </c>
      <c r="F137" s="911"/>
      <c r="G137" s="911"/>
      <c r="H137" s="910"/>
      <c r="I137" s="593">
        <v>45839</v>
      </c>
      <c r="J137" s="593">
        <v>45689</v>
      </c>
      <c r="K137" s="911">
        <v>0</v>
      </c>
      <c r="L137" s="911">
        <v>5</v>
      </c>
      <c r="M137" s="908">
        <v>1000</v>
      </c>
      <c r="N137" s="1551"/>
      <c r="O137" s="911" t="s">
        <v>375</v>
      </c>
      <c r="P137" s="925"/>
    </row>
    <row r="138" spans="1:16" ht="28.5" customHeight="1" thickBot="1" x14ac:dyDescent="0.3">
      <c r="A138" s="1537"/>
      <c r="B138" s="911" t="s">
        <v>90</v>
      </c>
      <c r="C138" s="911">
        <v>3</v>
      </c>
      <c r="D138" s="911" t="s">
        <v>196</v>
      </c>
      <c r="E138" s="911" t="s">
        <v>392</v>
      </c>
      <c r="F138" s="911"/>
      <c r="G138" s="911">
        <v>1</v>
      </c>
      <c r="H138" s="911"/>
      <c r="I138" s="595">
        <v>45839</v>
      </c>
      <c r="J138" s="593">
        <v>45689</v>
      </c>
      <c r="K138" s="911">
        <v>0</v>
      </c>
      <c r="L138" s="911">
        <v>5</v>
      </c>
      <c r="M138" s="908">
        <v>1000</v>
      </c>
      <c r="N138" s="1544"/>
      <c r="O138" s="911" t="s">
        <v>374</v>
      </c>
      <c r="P138" s="925"/>
    </row>
    <row r="139" spans="1:16" ht="30.75" customHeight="1" thickBot="1" x14ac:dyDescent="0.3">
      <c r="A139" s="1537"/>
      <c r="B139" s="911" t="s">
        <v>33</v>
      </c>
      <c r="C139" s="911">
        <v>4</v>
      </c>
      <c r="D139" s="911" t="s">
        <v>197</v>
      </c>
      <c r="E139" s="911" t="s">
        <v>392</v>
      </c>
      <c r="F139" s="911"/>
      <c r="G139" s="911"/>
      <c r="H139" s="910"/>
      <c r="I139" s="593">
        <v>45839</v>
      </c>
      <c r="J139" s="593">
        <v>45689</v>
      </c>
      <c r="K139" s="911">
        <v>0</v>
      </c>
      <c r="L139" s="911">
        <v>5</v>
      </c>
      <c r="M139" s="908">
        <v>1000</v>
      </c>
      <c r="N139" s="1545" t="s">
        <v>757</v>
      </c>
      <c r="O139" s="911" t="s">
        <v>374</v>
      </c>
      <c r="P139" s="925"/>
    </row>
    <row r="140" spans="1:16" ht="15.75" customHeight="1" thickBot="1" x14ac:dyDescent="0.3">
      <c r="A140" s="1537"/>
      <c r="B140" s="911" t="s">
        <v>76</v>
      </c>
      <c r="C140" s="911">
        <v>1</v>
      </c>
      <c r="D140" s="911" t="s">
        <v>198</v>
      </c>
      <c r="E140" s="911" t="s">
        <v>392</v>
      </c>
      <c r="F140" s="911"/>
      <c r="G140" s="911"/>
      <c r="H140" s="911"/>
      <c r="I140" s="595">
        <v>45839</v>
      </c>
      <c r="J140" s="593">
        <v>45689</v>
      </c>
      <c r="K140" s="911">
        <v>0</v>
      </c>
      <c r="L140" s="911">
        <v>5</v>
      </c>
      <c r="M140" s="908">
        <v>1000</v>
      </c>
      <c r="N140" s="1545"/>
      <c r="O140" s="911" t="s">
        <v>374</v>
      </c>
      <c r="P140" s="925"/>
    </row>
    <row r="141" spans="1:16" ht="16.5" thickBot="1" x14ac:dyDescent="0.3">
      <c r="A141" s="1537"/>
      <c r="B141" s="911" t="s">
        <v>77</v>
      </c>
      <c r="C141" s="911">
        <v>2</v>
      </c>
      <c r="D141" s="911" t="s">
        <v>199</v>
      </c>
      <c r="E141" s="911" t="s">
        <v>392</v>
      </c>
      <c r="F141" s="911"/>
      <c r="G141" s="911"/>
      <c r="H141" s="910"/>
      <c r="I141" s="593">
        <v>45839</v>
      </c>
      <c r="J141" s="593">
        <v>45689</v>
      </c>
      <c r="K141" s="911">
        <v>0</v>
      </c>
      <c r="L141" s="911">
        <v>5</v>
      </c>
      <c r="M141" s="908">
        <v>1000</v>
      </c>
      <c r="N141" s="1545"/>
      <c r="O141" s="911" t="s">
        <v>374</v>
      </c>
      <c r="P141" s="925"/>
    </row>
    <row r="142" spans="1:16" ht="16.5" thickBot="1" x14ac:dyDescent="0.3">
      <c r="A142" s="1537"/>
      <c r="B142" s="911" t="s">
        <v>78</v>
      </c>
      <c r="C142" s="911">
        <v>3</v>
      </c>
      <c r="D142" s="911" t="s">
        <v>200</v>
      </c>
      <c r="E142" s="911" t="s">
        <v>392</v>
      </c>
      <c r="F142" s="911"/>
      <c r="G142" s="911"/>
      <c r="H142" s="911"/>
      <c r="I142" s="595">
        <v>45839</v>
      </c>
      <c r="J142" s="593">
        <v>45689</v>
      </c>
      <c r="K142" s="911">
        <v>0</v>
      </c>
      <c r="L142" s="911">
        <v>5</v>
      </c>
      <c r="M142" s="908">
        <v>1000</v>
      </c>
      <c r="N142" s="1545"/>
      <c r="O142" s="911" t="s">
        <v>374</v>
      </c>
      <c r="P142" s="925"/>
    </row>
    <row r="143" spans="1:16" ht="16.5" thickBot="1" x14ac:dyDescent="0.3">
      <c r="A143" s="1537"/>
      <c r="B143" s="911" t="s">
        <v>34</v>
      </c>
      <c r="C143" s="911">
        <v>4</v>
      </c>
      <c r="D143" s="911" t="s">
        <v>201</v>
      </c>
      <c r="E143" s="911" t="s">
        <v>392</v>
      </c>
      <c r="F143" s="911"/>
      <c r="G143" s="911"/>
      <c r="H143" s="910"/>
      <c r="I143" s="593">
        <v>45839</v>
      </c>
      <c r="J143" s="593">
        <v>45689</v>
      </c>
      <c r="K143" s="911">
        <v>0</v>
      </c>
      <c r="L143" s="911">
        <v>5</v>
      </c>
      <c r="M143" s="908">
        <v>1000</v>
      </c>
      <c r="N143" s="1545" t="s">
        <v>798</v>
      </c>
      <c r="O143" s="911" t="s">
        <v>374</v>
      </c>
      <c r="P143" s="925"/>
    </row>
    <row r="144" spans="1:16" ht="16.5" thickBot="1" x14ac:dyDescent="0.3">
      <c r="A144" s="1537"/>
      <c r="B144" s="911" t="s">
        <v>79</v>
      </c>
      <c r="C144" s="911">
        <v>5</v>
      </c>
      <c r="D144" s="911" t="s">
        <v>202</v>
      </c>
      <c r="E144" s="911" t="s">
        <v>392</v>
      </c>
      <c r="F144" s="911"/>
      <c r="G144" s="911"/>
      <c r="H144" s="911"/>
      <c r="I144" s="595">
        <v>45839</v>
      </c>
      <c r="J144" s="593">
        <v>45689</v>
      </c>
      <c r="K144" s="911">
        <v>0</v>
      </c>
      <c r="L144" s="911">
        <v>5</v>
      </c>
      <c r="M144" s="908">
        <v>1000</v>
      </c>
      <c r="N144" s="1545"/>
      <c r="O144" s="911" t="s">
        <v>374</v>
      </c>
      <c r="P144" s="925"/>
    </row>
    <row r="145" spans="1:16" ht="16.5" thickBot="1" x14ac:dyDescent="0.3">
      <c r="A145" s="1537"/>
      <c r="B145" s="911" t="s">
        <v>80</v>
      </c>
      <c r="C145" s="911">
        <v>6</v>
      </c>
      <c r="D145" s="911" t="s">
        <v>203</v>
      </c>
      <c r="E145" s="911" t="s">
        <v>392</v>
      </c>
      <c r="F145" s="911"/>
      <c r="G145" s="911"/>
      <c r="H145" s="910"/>
      <c r="I145" s="593">
        <v>45839</v>
      </c>
      <c r="J145" s="593">
        <v>45689</v>
      </c>
      <c r="K145" s="911">
        <v>0</v>
      </c>
      <c r="L145" s="911">
        <v>5</v>
      </c>
      <c r="M145" s="908">
        <v>1000</v>
      </c>
      <c r="N145" s="1545"/>
      <c r="O145" s="911" t="s">
        <v>374</v>
      </c>
      <c r="P145" s="925"/>
    </row>
    <row r="146" spans="1:16" ht="16.5" thickBot="1" x14ac:dyDescent="0.3">
      <c r="A146" s="1537"/>
      <c r="B146" s="911" t="s">
        <v>81</v>
      </c>
      <c r="C146" s="911">
        <v>7</v>
      </c>
      <c r="D146" s="911" t="s">
        <v>204</v>
      </c>
      <c r="E146" s="911" t="s">
        <v>392</v>
      </c>
      <c r="F146" s="911"/>
      <c r="G146" s="911"/>
      <c r="H146" s="911"/>
      <c r="I146" s="595">
        <v>45839</v>
      </c>
      <c r="J146" s="593">
        <v>45689</v>
      </c>
      <c r="K146" s="911">
        <v>0</v>
      </c>
      <c r="L146" s="911">
        <v>5</v>
      </c>
      <c r="M146" s="908">
        <v>1000</v>
      </c>
      <c r="N146" s="1545"/>
      <c r="O146" s="911" t="s">
        <v>374</v>
      </c>
      <c r="P146" s="925"/>
    </row>
    <row r="147" spans="1:16" ht="15.75" customHeight="1" thickBot="1" x14ac:dyDescent="0.3">
      <c r="A147" s="1537"/>
      <c r="B147" s="911" t="s">
        <v>27</v>
      </c>
      <c r="C147" s="911">
        <v>1</v>
      </c>
      <c r="D147" s="911">
        <v>15256</v>
      </c>
      <c r="E147" s="911" t="s">
        <v>392</v>
      </c>
      <c r="F147" s="911"/>
      <c r="G147" s="911"/>
      <c r="H147" s="910"/>
      <c r="I147" s="593">
        <v>45839</v>
      </c>
      <c r="J147" s="593">
        <v>45689</v>
      </c>
      <c r="K147" s="911">
        <v>0</v>
      </c>
      <c r="L147" s="911">
        <v>5</v>
      </c>
      <c r="M147" s="908">
        <v>230</v>
      </c>
      <c r="N147" s="1545" t="s">
        <v>806</v>
      </c>
      <c r="O147" s="911" t="s">
        <v>561</v>
      </c>
      <c r="P147" s="925"/>
    </row>
    <row r="148" spans="1:16" ht="60.75" customHeight="1" thickBot="1" x14ac:dyDescent="0.3">
      <c r="A148" s="1537"/>
      <c r="B148" s="911" t="s">
        <v>29</v>
      </c>
      <c r="C148" s="911">
        <v>2</v>
      </c>
      <c r="D148" s="911">
        <v>15633</v>
      </c>
      <c r="E148" s="911" t="s">
        <v>392</v>
      </c>
      <c r="F148" s="911"/>
      <c r="G148" s="911"/>
      <c r="H148" s="911"/>
      <c r="I148" s="595">
        <v>45839</v>
      </c>
      <c r="J148" s="593">
        <v>45689</v>
      </c>
      <c r="K148" s="911">
        <v>0</v>
      </c>
      <c r="L148" s="911">
        <v>5</v>
      </c>
      <c r="M148" s="908">
        <v>230</v>
      </c>
      <c r="N148" s="1545"/>
      <c r="O148" s="911" t="s">
        <v>561</v>
      </c>
      <c r="P148" s="925"/>
    </row>
    <row r="149" spans="1:16" ht="53.25" customHeight="1" thickBot="1" x14ac:dyDescent="0.3">
      <c r="A149" s="1537"/>
      <c r="B149" s="911" t="s">
        <v>65</v>
      </c>
      <c r="C149" s="911">
        <v>3</v>
      </c>
      <c r="D149" s="911">
        <v>15481</v>
      </c>
      <c r="E149" s="911" t="s">
        <v>392</v>
      </c>
      <c r="F149" s="911"/>
      <c r="G149" s="911"/>
      <c r="H149" s="910"/>
      <c r="I149" s="593">
        <v>45839</v>
      </c>
      <c r="J149" s="593">
        <v>45689</v>
      </c>
      <c r="K149" s="911">
        <v>0</v>
      </c>
      <c r="L149" s="911">
        <v>5</v>
      </c>
      <c r="M149" s="908">
        <v>230</v>
      </c>
      <c r="N149" s="1545" t="s">
        <v>729</v>
      </c>
      <c r="O149" s="911" t="s">
        <v>561</v>
      </c>
      <c r="P149" s="925"/>
    </row>
    <row r="150" spans="1:16" ht="45.75" customHeight="1" thickBot="1" x14ac:dyDescent="0.3">
      <c r="A150" s="1537"/>
      <c r="B150" s="911" t="s">
        <v>66</v>
      </c>
      <c r="C150" s="911">
        <v>4</v>
      </c>
      <c r="D150" s="911">
        <v>15637</v>
      </c>
      <c r="E150" s="911" t="s">
        <v>392</v>
      </c>
      <c r="F150" s="911"/>
      <c r="G150" s="911"/>
      <c r="H150" s="911"/>
      <c r="I150" s="595">
        <v>45839</v>
      </c>
      <c r="J150" s="593">
        <v>45689</v>
      </c>
      <c r="K150" s="911">
        <v>0</v>
      </c>
      <c r="L150" s="911">
        <v>5</v>
      </c>
      <c r="M150" s="908">
        <v>230</v>
      </c>
      <c r="N150" s="1545"/>
      <c r="O150" s="911" t="s">
        <v>561</v>
      </c>
      <c r="P150" s="925"/>
    </row>
    <row r="151" spans="1:16" ht="47.25" customHeight="1" thickBot="1" x14ac:dyDescent="0.3">
      <c r="A151" s="1537"/>
      <c r="B151" s="911" t="s">
        <v>67</v>
      </c>
      <c r="C151" s="911">
        <v>1</v>
      </c>
      <c r="D151" s="911">
        <v>15504</v>
      </c>
      <c r="E151" s="911" t="s">
        <v>392</v>
      </c>
      <c r="F151" s="911"/>
      <c r="G151" s="911"/>
      <c r="H151" s="910"/>
      <c r="I151" s="593">
        <v>45839</v>
      </c>
      <c r="J151" s="593">
        <v>45689</v>
      </c>
      <c r="K151" s="911">
        <v>0</v>
      </c>
      <c r="L151" s="911">
        <v>5</v>
      </c>
      <c r="M151" s="908">
        <v>230</v>
      </c>
      <c r="N151" s="1545" t="s">
        <v>730</v>
      </c>
      <c r="O151" s="911" t="s">
        <v>561</v>
      </c>
      <c r="P151" s="925"/>
    </row>
    <row r="152" spans="1:16" ht="16.5" thickBot="1" x14ac:dyDescent="0.3">
      <c r="A152" s="1537"/>
      <c r="B152" s="911" t="s">
        <v>69</v>
      </c>
      <c r="C152" s="911">
        <v>2</v>
      </c>
      <c r="D152" s="911">
        <v>15484</v>
      </c>
      <c r="E152" s="911" t="s">
        <v>392</v>
      </c>
      <c r="F152" s="911"/>
      <c r="G152" s="911"/>
      <c r="H152" s="911"/>
      <c r="I152" s="595">
        <v>45839</v>
      </c>
      <c r="J152" s="593">
        <v>45689</v>
      </c>
      <c r="K152" s="911">
        <v>0</v>
      </c>
      <c r="L152" s="911">
        <v>5</v>
      </c>
      <c r="M152" s="908">
        <v>230</v>
      </c>
      <c r="N152" s="1545"/>
      <c r="O152" s="911" t="s">
        <v>561</v>
      </c>
      <c r="P152" s="925"/>
    </row>
    <row r="153" spans="1:16" ht="79.5" thickBot="1" x14ac:dyDescent="0.3">
      <c r="A153" s="1537"/>
      <c r="B153" s="911" t="s">
        <v>90</v>
      </c>
      <c r="C153" s="911">
        <v>3</v>
      </c>
      <c r="D153" s="911">
        <v>15639</v>
      </c>
      <c r="E153" s="911" t="s">
        <v>392</v>
      </c>
      <c r="F153" s="911"/>
      <c r="G153" s="911"/>
      <c r="H153" s="910"/>
      <c r="I153" s="593">
        <v>45839</v>
      </c>
      <c r="J153" s="593">
        <v>45689</v>
      </c>
      <c r="K153" s="911">
        <v>0</v>
      </c>
      <c r="L153" s="911">
        <v>5</v>
      </c>
      <c r="M153" s="908">
        <v>230</v>
      </c>
      <c r="N153" s="911" t="s">
        <v>732</v>
      </c>
      <c r="O153" s="911" t="s">
        <v>561</v>
      </c>
      <c r="P153" s="925"/>
    </row>
    <row r="154" spans="1:16" ht="16.5" thickBot="1" x14ac:dyDescent="0.3">
      <c r="A154" s="1537"/>
      <c r="B154" s="911" t="s">
        <v>76</v>
      </c>
      <c r="C154" s="911">
        <v>4</v>
      </c>
      <c r="D154" s="911">
        <v>15494</v>
      </c>
      <c r="E154" s="911" t="s">
        <v>392</v>
      </c>
      <c r="F154" s="911"/>
      <c r="G154" s="911"/>
      <c r="H154" s="911"/>
      <c r="I154" s="595">
        <v>45839</v>
      </c>
      <c r="J154" s="593">
        <v>45689</v>
      </c>
      <c r="K154" s="911">
        <v>0</v>
      </c>
      <c r="L154" s="911">
        <v>5</v>
      </c>
      <c r="M154" s="908">
        <v>230</v>
      </c>
      <c r="N154" s="1545" t="s">
        <v>757</v>
      </c>
      <c r="O154" s="911" t="s">
        <v>561</v>
      </c>
      <c r="P154" s="925"/>
    </row>
    <row r="155" spans="1:16" ht="15.75" customHeight="1" thickBot="1" x14ac:dyDescent="0.3">
      <c r="A155" s="1537"/>
      <c r="B155" s="911" t="s">
        <v>77</v>
      </c>
      <c r="C155" s="911">
        <v>1</v>
      </c>
      <c r="D155" s="911">
        <v>15492</v>
      </c>
      <c r="E155" s="911" t="s">
        <v>392</v>
      </c>
      <c r="F155" s="911"/>
      <c r="G155" s="911"/>
      <c r="H155" s="910"/>
      <c r="I155" s="593">
        <v>45839</v>
      </c>
      <c r="J155" s="593">
        <v>45689</v>
      </c>
      <c r="K155" s="911">
        <v>0</v>
      </c>
      <c r="L155" s="911">
        <v>2</v>
      </c>
      <c r="M155" s="908">
        <v>230</v>
      </c>
      <c r="N155" s="1545"/>
      <c r="O155" s="911" t="s">
        <v>561</v>
      </c>
      <c r="P155" s="925"/>
    </row>
    <row r="156" spans="1:16" ht="59.25" customHeight="1" thickBot="1" x14ac:dyDescent="0.3">
      <c r="A156" s="1537"/>
      <c r="B156" s="911" t="s">
        <v>78</v>
      </c>
      <c r="C156" s="911">
        <v>2</v>
      </c>
      <c r="D156" s="911">
        <v>15491</v>
      </c>
      <c r="E156" s="911" t="s">
        <v>392</v>
      </c>
      <c r="F156" s="911"/>
      <c r="G156" s="911"/>
      <c r="H156" s="911"/>
      <c r="I156" s="595">
        <v>45839</v>
      </c>
      <c r="J156" s="593">
        <v>45689</v>
      </c>
      <c r="K156" s="911">
        <v>0</v>
      </c>
      <c r="L156" s="911">
        <v>2</v>
      </c>
      <c r="M156" s="908">
        <v>230</v>
      </c>
      <c r="N156" s="1545"/>
      <c r="O156" s="911" t="s">
        <v>561</v>
      </c>
      <c r="P156" s="925"/>
    </row>
    <row r="157" spans="1:16" ht="15.75" customHeight="1" thickBot="1" x14ac:dyDescent="0.3">
      <c r="A157" s="1537"/>
      <c r="B157" s="911" t="s">
        <v>80</v>
      </c>
      <c r="C157" s="911">
        <v>1</v>
      </c>
      <c r="D157" s="911">
        <v>15482</v>
      </c>
      <c r="E157" s="911" t="s">
        <v>392</v>
      </c>
      <c r="F157" s="911"/>
      <c r="G157" s="911"/>
      <c r="H157" s="910"/>
      <c r="I157" s="593">
        <v>45839</v>
      </c>
      <c r="J157" s="593">
        <v>45689</v>
      </c>
      <c r="K157" s="911">
        <v>0</v>
      </c>
      <c r="L157" s="911">
        <v>2</v>
      </c>
      <c r="M157" s="908">
        <v>230</v>
      </c>
      <c r="N157" s="911" t="s">
        <v>798</v>
      </c>
      <c r="O157" s="911" t="s">
        <v>561</v>
      </c>
      <c r="P157" s="925"/>
    </row>
    <row r="158" spans="1:16" ht="48.75" customHeight="1" thickBot="1" x14ac:dyDescent="0.3">
      <c r="A158" s="1537" t="s">
        <v>805</v>
      </c>
      <c r="B158" s="911" t="s">
        <v>22</v>
      </c>
      <c r="C158" s="911">
        <v>1</v>
      </c>
      <c r="D158" s="911">
        <v>707388</v>
      </c>
      <c r="E158" s="911" t="s">
        <v>392</v>
      </c>
      <c r="F158" s="911">
        <v>1</v>
      </c>
      <c r="G158" s="911">
        <v>1</v>
      </c>
      <c r="H158" s="911"/>
      <c r="I158" s="595">
        <v>45839</v>
      </c>
      <c r="J158" s="593">
        <v>45689</v>
      </c>
      <c r="K158" s="911">
        <v>0</v>
      </c>
      <c r="L158" s="911">
        <v>2</v>
      </c>
      <c r="M158" s="908">
        <v>1000</v>
      </c>
      <c r="N158" s="1545" t="s">
        <v>726</v>
      </c>
      <c r="O158" s="911" t="s">
        <v>375</v>
      </c>
      <c r="P158" s="925"/>
    </row>
    <row r="159" spans="1:16" ht="63" customHeight="1" thickBot="1" x14ac:dyDescent="0.3">
      <c r="A159" s="1537"/>
      <c r="B159" s="911" t="s">
        <v>23</v>
      </c>
      <c r="C159" s="911">
        <v>2</v>
      </c>
      <c r="D159" s="911">
        <v>707389</v>
      </c>
      <c r="E159" s="911" t="s">
        <v>392</v>
      </c>
      <c r="F159" s="911"/>
      <c r="G159" s="911"/>
      <c r="H159" s="910"/>
      <c r="I159" s="593">
        <v>45839</v>
      </c>
      <c r="J159" s="593">
        <v>45689</v>
      </c>
      <c r="K159" s="911">
        <v>0</v>
      </c>
      <c r="L159" s="911">
        <v>2</v>
      </c>
      <c r="M159" s="908">
        <v>1000</v>
      </c>
      <c r="N159" s="1545"/>
      <c r="O159" s="911" t="s">
        <v>375</v>
      </c>
      <c r="P159" s="925"/>
    </row>
    <row r="160" spans="1:16" ht="36" customHeight="1" thickBot="1" x14ac:dyDescent="0.3">
      <c r="A160" s="1537"/>
      <c r="B160" s="911" t="s">
        <v>24</v>
      </c>
      <c r="C160" s="911">
        <v>3</v>
      </c>
      <c r="D160" s="911" t="s">
        <v>905</v>
      </c>
      <c r="E160" s="911" t="s">
        <v>392</v>
      </c>
      <c r="F160" s="911"/>
      <c r="G160" s="911"/>
      <c r="H160" s="911"/>
      <c r="I160" s="595">
        <v>45839</v>
      </c>
      <c r="J160" s="593">
        <v>45689</v>
      </c>
      <c r="K160" s="911">
        <v>0</v>
      </c>
      <c r="L160" s="911">
        <v>2</v>
      </c>
      <c r="M160" s="908">
        <v>1000</v>
      </c>
      <c r="N160" s="1545"/>
      <c r="O160" s="911" t="s">
        <v>807</v>
      </c>
      <c r="P160" s="925"/>
    </row>
    <row r="161" spans="1:16" ht="15.75" customHeight="1" thickBot="1" x14ac:dyDescent="0.3">
      <c r="A161" s="1537"/>
      <c r="B161" s="911" t="s">
        <v>25</v>
      </c>
      <c r="C161" s="911">
        <v>4</v>
      </c>
      <c r="D161" s="911">
        <v>707391</v>
      </c>
      <c r="E161" s="911" t="s">
        <v>392</v>
      </c>
      <c r="F161" s="911"/>
      <c r="G161" s="911"/>
      <c r="H161" s="910"/>
      <c r="I161" s="593">
        <v>45839</v>
      </c>
      <c r="J161" s="593">
        <v>45689</v>
      </c>
      <c r="K161" s="911">
        <v>0</v>
      </c>
      <c r="L161" s="911">
        <v>2</v>
      </c>
      <c r="M161" s="908">
        <v>1000</v>
      </c>
      <c r="N161" s="1545"/>
      <c r="O161" s="911" t="s">
        <v>375</v>
      </c>
      <c r="P161" s="925"/>
    </row>
    <row r="162" spans="1:16" ht="58.5" customHeight="1" thickBot="1" x14ac:dyDescent="0.3">
      <c r="A162" s="1537"/>
      <c r="B162" s="911" t="s">
        <v>31</v>
      </c>
      <c r="C162" s="911">
        <v>1</v>
      </c>
      <c r="D162" s="911">
        <v>707367</v>
      </c>
      <c r="E162" s="911" t="s">
        <v>392</v>
      </c>
      <c r="F162" s="911"/>
      <c r="G162" s="911"/>
      <c r="H162" s="911"/>
      <c r="I162" s="595">
        <v>45839</v>
      </c>
      <c r="J162" s="593">
        <v>45689</v>
      </c>
      <c r="K162" s="911">
        <v>0</v>
      </c>
      <c r="L162" s="911">
        <v>2</v>
      </c>
      <c r="M162" s="908">
        <v>1000</v>
      </c>
      <c r="N162" s="1545" t="s">
        <v>731</v>
      </c>
      <c r="O162" s="911" t="s">
        <v>375</v>
      </c>
      <c r="P162" s="925"/>
    </row>
    <row r="163" spans="1:16" ht="87" customHeight="1" thickBot="1" x14ac:dyDescent="0.3">
      <c r="A163" s="1537"/>
      <c r="B163" s="911" t="s">
        <v>71</v>
      </c>
      <c r="C163" s="911">
        <v>2</v>
      </c>
      <c r="D163" s="911">
        <v>707373</v>
      </c>
      <c r="E163" s="911" t="s">
        <v>392</v>
      </c>
      <c r="F163" s="911"/>
      <c r="G163" s="911">
        <v>1</v>
      </c>
      <c r="H163" s="910"/>
      <c r="I163" s="593">
        <v>45839</v>
      </c>
      <c r="J163" s="593">
        <v>45689</v>
      </c>
      <c r="K163" s="911">
        <v>0</v>
      </c>
      <c r="L163" s="911">
        <v>2</v>
      </c>
      <c r="M163" s="908">
        <v>1000</v>
      </c>
      <c r="N163" s="1545"/>
      <c r="O163" s="911" t="s">
        <v>375</v>
      </c>
      <c r="P163" s="925"/>
    </row>
    <row r="164" spans="1:16" ht="16.5" thickBot="1" x14ac:dyDescent="0.3">
      <c r="A164" s="1537"/>
      <c r="B164" s="911" t="s">
        <v>72</v>
      </c>
      <c r="C164" s="911">
        <v>3</v>
      </c>
      <c r="D164" s="911">
        <v>707376</v>
      </c>
      <c r="E164" s="911" t="s">
        <v>392</v>
      </c>
      <c r="F164" s="911"/>
      <c r="G164" s="911">
        <v>1</v>
      </c>
      <c r="H164" s="911"/>
      <c r="I164" s="595">
        <v>45839</v>
      </c>
      <c r="J164" s="593">
        <v>45689</v>
      </c>
      <c r="K164" s="911">
        <v>0</v>
      </c>
      <c r="L164" s="911">
        <v>2</v>
      </c>
      <c r="M164" s="908">
        <v>1000</v>
      </c>
      <c r="N164" s="1545"/>
      <c r="O164" s="911" t="s">
        <v>375</v>
      </c>
      <c r="P164" s="925"/>
    </row>
    <row r="165" spans="1:16" ht="15.75" customHeight="1" thickBot="1" x14ac:dyDescent="0.3">
      <c r="A165" s="1537"/>
      <c r="B165" s="911" t="s">
        <v>317</v>
      </c>
      <c r="C165" s="911">
        <v>4</v>
      </c>
      <c r="D165" s="946">
        <v>707362</v>
      </c>
      <c r="E165" s="911" t="s">
        <v>392</v>
      </c>
      <c r="F165" s="911"/>
      <c r="G165" s="911">
        <v>1</v>
      </c>
      <c r="H165" s="910"/>
      <c r="I165" s="593">
        <v>45839</v>
      </c>
      <c r="J165" s="593">
        <v>45689</v>
      </c>
      <c r="K165" s="911">
        <v>0</v>
      </c>
      <c r="L165" s="911">
        <v>2</v>
      </c>
      <c r="M165" s="908">
        <v>1000</v>
      </c>
      <c r="N165" s="1545"/>
      <c r="O165" s="911" t="s">
        <v>375</v>
      </c>
      <c r="P165" s="925"/>
    </row>
    <row r="166" spans="1:16" ht="16.5" thickBot="1" x14ac:dyDescent="0.3">
      <c r="A166" s="1537"/>
      <c r="B166" s="911" t="s">
        <v>22</v>
      </c>
      <c r="C166" s="911">
        <v>1</v>
      </c>
      <c r="D166" s="911">
        <v>15055</v>
      </c>
      <c r="E166" s="911" t="s">
        <v>392</v>
      </c>
      <c r="F166" s="911"/>
      <c r="G166" s="911"/>
      <c r="H166" s="911"/>
      <c r="I166" s="595">
        <v>45839</v>
      </c>
      <c r="J166" s="593">
        <v>45689</v>
      </c>
      <c r="K166" s="911">
        <v>0</v>
      </c>
      <c r="L166" s="911">
        <v>2</v>
      </c>
      <c r="M166" s="908">
        <v>230</v>
      </c>
      <c r="N166" s="1545" t="s">
        <v>726</v>
      </c>
      <c r="O166" s="911" t="s">
        <v>561</v>
      </c>
      <c r="P166" s="925"/>
    </row>
    <row r="167" spans="1:16" ht="54.75" customHeight="1" thickBot="1" x14ac:dyDescent="0.3">
      <c r="A167" s="1537"/>
      <c r="B167" s="911" t="s">
        <v>24</v>
      </c>
      <c r="C167" s="912">
        <v>2</v>
      </c>
      <c r="D167" s="911">
        <v>15184</v>
      </c>
      <c r="E167" s="912" t="s">
        <v>392</v>
      </c>
      <c r="F167" s="912"/>
      <c r="G167" s="912"/>
      <c r="H167" s="915"/>
      <c r="I167" s="593">
        <v>45839</v>
      </c>
      <c r="J167" s="593">
        <v>45689</v>
      </c>
      <c r="K167" s="911">
        <v>0</v>
      </c>
      <c r="L167" s="911">
        <v>2</v>
      </c>
      <c r="M167" s="908">
        <v>230</v>
      </c>
      <c r="N167" s="1545"/>
      <c r="O167" s="911" t="s">
        <v>561</v>
      </c>
      <c r="P167" s="925"/>
    </row>
    <row r="168" spans="1:16" ht="91.5" customHeight="1" thickBot="1" x14ac:dyDescent="0.3">
      <c r="A168" s="1537"/>
      <c r="B168" s="911" t="s">
        <v>31</v>
      </c>
      <c r="C168" s="915">
        <v>3</v>
      </c>
      <c r="D168" s="911">
        <v>15100</v>
      </c>
      <c r="E168" s="915" t="s">
        <v>392</v>
      </c>
      <c r="F168" s="915"/>
      <c r="G168" s="915"/>
      <c r="H168" s="915"/>
      <c r="I168" s="595">
        <v>45839</v>
      </c>
      <c r="J168" s="593">
        <v>45689</v>
      </c>
      <c r="K168" s="910">
        <v>0</v>
      </c>
      <c r="L168" s="910">
        <v>2</v>
      </c>
      <c r="M168" s="907">
        <v>230</v>
      </c>
      <c r="N168" s="911" t="s">
        <v>731</v>
      </c>
      <c r="O168" s="911" t="s">
        <v>561</v>
      </c>
      <c r="P168" s="925"/>
    </row>
    <row r="169" spans="1:16" ht="15.75" customHeight="1" thickBot="1" x14ac:dyDescent="0.3">
      <c r="A169" s="1537" t="s">
        <v>251</v>
      </c>
      <c r="B169" s="911" t="s">
        <v>35</v>
      </c>
      <c r="C169" s="916">
        <v>1</v>
      </c>
      <c r="D169" s="911">
        <v>707371</v>
      </c>
      <c r="E169" s="916" t="s">
        <v>392</v>
      </c>
      <c r="F169" s="916"/>
      <c r="G169" s="916"/>
      <c r="H169" s="916"/>
      <c r="I169" s="593">
        <v>45839</v>
      </c>
      <c r="J169" s="593">
        <v>45689</v>
      </c>
      <c r="K169" s="916">
        <v>0</v>
      </c>
      <c r="L169" s="916">
        <v>5</v>
      </c>
      <c r="M169" s="594">
        <v>1000</v>
      </c>
      <c r="N169" s="1545" t="s">
        <v>734</v>
      </c>
      <c r="O169" s="911" t="s">
        <v>375</v>
      </c>
      <c r="P169" s="925"/>
    </row>
    <row r="170" spans="1:16" ht="16.5" thickBot="1" x14ac:dyDescent="0.3">
      <c r="A170" s="1537"/>
      <c r="B170" s="911" t="s">
        <v>83</v>
      </c>
      <c r="C170" s="911">
        <v>2</v>
      </c>
      <c r="D170" s="911">
        <v>707372</v>
      </c>
      <c r="E170" s="911" t="s">
        <v>392</v>
      </c>
      <c r="F170" s="911"/>
      <c r="G170" s="911">
        <v>1</v>
      </c>
      <c r="H170" s="911"/>
      <c r="I170" s="595">
        <v>45839</v>
      </c>
      <c r="J170" s="593">
        <v>45689</v>
      </c>
      <c r="K170" s="911">
        <v>0</v>
      </c>
      <c r="L170" s="911">
        <v>5</v>
      </c>
      <c r="M170" s="908">
        <v>1000</v>
      </c>
      <c r="N170" s="1545"/>
      <c r="O170" s="911" t="s">
        <v>375</v>
      </c>
      <c r="P170" s="925"/>
    </row>
    <row r="171" spans="1:16" ht="35.25" customHeight="1" thickBot="1" x14ac:dyDescent="0.3">
      <c r="A171" s="1537"/>
      <c r="B171" s="911" t="s">
        <v>84</v>
      </c>
      <c r="C171" s="911">
        <v>3</v>
      </c>
      <c r="D171" s="911">
        <v>707370</v>
      </c>
      <c r="E171" s="911" t="s">
        <v>392</v>
      </c>
      <c r="F171" s="911"/>
      <c r="G171" s="911"/>
      <c r="H171" s="910"/>
      <c r="I171" s="593">
        <v>45839</v>
      </c>
      <c r="J171" s="593">
        <v>45689</v>
      </c>
      <c r="K171" s="911">
        <v>0</v>
      </c>
      <c r="L171" s="911">
        <v>5</v>
      </c>
      <c r="M171" s="908">
        <v>1000</v>
      </c>
      <c r="N171" s="1545"/>
      <c r="O171" s="911" t="s">
        <v>375</v>
      </c>
      <c r="P171" s="925"/>
    </row>
    <row r="172" spans="1:16" ht="15.75" customHeight="1" thickBot="1" x14ac:dyDescent="0.3">
      <c r="A172" s="1537"/>
      <c r="B172" s="911" t="s">
        <v>85</v>
      </c>
      <c r="C172" s="911">
        <v>1</v>
      </c>
      <c r="D172" s="911">
        <v>707379</v>
      </c>
      <c r="E172" s="911" t="s">
        <v>392</v>
      </c>
      <c r="F172" s="911"/>
      <c r="G172" s="911"/>
      <c r="H172" s="911"/>
      <c r="I172" s="595">
        <v>45839</v>
      </c>
      <c r="J172" s="593">
        <v>45689</v>
      </c>
      <c r="K172" s="911">
        <v>0</v>
      </c>
      <c r="L172" s="911">
        <v>5</v>
      </c>
      <c r="M172" s="908">
        <v>1000</v>
      </c>
      <c r="N172" s="1545" t="s">
        <v>735</v>
      </c>
      <c r="O172" s="911" t="s">
        <v>375</v>
      </c>
      <c r="P172" s="925"/>
    </row>
    <row r="173" spans="1:16" ht="16.5" thickBot="1" x14ac:dyDescent="0.3">
      <c r="A173" s="1537"/>
      <c r="B173" s="911" t="s">
        <v>86</v>
      </c>
      <c r="C173" s="911">
        <v>2</v>
      </c>
      <c r="D173" s="911">
        <v>707378</v>
      </c>
      <c r="E173" s="911" t="s">
        <v>392</v>
      </c>
      <c r="F173" s="911"/>
      <c r="G173" s="911"/>
      <c r="H173" s="910"/>
      <c r="I173" s="593">
        <v>45839</v>
      </c>
      <c r="J173" s="593">
        <v>45689</v>
      </c>
      <c r="K173" s="911">
        <v>0</v>
      </c>
      <c r="L173" s="911">
        <v>5</v>
      </c>
      <c r="M173" s="908">
        <v>1000</v>
      </c>
      <c r="N173" s="1545"/>
      <c r="O173" s="911" t="s">
        <v>375</v>
      </c>
      <c r="P173" s="925"/>
    </row>
    <row r="174" spans="1:16" ht="61.5" customHeight="1" thickBot="1" x14ac:dyDescent="0.3">
      <c r="A174" s="1537"/>
      <c r="B174" s="911" t="s">
        <v>87</v>
      </c>
      <c r="C174" s="912">
        <v>3</v>
      </c>
      <c r="D174" s="911">
        <v>707360</v>
      </c>
      <c r="E174" s="912" t="s">
        <v>392</v>
      </c>
      <c r="F174" s="912"/>
      <c r="G174" s="602"/>
      <c r="H174" s="602"/>
      <c r="I174" s="595">
        <v>45839</v>
      </c>
      <c r="J174" s="593">
        <v>45689</v>
      </c>
      <c r="K174" s="912">
        <v>0</v>
      </c>
      <c r="L174" s="912">
        <v>5</v>
      </c>
      <c r="M174" s="909">
        <v>1000</v>
      </c>
      <c r="N174" s="1545"/>
      <c r="O174" s="911" t="s">
        <v>375</v>
      </c>
      <c r="P174" s="925"/>
    </row>
    <row r="175" spans="1:16" ht="63" customHeight="1" thickBot="1" x14ac:dyDescent="0.3">
      <c r="A175" s="1527" t="s">
        <v>88</v>
      </c>
      <c r="B175" s="916" t="s">
        <v>6</v>
      </c>
      <c r="C175" s="916">
        <v>1</v>
      </c>
      <c r="D175" s="916" t="s">
        <v>205</v>
      </c>
      <c r="E175" s="916" t="s">
        <v>392</v>
      </c>
      <c r="F175" s="601"/>
      <c r="G175" s="916"/>
      <c r="H175" s="916"/>
      <c r="I175" s="593">
        <v>45839</v>
      </c>
      <c r="J175" s="593">
        <v>45689</v>
      </c>
      <c r="K175" s="916">
        <v>0</v>
      </c>
      <c r="L175" s="916">
        <v>8</v>
      </c>
      <c r="M175" s="594">
        <v>1000</v>
      </c>
      <c r="N175" s="1546" t="s">
        <v>718</v>
      </c>
      <c r="O175" s="590" t="s">
        <v>374</v>
      </c>
      <c r="P175" s="925"/>
    </row>
    <row r="176" spans="1:16" ht="63" customHeight="1" thickBot="1" x14ac:dyDescent="0.3">
      <c r="A176" s="1528"/>
      <c r="B176" s="911" t="s">
        <v>6</v>
      </c>
      <c r="C176" s="911">
        <v>2</v>
      </c>
      <c r="D176" s="911" t="s">
        <v>206</v>
      </c>
      <c r="E176" s="911" t="s">
        <v>392</v>
      </c>
      <c r="F176" s="911"/>
      <c r="G176" s="911"/>
      <c r="H176" s="911"/>
      <c r="I176" s="595">
        <v>45839</v>
      </c>
      <c r="J176" s="593">
        <v>45689</v>
      </c>
      <c r="K176" s="911">
        <v>0</v>
      </c>
      <c r="L176" s="911">
        <v>8</v>
      </c>
      <c r="M176" s="908">
        <v>1000</v>
      </c>
      <c r="N176" s="1551"/>
      <c r="O176" s="591" t="s">
        <v>374</v>
      </c>
      <c r="P176" s="925"/>
    </row>
    <row r="177" spans="1:16" ht="63" customHeight="1" thickBot="1" x14ac:dyDescent="0.3">
      <c r="A177" s="1528"/>
      <c r="B177" s="911" t="s">
        <v>6</v>
      </c>
      <c r="C177" s="911">
        <v>3</v>
      </c>
      <c r="D177" s="911" t="s">
        <v>207</v>
      </c>
      <c r="E177" s="911" t="s">
        <v>392</v>
      </c>
      <c r="F177" s="911"/>
      <c r="G177" s="911"/>
      <c r="H177" s="910"/>
      <c r="I177" s="593">
        <v>45839</v>
      </c>
      <c r="J177" s="593">
        <v>45689</v>
      </c>
      <c r="K177" s="911">
        <v>0</v>
      </c>
      <c r="L177" s="911">
        <v>8</v>
      </c>
      <c r="M177" s="908">
        <v>1000</v>
      </c>
      <c r="N177" s="1551"/>
      <c r="O177" s="591" t="s">
        <v>374</v>
      </c>
      <c r="P177" s="925"/>
    </row>
    <row r="178" spans="1:16" ht="63" customHeight="1" thickBot="1" x14ac:dyDescent="0.3">
      <c r="A178" s="1528"/>
      <c r="B178" s="911" t="s">
        <v>6</v>
      </c>
      <c r="C178" s="911">
        <v>4</v>
      </c>
      <c r="D178" s="911" t="s">
        <v>208</v>
      </c>
      <c r="E178" s="911" t="s">
        <v>392</v>
      </c>
      <c r="F178" s="911"/>
      <c r="G178" s="911"/>
      <c r="H178" s="911"/>
      <c r="I178" s="595">
        <v>45839</v>
      </c>
      <c r="J178" s="593">
        <v>45689</v>
      </c>
      <c r="K178" s="911">
        <v>0</v>
      </c>
      <c r="L178" s="911">
        <v>8</v>
      </c>
      <c r="M178" s="908">
        <v>1000</v>
      </c>
      <c r="N178" s="1551"/>
      <c r="O178" s="591" t="s">
        <v>374</v>
      </c>
      <c r="P178" s="925"/>
    </row>
    <row r="179" spans="1:16" ht="63" customHeight="1" thickBot="1" x14ac:dyDescent="0.3">
      <c r="A179" s="1528"/>
      <c r="B179" s="911" t="s">
        <v>6</v>
      </c>
      <c r="C179" s="911">
        <v>5</v>
      </c>
      <c r="D179" s="911" t="s">
        <v>209</v>
      </c>
      <c r="E179" s="911" t="s">
        <v>392</v>
      </c>
      <c r="F179" s="911"/>
      <c r="G179" s="911"/>
      <c r="H179" s="910"/>
      <c r="I179" s="593">
        <v>45839</v>
      </c>
      <c r="J179" s="593">
        <v>45689</v>
      </c>
      <c r="K179" s="911">
        <v>1</v>
      </c>
      <c r="L179" s="911">
        <v>8</v>
      </c>
      <c r="M179" s="908">
        <v>1000</v>
      </c>
      <c r="N179" s="1551"/>
      <c r="O179" s="591" t="s">
        <v>374</v>
      </c>
      <c r="P179" s="925"/>
    </row>
    <row r="180" spans="1:16" ht="63" customHeight="1" thickBot="1" x14ac:dyDescent="0.3">
      <c r="A180" s="1528"/>
      <c r="B180" s="911" t="s">
        <v>6</v>
      </c>
      <c r="C180" s="911">
        <v>6</v>
      </c>
      <c r="D180" s="911" t="s">
        <v>210</v>
      </c>
      <c r="E180" s="911" t="s">
        <v>392</v>
      </c>
      <c r="F180" s="911">
        <v>1</v>
      </c>
      <c r="G180" s="911"/>
      <c r="H180" s="911"/>
      <c r="I180" s="595">
        <v>45839</v>
      </c>
      <c r="J180" s="593">
        <v>45689</v>
      </c>
      <c r="K180" s="911">
        <v>1</v>
      </c>
      <c r="L180" s="911">
        <v>8</v>
      </c>
      <c r="M180" s="908">
        <v>1000</v>
      </c>
      <c r="N180" s="1551"/>
      <c r="O180" s="591" t="s">
        <v>374</v>
      </c>
      <c r="P180" s="925"/>
    </row>
    <row r="181" spans="1:16" ht="63" customHeight="1" thickBot="1" x14ac:dyDescent="0.3">
      <c r="A181" s="1528"/>
      <c r="B181" s="911" t="s">
        <v>6</v>
      </c>
      <c r="C181" s="911">
        <v>7</v>
      </c>
      <c r="D181" s="911" t="s">
        <v>211</v>
      </c>
      <c r="E181" s="911" t="s">
        <v>392</v>
      </c>
      <c r="F181" s="911"/>
      <c r="G181" s="911"/>
      <c r="H181" s="910"/>
      <c r="I181" s="593">
        <v>45839</v>
      </c>
      <c r="J181" s="593">
        <v>45689</v>
      </c>
      <c r="K181" s="911">
        <v>0</v>
      </c>
      <c r="L181" s="911">
        <v>2</v>
      </c>
      <c r="M181" s="908">
        <v>250</v>
      </c>
      <c r="N181" s="1551"/>
      <c r="O181" s="591" t="s">
        <v>377</v>
      </c>
      <c r="P181" s="925"/>
    </row>
    <row r="182" spans="1:16" ht="63.75" customHeight="1" thickBot="1" x14ac:dyDescent="0.3">
      <c r="A182" s="1540"/>
      <c r="B182" s="912" t="s">
        <v>6</v>
      </c>
      <c r="C182" s="912">
        <v>8</v>
      </c>
      <c r="D182" s="912" t="s">
        <v>212</v>
      </c>
      <c r="E182" s="912" t="s">
        <v>392</v>
      </c>
      <c r="F182" s="912"/>
      <c r="G182" s="912"/>
      <c r="H182" s="912"/>
      <c r="I182" s="595">
        <v>45839</v>
      </c>
      <c r="J182" s="593">
        <v>45689</v>
      </c>
      <c r="K182" s="912">
        <v>0</v>
      </c>
      <c r="L182" s="912">
        <v>2</v>
      </c>
      <c r="M182" s="909">
        <v>250</v>
      </c>
      <c r="N182" s="1552"/>
      <c r="O182" s="600" t="s">
        <v>377</v>
      </c>
      <c r="P182" s="925"/>
    </row>
    <row r="183" spans="1:16" ht="16.5" thickBot="1" x14ac:dyDescent="0.3">
      <c r="A183" s="1533" t="s">
        <v>389</v>
      </c>
      <c r="B183" s="594" t="s">
        <v>6</v>
      </c>
      <c r="C183" s="594">
        <v>1</v>
      </c>
      <c r="D183" s="603">
        <v>6080014931</v>
      </c>
      <c r="E183" s="916" t="s">
        <v>392</v>
      </c>
      <c r="F183" s="594">
        <v>1</v>
      </c>
      <c r="G183" s="594">
        <v>2</v>
      </c>
      <c r="H183" s="594"/>
      <c r="I183" s="604">
        <v>45962</v>
      </c>
      <c r="J183" s="604">
        <v>45627</v>
      </c>
      <c r="K183" s="594">
        <v>0</v>
      </c>
      <c r="L183" s="916">
        <v>4</v>
      </c>
      <c r="M183" s="594">
        <v>1000</v>
      </c>
      <c r="N183" s="1554" t="s">
        <v>736</v>
      </c>
      <c r="O183" s="590" t="s">
        <v>382</v>
      </c>
      <c r="P183" s="925"/>
    </row>
    <row r="184" spans="1:16" ht="51.75" customHeight="1" thickBot="1" x14ac:dyDescent="0.3">
      <c r="A184" s="1553"/>
      <c r="B184" s="909" t="s">
        <v>6</v>
      </c>
      <c r="C184" s="909">
        <v>2</v>
      </c>
      <c r="D184" s="605">
        <v>6080014932</v>
      </c>
      <c r="E184" s="912" t="s">
        <v>392</v>
      </c>
      <c r="F184" s="909"/>
      <c r="G184" s="909"/>
      <c r="H184" s="909"/>
      <c r="I184" s="606">
        <v>45962</v>
      </c>
      <c r="J184" s="604">
        <v>45627</v>
      </c>
      <c r="K184" s="909">
        <v>0</v>
      </c>
      <c r="L184" s="912">
        <v>4</v>
      </c>
      <c r="M184" s="909">
        <v>1000</v>
      </c>
      <c r="N184" s="1546"/>
      <c r="O184" s="600" t="s">
        <v>382</v>
      </c>
      <c r="P184" s="925"/>
    </row>
    <row r="185" spans="1:16" ht="25.5" customHeight="1" thickBot="1" x14ac:dyDescent="0.3">
      <c r="A185" s="1533" t="s">
        <v>399</v>
      </c>
      <c r="B185" s="594" t="s">
        <v>6</v>
      </c>
      <c r="C185" s="594">
        <v>1</v>
      </c>
      <c r="D185" s="603">
        <v>6080014742</v>
      </c>
      <c r="E185" s="916" t="s">
        <v>391</v>
      </c>
      <c r="F185" s="594"/>
      <c r="G185" s="594"/>
      <c r="H185" s="594"/>
      <c r="I185" s="604">
        <v>45689</v>
      </c>
      <c r="J185" s="604">
        <v>45627</v>
      </c>
      <c r="K185" s="594">
        <v>0</v>
      </c>
      <c r="L185" s="916">
        <v>4</v>
      </c>
      <c r="M185" s="594">
        <v>1000</v>
      </c>
      <c r="N185" s="1555" t="s">
        <v>737</v>
      </c>
      <c r="O185" s="590" t="s">
        <v>382</v>
      </c>
      <c r="P185" s="925"/>
    </row>
    <row r="186" spans="1:16" ht="26.25" customHeight="1" thickBot="1" x14ac:dyDescent="0.3">
      <c r="A186" s="1534"/>
      <c r="B186" s="908" t="s">
        <v>6</v>
      </c>
      <c r="C186" s="908">
        <v>2</v>
      </c>
      <c r="D186" s="607">
        <v>298412396</v>
      </c>
      <c r="E186" s="911" t="s">
        <v>391</v>
      </c>
      <c r="F186" s="908"/>
      <c r="G186" s="908"/>
      <c r="H186" s="908"/>
      <c r="I186" s="608">
        <v>45689</v>
      </c>
      <c r="J186" s="604">
        <v>45627</v>
      </c>
      <c r="K186" s="908">
        <v>0</v>
      </c>
      <c r="L186" s="911">
        <v>4</v>
      </c>
      <c r="M186" s="908">
        <v>1000</v>
      </c>
      <c r="N186" s="1551"/>
      <c r="O186" s="591" t="s">
        <v>388</v>
      </c>
      <c r="P186" s="925"/>
    </row>
    <row r="187" spans="1:16" ht="22.5" customHeight="1" thickBot="1" x14ac:dyDescent="0.3">
      <c r="A187" s="1535"/>
      <c r="B187" s="914" t="s">
        <v>6</v>
      </c>
      <c r="C187" s="914">
        <v>3</v>
      </c>
      <c r="D187" s="610">
        <v>6080014743</v>
      </c>
      <c r="E187" s="913" t="s">
        <v>391</v>
      </c>
      <c r="F187" s="914"/>
      <c r="G187" s="914"/>
      <c r="H187" s="914"/>
      <c r="I187" s="611">
        <v>45689</v>
      </c>
      <c r="J187" s="604">
        <v>45627</v>
      </c>
      <c r="K187" s="914">
        <v>0</v>
      </c>
      <c r="L187" s="913">
        <v>4</v>
      </c>
      <c r="M187" s="914">
        <v>450</v>
      </c>
      <c r="N187" s="1552"/>
      <c r="O187" s="612" t="s">
        <v>382</v>
      </c>
      <c r="P187" s="925"/>
    </row>
    <row r="188" spans="1:16" ht="16.5" thickBot="1" x14ac:dyDescent="0.3">
      <c r="A188" s="1527" t="s">
        <v>981</v>
      </c>
      <c r="B188" s="594" t="s">
        <v>6</v>
      </c>
      <c r="C188" s="916">
        <v>1</v>
      </c>
      <c r="D188" s="594">
        <v>706884</v>
      </c>
      <c r="E188" s="916" t="s">
        <v>392</v>
      </c>
      <c r="F188" s="594"/>
      <c r="G188" s="594"/>
      <c r="H188" s="594"/>
      <c r="I188" s="604">
        <v>45870</v>
      </c>
      <c r="J188" s="604">
        <v>45627</v>
      </c>
      <c r="K188" s="594">
        <v>0</v>
      </c>
      <c r="L188" s="916">
        <v>4</v>
      </c>
      <c r="M188" s="916">
        <v>1800</v>
      </c>
      <c r="N188" s="1554" t="s">
        <v>738</v>
      </c>
      <c r="O188" s="590" t="s">
        <v>375</v>
      </c>
      <c r="P188" s="925"/>
    </row>
    <row r="189" spans="1:16" ht="16.5" thickBot="1" x14ac:dyDescent="0.3">
      <c r="A189" s="1528"/>
      <c r="B189" s="908" t="s">
        <v>6</v>
      </c>
      <c r="C189" s="911">
        <v>2</v>
      </c>
      <c r="D189" s="908">
        <v>706881</v>
      </c>
      <c r="E189" s="911" t="s">
        <v>392</v>
      </c>
      <c r="F189" s="908"/>
      <c r="G189" s="908"/>
      <c r="H189" s="908"/>
      <c r="I189" s="608">
        <v>45870</v>
      </c>
      <c r="J189" s="604">
        <v>45627</v>
      </c>
      <c r="K189" s="908">
        <v>0</v>
      </c>
      <c r="L189" s="911">
        <v>4</v>
      </c>
      <c r="M189" s="911">
        <v>1000</v>
      </c>
      <c r="N189" s="1545"/>
      <c r="O189" s="591" t="s">
        <v>375</v>
      </c>
      <c r="P189" s="925"/>
    </row>
    <row r="190" spans="1:16" ht="16.5" thickBot="1" x14ac:dyDescent="0.3">
      <c r="A190" s="1528"/>
      <c r="B190" s="908" t="s">
        <v>6</v>
      </c>
      <c r="C190" s="911">
        <v>3</v>
      </c>
      <c r="D190" s="908">
        <v>706900</v>
      </c>
      <c r="E190" s="911" t="s">
        <v>392</v>
      </c>
      <c r="F190" s="908">
        <v>1</v>
      </c>
      <c r="G190" s="908"/>
      <c r="H190" s="907"/>
      <c r="I190" s="615">
        <v>45870</v>
      </c>
      <c r="J190" s="604">
        <v>45627</v>
      </c>
      <c r="K190" s="908">
        <v>1</v>
      </c>
      <c r="L190" s="911">
        <v>4</v>
      </c>
      <c r="M190" s="911">
        <v>1000</v>
      </c>
      <c r="N190" s="1545"/>
      <c r="O190" s="591" t="s">
        <v>375</v>
      </c>
      <c r="P190" s="925"/>
    </row>
    <row r="191" spans="1:16" ht="16.5" thickBot="1" x14ac:dyDescent="0.3">
      <c r="A191" s="1528"/>
      <c r="B191" s="908" t="s">
        <v>6</v>
      </c>
      <c r="C191" s="911">
        <v>4</v>
      </c>
      <c r="D191" s="908">
        <v>706901</v>
      </c>
      <c r="E191" s="911" t="s">
        <v>392</v>
      </c>
      <c r="F191" s="908"/>
      <c r="G191" s="908">
        <v>1</v>
      </c>
      <c r="H191" s="907"/>
      <c r="I191" s="615">
        <v>45870</v>
      </c>
      <c r="J191" s="604">
        <v>45627</v>
      </c>
      <c r="K191" s="908">
        <v>1</v>
      </c>
      <c r="L191" s="911">
        <v>4</v>
      </c>
      <c r="M191" s="911">
        <v>1800</v>
      </c>
      <c r="N191" s="1545"/>
      <c r="O191" s="591" t="s">
        <v>375</v>
      </c>
      <c r="P191" s="925"/>
    </row>
    <row r="192" spans="1:16" ht="16.5" thickBot="1" x14ac:dyDescent="0.3">
      <c r="A192" s="1528"/>
      <c r="B192" s="908" t="s">
        <v>6</v>
      </c>
      <c r="C192" s="911">
        <v>5</v>
      </c>
      <c r="D192" s="908">
        <v>706882</v>
      </c>
      <c r="E192" s="911" t="s">
        <v>392</v>
      </c>
      <c r="F192" s="908"/>
      <c r="G192" s="908"/>
      <c r="H192" s="908"/>
      <c r="I192" s="608">
        <v>45870</v>
      </c>
      <c r="J192" s="604">
        <v>45627</v>
      </c>
      <c r="K192" s="908">
        <v>0</v>
      </c>
      <c r="L192" s="911">
        <v>4</v>
      </c>
      <c r="M192" s="911">
        <v>630</v>
      </c>
      <c r="N192" s="1545"/>
      <c r="O192" s="591" t="s">
        <v>375</v>
      </c>
      <c r="P192" s="925"/>
    </row>
    <row r="193" spans="1:16" ht="16.5" thickBot="1" x14ac:dyDescent="0.3">
      <c r="A193" s="1528"/>
      <c r="B193" s="908" t="s">
        <v>6</v>
      </c>
      <c r="C193" s="911">
        <v>6</v>
      </c>
      <c r="D193" s="908">
        <v>706883</v>
      </c>
      <c r="E193" s="911" t="s">
        <v>392</v>
      </c>
      <c r="F193" s="908"/>
      <c r="G193" s="908"/>
      <c r="H193" s="907"/>
      <c r="I193" s="615">
        <v>45870</v>
      </c>
      <c r="J193" s="604">
        <v>45627</v>
      </c>
      <c r="K193" s="908">
        <v>0</v>
      </c>
      <c r="L193" s="911">
        <v>4</v>
      </c>
      <c r="M193" s="911">
        <v>630</v>
      </c>
      <c r="N193" s="1545"/>
      <c r="O193" s="591" t="s">
        <v>375</v>
      </c>
      <c r="P193" s="925"/>
    </row>
    <row r="194" spans="1:16" ht="16.5" thickBot="1" x14ac:dyDescent="0.3">
      <c r="A194" s="1529"/>
      <c r="B194" s="914" t="s">
        <v>6</v>
      </c>
      <c r="C194" s="913">
        <v>7</v>
      </c>
      <c r="D194" s="914">
        <v>176638</v>
      </c>
      <c r="E194" s="913" t="s">
        <v>391</v>
      </c>
      <c r="F194" s="914"/>
      <c r="G194" s="914"/>
      <c r="H194" s="943"/>
      <c r="I194" s="944">
        <v>45870</v>
      </c>
      <c r="J194" s="945">
        <v>45627</v>
      </c>
      <c r="K194" s="914">
        <v>0</v>
      </c>
      <c r="L194" s="913">
        <v>4</v>
      </c>
      <c r="M194" s="913">
        <v>250</v>
      </c>
      <c r="N194" s="1548"/>
      <c r="O194" s="612" t="s">
        <v>377</v>
      </c>
      <c r="P194" s="925"/>
    </row>
    <row r="195" spans="1:16" ht="16.5" thickBot="1" x14ac:dyDescent="0.3">
      <c r="A195" s="1549" t="s">
        <v>808</v>
      </c>
      <c r="B195" s="1541" t="s">
        <v>6</v>
      </c>
      <c r="C195" s="910">
        <v>1</v>
      </c>
      <c r="D195" s="910" t="s">
        <v>771</v>
      </c>
      <c r="E195" s="910" t="s">
        <v>392</v>
      </c>
      <c r="F195" s="907"/>
      <c r="G195" s="907"/>
      <c r="H195" s="907"/>
      <c r="I195" s="615">
        <v>45870</v>
      </c>
      <c r="J195" s="615">
        <v>45627</v>
      </c>
      <c r="K195" s="907">
        <v>0</v>
      </c>
      <c r="L195" s="910">
        <v>3</v>
      </c>
      <c r="M195" s="910">
        <v>1000</v>
      </c>
      <c r="N195" s="1544" t="s">
        <v>739</v>
      </c>
      <c r="O195" s="616" t="s">
        <v>374</v>
      </c>
      <c r="P195" s="925"/>
    </row>
    <row r="196" spans="1:16" ht="16.5" thickBot="1" x14ac:dyDescent="0.3">
      <c r="A196" s="1534"/>
      <c r="B196" s="1542"/>
      <c r="C196" s="911">
        <v>2</v>
      </c>
      <c r="D196" s="911" t="s">
        <v>772</v>
      </c>
      <c r="E196" s="911" t="s">
        <v>392</v>
      </c>
      <c r="F196" s="908"/>
      <c r="G196" s="908"/>
      <c r="H196" s="908"/>
      <c r="I196" s="608">
        <v>45870</v>
      </c>
      <c r="J196" s="604">
        <v>45627</v>
      </c>
      <c r="K196" s="908">
        <v>0</v>
      </c>
      <c r="L196" s="911">
        <v>3</v>
      </c>
      <c r="M196" s="911">
        <v>1000</v>
      </c>
      <c r="N196" s="1545"/>
      <c r="O196" s="591" t="s">
        <v>374</v>
      </c>
      <c r="P196" s="925"/>
    </row>
    <row r="197" spans="1:16" ht="16.5" thickBot="1" x14ac:dyDescent="0.3">
      <c r="A197" s="1534"/>
      <c r="B197" s="1542"/>
      <c r="C197" s="926">
        <v>3</v>
      </c>
      <c r="D197" s="926" t="s">
        <v>773</v>
      </c>
      <c r="E197" s="926" t="s">
        <v>392</v>
      </c>
      <c r="F197" s="927"/>
      <c r="G197" s="927"/>
      <c r="H197" s="940"/>
      <c r="I197" s="928">
        <v>45870</v>
      </c>
      <c r="J197" s="929">
        <v>45627</v>
      </c>
      <c r="K197" s="927">
        <v>0</v>
      </c>
      <c r="L197" s="926">
        <v>2</v>
      </c>
      <c r="M197" s="926">
        <v>2000</v>
      </c>
      <c r="N197" s="1545"/>
      <c r="O197" s="591" t="s">
        <v>374</v>
      </c>
      <c r="P197" s="925"/>
    </row>
    <row r="198" spans="1:16" ht="16.5" thickBot="1" x14ac:dyDescent="0.3">
      <c r="A198" s="1534"/>
      <c r="B198" s="1542"/>
      <c r="C198" s="926">
        <v>4</v>
      </c>
      <c r="D198" s="926" t="s">
        <v>774</v>
      </c>
      <c r="E198" s="926" t="s">
        <v>392</v>
      </c>
      <c r="F198" s="927"/>
      <c r="G198" s="927"/>
      <c r="H198" s="940"/>
      <c r="I198" s="615">
        <v>45870</v>
      </c>
      <c r="J198" s="929">
        <v>45627</v>
      </c>
      <c r="K198" s="927">
        <v>0</v>
      </c>
      <c r="L198" s="926">
        <v>2</v>
      </c>
      <c r="M198" s="926">
        <v>2000</v>
      </c>
      <c r="N198" s="1545"/>
      <c r="O198" s="591" t="s">
        <v>374</v>
      </c>
      <c r="P198" s="925"/>
    </row>
    <row r="199" spans="1:16" ht="16.5" thickBot="1" x14ac:dyDescent="0.3">
      <c r="A199" s="1534"/>
      <c r="B199" s="1542"/>
      <c r="C199" s="911">
        <v>5</v>
      </c>
      <c r="D199" s="911" t="s">
        <v>758</v>
      </c>
      <c r="E199" s="911" t="s">
        <v>392</v>
      </c>
      <c r="F199" s="908"/>
      <c r="G199" s="908"/>
      <c r="H199" s="908"/>
      <c r="I199" s="608">
        <v>45870</v>
      </c>
      <c r="J199" s="604">
        <v>45627</v>
      </c>
      <c r="K199" s="908">
        <v>0</v>
      </c>
      <c r="L199" s="911">
        <v>2</v>
      </c>
      <c r="M199" s="911">
        <v>2000</v>
      </c>
      <c r="N199" s="1545"/>
      <c r="O199" s="591" t="s">
        <v>374</v>
      </c>
      <c r="P199" s="925"/>
    </row>
    <row r="200" spans="1:16" ht="16.5" thickBot="1" x14ac:dyDescent="0.3">
      <c r="A200" s="1534"/>
      <c r="B200" s="1542"/>
      <c r="C200" s="911">
        <v>6</v>
      </c>
      <c r="D200" s="911" t="s">
        <v>759</v>
      </c>
      <c r="E200" s="911" t="s">
        <v>392</v>
      </c>
      <c r="F200" s="908"/>
      <c r="G200" s="908"/>
      <c r="H200" s="907"/>
      <c r="I200" s="928">
        <v>45870</v>
      </c>
      <c r="J200" s="604">
        <v>45627</v>
      </c>
      <c r="K200" s="908">
        <v>0</v>
      </c>
      <c r="L200" s="911">
        <v>2</v>
      </c>
      <c r="M200" s="911">
        <v>2000</v>
      </c>
      <c r="N200" s="1545"/>
      <c r="O200" s="591" t="s">
        <v>374</v>
      </c>
      <c r="P200" s="925"/>
    </row>
    <row r="201" spans="1:16" ht="16.5" thickBot="1" x14ac:dyDescent="0.3">
      <c r="A201" s="1534"/>
      <c r="B201" s="1542"/>
      <c r="C201" s="911" t="s">
        <v>566</v>
      </c>
      <c r="D201" s="911" t="s">
        <v>775</v>
      </c>
      <c r="E201" s="911" t="s">
        <v>392</v>
      </c>
      <c r="F201" s="908"/>
      <c r="G201" s="908"/>
      <c r="H201" s="907"/>
      <c r="I201" s="615">
        <v>45870</v>
      </c>
      <c r="J201" s="604">
        <v>45627</v>
      </c>
      <c r="K201" s="908">
        <v>0</v>
      </c>
      <c r="L201" s="911">
        <v>3</v>
      </c>
      <c r="M201" s="911">
        <v>2000</v>
      </c>
      <c r="N201" s="1545"/>
      <c r="O201" s="591" t="s">
        <v>374</v>
      </c>
      <c r="P201" s="925"/>
    </row>
    <row r="202" spans="1:16" ht="16.5" thickBot="1" x14ac:dyDescent="0.3">
      <c r="A202" s="1534"/>
      <c r="B202" s="1542"/>
      <c r="C202" s="911" t="s">
        <v>567</v>
      </c>
      <c r="D202" s="911" t="s">
        <v>776</v>
      </c>
      <c r="E202" s="911" t="s">
        <v>392</v>
      </c>
      <c r="F202" s="908"/>
      <c r="G202" s="908"/>
      <c r="H202" s="908"/>
      <c r="I202" s="608">
        <v>45870</v>
      </c>
      <c r="J202" s="604">
        <v>45627</v>
      </c>
      <c r="K202" s="908">
        <v>0</v>
      </c>
      <c r="L202" s="911">
        <v>3</v>
      </c>
      <c r="M202" s="911">
        <v>2000</v>
      </c>
      <c r="N202" s="1545"/>
      <c r="O202" s="591" t="s">
        <v>374</v>
      </c>
      <c r="P202" s="925"/>
    </row>
    <row r="203" spans="1:16" ht="16.5" thickBot="1" x14ac:dyDescent="0.3">
      <c r="A203" s="1534"/>
      <c r="B203" s="1542"/>
      <c r="C203" s="911">
        <v>8</v>
      </c>
      <c r="D203" s="911" t="s">
        <v>777</v>
      </c>
      <c r="E203" s="911" t="s">
        <v>391</v>
      </c>
      <c r="F203" s="908"/>
      <c r="G203" s="908"/>
      <c r="H203" s="907"/>
      <c r="I203" s="928">
        <v>45870</v>
      </c>
      <c r="J203" s="604">
        <v>45627</v>
      </c>
      <c r="K203" s="908">
        <v>0</v>
      </c>
      <c r="L203" s="911">
        <v>2</v>
      </c>
      <c r="M203" s="911">
        <v>2000</v>
      </c>
      <c r="N203" s="1545"/>
      <c r="O203" s="591" t="s">
        <v>374</v>
      </c>
      <c r="P203" s="925"/>
    </row>
    <row r="204" spans="1:16" ht="16.5" thickBot="1" x14ac:dyDescent="0.3">
      <c r="A204" s="1534"/>
      <c r="B204" s="1542"/>
      <c r="C204" s="911">
        <v>9</v>
      </c>
      <c r="D204" s="911" t="s">
        <v>778</v>
      </c>
      <c r="E204" s="911" t="s">
        <v>391</v>
      </c>
      <c r="F204" s="908"/>
      <c r="G204" s="908"/>
      <c r="H204" s="907"/>
      <c r="I204" s="615">
        <v>45870</v>
      </c>
      <c r="J204" s="604">
        <v>45627</v>
      </c>
      <c r="K204" s="908">
        <v>0</v>
      </c>
      <c r="L204" s="911">
        <v>2</v>
      </c>
      <c r="M204" s="911">
        <v>2000</v>
      </c>
      <c r="N204" s="1545"/>
      <c r="O204" s="591" t="s">
        <v>374</v>
      </c>
      <c r="P204" s="925"/>
    </row>
    <row r="205" spans="1:16" ht="16.5" thickBot="1" x14ac:dyDescent="0.3">
      <c r="A205" s="1534"/>
      <c r="B205" s="1542"/>
      <c r="C205" s="911">
        <v>10</v>
      </c>
      <c r="D205" s="911" t="s">
        <v>779</v>
      </c>
      <c r="E205" s="911" t="s">
        <v>391</v>
      </c>
      <c r="F205" s="908"/>
      <c r="G205" s="908"/>
      <c r="H205" s="908"/>
      <c r="I205" s="608">
        <v>45870</v>
      </c>
      <c r="J205" s="604">
        <v>45627</v>
      </c>
      <c r="K205" s="908">
        <v>0</v>
      </c>
      <c r="L205" s="911">
        <v>2</v>
      </c>
      <c r="M205" s="911">
        <v>2000</v>
      </c>
      <c r="N205" s="1545"/>
      <c r="O205" s="591" t="s">
        <v>374</v>
      </c>
      <c r="P205" s="925"/>
    </row>
    <row r="206" spans="1:16" ht="16.5" thickBot="1" x14ac:dyDescent="0.3">
      <c r="A206" s="1534"/>
      <c r="B206" s="1542"/>
      <c r="C206" s="911">
        <v>11</v>
      </c>
      <c r="D206" s="911" t="s">
        <v>780</v>
      </c>
      <c r="E206" s="911" t="s">
        <v>392</v>
      </c>
      <c r="F206" s="908"/>
      <c r="G206" s="908">
        <v>1</v>
      </c>
      <c r="H206" s="907"/>
      <c r="I206" s="928">
        <v>45870</v>
      </c>
      <c r="J206" s="604">
        <v>45627</v>
      </c>
      <c r="K206" s="908">
        <v>0</v>
      </c>
      <c r="L206" s="911">
        <v>2</v>
      </c>
      <c r="M206" s="911">
        <v>1600</v>
      </c>
      <c r="N206" s="1545"/>
      <c r="O206" s="591" t="s">
        <v>374</v>
      </c>
      <c r="P206" s="925"/>
    </row>
    <row r="207" spans="1:16" ht="16.5" thickBot="1" x14ac:dyDescent="0.3">
      <c r="A207" s="1534"/>
      <c r="B207" s="1542"/>
      <c r="C207" s="911">
        <v>12</v>
      </c>
      <c r="D207" s="911" t="s">
        <v>781</v>
      </c>
      <c r="E207" s="911" t="s">
        <v>392</v>
      </c>
      <c r="F207" s="908"/>
      <c r="G207" s="908">
        <v>3</v>
      </c>
      <c r="H207" s="907"/>
      <c r="I207" s="615">
        <v>45870</v>
      </c>
      <c r="J207" s="604">
        <v>45627</v>
      </c>
      <c r="K207" s="908">
        <v>0</v>
      </c>
      <c r="L207" s="911">
        <v>2</v>
      </c>
      <c r="M207" s="911">
        <v>1600</v>
      </c>
      <c r="N207" s="1545"/>
      <c r="O207" s="591" t="s">
        <v>374</v>
      </c>
      <c r="P207" s="925"/>
    </row>
    <row r="208" spans="1:16" ht="32.25" thickBot="1" x14ac:dyDescent="0.3">
      <c r="A208" s="1534"/>
      <c r="B208" s="1542"/>
      <c r="C208" s="911">
        <v>13</v>
      </c>
      <c r="D208" s="911" t="s">
        <v>782</v>
      </c>
      <c r="E208" s="911" t="s">
        <v>393</v>
      </c>
      <c r="F208" s="908"/>
      <c r="G208" s="908"/>
      <c r="H208" s="908"/>
      <c r="I208" s="608">
        <v>45870</v>
      </c>
      <c r="J208" s="604">
        <v>45627</v>
      </c>
      <c r="K208" s="908">
        <v>0</v>
      </c>
      <c r="L208" s="911">
        <v>2</v>
      </c>
      <c r="M208" s="911">
        <v>1600</v>
      </c>
      <c r="N208" s="1545"/>
      <c r="O208" s="591" t="s">
        <v>374</v>
      </c>
      <c r="P208" s="925"/>
    </row>
    <row r="209" spans="1:16" ht="32.25" thickBot="1" x14ac:dyDescent="0.3">
      <c r="A209" s="1534"/>
      <c r="B209" s="1542"/>
      <c r="C209" s="911">
        <v>14</v>
      </c>
      <c r="D209" s="911" t="s">
        <v>783</v>
      </c>
      <c r="E209" s="911" t="s">
        <v>393</v>
      </c>
      <c r="F209" s="908"/>
      <c r="G209" s="908"/>
      <c r="H209" s="907"/>
      <c r="I209" s="928">
        <v>45870</v>
      </c>
      <c r="J209" s="604">
        <v>45627</v>
      </c>
      <c r="K209" s="908">
        <v>0</v>
      </c>
      <c r="L209" s="911">
        <v>2</v>
      </c>
      <c r="M209" s="911">
        <v>1600</v>
      </c>
      <c r="N209" s="1545"/>
      <c r="O209" s="591" t="s">
        <v>374</v>
      </c>
      <c r="P209" s="925"/>
    </row>
    <row r="210" spans="1:16" ht="16.5" thickBot="1" x14ac:dyDescent="0.3">
      <c r="A210" s="1534"/>
      <c r="B210" s="1542"/>
      <c r="C210" s="911">
        <v>15</v>
      </c>
      <c r="D210" s="911" t="s">
        <v>784</v>
      </c>
      <c r="E210" s="911" t="s">
        <v>391</v>
      </c>
      <c r="F210" s="908"/>
      <c r="G210" s="908"/>
      <c r="H210" s="907"/>
      <c r="I210" s="615">
        <v>45870</v>
      </c>
      <c r="J210" s="604">
        <v>45627</v>
      </c>
      <c r="K210" s="908">
        <v>0</v>
      </c>
      <c r="L210" s="911">
        <v>2</v>
      </c>
      <c r="M210" s="911">
        <v>2500</v>
      </c>
      <c r="N210" s="1545"/>
      <c r="O210" s="591" t="s">
        <v>374</v>
      </c>
      <c r="P210" s="925"/>
    </row>
    <row r="211" spans="1:16" ht="16.5" thickBot="1" x14ac:dyDescent="0.3">
      <c r="A211" s="1534"/>
      <c r="B211" s="1542"/>
      <c r="C211" s="911">
        <v>16</v>
      </c>
      <c r="D211" s="911" t="s">
        <v>760</v>
      </c>
      <c r="E211" s="911" t="s">
        <v>392</v>
      </c>
      <c r="F211" s="908"/>
      <c r="G211" s="908"/>
      <c r="H211" s="908"/>
      <c r="I211" s="608">
        <v>45870</v>
      </c>
      <c r="J211" s="604">
        <v>45627</v>
      </c>
      <c r="K211" s="908">
        <v>0</v>
      </c>
      <c r="L211" s="911">
        <v>2</v>
      </c>
      <c r="M211" s="911">
        <v>2000</v>
      </c>
      <c r="N211" s="1545"/>
      <c r="O211" s="591" t="s">
        <v>374</v>
      </c>
      <c r="P211" s="925"/>
    </row>
    <row r="212" spans="1:16" ht="16.5" thickBot="1" x14ac:dyDescent="0.3">
      <c r="A212" s="1534"/>
      <c r="B212" s="1542"/>
      <c r="C212" s="911">
        <v>17</v>
      </c>
      <c r="D212" s="911" t="s">
        <v>761</v>
      </c>
      <c r="E212" s="911" t="s">
        <v>392</v>
      </c>
      <c r="F212" s="908"/>
      <c r="G212" s="908"/>
      <c r="H212" s="907"/>
      <c r="I212" s="928">
        <v>45870</v>
      </c>
      <c r="J212" s="604">
        <v>45627</v>
      </c>
      <c r="K212" s="908">
        <v>0</v>
      </c>
      <c r="L212" s="911">
        <v>2</v>
      </c>
      <c r="M212" s="911">
        <v>2000</v>
      </c>
      <c r="N212" s="1545"/>
      <c r="O212" s="591" t="s">
        <v>374</v>
      </c>
      <c r="P212" s="925"/>
    </row>
    <row r="213" spans="1:16" ht="16.5" thickBot="1" x14ac:dyDescent="0.3">
      <c r="A213" s="1534"/>
      <c r="B213" s="1542"/>
      <c r="C213" s="911">
        <v>18</v>
      </c>
      <c r="D213" s="911" t="s">
        <v>785</v>
      </c>
      <c r="E213" s="911" t="s">
        <v>391</v>
      </c>
      <c r="F213" s="908"/>
      <c r="G213" s="908"/>
      <c r="H213" s="907"/>
      <c r="I213" s="615">
        <v>45870</v>
      </c>
      <c r="J213" s="604">
        <v>45627</v>
      </c>
      <c r="K213" s="908">
        <v>0</v>
      </c>
      <c r="L213" s="911">
        <v>2</v>
      </c>
      <c r="M213" s="911">
        <v>1600</v>
      </c>
      <c r="N213" s="1545"/>
      <c r="O213" s="591" t="s">
        <v>374</v>
      </c>
      <c r="P213" s="925"/>
    </row>
    <row r="214" spans="1:16" ht="16.5" thickBot="1" x14ac:dyDescent="0.3">
      <c r="A214" s="1534"/>
      <c r="B214" s="1542"/>
      <c r="C214" s="911">
        <v>19</v>
      </c>
      <c r="D214" s="911" t="s">
        <v>786</v>
      </c>
      <c r="E214" s="911" t="s">
        <v>391</v>
      </c>
      <c r="F214" s="908"/>
      <c r="G214" s="908"/>
      <c r="H214" s="908"/>
      <c r="I214" s="608">
        <v>45870</v>
      </c>
      <c r="J214" s="604">
        <v>45627</v>
      </c>
      <c r="K214" s="908">
        <v>0</v>
      </c>
      <c r="L214" s="911">
        <v>2</v>
      </c>
      <c r="M214" s="911">
        <v>1600</v>
      </c>
      <c r="N214" s="1545"/>
      <c r="O214" s="591" t="s">
        <v>374</v>
      </c>
      <c r="P214" s="925"/>
    </row>
    <row r="215" spans="1:16" ht="16.5" thickBot="1" x14ac:dyDescent="0.3">
      <c r="A215" s="1534"/>
      <c r="B215" s="1542"/>
      <c r="C215" s="911">
        <v>20</v>
      </c>
      <c r="D215" s="911" t="s">
        <v>787</v>
      </c>
      <c r="E215" s="911" t="s">
        <v>392</v>
      </c>
      <c r="F215" s="908"/>
      <c r="G215" s="908"/>
      <c r="H215" s="907"/>
      <c r="I215" s="928">
        <v>45870</v>
      </c>
      <c r="J215" s="604">
        <v>45627</v>
      </c>
      <c r="K215" s="908">
        <v>0</v>
      </c>
      <c r="L215" s="911">
        <v>2</v>
      </c>
      <c r="M215" s="911">
        <v>1000</v>
      </c>
      <c r="N215" s="1545"/>
      <c r="O215" s="591" t="s">
        <v>374</v>
      </c>
      <c r="P215" s="925"/>
    </row>
    <row r="216" spans="1:16" ht="16.5" thickBot="1" x14ac:dyDescent="0.3">
      <c r="A216" s="1534"/>
      <c r="B216" s="1542"/>
      <c r="C216" s="911">
        <v>21</v>
      </c>
      <c r="D216" s="911" t="s">
        <v>788</v>
      </c>
      <c r="E216" s="911" t="s">
        <v>392</v>
      </c>
      <c r="F216" s="908"/>
      <c r="G216" s="908"/>
      <c r="H216" s="907"/>
      <c r="I216" s="615">
        <v>45870</v>
      </c>
      <c r="J216" s="604">
        <v>45627</v>
      </c>
      <c r="K216" s="908">
        <v>0</v>
      </c>
      <c r="L216" s="911">
        <v>2</v>
      </c>
      <c r="M216" s="911">
        <v>1000</v>
      </c>
      <c r="N216" s="1545"/>
      <c r="O216" s="591" t="s">
        <v>374</v>
      </c>
      <c r="P216" s="925"/>
    </row>
    <row r="217" spans="1:16" ht="16.5" thickBot="1" x14ac:dyDescent="0.3">
      <c r="A217" s="1534"/>
      <c r="B217" s="1542"/>
      <c r="C217" s="911">
        <v>22</v>
      </c>
      <c r="D217" s="911" t="s">
        <v>789</v>
      </c>
      <c r="E217" s="911" t="s">
        <v>392</v>
      </c>
      <c r="F217" s="908"/>
      <c r="G217" s="908"/>
      <c r="H217" s="908"/>
      <c r="I217" s="608">
        <v>45870</v>
      </c>
      <c r="J217" s="604">
        <v>45627</v>
      </c>
      <c r="K217" s="908">
        <v>0</v>
      </c>
      <c r="L217" s="911">
        <v>2</v>
      </c>
      <c r="M217" s="911">
        <v>2500</v>
      </c>
      <c r="N217" s="1545"/>
      <c r="O217" s="591" t="s">
        <v>374</v>
      </c>
      <c r="P217" s="925"/>
    </row>
    <row r="218" spans="1:16" ht="16.5" thickBot="1" x14ac:dyDescent="0.3">
      <c r="A218" s="1534"/>
      <c r="B218" s="1542"/>
      <c r="C218" s="911">
        <v>23</v>
      </c>
      <c r="D218" s="911" t="s">
        <v>790</v>
      </c>
      <c r="E218" s="911" t="s">
        <v>392</v>
      </c>
      <c r="F218" s="908"/>
      <c r="G218" s="908"/>
      <c r="H218" s="907"/>
      <c r="I218" s="928">
        <v>45870</v>
      </c>
      <c r="J218" s="604">
        <v>45627</v>
      </c>
      <c r="K218" s="908">
        <v>0</v>
      </c>
      <c r="L218" s="911">
        <v>2</v>
      </c>
      <c r="M218" s="911">
        <v>2500</v>
      </c>
      <c r="N218" s="1545"/>
      <c r="O218" s="591" t="s">
        <v>374</v>
      </c>
      <c r="P218" s="925"/>
    </row>
    <row r="219" spans="1:16" ht="16.5" thickBot="1" x14ac:dyDescent="0.3">
      <c r="A219" s="1534"/>
      <c r="B219" s="1542"/>
      <c r="C219" s="911">
        <v>24</v>
      </c>
      <c r="D219" s="911" t="s">
        <v>763</v>
      </c>
      <c r="E219" s="911" t="s">
        <v>392</v>
      </c>
      <c r="F219" s="908">
        <v>1</v>
      </c>
      <c r="G219" s="908"/>
      <c r="H219" s="907"/>
      <c r="I219" s="615">
        <v>45870</v>
      </c>
      <c r="J219" s="604">
        <v>45627</v>
      </c>
      <c r="K219" s="908">
        <v>0</v>
      </c>
      <c r="L219" s="911">
        <v>2</v>
      </c>
      <c r="M219" s="911">
        <v>1000</v>
      </c>
      <c r="N219" s="1545"/>
      <c r="O219" s="591" t="s">
        <v>374</v>
      </c>
      <c r="P219" s="925"/>
    </row>
    <row r="220" spans="1:16" ht="16.5" thickBot="1" x14ac:dyDescent="0.3">
      <c r="A220" s="1534"/>
      <c r="B220" s="1542"/>
      <c r="C220" s="911">
        <v>25</v>
      </c>
      <c r="D220" s="911" t="s">
        <v>791</v>
      </c>
      <c r="E220" s="911" t="s">
        <v>391</v>
      </c>
      <c r="F220" s="908"/>
      <c r="G220" s="908"/>
      <c r="H220" s="908"/>
      <c r="I220" s="608">
        <v>45870</v>
      </c>
      <c r="J220" s="604">
        <v>45627</v>
      </c>
      <c r="K220" s="908">
        <v>0</v>
      </c>
      <c r="L220" s="911">
        <v>2</v>
      </c>
      <c r="M220" s="911">
        <v>1000</v>
      </c>
      <c r="N220" s="1545"/>
      <c r="O220" s="591" t="s">
        <v>374</v>
      </c>
      <c r="P220" s="925"/>
    </row>
    <row r="221" spans="1:16" ht="16.5" thickBot="1" x14ac:dyDescent="0.3">
      <c r="A221" s="1534"/>
      <c r="B221" s="1542"/>
      <c r="C221" s="911">
        <v>1</v>
      </c>
      <c r="D221" s="911" t="s">
        <v>792</v>
      </c>
      <c r="E221" s="911" t="s">
        <v>392</v>
      </c>
      <c r="F221" s="908">
        <v>1</v>
      </c>
      <c r="G221" s="908"/>
      <c r="H221" s="907"/>
      <c r="I221" s="928">
        <v>45870</v>
      </c>
      <c r="J221" s="604">
        <v>45627</v>
      </c>
      <c r="K221" s="908">
        <v>0</v>
      </c>
      <c r="L221" s="908" t="s">
        <v>6</v>
      </c>
      <c r="M221" s="908" t="s">
        <v>6</v>
      </c>
      <c r="N221" s="1545"/>
      <c r="O221" s="591" t="s">
        <v>383</v>
      </c>
      <c r="P221" s="925"/>
    </row>
    <row r="222" spans="1:16" ht="16.5" thickBot="1" x14ac:dyDescent="0.3">
      <c r="A222" s="1534"/>
      <c r="B222" s="1542"/>
      <c r="C222" s="911">
        <v>2</v>
      </c>
      <c r="D222" s="911" t="s">
        <v>793</v>
      </c>
      <c r="E222" s="911" t="s">
        <v>392</v>
      </c>
      <c r="F222" s="908"/>
      <c r="G222" s="908"/>
      <c r="H222" s="907"/>
      <c r="I222" s="615">
        <v>45870</v>
      </c>
      <c r="J222" s="604">
        <v>45627</v>
      </c>
      <c r="K222" s="908">
        <v>0</v>
      </c>
      <c r="L222" s="908" t="s">
        <v>6</v>
      </c>
      <c r="M222" s="908" t="s">
        <v>6</v>
      </c>
      <c r="N222" s="1545"/>
      <c r="O222" s="591" t="s">
        <v>383</v>
      </c>
      <c r="P222" s="925"/>
    </row>
    <row r="223" spans="1:16" ht="16.5" thickBot="1" x14ac:dyDescent="0.3">
      <c r="A223" s="1534"/>
      <c r="B223" s="1542"/>
      <c r="C223" s="911">
        <v>3</v>
      </c>
      <c r="D223" s="911" t="s">
        <v>794</v>
      </c>
      <c r="E223" s="911" t="s">
        <v>392</v>
      </c>
      <c r="F223" s="908"/>
      <c r="G223" s="908"/>
      <c r="H223" s="908"/>
      <c r="I223" s="608">
        <v>45870</v>
      </c>
      <c r="J223" s="604">
        <v>45627</v>
      </c>
      <c r="K223" s="908">
        <v>0</v>
      </c>
      <c r="L223" s="908" t="s">
        <v>6</v>
      </c>
      <c r="M223" s="908" t="s">
        <v>6</v>
      </c>
      <c r="N223" s="1545"/>
      <c r="O223" s="591" t="s">
        <v>383</v>
      </c>
      <c r="P223" s="925"/>
    </row>
    <row r="224" spans="1:16" ht="16.5" thickBot="1" x14ac:dyDescent="0.3">
      <c r="A224" s="1534"/>
      <c r="B224" s="1542"/>
      <c r="C224" s="911">
        <v>4</v>
      </c>
      <c r="D224" s="911" t="s">
        <v>795</v>
      </c>
      <c r="E224" s="911" t="s">
        <v>392</v>
      </c>
      <c r="F224" s="908"/>
      <c r="G224" s="908"/>
      <c r="H224" s="907"/>
      <c r="I224" s="928">
        <v>45870</v>
      </c>
      <c r="J224" s="604">
        <v>45627</v>
      </c>
      <c r="K224" s="908">
        <v>0</v>
      </c>
      <c r="L224" s="908" t="s">
        <v>6</v>
      </c>
      <c r="M224" s="908" t="s">
        <v>6</v>
      </c>
      <c r="N224" s="1545"/>
      <c r="O224" s="591" t="s">
        <v>383</v>
      </c>
      <c r="P224" s="925"/>
    </row>
    <row r="225" spans="1:16" ht="16.5" thickBot="1" x14ac:dyDescent="0.3">
      <c r="A225" s="1534"/>
      <c r="B225" s="1542"/>
      <c r="C225" s="911" t="s">
        <v>886</v>
      </c>
      <c r="D225" s="911" t="s">
        <v>796</v>
      </c>
      <c r="E225" s="911" t="s">
        <v>392</v>
      </c>
      <c r="F225" s="908"/>
      <c r="G225" s="908"/>
      <c r="H225" s="907"/>
      <c r="I225" s="615">
        <v>45870</v>
      </c>
      <c r="J225" s="604">
        <v>45627</v>
      </c>
      <c r="K225" s="908">
        <v>0</v>
      </c>
      <c r="L225" s="908" t="s">
        <v>6</v>
      </c>
      <c r="M225" s="908" t="s">
        <v>6</v>
      </c>
      <c r="N225" s="1545"/>
      <c r="O225" s="591" t="s">
        <v>383</v>
      </c>
      <c r="P225" s="925"/>
    </row>
    <row r="226" spans="1:16" ht="16.5" thickBot="1" x14ac:dyDescent="0.3">
      <c r="A226" s="1534"/>
      <c r="B226" s="1542"/>
      <c r="C226" s="911" t="s">
        <v>887</v>
      </c>
      <c r="D226" s="911" t="s">
        <v>797</v>
      </c>
      <c r="E226" s="911" t="s">
        <v>392</v>
      </c>
      <c r="F226" s="908"/>
      <c r="G226" s="908"/>
      <c r="H226" s="908"/>
      <c r="I226" s="608">
        <v>45870</v>
      </c>
      <c r="J226" s="604">
        <v>45627</v>
      </c>
      <c r="K226" s="908">
        <v>0</v>
      </c>
      <c r="L226" s="908" t="s">
        <v>6</v>
      </c>
      <c r="M226" s="908" t="s">
        <v>6</v>
      </c>
      <c r="N226" s="1545"/>
      <c r="O226" s="591" t="s">
        <v>383</v>
      </c>
      <c r="P226" s="925"/>
    </row>
    <row r="227" spans="1:16" ht="16.5" thickBot="1" x14ac:dyDescent="0.3">
      <c r="A227" s="1553"/>
      <c r="B227" s="1543"/>
      <c r="C227" s="912">
        <v>1</v>
      </c>
      <c r="D227" s="912">
        <v>1704</v>
      </c>
      <c r="E227" s="912" t="s">
        <v>392</v>
      </c>
      <c r="F227" s="909"/>
      <c r="G227" s="909"/>
      <c r="H227" s="939"/>
      <c r="I227" s="615">
        <v>45870</v>
      </c>
      <c r="J227" s="604">
        <v>374345</v>
      </c>
      <c r="K227" s="909">
        <v>0</v>
      </c>
      <c r="L227" s="909">
        <v>2</v>
      </c>
      <c r="M227" s="909">
        <v>250</v>
      </c>
      <c r="N227" s="1546"/>
      <c r="O227" s="600" t="s">
        <v>880</v>
      </c>
      <c r="P227" s="925"/>
    </row>
    <row r="228" spans="1:16" ht="16.5" thickBot="1" x14ac:dyDescent="0.3">
      <c r="A228" s="1553"/>
      <c r="B228" s="1543"/>
      <c r="C228" s="912">
        <v>1</v>
      </c>
      <c r="D228" s="909">
        <v>9319</v>
      </c>
      <c r="E228" s="912" t="s">
        <v>392</v>
      </c>
      <c r="F228" s="909"/>
      <c r="G228" s="909">
        <v>2</v>
      </c>
      <c r="H228" s="909"/>
      <c r="I228" s="608">
        <v>45870</v>
      </c>
      <c r="J228" s="930">
        <v>45627</v>
      </c>
      <c r="K228" s="909">
        <v>0</v>
      </c>
      <c r="L228" s="909">
        <v>2</v>
      </c>
      <c r="M228" s="909">
        <v>325</v>
      </c>
      <c r="N228" s="1546"/>
      <c r="O228" s="600" t="s">
        <v>799</v>
      </c>
      <c r="P228" s="925"/>
    </row>
    <row r="229" spans="1:16" ht="16.5" customHeight="1" x14ac:dyDescent="0.25">
      <c r="A229" s="1533" t="s">
        <v>356</v>
      </c>
      <c r="B229" s="1606" t="s">
        <v>6</v>
      </c>
      <c r="C229" s="916">
        <v>1</v>
      </c>
      <c r="D229" s="916">
        <v>298412317</v>
      </c>
      <c r="E229" s="916" t="s">
        <v>392</v>
      </c>
      <c r="F229" s="594"/>
      <c r="G229" s="594"/>
      <c r="H229" s="594"/>
      <c r="I229" s="604">
        <v>45992</v>
      </c>
      <c r="J229" s="604">
        <v>45627</v>
      </c>
      <c r="K229" s="594">
        <v>0</v>
      </c>
      <c r="L229" s="916">
        <v>2</v>
      </c>
      <c r="M229" s="916">
        <v>1050</v>
      </c>
      <c r="N229" s="1554" t="s">
        <v>755</v>
      </c>
      <c r="O229" s="590" t="s">
        <v>384</v>
      </c>
      <c r="P229" s="925"/>
    </row>
    <row r="230" spans="1:16" ht="16.5" thickBot="1" x14ac:dyDescent="0.3">
      <c r="A230" s="1534"/>
      <c r="B230" s="1542"/>
      <c r="C230" s="911">
        <v>2</v>
      </c>
      <c r="D230" s="911">
        <v>298412318</v>
      </c>
      <c r="E230" s="911" t="s">
        <v>392</v>
      </c>
      <c r="F230" s="908">
        <v>1</v>
      </c>
      <c r="G230" s="908"/>
      <c r="H230" s="908"/>
      <c r="I230" s="608">
        <v>45992</v>
      </c>
      <c r="J230" s="608">
        <v>45627</v>
      </c>
      <c r="K230" s="908">
        <v>0</v>
      </c>
      <c r="L230" s="911">
        <v>9</v>
      </c>
      <c r="M230" s="911">
        <v>1075</v>
      </c>
      <c r="N230" s="1545"/>
      <c r="O230" s="591" t="s">
        <v>384</v>
      </c>
      <c r="P230" s="925"/>
    </row>
    <row r="231" spans="1:16" ht="15.75" x14ac:dyDescent="0.25">
      <c r="A231" s="1534"/>
      <c r="B231" s="1542"/>
      <c r="C231" s="911">
        <v>3</v>
      </c>
      <c r="D231" s="911">
        <v>298412319</v>
      </c>
      <c r="E231" s="911" t="s">
        <v>392</v>
      </c>
      <c r="F231" s="908">
        <v>1</v>
      </c>
      <c r="G231" s="908"/>
      <c r="H231" s="907"/>
      <c r="I231" s="604">
        <v>45992</v>
      </c>
      <c r="J231" s="608">
        <v>45627</v>
      </c>
      <c r="K231" s="908">
        <v>0</v>
      </c>
      <c r="L231" s="911">
        <v>9</v>
      </c>
      <c r="M231" s="911">
        <v>1075</v>
      </c>
      <c r="N231" s="1545"/>
      <c r="O231" s="591" t="s">
        <v>384</v>
      </c>
      <c r="P231" s="925"/>
    </row>
    <row r="232" spans="1:16" ht="16.5" thickBot="1" x14ac:dyDescent="0.3">
      <c r="A232" s="1534"/>
      <c r="B232" s="1542"/>
      <c r="C232" s="911">
        <v>4</v>
      </c>
      <c r="D232" s="911">
        <v>298412320</v>
      </c>
      <c r="E232" s="911" t="s">
        <v>392</v>
      </c>
      <c r="F232" s="908">
        <v>1</v>
      </c>
      <c r="G232" s="908"/>
      <c r="H232" s="908"/>
      <c r="I232" s="608">
        <v>45992</v>
      </c>
      <c r="J232" s="608">
        <v>45627</v>
      </c>
      <c r="K232" s="908">
        <v>0</v>
      </c>
      <c r="L232" s="911">
        <v>9</v>
      </c>
      <c r="M232" s="911">
        <v>1075</v>
      </c>
      <c r="N232" s="1545"/>
      <c r="O232" s="591" t="s">
        <v>384</v>
      </c>
      <c r="P232" s="925"/>
    </row>
    <row r="233" spans="1:16" ht="15.75" x14ac:dyDescent="0.25">
      <c r="A233" s="1534"/>
      <c r="B233" s="1542"/>
      <c r="C233" s="911">
        <v>5</v>
      </c>
      <c r="D233" s="911">
        <v>298412321</v>
      </c>
      <c r="E233" s="911" t="s">
        <v>392</v>
      </c>
      <c r="F233" s="908">
        <v>3</v>
      </c>
      <c r="G233" s="908">
        <v>1</v>
      </c>
      <c r="H233" s="907">
        <v>1</v>
      </c>
      <c r="I233" s="604">
        <v>45992</v>
      </c>
      <c r="J233" s="608">
        <v>45627</v>
      </c>
      <c r="K233" s="908">
        <v>0</v>
      </c>
      <c r="L233" s="911">
        <v>9</v>
      </c>
      <c r="M233" s="911">
        <v>1075</v>
      </c>
      <c r="N233" s="1545"/>
      <c r="O233" s="591" t="s">
        <v>384</v>
      </c>
      <c r="P233" s="925"/>
    </row>
    <row r="234" spans="1:16" ht="16.5" thickBot="1" x14ac:dyDescent="0.3">
      <c r="A234" s="1534"/>
      <c r="B234" s="1542"/>
      <c r="C234" s="911">
        <v>6</v>
      </c>
      <c r="D234" s="911">
        <v>298412322</v>
      </c>
      <c r="E234" s="911" t="s">
        <v>392</v>
      </c>
      <c r="F234" s="908">
        <v>1</v>
      </c>
      <c r="G234" s="908">
        <v>2</v>
      </c>
      <c r="H234" s="908"/>
      <c r="I234" s="608">
        <v>45992</v>
      </c>
      <c r="J234" s="608">
        <v>45627</v>
      </c>
      <c r="K234" s="908">
        <v>0</v>
      </c>
      <c r="L234" s="911">
        <v>9</v>
      </c>
      <c r="M234" s="911">
        <v>1075</v>
      </c>
      <c r="N234" s="1545"/>
      <c r="O234" s="591" t="s">
        <v>384</v>
      </c>
      <c r="P234" s="925"/>
    </row>
    <row r="235" spans="1:16" ht="15.75" x14ac:dyDescent="0.25">
      <c r="A235" s="1534"/>
      <c r="B235" s="1542"/>
      <c r="C235" s="911">
        <v>7</v>
      </c>
      <c r="D235" s="911">
        <v>298412323</v>
      </c>
      <c r="E235" s="911" t="s">
        <v>392</v>
      </c>
      <c r="F235" s="908">
        <v>2</v>
      </c>
      <c r="G235" s="908">
        <v>1</v>
      </c>
      <c r="H235" s="907"/>
      <c r="I235" s="604">
        <v>45992</v>
      </c>
      <c r="J235" s="608">
        <v>45627</v>
      </c>
      <c r="K235" s="908">
        <v>0</v>
      </c>
      <c r="L235" s="911">
        <v>9</v>
      </c>
      <c r="M235" s="911">
        <v>1075</v>
      </c>
      <c r="N235" s="1545"/>
      <c r="O235" s="591" t="s">
        <v>384</v>
      </c>
      <c r="P235" s="925"/>
    </row>
    <row r="236" spans="1:16" ht="16.5" thickBot="1" x14ac:dyDescent="0.3">
      <c r="A236" s="1534"/>
      <c r="B236" s="1542"/>
      <c r="C236" s="911">
        <v>8</v>
      </c>
      <c r="D236" s="911">
        <v>298412324</v>
      </c>
      <c r="E236" s="911" t="s">
        <v>392</v>
      </c>
      <c r="F236" s="908"/>
      <c r="G236" s="908"/>
      <c r="H236" s="908"/>
      <c r="I236" s="608">
        <v>45992</v>
      </c>
      <c r="J236" s="608">
        <v>45627</v>
      </c>
      <c r="K236" s="908">
        <v>0</v>
      </c>
      <c r="L236" s="911">
        <v>8</v>
      </c>
      <c r="M236" s="911">
        <v>1000</v>
      </c>
      <c r="N236" s="1545"/>
      <c r="O236" s="591" t="s">
        <v>388</v>
      </c>
      <c r="P236" s="925"/>
    </row>
    <row r="237" spans="1:16" ht="15.75" x14ac:dyDescent="0.25">
      <c r="A237" s="1534"/>
      <c r="B237" s="1542"/>
      <c r="C237" s="911">
        <v>9</v>
      </c>
      <c r="D237" s="911">
        <v>298412325</v>
      </c>
      <c r="E237" s="911" t="s">
        <v>392</v>
      </c>
      <c r="F237" s="908">
        <v>1</v>
      </c>
      <c r="G237" s="908"/>
      <c r="H237" s="907"/>
      <c r="I237" s="604">
        <v>45992</v>
      </c>
      <c r="J237" s="608">
        <v>45627</v>
      </c>
      <c r="K237" s="908">
        <v>0</v>
      </c>
      <c r="L237" s="911">
        <v>8</v>
      </c>
      <c r="M237" s="911">
        <v>1000</v>
      </c>
      <c r="N237" s="1545"/>
      <c r="O237" s="591" t="s">
        <v>388</v>
      </c>
      <c r="P237" s="925"/>
    </row>
    <row r="238" spans="1:16" ht="16.5" thickBot="1" x14ac:dyDescent="0.3">
      <c r="A238" s="1534"/>
      <c r="B238" s="1542"/>
      <c r="C238" s="911">
        <v>10</v>
      </c>
      <c r="D238" s="911">
        <v>298412326</v>
      </c>
      <c r="E238" s="911" t="s">
        <v>392</v>
      </c>
      <c r="F238" s="908">
        <v>1</v>
      </c>
      <c r="G238" s="908"/>
      <c r="H238" s="908"/>
      <c r="I238" s="608">
        <v>45992</v>
      </c>
      <c r="J238" s="608">
        <v>45627</v>
      </c>
      <c r="K238" s="908">
        <v>0</v>
      </c>
      <c r="L238" s="911">
        <v>8</v>
      </c>
      <c r="M238" s="911">
        <v>1000</v>
      </c>
      <c r="N238" s="1545"/>
      <c r="O238" s="591" t="s">
        <v>388</v>
      </c>
      <c r="P238" s="925"/>
    </row>
    <row r="239" spans="1:16" ht="15.75" x14ac:dyDescent="0.25">
      <c r="A239" s="1534"/>
      <c r="B239" s="1542"/>
      <c r="C239" s="911">
        <v>11</v>
      </c>
      <c r="D239" s="911">
        <v>298412327</v>
      </c>
      <c r="E239" s="911" t="s">
        <v>392</v>
      </c>
      <c r="F239" s="908"/>
      <c r="G239" s="908"/>
      <c r="H239" s="907"/>
      <c r="I239" s="604">
        <v>45992</v>
      </c>
      <c r="J239" s="608">
        <v>45627</v>
      </c>
      <c r="K239" s="908">
        <v>0</v>
      </c>
      <c r="L239" s="911">
        <v>8</v>
      </c>
      <c r="M239" s="911">
        <v>1000</v>
      </c>
      <c r="N239" s="1545"/>
      <c r="O239" s="591" t="s">
        <v>388</v>
      </c>
      <c r="P239" s="925"/>
    </row>
    <row r="240" spans="1:16" ht="16.5" thickBot="1" x14ac:dyDescent="0.3">
      <c r="A240" s="1534"/>
      <c r="B240" s="1542"/>
      <c r="C240" s="911">
        <v>12</v>
      </c>
      <c r="D240" s="911">
        <v>298412328</v>
      </c>
      <c r="E240" s="911" t="s">
        <v>392</v>
      </c>
      <c r="F240" s="908"/>
      <c r="G240" s="908">
        <v>1</v>
      </c>
      <c r="H240" s="908"/>
      <c r="I240" s="608">
        <v>45992</v>
      </c>
      <c r="J240" s="608">
        <v>45627</v>
      </c>
      <c r="K240" s="908">
        <v>0</v>
      </c>
      <c r="L240" s="911">
        <v>2</v>
      </c>
      <c r="M240" s="911">
        <v>1350</v>
      </c>
      <c r="N240" s="1545"/>
      <c r="O240" s="591" t="s">
        <v>384</v>
      </c>
      <c r="P240" s="925"/>
    </row>
    <row r="241" spans="1:16" ht="15.75" x14ac:dyDescent="0.25">
      <c r="A241" s="1534"/>
      <c r="B241" s="1542"/>
      <c r="C241" s="911">
        <v>13</v>
      </c>
      <c r="D241" s="911">
        <v>298412329</v>
      </c>
      <c r="E241" s="911" t="s">
        <v>392</v>
      </c>
      <c r="F241" s="908"/>
      <c r="G241" s="908"/>
      <c r="H241" s="907"/>
      <c r="I241" s="604">
        <v>45992</v>
      </c>
      <c r="J241" s="608">
        <v>45627</v>
      </c>
      <c r="K241" s="908">
        <v>0</v>
      </c>
      <c r="L241" s="911">
        <v>2</v>
      </c>
      <c r="M241" s="911">
        <v>1350</v>
      </c>
      <c r="N241" s="1545"/>
      <c r="O241" s="591" t="s">
        <v>384</v>
      </c>
      <c r="P241" s="925"/>
    </row>
    <row r="242" spans="1:16" ht="16.5" thickBot="1" x14ac:dyDescent="0.3">
      <c r="A242" s="1534"/>
      <c r="B242" s="1542"/>
      <c r="C242" s="911">
        <v>14</v>
      </c>
      <c r="D242" s="911">
        <v>298412330</v>
      </c>
      <c r="E242" s="911" t="s">
        <v>392</v>
      </c>
      <c r="F242" s="908"/>
      <c r="G242" s="908">
        <v>1</v>
      </c>
      <c r="H242" s="908"/>
      <c r="I242" s="608">
        <v>45992</v>
      </c>
      <c r="J242" s="608">
        <v>45627</v>
      </c>
      <c r="K242" s="908">
        <v>0</v>
      </c>
      <c r="L242" s="911">
        <v>2</v>
      </c>
      <c r="M242" s="911">
        <v>1000</v>
      </c>
      <c r="N242" s="1545"/>
      <c r="O242" s="591" t="s">
        <v>384</v>
      </c>
      <c r="P242" s="925"/>
    </row>
    <row r="243" spans="1:16" ht="15.75" x14ac:dyDescent="0.25">
      <c r="A243" s="1534"/>
      <c r="B243" s="1542"/>
      <c r="C243" s="911">
        <v>15</v>
      </c>
      <c r="D243" s="911">
        <v>298412331</v>
      </c>
      <c r="E243" s="911" t="s">
        <v>392</v>
      </c>
      <c r="F243" s="908"/>
      <c r="G243" s="908"/>
      <c r="H243" s="907"/>
      <c r="I243" s="604">
        <v>45992</v>
      </c>
      <c r="J243" s="608">
        <v>45627</v>
      </c>
      <c r="K243" s="908">
        <v>0</v>
      </c>
      <c r="L243" s="911">
        <v>2</v>
      </c>
      <c r="M243" s="911">
        <v>1000</v>
      </c>
      <c r="N243" s="1545"/>
      <c r="O243" s="591" t="s">
        <v>384</v>
      </c>
      <c r="P243" s="925"/>
    </row>
    <row r="244" spans="1:16" ht="15.75" x14ac:dyDescent="0.25">
      <c r="A244" s="1534"/>
      <c r="B244" s="1542"/>
      <c r="C244" s="911">
        <v>1</v>
      </c>
      <c r="D244" s="911" t="s">
        <v>358</v>
      </c>
      <c r="E244" s="911" t="s">
        <v>392</v>
      </c>
      <c r="F244" s="908"/>
      <c r="G244" s="908"/>
      <c r="H244" s="908"/>
      <c r="I244" s="608">
        <v>45992</v>
      </c>
      <c r="J244" s="608">
        <v>45627</v>
      </c>
      <c r="K244" s="908">
        <v>0</v>
      </c>
      <c r="L244" s="911">
        <v>2</v>
      </c>
      <c r="M244" s="911">
        <v>400</v>
      </c>
      <c r="N244" s="1545"/>
      <c r="O244" s="591" t="s">
        <v>385</v>
      </c>
      <c r="P244" s="925"/>
    </row>
    <row r="245" spans="1:16" ht="16.5" thickBot="1" x14ac:dyDescent="0.3">
      <c r="A245" s="1534"/>
      <c r="B245" s="1542"/>
      <c r="C245" s="954">
        <v>1</v>
      </c>
      <c r="D245" s="954">
        <v>89315</v>
      </c>
      <c r="E245" s="954" t="s">
        <v>391</v>
      </c>
      <c r="F245" s="951"/>
      <c r="G245" s="951"/>
      <c r="H245" s="950"/>
      <c r="I245" s="615"/>
      <c r="J245" s="608"/>
      <c r="K245" s="951"/>
      <c r="L245" s="954">
        <v>2</v>
      </c>
      <c r="M245" s="954">
        <v>300</v>
      </c>
      <c r="N245" s="1545"/>
      <c r="O245" s="591" t="s">
        <v>476</v>
      </c>
      <c r="P245" s="925"/>
    </row>
    <row r="246" spans="1:16" ht="15.75" x14ac:dyDescent="0.25">
      <c r="A246" s="1534"/>
      <c r="B246" s="1542"/>
      <c r="C246" s="911">
        <v>1</v>
      </c>
      <c r="D246" s="911" t="s">
        <v>359</v>
      </c>
      <c r="E246" s="911" t="s">
        <v>392</v>
      </c>
      <c r="F246" s="908"/>
      <c r="G246" s="908"/>
      <c r="H246" s="907"/>
      <c r="I246" s="604">
        <v>45992</v>
      </c>
      <c r="J246" s="608">
        <v>45627</v>
      </c>
      <c r="K246" s="908">
        <v>0</v>
      </c>
      <c r="L246" s="911">
        <v>3</v>
      </c>
      <c r="M246" s="911">
        <v>1000</v>
      </c>
      <c r="N246" s="1545"/>
      <c r="O246" s="591" t="s">
        <v>374</v>
      </c>
      <c r="P246" s="925"/>
    </row>
    <row r="247" spans="1:16" ht="16.5" thickBot="1" x14ac:dyDescent="0.3">
      <c r="A247" s="1534"/>
      <c r="B247" s="1542"/>
      <c r="C247" s="911">
        <v>2</v>
      </c>
      <c r="D247" s="911" t="s">
        <v>360</v>
      </c>
      <c r="E247" s="911" t="s">
        <v>392</v>
      </c>
      <c r="F247" s="908"/>
      <c r="G247" s="908">
        <v>3</v>
      </c>
      <c r="H247" s="908"/>
      <c r="I247" s="608">
        <v>45992</v>
      </c>
      <c r="J247" s="608">
        <v>45627</v>
      </c>
      <c r="K247" s="908">
        <v>1</v>
      </c>
      <c r="L247" s="911">
        <v>3</v>
      </c>
      <c r="M247" s="911">
        <v>1000</v>
      </c>
      <c r="N247" s="1545"/>
      <c r="O247" s="591" t="s">
        <v>374</v>
      </c>
      <c r="P247" s="925"/>
    </row>
    <row r="248" spans="1:16" ht="15.75" x14ac:dyDescent="0.25">
      <c r="A248" s="1534"/>
      <c r="B248" s="1542"/>
      <c r="C248" s="911">
        <v>3</v>
      </c>
      <c r="D248" s="911" t="s">
        <v>361</v>
      </c>
      <c r="E248" s="911" t="s">
        <v>392</v>
      </c>
      <c r="F248" s="908"/>
      <c r="G248" s="908"/>
      <c r="H248" s="907"/>
      <c r="I248" s="604">
        <v>45992</v>
      </c>
      <c r="J248" s="608">
        <v>45627</v>
      </c>
      <c r="K248" s="908">
        <v>1</v>
      </c>
      <c r="L248" s="911">
        <v>3</v>
      </c>
      <c r="M248" s="911">
        <v>1000</v>
      </c>
      <c r="N248" s="1545"/>
      <c r="O248" s="591" t="s">
        <v>374</v>
      </c>
      <c r="P248" s="925"/>
    </row>
    <row r="249" spans="1:16" ht="16.5" thickBot="1" x14ac:dyDescent="0.3">
      <c r="A249" s="1534"/>
      <c r="B249" s="1542"/>
      <c r="C249" s="911">
        <v>1</v>
      </c>
      <c r="D249" s="911">
        <v>8748</v>
      </c>
      <c r="E249" s="911" t="s">
        <v>392</v>
      </c>
      <c r="F249" s="908"/>
      <c r="G249" s="908"/>
      <c r="H249" s="908"/>
      <c r="I249" s="608">
        <v>45992</v>
      </c>
      <c r="J249" s="608">
        <v>45627</v>
      </c>
      <c r="K249" s="908">
        <v>0</v>
      </c>
      <c r="L249" s="911">
        <v>2</v>
      </c>
      <c r="M249" s="911">
        <v>225</v>
      </c>
      <c r="N249" s="1545"/>
      <c r="O249" s="591" t="s">
        <v>386</v>
      </c>
      <c r="P249" s="925"/>
    </row>
    <row r="250" spans="1:16" ht="15.75" x14ac:dyDescent="0.25">
      <c r="A250" s="1534"/>
      <c r="B250" s="1542"/>
      <c r="C250" s="911">
        <v>1</v>
      </c>
      <c r="D250" s="911" t="s">
        <v>362</v>
      </c>
      <c r="E250" s="911" t="s">
        <v>392</v>
      </c>
      <c r="F250" s="908"/>
      <c r="G250" s="908"/>
      <c r="H250" s="907"/>
      <c r="I250" s="604">
        <v>45992</v>
      </c>
      <c r="J250" s="608">
        <v>45627</v>
      </c>
      <c r="K250" s="908">
        <v>0</v>
      </c>
      <c r="L250" s="911">
        <v>2</v>
      </c>
      <c r="M250" s="911">
        <v>1000</v>
      </c>
      <c r="N250" s="1545"/>
      <c r="O250" s="591" t="s">
        <v>387</v>
      </c>
      <c r="P250" s="925"/>
    </row>
    <row r="251" spans="1:16" ht="15.75" x14ac:dyDescent="0.25">
      <c r="A251" s="1534"/>
      <c r="B251" s="1542"/>
      <c r="C251" s="911">
        <v>1</v>
      </c>
      <c r="D251" s="911" t="s">
        <v>896</v>
      </c>
      <c r="E251" s="911" t="s">
        <v>391</v>
      </c>
      <c r="F251" s="908"/>
      <c r="G251" s="908"/>
      <c r="H251" s="908"/>
      <c r="I251" s="608">
        <v>45901</v>
      </c>
      <c r="J251" s="608">
        <v>45627</v>
      </c>
      <c r="K251" s="908">
        <v>1</v>
      </c>
      <c r="L251" s="911">
        <v>4</v>
      </c>
      <c r="M251" s="911">
        <v>3000</v>
      </c>
      <c r="N251" s="1545"/>
      <c r="O251" s="591" t="s">
        <v>898</v>
      </c>
      <c r="P251" s="925"/>
    </row>
    <row r="252" spans="1:16" ht="16.5" thickBot="1" x14ac:dyDescent="0.3">
      <c r="A252" s="1535"/>
      <c r="B252" s="1550"/>
      <c r="C252" s="913">
        <v>2</v>
      </c>
      <c r="D252" s="913" t="s">
        <v>897</v>
      </c>
      <c r="E252" s="913" t="s">
        <v>391</v>
      </c>
      <c r="F252" s="914"/>
      <c r="G252" s="914"/>
      <c r="H252" s="914"/>
      <c r="I252" s="611">
        <v>45901</v>
      </c>
      <c r="J252" s="611">
        <v>45627</v>
      </c>
      <c r="K252" s="914">
        <v>1</v>
      </c>
      <c r="L252" s="913">
        <v>4</v>
      </c>
      <c r="M252" s="913">
        <v>1000</v>
      </c>
      <c r="N252" s="1548"/>
      <c r="O252" s="612" t="s">
        <v>898</v>
      </c>
      <c r="P252" s="925"/>
    </row>
    <row r="253" spans="1:16" ht="99" customHeight="1" thickBot="1" x14ac:dyDescent="0.3">
      <c r="A253" s="1539" t="s">
        <v>363</v>
      </c>
      <c r="B253" s="931" t="s">
        <v>815</v>
      </c>
      <c r="C253" s="910">
        <v>1</v>
      </c>
      <c r="D253" s="907" t="s">
        <v>364</v>
      </c>
      <c r="E253" s="910" t="s">
        <v>392</v>
      </c>
      <c r="F253" s="907"/>
      <c r="G253" s="907"/>
      <c r="H253" s="907"/>
      <c r="I253" s="615">
        <v>45870</v>
      </c>
      <c r="J253" s="615">
        <v>45627</v>
      </c>
      <c r="K253" s="907">
        <v>1</v>
      </c>
      <c r="L253" s="910">
        <v>3</v>
      </c>
      <c r="M253" s="910">
        <v>1000</v>
      </c>
      <c r="N253" s="932" t="s">
        <v>908</v>
      </c>
      <c r="O253" s="616" t="s">
        <v>374</v>
      </c>
      <c r="P253" s="925"/>
    </row>
    <row r="254" spans="1:16" ht="63.75" thickBot="1" x14ac:dyDescent="0.3">
      <c r="A254" s="1528"/>
      <c r="B254" s="931" t="s">
        <v>816</v>
      </c>
      <c r="C254" s="911">
        <v>2</v>
      </c>
      <c r="D254" s="908" t="s">
        <v>366</v>
      </c>
      <c r="E254" s="911" t="s">
        <v>392</v>
      </c>
      <c r="F254" s="908"/>
      <c r="G254" s="908"/>
      <c r="H254" s="907"/>
      <c r="I254" s="615">
        <v>45870</v>
      </c>
      <c r="J254" s="604">
        <v>45627</v>
      </c>
      <c r="K254" s="908">
        <v>1</v>
      </c>
      <c r="L254" s="911">
        <v>2</v>
      </c>
      <c r="M254" s="911">
        <v>1000</v>
      </c>
      <c r="N254" s="933" t="s">
        <v>907</v>
      </c>
      <c r="O254" s="591" t="s">
        <v>374</v>
      </c>
      <c r="P254" s="925"/>
    </row>
    <row r="255" spans="1:16" ht="66" customHeight="1" thickBot="1" x14ac:dyDescent="0.3">
      <c r="A255" s="1528"/>
      <c r="B255" s="931" t="s">
        <v>815</v>
      </c>
      <c r="C255" s="911">
        <v>3</v>
      </c>
      <c r="D255" s="908" t="s">
        <v>367</v>
      </c>
      <c r="E255" s="911" t="s">
        <v>392</v>
      </c>
      <c r="F255" s="908"/>
      <c r="G255" s="908">
        <v>1</v>
      </c>
      <c r="H255" s="907"/>
      <c r="I255" s="615">
        <v>45870</v>
      </c>
      <c r="J255" s="604">
        <v>45627</v>
      </c>
      <c r="K255" s="908">
        <v>0</v>
      </c>
      <c r="L255" s="911">
        <v>2</v>
      </c>
      <c r="M255" s="911">
        <v>225</v>
      </c>
      <c r="N255" s="933" t="s">
        <v>908</v>
      </c>
      <c r="O255" s="591" t="s">
        <v>379</v>
      </c>
      <c r="P255" s="925"/>
    </row>
    <row r="256" spans="1:16" ht="74.25" customHeight="1" thickBot="1" x14ac:dyDescent="0.3">
      <c r="A256" s="1528"/>
      <c r="B256" s="931" t="s">
        <v>816</v>
      </c>
      <c r="C256" s="911">
        <v>4</v>
      </c>
      <c r="D256" s="908">
        <v>1948</v>
      </c>
      <c r="E256" s="911" t="s">
        <v>392</v>
      </c>
      <c r="F256" s="908"/>
      <c r="G256" s="908"/>
      <c r="H256" s="907"/>
      <c r="I256" s="615">
        <v>45870</v>
      </c>
      <c r="J256" s="604">
        <v>45627</v>
      </c>
      <c r="K256" s="908">
        <v>0</v>
      </c>
      <c r="L256" s="911">
        <v>2</v>
      </c>
      <c r="M256" s="911">
        <v>225</v>
      </c>
      <c r="N256" s="933" t="s">
        <v>907</v>
      </c>
      <c r="O256" s="591" t="s">
        <v>380</v>
      </c>
      <c r="P256" s="925"/>
    </row>
    <row r="257" spans="1:16" ht="32.25" thickBot="1" x14ac:dyDescent="0.3">
      <c r="A257" s="1540"/>
      <c r="B257" s="934"/>
      <c r="C257" s="912">
        <v>5</v>
      </c>
      <c r="D257" s="909">
        <v>1884</v>
      </c>
      <c r="E257" s="912" t="s">
        <v>393</v>
      </c>
      <c r="F257" s="909"/>
      <c r="G257" s="909"/>
      <c r="H257" s="939"/>
      <c r="I257" s="615">
        <v>45870</v>
      </c>
      <c r="J257" s="604">
        <v>45627</v>
      </c>
      <c r="K257" s="909">
        <v>0</v>
      </c>
      <c r="L257" s="912">
        <v>4</v>
      </c>
      <c r="M257" s="912">
        <v>350</v>
      </c>
      <c r="N257" s="935"/>
      <c r="O257" s="600" t="s">
        <v>381</v>
      </c>
      <c r="P257" s="925"/>
    </row>
    <row r="258" spans="1:16" ht="32.25" thickBot="1" x14ac:dyDescent="0.3">
      <c r="A258" s="1527" t="s">
        <v>701</v>
      </c>
      <c r="B258" s="1547" t="s">
        <v>921</v>
      </c>
      <c r="C258" s="594">
        <v>1</v>
      </c>
      <c r="D258" s="620">
        <v>40268721</v>
      </c>
      <c r="E258" s="911" t="s">
        <v>392</v>
      </c>
      <c r="F258" s="594"/>
      <c r="G258" s="594"/>
      <c r="H258" s="594"/>
      <c r="I258" s="604">
        <v>45992</v>
      </c>
      <c r="J258" s="936">
        <v>45413</v>
      </c>
      <c r="K258" s="594">
        <v>0</v>
      </c>
      <c r="L258" s="620" t="s">
        <v>540</v>
      </c>
      <c r="M258" s="620">
        <v>630</v>
      </c>
      <c r="N258" s="916" t="s">
        <v>478</v>
      </c>
      <c r="O258" s="621" t="s">
        <v>473</v>
      </c>
      <c r="P258" s="925"/>
    </row>
    <row r="259" spans="1:16" ht="32.25" thickBot="1" x14ac:dyDescent="0.3">
      <c r="A259" s="1528"/>
      <c r="B259" s="1536"/>
      <c r="C259" s="908">
        <v>2</v>
      </c>
      <c r="D259" s="319">
        <v>40268103</v>
      </c>
      <c r="E259" s="911" t="s">
        <v>392</v>
      </c>
      <c r="F259" s="908"/>
      <c r="G259" s="908"/>
      <c r="H259" s="907"/>
      <c r="I259" s="604">
        <v>45992</v>
      </c>
      <c r="J259" s="936">
        <v>45413</v>
      </c>
      <c r="K259" s="908">
        <v>1</v>
      </c>
      <c r="L259" s="319" t="s">
        <v>540</v>
      </c>
      <c r="M259" s="319">
        <v>1600</v>
      </c>
      <c r="N259" s="911" t="s">
        <v>478</v>
      </c>
      <c r="O259" s="622" t="s">
        <v>473</v>
      </c>
      <c r="P259" s="925"/>
    </row>
    <row r="260" spans="1:16" ht="32.25" thickBot="1" x14ac:dyDescent="0.3">
      <c r="A260" s="1528"/>
      <c r="B260" s="1536" t="s">
        <v>922</v>
      </c>
      <c r="C260" s="908">
        <v>1</v>
      </c>
      <c r="D260" s="319">
        <v>40268151</v>
      </c>
      <c r="E260" s="911" t="s">
        <v>392</v>
      </c>
      <c r="F260" s="908"/>
      <c r="G260" s="908"/>
      <c r="H260" s="907"/>
      <c r="I260" s="604">
        <v>45992</v>
      </c>
      <c r="J260" s="936">
        <v>45413</v>
      </c>
      <c r="K260" s="908">
        <v>1</v>
      </c>
      <c r="L260" s="319" t="s">
        <v>540</v>
      </c>
      <c r="M260" s="319" t="s">
        <v>536</v>
      </c>
      <c r="N260" s="911" t="s">
        <v>479</v>
      </c>
      <c r="O260" s="622" t="s">
        <v>473</v>
      </c>
      <c r="P260" s="925"/>
    </row>
    <row r="261" spans="1:16" ht="32.25" thickBot="1" x14ac:dyDescent="0.3">
      <c r="A261" s="1528"/>
      <c r="B261" s="1536"/>
      <c r="C261" s="908">
        <v>2</v>
      </c>
      <c r="D261" s="319">
        <v>40268689</v>
      </c>
      <c r="E261" s="911" t="s">
        <v>392</v>
      </c>
      <c r="F261" s="908"/>
      <c r="G261" s="908"/>
      <c r="H261" s="907"/>
      <c r="I261" s="604">
        <v>45992</v>
      </c>
      <c r="J261" s="936">
        <v>45413</v>
      </c>
      <c r="K261" s="908">
        <v>0</v>
      </c>
      <c r="L261" s="319" t="s">
        <v>540</v>
      </c>
      <c r="M261" s="319" t="s">
        <v>537</v>
      </c>
      <c r="N261" s="911" t="s">
        <v>479</v>
      </c>
      <c r="O261" s="622" t="s">
        <v>473</v>
      </c>
      <c r="P261" s="925"/>
    </row>
    <row r="262" spans="1:16" ht="32.25" thickBot="1" x14ac:dyDescent="0.3">
      <c r="A262" s="1528"/>
      <c r="B262" s="1536" t="s">
        <v>923</v>
      </c>
      <c r="C262" s="908">
        <v>1</v>
      </c>
      <c r="D262" s="319">
        <v>40268157</v>
      </c>
      <c r="E262" s="911" t="s">
        <v>392</v>
      </c>
      <c r="F262" s="908"/>
      <c r="G262" s="908"/>
      <c r="H262" s="907"/>
      <c r="I262" s="604">
        <v>45992</v>
      </c>
      <c r="J262" s="936">
        <v>45413</v>
      </c>
      <c r="K262" s="908">
        <v>1</v>
      </c>
      <c r="L262" s="319" t="s">
        <v>540</v>
      </c>
      <c r="M262" s="319" t="s">
        <v>536</v>
      </c>
      <c r="N262" s="911" t="s">
        <v>480</v>
      </c>
      <c r="O262" s="622" t="s">
        <v>473</v>
      </c>
      <c r="P262" s="925"/>
    </row>
    <row r="263" spans="1:16" ht="32.25" thickBot="1" x14ac:dyDescent="0.3">
      <c r="A263" s="1528"/>
      <c r="B263" s="1536"/>
      <c r="C263" s="908">
        <v>2</v>
      </c>
      <c r="D263" s="319">
        <v>40268690</v>
      </c>
      <c r="E263" s="911" t="s">
        <v>392</v>
      </c>
      <c r="F263" s="908"/>
      <c r="G263" s="908"/>
      <c r="H263" s="907"/>
      <c r="I263" s="604">
        <v>45992</v>
      </c>
      <c r="J263" s="936">
        <v>45413</v>
      </c>
      <c r="K263" s="908">
        <v>0</v>
      </c>
      <c r="L263" s="319" t="s">
        <v>540</v>
      </c>
      <c r="M263" s="319" t="s">
        <v>537</v>
      </c>
      <c r="N263" s="911" t="s">
        <v>480</v>
      </c>
      <c r="O263" s="622" t="s">
        <v>473</v>
      </c>
      <c r="P263" s="925"/>
    </row>
    <row r="264" spans="1:16" ht="32.25" thickBot="1" x14ac:dyDescent="0.3">
      <c r="A264" s="1528"/>
      <c r="B264" s="1536" t="s">
        <v>924</v>
      </c>
      <c r="C264" s="908">
        <v>1</v>
      </c>
      <c r="D264" s="319">
        <v>40268159</v>
      </c>
      <c r="E264" s="911" t="s">
        <v>392</v>
      </c>
      <c r="F264" s="908"/>
      <c r="G264" s="908"/>
      <c r="H264" s="907"/>
      <c r="I264" s="604">
        <v>45992</v>
      </c>
      <c r="J264" s="936">
        <v>45413</v>
      </c>
      <c r="K264" s="908">
        <v>1</v>
      </c>
      <c r="L264" s="319" t="s">
        <v>540</v>
      </c>
      <c r="M264" s="319" t="s">
        <v>536</v>
      </c>
      <c r="N264" s="911" t="s">
        <v>481</v>
      </c>
      <c r="O264" s="622" t="s">
        <v>473</v>
      </c>
      <c r="P264" s="925"/>
    </row>
    <row r="265" spans="1:16" ht="32.25" thickBot="1" x14ac:dyDescent="0.3">
      <c r="A265" s="1528"/>
      <c r="B265" s="1536"/>
      <c r="C265" s="908">
        <v>2</v>
      </c>
      <c r="D265" s="319">
        <v>40268692</v>
      </c>
      <c r="E265" s="911" t="s">
        <v>392</v>
      </c>
      <c r="F265" s="908"/>
      <c r="G265" s="908"/>
      <c r="H265" s="907"/>
      <c r="I265" s="604">
        <v>45992</v>
      </c>
      <c r="J265" s="936">
        <v>45413</v>
      </c>
      <c r="K265" s="908">
        <v>0</v>
      </c>
      <c r="L265" s="319" t="s">
        <v>540</v>
      </c>
      <c r="M265" s="319" t="s">
        <v>537</v>
      </c>
      <c r="N265" s="911" t="s">
        <v>481</v>
      </c>
      <c r="O265" s="622" t="s">
        <v>473</v>
      </c>
      <c r="P265" s="925"/>
    </row>
    <row r="266" spans="1:16" ht="32.25" thickBot="1" x14ac:dyDescent="0.3">
      <c r="A266" s="1528"/>
      <c r="B266" s="1536" t="s">
        <v>925</v>
      </c>
      <c r="C266" s="908">
        <v>1</v>
      </c>
      <c r="D266" s="319">
        <v>40268129</v>
      </c>
      <c r="E266" s="911" t="s">
        <v>392</v>
      </c>
      <c r="F266" s="908"/>
      <c r="G266" s="908"/>
      <c r="H266" s="907"/>
      <c r="I266" s="604">
        <v>45992</v>
      </c>
      <c r="J266" s="936">
        <v>45413</v>
      </c>
      <c r="K266" s="908">
        <v>1</v>
      </c>
      <c r="L266" s="319" t="s">
        <v>540</v>
      </c>
      <c r="M266" s="319" t="s">
        <v>536</v>
      </c>
      <c r="N266" s="911" t="s">
        <v>482</v>
      </c>
      <c r="O266" s="622" t="s">
        <v>473</v>
      </c>
      <c r="P266" s="925"/>
    </row>
    <row r="267" spans="1:16" ht="32.25" thickBot="1" x14ac:dyDescent="0.3">
      <c r="A267" s="1528"/>
      <c r="B267" s="1536"/>
      <c r="C267" s="908">
        <v>2</v>
      </c>
      <c r="D267" s="319">
        <v>40268722</v>
      </c>
      <c r="E267" s="911" t="s">
        <v>392</v>
      </c>
      <c r="F267" s="908"/>
      <c r="G267" s="908"/>
      <c r="H267" s="907"/>
      <c r="I267" s="604">
        <v>45992</v>
      </c>
      <c r="J267" s="936">
        <v>45413</v>
      </c>
      <c r="K267" s="908">
        <v>0</v>
      </c>
      <c r="L267" s="319" t="s">
        <v>540</v>
      </c>
      <c r="M267" s="319" t="s">
        <v>537</v>
      </c>
      <c r="N267" s="911" t="s">
        <v>482</v>
      </c>
      <c r="O267" s="622" t="s">
        <v>473</v>
      </c>
      <c r="P267" s="925"/>
    </row>
    <row r="268" spans="1:16" ht="32.25" thickBot="1" x14ac:dyDescent="0.3">
      <c r="A268" s="1528"/>
      <c r="B268" s="1536" t="s">
        <v>926</v>
      </c>
      <c r="C268" s="908">
        <v>1</v>
      </c>
      <c r="D268" s="319">
        <v>40268688</v>
      </c>
      <c r="E268" s="911" t="s">
        <v>391</v>
      </c>
      <c r="F268" s="908"/>
      <c r="G268" s="908"/>
      <c r="H268" s="907"/>
      <c r="I268" s="604">
        <v>45992</v>
      </c>
      <c r="J268" s="936">
        <v>45413</v>
      </c>
      <c r="K268" s="908">
        <v>0</v>
      </c>
      <c r="L268" s="319" t="s">
        <v>540</v>
      </c>
      <c r="M268" s="319" t="s">
        <v>538</v>
      </c>
      <c r="N268" s="319" t="s">
        <v>483</v>
      </c>
      <c r="O268" s="622" t="s">
        <v>473</v>
      </c>
      <c r="P268" s="925"/>
    </row>
    <row r="269" spans="1:16" ht="32.25" thickBot="1" x14ac:dyDescent="0.3">
      <c r="A269" s="1528"/>
      <c r="B269" s="1536"/>
      <c r="C269" s="908">
        <v>2</v>
      </c>
      <c r="D269" s="319">
        <v>40268723</v>
      </c>
      <c r="E269" s="911" t="s">
        <v>391</v>
      </c>
      <c r="F269" s="908"/>
      <c r="G269" s="908"/>
      <c r="H269" s="907"/>
      <c r="I269" s="604">
        <v>45992</v>
      </c>
      <c r="J269" s="936">
        <v>45413</v>
      </c>
      <c r="K269" s="908">
        <v>0</v>
      </c>
      <c r="L269" s="319" t="s">
        <v>540</v>
      </c>
      <c r="M269" s="319" t="s">
        <v>537</v>
      </c>
      <c r="N269" s="319" t="s">
        <v>483</v>
      </c>
      <c r="O269" s="622" t="s">
        <v>473</v>
      </c>
      <c r="P269" s="925"/>
    </row>
    <row r="270" spans="1:16" ht="32.25" thickBot="1" x14ac:dyDescent="0.3">
      <c r="A270" s="1528"/>
      <c r="B270" s="1536" t="s">
        <v>927</v>
      </c>
      <c r="C270" s="908">
        <v>1</v>
      </c>
      <c r="D270" s="319">
        <v>40268137</v>
      </c>
      <c r="E270" s="911" t="s">
        <v>392</v>
      </c>
      <c r="F270" s="908"/>
      <c r="G270" s="908">
        <v>1</v>
      </c>
      <c r="H270" s="907"/>
      <c r="I270" s="604">
        <v>45992</v>
      </c>
      <c r="J270" s="936">
        <v>45413</v>
      </c>
      <c r="K270" s="908">
        <v>1</v>
      </c>
      <c r="L270" s="319" t="s">
        <v>540</v>
      </c>
      <c r="M270" s="319" t="s">
        <v>536</v>
      </c>
      <c r="N270" s="319" t="s">
        <v>484</v>
      </c>
      <c r="O270" s="622" t="s">
        <v>473</v>
      </c>
      <c r="P270" s="925"/>
    </row>
    <row r="271" spans="1:16" ht="32.25" thickBot="1" x14ac:dyDescent="0.3">
      <c r="A271" s="1528"/>
      <c r="B271" s="1536"/>
      <c r="C271" s="908">
        <v>2</v>
      </c>
      <c r="D271" s="319">
        <v>40268730</v>
      </c>
      <c r="E271" s="911" t="s">
        <v>392</v>
      </c>
      <c r="F271" s="908"/>
      <c r="G271" s="908"/>
      <c r="H271" s="907"/>
      <c r="I271" s="604">
        <v>45992</v>
      </c>
      <c r="J271" s="936">
        <v>45413</v>
      </c>
      <c r="K271" s="908">
        <v>0</v>
      </c>
      <c r="L271" s="319" t="s">
        <v>540</v>
      </c>
      <c r="M271" s="319" t="s">
        <v>537</v>
      </c>
      <c r="N271" s="319" t="s">
        <v>484</v>
      </c>
      <c r="O271" s="622" t="s">
        <v>473</v>
      </c>
      <c r="P271" s="925"/>
    </row>
    <row r="272" spans="1:16" ht="32.25" thickBot="1" x14ac:dyDescent="0.3">
      <c r="A272" s="1528"/>
      <c r="B272" s="1538" t="s">
        <v>928</v>
      </c>
      <c r="C272" s="908">
        <v>1</v>
      </c>
      <c r="D272" s="319">
        <v>40268160</v>
      </c>
      <c r="E272" s="911" t="s">
        <v>391</v>
      </c>
      <c r="F272" s="908"/>
      <c r="G272" s="908"/>
      <c r="H272" s="908"/>
      <c r="I272" s="623">
        <v>45778</v>
      </c>
      <c r="J272" s="936">
        <v>45413</v>
      </c>
      <c r="K272" s="908">
        <v>1</v>
      </c>
      <c r="L272" s="319" t="s">
        <v>540</v>
      </c>
      <c r="M272" s="319" t="s">
        <v>536</v>
      </c>
      <c r="N272" s="319" t="s">
        <v>485</v>
      </c>
      <c r="O272" s="622" t="s">
        <v>473</v>
      </c>
      <c r="P272" s="925"/>
    </row>
    <row r="273" spans="1:16" ht="32.25" thickBot="1" x14ac:dyDescent="0.3">
      <c r="A273" s="1528"/>
      <c r="B273" s="1538"/>
      <c r="C273" s="908">
        <v>2</v>
      </c>
      <c r="D273" s="319">
        <v>40268711</v>
      </c>
      <c r="E273" s="908" t="s">
        <v>391</v>
      </c>
      <c r="F273" s="908"/>
      <c r="G273" s="908"/>
      <c r="H273" s="908"/>
      <c r="I273" s="623">
        <v>45778</v>
      </c>
      <c r="J273" s="936">
        <v>45413</v>
      </c>
      <c r="K273" s="908">
        <v>0</v>
      </c>
      <c r="L273" s="319" t="s">
        <v>540</v>
      </c>
      <c r="M273" s="319" t="s">
        <v>537</v>
      </c>
      <c r="N273" s="319" t="s">
        <v>485</v>
      </c>
      <c r="O273" s="622" t="s">
        <v>473</v>
      </c>
      <c r="P273" s="925"/>
    </row>
    <row r="274" spans="1:16" ht="32.25" thickBot="1" x14ac:dyDescent="0.3">
      <c r="A274" s="1528"/>
      <c r="B274" s="1536" t="s">
        <v>929</v>
      </c>
      <c r="C274" s="908">
        <v>1</v>
      </c>
      <c r="D274" s="319">
        <v>40268341</v>
      </c>
      <c r="E274" s="911" t="s">
        <v>392</v>
      </c>
      <c r="F274" s="908"/>
      <c r="G274" s="908"/>
      <c r="H274" s="908"/>
      <c r="I274" s="623">
        <v>45778</v>
      </c>
      <c r="J274" s="936">
        <v>45413</v>
      </c>
      <c r="K274" s="908">
        <v>1</v>
      </c>
      <c r="L274" s="319" t="s">
        <v>540</v>
      </c>
      <c r="M274" s="319" t="s">
        <v>536</v>
      </c>
      <c r="N274" s="319" t="s">
        <v>486</v>
      </c>
      <c r="O274" s="622" t="s">
        <v>473</v>
      </c>
      <c r="P274" s="925"/>
    </row>
    <row r="275" spans="1:16" ht="32.25" thickBot="1" x14ac:dyDescent="0.3">
      <c r="A275" s="1528"/>
      <c r="B275" s="1536"/>
      <c r="C275" s="908">
        <v>2</v>
      </c>
      <c r="D275" s="319">
        <v>40268713</v>
      </c>
      <c r="E275" s="908" t="s">
        <v>392</v>
      </c>
      <c r="F275" s="908"/>
      <c r="G275" s="908"/>
      <c r="H275" s="908"/>
      <c r="I275" s="623">
        <v>45778</v>
      </c>
      <c r="J275" s="936">
        <v>45413</v>
      </c>
      <c r="K275" s="908">
        <v>0</v>
      </c>
      <c r="L275" s="319" t="s">
        <v>540</v>
      </c>
      <c r="M275" s="319" t="s">
        <v>537</v>
      </c>
      <c r="N275" s="319" t="s">
        <v>486</v>
      </c>
      <c r="O275" s="622" t="s">
        <v>473</v>
      </c>
      <c r="P275" s="925"/>
    </row>
    <row r="276" spans="1:16" ht="32.25" thickBot="1" x14ac:dyDescent="0.3">
      <c r="A276" s="1528"/>
      <c r="B276" s="1536" t="s">
        <v>930</v>
      </c>
      <c r="C276" s="908">
        <v>1</v>
      </c>
      <c r="D276" s="319">
        <v>40268139</v>
      </c>
      <c r="E276" s="911" t="s">
        <v>392</v>
      </c>
      <c r="F276" s="908"/>
      <c r="G276" s="908">
        <v>1</v>
      </c>
      <c r="H276" s="908"/>
      <c r="I276" s="623">
        <v>45778</v>
      </c>
      <c r="J276" s="936">
        <v>45413</v>
      </c>
      <c r="K276" s="908">
        <v>1</v>
      </c>
      <c r="L276" s="319" t="s">
        <v>540</v>
      </c>
      <c r="M276" s="319" t="s">
        <v>536</v>
      </c>
      <c r="N276" s="319" t="s">
        <v>487</v>
      </c>
      <c r="O276" s="622" t="s">
        <v>473</v>
      </c>
      <c r="P276" s="925"/>
    </row>
    <row r="277" spans="1:16" ht="32.25" thickBot="1" x14ac:dyDescent="0.3">
      <c r="A277" s="1528"/>
      <c r="B277" s="1536"/>
      <c r="C277" s="908">
        <v>2</v>
      </c>
      <c r="D277" s="319">
        <v>40268731</v>
      </c>
      <c r="E277" s="911" t="s">
        <v>392</v>
      </c>
      <c r="F277" s="908"/>
      <c r="G277" s="908"/>
      <c r="H277" s="908"/>
      <c r="I277" s="623">
        <v>45778</v>
      </c>
      <c r="J277" s="936">
        <v>45413</v>
      </c>
      <c r="K277" s="908">
        <v>0</v>
      </c>
      <c r="L277" s="319" t="s">
        <v>540</v>
      </c>
      <c r="M277" s="319" t="s">
        <v>537</v>
      </c>
      <c r="N277" s="319" t="s">
        <v>487</v>
      </c>
      <c r="O277" s="622" t="s">
        <v>473</v>
      </c>
      <c r="P277" s="925"/>
    </row>
    <row r="278" spans="1:16" ht="32.25" thickBot="1" x14ac:dyDescent="0.3">
      <c r="A278" s="1528"/>
      <c r="B278" s="1536" t="s">
        <v>931</v>
      </c>
      <c r="C278" s="908">
        <v>1</v>
      </c>
      <c r="D278" s="319">
        <v>40268342</v>
      </c>
      <c r="E278" s="911" t="s">
        <v>392</v>
      </c>
      <c r="F278" s="908"/>
      <c r="G278" s="908"/>
      <c r="H278" s="908"/>
      <c r="I278" s="623">
        <v>45778</v>
      </c>
      <c r="J278" s="936">
        <v>45413</v>
      </c>
      <c r="K278" s="908">
        <v>1</v>
      </c>
      <c r="L278" s="319" t="s">
        <v>540</v>
      </c>
      <c r="M278" s="319" t="s">
        <v>536</v>
      </c>
      <c r="N278" s="319" t="s">
        <v>488</v>
      </c>
      <c r="O278" s="622" t="s">
        <v>473</v>
      </c>
      <c r="P278" s="925"/>
    </row>
    <row r="279" spans="1:16" ht="32.25" thickBot="1" x14ac:dyDescent="0.3">
      <c r="A279" s="1528"/>
      <c r="B279" s="1536"/>
      <c r="C279" s="908">
        <v>2</v>
      </c>
      <c r="D279" s="319">
        <v>40268714</v>
      </c>
      <c r="E279" s="911" t="s">
        <v>392</v>
      </c>
      <c r="F279" s="908"/>
      <c r="G279" s="908"/>
      <c r="H279" s="908"/>
      <c r="I279" s="623">
        <v>45778</v>
      </c>
      <c r="J279" s="936">
        <v>45413</v>
      </c>
      <c r="K279" s="908">
        <v>0</v>
      </c>
      <c r="L279" s="319" t="s">
        <v>540</v>
      </c>
      <c r="M279" s="319" t="s">
        <v>537</v>
      </c>
      <c r="N279" s="319" t="s">
        <v>488</v>
      </c>
      <c r="O279" s="622" t="s">
        <v>473</v>
      </c>
      <c r="P279" s="925"/>
    </row>
    <row r="280" spans="1:16" ht="32.25" thickBot="1" x14ac:dyDescent="0.3">
      <c r="A280" s="1528"/>
      <c r="B280" s="1536" t="s">
        <v>932</v>
      </c>
      <c r="C280" s="908">
        <v>1</v>
      </c>
      <c r="D280" s="319">
        <v>40268968</v>
      </c>
      <c r="E280" s="911" t="s">
        <v>392</v>
      </c>
      <c r="F280" s="908"/>
      <c r="G280" s="908"/>
      <c r="H280" s="908"/>
      <c r="I280" s="623">
        <v>45413</v>
      </c>
      <c r="J280" s="936">
        <v>45413</v>
      </c>
      <c r="K280" s="908">
        <v>0</v>
      </c>
      <c r="L280" s="319" t="s">
        <v>541</v>
      </c>
      <c r="M280" s="319" t="s">
        <v>538</v>
      </c>
      <c r="N280" s="319" t="s">
        <v>489</v>
      </c>
      <c r="O280" s="622" t="s">
        <v>473</v>
      </c>
      <c r="P280" s="925"/>
    </row>
    <row r="281" spans="1:16" ht="32.25" thickBot="1" x14ac:dyDescent="0.3">
      <c r="A281" s="1528"/>
      <c r="B281" s="1536"/>
      <c r="C281" s="908">
        <v>2</v>
      </c>
      <c r="D281" s="319">
        <v>40269004</v>
      </c>
      <c r="E281" s="908" t="s">
        <v>391</v>
      </c>
      <c r="F281" s="908"/>
      <c r="G281" s="908"/>
      <c r="H281" s="908"/>
      <c r="I281" s="623">
        <v>45413</v>
      </c>
      <c r="J281" s="936">
        <v>45413</v>
      </c>
      <c r="K281" s="908">
        <v>0</v>
      </c>
      <c r="L281" s="319" t="s">
        <v>541</v>
      </c>
      <c r="M281" s="319" t="s">
        <v>537</v>
      </c>
      <c r="N281" s="319" t="s">
        <v>489</v>
      </c>
      <c r="O281" s="622" t="s">
        <v>473</v>
      </c>
      <c r="P281" s="925"/>
    </row>
    <row r="282" spans="1:16" ht="32.25" thickBot="1" x14ac:dyDescent="0.3">
      <c r="A282" s="1528"/>
      <c r="B282" s="1536" t="s">
        <v>933</v>
      </c>
      <c r="C282" s="908">
        <v>1</v>
      </c>
      <c r="D282" s="319">
        <v>40268970</v>
      </c>
      <c r="E282" s="911" t="s">
        <v>392</v>
      </c>
      <c r="F282" s="908"/>
      <c r="G282" s="908">
        <v>1</v>
      </c>
      <c r="H282" s="908"/>
      <c r="I282" s="623">
        <v>45413</v>
      </c>
      <c r="J282" s="936">
        <v>45413</v>
      </c>
      <c r="K282" s="908">
        <v>0</v>
      </c>
      <c r="L282" s="319" t="s">
        <v>541</v>
      </c>
      <c r="M282" s="319" t="s">
        <v>538</v>
      </c>
      <c r="N282" s="319" t="s">
        <v>490</v>
      </c>
      <c r="O282" s="622" t="s">
        <v>473</v>
      </c>
      <c r="P282" s="925"/>
    </row>
    <row r="283" spans="1:16" ht="32.25" thickBot="1" x14ac:dyDescent="0.3">
      <c r="A283" s="1528"/>
      <c r="B283" s="1536"/>
      <c r="C283" s="908">
        <v>2</v>
      </c>
      <c r="D283" s="319">
        <v>40269007</v>
      </c>
      <c r="E283" s="908" t="s">
        <v>391</v>
      </c>
      <c r="F283" s="908"/>
      <c r="G283" s="908"/>
      <c r="H283" s="908"/>
      <c r="I283" s="623">
        <v>45413</v>
      </c>
      <c r="J283" s="936">
        <v>45413</v>
      </c>
      <c r="K283" s="908">
        <v>0</v>
      </c>
      <c r="L283" s="319" t="s">
        <v>541</v>
      </c>
      <c r="M283" s="319" t="s">
        <v>537</v>
      </c>
      <c r="N283" s="319" t="s">
        <v>490</v>
      </c>
      <c r="O283" s="622" t="s">
        <v>473</v>
      </c>
      <c r="P283" s="925"/>
    </row>
    <row r="284" spans="1:16" ht="32.25" thickBot="1" x14ac:dyDescent="0.3">
      <c r="A284" s="1528"/>
      <c r="B284" s="1536" t="s">
        <v>934</v>
      </c>
      <c r="C284" s="908">
        <v>1</v>
      </c>
      <c r="D284" s="319">
        <v>40269011</v>
      </c>
      <c r="E284" s="911" t="s">
        <v>392</v>
      </c>
      <c r="F284" s="908"/>
      <c r="G284" s="908"/>
      <c r="H284" s="908"/>
      <c r="I284" s="623">
        <v>45413</v>
      </c>
      <c r="J284" s="936">
        <v>45413</v>
      </c>
      <c r="K284" s="908">
        <v>0</v>
      </c>
      <c r="L284" s="319" t="s">
        <v>541</v>
      </c>
      <c r="M284" s="319">
        <v>630</v>
      </c>
      <c r="N284" s="319" t="s">
        <v>491</v>
      </c>
      <c r="O284" s="622" t="s">
        <v>473</v>
      </c>
      <c r="P284" s="925"/>
    </row>
    <row r="285" spans="1:16" ht="32.25" thickBot="1" x14ac:dyDescent="0.3">
      <c r="A285" s="1528"/>
      <c r="B285" s="1536"/>
      <c r="C285" s="908">
        <v>2</v>
      </c>
      <c r="D285" s="911">
        <v>40268976</v>
      </c>
      <c r="E285" s="911" t="s">
        <v>392</v>
      </c>
      <c r="F285" s="908"/>
      <c r="G285" s="908"/>
      <c r="H285" s="908"/>
      <c r="I285" s="623">
        <v>45413</v>
      </c>
      <c r="J285" s="936">
        <v>45413</v>
      </c>
      <c r="K285" s="908">
        <v>0</v>
      </c>
      <c r="L285" s="319" t="s">
        <v>541</v>
      </c>
      <c r="M285" s="319">
        <v>1000</v>
      </c>
      <c r="N285" s="319" t="s">
        <v>491</v>
      </c>
      <c r="O285" s="622" t="s">
        <v>473</v>
      </c>
      <c r="P285" s="925"/>
    </row>
    <row r="286" spans="1:16" ht="32.25" thickBot="1" x14ac:dyDescent="0.3">
      <c r="A286" s="1528"/>
      <c r="B286" s="1536" t="s">
        <v>935</v>
      </c>
      <c r="C286" s="908">
        <v>1</v>
      </c>
      <c r="D286" s="319">
        <v>40268978</v>
      </c>
      <c r="E286" s="908" t="s">
        <v>392</v>
      </c>
      <c r="F286" s="908"/>
      <c r="G286" s="908">
        <v>1</v>
      </c>
      <c r="H286" s="908"/>
      <c r="I286" s="623">
        <v>45413</v>
      </c>
      <c r="J286" s="936">
        <v>45413</v>
      </c>
      <c r="K286" s="908">
        <v>0</v>
      </c>
      <c r="L286" s="319" t="s">
        <v>541</v>
      </c>
      <c r="M286" s="319" t="s">
        <v>538</v>
      </c>
      <c r="N286" s="319" t="s">
        <v>492</v>
      </c>
      <c r="O286" s="622" t="s">
        <v>473</v>
      </c>
      <c r="P286" s="925"/>
    </row>
    <row r="287" spans="1:16" ht="32.25" thickBot="1" x14ac:dyDescent="0.3">
      <c r="A287" s="1528"/>
      <c r="B287" s="1536"/>
      <c r="C287" s="908">
        <v>2</v>
      </c>
      <c r="D287" s="319">
        <v>40269014</v>
      </c>
      <c r="E287" s="911" t="s">
        <v>392</v>
      </c>
      <c r="F287" s="908"/>
      <c r="G287" s="908"/>
      <c r="H287" s="908"/>
      <c r="I287" s="623">
        <v>45413</v>
      </c>
      <c r="J287" s="936">
        <v>45413</v>
      </c>
      <c r="K287" s="908">
        <v>0</v>
      </c>
      <c r="L287" s="319" t="s">
        <v>541</v>
      </c>
      <c r="M287" s="319" t="s">
        <v>537</v>
      </c>
      <c r="N287" s="319" t="s">
        <v>492</v>
      </c>
      <c r="O287" s="622" t="s">
        <v>473</v>
      </c>
      <c r="P287" s="925"/>
    </row>
    <row r="288" spans="1:16" ht="32.25" thickBot="1" x14ac:dyDescent="0.3">
      <c r="A288" s="1528"/>
      <c r="B288" s="1536" t="s">
        <v>936</v>
      </c>
      <c r="C288" s="908">
        <v>1</v>
      </c>
      <c r="D288" s="319">
        <v>40269021</v>
      </c>
      <c r="E288" s="911" t="s">
        <v>392</v>
      </c>
      <c r="F288" s="908"/>
      <c r="G288" s="908"/>
      <c r="H288" s="908"/>
      <c r="I288" s="623">
        <v>45413</v>
      </c>
      <c r="J288" s="936">
        <v>45413</v>
      </c>
      <c r="K288" s="908">
        <v>0</v>
      </c>
      <c r="L288" s="319" t="s">
        <v>541</v>
      </c>
      <c r="M288" s="319" t="s">
        <v>538</v>
      </c>
      <c r="N288" s="319" t="s">
        <v>493</v>
      </c>
      <c r="O288" s="622" t="s">
        <v>473</v>
      </c>
      <c r="P288" s="925"/>
    </row>
    <row r="289" spans="1:16" ht="32.25" thickBot="1" x14ac:dyDescent="0.3">
      <c r="A289" s="1528"/>
      <c r="B289" s="1536"/>
      <c r="C289" s="908">
        <v>2</v>
      </c>
      <c r="D289" s="319">
        <v>40269040</v>
      </c>
      <c r="E289" s="908" t="s">
        <v>392</v>
      </c>
      <c r="F289" s="908"/>
      <c r="G289" s="908"/>
      <c r="H289" s="908"/>
      <c r="I289" s="623">
        <v>45413</v>
      </c>
      <c r="J289" s="936">
        <v>45413</v>
      </c>
      <c r="K289" s="908">
        <v>0</v>
      </c>
      <c r="L289" s="319" t="s">
        <v>541</v>
      </c>
      <c r="M289" s="319" t="s">
        <v>537</v>
      </c>
      <c r="N289" s="319" t="s">
        <v>493</v>
      </c>
      <c r="O289" s="622" t="s">
        <v>473</v>
      </c>
      <c r="P289" s="925"/>
    </row>
    <row r="290" spans="1:16" ht="32.25" thickBot="1" x14ac:dyDescent="0.3">
      <c r="A290" s="1528"/>
      <c r="B290" s="1536" t="s">
        <v>937</v>
      </c>
      <c r="C290" s="908">
        <v>1</v>
      </c>
      <c r="D290" s="319">
        <v>40269048</v>
      </c>
      <c r="E290" s="911" t="s">
        <v>392</v>
      </c>
      <c r="F290" s="908"/>
      <c r="G290" s="908"/>
      <c r="H290" s="908"/>
      <c r="I290" s="623">
        <v>45413</v>
      </c>
      <c r="J290" s="936">
        <v>45413</v>
      </c>
      <c r="K290" s="908">
        <v>0</v>
      </c>
      <c r="L290" s="319" t="s">
        <v>541</v>
      </c>
      <c r="M290" s="319" t="s">
        <v>538</v>
      </c>
      <c r="N290" s="319" t="s">
        <v>494</v>
      </c>
      <c r="O290" s="622" t="s">
        <v>473</v>
      </c>
      <c r="P290" s="925"/>
    </row>
    <row r="291" spans="1:16" ht="32.25" thickBot="1" x14ac:dyDescent="0.3">
      <c r="A291" s="1528"/>
      <c r="B291" s="1536"/>
      <c r="C291" s="908">
        <v>2</v>
      </c>
      <c r="D291" s="319">
        <v>40269054</v>
      </c>
      <c r="E291" s="908" t="s">
        <v>392</v>
      </c>
      <c r="F291" s="908"/>
      <c r="G291" s="908"/>
      <c r="H291" s="908"/>
      <c r="I291" s="623">
        <v>45413</v>
      </c>
      <c r="J291" s="936">
        <v>45413</v>
      </c>
      <c r="K291" s="908">
        <v>0</v>
      </c>
      <c r="L291" s="319" t="s">
        <v>541</v>
      </c>
      <c r="M291" s="319" t="s">
        <v>537</v>
      </c>
      <c r="N291" s="319" t="s">
        <v>494</v>
      </c>
      <c r="O291" s="622" t="s">
        <v>473</v>
      </c>
      <c r="P291" s="925"/>
    </row>
    <row r="292" spans="1:16" ht="32.25" thickBot="1" x14ac:dyDescent="0.3">
      <c r="A292" s="1528"/>
      <c r="B292" s="1536" t="s">
        <v>938</v>
      </c>
      <c r="C292" s="908">
        <v>1</v>
      </c>
      <c r="D292" s="319">
        <v>40269027</v>
      </c>
      <c r="E292" s="911" t="s">
        <v>392</v>
      </c>
      <c r="F292" s="908"/>
      <c r="G292" s="908"/>
      <c r="H292" s="908"/>
      <c r="I292" s="623">
        <v>45413</v>
      </c>
      <c r="J292" s="936">
        <v>45413</v>
      </c>
      <c r="K292" s="908">
        <v>0</v>
      </c>
      <c r="L292" s="319" t="s">
        <v>541</v>
      </c>
      <c r="M292" s="319" t="s">
        <v>538</v>
      </c>
      <c r="N292" s="319" t="s">
        <v>495</v>
      </c>
      <c r="O292" s="622" t="s">
        <v>473</v>
      </c>
      <c r="P292" s="925"/>
    </row>
    <row r="293" spans="1:16" ht="32.25" thickBot="1" x14ac:dyDescent="0.3">
      <c r="A293" s="1528"/>
      <c r="B293" s="1536"/>
      <c r="C293" s="908">
        <v>2</v>
      </c>
      <c r="D293" s="319">
        <v>40269045</v>
      </c>
      <c r="E293" s="908" t="s">
        <v>392</v>
      </c>
      <c r="F293" s="908"/>
      <c r="G293" s="908"/>
      <c r="H293" s="908"/>
      <c r="I293" s="623">
        <v>45413</v>
      </c>
      <c r="J293" s="936">
        <v>45413</v>
      </c>
      <c r="K293" s="908">
        <v>0</v>
      </c>
      <c r="L293" s="319" t="s">
        <v>541</v>
      </c>
      <c r="M293" s="319" t="s">
        <v>537</v>
      </c>
      <c r="N293" s="319" t="s">
        <v>495</v>
      </c>
      <c r="O293" s="622" t="s">
        <v>473</v>
      </c>
      <c r="P293" s="925"/>
    </row>
    <row r="294" spans="1:16" ht="32.25" thickBot="1" x14ac:dyDescent="0.3">
      <c r="A294" s="1528"/>
      <c r="B294" s="1536" t="s">
        <v>939</v>
      </c>
      <c r="C294" s="908">
        <v>1</v>
      </c>
      <c r="D294" s="319">
        <v>40268980</v>
      </c>
      <c r="E294" s="911" t="s">
        <v>392</v>
      </c>
      <c r="F294" s="908"/>
      <c r="G294" s="908"/>
      <c r="H294" s="908"/>
      <c r="I294" s="623">
        <v>45413</v>
      </c>
      <c r="J294" s="936">
        <v>45413</v>
      </c>
      <c r="K294" s="908">
        <v>0</v>
      </c>
      <c r="L294" s="319" t="s">
        <v>541</v>
      </c>
      <c r="M294" s="319" t="s">
        <v>538</v>
      </c>
      <c r="N294" s="319" t="s">
        <v>496</v>
      </c>
      <c r="O294" s="622" t="s">
        <v>473</v>
      </c>
      <c r="P294" s="925"/>
    </row>
    <row r="295" spans="1:16" ht="32.25" thickBot="1" x14ac:dyDescent="0.3">
      <c r="A295" s="1528"/>
      <c r="B295" s="1536"/>
      <c r="C295" s="908">
        <v>2</v>
      </c>
      <c r="D295" s="319">
        <v>40269015</v>
      </c>
      <c r="E295" s="908" t="s">
        <v>391</v>
      </c>
      <c r="F295" s="908"/>
      <c r="G295" s="908"/>
      <c r="H295" s="908"/>
      <c r="I295" s="623">
        <v>45413</v>
      </c>
      <c r="J295" s="936">
        <v>45413</v>
      </c>
      <c r="K295" s="908">
        <v>0</v>
      </c>
      <c r="L295" s="319" t="s">
        <v>541</v>
      </c>
      <c r="M295" s="319" t="s">
        <v>537</v>
      </c>
      <c r="N295" s="319" t="s">
        <v>496</v>
      </c>
      <c r="O295" s="622" t="s">
        <v>473</v>
      </c>
      <c r="P295" s="925"/>
    </row>
    <row r="296" spans="1:16" ht="32.25" thickBot="1" x14ac:dyDescent="0.3">
      <c r="A296" s="1528"/>
      <c r="B296" s="1536" t="s">
        <v>940</v>
      </c>
      <c r="C296" s="908">
        <v>1</v>
      </c>
      <c r="D296" s="319">
        <v>40269051</v>
      </c>
      <c r="E296" s="911" t="s">
        <v>392</v>
      </c>
      <c r="F296" s="908"/>
      <c r="G296" s="908"/>
      <c r="H296" s="908"/>
      <c r="I296" s="623">
        <v>45413</v>
      </c>
      <c r="J296" s="936">
        <v>45778</v>
      </c>
      <c r="K296" s="908">
        <v>0</v>
      </c>
      <c r="L296" s="319" t="s">
        <v>541</v>
      </c>
      <c r="M296" s="319" t="s">
        <v>538</v>
      </c>
      <c r="N296" s="319" t="s">
        <v>497</v>
      </c>
      <c r="O296" s="622" t="s">
        <v>473</v>
      </c>
      <c r="P296" s="925"/>
    </row>
    <row r="297" spans="1:16" ht="32.25" thickBot="1" x14ac:dyDescent="0.3">
      <c r="A297" s="1528"/>
      <c r="B297" s="1536"/>
      <c r="C297" s="908">
        <v>2</v>
      </c>
      <c r="D297" s="319">
        <v>40269057</v>
      </c>
      <c r="E297" s="908" t="s">
        <v>392</v>
      </c>
      <c r="F297" s="908"/>
      <c r="G297" s="908"/>
      <c r="H297" s="908"/>
      <c r="I297" s="623">
        <v>45413</v>
      </c>
      <c r="J297" s="936">
        <v>45778</v>
      </c>
      <c r="K297" s="908">
        <v>0</v>
      </c>
      <c r="L297" s="319" t="s">
        <v>541</v>
      </c>
      <c r="M297" s="319" t="s">
        <v>537</v>
      </c>
      <c r="N297" s="319" t="s">
        <v>497</v>
      </c>
      <c r="O297" s="622" t="s">
        <v>473</v>
      </c>
      <c r="P297" s="925"/>
    </row>
    <row r="298" spans="1:16" ht="32.25" thickBot="1" x14ac:dyDescent="0.3">
      <c r="A298" s="1528"/>
      <c r="B298" s="1536" t="s">
        <v>941</v>
      </c>
      <c r="C298" s="908">
        <v>1</v>
      </c>
      <c r="D298" s="319">
        <v>40269002</v>
      </c>
      <c r="E298" s="911" t="s">
        <v>392</v>
      </c>
      <c r="F298" s="908"/>
      <c r="G298" s="908">
        <v>1</v>
      </c>
      <c r="H298" s="908"/>
      <c r="I298" s="623">
        <v>45413</v>
      </c>
      <c r="J298" s="936">
        <v>45778</v>
      </c>
      <c r="K298" s="908">
        <v>0</v>
      </c>
      <c r="L298" s="319" t="s">
        <v>541</v>
      </c>
      <c r="M298" s="319" t="s">
        <v>538</v>
      </c>
      <c r="N298" s="319" t="s">
        <v>498</v>
      </c>
      <c r="O298" s="622" t="s">
        <v>473</v>
      </c>
      <c r="P298" s="925"/>
    </row>
    <row r="299" spans="1:16" ht="32.25" thickBot="1" x14ac:dyDescent="0.3">
      <c r="A299" s="1528"/>
      <c r="B299" s="1536"/>
      <c r="C299" s="908">
        <v>2</v>
      </c>
      <c r="D299" s="319">
        <v>40269017</v>
      </c>
      <c r="E299" s="908" t="s">
        <v>392</v>
      </c>
      <c r="F299" s="908"/>
      <c r="G299" s="908"/>
      <c r="H299" s="908"/>
      <c r="I299" s="623">
        <v>45413</v>
      </c>
      <c r="J299" s="936">
        <v>45778</v>
      </c>
      <c r="K299" s="908">
        <v>0</v>
      </c>
      <c r="L299" s="319" t="s">
        <v>541</v>
      </c>
      <c r="M299" s="319" t="s">
        <v>537</v>
      </c>
      <c r="N299" s="319" t="s">
        <v>498</v>
      </c>
      <c r="O299" s="622" t="s">
        <v>473</v>
      </c>
      <c r="P299" s="925"/>
    </row>
    <row r="300" spans="1:16" ht="32.25" thickBot="1" x14ac:dyDescent="0.3">
      <c r="A300" s="1528"/>
      <c r="B300" s="1536" t="s">
        <v>942</v>
      </c>
      <c r="C300" s="908">
        <v>1</v>
      </c>
      <c r="D300" s="319">
        <v>40269086</v>
      </c>
      <c r="E300" s="911" t="s">
        <v>392</v>
      </c>
      <c r="F300" s="908"/>
      <c r="G300" s="908"/>
      <c r="H300" s="908"/>
      <c r="I300" s="623">
        <v>45413</v>
      </c>
      <c r="J300" s="936">
        <v>45778</v>
      </c>
      <c r="K300" s="908">
        <v>0</v>
      </c>
      <c r="L300" s="319" t="s">
        <v>541</v>
      </c>
      <c r="M300" s="319" t="s">
        <v>538</v>
      </c>
      <c r="N300" s="319" t="s">
        <v>499</v>
      </c>
      <c r="O300" s="622" t="s">
        <v>473</v>
      </c>
      <c r="P300" s="925"/>
    </row>
    <row r="301" spans="1:16" ht="32.25" thickBot="1" x14ac:dyDescent="0.3">
      <c r="A301" s="1528"/>
      <c r="B301" s="1536"/>
      <c r="C301" s="908">
        <v>2</v>
      </c>
      <c r="D301" s="319">
        <v>40269095</v>
      </c>
      <c r="E301" s="908" t="s">
        <v>391</v>
      </c>
      <c r="F301" s="908"/>
      <c r="G301" s="908"/>
      <c r="H301" s="908"/>
      <c r="I301" s="623">
        <v>45413</v>
      </c>
      <c r="J301" s="936">
        <v>45778</v>
      </c>
      <c r="K301" s="908">
        <v>0</v>
      </c>
      <c r="L301" s="319" t="s">
        <v>541</v>
      </c>
      <c r="M301" s="319" t="s">
        <v>537</v>
      </c>
      <c r="N301" s="319" t="s">
        <v>499</v>
      </c>
      <c r="O301" s="622" t="s">
        <v>473</v>
      </c>
      <c r="P301" s="925"/>
    </row>
    <row r="302" spans="1:16" ht="32.25" thickBot="1" x14ac:dyDescent="0.3">
      <c r="A302" s="1528"/>
      <c r="B302" s="1536" t="s">
        <v>943</v>
      </c>
      <c r="C302" s="908">
        <v>1</v>
      </c>
      <c r="D302" s="911">
        <v>40269098</v>
      </c>
      <c r="E302" s="908" t="s">
        <v>392</v>
      </c>
      <c r="F302" s="908"/>
      <c r="G302" s="908"/>
      <c r="H302" s="908"/>
      <c r="I302" s="623">
        <v>45413</v>
      </c>
      <c r="J302" s="936">
        <v>45778</v>
      </c>
      <c r="K302" s="908">
        <v>0</v>
      </c>
      <c r="L302" s="319" t="s">
        <v>541</v>
      </c>
      <c r="M302" s="319">
        <v>630</v>
      </c>
      <c r="N302" s="319" t="s">
        <v>500</v>
      </c>
      <c r="O302" s="622" t="s">
        <v>473</v>
      </c>
      <c r="P302" s="925"/>
    </row>
    <row r="303" spans="1:16" ht="32.25" thickBot="1" x14ac:dyDescent="0.3">
      <c r="A303" s="1528"/>
      <c r="B303" s="1536"/>
      <c r="C303" s="908">
        <v>2</v>
      </c>
      <c r="D303" s="911">
        <v>40269090</v>
      </c>
      <c r="E303" s="911" t="s">
        <v>392</v>
      </c>
      <c r="F303" s="908"/>
      <c r="G303" s="908"/>
      <c r="H303" s="908"/>
      <c r="I303" s="623">
        <v>45413</v>
      </c>
      <c r="J303" s="936">
        <v>45778</v>
      </c>
      <c r="K303" s="908">
        <v>0</v>
      </c>
      <c r="L303" s="319" t="s">
        <v>541</v>
      </c>
      <c r="M303" s="319">
        <v>1000</v>
      </c>
      <c r="N303" s="319" t="s">
        <v>500</v>
      </c>
      <c r="O303" s="622" t="s">
        <v>473</v>
      </c>
      <c r="P303" s="925"/>
    </row>
    <row r="304" spans="1:16" ht="32.25" thickBot="1" x14ac:dyDescent="0.3">
      <c r="A304" s="1528"/>
      <c r="B304" s="1536" t="s">
        <v>944</v>
      </c>
      <c r="C304" s="908">
        <v>1</v>
      </c>
      <c r="D304" s="319">
        <v>40269092</v>
      </c>
      <c r="E304" s="908" t="s">
        <v>392</v>
      </c>
      <c r="F304" s="908"/>
      <c r="G304" s="908"/>
      <c r="H304" s="908"/>
      <c r="I304" s="623">
        <v>45413</v>
      </c>
      <c r="J304" s="936">
        <v>45778</v>
      </c>
      <c r="K304" s="908">
        <v>0</v>
      </c>
      <c r="L304" s="319" t="s">
        <v>541</v>
      </c>
      <c r="M304" s="319" t="s">
        <v>538</v>
      </c>
      <c r="N304" s="319" t="s">
        <v>501</v>
      </c>
      <c r="O304" s="622" t="s">
        <v>473</v>
      </c>
      <c r="P304" s="925"/>
    </row>
    <row r="305" spans="1:16" ht="32.25" thickBot="1" x14ac:dyDescent="0.3">
      <c r="A305" s="1528"/>
      <c r="B305" s="1536"/>
      <c r="C305" s="908">
        <v>2</v>
      </c>
      <c r="D305" s="319">
        <v>40269099</v>
      </c>
      <c r="E305" s="908" t="s">
        <v>392</v>
      </c>
      <c r="F305" s="908"/>
      <c r="G305" s="908"/>
      <c r="H305" s="908"/>
      <c r="I305" s="623">
        <v>45413</v>
      </c>
      <c r="J305" s="936">
        <v>45778</v>
      </c>
      <c r="K305" s="908">
        <v>0</v>
      </c>
      <c r="L305" s="319" t="s">
        <v>541</v>
      </c>
      <c r="M305" s="319" t="s">
        <v>537</v>
      </c>
      <c r="N305" s="319" t="s">
        <v>501</v>
      </c>
      <c r="O305" s="622" t="s">
        <v>473</v>
      </c>
      <c r="P305" s="925"/>
    </row>
    <row r="306" spans="1:16" ht="32.25" thickBot="1" x14ac:dyDescent="0.3">
      <c r="A306" s="1528"/>
      <c r="B306" s="1536" t="s">
        <v>945</v>
      </c>
      <c r="C306" s="908">
        <v>1</v>
      </c>
      <c r="D306" s="319">
        <v>40269093</v>
      </c>
      <c r="E306" s="911" t="s">
        <v>392</v>
      </c>
      <c r="F306" s="908">
        <v>1</v>
      </c>
      <c r="G306" s="908"/>
      <c r="H306" s="908"/>
      <c r="I306" s="623">
        <v>45413</v>
      </c>
      <c r="J306" s="936">
        <v>45778</v>
      </c>
      <c r="K306" s="908">
        <v>0</v>
      </c>
      <c r="L306" s="319" t="s">
        <v>541</v>
      </c>
      <c r="M306" s="319" t="s">
        <v>538</v>
      </c>
      <c r="N306" s="319" t="s">
        <v>502</v>
      </c>
      <c r="O306" s="622" t="s">
        <v>473</v>
      </c>
      <c r="P306" s="925"/>
    </row>
    <row r="307" spans="1:16" ht="32.25" thickBot="1" x14ac:dyDescent="0.3">
      <c r="A307" s="1528"/>
      <c r="B307" s="1536"/>
      <c r="C307" s="908">
        <v>2</v>
      </c>
      <c r="D307" s="319">
        <v>40269100</v>
      </c>
      <c r="E307" s="911" t="s">
        <v>392</v>
      </c>
      <c r="F307" s="908"/>
      <c r="G307" s="908"/>
      <c r="H307" s="908"/>
      <c r="I307" s="623">
        <v>45413</v>
      </c>
      <c r="J307" s="936">
        <v>45778</v>
      </c>
      <c r="K307" s="908">
        <v>0</v>
      </c>
      <c r="L307" s="319" t="s">
        <v>541</v>
      </c>
      <c r="M307" s="319" t="s">
        <v>537</v>
      </c>
      <c r="N307" s="319" t="s">
        <v>502</v>
      </c>
      <c r="O307" s="622" t="s">
        <v>473</v>
      </c>
      <c r="P307" s="925"/>
    </row>
    <row r="308" spans="1:16" ht="32.25" thickBot="1" x14ac:dyDescent="0.3">
      <c r="A308" s="1528"/>
      <c r="B308" s="1536" t="s">
        <v>946</v>
      </c>
      <c r="C308" s="908">
        <v>1</v>
      </c>
      <c r="D308" s="319">
        <v>40269101</v>
      </c>
      <c r="E308" s="911" t="s">
        <v>392</v>
      </c>
      <c r="F308" s="908"/>
      <c r="G308" s="908"/>
      <c r="H308" s="908"/>
      <c r="I308" s="623">
        <v>45413</v>
      </c>
      <c r="J308" s="936">
        <v>45778</v>
      </c>
      <c r="K308" s="908">
        <v>0</v>
      </c>
      <c r="L308" s="319" t="s">
        <v>542</v>
      </c>
      <c r="M308" s="319" t="s">
        <v>538</v>
      </c>
      <c r="N308" s="319" t="s">
        <v>503</v>
      </c>
      <c r="O308" s="622" t="s">
        <v>473</v>
      </c>
      <c r="P308" s="925"/>
    </row>
    <row r="309" spans="1:16" ht="32.25" thickBot="1" x14ac:dyDescent="0.3">
      <c r="A309" s="1528"/>
      <c r="B309" s="1536"/>
      <c r="C309" s="908">
        <v>2</v>
      </c>
      <c r="D309" s="319">
        <v>40269103</v>
      </c>
      <c r="E309" s="908" t="s">
        <v>391</v>
      </c>
      <c r="F309" s="908"/>
      <c r="G309" s="908"/>
      <c r="H309" s="908"/>
      <c r="I309" s="623">
        <v>45413</v>
      </c>
      <c r="J309" s="936">
        <v>45778</v>
      </c>
      <c r="K309" s="908">
        <v>0</v>
      </c>
      <c r="L309" s="319" t="s">
        <v>542</v>
      </c>
      <c r="M309" s="319" t="s">
        <v>537</v>
      </c>
      <c r="N309" s="319" t="s">
        <v>503</v>
      </c>
      <c r="O309" s="622" t="s">
        <v>473</v>
      </c>
      <c r="P309" s="925"/>
    </row>
    <row r="310" spans="1:16" ht="32.25" thickBot="1" x14ac:dyDescent="0.3">
      <c r="A310" s="1528"/>
      <c r="B310" s="1536" t="s">
        <v>947</v>
      </c>
      <c r="C310" s="908">
        <v>1</v>
      </c>
      <c r="D310" s="319">
        <v>40269102</v>
      </c>
      <c r="E310" s="911" t="s">
        <v>392</v>
      </c>
      <c r="F310" s="908"/>
      <c r="G310" s="908"/>
      <c r="H310" s="908"/>
      <c r="I310" s="623">
        <v>45413</v>
      </c>
      <c r="J310" s="936">
        <v>45778</v>
      </c>
      <c r="K310" s="908">
        <v>0</v>
      </c>
      <c r="L310" s="319" t="s">
        <v>542</v>
      </c>
      <c r="M310" s="319" t="s">
        <v>538</v>
      </c>
      <c r="N310" s="319" t="s">
        <v>504</v>
      </c>
      <c r="O310" s="622" t="s">
        <v>473</v>
      </c>
      <c r="P310" s="925"/>
    </row>
    <row r="311" spans="1:16" ht="32.25" thickBot="1" x14ac:dyDescent="0.3">
      <c r="A311" s="1528"/>
      <c r="B311" s="1536"/>
      <c r="C311" s="908">
        <v>2</v>
      </c>
      <c r="D311" s="319">
        <v>40269104</v>
      </c>
      <c r="E311" s="908" t="s">
        <v>391</v>
      </c>
      <c r="F311" s="908"/>
      <c r="G311" s="908"/>
      <c r="H311" s="908"/>
      <c r="I311" s="623">
        <v>45413</v>
      </c>
      <c r="J311" s="936">
        <v>45778</v>
      </c>
      <c r="K311" s="908">
        <v>0</v>
      </c>
      <c r="L311" s="319" t="s">
        <v>542</v>
      </c>
      <c r="M311" s="319" t="s">
        <v>537</v>
      </c>
      <c r="N311" s="319" t="s">
        <v>504</v>
      </c>
      <c r="O311" s="622" t="s">
        <v>473</v>
      </c>
      <c r="P311" s="925"/>
    </row>
    <row r="312" spans="1:16" ht="32.25" thickBot="1" x14ac:dyDescent="0.3">
      <c r="A312" s="1528"/>
      <c r="B312" s="1625" t="s">
        <v>948</v>
      </c>
      <c r="C312" s="908">
        <v>1</v>
      </c>
      <c r="D312" s="911">
        <v>40269107</v>
      </c>
      <c r="E312" s="911" t="s">
        <v>392</v>
      </c>
      <c r="F312" s="908"/>
      <c r="G312" s="908"/>
      <c r="H312" s="908"/>
      <c r="I312" s="623">
        <v>45778</v>
      </c>
      <c r="J312" s="936">
        <v>45778</v>
      </c>
      <c r="K312" s="908">
        <v>0</v>
      </c>
      <c r="L312" s="319">
        <v>4</v>
      </c>
      <c r="M312" s="911">
        <v>1000</v>
      </c>
      <c r="N312" s="911" t="s">
        <v>533</v>
      </c>
      <c r="O312" s="622" t="s">
        <v>473</v>
      </c>
      <c r="P312" s="925"/>
    </row>
    <row r="313" spans="1:16" ht="32.25" thickBot="1" x14ac:dyDescent="0.3">
      <c r="A313" s="1528"/>
      <c r="B313" s="1626"/>
      <c r="C313" s="908">
        <v>2</v>
      </c>
      <c r="D313" s="911">
        <v>40269108</v>
      </c>
      <c r="E313" s="911" t="s">
        <v>392</v>
      </c>
      <c r="F313" s="908"/>
      <c r="G313" s="908"/>
      <c r="H313" s="908"/>
      <c r="I313" s="623">
        <v>45778</v>
      </c>
      <c r="J313" s="936">
        <v>45778</v>
      </c>
      <c r="K313" s="908">
        <v>0</v>
      </c>
      <c r="L313" s="319">
        <v>4</v>
      </c>
      <c r="M313" s="911">
        <v>1000</v>
      </c>
      <c r="N313" s="911" t="s">
        <v>533</v>
      </c>
      <c r="O313" s="622" t="s">
        <v>473</v>
      </c>
      <c r="P313" s="925"/>
    </row>
    <row r="314" spans="1:16" ht="32.25" thickBot="1" x14ac:dyDescent="0.3">
      <c r="A314" s="1528"/>
      <c r="B314" s="1623" t="s">
        <v>949</v>
      </c>
      <c r="C314" s="908">
        <v>1</v>
      </c>
      <c r="D314" s="911">
        <v>40269105</v>
      </c>
      <c r="E314" s="911" t="s">
        <v>392</v>
      </c>
      <c r="F314" s="908"/>
      <c r="G314" s="908"/>
      <c r="H314" s="908"/>
      <c r="I314" s="623">
        <v>45778</v>
      </c>
      <c r="J314" s="936">
        <v>45778</v>
      </c>
      <c r="K314" s="908">
        <v>0</v>
      </c>
      <c r="L314" s="319">
        <v>4</v>
      </c>
      <c r="M314" s="911">
        <v>1000</v>
      </c>
      <c r="N314" s="911" t="s">
        <v>534</v>
      </c>
      <c r="O314" s="622" t="s">
        <v>473</v>
      </c>
      <c r="P314" s="925"/>
    </row>
    <row r="315" spans="1:16" ht="32.25" thickBot="1" x14ac:dyDescent="0.3">
      <c r="A315" s="1528"/>
      <c r="B315" s="1624"/>
      <c r="C315" s="908">
        <v>2</v>
      </c>
      <c r="D315" s="911">
        <v>40269106</v>
      </c>
      <c r="E315" s="911" t="s">
        <v>392</v>
      </c>
      <c r="F315" s="908"/>
      <c r="G315" s="908"/>
      <c r="H315" s="908"/>
      <c r="I315" s="623">
        <v>45778</v>
      </c>
      <c r="J315" s="936">
        <v>45778</v>
      </c>
      <c r="K315" s="908">
        <v>0</v>
      </c>
      <c r="L315" s="319">
        <v>4</v>
      </c>
      <c r="M315" s="911">
        <v>1000</v>
      </c>
      <c r="N315" s="911" t="s">
        <v>534</v>
      </c>
      <c r="O315" s="622" t="s">
        <v>473</v>
      </c>
      <c r="P315" s="925"/>
    </row>
    <row r="316" spans="1:16" ht="32.25" thickBot="1" x14ac:dyDescent="0.3">
      <c r="A316" s="1528"/>
      <c r="B316" s="1536" t="s">
        <v>950</v>
      </c>
      <c r="C316" s="908">
        <v>1</v>
      </c>
      <c r="D316" s="319">
        <v>40269109</v>
      </c>
      <c r="E316" s="911" t="s">
        <v>392</v>
      </c>
      <c r="F316" s="908">
        <v>1</v>
      </c>
      <c r="G316" s="908"/>
      <c r="H316" s="908"/>
      <c r="I316" s="623">
        <v>45413</v>
      </c>
      <c r="J316" s="936">
        <v>45778</v>
      </c>
      <c r="K316" s="908">
        <v>0</v>
      </c>
      <c r="L316" s="319" t="s">
        <v>543</v>
      </c>
      <c r="M316" s="319" t="s">
        <v>538</v>
      </c>
      <c r="N316" s="319" t="s">
        <v>505</v>
      </c>
      <c r="O316" s="622" t="s">
        <v>473</v>
      </c>
      <c r="P316" s="925"/>
    </row>
    <row r="317" spans="1:16" ht="32.25" thickBot="1" x14ac:dyDescent="0.3">
      <c r="A317" s="1528"/>
      <c r="B317" s="1536"/>
      <c r="C317" s="908">
        <v>2</v>
      </c>
      <c r="D317" s="319">
        <v>40269110</v>
      </c>
      <c r="E317" s="908" t="s">
        <v>392</v>
      </c>
      <c r="F317" s="908"/>
      <c r="G317" s="908"/>
      <c r="H317" s="908"/>
      <c r="I317" s="623">
        <v>45413</v>
      </c>
      <c r="J317" s="936">
        <v>45778</v>
      </c>
      <c r="K317" s="908">
        <v>0</v>
      </c>
      <c r="L317" s="319" t="s">
        <v>543</v>
      </c>
      <c r="M317" s="319" t="s">
        <v>538</v>
      </c>
      <c r="N317" s="319" t="s">
        <v>505</v>
      </c>
      <c r="O317" s="622" t="s">
        <v>473</v>
      </c>
      <c r="P317" s="925"/>
    </row>
    <row r="318" spans="1:16" ht="32.25" thickBot="1" x14ac:dyDescent="0.3">
      <c r="A318" s="1528"/>
      <c r="B318" s="1536" t="s">
        <v>951</v>
      </c>
      <c r="C318" s="908">
        <v>1</v>
      </c>
      <c r="D318" s="319">
        <v>40269111</v>
      </c>
      <c r="E318" s="911" t="s">
        <v>392</v>
      </c>
      <c r="F318" s="908"/>
      <c r="G318" s="908"/>
      <c r="H318" s="908"/>
      <c r="I318" s="623">
        <v>45413</v>
      </c>
      <c r="J318" s="936">
        <v>45778</v>
      </c>
      <c r="K318" s="908">
        <v>0</v>
      </c>
      <c r="L318" s="319" t="s">
        <v>543</v>
      </c>
      <c r="M318" s="319" t="s">
        <v>538</v>
      </c>
      <c r="N318" s="319" t="s">
        <v>506</v>
      </c>
      <c r="O318" s="622" t="s">
        <v>473</v>
      </c>
      <c r="P318" s="925"/>
    </row>
    <row r="319" spans="1:16" ht="32.25" thickBot="1" x14ac:dyDescent="0.3">
      <c r="A319" s="1528"/>
      <c r="B319" s="1536"/>
      <c r="C319" s="908">
        <v>2</v>
      </c>
      <c r="D319" s="319">
        <v>40269112</v>
      </c>
      <c r="E319" s="908" t="s">
        <v>392</v>
      </c>
      <c r="F319" s="908"/>
      <c r="G319" s="908"/>
      <c r="H319" s="908"/>
      <c r="I319" s="623">
        <v>45413</v>
      </c>
      <c r="J319" s="936">
        <v>45778</v>
      </c>
      <c r="K319" s="908">
        <v>0</v>
      </c>
      <c r="L319" s="319" t="s">
        <v>543</v>
      </c>
      <c r="M319" s="319" t="s">
        <v>538</v>
      </c>
      <c r="N319" s="319" t="s">
        <v>506</v>
      </c>
      <c r="O319" s="622" t="s">
        <v>473</v>
      </c>
      <c r="P319" s="925"/>
    </row>
    <row r="320" spans="1:16" ht="32.25" thickBot="1" x14ac:dyDescent="0.3">
      <c r="A320" s="1528"/>
      <c r="B320" s="905" t="s">
        <v>952</v>
      </c>
      <c r="C320" s="908">
        <v>1</v>
      </c>
      <c r="D320" s="319">
        <v>40269113</v>
      </c>
      <c r="E320" s="908" t="s">
        <v>392</v>
      </c>
      <c r="F320" s="908"/>
      <c r="G320" s="908"/>
      <c r="H320" s="908"/>
      <c r="I320" s="623">
        <v>45413</v>
      </c>
      <c r="J320" s="936">
        <v>45778</v>
      </c>
      <c r="K320" s="908">
        <v>0</v>
      </c>
      <c r="L320" s="319" t="s">
        <v>543</v>
      </c>
      <c r="M320" s="319" t="s">
        <v>538</v>
      </c>
      <c r="N320" s="319" t="s">
        <v>507</v>
      </c>
      <c r="O320" s="622" t="s">
        <v>473</v>
      </c>
      <c r="P320" s="925"/>
    </row>
    <row r="321" spans="1:16" ht="32.25" thickBot="1" x14ac:dyDescent="0.3">
      <c r="A321" s="1528"/>
      <c r="B321" s="1536" t="s">
        <v>953</v>
      </c>
      <c r="C321" s="908">
        <v>1</v>
      </c>
      <c r="D321" s="319">
        <v>40269114</v>
      </c>
      <c r="E321" s="911" t="s">
        <v>392</v>
      </c>
      <c r="F321" s="908"/>
      <c r="G321" s="908"/>
      <c r="H321" s="908"/>
      <c r="I321" s="623">
        <v>45413</v>
      </c>
      <c r="J321" s="936">
        <v>45778</v>
      </c>
      <c r="K321" s="908">
        <v>0</v>
      </c>
      <c r="L321" s="319" t="s">
        <v>541</v>
      </c>
      <c r="M321" s="319" t="s">
        <v>538</v>
      </c>
      <c r="N321" s="319" t="s">
        <v>508</v>
      </c>
      <c r="O321" s="622" t="s">
        <v>473</v>
      </c>
      <c r="P321" s="925"/>
    </row>
    <row r="322" spans="1:16" ht="32.25" thickBot="1" x14ac:dyDescent="0.3">
      <c r="A322" s="1528"/>
      <c r="B322" s="1536"/>
      <c r="C322" s="908">
        <v>2</v>
      </c>
      <c r="D322" s="319">
        <v>40269118</v>
      </c>
      <c r="E322" s="908" t="s">
        <v>392</v>
      </c>
      <c r="F322" s="908"/>
      <c r="G322" s="908"/>
      <c r="H322" s="908"/>
      <c r="I322" s="623">
        <v>45413</v>
      </c>
      <c r="J322" s="936">
        <v>45778</v>
      </c>
      <c r="K322" s="908">
        <v>0</v>
      </c>
      <c r="L322" s="319" t="s">
        <v>541</v>
      </c>
      <c r="M322" s="319" t="s">
        <v>537</v>
      </c>
      <c r="N322" s="319" t="s">
        <v>508</v>
      </c>
      <c r="O322" s="622" t="s">
        <v>473</v>
      </c>
      <c r="P322" s="925"/>
    </row>
    <row r="323" spans="1:16" ht="32.25" thickBot="1" x14ac:dyDescent="0.3">
      <c r="A323" s="1528"/>
      <c r="B323" s="1536" t="s">
        <v>954</v>
      </c>
      <c r="C323" s="908">
        <v>1</v>
      </c>
      <c r="D323" s="911">
        <v>40269119</v>
      </c>
      <c r="E323" s="908" t="s">
        <v>392</v>
      </c>
      <c r="F323" s="908"/>
      <c r="G323" s="908"/>
      <c r="H323" s="908"/>
      <c r="I323" s="623">
        <v>45413</v>
      </c>
      <c r="J323" s="936">
        <v>45778</v>
      </c>
      <c r="K323" s="908">
        <v>0</v>
      </c>
      <c r="L323" s="319" t="s">
        <v>541</v>
      </c>
      <c r="M323" s="319">
        <v>630</v>
      </c>
      <c r="N323" s="319" t="s">
        <v>509</v>
      </c>
      <c r="O323" s="622" t="s">
        <v>473</v>
      </c>
      <c r="P323" s="925"/>
    </row>
    <row r="324" spans="1:16" ht="32.25" thickBot="1" x14ac:dyDescent="0.3">
      <c r="A324" s="1528"/>
      <c r="B324" s="1536"/>
      <c r="C324" s="908">
        <v>2</v>
      </c>
      <c r="D324" s="911">
        <v>40269115</v>
      </c>
      <c r="E324" s="911" t="s">
        <v>392</v>
      </c>
      <c r="F324" s="908"/>
      <c r="G324" s="908"/>
      <c r="H324" s="908"/>
      <c r="I324" s="623">
        <v>45413</v>
      </c>
      <c r="J324" s="936">
        <v>45778</v>
      </c>
      <c r="K324" s="908">
        <v>0</v>
      </c>
      <c r="L324" s="319" t="s">
        <v>541</v>
      </c>
      <c r="M324" s="319">
        <v>1000</v>
      </c>
      <c r="N324" s="319" t="s">
        <v>509</v>
      </c>
      <c r="O324" s="622" t="s">
        <v>473</v>
      </c>
      <c r="P324" s="925"/>
    </row>
    <row r="325" spans="1:16" ht="32.25" thickBot="1" x14ac:dyDescent="0.3">
      <c r="A325" s="1528"/>
      <c r="B325" s="1538" t="s">
        <v>955</v>
      </c>
      <c r="C325" s="908">
        <v>1</v>
      </c>
      <c r="D325" s="319">
        <v>40269123</v>
      </c>
      <c r="E325" s="911" t="s">
        <v>392</v>
      </c>
      <c r="F325" s="908"/>
      <c r="G325" s="908"/>
      <c r="H325" s="908"/>
      <c r="I325" s="623">
        <v>45413</v>
      </c>
      <c r="J325" s="936">
        <v>45778</v>
      </c>
      <c r="K325" s="908">
        <v>0</v>
      </c>
      <c r="L325" s="319" t="s">
        <v>541</v>
      </c>
      <c r="M325" s="319" t="s">
        <v>538</v>
      </c>
      <c r="N325" s="319" t="s">
        <v>510</v>
      </c>
      <c r="O325" s="622" t="s">
        <v>473</v>
      </c>
      <c r="P325" s="925"/>
    </row>
    <row r="326" spans="1:16" ht="32.25" thickBot="1" x14ac:dyDescent="0.3">
      <c r="A326" s="1528"/>
      <c r="B326" s="1538"/>
      <c r="C326" s="908">
        <v>2</v>
      </c>
      <c r="D326" s="319">
        <v>40269130</v>
      </c>
      <c r="E326" s="908" t="s">
        <v>391</v>
      </c>
      <c r="F326" s="908"/>
      <c r="G326" s="908"/>
      <c r="H326" s="908"/>
      <c r="I326" s="623">
        <v>45413</v>
      </c>
      <c r="J326" s="936">
        <v>45778</v>
      </c>
      <c r="K326" s="908">
        <v>0</v>
      </c>
      <c r="L326" s="319" t="s">
        <v>541</v>
      </c>
      <c r="M326" s="319" t="s">
        <v>537</v>
      </c>
      <c r="N326" s="319" t="s">
        <v>510</v>
      </c>
      <c r="O326" s="622" t="s">
        <v>473</v>
      </c>
      <c r="P326" s="925"/>
    </row>
    <row r="327" spans="1:16" ht="32.25" thickBot="1" x14ac:dyDescent="0.3">
      <c r="A327" s="1528"/>
      <c r="B327" s="905" t="s">
        <v>956</v>
      </c>
      <c r="C327" s="908">
        <v>1</v>
      </c>
      <c r="D327" s="319">
        <v>40269126</v>
      </c>
      <c r="E327" s="911" t="s">
        <v>392</v>
      </c>
      <c r="F327" s="908"/>
      <c r="G327" s="908"/>
      <c r="H327" s="908"/>
      <c r="I327" s="623">
        <v>45413</v>
      </c>
      <c r="J327" s="936">
        <v>45778</v>
      </c>
      <c r="K327" s="908">
        <v>0</v>
      </c>
      <c r="L327" s="319" t="s">
        <v>544</v>
      </c>
      <c r="M327" s="319" t="s">
        <v>538</v>
      </c>
      <c r="N327" s="319" t="s">
        <v>511</v>
      </c>
      <c r="O327" s="622" t="s">
        <v>473</v>
      </c>
      <c r="P327" s="925"/>
    </row>
    <row r="328" spans="1:16" ht="32.25" thickBot="1" x14ac:dyDescent="0.3">
      <c r="A328" s="1528"/>
      <c r="B328" s="905" t="s">
        <v>957</v>
      </c>
      <c r="C328" s="908">
        <v>1</v>
      </c>
      <c r="D328" s="319">
        <v>40269127</v>
      </c>
      <c r="E328" s="908" t="s">
        <v>392</v>
      </c>
      <c r="F328" s="908"/>
      <c r="G328" s="908"/>
      <c r="H328" s="908"/>
      <c r="I328" s="623">
        <v>45413</v>
      </c>
      <c r="J328" s="936">
        <v>45778</v>
      </c>
      <c r="K328" s="908">
        <v>0</v>
      </c>
      <c r="L328" s="319" t="s">
        <v>544</v>
      </c>
      <c r="M328" s="319">
        <v>1000</v>
      </c>
      <c r="N328" s="319" t="s">
        <v>512</v>
      </c>
      <c r="O328" s="622" t="s">
        <v>473</v>
      </c>
      <c r="P328" s="925"/>
    </row>
    <row r="329" spans="1:16" ht="32.25" thickBot="1" x14ac:dyDescent="0.3">
      <c r="A329" s="1528"/>
      <c r="B329" s="1536" t="s">
        <v>958</v>
      </c>
      <c r="C329" s="908">
        <v>1</v>
      </c>
      <c r="D329" s="319">
        <v>40269116</v>
      </c>
      <c r="E329" s="911" t="s">
        <v>392</v>
      </c>
      <c r="F329" s="908"/>
      <c r="G329" s="908"/>
      <c r="H329" s="908"/>
      <c r="I329" s="623">
        <v>45413</v>
      </c>
      <c r="J329" s="936">
        <v>45778</v>
      </c>
      <c r="K329" s="908">
        <v>0</v>
      </c>
      <c r="L329" s="319" t="s">
        <v>541</v>
      </c>
      <c r="M329" s="319" t="s">
        <v>538</v>
      </c>
      <c r="N329" s="319" t="s">
        <v>513</v>
      </c>
      <c r="O329" s="622" t="s">
        <v>473</v>
      </c>
      <c r="P329" s="925"/>
    </row>
    <row r="330" spans="1:16" ht="32.25" thickBot="1" x14ac:dyDescent="0.3">
      <c r="A330" s="1528"/>
      <c r="B330" s="1536"/>
      <c r="C330" s="908">
        <v>2</v>
      </c>
      <c r="D330" s="319">
        <v>40269120</v>
      </c>
      <c r="E330" s="908" t="s">
        <v>392</v>
      </c>
      <c r="F330" s="908"/>
      <c r="G330" s="908">
        <v>1</v>
      </c>
      <c r="H330" s="908"/>
      <c r="I330" s="623">
        <v>45413</v>
      </c>
      <c r="J330" s="936">
        <v>45778</v>
      </c>
      <c r="K330" s="908">
        <v>0</v>
      </c>
      <c r="L330" s="319" t="s">
        <v>541</v>
      </c>
      <c r="M330" s="319" t="s">
        <v>537</v>
      </c>
      <c r="N330" s="319" t="s">
        <v>513</v>
      </c>
      <c r="O330" s="622" t="s">
        <v>473</v>
      </c>
      <c r="P330" s="925"/>
    </row>
    <row r="331" spans="1:16" ht="32.25" thickBot="1" x14ac:dyDescent="0.3">
      <c r="A331" s="1528"/>
      <c r="B331" s="1536" t="s">
        <v>959</v>
      </c>
      <c r="C331" s="908">
        <v>1</v>
      </c>
      <c r="D331" s="319">
        <v>40269117</v>
      </c>
      <c r="E331" s="911" t="s">
        <v>392</v>
      </c>
      <c r="F331" s="908"/>
      <c r="G331" s="908"/>
      <c r="H331" s="908"/>
      <c r="I331" s="623">
        <v>45413</v>
      </c>
      <c r="J331" s="936">
        <v>45778</v>
      </c>
      <c r="K331" s="908">
        <v>0</v>
      </c>
      <c r="L331" s="319" t="s">
        <v>541</v>
      </c>
      <c r="M331" s="319" t="s">
        <v>538</v>
      </c>
      <c r="N331" s="319" t="s">
        <v>514</v>
      </c>
      <c r="O331" s="622" t="s">
        <v>473</v>
      </c>
      <c r="P331" s="925"/>
    </row>
    <row r="332" spans="1:16" ht="32.25" thickBot="1" x14ac:dyDescent="0.3">
      <c r="A332" s="1528"/>
      <c r="B332" s="1536"/>
      <c r="C332" s="908">
        <v>2</v>
      </c>
      <c r="D332" s="319">
        <v>40269122</v>
      </c>
      <c r="E332" s="908" t="s">
        <v>392</v>
      </c>
      <c r="F332" s="908"/>
      <c r="G332" s="908"/>
      <c r="H332" s="908"/>
      <c r="I332" s="623">
        <v>45413</v>
      </c>
      <c r="J332" s="936">
        <v>45778</v>
      </c>
      <c r="K332" s="908">
        <v>0</v>
      </c>
      <c r="L332" s="319">
        <v>5</v>
      </c>
      <c r="M332" s="319" t="s">
        <v>537</v>
      </c>
      <c r="N332" s="319" t="s">
        <v>514</v>
      </c>
      <c r="O332" s="622" t="s">
        <v>473</v>
      </c>
      <c r="P332" s="925"/>
    </row>
    <row r="333" spans="1:16" ht="32.25" thickBot="1" x14ac:dyDescent="0.3">
      <c r="A333" s="1528"/>
      <c r="B333" s="1536"/>
      <c r="C333" s="908">
        <v>3</v>
      </c>
      <c r="D333" s="319">
        <v>40269121</v>
      </c>
      <c r="E333" s="908" t="s">
        <v>392</v>
      </c>
      <c r="F333" s="908"/>
      <c r="G333" s="908"/>
      <c r="H333" s="908"/>
      <c r="I333" s="623">
        <v>45413</v>
      </c>
      <c r="J333" s="936">
        <v>45778</v>
      </c>
      <c r="K333" s="908">
        <v>0</v>
      </c>
      <c r="L333" s="319">
        <v>6</v>
      </c>
      <c r="M333" s="319" t="s">
        <v>537</v>
      </c>
      <c r="N333" s="319" t="s">
        <v>514</v>
      </c>
      <c r="O333" s="622" t="s">
        <v>473</v>
      </c>
      <c r="P333" s="925"/>
    </row>
    <row r="334" spans="1:16" ht="32.25" thickBot="1" x14ac:dyDescent="0.3">
      <c r="A334" s="1528"/>
      <c r="B334" s="1536" t="s">
        <v>960</v>
      </c>
      <c r="C334" s="908">
        <v>1</v>
      </c>
      <c r="D334" s="319">
        <v>40269124</v>
      </c>
      <c r="E334" s="911" t="s">
        <v>392</v>
      </c>
      <c r="F334" s="908"/>
      <c r="G334" s="908"/>
      <c r="H334" s="908"/>
      <c r="I334" s="623">
        <v>45413</v>
      </c>
      <c r="J334" s="936">
        <v>45778</v>
      </c>
      <c r="K334" s="908">
        <v>0</v>
      </c>
      <c r="L334" s="319" t="s">
        <v>541</v>
      </c>
      <c r="M334" s="319" t="s">
        <v>538</v>
      </c>
      <c r="N334" s="319" t="s">
        <v>515</v>
      </c>
      <c r="O334" s="622" t="s">
        <v>473</v>
      </c>
      <c r="P334" s="925"/>
    </row>
    <row r="335" spans="1:16" ht="32.25" thickBot="1" x14ac:dyDescent="0.3">
      <c r="A335" s="1528"/>
      <c r="B335" s="1536"/>
      <c r="C335" s="908">
        <v>2</v>
      </c>
      <c r="D335" s="319">
        <v>40269131</v>
      </c>
      <c r="E335" s="908" t="s">
        <v>391</v>
      </c>
      <c r="F335" s="908"/>
      <c r="G335" s="908"/>
      <c r="H335" s="908"/>
      <c r="I335" s="623">
        <v>45413</v>
      </c>
      <c r="J335" s="936">
        <v>45778</v>
      </c>
      <c r="K335" s="908">
        <v>0</v>
      </c>
      <c r="L335" s="319" t="s">
        <v>541</v>
      </c>
      <c r="M335" s="319" t="s">
        <v>537</v>
      </c>
      <c r="N335" s="319" t="s">
        <v>515</v>
      </c>
      <c r="O335" s="622" t="s">
        <v>473</v>
      </c>
      <c r="P335" s="925"/>
    </row>
    <row r="336" spans="1:16" ht="32.25" thickBot="1" x14ac:dyDescent="0.3">
      <c r="A336" s="1528"/>
      <c r="B336" s="905" t="s">
        <v>961</v>
      </c>
      <c r="C336" s="908">
        <v>1</v>
      </c>
      <c r="D336" s="319">
        <v>40269128</v>
      </c>
      <c r="E336" s="911" t="s">
        <v>392</v>
      </c>
      <c r="F336" s="908"/>
      <c r="G336" s="908"/>
      <c r="H336" s="908"/>
      <c r="I336" s="623">
        <v>45413</v>
      </c>
      <c r="J336" s="936">
        <v>45778</v>
      </c>
      <c r="K336" s="908">
        <v>0</v>
      </c>
      <c r="L336" s="319" t="s">
        <v>544</v>
      </c>
      <c r="M336" s="319" t="s">
        <v>538</v>
      </c>
      <c r="N336" s="319" t="s">
        <v>516</v>
      </c>
      <c r="O336" s="622" t="s">
        <v>473</v>
      </c>
      <c r="P336" s="925"/>
    </row>
    <row r="337" spans="1:16" ht="32.25" thickBot="1" x14ac:dyDescent="0.3">
      <c r="A337" s="1528"/>
      <c r="B337" s="905" t="s">
        <v>962</v>
      </c>
      <c r="C337" s="908">
        <v>1</v>
      </c>
      <c r="D337" s="319">
        <v>40269129</v>
      </c>
      <c r="E337" s="911" t="s">
        <v>392</v>
      </c>
      <c r="F337" s="908"/>
      <c r="G337" s="908"/>
      <c r="H337" s="908">
        <v>1</v>
      </c>
      <c r="I337" s="623">
        <v>45413</v>
      </c>
      <c r="J337" s="936">
        <v>45778</v>
      </c>
      <c r="K337" s="908">
        <v>0</v>
      </c>
      <c r="L337" s="319" t="s">
        <v>544</v>
      </c>
      <c r="M337" s="319" t="s">
        <v>538</v>
      </c>
      <c r="N337" s="319" t="s">
        <v>545</v>
      </c>
      <c r="O337" s="622" t="s">
        <v>473</v>
      </c>
      <c r="P337" s="925"/>
    </row>
    <row r="338" spans="1:16" ht="32.25" thickBot="1" x14ac:dyDescent="0.3">
      <c r="A338" s="1528"/>
      <c r="B338" s="1536" t="s">
        <v>963</v>
      </c>
      <c r="C338" s="908">
        <v>1</v>
      </c>
      <c r="D338" s="319">
        <v>40268737</v>
      </c>
      <c r="E338" s="911" t="s">
        <v>392</v>
      </c>
      <c r="F338" s="908"/>
      <c r="G338" s="908">
        <v>1</v>
      </c>
      <c r="H338" s="908"/>
      <c r="I338" s="623">
        <v>45413</v>
      </c>
      <c r="J338" s="936">
        <v>45778</v>
      </c>
      <c r="K338" s="908">
        <v>1</v>
      </c>
      <c r="L338" s="319" t="s">
        <v>542</v>
      </c>
      <c r="M338" s="319" t="s">
        <v>536</v>
      </c>
      <c r="N338" s="911" t="s">
        <v>517</v>
      </c>
      <c r="O338" s="622" t="s">
        <v>473</v>
      </c>
      <c r="P338" s="925"/>
    </row>
    <row r="339" spans="1:16" ht="32.25" thickBot="1" x14ac:dyDescent="0.3">
      <c r="A339" s="1528"/>
      <c r="B339" s="1536"/>
      <c r="C339" s="908">
        <v>2</v>
      </c>
      <c r="D339" s="319">
        <v>40268739</v>
      </c>
      <c r="E339" s="908" t="s">
        <v>392</v>
      </c>
      <c r="F339" s="908"/>
      <c r="G339" s="908"/>
      <c r="H339" s="908"/>
      <c r="I339" s="623">
        <v>45413</v>
      </c>
      <c r="J339" s="936">
        <v>45778</v>
      </c>
      <c r="K339" s="908">
        <v>1</v>
      </c>
      <c r="L339" s="319" t="s">
        <v>542</v>
      </c>
      <c r="M339" s="319" t="s">
        <v>539</v>
      </c>
      <c r="N339" s="911" t="s">
        <v>517</v>
      </c>
      <c r="O339" s="622" t="s">
        <v>473</v>
      </c>
      <c r="P339" s="925"/>
    </row>
    <row r="340" spans="1:16" ht="32.25" thickBot="1" x14ac:dyDescent="0.3">
      <c r="A340" s="1528"/>
      <c r="B340" s="1536"/>
      <c r="C340" s="908">
        <v>3</v>
      </c>
      <c r="D340" s="319">
        <v>40268743</v>
      </c>
      <c r="E340" s="908" t="s">
        <v>391</v>
      </c>
      <c r="F340" s="908"/>
      <c r="G340" s="908"/>
      <c r="H340" s="908"/>
      <c r="I340" s="623">
        <v>45413</v>
      </c>
      <c r="J340" s="936">
        <v>45778</v>
      </c>
      <c r="K340" s="908">
        <v>1</v>
      </c>
      <c r="L340" s="319" t="s">
        <v>541</v>
      </c>
      <c r="M340" s="319" t="s">
        <v>539</v>
      </c>
      <c r="N340" s="911" t="s">
        <v>517</v>
      </c>
      <c r="O340" s="622" t="s">
        <v>473</v>
      </c>
      <c r="P340" s="925"/>
    </row>
    <row r="341" spans="1:16" ht="32.25" thickBot="1" x14ac:dyDescent="0.3">
      <c r="A341" s="1528"/>
      <c r="B341" s="1536" t="s">
        <v>964</v>
      </c>
      <c r="C341" s="908">
        <v>1</v>
      </c>
      <c r="D341" s="319">
        <v>40268766</v>
      </c>
      <c r="E341" s="911" t="s">
        <v>392</v>
      </c>
      <c r="F341" s="908"/>
      <c r="G341" s="908"/>
      <c r="H341" s="908"/>
      <c r="I341" s="623">
        <v>45413</v>
      </c>
      <c r="J341" s="936">
        <v>45778</v>
      </c>
      <c r="K341" s="908">
        <v>1</v>
      </c>
      <c r="L341" s="319" t="s">
        <v>543</v>
      </c>
      <c r="M341" s="319" t="s">
        <v>536</v>
      </c>
      <c r="N341" s="911" t="s">
        <v>518</v>
      </c>
      <c r="O341" s="622" t="s">
        <v>473</v>
      </c>
      <c r="P341" s="925"/>
    </row>
    <row r="342" spans="1:16" ht="32.25" thickBot="1" x14ac:dyDescent="0.3">
      <c r="A342" s="1528"/>
      <c r="B342" s="1536"/>
      <c r="C342" s="908">
        <v>2</v>
      </c>
      <c r="D342" s="319">
        <v>40268768</v>
      </c>
      <c r="E342" s="911" t="s">
        <v>392</v>
      </c>
      <c r="F342" s="908"/>
      <c r="G342" s="908"/>
      <c r="H342" s="908"/>
      <c r="I342" s="623">
        <v>45413</v>
      </c>
      <c r="J342" s="936">
        <v>45778</v>
      </c>
      <c r="K342" s="908">
        <v>1</v>
      </c>
      <c r="L342" s="319" t="s">
        <v>543</v>
      </c>
      <c r="M342" s="319" t="s">
        <v>536</v>
      </c>
      <c r="N342" s="911" t="s">
        <v>518</v>
      </c>
      <c r="O342" s="622" t="s">
        <v>473</v>
      </c>
      <c r="P342" s="925"/>
    </row>
    <row r="343" spans="1:16" ht="32.25" thickBot="1" x14ac:dyDescent="0.3">
      <c r="A343" s="1528"/>
      <c r="B343" s="1536" t="s">
        <v>965</v>
      </c>
      <c r="C343" s="908">
        <v>1</v>
      </c>
      <c r="D343" s="319">
        <v>40268774</v>
      </c>
      <c r="E343" s="911" t="s">
        <v>392</v>
      </c>
      <c r="F343" s="908"/>
      <c r="G343" s="908"/>
      <c r="H343" s="908"/>
      <c r="I343" s="623">
        <v>45413</v>
      </c>
      <c r="J343" s="936">
        <v>45778</v>
      </c>
      <c r="K343" s="908">
        <v>1</v>
      </c>
      <c r="L343" s="319" t="s">
        <v>543</v>
      </c>
      <c r="M343" s="319" t="s">
        <v>536</v>
      </c>
      <c r="N343" s="911" t="s">
        <v>519</v>
      </c>
      <c r="O343" s="622" t="s">
        <v>473</v>
      </c>
      <c r="P343" s="925"/>
    </row>
    <row r="344" spans="1:16" ht="32.25" thickBot="1" x14ac:dyDescent="0.3">
      <c r="A344" s="1528"/>
      <c r="B344" s="1536"/>
      <c r="C344" s="908">
        <v>2</v>
      </c>
      <c r="D344" s="319">
        <v>40268778</v>
      </c>
      <c r="E344" s="911" t="s">
        <v>392</v>
      </c>
      <c r="F344" s="908"/>
      <c r="G344" s="908"/>
      <c r="H344" s="908"/>
      <c r="I344" s="623">
        <v>45413</v>
      </c>
      <c r="J344" s="936">
        <v>45778</v>
      </c>
      <c r="K344" s="908">
        <v>1</v>
      </c>
      <c r="L344" s="319" t="s">
        <v>543</v>
      </c>
      <c r="M344" s="319" t="s">
        <v>536</v>
      </c>
      <c r="N344" s="911" t="s">
        <v>519</v>
      </c>
      <c r="O344" s="622" t="s">
        <v>473</v>
      </c>
      <c r="P344" s="925"/>
    </row>
    <row r="345" spans="1:16" ht="32.25" thickBot="1" x14ac:dyDescent="0.3">
      <c r="A345" s="1528"/>
      <c r="B345" s="1536" t="s">
        <v>966</v>
      </c>
      <c r="C345" s="908">
        <v>1</v>
      </c>
      <c r="D345" s="319">
        <v>40268781</v>
      </c>
      <c r="E345" s="911" t="s">
        <v>392</v>
      </c>
      <c r="F345" s="908"/>
      <c r="G345" s="908"/>
      <c r="H345" s="908"/>
      <c r="I345" s="623">
        <v>45413</v>
      </c>
      <c r="J345" s="936">
        <v>45778</v>
      </c>
      <c r="K345" s="908">
        <v>1</v>
      </c>
      <c r="L345" s="319" t="s">
        <v>543</v>
      </c>
      <c r="M345" s="319" t="s">
        <v>536</v>
      </c>
      <c r="N345" s="911" t="s">
        <v>520</v>
      </c>
      <c r="O345" s="622" t="s">
        <v>473</v>
      </c>
      <c r="P345" s="925"/>
    </row>
    <row r="346" spans="1:16" ht="32.25" thickBot="1" x14ac:dyDescent="0.3">
      <c r="A346" s="1528"/>
      <c r="B346" s="1536"/>
      <c r="C346" s="908">
        <v>2</v>
      </c>
      <c r="D346" s="319">
        <v>40268783</v>
      </c>
      <c r="E346" s="911" t="s">
        <v>392</v>
      </c>
      <c r="F346" s="908"/>
      <c r="G346" s="908"/>
      <c r="H346" s="908"/>
      <c r="I346" s="623">
        <v>45413</v>
      </c>
      <c r="J346" s="936">
        <v>45778</v>
      </c>
      <c r="K346" s="908">
        <v>1</v>
      </c>
      <c r="L346" s="319" t="s">
        <v>543</v>
      </c>
      <c r="M346" s="319" t="s">
        <v>536</v>
      </c>
      <c r="N346" s="911" t="s">
        <v>520</v>
      </c>
      <c r="O346" s="622" t="s">
        <v>473</v>
      </c>
      <c r="P346" s="925"/>
    </row>
    <row r="347" spans="1:16" ht="32.25" thickBot="1" x14ac:dyDescent="0.3">
      <c r="A347" s="1528"/>
      <c r="B347" s="1536" t="s">
        <v>967</v>
      </c>
      <c r="C347" s="908">
        <v>1</v>
      </c>
      <c r="D347" s="319">
        <v>40268793</v>
      </c>
      <c r="E347" s="911" t="s">
        <v>392</v>
      </c>
      <c r="F347" s="908"/>
      <c r="G347" s="908"/>
      <c r="H347" s="908"/>
      <c r="I347" s="623">
        <v>45413</v>
      </c>
      <c r="J347" s="936">
        <v>45778</v>
      </c>
      <c r="K347" s="908">
        <v>1</v>
      </c>
      <c r="L347" s="319" t="s">
        <v>543</v>
      </c>
      <c r="M347" s="319" t="s">
        <v>536</v>
      </c>
      <c r="N347" s="911" t="s">
        <v>518</v>
      </c>
      <c r="O347" s="622" t="s">
        <v>473</v>
      </c>
      <c r="P347" s="925"/>
    </row>
    <row r="348" spans="1:16" ht="32.25" thickBot="1" x14ac:dyDescent="0.3">
      <c r="A348" s="1528"/>
      <c r="B348" s="1536"/>
      <c r="C348" s="908">
        <v>2</v>
      </c>
      <c r="D348" s="319">
        <v>40268788</v>
      </c>
      <c r="E348" s="911" t="s">
        <v>392</v>
      </c>
      <c r="F348" s="908"/>
      <c r="G348" s="908"/>
      <c r="H348" s="908"/>
      <c r="I348" s="623">
        <v>45413</v>
      </c>
      <c r="J348" s="936">
        <v>45778</v>
      </c>
      <c r="K348" s="908">
        <v>1</v>
      </c>
      <c r="L348" s="319" t="s">
        <v>543</v>
      </c>
      <c r="M348" s="319" t="s">
        <v>536</v>
      </c>
      <c r="N348" s="911" t="s">
        <v>518</v>
      </c>
      <c r="O348" s="622" t="s">
        <v>473</v>
      </c>
      <c r="P348" s="925"/>
    </row>
    <row r="349" spans="1:16" ht="32.25" thickBot="1" x14ac:dyDescent="0.3">
      <c r="A349" s="1528"/>
      <c r="B349" s="1536" t="s">
        <v>968</v>
      </c>
      <c r="C349" s="908">
        <v>1</v>
      </c>
      <c r="D349" s="319">
        <v>40268794</v>
      </c>
      <c r="E349" s="911" t="s">
        <v>392</v>
      </c>
      <c r="F349" s="908">
        <v>1</v>
      </c>
      <c r="G349" s="908">
        <v>1</v>
      </c>
      <c r="H349" s="908"/>
      <c r="I349" s="623">
        <v>45413</v>
      </c>
      <c r="J349" s="936">
        <v>45778</v>
      </c>
      <c r="K349" s="908">
        <v>1</v>
      </c>
      <c r="L349" s="319" t="s">
        <v>543</v>
      </c>
      <c r="M349" s="319" t="s">
        <v>536</v>
      </c>
      <c r="N349" s="911" t="s">
        <v>521</v>
      </c>
      <c r="O349" s="622" t="s">
        <v>473</v>
      </c>
      <c r="P349" s="925"/>
    </row>
    <row r="350" spans="1:16" ht="32.25" thickBot="1" x14ac:dyDescent="0.3">
      <c r="A350" s="1528"/>
      <c r="B350" s="1536"/>
      <c r="C350" s="908">
        <v>2</v>
      </c>
      <c r="D350" s="319">
        <v>40268797</v>
      </c>
      <c r="E350" s="911" t="s">
        <v>392</v>
      </c>
      <c r="F350" s="908"/>
      <c r="G350" s="908"/>
      <c r="H350" s="908"/>
      <c r="I350" s="623">
        <v>45413</v>
      </c>
      <c r="J350" s="936">
        <v>45778</v>
      </c>
      <c r="K350" s="908">
        <v>1</v>
      </c>
      <c r="L350" s="319" t="s">
        <v>543</v>
      </c>
      <c r="M350" s="319" t="s">
        <v>536</v>
      </c>
      <c r="N350" s="911" t="s">
        <v>521</v>
      </c>
      <c r="O350" s="622" t="s">
        <v>473</v>
      </c>
      <c r="P350" s="925"/>
    </row>
    <row r="351" spans="1:16" ht="32.25" thickBot="1" x14ac:dyDescent="0.3">
      <c r="A351" s="1528"/>
      <c r="B351" s="905" t="s">
        <v>969</v>
      </c>
      <c r="C351" s="908">
        <v>1</v>
      </c>
      <c r="D351" s="319">
        <v>40268848</v>
      </c>
      <c r="E351" s="911" t="s">
        <v>392</v>
      </c>
      <c r="F351" s="908"/>
      <c r="G351" s="908"/>
      <c r="H351" s="908"/>
      <c r="I351" s="623">
        <v>45413</v>
      </c>
      <c r="J351" s="936">
        <v>45778</v>
      </c>
      <c r="K351" s="908">
        <v>1</v>
      </c>
      <c r="L351" s="319" t="s">
        <v>544</v>
      </c>
      <c r="M351" s="319" t="s">
        <v>536</v>
      </c>
      <c r="N351" s="911" t="s">
        <v>522</v>
      </c>
      <c r="O351" s="622" t="s">
        <v>473</v>
      </c>
      <c r="P351" s="925"/>
    </row>
    <row r="352" spans="1:16" ht="32.25" thickBot="1" x14ac:dyDescent="0.3">
      <c r="A352" s="1528"/>
      <c r="B352" s="1536" t="s">
        <v>970</v>
      </c>
      <c r="C352" s="908">
        <v>1</v>
      </c>
      <c r="D352" s="319">
        <v>40268798</v>
      </c>
      <c r="E352" s="911" t="s">
        <v>392</v>
      </c>
      <c r="F352" s="908"/>
      <c r="G352" s="908"/>
      <c r="H352" s="908"/>
      <c r="I352" s="623">
        <v>45413</v>
      </c>
      <c r="J352" s="936">
        <v>45778</v>
      </c>
      <c r="K352" s="908">
        <v>1</v>
      </c>
      <c r="L352" s="319" t="s">
        <v>543</v>
      </c>
      <c r="M352" s="319" t="s">
        <v>536</v>
      </c>
      <c r="N352" s="911" t="s">
        <v>523</v>
      </c>
      <c r="O352" s="622" t="s">
        <v>473</v>
      </c>
      <c r="P352" s="925"/>
    </row>
    <row r="353" spans="1:16" ht="32.25" thickBot="1" x14ac:dyDescent="0.3">
      <c r="A353" s="1528"/>
      <c r="B353" s="1536"/>
      <c r="C353" s="908">
        <v>2</v>
      </c>
      <c r="D353" s="319">
        <v>40268799</v>
      </c>
      <c r="E353" s="911" t="s">
        <v>392</v>
      </c>
      <c r="F353" s="908"/>
      <c r="G353" s="908"/>
      <c r="H353" s="908"/>
      <c r="I353" s="623">
        <v>45413</v>
      </c>
      <c r="J353" s="936">
        <v>45778</v>
      </c>
      <c r="K353" s="908">
        <v>1</v>
      </c>
      <c r="L353" s="319" t="s">
        <v>543</v>
      </c>
      <c r="M353" s="319" t="s">
        <v>536</v>
      </c>
      <c r="N353" s="911" t="s">
        <v>523</v>
      </c>
      <c r="O353" s="622" t="s">
        <v>473</v>
      </c>
      <c r="P353" s="925"/>
    </row>
    <row r="354" spans="1:16" ht="32.25" thickBot="1" x14ac:dyDescent="0.3">
      <c r="A354" s="1528"/>
      <c r="B354" s="905" t="s">
        <v>971</v>
      </c>
      <c r="C354" s="908">
        <v>1</v>
      </c>
      <c r="D354" s="319">
        <v>40268850</v>
      </c>
      <c r="E354" s="911" t="s">
        <v>392</v>
      </c>
      <c r="F354" s="908"/>
      <c r="G354" s="908"/>
      <c r="H354" s="908"/>
      <c r="I354" s="623">
        <v>45413</v>
      </c>
      <c r="J354" s="936">
        <v>45778</v>
      </c>
      <c r="K354" s="908">
        <v>1</v>
      </c>
      <c r="L354" s="319" t="s">
        <v>544</v>
      </c>
      <c r="M354" s="319" t="s">
        <v>536</v>
      </c>
      <c r="N354" s="911" t="s">
        <v>524</v>
      </c>
      <c r="O354" s="622" t="s">
        <v>473</v>
      </c>
      <c r="P354" s="925"/>
    </row>
    <row r="355" spans="1:16" ht="32.25" thickBot="1" x14ac:dyDescent="0.3">
      <c r="A355" s="1528"/>
      <c r="B355" s="1536" t="s">
        <v>972</v>
      </c>
      <c r="C355" s="908">
        <v>1</v>
      </c>
      <c r="D355" s="319">
        <v>40268801</v>
      </c>
      <c r="E355" s="911" t="s">
        <v>392</v>
      </c>
      <c r="F355" s="908"/>
      <c r="G355" s="908"/>
      <c r="H355" s="908"/>
      <c r="I355" s="623">
        <v>45413</v>
      </c>
      <c r="J355" s="936">
        <v>45778</v>
      </c>
      <c r="K355" s="908">
        <v>1</v>
      </c>
      <c r="L355" s="319" t="s">
        <v>543</v>
      </c>
      <c r="M355" s="319" t="s">
        <v>536</v>
      </c>
      <c r="N355" s="911" t="s">
        <v>525</v>
      </c>
      <c r="O355" s="622" t="s">
        <v>473</v>
      </c>
      <c r="P355" s="925"/>
    </row>
    <row r="356" spans="1:16" ht="32.25" thickBot="1" x14ac:dyDescent="0.3">
      <c r="A356" s="1528"/>
      <c r="B356" s="1536"/>
      <c r="C356" s="908">
        <v>2</v>
      </c>
      <c r="D356" s="319">
        <v>40268802</v>
      </c>
      <c r="E356" s="911" t="s">
        <v>392</v>
      </c>
      <c r="F356" s="908"/>
      <c r="G356" s="908"/>
      <c r="H356" s="908"/>
      <c r="I356" s="623">
        <v>45413</v>
      </c>
      <c r="J356" s="936">
        <v>45778</v>
      </c>
      <c r="K356" s="908">
        <v>1</v>
      </c>
      <c r="L356" s="319" t="s">
        <v>543</v>
      </c>
      <c r="M356" s="319" t="s">
        <v>536</v>
      </c>
      <c r="N356" s="911" t="s">
        <v>525</v>
      </c>
      <c r="O356" s="622" t="s">
        <v>473</v>
      </c>
      <c r="P356" s="925"/>
    </row>
    <row r="357" spans="1:16" ht="32.25" thickBot="1" x14ac:dyDescent="0.3">
      <c r="A357" s="1528"/>
      <c r="B357" s="905" t="s">
        <v>973</v>
      </c>
      <c r="C357" s="908">
        <v>1</v>
      </c>
      <c r="D357" s="319">
        <v>40268851</v>
      </c>
      <c r="E357" s="911" t="s">
        <v>392</v>
      </c>
      <c r="F357" s="908"/>
      <c r="G357" s="908"/>
      <c r="H357" s="908"/>
      <c r="I357" s="623">
        <v>45413</v>
      </c>
      <c r="J357" s="936">
        <v>45778</v>
      </c>
      <c r="K357" s="908">
        <v>1</v>
      </c>
      <c r="L357" s="319" t="s">
        <v>544</v>
      </c>
      <c r="M357" s="319" t="s">
        <v>536</v>
      </c>
      <c r="N357" s="911" t="s">
        <v>526</v>
      </c>
      <c r="O357" s="622" t="s">
        <v>473</v>
      </c>
      <c r="P357" s="925"/>
    </row>
    <row r="358" spans="1:16" ht="32.25" thickBot="1" x14ac:dyDescent="0.3">
      <c r="A358" s="1528"/>
      <c r="B358" s="1536" t="s">
        <v>974</v>
      </c>
      <c r="C358" s="908">
        <v>1</v>
      </c>
      <c r="D358" s="319">
        <v>40268818</v>
      </c>
      <c r="E358" s="911" t="s">
        <v>392</v>
      </c>
      <c r="F358" s="908"/>
      <c r="G358" s="908"/>
      <c r="H358" s="908"/>
      <c r="I358" s="623">
        <v>45413</v>
      </c>
      <c r="J358" s="936">
        <v>45778</v>
      </c>
      <c r="K358" s="908">
        <v>1</v>
      </c>
      <c r="L358" s="319">
        <v>4</v>
      </c>
      <c r="M358" s="319" t="s">
        <v>536</v>
      </c>
      <c r="N358" s="911" t="s">
        <v>527</v>
      </c>
      <c r="O358" s="622" t="s">
        <v>473</v>
      </c>
      <c r="P358" s="925"/>
    </row>
    <row r="359" spans="1:16" ht="32.25" thickBot="1" x14ac:dyDescent="0.3">
      <c r="A359" s="1528"/>
      <c r="B359" s="1536"/>
      <c r="C359" s="908">
        <v>2</v>
      </c>
      <c r="D359" s="319">
        <v>40268824</v>
      </c>
      <c r="E359" s="911" t="s">
        <v>392</v>
      </c>
      <c r="F359" s="908">
        <v>1</v>
      </c>
      <c r="G359" s="908"/>
      <c r="H359" s="908"/>
      <c r="I359" s="623">
        <v>45413</v>
      </c>
      <c r="J359" s="936">
        <v>45778</v>
      </c>
      <c r="K359" s="908">
        <v>1</v>
      </c>
      <c r="L359" s="319" t="s">
        <v>543</v>
      </c>
      <c r="M359" s="319" t="s">
        <v>536</v>
      </c>
      <c r="N359" s="911" t="s">
        <v>527</v>
      </c>
      <c r="O359" s="622" t="s">
        <v>473</v>
      </c>
      <c r="P359" s="925"/>
    </row>
    <row r="360" spans="1:16" ht="32.25" thickBot="1" x14ac:dyDescent="0.3">
      <c r="A360" s="1528"/>
      <c r="B360" s="905" t="s">
        <v>975</v>
      </c>
      <c r="C360" s="908">
        <v>1</v>
      </c>
      <c r="D360" s="319">
        <v>40268863</v>
      </c>
      <c r="E360" s="911" t="s">
        <v>392</v>
      </c>
      <c r="F360" s="908"/>
      <c r="G360" s="908"/>
      <c r="H360" s="908"/>
      <c r="I360" s="623">
        <v>45413</v>
      </c>
      <c r="J360" s="936">
        <v>45778</v>
      </c>
      <c r="K360" s="908">
        <v>1</v>
      </c>
      <c r="L360" s="319" t="s">
        <v>544</v>
      </c>
      <c r="M360" s="319" t="s">
        <v>536</v>
      </c>
      <c r="N360" s="911" t="s">
        <v>528</v>
      </c>
      <c r="O360" s="622" t="s">
        <v>473</v>
      </c>
      <c r="P360" s="925"/>
    </row>
    <row r="361" spans="1:16" ht="32.25" thickBot="1" x14ac:dyDescent="0.3">
      <c r="A361" s="1528"/>
      <c r="B361" s="1536" t="s">
        <v>976</v>
      </c>
      <c r="C361" s="908">
        <v>1</v>
      </c>
      <c r="D361" s="319">
        <v>40268828</v>
      </c>
      <c r="E361" s="911" t="s">
        <v>392</v>
      </c>
      <c r="F361" s="908"/>
      <c r="G361" s="908"/>
      <c r="H361" s="908"/>
      <c r="I361" s="623">
        <v>45413</v>
      </c>
      <c r="J361" s="936">
        <v>45778</v>
      </c>
      <c r="K361" s="908">
        <v>1</v>
      </c>
      <c r="L361" s="319" t="s">
        <v>543</v>
      </c>
      <c r="M361" s="319" t="s">
        <v>536</v>
      </c>
      <c r="N361" s="911" t="s">
        <v>529</v>
      </c>
      <c r="O361" s="622" t="s">
        <v>473</v>
      </c>
      <c r="P361" s="925"/>
    </row>
    <row r="362" spans="1:16" ht="32.25" thickBot="1" x14ac:dyDescent="0.3">
      <c r="A362" s="1528"/>
      <c r="B362" s="1536"/>
      <c r="C362" s="908">
        <v>2</v>
      </c>
      <c r="D362" s="319">
        <v>40268825</v>
      </c>
      <c r="E362" s="911" t="s">
        <v>392</v>
      </c>
      <c r="F362" s="908"/>
      <c r="G362" s="908"/>
      <c r="H362" s="908"/>
      <c r="I362" s="623">
        <v>45413</v>
      </c>
      <c r="J362" s="936">
        <v>45778</v>
      </c>
      <c r="K362" s="908">
        <v>1</v>
      </c>
      <c r="L362" s="319" t="s">
        <v>543</v>
      </c>
      <c r="M362" s="319" t="s">
        <v>536</v>
      </c>
      <c r="N362" s="911" t="s">
        <v>529</v>
      </c>
      <c r="O362" s="622" t="s">
        <v>473</v>
      </c>
      <c r="P362" s="925"/>
    </row>
    <row r="363" spans="1:16" ht="32.25" thickBot="1" x14ac:dyDescent="0.3">
      <c r="A363" s="1528"/>
      <c r="B363" s="1536" t="s">
        <v>977</v>
      </c>
      <c r="C363" s="908">
        <v>1</v>
      </c>
      <c r="D363" s="319">
        <v>40268832</v>
      </c>
      <c r="E363" s="911" t="s">
        <v>392</v>
      </c>
      <c r="F363" s="908"/>
      <c r="G363" s="908"/>
      <c r="H363" s="908"/>
      <c r="I363" s="623">
        <v>45413</v>
      </c>
      <c r="J363" s="936">
        <v>45778</v>
      </c>
      <c r="K363" s="908">
        <v>1</v>
      </c>
      <c r="L363" s="319">
        <v>4</v>
      </c>
      <c r="M363" s="319">
        <v>1600</v>
      </c>
      <c r="N363" s="911" t="s">
        <v>530</v>
      </c>
      <c r="O363" s="622" t="s">
        <v>473</v>
      </c>
      <c r="P363" s="925"/>
    </row>
    <row r="364" spans="1:16" ht="32.25" thickBot="1" x14ac:dyDescent="0.3">
      <c r="A364" s="1528"/>
      <c r="B364" s="1536"/>
      <c r="C364" s="908">
        <v>2</v>
      </c>
      <c r="D364" s="319">
        <v>40268841</v>
      </c>
      <c r="E364" s="908" t="s">
        <v>392</v>
      </c>
      <c r="F364" s="908"/>
      <c r="G364" s="908"/>
      <c r="H364" s="908"/>
      <c r="I364" s="623">
        <v>45413</v>
      </c>
      <c r="J364" s="936">
        <v>45778</v>
      </c>
      <c r="K364" s="908">
        <v>1</v>
      </c>
      <c r="L364" s="319" t="s">
        <v>543</v>
      </c>
      <c r="M364" s="319" t="s">
        <v>536</v>
      </c>
      <c r="N364" s="911" t="s">
        <v>530</v>
      </c>
      <c r="O364" s="622" t="s">
        <v>473</v>
      </c>
      <c r="P364" s="925"/>
    </row>
    <row r="365" spans="1:16" ht="32.25" thickBot="1" x14ac:dyDescent="0.3">
      <c r="A365" s="1528"/>
      <c r="B365" s="1536"/>
      <c r="C365" s="908">
        <v>3</v>
      </c>
      <c r="D365" s="319">
        <v>40268845</v>
      </c>
      <c r="E365" s="908" t="s">
        <v>391</v>
      </c>
      <c r="F365" s="908"/>
      <c r="G365" s="908"/>
      <c r="H365" s="908"/>
      <c r="I365" s="623">
        <v>45413</v>
      </c>
      <c r="J365" s="936">
        <v>45778</v>
      </c>
      <c r="K365" s="908">
        <v>1</v>
      </c>
      <c r="L365" s="319">
        <v>3</v>
      </c>
      <c r="M365" s="319">
        <v>1275</v>
      </c>
      <c r="N365" s="911" t="s">
        <v>530</v>
      </c>
      <c r="O365" s="622" t="s">
        <v>473</v>
      </c>
      <c r="P365" s="925"/>
    </row>
    <row r="366" spans="1:16" ht="32.25" thickBot="1" x14ac:dyDescent="0.3">
      <c r="A366" s="1528"/>
      <c r="B366" s="1536" t="s">
        <v>978</v>
      </c>
      <c r="C366" s="908">
        <v>1</v>
      </c>
      <c r="D366" s="319">
        <v>40268784</v>
      </c>
      <c r="E366" s="911" t="s">
        <v>392</v>
      </c>
      <c r="F366" s="908"/>
      <c r="G366" s="908"/>
      <c r="H366" s="908"/>
      <c r="I366" s="623">
        <v>45413</v>
      </c>
      <c r="J366" s="936">
        <v>45778</v>
      </c>
      <c r="K366" s="908">
        <v>1</v>
      </c>
      <c r="L366" s="319" t="s">
        <v>543</v>
      </c>
      <c r="M366" s="319" t="s">
        <v>536</v>
      </c>
      <c r="N366" s="911" t="s">
        <v>531</v>
      </c>
      <c r="O366" s="622" t="s">
        <v>473</v>
      </c>
      <c r="P366" s="925"/>
    </row>
    <row r="367" spans="1:16" ht="32.25" thickBot="1" x14ac:dyDescent="0.3">
      <c r="A367" s="1528"/>
      <c r="B367" s="1536"/>
      <c r="C367" s="908">
        <v>2</v>
      </c>
      <c r="D367" s="319">
        <v>40268785</v>
      </c>
      <c r="E367" s="911" t="s">
        <v>392</v>
      </c>
      <c r="F367" s="908"/>
      <c r="G367" s="908"/>
      <c r="H367" s="908"/>
      <c r="I367" s="623">
        <v>45413</v>
      </c>
      <c r="J367" s="936">
        <v>45778</v>
      </c>
      <c r="K367" s="908">
        <v>1</v>
      </c>
      <c r="L367" s="319" t="s">
        <v>543</v>
      </c>
      <c r="M367" s="319" t="s">
        <v>536</v>
      </c>
      <c r="N367" s="911" t="s">
        <v>531</v>
      </c>
      <c r="O367" s="622" t="s">
        <v>473</v>
      </c>
      <c r="P367" s="925"/>
    </row>
    <row r="368" spans="1:16" ht="32.25" thickBot="1" x14ac:dyDescent="0.3">
      <c r="A368" s="1528"/>
      <c r="B368" s="1537" t="s">
        <v>979</v>
      </c>
      <c r="C368" s="908">
        <v>1</v>
      </c>
      <c r="D368" s="911" t="s">
        <v>890</v>
      </c>
      <c r="E368" s="911" t="s">
        <v>392</v>
      </c>
      <c r="F368" s="908">
        <v>2</v>
      </c>
      <c r="G368" s="908">
        <v>3</v>
      </c>
      <c r="H368" s="908"/>
      <c r="I368" s="608">
        <v>45901</v>
      </c>
      <c r="J368" s="936">
        <v>45778</v>
      </c>
      <c r="K368" s="908">
        <v>0</v>
      </c>
      <c r="L368" s="319">
        <v>7</v>
      </c>
      <c r="M368" s="319">
        <v>1800</v>
      </c>
      <c r="N368" s="911" t="s">
        <v>532</v>
      </c>
      <c r="O368" s="622" t="s">
        <v>474</v>
      </c>
      <c r="P368" s="925"/>
    </row>
    <row r="369" spans="1:16" ht="32.25" thickBot="1" x14ac:dyDescent="0.3">
      <c r="A369" s="1528"/>
      <c r="B369" s="1537"/>
      <c r="C369" s="908">
        <v>2</v>
      </c>
      <c r="D369" s="911" t="s">
        <v>891</v>
      </c>
      <c r="E369" s="911" t="s">
        <v>392</v>
      </c>
      <c r="F369" s="908">
        <v>1</v>
      </c>
      <c r="G369" s="908">
        <v>4</v>
      </c>
      <c r="H369" s="908"/>
      <c r="I369" s="608">
        <v>45901</v>
      </c>
      <c r="J369" s="936">
        <v>45778</v>
      </c>
      <c r="K369" s="908">
        <v>0</v>
      </c>
      <c r="L369" s="319">
        <v>7</v>
      </c>
      <c r="M369" s="319">
        <v>1800</v>
      </c>
      <c r="N369" s="911" t="s">
        <v>532</v>
      </c>
      <c r="O369" s="622" t="s">
        <v>474</v>
      </c>
      <c r="P369" s="925"/>
    </row>
    <row r="370" spans="1:16" ht="32.25" thickBot="1" x14ac:dyDescent="0.3">
      <c r="A370" s="1528"/>
      <c r="B370" s="1537"/>
      <c r="C370" s="908">
        <v>3</v>
      </c>
      <c r="D370" s="911" t="s">
        <v>892</v>
      </c>
      <c r="E370" s="911" t="s">
        <v>392</v>
      </c>
      <c r="F370" s="908"/>
      <c r="G370" s="908"/>
      <c r="H370" s="908"/>
      <c r="I370" s="608">
        <v>45901</v>
      </c>
      <c r="J370" s="936">
        <v>45778</v>
      </c>
      <c r="K370" s="908">
        <v>0</v>
      </c>
      <c r="L370" s="319">
        <v>7</v>
      </c>
      <c r="M370" s="319">
        <v>1800</v>
      </c>
      <c r="N370" s="911" t="s">
        <v>532</v>
      </c>
      <c r="O370" s="622" t="s">
        <v>474</v>
      </c>
      <c r="P370" s="925"/>
    </row>
    <row r="371" spans="1:16" ht="32.25" thickBot="1" x14ac:dyDescent="0.3">
      <c r="A371" s="1528"/>
      <c r="B371" s="1537"/>
      <c r="C371" s="908">
        <v>4</v>
      </c>
      <c r="D371" s="911" t="s">
        <v>895</v>
      </c>
      <c r="E371" s="908" t="s">
        <v>391</v>
      </c>
      <c r="F371" s="908"/>
      <c r="G371" s="908"/>
      <c r="H371" s="908"/>
      <c r="I371" s="608">
        <v>45901</v>
      </c>
      <c r="J371" s="936">
        <v>45778</v>
      </c>
      <c r="K371" s="908">
        <v>0</v>
      </c>
      <c r="L371" s="319">
        <v>2</v>
      </c>
      <c r="M371" s="319">
        <v>900</v>
      </c>
      <c r="N371" s="911" t="s">
        <v>532</v>
      </c>
      <c r="O371" s="622" t="s">
        <v>474</v>
      </c>
      <c r="P371" s="925"/>
    </row>
    <row r="372" spans="1:16" ht="32.25" thickBot="1" x14ac:dyDescent="0.3">
      <c r="A372" s="1528"/>
      <c r="B372" s="1537"/>
      <c r="C372" s="908">
        <v>5</v>
      </c>
      <c r="D372" s="911" t="s">
        <v>894</v>
      </c>
      <c r="E372" s="911" t="s">
        <v>392</v>
      </c>
      <c r="F372" s="908"/>
      <c r="G372" s="908">
        <v>1</v>
      </c>
      <c r="H372" s="908"/>
      <c r="I372" s="608">
        <v>45901</v>
      </c>
      <c r="J372" s="936">
        <v>45778</v>
      </c>
      <c r="K372" s="908">
        <v>0</v>
      </c>
      <c r="L372" s="319">
        <v>8</v>
      </c>
      <c r="M372" s="319">
        <v>2000</v>
      </c>
      <c r="N372" s="911" t="s">
        <v>532</v>
      </c>
      <c r="O372" s="622" t="s">
        <v>474</v>
      </c>
      <c r="P372" s="925"/>
    </row>
    <row r="373" spans="1:16" ht="32.25" thickBot="1" x14ac:dyDescent="0.3">
      <c r="A373" s="1528"/>
      <c r="B373" s="1537"/>
      <c r="C373" s="908">
        <v>6</v>
      </c>
      <c r="D373" s="911" t="s">
        <v>893</v>
      </c>
      <c r="E373" s="908" t="s">
        <v>392</v>
      </c>
      <c r="F373" s="908">
        <v>1</v>
      </c>
      <c r="G373" s="908"/>
      <c r="H373" s="908"/>
      <c r="I373" s="608">
        <v>45901</v>
      </c>
      <c r="J373" s="936">
        <v>45778</v>
      </c>
      <c r="K373" s="908">
        <v>1</v>
      </c>
      <c r="L373" s="319">
        <v>8</v>
      </c>
      <c r="M373" s="319">
        <v>2000</v>
      </c>
      <c r="N373" s="911" t="s">
        <v>532</v>
      </c>
      <c r="O373" s="622" t="s">
        <v>474</v>
      </c>
      <c r="P373" s="925"/>
    </row>
    <row r="374" spans="1:16" ht="32.25" thickBot="1" x14ac:dyDescent="0.3">
      <c r="A374" s="1528"/>
      <c r="B374" s="1537"/>
      <c r="C374" s="908">
        <v>7</v>
      </c>
      <c r="D374" s="911">
        <v>6080015636</v>
      </c>
      <c r="E374" s="911" t="s">
        <v>392</v>
      </c>
      <c r="F374" s="908"/>
      <c r="G374" s="908"/>
      <c r="H374" s="908"/>
      <c r="I374" s="608">
        <v>45901</v>
      </c>
      <c r="J374" s="936">
        <v>45778</v>
      </c>
      <c r="K374" s="908">
        <v>0</v>
      </c>
      <c r="L374" s="319">
        <v>2</v>
      </c>
      <c r="M374" s="319">
        <v>800</v>
      </c>
      <c r="N374" s="911" t="s">
        <v>532</v>
      </c>
      <c r="O374" s="622" t="s">
        <v>475</v>
      </c>
      <c r="P374" s="925"/>
    </row>
    <row r="375" spans="1:16" ht="32.25" thickBot="1" x14ac:dyDescent="0.3">
      <c r="A375" s="1528"/>
      <c r="B375" s="1537"/>
      <c r="C375" s="908">
        <v>8</v>
      </c>
      <c r="D375" s="911">
        <v>6080015637</v>
      </c>
      <c r="E375" s="911" t="s">
        <v>391</v>
      </c>
      <c r="F375" s="908"/>
      <c r="G375" s="908"/>
      <c r="H375" s="908"/>
      <c r="I375" s="608">
        <v>45901</v>
      </c>
      <c r="J375" s="936">
        <v>45778</v>
      </c>
      <c r="K375" s="908">
        <v>0</v>
      </c>
      <c r="L375" s="319">
        <v>2</v>
      </c>
      <c r="M375" s="319">
        <v>800</v>
      </c>
      <c r="N375" s="911" t="s">
        <v>532</v>
      </c>
      <c r="O375" s="622" t="s">
        <v>475</v>
      </c>
      <c r="P375" s="925"/>
    </row>
    <row r="376" spans="1:16" ht="32.25" thickBot="1" x14ac:dyDescent="0.3">
      <c r="A376" s="1528"/>
      <c r="B376" s="1537"/>
      <c r="C376" s="908">
        <v>9</v>
      </c>
      <c r="D376" s="911">
        <v>6080015638</v>
      </c>
      <c r="E376" s="908" t="s">
        <v>392</v>
      </c>
      <c r="F376" s="908"/>
      <c r="G376" s="908"/>
      <c r="H376" s="908"/>
      <c r="I376" s="608">
        <v>45901</v>
      </c>
      <c r="J376" s="936">
        <v>45778</v>
      </c>
      <c r="K376" s="908">
        <v>0</v>
      </c>
      <c r="L376" s="319">
        <v>2</v>
      </c>
      <c r="M376" s="319">
        <v>800</v>
      </c>
      <c r="N376" s="911" t="s">
        <v>532</v>
      </c>
      <c r="O376" s="622" t="s">
        <v>475</v>
      </c>
      <c r="P376" s="925"/>
    </row>
    <row r="377" spans="1:16" ht="32.25" thickBot="1" x14ac:dyDescent="0.3">
      <c r="A377" s="1528"/>
      <c r="B377" s="1537"/>
      <c r="C377" s="908">
        <v>10</v>
      </c>
      <c r="D377" s="911">
        <v>88600</v>
      </c>
      <c r="E377" s="908" t="s">
        <v>392</v>
      </c>
      <c r="F377" s="908"/>
      <c r="G377" s="908"/>
      <c r="H377" s="908"/>
      <c r="I377" s="608">
        <v>45901</v>
      </c>
      <c r="J377" s="936">
        <v>45778</v>
      </c>
      <c r="K377" s="908">
        <v>0</v>
      </c>
      <c r="L377" s="319">
        <v>2</v>
      </c>
      <c r="M377" s="319">
        <v>300</v>
      </c>
      <c r="N377" s="911" t="s">
        <v>532</v>
      </c>
      <c r="O377" s="622" t="s">
        <v>476</v>
      </c>
      <c r="P377" s="925"/>
    </row>
    <row r="378" spans="1:16" ht="32.25" thickBot="1" x14ac:dyDescent="0.3">
      <c r="A378" s="1528"/>
      <c r="B378" s="1537"/>
      <c r="C378" s="908">
        <v>11</v>
      </c>
      <c r="D378" s="911">
        <v>88601</v>
      </c>
      <c r="E378" s="908" t="s">
        <v>392</v>
      </c>
      <c r="F378" s="908"/>
      <c r="G378" s="908"/>
      <c r="H378" s="908"/>
      <c r="I378" s="608">
        <v>45901</v>
      </c>
      <c r="J378" s="936">
        <v>45778</v>
      </c>
      <c r="K378" s="908">
        <v>0</v>
      </c>
      <c r="L378" s="319">
        <v>2</v>
      </c>
      <c r="M378" s="319">
        <v>300</v>
      </c>
      <c r="N378" s="911" t="s">
        <v>532</v>
      </c>
      <c r="O378" s="622" t="s">
        <v>476</v>
      </c>
      <c r="P378" s="925"/>
    </row>
    <row r="379" spans="1:16" ht="32.25" thickBot="1" x14ac:dyDescent="0.3">
      <c r="A379" s="1540"/>
      <c r="B379" s="602" t="s">
        <v>466</v>
      </c>
      <c r="C379" s="909">
        <v>1</v>
      </c>
      <c r="D379" s="912">
        <v>298410225</v>
      </c>
      <c r="E379" s="909" t="s">
        <v>391</v>
      </c>
      <c r="F379" s="909"/>
      <c r="G379" s="909"/>
      <c r="H379" s="909"/>
      <c r="I379" s="626">
        <v>45901</v>
      </c>
      <c r="J379" s="937">
        <v>45778</v>
      </c>
      <c r="K379" s="909">
        <v>0</v>
      </c>
      <c r="L379" s="912">
        <v>2</v>
      </c>
      <c r="M379" s="912">
        <v>800</v>
      </c>
      <c r="N379" s="912" t="s">
        <v>535</v>
      </c>
      <c r="O379" s="627" t="s">
        <v>477</v>
      </c>
      <c r="P379" s="925"/>
    </row>
    <row r="380" spans="1:16" ht="31.5" x14ac:dyDescent="0.25">
      <c r="A380" s="1527" t="s">
        <v>568</v>
      </c>
      <c r="B380" s="1530" t="s">
        <v>6</v>
      </c>
      <c r="C380" s="594">
        <v>1</v>
      </c>
      <c r="D380" s="916" t="s">
        <v>569</v>
      </c>
      <c r="E380" s="594" t="s">
        <v>392</v>
      </c>
      <c r="F380" s="594"/>
      <c r="G380" s="594"/>
      <c r="H380" s="594"/>
      <c r="I380" s="604">
        <v>45839</v>
      </c>
      <c r="J380" s="604">
        <v>45627</v>
      </c>
      <c r="K380" s="594"/>
      <c r="L380" s="594"/>
      <c r="M380" s="594"/>
      <c r="N380" s="916" t="s">
        <v>585</v>
      </c>
      <c r="O380" s="621" t="s">
        <v>582</v>
      </c>
      <c r="P380" s="925"/>
    </row>
    <row r="381" spans="1:16" ht="31.5" x14ac:dyDescent="0.25">
      <c r="A381" s="1528"/>
      <c r="B381" s="1531"/>
      <c r="C381" s="908">
        <v>2</v>
      </c>
      <c r="D381" s="911" t="s">
        <v>570</v>
      </c>
      <c r="E381" s="908" t="s">
        <v>392</v>
      </c>
      <c r="F381" s="908"/>
      <c r="G381" s="908"/>
      <c r="H381" s="908"/>
      <c r="I381" s="608">
        <v>45839</v>
      </c>
      <c r="J381" s="608">
        <v>45627</v>
      </c>
      <c r="K381" s="908"/>
      <c r="L381" s="908"/>
      <c r="M381" s="908"/>
      <c r="N381" s="911" t="s">
        <v>585</v>
      </c>
      <c r="O381" s="622" t="s">
        <v>582</v>
      </c>
      <c r="P381" s="925"/>
    </row>
    <row r="382" spans="1:16" ht="32.25" thickBot="1" x14ac:dyDescent="0.3">
      <c r="A382" s="1528"/>
      <c r="B382" s="1531"/>
      <c r="C382" s="908">
        <v>3</v>
      </c>
      <c r="D382" s="911" t="s">
        <v>571</v>
      </c>
      <c r="E382" s="908" t="s">
        <v>392</v>
      </c>
      <c r="F382" s="908"/>
      <c r="G382" s="908"/>
      <c r="H382" s="908"/>
      <c r="I382" s="608">
        <v>45839</v>
      </c>
      <c r="J382" s="608">
        <v>45627</v>
      </c>
      <c r="K382" s="908"/>
      <c r="L382" s="908"/>
      <c r="M382" s="908"/>
      <c r="N382" s="911" t="s">
        <v>585</v>
      </c>
      <c r="O382" s="622" t="s">
        <v>583</v>
      </c>
      <c r="P382" s="925"/>
    </row>
    <row r="383" spans="1:16" ht="31.5" x14ac:dyDescent="0.25">
      <c r="A383" s="1528"/>
      <c r="B383" s="1531"/>
      <c r="C383" s="908">
        <v>4</v>
      </c>
      <c r="D383" s="911" t="s">
        <v>572</v>
      </c>
      <c r="E383" s="908" t="s">
        <v>392</v>
      </c>
      <c r="F383" s="908"/>
      <c r="G383" s="908"/>
      <c r="H383" s="907"/>
      <c r="I383" s="604">
        <v>45839</v>
      </c>
      <c r="J383" s="608">
        <v>45627</v>
      </c>
      <c r="K383" s="908"/>
      <c r="L383" s="908"/>
      <c r="M383" s="908"/>
      <c r="N383" s="911" t="s">
        <v>585</v>
      </c>
      <c r="O383" s="622" t="s">
        <v>583</v>
      </c>
      <c r="P383" s="925"/>
    </row>
    <row r="384" spans="1:16" ht="31.5" x14ac:dyDescent="0.25">
      <c r="A384" s="1528"/>
      <c r="B384" s="1531"/>
      <c r="C384" s="908">
        <v>5</v>
      </c>
      <c r="D384" s="911" t="s">
        <v>573</v>
      </c>
      <c r="E384" s="908" t="s">
        <v>392</v>
      </c>
      <c r="F384" s="908"/>
      <c r="G384" s="908"/>
      <c r="H384" s="908"/>
      <c r="I384" s="608">
        <v>45839</v>
      </c>
      <c r="J384" s="608">
        <v>45627</v>
      </c>
      <c r="K384" s="908"/>
      <c r="L384" s="908"/>
      <c r="M384" s="908"/>
      <c r="N384" s="911" t="s">
        <v>585</v>
      </c>
      <c r="O384" s="622" t="s">
        <v>583</v>
      </c>
      <c r="P384" s="925"/>
    </row>
    <row r="385" spans="1:16" ht="32.25" thickBot="1" x14ac:dyDescent="0.3">
      <c r="A385" s="1528"/>
      <c r="B385" s="1531"/>
      <c r="C385" s="908">
        <v>6</v>
      </c>
      <c r="D385" s="911" t="s">
        <v>574</v>
      </c>
      <c r="E385" s="908" t="s">
        <v>392</v>
      </c>
      <c r="F385" s="908"/>
      <c r="G385" s="908"/>
      <c r="H385" s="908"/>
      <c r="I385" s="608">
        <v>45839</v>
      </c>
      <c r="J385" s="608">
        <v>45627</v>
      </c>
      <c r="K385" s="908"/>
      <c r="L385" s="908"/>
      <c r="M385" s="908"/>
      <c r="N385" s="911" t="s">
        <v>585</v>
      </c>
      <c r="O385" s="622" t="s">
        <v>583</v>
      </c>
      <c r="P385" s="925"/>
    </row>
    <row r="386" spans="1:16" ht="31.5" x14ac:dyDescent="0.25">
      <c r="A386" s="1528"/>
      <c r="B386" s="1531"/>
      <c r="C386" s="908">
        <v>7</v>
      </c>
      <c r="D386" s="911" t="s">
        <v>575</v>
      </c>
      <c r="E386" s="908" t="s">
        <v>392</v>
      </c>
      <c r="F386" s="908"/>
      <c r="G386" s="908"/>
      <c r="H386" s="907"/>
      <c r="I386" s="604">
        <v>45839</v>
      </c>
      <c r="J386" s="608">
        <v>45627</v>
      </c>
      <c r="K386" s="908"/>
      <c r="L386" s="908"/>
      <c r="M386" s="908"/>
      <c r="N386" s="911" t="s">
        <v>585</v>
      </c>
      <c r="O386" s="622" t="s">
        <v>583</v>
      </c>
      <c r="P386" s="925"/>
    </row>
    <row r="387" spans="1:16" ht="31.5" x14ac:dyDescent="0.25">
      <c r="A387" s="1528"/>
      <c r="B387" s="1531"/>
      <c r="C387" s="908">
        <v>8</v>
      </c>
      <c r="D387" s="911" t="s">
        <v>576</v>
      </c>
      <c r="E387" s="908" t="s">
        <v>392</v>
      </c>
      <c r="F387" s="908"/>
      <c r="G387" s="908"/>
      <c r="H387" s="908"/>
      <c r="I387" s="608">
        <v>45839</v>
      </c>
      <c r="J387" s="608">
        <v>45627</v>
      </c>
      <c r="K387" s="908"/>
      <c r="L387" s="908"/>
      <c r="M387" s="908"/>
      <c r="N387" s="911" t="s">
        <v>585</v>
      </c>
      <c r="O387" s="622" t="s">
        <v>583</v>
      </c>
      <c r="P387" s="925"/>
    </row>
    <row r="388" spans="1:16" ht="32.25" thickBot="1" x14ac:dyDescent="0.3">
      <c r="A388" s="1528"/>
      <c r="B388" s="1531"/>
      <c r="C388" s="908">
        <v>9</v>
      </c>
      <c r="D388" s="911" t="s">
        <v>577</v>
      </c>
      <c r="E388" s="908" t="s">
        <v>392</v>
      </c>
      <c r="F388" s="908"/>
      <c r="G388" s="908"/>
      <c r="H388" s="908"/>
      <c r="I388" s="608">
        <v>45839</v>
      </c>
      <c r="J388" s="608">
        <v>45627</v>
      </c>
      <c r="K388" s="908"/>
      <c r="L388" s="908"/>
      <c r="M388" s="908"/>
      <c r="N388" s="911" t="s">
        <v>585</v>
      </c>
      <c r="O388" s="622" t="s">
        <v>583</v>
      </c>
      <c r="P388" s="925"/>
    </row>
    <row r="389" spans="1:16" ht="31.5" x14ac:dyDescent="0.25">
      <c r="A389" s="1528"/>
      <c r="B389" s="1531"/>
      <c r="C389" s="908">
        <v>10</v>
      </c>
      <c r="D389" s="911" t="s">
        <v>578</v>
      </c>
      <c r="E389" s="908" t="s">
        <v>392</v>
      </c>
      <c r="F389" s="908"/>
      <c r="G389" s="908"/>
      <c r="H389" s="907"/>
      <c r="I389" s="604">
        <v>45839</v>
      </c>
      <c r="J389" s="608">
        <v>45627</v>
      </c>
      <c r="K389" s="908"/>
      <c r="L389" s="908"/>
      <c r="M389" s="908"/>
      <c r="N389" s="911" t="s">
        <v>585</v>
      </c>
      <c r="O389" s="622" t="s">
        <v>583</v>
      </c>
      <c r="P389" s="925"/>
    </row>
    <row r="390" spans="1:16" ht="31.5" x14ac:dyDescent="0.25">
      <c r="A390" s="1528"/>
      <c r="B390" s="1531"/>
      <c r="C390" s="908">
        <v>11</v>
      </c>
      <c r="D390" s="911" t="s">
        <v>579</v>
      </c>
      <c r="E390" s="908" t="s">
        <v>392</v>
      </c>
      <c r="F390" s="908"/>
      <c r="G390" s="908"/>
      <c r="H390" s="908"/>
      <c r="I390" s="608">
        <v>45839</v>
      </c>
      <c r="J390" s="608">
        <v>45627</v>
      </c>
      <c r="K390" s="908"/>
      <c r="L390" s="908"/>
      <c r="M390" s="908"/>
      <c r="N390" s="911" t="s">
        <v>585</v>
      </c>
      <c r="O390" s="622" t="s">
        <v>583</v>
      </c>
      <c r="P390" s="925"/>
    </row>
    <row r="391" spans="1:16" ht="32.25" thickBot="1" x14ac:dyDescent="0.3">
      <c r="A391" s="1528"/>
      <c r="B391" s="1531"/>
      <c r="C391" s="908">
        <v>12</v>
      </c>
      <c r="D391" s="911" t="s">
        <v>580</v>
      </c>
      <c r="E391" s="908" t="s">
        <v>392</v>
      </c>
      <c r="F391" s="908"/>
      <c r="G391" s="908"/>
      <c r="H391" s="908"/>
      <c r="I391" s="608">
        <v>45839</v>
      </c>
      <c r="J391" s="608">
        <v>45627</v>
      </c>
      <c r="K391" s="908"/>
      <c r="L391" s="908"/>
      <c r="M391" s="908"/>
      <c r="N391" s="911" t="s">
        <v>585</v>
      </c>
      <c r="O391" s="622" t="s">
        <v>584</v>
      </c>
      <c r="P391" s="925"/>
    </row>
    <row r="392" spans="1:16" ht="32.25" thickBot="1" x14ac:dyDescent="0.3">
      <c r="A392" s="1529"/>
      <c r="B392" s="1532"/>
      <c r="C392" s="914">
        <v>13</v>
      </c>
      <c r="D392" s="913" t="s">
        <v>581</v>
      </c>
      <c r="E392" s="914" t="s">
        <v>392</v>
      </c>
      <c r="F392" s="914"/>
      <c r="G392" s="914"/>
      <c r="H392" s="939"/>
      <c r="I392" s="604">
        <v>45839</v>
      </c>
      <c r="J392" s="611">
        <v>45627</v>
      </c>
      <c r="K392" s="914"/>
      <c r="L392" s="914"/>
      <c r="M392" s="914"/>
      <c r="N392" s="913" t="s">
        <v>585</v>
      </c>
      <c r="O392" s="628" t="s">
        <v>584</v>
      </c>
      <c r="P392" s="925"/>
    </row>
    <row r="393" spans="1:16" ht="47.25" customHeight="1" x14ac:dyDescent="0.25">
      <c r="A393" s="1549" t="s">
        <v>586</v>
      </c>
      <c r="B393" s="1607" t="s">
        <v>6</v>
      </c>
      <c r="C393" s="907">
        <v>1</v>
      </c>
      <c r="D393" s="910">
        <v>40265019</v>
      </c>
      <c r="E393" s="907" t="s">
        <v>392</v>
      </c>
      <c r="F393" s="907"/>
      <c r="G393" s="907"/>
      <c r="H393" s="907"/>
      <c r="I393" s="615">
        <v>45689</v>
      </c>
      <c r="J393" s="615">
        <v>45627</v>
      </c>
      <c r="K393" s="907">
        <v>1</v>
      </c>
      <c r="L393" s="907"/>
      <c r="M393" s="907"/>
      <c r="N393" s="1555" t="s">
        <v>590</v>
      </c>
      <c r="O393" s="616" t="s">
        <v>592</v>
      </c>
      <c r="P393" s="925"/>
    </row>
    <row r="394" spans="1:16" ht="48" customHeight="1" thickBot="1" x14ac:dyDescent="0.3">
      <c r="A394" s="1534"/>
      <c r="B394" s="1531"/>
      <c r="C394" s="908">
        <v>2</v>
      </c>
      <c r="D394" s="911">
        <v>40265020</v>
      </c>
      <c r="E394" s="908" t="s">
        <v>392</v>
      </c>
      <c r="F394" s="908"/>
      <c r="G394" s="908"/>
      <c r="H394" s="908"/>
      <c r="I394" s="608">
        <v>45689</v>
      </c>
      <c r="J394" s="608">
        <v>45627</v>
      </c>
      <c r="K394" s="908">
        <v>1</v>
      </c>
      <c r="L394" s="908"/>
      <c r="M394" s="908"/>
      <c r="N394" s="1551"/>
      <c r="O394" s="591" t="s">
        <v>592</v>
      </c>
      <c r="P394" s="925"/>
    </row>
    <row r="395" spans="1:16" ht="47.25" customHeight="1" x14ac:dyDescent="0.25">
      <c r="A395" s="1534"/>
      <c r="B395" s="1531"/>
      <c r="C395" s="908">
        <v>3</v>
      </c>
      <c r="D395" s="911">
        <v>40275527</v>
      </c>
      <c r="E395" s="908" t="s">
        <v>392</v>
      </c>
      <c r="F395" s="908"/>
      <c r="G395" s="908"/>
      <c r="H395" s="907"/>
      <c r="I395" s="615">
        <v>45689</v>
      </c>
      <c r="J395" s="604">
        <v>45627</v>
      </c>
      <c r="K395" s="908">
        <v>0</v>
      </c>
      <c r="L395" s="908"/>
      <c r="M395" s="908"/>
      <c r="N395" s="1551"/>
      <c r="O395" s="591" t="s">
        <v>592</v>
      </c>
      <c r="P395" s="925" t="s">
        <v>814</v>
      </c>
    </row>
    <row r="396" spans="1:16" ht="48" customHeight="1" thickBot="1" x14ac:dyDescent="0.3">
      <c r="A396" s="1534"/>
      <c r="B396" s="1531"/>
      <c r="C396" s="908">
        <v>4</v>
      </c>
      <c r="D396" s="911">
        <v>40265024</v>
      </c>
      <c r="E396" s="908" t="s">
        <v>392</v>
      </c>
      <c r="F396" s="908"/>
      <c r="G396" s="908"/>
      <c r="H396" s="908"/>
      <c r="I396" s="608">
        <v>45689</v>
      </c>
      <c r="J396" s="608">
        <v>45627</v>
      </c>
      <c r="K396" s="908">
        <v>1</v>
      </c>
      <c r="L396" s="908"/>
      <c r="M396" s="908"/>
      <c r="N396" s="1551"/>
      <c r="O396" s="591" t="s">
        <v>592</v>
      </c>
      <c r="P396" s="925"/>
    </row>
    <row r="397" spans="1:16" ht="47.25" customHeight="1" x14ac:dyDescent="0.25">
      <c r="A397" s="1534"/>
      <c r="B397" s="1531"/>
      <c r="C397" s="908">
        <v>5</v>
      </c>
      <c r="D397" s="911">
        <v>40265021</v>
      </c>
      <c r="E397" s="908" t="s">
        <v>392</v>
      </c>
      <c r="F397" s="908"/>
      <c r="G397" s="908"/>
      <c r="H397" s="907"/>
      <c r="I397" s="615">
        <v>45689</v>
      </c>
      <c r="J397" s="604">
        <v>45627</v>
      </c>
      <c r="K397" s="908">
        <v>1</v>
      </c>
      <c r="L397" s="908"/>
      <c r="M397" s="908"/>
      <c r="N397" s="1551"/>
      <c r="O397" s="591" t="s">
        <v>592</v>
      </c>
      <c r="P397" s="925"/>
    </row>
    <row r="398" spans="1:16" ht="48" customHeight="1" thickBot="1" x14ac:dyDescent="0.3">
      <c r="A398" s="1534"/>
      <c r="B398" s="1531"/>
      <c r="C398" s="908">
        <v>6</v>
      </c>
      <c r="D398" s="911">
        <v>40265023</v>
      </c>
      <c r="E398" s="908" t="s">
        <v>392</v>
      </c>
      <c r="F398" s="908"/>
      <c r="G398" s="908"/>
      <c r="H398" s="908"/>
      <c r="I398" s="608">
        <v>45689</v>
      </c>
      <c r="J398" s="608">
        <v>45627</v>
      </c>
      <c r="K398" s="908">
        <v>0</v>
      </c>
      <c r="L398" s="908"/>
      <c r="M398" s="908"/>
      <c r="N398" s="1551"/>
      <c r="O398" s="591" t="s">
        <v>592</v>
      </c>
      <c r="P398" s="925"/>
    </row>
    <row r="399" spans="1:16" ht="47.25" customHeight="1" x14ac:dyDescent="0.25">
      <c r="A399" s="1534"/>
      <c r="B399" s="1531"/>
      <c r="C399" s="908">
        <v>7</v>
      </c>
      <c r="D399" s="911">
        <v>40265017</v>
      </c>
      <c r="E399" s="908" t="s">
        <v>392</v>
      </c>
      <c r="F399" s="908"/>
      <c r="G399" s="908"/>
      <c r="H399" s="907"/>
      <c r="I399" s="615">
        <v>45689</v>
      </c>
      <c r="J399" s="604">
        <v>45627</v>
      </c>
      <c r="K399" s="908">
        <v>1</v>
      </c>
      <c r="L399" s="908"/>
      <c r="M399" s="908"/>
      <c r="N399" s="1551"/>
      <c r="O399" s="591" t="s">
        <v>592</v>
      </c>
      <c r="P399" s="925"/>
    </row>
    <row r="400" spans="1:16" ht="48" customHeight="1" thickBot="1" x14ac:dyDescent="0.3">
      <c r="A400" s="1534"/>
      <c r="B400" s="1531"/>
      <c r="C400" s="908">
        <v>8</v>
      </c>
      <c r="D400" s="911">
        <v>40265018</v>
      </c>
      <c r="E400" s="908" t="s">
        <v>392</v>
      </c>
      <c r="F400" s="908"/>
      <c r="G400" s="908"/>
      <c r="H400" s="908"/>
      <c r="I400" s="608">
        <v>45689</v>
      </c>
      <c r="J400" s="608">
        <v>45627</v>
      </c>
      <c r="K400" s="908">
        <v>0</v>
      </c>
      <c r="L400" s="908"/>
      <c r="M400" s="908"/>
      <c r="N400" s="1551"/>
      <c r="O400" s="591" t="s">
        <v>592</v>
      </c>
      <c r="P400" s="925"/>
    </row>
    <row r="401" spans="1:16" ht="47.25" customHeight="1" x14ac:dyDescent="0.25">
      <c r="A401" s="1534"/>
      <c r="B401" s="1531"/>
      <c r="C401" s="908">
        <v>9</v>
      </c>
      <c r="D401" s="911">
        <v>40265026</v>
      </c>
      <c r="E401" s="908" t="s">
        <v>392</v>
      </c>
      <c r="F401" s="908"/>
      <c r="G401" s="908"/>
      <c r="H401" s="907"/>
      <c r="I401" s="615">
        <v>45689</v>
      </c>
      <c r="J401" s="604">
        <v>45627</v>
      </c>
      <c r="K401" s="908">
        <v>1</v>
      </c>
      <c r="L401" s="908"/>
      <c r="M401" s="908"/>
      <c r="N401" s="1551"/>
      <c r="O401" s="591" t="s">
        <v>592</v>
      </c>
      <c r="P401" s="925"/>
    </row>
    <row r="402" spans="1:16" ht="48" customHeight="1" thickBot="1" x14ac:dyDescent="0.3">
      <c r="A402" s="1534"/>
      <c r="B402" s="1531"/>
      <c r="C402" s="908">
        <v>10</v>
      </c>
      <c r="D402" s="908">
        <v>40265022</v>
      </c>
      <c r="E402" s="908" t="s">
        <v>392</v>
      </c>
      <c r="F402" s="908"/>
      <c r="G402" s="908"/>
      <c r="H402" s="908"/>
      <c r="I402" s="608">
        <v>45689</v>
      </c>
      <c r="J402" s="608">
        <v>45627</v>
      </c>
      <c r="K402" s="908">
        <v>0</v>
      </c>
      <c r="L402" s="908"/>
      <c r="M402" s="908"/>
      <c r="N402" s="1551"/>
      <c r="O402" s="591" t="s">
        <v>592</v>
      </c>
      <c r="P402" s="925"/>
    </row>
    <row r="403" spans="1:16" ht="47.25" customHeight="1" x14ac:dyDescent="0.25">
      <c r="A403" s="1534"/>
      <c r="B403" s="1531"/>
      <c r="C403" s="908">
        <v>11</v>
      </c>
      <c r="D403" s="911">
        <v>40265027</v>
      </c>
      <c r="E403" s="908" t="s">
        <v>392</v>
      </c>
      <c r="F403" s="908"/>
      <c r="G403" s="908"/>
      <c r="H403" s="907"/>
      <c r="I403" s="615">
        <v>45689</v>
      </c>
      <c r="J403" s="604">
        <v>45627</v>
      </c>
      <c r="K403" s="908">
        <v>0</v>
      </c>
      <c r="L403" s="908"/>
      <c r="M403" s="908"/>
      <c r="N403" s="1551"/>
      <c r="O403" s="591" t="s">
        <v>592</v>
      </c>
      <c r="P403" s="925"/>
    </row>
    <row r="404" spans="1:16" ht="48" customHeight="1" thickBot="1" x14ac:dyDescent="0.3">
      <c r="A404" s="1534"/>
      <c r="B404" s="1531"/>
      <c r="C404" s="908">
        <v>12</v>
      </c>
      <c r="D404" s="911" t="s">
        <v>588</v>
      </c>
      <c r="E404" s="908" t="s">
        <v>392</v>
      </c>
      <c r="F404" s="908"/>
      <c r="G404" s="908"/>
      <c r="H404" s="908"/>
      <c r="I404" s="608">
        <v>45689</v>
      </c>
      <c r="J404" s="608">
        <v>45627</v>
      </c>
      <c r="K404" s="908">
        <v>0</v>
      </c>
      <c r="L404" s="908"/>
      <c r="M404" s="908"/>
      <c r="N404" s="1544"/>
      <c r="O404" s="591" t="s">
        <v>700</v>
      </c>
      <c r="P404" s="925"/>
    </row>
    <row r="405" spans="1:16" ht="63.75" thickBot="1" x14ac:dyDescent="0.3">
      <c r="A405" s="1535"/>
      <c r="B405" s="629" t="s">
        <v>591</v>
      </c>
      <c r="C405" s="914">
        <v>13</v>
      </c>
      <c r="D405" s="913" t="s">
        <v>587</v>
      </c>
      <c r="E405" s="914" t="s">
        <v>392</v>
      </c>
      <c r="F405" s="914"/>
      <c r="G405" s="914"/>
      <c r="H405" s="939"/>
      <c r="I405" s="615">
        <v>45689</v>
      </c>
      <c r="J405" s="604">
        <v>45627</v>
      </c>
      <c r="K405" s="914">
        <v>0</v>
      </c>
      <c r="L405" s="914"/>
      <c r="M405" s="914"/>
      <c r="N405" s="913" t="s">
        <v>903</v>
      </c>
      <c r="O405" s="612" t="s">
        <v>631</v>
      </c>
      <c r="P405" s="925"/>
    </row>
    <row r="406" spans="1:16" ht="48" thickBot="1" x14ac:dyDescent="0.3">
      <c r="A406" s="1533" t="s">
        <v>630</v>
      </c>
      <c r="B406" s="1530" t="s">
        <v>6</v>
      </c>
      <c r="C406" s="594">
        <v>1</v>
      </c>
      <c r="D406" s="916" t="s">
        <v>817</v>
      </c>
      <c r="E406" s="914" t="s">
        <v>392</v>
      </c>
      <c r="F406" s="594"/>
      <c r="G406" s="594"/>
      <c r="H406" s="594"/>
      <c r="I406" s="604">
        <v>45809</v>
      </c>
      <c r="J406" s="936">
        <v>45505</v>
      </c>
      <c r="K406" s="594"/>
      <c r="L406" s="594">
        <v>5</v>
      </c>
      <c r="M406" s="594">
        <v>1000</v>
      </c>
      <c r="N406" s="630" t="s">
        <v>638</v>
      </c>
      <c r="O406" s="621" t="s">
        <v>632</v>
      </c>
      <c r="P406" s="925"/>
    </row>
    <row r="407" spans="1:16" ht="48" thickBot="1" x14ac:dyDescent="0.3">
      <c r="A407" s="1534"/>
      <c r="B407" s="1531"/>
      <c r="C407" s="908">
        <v>2</v>
      </c>
      <c r="D407" s="911" t="s">
        <v>818</v>
      </c>
      <c r="E407" s="914" t="s">
        <v>392</v>
      </c>
      <c r="F407" s="908"/>
      <c r="G407" s="908"/>
      <c r="H407" s="908"/>
      <c r="I407" s="608">
        <v>45809</v>
      </c>
      <c r="J407" s="936">
        <v>45505</v>
      </c>
      <c r="K407" s="908"/>
      <c r="L407" s="908">
        <v>5</v>
      </c>
      <c r="M407" s="594">
        <v>1000</v>
      </c>
      <c r="N407" s="631" t="s">
        <v>638</v>
      </c>
      <c r="O407" s="622" t="s">
        <v>632</v>
      </c>
      <c r="P407" s="925"/>
    </row>
    <row r="408" spans="1:16" ht="48" thickBot="1" x14ac:dyDescent="0.3">
      <c r="A408" s="1534"/>
      <c r="B408" s="1531"/>
      <c r="C408" s="908">
        <v>3</v>
      </c>
      <c r="D408" s="911" t="s">
        <v>819</v>
      </c>
      <c r="E408" s="914" t="s">
        <v>392</v>
      </c>
      <c r="F408" s="908"/>
      <c r="G408" s="908"/>
      <c r="H408" s="907"/>
      <c r="I408" s="604">
        <v>45809</v>
      </c>
      <c r="J408" s="936">
        <v>45505</v>
      </c>
      <c r="K408" s="908"/>
      <c r="L408" s="594">
        <v>5</v>
      </c>
      <c r="M408" s="594">
        <v>1000</v>
      </c>
      <c r="N408" s="631" t="s">
        <v>638</v>
      </c>
      <c r="O408" s="622" t="s">
        <v>632</v>
      </c>
      <c r="P408" s="925"/>
    </row>
    <row r="409" spans="1:16" ht="48" thickBot="1" x14ac:dyDescent="0.3">
      <c r="A409" s="1534"/>
      <c r="B409" s="1531"/>
      <c r="C409" s="908">
        <v>4</v>
      </c>
      <c r="D409" s="911" t="s">
        <v>820</v>
      </c>
      <c r="E409" s="914" t="s">
        <v>392</v>
      </c>
      <c r="F409" s="908"/>
      <c r="G409" s="908"/>
      <c r="H409" s="908"/>
      <c r="I409" s="608">
        <v>45809</v>
      </c>
      <c r="J409" s="936">
        <v>45505</v>
      </c>
      <c r="K409" s="908"/>
      <c r="L409" s="594">
        <v>5</v>
      </c>
      <c r="M409" s="594">
        <v>1000</v>
      </c>
      <c r="N409" s="631" t="s">
        <v>638</v>
      </c>
      <c r="O409" s="622" t="s">
        <v>632</v>
      </c>
      <c r="P409" s="925"/>
    </row>
    <row r="410" spans="1:16" ht="48" thickBot="1" x14ac:dyDescent="0.3">
      <c r="A410" s="1534"/>
      <c r="B410" s="1531"/>
      <c r="C410" s="908">
        <v>5</v>
      </c>
      <c r="D410" s="911" t="s">
        <v>821</v>
      </c>
      <c r="E410" s="914" t="s">
        <v>392</v>
      </c>
      <c r="F410" s="908"/>
      <c r="G410" s="908"/>
      <c r="H410" s="907"/>
      <c r="I410" s="604">
        <v>45809</v>
      </c>
      <c r="J410" s="936">
        <v>45505</v>
      </c>
      <c r="K410" s="908"/>
      <c r="L410" s="594">
        <v>5</v>
      </c>
      <c r="M410" s="594">
        <v>1000</v>
      </c>
      <c r="N410" s="631" t="s">
        <v>638</v>
      </c>
      <c r="O410" s="622" t="s">
        <v>632</v>
      </c>
      <c r="P410" s="925"/>
    </row>
    <row r="411" spans="1:16" ht="48" thickBot="1" x14ac:dyDescent="0.3">
      <c r="A411" s="1534"/>
      <c r="B411" s="1531"/>
      <c r="C411" s="908">
        <v>6</v>
      </c>
      <c r="D411" s="911" t="s">
        <v>822</v>
      </c>
      <c r="E411" s="914" t="s">
        <v>392</v>
      </c>
      <c r="F411" s="908"/>
      <c r="G411" s="908"/>
      <c r="H411" s="908"/>
      <c r="I411" s="608">
        <v>45809</v>
      </c>
      <c r="J411" s="936">
        <v>45505</v>
      </c>
      <c r="K411" s="908"/>
      <c r="L411" s="594">
        <v>5</v>
      </c>
      <c r="M411" s="594">
        <v>1000</v>
      </c>
      <c r="N411" s="631" t="s">
        <v>638</v>
      </c>
      <c r="O411" s="622" t="s">
        <v>632</v>
      </c>
      <c r="P411" s="925"/>
    </row>
    <row r="412" spans="1:16" ht="48" thickBot="1" x14ac:dyDescent="0.3">
      <c r="A412" s="1534"/>
      <c r="B412" s="1531"/>
      <c r="C412" s="908">
        <v>7</v>
      </c>
      <c r="D412" s="911" t="s">
        <v>823</v>
      </c>
      <c r="E412" s="914" t="s">
        <v>392</v>
      </c>
      <c r="F412" s="908"/>
      <c r="G412" s="908"/>
      <c r="H412" s="907"/>
      <c r="I412" s="604">
        <v>45809</v>
      </c>
      <c r="J412" s="936">
        <v>45505</v>
      </c>
      <c r="K412" s="908"/>
      <c r="L412" s="908">
        <v>5</v>
      </c>
      <c r="M412" s="908">
        <v>800</v>
      </c>
      <c r="N412" s="631" t="s">
        <v>638</v>
      </c>
      <c r="O412" s="622" t="s">
        <v>633</v>
      </c>
      <c r="P412" s="925"/>
    </row>
    <row r="413" spans="1:16" ht="48" thickBot="1" x14ac:dyDescent="0.3">
      <c r="A413" s="1534"/>
      <c r="B413" s="1531"/>
      <c r="C413" s="908">
        <v>8</v>
      </c>
      <c r="D413" s="911" t="s">
        <v>824</v>
      </c>
      <c r="E413" s="914" t="s">
        <v>392</v>
      </c>
      <c r="F413" s="908"/>
      <c r="G413" s="908"/>
      <c r="H413" s="908"/>
      <c r="I413" s="608">
        <v>45809</v>
      </c>
      <c r="J413" s="936">
        <v>45505</v>
      </c>
      <c r="K413" s="908"/>
      <c r="L413" s="908">
        <v>2</v>
      </c>
      <c r="M413" s="908">
        <v>1000</v>
      </c>
      <c r="N413" s="631" t="s">
        <v>638</v>
      </c>
      <c r="O413" s="622" t="s">
        <v>632</v>
      </c>
      <c r="P413" s="925"/>
    </row>
    <row r="414" spans="1:16" ht="48" thickBot="1" x14ac:dyDescent="0.3">
      <c r="A414" s="1534"/>
      <c r="B414" s="1531"/>
      <c r="C414" s="908">
        <v>9</v>
      </c>
      <c r="D414" s="911" t="s">
        <v>825</v>
      </c>
      <c r="E414" s="914" t="s">
        <v>392</v>
      </c>
      <c r="F414" s="908"/>
      <c r="G414" s="908"/>
      <c r="H414" s="907"/>
      <c r="I414" s="604">
        <v>45809</v>
      </c>
      <c r="J414" s="936">
        <v>45505</v>
      </c>
      <c r="K414" s="908"/>
      <c r="L414" s="908">
        <v>2</v>
      </c>
      <c r="M414" s="908">
        <v>1000</v>
      </c>
      <c r="N414" s="631" t="s">
        <v>638</v>
      </c>
      <c r="O414" s="622" t="s">
        <v>632</v>
      </c>
      <c r="P414" s="925"/>
    </row>
    <row r="415" spans="1:16" ht="48" thickBot="1" x14ac:dyDescent="0.3">
      <c r="A415" s="1534"/>
      <c r="B415" s="1531"/>
      <c r="C415" s="908">
        <v>10</v>
      </c>
      <c r="D415" s="911" t="s">
        <v>826</v>
      </c>
      <c r="E415" s="914" t="s">
        <v>392</v>
      </c>
      <c r="F415" s="908"/>
      <c r="G415" s="908"/>
      <c r="H415" s="908"/>
      <c r="I415" s="608">
        <v>45809</v>
      </c>
      <c r="J415" s="936">
        <v>45505</v>
      </c>
      <c r="K415" s="908"/>
      <c r="L415" s="908">
        <v>2</v>
      </c>
      <c r="M415" s="908">
        <v>630</v>
      </c>
      <c r="N415" s="631" t="s">
        <v>638</v>
      </c>
      <c r="O415" s="622" t="s">
        <v>634</v>
      </c>
      <c r="P415" s="925"/>
    </row>
    <row r="416" spans="1:16" ht="32.25" thickBot="1" x14ac:dyDescent="0.3">
      <c r="A416" s="1534"/>
      <c r="B416" s="1531"/>
      <c r="C416" s="908">
        <v>11</v>
      </c>
      <c r="D416" s="911" t="s">
        <v>827</v>
      </c>
      <c r="E416" s="914" t="s">
        <v>392</v>
      </c>
      <c r="F416" s="908"/>
      <c r="G416" s="908"/>
      <c r="H416" s="907"/>
      <c r="I416" s="604">
        <v>45809</v>
      </c>
      <c r="J416" s="936">
        <v>45505</v>
      </c>
      <c r="K416" s="908"/>
      <c r="L416" s="908">
        <v>5</v>
      </c>
      <c r="M416" s="908">
        <v>1000</v>
      </c>
      <c r="N416" s="631" t="s">
        <v>639</v>
      </c>
      <c r="O416" s="622" t="s">
        <v>632</v>
      </c>
      <c r="P416" s="925"/>
    </row>
    <row r="417" spans="1:16" ht="32.25" thickBot="1" x14ac:dyDescent="0.3">
      <c r="A417" s="1534"/>
      <c r="B417" s="1531"/>
      <c r="C417" s="908">
        <v>12</v>
      </c>
      <c r="D417" s="911" t="s">
        <v>828</v>
      </c>
      <c r="E417" s="914" t="s">
        <v>392</v>
      </c>
      <c r="F417" s="908"/>
      <c r="G417" s="908"/>
      <c r="H417" s="908"/>
      <c r="I417" s="608">
        <v>45809</v>
      </c>
      <c r="J417" s="936">
        <v>45505</v>
      </c>
      <c r="K417" s="908"/>
      <c r="L417" s="908">
        <v>5</v>
      </c>
      <c r="M417" s="908">
        <v>1000</v>
      </c>
      <c r="N417" s="631" t="s">
        <v>639</v>
      </c>
      <c r="O417" s="622" t="s">
        <v>632</v>
      </c>
      <c r="P417" s="925"/>
    </row>
    <row r="418" spans="1:16" ht="32.25" thickBot="1" x14ac:dyDescent="0.3">
      <c r="A418" s="1534"/>
      <c r="B418" s="1531"/>
      <c r="C418" s="908">
        <v>13</v>
      </c>
      <c r="D418" s="911" t="s">
        <v>829</v>
      </c>
      <c r="E418" s="914" t="s">
        <v>392</v>
      </c>
      <c r="F418" s="908"/>
      <c r="G418" s="908"/>
      <c r="H418" s="907"/>
      <c r="I418" s="604">
        <v>45809</v>
      </c>
      <c r="J418" s="936">
        <v>45505</v>
      </c>
      <c r="K418" s="908"/>
      <c r="L418" s="908">
        <v>5</v>
      </c>
      <c r="M418" s="908">
        <v>1000</v>
      </c>
      <c r="N418" s="631" t="s">
        <v>639</v>
      </c>
      <c r="O418" s="622" t="s">
        <v>632</v>
      </c>
      <c r="P418" s="925"/>
    </row>
    <row r="419" spans="1:16" ht="32.25" thickBot="1" x14ac:dyDescent="0.3">
      <c r="A419" s="1534"/>
      <c r="B419" s="1531"/>
      <c r="C419" s="908">
        <v>14</v>
      </c>
      <c r="D419" s="911" t="s">
        <v>830</v>
      </c>
      <c r="E419" s="914" t="s">
        <v>392</v>
      </c>
      <c r="F419" s="908"/>
      <c r="G419" s="908"/>
      <c r="H419" s="908"/>
      <c r="I419" s="608">
        <v>45809</v>
      </c>
      <c r="J419" s="936">
        <v>45505</v>
      </c>
      <c r="K419" s="908"/>
      <c r="L419" s="908">
        <v>5</v>
      </c>
      <c r="M419" s="908">
        <v>1000</v>
      </c>
      <c r="N419" s="631" t="s">
        <v>639</v>
      </c>
      <c r="O419" s="622" t="s">
        <v>632</v>
      </c>
      <c r="P419" s="925"/>
    </row>
    <row r="420" spans="1:16" ht="32.25" thickBot="1" x14ac:dyDescent="0.3">
      <c r="A420" s="1534"/>
      <c r="B420" s="1531"/>
      <c r="C420" s="908">
        <v>15</v>
      </c>
      <c r="D420" s="911" t="s">
        <v>831</v>
      </c>
      <c r="E420" s="914" t="s">
        <v>392</v>
      </c>
      <c r="F420" s="908"/>
      <c r="G420" s="908"/>
      <c r="H420" s="907"/>
      <c r="I420" s="604">
        <v>45809</v>
      </c>
      <c r="J420" s="936">
        <v>45505</v>
      </c>
      <c r="K420" s="908"/>
      <c r="L420" s="908">
        <v>5</v>
      </c>
      <c r="M420" s="908">
        <v>2000</v>
      </c>
      <c r="N420" s="631" t="s">
        <v>639</v>
      </c>
      <c r="O420" s="622" t="s">
        <v>635</v>
      </c>
      <c r="P420" s="925"/>
    </row>
    <row r="421" spans="1:16" ht="32.25" thickBot="1" x14ac:dyDescent="0.3">
      <c r="A421" s="1534"/>
      <c r="B421" s="1531"/>
      <c r="C421" s="908">
        <v>16</v>
      </c>
      <c r="D421" s="911" t="s">
        <v>832</v>
      </c>
      <c r="E421" s="914" t="s">
        <v>392</v>
      </c>
      <c r="F421" s="908"/>
      <c r="G421" s="908"/>
      <c r="H421" s="908"/>
      <c r="I421" s="608">
        <v>45809</v>
      </c>
      <c r="J421" s="936">
        <v>45505</v>
      </c>
      <c r="K421" s="908"/>
      <c r="L421" s="908"/>
      <c r="M421" s="908"/>
      <c r="N421" s="631" t="s">
        <v>639</v>
      </c>
      <c r="O421" s="622" t="s">
        <v>632</v>
      </c>
      <c r="P421" s="925"/>
    </row>
    <row r="422" spans="1:16" ht="32.25" thickBot="1" x14ac:dyDescent="0.3">
      <c r="A422" s="1534"/>
      <c r="B422" s="1531"/>
      <c r="C422" s="908">
        <v>17</v>
      </c>
      <c r="D422" s="911" t="s">
        <v>833</v>
      </c>
      <c r="E422" s="914" t="s">
        <v>392</v>
      </c>
      <c r="F422" s="908"/>
      <c r="G422" s="908"/>
      <c r="H422" s="907"/>
      <c r="I422" s="604">
        <v>45809</v>
      </c>
      <c r="J422" s="936">
        <v>45505</v>
      </c>
      <c r="K422" s="908"/>
      <c r="L422" s="908"/>
      <c r="M422" s="908"/>
      <c r="N422" s="631" t="s">
        <v>639</v>
      </c>
      <c r="O422" s="622" t="s">
        <v>632</v>
      </c>
      <c r="P422" s="925"/>
    </row>
    <row r="423" spans="1:16" ht="32.25" thickBot="1" x14ac:dyDescent="0.3">
      <c r="A423" s="1534"/>
      <c r="B423" s="1531"/>
      <c r="C423" s="908">
        <v>18</v>
      </c>
      <c r="D423" s="911" t="s">
        <v>834</v>
      </c>
      <c r="E423" s="914" t="s">
        <v>392</v>
      </c>
      <c r="F423" s="908"/>
      <c r="G423" s="908"/>
      <c r="H423" s="908"/>
      <c r="I423" s="608">
        <v>45809</v>
      </c>
      <c r="J423" s="936">
        <v>45505</v>
      </c>
      <c r="K423" s="908"/>
      <c r="L423" s="908"/>
      <c r="M423" s="908"/>
      <c r="N423" s="631" t="s">
        <v>639</v>
      </c>
      <c r="O423" s="622" t="s">
        <v>632</v>
      </c>
      <c r="P423" s="925"/>
    </row>
    <row r="424" spans="1:16" ht="32.25" thickBot="1" x14ac:dyDescent="0.3">
      <c r="A424" s="1534"/>
      <c r="B424" s="1531"/>
      <c r="C424" s="908">
        <v>19</v>
      </c>
      <c r="D424" s="911" t="s">
        <v>835</v>
      </c>
      <c r="E424" s="914" t="s">
        <v>392</v>
      </c>
      <c r="F424" s="908"/>
      <c r="G424" s="908"/>
      <c r="H424" s="907"/>
      <c r="I424" s="604">
        <v>45809</v>
      </c>
      <c r="J424" s="936">
        <v>45505</v>
      </c>
      <c r="K424" s="908"/>
      <c r="L424" s="908"/>
      <c r="M424" s="908"/>
      <c r="N424" s="631" t="s">
        <v>639</v>
      </c>
      <c r="O424" s="622" t="s">
        <v>632</v>
      </c>
      <c r="P424" s="925"/>
    </row>
    <row r="425" spans="1:16" ht="32.25" thickBot="1" x14ac:dyDescent="0.3">
      <c r="A425" s="1534"/>
      <c r="B425" s="1531"/>
      <c r="C425" s="908">
        <v>20</v>
      </c>
      <c r="D425" s="911" t="s">
        <v>836</v>
      </c>
      <c r="E425" s="914" t="s">
        <v>392</v>
      </c>
      <c r="F425" s="908"/>
      <c r="G425" s="908"/>
      <c r="H425" s="908"/>
      <c r="I425" s="608">
        <v>45809</v>
      </c>
      <c r="J425" s="936">
        <v>45505</v>
      </c>
      <c r="K425" s="908"/>
      <c r="L425" s="908"/>
      <c r="M425" s="908"/>
      <c r="N425" s="631" t="s">
        <v>639</v>
      </c>
      <c r="O425" s="622" t="s">
        <v>632</v>
      </c>
      <c r="P425" s="925"/>
    </row>
    <row r="426" spans="1:16" ht="32.25" thickBot="1" x14ac:dyDescent="0.3">
      <c r="A426" s="1534"/>
      <c r="B426" s="1531"/>
      <c r="C426" s="908">
        <v>21</v>
      </c>
      <c r="D426" s="911" t="s">
        <v>837</v>
      </c>
      <c r="E426" s="914" t="s">
        <v>392</v>
      </c>
      <c r="F426" s="908"/>
      <c r="G426" s="908"/>
      <c r="H426" s="907"/>
      <c r="I426" s="604">
        <v>45809</v>
      </c>
      <c r="J426" s="936">
        <v>45505</v>
      </c>
      <c r="K426" s="908"/>
      <c r="L426" s="908"/>
      <c r="M426" s="908"/>
      <c r="N426" s="631" t="s">
        <v>639</v>
      </c>
      <c r="O426" s="622" t="s">
        <v>632</v>
      </c>
      <c r="P426" s="925"/>
    </row>
    <row r="427" spans="1:16" ht="32.25" thickBot="1" x14ac:dyDescent="0.3">
      <c r="A427" s="1534"/>
      <c r="B427" s="1531"/>
      <c r="C427" s="908">
        <v>22</v>
      </c>
      <c r="D427" s="911" t="s">
        <v>838</v>
      </c>
      <c r="E427" s="914" t="s">
        <v>392</v>
      </c>
      <c r="F427" s="908"/>
      <c r="G427" s="908"/>
      <c r="H427" s="908"/>
      <c r="I427" s="608">
        <v>45809</v>
      </c>
      <c r="J427" s="936">
        <v>45505</v>
      </c>
      <c r="K427" s="908"/>
      <c r="L427" s="908">
        <v>2</v>
      </c>
      <c r="M427" s="908">
        <v>630</v>
      </c>
      <c r="N427" s="631" t="s">
        <v>640</v>
      </c>
      <c r="O427" s="622" t="s">
        <v>634</v>
      </c>
      <c r="P427" s="925"/>
    </row>
    <row r="428" spans="1:16" ht="32.25" thickBot="1" x14ac:dyDescent="0.3">
      <c r="A428" s="1534"/>
      <c r="B428" s="1531"/>
      <c r="C428" s="908">
        <v>23</v>
      </c>
      <c r="D428" s="911" t="s">
        <v>839</v>
      </c>
      <c r="E428" s="914" t="s">
        <v>392</v>
      </c>
      <c r="F428" s="908"/>
      <c r="G428" s="908"/>
      <c r="H428" s="907"/>
      <c r="I428" s="604">
        <v>45809</v>
      </c>
      <c r="J428" s="936">
        <v>45505</v>
      </c>
      <c r="K428" s="908"/>
      <c r="L428" s="908">
        <v>2</v>
      </c>
      <c r="M428" s="908">
        <v>630</v>
      </c>
      <c r="N428" s="631" t="s">
        <v>640</v>
      </c>
      <c r="O428" s="622" t="s">
        <v>634</v>
      </c>
      <c r="P428" s="925"/>
    </row>
    <row r="429" spans="1:16" ht="48" thickBot="1" x14ac:dyDescent="0.3">
      <c r="A429" s="1534"/>
      <c r="B429" s="1531"/>
      <c r="C429" s="908">
        <v>24</v>
      </c>
      <c r="D429" s="911" t="s">
        <v>840</v>
      </c>
      <c r="E429" s="914" t="s">
        <v>392</v>
      </c>
      <c r="F429" s="908"/>
      <c r="G429" s="908"/>
      <c r="H429" s="908"/>
      <c r="I429" s="608">
        <v>45809</v>
      </c>
      <c r="J429" s="936">
        <v>45505</v>
      </c>
      <c r="K429" s="908"/>
      <c r="L429" s="908">
        <v>2</v>
      </c>
      <c r="M429" s="908">
        <v>1000</v>
      </c>
      <c r="N429" s="631" t="s">
        <v>641</v>
      </c>
      <c r="O429" s="622" t="s">
        <v>632</v>
      </c>
      <c r="P429" s="925"/>
    </row>
    <row r="430" spans="1:16" ht="48" thickBot="1" x14ac:dyDescent="0.3">
      <c r="A430" s="1534"/>
      <c r="B430" s="1531"/>
      <c r="C430" s="908">
        <v>25</v>
      </c>
      <c r="D430" s="911" t="s">
        <v>841</v>
      </c>
      <c r="E430" s="914" t="s">
        <v>392</v>
      </c>
      <c r="F430" s="908"/>
      <c r="G430" s="908"/>
      <c r="H430" s="907"/>
      <c r="I430" s="604">
        <v>45809</v>
      </c>
      <c r="J430" s="936">
        <v>45505</v>
      </c>
      <c r="K430" s="908"/>
      <c r="L430" s="925">
        <v>5</v>
      </c>
      <c r="M430" s="908">
        <v>1020</v>
      </c>
      <c r="N430" s="631" t="s">
        <v>641</v>
      </c>
      <c r="O430" s="622" t="s">
        <v>636</v>
      </c>
      <c r="P430" s="925"/>
    </row>
    <row r="431" spans="1:16" ht="48" thickBot="1" x14ac:dyDescent="0.3">
      <c r="A431" s="1534"/>
      <c r="B431" s="1531"/>
      <c r="C431" s="908">
        <v>26</v>
      </c>
      <c r="D431" s="911" t="s">
        <v>842</v>
      </c>
      <c r="E431" s="914" t="s">
        <v>392</v>
      </c>
      <c r="F431" s="908"/>
      <c r="G431" s="908"/>
      <c r="H431" s="908"/>
      <c r="I431" s="608">
        <v>45809</v>
      </c>
      <c r="J431" s="936">
        <v>45505</v>
      </c>
      <c r="K431" s="908"/>
      <c r="L431" s="908">
        <v>5</v>
      </c>
      <c r="M431" s="908">
        <v>1020</v>
      </c>
      <c r="N431" s="631" t="s">
        <v>641</v>
      </c>
      <c r="O431" s="622" t="s">
        <v>636</v>
      </c>
      <c r="P431" s="925"/>
    </row>
    <row r="432" spans="1:16" ht="48" thickBot="1" x14ac:dyDescent="0.3">
      <c r="A432" s="1534"/>
      <c r="B432" s="1531"/>
      <c r="C432" s="908">
        <v>27</v>
      </c>
      <c r="D432" s="911" t="s">
        <v>843</v>
      </c>
      <c r="E432" s="914" t="s">
        <v>392</v>
      </c>
      <c r="F432" s="908"/>
      <c r="G432" s="908"/>
      <c r="H432" s="907"/>
      <c r="I432" s="604">
        <v>45809</v>
      </c>
      <c r="J432" s="936">
        <v>45505</v>
      </c>
      <c r="K432" s="908"/>
      <c r="L432" s="908">
        <v>5</v>
      </c>
      <c r="M432" s="908">
        <v>1020</v>
      </c>
      <c r="N432" s="631" t="s">
        <v>641</v>
      </c>
      <c r="O432" s="622" t="s">
        <v>636</v>
      </c>
      <c r="P432" s="925"/>
    </row>
    <row r="433" spans="1:16" ht="48" thickBot="1" x14ac:dyDescent="0.3">
      <c r="A433" s="1534"/>
      <c r="B433" s="1531"/>
      <c r="C433" s="908">
        <v>28</v>
      </c>
      <c r="D433" s="911" t="s">
        <v>844</v>
      </c>
      <c r="E433" s="914" t="s">
        <v>392</v>
      </c>
      <c r="F433" s="908"/>
      <c r="G433" s="908"/>
      <c r="H433" s="908"/>
      <c r="I433" s="608">
        <v>45809</v>
      </c>
      <c r="J433" s="936">
        <v>45505</v>
      </c>
      <c r="K433" s="908"/>
      <c r="L433" s="908">
        <v>5</v>
      </c>
      <c r="M433" s="908">
        <v>1020</v>
      </c>
      <c r="N433" s="631" t="s">
        <v>641</v>
      </c>
      <c r="O433" s="622" t="s">
        <v>632</v>
      </c>
      <c r="P433" s="925"/>
    </row>
    <row r="434" spans="1:16" ht="48" thickBot="1" x14ac:dyDescent="0.3">
      <c r="A434" s="1534"/>
      <c r="B434" s="1531"/>
      <c r="C434" s="908">
        <v>29</v>
      </c>
      <c r="D434" s="911" t="s">
        <v>845</v>
      </c>
      <c r="E434" s="914" t="s">
        <v>392</v>
      </c>
      <c r="F434" s="908"/>
      <c r="G434" s="908"/>
      <c r="H434" s="907"/>
      <c r="I434" s="604">
        <v>45809</v>
      </c>
      <c r="J434" s="936">
        <v>45505</v>
      </c>
      <c r="K434" s="908"/>
      <c r="L434" s="908">
        <v>5</v>
      </c>
      <c r="M434" s="908">
        <v>1020</v>
      </c>
      <c r="N434" s="631" t="s">
        <v>641</v>
      </c>
      <c r="O434" s="622" t="s">
        <v>636</v>
      </c>
      <c r="P434" s="925"/>
    </row>
    <row r="435" spans="1:16" ht="48" thickBot="1" x14ac:dyDescent="0.3">
      <c r="A435" s="1534"/>
      <c r="B435" s="1531"/>
      <c r="C435" s="908">
        <v>30</v>
      </c>
      <c r="D435" s="911" t="s">
        <v>846</v>
      </c>
      <c r="E435" s="914" t="s">
        <v>392</v>
      </c>
      <c r="F435" s="908"/>
      <c r="G435" s="908"/>
      <c r="H435" s="908"/>
      <c r="I435" s="608">
        <v>45809</v>
      </c>
      <c r="J435" s="936">
        <v>45505</v>
      </c>
      <c r="K435" s="908"/>
      <c r="L435" s="908">
        <v>5</v>
      </c>
      <c r="M435" s="908">
        <v>1020</v>
      </c>
      <c r="N435" s="631" t="s">
        <v>641</v>
      </c>
      <c r="O435" s="622" t="s">
        <v>636</v>
      </c>
      <c r="P435" s="925"/>
    </row>
    <row r="436" spans="1:16" ht="48" thickBot="1" x14ac:dyDescent="0.3">
      <c r="A436" s="1534"/>
      <c r="B436" s="1531"/>
      <c r="C436" s="908">
        <v>31</v>
      </c>
      <c r="D436" s="911" t="s">
        <v>847</v>
      </c>
      <c r="E436" s="914" t="s">
        <v>392</v>
      </c>
      <c r="F436" s="908"/>
      <c r="G436" s="908"/>
      <c r="H436" s="907"/>
      <c r="I436" s="604">
        <v>45809</v>
      </c>
      <c r="J436" s="936">
        <v>45505</v>
      </c>
      <c r="K436" s="908"/>
      <c r="L436" s="908">
        <v>5</v>
      </c>
      <c r="M436" s="908">
        <v>1020</v>
      </c>
      <c r="N436" s="631" t="s">
        <v>641</v>
      </c>
      <c r="O436" s="622" t="s">
        <v>636</v>
      </c>
      <c r="P436" s="925"/>
    </row>
    <row r="437" spans="1:16" ht="48" thickBot="1" x14ac:dyDescent="0.3">
      <c r="A437" s="1534"/>
      <c r="B437" s="1531"/>
      <c r="C437" s="908">
        <v>32</v>
      </c>
      <c r="D437" s="911" t="s">
        <v>848</v>
      </c>
      <c r="E437" s="914" t="s">
        <v>392</v>
      </c>
      <c r="F437" s="908"/>
      <c r="G437" s="908"/>
      <c r="H437" s="908"/>
      <c r="I437" s="608">
        <v>45809</v>
      </c>
      <c r="J437" s="936">
        <v>45505</v>
      </c>
      <c r="K437" s="908"/>
      <c r="L437" s="908">
        <v>2</v>
      </c>
      <c r="M437" s="908">
        <v>1000</v>
      </c>
      <c r="N437" s="631" t="s">
        <v>641</v>
      </c>
      <c r="O437" s="622" t="s">
        <v>632</v>
      </c>
      <c r="P437" s="925"/>
    </row>
    <row r="438" spans="1:16" ht="48" thickBot="1" x14ac:dyDescent="0.3">
      <c r="A438" s="1534"/>
      <c r="B438" s="1531"/>
      <c r="C438" s="908">
        <v>33</v>
      </c>
      <c r="D438" s="911" t="s">
        <v>849</v>
      </c>
      <c r="E438" s="914" t="s">
        <v>392</v>
      </c>
      <c r="F438" s="908"/>
      <c r="G438" s="908"/>
      <c r="H438" s="907"/>
      <c r="I438" s="604">
        <v>45809</v>
      </c>
      <c r="J438" s="936">
        <v>45505</v>
      </c>
      <c r="K438" s="908"/>
      <c r="L438" s="908">
        <v>5</v>
      </c>
      <c r="M438" s="908">
        <v>1020</v>
      </c>
      <c r="N438" s="631" t="s">
        <v>641</v>
      </c>
      <c r="O438" s="622" t="s">
        <v>636</v>
      </c>
      <c r="P438" s="925"/>
    </row>
    <row r="439" spans="1:16" ht="48" thickBot="1" x14ac:dyDescent="0.3">
      <c r="A439" s="1534"/>
      <c r="B439" s="1531"/>
      <c r="C439" s="908">
        <v>34</v>
      </c>
      <c r="D439" s="911" t="s">
        <v>850</v>
      </c>
      <c r="E439" s="914" t="s">
        <v>392</v>
      </c>
      <c r="F439" s="908"/>
      <c r="G439" s="908"/>
      <c r="H439" s="908"/>
      <c r="I439" s="608">
        <v>45809</v>
      </c>
      <c r="J439" s="936">
        <v>45505</v>
      </c>
      <c r="K439" s="908"/>
      <c r="L439" s="908">
        <v>5</v>
      </c>
      <c r="M439" s="908">
        <v>1020</v>
      </c>
      <c r="N439" s="631" t="s">
        <v>641</v>
      </c>
      <c r="O439" s="622" t="s">
        <v>636</v>
      </c>
      <c r="P439" s="925"/>
    </row>
    <row r="440" spans="1:16" ht="48" thickBot="1" x14ac:dyDescent="0.3">
      <c r="A440" s="1534"/>
      <c r="B440" s="1531"/>
      <c r="C440" s="908">
        <v>35</v>
      </c>
      <c r="D440" s="911" t="s">
        <v>851</v>
      </c>
      <c r="E440" s="914" t="s">
        <v>392</v>
      </c>
      <c r="F440" s="908"/>
      <c r="G440" s="908"/>
      <c r="H440" s="907"/>
      <c r="I440" s="604">
        <v>45809</v>
      </c>
      <c r="J440" s="936">
        <v>45505</v>
      </c>
      <c r="K440" s="908"/>
      <c r="L440" s="908">
        <v>5</v>
      </c>
      <c r="M440" s="908">
        <v>1020</v>
      </c>
      <c r="N440" s="631" t="s">
        <v>641</v>
      </c>
      <c r="O440" s="622" t="s">
        <v>636</v>
      </c>
      <c r="P440" s="925"/>
    </row>
    <row r="441" spans="1:16" ht="48" thickBot="1" x14ac:dyDescent="0.3">
      <c r="A441" s="1534"/>
      <c r="B441" s="1531"/>
      <c r="C441" s="908">
        <v>36</v>
      </c>
      <c r="D441" s="911" t="s">
        <v>852</v>
      </c>
      <c r="E441" s="914" t="s">
        <v>392</v>
      </c>
      <c r="F441" s="908"/>
      <c r="G441" s="908"/>
      <c r="H441" s="908"/>
      <c r="I441" s="608">
        <v>45809</v>
      </c>
      <c r="J441" s="936">
        <v>45505</v>
      </c>
      <c r="K441" s="908"/>
      <c r="L441" s="908">
        <v>2</v>
      </c>
      <c r="M441" s="908">
        <v>1000</v>
      </c>
      <c r="N441" s="631" t="s">
        <v>641</v>
      </c>
      <c r="O441" s="622" t="s">
        <v>632</v>
      </c>
      <c r="P441" s="925"/>
    </row>
    <row r="442" spans="1:16" ht="48" thickBot="1" x14ac:dyDescent="0.3">
      <c r="A442" s="1534"/>
      <c r="B442" s="1531"/>
      <c r="C442" s="908">
        <v>37</v>
      </c>
      <c r="D442" s="911" t="s">
        <v>853</v>
      </c>
      <c r="E442" s="914" t="s">
        <v>392</v>
      </c>
      <c r="F442" s="908"/>
      <c r="G442" s="908"/>
      <c r="H442" s="907"/>
      <c r="I442" s="604">
        <v>45809</v>
      </c>
      <c r="J442" s="936">
        <v>45505</v>
      </c>
      <c r="K442" s="908"/>
      <c r="L442" s="908">
        <v>6</v>
      </c>
      <c r="M442" s="908">
        <v>2000</v>
      </c>
      <c r="N442" s="631" t="s">
        <v>641</v>
      </c>
      <c r="O442" s="622" t="s">
        <v>635</v>
      </c>
      <c r="P442" s="925"/>
    </row>
    <row r="443" spans="1:16" ht="63.75" thickBot="1" x14ac:dyDescent="0.3">
      <c r="A443" s="1534"/>
      <c r="B443" s="1531"/>
      <c r="C443" s="908">
        <v>38</v>
      </c>
      <c r="D443" s="632" t="s">
        <v>702</v>
      </c>
      <c r="E443" s="908" t="s">
        <v>393</v>
      </c>
      <c r="F443" s="908"/>
      <c r="G443" s="908"/>
      <c r="H443" s="908"/>
      <c r="I443" s="608">
        <v>45809</v>
      </c>
      <c r="J443" s="936">
        <v>45505</v>
      </c>
      <c r="K443" s="908"/>
      <c r="L443" s="908">
        <v>2</v>
      </c>
      <c r="M443" s="908">
        <v>400</v>
      </c>
      <c r="N443" s="631" t="s">
        <v>642</v>
      </c>
      <c r="O443" s="622" t="s">
        <v>637</v>
      </c>
      <c r="P443" s="925"/>
    </row>
    <row r="444" spans="1:16" ht="63.75" thickBot="1" x14ac:dyDescent="0.3">
      <c r="A444" s="1534"/>
      <c r="B444" s="1531"/>
      <c r="C444" s="908">
        <v>39</v>
      </c>
      <c r="D444" s="632" t="s">
        <v>703</v>
      </c>
      <c r="E444" s="594" t="s">
        <v>393</v>
      </c>
      <c r="F444" s="908"/>
      <c r="G444" s="908"/>
      <c r="H444" s="907"/>
      <c r="I444" s="604">
        <v>45809</v>
      </c>
      <c r="J444" s="936">
        <v>45505</v>
      </c>
      <c r="K444" s="908"/>
      <c r="L444" s="908">
        <v>2</v>
      </c>
      <c r="M444" s="908">
        <v>400</v>
      </c>
      <c r="N444" s="631" t="s">
        <v>642</v>
      </c>
      <c r="O444" s="622" t="s">
        <v>637</v>
      </c>
      <c r="P444" s="925"/>
    </row>
    <row r="445" spans="1:16" ht="63.75" thickBot="1" x14ac:dyDescent="0.3">
      <c r="A445" s="1534"/>
      <c r="B445" s="1531"/>
      <c r="C445" s="908">
        <v>40</v>
      </c>
      <c r="D445" s="632" t="s">
        <v>704</v>
      </c>
      <c r="E445" s="908" t="s">
        <v>393</v>
      </c>
      <c r="F445" s="908"/>
      <c r="G445" s="908"/>
      <c r="H445" s="908"/>
      <c r="I445" s="608">
        <v>45809</v>
      </c>
      <c r="J445" s="936">
        <v>45505</v>
      </c>
      <c r="K445" s="908"/>
      <c r="L445" s="908">
        <v>2</v>
      </c>
      <c r="M445" s="908">
        <v>400</v>
      </c>
      <c r="N445" s="631" t="s">
        <v>643</v>
      </c>
      <c r="O445" s="622" t="s">
        <v>637</v>
      </c>
      <c r="P445" s="925"/>
    </row>
    <row r="446" spans="1:16" ht="63.75" thickBot="1" x14ac:dyDescent="0.3">
      <c r="A446" s="1535"/>
      <c r="B446" s="1532"/>
      <c r="C446" s="914">
        <v>41</v>
      </c>
      <c r="D446" s="633" t="s">
        <v>705</v>
      </c>
      <c r="E446" s="594" t="s">
        <v>393</v>
      </c>
      <c r="F446" s="914"/>
      <c r="G446" s="914"/>
      <c r="H446" s="939"/>
      <c r="I446" s="604">
        <v>45809</v>
      </c>
      <c r="J446" s="936">
        <v>45505</v>
      </c>
      <c r="K446" s="914"/>
      <c r="L446" s="908">
        <v>2</v>
      </c>
      <c r="M446" s="908">
        <v>400</v>
      </c>
      <c r="N446" s="634" t="s">
        <v>643</v>
      </c>
      <c r="O446" s="628" t="s">
        <v>637</v>
      </c>
      <c r="P446" s="925"/>
    </row>
    <row r="447" spans="1:16" ht="48" hidden="1" thickBot="1" x14ac:dyDescent="0.3">
      <c r="A447" s="1527" t="s">
        <v>664</v>
      </c>
      <c r="B447" s="1530" t="s">
        <v>665</v>
      </c>
      <c r="C447" s="594">
        <v>1</v>
      </c>
      <c r="D447" s="916" t="s">
        <v>644</v>
      </c>
      <c r="E447" s="594" t="s">
        <v>392</v>
      </c>
      <c r="F447" s="594"/>
      <c r="G447" s="594"/>
      <c r="H447" s="594"/>
      <c r="I447" s="594"/>
      <c r="J447" s="594"/>
      <c r="K447" s="594"/>
      <c r="L447" s="594"/>
      <c r="M447" s="594"/>
      <c r="N447" s="635" t="s">
        <v>661</v>
      </c>
      <c r="O447" s="621" t="s">
        <v>668</v>
      </c>
      <c r="P447" s="925"/>
    </row>
    <row r="448" spans="1:16" ht="48" hidden="1" thickBot="1" x14ac:dyDescent="0.3">
      <c r="A448" s="1528"/>
      <c r="B448" s="1531"/>
      <c r="C448" s="908">
        <v>2</v>
      </c>
      <c r="D448" s="911" t="s">
        <v>645</v>
      </c>
      <c r="E448" s="908" t="s">
        <v>392</v>
      </c>
      <c r="F448" s="908"/>
      <c r="G448" s="908"/>
      <c r="H448" s="908"/>
      <c r="I448" s="908"/>
      <c r="J448" s="908"/>
      <c r="K448" s="908"/>
      <c r="L448" s="908"/>
      <c r="M448" s="908"/>
      <c r="N448" s="636" t="s">
        <v>661</v>
      </c>
      <c r="O448" s="622" t="s">
        <v>668</v>
      </c>
      <c r="P448" s="925"/>
    </row>
    <row r="449" spans="1:16" ht="48" hidden="1" thickBot="1" x14ac:dyDescent="0.3">
      <c r="A449" s="1528"/>
      <c r="B449" s="1531"/>
      <c r="C449" s="908">
        <v>3</v>
      </c>
      <c r="D449" s="911" t="s">
        <v>646</v>
      </c>
      <c r="E449" s="908" t="s">
        <v>392</v>
      </c>
      <c r="F449" s="908"/>
      <c r="G449" s="908"/>
      <c r="H449" s="908"/>
      <c r="I449" s="908"/>
      <c r="J449" s="908"/>
      <c r="K449" s="908"/>
      <c r="L449" s="908"/>
      <c r="M449" s="908"/>
      <c r="N449" s="636" t="s">
        <v>661</v>
      </c>
      <c r="O449" s="622" t="s">
        <v>669</v>
      </c>
      <c r="P449" s="925"/>
    </row>
    <row r="450" spans="1:16" ht="48" hidden="1" thickBot="1" x14ac:dyDescent="0.3">
      <c r="A450" s="1528"/>
      <c r="B450" s="1531"/>
      <c r="C450" s="908">
        <v>4</v>
      </c>
      <c r="D450" s="911" t="s">
        <v>647</v>
      </c>
      <c r="E450" s="908" t="s">
        <v>392</v>
      </c>
      <c r="F450" s="908"/>
      <c r="G450" s="908"/>
      <c r="H450" s="908"/>
      <c r="I450" s="908"/>
      <c r="J450" s="908"/>
      <c r="K450" s="908"/>
      <c r="L450" s="908"/>
      <c r="M450" s="908"/>
      <c r="N450" s="636" t="s">
        <v>661</v>
      </c>
      <c r="O450" s="622" t="s">
        <v>670</v>
      </c>
      <c r="P450" s="925"/>
    </row>
    <row r="451" spans="1:16" ht="48" hidden="1" thickBot="1" x14ac:dyDescent="0.3">
      <c r="A451" s="1528"/>
      <c r="B451" s="1531"/>
      <c r="C451" s="908">
        <v>5</v>
      </c>
      <c r="D451" s="911" t="s">
        <v>648</v>
      </c>
      <c r="E451" s="908" t="s">
        <v>392</v>
      </c>
      <c r="F451" s="908"/>
      <c r="G451" s="908"/>
      <c r="H451" s="908"/>
      <c r="I451" s="908"/>
      <c r="J451" s="908"/>
      <c r="K451" s="908"/>
      <c r="L451" s="908"/>
      <c r="M451" s="908"/>
      <c r="N451" s="636" t="s">
        <v>661</v>
      </c>
      <c r="O451" s="622" t="s">
        <v>670</v>
      </c>
      <c r="P451" s="925"/>
    </row>
    <row r="452" spans="1:16" ht="48" hidden="1" thickBot="1" x14ac:dyDescent="0.3">
      <c r="A452" s="1528"/>
      <c r="B452" s="1531"/>
      <c r="C452" s="908">
        <v>6</v>
      </c>
      <c r="D452" s="911">
        <v>4000077</v>
      </c>
      <c r="E452" s="908" t="s">
        <v>392</v>
      </c>
      <c r="F452" s="908"/>
      <c r="G452" s="908"/>
      <c r="H452" s="908"/>
      <c r="I452" s="908"/>
      <c r="J452" s="908"/>
      <c r="K452" s="908"/>
      <c r="L452" s="908"/>
      <c r="M452" s="908"/>
      <c r="N452" s="636" t="s">
        <v>661</v>
      </c>
      <c r="O452" s="591"/>
      <c r="P452" s="925"/>
    </row>
    <row r="453" spans="1:16" ht="48" hidden="1" thickBot="1" x14ac:dyDescent="0.3">
      <c r="A453" s="1528"/>
      <c r="B453" s="1531"/>
      <c r="C453" s="908">
        <v>7</v>
      </c>
      <c r="D453" s="911">
        <v>4000078</v>
      </c>
      <c r="E453" s="908" t="s">
        <v>392</v>
      </c>
      <c r="F453" s="908"/>
      <c r="G453" s="908"/>
      <c r="H453" s="908"/>
      <c r="I453" s="908"/>
      <c r="J453" s="908"/>
      <c r="K453" s="908"/>
      <c r="L453" s="908"/>
      <c r="M453" s="908"/>
      <c r="N453" s="636" t="s">
        <v>661</v>
      </c>
      <c r="O453" s="591"/>
      <c r="P453" s="925"/>
    </row>
    <row r="454" spans="1:16" ht="63.75" hidden="1" thickBot="1" x14ac:dyDescent="0.3">
      <c r="A454" s="1528"/>
      <c r="B454" s="1531" t="s">
        <v>666</v>
      </c>
      <c r="C454" s="908">
        <v>8</v>
      </c>
      <c r="D454" s="911" t="s">
        <v>649</v>
      </c>
      <c r="E454" s="908" t="s">
        <v>392</v>
      </c>
      <c r="F454" s="908"/>
      <c r="G454" s="908"/>
      <c r="H454" s="908"/>
      <c r="I454" s="908"/>
      <c r="J454" s="908"/>
      <c r="K454" s="908"/>
      <c r="L454" s="908"/>
      <c r="M454" s="908"/>
      <c r="N454" s="636" t="s">
        <v>662</v>
      </c>
      <c r="O454" s="622" t="s">
        <v>670</v>
      </c>
      <c r="P454" s="925"/>
    </row>
    <row r="455" spans="1:16" ht="63.75" hidden="1" thickBot="1" x14ac:dyDescent="0.3">
      <c r="A455" s="1528"/>
      <c r="B455" s="1531"/>
      <c r="C455" s="908">
        <v>9</v>
      </c>
      <c r="D455" s="911" t="s">
        <v>650</v>
      </c>
      <c r="E455" s="908" t="s">
        <v>392</v>
      </c>
      <c r="F455" s="908"/>
      <c r="G455" s="908"/>
      <c r="H455" s="908"/>
      <c r="I455" s="908"/>
      <c r="J455" s="908"/>
      <c r="K455" s="908"/>
      <c r="L455" s="908"/>
      <c r="M455" s="908"/>
      <c r="N455" s="636" t="s">
        <v>662</v>
      </c>
      <c r="O455" s="622" t="s">
        <v>670</v>
      </c>
      <c r="P455" s="925"/>
    </row>
    <row r="456" spans="1:16" ht="63.75" hidden="1" thickBot="1" x14ac:dyDescent="0.3">
      <c r="A456" s="1528"/>
      <c r="B456" s="1531"/>
      <c r="C456" s="908">
        <v>10</v>
      </c>
      <c r="D456" s="911" t="s">
        <v>651</v>
      </c>
      <c r="E456" s="908" t="s">
        <v>392</v>
      </c>
      <c r="F456" s="908"/>
      <c r="G456" s="908"/>
      <c r="H456" s="908"/>
      <c r="I456" s="908"/>
      <c r="J456" s="908"/>
      <c r="K456" s="908"/>
      <c r="L456" s="908"/>
      <c r="M456" s="908"/>
      <c r="N456" s="636" t="s">
        <v>662</v>
      </c>
      <c r="O456" s="622" t="s">
        <v>670</v>
      </c>
      <c r="P456" s="925"/>
    </row>
    <row r="457" spans="1:16" ht="63.75" hidden="1" thickBot="1" x14ac:dyDescent="0.3">
      <c r="A457" s="1528"/>
      <c r="B457" s="1531"/>
      <c r="C457" s="908">
        <v>11</v>
      </c>
      <c r="D457" s="911" t="s">
        <v>652</v>
      </c>
      <c r="E457" s="908" t="s">
        <v>392</v>
      </c>
      <c r="F457" s="908"/>
      <c r="G457" s="908"/>
      <c r="H457" s="908"/>
      <c r="I457" s="908"/>
      <c r="J457" s="908"/>
      <c r="K457" s="908"/>
      <c r="L457" s="908"/>
      <c r="M457" s="908"/>
      <c r="N457" s="636" t="s">
        <v>662</v>
      </c>
      <c r="O457" s="622" t="s">
        <v>670</v>
      </c>
      <c r="P457" s="925"/>
    </row>
    <row r="458" spans="1:16" ht="63.75" hidden="1" thickBot="1" x14ac:dyDescent="0.3">
      <c r="A458" s="1528"/>
      <c r="B458" s="1531"/>
      <c r="C458" s="908">
        <v>12</v>
      </c>
      <c r="D458" s="911" t="s">
        <v>653</v>
      </c>
      <c r="E458" s="908" t="s">
        <v>392</v>
      </c>
      <c r="F458" s="908"/>
      <c r="G458" s="908"/>
      <c r="H458" s="908"/>
      <c r="I458" s="908"/>
      <c r="J458" s="908"/>
      <c r="K458" s="908"/>
      <c r="L458" s="908"/>
      <c r="M458" s="908"/>
      <c r="N458" s="636" t="s">
        <v>662</v>
      </c>
      <c r="O458" s="622" t="s">
        <v>670</v>
      </c>
      <c r="P458" s="925"/>
    </row>
    <row r="459" spans="1:16" ht="63.75" hidden="1" thickBot="1" x14ac:dyDescent="0.3">
      <c r="A459" s="1528"/>
      <c r="B459" s="1531"/>
      <c r="C459" s="908">
        <v>13</v>
      </c>
      <c r="D459" s="911" t="s">
        <v>654</v>
      </c>
      <c r="E459" s="908" t="s">
        <v>392</v>
      </c>
      <c r="F459" s="908"/>
      <c r="G459" s="908"/>
      <c r="H459" s="908"/>
      <c r="I459" s="908"/>
      <c r="J459" s="908"/>
      <c r="K459" s="908"/>
      <c r="L459" s="908"/>
      <c r="M459" s="908"/>
      <c r="N459" s="636" t="s">
        <v>662</v>
      </c>
      <c r="O459" s="622" t="s">
        <v>671</v>
      </c>
      <c r="P459" s="925"/>
    </row>
    <row r="460" spans="1:16" ht="63.75" hidden="1" thickBot="1" x14ac:dyDescent="0.3">
      <c r="A460" s="1528"/>
      <c r="B460" s="1531" t="s">
        <v>667</v>
      </c>
      <c r="C460" s="908">
        <v>14</v>
      </c>
      <c r="D460" s="911" t="s">
        <v>655</v>
      </c>
      <c r="E460" s="908" t="s">
        <v>392</v>
      </c>
      <c r="F460" s="908"/>
      <c r="G460" s="908"/>
      <c r="H460" s="908"/>
      <c r="I460" s="908"/>
      <c r="J460" s="908"/>
      <c r="K460" s="908"/>
      <c r="L460" s="908"/>
      <c r="M460" s="908"/>
      <c r="N460" s="636" t="s">
        <v>663</v>
      </c>
      <c r="O460" s="622" t="s">
        <v>672</v>
      </c>
      <c r="P460" s="925"/>
    </row>
    <row r="461" spans="1:16" ht="63.75" hidden="1" thickBot="1" x14ac:dyDescent="0.3">
      <c r="A461" s="1528"/>
      <c r="B461" s="1531"/>
      <c r="C461" s="908">
        <v>15</v>
      </c>
      <c r="D461" s="911" t="s">
        <v>656</v>
      </c>
      <c r="E461" s="908" t="s">
        <v>392</v>
      </c>
      <c r="F461" s="908"/>
      <c r="G461" s="908"/>
      <c r="H461" s="908"/>
      <c r="I461" s="908"/>
      <c r="J461" s="908"/>
      <c r="K461" s="908"/>
      <c r="L461" s="908"/>
      <c r="M461" s="908"/>
      <c r="N461" s="636" t="s">
        <v>663</v>
      </c>
      <c r="O461" s="622" t="s">
        <v>672</v>
      </c>
      <c r="P461" s="925"/>
    </row>
    <row r="462" spans="1:16" ht="63.75" hidden="1" thickBot="1" x14ac:dyDescent="0.3">
      <c r="A462" s="1528"/>
      <c r="B462" s="1531"/>
      <c r="C462" s="908">
        <v>16</v>
      </c>
      <c r="D462" s="911" t="s">
        <v>657</v>
      </c>
      <c r="E462" s="908" t="s">
        <v>392</v>
      </c>
      <c r="F462" s="908"/>
      <c r="G462" s="908"/>
      <c r="H462" s="908"/>
      <c r="I462" s="908"/>
      <c r="J462" s="908"/>
      <c r="K462" s="908"/>
      <c r="L462" s="908"/>
      <c r="M462" s="908"/>
      <c r="N462" s="636" t="s">
        <v>663</v>
      </c>
      <c r="O462" s="622" t="s">
        <v>672</v>
      </c>
      <c r="P462" s="925"/>
    </row>
    <row r="463" spans="1:16" ht="63.75" hidden="1" thickBot="1" x14ac:dyDescent="0.3">
      <c r="A463" s="1528"/>
      <c r="B463" s="1531"/>
      <c r="C463" s="908">
        <v>17</v>
      </c>
      <c r="D463" s="911" t="s">
        <v>658</v>
      </c>
      <c r="E463" s="908" t="s">
        <v>392</v>
      </c>
      <c r="F463" s="908"/>
      <c r="G463" s="908"/>
      <c r="H463" s="908"/>
      <c r="I463" s="908"/>
      <c r="J463" s="908"/>
      <c r="K463" s="908"/>
      <c r="L463" s="908"/>
      <c r="M463" s="908"/>
      <c r="N463" s="636" t="s">
        <v>663</v>
      </c>
      <c r="O463" s="622" t="s">
        <v>672</v>
      </c>
      <c r="P463" s="925"/>
    </row>
    <row r="464" spans="1:16" ht="63.75" hidden="1" thickBot="1" x14ac:dyDescent="0.3">
      <c r="A464" s="1528"/>
      <c r="B464" s="1531"/>
      <c r="C464" s="908">
        <v>18</v>
      </c>
      <c r="D464" s="911" t="s">
        <v>659</v>
      </c>
      <c r="E464" s="908" t="s">
        <v>392</v>
      </c>
      <c r="F464" s="908"/>
      <c r="G464" s="908"/>
      <c r="H464" s="908"/>
      <c r="I464" s="908"/>
      <c r="J464" s="908"/>
      <c r="K464" s="908"/>
      <c r="L464" s="908"/>
      <c r="M464" s="908"/>
      <c r="N464" s="636" t="s">
        <v>663</v>
      </c>
      <c r="O464" s="622" t="s">
        <v>672</v>
      </c>
      <c r="P464" s="925"/>
    </row>
    <row r="465" spans="1:16" ht="63.75" hidden="1" thickBot="1" x14ac:dyDescent="0.3">
      <c r="A465" s="1540"/>
      <c r="B465" s="1614"/>
      <c r="C465" s="909">
        <v>19</v>
      </c>
      <c r="D465" s="912" t="s">
        <v>660</v>
      </c>
      <c r="E465" s="909" t="s">
        <v>392</v>
      </c>
      <c r="F465" s="909"/>
      <c r="G465" s="909"/>
      <c r="H465" s="909"/>
      <c r="I465" s="909"/>
      <c r="J465" s="909"/>
      <c r="K465" s="909"/>
      <c r="L465" s="909"/>
      <c r="M465" s="909"/>
      <c r="N465" s="917" t="s">
        <v>663</v>
      </c>
      <c r="O465" s="627" t="s">
        <v>673</v>
      </c>
      <c r="P465" s="925"/>
    </row>
    <row r="466" spans="1:16" ht="48" customHeight="1" x14ac:dyDescent="0.25">
      <c r="A466" s="1533" t="s">
        <v>675</v>
      </c>
      <c r="B466" s="1530" t="s">
        <v>6</v>
      </c>
      <c r="C466" s="594">
        <v>1</v>
      </c>
      <c r="D466" s="916">
        <v>298410266</v>
      </c>
      <c r="E466" s="594" t="s">
        <v>392</v>
      </c>
      <c r="F466" s="594"/>
      <c r="G466" s="594"/>
      <c r="H466" s="594"/>
      <c r="I466" s="604">
        <v>45901</v>
      </c>
      <c r="J466" s="604">
        <v>45627</v>
      </c>
      <c r="K466" s="594">
        <v>0</v>
      </c>
      <c r="L466" s="137">
        <v>3</v>
      </c>
      <c r="M466" s="594">
        <v>1000</v>
      </c>
      <c r="N466" s="1555" t="s">
        <v>901</v>
      </c>
      <c r="O466" s="621" t="s">
        <v>810</v>
      </c>
      <c r="P466" s="925"/>
    </row>
    <row r="467" spans="1:16" ht="15.75" x14ac:dyDescent="0.25">
      <c r="A467" s="1534"/>
      <c r="B467" s="1531"/>
      <c r="C467" s="908">
        <v>2</v>
      </c>
      <c r="D467" s="911">
        <v>298410267</v>
      </c>
      <c r="E467" s="908" t="s">
        <v>392</v>
      </c>
      <c r="F467" s="908"/>
      <c r="G467" s="908"/>
      <c r="H467" s="908"/>
      <c r="I467" s="608">
        <v>45901</v>
      </c>
      <c r="J467" s="608">
        <v>45627</v>
      </c>
      <c r="K467" s="908">
        <v>0</v>
      </c>
      <c r="L467" s="144">
        <v>3</v>
      </c>
      <c r="M467" s="908">
        <v>1000</v>
      </c>
      <c r="N467" s="1551"/>
      <c r="O467" s="622" t="s">
        <v>810</v>
      </c>
      <c r="P467" s="925"/>
    </row>
    <row r="468" spans="1:16" ht="16.5" thickBot="1" x14ac:dyDescent="0.3">
      <c r="A468" s="1534"/>
      <c r="B468" s="1531"/>
      <c r="C468" s="908">
        <v>3</v>
      </c>
      <c r="D468" s="911">
        <v>298410268</v>
      </c>
      <c r="E468" s="908" t="s">
        <v>392</v>
      </c>
      <c r="F468" s="908"/>
      <c r="G468" s="908"/>
      <c r="H468" s="908"/>
      <c r="I468" s="608">
        <v>45901</v>
      </c>
      <c r="J468" s="608">
        <v>45627</v>
      </c>
      <c r="K468" s="908">
        <v>0</v>
      </c>
      <c r="L468" s="144">
        <v>5</v>
      </c>
      <c r="M468" s="908">
        <v>1000</v>
      </c>
      <c r="N468" s="1551"/>
      <c r="O468" s="622" t="s">
        <v>810</v>
      </c>
      <c r="P468" s="925"/>
    </row>
    <row r="469" spans="1:16" ht="15.75" x14ac:dyDescent="0.25">
      <c r="A469" s="1534"/>
      <c r="B469" s="1531"/>
      <c r="C469" s="908">
        <v>4</v>
      </c>
      <c r="D469" s="911">
        <v>298410269</v>
      </c>
      <c r="E469" s="908" t="s">
        <v>392</v>
      </c>
      <c r="F469" s="908"/>
      <c r="G469" s="908"/>
      <c r="H469" s="907"/>
      <c r="I469" s="604">
        <v>45901</v>
      </c>
      <c r="J469" s="608">
        <v>45627</v>
      </c>
      <c r="K469" s="908">
        <v>0</v>
      </c>
      <c r="L469" s="144">
        <v>5</v>
      </c>
      <c r="M469" s="908">
        <v>1000</v>
      </c>
      <c r="N469" s="1551"/>
      <c r="O469" s="622" t="s">
        <v>810</v>
      </c>
      <c r="P469" s="925"/>
    </row>
    <row r="470" spans="1:16" ht="15.75" x14ac:dyDescent="0.25">
      <c r="A470" s="1534"/>
      <c r="B470" s="1531"/>
      <c r="C470" s="908">
        <v>5</v>
      </c>
      <c r="D470" s="911">
        <v>298410270</v>
      </c>
      <c r="E470" s="908" t="s">
        <v>392</v>
      </c>
      <c r="F470" s="908"/>
      <c r="G470" s="908"/>
      <c r="H470" s="908"/>
      <c r="I470" s="608">
        <v>45901</v>
      </c>
      <c r="J470" s="608">
        <v>45627</v>
      </c>
      <c r="K470" s="908">
        <v>0</v>
      </c>
      <c r="L470" s="144">
        <v>5</v>
      </c>
      <c r="M470" s="908">
        <v>1000</v>
      </c>
      <c r="N470" s="1551"/>
      <c r="O470" s="622" t="s">
        <v>810</v>
      </c>
      <c r="P470" s="925"/>
    </row>
    <row r="471" spans="1:16" ht="16.5" thickBot="1" x14ac:dyDescent="0.3">
      <c r="A471" s="1534"/>
      <c r="B471" s="1531"/>
      <c r="C471" s="908">
        <v>6</v>
      </c>
      <c r="D471" s="911">
        <v>298410271</v>
      </c>
      <c r="E471" s="908" t="s">
        <v>392</v>
      </c>
      <c r="F471" s="908"/>
      <c r="G471" s="908"/>
      <c r="H471" s="908"/>
      <c r="I471" s="608">
        <v>45901</v>
      </c>
      <c r="J471" s="608">
        <v>45627</v>
      </c>
      <c r="K471" s="908">
        <v>1</v>
      </c>
      <c r="L471" s="144">
        <v>7</v>
      </c>
      <c r="M471" s="908">
        <v>1000</v>
      </c>
      <c r="N471" s="1551"/>
      <c r="O471" s="622" t="s">
        <v>810</v>
      </c>
      <c r="P471" s="925"/>
    </row>
    <row r="472" spans="1:16" ht="15.75" x14ac:dyDescent="0.25">
      <c r="A472" s="1534"/>
      <c r="B472" s="1531"/>
      <c r="C472" s="908">
        <v>7</v>
      </c>
      <c r="D472" s="911">
        <v>298410272</v>
      </c>
      <c r="E472" s="908" t="s">
        <v>392</v>
      </c>
      <c r="F472" s="908"/>
      <c r="G472" s="908">
        <v>1</v>
      </c>
      <c r="H472" s="907"/>
      <c r="I472" s="604">
        <v>45901</v>
      </c>
      <c r="J472" s="608">
        <v>45627</v>
      </c>
      <c r="K472" s="908">
        <v>1</v>
      </c>
      <c r="L472" s="144">
        <v>7</v>
      </c>
      <c r="M472" s="908">
        <v>1000</v>
      </c>
      <c r="N472" s="1551"/>
      <c r="O472" s="622" t="s">
        <v>810</v>
      </c>
      <c r="P472" s="925"/>
    </row>
    <row r="473" spans="1:16" ht="15.75" x14ac:dyDescent="0.25">
      <c r="A473" s="1534"/>
      <c r="B473" s="1531"/>
      <c r="C473" s="908">
        <v>8</v>
      </c>
      <c r="D473" s="911">
        <v>298410273</v>
      </c>
      <c r="E473" s="908" t="s">
        <v>392</v>
      </c>
      <c r="F473" s="908"/>
      <c r="G473" s="908"/>
      <c r="H473" s="908"/>
      <c r="I473" s="608">
        <v>45901</v>
      </c>
      <c r="J473" s="608">
        <v>45627</v>
      </c>
      <c r="K473" s="908">
        <v>0</v>
      </c>
      <c r="L473" s="144">
        <v>5</v>
      </c>
      <c r="M473" s="908">
        <v>1000</v>
      </c>
      <c r="N473" s="1551"/>
      <c r="O473" s="622" t="s">
        <v>810</v>
      </c>
      <c r="P473" s="925"/>
    </row>
    <row r="474" spans="1:16" ht="16.5" thickBot="1" x14ac:dyDescent="0.3">
      <c r="A474" s="1534"/>
      <c r="B474" s="1531"/>
      <c r="C474" s="908">
        <v>9</v>
      </c>
      <c r="D474" s="911">
        <v>298410274</v>
      </c>
      <c r="E474" s="908" t="s">
        <v>392</v>
      </c>
      <c r="F474" s="908"/>
      <c r="G474" s="908"/>
      <c r="H474" s="908"/>
      <c r="I474" s="608">
        <v>45901</v>
      </c>
      <c r="J474" s="608">
        <v>45627</v>
      </c>
      <c r="K474" s="908">
        <v>0</v>
      </c>
      <c r="L474" s="144">
        <v>5</v>
      </c>
      <c r="M474" s="908">
        <v>1000</v>
      </c>
      <c r="N474" s="1551"/>
      <c r="O474" s="622" t="s">
        <v>810</v>
      </c>
      <c r="P474" s="925"/>
    </row>
    <row r="475" spans="1:16" ht="15.75" x14ac:dyDescent="0.25">
      <c r="A475" s="1534"/>
      <c r="B475" s="1531"/>
      <c r="C475" s="908">
        <v>10</v>
      </c>
      <c r="D475" s="911">
        <v>298410275</v>
      </c>
      <c r="E475" s="908" t="s">
        <v>392</v>
      </c>
      <c r="F475" s="908"/>
      <c r="G475" s="908"/>
      <c r="H475" s="907"/>
      <c r="I475" s="604">
        <v>45901</v>
      </c>
      <c r="J475" s="608">
        <v>45627</v>
      </c>
      <c r="K475" s="908">
        <v>0</v>
      </c>
      <c r="L475" s="144">
        <v>4</v>
      </c>
      <c r="M475" s="908">
        <v>1000</v>
      </c>
      <c r="N475" s="1551"/>
      <c r="O475" s="622" t="s">
        <v>810</v>
      </c>
      <c r="P475" s="925"/>
    </row>
    <row r="476" spans="1:16" ht="15.75" x14ac:dyDescent="0.25">
      <c r="A476" s="1534"/>
      <c r="B476" s="1531"/>
      <c r="C476" s="908">
        <v>11</v>
      </c>
      <c r="D476" s="911">
        <v>298410276</v>
      </c>
      <c r="E476" s="908" t="s">
        <v>392</v>
      </c>
      <c r="F476" s="908"/>
      <c r="G476" s="908"/>
      <c r="H476" s="908"/>
      <c r="I476" s="608">
        <v>45901</v>
      </c>
      <c r="J476" s="608">
        <v>45627</v>
      </c>
      <c r="K476" s="908">
        <v>0</v>
      </c>
      <c r="L476" s="144">
        <v>4</v>
      </c>
      <c r="M476" s="908">
        <v>1000</v>
      </c>
      <c r="N476" s="1551"/>
      <c r="O476" s="622" t="s">
        <v>810</v>
      </c>
      <c r="P476" s="925"/>
    </row>
    <row r="477" spans="1:16" ht="16.5" thickBot="1" x14ac:dyDescent="0.3">
      <c r="A477" s="1534"/>
      <c r="B477" s="1531"/>
      <c r="C477" s="908">
        <v>12</v>
      </c>
      <c r="D477" s="911">
        <v>298410277</v>
      </c>
      <c r="E477" s="908" t="s">
        <v>392</v>
      </c>
      <c r="F477" s="908"/>
      <c r="G477" s="908"/>
      <c r="H477" s="908"/>
      <c r="I477" s="608">
        <v>45901</v>
      </c>
      <c r="J477" s="608">
        <v>45627</v>
      </c>
      <c r="K477" s="908">
        <v>0</v>
      </c>
      <c r="L477" s="144">
        <v>5</v>
      </c>
      <c r="M477" s="908">
        <v>1000</v>
      </c>
      <c r="N477" s="1551"/>
      <c r="O477" s="622" t="s">
        <v>810</v>
      </c>
      <c r="P477" s="925"/>
    </row>
    <row r="478" spans="1:16" ht="15.75" x14ac:dyDescent="0.25">
      <c r="A478" s="1534"/>
      <c r="B478" s="1531"/>
      <c r="C478" s="908">
        <v>13</v>
      </c>
      <c r="D478" s="911">
        <v>298410278</v>
      </c>
      <c r="E478" s="908" t="s">
        <v>392</v>
      </c>
      <c r="F478" s="908"/>
      <c r="G478" s="908"/>
      <c r="H478" s="907"/>
      <c r="I478" s="604">
        <v>45901</v>
      </c>
      <c r="J478" s="608">
        <v>45627</v>
      </c>
      <c r="K478" s="908">
        <v>0</v>
      </c>
      <c r="L478" s="144">
        <v>5</v>
      </c>
      <c r="M478" s="908">
        <v>1000</v>
      </c>
      <c r="N478" s="1551"/>
      <c r="O478" s="622" t="s">
        <v>810</v>
      </c>
      <c r="P478" s="925"/>
    </row>
    <row r="479" spans="1:16" ht="15.75" x14ac:dyDescent="0.25">
      <c r="A479" s="1534"/>
      <c r="B479" s="1531"/>
      <c r="C479" s="908">
        <v>14</v>
      </c>
      <c r="D479" s="911">
        <v>298410279</v>
      </c>
      <c r="E479" s="908" t="s">
        <v>392</v>
      </c>
      <c r="F479" s="908"/>
      <c r="G479" s="908"/>
      <c r="H479" s="908"/>
      <c r="I479" s="608">
        <v>45901</v>
      </c>
      <c r="J479" s="608">
        <v>45627</v>
      </c>
      <c r="K479" s="908">
        <v>0</v>
      </c>
      <c r="L479" s="144">
        <v>5</v>
      </c>
      <c r="M479" s="908">
        <v>1000</v>
      </c>
      <c r="N479" s="1551"/>
      <c r="O479" s="622" t="s">
        <v>810</v>
      </c>
      <c r="P479" s="925"/>
    </row>
    <row r="480" spans="1:16" ht="16.5" thickBot="1" x14ac:dyDescent="0.3">
      <c r="A480" s="1534"/>
      <c r="B480" s="1531"/>
      <c r="C480" s="908">
        <v>15</v>
      </c>
      <c r="D480" s="911">
        <v>298410280</v>
      </c>
      <c r="E480" s="908" t="s">
        <v>392</v>
      </c>
      <c r="F480" s="908"/>
      <c r="G480" s="908"/>
      <c r="H480" s="908"/>
      <c r="I480" s="608">
        <v>45901</v>
      </c>
      <c r="J480" s="608">
        <v>45627</v>
      </c>
      <c r="K480" s="908">
        <v>0</v>
      </c>
      <c r="L480" s="144">
        <v>5</v>
      </c>
      <c r="M480" s="908">
        <v>1000</v>
      </c>
      <c r="N480" s="1551"/>
      <c r="O480" s="622" t="s">
        <v>810</v>
      </c>
      <c r="P480" s="925"/>
    </row>
    <row r="481" spans="1:16" ht="15.75" x14ac:dyDescent="0.25">
      <c r="A481" s="1534"/>
      <c r="B481" s="1531"/>
      <c r="C481" s="908">
        <v>16</v>
      </c>
      <c r="D481" s="911">
        <v>298410281</v>
      </c>
      <c r="E481" s="908" t="s">
        <v>392</v>
      </c>
      <c r="F481" s="908"/>
      <c r="G481" s="908"/>
      <c r="H481" s="907"/>
      <c r="I481" s="604">
        <v>45901</v>
      </c>
      <c r="J481" s="608">
        <v>45627</v>
      </c>
      <c r="K481" s="908">
        <v>0</v>
      </c>
      <c r="L481" s="144">
        <v>5</v>
      </c>
      <c r="M481" s="908">
        <v>1000</v>
      </c>
      <c r="N481" s="1551"/>
      <c r="O481" s="622" t="s">
        <v>810</v>
      </c>
      <c r="P481" s="925"/>
    </row>
    <row r="482" spans="1:16" ht="15.75" x14ac:dyDescent="0.25">
      <c r="A482" s="1534"/>
      <c r="B482" s="1531"/>
      <c r="C482" s="908">
        <v>17</v>
      </c>
      <c r="D482" s="911">
        <v>298410282</v>
      </c>
      <c r="E482" s="908" t="s">
        <v>392</v>
      </c>
      <c r="F482" s="908"/>
      <c r="G482" s="908"/>
      <c r="H482" s="908"/>
      <c r="I482" s="608">
        <v>45901</v>
      </c>
      <c r="J482" s="608">
        <v>45627</v>
      </c>
      <c r="K482" s="908">
        <v>0</v>
      </c>
      <c r="L482" s="144">
        <v>5</v>
      </c>
      <c r="M482" s="908">
        <v>1000</v>
      </c>
      <c r="N482" s="1551"/>
      <c r="O482" s="622" t="s">
        <v>810</v>
      </c>
      <c r="P482" s="925"/>
    </row>
    <row r="483" spans="1:16" ht="16.5" thickBot="1" x14ac:dyDescent="0.3">
      <c r="A483" s="1534"/>
      <c r="B483" s="1531"/>
      <c r="C483" s="908">
        <v>18</v>
      </c>
      <c r="D483" s="911">
        <v>298410283</v>
      </c>
      <c r="E483" s="908" t="s">
        <v>392</v>
      </c>
      <c r="F483" s="908"/>
      <c r="G483" s="908"/>
      <c r="H483" s="908"/>
      <c r="I483" s="608">
        <v>45901</v>
      </c>
      <c r="J483" s="608">
        <v>45627</v>
      </c>
      <c r="K483" s="908">
        <v>0</v>
      </c>
      <c r="L483" s="144">
        <v>5</v>
      </c>
      <c r="M483" s="908">
        <v>1000</v>
      </c>
      <c r="N483" s="1551"/>
      <c r="O483" s="622" t="s">
        <v>810</v>
      </c>
      <c r="P483" s="925"/>
    </row>
    <row r="484" spans="1:16" ht="15.75" x14ac:dyDescent="0.25">
      <c r="A484" s="1534"/>
      <c r="B484" s="1531"/>
      <c r="C484" s="908">
        <v>19</v>
      </c>
      <c r="D484" s="911">
        <v>298410284</v>
      </c>
      <c r="E484" s="908" t="s">
        <v>392</v>
      </c>
      <c r="F484" s="908"/>
      <c r="G484" s="908">
        <v>1</v>
      </c>
      <c r="H484" s="907"/>
      <c r="I484" s="604">
        <v>45901</v>
      </c>
      <c r="J484" s="608">
        <v>45627</v>
      </c>
      <c r="K484" s="908">
        <v>0</v>
      </c>
      <c r="L484" s="144">
        <v>5</v>
      </c>
      <c r="M484" s="908">
        <v>1000</v>
      </c>
      <c r="N484" s="1544"/>
      <c r="O484" s="622" t="s">
        <v>810</v>
      </c>
      <c r="P484" s="925"/>
    </row>
    <row r="485" spans="1:16" ht="47.25" x14ac:dyDescent="0.25">
      <c r="A485" s="1553"/>
      <c r="B485" s="602" t="s">
        <v>591</v>
      </c>
      <c r="C485" s="909">
        <v>20</v>
      </c>
      <c r="D485" s="912" t="s">
        <v>674</v>
      </c>
      <c r="E485" s="909" t="s">
        <v>392</v>
      </c>
      <c r="F485" s="909"/>
      <c r="G485" s="909"/>
      <c r="H485" s="909"/>
      <c r="I485" s="608">
        <v>45901</v>
      </c>
      <c r="J485" s="606">
        <v>45627</v>
      </c>
      <c r="K485" s="909">
        <v>0</v>
      </c>
      <c r="L485" s="141">
        <v>2</v>
      </c>
      <c r="M485" s="909">
        <v>400</v>
      </c>
      <c r="N485" s="935" t="s">
        <v>902</v>
      </c>
      <c r="O485" s="627" t="s">
        <v>677</v>
      </c>
      <c r="P485" s="925"/>
    </row>
    <row r="486" spans="1:16" ht="63.75" customHeight="1" x14ac:dyDescent="0.25">
      <c r="A486" s="1537" t="s">
        <v>678</v>
      </c>
      <c r="B486" s="1531" t="s">
        <v>6</v>
      </c>
      <c r="C486" s="908">
        <v>1</v>
      </c>
      <c r="D486" s="911">
        <v>298412384</v>
      </c>
      <c r="E486" s="908" t="s">
        <v>392</v>
      </c>
      <c r="F486" s="908"/>
      <c r="G486" s="908"/>
      <c r="H486" s="908"/>
      <c r="I486" s="608">
        <v>45901</v>
      </c>
      <c r="J486" s="608">
        <v>45627</v>
      </c>
      <c r="K486" s="908"/>
      <c r="L486" s="908"/>
      <c r="M486" s="908"/>
      <c r="N486" s="1545" t="s">
        <v>980</v>
      </c>
      <c r="O486" s="911" t="s">
        <v>810</v>
      </c>
      <c r="P486" s="925"/>
    </row>
    <row r="487" spans="1:16" ht="15.75" x14ac:dyDescent="0.25">
      <c r="A487" s="1537"/>
      <c r="B487" s="1531"/>
      <c r="C487" s="908">
        <v>2</v>
      </c>
      <c r="D487" s="911">
        <v>298413394</v>
      </c>
      <c r="E487" s="908" t="s">
        <v>392</v>
      </c>
      <c r="F487" s="908"/>
      <c r="G487" s="908"/>
      <c r="H487" s="908"/>
      <c r="I487" s="608">
        <v>45901</v>
      </c>
      <c r="J487" s="608">
        <v>45627</v>
      </c>
      <c r="K487" s="908"/>
      <c r="L487" s="908"/>
      <c r="M487" s="908"/>
      <c r="N487" s="1545"/>
      <c r="O487" s="911" t="s">
        <v>811</v>
      </c>
      <c r="P487" s="925"/>
    </row>
    <row r="488" spans="1:16" ht="15.75" x14ac:dyDescent="0.25">
      <c r="A488" s="1537"/>
      <c r="B488" s="1531"/>
      <c r="C488" s="908">
        <v>3</v>
      </c>
      <c r="D488" s="911">
        <v>298413393</v>
      </c>
      <c r="E488" s="908" t="s">
        <v>392</v>
      </c>
      <c r="F488" s="908"/>
      <c r="G488" s="908"/>
      <c r="H488" s="908"/>
      <c r="I488" s="608">
        <v>45901</v>
      </c>
      <c r="J488" s="608">
        <v>45627</v>
      </c>
      <c r="K488" s="908"/>
      <c r="L488" s="908"/>
      <c r="M488" s="908"/>
      <c r="N488" s="1545"/>
      <c r="O488" s="911" t="s">
        <v>811</v>
      </c>
      <c r="P488" s="925"/>
    </row>
    <row r="489" spans="1:16" ht="15.75" x14ac:dyDescent="0.25">
      <c r="A489" s="1537"/>
      <c r="B489" s="1531"/>
      <c r="C489" s="908">
        <v>4</v>
      </c>
      <c r="D489" s="911">
        <v>298411162</v>
      </c>
      <c r="E489" s="908" t="s">
        <v>392</v>
      </c>
      <c r="F489" s="908"/>
      <c r="G489" s="908"/>
      <c r="H489" s="908"/>
      <c r="I489" s="608">
        <v>45901</v>
      </c>
      <c r="J489" s="608">
        <v>45627</v>
      </c>
      <c r="K489" s="908"/>
      <c r="L489" s="908"/>
      <c r="M489" s="908"/>
      <c r="N489" s="1545"/>
      <c r="O489" s="911" t="s">
        <v>811</v>
      </c>
      <c r="P489" s="925"/>
    </row>
    <row r="490" spans="1:16" ht="15.75" x14ac:dyDescent="0.25">
      <c r="A490" s="1537"/>
      <c r="B490" s="1531"/>
      <c r="C490" s="908">
        <v>5</v>
      </c>
      <c r="D490" s="911">
        <v>298411163</v>
      </c>
      <c r="E490" s="908" t="s">
        <v>392</v>
      </c>
      <c r="F490" s="908"/>
      <c r="G490" s="908"/>
      <c r="H490" s="908"/>
      <c r="I490" s="608">
        <v>45901</v>
      </c>
      <c r="J490" s="608">
        <v>45627</v>
      </c>
      <c r="K490" s="908"/>
      <c r="L490" s="925">
        <v>6</v>
      </c>
      <c r="M490" s="908">
        <v>1050</v>
      </c>
      <c r="N490" s="1545"/>
      <c r="O490" s="911" t="s">
        <v>811</v>
      </c>
      <c r="P490" s="925"/>
    </row>
    <row r="491" spans="1:16" ht="15.75" x14ac:dyDescent="0.25">
      <c r="A491" s="1537"/>
      <c r="B491" s="1531"/>
      <c r="C491" s="908">
        <v>6</v>
      </c>
      <c r="D491" s="911">
        <v>298411161</v>
      </c>
      <c r="E491" s="908" t="s">
        <v>391</v>
      </c>
      <c r="F491" s="908"/>
      <c r="G491" s="908"/>
      <c r="H491" s="908"/>
      <c r="I491" s="608">
        <v>45901</v>
      </c>
      <c r="J491" s="608">
        <v>45627</v>
      </c>
      <c r="K491" s="908"/>
      <c r="L491" s="908">
        <v>2</v>
      </c>
      <c r="M491" s="908"/>
      <c r="N491" s="1545"/>
      <c r="O491" s="911" t="s">
        <v>811</v>
      </c>
      <c r="P491" s="925"/>
    </row>
    <row r="492" spans="1:16" ht="15.75" x14ac:dyDescent="0.25">
      <c r="A492" s="1537"/>
      <c r="B492" s="1531"/>
      <c r="C492" s="908">
        <v>7</v>
      </c>
      <c r="D492" s="911">
        <v>298412383</v>
      </c>
      <c r="E492" s="908" t="s">
        <v>391</v>
      </c>
      <c r="F492" s="908"/>
      <c r="G492" s="908"/>
      <c r="H492" s="908"/>
      <c r="I492" s="608">
        <v>45901</v>
      </c>
      <c r="J492" s="608">
        <v>45627</v>
      </c>
      <c r="K492" s="908"/>
      <c r="L492" s="908">
        <v>2</v>
      </c>
      <c r="M492" s="908"/>
      <c r="N492" s="1545"/>
      <c r="O492" s="911" t="s">
        <v>810</v>
      </c>
      <c r="P492" s="925"/>
    </row>
    <row r="493" spans="1:16" ht="31.5" x14ac:dyDescent="0.25">
      <c r="A493" s="1537"/>
      <c r="B493" s="1531"/>
      <c r="C493" s="908">
        <v>8</v>
      </c>
      <c r="D493" s="911">
        <v>6005597</v>
      </c>
      <c r="E493" s="908" t="s">
        <v>391</v>
      </c>
      <c r="F493" s="908"/>
      <c r="G493" s="908"/>
      <c r="H493" s="908"/>
      <c r="I493" s="608">
        <v>45901</v>
      </c>
      <c r="J493" s="608">
        <v>45627</v>
      </c>
      <c r="K493" s="908"/>
      <c r="L493" s="908">
        <v>2</v>
      </c>
      <c r="M493" s="908"/>
      <c r="N493" s="1545"/>
      <c r="O493" s="911" t="s">
        <v>809</v>
      </c>
      <c r="P493" s="925"/>
    </row>
    <row r="494" spans="1:16" ht="15.75" x14ac:dyDescent="0.25">
      <c r="A494" s="1608" t="s">
        <v>857</v>
      </c>
      <c r="B494" s="1611" t="s">
        <v>6</v>
      </c>
      <c r="C494" s="908">
        <v>1</v>
      </c>
      <c r="D494" s="938" t="s">
        <v>867</v>
      </c>
      <c r="E494" s="938" t="s">
        <v>391</v>
      </c>
      <c r="F494" s="938"/>
      <c r="G494" s="938"/>
      <c r="H494" s="938"/>
      <c r="I494" s="938"/>
      <c r="J494" s="938"/>
      <c r="K494" s="938"/>
      <c r="L494" s="938">
        <v>2</v>
      </c>
      <c r="M494" s="938">
        <v>1000</v>
      </c>
      <c r="N494" s="911"/>
      <c r="O494" s="911"/>
      <c r="P494" s="925"/>
    </row>
    <row r="495" spans="1:16" ht="15.75" x14ac:dyDescent="0.25">
      <c r="A495" s="1609"/>
      <c r="B495" s="1612"/>
      <c r="C495" s="908">
        <v>2</v>
      </c>
      <c r="D495" s="938" t="s">
        <v>868</v>
      </c>
      <c r="E495" s="938" t="s">
        <v>391</v>
      </c>
      <c r="F495" s="938"/>
      <c r="G495" s="938"/>
      <c r="H495" s="938"/>
      <c r="I495" s="938"/>
      <c r="J495" s="938"/>
      <c r="K495" s="938"/>
      <c r="L495" s="938">
        <v>2</v>
      </c>
      <c r="M495" s="938">
        <v>1000</v>
      </c>
      <c r="N495" s="911"/>
      <c r="O495" s="911"/>
      <c r="P495" s="925"/>
    </row>
    <row r="496" spans="1:16" ht="15.75" x14ac:dyDescent="0.25">
      <c r="A496" s="1609"/>
      <c r="B496" s="1612"/>
      <c r="C496" s="908">
        <v>3</v>
      </c>
      <c r="D496" s="938" t="s">
        <v>877</v>
      </c>
      <c r="E496" s="938" t="s">
        <v>391</v>
      </c>
      <c r="F496" s="938"/>
      <c r="G496" s="938"/>
      <c r="H496" s="938"/>
      <c r="I496" s="938"/>
      <c r="J496" s="938"/>
      <c r="K496" s="938"/>
      <c r="L496" s="938">
        <v>3</v>
      </c>
      <c r="M496" s="938">
        <v>800</v>
      </c>
      <c r="N496" s="911"/>
      <c r="O496" s="911"/>
      <c r="P496" s="925"/>
    </row>
    <row r="497" spans="1:27" ht="15.75" x14ac:dyDescent="0.25">
      <c r="A497" s="1609"/>
      <c r="B497" s="1612"/>
      <c r="C497" s="908">
        <v>4</v>
      </c>
      <c r="D497" s="938" t="s">
        <v>864</v>
      </c>
      <c r="E497" s="938" t="s">
        <v>391</v>
      </c>
      <c r="F497" s="938"/>
      <c r="G497" s="938"/>
      <c r="H497" s="938"/>
      <c r="I497" s="938"/>
      <c r="J497" s="938"/>
      <c r="K497" s="938"/>
      <c r="L497" s="938">
        <v>2</v>
      </c>
      <c r="M497" s="938">
        <v>200</v>
      </c>
      <c r="N497" s="938"/>
      <c r="O497" s="938"/>
      <c r="P497" s="925"/>
    </row>
    <row r="498" spans="1:27" ht="15.75" x14ac:dyDescent="0.25">
      <c r="A498" s="1609"/>
      <c r="B498" s="1612"/>
      <c r="C498" s="908">
        <v>5</v>
      </c>
      <c r="D498" s="938" t="s">
        <v>865</v>
      </c>
      <c r="E498" s="938" t="s">
        <v>391</v>
      </c>
      <c r="F498" s="938"/>
      <c r="G498" s="938"/>
      <c r="H498" s="938"/>
      <c r="I498" s="938"/>
      <c r="J498" s="938"/>
      <c r="K498" s="938"/>
      <c r="L498" s="938">
        <v>2</v>
      </c>
      <c r="M498" s="938">
        <v>200</v>
      </c>
      <c r="N498" s="938"/>
      <c r="O498" s="938"/>
      <c r="P498" s="925"/>
    </row>
    <row r="499" spans="1:27" ht="15.75" x14ac:dyDescent="0.25">
      <c r="A499" s="1609"/>
      <c r="B499" s="1612"/>
      <c r="C499" s="908">
        <v>6</v>
      </c>
      <c r="D499" s="938" t="s">
        <v>866</v>
      </c>
      <c r="E499" s="938" t="s">
        <v>391</v>
      </c>
      <c r="F499" s="938"/>
      <c r="G499" s="938"/>
      <c r="H499" s="938"/>
      <c r="I499" s="938"/>
      <c r="J499" s="938"/>
      <c r="K499" s="938"/>
      <c r="L499" s="938">
        <v>2</v>
      </c>
      <c r="M499" s="938">
        <v>200</v>
      </c>
      <c r="N499" s="938"/>
      <c r="O499" s="938"/>
      <c r="P499" s="925"/>
    </row>
    <row r="500" spans="1:27" ht="15.75" x14ac:dyDescent="0.25">
      <c r="A500" s="1609"/>
      <c r="B500" s="1612"/>
      <c r="C500" s="908">
        <v>7</v>
      </c>
      <c r="D500" s="938" t="s">
        <v>858</v>
      </c>
      <c r="E500" s="938" t="s">
        <v>391</v>
      </c>
      <c r="F500" s="938"/>
      <c r="G500" s="938"/>
      <c r="H500" s="938"/>
      <c r="I500" s="938"/>
      <c r="J500" s="938"/>
      <c r="K500" s="938"/>
      <c r="L500" s="938">
        <v>7</v>
      </c>
      <c r="M500" s="938">
        <v>10000</v>
      </c>
      <c r="N500" s="938"/>
      <c r="O500" s="938"/>
      <c r="P500" s="925"/>
    </row>
    <row r="501" spans="1:27" ht="15.75" x14ac:dyDescent="0.25">
      <c r="A501" s="1609"/>
      <c r="B501" s="1612"/>
      <c r="C501" s="908">
        <v>8</v>
      </c>
      <c r="D501" s="938" t="s">
        <v>859</v>
      </c>
      <c r="E501" s="938" t="s">
        <v>391</v>
      </c>
      <c r="F501" s="938"/>
      <c r="G501" s="938"/>
      <c r="H501" s="938"/>
      <c r="I501" s="938"/>
      <c r="J501" s="938"/>
      <c r="K501" s="938"/>
      <c r="L501" s="938">
        <v>6</v>
      </c>
      <c r="M501" s="938">
        <v>630</v>
      </c>
      <c r="N501" s="938"/>
      <c r="O501" s="938"/>
      <c r="P501" s="925"/>
    </row>
    <row r="502" spans="1:27" ht="15.75" x14ac:dyDescent="0.25">
      <c r="A502" s="1609"/>
      <c r="B502" s="1612"/>
      <c r="C502" s="908">
        <v>9</v>
      </c>
      <c r="D502" s="938" t="s">
        <v>860</v>
      </c>
      <c r="E502" s="938" t="s">
        <v>391</v>
      </c>
      <c r="F502" s="938"/>
      <c r="G502" s="938"/>
      <c r="H502" s="938"/>
      <c r="I502" s="938"/>
      <c r="J502" s="938"/>
      <c r="K502" s="938"/>
      <c r="L502" s="938">
        <v>6</v>
      </c>
      <c r="M502" s="938">
        <v>630</v>
      </c>
      <c r="N502" s="938"/>
      <c r="O502" s="938"/>
      <c r="P502" s="925"/>
    </row>
    <row r="503" spans="1:27" ht="15.75" x14ac:dyDescent="0.25">
      <c r="A503" s="1609"/>
      <c r="B503" s="1612"/>
      <c r="C503" s="908">
        <v>10</v>
      </c>
      <c r="D503" s="938" t="s">
        <v>861</v>
      </c>
      <c r="E503" s="938" t="s">
        <v>391</v>
      </c>
      <c r="F503" s="938"/>
      <c r="G503" s="938"/>
      <c r="H503" s="938"/>
      <c r="I503" s="938"/>
      <c r="J503" s="938"/>
      <c r="K503" s="938"/>
      <c r="L503" s="938">
        <v>6</v>
      </c>
      <c r="M503" s="938">
        <v>1150</v>
      </c>
      <c r="N503" s="938"/>
      <c r="O503" s="938"/>
      <c r="P503" s="925"/>
    </row>
    <row r="504" spans="1:27" ht="15.75" x14ac:dyDescent="0.25">
      <c r="A504" s="1609"/>
      <c r="B504" s="1612"/>
      <c r="C504" s="908">
        <v>11</v>
      </c>
      <c r="D504" s="938" t="s">
        <v>862</v>
      </c>
      <c r="E504" s="938" t="s">
        <v>391</v>
      </c>
      <c r="F504" s="938"/>
      <c r="G504" s="938"/>
      <c r="H504" s="938"/>
      <c r="I504" s="938"/>
      <c r="J504" s="938"/>
      <c r="K504" s="938"/>
      <c r="L504" s="938">
        <v>6</v>
      </c>
      <c r="M504" s="938">
        <v>1150</v>
      </c>
      <c r="N504" s="938"/>
      <c r="O504" s="938"/>
      <c r="P504" s="925"/>
    </row>
    <row r="505" spans="1:27" ht="15.75" x14ac:dyDescent="0.25">
      <c r="A505" s="1609"/>
      <c r="B505" s="1612"/>
      <c r="C505" s="908">
        <v>12</v>
      </c>
      <c r="D505" s="938" t="s">
        <v>863</v>
      </c>
      <c r="E505" s="938" t="s">
        <v>391</v>
      </c>
      <c r="F505" s="938"/>
      <c r="G505" s="938"/>
      <c r="H505" s="938"/>
      <c r="I505" s="938"/>
      <c r="J505" s="938"/>
      <c r="K505" s="938"/>
      <c r="L505" s="938">
        <v>6</v>
      </c>
      <c r="M505" s="938">
        <v>1600</v>
      </c>
      <c r="N505" s="938"/>
      <c r="O505" s="938"/>
      <c r="P505" s="925"/>
    </row>
    <row r="506" spans="1:27" ht="15.75" x14ac:dyDescent="0.25">
      <c r="A506" s="1609"/>
      <c r="B506" s="1612"/>
      <c r="C506" s="908">
        <v>13</v>
      </c>
      <c r="D506" s="938" t="s">
        <v>869</v>
      </c>
      <c r="E506" s="938" t="s">
        <v>391</v>
      </c>
      <c r="F506" s="938"/>
      <c r="G506" s="938"/>
      <c r="H506" s="938"/>
      <c r="I506" s="938"/>
      <c r="J506" s="938"/>
      <c r="K506" s="938"/>
      <c r="L506" s="938">
        <v>7</v>
      </c>
      <c r="M506" s="938">
        <v>1600</v>
      </c>
      <c r="N506" s="938"/>
      <c r="O506" s="938"/>
      <c r="P506" s="925"/>
    </row>
    <row r="507" spans="1:27" ht="15.75" x14ac:dyDescent="0.25">
      <c r="A507" s="1609"/>
      <c r="B507" s="1612"/>
      <c r="C507" s="908">
        <v>14</v>
      </c>
      <c r="D507" s="938" t="s">
        <v>870</v>
      </c>
      <c r="E507" s="938" t="s">
        <v>391</v>
      </c>
      <c r="F507" s="938"/>
      <c r="G507" s="938"/>
      <c r="H507" s="938"/>
      <c r="I507" s="938"/>
      <c r="J507" s="938"/>
      <c r="K507" s="938"/>
      <c r="L507" s="938">
        <v>3</v>
      </c>
      <c r="M507" s="938">
        <v>1275</v>
      </c>
      <c r="N507" s="938"/>
      <c r="O507" s="938"/>
      <c r="P507" s="925"/>
    </row>
    <row r="508" spans="1:27" ht="15.75" x14ac:dyDescent="0.25">
      <c r="A508" s="1609"/>
      <c r="B508" s="1612"/>
      <c r="C508" s="908">
        <v>15</v>
      </c>
      <c r="D508" s="938" t="s">
        <v>871</v>
      </c>
      <c r="E508" s="938" t="s">
        <v>391</v>
      </c>
      <c r="F508" s="938"/>
      <c r="G508" s="938"/>
      <c r="H508" s="938"/>
      <c r="I508" s="938"/>
      <c r="J508" s="938"/>
      <c r="K508" s="938"/>
      <c r="L508" s="938">
        <v>7</v>
      </c>
      <c r="M508" s="938">
        <v>1600</v>
      </c>
      <c r="N508" s="938"/>
      <c r="O508" s="938"/>
      <c r="P508" s="925"/>
    </row>
    <row r="509" spans="1:27" ht="15.75" x14ac:dyDescent="0.25">
      <c r="A509" s="1609"/>
      <c r="B509" s="1612"/>
      <c r="C509" s="908">
        <v>16</v>
      </c>
      <c r="D509" s="938" t="s">
        <v>872</v>
      </c>
      <c r="E509" s="938" t="s">
        <v>391</v>
      </c>
      <c r="F509" s="938"/>
      <c r="G509" s="938"/>
      <c r="H509" s="938"/>
      <c r="I509" s="938"/>
      <c r="J509" s="938"/>
      <c r="K509" s="938"/>
      <c r="L509" s="938">
        <v>8</v>
      </c>
      <c r="M509" s="938">
        <v>1600</v>
      </c>
      <c r="N509" s="938"/>
      <c r="O509" s="938"/>
      <c r="P509" s="925"/>
    </row>
    <row r="510" spans="1:27" ht="15.75" x14ac:dyDescent="0.25">
      <c r="A510" s="1609"/>
      <c r="B510" s="1612"/>
      <c r="C510" s="908">
        <v>17</v>
      </c>
      <c r="D510" s="938" t="s">
        <v>873</v>
      </c>
      <c r="E510" s="938" t="s">
        <v>391</v>
      </c>
      <c r="F510" s="938"/>
      <c r="G510" s="938"/>
      <c r="H510" s="938"/>
      <c r="I510" s="938"/>
      <c r="J510" s="938"/>
      <c r="K510" s="938"/>
      <c r="L510" s="938">
        <v>11</v>
      </c>
      <c r="M510" s="938">
        <v>1800</v>
      </c>
      <c r="N510" s="938"/>
      <c r="O510" s="938"/>
      <c r="P510" s="925"/>
    </row>
    <row r="511" spans="1:27" ht="15.75" x14ac:dyDescent="0.25">
      <c r="A511" s="1609"/>
      <c r="B511" s="1612"/>
      <c r="C511" s="908">
        <v>18</v>
      </c>
      <c r="D511" s="938" t="s">
        <v>874</v>
      </c>
      <c r="E511" s="938" t="s">
        <v>391</v>
      </c>
      <c r="F511" s="938"/>
      <c r="G511" s="938"/>
      <c r="H511" s="938"/>
      <c r="I511" s="938"/>
      <c r="J511" s="938"/>
      <c r="K511" s="938"/>
      <c r="L511" s="938">
        <v>8</v>
      </c>
      <c r="M511" s="938">
        <v>1600</v>
      </c>
      <c r="N511" s="938"/>
      <c r="O511" s="938"/>
      <c r="P511" s="925"/>
      <c r="AA511" s="75">
        <f ca="1">+AA505:AE511</f>
        <v>0</v>
      </c>
    </row>
    <row r="512" spans="1:27" ht="15.75" x14ac:dyDescent="0.25">
      <c r="A512" s="1609"/>
      <c r="B512" s="1612"/>
      <c r="C512" s="908">
        <v>19</v>
      </c>
      <c r="D512" s="938" t="s">
        <v>875</v>
      </c>
      <c r="E512" s="938" t="s">
        <v>391</v>
      </c>
      <c r="F512" s="938"/>
      <c r="G512" s="938"/>
      <c r="H512" s="938"/>
      <c r="I512" s="938"/>
      <c r="J512" s="938"/>
      <c r="K512" s="938"/>
      <c r="L512" s="938">
        <v>8</v>
      </c>
      <c r="M512" s="938">
        <v>1600</v>
      </c>
      <c r="N512" s="938"/>
      <c r="O512" s="938"/>
      <c r="P512" s="925"/>
    </row>
    <row r="513" spans="1:16" ht="15.75" x14ac:dyDescent="0.25">
      <c r="A513" s="1609"/>
      <c r="B513" s="1612"/>
      <c r="C513" s="908">
        <v>20</v>
      </c>
      <c r="D513" s="938" t="s">
        <v>876</v>
      </c>
      <c r="E513" s="938" t="s">
        <v>391</v>
      </c>
      <c r="F513" s="938"/>
      <c r="G513" s="938"/>
      <c r="H513" s="938"/>
      <c r="I513" s="938"/>
      <c r="J513" s="938"/>
      <c r="K513" s="938"/>
      <c r="L513" s="938">
        <v>9</v>
      </c>
      <c r="M513" s="938">
        <v>1800</v>
      </c>
      <c r="N513" s="938"/>
      <c r="O513" s="938"/>
      <c r="P513" s="925"/>
    </row>
    <row r="514" spans="1:16" ht="15.75" x14ac:dyDescent="0.25">
      <c r="A514" s="1610"/>
      <c r="B514" s="1613"/>
      <c r="C514" s="908">
        <v>21</v>
      </c>
      <c r="D514" s="938" t="s">
        <v>878</v>
      </c>
      <c r="E514" s="938" t="s">
        <v>391</v>
      </c>
      <c r="F514" s="938"/>
      <c r="G514" s="938"/>
      <c r="H514" s="938"/>
      <c r="I514" s="938"/>
      <c r="J514" s="938"/>
      <c r="K514" s="938"/>
      <c r="L514" s="938">
        <v>8</v>
      </c>
      <c r="M514" s="938">
        <v>2500</v>
      </c>
      <c r="N514" s="938"/>
      <c r="O514" s="938"/>
      <c r="P514" s="925"/>
    </row>
  </sheetData>
  <customSheetViews>
    <customSheetView guid="{7F9067D3-61AC-47C3-A93D-D80CFE368C36}" scale="78" hiddenRows="1">
      <pane ySplit="1" topLeftCell="A317" activePane="bottomLeft" state="frozen"/>
      <selection pane="bottomLeft" activeCell="S2" sqref="S2:S4"/>
      <pageMargins left="0.7" right="0.7" top="0.75" bottom="0.75" header="0.3" footer="0.3"/>
      <pageSetup paperSize="9" orientation="portrait" r:id="rId1"/>
    </customSheetView>
  </customSheetViews>
  <mergeCells count="181">
    <mergeCell ref="T11:T13"/>
    <mergeCell ref="R14:R16"/>
    <mergeCell ref="T8:T10"/>
    <mergeCell ref="A2:A14"/>
    <mergeCell ref="N2:N14"/>
    <mergeCell ref="T2:T4"/>
    <mergeCell ref="T5:T7"/>
    <mergeCell ref="N31:N34"/>
    <mergeCell ref="N35:N38"/>
    <mergeCell ref="S2:S4"/>
    <mergeCell ref="R5:R7"/>
    <mergeCell ref="S5:S7"/>
    <mergeCell ref="R8:R10"/>
    <mergeCell ref="S8:S10"/>
    <mergeCell ref="S35:S37"/>
    <mergeCell ref="R38:R40"/>
    <mergeCell ref="S38:S40"/>
    <mergeCell ref="R23:R25"/>
    <mergeCell ref="S23:S25"/>
    <mergeCell ref="R26:R28"/>
    <mergeCell ref="S26:S28"/>
    <mergeCell ref="R11:R13"/>
    <mergeCell ref="S11:S13"/>
    <mergeCell ref="S14:S16"/>
    <mergeCell ref="S29:S31"/>
    <mergeCell ref="T29:T31"/>
    <mergeCell ref="R32:R34"/>
    <mergeCell ref="A24:A71"/>
    <mergeCell ref="N24:N30"/>
    <mergeCell ref="T35:T37"/>
    <mergeCell ref="T38:T40"/>
    <mergeCell ref="T23:T25"/>
    <mergeCell ref="T26:T28"/>
    <mergeCell ref="T47:T49"/>
    <mergeCell ref="T50:T52"/>
    <mergeCell ref="R41:R43"/>
    <mergeCell ref="S41:S43"/>
    <mergeCell ref="T41:T43"/>
    <mergeCell ref="R44:R46"/>
    <mergeCell ref="S44:S46"/>
    <mergeCell ref="T44:T46"/>
    <mergeCell ref="A15:A23"/>
    <mergeCell ref="N15:N23"/>
    <mergeCell ref="N44:N47"/>
    <mergeCell ref="N48:N51"/>
    <mergeCell ref="N60:N64"/>
    <mergeCell ref="T14:T16"/>
    <mergeCell ref="S17:S19"/>
    <mergeCell ref="A119:A157"/>
    <mergeCell ref="N119:N122"/>
    <mergeCell ref="N123:N126"/>
    <mergeCell ref="N127:N131"/>
    <mergeCell ref="N132:N138"/>
    <mergeCell ref="N139:N142"/>
    <mergeCell ref="N143:N146"/>
    <mergeCell ref="N147:N148"/>
    <mergeCell ref="A72:A118"/>
    <mergeCell ref="N91:N93"/>
    <mergeCell ref="N94:N97"/>
    <mergeCell ref="N84:N90"/>
    <mergeCell ref="N154:N156"/>
    <mergeCell ref="A253:A257"/>
    <mergeCell ref="A258:A379"/>
    <mergeCell ref="B258:B259"/>
    <mergeCell ref="B260:B261"/>
    <mergeCell ref="B262:B263"/>
    <mergeCell ref="B264:B265"/>
    <mergeCell ref="B266:B267"/>
    <mergeCell ref="B292:B293"/>
    <mergeCell ref="B294:B295"/>
    <mergeCell ref="B296:B297"/>
    <mergeCell ref="B298:B299"/>
    <mergeCell ref="B300:B301"/>
    <mergeCell ref="B302:B303"/>
    <mergeCell ref="B280:B281"/>
    <mergeCell ref="B282:B283"/>
    <mergeCell ref="B352:B353"/>
    <mergeCell ref="B343:B344"/>
    <mergeCell ref="B345:B346"/>
    <mergeCell ref="B347:B348"/>
    <mergeCell ref="B349:B350"/>
    <mergeCell ref="B312:B313"/>
    <mergeCell ref="B308:B309"/>
    <mergeCell ref="B310:B311"/>
    <mergeCell ref="B316:B317"/>
    <mergeCell ref="R17:R19"/>
    <mergeCell ref="A229:A252"/>
    <mergeCell ref="B229:B252"/>
    <mergeCell ref="N229:N252"/>
    <mergeCell ref="A185:A187"/>
    <mergeCell ref="N185:N187"/>
    <mergeCell ref="A188:A194"/>
    <mergeCell ref="N188:N194"/>
    <mergeCell ref="A195:A228"/>
    <mergeCell ref="B195:B228"/>
    <mergeCell ref="N195:N228"/>
    <mergeCell ref="A169:A174"/>
    <mergeCell ref="N169:N171"/>
    <mergeCell ref="N172:N174"/>
    <mergeCell ref="A175:A182"/>
    <mergeCell ref="N175:N182"/>
    <mergeCell ref="A183:A184"/>
    <mergeCell ref="N183:N184"/>
    <mergeCell ref="A158:A168"/>
    <mergeCell ref="N158:N161"/>
    <mergeCell ref="N162:N165"/>
    <mergeCell ref="N166:N167"/>
    <mergeCell ref="N114:N115"/>
    <mergeCell ref="N117:N118"/>
    <mergeCell ref="B318:B319"/>
    <mergeCell ref="B325:B326"/>
    <mergeCell ref="B329:B330"/>
    <mergeCell ref="B331:B333"/>
    <mergeCell ref="B454:B459"/>
    <mergeCell ref="R2:R4"/>
    <mergeCell ref="R47:R49"/>
    <mergeCell ref="R50:R52"/>
    <mergeCell ref="B284:B285"/>
    <mergeCell ref="B286:B287"/>
    <mergeCell ref="B288:B289"/>
    <mergeCell ref="B290:B291"/>
    <mergeCell ref="B321:B322"/>
    <mergeCell ref="B323:B324"/>
    <mergeCell ref="B268:B269"/>
    <mergeCell ref="B270:B271"/>
    <mergeCell ref="B272:B273"/>
    <mergeCell ref="B274:B275"/>
    <mergeCell ref="N72:N75"/>
    <mergeCell ref="N76:N80"/>
    <mergeCell ref="N81:N83"/>
    <mergeCell ref="N39:N43"/>
    <mergeCell ref="R29:R31"/>
    <mergeCell ref="N67:N68"/>
    <mergeCell ref="T17:T19"/>
    <mergeCell ref="R20:R22"/>
    <mergeCell ref="S20:S22"/>
    <mergeCell ref="T20:T22"/>
    <mergeCell ref="B338:B340"/>
    <mergeCell ref="B341:B342"/>
    <mergeCell ref="S32:S34"/>
    <mergeCell ref="T32:T34"/>
    <mergeCell ref="R35:R37"/>
    <mergeCell ref="S47:S49"/>
    <mergeCell ref="S50:S52"/>
    <mergeCell ref="B276:B277"/>
    <mergeCell ref="B278:B279"/>
    <mergeCell ref="N149:N150"/>
    <mergeCell ref="N151:N152"/>
    <mergeCell ref="N98:N101"/>
    <mergeCell ref="N102:N106"/>
    <mergeCell ref="N107:N109"/>
    <mergeCell ref="N111:N113"/>
    <mergeCell ref="N65:N66"/>
    <mergeCell ref="B314:B315"/>
    <mergeCell ref="B334:B335"/>
    <mergeCell ref="B304:B305"/>
    <mergeCell ref="B306:B307"/>
    <mergeCell ref="A494:A514"/>
    <mergeCell ref="B494:B514"/>
    <mergeCell ref="A486:A493"/>
    <mergeCell ref="B486:B493"/>
    <mergeCell ref="N486:N493"/>
    <mergeCell ref="B355:B356"/>
    <mergeCell ref="B358:B359"/>
    <mergeCell ref="B361:B362"/>
    <mergeCell ref="B363:B365"/>
    <mergeCell ref="B366:B367"/>
    <mergeCell ref="B368:B378"/>
    <mergeCell ref="A380:A392"/>
    <mergeCell ref="B380:B392"/>
    <mergeCell ref="A393:A405"/>
    <mergeCell ref="B393:B404"/>
    <mergeCell ref="N393:N404"/>
    <mergeCell ref="A466:A485"/>
    <mergeCell ref="B466:B484"/>
    <mergeCell ref="N466:N484"/>
    <mergeCell ref="A406:A446"/>
    <mergeCell ref="B406:B446"/>
    <mergeCell ref="A447:A465"/>
    <mergeCell ref="B447:B453"/>
    <mergeCell ref="B460:B465"/>
  </mergeCells>
  <dataValidations count="1">
    <dataValidation type="list" allowBlank="1" showInputMessage="1" showErrorMessage="1" sqref="E334 E331 E329 E327 E324:E325 E374:E375 E318 E312:E316 E310 E306:E308 E303 E300 E298 E296 E294 E292 E290 E287:E288 E284:E285 E282 E276:E280 E274 E372 E366:E370 E341:E363 E336:E338 E321 E2:E272">
      <formula1>$E$211:$E$213</formula1>
    </dataValidation>
  </dataValidations>
  <pageMargins left="0.7" right="0.7" top="0.75" bottom="0.75" header="0.3" footer="0.3"/>
  <pageSetup paperSize="9" orientation="portrait"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4"/>
  <sheetViews>
    <sheetView topLeftCell="K1" zoomScale="78" zoomScaleNormal="78" workbookViewId="0">
      <pane ySplit="1" topLeftCell="A48" activePane="bottomLeft" state="frozen"/>
      <selection activeCell="E1" sqref="E1"/>
      <selection pane="bottomLeft" activeCell="E1" sqref="E1"/>
    </sheetView>
  </sheetViews>
  <sheetFormatPr defaultRowHeight="15" x14ac:dyDescent="0.25"/>
  <cols>
    <col min="1" max="1" width="20.42578125" style="75" customWidth="1"/>
    <col min="2" max="2" width="10.140625" style="75" customWidth="1"/>
    <col min="3" max="3" width="6.28515625" style="75" customWidth="1"/>
    <col min="4" max="4" width="18.140625" style="75" customWidth="1"/>
    <col min="5" max="5" width="14.85546875" style="75" customWidth="1"/>
    <col min="6" max="6" width="13" style="75" customWidth="1"/>
    <col min="7" max="8" width="10.140625" style="75" customWidth="1"/>
    <col min="9" max="9" width="11.5703125" style="75" customWidth="1"/>
    <col min="10" max="10" width="10.7109375" style="75" customWidth="1"/>
    <col min="11" max="11" width="8.28515625" style="75" customWidth="1"/>
    <col min="12" max="12" width="8.140625" style="75" customWidth="1"/>
    <col min="13" max="13" width="7.42578125" style="75" customWidth="1"/>
    <col min="14" max="14" width="33.7109375" style="75" customWidth="1"/>
    <col min="15" max="15" width="34.57031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4</v>
      </c>
      <c r="F1" s="992" t="s">
        <v>225</v>
      </c>
      <c r="G1" s="992" t="s">
        <v>910</v>
      </c>
      <c r="H1" s="992" t="s">
        <v>909</v>
      </c>
      <c r="I1" s="992" t="s">
        <v>7</v>
      </c>
      <c r="J1" s="992" t="s">
        <v>8</v>
      </c>
      <c r="K1" s="992" t="s">
        <v>131</v>
      </c>
      <c r="L1" s="992" t="s">
        <v>132</v>
      </c>
      <c r="M1" s="993" t="s">
        <v>272</v>
      </c>
      <c r="N1" s="992" t="s">
        <v>369</v>
      </c>
      <c r="O1" s="1006" t="s">
        <v>370</v>
      </c>
      <c r="P1" s="925"/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x14ac:dyDescent="0.25">
      <c r="A2" s="1653" t="s">
        <v>235</v>
      </c>
      <c r="B2" s="962" t="s">
        <v>6</v>
      </c>
      <c r="C2" s="962">
        <v>1</v>
      </c>
      <c r="D2" s="962" t="s">
        <v>252</v>
      </c>
      <c r="E2" s="962" t="s">
        <v>392</v>
      </c>
      <c r="F2" s="962"/>
      <c r="G2" s="962"/>
      <c r="H2" s="962"/>
      <c r="I2" s="963">
        <v>45870</v>
      </c>
      <c r="J2" s="963">
        <v>45689</v>
      </c>
      <c r="K2" s="962">
        <v>1</v>
      </c>
      <c r="L2" s="962">
        <v>13</v>
      </c>
      <c r="M2" s="964">
        <v>1350</v>
      </c>
      <c r="N2" s="1637" t="s">
        <v>717</v>
      </c>
      <c r="O2" s="981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960" t="s">
        <v>240</v>
      </c>
      <c r="V2" s="960">
        <f>SUM(F15:F23)</f>
        <v>4</v>
      </c>
    </row>
    <row r="3" spans="1:22" ht="63" customHeight="1" x14ac:dyDescent="0.25">
      <c r="A3" s="1654"/>
      <c r="B3" s="965" t="s">
        <v>6</v>
      </c>
      <c r="C3" s="965">
        <v>2</v>
      </c>
      <c r="D3" s="965" t="s">
        <v>253</v>
      </c>
      <c r="E3" s="965" t="s">
        <v>392</v>
      </c>
      <c r="F3" s="965"/>
      <c r="G3" s="965"/>
      <c r="H3" s="965"/>
      <c r="I3" s="966">
        <v>45870</v>
      </c>
      <c r="J3" s="966">
        <v>45689</v>
      </c>
      <c r="K3" s="965">
        <v>0</v>
      </c>
      <c r="L3" s="965">
        <v>12</v>
      </c>
      <c r="M3" s="967">
        <v>800</v>
      </c>
      <c r="N3" s="1638"/>
      <c r="O3" s="983" t="s">
        <v>374</v>
      </c>
      <c r="P3" s="925"/>
      <c r="R3" s="1617"/>
      <c r="S3" s="1620"/>
      <c r="T3" s="1620"/>
      <c r="U3" s="960" t="s">
        <v>913</v>
      </c>
      <c r="V3" s="960">
        <f>SUM(G15:G23)</f>
        <v>12</v>
      </c>
    </row>
    <row r="4" spans="1:22" ht="63" customHeight="1" x14ac:dyDescent="0.25">
      <c r="A4" s="1654"/>
      <c r="B4" s="965" t="s">
        <v>6</v>
      </c>
      <c r="C4" s="965">
        <v>3</v>
      </c>
      <c r="D4" s="965" t="s">
        <v>254</v>
      </c>
      <c r="E4" s="965" t="s">
        <v>392</v>
      </c>
      <c r="F4" s="965"/>
      <c r="G4" s="965"/>
      <c r="H4" s="965"/>
      <c r="I4" s="966">
        <v>45870</v>
      </c>
      <c r="J4" s="966">
        <v>45689</v>
      </c>
      <c r="K4" s="965">
        <v>0</v>
      </c>
      <c r="L4" s="965">
        <v>11</v>
      </c>
      <c r="M4" s="967">
        <v>800</v>
      </c>
      <c r="N4" s="1638"/>
      <c r="O4" s="983" t="s">
        <v>374</v>
      </c>
      <c r="P4" s="925"/>
      <c r="R4" s="1618"/>
      <c r="S4" s="1621"/>
      <c r="T4" s="1621"/>
      <c r="U4" s="960" t="s">
        <v>914</v>
      </c>
      <c r="V4" s="960">
        <f>SUM(H15:H23)</f>
        <v>2</v>
      </c>
    </row>
    <row r="5" spans="1:22" ht="63" customHeight="1" x14ac:dyDescent="0.25">
      <c r="A5" s="1654"/>
      <c r="B5" s="965" t="s">
        <v>6</v>
      </c>
      <c r="C5" s="965">
        <v>4</v>
      </c>
      <c r="D5" s="965" t="s">
        <v>255</v>
      </c>
      <c r="E5" s="965" t="s">
        <v>392</v>
      </c>
      <c r="F5" s="965"/>
      <c r="G5" s="965"/>
      <c r="H5" s="965"/>
      <c r="I5" s="966">
        <v>45870</v>
      </c>
      <c r="J5" s="966">
        <v>45689</v>
      </c>
      <c r="K5" s="965">
        <v>0</v>
      </c>
      <c r="L5" s="965">
        <v>11</v>
      </c>
      <c r="M5" s="967">
        <v>800</v>
      </c>
      <c r="N5" s="1638"/>
      <c r="O5" s="983" t="s">
        <v>374</v>
      </c>
      <c r="P5" s="925"/>
      <c r="R5" s="1611">
        <v>2</v>
      </c>
      <c r="S5" s="1503" t="s">
        <v>233</v>
      </c>
      <c r="T5" s="1503">
        <f>COUNTIF(E24:E71,"в работе")</f>
        <v>47</v>
      </c>
      <c r="U5" s="949" t="s">
        <v>240</v>
      </c>
      <c r="V5" s="949">
        <f>SUM(F24:F71)</f>
        <v>2</v>
      </c>
    </row>
    <row r="6" spans="1:22" ht="63" customHeight="1" x14ac:dyDescent="0.25">
      <c r="A6" s="1654"/>
      <c r="B6" s="965" t="s">
        <v>6</v>
      </c>
      <c r="C6" s="965">
        <v>5</v>
      </c>
      <c r="D6" s="965" t="s">
        <v>256</v>
      </c>
      <c r="E6" s="965" t="s">
        <v>392</v>
      </c>
      <c r="F6" s="965">
        <v>1</v>
      </c>
      <c r="G6" s="965"/>
      <c r="H6" s="965"/>
      <c r="I6" s="966">
        <v>45870</v>
      </c>
      <c r="J6" s="966">
        <v>45689</v>
      </c>
      <c r="K6" s="965">
        <v>0</v>
      </c>
      <c r="L6" s="965">
        <v>12</v>
      </c>
      <c r="M6" s="967">
        <v>1000</v>
      </c>
      <c r="N6" s="1638"/>
      <c r="O6" s="983" t="s">
        <v>374</v>
      </c>
      <c r="P6" s="925"/>
      <c r="R6" s="1612"/>
      <c r="S6" s="1615"/>
      <c r="T6" s="1615"/>
      <c r="U6" s="949" t="s">
        <v>913</v>
      </c>
      <c r="V6" s="949">
        <f>SUM(G24:G71)</f>
        <v>7</v>
      </c>
    </row>
    <row r="7" spans="1:22" ht="63" customHeight="1" x14ac:dyDescent="0.25">
      <c r="A7" s="1654"/>
      <c r="B7" s="965" t="s">
        <v>6</v>
      </c>
      <c r="C7" s="965">
        <v>6</v>
      </c>
      <c r="D7" s="965" t="s">
        <v>257</v>
      </c>
      <c r="E7" s="965" t="s">
        <v>392</v>
      </c>
      <c r="F7" s="965"/>
      <c r="G7" s="965"/>
      <c r="H7" s="965"/>
      <c r="I7" s="966">
        <v>45870</v>
      </c>
      <c r="J7" s="966">
        <v>45689</v>
      </c>
      <c r="K7" s="965">
        <v>0</v>
      </c>
      <c r="L7" s="965">
        <v>3</v>
      </c>
      <c r="M7" s="967">
        <v>800</v>
      </c>
      <c r="N7" s="1638"/>
      <c r="O7" s="983" t="s">
        <v>374</v>
      </c>
      <c r="P7" s="925"/>
      <c r="R7" s="1613"/>
      <c r="S7" s="1504"/>
      <c r="T7" s="1504"/>
      <c r="U7" s="949" t="s">
        <v>914</v>
      </c>
      <c r="V7" s="949">
        <f>SUM(H24:H71)</f>
        <v>0</v>
      </c>
    </row>
    <row r="8" spans="1:22" ht="63" customHeight="1" x14ac:dyDescent="0.25">
      <c r="A8" s="1654"/>
      <c r="B8" s="965" t="s">
        <v>6</v>
      </c>
      <c r="C8" s="965">
        <v>7</v>
      </c>
      <c r="D8" s="965" t="s">
        <v>258</v>
      </c>
      <c r="E8" s="965" t="s">
        <v>391</v>
      </c>
      <c r="F8" s="965"/>
      <c r="G8" s="965"/>
      <c r="H8" s="965"/>
      <c r="I8" s="966">
        <v>45870</v>
      </c>
      <c r="J8" s="966">
        <v>45689</v>
      </c>
      <c r="K8" s="965">
        <v>0</v>
      </c>
      <c r="L8" s="965">
        <v>2</v>
      </c>
      <c r="M8" s="967">
        <v>250</v>
      </c>
      <c r="N8" s="1638"/>
      <c r="O8" s="983" t="s">
        <v>377</v>
      </c>
      <c r="P8" s="925"/>
      <c r="R8" s="1616">
        <v>3</v>
      </c>
      <c r="S8" s="1619" t="s">
        <v>234</v>
      </c>
      <c r="T8" s="1619">
        <f>COUNTIF(E72:E174,"в работе")</f>
        <v>99</v>
      </c>
      <c r="U8" s="960" t="s">
        <v>240</v>
      </c>
      <c r="V8" s="960">
        <f>SUM(F72:F174)</f>
        <v>14</v>
      </c>
    </row>
    <row r="9" spans="1:22" ht="63" customHeight="1" x14ac:dyDescent="0.25">
      <c r="A9" s="1654"/>
      <c r="B9" s="965" t="s">
        <v>6</v>
      </c>
      <c r="C9" s="965">
        <v>8</v>
      </c>
      <c r="D9" s="965" t="s">
        <v>259</v>
      </c>
      <c r="E9" s="965" t="s">
        <v>392</v>
      </c>
      <c r="F9" s="965"/>
      <c r="G9" s="965"/>
      <c r="H9" s="965"/>
      <c r="I9" s="966">
        <v>45870</v>
      </c>
      <c r="J9" s="966">
        <v>45689</v>
      </c>
      <c r="K9" s="965">
        <v>0</v>
      </c>
      <c r="L9" s="965">
        <v>3</v>
      </c>
      <c r="M9" s="967">
        <v>1000</v>
      </c>
      <c r="N9" s="1638"/>
      <c r="O9" s="983" t="s">
        <v>374</v>
      </c>
      <c r="P9" s="925"/>
      <c r="R9" s="1617"/>
      <c r="S9" s="1620"/>
      <c r="T9" s="1620"/>
      <c r="U9" s="960" t="s">
        <v>913</v>
      </c>
      <c r="V9" s="960">
        <f>SUM(G72:G174)</f>
        <v>8</v>
      </c>
    </row>
    <row r="10" spans="1:22" ht="63" customHeight="1" x14ac:dyDescent="0.25">
      <c r="A10" s="1654"/>
      <c r="B10" s="965" t="s">
        <v>6</v>
      </c>
      <c r="C10" s="965">
        <v>9</v>
      </c>
      <c r="D10" s="965" t="s">
        <v>260</v>
      </c>
      <c r="E10" s="965" t="s">
        <v>392</v>
      </c>
      <c r="F10" s="965"/>
      <c r="G10" s="965"/>
      <c r="H10" s="965"/>
      <c r="I10" s="966">
        <v>45870</v>
      </c>
      <c r="J10" s="966">
        <v>45689</v>
      </c>
      <c r="K10" s="965">
        <v>0</v>
      </c>
      <c r="L10" s="965">
        <v>3</v>
      </c>
      <c r="M10" s="967">
        <v>1000</v>
      </c>
      <c r="N10" s="1638"/>
      <c r="O10" s="983" t="s">
        <v>374</v>
      </c>
      <c r="P10" s="925"/>
      <c r="R10" s="1618"/>
      <c r="S10" s="1621"/>
      <c r="T10" s="1621"/>
      <c r="U10" s="960" t="s">
        <v>914</v>
      </c>
      <c r="V10" s="960">
        <f>SUM(H72:H174)</f>
        <v>0</v>
      </c>
    </row>
    <row r="11" spans="1:22" ht="63" customHeight="1" x14ac:dyDescent="0.25">
      <c r="A11" s="1654"/>
      <c r="B11" s="965" t="s">
        <v>6</v>
      </c>
      <c r="C11" s="965">
        <v>10</v>
      </c>
      <c r="D11" s="965" t="s">
        <v>261</v>
      </c>
      <c r="E11" s="965" t="s">
        <v>391</v>
      </c>
      <c r="F11" s="965"/>
      <c r="G11" s="965"/>
      <c r="H11" s="965"/>
      <c r="I11" s="966">
        <v>45870</v>
      </c>
      <c r="J11" s="966">
        <v>45689</v>
      </c>
      <c r="K11" s="965">
        <v>0</v>
      </c>
      <c r="L11" s="965">
        <v>2</v>
      </c>
      <c r="M11" s="967">
        <v>250</v>
      </c>
      <c r="N11" s="1638"/>
      <c r="O11" s="983" t="s">
        <v>377</v>
      </c>
      <c r="P11" s="925"/>
      <c r="R11" s="1602">
        <v>4</v>
      </c>
      <c r="S11" s="1503" t="s">
        <v>88</v>
      </c>
      <c r="T11" s="1503">
        <f>COUNTIF(E175:E182,"в работе")</f>
        <v>8</v>
      </c>
      <c r="U11" s="949" t="s">
        <v>240</v>
      </c>
      <c r="V11" s="949">
        <f>SUM(F175:F182)</f>
        <v>6</v>
      </c>
    </row>
    <row r="12" spans="1:22" ht="63" customHeight="1" x14ac:dyDescent="0.25">
      <c r="A12" s="1654"/>
      <c r="B12" s="965" t="s">
        <v>6</v>
      </c>
      <c r="C12" s="965">
        <v>11</v>
      </c>
      <c r="D12" s="965" t="s">
        <v>262</v>
      </c>
      <c r="E12" s="965" t="s">
        <v>391</v>
      </c>
      <c r="F12" s="965"/>
      <c r="G12" s="965"/>
      <c r="H12" s="965"/>
      <c r="I12" s="966">
        <v>45870</v>
      </c>
      <c r="J12" s="966">
        <v>45689</v>
      </c>
      <c r="K12" s="965">
        <v>0</v>
      </c>
      <c r="L12" s="965">
        <v>12</v>
      </c>
      <c r="M12" s="967">
        <v>800</v>
      </c>
      <c r="N12" s="1638"/>
      <c r="O12" s="983" t="s">
        <v>374</v>
      </c>
      <c r="P12" s="925"/>
      <c r="R12" s="1603"/>
      <c r="S12" s="1615"/>
      <c r="T12" s="1615"/>
      <c r="U12" s="949" t="s">
        <v>913</v>
      </c>
      <c r="V12" s="949">
        <f>SUM(G175:G182)</f>
        <v>5</v>
      </c>
    </row>
    <row r="13" spans="1:22" ht="63" customHeight="1" x14ac:dyDescent="0.25">
      <c r="A13" s="1654"/>
      <c r="B13" s="965" t="s">
        <v>6</v>
      </c>
      <c r="C13" s="965">
        <v>12</v>
      </c>
      <c r="D13" s="965" t="s">
        <v>263</v>
      </c>
      <c r="E13" s="965" t="s">
        <v>391</v>
      </c>
      <c r="F13" s="965"/>
      <c r="G13" s="965"/>
      <c r="H13" s="965"/>
      <c r="I13" s="966">
        <v>45870</v>
      </c>
      <c r="J13" s="966">
        <v>45689</v>
      </c>
      <c r="K13" s="965">
        <v>0</v>
      </c>
      <c r="L13" s="965">
        <v>12</v>
      </c>
      <c r="M13" s="967">
        <v>800</v>
      </c>
      <c r="N13" s="1638"/>
      <c r="O13" s="983" t="s">
        <v>374</v>
      </c>
      <c r="P13" s="925"/>
      <c r="R13" s="1604"/>
      <c r="S13" s="1504"/>
      <c r="T13" s="1504"/>
      <c r="U13" s="949" t="s">
        <v>914</v>
      </c>
      <c r="V13" s="949">
        <f>SUM(H175:H182)</f>
        <v>0</v>
      </c>
    </row>
    <row r="14" spans="1:22" ht="63.75" customHeight="1" thickBot="1" x14ac:dyDescent="0.3">
      <c r="A14" s="1655"/>
      <c r="B14" s="977" t="s">
        <v>6</v>
      </c>
      <c r="C14" s="977">
        <v>13</v>
      </c>
      <c r="D14" s="977" t="s">
        <v>264</v>
      </c>
      <c r="E14" s="977" t="s">
        <v>392</v>
      </c>
      <c r="F14" s="977"/>
      <c r="G14" s="977"/>
      <c r="H14" s="977"/>
      <c r="I14" s="994">
        <v>45870</v>
      </c>
      <c r="J14" s="994">
        <v>45689</v>
      </c>
      <c r="K14" s="977">
        <v>1</v>
      </c>
      <c r="L14" s="977">
        <v>13</v>
      </c>
      <c r="M14" s="976">
        <v>1350</v>
      </c>
      <c r="N14" s="1657"/>
      <c r="O14" s="996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960" t="s">
        <v>240</v>
      </c>
      <c r="V14" s="960">
        <f>SUM(F368:F379)</f>
        <v>1</v>
      </c>
    </row>
    <row r="15" spans="1:22" ht="63.75" customHeight="1" x14ac:dyDescent="0.25">
      <c r="A15" s="1527" t="s">
        <v>2</v>
      </c>
      <c r="B15" s="958" t="s">
        <v>6</v>
      </c>
      <c r="C15" s="958">
        <v>1</v>
      </c>
      <c r="D15" s="958" t="s">
        <v>715</v>
      </c>
      <c r="E15" s="958" t="s">
        <v>392</v>
      </c>
      <c r="F15" s="958">
        <v>2</v>
      </c>
      <c r="G15" s="958">
        <v>2</v>
      </c>
      <c r="H15" s="958"/>
      <c r="I15" s="593">
        <v>45839</v>
      </c>
      <c r="J15" s="593">
        <v>45689</v>
      </c>
      <c r="K15" s="958">
        <v>0</v>
      </c>
      <c r="L15" s="958">
        <v>9</v>
      </c>
      <c r="M15" s="959">
        <v>1600</v>
      </c>
      <c r="N15" s="1554" t="s">
        <v>716</v>
      </c>
      <c r="O15" s="621" t="s">
        <v>373</v>
      </c>
      <c r="P15" s="925"/>
      <c r="R15" s="1617"/>
      <c r="S15" s="1633"/>
      <c r="T15" s="1633"/>
      <c r="U15" s="960" t="s">
        <v>913</v>
      </c>
      <c r="V15" s="960">
        <f>SUM(G368:G379)</f>
        <v>7</v>
      </c>
    </row>
    <row r="16" spans="1:22" ht="63.75" customHeight="1" x14ac:dyDescent="0.25">
      <c r="A16" s="1528"/>
      <c r="B16" s="954" t="s">
        <v>6</v>
      </c>
      <c r="C16" s="954">
        <v>2</v>
      </c>
      <c r="D16" s="954" t="s">
        <v>707</v>
      </c>
      <c r="E16" s="954" t="s">
        <v>392</v>
      </c>
      <c r="F16" s="954"/>
      <c r="G16" s="954">
        <v>1</v>
      </c>
      <c r="H16" s="954"/>
      <c r="I16" s="595">
        <v>45839</v>
      </c>
      <c r="J16" s="595">
        <v>45689</v>
      </c>
      <c r="K16" s="954">
        <v>0</v>
      </c>
      <c r="L16" s="954">
        <v>9</v>
      </c>
      <c r="M16" s="951">
        <v>1600</v>
      </c>
      <c r="N16" s="1545"/>
      <c r="O16" s="622" t="s">
        <v>373</v>
      </c>
      <c r="P16" s="925"/>
      <c r="R16" s="1618"/>
      <c r="S16" s="1633"/>
      <c r="T16" s="1633"/>
      <c r="U16" s="960" t="s">
        <v>914</v>
      </c>
      <c r="V16" s="960">
        <f>SUM(H368:H379)</f>
        <v>0</v>
      </c>
    </row>
    <row r="17" spans="1:22" ht="63.75" customHeight="1" x14ac:dyDescent="0.25">
      <c r="A17" s="1528"/>
      <c r="B17" s="954" t="s">
        <v>6</v>
      </c>
      <c r="C17" s="954">
        <v>3</v>
      </c>
      <c r="D17" s="954" t="s">
        <v>708</v>
      </c>
      <c r="E17" s="954" t="s">
        <v>392</v>
      </c>
      <c r="F17" s="954">
        <v>1</v>
      </c>
      <c r="G17" s="954"/>
      <c r="H17" s="954">
        <v>1</v>
      </c>
      <c r="I17" s="595">
        <v>45839</v>
      </c>
      <c r="J17" s="595">
        <v>45689</v>
      </c>
      <c r="K17" s="954">
        <v>0</v>
      </c>
      <c r="L17" s="954">
        <v>9</v>
      </c>
      <c r="M17" s="951">
        <v>1600</v>
      </c>
      <c r="N17" s="1545"/>
      <c r="O17" s="622" t="s">
        <v>373</v>
      </c>
      <c r="P17" s="925"/>
      <c r="R17" s="1602">
        <v>6</v>
      </c>
      <c r="S17" s="1634" t="s">
        <v>916</v>
      </c>
      <c r="T17" s="1503">
        <f>COUNTIF(E258:E367,"в работе")</f>
        <v>96</v>
      </c>
      <c r="U17" s="949" t="s">
        <v>240</v>
      </c>
      <c r="V17" s="949">
        <f>SUM(F258:F367)</f>
        <v>2</v>
      </c>
    </row>
    <row r="18" spans="1:22" ht="63.75" customHeight="1" x14ac:dyDescent="0.25">
      <c r="A18" s="1528"/>
      <c r="B18" s="954" t="s">
        <v>6</v>
      </c>
      <c r="C18" s="954">
        <v>4</v>
      </c>
      <c r="D18" s="954" t="s">
        <v>709</v>
      </c>
      <c r="E18" s="954" t="s">
        <v>392</v>
      </c>
      <c r="F18" s="954"/>
      <c r="G18" s="954"/>
      <c r="H18" s="954"/>
      <c r="I18" s="595">
        <v>45839</v>
      </c>
      <c r="J18" s="595">
        <v>45689</v>
      </c>
      <c r="K18" s="954">
        <v>1</v>
      </c>
      <c r="L18" s="954">
        <v>9</v>
      </c>
      <c r="M18" s="951">
        <v>1600</v>
      </c>
      <c r="N18" s="1545"/>
      <c r="O18" s="622" t="s">
        <v>373</v>
      </c>
      <c r="P18" s="925"/>
      <c r="R18" s="1603"/>
      <c r="S18" s="1635"/>
      <c r="T18" s="1615"/>
      <c r="U18" s="949" t="s">
        <v>913</v>
      </c>
      <c r="V18" s="949">
        <f>SUM(G258:G367)</f>
        <v>16</v>
      </c>
    </row>
    <row r="19" spans="1:22" ht="63.75" customHeight="1" x14ac:dyDescent="0.25">
      <c r="A19" s="1528"/>
      <c r="B19" s="954" t="s">
        <v>6</v>
      </c>
      <c r="C19" s="954">
        <v>5</v>
      </c>
      <c r="D19" s="954" t="s">
        <v>710</v>
      </c>
      <c r="E19" s="954" t="s">
        <v>392</v>
      </c>
      <c r="F19" s="954"/>
      <c r="G19" s="954">
        <v>1</v>
      </c>
      <c r="H19" s="954"/>
      <c r="I19" s="595">
        <v>45839</v>
      </c>
      <c r="J19" s="595">
        <v>45689</v>
      </c>
      <c r="K19" s="954">
        <v>1</v>
      </c>
      <c r="L19" s="954">
        <v>9</v>
      </c>
      <c r="M19" s="951">
        <v>1600</v>
      </c>
      <c r="N19" s="1545"/>
      <c r="O19" s="622" t="s">
        <v>373</v>
      </c>
      <c r="P19" s="925"/>
      <c r="R19" s="1604"/>
      <c r="S19" s="1636"/>
      <c r="T19" s="1504"/>
      <c r="U19" s="949" t="s">
        <v>914</v>
      </c>
      <c r="V19" s="949">
        <f>SUM(H258:H367)</f>
        <v>0</v>
      </c>
    </row>
    <row r="20" spans="1:22" ht="63.75" customHeight="1" x14ac:dyDescent="0.25">
      <c r="A20" s="1528"/>
      <c r="B20" s="954" t="s">
        <v>6</v>
      </c>
      <c r="C20" s="954">
        <v>6</v>
      </c>
      <c r="D20" s="954" t="s">
        <v>711</v>
      </c>
      <c r="E20" s="954" t="s">
        <v>392</v>
      </c>
      <c r="F20" s="954"/>
      <c r="G20" s="954">
        <v>1</v>
      </c>
      <c r="H20" s="954"/>
      <c r="I20" s="595">
        <v>45839</v>
      </c>
      <c r="J20" s="595">
        <v>45689</v>
      </c>
      <c r="K20" s="954">
        <v>1</v>
      </c>
      <c r="L20" s="954">
        <v>10</v>
      </c>
      <c r="M20" s="951">
        <v>1275</v>
      </c>
      <c r="N20" s="1545"/>
      <c r="O20" s="622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960" t="s">
        <v>240</v>
      </c>
      <c r="V20" s="960">
        <f>SUM(F2:F14)</f>
        <v>1</v>
      </c>
    </row>
    <row r="21" spans="1:22" ht="63.75" customHeight="1" x14ac:dyDescent="0.25">
      <c r="A21" s="1528"/>
      <c r="B21" s="954" t="s">
        <v>6</v>
      </c>
      <c r="C21" s="954">
        <v>7</v>
      </c>
      <c r="D21" s="954" t="s">
        <v>712</v>
      </c>
      <c r="E21" s="954" t="s">
        <v>392</v>
      </c>
      <c r="F21" s="954">
        <v>1</v>
      </c>
      <c r="G21" s="954">
        <v>6</v>
      </c>
      <c r="H21" s="954">
        <v>1</v>
      </c>
      <c r="I21" s="595">
        <v>45839</v>
      </c>
      <c r="J21" s="595">
        <v>45689</v>
      </c>
      <c r="K21" s="954">
        <v>1</v>
      </c>
      <c r="L21" s="954">
        <v>10</v>
      </c>
      <c r="M21" s="951">
        <v>1275</v>
      </c>
      <c r="N21" s="1545"/>
      <c r="O21" s="622" t="s">
        <v>373</v>
      </c>
      <c r="P21" s="925"/>
      <c r="R21" s="1617"/>
      <c r="S21" s="1620"/>
      <c r="T21" s="1620"/>
      <c r="U21" s="960" t="s">
        <v>241</v>
      </c>
      <c r="V21" s="960">
        <f>SUM(G2:G14)</f>
        <v>0</v>
      </c>
    </row>
    <row r="22" spans="1:22" ht="63.75" customHeight="1" x14ac:dyDescent="0.25">
      <c r="A22" s="1528"/>
      <c r="B22" s="954" t="s">
        <v>6</v>
      </c>
      <c r="C22" s="954">
        <v>8</v>
      </c>
      <c r="D22" s="954" t="s">
        <v>713</v>
      </c>
      <c r="E22" s="954" t="s">
        <v>392</v>
      </c>
      <c r="F22" s="954"/>
      <c r="G22" s="954"/>
      <c r="H22" s="954"/>
      <c r="I22" s="595">
        <v>45839</v>
      </c>
      <c r="J22" s="595">
        <v>45689</v>
      </c>
      <c r="K22" s="954">
        <v>0</v>
      </c>
      <c r="L22" s="954">
        <v>3</v>
      </c>
      <c r="M22" s="951">
        <v>1000</v>
      </c>
      <c r="N22" s="1545"/>
      <c r="O22" s="622" t="s">
        <v>373</v>
      </c>
      <c r="P22" s="925"/>
      <c r="R22" s="1618"/>
      <c r="S22" s="1621"/>
      <c r="T22" s="1621"/>
      <c r="U22" s="960" t="s">
        <v>914</v>
      </c>
      <c r="V22" s="960">
        <f>SUM(H2:H14)</f>
        <v>0</v>
      </c>
    </row>
    <row r="23" spans="1:22" ht="63.75" customHeight="1" thickBot="1" x14ac:dyDescent="0.3">
      <c r="A23" s="1529"/>
      <c r="B23" s="956" t="s">
        <v>6</v>
      </c>
      <c r="C23" s="956">
        <v>9</v>
      </c>
      <c r="D23" s="956" t="s">
        <v>714</v>
      </c>
      <c r="E23" s="956" t="s">
        <v>392</v>
      </c>
      <c r="F23" s="956"/>
      <c r="G23" s="956">
        <v>1</v>
      </c>
      <c r="H23" s="956"/>
      <c r="I23" s="995">
        <v>45839</v>
      </c>
      <c r="J23" s="995">
        <v>45689</v>
      </c>
      <c r="K23" s="956">
        <v>0</v>
      </c>
      <c r="L23" s="956">
        <v>3</v>
      </c>
      <c r="M23" s="957">
        <v>1000</v>
      </c>
      <c r="N23" s="1548"/>
      <c r="O23" s="628" t="s">
        <v>373</v>
      </c>
      <c r="P23" s="925"/>
      <c r="R23" s="1611">
        <v>8</v>
      </c>
      <c r="S23" s="1627" t="s">
        <v>356</v>
      </c>
      <c r="T23" s="1627">
        <f>COUNTIF(E229:E252,"в работе")</f>
        <v>21</v>
      </c>
      <c r="U23" s="941" t="s">
        <v>240</v>
      </c>
      <c r="V23" s="941">
        <f>SUM(F229:F252)</f>
        <v>5</v>
      </c>
    </row>
    <row r="24" spans="1:22" ht="18.75" customHeight="1" x14ac:dyDescent="0.25">
      <c r="A24" s="1653" t="s">
        <v>9</v>
      </c>
      <c r="B24" s="962" t="s">
        <v>39</v>
      </c>
      <c r="C24" s="962">
        <v>1</v>
      </c>
      <c r="D24" s="962" t="s">
        <v>102</v>
      </c>
      <c r="E24" s="962" t="s">
        <v>392</v>
      </c>
      <c r="F24" s="962"/>
      <c r="G24" s="962"/>
      <c r="H24" s="962"/>
      <c r="I24" s="963">
        <v>45839</v>
      </c>
      <c r="J24" s="963">
        <v>45689</v>
      </c>
      <c r="K24" s="962">
        <v>0</v>
      </c>
      <c r="L24" s="962">
        <v>5</v>
      </c>
      <c r="M24" s="964">
        <v>1000</v>
      </c>
      <c r="N24" s="1637" t="s">
        <v>719</v>
      </c>
      <c r="O24" s="981" t="s">
        <v>374</v>
      </c>
      <c r="P24" s="925"/>
      <c r="R24" s="1612"/>
      <c r="S24" s="1628"/>
      <c r="T24" s="1628"/>
      <c r="U24" s="941" t="s">
        <v>241</v>
      </c>
      <c r="V24" s="941">
        <f>SUM(G229:G252)</f>
        <v>6</v>
      </c>
    </row>
    <row r="25" spans="1:22" ht="18.75" x14ac:dyDescent="0.25">
      <c r="A25" s="1654"/>
      <c r="B25" s="965" t="s">
        <v>40</v>
      </c>
      <c r="C25" s="965">
        <v>2</v>
      </c>
      <c r="D25" s="965">
        <v>708509</v>
      </c>
      <c r="E25" s="965" t="s">
        <v>392</v>
      </c>
      <c r="F25" s="965"/>
      <c r="G25" s="965"/>
      <c r="H25" s="965"/>
      <c r="I25" s="966">
        <v>45839</v>
      </c>
      <c r="J25" s="966">
        <v>45689</v>
      </c>
      <c r="K25" s="965">
        <v>0</v>
      </c>
      <c r="L25" s="965">
        <v>5</v>
      </c>
      <c r="M25" s="967">
        <v>1000</v>
      </c>
      <c r="N25" s="1638"/>
      <c r="O25" s="983" t="s">
        <v>375</v>
      </c>
      <c r="P25" s="925"/>
      <c r="R25" s="1613"/>
      <c r="S25" s="1629"/>
      <c r="T25" s="1629"/>
      <c r="U25" s="941" t="s">
        <v>914</v>
      </c>
      <c r="V25" s="941">
        <f>SUM(H229:H252)</f>
        <v>0</v>
      </c>
    </row>
    <row r="26" spans="1:22" ht="18.75" x14ac:dyDescent="0.25">
      <c r="A26" s="1654"/>
      <c r="B26" s="965" t="s">
        <v>40</v>
      </c>
      <c r="C26" s="965">
        <v>3</v>
      </c>
      <c r="D26" s="965" t="s">
        <v>101</v>
      </c>
      <c r="E26" s="965" t="s">
        <v>392</v>
      </c>
      <c r="F26" s="965"/>
      <c r="G26" s="965"/>
      <c r="H26" s="965"/>
      <c r="I26" s="966">
        <v>45839</v>
      </c>
      <c r="J26" s="966">
        <v>45689</v>
      </c>
      <c r="K26" s="965">
        <v>0</v>
      </c>
      <c r="L26" s="965">
        <v>5</v>
      </c>
      <c r="M26" s="967">
        <v>1000</v>
      </c>
      <c r="N26" s="1638"/>
      <c r="O26" s="983" t="s">
        <v>374</v>
      </c>
      <c r="P26" s="925"/>
      <c r="R26" s="1616">
        <v>9</v>
      </c>
      <c r="S26" s="1619" t="s">
        <v>808</v>
      </c>
      <c r="T26" s="1619">
        <f>COUNTIF(E195:E228,"в работе")</f>
        <v>25</v>
      </c>
      <c r="U26" s="960" t="s">
        <v>240</v>
      </c>
      <c r="V26" s="960">
        <f>SUM(F195:F228)</f>
        <v>2</v>
      </c>
    </row>
    <row r="27" spans="1:22" ht="18.75" x14ac:dyDescent="0.25">
      <c r="A27" s="1654"/>
      <c r="B27" s="965" t="s">
        <v>401</v>
      </c>
      <c r="C27" s="965">
        <v>4</v>
      </c>
      <c r="D27" s="965" t="s">
        <v>98</v>
      </c>
      <c r="E27" s="965" t="s">
        <v>391</v>
      </c>
      <c r="F27" s="965"/>
      <c r="G27" s="965"/>
      <c r="H27" s="965"/>
      <c r="I27" s="966">
        <v>45839</v>
      </c>
      <c r="J27" s="966">
        <v>45689</v>
      </c>
      <c r="K27" s="965">
        <v>0</v>
      </c>
      <c r="L27" s="965">
        <v>5</v>
      </c>
      <c r="M27" s="967">
        <v>1000</v>
      </c>
      <c r="N27" s="1638"/>
      <c r="O27" s="983" t="s">
        <v>374</v>
      </c>
      <c r="P27" s="925"/>
      <c r="R27" s="1617"/>
      <c r="S27" s="1620"/>
      <c r="T27" s="1620"/>
      <c r="U27" s="960" t="s">
        <v>241</v>
      </c>
      <c r="V27" s="960">
        <f>SUM(G195:G228)</f>
        <v>5</v>
      </c>
    </row>
    <row r="28" spans="1:22" ht="18.75" x14ac:dyDescent="0.25">
      <c r="A28" s="1654"/>
      <c r="B28" s="965" t="s">
        <v>41</v>
      </c>
      <c r="C28" s="965">
        <v>5</v>
      </c>
      <c r="D28" s="965" t="s">
        <v>100</v>
      </c>
      <c r="E28" s="965" t="s">
        <v>392</v>
      </c>
      <c r="F28" s="965"/>
      <c r="G28" s="965"/>
      <c r="H28" s="965"/>
      <c r="I28" s="966">
        <v>45839</v>
      </c>
      <c r="J28" s="966">
        <v>45689</v>
      </c>
      <c r="K28" s="965">
        <v>0</v>
      </c>
      <c r="L28" s="965">
        <v>5</v>
      </c>
      <c r="M28" s="967">
        <v>1000</v>
      </c>
      <c r="N28" s="1638"/>
      <c r="O28" s="983" t="s">
        <v>374</v>
      </c>
      <c r="P28" s="925"/>
      <c r="R28" s="1618"/>
      <c r="S28" s="1621"/>
      <c r="T28" s="1621"/>
      <c r="U28" s="960" t="s">
        <v>914</v>
      </c>
      <c r="V28" s="960">
        <f>SUM(H195:H228)</f>
        <v>0</v>
      </c>
    </row>
    <row r="29" spans="1:22" ht="18.75" x14ac:dyDescent="0.25">
      <c r="A29" s="1654"/>
      <c r="B29" s="965" t="s">
        <v>41</v>
      </c>
      <c r="C29" s="965">
        <v>6</v>
      </c>
      <c r="D29" s="965">
        <v>708511</v>
      </c>
      <c r="E29" s="965" t="s">
        <v>392</v>
      </c>
      <c r="F29" s="965"/>
      <c r="G29" s="965"/>
      <c r="H29" s="965"/>
      <c r="I29" s="966">
        <v>45839</v>
      </c>
      <c r="J29" s="966">
        <v>45689</v>
      </c>
      <c r="K29" s="965">
        <v>0</v>
      </c>
      <c r="L29" s="965">
        <v>5</v>
      </c>
      <c r="M29" s="967">
        <v>1000</v>
      </c>
      <c r="N29" s="1638"/>
      <c r="O29" s="983" t="s">
        <v>375</v>
      </c>
      <c r="P29" s="925"/>
      <c r="R29" s="1602">
        <v>10</v>
      </c>
      <c r="S29" s="1627" t="s">
        <v>368</v>
      </c>
      <c r="T29" s="1627">
        <f>COUNTIF(E183:E194,"в работе")</f>
        <v>8</v>
      </c>
      <c r="U29" s="941" t="s">
        <v>240</v>
      </c>
      <c r="V29" s="941">
        <f>SUM(F183:F194)</f>
        <v>2</v>
      </c>
    </row>
    <row r="30" spans="1:22" ht="18.75" x14ac:dyDescent="0.25">
      <c r="A30" s="1654"/>
      <c r="B30" s="965" t="s">
        <v>42</v>
      </c>
      <c r="C30" s="965">
        <v>7</v>
      </c>
      <c r="D30" s="965" t="s">
        <v>99</v>
      </c>
      <c r="E30" s="965" t="s">
        <v>392</v>
      </c>
      <c r="F30" s="965"/>
      <c r="G30" s="965"/>
      <c r="H30" s="965"/>
      <c r="I30" s="966">
        <v>45839</v>
      </c>
      <c r="J30" s="966">
        <v>45689</v>
      </c>
      <c r="K30" s="965">
        <v>0</v>
      </c>
      <c r="L30" s="965">
        <v>5</v>
      </c>
      <c r="M30" s="967">
        <v>1000</v>
      </c>
      <c r="N30" s="1638"/>
      <c r="O30" s="983" t="s">
        <v>374</v>
      </c>
      <c r="P30" s="925"/>
      <c r="R30" s="1603"/>
      <c r="S30" s="1628"/>
      <c r="T30" s="1628"/>
      <c r="U30" s="941" t="s">
        <v>241</v>
      </c>
      <c r="V30" s="941">
        <f>SUM(G183:G194)</f>
        <v>1</v>
      </c>
    </row>
    <row r="31" spans="1:22" ht="18.75" customHeight="1" x14ac:dyDescent="0.25">
      <c r="A31" s="1654"/>
      <c r="B31" s="965" t="s">
        <v>10</v>
      </c>
      <c r="C31" s="965">
        <v>1</v>
      </c>
      <c r="D31" s="965" t="s">
        <v>103</v>
      </c>
      <c r="E31" s="965" t="s">
        <v>392</v>
      </c>
      <c r="F31" s="965"/>
      <c r="G31" s="965"/>
      <c r="H31" s="965"/>
      <c r="I31" s="966">
        <v>45839</v>
      </c>
      <c r="J31" s="966">
        <v>45689</v>
      </c>
      <c r="K31" s="965">
        <v>0</v>
      </c>
      <c r="L31" s="965">
        <v>5</v>
      </c>
      <c r="M31" s="967">
        <v>1000</v>
      </c>
      <c r="N31" s="1638" t="s">
        <v>740</v>
      </c>
      <c r="O31" s="983" t="s">
        <v>374</v>
      </c>
      <c r="P31" s="925"/>
      <c r="R31" s="1604"/>
      <c r="S31" s="1629"/>
      <c r="T31" s="1629"/>
      <c r="U31" s="941" t="s">
        <v>914</v>
      </c>
      <c r="V31" s="941">
        <f>SUM(H183:H194)</f>
        <v>0</v>
      </c>
    </row>
    <row r="32" spans="1:22" ht="18.75" x14ac:dyDescent="0.25">
      <c r="A32" s="1654"/>
      <c r="B32" s="965" t="s">
        <v>11</v>
      </c>
      <c r="C32" s="965">
        <v>2</v>
      </c>
      <c r="D32" s="965" t="s">
        <v>104</v>
      </c>
      <c r="E32" s="965" t="s">
        <v>392</v>
      </c>
      <c r="F32" s="965"/>
      <c r="G32" s="965"/>
      <c r="H32" s="965"/>
      <c r="I32" s="966">
        <v>45839</v>
      </c>
      <c r="J32" s="966">
        <v>45689</v>
      </c>
      <c r="K32" s="965">
        <v>0</v>
      </c>
      <c r="L32" s="965">
        <v>5</v>
      </c>
      <c r="M32" s="967">
        <v>1000</v>
      </c>
      <c r="N32" s="1638"/>
      <c r="O32" s="983" t="s">
        <v>374</v>
      </c>
      <c r="P32" s="925"/>
      <c r="R32" s="1630">
        <v>11</v>
      </c>
      <c r="S32" s="1619" t="s">
        <v>363</v>
      </c>
      <c r="T32" s="1619">
        <f>COUNTIF(E253:E257,"в работе")</f>
        <v>4</v>
      </c>
      <c r="U32" s="960" t="s">
        <v>240</v>
      </c>
      <c r="V32" s="960">
        <f>SUM(F253:F257)</f>
        <v>0</v>
      </c>
    </row>
    <row r="33" spans="1:22" ht="18.75" x14ac:dyDescent="0.25">
      <c r="A33" s="1654"/>
      <c r="B33" s="965" t="s">
        <v>12</v>
      </c>
      <c r="C33" s="965">
        <v>3</v>
      </c>
      <c r="D33" s="965" t="s">
        <v>105</v>
      </c>
      <c r="E33" s="965" t="s">
        <v>392</v>
      </c>
      <c r="F33" s="965"/>
      <c r="G33" s="965"/>
      <c r="H33" s="965"/>
      <c r="I33" s="966">
        <v>45839</v>
      </c>
      <c r="J33" s="966">
        <v>45689</v>
      </c>
      <c r="K33" s="965">
        <v>0</v>
      </c>
      <c r="L33" s="965">
        <v>5</v>
      </c>
      <c r="M33" s="967">
        <v>1000</v>
      </c>
      <c r="N33" s="1638"/>
      <c r="O33" s="983" t="s">
        <v>374</v>
      </c>
      <c r="P33" s="925"/>
      <c r="R33" s="1631"/>
      <c r="S33" s="1620"/>
      <c r="T33" s="1620"/>
      <c r="U33" s="960" t="s">
        <v>241</v>
      </c>
      <c r="V33" s="960">
        <f>SUM(G253:G257)</f>
        <v>1</v>
      </c>
    </row>
    <row r="34" spans="1:22" ht="18.75" x14ac:dyDescent="0.25">
      <c r="A34" s="1654"/>
      <c r="B34" s="965" t="s">
        <v>13</v>
      </c>
      <c r="C34" s="965">
        <v>4</v>
      </c>
      <c r="D34" s="965" t="s">
        <v>106</v>
      </c>
      <c r="E34" s="965" t="s">
        <v>392</v>
      </c>
      <c r="F34" s="965"/>
      <c r="G34" s="965"/>
      <c r="H34" s="965"/>
      <c r="I34" s="966">
        <v>45839</v>
      </c>
      <c r="J34" s="966">
        <v>45689</v>
      </c>
      <c r="K34" s="965">
        <v>0</v>
      </c>
      <c r="L34" s="965">
        <v>5</v>
      </c>
      <c r="M34" s="967">
        <v>1000</v>
      </c>
      <c r="N34" s="1638"/>
      <c r="O34" s="983" t="s">
        <v>374</v>
      </c>
      <c r="P34" s="925"/>
      <c r="R34" s="1632"/>
      <c r="S34" s="1621"/>
      <c r="T34" s="1621"/>
      <c r="U34" s="960" t="s">
        <v>914</v>
      </c>
      <c r="V34" s="960">
        <f>SUM(H253:H257)</f>
        <v>0</v>
      </c>
    </row>
    <row r="35" spans="1:22" ht="15.75" customHeight="1" x14ac:dyDescent="0.25">
      <c r="A35" s="1654"/>
      <c r="B35" s="965" t="s">
        <v>14</v>
      </c>
      <c r="C35" s="965">
        <v>1</v>
      </c>
      <c r="D35" s="965" t="s">
        <v>107</v>
      </c>
      <c r="E35" s="965" t="s">
        <v>392</v>
      </c>
      <c r="F35" s="965"/>
      <c r="G35" s="965"/>
      <c r="H35" s="965"/>
      <c r="I35" s="966">
        <v>45839</v>
      </c>
      <c r="J35" s="966">
        <v>45689</v>
      </c>
      <c r="K35" s="965">
        <v>0</v>
      </c>
      <c r="L35" s="965">
        <v>5</v>
      </c>
      <c r="M35" s="967">
        <v>1000</v>
      </c>
      <c r="N35" s="1638" t="s">
        <v>741</v>
      </c>
      <c r="O35" s="983" t="s">
        <v>374</v>
      </c>
      <c r="P35" s="925"/>
      <c r="R35" s="1602">
        <v>12</v>
      </c>
      <c r="S35" s="1602" t="s">
        <v>568</v>
      </c>
      <c r="T35" s="1602">
        <f>COUNTIF(E380:E392,"в работе")</f>
        <v>13</v>
      </c>
      <c r="U35" s="941" t="s">
        <v>240</v>
      </c>
      <c r="V35" s="941">
        <f>SUM(F380:F392)</f>
        <v>0</v>
      </c>
    </row>
    <row r="36" spans="1:22" ht="18.75" x14ac:dyDescent="0.25">
      <c r="A36" s="1654"/>
      <c r="B36" s="965" t="s">
        <v>15</v>
      </c>
      <c r="C36" s="965">
        <v>2</v>
      </c>
      <c r="D36" s="965" t="s">
        <v>904</v>
      </c>
      <c r="E36" s="965" t="s">
        <v>392</v>
      </c>
      <c r="F36" s="965"/>
      <c r="G36" s="965"/>
      <c r="H36" s="965"/>
      <c r="I36" s="966">
        <v>45839</v>
      </c>
      <c r="J36" s="966">
        <v>45689</v>
      </c>
      <c r="K36" s="965">
        <v>0</v>
      </c>
      <c r="L36" s="965">
        <v>5</v>
      </c>
      <c r="M36" s="967">
        <v>1000</v>
      </c>
      <c r="N36" s="1638"/>
      <c r="O36" s="983" t="s">
        <v>374</v>
      </c>
      <c r="P36" s="925"/>
      <c r="R36" s="1603"/>
      <c r="S36" s="1603"/>
      <c r="T36" s="1603"/>
      <c r="U36" s="941" t="s">
        <v>241</v>
      </c>
      <c r="V36" s="941">
        <f>SUM(G380:G392)</f>
        <v>0</v>
      </c>
    </row>
    <row r="37" spans="1:22" ht="18.75" x14ac:dyDescent="0.25">
      <c r="A37" s="1654"/>
      <c r="B37" s="965" t="s">
        <v>16</v>
      </c>
      <c r="C37" s="965">
        <v>3</v>
      </c>
      <c r="D37" s="965" t="s">
        <v>109</v>
      </c>
      <c r="E37" s="965" t="s">
        <v>392</v>
      </c>
      <c r="F37" s="965"/>
      <c r="G37" s="965"/>
      <c r="H37" s="965"/>
      <c r="I37" s="966">
        <v>45839</v>
      </c>
      <c r="J37" s="966">
        <v>45689</v>
      </c>
      <c r="K37" s="965">
        <v>0</v>
      </c>
      <c r="L37" s="965">
        <v>5</v>
      </c>
      <c r="M37" s="967">
        <v>1000</v>
      </c>
      <c r="N37" s="1638"/>
      <c r="O37" s="983" t="s">
        <v>374</v>
      </c>
      <c r="P37" s="925"/>
      <c r="R37" s="1604"/>
      <c r="S37" s="1604"/>
      <c r="T37" s="1604"/>
      <c r="U37" s="941" t="s">
        <v>914</v>
      </c>
      <c r="V37" s="941">
        <f>SUM(H380:H392)</f>
        <v>0</v>
      </c>
    </row>
    <row r="38" spans="1:22" ht="18.75" x14ac:dyDescent="0.25">
      <c r="A38" s="1654"/>
      <c r="B38" s="965" t="s">
        <v>17</v>
      </c>
      <c r="C38" s="965">
        <v>4</v>
      </c>
      <c r="D38" s="965" t="s">
        <v>110</v>
      </c>
      <c r="E38" s="965" t="s">
        <v>392</v>
      </c>
      <c r="F38" s="965"/>
      <c r="G38" s="965"/>
      <c r="H38" s="965"/>
      <c r="I38" s="966">
        <v>45839</v>
      </c>
      <c r="J38" s="966">
        <v>45689</v>
      </c>
      <c r="K38" s="965">
        <v>0</v>
      </c>
      <c r="L38" s="965">
        <v>5</v>
      </c>
      <c r="M38" s="967">
        <v>1000</v>
      </c>
      <c r="N38" s="1638"/>
      <c r="O38" s="983" t="s">
        <v>374</v>
      </c>
      <c r="P38" s="925"/>
      <c r="R38" s="1616">
        <v>13</v>
      </c>
      <c r="S38" s="1616" t="s">
        <v>586</v>
      </c>
      <c r="T38" s="1616">
        <f>COUNTIF(E393:E405,"в работе")</f>
        <v>13</v>
      </c>
      <c r="U38" s="960" t="s">
        <v>240</v>
      </c>
      <c r="V38" s="960">
        <f>SUM(F393:F405)</f>
        <v>5</v>
      </c>
    </row>
    <row r="39" spans="1:22" ht="15.75" customHeight="1" x14ac:dyDescent="0.25">
      <c r="A39" s="1654"/>
      <c r="B39" s="965" t="s">
        <v>18</v>
      </c>
      <c r="C39" s="965">
        <v>1</v>
      </c>
      <c r="D39" s="965" t="s">
        <v>111</v>
      </c>
      <c r="E39" s="965" t="s">
        <v>392</v>
      </c>
      <c r="F39" s="965"/>
      <c r="G39" s="965"/>
      <c r="H39" s="965"/>
      <c r="I39" s="966">
        <v>45839</v>
      </c>
      <c r="J39" s="966">
        <v>45689</v>
      </c>
      <c r="K39" s="965">
        <v>0</v>
      </c>
      <c r="L39" s="965">
        <v>5</v>
      </c>
      <c r="M39" s="967">
        <v>1000</v>
      </c>
      <c r="N39" s="1638" t="s">
        <v>742</v>
      </c>
      <c r="O39" s="983" t="s">
        <v>374</v>
      </c>
      <c r="P39" s="925"/>
      <c r="R39" s="1617"/>
      <c r="S39" s="1617"/>
      <c r="T39" s="1617"/>
      <c r="U39" s="960" t="s">
        <v>241</v>
      </c>
      <c r="V39" s="960">
        <f>SUM(G393:G405)</f>
        <v>0</v>
      </c>
    </row>
    <row r="40" spans="1:22" ht="18.75" x14ac:dyDescent="0.25">
      <c r="A40" s="1654"/>
      <c r="B40" s="965" t="s">
        <v>19</v>
      </c>
      <c r="C40" s="965">
        <v>2</v>
      </c>
      <c r="D40" s="965" t="s">
        <v>112</v>
      </c>
      <c r="E40" s="965" t="s">
        <v>392</v>
      </c>
      <c r="F40" s="965"/>
      <c r="G40" s="965">
        <v>1</v>
      </c>
      <c r="H40" s="965"/>
      <c r="I40" s="966">
        <v>45839</v>
      </c>
      <c r="J40" s="966">
        <v>45689</v>
      </c>
      <c r="K40" s="965">
        <v>0</v>
      </c>
      <c r="L40" s="965">
        <v>5</v>
      </c>
      <c r="M40" s="967">
        <v>1000</v>
      </c>
      <c r="N40" s="1638"/>
      <c r="O40" s="983" t="s">
        <v>374</v>
      </c>
      <c r="P40" s="925"/>
      <c r="R40" s="1618"/>
      <c r="S40" s="1618"/>
      <c r="T40" s="1618"/>
      <c r="U40" s="960" t="s">
        <v>914</v>
      </c>
      <c r="V40" s="960">
        <f>SUM(H393:H405)</f>
        <v>0</v>
      </c>
    </row>
    <row r="41" spans="1:22" ht="18.75" x14ac:dyDescent="0.25">
      <c r="A41" s="1654"/>
      <c r="B41" s="965" t="s">
        <v>20</v>
      </c>
      <c r="C41" s="965">
        <v>3</v>
      </c>
      <c r="D41" s="965" t="s">
        <v>113</v>
      </c>
      <c r="E41" s="965" t="s">
        <v>392</v>
      </c>
      <c r="F41" s="965"/>
      <c r="G41" s="965"/>
      <c r="H41" s="965"/>
      <c r="I41" s="966">
        <v>45839</v>
      </c>
      <c r="J41" s="966">
        <v>45689</v>
      </c>
      <c r="K41" s="965">
        <v>0</v>
      </c>
      <c r="L41" s="965">
        <v>5</v>
      </c>
      <c r="M41" s="967">
        <v>1000</v>
      </c>
      <c r="N41" s="1638"/>
      <c r="O41" s="983" t="s">
        <v>374</v>
      </c>
      <c r="P41" s="925"/>
      <c r="R41" s="1611">
        <v>14</v>
      </c>
      <c r="S41" s="1602" t="s">
        <v>664</v>
      </c>
      <c r="T41" s="1602">
        <v>0</v>
      </c>
      <c r="U41" s="941" t="s">
        <v>240</v>
      </c>
      <c r="V41" s="941">
        <v>0</v>
      </c>
    </row>
    <row r="42" spans="1:22" ht="18.75" x14ac:dyDescent="0.25">
      <c r="A42" s="1654"/>
      <c r="B42" s="965" t="s">
        <v>21</v>
      </c>
      <c r="C42" s="965">
        <v>4</v>
      </c>
      <c r="D42" s="965" t="s">
        <v>114</v>
      </c>
      <c r="E42" s="965" t="s">
        <v>392</v>
      </c>
      <c r="F42" s="965"/>
      <c r="G42" s="965"/>
      <c r="H42" s="965"/>
      <c r="I42" s="966">
        <v>45839</v>
      </c>
      <c r="J42" s="966">
        <v>45689</v>
      </c>
      <c r="K42" s="965">
        <v>0</v>
      </c>
      <c r="L42" s="965">
        <v>5</v>
      </c>
      <c r="M42" s="967">
        <v>1000</v>
      </c>
      <c r="N42" s="1638"/>
      <c r="O42" s="983" t="s">
        <v>374</v>
      </c>
      <c r="P42" s="925"/>
      <c r="R42" s="1612"/>
      <c r="S42" s="1603"/>
      <c r="T42" s="1603"/>
      <c r="U42" s="941" t="s">
        <v>241</v>
      </c>
      <c r="V42" s="941">
        <v>0</v>
      </c>
    </row>
    <row r="43" spans="1:22" ht="18.75" x14ac:dyDescent="0.25">
      <c r="A43" s="1654"/>
      <c r="B43" s="965" t="s">
        <v>116</v>
      </c>
      <c r="C43" s="965">
        <v>5</v>
      </c>
      <c r="D43" s="965" t="s">
        <v>115</v>
      </c>
      <c r="E43" s="965" t="s">
        <v>392</v>
      </c>
      <c r="F43" s="965"/>
      <c r="G43" s="965"/>
      <c r="H43" s="965"/>
      <c r="I43" s="966">
        <v>45839</v>
      </c>
      <c r="J43" s="966">
        <v>45689</v>
      </c>
      <c r="K43" s="965">
        <v>0</v>
      </c>
      <c r="L43" s="965">
        <v>5</v>
      </c>
      <c r="M43" s="967">
        <v>1000</v>
      </c>
      <c r="N43" s="1638"/>
      <c r="O43" s="983" t="s">
        <v>374</v>
      </c>
      <c r="P43" s="925"/>
      <c r="R43" s="1613"/>
      <c r="S43" s="1604"/>
      <c r="T43" s="1604"/>
      <c r="U43" s="941" t="s">
        <v>914</v>
      </c>
      <c r="V43" s="941">
        <v>0</v>
      </c>
    </row>
    <row r="44" spans="1:22" ht="15.75" customHeight="1" x14ac:dyDescent="0.25">
      <c r="A44" s="1654"/>
      <c r="B44" s="965" t="s">
        <v>22</v>
      </c>
      <c r="C44" s="965">
        <v>1</v>
      </c>
      <c r="D44" s="965" t="s">
        <v>117</v>
      </c>
      <c r="E44" s="965" t="s">
        <v>392</v>
      </c>
      <c r="F44" s="965"/>
      <c r="G44" s="965"/>
      <c r="H44" s="965"/>
      <c r="I44" s="966">
        <v>45839</v>
      </c>
      <c r="J44" s="966">
        <v>45689</v>
      </c>
      <c r="K44" s="965">
        <v>0</v>
      </c>
      <c r="L44" s="965">
        <v>5</v>
      </c>
      <c r="M44" s="967">
        <v>1000</v>
      </c>
      <c r="N44" s="1638" t="s">
        <v>743</v>
      </c>
      <c r="O44" s="983" t="s">
        <v>374</v>
      </c>
      <c r="P44" s="925"/>
      <c r="R44" s="1616">
        <v>15</v>
      </c>
      <c r="S44" s="1616" t="s">
        <v>675</v>
      </c>
      <c r="T44" s="1616">
        <f>COUNTIF(E466:E485,"в работе")</f>
        <v>20</v>
      </c>
      <c r="U44" s="960" t="s">
        <v>240</v>
      </c>
      <c r="V44" s="960">
        <f>SUM(F466:F485)</f>
        <v>0</v>
      </c>
    </row>
    <row r="45" spans="1:22" ht="18.75" x14ac:dyDescent="0.25">
      <c r="A45" s="1654"/>
      <c r="B45" s="965" t="s">
        <v>23</v>
      </c>
      <c r="C45" s="965">
        <v>2</v>
      </c>
      <c r="D45" s="965" t="s">
        <v>402</v>
      </c>
      <c r="E45" s="965" t="s">
        <v>392</v>
      </c>
      <c r="F45" s="965"/>
      <c r="G45" s="965">
        <v>1</v>
      </c>
      <c r="H45" s="965"/>
      <c r="I45" s="966">
        <v>45839</v>
      </c>
      <c r="J45" s="966">
        <v>45689</v>
      </c>
      <c r="K45" s="965">
        <v>0</v>
      </c>
      <c r="L45" s="965">
        <v>5</v>
      </c>
      <c r="M45" s="967">
        <v>1000</v>
      </c>
      <c r="N45" s="1638"/>
      <c r="O45" s="983" t="s">
        <v>374</v>
      </c>
      <c r="P45" s="925"/>
      <c r="R45" s="1617"/>
      <c r="S45" s="1617"/>
      <c r="T45" s="1617"/>
      <c r="U45" s="960" t="s">
        <v>241</v>
      </c>
      <c r="V45" s="960">
        <f>SUM(G466:G485)</f>
        <v>1</v>
      </c>
    </row>
    <row r="46" spans="1:22" ht="18.75" x14ac:dyDescent="0.25">
      <c r="A46" s="1654"/>
      <c r="B46" s="965" t="s">
        <v>24</v>
      </c>
      <c r="C46" s="965">
        <v>3</v>
      </c>
      <c r="D46" s="965" t="s">
        <v>119</v>
      </c>
      <c r="E46" s="965" t="s">
        <v>392</v>
      </c>
      <c r="F46" s="965"/>
      <c r="G46" s="965">
        <v>1</v>
      </c>
      <c r="H46" s="965"/>
      <c r="I46" s="966">
        <v>45839</v>
      </c>
      <c r="J46" s="966">
        <v>45689</v>
      </c>
      <c r="K46" s="965">
        <v>0</v>
      </c>
      <c r="L46" s="965">
        <v>5</v>
      </c>
      <c r="M46" s="967">
        <v>1000</v>
      </c>
      <c r="N46" s="1638"/>
      <c r="O46" s="983" t="s">
        <v>374</v>
      </c>
      <c r="P46" s="925"/>
      <c r="R46" s="1618"/>
      <c r="S46" s="1618"/>
      <c r="T46" s="1618"/>
      <c r="U46" s="960" t="s">
        <v>914</v>
      </c>
      <c r="V46" s="960">
        <f>SUM(H466:H485)</f>
        <v>0</v>
      </c>
    </row>
    <row r="47" spans="1:22" ht="18.75" x14ac:dyDescent="0.25">
      <c r="A47" s="1654"/>
      <c r="B47" s="965" t="s">
        <v>25</v>
      </c>
      <c r="C47" s="965">
        <v>4</v>
      </c>
      <c r="D47" s="965" t="s">
        <v>120</v>
      </c>
      <c r="E47" s="965" t="s">
        <v>392</v>
      </c>
      <c r="F47" s="965"/>
      <c r="G47" s="965"/>
      <c r="H47" s="965"/>
      <c r="I47" s="966">
        <v>45839</v>
      </c>
      <c r="J47" s="966">
        <v>45689</v>
      </c>
      <c r="K47" s="965">
        <v>0</v>
      </c>
      <c r="L47" s="965">
        <v>5</v>
      </c>
      <c r="M47" s="967">
        <v>1000</v>
      </c>
      <c r="N47" s="1638"/>
      <c r="O47" s="983" t="s">
        <v>374</v>
      </c>
      <c r="P47" s="925"/>
      <c r="R47" s="1602">
        <v>16</v>
      </c>
      <c r="S47" s="1602" t="s">
        <v>699</v>
      </c>
      <c r="T47" s="1602">
        <f>COUNTIF(E486:E493,"в работе")</f>
        <v>5</v>
      </c>
      <c r="U47" s="941" t="s">
        <v>240</v>
      </c>
      <c r="V47" s="941">
        <f>SUM(F486:F493)</f>
        <v>0</v>
      </c>
    </row>
    <row r="48" spans="1:22" ht="18.75" customHeight="1" x14ac:dyDescent="0.25">
      <c r="A48" s="1654"/>
      <c r="B48" s="965" t="s">
        <v>26</v>
      </c>
      <c r="C48" s="965">
        <v>1</v>
      </c>
      <c r="D48" s="965" t="s">
        <v>121</v>
      </c>
      <c r="E48" s="965" t="s">
        <v>392</v>
      </c>
      <c r="F48" s="965"/>
      <c r="G48" s="965"/>
      <c r="H48" s="965"/>
      <c r="I48" s="966">
        <v>45839</v>
      </c>
      <c r="J48" s="966">
        <v>45689</v>
      </c>
      <c r="K48" s="965">
        <v>0</v>
      </c>
      <c r="L48" s="965">
        <v>5</v>
      </c>
      <c r="M48" s="967">
        <v>1000</v>
      </c>
      <c r="N48" s="1638" t="s">
        <v>744</v>
      </c>
      <c r="O48" s="983" t="s">
        <v>374</v>
      </c>
      <c r="P48" s="925"/>
      <c r="R48" s="1603"/>
      <c r="S48" s="1603"/>
      <c r="T48" s="1603"/>
      <c r="U48" s="941" t="s">
        <v>241</v>
      </c>
      <c r="V48" s="941">
        <f>SUM(G486:G493)</f>
        <v>0</v>
      </c>
    </row>
    <row r="49" spans="1:22" ht="18.75" x14ac:dyDescent="0.25">
      <c r="A49" s="1654"/>
      <c r="B49" s="965" t="s">
        <v>27</v>
      </c>
      <c r="C49" s="965">
        <v>2</v>
      </c>
      <c r="D49" s="965" t="s">
        <v>122</v>
      </c>
      <c r="E49" s="965" t="s">
        <v>392</v>
      </c>
      <c r="F49" s="965"/>
      <c r="G49" s="965"/>
      <c r="H49" s="965"/>
      <c r="I49" s="966">
        <v>45839</v>
      </c>
      <c r="J49" s="966">
        <v>45689</v>
      </c>
      <c r="K49" s="965">
        <v>0</v>
      </c>
      <c r="L49" s="965">
        <v>5</v>
      </c>
      <c r="M49" s="967">
        <v>1000</v>
      </c>
      <c r="N49" s="1638"/>
      <c r="O49" s="983" t="s">
        <v>374</v>
      </c>
      <c r="P49" s="925"/>
      <c r="R49" s="1604"/>
      <c r="S49" s="1604"/>
      <c r="T49" s="1604"/>
      <c r="U49" s="941" t="s">
        <v>914</v>
      </c>
      <c r="V49" s="941">
        <f>SUM(H486:H493)</f>
        <v>0</v>
      </c>
    </row>
    <row r="50" spans="1:22" ht="18.75" x14ac:dyDescent="0.25">
      <c r="A50" s="1654"/>
      <c r="B50" s="965" t="s">
        <v>28</v>
      </c>
      <c r="C50" s="965">
        <v>3</v>
      </c>
      <c r="D50" s="965" t="s">
        <v>403</v>
      </c>
      <c r="E50" s="965" t="s">
        <v>392</v>
      </c>
      <c r="F50" s="965"/>
      <c r="G50" s="965"/>
      <c r="H50" s="965"/>
      <c r="I50" s="966">
        <v>45839</v>
      </c>
      <c r="J50" s="966">
        <v>45689</v>
      </c>
      <c r="K50" s="965">
        <v>0</v>
      </c>
      <c r="L50" s="965">
        <v>5</v>
      </c>
      <c r="M50" s="967">
        <v>1000</v>
      </c>
      <c r="N50" s="1638"/>
      <c r="O50" s="983" t="s">
        <v>374</v>
      </c>
      <c r="P50" s="925"/>
      <c r="R50" s="1622">
        <v>17</v>
      </c>
      <c r="S50" s="1622" t="s">
        <v>630</v>
      </c>
      <c r="T50" s="1622">
        <f>COUNTIF(E406:E446,"в работе")</f>
        <v>37</v>
      </c>
      <c r="U50" s="960" t="s">
        <v>240</v>
      </c>
      <c r="V50" s="960">
        <f>SUM(F406:F446)</f>
        <v>0</v>
      </c>
    </row>
    <row r="51" spans="1:22" ht="18.75" x14ac:dyDescent="0.25">
      <c r="A51" s="1654"/>
      <c r="B51" s="965" t="s">
        <v>29</v>
      </c>
      <c r="C51" s="965">
        <v>4</v>
      </c>
      <c r="D51" s="965" t="s">
        <v>123</v>
      </c>
      <c r="E51" s="965" t="s">
        <v>392</v>
      </c>
      <c r="F51" s="965"/>
      <c r="G51" s="965"/>
      <c r="H51" s="965"/>
      <c r="I51" s="966">
        <v>45839</v>
      </c>
      <c r="J51" s="966">
        <v>45689</v>
      </c>
      <c r="K51" s="965">
        <v>0</v>
      </c>
      <c r="L51" s="965">
        <v>5</v>
      </c>
      <c r="M51" s="967">
        <v>1000</v>
      </c>
      <c r="N51" s="1638"/>
      <c r="O51" s="983" t="s">
        <v>374</v>
      </c>
      <c r="P51" s="925"/>
      <c r="R51" s="1622"/>
      <c r="S51" s="1622"/>
      <c r="T51" s="1622"/>
      <c r="U51" s="960" t="s">
        <v>241</v>
      </c>
      <c r="V51" s="960">
        <f>SUM(G406:G446)</f>
        <v>0</v>
      </c>
    </row>
    <row r="52" spans="1:22" ht="63" x14ac:dyDescent="0.25">
      <c r="A52" s="1654"/>
      <c r="B52" s="965" t="s">
        <v>30</v>
      </c>
      <c r="C52" s="965">
        <v>1</v>
      </c>
      <c r="D52" s="965" t="s">
        <v>124</v>
      </c>
      <c r="E52" s="965" t="s">
        <v>392</v>
      </c>
      <c r="F52" s="965"/>
      <c r="G52" s="965"/>
      <c r="H52" s="965"/>
      <c r="I52" s="966">
        <v>45839</v>
      </c>
      <c r="J52" s="966">
        <v>45689</v>
      </c>
      <c r="K52" s="965">
        <v>0</v>
      </c>
      <c r="L52" s="965">
        <v>5</v>
      </c>
      <c r="M52" s="967">
        <v>1000</v>
      </c>
      <c r="N52" s="965" t="s">
        <v>745</v>
      </c>
      <c r="O52" s="983" t="s">
        <v>374</v>
      </c>
      <c r="P52" s="925"/>
      <c r="R52" s="1622"/>
      <c r="S52" s="1622"/>
      <c r="T52" s="1622"/>
      <c r="U52" s="960" t="s">
        <v>914</v>
      </c>
      <c r="V52" s="960">
        <f>SUM(H406:H446)</f>
        <v>0</v>
      </c>
    </row>
    <row r="53" spans="1:22" ht="63" x14ac:dyDescent="0.25">
      <c r="A53" s="1654"/>
      <c r="B53" s="965" t="s">
        <v>31</v>
      </c>
      <c r="C53" s="965">
        <v>1</v>
      </c>
      <c r="D53" s="965" t="s">
        <v>397</v>
      </c>
      <c r="E53" s="965" t="s">
        <v>392</v>
      </c>
      <c r="F53" s="965"/>
      <c r="G53" s="965"/>
      <c r="H53" s="965"/>
      <c r="I53" s="966">
        <v>45839</v>
      </c>
      <c r="J53" s="966">
        <v>45689</v>
      </c>
      <c r="K53" s="965">
        <v>0</v>
      </c>
      <c r="L53" s="965">
        <v>5</v>
      </c>
      <c r="M53" s="967">
        <v>1000</v>
      </c>
      <c r="N53" s="965" t="s">
        <v>746</v>
      </c>
      <c r="O53" s="983" t="s">
        <v>374</v>
      </c>
      <c r="P53" s="925"/>
      <c r="R53" s="942"/>
      <c r="S53" s="942"/>
      <c r="T53" s="942"/>
      <c r="U53" s="942"/>
      <c r="V53" s="942"/>
    </row>
    <row r="54" spans="1:22" ht="63" x14ac:dyDescent="0.25">
      <c r="A54" s="1654"/>
      <c r="B54" s="965" t="s">
        <v>32</v>
      </c>
      <c r="C54" s="965">
        <v>1</v>
      </c>
      <c r="D54" s="965" t="s">
        <v>126</v>
      </c>
      <c r="E54" s="965" t="s">
        <v>392</v>
      </c>
      <c r="F54" s="965"/>
      <c r="G54" s="965"/>
      <c r="H54" s="965"/>
      <c r="I54" s="966">
        <v>45839</v>
      </c>
      <c r="J54" s="966">
        <v>45689</v>
      </c>
      <c r="K54" s="965">
        <v>0</v>
      </c>
      <c r="L54" s="965">
        <v>5</v>
      </c>
      <c r="M54" s="967">
        <v>1000</v>
      </c>
      <c r="N54" s="965" t="s">
        <v>747</v>
      </c>
      <c r="O54" s="983" t="s">
        <v>374</v>
      </c>
      <c r="P54" s="925"/>
      <c r="R54" s="942"/>
      <c r="S54" s="211" t="s">
        <v>371</v>
      </c>
      <c r="T54" s="211">
        <f>ROWS(E2:E514)</f>
        <v>513</v>
      </c>
      <c r="U54" s="949" t="s">
        <v>372</v>
      </c>
      <c r="V54" s="212">
        <f>SUM(V2:V52)</f>
        <v>115</v>
      </c>
    </row>
    <row r="55" spans="1:22" ht="63" x14ac:dyDescent="0.25">
      <c r="A55" s="1654"/>
      <c r="B55" s="965" t="s">
        <v>33</v>
      </c>
      <c r="C55" s="965">
        <v>1</v>
      </c>
      <c r="D55" s="965" t="s">
        <v>128</v>
      </c>
      <c r="E55" s="965" t="s">
        <v>392</v>
      </c>
      <c r="F55" s="965"/>
      <c r="G55" s="965"/>
      <c r="H55" s="965"/>
      <c r="I55" s="966">
        <v>45839</v>
      </c>
      <c r="J55" s="966">
        <v>45689</v>
      </c>
      <c r="K55" s="965">
        <v>0</v>
      </c>
      <c r="L55" s="965">
        <v>5</v>
      </c>
      <c r="M55" s="967">
        <v>1000</v>
      </c>
      <c r="N55" s="965" t="s">
        <v>720</v>
      </c>
      <c r="O55" s="983" t="s">
        <v>374</v>
      </c>
      <c r="P55" s="925"/>
      <c r="S55" s="948" t="s">
        <v>394</v>
      </c>
      <c r="T55" s="948">
        <f>COUNTIF(E2:E514,"в работе")</f>
        <v>442</v>
      </c>
      <c r="U55" s="127" t="s">
        <v>240</v>
      </c>
      <c r="V55" s="948">
        <f>SUM(V2+V5+V8+V11+V14+V17+V20+V23+V26+V29+V32+V35+V38+V41+V44+V47+V50)</f>
        <v>44</v>
      </c>
    </row>
    <row r="56" spans="1:22" ht="63" x14ac:dyDescent="0.25">
      <c r="A56" s="1654"/>
      <c r="B56" s="965" t="s">
        <v>34</v>
      </c>
      <c r="C56" s="965">
        <v>1</v>
      </c>
      <c r="D56" s="965" t="s">
        <v>398</v>
      </c>
      <c r="E56" s="965" t="s">
        <v>392</v>
      </c>
      <c r="F56" s="965">
        <v>1</v>
      </c>
      <c r="G56" s="965">
        <v>1</v>
      </c>
      <c r="H56" s="965"/>
      <c r="I56" s="966">
        <v>45839</v>
      </c>
      <c r="J56" s="966">
        <v>45689</v>
      </c>
      <c r="K56" s="965">
        <v>0</v>
      </c>
      <c r="L56" s="965">
        <v>5</v>
      </c>
      <c r="M56" s="967">
        <v>1000</v>
      </c>
      <c r="N56" s="965" t="s">
        <v>748</v>
      </c>
      <c r="O56" s="983" t="s">
        <v>374</v>
      </c>
      <c r="P56" s="925"/>
      <c r="S56" s="948" t="s">
        <v>395</v>
      </c>
      <c r="T56" s="948">
        <f>COUNTIF(E2:E514,"отключен")</f>
        <v>64</v>
      </c>
      <c r="U56" s="127" t="s">
        <v>241</v>
      </c>
      <c r="V56" s="948">
        <f>SUM(V3+V6+V9+V12+V15+V18+V21+V24+V27+V30+V33+V36+V39+V42+V45+V48+V51)</f>
        <v>69</v>
      </c>
    </row>
    <row r="57" spans="1:22" ht="63" x14ac:dyDescent="0.25">
      <c r="A57" s="1654"/>
      <c r="B57" s="965" t="s">
        <v>35</v>
      </c>
      <c r="C57" s="965">
        <v>1</v>
      </c>
      <c r="D57" s="965" t="s">
        <v>129</v>
      </c>
      <c r="E57" s="965" t="s">
        <v>392</v>
      </c>
      <c r="F57" s="965"/>
      <c r="G57" s="965">
        <v>3</v>
      </c>
      <c r="H57" s="965"/>
      <c r="I57" s="966">
        <v>45839</v>
      </c>
      <c r="J57" s="966">
        <v>45689</v>
      </c>
      <c r="K57" s="965">
        <v>0</v>
      </c>
      <c r="L57" s="965">
        <v>5</v>
      </c>
      <c r="M57" s="967">
        <v>1000</v>
      </c>
      <c r="N57" s="965" t="s">
        <v>749</v>
      </c>
      <c r="O57" s="983" t="s">
        <v>374</v>
      </c>
      <c r="P57" s="925"/>
      <c r="S57" s="948" t="s">
        <v>396</v>
      </c>
      <c r="T57" s="948">
        <f>COUNTIF(E2:E514,"демонтирован")</f>
        <v>7</v>
      </c>
      <c r="U57" s="948" t="s">
        <v>917</v>
      </c>
      <c r="V57" s="948">
        <f>SUM(V4+V7+V10+V13+V16+V22+V25+V28+V31+V34+V37+V40+V43+V46+V49+V52+V19)</f>
        <v>2</v>
      </c>
    </row>
    <row r="58" spans="1:22" ht="74.25" customHeight="1" x14ac:dyDescent="0.25">
      <c r="A58" s="1654"/>
      <c r="B58" s="965" t="s">
        <v>11</v>
      </c>
      <c r="C58" s="965">
        <v>1</v>
      </c>
      <c r="D58" s="967">
        <v>15265</v>
      </c>
      <c r="E58" s="965" t="s">
        <v>392</v>
      </c>
      <c r="F58" s="965"/>
      <c r="G58" s="965"/>
      <c r="H58" s="965"/>
      <c r="I58" s="966">
        <v>45839</v>
      </c>
      <c r="J58" s="966">
        <v>45689</v>
      </c>
      <c r="K58" s="965">
        <v>0</v>
      </c>
      <c r="L58" s="965">
        <v>2</v>
      </c>
      <c r="M58" s="967">
        <v>250</v>
      </c>
      <c r="N58" s="965" t="s">
        <v>740</v>
      </c>
      <c r="O58" s="983" t="s">
        <v>561</v>
      </c>
      <c r="P58" s="925"/>
    </row>
    <row r="59" spans="1:22" ht="63" x14ac:dyDescent="0.25">
      <c r="A59" s="1654"/>
      <c r="B59" s="965" t="s">
        <v>14</v>
      </c>
      <c r="C59" s="965">
        <v>2</v>
      </c>
      <c r="D59" s="967">
        <v>15190</v>
      </c>
      <c r="E59" s="965" t="s">
        <v>392</v>
      </c>
      <c r="F59" s="965"/>
      <c r="G59" s="965"/>
      <c r="H59" s="965"/>
      <c r="I59" s="966">
        <v>45839</v>
      </c>
      <c r="J59" s="966">
        <v>45689</v>
      </c>
      <c r="K59" s="965">
        <v>0</v>
      </c>
      <c r="L59" s="965">
        <v>2</v>
      </c>
      <c r="M59" s="967">
        <v>250</v>
      </c>
      <c r="N59" s="965" t="s">
        <v>741</v>
      </c>
      <c r="O59" s="983" t="s">
        <v>561</v>
      </c>
      <c r="P59" s="925"/>
    </row>
    <row r="60" spans="1:22" ht="15.75" customHeight="1" x14ac:dyDescent="0.25">
      <c r="A60" s="1654"/>
      <c r="B60" s="965" t="s">
        <v>19</v>
      </c>
      <c r="C60" s="965">
        <v>3</v>
      </c>
      <c r="D60" s="967">
        <v>15234</v>
      </c>
      <c r="E60" s="965" t="s">
        <v>392</v>
      </c>
      <c r="F60" s="965"/>
      <c r="G60" s="965"/>
      <c r="H60" s="965"/>
      <c r="I60" s="966">
        <v>45839</v>
      </c>
      <c r="J60" s="966">
        <v>45689</v>
      </c>
      <c r="K60" s="965">
        <v>0</v>
      </c>
      <c r="L60" s="965">
        <v>2</v>
      </c>
      <c r="M60" s="967">
        <v>250</v>
      </c>
      <c r="N60" s="1638" t="s">
        <v>742</v>
      </c>
      <c r="O60" s="983" t="s">
        <v>561</v>
      </c>
      <c r="P60" s="925"/>
    </row>
    <row r="61" spans="1:22" ht="15.75" x14ac:dyDescent="0.25">
      <c r="A61" s="1654"/>
      <c r="B61" s="965" t="s">
        <v>19</v>
      </c>
      <c r="C61" s="965">
        <v>4</v>
      </c>
      <c r="D61" s="967">
        <v>15182</v>
      </c>
      <c r="E61" s="965" t="s">
        <v>392</v>
      </c>
      <c r="F61" s="965"/>
      <c r="G61" s="965"/>
      <c r="H61" s="965"/>
      <c r="I61" s="966">
        <v>45839</v>
      </c>
      <c r="J61" s="966">
        <v>45689</v>
      </c>
      <c r="K61" s="965">
        <v>0</v>
      </c>
      <c r="L61" s="965">
        <v>2</v>
      </c>
      <c r="M61" s="967">
        <v>250</v>
      </c>
      <c r="N61" s="1638"/>
      <c r="O61" s="983" t="s">
        <v>561</v>
      </c>
      <c r="P61" s="925"/>
    </row>
    <row r="62" spans="1:22" ht="15.75" x14ac:dyDescent="0.25">
      <c r="A62" s="1654"/>
      <c r="B62" s="965" t="s">
        <v>116</v>
      </c>
      <c r="C62" s="965">
        <v>5</v>
      </c>
      <c r="D62" s="967">
        <v>15179</v>
      </c>
      <c r="E62" s="965" t="s">
        <v>392</v>
      </c>
      <c r="F62" s="965"/>
      <c r="G62" s="965"/>
      <c r="H62" s="965"/>
      <c r="I62" s="966">
        <v>45839</v>
      </c>
      <c r="J62" s="966">
        <v>45689</v>
      </c>
      <c r="K62" s="965">
        <v>0</v>
      </c>
      <c r="L62" s="965">
        <v>2</v>
      </c>
      <c r="M62" s="967">
        <v>250</v>
      </c>
      <c r="N62" s="1638"/>
      <c r="O62" s="983" t="s">
        <v>561</v>
      </c>
      <c r="P62" s="925"/>
    </row>
    <row r="63" spans="1:22" ht="15.75" x14ac:dyDescent="0.25">
      <c r="A63" s="1654"/>
      <c r="B63" s="965" t="s">
        <v>116</v>
      </c>
      <c r="C63" s="965">
        <v>6</v>
      </c>
      <c r="D63" s="967">
        <v>15236</v>
      </c>
      <c r="E63" s="965" t="s">
        <v>392</v>
      </c>
      <c r="F63" s="965"/>
      <c r="G63" s="965"/>
      <c r="H63" s="965"/>
      <c r="I63" s="966">
        <v>45839</v>
      </c>
      <c r="J63" s="966">
        <v>45689</v>
      </c>
      <c r="K63" s="965">
        <v>0</v>
      </c>
      <c r="L63" s="965">
        <v>2</v>
      </c>
      <c r="M63" s="967">
        <v>250</v>
      </c>
      <c r="N63" s="1638"/>
      <c r="O63" s="983" t="s">
        <v>561</v>
      </c>
      <c r="P63" s="925"/>
    </row>
    <row r="64" spans="1:22" ht="31.5" x14ac:dyDescent="0.25">
      <c r="A64" s="1654"/>
      <c r="B64" s="965" t="s">
        <v>553</v>
      </c>
      <c r="C64" s="965">
        <v>7</v>
      </c>
      <c r="D64" s="967">
        <v>15242</v>
      </c>
      <c r="E64" s="965" t="s">
        <v>392</v>
      </c>
      <c r="F64" s="965"/>
      <c r="G64" s="965"/>
      <c r="H64" s="965"/>
      <c r="I64" s="966">
        <v>45839</v>
      </c>
      <c r="J64" s="966">
        <v>45689</v>
      </c>
      <c r="K64" s="965">
        <v>0</v>
      </c>
      <c r="L64" s="965">
        <v>2</v>
      </c>
      <c r="M64" s="967">
        <v>250</v>
      </c>
      <c r="N64" s="1638"/>
      <c r="O64" s="983" t="s">
        <v>561</v>
      </c>
      <c r="P64" s="925"/>
    </row>
    <row r="65" spans="1:16" ht="15.75" customHeight="1" x14ac:dyDescent="0.25">
      <c r="A65" s="1654"/>
      <c r="B65" s="965" t="s">
        <v>23</v>
      </c>
      <c r="C65" s="965">
        <v>8</v>
      </c>
      <c r="D65" s="967">
        <v>15280</v>
      </c>
      <c r="E65" s="965" t="s">
        <v>392</v>
      </c>
      <c r="F65" s="965"/>
      <c r="G65" s="965"/>
      <c r="H65" s="965"/>
      <c r="I65" s="966">
        <v>45839</v>
      </c>
      <c r="J65" s="966">
        <v>45689</v>
      </c>
      <c r="K65" s="965">
        <v>0</v>
      </c>
      <c r="L65" s="965">
        <v>2</v>
      </c>
      <c r="M65" s="967">
        <v>250</v>
      </c>
      <c r="N65" s="1638" t="s">
        <v>743</v>
      </c>
      <c r="O65" s="983" t="s">
        <v>561</v>
      </c>
      <c r="P65" s="925"/>
    </row>
    <row r="66" spans="1:16" ht="15.75" x14ac:dyDescent="0.25">
      <c r="A66" s="1654"/>
      <c r="B66" s="965" t="s">
        <v>24</v>
      </c>
      <c r="C66" s="965">
        <v>9</v>
      </c>
      <c r="D66" s="967">
        <v>15287</v>
      </c>
      <c r="E66" s="965" t="s">
        <v>392</v>
      </c>
      <c r="F66" s="965"/>
      <c r="G66" s="965"/>
      <c r="H66" s="965"/>
      <c r="I66" s="966">
        <v>45839</v>
      </c>
      <c r="J66" s="966">
        <v>45689</v>
      </c>
      <c r="K66" s="965">
        <v>0</v>
      </c>
      <c r="L66" s="965">
        <v>2</v>
      </c>
      <c r="M66" s="967">
        <v>250</v>
      </c>
      <c r="N66" s="1638"/>
      <c r="O66" s="983" t="s">
        <v>561</v>
      </c>
      <c r="P66" s="925"/>
    </row>
    <row r="67" spans="1:16" ht="15.75" customHeight="1" x14ac:dyDescent="0.25">
      <c r="A67" s="1654"/>
      <c r="B67" s="965" t="s">
        <v>27</v>
      </c>
      <c r="C67" s="965">
        <v>10</v>
      </c>
      <c r="D67" s="967">
        <v>15281</v>
      </c>
      <c r="E67" s="965" t="s">
        <v>392</v>
      </c>
      <c r="F67" s="965"/>
      <c r="G67" s="965"/>
      <c r="H67" s="965"/>
      <c r="I67" s="966">
        <v>45839</v>
      </c>
      <c r="J67" s="966">
        <v>45689</v>
      </c>
      <c r="K67" s="965">
        <v>0</v>
      </c>
      <c r="L67" s="965">
        <v>2</v>
      </c>
      <c r="M67" s="967">
        <v>250</v>
      </c>
      <c r="N67" s="1638" t="s">
        <v>744</v>
      </c>
      <c r="O67" s="983" t="s">
        <v>561</v>
      </c>
      <c r="P67" s="925"/>
    </row>
    <row r="68" spans="1:16" ht="15.75" x14ac:dyDescent="0.25">
      <c r="A68" s="1654"/>
      <c r="B68" s="965" t="s">
        <v>27</v>
      </c>
      <c r="C68" s="965">
        <v>11</v>
      </c>
      <c r="D68" s="967">
        <v>15195</v>
      </c>
      <c r="E68" s="965" t="s">
        <v>392</v>
      </c>
      <c r="F68" s="965"/>
      <c r="G68" s="965"/>
      <c r="H68" s="965"/>
      <c r="I68" s="966">
        <v>45839</v>
      </c>
      <c r="J68" s="966">
        <v>45689</v>
      </c>
      <c r="K68" s="965">
        <v>0</v>
      </c>
      <c r="L68" s="965">
        <v>2</v>
      </c>
      <c r="M68" s="967">
        <v>250</v>
      </c>
      <c r="N68" s="1638"/>
      <c r="O68" s="983" t="s">
        <v>561</v>
      </c>
      <c r="P68" s="925"/>
    </row>
    <row r="69" spans="1:16" ht="63" x14ac:dyDescent="0.25">
      <c r="A69" s="1654"/>
      <c r="B69" s="965" t="s">
        <v>558</v>
      </c>
      <c r="C69" s="965">
        <v>12</v>
      </c>
      <c r="D69" s="967">
        <v>15231</v>
      </c>
      <c r="E69" s="965" t="s">
        <v>392</v>
      </c>
      <c r="F69" s="965"/>
      <c r="G69" s="965"/>
      <c r="H69" s="965"/>
      <c r="I69" s="966">
        <v>45839</v>
      </c>
      <c r="J69" s="966">
        <v>45689</v>
      </c>
      <c r="K69" s="965">
        <v>0</v>
      </c>
      <c r="L69" s="965">
        <v>2</v>
      </c>
      <c r="M69" s="967">
        <v>250</v>
      </c>
      <c r="N69" s="965" t="s">
        <v>747</v>
      </c>
      <c r="O69" s="983" t="s">
        <v>561</v>
      </c>
      <c r="P69" s="925"/>
    </row>
    <row r="70" spans="1:16" ht="63" x14ac:dyDescent="0.25">
      <c r="A70" s="1654"/>
      <c r="B70" s="965" t="s">
        <v>559</v>
      </c>
      <c r="C70" s="965">
        <v>13</v>
      </c>
      <c r="D70" s="967">
        <v>15240</v>
      </c>
      <c r="E70" s="965" t="s">
        <v>392</v>
      </c>
      <c r="F70" s="965">
        <v>1</v>
      </c>
      <c r="G70" s="965"/>
      <c r="H70" s="965"/>
      <c r="I70" s="966">
        <v>45839</v>
      </c>
      <c r="J70" s="966">
        <v>45689</v>
      </c>
      <c r="K70" s="965">
        <v>0</v>
      </c>
      <c r="L70" s="965">
        <v>2</v>
      </c>
      <c r="M70" s="967">
        <v>250</v>
      </c>
      <c r="N70" s="965" t="s">
        <v>750</v>
      </c>
      <c r="O70" s="983" t="s">
        <v>561</v>
      </c>
      <c r="P70" s="925"/>
    </row>
    <row r="71" spans="1:16" ht="63.75" thickBot="1" x14ac:dyDescent="0.3">
      <c r="A71" s="1655"/>
      <c r="B71" s="977" t="s">
        <v>560</v>
      </c>
      <c r="C71" s="977">
        <v>14</v>
      </c>
      <c r="D71" s="976">
        <v>15232</v>
      </c>
      <c r="E71" s="977" t="s">
        <v>392</v>
      </c>
      <c r="F71" s="977"/>
      <c r="G71" s="977"/>
      <c r="H71" s="977"/>
      <c r="I71" s="994">
        <v>45839</v>
      </c>
      <c r="J71" s="994">
        <v>45689</v>
      </c>
      <c r="K71" s="977">
        <v>0</v>
      </c>
      <c r="L71" s="977">
        <v>2</v>
      </c>
      <c r="M71" s="976">
        <v>250</v>
      </c>
      <c r="N71" s="977" t="s">
        <v>749</v>
      </c>
      <c r="O71" s="996" t="s">
        <v>561</v>
      </c>
      <c r="P71" s="925"/>
    </row>
    <row r="72" spans="1:16" ht="15.75" customHeight="1" x14ac:dyDescent="0.25">
      <c r="A72" s="1527" t="s">
        <v>249</v>
      </c>
      <c r="B72" s="958" t="s">
        <v>39</v>
      </c>
      <c r="C72" s="958">
        <v>1</v>
      </c>
      <c r="D72" s="958" t="s">
        <v>143</v>
      </c>
      <c r="E72" s="958" t="s">
        <v>392</v>
      </c>
      <c r="F72" s="601"/>
      <c r="G72" s="958"/>
      <c r="H72" s="958"/>
      <c r="I72" s="593">
        <v>45839</v>
      </c>
      <c r="J72" s="593">
        <v>45689</v>
      </c>
      <c r="K72" s="958">
        <v>0</v>
      </c>
      <c r="L72" s="958">
        <v>5</v>
      </c>
      <c r="M72" s="959">
        <v>1000</v>
      </c>
      <c r="N72" s="1554" t="s">
        <v>751</v>
      </c>
      <c r="O72" s="621" t="s">
        <v>374</v>
      </c>
      <c r="P72" s="925"/>
    </row>
    <row r="73" spans="1:16" ht="15.75" x14ac:dyDescent="0.25">
      <c r="A73" s="1528"/>
      <c r="B73" s="954" t="s">
        <v>40</v>
      </c>
      <c r="C73" s="954">
        <v>2</v>
      </c>
      <c r="D73" s="954" t="s">
        <v>144</v>
      </c>
      <c r="E73" s="954" t="s">
        <v>392</v>
      </c>
      <c r="F73" s="954"/>
      <c r="G73" s="954"/>
      <c r="H73" s="954"/>
      <c r="I73" s="595">
        <v>45839</v>
      </c>
      <c r="J73" s="595">
        <v>45689</v>
      </c>
      <c r="K73" s="954">
        <v>0</v>
      </c>
      <c r="L73" s="954">
        <v>5</v>
      </c>
      <c r="M73" s="951">
        <v>1000</v>
      </c>
      <c r="N73" s="1545"/>
      <c r="O73" s="622" t="s">
        <v>374</v>
      </c>
      <c r="P73" s="925"/>
    </row>
    <row r="74" spans="1:16" ht="15.75" x14ac:dyDescent="0.25">
      <c r="A74" s="1528"/>
      <c r="B74" s="954" t="s">
        <v>41</v>
      </c>
      <c r="C74" s="954">
        <v>3</v>
      </c>
      <c r="D74" s="954" t="s">
        <v>145</v>
      </c>
      <c r="E74" s="954" t="s">
        <v>392</v>
      </c>
      <c r="F74" s="954"/>
      <c r="G74" s="954"/>
      <c r="H74" s="954"/>
      <c r="I74" s="595">
        <v>45839</v>
      </c>
      <c r="J74" s="595">
        <v>45689</v>
      </c>
      <c r="K74" s="954">
        <v>0</v>
      </c>
      <c r="L74" s="954">
        <v>5</v>
      </c>
      <c r="M74" s="951">
        <v>1000</v>
      </c>
      <c r="N74" s="1545"/>
      <c r="O74" s="622" t="s">
        <v>374</v>
      </c>
      <c r="P74" s="925"/>
    </row>
    <row r="75" spans="1:16" ht="15.75" x14ac:dyDescent="0.25">
      <c r="A75" s="1528"/>
      <c r="B75" s="954" t="s">
        <v>42</v>
      </c>
      <c r="C75" s="954">
        <v>4</v>
      </c>
      <c r="D75" s="954" t="s">
        <v>146</v>
      </c>
      <c r="E75" s="954" t="s">
        <v>392</v>
      </c>
      <c r="F75" s="954"/>
      <c r="G75" s="954"/>
      <c r="H75" s="954"/>
      <c r="I75" s="595">
        <v>45839</v>
      </c>
      <c r="J75" s="595">
        <v>45689</v>
      </c>
      <c r="K75" s="954">
        <v>0</v>
      </c>
      <c r="L75" s="954">
        <v>5</v>
      </c>
      <c r="M75" s="951">
        <v>1000</v>
      </c>
      <c r="N75" s="1545"/>
      <c r="O75" s="622" t="s">
        <v>374</v>
      </c>
      <c r="P75" s="925"/>
    </row>
    <row r="76" spans="1:16" ht="15.75" customHeight="1" x14ac:dyDescent="0.25">
      <c r="A76" s="1528"/>
      <c r="B76" s="954" t="s">
        <v>43</v>
      </c>
      <c r="C76" s="954">
        <v>1</v>
      </c>
      <c r="D76" s="954" t="s">
        <v>147</v>
      </c>
      <c r="E76" s="954" t="s">
        <v>392</v>
      </c>
      <c r="F76" s="954">
        <v>1</v>
      </c>
      <c r="G76" s="954"/>
      <c r="H76" s="954"/>
      <c r="I76" s="595">
        <v>45839</v>
      </c>
      <c r="J76" s="595">
        <v>45689</v>
      </c>
      <c r="K76" s="954">
        <v>0</v>
      </c>
      <c r="L76" s="954">
        <v>5</v>
      </c>
      <c r="M76" s="951">
        <v>1000</v>
      </c>
      <c r="N76" s="1545" t="s">
        <v>752</v>
      </c>
      <c r="O76" s="622" t="s">
        <v>374</v>
      </c>
      <c r="P76" s="925"/>
    </row>
    <row r="77" spans="1:16" ht="15.75" x14ac:dyDescent="0.25">
      <c r="A77" s="1528"/>
      <c r="B77" s="954" t="s">
        <v>44</v>
      </c>
      <c r="C77" s="954">
        <v>2</v>
      </c>
      <c r="D77" s="954" t="s">
        <v>148</v>
      </c>
      <c r="E77" s="954" t="s">
        <v>392</v>
      </c>
      <c r="F77" s="954"/>
      <c r="G77" s="954"/>
      <c r="H77" s="954"/>
      <c r="I77" s="595">
        <v>45839</v>
      </c>
      <c r="J77" s="595">
        <v>45689</v>
      </c>
      <c r="K77" s="954">
        <v>0</v>
      </c>
      <c r="L77" s="954">
        <v>5</v>
      </c>
      <c r="M77" s="951">
        <v>1000</v>
      </c>
      <c r="N77" s="1545"/>
      <c r="O77" s="622" t="s">
        <v>374</v>
      </c>
      <c r="P77" s="925"/>
    </row>
    <row r="78" spans="1:16" ht="15.75" x14ac:dyDescent="0.25">
      <c r="A78" s="1528"/>
      <c r="B78" s="954" t="s">
        <v>45</v>
      </c>
      <c r="C78" s="954">
        <v>3</v>
      </c>
      <c r="D78" s="954" t="s">
        <v>149</v>
      </c>
      <c r="E78" s="954" t="s">
        <v>392</v>
      </c>
      <c r="F78" s="954"/>
      <c r="G78" s="954"/>
      <c r="H78" s="954"/>
      <c r="I78" s="595">
        <v>45839</v>
      </c>
      <c r="J78" s="595">
        <v>45689</v>
      </c>
      <c r="K78" s="954">
        <v>0</v>
      </c>
      <c r="L78" s="954">
        <v>5</v>
      </c>
      <c r="M78" s="951">
        <v>1000</v>
      </c>
      <c r="N78" s="1545"/>
      <c r="O78" s="622" t="s">
        <v>374</v>
      </c>
      <c r="P78" s="925"/>
    </row>
    <row r="79" spans="1:16" ht="15.75" x14ac:dyDescent="0.25">
      <c r="A79" s="1528"/>
      <c r="B79" s="954" t="s">
        <v>46</v>
      </c>
      <c r="C79" s="954">
        <v>4</v>
      </c>
      <c r="D79" s="954" t="s">
        <v>150</v>
      </c>
      <c r="E79" s="954" t="s">
        <v>392</v>
      </c>
      <c r="F79" s="954">
        <v>1</v>
      </c>
      <c r="G79" s="954"/>
      <c r="H79" s="954"/>
      <c r="I79" s="595">
        <v>45839</v>
      </c>
      <c r="J79" s="595">
        <v>45689</v>
      </c>
      <c r="K79" s="954">
        <v>0</v>
      </c>
      <c r="L79" s="954">
        <v>5</v>
      </c>
      <c r="M79" s="951">
        <v>1000</v>
      </c>
      <c r="N79" s="1545"/>
      <c r="O79" s="622" t="s">
        <v>374</v>
      </c>
      <c r="P79" s="925"/>
    </row>
    <row r="80" spans="1:16" ht="15.75" x14ac:dyDescent="0.25">
      <c r="A80" s="1528"/>
      <c r="B80" s="954" t="s">
        <v>95</v>
      </c>
      <c r="C80" s="954">
        <v>5</v>
      </c>
      <c r="D80" s="954" t="s">
        <v>151</v>
      </c>
      <c r="E80" s="954" t="s">
        <v>392</v>
      </c>
      <c r="F80" s="954">
        <v>1</v>
      </c>
      <c r="G80" s="954"/>
      <c r="H80" s="954"/>
      <c r="I80" s="595">
        <v>45839</v>
      </c>
      <c r="J80" s="595">
        <v>45689</v>
      </c>
      <c r="K80" s="954">
        <v>0</v>
      </c>
      <c r="L80" s="954">
        <v>5</v>
      </c>
      <c r="M80" s="951">
        <v>1000</v>
      </c>
      <c r="N80" s="1545"/>
      <c r="O80" s="622" t="s">
        <v>374</v>
      </c>
      <c r="P80" s="925"/>
    </row>
    <row r="81" spans="1:16" ht="15.75" customHeight="1" x14ac:dyDescent="0.25">
      <c r="A81" s="1528"/>
      <c r="B81" s="954" t="s">
        <v>47</v>
      </c>
      <c r="C81" s="954">
        <v>1</v>
      </c>
      <c r="D81" s="954" t="s">
        <v>152</v>
      </c>
      <c r="E81" s="954" t="s">
        <v>392</v>
      </c>
      <c r="F81" s="954"/>
      <c r="G81" s="954"/>
      <c r="H81" s="954"/>
      <c r="I81" s="595">
        <v>45839</v>
      </c>
      <c r="J81" s="595">
        <v>45689</v>
      </c>
      <c r="K81" s="954">
        <v>0</v>
      </c>
      <c r="L81" s="954">
        <v>5</v>
      </c>
      <c r="M81" s="951">
        <v>1000</v>
      </c>
      <c r="N81" s="1545" t="s">
        <v>753</v>
      </c>
      <c r="O81" s="622" t="s">
        <v>374</v>
      </c>
      <c r="P81" s="925"/>
    </row>
    <row r="82" spans="1:16" ht="15.75" x14ac:dyDescent="0.25">
      <c r="A82" s="1528"/>
      <c r="B82" s="954" t="s">
        <v>48</v>
      </c>
      <c r="C82" s="954">
        <v>2</v>
      </c>
      <c r="D82" s="954" t="s">
        <v>153</v>
      </c>
      <c r="E82" s="954" t="s">
        <v>392</v>
      </c>
      <c r="F82" s="954"/>
      <c r="G82" s="954"/>
      <c r="H82" s="954"/>
      <c r="I82" s="595">
        <v>45839</v>
      </c>
      <c r="J82" s="595">
        <v>45689</v>
      </c>
      <c r="K82" s="954">
        <v>0</v>
      </c>
      <c r="L82" s="954">
        <v>5</v>
      </c>
      <c r="M82" s="951">
        <v>1000</v>
      </c>
      <c r="N82" s="1545"/>
      <c r="O82" s="622" t="s">
        <v>374</v>
      </c>
      <c r="P82" s="925"/>
    </row>
    <row r="83" spans="1:16" ht="36" customHeight="1" x14ac:dyDescent="0.25">
      <c r="A83" s="1528"/>
      <c r="B83" s="954" t="s">
        <v>49</v>
      </c>
      <c r="C83" s="954">
        <v>3</v>
      </c>
      <c r="D83" s="954" t="s">
        <v>154</v>
      </c>
      <c r="E83" s="954" t="s">
        <v>392</v>
      </c>
      <c r="F83" s="954"/>
      <c r="G83" s="954"/>
      <c r="H83" s="954"/>
      <c r="I83" s="595">
        <v>45839</v>
      </c>
      <c r="J83" s="595">
        <v>45689</v>
      </c>
      <c r="K83" s="954">
        <v>0</v>
      </c>
      <c r="L83" s="954">
        <v>5</v>
      </c>
      <c r="M83" s="951">
        <v>1000</v>
      </c>
      <c r="N83" s="1545"/>
      <c r="O83" s="622" t="s">
        <v>374</v>
      </c>
      <c r="P83" s="925"/>
    </row>
    <row r="84" spans="1:16" ht="15.75" customHeight="1" x14ac:dyDescent="0.25">
      <c r="A84" s="1528"/>
      <c r="B84" s="954" t="s">
        <v>50</v>
      </c>
      <c r="C84" s="954">
        <v>1</v>
      </c>
      <c r="D84" s="954" t="s">
        <v>155</v>
      </c>
      <c r="E84" s="954" t="s">
        <v>392</v>
      </c>
      <c r="F84" s="954"/>
      <c r="G84" s="954"/>
      <c r="H84" s="954"/>
      <c r="I84" s="595">
        <v>45839</v>
      </c>
      <c r="J84" s="595">
        <v>45689</v>
      </c>
      <c r="K84" s="954">
        <v>0</v>
      </c>
      <c r="L84" s="954">
        <v>5</v>
      </c>
      <c r="M84" s="951">
        <v>1000</v>
      </c>
      <c r="N84" s="1545" t="s">
        <v>754</v>
      </c>
      <c r="O84" s="622" t="s">
        <v>374</v>
      </c>
      <c r="P84" s="925"/>
    </row>
    <row r="85" spans="1:16" ht="15.75" x14ac:dyDescent="0.25">
      <c r="A85" s="1528"/>
      <c r="B85" s="954" t="s">
        <v>51</v>
      </c>
      <c r="C85" s="954">
        <v>2</v>
      </c>
      <c r="D85" s="954" t="s">
        <v>156</v>
      </c>
      <c r="E85" s="954" t="s">
        <v>392</v>
      </c>
      <c r="F85" s="954"/>
      <c r="G85" s="954"/>
      <c r="H85" s="954"/>
      <c r="I85" s="595">
        <v>45839</v>
      </c>
      <c r="J85" s="595">
        <v>45689</v>
      </c>
      <c r="K85" s="954">
        <v>0</v>
      </c>
      <c r="L85" s="954">
        <v>5</v>
      </c>
      <c r="M85" s="951">
        <v>1000</v>
      </c>
      <c r="N85" s="1545"/>
      <c r="O85" s="622" t="s">
        <v>374</v>
      </c>
      <c r="P85" s="925"/>
    </row>
    <row r="86" spans="1:16" ht="15.75" x14ac:dyDescent="0.25">
      <c r="A86" s="1528"/>
      <c r="B86" s="954" t="s">
        <v>51</v>
      </c>
      <c r="C86" s="954">
        <v>3</v>
      </c>
      <c r="D86" s="954">
        <v>708514</v>
      </c>
      <c r="E86" s="954" t="s">
        <v>392</v>
      </c>
      <c r="F86" s="954"/>
      <c r="G86" s="954"/>
      <c r="H86" s="954"/>
      <c r="I86" s="595">
        <v>45839</v>
      </c>
      <c r="J86" s="595">
        <v>45689</v>
      </c>
      <c r="K86" s="954">
        <v>0</v>
      </c>
      <c r="L86" s="954">
        <v>5</v>
      </c>
      <c r="M86" s="951">
        <v>1000</v>
      </c>
      <c r="N86" s="1545"/>
      <c r="O86" s="622" t="s">
        <v>375</v>
      </c>
      <c r="P86" s="925"/>
    </row>
    <row r="87" spans="1:16" ht="15.75" x14ac:dyDescent="0.25">
      <c r="A87" s="1528"/>
      <c r="B87" s="954" t="s">
        <v>52</v>
      </c>
      <c r="C87" s="954">
        <v>4</v>
      </c>
      <c r="D87" s="954" t="s">
        <v>157</v>
      </c>
      <c r="E87" s="954" t="s">
        <v>391</v>
      </c>
      <c r="F87" s="954"/>
      <c r="G87" s="954"/>
      <c r="H87" s="954"/>
      <c r="I87" s="595">
        <v>45839</v>
      </c>
      <c r="J87" s="595">
        <v>45689</v>
      </c>
      <c r="K87" s="954">
        <v>0</v>
      </c>
      <c r="L87" s="954">
        <v>5</v>
      </c>
      <c r="M87" s="951">
        <v>1000</v>
      </c>
      <c r="N87" s="1545"/>
      <c r="O87" s="622" t="s">
        <v>374</v>
      </c>
      <c r="P87" s="925"/>
    </row>
    <row r="88" spans="1:16" ht="15.75" x14ac:dyDescent="0.25">
      <c r="A88" s="1528"/>
      <c r="B88" s="954" t="s">
        <v>53</v>
      </c>
      <c r="C88" s="954">
        <v>5</v>
      </c>
      <c r="D88" s="954" t="s">
        <v>158</v>
      </c>
      <c r="E88" s="954" t="s">
        <v>392</v>
      </c>
      <c r="F88" s="954"/>
      <c r="G88" s="954">
        <v>1</v>
      </c>
      <c r="H88" s="954"/>
      <c r="I88" s="595">
        <v>45839</v>
      </c>
      <c r="J88" s="595">
        <v>45689</v>
      </c>
      <c r="K88" s="954">
        <v>0</v>
      </c>
      <c r="L88" s="954">
        <v>5</v>
      </c>
      <c r="M88" s="951">
        <v>1000</v>
      </c>
      <c r="N88" s="1545"/>
      <c r="O88" s="622" t="s">
        <v>374</v>
      </c>
      <c r="P88" s="925"/>
    </row>
    <row r="89" spans="1:16" ht="15.75" x14ac:dyDescent="0.25">
      <c r="A89" s="1528"/>
      <c r="B89" s="954" t="s">
        <v>53</v>
      </c>
      <c r="C89" s="954">
        <v>6</v>
      </c>
      <c r="D89" s="954">
        <v>708513</v>
      </c>
      <c r="E89" s="954" t="s">
        <v>391</v>
      </c>
      <c r="F89" s="954"/>
      <c r="G89" s="954"/>
      <c r="H89" s="954"/>
      <c r="I89" s="595">
        <v>45839</v>
      </c>
      <c r="J89" s="595">
        <v>45689</v>
      </c>
      <c r="K89" s="954">
        <v>0</v>
      </c>
      <c r="L89" s="954">
        <v>5</v>
      </c>
      <c r="M89" s="951">
        <v>1000</v>
      </c>
      <c r="N89" s="1545"/>
      <c r="O89" s="622" t="s">
        <v>375</v>
      </c>
      <c r="P89" s="925"/>
    </row>
    <row r="90" spans="1:16" ht="15.75" x14ac:dyDescent="0.25">
      <c r="A90" s="1528"/>
      <c r="B90" s="954" t="s">
        <v>54</v>
      </c>
      <c r="C90" s="954">
        <v>7</v>
      </c>
      <c r="D90" s="954" t="s">
        <v>159</v>
      </c>
      <c r="E90" s="954" t="s">
        <v>392</v>
      </c>
      <c r="F90" s="954"/>
      <c r="G90" s="954"/>
      <c r="H90" s="954"/>
      <c r="I90" s="595">
        <v>45839</v>
      </c>
      <c r="J90" s="595">
        <v>45689</v>
      </c>
      <c r="K90" s="954">
        <v>0</v>
      </c>
      <c r="L90" s="954">
        <v>5</v>
      </c>
      <c r="M90" s="951">
        <v>1000</v>
      </c>
      <c r="N90" s="1545"/>
      <c r="O90" s="622" t="s">
        <v>374</v>
      </c>
      <c r="P90" s="925"/>
    </row>
    <row r="91" spans="1:16" ht="15.75" customHeight="1" x14ac:dyDescent="0.25">
      <c r="A91" s="1528"/>
      <c r="B91" s="954" t="s">
        <v>55</v>
      </c>
      <c r="C91" s="954">
        <v>1</v>
      </c>
      <c r="D91" s="954" t="s">
        <v>160</v>
      </c>
      <c r="E91" s="954" t="s">
        <v>392</v>
      </c>
      <c r="F91" s="954"/>
      <c r="G91" s="954"/>
      <c r="H91" s="954"/>
      <c r="I91" s="595">
        <v>45839</v>
      </c>
      <c r="J91" s="595">
        <v>45689</v>
      </c>
      <c r="K91" s="954">
        <v>0</v>
      </c>
      <c r="L91" s="954">
        <v>5</v>
      </c>
      <c r="M91" s="951">
        <v>1000</v>
      </c>
      <c r="N91" s="1545" t="s">
        <v>721</v>
      </c>
      <c r="O91" s="622" t="s">
        <v>374</v>
      </c>
      <c r="P91" s="925"/>
    </row>
    <row r="92" spans="1:16" ht="15.75" x14ac:dyDescent="0.25">
      <c r="A92" s="1528"/>
      <c r="B92" s="954" t="s">
        <v>56</v>
      </c>
      <c r="C92" s="954">
        <v>2</v>
      </c>
      <c r="D92" s="954" t="s">
        <v>161</v>
      </c>
      <c r="E92" s="954" t="s">
        <v>392</v>
      </c>
      <c r="F92" s="954">
        <v>1</v>
      </c>
      <c r="G92" s="954"/>
      <c r="H92" s="954"/>
      <c r="I92" s="595">
        <v>45839</v>
      </c>
      <c r="J92" s="595">
        <v>45689</v>
      </c>
      <c r="K92" s="954">
        <v>0</v>
      </c>
      <c r="L92" s="954">
        <v>5</v>
      </c>
      <c r="M92" s="951">
        <v>1000</v>
      </c>
      <c r="N92" s="1545"/>
      <c r="O92" s="622" t="s">
        <v>374</v>
      </c>
      <c r="P92" s="925"/>
    </row>
    <row r="93" spans="1:16" ht="33.75" customHeight="1" x14ac:dyDescent="0.25">
      <c r="A93" s="1528"/>
      <c r="B93" s="954" t="s">
        <v>57</v>
      </c>
      <c r="C93" s="954">
        <v>3</v>
      </c>
      <c r="D93" s="954" t="s">
        <v>162</v>
      </c>
      <c r="E93" s="954" t="s">
        <v>392</v>
      </c>
      <c r="F93" s="954"/>
      <c r="G93" s="954"/>
      <c r="H93" s="954"/>
      <c r="I93" s="595">
        <v>45839</v>
      </c>
      <c r="J93" s="595">
        <v>45689</v>
      </c>
      <c r="K93" s="954">
        <v>0</v>
      </c>
      <c r="L93" s="954">
        <v>5</v>
      </c>
      <c r="M93" s="951">
        <v>1000</v>
      </c>
      <c r="N93" s="1545"/>
      <c r="O93" s="622" t="s">
        <v>374</v>
      </c>
      <c r="P93" s="925"/>
    </row>
    <row r="94" spans="1:16" ht="15.75" customHeight="1" x14ac:dyDescent="0.25">
      <c r="A94" s="1528"/>
      <c r="B94" s="954" t="s">
        <v>58</v>
      </c>
      <c r="C94" s="954">
        <v>1</v>
      </c>
      <c r="D94" s="954" t="s">
        <v>163</v>
      </c>
      <c r="E94" s="954" t="s">
        <v>392</v>
      </c>
      <c r="F94" s="954"/>
      <c r="G94" s="954"/>
      <c r="H94" s="954"/>
      <c r="I94" s="595">
        <v>45839</v>
      </c>
      <c r="J94" s="595">
        <v>45689</v>
      </c>
      <c r="K94" s="954">
        <v>0</v>
      </c>
      <c r="L94" s="954">
        <v>5</v>
      </c>
      <c r="M94" s="951">
        <v>1000</v>
      </c>
      <c r="N94" s="1545" t="s">
        <v>722</v>
      </c>
      <c r="O94" s="622" t="s">
        <v>374</v>
      </c>
      <c r="P94" s="925"/>
    </row>
    <row r="95" spans="1:16" ht="15.75" x14ac:dyDescent="0.25">
      <c r="A95" s="1528"/>
      <c r="B95" s="954" t="s">
        <v>59</v>
      </c>
      <c r="C95" s="954">
        <v>2</v>
      </c>
      <c r="D95" s="954" t="s">
        <v>164</v>
      </c>
      <c r="E95" s="954" t="s">
        <v>392</v>
      </c>
      <c r="F95" s="954"/>
      <c r="G95" s="954">
        <v>1</v>
      </c>
      <c r="H95" s="954"/>
      <c r="I95" s="595">
        <v>45839</v>
      </c>
      <c r="J95" s="595">
        <v>45689</v>
      </c>
      <c r="K95" s="954">
        <v>0</v>
      </c>
      <c r="L95" s="954">
        <v>5</v>
      </c>
      <c r="M95" s="951">
        <v>1000</v>
      </c>
      <c r="N95" s="1545"/>
      <c r="O95" s="622" t="s">
        <v>374</v>
      </c>
      <c r="P95" s="925"/>
    </row>
    <row r="96" spans="1:16" ht="15.75" x14ac:dyDescent="0.25">
      <c r="A96" s="1528"/>
      <c r="B96" s="954" t="s">
        <v>60</v>
      </c>
      <c r="C96" s="954">
        <v>3</v>
      </c>
      <c r="D96" s="954" t="s">
        <v>165</v>
      </c>
      <c r="E96" s="954" t="s">
        <v>392</v>
      </c>
      <c r="F96" s="954">
        <v>1</v>
      </c>
      <c r="G96" s="954"/>
      <c r="H96" s="954"/>
      <c r="I96" s="595">
        <v>45839</v>
      </c>
      <c r="J96" s="595">
        <v>45689</v>
      </c>
      <c r="K96" s="954">
        <v>0</v>
      </c>
      <c r="L96" s="954">
        <v>5</v>
      </c>
      <c r="M96" s="951">
        <v>1000</v>
      </c>
      <c r="N96" s="1545"/>
      <c r="O96" s="622" t="s">
        <v>374</v>
      </c>
      <c r="P96" s="925"/>
    </row>
    <row r="97" spans="1:16" ht="15.75" x14ac:dyDescent="0.25">
      <c r="A97" s="1528"/>
      <c r="B97" s="954" t="s">
        <v>61</v>
      </c>
      <c r="C97" s="954">
        <v>4</v>
      </c>
      <c r="D97" s="954" t="s">
        <v>166</v>
      </c>
      <c r="E97" s="954" t="s">
        <v>392</v>
      </c>
      <c r="F97" s="954"/>
      <c r="G97" s="954">
        <v>1</v>
      </c>
      <c r="H97" s="954"/>
      <c r="I97" s="595">
        <v>45839</v>
      </c>
      <c r="J97" s="595">
        <v>45689</v>
      </c>
      <c r="K97" s="954">
        <v>0</v>
      </c>
      <c r="L97" s="954">
        <v>5</v>
      </c>
      <c r="M97" s="951">
        <v>1000</v>
      </c>
      <c r="N97" s="1545"/>
      <c r="O97" s="622" t="s">
        <v>374</v>
      </c>
      <c r="P97" s="925"/>
    </row>
    <row r="98" spans="1:16" ht="15.75" customHeight="1" x14ac:dyDescent="0.25">
      <c r="A98" s="1528"/>
      <c r="B98" s="954" t="s">
        <v>10</v>
      </c>
      <c r="C98" s="954">
        <v>1</v>
      </c>
      <c r="D98" s="954" t="s">
        <v>167</v>
      </c>
      <c r="E98" s="954" t="s">
        <v>392</v>
      </c>
      <c r="F98" s="954"/>
      <c r="G98" s="954"/>
      <c r="H98" s="954"/>
      <c r="I98" s="595">
        <v>45839</v>
      </c>
      <c r="J98" s="595">
        <v>45689</v>
      </c>
      <c r="K98" s="954">
        <v>0</v>
      </c>
      <c r="L98" s="954">
        <v>5</v>
      </c>
      <c r="M98" s="951">
        <v>1000</v>
      </c>
      <c r="N98" s="1545" t="s">
        <v>723</v>
      </c>
      <c r="O98" s="622" t="s">
        <v>374</v>
      </c>
      <c r="P98" s="925"/>
    </row>
    <row r="99" spans="1:16" ht="15.75" x14ac:dyDescent="0.25">
      <c r="A99" s="1528"/>
      <c r="B99" s="954" t="s">
        <v>11</v>
      </c>
      <c r="C99" s="954">
        <v>2</v>
      </c>
      <c r="D99" s="954" t="s">
        <v>168</v>
      </c>
      <c r="E99" s="954" t="s">
        <v>392</v>
      </c>
      <c r="F99" s="954"/>
      <c r="G99" s="954"/>
      <c r="H99" s="954"/>
      <c r="I99" s="595">
        <v>45839</v>
      </c>
      <c r="J99" s="595">
        <v>45689</v>
      </c>
      <c r="K99" s="954">
        <v>0</v>
      </c>
      <c r="L99" s="954">
        <v>5</v>
      </c>
      <c r="M99" s="951">
        <v>1000</v>
      </c>
      <c r="N99" s="1545"/>
      <c r="O99" s="622" t="s">
        <v>374</v>
      </c>
      <c r="P99" s="925"/>
    </row>
    <row r="100" spans="1:16" ht="15.75" x14ac:dyDescent="0.25">
      <c r="A100" s="1528"/>
      <c r="B100" s="954" t="s">
        <v>12</v>
      </c>
      <c r="C100" s="954">
        <v>3</v>
      </c>
      <c r="D100" s="954" t="s">
        <v>169</v>
      </c>
      <c r="E100" s="954" t="s">
        <v>392</v>
      </c>
      <c r="F100" s="954"/>
      <c r="G100" s="954"/>
      <c r="H100" s="954"/>
      <c r="I100" s="595">
        <v>45839</v>
      </c>
      <c r="J100" s="595">
        <v>45689</v>
      </c>
      <c r="K100" s="954">
        <v>0</v>
      </c>
      <c r="L100" s="954">
        <v>5</v>
      </c>
      <c r="M100" s="951">
        <v>1000</v>
      </c>
      <c r="N100" s="1545"/>
      <c r="O100" s="622" t="s">
        <v>374</v>
      </c>
      <c r="P100" s="925"/>
    </row>
    <row r="101" spans="1:16" ht="15.75" x14ac:dyDescent="0.25">
      <c r="A101" s="1528"/>
      <c r="B101" s="954" t="s">
        <v>13</v>
      </c>
      <c r="C101" s="954">
        <v>4</v>
      </c>
      <c r="D101" s="954" t="s">
        <v>170</v>
      </c>
      <c r="E101" s="954" t="s">
        <v>392</v>
      </c>
      <c r="F101" s="954"/>
      <c r="G101" s="954"/>
      <c r="H101" s="954"/>
      <c r="I101" s="595">
        <v>45839</v>
      </c>
      <c r="J101" s="595">
        <v>45689</v>
      </c>
      <c r="K101" s="954">
        <v>0</v>
      </c>
      <c r="L101" s="954">
        <v>5</v>
      </c>
      <c r="M101" s="951">
        <v>1000</v>
      </c>
      <c r="N101" s="1545"/>
      <c r="O101" s="622" t="s">
        <v>374</v>
      </c>
      <c r="P101" s="925"/>
    </row>
    <row r="102" spans="1:16" ht="15.75" customHeight="1" x14ac:dyDescent="0.25">
      <c r="A102" s="1528"/>
      <c r="B102" s="954" t="s">
        <v>14</v>
      </c>
      <c r="C102" s="954">
        <v>1</v>
      </c>
      <c r="D102" s="954" t="s">
        <v>171</v>
      </c>
      <c r="E102" s="954" t="s">
        <v>392</v>
      </c>
      <c r="F102" s="954"/>
      <c r="G102" s="954"/>
      <c r="H102" s="954"/>
      <c r="I102" s="595">
        <v>45839</v>
      </c>
      <c r="J102" s="595">
        <v>45689</v>
      </c>
      <c r="K102" s="954">
        <v>0</v>
      </c>
      <c r="L102" s="954">
        <v>5</v>
      </c>
      <c r="M102" s="951">
        <v>1000</v>
      </c>
      <c r="N102" s="1545" t="s">
        <v>724</v>
      </c>
      <c r="O102" s="622" t="s">
        <v>374</v>
      </c>
      <c r="P102" s="925"/>
    </row>
    <row r="103" spans="1:16" ht="15.75" x14ac:dyDescent="0.25">
      <c r="A103" s="1528"/>
      <c r="B103" s="954" t="s">
        <v>15</v>
      </c>
      <c r="C103" s="954">
        <v>2</v>
      </c>
      <c r="D103" s="954" t="s">
        <v>172</v>
      </c>
      <c r="E103" s="954" t="s">
        <v>392</v>
      </c>
      <c r="F103" s="954"/>
      <c r="G103" s="954"/>
      <c r="H103" s="954"/>
      <c r="I103" s="595">
        <v>45839</v>
      </c>
      <c r="J103" s="595">
        <v>45689</v>
      </c>
      <c r="K103" s="954">
        <v>0</v>
      </c>
      <c r="L103" s="954">
        <v>5</v>
      </c>
      <c r="M103" s="951">
        <v>1000</v>
      </c>
      <c r="N103" s="1545"/>
      <c r="O103" s="622" t="s">
        <v>374</v>
      </c>
      <c r="P103" s="925"/>
    </row>
    <row r="104" spans="1:16" ht="15.75" x14ac:dyDescent="0.25">
      <c r="A104" s="1528"/>
      <c r="B104" s="954" t="s">
        <v>16</v>
      </c>
      <c r="C104" s="954">
        <v>3</v>
      </c>
      <c r="D104" s="954" t="s">
        <v>173</v>
      </c>
      <c r="E104" s="954" t="s">
        <v>392</v>
      </c>
      <c r="F104" s="954"/>
      <c r="G104" s="954"/>
      <c r="H104" s="954"/>
      <c r="I104" s="595">
        <v>45839</v>
      </c>
      <c r="J104" s="595">
        <v>45689</v>
      </c>
      <c r="K104" s="954">
        <v>0</v>
      </c>
      <c r="L104" s="954">
        <v>5</v>
      </c>
      <c r="M104" s="951">
        <v>1000</v>
      </c>
      <c r="N104" s="1545"/>
      <c r="O104" s="622" t="s">
        <v>374</v>
      </c>
      <c r="P104" s="925"/>
    </row>
    <row r="105" spans="1:16" ht="15.75" x14ac:dyDescent="0.25">
      <c r="A105" s="1528"/>
      <c r="B105" s="954" t="s">
        <v>17</v>
      </c>
      <c r="C105" s="954">
        <v>4</v>
      </c>
      <c r="D105" s="954" t="s">
        <v>174</v>
      </c>
      <c r="E105" s="954" t="s">
        <v>392</v>
      </c>
      <c r="F105" s="954"/>
      <c r="G105" s="954"/>
      <c r="H105" s="954"/>
      <c r="I105" s="595">
        <v>45839</v>
      </c>
      <c r="J105" s="595">
        <v>45689</v>
      </c>
      <c r="K105" s="954">
        <v>0</v>
      </c>
      <c r="L105" s="954">
        <v>5</v>
      </c>
      <c r="M105" s="951">
        <v>1000</v>
      </c>
      <c r="N105" s="1545"/>
      <c r="O105" s="622" t="s">
        <v>374</v>
      </c>
      <c r="P105" s="925"/>
    </row>
    <row r="106" spans="1:16" ht="15.75" x14ac:dyDescent="0.25">
      <c r="A106" s="1528"/>
      <c r="B106" s="954" t="s">
        <v>62</v>
      </c>
      <c r="C106" s="954">
        <v>5</v>
      </c>
      <c r="D106" s="954" t="s">
        <v>175</v>
      </c>
      <c r="E106" s="954" t="s">
        <v>392</v>
      </c>
      <c r="F106" s="954"/>
      <c r="G106" s="954"/>
      <c r="H106" s="954"/>
      <c r="I106" s="595">
        <v>45839</v>
      </c>
      <c r="J106" s="595">
        <v>45689</v>
      </c>
      <c r="K106" s="954">
        <v>0</v>
      </c>
      <c r="L106" s="954">
        <v>5</v>
      </c>
      <c r="M106" s="951">
        <v>1000</v>
      </c>
      <c r="N106" s="1545"/>
      <c r="O106" s="622" t="s">
        <v>374</v>
      </c>
      <c r="P106" s="925"/>
    </row>
    <row r="107" spans="1:16" ht="15.75" customHeight="1" x14ac:dyDescent="0.25">
      <c r="A107" s="1528"/>
      <c r="B107" s="954" t="s">
        <v>18</v>
      </c>
      <c r="C107" s="954">
        <v>1</v>
      </c>
      <c r="D107" s="954" t="s">
        <v>176</v>
      </c>
      <c r="E107" s="954" t="s">
        <v>392</v>
      </c>
      <c r="F107" s="954"/>
      <c r="G107" s="954"/>
      <c r="H107" s="954"/>
      <c r="I107" s="595">
        <v>45839</v>
      </c>
      <c r="J107" s="595">
        <v>45689</v>
      </c>
      <c r="K107" s="954">
        <v>0</v>
      </c>
      <c r="L107" s="954">
        <v>5</v>
      </c>
      <c r="M107" s="951">
        <v>1000</v>
      </c>
      <c r="N107" s="1545" t="s">
        <v>725</v>
      </c>
      <c r="O107" s="622" t="s">
        <v>374</v>
      </c>
      <c r="P107" s="925"/>
    </row>
    <row r="108" spans="1:16" ht="15.75" x14ac:dyDescent="0.25">
      <c r="A108" s="1528"/>
      <c r="B108" s="954" t="s">
        <v>19</v>
      </c>
      <c r="C108" s="954">
        <v>2</v>
      </c>
      <c r="D108" s="954" t="s">
        <v>177</v>
      </c>
      <c r="E108" s="954" t="s">
        <v>392</v>
      </c>
      <c r="F108" s="954"/>
      <c r="G108" s="954"/>
      <c r="H108" s="954"/>
      <c r="I108" s="595">
        <v>45839</v>
      </c>
      <c r="J108" s="595">
        <v>45689</v>
      </c>
      <c r="K108" s="954">
        <v>0</v>
      </c>
      <c r="L108" s="954">
        <v>5</v>
      </c>
      <c r="M108" s="951">
        <v>1000</v>
      </c>
      <c r="N108" s="1545"/>
      <c r="O108" s="622" t="s">
        <v>374</v>
      </c>
      <c r="P108" s="925"/>
    </row>
    <row r="109" spans="1:16" ht="37.5" customHeight="1" x14ac:dyDescent="0.25">
      <c r="A109" s="1528"/>
      <c r="B109" s="954" t="s">
        <v>20</v>
      </c>
      <c r="C109" s="954">
        <v>3</v>
      </c>
      <c r="D109" s="954" t="s">
        <v>178</v>
      </c>
      <c r="E109" s="954" t="s">
        <v>392</v>
      </c>
      <c r="F109" s="954"/>
      <c r="G109" s="954"/>
      <c r="H109" s="954"/>
      <c r="I109" s="595">
        <v>45839</v>
      </c>
      <c r="J109" s="595">
        <v>45689</v>
      </c>
      <c r="K109" s="954">
        <v>0</v>
      </c>
      <c r="L109" s="954">
        <v>5</v>
      </c>
      <c r="M109" s="951">
        <v>1000</v>
      </c>
      <c r="N109" s="1545"/>
      <c r="O109" s="622" t="s">
        <v>374</v>
      </c>
      <c r="P109" s="925"/>
    </row>
    <row r="110" spans="1:16" ht="63" x14ac:dyDescent="0.25">
      <c r="A110" s="1528"/>
      <c r="B110" s="954" t="s">
        <v>95</v>
      </c>
      <c r="C110" s="954">
        <v>1</v>
      </c>
      <c r="D110" s="954">
        <v>15215</v>
      </c>
      <c r="E110" s="954" t="s">
        <v>392</v>
      </c>
      <c r="F110" s="954"/>
      <c r="G110" s="954"/>
      <c r="H110" s="954"/>
      <c r="I110" s="595">
        <v>45839</v>
      </c>
      <c r="J110" s="595">
        <v>45689</v>
      </c>
      <c r="K110" s="954">
        <v>0</v>
      </c>
      <c r="L110" s="954">
        <v>2</v>
      </c>
      <c r="M110" s="951">
        <v>250</v>
      </c>
      <c r="N110" s="954" t="s">
        <v>752</v>
      </c>
      <c r="O110" s="622" t="s">
        <v>561</v>
      </c>
      <c r="P110" s="925"/>
    </row>
    <row r="111" spans="1:16" ht="15.75" customHeight="1" x14ac:dyDescent="0.25">
      <c r="A111" s="1528"/>
      <c r="B111" s="954" t="s">
        <v>47</v>
      </c>
      <c r="C111" s="954">
        <v>2</v>
      </c>
      <c r="D111" s="954">
        <v>15216</v>
      </c>
      <c r="E111" s="954" t="s">
        <v>392</v>
      </c>
      <c r="F111" s="954"/>
      <c r="G111" s="954"/>
      <c r="H111" s="954"/>
      <c r="I111" s="595">
        <v>45839</v>
      </c>
      <c r="J111" s="595">
        <v>45689</v>
      </c>
      <c r="K111" s="954">
        <v>0</v>
      </c>
      <c r="L111" s="954">
        <v>2</v>
      </c>
      <c r="M111" s="951">
        <v>250</v>
      </c>
      <c r="N111" s="1545" t="s">
        <v>753</v>
      </c>
      <c r="O111" s="622" t="s">
        <v>561</v>
      </c>
      <c r="P111" s="925"/>
    </row>
    <row r="112" spans="1:16" ht="15.75" x14ac:dyDescent="0.25">
      <c r="A112" s="1528"/>
      <c r="B112" s="954" t="s">
        <v>48</v>
      </c>
      <c r="C112" s="954">
        <v>3</v>
      </c>
      <c r="D112" s="954">
        <v>15217</v>
      </c>
      <c r="E112" s="954" t="s">
        <v>392</v>
      </c>
      <c r="F112" s="954"/>
      <c r="G112" s="954"/>
      <c r="H112" s="954"/>
      <c r="I112" s="595">
        <v>45839</v>
      </c>
      <c r="J112" s="595">
        <v>45689</v>
      </c>
      <c r="K112" s="954">
        <v>0</v>
      </c>
      <c r="L112" s="954">
        <v>2</v>
      </c>
      <c r="M112" s="951">
        <v>250</v>
      </c>
      <c r="N112" s="1545"/>
      <c r="O112" s="622" t="s">
        <v>561</v>
      </c>
      <c r="P112" s="925"/>
    </row>
    <row r="113" spans="1:16" ht="35.25" customHeight="1" x14ac:dyDescent="0.25">
      <c r="A113" s="1528"/>
      <c r="B113" s="954" t="s">
        <v>49</v>
      </c>
      <c r="C113" s="954">
        <v>4</v>
      </c>
      <c r="D113" s="954">
        <v>15214</v>
      </c>
      <c r="E113" s="954" t="s">
        <v>392</v>
      </c>
      <c r="F113" s="954"/>
      <c r="G113" s="954"/>
      <c r="H113" s="954"/>
      <c r="I113" s="595">
        <v>45839</v>
      </c>
      <c r="J113" s="595">
        <v>45689</v>
      </c>
      <c r="K113" s="954">
        <v>0</v>
      </c>
      <c r="L113" s="954">
        <v>2</v>
      </c>
      <c r="M113" s="951">
        <v>250</v>
      </c>
      <c r="N113" s="1545"/>
      <c r="O113" s="622" t="s">
        <v>561</v>
      </c>
      <c r="P113" s="925"/>
    </row>
    <row r="114" spans="1:16" ht="15.75" customHeight="1" x14ac:dyDescent="0.25">
      <c r="A114" s="1528"/>
      <c r="B114" s="954" t="s">
        <v>11</v>
      </c>
      <c r="C114" s="954">
        <v>5</v>
      </c>
      <c r="D114" s="954">
        <v>15058</v>
      </c>
      <c r="E114" s="954" t="s">
        <v>392</v>
      </c>
      <c r="F114" s="954"/>
      <c r="G114" s="954"/>
      <c r="H114" s="954"/>
      <c r="I114" s="595">
        <v>45839</v>
      </c>
      <c r="J114" s="595">
        <v>45689</v>
      </c>
      <c r="K114" s="954">
        <v>0</v>
      </c>
      <c r="L114" s="954">
        <v>2</v>
      </c>
      <c r="M114" s="951">
        <v>250</v>
      </c>
      <c r="N114" s="1545" t="s">
        <v>723</v>
      </c>
      <c r="O114" s="622" t="s">
        <v>561</v>
      </c>
      <c r="P114" s="925"/>
    </row>
    <row r="115" spans="1:16" ht="45" customHeight="1" x14ac:dyDescent="0.25">
      <c r="A115" s="1528"/>
      <c r="B115" s="954" t="s">
        <v>12</v>
      </c>
      <c r="C115" s="954">
        <v>6</v>
      </c>
      <c r="D115" s="954">
        <v>15057</v>
      </c>
      <c r="E115" s="954" t="s">
        <v>392</v>
      </c>
      <c r="F115" s="954"/>
      <c r="G115" s="954"/>
      <c r="H115" s="954"/>
      <c r="I115" s="595">
        <v>45839</v>
      </c>
      <c r="J115" s="595">
        <v>45689</v>
      </c>
      <c r="K115" s="954">
        <v>0</v>
      </c>
      <c r="L115" s="954">
        <v>2</v>
      </c>
      <c r="M115" s="951">
        <v>250</v>
      </c>
      <c r="N115" s="1545"/>
      <c r="O115" s="622" t="s">
        <v>561</v>
      </c>
      <c r="P115" s="925"/>
    </row>
    <row r="116" spans="1:16" ht="63" x14ac:dyDescent="0.25">
      <c r="A116" s="1528"/>
      <c r="B116" s="954" t="s">
        <v>62</v>
      </c>
      <c r="C116" s="954">
        <v>7</v>
      </c>
      <c r="D116" s="954">
        <v>15066</v>
      </c>
      <c r="E116" s="954" t="s">
        <v>392</v>
      </c>
      <c r="F116" s="954"/>
      <c r="G116" s="954"/>
      <c r="H116" s="954"/>
      <c r="I116" s="595">
        <v>45839</v>
      </c>
      <c r="J116" s="595">
        <v>45689</v>
      </c>
      <c r="K116" s="954">
        <v>0</v>
      </c>
      <c r="L116" s="954">
        <v>2</v>
      </c>
      <c r="M116" s="951">
        <v>250</v>
      </c>
      <c r="N116" s="954" t="s">
        <v>724</v>
      </c>
      <c r="O116" s="622" t="s">
        <v>561</v>
      </c>
      <c r="P116" s="925"/>
    </row>
    <row r="117" spans="1:16" ht="15.75" customHeight="1" x14ac:dyDescent="0.25">
      <c r="A117" s="1528"/>
      <c r="B117" s="954" t="s">
        <v>19</v>
      </c>
      <c r="C117" s="954">
        <v>8</v>
      </c>
      <c r="D117" s="954">
        <v>15065</v>
      </c>
      <c r="E117" s="954" t="s">
        <v>392</v>
      </c>
      <c r="F117" s="954"/>
      <c r="G117" s="954"/>
      <c r="H117" s="954"/>
      <c r="I117" s="595">
        <v>45839</v>
      </c>
      <c r="J117" s="595">
        <v>45689</v>
      </c>
      <c r="K117" s="954">
        <v>0</v>
      </c>
      <c r="L117" s="954">
        <v>2</v>
      </c>
      <c r="M117" s="951">
        <v>250</v>
      </c>
      <c r="N117" s="1545" t="s">
        <v>725</v>
      </c>
      <c r="O117" s="622" t="s">
        <v>561</v>
      </c>
      <c r="P117" s="925"/>
    </row>
    <row r="118" spans="1:16" ht="53.25" customHeight="1" thickBot="1" x14ac:dyDescent="0.3">
      <c r="A118" s="1529"/>
      <c r="B118" s="956" t="s">
        <v>20</v>
      </c>
      <c r="C118" s="956">
        <v>9</v>
      </c>
      <c r="D118" s="956">
        <v>15064</v>
      </c>
      <c r="E118" s="956" t="s">
        <v>392</v>
      </c>
      <c r="F118" s="956"/>
      <c r="G118" s="956"/>
      <c r="H118" s="956"/>
      <c r="I118" s="995">
        <v>45839</v>
      </c>
      <c r="J118" s="995">
        <v>45689</v>
      </c>
      <c r="K118" s="956">
        <v>0</v>
      </c>
      <c r="L118" s="956">
        <v>2</v>
      </c>
      <c r="M118" s="957">
        <v>250</v>
      </c>
      <c r="N118" s="1548"/>
      <c r="O118" s="628" t="s">
        <v>561</v>
      </c>
      <c r="P118" s="925"/>
    </row>
    <row r="119" spans="1:16" ht="15.75" customHeight="1" x14ac:dyDescent="0.25">
      <c r="A119" s="1653" t="s">
        <v>804</v>
      </c>
      <c r="B119" s="962" t="s">
        <v>26</v>
      </c>
      <c r="C119" s="962">
        <v>1</v>
      </c>
      <c r="D119" s="962" t="s">
        <v>179</v>
      </c>
      <c r="E119" s="962" t="s">
        <v>392</v>
      </c>
      <c r="F119" s="962">
        <v>1</v>
      </c>
      <c r="G119" s="962"/>
      <c r="H119" s="962"/>
      <c r="I119" s="963">
        <v>45839</v>
      </c>
      <c r="J119" s="963">
        <v>45689</v>
      </c>
      <c r="K119" s="962">
        <v>0</v>
      </c>
      <c r="L119" s="962">
        <v>5</v>
      </c>
      <c r="M119" s="964">
        <v>1000</v>
      </c>
      <c r="N119" s="1637" t="s">
        <v>806</v>
      </c>
      <c r="O119" s="981" t="s">
        <v>374</v>
      </c>
      <c r="P119" s="925"/>
    </row>
    <row r="120" spans="1:16" ht="15.75" x14ac:dyDescent="0.25">
      <c r="A120" s="1654"/>
      <c r="B120" s="965" t="s">
        <v>27</v>
      </c>
      <c r="C120" s="965">
        <v>2</v>
      </c>
      <c r="D120" s="965" t="s">
        <v>180</v>
      </c>
      <c r="E120" s="965" t="s">
        <v>392</v>
      </c>
      <c r="F120" s="965"/>
      <c r="G120" s="965"/>
      <c r="H120" s="965"/>
      <c r="I120" s="966">
        <v>45839</v>
      </c>
      <c r="J120" s="966">
        <v>45689</v>
      </c>
      <c r="K120" s="965">
        <v>0</v>
      </c>
      <c r="L120" s="965">
        <v>5</v>
      </c>
      <c r="M120" s="967">
        <v>1000</v>
      </c>
      <c r="N120" s="1638"/>
      <c r="O120" s="983" t="s">
        <v>374</v>
      </c>
      <c r="P120" s="925"/>
    </row>
    <row r="121" spans="1:16" ht="15.75" x14ac:dyDescent="0.25">
      <c r="A121" s="1654"/>
      <c r="B121" s="965" t="s">
        <v>28</v>
      </c>
      <c r="C121" s="965">
        <v>3</v>
      </c>
      <c r="D121" s="965" t="s">
        <v>181</v>
      </c>
      <c r="E121" s="965" t="s">
        <v>392</v>
      </c>
      <c r="F121" s="965">
        <v>1</v>
      </c>
      <c r="G121" s="965">
        <v>1</v>
      </c>
      <c r="H121" s="965"/>
      <c r="I121" s="966">
        <v>45839</v>
      </c>
      <c r="J121" s="966">
        <v>45689</v>
      </c>
      <c r="K121" s="965"/>
      <c r="L121" s="965"/>
      <c r="M121" s="967"/>
      <c r="N121" s="1638"/>
      <c r="O121" s="983" t="s">
        <v>374</v>
      </c>
      <c r="P121" s="925"/>
    </row>
    <row r="122" spans="1:16" ht="15.75" x14ac:dyDescent="0.25">
      <c r="A122" s="1654"/>
      <c r="B122" s="965" t="s">
        <v>29</v>
      </c>
      <c r="C122" s="965">
        <v>4</v>
      </c>
      <c r="D122" s="965" t="s">
        <v>182</v>
      </c>
      <c r="E122" s="965" t="s">
        <v>392</v>
      </c>
      <c r="F122" s="965"/>
      <c r="G122" s="965"/>
      <c r="H122" s="965"/>
      <c r="I122" s="966">
        <v>45839</v>
      </c>
      <c r="J122" s="966">
        <v>45689</v>
      </c>
      <c r="K122" s="965">
        <v>0</v>
      </c>
      <c r="L122" s="965">
        <v>5</v>
      </c>
      <c r="M122" s="967">
        <v>1000</v>
      </c>
      <c r="N122" s="1638"/>
      <c r="O122" s="983" t="s">
        <v>374</v>
      </c>
      <c r="P122" s="925"/>
    </row>
    <row r="123" spans="1:16" ht="15.75" customHeight="1" x14ac:dyDescent="0.25">
      <c r="A123" s="1654"/>
      <c r="B123" s="965" t="s">
        <v>64</v>
      </c>
      <c r="C123" s="965">
        <v>1</v>
      </c>
      <c r="D123" s="965" t="s">
        <v>183</v>
      </c>
      <c r="E123" s="965" t="s">
        <v>392</v>
      </c>
      <c r="F123" s="965"/>
      <c r="G123" s="965">
        <v>1</v>
      </c>
      <c r="H123" s="965"/>
      <c r="I123" s="966">
        <v>45839</v>
      </c>
      <c r="J123" s="966">
        <v>45689</v>
      </c>
      <c r="K123" s="965">
        <v>0</v>
      </c>
      <c r="L123" s="965">
        <v>5</v>
      </c>
      <c r="M123" s="967">
        <v>1000</v>
      </c>
      <c r="N123" s="1638" t="s">
        <v>729</v>
      </c>
      <c r="O123" s="983" t="s">
        <v>374</v>
      </c>
      <c r="P123" s="925"/>
    </row>
    <row r="124" spans="1:16" ht="15.75" x14ac:dyDescent="0.25">
      <c r="A124" s="1654"/>
      <c r="B124" s="965" t="s">
        <v>65</v>
      </c>
      <c r="C124" s="965">
        <v>2</v>
      </c>
      <c r="D124" s="965" t="s">
        <v>184</v>
      </c>
      <c r="E124" s="965" t="s">
        <v>392</v>
      </c>
      <c r="F124" s="965">
        <v>1</v>
      </c>
      <c r="G124" s="965"/>
      <c r="H124" s="965"/>
      <c r="I124" s="966">
        <v>45839</v>
      </c>
      <c r="J124" s="966">
        <v>45689</v>
      </c>
      <c r="K124" s="965">
        <v>0</v>
      </c>
      <c r="L124" s="965">
        <v>5</v>
      </c>
      <c r="M124" s="967">
        <v>1000</v>
      </c>
      <c r="N124" s="1638"/>
      <c r="O124" s="983" t="s">
        <v>374</v>
      </c>
      <c r="P124" s="925"/>
    </row>
    <row r="125" spans="1:16" ht="15.75" x14ac:dyDescent="0.25">
      <c r="A125" s="1654"/>
      <c r="B125" s="965" t="s">
        <v>66</v>
      </c>
      <c r="C125" s="965">
        <v>3</v>
      </c>
      <c r="D125" s="965" t="s">
        <v>185</v>
      </c>
      <c r="E125" s="965" t="s">
        <v>392</v>
      </c>
      <c r="F125" s="965"/>
      <c r="G125" s="965">
        <v>1</v>
      </c>
      <c r="H125" s="965"/>
      <c r="I125" s="966">
        <v>45839</v>
      </c>
      <c r="J125" s="966">
        <v>45689</v>
      </c>
      <c r="K125" s="965">
        <v>0</v>
      </c>
      <c r="L125" s="965">
        <v>5</v>
      </c>
      <c r="M125" s="967">
        <v>1000</v>
      </c>
      <c r="N125" s="1638"/>
      <c r="O125" s="983" t="s">
        <v>374</v>
      </c>
      <c r="P125" s="925"/>
    </row>
    <row r="126" spans="1:16" ht="15.75" x14ac:dyDescent="0.25">
      <c r="A126" s="1654"/>
      <c r="B126" s="965" t="s">
        <v>91</v>
      </c>
      <c r="C126" s="965">
        <v>4</v>
      </c>
      <c r="D126" s="965" t="s">
        <v>186</v>
      </c>
      <c r="E126" s="965" t="s">
        <v>392</v>
      </c>
      <c r="F126" s="965"/>
      <c r="G126" s="965"/>
      <c r="H126" s="965"/>
      <c r="I126" s="966">
        <v>45839</v>
      </c>
      <c r="J126" s="966">
        <v>45689</v>
      </c>
      <c r="K126" s="965">
        <v>0</v>
      </c>
      <c r="L126" s="965">
        <v>5</v>
      </c>
      <c r="M126" s="967">
        <v>1000</v>
      </c>
      <c r="N126" s="1638"/>
      <c r="O126" s="983" t="s">
        <v>374</v>
      </c>
      <c r="P126" s="925"/>
    </row>
    <row r="127" spans="1:16" ht="15.75" customHeight="1" x14ac:dyDescent="0.25">
      <c r="A127" s="1654"/>
      <c r="B127" s="965" t="s">
        <v>30</v>
      </c>
      <c r="C127" s="965">
        <v>1</v>
      </c>
      <c r="D127" s="965" t="s">
        <v>187</v>
      </c>
      <c r="E127" s="965" t="s">
        <v>392</v>
      </c>
      <c r="F127" s="965"/>
      <c r="G127" s="965"/>
      <c r="H127" s="965"/>
      <c r="I127" s="966">
        <v>45839</v>
      </c>
      <c r="J127" s="966">
        <v>45689</v>
      </c>
      <c r="K127" s="965">
        <v>0</v>
      </c>
      <c r="L127" s="965">
        <v>5</v>
      </c>
      <c r="M127" s="967">
        <v>1000</v>
      </c>
      <c r="N127" s="1638" t="s">
        <v>730</v>
      </c>
      <c r="O127" s="983" t="s">
        <v>374</v>
      </c>
      <c r="P127" s="925"/>
    </row>
    <row r="128" spans="1:16" ht="15.75" x14ac:dyDescent="0.25">
      <c r="A128" s="1654"/>
      <c r="B128" s="965" t="s">
        <v>67</v>
      </c>
      <c r="C128" s="965">
        <v>2</v>
      </c>
      <c r="D128" s="965" t="s">
        <v>188</v>
      </c>
      <c r="E128" s="965" t="s">
        <v>392</v>
      </c>
      <c r="F128" s="965"/>
      <c r="G128" s="965"/>
      <c r="H128" s="965"/>
      <c r="I128" s="966">
        <v>45839</v>
      </c>
      <c r="J128" s="966">
        <v>45689</v>
      </c>
      <c r="K128" s="965">
        <v>0</v>
      </c>
      <c r="L128" s="965">
        <v>5</v>
      </c>
      <c r="M128" s="967">
        <v>1000</v>
      </c>
      <c r="N128" s="1638"/>
      <c r="O128" s="983" t="s">
        <v>374</v>
      </c>
      <c r="P128" s="925"/>
    </row>
    <row r="129" spans="1:16" ht="15.75" x14ac:dyDescent="0.25">
      <c r="A129" s="1654"/>
      <c r="B129" s="965" t="s">
        <v>68</v>
      </c>
      <c r="C129" s="965">
        <v>3</v>
      </c>
      <c r="D129" s="965" t="s">
        <v>189</v>
      </c>
      <c r="E129" s="965" t="s">
        <v>392</v>
      </c>
      <c r="F129" s="965"/>
      <c r="G129" s="965"/>
      <c r="H129" s="965"/>
      <c r="I129" s="966">
        <v>45839</v>
      </c>
      <c r="J129" s="966">
        <v>45689</v>
      </c>
      <c r="K129" s="965">
        <v>0</v>
      </c>
      <c r="L129" s="965">
        <v>5</v>
      </c>
      <c r="M129" s="967">
        <v>1000</v>
      </c>
      <c r="N129" s="1638"/>
      <c r="O129" s="983" t="s">
        <v>374</v>
      </c>
      <c r="P129" s="925"/>
    </row>
    <row r="130" spans="1:16" ht="15.75" x14ac:dyDescent="0.25">
      <c r="A130" s="1654"/>
      <c r="B130" s="965" t="s">
        <v>69</v>
      </c>
      <c r="C130" s="965">
        <v>4</v>
      </c>
      <c r="D130" s="965" t="s">
        <v>190</v>
      </c>
      <c r="E130" s="965" t="s">
        <v>392</v>
      </c>
      <c r="F130" s="965"/>
      <c r="G130" s="965"/>
      <c r="H130" s="965"/>
      <c r="I130" s="966">
        <v>45839</v>
      </c>
      <c r="J130" s="966">
        <v>45689</v>
      </c>
      <c r="K130" s="965">
        <v>0</v>
      </c>
      <c r="L130" s="965">
        <v>5</v>
      </c>
      <c r="M130" s="967">
        <v>1000</v>
      </c>
      <c r="N130" s="1638"/>
      <c r="O130" s="983" t="s">
        <v>374</v>
      </c>
      <c r="P130" s="925"/>
    </row>
    <row r="131" spans="1:16" ht="15.75" customHeight="1" x14ac:dyDescent="0.25">
      <c r="A131" s="1654"/>
      <c r="B131" s="965" t="s">
        <v>70</v>
      </c>
      <c r="C131" s="965">
        <v>1</v>
      </c>
      <c r="D131" s="965" t="s">
        <v>191</v>
      </c>
      <c r="E131" s="965" t="s">
        <v>392</v>
      </c>
      <c r="F131" s="965"/>
      <c r="G131" s="965"/>
      <c r="H131" s="965"/>
      <c r="I131" s="966">
        <v>45839</v>
      </c>
      <c r="J131" s="966">
        <v>45689</v>
      </c>
      <c r="K131" s="965">
        <v>0</v>
      </c>
      <c r="L131" s="965">
        <v>5</v>
      </c>
      <c r="M131" s="967">
        <v>1000</v>
      </c>
      <c r="N131" s="1638"/>
      <c r="O131" s="983" t="s">
        <v>374</v>
      </c>
      <c r="P131" s="925"/>
    </row>
    <row r="132" spans="1:16" ht="71.25" customHeight="1" x14ac:dyDescent="0.25">
      <c r="A132" s="1654"/>
      <c r="B132" s="965" t="s">
        <v>32</v>
      </c>
      <c r="C132" s="965">
        <v>2</v>
      </c>
      <c r="D132" s="965" t="s">
        <v>192</v>
      </c>
      <c r="E132" s="965" t="s">
        <v>392</v>
      </c>
      <c r="F132" s="965"/>
      <c r="G132" s="965"/>
      <c r="H132" s="965"/>
      <c r="I132" s="966">
        <v>45839</v>
      </c>
      <c r="J132" s="966">
        <v>45689</v>
      </c>
      <c r="K132" s="965">
        <v>0</v>
      </c>
      <c r="L132" s="965">
        <v>5</v>
      </c>
      <c r="M132" s="967">
        <v>1000</v>
      </c>
      <c r="N132" s="1638" t="s">
        <v>732</v>
      </c>
      <c r="O132" s="983" t="s">
        <v>374</v>
      </c>
      <c r="P132" s="925"/>
    </row>
    <row r="133" spans="1:16" ht="15.75" x14ac:dyDescent="0.25">
      <c r="A133" s="1654"/>
      <c r="B133" s="965" t="s">
        <v>73</v>
      </c>
      <c r="C133" s="965">
        <v>3</v>
      </c>
      <c r="D133" s="965" t="s">
        <v>193</v>
      </c>
      <c r="E133" s="965" t="s">
        <v>392</v>
      </c>
      <c r="F133" s="965"/>
      <c r="G133" s="965"/>
      <c r="H133" s="965"/>
      <c r="I133" s="966">
        <v>45839</v>
      </c>
      <c r="J133" s="966">
        <v>45689</v>
      </c>
      <c r="K133" s="965">
        <v>0</v>
      </c>
      <c r="L133" s="965">
        <v>5</v>
      </c>
      <c r="M133" s="967">
        <v>1000</v>
      </c>
      <c r="N133" s="1638"/>
      <c r="O133" s="983" t="s">
        <v>374</v>
      </c>
      <c r="P133" s="925"/>
    </row>
    <row r="134" spans="1:16" ht="15.75" x14ac:dyDescent="0.25">
      <c r="A134" s="1654"/>
      <c r="B134" s="965" t="s">
        <v>73</v>
      </c>
      <c r="C134" s="965">
        <v>4</v>
      </c>
      <c r="D134" s="965">
        <v>708510</v>
      </c>
      <c r="E134" s="965" t="s">
        <v>392</v>
      </c>
      <c r="F134" s="965"/>
      <c r="G134" s="965"/>
      <c r="H134" s="965"/>
      <c r="I134" s="966">
        <v>45839</v>
      </c>
      <c r="J134" s="966">
        <v>45689</v>
      </c>
      <c r="K134" s="965">
        <v>0</v>
      </c>
      <c r="L134" s="965">
        <v>5</v>
      </c>
      <c r="M134" s="967">
        <v>1000</v>
      </c>
      <c r="N134" s="1638"/>
      <c r="O134" s="983" t="s">
        <v>375</v>
      </c>
      <c r="P134" s="925"/>
    </row>
    <row r="135" spans="1:16" ht="15.75" x14ac:dyDescent="0.25">
      <c r="A135" s="1654"/>
      <c r="B135" s="965" t="s">
        <v>74</v>
      </c>
      <c r="C135" s="965">
        <v>5</v>
      </c>
      <c r="D135" s="965" t="s">
        <v>248</v>
      </c>
      <c r="E135" s="965" t="s">
        <v>391</v>
      </c>
      <c r="F135" s="965"/>
      <c r="G135" s="965"/>
      <c r="H135" s="965"/>
      <c r="I135" s="966">
        <v>45839</v>
      </c>
      <c r="J135" s="966">
        <v>45689</v>
      </c>
      <c r="K135" s="965">
        <v>0</v>
      </c>
      <c r="L135" s="965">
        <v>5</v>
      </c>
      <c r="M135" s="967">
        <v>1000</v>
      </c>
      <c r="N135" s="1638"/>
      <c r="O135" s="983" t="s">
        <v>374</v>
      </c>
      <c r="P135" s="925"/>
    </row>
    <row r="136" spans="1:16" ht="29.25" customHeight="1" x14ac:dyDescent="0.25">
      <c r="A136" s="1654"/>
      <c r="B136" s="965" t="s">
        <v>75</v>
      </c>
      <c r="C136" s="965">
        <v>1</v>
      </c>
      <c r="D136" s="965" t="s">
        <v>195</v>
      </c>
      <c r="E136" s="965" t="s">
        <v>391</v>
      </c>
      <c r="F136" s="965"/>
      <c r="G136" s="965"/>
      <c r="H136" s="965"/>
      <c r="I136" s="966">
        <v>45839</v>
      </c>
      <c r="J136" s="966">
        <v>45689</v>
      </c>
      <c r="K136" s="965">
        <v>0</v>
      </c>
      <c r="L136" s="965">
        <v>5</v>
      </c>
      <c r="M136" s="967">
        <v>1000</v>
      </c>
      <c r="N136" s="1638"/>
      <c r="O136" s="983" t="s">
        <v>374</v>
      </c>
      <c r="P136" s="925"/>
    </row>
    <row r="137" spans="1:16" ht="23.25" customHeight="1" x14ac:dyDescent="0.25">
      <c r="A137" s="1654"/>
      <c r="B137" s="965" t="s">
        <v>75</v>
      </c>
      <c r="C137" s="965">
        <v>2</v>
      </c>
      <c r="D137" s="965">
        <v>708512</v>
      </c>
      <c r="E137" s="965" t="s">
        <v>392</v>
      </c>
      <c r="F137" s="965"/>
      <c r="G137" s="965"/>
      <c r="H137" s="965"/>
      <c r="I137" s="966">
        <v>45839</v>
      </c>
      <c r="J137" s="966">
        <v>45689</v>
      </c>
      <c r="K137" s="965">
        <v>0</v>
      </c>
      <c r="L137" s="965">
        <v>5</v>
      </c>
      <c r="M137" s="967">
        <v>1000</v>
      </c>
      <c r="N137" s="1638"/>
      <c r="O137" s="983" t="s">
        <v>375</v>
      </c>
      <c r="P137" s="925"/>
    </row>
    <row r="138" spans="1:16" ht="28.5" customHeight="1" x14ac:dyDescent="0.25">
      <c r="A138" s="1654"/>
      <c r="B138" s="965" t="s">
        <v>90</v>
      </c>
      <c r="C138" s="965">
        <v>3</v>
      </c>
      <c r="D138" s="965" t="s">
        <v>196</v>
      </c>
      <c r="E138" s="965" t="s">
        <v>392</v>
      </c>
      <c r="F138" s="965"/>
      <c r="G138" s="965"/>
      <c r="H138" s="965"/>
      <c r="I138" s="966">
        <v>45839</v>
      </c>
      <c r="J138" s="966">
        <v>45689</v>
      </c>
      <c r="K138" s="965">
        <v>0</v>
      </c>
      <c r="L138" s="965">
        <v>5</v>
      </c>
      <c r="M138" s="967">
        <v>1000</v>
      </c>
      <c r="N138" s="1638"/>
      <c r="O138" s="983" t="s">
        <v>374</v>
      </c>
      <c r="P138" s="925"/>
    </row>
    <row r="139" spans="1:16" ht="30.75" customHeight="1" x14ac:dyDescent="0.25">
      <c r="A139" s="1654"/>
      <c r="B139" s="965" t="s">
        <v>33</v>
      </c>
      <c r="C139" s="965">
        <v>4</v>
      </c>
      <c r="D139" s="965" t="s">
        <v>197</v>
      </c>
      <c r="E139" s="965" t="s">
        <v>392</v>
      </c>
      <c r="F139" s="965"/>
      <c r="G139" s="965"/>
      <c r="H139" s="965"/>
      <c r="I139" s="966">
        <v>45839</v>
      </c>
      <c r="J139" s="966">
        <v>45689</v>
      </c>
      <c r="K139" s="965">
        <v>0</v>
      </c>
      <c r="L139" s="965">
        <v>5</v>
      </c>
      <c r="M139" s="967">
        <v>1000</v>
      </c>
      <c r="N139" s="1638" t="s">
        <v>757</v>
      </c>
      <c r="O139" s="983" t="s">
        <v>374</v>
      </c>
      <c r="P139" s="925"/>
    </row>
    <row r="140" spans="1:16" ht="15.75" customHeight="1" x14ac:dyDescent="0.25">
      <c r="A140" s="1654"/>
      <c r="B140" s="965" t="s">
        <v>76</v>
      </c>
      <c r="C140" s="965">
        <v>1</v>
      </c>
      <c r="D140" s="965" t="s">
        <v>198</v>
      </c>
      <c r="E140" s="965" t="s">
        <v>392</v>
      </c>
      <c r="F140" s="965"/>
      <c r="G140" s="965"/>
      <c r="H140" s="965"/>
      <c r="I140" s="966">
        <v>45839</v>
      </c>
      <c r="J140" s="966">
        <v>45689</v>
      </c>
      <c r="K140" s="965">
        <v>0</v>
      </c>
      <c r="L140" s="965">
        <v>5</v>
      </c>
      <c r="M140" s="967">
        <v>1000</v>
      </c>
      <c r="N140" s="1638"/>
      <c r="O140" s="983" t="s">
        <v>374</v>
      </c>
      <c r="P140" s="925"/>
    </row>
    <row r="141" spans="1:16" ht="15.75" x14ac:dyDescent="0.25">
      <c r="A141" s="1654"/>
      <c r="B141" s="965" t="s">
        <v>77</v>
      </c>
      <c r="C141" s="965">
        <v>2</v>
      </c>
      <c r="D141" s="965" t="s">
        <v>199</v>
      </c>
      <c r="E141" s="965" t="s">
        <v>392</v>
      </c>
      <c r="F141" s="965"/>
      <c r="G141" s="965"/>
      <c r="H141" s="965"/>
      <c r="I141" s="966">
        <v>45839</v>
      </c>
      <c r="J141" s="966">
        <v>45689</v>
      </c>
      <c r="K141" s="965">
        <v>0</v>
      </c>
      <c r="L141" s="965">
        <v>5</v>
      </c>
      <c r="M141" s="967">
        <v>1000</v>
      </c>
      <c r="N141" s="1638"/>
      <c r="O141" s="983" t="s">
        <v>374</v>
      </c>
      <c r="P141" s="925"/>
    </row>
    <row r="142" spans="1:16" ht="15.75" x14ac:dyDescent="0.25">
      <c r="A142" s="1654"/>
      <c r="B142" s="965" t="s">
        <v>78</v>
      </c>
      <c r="C142" s="965">
        <v>3</v>
      </c>
      <c r="D142" s="965" t="s">
        <v>200</v>
      </c>
      <c r="E142" s="965" t="s">
        <v>392</v>
      </c>
      <c r="F142" s="965">
        <v>1</v>
      </c>
      <c r="G142" s="965"/>
      <c r="H142" s="965"/>
      <c r="I142" s="966">
        <v>45839</v>
      </c>
      <c r="J142" s="966">
        <v>45689</v>
      </c>
      <c r="K142" s="965">
        <v>0</v>
      </c>
      <c r="L142" s="965">
        <v>5</v>
      </c>
      <c r="M142" s="967">
        <v>1000</v>
      </c>
      <c r="N142" s="1638"/>
      <c r="O142" s="983" t="s">
        <v>374</v>
      </c>
      <c r="P142" s="925"/>
    </row>
    <row r="143" spans="1:16" ht="15.75" x14ac:dyDescent="0.25">
      <c r="A143" s="1654"/>
      <c r="B143" s="965" t="s">
        <v>34</v>
      </c>
      <c r="C143" s="965">
        <v>4</v>
      </c>
      <c r="D143" s="965" t="s">
        <v>201</v>
      </c>
      <c r="E143" s="965" t="s">
        <v>392</v>
      </c>
      <c r="F143" s="965"/>
      <c r="G143" s="965"/>
      <c r="H143" s="965"/>
      <c r="I143" s="966">
        <v>45839</v>
      </c>
      <c r="J143" s="966">
        <v>45689</v>
      </c>
      <c r="K143" s="965">
        <v>0</v>
      </c>
      <c r="L143" s="965">
        <v>5</v>
      </c>
      <c r="M143" s="967">
        <v>1000</v>
      </c>
      <c r="N143" s="1638" t="s">
        <v>798</v>
      </c>
      <c r="O143" s="983" t="s">
        <v>374</v>
      </c>
      <c r="P143" s="925"/>
    </row>
    <row r="144" spans="1:16" ht="15.75" x14ac:dyDescent="0.25">
      <c r="A144" s="1654"/>
      <c r="B144" s="965" t="s">
        <v>79</v>
      </c>
      <c r="C144" s="965">
        <v>5</v>
      </c>
      <c r="D144" s="965" t="s">
        <v>202</v>
      </c>
      <c r="E144" s="965" t="s">
        <v>392</v>
      </c>
      <c r="F144" s="965"/>
      <c r="G144" s="965"/>
      <c r="H144" s="965"/>
      <c r="I144" s="966">
        <v>45839</v>
      </c>
      <c r="J144" s="966">
        <v>45689</v>
      </c>
      <c r="K144" s="965">
        <v>0</v>
      </c>
      <c r="L144" s="965">
        <v>5</v>
      </c>
      <c r="M144" s="967">
        <v>1000</v>
      </c>
      <c r="N144" s="1638"/>
      <c r="O144" s="983" t="s">
        <v>374</v>
      </c>
      <c r="P144" s="925"/>
    </row>
    <row r="145" spans="1:16" ht="15.75" x14ac:dyDescent="0.25">
      <c r="A145" s="1654"/>
      <c r="B145" s="965" t="s">
        <v>80</v>
      </c>
      <c r="C145" s="965">
        <v>6</v>
      </c>
      <c r="D145" s="965" t="s">
        <v>203</v>
      </c>
      <c r="E145" s="965" t="s">
        <v>392</v>
      </c>
      <c r="F145" s="965">
        <v>1</v>
      </c>
      <c r="G145" s="965"/>
      <c r="H145" s="965"/>
      <c r="I145" s="966">
        <v>45839</v>
      </c>
      <c r="J145" s="966">
        <v>45689</v>
      </c>
      <c r="K145" s="965">
        <v>0</v>
      </c>
      <c r="L145" s="965">
        <v>5</v>
      </c>
      <c r="M145" s="967">
        <v>1000</v>
      </c>
      <c r="N145" s="1638"/>
      <c r="O145" s="983" t="s">
        <v>374</v>
      </c>
      <c r="P145" s="925"/>
    </row>
    <row r="146" spans="1:16" ht="15.75" x14ac:dyDescent="0.25">
      <c r="A146" s="1654"/>
      <c r="B146" s="965" t="s">
        <v>81</v>
      </c>
      <c r="C146" s="965">
        <v>7</v>
      </c>
      <c r="D146" s="965" t="s">
        <v>204</v>
      </c>
      <c r="E146" s="965" t="s">
        <v>392</v>
      </c>
      <c r="F146" s="965"/>
      <c r="G146" s="965"/>
      <c r="H146" s="965"/>
      <c r="I146" s="966">
        <v>45839</v>
      </c>
      <c r="J146" s="966">
        <v>45689</v>
      </c>
      <c r="K146" s="965">
        <v>0</v>
      </c>
      <c r="L146" s="965">
        <v>5</v>
      </c>
      <c r="M146" s="967">
        <v>1000</v>
      </c>
      <c r="N146" s="1638"/>
      <c r="O146" s="983" t="s">
        <v>374</v>
      </c>
      <c r="P146" s="925"/>
    </row>
    <row r="147" spans="1:16" ht="15.75" customHeight="1" x14ac:dyDescent="0.25">
      <c r="A147" s="1654"/>
      <c r="B147" s="965" t="s">
        <v>27</v>
      </c>
      <c r="C147" s="965">
        <v>1</v>
      </c>
      <c r="D147" s="965">
        <v>15256</v>
      </c>
      <c r="E147" s="965" t="s">
        <v>392</v>
      </c>
      <c r="F147" s="965"/>
      <c r="G147" s="965"/>
      <c r="H147" s="965"/>
      <c r="I147" s="966">
        <v>45839</v>
      </c>
      <c r="J147" s="966">
        <v>45689</v>
      </c>
      <c r="K147" s="965">
        <v>0</v>
      </c>
      <c r="L147" s="965">
        <v>5</v>
      </c>
      <c r="M147" s="967">
        <v>230</v>
      </c>
      <c r="N147" s="1638" t="s">
        <v>806</v>
      </c>
      <c r="O147" s="983" t="s">
        <v>561</v>
      </c>
      <c r="P147" s="925"/>
    </row>
    <row r="148" spans="1:16" ht="60.75" customHeight="1" x14ac:dyDescent="0.25">
      <c r="A148" s="1654"/>
      <c r="B148" s="965" t="s">
        <v>29</v>
      </c>
      <c r="C148" s="965">
        <v>2</v>
      </c>
      <c r="D148" s="965">
        <v>15633</v>
      </c>
      <c r="E148" s="965" t="s">
        <v>392</v>
      </c>
      <c r="F148" s="965"/>
      <c r="G148" s="965"/>
      <c r="H148" s="965"/>
      <c r="I148" s="966">
        <v>45839</v>
      </c>
      <c r="J148" s="966">
        <v>45689</v>
      </c>
      <c r="K148" s="965">
        <v>0</v>
      </c>
      <c r="L148" s="965">
        <v>5</v>
      </c>
      <c r="M148" s="967">
        <v>230</v>
      </c>
      <c r="N148" s="1638"/>
      <c r="O148" s="983" t="s">
        <v>561</v>
      </c>
      <c r="P148" s="925"/>
    </row>
    <row r="149" spans="1:16" ht="53.25" customHeight="1" x14ac:dyDescent="0.25">
      <c r="A149" s="1654"/>
      <c r="B149" s="965" t="s">
        <v>65</v>
      </c>
      <c r="C149" s="965">
        <v>3</v>
      </c>
      <c r="D149" s="965">
        <v>15481</v>
      </c>
      <c r="E149" s="965" t="s">
        <v>392</v>
      </c>
      <c r="F149" s="965"/>
      <c r="G149" s="965"/>
      <c r="H149" s="965"/>
      <c r="I149" s="966">
        <v>45839</v>
      </c>
      <c r="J149" s="966">
        <v>45689</v>
      </c>
      <c r="K149" s="965">
        <v>0</v>
      </c>
      <c r="L149" s="965">
        <v>5</v>
      </c>
      <c r="M149" s="967">
        <v>230</v>
      </c>
      <c r="N149" s="1638" t="s">
        <v>729</v>
      </c>
      <c r="O149" s="983" t="s">
        <v>561</v>
      </c>
      <c r="P149" s="925"/>
    </row>
    <row r="150" spans="1:16" ht="45.75" customHeight="1" x14ac:dyDescent="0.25">
      <c r="A150" s="1654"/>
      <c r="B150" s="965" t="s">
        <v>66</v>
      </c>
      <c r="C150" s="965">
        <v>4</v>
      </c>
      <c r="D150" s="965">
        <v>15637</v>
      </c>
      <c r="E150" s="965" t="s">
        <v>392</v>
      </c>
      <c r="F150" s="965"/>
      <c r="G150" s="965"/>
      <c r="H150" s="965"/>
      <c r="I150" s="966">
        <v>45839</v>
      </c>
      <c r="J150" s="966">
        <v>45689</v>
      </c>
      <c r="K150" s="965">
        <v>0</v>
      </c>
      <c r="L150" s="965">
        <v>5</v>
      </c>
      <c r="M150" s="967">
        <v>230</v>
      </c>
      <c r="N150" s="1638"/>
      <c r="O150" s="983" t="s">
        <v>561</v>
      </c>
      <c r="P150" s="925"/>
    </row>
    <row r="151" spans="1:16" ht="47.25" customHeight="1" x14ac:dyDescent="0.25">
      <c r="A151" s="1654"/>
      <c r="B151" s="965" t="s">
        <v>67</v>
      </c>
      <c r="C151" s="965">
        <v>1</v>
      </c>
      <c r="D151" s="965">
        <v>15504</v>
      </c>
      <c r="E151" s="965" t="s">
        <v>392</v>
      </c>
      <c r="F151" s="965"/>
      <c r="G151" s="965"/>
      <c r="H151" s="965"/>
      <c r="I151" s="966">
        <v>45839</v>
      </c>
      <c r="J151" s="966">
        <v>45689</v>
      </c>
      <c r="K151" s="965">
        <v>0</v>
      </c>
      <c r="L151" s="965">
        <v>5</v>
      </c>
      <c r="M151" s="967">
        <v>230</v>
      </c>
      <c r="N151" s="1638" t="s">
        <v>730</v>
      </c>
      <c r="O151" s="983" t="s">
        <v>561</v>
      </c>
      <c r="P151" s="925"/>
    </row>
    <row r="152" spans="1:16" ht="15.75" x14ac:dyDescent="0.25">
      <c r="A152" s="1654"/>
      <c r="B152" s="965" t="s">
        <v>69</v>
      </c>
      <c r="C152" s="965">
        <v>2</v>
      </c>
      <c r="D152" s="965">
        <v>15484</v>
      </c>
      <c r="E152" s="965" t="s">
        <v>392</v>
      </c>
      <c r="F152" s="965"/>
      <c r="G152" s="965"/>
      <c r="H152" s="965"/>
      <c r="I152" s="966">
        <v>45839</v>
      </c>
      <c r="J152" s="966">
        <v>45689</v>
      </c>
      <c r="K152" s="965">
        <v>0</v>
      </c>
      <c r="L152" s="965">
        <v>5</v>
      </c>
      <c r="M152" s="967">
        <v>230</v>
      </c>
      <c r="N152" s="1638"/>
      <c r="O152" s="983" t="s">
        <v>561</v>
      </c>
      <c r="P152" s="925"/>
    </row>
    <row r="153" spans="1:16" ht="78.75" x14ac:dyDescent="0.25">
      <c r="A153" s="1654"/>
      <c r="B153" s="965" t="s">
        <v>90</v>
      </c>
      <c r="C153" s="965">
        <v>3</v>
      </c>
      <c r="D153" s="965">
        <v>15639</v>
      </c>
      <c r="E153" s="965" t="s">
        <v>392</v>
      </c>
      <c r="F153" s="965"/>
      <c r="G153" s="965"/>
      <c r="H153" s="965"/>
      <c r="I153" s="966">
        <v>45839</v>
      </c>
      <c r="J153" s="966">
        <v>45689</v>
      </c>
      <c r="K153" s="965">
        <v>0</v>
      </c>
      <c r="L153" s="965">
        <v>5</v>
      </c>
      <c r="M153" s="967">
        <v>230</v>
      </c>
      <c r="N153" s="965" t="s">
        <v>732</v>
      </c>
      <c r="O153" s="983" t="s">
        <v>561</v>
      </c>
      <c r="P153" s="925"/>
    </row>
    <row r="154" spans="1:16" ht="15.75" x14ac:dyDescent="0.25">
      <c r="A154" s="1654"/>
      <c r="B154" s="965" t="s">
        <v>76</v>
      </c>
      <c r="C154" s="965">
        <v>4</v>
      </c>
      <c r="D154" s="965">
        <v>15494</v>
      </c>
      <c r="E154" s="965" t="s">
        <v>392</v>
      </c>
      <c r="F154" s="965"/>
      <c r="G154" s="965"/>
      <c r="H154" s="965"/>
      <c r="I154" s="966">
        <v>45839</v>
      </c>
      <c r="J154" s="966">
        <v>45689</v>
      </c>
      <c r="K154" s="965">
        <v>0</v>
      </c>
      <c r="L154" s="965">
        <v>5</v>
      </c>
      <c r="M154" s="967">
        <v>230</v>
      </c>
      <c r="N154" s="1638" t="s">
        <v>757</v>
      </c>
      <c r="O154" s="983" t="s">
        <v>561</v>
      </c>
      <c r="P154" s="925"/>
    </row>
    <row r="155" spans="1:16" ht="15.75" customHeight="1" x14ac:dyDescent="0.25">
      <c r="A155" s="1654"/>
      <c r="B155" s="965" t="s">
        <v>77</v>
      </c>
      <c r="C155" s="965">
        <v>1</v>
      </c>
      <c r="D155" s="965">
        <v>15492</v>
      </c>
      <c r="E155" s="965" t="s">
        <v>392</v>
      </c>
      <c r="F155" s="965"/>
      <c r="G155" s="965"/>
      <c r="H155" s="965"/>
      <c r="I155" s="966">
        <v>45839</v>
      </c>
      <c r="J155" s="966">
        <v>45689</v>
      </c>
      <c r="K155" s="965">
        <v>0</v>
      </c>
      <c r="L155" s="965">
        <v>2</v>
      </c>
      <c r="M155" s="967">
        <v>230</v>
      </c>
      <c r="N155" s="1638"/>
      <c r="O155" s="983" t="s">
        <v>561</v>
      </c>
      <c r="P155" s="925"/>
    </row>
    <row r="156" spans="1:16" ht="59.25" customHeight="1" x14ac:dyDescent="0.25">
      <c r="A156" s="1654"/>
      <c r="B156" s="965" t="s">
        <v>78</v>
      </c>
      <c r="C156" s="965">
        <v>2</v>
      </c>
      <c r="D156" s="965">
        <v>15491</v>
      </c>
      <c r="E156" s="965" t="s">
        <v>392</v>
      </c>
      <c r="F156" s="965"/>
      <c r="G156" s="965"/>
      <c r="H156" s="965"/>
      <c r="I156" s="966">
        <v>45839</v>
      </c>
      <c r="J156" s="966">
        <v>45689</v>
      </c>
      <c r="K156" s="965">
        <v>0</v>
      </c>
      <c r="L156" s="965">
        <v>2</v>
      </c>
      <c r="M156" s="967">
        <v>230</v>
      </c>
      <c r="N156" s="1638"/>
      <c r="O156" s="983" t="s">
        <v>561</v>
      </c>
      <c r="P156" s="925"/>
    </row>
    <row r="157" spans="1:16" ht="15.75" customHeight="1" thickBot="1" x14ac:dyDescent="0.3">
      <c r="A157" s="1655"/>
      <c r="B157" s="977" t="s">
        <v>80</v>
      </c>
      <c r="C157" s="977">
        <v>1</v>
      </c>
      <c r="D157" s="977">
        <v>15482</v>
      </c>
      <c r="E157" s="977" t="s">
        <v>392</v>
      </c>
      <c r="F157" s="977"/>
      <c r="G157" s="977"/>
      <c r="H157" s="977"/>
      <c r="I157" s="994">
        <v>45839</v>
      </c>
      <c r="J157" s="994">
        <v>45689</v>
      </c>
      <c r="K157" s="977">
        <v>0</v>
      </c>
      <c r="L157" s="977">
        <v>2</v>
      </c>
      <c r="M157" s="976">
        <v>230</v>
      </c>
      <c r="N157" s="977" t="s">
        <v>798</v>
      </c>
      <c r="O157" s="996" t="s">
        <v>561</v>
      </c>
      <c r="P157" s="925"/>
    </row>
    <row r="158" spans="1:16" ht="48.75" customHeight="1" x14ac:dyDescent="0.25">
      <c r="A158" s="1527" t="s">
        <v>805</v>
      </c>
      <c r="B158" s="958" t="s">
        <v>22</v>
      </c>
      <c r="C158" s="958">
        <v>1</v>
      </c>
      <c r="D158" s="958">
        <v>707388</v>
      </c>
      <c r="E158" s="958" t="s">
        <v>392</v>
      </c>
      <c r="F158" s="958">
        <v>1</v>
      </c>
      <c r="G158" s="958"/>
      <c r="H158" s="958"/>
      <c r="I158" s="593">
        <v>45839</v>
      </c>
      <c r="J158" s="593">
        <v>45689</v>
      </c>
      <c r="K158" s="958">
        <v>0</v>
      </c>
      <c r="L158" s="958">
        <v>2</v>
      </c>
      <c r="M158" s="959">
        <v>1000</v>
      </c>
      <c r="N158" s="1554" t="s">
        <v>726</v>
      </c>
      <c r="O158" s="621" t="s">
        <v>375</v>
      </c>
      <c r="P158" s="925"/>
    </row>
    <row r="159" spans="1:16" ht="63" customHeight="1" x14ac:dyDescent="0.25">
      <c r="A159" s="1528"/>
      <c r="B159" s="954" t="s">
        <v>23</v>
      </c>
      <c r="C159" s="954">
        <v>2</v>
      </c>
      <c r="D159" s="954">
        <v>707389</v>
      </c>
      <c r="E159" s="954" t="s">
        <v>392</v>
      </c>
      <c r="F159" s="954"/>
      <c r="G159" s="954"/>
      <c r="H159" s="954"/>
      <c r="I159" s="595">
        <v>45839</v>
      </c>
      <c r="J159" s="595">
        <v>45689</v>
      </c>
      <c r="K159" s="954">
        <v>0</v>
      </c>
      <c r="L159" s="954">
        <v>2</v>
      </c>
      <c r="M159" s="951">
        <v>1000</v>
      </c>
      <c r="N159" s="1545"/>
      <c r="O159" s="622" t="s">
        <v>375</v>
      </c>
      <c r="P159" s="925"/>
    </row>
    <row r="160" spans="1:16" ht="36" customHeight="1" x14ac:dyDescent="0.25">
      <c r="A160" s="1528"/>
      <c r="B160" s="954" t="s">
        <v>24</v>
      </c>
      <c r="C160" s="954">
        <v>3</v>
      </c>
      <c r="D160" s="954" t="s">
        <v>905</v>
      </c>
      <c r="E160" s="954" t="s">
        <v>392</v>
      </c>
      <c r="F160" s="954">
        <v>1</v>
      </c>
      <c r="G160" s="954"/>
      <c r="H160" s="954"/>
      <c r="I160" s="595">
        <v>45839</v>
      </c>
      <c r="J160" s="595">
        <v>45689</v>
      </c>
      <c r="K160" s="954">
        <v>0</v>
      </c>
      <c r="L160" s="954">
        <v>2</v>
      </c>
      <c r="M160" s="951">
        <v>1000</v>
      </c>
      <c r="N160" s="1545"/>
      <c r="O160" s="622" t="s">
        <v>807</v>
      </c>
      <c r="P160" s="925"/>
    </row>
    <row r="161" spans="1:16" ht="15.75" customHeight="1" x14ac:dyDescent="0.25">
      <c r="A161" s="1528"/>
      <c r="B161" s="954" t="s">
        <v>25</v>
      </c>
      <c r="C161" s="954">
        <v>4</v>
      </c>
      <c r="D161" s="954">
        <v>707391</v>
      </c>
      <c r="E161" s="954" t="s">
        <v>392</v>
      </c>
      <c r="F161" s="954"/>
      <c r="G161" s="954"/>
      <c r="H161" s="954"/>
      <c r="I161" s="595">
        <v>45839</v>
      </c>
      <c r="J161" s="595">
        <v>45689</v>
      </c>
      <c r="K161" s="954">
        <v>0</v>
      </c>
      <c r="L161" s="954">
        <v>2</v>
      </c>
      <c r="M161" s="951">
        <v>1000</v>
      </c>
      <c r="N161" s="1545"/>
      <c r="O161" s="622" t="s">
        <v>375</v>
      </c>
      <c r="P161" s="925"/>
    </row>
    <row r="162" spans="1:16" ht="58.5" customHeight="1" x14ac:dyDescent="0.25">
      <c r="A162" s="1528"/>
      <c r="B162" s="954" t="s">
        <v>31</v>
      </c>
      <c r="C162" s="954">
        <v>1</v>
      </c>
      <c r="D162" s="954">
        <v>707367</v>
      </c>
      <c r="E162" s="954" t="s">
        <v>392</v>
      </c>
      <c r="F162" s="954"/>
      <c r="G162" s="954"/>
      <c r="H162" s="954"/>
      <c r="I162" s="595">
        <v>45839</v>
      </c>
      <c r="J162" s="595">
        <v>45689</v>
      </c>
      <c r="K162" s="954">
        <v>0</v>
      </c>
      <c r="L162" s="954">
        <v>2</v>
      </c>
      <c r="M162" s="951">
        <v>1000</v>
      </c>
      <c r="N162" s="1545" t="s">
        <v>731</v>
      </c>
      <c r="O162" s="622" t="s">
        <v>375</v>
      </c>
      <c r="P162" s="925"/>
    </row>
    <row r="163" spans="1:16" ht="87" customHeight="1" x14ac:dyDescent="0.25">
      <c r="A163" s="1528"/>
      <c r="B163" s="954" t="s">
        <v>71</v>
      </c>
      <c r="C163" s="954">
        <v>2</v>
      </c>
      <c r="D163" s="954">
        <v>707373</v>
      </c>
      <c r="E163" s="954" t="s">
        <v>392</v>
      </c>
      <c r="F163" s="954"/>
      <c r="G163" s="954"/>
      <c r="H163" s="954"/>
      <c r="I163" s="595">
        <v>45839</v>
      </c>
      <c r="J163" s="595">
        <v>45689</v>
      </c>
      <c r="K163" s="954">
        <v>0</v>
      </c>
      <c r="L163" s="954">
        <v>2</v>
      </c>
      <c r="M163" s="951">
        <v>1000</v>
      </c>
      <c r="N163" s="1545"/>
      <c r="O163" s="622" t="s">
        <v>375</v>
      </c>
      <c r="P163" s="925"/>
    </row>
    <row r="164" spans="1:16" ht="15.75" x14ac:dyDescent="0.25">
      <c r="A164" s="1528"/>
      <c r="B164" s="954" t="s">
        <v>72</v>
      </c>
      <c r="C164" s="954">
        <v>3</v>
      </c>
      <c r="D164" s="954">
        <v>707376</v>
      </c>
      <c r="E164" s="954" t="s">
        <v>392</v>
      </c>
      <c r="F164" s="954"/>
      <c r="G164" s="954">
        <v>1</v>
      </c>
      <c r="H164" s="954"/>
      <c r="I164" s="595">
        <v>45839</v>
      </c>
      <c r="J164" s="595">
        <v>45689</v>
      </c>
      <c r="K164" s="954">
        <v>0</v>
      </c>
      <c r="L164" s="954">
        <v>2</v>
      </c>
      <c r="M164" s="951">
        <v>1000</v>
      </c>
      <c r="N164" s="1545"/>
      <c r="O164" s="622" t="s">
        <v>375</v>
      </c>
      <c r="P164" s="925"/>
    </row>
    <row r="165" spans="1:16" ht="15.75" customHeight="1" x14ac:dyDescent="0.25">
      <c r="A165" s="1528"/>
      <c r="B165" s="954" t="s">
        <v>317</v>
      </c>
      <c r="C165" s="954">
        <v>4</v>
      </c>
      <c r="D165" s="954">
        <v>707362</v>
      </c>
      <c r="E165" s="954" t="s">
        <v>392</v>
      </c>
      <c r="F165" s="954"/>
      <c r="G165" s="954"/>
      <c r="H165" s="954"/>
      <c r="I165" s="595">
        <v>45839</v>
      </c>
      <c r="J165" s="595">
        <v>45689</v>
      </c>
      <c r="K165" s="954">
        <v>0</v>
      </c>
      <c r="L165" s="954">
        <v>2</v>
      </c>
      <c r="M165" s="951">
        <v>1000</v>
      </c>
      <c r="N165" s="1545"/>
      <c r="O165" s="622" t="s">
        <v>375</v>
      </c>
      <c r="P165" s="925"/>
    </row>
    <row r="166" spans="1:16" ht="15.75" x14ac:dyDescent="0.25">
      <c r="A166" s="1528"/>
      <c r="B166" s="954" t="s">
        <v>22</v>
      </c>
      <c r="C166" s="954">
        <v>1</v>
      </c>
      <c r="D166" s="954">
        <v>15055</v>
      </c>
      <c r="E166" s="954" t="s">
        <v>392</v>
      </c>
      <c r="F166" s="954"/>
      <c r="G166" s="954"/>
      <c r="H166" s="954"/>
      <c r="I166" s="595">
        <v>45839</v>
      </c>
      <c r="J166" s="595">
        <v>45689</v>
      </c>
      <c r="K166" s="954">
        <v>0</v>
      </c>
      <c r="L166" s="954">
        <v>2</v>
      </c>
      <c r="M166" s="951">
        <v>230</v>
      </c>
      <c r="N166" s="1545" t="s">
        <v>726</v>
      </c>
      <c r="O166" s="622" t="s">
        <v>561</v>
      </c>
      <c r="P166" s="925"/>
    </row>
    <row r="167" spans="1:16" ht="54.75" customHeight="1" x14ac:dyDescent="0.25">
      <c r="A167" s="1528"/>
      <c r="B167" s="954" t="s">
        <v>24</v>
      </c>
      <c r="C167" s="954">
        <v>2</v>
      </c>
      <c r="D167" s="954">
        <v>15184</v>
      </c>
      <c r="E167" s="954" t="s">
        <v>392</v>
      </c>
      <c r="F167" s="954"/>
      <c r="G167" s="954"/>
      <c r="H167" s="954"/>
      <c r="I167" s="595">
        <v>45839</v>
      </c>
      <c r="J167" s="595">
        <v>45689</v>
      </c>
      <c r="K167" s="954">
        <v>0</v>
      </c>
      <c r="L167" s="954">
        <v>2</v>
      </c>
      <c r="M167" s="951">
        <v>230</v>
      </c>
      <c r="N167" s="1545"/>
      <c r="O167" s="622" t="s">
        <v>561</v>
      </c>
      <c r="P167" s="925"/>
    </row>
    <row r="168" spans="1:16" ht="91.5" customHeight="1" thickBot="1" x14ac:dyDescent="0.3">
      <c r="A168" s="1529"/>
      <c r="B168" s="956" t="s">
        <v>31</v>
      </c>
      <c r="C168" s="956">
        <v>3</v>
      </c>
      <c r="D168" s="956">
        <v>15100</v>
      </c>
      <c r="E168" s="956" t="s">
        <v>392</v>
      </c>
      <c r="F168" s="956"/>
      <c r="G168" s="956"/>
      <c r="H168" s="956"/>
      <c r="I168" s="995">
        <v>45839</v>
      </c>
      <c r="J168" s="995">
        <v>45689</v>
      </c>
      <c r="K168" s="956">
        <v>0</v>
      </c>
      <c r="L168" s="956">
        <v>2</v>
      </c>
      <c r="M168" s="957">
        <v>230</v>
      </c>
      <c r="N168" s="956" t="s">
        <v>731</v>
      </c>
      <c r="O168" s="628" t="s">
        <v>561</v>
      </c>
      <c r="P168" s="925"/>
    </row>
    <row r="169" spans="1:16" ht="15.75" customHeight="1" x14ac:dyDescent="0.25">
      <c r="A169" s="1661" t="s">
        <v>251</v>
      </c>
      <c r="B169" s="968" t="s">
        <v>35</v>
      </c>
      <c r="C169" s="968">
        <v>1</v>
      </c>
      <c r="D169" s="968">
        <v>707371</v>
      </c>
      <c r="E169" s="968" t="s">
        <v>392</v>
      </c>
      <c r="F169" s="968"/>
      <c r="G169" s="968"/>
      <c r="H169" s="968"/>
      <c r="I169" s="990">
        <v>45839</v>
      </c>
      <c r="J169" s="990">
        <v>45689</v>
      </c>
      <c r="K169" s="968">
        <v>0</v>
      </c>
      <c r="L169" s="968">
        <v>5</v>
      </c>
      <c r="M169" s="975">
        <v>1000</v>
      </c>
      <c r="N169" s="1663" t="s">
        <v>734</v>
      </c>
      <c r="O169" s="968" t="s">
        <v>375</v>
      </c>
      <c r="P169" s="925"/>
    </row>
    <row r="170" spans="1:16" ht="15.75" x14ac:dyDescent="0.25">
      <c r="A170" s="1651"/>
      <c r="B170" s="965" t="s">
        <v>83</v>
      </c>
      <c r="C170" s="965">
        <v>2</v>
      </c>
      <c r="D170" s="965">
        <v>707372</v>
      </c>
      <c r="E170" s="965" t="s">
        <v>392</v>
      </c>
      <c r="F170" s="965">
        <v>1</v>
      </c>
      <c r="G170" s="965">
        <v>1</v>
      </c>
      <c r="H170" s="965"/>
      <c r="I170" s="966">
        <v>45839</v>
      </c>
      <c r="J170" s="966">
        <v>45689</v>
      </c>
      <c r="K170" s="965">
        <v>0</v>
      </c>
      <c r="L170" s="965">
        <v>5</v>
      </c>
      <c r="M170" s="967">
        <v>1000</v>
      </c>
      <c r="N170" s="1638"/>
      <c r="O170" s="965" t="s">
        <v>375</v>
      </c>
      <c r="P170" s="925"/>
    </row>
    <row r="171" spans="1:16" ht="35.25" customHeight="1" x14ac:dyDescent="0.25">
      <c r="A171" s="1651"/>
      <c r="B171" s="965" t="s">
        <v>84</v>
      </c>
      <c r="C171" s="965">
        <v>3</v>
      </c>
      <c r="D171" s="965">
        <v>707370</v>
      </c>
      <c r="E171" s="965" t="s">
        <v>392</v>
      </c>
      <c r="F171" s="965"/>
      <c r="G171" s="965"/>
      <c r="H171" s="965"/>
      <c r="I171" s="966">
        <v>45839</v>
      </c>
      <c r="J171" s="966">
        <v>45689</v>
      </c>
      <c r="K171" s="965">
        <v>0</v>
      </c>
      <c r="L171" s="965">
        <v>5</v>
      </c>
      <c r="M171" s="967">
        <v>1000</v>
      </c>
      <c r="N171" s="1638"/>
      <c r="O171" s="965" t="s">
        <v>375</v>
      </c>
      <c r="P171" s="925"/>
    </row>
    <row r="172" spans="1:16" ht="15.75" customHeight="1" x14ac:dyDescent="0.25">
      <c r="A172" s="1651"/>
      <c r="B172" s="965" t="s">
        <v>85</v>
      </c>
      <c r="C172" s="965">
        <v>1</v>
      </c>
      <c r="D172" s="965">
        <v>707379</v>
      </c>
      <c r="E172" s="965" t="s">
        <v>392</v>
      </c>
      <c r="F172" s="965">
        <v>1</v>
      </c>
      <c r="G172" s="965"/>
      <c r="H172" s="965"/>
      <c r="I172" s="966">
        <v>45839</v>
      </c>
      <c r="J172" s="966">
        <v>45689</v>
      </c>
      <c r="K172" s="965">
        <v>0</v>
      </c>
      <c r="L172" s="965">
        <v>5</v>
      </c>
      <c r="M172" s="967">
        <v>1000</v>
      </c>
      <c r="N172" s="1638" t="s">
        <v>735</v>
      </c>
      <c r="O172" s="965" t="s">
        <v>375</v>
      </c>
      <c r="P172" s="925"/>
    </row>
    <row r="173" spans="1:16" ht="15.75" x14ac:dyDescent="0.25">
      <c r="A173" s="1651"/>
      <c r="B173" s="965" t="s">
        <v>86</v>
      </c>
      <c r="C173" s="965">
        <v>2</v>
      </c>
      <c r="D173" s="965">
        <v>707378</v>
      </c>
      <c r="E173" s="965" t="s">
        <v>392</v>
      </c>
      <c r="F173" s="965"/>
      <c r="G173" s="965"/>
      <c r="H173" s="965"/>
      <c r="I173" s="966">
        <v>45839</v>
      </c>
      <c r="J173" s="966">
        <v>45689</v>
      </c>
      <c r="K173" s="965">
        <v>0</v>
      </c>
      <c r="L173" s="965">
        <v>5</v>
      </c>
      <c r="M173" s="967">
        <v>1000</v>
      </c>
      <c r="N173" s="1638"/>
      <c r="O173" s="965" t="s">
        <v>375</v>
      </c>
      <c r="P173" s="925"/>
    </row>
    <row r="174" spans="1:16" ht="61.5" customHeight="1" thickBot="1" x14ac:dyDescent="0.3">
      <c r="A174" s="1662"/>
      <c r="B174" s="969" t="s">
        <v>87</v>
      </c>
      <c r="C174" s="969">
        <v>3</v>
      </c>
      <c r="D174" s="969">
        <v>707360</v>
      </c>
      <c r="E174" s="969" t="s">
        <v>392</v>
      </c>
      <c r="F174" s="969"/>
      <c r="G174" s="971"/>
      <c r="H174" s="971"/>
      <c r="I174" s="997">
        <v>45839</v>
      </c>
      <c r="J174" s="997">
        <v>45689</v>
      </c>
      <c r="K174" s="969">
        <v>0</v>
      </c>
      <c r="L174" s="969">
        <v>5</v>
      </c>
      <c r="M174" s="970">
        <v>1000</v>
      </c>
      <c r="N174" s="1664"/>
      <c r="O174" s="969" t="s">
        <v>375</v>
      </c>
      <c r="P174" s="925"/>
    </row>
    <row r="175" spans="1:16" ht="63" customHeight="1" x14ac:dyDescent="0.25">
      <c r="A175" s="1527" t="s">
        <v>88</v>
      </c>
      <c r="B175" s="958" t="s">
        <v>6</v>
      </c>
      <c r="C175" s="958">
        <v>1</v>
      </c>
      <c r="D175" s="958" t="s">
        <v>205</v>
      </c>
      <c r="E175" s="958" t="s">
        <v>392</v>
      </c>
      <c r="F175" s="1009">
        <v>3</v>
      </c>
      <c r="G175" s="958">
        <v>1</v>
      </c>
      <c r="H175" s="958"/>
      <c r="I175" s="593">
        <v>45839</v>
      </c>
      <c r="J175" s="593">
        <v>45689</v>
      </c>
      <c r="K175" s="958">
        <v>0</v>
      </c>
      <c r="L175" s="958">
        <v>8</v>
      </c>
      <c r="M175" s="959">
        <v>1000</v>
      </c>
      <c r="N175" s="1554" t="s">
        <v>718</v>
      </c>
      <c r="O175" s="621" t="s">
        <v>374</v>
      </c>
      <c r="P175" s="925"/>
    </row>
    <row r="176" spans="1:16" ht="63" customHeight="1" x14ac:dyDescent="0.25">
      <c r="A176" s="1528"/>
      <c r="B176" s="954" t="s">
        <v>6</v>
      </c>
      <c r="C176" s="954">
        <v>2</v>
      </c>
      <c r="D176" s="954" t="s">
        <v>206</v>
      </c>
      <c r="E176" s="954" t="s">
        <v>392</v>
      </c>
      <c r="F176" s="954">
        <v>1</v>
      </c>
      <c r="G176" s="954"/>
      <c r="H176" s="954"/>
      <c r="I176" s="595">
        <v>45839</v>
      </c>
      <c r="J176" s="595">
        <v>45689</v>
      </c>
      <c r="K176" s="954">
        <v>0</v>
      </c>
      <c r="L176" s="954">
        <v>8</v>
      </c>
      <c r="M176" s="951">
        <v>1000</v>
      </c>
      <c r="N176" s="1545"/>
      <c r="O176" s="622" t="s">
        <v>374</v>
      </c>
      <c r="P176" s="925"/>
    </row>
    <row r="177" spans="1:16" ht="63" customHeight="1" x14ac:dyDescent="0.25">
      <c r="A177" s="1528"/>
      <c r="B177" s="954" t="s">
        <v>6</v>
      </c>
      <c r="C177" s="954">
        <v>3</v>
      </c>
      <c r="D177" s="954" t="s">
        <v>207</v>
      </c>
      <c r="E177" s="954" t="s">
        <v>392</v>
      </c>
      <c r="F177" s="954">
        <v>1</v>
      </c>
      <c r="G177" s="954">
        <v>3</v>
      </c>
      <c r="H177" s="954"/>
      <c r="I177" s="595">
        <v>45839</v>
      </c>
      <c r="J177" s="595">
        <v>45689</v>
      </c>
      <c r="K177" s="954">
        <v>0</v>
      </c>
      <c r="L177" s="954">
        <v>8</v>
      </c>
      <c r="M177" s="951">
        <v>1000</v>
      </c>
      <c r="N177" s="1545"/>
      <c r="O177" s="622" t="s">
        <v>374</v>
      </c>
      <c r="P177" s="925"/>
    </row>
    <row r="178" spans="1:16" ht="63" customHeight="1" x14ac:dyDescent="0.25">
      <c r="A178" s="1528"/>
      <c r="B178" s="954" t="s">
        <v>6</v>
      </c>
      <c r="C178" s="954">
        <v>4</v>
      </c>
      <c r="D178" s="954" t="s">
        <v>208</v>
      </c>
      <c r="E178" s="954" t="s">
        <v>392</v>
      </c>
      <c r="F178" s="954">
        <v>1</v>
      </c>
      <c r="G178" s="954">
        <v>1</v>
      </c>
      <c r="H178" s="954"/>
      <c r="I178" s="595">
        <v>45839</v>
      </c>
      <c r="J178" s="595">
        <v>45689</v>
      </c>
      <c r="K178" s="954">
        <v>0</v>
      </c>
      <c r="L178" s="954">
        <v>8</v>
      </c>
      <c r="M178" s="951">
        <v>1000</v>
      </c>
      <c r="N178" s="1545"/>
      <c r="O178" s="622" t="s">
        <v>374</v>
      </c>
      <c r="P178" s="925"/>
    </row>
    <row r="179" spans="1:16" ht="63" customHeight="1" x14ac:dyDescent="0.25">
      <c r="A179" s="1528"/>
      <c r="B179" s="954" t="s">
        <v>6</v>
      </c>
      <c r="C179" s="954">
        <v>5</v>
      </c>
      <c r="D179" s="954" t="s">
        <v>209</v>
      </c>
      <c r="E179" s="954" t="s">
        <v>392</v>
      </c>
      <c r="F179" s="954"/>
      <c r="G179" s="954"/>
      <c r="H179" s="954"/>
      <c r="I179" s="595">
        <v>45839</v>
      </c>
      <c r="J179" s="595">
        <v>45689</v>
      </c>
      <c r="K179" s="954">
        <v>1</v>
      </c>
      <c r="L179" s="954">
        <v>8</v>
      </c>
      <c r="M179" s="951">
        <v>1000</v>
      </c>
      <c r="N179" s="1545"/>
      <c r="O179" s="622" t="s">
        <v>374</v>
      </c>
      <c r="P179" s="925"/>
    </row>
    <row r="180" spans="1:16" ht="63" customHeight="1" x14ac:dyDescent="0.25">
      <c r="A180" s="1528"/>
      <c r="B180" s="954" t="s">
        <v>6</v>
      </c>
      <c r="C180" s="954">
        <v>6</v>
      </c>
      <c r="D180" s="954" t="s">
        <v>210</v>
      </c>
      <c r="E180" s="954" t="s">
        <v>392</v>
      </c>
      <c r="F180" s="954"/>
      <c r="G180" s="954"/>
      <c r="H180" s="954"/>
      <c r="I180" s="595">
        <v>45839</v>
      </c>
      <c r="J180" s="595">
        <v>45689</v>
      </c>
      <c r="K180" s="954">
        <v>1</v>
      </c>
      <c r="L180" s="954">
        <v>8</v>
      </c>
      <c r="M180" s="951">
        <v>1000</v>
      </c>
      <c r="N180" s="1545"/>
      <c r="O180" s="622" t="s">
        <v>374</v>
      </c>
      <c r="P180" s="925"/>
    </row>
    <row r="181" spans="1:16" ht="63" customHeight="1" x14ac:dyDescent="0.25">
      <c r="A181" s="1528"/>
      <c r="B181" s="954" t="s">
        <v>6</v>
      </c>
      <c r="C181" s="954">
        <v>7</v>
      </c>
      <c r="D181" s="954" t="s">
        <v>211</v>
      </c>
      <c r="E181" s="954" t="s">
        <v>392</v>
      </c>
      <c r="F181" s="954"/>
      <c r="G181" s="954"/>
      <c r="H181" s="954"/>
      <c r="I181" s="595">
        <v>45839</v>
      </c>
      <c r="J181" s="595">
        <v>45689</v>
      </c>
      <c r="K181" s="954">
        <v>0</v>
      </c>
      <c r="L181" s="954">
        <v>2</v>
      </c>
      <c r="M181" s="951">
        <v>250</v>
      </c>
      <c r="N181" s="1545"/>
      <c r="O181" s="622" t="s">
        <v>377</v>
      </c>
      <c r="P181" s="925"/>
    </row>
    <row r="182" spans="1:16" ht="63.75" customHeight="1" thickBot="1" x14ac:dyDescent="0.3">
      <c r="A182" s="1529"/>
      <c r="B182" s="956" t="s">
        <v>6</v>
      </c>
      <c r="C182" s="956">
        <v>8</v>
      </c>
      <c r="D182" s="956" t="s">
        <v>212</v>
      </c>
      <c r="E182" s="956" t="s">
        <v>392</v>
      </c>
      <c r="F182" s="956"/>
      <c r="G182" s="956"/>
      <c r="H182" s="956"/>
      <c r="I182" s="995">
        <v>45839</v>
      </c>
      <c r="J182" s="995">
        <v>45689</v>
      </c>
      <c r="K182" s="956">
        <v>0</v>
      </c>
      <c r="L182" s="956">
        <v>2</v>
      </c>
      <c r="M182" s="957">
        <v>250</v>
      </c>
      <c r="N182" s="1548"/>
      <c r="O182" s="628" t="s">
        <v>377</v>
      </c>
      <c r="P182" s="925"/>
    </row>
    <row r="183" spans="1:16" ht="15.75" x14ac:dyDescent="0.25">
      <c r="A183" s="1645" t="s">
        <v>389</v>
      </c>
      <c r="B183" s="964" t="s">
        <v>6</v>
      </c>
      <c r="C183" s="964">
        <v>1</v>
      </c>
      <c r="D183" s="972">
        <v>6080014931</v>
      </c>
      <c r="E183" s="962" t="s">
        <v>392</v>
      </c>
      <c r="F183" s="964">
        <v>1</v>
      </c>
      <c r="G183" s="964"/>
      <c r="H183" s="964"/>
      <c r="I183" s="973">
        <v>45962</v>
      </c>
      <c r="J183" s="973">
        <v>45992</v>
      </c>
      <c r="K183" s="964">
        <v>0</v>
      </c>
      <c r="L183" s="962">
        <v>4</v>
      </c>
      <c r="M183" s="964">
        <v>1000</v>
      </c>
      <c r="N183" s="1637" t="s">
        <v>736</v>
      </c>
      <c r="O183" s="981" t="s">
        <v>382</v>
      </c>
      <c r="P183" s="925"/>
    </row>
    <row r="184" spans="1:16" ht="51.75" customHeight="1" thickBot="1" x14ac:dyDescent="0.3">
      <c r="A184" s="1647"/>
      <c r="B184" s="976" t="s">
        <v>6</v>
      </c>
      <c r="C184" s="976">
        <v>2</v>
      </c>
      <c r="D184" s="998">
        <v>6080014932</v>
      </c>
      <c r="E184" s="977" t="s">
        <v>392</v>
      </c>
      <c r="F184" s="976"/>
      <c r="G184" s="976"/>
      <c r="H184" s="976"/>
      <c r="I184" s="978">
        <v>45962</v>
      </c>
      <c r="J184" s="978">
        <v>45992</v>
      </c>
      <c r="K184" s="976">
        <v>0</v>
      </c>
      <c r="L184" s="977">
        <v>4</v>
      </c>
      <c r="M184" s="976">
        <v>1000</v>
      </c>
      <c r="N184" s="1657"/>
      <c r="O184" s="996" t="s">
        <v>382</v>
      </c>
      <c r="P184" s="925"/>
    </row>
    <row r="185" spans="1:16" ht="25.5" customHeight="1" x14ac:dyDescent="0.25">
      <c r="A185" s="1533" t="s">
        <v>399</v>
      </c>
      <c r="B185" s="959" t="s">
        <v>6</v>
      </c>
      <c r="C185" s="959">
        <v>1</v>
      </c>
      <c r="D185" s="603">
        <v>6080014742</v>
      </c>
      <c r="E185" s="958" t="s">
        <v>391</v>
      </c>
      <c r="F185" s="959"/>
      <c r="G185" s="959"/>
      <c r="H185" s="959"/>
      <c r="I185" s="604">
        <v>45689</v>
      </c>
      <c r="J185" s="604">
        <v>45992</v>
      </c>
      <c r="K185" s="959">
        <v>0</v>
      </c>
      <c r="L185" s="958">
        <v>4</v>
      </c>
      <c r="M185" s="959">
        <v>1000</v>
      </c>
      <c r="N185" s="1554" t="s">
        <v>737</v>
      </c>
      <c r="O185" s="621" t="s">
        <v>382</v>
      </c>
      <c r="P185" s="925"/>
    </row>
    <row r="186" spans="1:16" ht="26.25" customHeight="1" x14ac:dyDescent="0.25">
      <c r="A186" s="1534"/>
      <c r="B186" s="951" t="s">
        <v>6</v>
      </c>
      <c r="C186" s="951">
        <v>2</v>
      </c>
      <c r="D186" s="607">
        <v>298412396</v>
      </c>
      <c r="E186" s="954" t="s">
        <v>391</v>
      </c>
      <c r="F186" s="951"/>
      <c r="G186" s="951"/>
      <c r="H186" s="951"/>
      <c r="I186" s="608">
        <v>45689</v>
      </c>
      <c r="J186" s="608">
        <v>45992</v>
      </c>
      <c r="K186" s="951">
        <v>0</v>
      </c>
      <c r="L186" s="954">
        <v>4</v>
      </c>
      <c r="M186" s="951">
        <v>1000</v>
      </c>
      <c r="N186" s="1545"/>
      <c r="O186" s="622" t="s">
        <v>388</v>
      </c>
      <c r="P186" s="925"/>
    </row>
    <row r="187" spans="1:16" ht="22.5" customHeight="1" thickBot="1" x14ac:dyDescent="0.3">
      <c r="A187" s="1535"/>
      <c r="B187" s="957" t="s">
        <v>6</v>
      </c>
      <c r="C187" s="957">
        <v>3</v>
      </c>
      <c r="D187" s="610">
        <v>6080014743</v>
      </c>
      <c r="E187" s="956" t="s">
        <v>391</v>
      </c>
      <c r="F187" s="957"/>
      <c r="G187" s="957"/>
      <c r="H187" s="957"/>
      <c r="I187" s="611">
        <v>45689</v>
      </c>
      <c r="J187" s="611">
        <v>45992</v>
      </c>
      <c r="K187" s="957">
        <v>0</v>
      </c>
      <c r="L187" s="956">
        <v>4</v>
      </c>
      <c r="M187" s="957">
        <v>450</v>
      </c>
      <c r="N187" s="1548"/>
      <c r="O187" s="628" t="s">
        <v>382</v>
      </c>
      <c r="P187" s="925"/>
    </row>
    <row r="188" spans="1:16" ht="15.75" x14ac:dyDescent="0.25">
      <c r="A188" s="1653" t="s">
        <v>981</v>
      </c>
      <c r="B188" s="964" t="s">
        <v>6</v>
      </c>
      <c r="C188" s="962">
        <v>1</v>
      </c>
      <c r="D188" s="964">
        <v>706884</v>
      </c>
      <c r="E188" s="962" t="s">
        <v>392</v>
      </c>
      <c r="F188" s="964"/>
      <c r="G188" s="964"/>
      <c r="H188" s="964"/>
      <c r="I188" s="973">
        <v>45870</v>
      </c>
      <c r="J188" s="973">
        <v>45992</v>
      </c>
      <c r="K188" s="964">
        <v>0</v>
      </c>
      <c r="L188" s="962">
        <v>4</v>
      </c>
      <c r="M188" s="962">
        <v>1800</v>
      </c>
      <c r="N188" s="1637" t="s">
        <v>738</v>
      </c>
      <c r="O188" s="981" t="s">
        <v>375</v>
      </c>
      <c r="P188" s="925"/>
    </row>
    <row r="189" spans="1:16" ht="15.75" x14ac:dyDescent="0.25">
      <c r="A189" s="1654"/>
      <c r="B189" s="967" t="s">
        <v>6</v>
      </c>
      <c r="C189" s="965">
        <v>2</v>
      </c>
      <c r="D189" s="967">
        <v>706881</v>
      </c>
      <c r="E189" s="965" t="s">
        <v>392</v>
      </c>
      <c r="F189" s="967"/>
      <c r="G189" s="967"/>
      <c r="H189" s="967"/>
      <c r="I189" s="974">
        <v>45870</v>
      </c>
      <c r="J189" s="974">
        <v>45992</v>
      </c>
      <c r="K189" s="967">
        <v>0</v>
      </c>
      <c r="L189" s="965">
        <v>4</v>
      </c>
      <c r="M189" s="965">
        <v>1000</v>
      </c>
      <c r="N189" s="1638"/>
      <c r="O189" s="983" t="s">
        <v>375</v>
      </c>
      <c r="P189" s="925"/>
    </row>
    <row r="190" spans="1:16" ht="15.75" x14ac:dyDescent="0.25">
      <c r="A190" s="1654"/>
      <c r="B190" s="967" t="s">
        <v>6</v>
      </c>
      <c r="C190" s="965">
        <v>3</v>
      </c>
      <c r="D190" s="967">
        <v>706900</v>
      </c>
      <c r="E190" s="965" t="s">
        <v>392</v>
      </c>
      <c r="F190" s="967">
        <v>1</v>
      </c>
      <c r="G190" s="967"/>
      <c r="H190" s="967"/>
      <c r="I190" s="974">
        <v>45870</v>
      </c>
      <c r="J190" s="974">
        <v>45992</v>
      </c>
      <c r="K190" s="967">
        <v>1</v>
      </c>
      <c r="L190" s="965">
        <v>4</v>
      </c>
      <c r="M190" s="965">
        <v>1000</v>
      </c>
      <c r="N190" s="1638"/>
      <c r="O190" s="983" t="s">
        <v>375</v>
      </c>
      <c r="P190" s="925"/>
    </row>
    <row r="191" spans="1:16" ht="15.75" x14ac:dyDescent="0.25">
      <c r="A191" s="1654"/>
      <c r="B191" s="967" t="s">
        <v>6</v>
      </c>
      <c r="C191" s="965">
        <v>4</v>
      </c>
      <c r="D191" s="967">
        <v>706901</v>
      </c>
      <c r="E191" s="965" t="s">
        <v>392</v>
      </c>
      <c r="F191" s="967"/>
      <c r="G191" s="967">
        <v>1</v>
      </c>
      <c r="H191" s="967"/>
      <c r="I191" s="974">
        <v>45870</v>
      </c>
      <c r="J191" s="974">
        <v>45992</v>
      </c>
      <c r="K191" s="967">
        <v>1</v>
      </c>
      <c r="L191" s="965">
        <v>4</v>
      </c>
      <c r="M191" s="965">
        <v>1800</v>
      </c>
      <c r="N191" s="1638"/>
      <c r="O191" s="983" t="s">
        <v>375</v>
      </c>
      <c r="P191" s="925"/>
    </row>
    <row r="192" spans="1:16" ht="15.75" x14ac:dyDescent="0.25">
      <c r="A192" s="1654"/>
      <c r="B192" s="967" t="s">
        <v>6</v>
      </c>
      <c r="C192" s="965">
        <v>5</v>
      </c>
      <c r="D192" s="967">
        <v>706882</v>
      </c>
      <c r="E192" s="965" t="s">
        <v>392</v>
      </c>
      <c r="F192" s="967"/>
      <c r="G192" s="967"/>
      <c r="H192" s="967"/>
      <c r="I192" s="974">
        <v>45870</v>
      </c>
      <c r="J192" s="974">
        <v>45992</v>
      </c>
      <c r="K192" s="967">
        <v>0</v>
      </c>
      <c r="L192" s="965">
        <v>4</v>
      </c>
      <c r="M192" s="965">
        <v>630</v>
      </c>
      <c r="N192" s="1638"/>
      <c r="O192" s="983" t="s">
        <v>375</v>
      </c>
      <c r="P192" s="925"/>
    </row>
    <row r="193" spans="1:16" ht="15.75" x14ac:dyDescent="0.25">
      <c r="A193" s="1654"/>
      <c r="B193" s="967" t="s">
        <v>6</v>
      </c>
      <c r="C193" s="965">
        <v>6</v>
      </c>
      <c r="D193" s="967">
        <v>706883</v>
      </c>
      <c r="E193" s="965" t="s">
        <v>392</v>
      </c>
      <c r="F193" s="967"/>
      <c r="G193" s="967"/>
      <c r="H193" s="967"/>
      <c r="I193" s="974">
        <v>45870</v>
      </c>
      <c r="J193" s="974">
        <v>45992</v>
      </c>
      <c r="K193" s="967">
        <v>0</v>
      </c>
      <c r="L193" s="965">
        <v>4</v>
      </c>
      <c r="M193" s="965">
        <v>630</v>
      </c>
      <c r="N193" s="1638"/>
      <c r="O193" s="983" t="s">
        <v>375</v>
      </c>
      <c r="P193" s="925"/>
    </row>
    <row r="194" spans="1:16" ht="32.25" thickBot="1" x14ac:dyDescent="0.3">
      <c r="A194" s="1655"/>
      <c r="B194" s="976" t="s">
        <v>6</v>
      </c>
      <c r="C194" s="977">
        <v>7</v>
      </c>
      <c r="D194" s="976">
        <v>176638</v>
      </c>
      <c r="E194" s="977" t="s">
        <v>391</v>
      </c>
      <c r="F194" s="976"/>
      <c r="G194" s="976"/>
      <c r="H194" s="976"/>
      <c r="I194" s="978">
        <v>45870</v>
      </c>
      <c r="J194" s="978">
        <v>45992</v>
      </c>
      <c r="K194" s="976">
        <v>0</v>
      </c>
      <c r="L194" s="977">
        <v>4</v>
      </c>
      <c r="M194" s="977">
        <v>250</v>
      </c>
      <c r="N194" s="1657"/>
      <c r="O194" s="996" t="s">
        <v>377</v>
      </c>
      <c r="P194" s="925"/>
    </row>
    <row r="195" spans="1:16" ht="15.75" x14ac:dyDescent="0.25">
      <c r="A195" s="1533" t="s">
        <v>808</v>
      </c>
      <c r="B195" s="1606" t="s">
        <v>6</v>
      </c>
      <c r="C195" s="958">
        <v>1</v>
      </c>
      <c r="D195" s="958" t="s">
        <v>771</v>
      </c>
      <c r="E195" s="958" t="s">
        <v>392</v>
      </c>
      <c r="F195" s="959"/>
      <c r="G195" s="959"/>
      <c r="H195" s="959"/>
      <c r="I195" s="604">
        <v>45870</v>
      </c>
      <c r="J195" s="604">
        <v>45992</v>
      </c>
      <c r="K195" s="959">
        <v>0</v>
      </c>
      <c r="L195" s="958">
        <v>3</v>
      </c>
      <c r="M195" s="958">
        <v>1000</v>
      </c>
      <c r="N195" s="1554" t="s">
        <v>739</v>
      </c>
      <c r="O195" s="621" t="s">
        <v>374</v>
      </c>
      <c r="P195" s="925"/>
    </row>
    <row r="196" spans="1:16" ht="15.75" x14ac:dyDescent="0.25">
      <c r="A196" s="1534"/>
      <c r="B196" s="1542"/>
      <c r="C196" s="954">
        <v>2</v>
      </c>
      <c r="D196" s="954" t="s">
        <v>772</v>
      </c>
      <c r="E196" s="954" t="s">
        <v>392</v>
      </c>
      <c r="F196" s="951"/>
      <c r="G196" s="951"/>
      <c r="H196" s="951"/>
      <c r="I196" s="608">
        <v>45870</v>
      </c>
      <c r="J196" s="608">
        <v>45992</v>
      </c>
      <c r="K196" s="951">
        <v>0</v>
      </c>
      <c r="L196" s="954">
        <v>3</v>
      </c>
      <c r="M196" s="954">
        <v>1000</v>
      </c>
      <c r="N196" s="1545"/>
      <c r="O196" s="622" t="s">
        <v>374</v>
      </c>
      <c r="P196" s="925"/>
    </row>
    <row r="197" spans="1:16" ht="15.75" x14ac:dyDescent="0.25">
      <c r="A197" s="1534"/>
      <c r="B197" s="1542"/>
      <c r="C197" s="926">
        <v>3</v>
      </c>
      <c r="D197" s="926" t="s">
        <v>773</v>
      </c>
      <c r="E197" s="926" t="s">
        <v>392</v>
      </c>
      <c r="F197" s="927"/>
      <c r="G197" s="927"/>
      <c r="H197" s="927"/>
      <c r="I197" s="989">
        <v>45870</v>
      </c>
      <c r="J197" s="608">
        <v>45992</v>
      </c>
      <c r="K197" s="927">
        <v>0</v>
      </c>
      <c r="L197" s="926">
        <v>2</v>
      </c>
      <c r="M197" s="926">
        <v>2000</v>
      </c>
      <c r="N197" s="1545"/>
      <c r="O197" s="622" t="s">
        <v>374</v>
      </c>
      <c r="P197" s="925"/>
    </row>
    <row r="198" spans="1:16" ht="15.75" x14ac:dyDescent="0.25">
      <c r="A198" s="1534"/>
      <c r="B198" s="1542"/>
      <c r="C198" s="926">
        <v>4</v>
      </c>
      <c r="D198" s="926" t="s">
        <v>774</v>
      </c>
      <c r="E198" s="926" t="s">
        <v>392</v>
      </c>
      <c r="F198" s="927"/>
      <c r="G198" s="927"/>
      <c r="H198" s="927"/>
      <c r="I198" s="608">
        <v>45870</v>
      </c>
      <c r="J198" s="608">
        <v>45992</v>
      </c>
      <c r="K198" s="927">
        <v>0</v>
      </c>
      <c r="L198" s="926">
        <v>2</v>
      </c>
      <c r="M198" s="926">
        <v>2000</v>
      </c>
      <c r="N198" s="1545"/>
      <c r="O198" s="622" t="s">
        <v>374</v>
      </c>
      <c r="P198" s="925"/>
    </row>
    <row r="199" spans="1:16" ht="15.75" x14ac:dyDescent="0.25">
      <c r="A199" s="1534"/>
      <c r="B199" s="1542"/>
      <c r="C199" s="954">
        <v>5</v>
      </c>
      <c r="D199" s="954" t="s">
        <v>758</v>
      </c>
      <c r="E199" s="954" t="s">
        <v>392</v>
      </c>
      <c r="F199" s="951"/>
      <c r="G199" s="951"/>
      <c r="H199" s="951"/>
      <c r="I199" s="608">
        <v>45870</v>
      </c>
      <c r="J199" s="608">
        <v>45992</v>
      </c>
      <c r="K199" s="951">
        <v>0</v>
      </c>
      <c r="L199" s="954">
        <v>2</v>
      </c>
      <c r="M199" s="954">
        <v>2000</v>
      </c>
      <c r="N199" s="1545"/>
      <c r="O199" s="622" t="s">
        <v>374</v>
      </c>
      <c r="P199" s="925"/>
    </row>
    <row r="200" spans="1:16" ht="15.75" x14ac:dyDescent="0.25">
      <c r="A200" s="1534"/>
      <c r="B200" s="1542"/>
      <c r="C200" s="954">
        <v>6</v>
      </c>
      <c r="D200" s="954" t="s">
        <v>759</v>
      </c>
      <c r="E200" s="954" t="s">
        <v>392</v>
      </c>
      <c r="F200" s="951"/>
      <c r="G200" s="951"/>
      <c r="H200" s="951"/>
      <c r="I200" s="989">
        <v>45870</v>
      </c>
      <c r="J200" s="608">
        <v>45992</v>
      </c>
      <c r="K200" s="951">
        <v>0</v>
      </c>
      <c r="L200" s="954">
        <v>2</v>
      </c>
      <c r="M200" s="954">
        <v>2000</v>
      </c>
      <c r="N200" s="1545"/>
      <c r="O200" s="622" t="s">
        <v>374</v>
      </c>
      <c r="P200" s="925"/>
    </row>
    <row r="201" spans="1:16" ht="15.75" x14ac:dyDescent="0.25">
      <c r="A201" s="1534"/>
      <c r="B201" s="1542"/>
      <c r="C201" s="954" t="s">
        <v>566</v>
      </c>
      <c r="D201" s="954" t="s">
        <v>775</v>
      </c>
      <c r="E201" s="954" t="s">
        <v>392</v>
      </c>
      <c r="F201" s="951"/>
      <c r="G201" s="951"/>
      <c r="H201" s="951"/>
      <c r="I201" s="608">
        <v>45870</v>
      </c>
      <c r="J201" s="608">
        <v>45992</v>
      </c>
      <c r="K201" s="951">
        <v>0</v>
      </c>
      <c r="L201" s="954">
        <v>3</v>
      </c>
      <c r="M201" s="954">
        <v>2000</v>
      </c>
      <c r="N201" s="1545"/>
      <c r="O201" s="622" t="s">
        <v>374</v>
      </c>
      <c r="P201" s="925"/>
    </row>
    <row r="202" spans="1:16" ht="15.75" x14ac:dyDescent="0.25">
      <c r="A202" s="1534"/>
      <c r="B202" s="1542"/>
      <c r="C202" s="954" t="s">
        <v>567</v>
      </c>
      <c r="D202" s="954" t="s">
        <v>776</v>
      </c>
      <c r="E202" s="954" t="s">
        <v>392</v>
      </c>
      <c r="F202" s="951"/>
      <c r="G202" s="951"/>
      <c r="H202" s="951"/>
      <c r="I202" s="608">
        <v>45870</v>
      </c>
      <c r="J202" s="608">
        <v>45992</v>
      </c>
      <c r="K202" s="951">
        <v>0</v>
      </c>
      <c r="L202" s="954">
        <v>3</v>
      </c>
      <c r="M202" s="954">
        <v>2000</v>
      </c>
      <c r="N202" s="1545"/>
      <c r="O202" s="622" t="s">
        <v>374</v>
      </c>
      <c r="P202" s="925"/>
    </row>
    <row r="203" spans="1:16" ht="15.75" x14ac:dyDescent="0.25">
      <c r="A203" s="1534"/>
      <c r="B203" s="1542"/>
      <c r="C203" s="954">
        <v>8</v>
      </c>
      <c r="D203" s="954" t="s">
        <v>777</v>
      </c>
      <c r="E203" s="954" t="s">
        <v>391</v>
      </c>
      <c r="F203" s="951"/>
      <c r="G203" s="951"/>
      <c r="H203" s="951"/>
      <c r="I203" s="989">
        <v>45870</v>
      </c>
      <c r="J203" s="608">
        <v>45992</v>
      </c>
      <c r="K203" s="951">
        <v>0</v>
      </c>
      <c r="L203" s="954">
        <v>2</v>
      </c>
      <c r="M203" s="954">
        <v>2000</v>
      </c>
      <c r="N203" s="1545"/>
      <c r="O203" s="622" t="s">
        <v>374</v>
      </c>
      <c r="P203" s="925"/>
    </row>
    <row r="204" spans="1:16" ht="15.75" x14ac:dyDescent="0.25">
      <c r="A204" s="1534"/>
      <c r="B204" s="1542"/>
      <c r="C204" s="954">
        <v>9</v>
      </c>
      <c r="D204" s="954" t="s">
        <v>778</v>
      </c>
      <c r="E204" s="954" t="s">
        <v>391</v>
      </c>
      <c r="F204" s="951"/>
      <c r="G204" s="951"/>
      <c r="H204" s="951"/>
      <c r="I204" s="608">
        <v>45870</v>
      </c>
      <c r="J204" s="608">
        <v>45992</v>
      </c>
      <c r="K204" s="951">
        <v>0</v>
      </c>
      <c r="L204" s="954">
        <v>2</v>
      </c>
      <c r="M204" s="954">
        <v>2000</v>
      </c>
      <c r="N204" s="1545"/>
      <c r="O204" s="622" t="s">
        <v>374</v>
      </c>
      <c r="P204" s="925"/>
    </row>
    <row r="205" spans="1:16" ht="15.75" x14ac:dyDescent="0.25">
      <c r="A205" s="1534"/>
      <c r="B205" s="1542"/>
      <c r="C205" s="954">
        <v>10</v>
      </c>
      <c r="D205" s="954" t="s">
        <v>779</v>
      </c>
      <c r="E205" s="954" t="s">
        <v>391</v>
      </c>
      <c r="F205" s="951"/>
      <c r="G205" s="951"/>
      <c r="H205" s="951"/>
      <c r="I205" s="608">
        <v>45870</v>
      </c>
      <c r="J205" s="608">
        <v>45992</v>
      </c>
      <c r="K205" s="951">
        <v>0</v>
      </c>
      <c r="L205" s="954">
        <v>2</v>
      </c>
      <c r="M205" s="954">
        <v>2000</v>
      </c>
      <c r="N205" s="1545"/>
      <c r="O205" s="622" t="s">
        <v>374</v>
      </c>
      <c r="P205" s="925"/>
    </row>
    <row r="206" spans="1:16" ht="15.75" x14ac:dyDescent="0.25">
      <c r="A206" s="1534"/>
      <c r="B206" s="1542"/>
      <c r="C206" s="954">
        <v>11</v>
      </c>
      <c r="D206" s="954" t="s">
        <v>780</v>
      </c>
      <c r="E206" s="954" t="s">
        <v>392</v>
      </c>
      <c r="F206" s="951"/>
      <c r="G206" s="951"/>
      <c r="H206" s="951"/>
      <c r="I206" s="989">
        <v>45870</v>
      </c>
      <c r="J206" s="608">
        <v>45992</v>
      </c>
      <c r="K206" s="951">
        <v>0</v>
      </c>
      <c r="L206" s="954">
        <v>2</v>
      </c>
      <c r="M206" s="954">
        <v>1600</v>
      </c>
      <c r="N206" s="1545"/>
      <c r="O206" s="622" t="s">
        <v>374</v>
      </c>
      <c r="P206" s="925"/>
    </row>
    <row r="207" spans="1:16" ht="15.75" x14ac:dyDescent="0.25">
      <c r="A207" s="1534"/>
      <c r="B207" s="1542"/>
      <c r="C207" s="954">
        <v>12</v>
      </c>
      <c r="D207" s="954" t="s">
        <v>781</v>
      </c>
      <c r="E207" s="954" t="s">
        <v>392</v>
      </c>
      <c r="F207" s="951"/>
      <c r="G207" s="951"/>
      <c r="H207" s="951"/>
      <c r="I207" s="608">
        <v>45870</v>
      </c>
      <c r="J207" s="608">
        <v>45992</v>
      </c>
      <c r="K207" s="951">
        <v>0</v>
      </c>
      <c r="L207" s="954">
        <v>2</v>
      </c>
      <c r="M207" s="954">
        <v>1600</v>
      </c>
      <c r="N207" s="1545"/>
      <c r="O207" s="622" t="s">
        <v>374</v>
      </c>
      <c r="P207" s="925"/>
    </row>
    <row r="208" spans="1:16" ht="31.5" x14ac:dyDescent="0.25">
      <c r="A208" s="1534"/>
      <c r="B208" s="1542"/>
      <c r="C208" s="954">
        <v>13</v>
      </c>
      <c r="D208" s="954" t="s">
        <v>782</v>
      </c>
      <c r="E208" s="954" t="s">
        <v>393</v>
      </c>
      <c r="F208" s="951"/>
      <c r="G208" s="951"/>
      <c r="H208" s="951"/>
      <c r="I208" s="608">
        <v>45870</v>
      </c>
      <c r="J208" s="608" t="s">
        <v>6</v>
      </c>
      <c r="K208" s="951">
        <v>0</v>
      </c>
      <c r="L208" s="954">
        <v>2</v>
      </c>
      <c r="M208" s="954">
        <v>1600</v>
      </c>
      <c r="N208" s="1545"/>
      <c r="O208" s="622" t="s">
        <v>374</v>
      </c>
      <c r="P208" s="925"/>
    </row>
    <row r="209" spans="1:16" ht="31.5" x14ac:dyDescent="0.25">
      <c r="A209" s="1534"/>
      <c r="B209" s="1542"/>
      <c r="C209" s="954">
        <v>14</v>
      </c>
      <c r="D209" s="954" t="s">
        <v>783</v>
      </c>
      <c r="E209" s="954" t="s">
        <v>393</v>
      </c>
      <c r="F209" s="951"/>
      <c r="G209" s="951"/>
      <c r="H209" s="951"/>
      <c r="I209" s="989">
        <v>45870</v>
      </c>
      <c r="J209" s="608" t="s">
        <v>6</v>
      </c>
      <c r="K209" s="951">
        <v>0</v>
      </c>
      <c r="L209" s="954">
        <v>2</v>
      </c>
      <c r="M209" s="954">
        <v>1600</v>
      </c>
      <c r="N209" s="1545"/>
      <c r="O209" s="622" t="s">
        <v>374</v>
      </c>
      <c r="P209" s="925"/>
    </row>
    <row r="210" spans="1:16" ht="15.75" x14ac:dyDescent="0.25">
      <c r="A210" s="1534"/>
      <c r="B210" s="1542"/>
      <c r="C210" s="954">
        <v>15</v>
      </c>
      <c r="D210" s="954" t="s">
        <v>784</v>
      </c>
      <c r="E210" s="954" t="s">
        <v>391</v>
      </c>
      <c r="F210" s="951"/>
      <c r="G210" s="951"/>
      <c r="H210" s="951"/>
      <c r="I210" s="608">
        <v>45870</v>
      </c>
      <c r="J210" s="608">
        <v>45992</v>
      </c>
      <c r="K210" s="951">
        <v>0</v>
      </c>
      <c r="L210" s="954">
        <v>2</v>
      </c>
      <c r="M210" s="954">
        <v>2500</v>
      </c>
      <c r="N210" s="1545"/>
      <c r="O210" s="622" t="s">
        <v>374</v>
      </c>
      <c r="P210" s="925"/>
    </row>
    <row r="211" spans="1:16" ht="15.75" x14ac:dyDescent="0.25">
      <c r="A211" s="1534"/>
      <c r="B211" s="1542"/>
      <c r="C211" s="954">
        <v>16</v>
      </c>
      <c r="D211" s="954" t="s">
        <v>760</v>
      </c>
      <c r="E211" s="954" t="s">
        <v>392</v>
      </c>
      <c r="F211" s="951">
        <v>1</v>
      </c>
      <c r="G211" s="951">
        <v>1</v>
      </c>
      <c r="H211" s="951"/>
      <c r="I211" s="608">
        <v>45870</v>
      </c>
      <c r="J211" s="608">
        <v>45992</v>
      </c>
      <c r="K211" s="951">
        <v>0</v>
      </c>
      <c r="L211" s="954">
        <v>2</v>
      </c>
      <c r="M211" s="954">
        <v>2000</v>
      </c>
      <c r="N211" s="1545"/>
      <c r="O211" s="622" t="s">
        <v>374</v>
      </c>
      <c r="P211" s="925"/>
    </row>
    <row r="212" spans="1:16" ht="15.75" x14ac:dyDescent="0.25">
      <c r="A212" s="1534"/>
      <c r="B212" s="1542"/>
      <c r="C212" s="954">
        <v>17</v>
      </c>
      <c r="D212" s="954" t="s">
        <v>761</v>
      </c>
      <c r="E212" s="954" t="s">
        <v>392</v>
      </c>
      <c r="F212" s="951"/>
      <c r="G212" s="951"/>
      <c r="H212" s="951"/>
      <c r="I212" s="989">
        <v>45870</v>
      </c>
      <c r="J212" s="608">
        <v>45992</v>
      </c>
      <c r="K212" s="951">
        <v>0</v>
      </c>
      <c r="L212" s="954">
        <v>2</v>
      </c>
      <c r="M212" s="954">
        <v>2000</v>
      </c>
      <c r="N212" s="1545"/>
      <c r="O212" s="622" t="s">
        <v>374</v>
      </c>
      <c r="P212" s="925"/>
    </row>
    <row r="213" spans="1:16" ht="15.75" x14ac:dyDescent="0.25">
      <c r="A213" s="1534"/>
      <c r="B213" s="1542"/>
      <c r="C213" s="954">
        <v>18</v>
      </c>
      <c r="D213" s="954" t="s">
        <v>785</v>
      </c>
      <c r="E213" s="954" t="s">
        <v>391</v>
      </c>
      <c r="F213" s="951"/>
      <c r="G213" s="951"/>
      <c r="H213" s="951"/>
      <c r="I213" s="608">
        <v>45870</v>
      </c>
      <c r="J213" s="608">
        <v>45992</v>
      </c>
      <c r="K213" s="951">
        <v>0</v>
      </c>
      <c r="L213" s="954">
        <v>2</v>
      </c>
      <c r="M213" s="954">
        <v>1600</v>
      </c>
      <c r="N213" s="1545"/>
      <c r="O213" s="622" t="s">
        <v>374</v>
      </c>
      <c r="P213" s="925"/>
    </row>
    <row r="214" spans="1:16" ht="15.75" x14ac:dyDescent="0.25">
      <c r="A214" s="1534"/>
      <c r="B214" s="1542"/>
      <c r="C214" s="954">
        <v>19</v>
      </c>
      <c r="D214" s="954" t="s">
        <v>786</v>
      </c>
      <c r="E214" s="954" t="s">
        <v>391</v>
      </c>
      <c r="F214" s="951"/>
      <c r="G214" s="951"/>
      <c r="H214" s="951"/>
      <c r="I214" s="608">
        <v>45870</v>
      </c>
      <c r="J214" s="608">
        <v>45992</v>
      </c>
      <c r="K214" s="951">
        <v>0</v>
      </c>
      <c r="L214" s="954">
        <v>2</v>
      </c>
      <c r="M214" s="954">
        <v>1600</v>
      </c>
      <c r="N214" s="1545"/>
      <c r="O214" s="622" t="s">
        <v>374</v>
      </c>
      <c r="P214" s="925"/>
    </row>
    <row r="215" spans="1:16" ht="15.75" x14ac:dyDescent="0.25">
      <c r="A215" s="1534"/>
      <c r="B215" s="1542"/>
      <c r="C215" s="954">
        <v>20</v>
      </c>
      <c r="D215" s="954" t="s">
        <v>787</v>
      </c>
      <c r="E215" s="954" t="s">
        <v>392</v>
      </c>
      <c r="F215" s="951"/>
      <c r="G215" s="951"/>
      <c r="H215" s="951"/>
      <c r="I215" s="989">
        <v>45870</v>
      </c>
      <c r="J215" s="608">
        <v>45992</v>
      </c>
      <c r="K215" s="951">
        <v>0</v>
      </c>
      <c r="L215" s="954">
        <v>2</v>
      </c>
      <c r="M215" s="954">
        <v>1000</v>
      </c>
      <c r="N215" s="1545"/>
      <c r="O215" s="622" t="s">
        <v>374</v>
      </c>
      <c r="P215" s="925"/>
    </row>
    <row r="216" spans="1:16" ht="15.75" x14ac:dyDescent="0.25">
      <c r="A216" s="1534"/>
      <c r="B216" s="1542"/>
      <c r="C216" s="954">
        <v>21</v>
      </c>
      <c r="D216" s="954" t="s">
        <v>788</v>
      </c>
      <c r="E216" s="954" t="s">
        <v>392</v>
      </c>
      <c r="F216" s="951"/>
      <c r="G216" s="951">
        <v>2</v>
      </c>
      <c r="H216" s="951"/>
      <c r="I216" s="608">
        <v>45870</v>
      </c>
      <c r="J216" s="608">
        <v>45992</v>
      </c>
      <c r="K216" s="951">
        <v>0</v>
      </c>
      <c r="L216" s="954">
        <v>2</v>
      </c>
      <c r="M216" s="954">
        <v>1000</v>
      </c>
      <c r="N216" s="1545"/>
      <c r="O216" s="622" t="s">
        <v>374</v>
      </c>
      <c r="P216" s="925"/>
    </row>
    <row r="217" spans="1:16" ht="15.75" x14ac:dyDescent="0.25">
      <c r="A217" s="1534"/>
      <c r="B217" s="1542"/>
      <c r="C217" s="954">
        <v>22</v>
      </c>
      <c r="D217" s="954" t="s">
        <v>789</v>
      </c>
      <c r="E217" s="954" t="s">
        <v>392</v>
      </c>
      <c r="F217" s="951"/>
      <c r="G217" s="951"/>
      <c r="H217" s="951"/>
      <c r="I217" s="608">
        <v>45870</v>
      </c>
      <c r="J217" s="608">
        <v>45992</v>
      </c>
      <c r="K217" s="951">
        <v>0</v>
      </c>
      <c r="L217" s="954">
        <v>2</v>
      </c>
      <c r="M217" s="954">
        <v>2500</v>
      </c>
      <c r="N217" s="1545"/>
      <c r="O217" s="622" t="s">
        <v>374</v>
      </c>
      <c r="P217" s="925"/>
    </row>
    <row r="218" spans="1:16" ht="15.75" x14ac:dyDescent="0.25">
      <c r="A218" s="1534"/>
      <c r="B218" s="1542"/>
      <c r="C218" s="954">
        <v>23</v>
      </c>
      <c r="D218" s="954" t="s">
        <v>790</v>
      </c>
      <c r="E218" s="954" t="s">
        <v>392</v>
      </c>
      <c r="F218" s="951"/>
      <c r="G218" s="951">
        <v>1</v>
      </c>
      <c r="H218" s="951"/>
      <c r="I218" s="989">
        <v>45870</v>
      </c>
      <c r="J218" s="608">
        <v>45992</v>
      </c>
      <c r="K218" s="951">
        <v>0</v>
      </c>
      <c r="L218" s="954">
        <v>2</v>
      </c>
      <c r="M218" s="954">
        <v>2500</v>
      </c>
      <c r="N218" s="1545"/>
      <c r="O218" s="622" t="s">
        <v>374</v>
      </c>
      <c r="P218" s="925"/>
    </row>
    <row r="219" spans="1:16" ht="15.75" x14ac:dyDescent="0.25">
      <c r="A219" s="1534"/>
      <c r="B219" s="1542"/>
      <c r="C219" s="954">
        <v>24</v>
      </c>
      <c r="D219" s="954" t="s">
        <v>763</v>
      </c>
      <c r="E219" s="954" t="s">
        <v>392</v>
      </c>
      <c r="F219" s="951"/>
      <c r="G219" s="951"/>
      <c r="H219" s="951"/>
      <c r="I219" s="608">
        <v>45870</v>
      </c>
      <c r="J219" s="608">
        <v>45992</v>
      </c>
      <c r="K219" s="951">
        <v>0</v>
      </c>
      <c r="L219" s="954">
        <v>2</v>
      </c>
      <c r="M219" s="954">
        <v>1000</v>
      </c>
      <c r="N219" s="1545"/>
      <c r="O219" s="622" t="s">
        <v>374</v>
      </c>
      <c r="P219" s="925"/>
    </row>
    <row r="220" spans="1:16" ht="15.75" x14ac:dyDescent="0.25">
      <c r="A220" s="1534"/>
      <c r="B220" s="1542"/>
      <c r="C220" s="954">
        <v>25</v>
      </c>
      <c r="D220" s="954" t="s">
        <v>791</v>
      </c>
      <c r="E220" s="954" t="s">
        <v>391</v>
      </c>
      <c r="F220" s="951"/>
      <c r="G220" s="951"/>
      <c r="H220" s="951"/>
      <c r="I220" s="608">
        <v>45870</v>
      </c>
      <c r="J220" s="608">
        <v>45992</v>
      </c>
      <c r="K220" s="951">
        <v>0</v>
      </c>
      <c r="L220" s="954">
        <v>2</v>
      </c>
      <c r="M220" s="954">
        <v>1000</v>
      </c>
      <c r="N220" s="1545"/>
      <c r="O220" s="622" t="s">
        <v>374</v>
      </c>
      <c r="P220" s="925"/>
    </row>
    <row r="221" spans="1:16" ht="15.75" x14ac:dyDescent="0.25">
      <c r="A221" s="1534"/>
      <c r="B221" s="1542"/>
      <c r="C221" s="954">
        <v>1</v>
      </c>
      <c r="D221" s="954" t="s">
        <v>792</v>
      </c>
      <c r="E221" s="954" t="s">
        <v>392</v>
      </c>
      <c r="F221" s="951"/>
      <c r="G221" s="951"/>
      <c r="H221" s="951"/>
      <c r="I221" s="989">
        <v>45870</v>
      </c>
      <c r="J221" s="608">
        <v>45992</v>
      </c>
      <c r="K221" s="951">
        <v>0</v>
      </c>
      <c r="L221" s="951" t="s">
        <v>6</v>
      </c>
      <c r="M221" s="951" t="s">
        <v>6</v>
      </c>
      <c r="N221" s="1545"/>
      <c r="O221" s="622" t="s">
        <v>383</v>
      </c>
      <c r="P221" s="925"/>
    </row>
    <row r="222" spans="1:16" ht="15.75" x14ac:dyDescent="0.25">
      <c r="A222" s="1534"/>
      <c r="B222" s="1542"/>
      <c r="C222" s="954">
        <v>2</v>
      </c>
      <c r="D222" s="954" t="s">
        <v>793</v>
      </c>
      <c r="E222" s="954" t="s">
        <v>392</v>
      </c>
      <c r="F222" s="951"/>
      <c r="G222" s="951"/>
      <c r="H222" s="951"/>
      <c r="I222" s="608">
        <v>45870</v>
      </c>
      <c r="J222" s="608">
        <v>45992</v>
      </c>
      <c r="K222" s="951">
        <v>0</v>
      </c>
      <c r="L222" s="951" t="s">
        <v>6</v>
      </c>
      <c r="M222" s="951" t="s">
        <v>6</v>
      </c>
      <c r="N222" s="1545"/>
      <c r="O222" s="622" t="s">
        <v>383</v>
      </c>
      <c r="P222" s="925"/>
    </row>
    <row r="223" spans="1:16" ht="15.75" x14ac:dyDescent="0.25">
      <c r="A223" s="1534"/>
      <c r="B223" s="1542"/>
      <c r="C223" s="954">
        <v>3</v>
      </c>
      <c r="D223" s="954" t="s">
        <v>794</v>
      </c>
      <c r="E223" s="954" t="s">
        <v>392</v>
      </c>
      <c r="F223" s="951"/>
      <c r="G223" s="951"/>
      <c r="H223" s="951"/>
      <c r="I223" s="608">
        <v>45870</v>
      </c>
      <c r="J223" s="608">
        <v>45992</v>
      </c>
      <c r="K223" s="951">
        <v>0</v>
      </c>
      <c r="L223" s="951" t="s">
        <v>6</v>
      </c>
      <c r="M223" s="951" t="s">
        <v>6</v>
      </c>
      <c r="N223" s="1545"/>
      <c r="O223" s="622" t="s">
        <v>383</v>
      </c>
      <c r="P223" s="925"/>
    </row>
    <row r="224" spans="1:16" ht="15.75" x14ac:dyDescent="0.25">
      <c r="A224" s="1534"/>
      <c r="B224" s="1542"/>
      <c r="C224" s="954">
        <v>4</v>
      </c>
      <c r="D224" s="954" t="s">
        <v>795</v>
      </c>
      <c r="E224" s="954" t="s">
        <v>392</v>
      </c>
      <c r="F224" s="951"/>
      <c r="G224" s="951"/>
      <c r="H224" s="951"/>
      <c r="I224" s="989">
        <v>45870</v>
      </c>
      <c r="J224" s="608">
        <v>45992</v>
      </c>
      <c r="K224" s="951">
        <v>0</v>
      </c>
      <c r="L224" s="951" t="s">
        <v>6</v>
      </c>
      <c r="M224" s="951" t="s">
        <v>6</v>
      </c>
      <c r="N224" s="1545"/>
      <c r="O224" s="622" t="s">
        <v>383</v>
      </c>
      <c r="P224" s="925"/>
    </row>
    <row r="225" spans="1:16" ht="47.25" x14ac:dyDescent="0.25">
      <c r="A225" s="1534"/>
      <c r="B225" s="1542"/>
      <c r="C225" s="954" t="s">
        <v>886</v>
      </c>
      <c r="D225" s="954" t="s">
        <v>796</v>
      </c>
      <c r="E225" s="954" t="s">
        <v>392</v>
      </c>
      <c r="F225" s="951">
        <v>1</v>
      </c>
      <c r="G225" s="951"/>
      <c r="H225" s="951"/>
      <c r="I225" s="608">
        <v>45870</v>
      </c>
      <c r="J225" s="608">
        <v>45992</v>
      </c>
      <c r="K225" s="951">
        <v>0</v>
      </c>
      <c r="L225" s="951" t="s">
        <v>6</v>
      </c>
      <c r="M225" s="951" t="s">
        <v>6</v>
      </c>
      <c r="N225" s="1545"/>
      <c r="O225" s="622" t="s">
        <v>383</v>
      </c>
      <c r="P225" s="925"/>
    </row>
    <row r="226" spans="1:16" ht="47.25" x14ac:dyDescent="0.25">
      <c r="A226" s="1534"/>
      <c r="B226" s="1542"/>
      <c r="C226" s="954" t="s">
        <v>887</v>
      </c>
      <c r="D226" s="954" t="s">
        <v>797</v>
      </c>
      <c r="E226" s="954" t="s">
        <v>392</v>
      </c>
      <c r="F226" s="951"/>
      <c r="G226" s="951"/>
      <c r="H226" s="951"/>
      <c r="I226" s="608">
        <v>45870</v>
      </c>
      <c r="J226" s="608">
        <v>45992</v>
      </c>
      <c r="K226" s="951">
        <v>0</v>
      </c>
      <c r="L226" s="951" t="s">
        <v>6</v>
      </c>
      <c r="M226" s="951" t="s">
        <v>6</v>
      </c>
      <c r="N226" s="1545"/>
      <c r="O226" s="622" t="s">
        <v>383</v>
      </c>
      <c r="P226" s="925"/>
    </row>
    <row r="227" spans="1:16" ht="15.75" x14ac:dyDescent="0.25">
      <c r="A227" s="1534"/>
      <c r="B227" s="1542"/>
      <c r="C227" s="954">
        <v>1</v>
      </c>
      <c r="D227" s="954">
        <v>1704</v>
      </c>
      <c r="E227" s="954" t="s">
        <v>392</v>
      </c>
      <c r="F227" s="951"/>
      <c r="G227" s="951">
        <v>1</v>
      </c>
      <c r="H227" s="951"/>
      <c r="I227" s="608">
        <v>45870</v>
      </c>
      <c r="J227" s="608">
        <v>45992</v>
      </c>
      <c r="K227" s="951">
        <v>0</v>
      </c>
      <c r="L227" s="951">
        <v>2</v>
      </c>
      <c r="M227" s="951">
        <v>250</v>
      </c>
      <c r="N227" s="1545"/>
      <c r="O227" s="622" t="s">
        <v>880</v>
      </c>
      <c r="P227" s="925"/>
    </row>
    <row r="228" spans="1:16" ht="16.5" thickBot="1" x14ac:dyDescent="0.3">
      <c r="A228" s="1535"/>
      <c r="B228" s="1550"/>
      <c r="C228" s="956">
        <v>1</v>
      </c>
      <c r="D228" s="957">
        <v>9319</v>
      </c>
      <c r="E228" s="956" t="s">
        <v>392</v>
      </c>
      <c r="F228" s="957"/>
      <c r="G228" s="957"/>
      <c r="H228" s="957"/>
      <c r="I228" s="611">
        <v>45870</v>
      </c>
      <c r="J228" s="611">
        <v>45992</v>
      </c>
      <c r="K228" s="957">
        <v>0</v>
      </c>
      <c r="L228" s="957">
        <v>2</v>
      </c>
      <c r="M228" s="957">
        <v>325</v>
      </c>
      <c r="N228" s="1548"/>
      <c r="O228" s="628" t="s">
        <v>799</v>
      </c>
      <c r="P228" s="925"/>
    </row>
    <row r="229" spans="1:16" ht="30" customHeight="1" x14ac:dyDescent="0.25">
      <c r="A229" s="1645" t="s">
        <v>356</v>
      </c>
      <c r="B229" s="1658" t="s">
        <v>6</v>
      </c>
      <c r="C229" s="962">
        <v>1</v>
      </c>
      <c r="D229" s="962">
        <v>298412317</v>
      </c>
      <c r="E229" s="962" t="s">
        <v>392</v>
      </c>
      <c r="F229" s="964"/>
      <c r="G229" s="964"/>
      <c r="H229" s="964"/>
      <c r="I229" s="973">
        <v>45992</v>
      </c>
      <c r="J229" s="973">
        <v>45992</v>
      </c>
      <c r="K229" s="964">
        <v>0</v>
      </c>
      <c r="L229" s="962">
        <v>2</v>
      </c>
      <c r="M229" s="962">
        <v>1050</v>
      </c>
      <c r="N229" s="1637" t="s">
        <v>755</v>
      </c>
      <c r="O229" s="981" t="s">
        <v>384</v>
      </c>
      <c r="P229" s="925"/>
    </row>
    <row r="230" spans="1:16" ht="15.75" x14ac:dyDescent="0.25">
      <c r="A230" s="1646"/>
      <c r="B230" s="1659"/>
      <c r="C230" s="965">
        <v>2</v>
      </c>
      <c r="D230" s="965">
        <v>298412318</v>
      </c>
      <c r="E230" s="965" t="s">
        <v>392</v>
      </c>
      <c r="F230" s="967">
        <v>2</v>
      </c>
      <c r="G230" s="967"/>
      <c r="H230" s="967"/>
      <c r="I230" s="974">
        <v>45992</v>
      </c>
      <c r="J230" s="974">
        <v>45992</v>
      </c>
      <c r="K230" s="967">
        <v>0</v>
      </c>
      <c r="L230" s="965">
        <v>9</v>
      </c>
      <c r="M230" s="965">
        <v>1075</v>
      </c>
      <c r="N230" s="1638"/>
      <c r="O230" s="983" t="s">
        <v>384</v>
      </c>
      <c r="P230" s="925"/>
    </row>
    <row r="231" spans="1:16" ht="15.75" x14ac:dyDescent="0.25">
      <c r="A231" s="1646"/>
      <c r="B231" s="1659"/>
      <c r="C231" s="965">
        <v>3</v>
      </c>
      <c r="D231" s="965">
        <v>298412319</v>
      </c>
      <c r="E231" s="965" t="s">
        <v>392</v>
      </c>
      <c r="F231" s="967">
        <v>1</v>
      </c>
      <c r="G231" s="967"/>
      <c r="H231" s="967"/>
      <c r="I231" s="974">
        <v>45992</v>
      </c>
      <c r="J231" s="974">
        <v>45992</v>
      </c>
      <c r="K231" s="967">
        <v>0</v>
      </c>
      <c r="L231" s="965">
        <v>9</v>
      </c>
      <c r="M231" s="965">
        <v>1075</v>
      </c>
      <c r="N231" s="1638"/>
      <c r="O231" s="983" t="s">
        <v>384</v>
      </c>
      <c r="P231" s="925"/>
    </row>
    <row r="232" spans="1:16" ht="15.75" x14ac:dyDescent="0.25">
      <c r="A232" s="1646"/>
      <c r="B232" s="1659"/>
      <c r="C232" s="965">
        <v>4</v>
      </c>
      <c r="D232" s="965">
        <v>298412320</v>
      </c>
      <c r="E232" s="965" t="s">
        <v>392</v>
      </c>
      <c r="F232" s="967">
        <v>1</v>
      </c>
      <c r="G232" s="967"/>
      <c r="H232" s="967"/>
      <c r="I232" s="974">
        <v>45992</v>
      </c>
      <c r="J232" s="974">
        <v>45992</v>
      </c>
      <c r="K232" s="967">
        <v>0</v>
      </c>
      <c r="L232" s="965">
        <v>9</v>
      </c>
      <c r="M232" s="965">
        <v>1075</v>
      </c>
      <c r="N232" s="1638"/>
      <c r="O232" s="983" t="s">
        <v>384</v>
      </c>
      <c r="P232" s="925"/>
    </row>
    <row r="233" spans="1:16" ht="15.75" x14ac:dyDescent="0.25">
      <c r="A233" s="1646"/>
      <c r="B233" s="1659"/>
      <c r="C233" s="965">
        <v>5</v>
      </c>
      <c r="D233" s="965">
        <v>298412321</v>
      </c>
      <c r="E233" s="965" t="s">
        <v>392</v>
      </c>
      <c r="F233" s="967"/>
      <c r="G233" s="967">
        <v>2</v>
      </c>
      <c r="H233" s="967"/>
      <c r="I233" s="974">
        <v>45992</v>
      </c>
      <c r="J233" s="974">
        <v>45992</v>
      </c>
      <c r="K233" s="967">
        <v>0</v>
      </c>
      <c r="L233" s="965">
        <v>9</v>
      </c>
      <c r="M233" s="965">
        <v>1075</v>
      </c>
      <c r="N233" s="1638"/>
      <c r="O233" s="983" t="s">
        <v>384</v>
      </c>
      <c r="P233" s="925"/>
    </row>
    <row r="234" spans="1:16" ht="15.75" x14ac:dyDescent="0.25">
      <c r="A234" s="1646"/>
      <c r="B234" s="1659"/>
      <c r="C234" s="965">
        <v>6</v>
      </c>
      <c r="D234" s="965">
        <v>298412322</v>
      </c>
      <c r="E234" s="965" t="s">
        <v>392</v>
      </c>
      <c r="F234" s="967"/>
      <c r="G234" s="967"/>
      <c r="H234" s="967"/>
      <c r="I234" s="974">
        <v>45992</v>
      </c>
      <c r="J234" s="974">
        <v>45992</v>
      </c>
      <c r="K234" s="967">
        <v>0</v>
      </c>
      <c r="L234" s="965">
        <v>9</v>
      </c>
      <c r="M234" s="965">
        <v>1075</v>
      </c>
      <c r="N234" s="1638"/>
      <c r="O234" s="983" t="s">
        <v>384</v>
      </c>
      <c r="P234" s="925"/>
    </row>
    <row r="235" spans="1:16" ht="15.75" x14ac:dyDescent="0.25">
      <c r="A235" s="1646"/>
      <c r="B235" s="1659"/>
      <c r="C235" s="965">
        <v>7</v>
      </c>
      <c r="D235" s="965">
        <v>298412323</v>
      </c>
      <c r="E235" s="965" t="s">
        <v>392</v>
      </c>
      <c r="F235" s="967"/>
      <c r="G235" s="967">
        <v>1</v>
      </c>
      <c r="H235" s="967"/>
      <c r="I235" s="974">
        <v>45992</v>
      </c>
      <c r="J235" s="974">
        <v>45992</v>
      </c>
      <c r="K235" s="967">
        <v>0</v>
      </c>
      <c r="L235" s="965">
        <v>9</v>
      </c>
      <c r="M235" s="965">
        <v>1075</v>
      </c>
      <c r="N235" s="1638"/>
      <c r="O235" s="983" t="s">
        <v>384</v>
      </c>
      <c r="P235" s="925"/>
    </row>
    <row r="236" spans="1:16" ht="15.75" x14ac:dyDescent="0.25">
      <c r="A236" s="1646"/>
      <c r="B236" s="1659"/>
      <c r="C236" s="965">
        <v>8</v>
      </c>
      <c r="D236" s="965">
        <v>298412324</v>
      </c>
      <c r="E236" s="965" t="s">
        <v>392</v>
      </c>
      <c r="F236" s="967"/>
      <c r="G236" s="967"/>
      <c r="H236" s="967"/>
      <c r="I236" s="974">
        <v>45992</v>
      </c>
      <c r="J236" s="974">
        <v>45992</v>
      </c>
      <c r="K236" s="967">
        <v>0</v>
      </c>
      <c r="L236" s="965">
        <v>8</v>
      </c>
      <c r="M236" s="965">
        <v>1000</v>
      </c>
      <c r="N236" s="1638"/>
      <c r="O236" s="983" t="s">
        <v>388</v>
      </c>
      <c r="P236" s="925"/>
    </row>
    <row r="237" spans="1:16" ht="15.75" x14ac:dyDescent="0.25">
      <c r="A237" s="1646"/>
      <c r="B237" s="1659"/>
      <c r="C237" s="965">
        <v>9</v>
      </c>
      <c r="D237" s="965">
        <v>298412325</v>
      </c>
      <c r="E237" s="965" t="s">
        <v>392</v>
      </c>
      <c r="F237" s="967">
        <v>1</v>
      </c>
      <c r="G237" s="967"/>
      <c r="H237" s="967"/>
      <c r="I237" s="974">
        <v>45992</v>
      </c>
      <c r="J237" s="974">
        <v>45992</v>
      </c>
      <c r="K237" s="967">
        <v>0</v>
      </c>
      <c r="L237" s="965">
        <v>8</v>
      </c>
      <c r="M237" s="965">
        <v>1000</v>
      </c>
      <c r="N237" s="1638"/>
      <c r="O237" s="983" t="s">
        <v>388</v>
      </c>
      <c r="P237" s="925"/>
    </row>
    <row r="238" spans="1:16" ht="15.75" x14ac:dyDescent="0.25">
      <c r="A238" s="1646"/>
      <c r="B238" s="1659"/>
      <c r="C238" s="965">
        <v>10</v>
      </c>
      <c r="D238" s="965">
        <v>298412326</v>
      </c>
      <c r="E238" s="965" t="s">
        <v>392</v>
      </c>
      <c r="F238" s="967"/>
      <c r="G238" s="967"/>
      <c r="H238" s="967"/>
      <c r="I238" s="974">
        <v>45992</v>
      </c>
      <c r="J238" s="974">
        <v>45992</v>
      </c>
      <c r="K238" s="967">
        <v>0</v>
      </c>
      <c r="L238" s="965">
        <v>8</v>
      </c>
      <c r="M238" s="965">
        <v>1000</v>
      </c>
      <c r="N238" s="1638"/>
      <c r="O238" s="983" t="s">
        <v>388</v>
      </c>
      <c r="P238" s="925"/>
    </row>
    <row r="239" spans="1:16" ht="15.75" x14ac:dyDescent="0.25">
      <c r="A239" s="1646"/>
      <c r="B239" s="1659"/>
      <c r="C239" s="965">
        <v>11</v>
      </c>
      <c r="D239" s="965">
        <v>298412327</v>
      </c>
      <c r="E239" s="965" t="s">
        <v>392</v>
      </c>
      <c r="F239" s="967"/>
      <c r="G239" s="967">
        <v>1</v>
      </c>
      <c r="H239" s="967"/>
      <c r="I239" s="974">
        <v>45992</v>
      </c>
      <c r="J239" s="974">
        <v>45992</v>
      </c>
      <c r="K239" s="967">
        <v>0</v>
      </c>
      <c r="L239" s="965">
        <v>8</v>
      </c>
      <c r="M239" s="965">
        <v>1000</v>
      </c>
      <c r="N239" s="1638"/>
      <c r="O239" s="983" t="s">
        <v>388</v>
      </c>
      <c r="P239" s="925"/>
    </row>
    <row r="240" spans="1:16" ht="15.75" x14ac:dyDescent="0.25">
      <c r="A240" s="1646"/>
      <c r="B240" s="1659"/>
      <c r="C240" s="965">
        <v>12</v>
      </c>
      <c r="D240" s="965">
        <v>298412328</v>
      </c>
      <c r="E240" s="965" t="s">
        <v>392</v>
      </c>
      <c r="F240" s="967"/>
      <c r="G240" s="967">
        <v>1</v>
      </c>
      <c r="H240" s="967"/>
      <c r="I240" s="974">
        <v>45992</v>
      </c>
      <c r="J240" s="974">
        <v>45992</v>
      </c>
      <c r="K240" s="967">
        <v>0</v>
      </c>
      <c r="L240" s="965">
        <v>2</v>
      </c>
      <c r="M240" s="965">
        <v>1350</v>
      </c>
      <c r="N240" s="1638"/>
      <c r="O240" s="983" t="s">
        <v>384</v>
      </c>
      <c r="P240" s="925"/>
    </row>
    <row r="241" spans="1:16" ht="15.75" x14ac:dyDescent="0.25">
      <c r="A241" s="1646"/>
      <c r="B241" s="1659"/>
      <c r="C241" s="965">
        <v>13</v>
      </c>
      <c r="D241" s="965">
        <v>298412329</v>
      </c>
      <c r="E241" s="965" t="s">
        <v>392</v>
      </c>
      <c r="F241" s="967"/>
      <c r="G241" s="967"/>
      <c r="H241" s="967"/>
      <c r="I241" s="974">
        <v>45992</v>
      </c>
      <c r="J241" s="974">
        <v>45992</v>
      </c>
      <c r="K241" s="967">
        <v>0</v>
      </c>
      <c r="L241" s="965">
        <v>2</v>
      </c>
      <c r="M241" s="965">
        <v>1350</v>
      </c>
      <c r="N241" s="1638"/>
      <c r="O241" s="983" t="s">
        <v>384</v>
      </c>
      <c r="P241" s="925"/>
    </row>
    <row r="242" spans="1:16" ht="15.75" x14ac:dyDescent="0.25">
      <c r="A242" s="1646"/>
      <c r="B242" s="1659"/>
      <c r="C242" s="965">
        <v>14</v>
      </c>
      <c r="D242" s="965">
        <v>298412330</v>
      </c>
      <c r="E242" s="965" t="s">
        <v>392</v>
      </c>
      <c r="F242" s="967"/>
      <c r="G242" s="967"/>
      <c r="H242" s="967"/>
      <c r="I242" s="974">
        <v>45992</v>
      </c>
      <c r="J242" s="974">
        <v>45992</v>
      </c>
      <c r="K242" s="967">
        <v>0</v>
      </c>
      <c r="L242" s="965">
        <v>2</v>
      </c>
      <c r="M242" s="965">
        <v>1000</v>
      </c>
      <c r="N242" s="1638"/>
      <c r="O242" s="983" t="s">
        <v>384</v>
      </c>
      <c r="P242" s="925"/>
    </row>
    <row r="243" spans="1:16" ht="15.75" x14ac:dyDescent="0.25">
      <c r="A243" s="1646"/>
      <c r="B243" s="1659"/>
      <c r="C243" s="965">
        <v>15</v>
      </c>
      <c r="D243" s="965">
        <v>298412331</v>
      </c>
      <c r="E243" s="965" t="s">
        <v>392</v>
      </c>
      <c r="F243" s="967"/>
      <c r="G243" s="967"/>
      <c r="H243" s="967"/>
      <c r="I243" s="974">
        <v>45992</v>
      </c>
      <c r="J243" s="974">
        <v>45992</v>
      </c>
      <c r="K243" s="967">
        <v>0</v>
      </c>
      <c r="L243" s="965">
        <v>2</v>
      </c>
      <c r="M243" s="965">
        <v>1000</v>
      </c>
      <c r="N243" s="1638"/>
      <c r="O243" s="983" t="s">
        <v>384</v>
      </c>
      <c r="P243" s="925"/>
    </row>
    <row r="244" spans="1:16" ht="31.5" x14ac:dyDescent="0.25">
      <c r="A244" s="1646"/>
      <c r="B244" s="1659"/>
      <c r="C244" s="965">
        <v>1</v>
      </c>
      <c r="D244" s="965" t="s">
        <v>358</v>
      </c>
      <c r="E244" s="965" t="s">
        <v>392</v>
      </c>
      <c r="F244" s="967"/>
      <c r="G244" s="967"/>
      <c r="H244" s="967"/>
      <c r="I244" s="974">
        <v>45992</v>
      </c>
      <c r="J244" s="974">
        <v>45992</v>
      </c>
      <c r="K244" s="967">
        <v>0</v>
      </c>
      <c r="L244" s="965">
        <v>2</v>
      </c>
      <c r="M244" s="965">
        <v>400</v>
      </c>
      <c r="N244" s="1638"/>
      <c r="O244" s="983" t="s">
        <v>385</v>
      </c>
      <c r="P244" s="925"/>
    </row>
    <row r="245" spans="1:16" ht="15.75" x14ac:dyDescent="0.25">
      <c r="A245" s="1646"/>
      <c r="B245" s="1659"/>
      <c r="C245" s="965">
        <v>1</v>
      </c>
      <c r="D245" s="965">
        <v>89315</v>
      </c>
      <c r="E245" s="965" t="s">
        <v>391</v>
      </c>
      <c r="F245" s="967"/>
      <c r="G245" s="967"/>
      <c r="H245" s="967"/>
      <c r="I245" s="974"/>
      <c r="J245" s="974">
        <v>45992</v>
      </c>
      <c r="K245" s="967"/>
      <c r="L245" s="965">
        <v>2</v>
      </c>
      <c r="M245" s="965">
        <v>300</v>
      </c>
      <c r="N245" s="1638"/>
      <c r="O245" s="983" t="s">
        <v>476</v>
      </c>
      <c r="P245" s="925"/>
    </row>
    <row r="246" spans="1:16" ht="15.75" x14ac:dyDescent="0.25">
      <c r="A246" s="1646"/>
      <c r="B246" s="1659"/>
      <c r="C246" s="965">
        <v>1</v>
      </c>
      <c r="D246" s="965" t="s">
        <v>359</v>
      </c>
      <c r="E246" s="965" t="s">
        <v>392</v>
      </c>
      <c r="F246" s="967"/>
      <c r="G246" s="967"/>
      <c r="H246" s="967"/>
      <c r="I246" s="974">
        <v>45992</v>
      </c>
      <c r="J246" s="974">
        <v>45992</v>
      </c>
      <c r="K246" s="967">
        <v>0</v>
      </c>
      <c r="L246" s="965">
        <v>3</v>
      </c>
      <c r="M246" s="965">
        <v>1000</v>
      </c>
      <c r="N246" s="1638"/>
      <c r="O246" s="983" t="s">
        <v>374</v>
      </c>
      <c r="P246" s="925"/>
    </row>
    <row r="247" spans="1:16" ht="15.75" x14ac:dyDescent="0.25">
      <c r="A247" s="1646"/>
      <c r="B247" s="1659"/>
      <c r="C247" s="965">
        <v>2</v>
      </c>
      <c r="D247" s="965" t="s">
        <v>360</v>
      </c>
      <c r="E247" s="965" t="s">
        <v>392</v>
      </c>
      <c r="F247" s="967"/>
      <c r="G247" s="967">
        <v>1</v>
      </c>
      <c r="H247" s="967"/>
      <c r="I247" s="974">
        <v>45992</v>
      </c>
      <c r="J247" s="974">
        <v>45992</v>
      </c>
      <c r="K247" s="967">
        <v>1</v>
      </c>
      <c r="L247" s="965">
        <v>3</v>
      </c>
      <c r="M247" s="965">
        <v>1000</v>
      </c>
      <c r="N247" s="1638"/>
      <c r="O247" s="983" t="s">
        <v>374</v>
      </c>
      <c r="P247" s="925"/>
    </row>
    <row r="248" spans="1:16" ht="15.75" x14ac:dyDescent="0.25">
      <c r="A248" s="1646"/>
      <c r="B248" s="1659"/>
      <c r="C248" s="965">
        <v>3</v>
      </c>
      <c r="D248" s="965" t="s">
        <v>361</v>
      </c>
      <c r="E248" s="965" t="s">
        <v>392</v>
      </c>
      <c r="F248" s="967"/>
      <c r="G248" s="967"/>
      <c r="H248" s="967"/>
      <c r="I248" s="974">
        <v>45992</v>
      </c>
      <c r="J248" s="974">
        <v>45992</v>
      </c>
      <c r="K248" s="967">
        <v>1</v>
      </c>
      <c r="L248" s="965">
        <v>3</v>
      </c>
      <c r="M248" s="965">
        <v>1000</v>
      </c>
      <c r="N248" s="1638"/>
      <c r="O248" s="983" t="s">
        <v>374</v>
      </c>
      <c r="P248" s="925"/>
    </row>
    <row r="249" spans="1:16" ht="15.75" x14ac:dyDescent="0.25">
      <c r="A249" s="1646"/>
      <c r="B249" s="1659"/>
      <c r="C249" s="965">
        <v>1</v>
      </c>
      <c r="D249" s="965">
        <v>8748</v>
      </c>
      <c r="E249" s="965" t="s">
        <v>392</v>
      </c>
      <c r="F249" s="967"/>
      <c r="G249" s="967"/>
      <c r="H249" s="967"/>
      <c r="I249" s="974">
        <v>45992</v>
      </c>
      <c r="J249" s="974">
        <v>45992</v>
      </c>
      <c r="K249" s="967">
        <v>0</v>
      </c>
      <c r="L249" s="965">
        <v>2</v>
      </c>
      <c r="M249" s="965">
        <v>225</v>
      </c>
      <c r="N249" s="1638"/>
      <c r="O249" s="983" t="s">
        <v>386</v>
      </c>
      <c r="P249" s="925"/>
    </row>
    <row r="250" spans="1:16" ht="15.75" x14ac:dyDescent="0.25">
      <c r="A250" s="1646"/>
      <c r="B250" s="1659"/>
      <c r="C250" s="965">
        <v>1</v>
      </c>
      <c r="D250" s="965" t="s">
        <v>362</v>
      </c>
      <c r="E250" s="965" t="s">
        <v>392</v>
      </c>
      <c r="F250" s="967"/>
      <c r="G250" s="967"/>
      <c r="H250" s="967"/>
      <c r="I250" s="974">
        <v>45992</v>
      </c>
      <c r="J250" s="974">
        <v>45992</v>
      </c>
      <c r="K250" s="967">
        <v>0</v>
      </c>
      <c r="L250" s="965">
        <v>2</v>
      </c>
      <c r="M250" s="965">
        <v>1000</v>
      </c>
      <c r="N250" s="1638"/>
      <c r="O250" s="983" t="s">
        <v>387</v>
      </c>
      <c r="P250" s="925"/>
    </row>
    <row r="251" spans="1:16" ht="15.75" x14ac:dyDescent="0.25">
      <c r="A251" s="1646"/>
      <c r="B251" s="1659"/>
      <c r="C251" s="965">
        <v>1</v>
      </c>
      <c r="D251" s="965" t="s">
        <v>896</v>
      </c>
      <c r="E251" s="965" t="s">
        <v>391</v>
      </c>
      <c r="F251" s="967"/>
      <c r="G251" s="967"/>
      <c r="H251" s="967"/>
      <c r="I251" s="974">
        <v>45901</v>
      </c>
      <c r="J251" s="974">
        <v>45992</v>
      </c>
      <c r="K251" s="967">
        <v>1</v>
      </c>
      <c r="L251" s="965">
        <v>4</v>
      </c>
      <c r="M251" s="965">
        <v>3000</v>
      </c>
      <c r="N251" s="1638"/>
      <c r="O251" s="983" t="s">
        <v>898</v>
      </c>
      <c r="P251" s="925"/>
    </row>
    <row r="252" spans="1:16" ht="16.5" thickBot="1" x14ac:dyDescent="0.3">
      <c r="A252" s="1647"/>
      <c r="B252" s="1660"/>
      <c r="C252" s="977">
        <v>2</v>
      </c>
      <c r="D252" s="977" t="s">
        <v>897</v>
      </c>
      <c r="E252" s="977" t="s">
        <v>391</v>
      </c>
      <c r="F252" s="976"/>
      <c r="G252" s="976"/>
      <c r="H252" s="976"/>
      <c r="I252" s="978">
        <v>45901</v>
      </c>
      <c r="J252" s="978">
        <v>45992</v>
      </c>
      <c r="K252" s="976">
        <v>1</v>
      </c>
      <c r="L252" s="977">
        <v>4</v>
      </c>
      <c r="M252" s="977">
        <v>1000</v>
      </c>
      <c r="N252" s="1657"/>
      <c r="O252" s="996" t="s">
        <v>898</v>
      </c>
      <c r="P252" s="925"/>
    </row>
    <row r="253" spans="1:16" ht="99" customHeight="1" x14ac:dyDescent="0.25">
      <c r="A253" s="1527" t="s">
        <v>363</v>
      </c>
      <c r="B253" s="999" t="s">
        <v>815</v>
      </c>
      <c r="C253" s="958">
        <v>1</v>
      </c>
      <c r="D253" s="959" t="s">
        <v>364</v>
      </c>
      <c r="E253" s="958" t="s">
        <v>392</v>
      </c>
      <c r="F253" s="959"/>
      <c r="G253" s="959"/>
      <c r="H253" s="959"/>
      <c r="I253" s="604">
        <v>45870</v>
      </c>
      <c r="J253" s="604">
        <v>45992</v>
      </c>
      <c r="K253" s="959">
        <v>1</v>
      </c>
      <c r="L253" s="958">
        <v>3</v>
      </c>
      <c r="M253" s="958">
        <v>1000</v>
      </c>
      <c r="N253" s="958" t="s">
        <v>908</v>
      </c>
      <c r="O253" s="621" t="s">
        <v>374</v>
      </c>
      <c r="P253" s="925"/>
    </row>
    <row r="254" spans="1:16" ht="63" x14ac:dyDescent="0.25">
      <c r="A254" s="1528"/>
      <c r="B254" s="933" t="s">
        <v>816</v>
      </c>
      <c r="C254" s="954">
        <v>2</v>
      </c>
      <c r="D254" s="951" t="s">
        <v>366</v>
      </c>
      <c r="E254" s="954" t="s">
        <v>392</v>
      </c>
      <c r="F254" s="951"/>
      <c r="G254" s="951"/>
      <c r="H254" s="951"/>
      <c r="I254" s="608">
        <v>45870</v>
      </c>
      <c r="J254" s="608">
        <v>45992</v>
      </c>
      <c r="K254" s="951">
        <v>1</v>
      </c>
      <c r="L254" s="954">
        <v>2</v>
      </c>
      <c r="M254" s="954">
        <v>1000</v>
      </c>
      <c r="N254" s="954" t="s">
        <v>907</v>
      </c>
      <c r="O254" s="622" t="s">
        <v>374</v>
      </c>
      <c r="P254" s="925"/>
    </row>
    <row r="255" spans="1:16" ht="66" customHeight="1" x14ac:dyDescent="0.25">
      <c r="A255" s="1528"/>
      <c r="B255" s="933" t="s">
        <v>815</v>
      </c>
      <c r="C255" s="954">
        <v>3</v>
      </c>
      <c r="D255" s="951" t="s">
        <v>367</v>
      </c>
      <c r="E255" s="954" t="s">
        <v>392</v>
      </c>
      <c r="F255" s="951"/>
      <c r="G255" s="951">
        <v>1</v>
      </c>
      <c r="H255" s="951"/>
      <c r="I255" s="608">
        <v>45870</v>
      </c>
      <c r="J255" s="608">
        <v>45992</v>
      </c>
      <c r="K255" s="951">
        <v>0</v>
      </c>
      <c r="L255" s="954">
        <v>2</v>
      </c>
      <c r="M255" s="954">
        <v>225</v>
      </c>
      <c r="N255" s="954" t="s">
        <v>908</v>
      </c>
      <c r="O255" s="622" t="s">
        <v>379</v>
      </c>
      <c r="P255" s="925"/>
    </row>
    <row r="256" spans="1:16" ht="74.25" customHeight="1" x14ac:dyDescent="0.25">
      <c r="A256" s="1528"/>
      <c r="B256" s="933" t="s">
        <v>816</v>
      </c>
      <c r="C256" s="954">
        <v>4</v>
      </c>
      <c r="D256" s="951">
        <v>1948</v>
      </c>
      <c r="E256" s="954" t="s">
        <v>392</v>
      </c>
      <c r="F256" s="951"/>
      <c r="G256" s="951"/>
      <c r="H256" s="951"/>
      <c r="I256" s="608">
        <v>45870</v>
      </c>
      <c r="J256" s="608">
        <v>45992</v>
      </c>
      <c r="K256" s="951">
        <v>0</v>
      </c>
      <c r="L256" s="954">
        <v>2</v>
      </c>
      <c r="M256" s="954">
        <v>225</v>
      </c>
      <c r="N256" s="954" t="s">
        <v>907</v>
      </c>
      <c r="O256" s="622" t="s">
        <v>380</v>
      </c>
      <c r="P256" s="925"/>
    </row>
    <row r="257" spans="1:16" ht="32.25" thickBot="1" x14ac:dyDescent="0.3">
      <c r="A257" s="1529"/>
      <c r="B257" s="1000"/>
      <c r="C257" s="956">
        <v>5</v>
      </c>
      <c r="D257" s="957">
        <v>1884</v>
      </c>
      <c r="E257" s="956" t="s">
        <v>393</v>
      </c>
      <c r="F257" s="957"/>
      <c r="G257" s="957"/>
      <c r="H257" s="957"/>
      <c r="I257" s="611" t="s">
        <v>6</v>
      </c>
      <c r="J257" s="611" t="s">
        <v>6</v>
      </c>
      <c r="K257" s="957">
        <v>0</v>
      </c>
      <c r="L257" s="956">
        <v>4</v>
      </c>
      <c r="M257" s="956">
        <v>350</v>
      </c>
      <c r="N257" s="956"/>
      <c r="O257" s="628" t="s">
        <v>381</v>
      </c>
      <c r="P257" s="925"/>
    </row>
    <row r="258" spans="1:16" ht="31.5" x14ac:dyDescent="0.25">
      <c r="A258" s="1653" t="s">
        <v>701</v>
      </c>
      <c r="B258" s="1656" t="s">
        <v>921</v>
      </c>
      <c r="C258" s="964">
        <v>1</v>
      </c>
      <c r="D258" s="979">
        <v>40268721</v>
      </c>
      <c r="E258" s="962" t="s">
        <v>392</v>
      </c>
      <c r="F258" s="964"/>
      <c r="G258" s="964"/>
      <c r="H258" s="964"/>
      <c r="I258" s="973">
        <v>45992</v>
      </c>
      <c r="J258" s="980">
        <v>45413</v>
      </c>
      <c r="K258" s="964">
        <v>0</v>
      </c>
      <c r="L258" s="979" t="s">
        <v>540</v>
      </c>
      <c r="M258" s="979">
        <v>630</v>
      </c>
      <c r="N258" s="962" t="s">
        <v>478</v>
      </c>
      <c r="O258" s="981" t="s">
        <v>473</v>
      </c>
      <c r="P258" s="925"/>
    </row>
    <row r="259" spans="1:16" ht="31.5" x14ac:dyDescent="0.25">
      <c r="A259" s="1654"/>
      <c r="B259" s="1650"/>
      <c r="C259" s="967">
        <v>2</v>
      </c>
      <c r="D259" s="982">
        <v>40268103</v>
      </c>
      <c r="E259" s="965" t="s">
        <v>392</v>
      </c>
      <c r="F259" s="967"/>
      <c r="G259" s="967"/>
      <c r="H259" s="967"/>
      <c r="I259" s="974">
        <v>45992</v>
      </c>
      <c r="J259" s="984">
        <v>45413</v>
      </c>
      <c r="K259" s="967">
        <v>1</v>
      </c>
      <c r="L259" s="982" t="s">
        <v>540</v>
      </c>
      <c r="M259" s="982">
        <v>1600</v>
      </c>
      <c r="N259" s="965" t="s">
        <v>478</v>
      </c>
      <c r="O259" s="983" t="s">
        <v>473</v>
      </c>
      <c r="P259" s="925"/>
    </row>
    <row r="260" spans="1:16" ht="31.5" x14ac:dyDescent="0.25">
      <c r="A260" s="1654"/>
      <c r="B260" s="1650" t="s">
        <v>922</v>
      </c>
      <c r="C260" s="967">
        <v>1</v>
      </c>
      <c r="D260" s="982">
        <v>40268151</v>
      </c>
      <c r="E260" s="965" t="s">
        <v>392</v>
      </c>
      <c r="F260" s="967"/>
      <c r="G260" s="967"/>
      <c r="H260" s="967"/>
      <c r="I260" s="974">
        <v>45992</v>
      </c>
      <c r="J260" s="984">
        <v>45413</v>
      </c>
      <c r="K260" s="967">
        <v>1</v>
      </c>
      <c r="L260" s="982" t="s">
        <v>540</v>
      </c>
      <c r="M260" s="982" t="s">
        <v>536</v>
      </c>
      <c r="N260" s="965" t="s">
        <v>479</v>
      </c>
      <c r="O260" s="983" t="s">
        <v>473</v>
      </c>
      <c r="P260" s="925"/>
    </row>
    <row r="261" spans="1:16" ht="31.5" x14ac:dyDescent="0.25">
      <c r="A261" s="1654"/>
      <c r="B261" s="1650"/>
      <c r="C261" s="967">
        <v>2</v>
      </c>
      <c r="D261" s="982">
        <v>40268689</v>
      </c>
      <c r="E261" s="965" t="s">
        <v>392</v>
      </c>
      <c r="F261" s="967"/>
      <c r="G261" s="967"/>
      <c r="H261" s="967"/>
      <c r="I261" s="974">
        <v>45992</v>
      </c>
      <c r="J261" s="984">
        <v>45413</v>
      </c>
      <c r="K261" s="967">
        <v>0</v>
      </c>
      <c r="L261" s="982" t="s">
        <v>540</v>
      </c>
      <c r="M261" s="982" t="s">
        <v>537</v>
      </c>
      <c r="N261" s="965" t="s">
        <v>479</v>
      </c>
      <c r="O261" s="983" t="s">
        <v>473</v>
      </c>
      <c r="P261" s="925"/>
    </row>
    <row r="262" spans="1:16" ht="31.5" x14ac:dyDescent="0.25">
      <c r="A262" s="1654"/>
      <c r="B262" s="1650" t="s">
        <v>923</v>
      </c>
      <c r="C262" s="967">
        <v>1</v>
      </c>
      <c r="D262" s="982">
        <v>40268157</v>
      </c>
      <c r="E262" s="965" t="s">
        <v>392</v>
      </c>
      <c r="F262" s="967"/>
      <c r="G262" s="967">
        <v>1</v>
      </c>
      <c r="H262" s="967"/>
      <c r="I262" s="974">
        <v>45992</v>
      </c>
      <c r="J262" s="984">
        <v>45413</v>
      </c>
      <c r="K262" s="967">
        <v>1</v>
      </c>
      <c r="L262" s="982" t="s">
        <v>540</v>
      </c>
      <c r="M262" s="982" t="s">
        <v>536</v>
      </c>
      <c r="N262" s="965" t="s">
        <v>480</v>
      </c>
      <c r="O262" s="983" t="s">
        <v>473</v>
      </c>
      <c r="P262" s="925"/>
    </row>
    <row r="263" spans="1:16" ht="31.5" x14ac:dyDescent="0.25">
      <c r="A263" s="1654"/>
      <c r="B263" s="1650"/>
      <c r="C263" s="967">
        <v>2</v>
      </c>
      <c r="D263" s="982">
        <v>40268690</v>
      </c>
      <c r="E263" s="965" t="s">
        <v>392</v>
      </c>
      <c r="F263" s="967"/>
      <c r="G263" s="967"/>
      <c r="H263" s="967"/>
      <c r="I263" s="974">
        <v>45992</v>
      </c>
      <c r="J263" s="984">
        <v>45413</v>
      </c>
      <c r="K263" s="967">
        <v>0</v>
      </c>
      <c r="L263" s="982" t="s">
        <v>540</v>
      </c>
      <c r="M263" s="982" t="s">
        <v>537</v>
      </c>
      <c r="N263" s="965" t="s">
        <v>480</v>
      </c>
      <c r="O263" s="983" t="s">
        <v>473</v>
      </c>
      <c r="P263" s="925"/>
    </row>
    <row r="264" spans="1:16" ht="31.5" x14ac:dyDescent="0.25">
      <c r="A264" s="1654"/>
      <c r="B264" s="1650" t="s">
        <v>924</v>
      </c>
      <c r="C264" s="967">
        <v>1</v>
      </c>
      <c r="D264" s="982">
        <v>40268159</v>
      </c>
      <c r="E264" s="965" t="s">
        <v>392</v>
      </c>
      <c r="F264" s="967"/>
      <c r="G264" s="967"/>
      <c r="H264" s="967"/>
      <c r="I264" s="974">
        <v>45992</v>
      </c>
      <c r="J264" s="984">
        <v>45413</v>
      </c>
      <c r="K264" s="967">
        <v>1</v>
      </c>
      <c r="L264" s="982" t="s">
        <v>540</v>
      </c>
      <c r="M264" s="982" t="s">
        <v>536</v>
      </c>
      <c r="N264" s="965" t="s">
        <v>481</v>
      </c>
      <c r="O264" s="983" t="s">
        <v>473</v>
      </c>
      <c r="P264" s="925"/>
    </row>
    <row r="265" spans="1:16" ht="31.5" x14ac:dyDescent="0.25">
      <c r="A265" s="1654"/>
      <c r="B265" s="1650"/>
      <c r="C265" s="967">
        <v>2</v>
      </c>
      <c r="D265" s="982">
        <v>40268692</v>
      </c>
      <c r="E265" s="965" t="s">
        <v>392</v>
      </c>
      <c r="F265" s="967"/>
      <c r="G265" s="967"/>
      <c r="H265" s="967"/>
      <c r="I265" s="974">
        <v>45992</v>
      </c>
      <c r="J265" s="984">
        <v>45413</v>
      </c>
      <c r="K265" s="967">
        <v>0</v>
      </c>
      <c r="L265" s="982" t="s">
        <v>540</v>
      </c>
      <c r="M265" s="982" t="s">
        <v>537</v>
      </c>
      <c r="N265" s="965" t="s">
        <v>481</v>
      </c>
      <c r="O265" s="983" t="s">
        <v>473</v>
      </c>
      <c r="P265" s="925"/>
    </row>
    <row r="266" spans="1:16" ht="31.5" x14ac:dyDescent="0.25">
      <c r="A266" s="1654"/>
      <c r="B266" s="1650" t="s">
        <v>925</v>
      </c>
      <c r="C266" s="967">
        <v>1</v>
      </c>
      <c r="D266" s="982">
        <v>40268129</v>
      </c>
      <c r="E266" s="965" t="s">
        <v>392</v>
      </c>
      <c r="F266" s="967"/>
      <c r="G266" s="967"/>
      <c r="H266" s="967"/>
      <c r="I266" s="974">
        <v>45992</v>
      </c>
      <c r="J266" s="984">
        <v>45413</v>
      </c>
      <c r="K266" s="967">
        <v>1</v>
      </c>
      <c r="L266" s="982" t="s">
        <v>540</v>
      </c>
      <c r="M266" s="982" t="s">
        <v>536</v>
      </c>
      <c r="N266" s="965" t="s">
        <v>482</v>
      </c>
      <c r="O266" s="983" t="s">
        <v>473</v>
      </c>
      <c r="P266" s="925"/>
    </row>
    <row r="267" spans="1:16" ht="31.5" x14ac:dyDescent="0.25">
      <c r="A267" s="1654"/>
      <c r="B267" s="1650"/>
      <c r="C267" s="967">
        <v>2</v>
      </c>
      <c r="D267" s="982">
        <v>40268722</v>
      </c>
      <c r="E267" s="965" t="s">
        <v>392</v>
      </c>
      <c r="F267" s="967"/>
      <c r="G267" s="967"/>
      <c r="H267" s="967"/>
      <c r="I267" s="974">
        <v>45992</v>
      </c>
      <c r="J267" s="984">
        <v>45413</v>
      </c>
      <c r="K267" s="967">
        <v>0</v>
      </c>
      <c r="L267" s="982" t="s">
        <v>540</v>
      </c>
      <c r="M267" s="982" t="s">
        <v>537</v>
      </c>
      <c r="N267" s="965" t="s">
        <v>482</v>
      </c>
      <c r="O267" s="983" t="s">
        <v>473</v>
      </c>
      <c r="P267" s="925"/>
    </row>
    <row r="268" spans="1:16" ht="31.5" x14ac:dyDescent="0.25">
      <c r="A268" s="1654"/>
      <c r="B268" s="1650" t="s">
        <v>926</v>
      </c>
      <c r="C268" s="967">
        <v>1</v>
      </c>
      <c r="D268" s="982">
        <v>40268688</v>
      </c>
      <c r="E268" s="965" t="s">
        <v>391</v>
      </c>
      <c r="F268" s="967"/>
      <c r="G268" s="967"/>
      <c r="H268" s="967"/>
      <c r="I268" s="974">
        <v>45992</v>
      </c>
      <c r="J268" s="984">
        <v>45413</v>
      </c>
      <c r="K268" s="967">
        <v>0</v>
      </c>
      <c r="L268" s="982" t="s">
        <v>540</v>
      </c>
      <c r="M268" s="982" t="s">
        <v>538</v>
      </c>
      <c r="N268" s="982" t="s">
        <v>483</v>
      </c>
      <c r="O268" s="983" t="s">
        <v>473</v>
      </c>
      <c r="P268" s="925"/>
    </row>
    <row r="269" spans="1:16" ht="31.5" x14ac:dyDescent="0.25">
      <c r="A269" s="1654"/>
      <c r="B269" s="1650"/>
      <c r="C269" s="967">
        <v>2</v>
      </c>
      <c r="D269" s="982">
        <v>40268723</v>
      </c>
      <c r="E269" s="965" t="s">
        <v>391</v>
      </c>
      <c r="F269" s="967"/>
      <c r="G269" s="967"/>
      <c r="H269" s="967"/>
      <c r="I269" s="974">
        <v>45992</v>
      </c>
      <c r="J269" s="984">
        <v>45413</v>
      </c>
      <c r="K269" s="967">
        <v>0</v>
      </c>
      <c r="L269" s="982" t="s">
        <v>540</v>
      </c>
      <c r="M269" s="982" t="s">
        <v>537</v>
      </c>
      <c r="N269" s="982" t="s">
        <v>483</v>
      </c>
      <c r="O269" s="983" t="s">
        <v>473</v>
      </c>
      <c r="P269" s="925"/>
    </row>
    <row r="270" spans="1:16" ht="31.5" x14ac:dyDescent="0.25">
      <c r="A270" s="1654"/>
      <c r="B270" s="1650" t="s">
        <v>927</v>
      </c>
      <c r="C270" s="967">
        <v>1</v>
      </c>
      <c r="D270" s="982">
        <v>40268137</v>
      </c>
      <c r="E270" s="965" t="s">
        <v>392</v>
      </c>
      <c r="F270" s="967"/>
      <c r="G270" s="967"/>
      <c r="H270" s="967"/>
      <c r="I270" s="974">
        <v>45992</v>
      </c>
      <c r="J270" s="984">
        <v>45413</v>
      </c>
      <c r="K270" s="967">
        <v>1</v>
      </c>
      <c r="L270" s="982" t="s">
        <v>540</v>
      </c>
      <c r="M270" s="982" t="s">
        <v>536</v>
      </c>
      <c r="N270" s="982" t="s">
        <v>484</v>
      </c>
      <c r="O270" s="983" t="s">
        <v>473</v>
      </c>
      <c r="P270" s="925"/>
    </row>
    <row r="271" spans="1:16" ht="31.5" x14ac:dyDescent="0.25">
      <c r="A271" s="1654"/>
      <c r="B271" s="1650"/>
      <c r="C271" s="967">
        <v>2</v>
      </c>
      <c r="D271" s="982">
        <v>40268730</v>
      </c>
      <c r="E271" s="965" t="s">
        <v>392</v>
      </c>
      <c r="F271" s="967"/>
      <c r="G271" s="967"/>
      <c r="H271" s="967"/>
      <c r="I271" s="974">
        <v>45992</v>
      </c>
      <c r="J271" s="984">
        <v>45413</v>
      </c>
      <c r="K271" s="967">
        <v>0</v>
      </c>
      <c r="L271" s="982" t="s">
        <v>540</v>
      </c>
      <c r="M271" s="982" t="s">
        <v>537</v>
      </c>
      <c r="N271" s="982" t="s">
        <v>484</v>
      </c>
      <c r="O271" s="983" t="s">
        <v>473</v>
      </c>
      <c r="P271" s="925"/>
    </row>
    <row r="272" spans="1:16" ht="31.5" x14ac:dyDescent="0.25">
      <c r="A272" s="1654"/>
      <c r="B272" s="1652" t="s">
        <v>928</v>
      </c>
      <c r="C272" s="967">
        <v>1</v>
      </c>
      <c r="D272" s="982">
        <v>40268160</v>
      </c>
      <c r="E272" s="965" t="s">
        <v>391</v>
      </c>
      <c r="F272" s="967"/>
      <c r="G272" s="967"/>
      <c r="H272" s="967"/>
      <c r="I272" s="984">
        <v>45778</v>
      </c>
      <c r="J272" s="984">
        <v>45413</v>
      </c>
      <c r="K272" s="967">
        <v>1</v>
      </c>
      <c r="L272" s="982" t="s">
        <v>540</v>
      </c>
      <c r="M272" s="982" t="s">
        <v>536</v>
      </c>
      <c r="N272" s="982" t="s">
        <v>485</v>
      </c>
      <c r="O272" s="983" t="s">
        <v>473</v>
      </c>
      <c r="P272" s="925"/>
    </row>
    <row r="273" spans="1:16" ht="31.5" x14ac:dyDescent="0.25">
      <c r="A273" s="1654"/>
      <c r="B273" s="1652"/>
      <c r="C273" s="967">
        <v>2</v>
      </c>
      <c r="D273" s="982">
        <v>40268711</v>
      </c>
      <c r="E273" s="967" t="s">
        <v>391</v>
      </c>
      <c r="F273" s="967"/>
      <c r="G273" s="967"/>
      <c r="H273" s="967"/>
      <c r="I273" s="984">
        <v>45778</v>
      </c>
      <c r="J273" s="984">
        <v>45413</v>
      </c>
      <c r="K273" s="967">
        <v>0</v>
      </c>
      <c r="L273" s="982" t="s">
        <v>540</v>
      </c>
      <c r="M273" s="982" t="s">
        <v>537</v>
      </c>
      <c r="N273" s="982" t="s">
        <v>485</v>
      </c>
      <c r="O273" s="983" t="s">
        <v>473</v>
      </c>
      <c r="P273" s="925"/>
    </row>
    <row r="274" spans="1:16" ht="31.5" x14ac:dyDescent="0.25">
      <c r="A274" s="1654"/>
      <c r="B274" s="1650" t="s">
        <v>929</v>
      </c>
      <c r="C274" s="967">
        <v>1</v>
      </c>
      <c r="D274" s="982">
        <v>40268341</v>
      </c>
      <c r="E274" s="965" t="s">
        <v>392</v>
      </c>
      <c r="F274" s="967"/>
      <c r="G274" s="967">
        <v>1</v>
      </c>
      <c r="H274" s="967"/>
      <c r="I274" s="984">
        <v>45778</v>
      </c>
      <c r="J274" s="984">
        <v>45413</v>
      </c>
      <c r="K274" s="967">
        <v>1</v>
      </c>
      <c r="L274" s="982" t="s">
        <v>540</v>
      </c>
      <c r="M274" s="982" t="s">
        <v>536</v>
      </c>
      <c r="N274" s="982" t="s">
        <v>486</v>
      </c>
      <c r="O274" s="983" t="s">
        <v>473</v>
      </c>
      <c r="P274" s="925"/>
    </row>
    <row r="275" spans="1:16" ht="31.5" x14ac:dyDescent="0.25">
      <c r="A275" s="1654"/>
      <c r="B275" s="1650"/>
      <c r="C275" s="967">
        <v>2</v>
      </c>
      <c r="D275" s="982">
        <v>40268713</v>
      </c>
      <c r="E275" s="967" t="s">
        <v>392</v>
      </c>
      <c r="F275" s="967"/>
      <c r="G275" s="967"/>
      <c r="H275" s="967"/>
      <c r="I275" s="984">
        <v>45778</v>
      </c>
      <c r="J275" s="984">
        <v>45413</v>
      </c>
      <c r="K275" s="967">
        <v>0</v>
      </c>
      <c r="L275" s="982" t="s">
        <v>540</v>
      </c>
      <c r="M275" s="982" t="s">
        <v>537</v>
      </c>
      <c r="N275" s="982" t="s">
        <v>486</v>
      </c>
      <c r="O275" s="983" t="s">
        <v>473</v>
      </c>
      <c r="P275" s="925"/>
    </row>
    <row r="276" spans="1:16" ht="31.5" x14ac:dyDescent="0.25">
      <c r="A276" s="1654"/>
      <c r="B276" s="1650" t="s">
        <v>930</v>
      </c>
      <c r="C276" s="967">
        <v>1</v>
      </c>
      <c r="D276" s="982">
        <v>40268139</v>
      </c>
      <c r="E276" s="965" t="s">
        <v>392</v>
      </c>
      <c r="F276" s="967"/>
      <c r="G276" s="967">
        <v>2</v>
      </c>
      <c r="H276" s="967"/>
      <c r="I276" s="984">
        <v>45778</v>
      </c>
      <c r="J276" s="984">
        <v>45413</v>
      </c>
      <c r="K276" s="967">
        <v>1</v>
      </c>
      <c r="L276" s="982" t="s">
        <v>540</v>
      </c>
      <c r="M276" s="982" t="s">
        <v>536</v>
      </c>
      <c r="N276" s="982" t="s">
        <v>487</v>
      </c>
      <c r="O276" s="983" t="s">
        <v>473</v>
      </c>
      <c r="P276" s="925"/>
    </row>
    <row r="277" spans="1:16" ht="31.5" x14ac:dyDescent="0.25">
      <c r="A277" s="1654"/>
      <c r="B277" s="1650"/>
      <c r="C277" s="967">
        <v>2</v>
      </c>
      <c r="D277" s="982">
        <v>40268731</v>
      </c>
      <c r="E277" s="965" t="s">
        <v>392</v>
      </c>
      <c r="F277" s="967"/>
      <c r="G277" s="967">
        <v>1</v>
      </c>
      <c r="H277" s="967"/>
      <c r="I277" s="984">
        <v>45778</v>
      </c>
      <c r="J277" s="984">
        <v>45413</v>
      </c>
      <c r="K277" s="967">
        <v>0</v>
      </c>
      <c r="L277" s="982" t="s">
        <v>540</v>
      </c>
      <c r="M277" s="982" t="s">
        <v>537</v>
      </c>
      <c r="N277" s="982" t="s">
        <v>487</v>
      </c>
      <c r="O277" s="983" t="s">
        <v>473</v>
      </c>
      <c r="P277" s="925"/>
    </row>
    <row r="278" spans="1:16" ht="31.5" x14ac:dyDescent="0.25">
      <c r="A278" s="1654"/>
      <c r="B278" s="1650" t="s">
        <v>931</v>
      </c>
      <c r="C278" s="967">
        <v>1</v>
      </c>
      <c r="D278" s="982">
        <v>40268342</v>
      </c>
      <c r="E278" s="965" t="s">
        <v>392</v>
      </c>
      <c r="F278" s="967"/>
      <c r="G278" s="967">
        <v>1</v>
      </c>
      <c r="H278" s="967"/>
      <c r="I278" s="984">
        <v>45778</v>
      </c>
      <c r="J278" s="984">
        <v>45413</v>
      </c>
      <c r="K278" s="967">
        <v>1</v>
      </c>
      <c r="L278" s="982" t="s">
        <v>540</v>
      </c>
      <c r="M278" s="982" t="s">
        <v>536</v>
      </c>
      <c r="N278" s="982" t="s">
        <v>488</v>
      </c>
      <c r="O278" s="983" t="s">
        <v>473</v>
      </c>
      <c r="P278" s="925"/>
    </row>
    <row r="279" spans="1:16" ht="31.5" x14ac:dyDescent="0.25">
      <c r="A279" s="1654"/>
      <c r="B279" s="1650"/>
      <c r="C279" s="967">
        <v>2</v>
      </c>
      <c r="D279" s="982">
        <v>40268714</v>
      </c>
      <c r="E279" s="965" t="s">
        <v>392</v>
      </c>
      <c r="F279" s="967"/>
      <c r="G279" s="967"/>
      <c r="H279" s="967"/>
      <c r="I279" s="984">
        <v>45778</v>
      </c>
      <c r="J279" s="984">
        <v>45413</v>
      </c>
      <c r="K279" s="967">
        <v>0</v>
      </c>
      <c r="L279" s="982" t="s">
        <v>540</v>
      </c>
      <c r="M279" s="982" t="s">
        <v>537</v>
      </c>
      <c r="N279" s="982" t="s">
        <v>488</v>
      </c>
      <c r="O279" s="983" t="s">
        <v>473</v>
      </c>
      <c r="P279" s="925"/>
    </row>
    <row r="280" spans="1:16" ht="31.5" x14ac:dyDescent="0.25">
      <c r="A280" s="1654"/>
      <c r="B280" s="1650" t="s">
        <v>932</v>
      </c>
      <c r="C280" s="967">
        <v>1</v>
      </c>
      <c r="D280" s="982">
        <v>40268968</v>
      </c>
      <c r="E280" s="965" t="s">
        <v>392</v>
      </c>
      <c r="F280" s="967"/>
      <c r="G280" s="967"/>
      <c r="H280" s="967"/>
      <c r="I280" s="984">
        <v>45413</v>
      </c>
      <c r="J280" s="984">
        <v>45413</v>
      </c>
      <c r="K280" s="967">
        <v>0</v>
      </c>
      <c r="L280" s="982" t="s">
        <v>541</v>
      </c>
      <c r="M280" s="982" t="s">
        <v>538</v>
      </c>
      <c r="N280" s="982" t="s">
        <v>489</v>
      </c>
      <c r="O280" s="983" t="s">
        <v>473</v>
      </c>
      <c r="P280" s="925"/>
    </row>
    <row r="281" spans="1:16" ht="31.5" x14ac:dyDescent="0.25">
      <c r="A281" s="1654"/>
      <c r="B281" s="1650"/>
      <c r="C281" s="967">
        <v>2</v>
      </c>
      <c r="D281" s="982">
        <v>40269004</v>
      </c>
      <c r="E281" s="967" t="s">
        <v>391</v>
      </c>
      <c r="F281" s="967"/>
      <c r="G281" s="967"/>
      <c r="H281" s="967"/>
      <c r="I281" s="984">
        <v>45413</v>
      </c>
      <c r="J281" s="984">
        <v>45413</v>
      </c>
      <c r="K281" s="967">
        <v>0</v>
      </c>
      <c r="L281" s="982" t="s">
        <v>541</v>
      </c>
      <c r="M281" s="982" t="s">
        <v>537</v>
      </c>
      <c r="N281" s="982" t="s">
        <v>489</v>
      </c>
      <c r="O281" s="983" t="s">
        <v>473</v>
      </c>
      <c r="P281" s="925"/>
    </row>
    <row r="282" spans="1:16" ht="31.5" x14ac:dyDescent="0.25">
      <c r="A282" s="1654"/>
      <c r="B282" s="1650" t="s">
        <v>933</v>
      </c>
      <c r="C282" s="967">
        <v>1</v>
      </c>
      <c r="D282" s="982">
        <v>40268970</v>
      </c>
      <c r="E282" s="965" t="s">
        <v>392</v>
      </c>
      <c r="F282" s="967"/>
      <c r="G282" s="967"/>
      <c r="H282" s="967"/>
      <c r="I282" s="984">
        <v>45413</v>
      </c>
      <c r="J282" s="984">
        <v>45413</v>
      </c>
      <c r="K282" s="967">
        <v>0</v>
      </c>
      <c r="L282" s="982" t="s">
        <v>541</v>
      </c>
      <c r="M282" s="982" t="s">
        <v>538</v>
      </c>
      <c r="N282" s="982" t="s">
        <v>490</v>
      </c>
      <c r="O282" s="983" t="s">
        <v>473</v>
      </c>
      <c r="P282" s="925"/>
    </row>
    <row r="283" spans="1:16" ht="31.5" x14ac:dyDescent="0.25">
      <c r="A283" s="1654"/>
      <c r="B283" s="1650"/>
      <c r="C283" s="967">
        <v>2</v>
      </c>
      <c r="D283" s="982">
        <v>40269007</v>
      </c>
      <c r="E283" s="967" t="s">
        <v>391</v>
      </c>
      <c r="F283" s="967"/>
      <c r="G283" s="967"/>
      <c r="H283" s="967"/>
      <c r="I283" s="984">
        <v>45413</v>
      </c>
      <c r="J283" s="984">
        <v>45413</v>
      </c>
      <c r="K283" s="967">
        <v>0</v>
      </c>
      <c r="L283" s="982" t="s">
        <v>541</v>
      </c>
      <c r="M283" s="982" t="s">
        <v>537</v>
      </c>
      <c r="N283" s="982" t="s">
        <v>490</v>
      </c>
      <c r="O283" s="983" t="s">
        <v>473</v>
      </c>
      <c r="P283" s="925"/>
    </row>
    <row r="284" spans="1:16" ht="31.5" x14ac:dyDescent="0.25">
      <c r="A284" s="1654"/>
      <c r="B284" s="1650" t="s">
        <v>934</v>
      </c>
      <c r="C284" s="967">
        <v>1</v>
      </c>
      <c r="D284" s="982">
        <v>40269011</v>
      </c>
      <c r="E284" s="965" t="s">
        <v>392</v>
      </c>
      <c r="F284" s="967"/>
      <c r="G284" s="967"/>
      <c r="H284" s="967"/>
      <c r="I284" s="984">
        <v>45413</v>
      </c>
      <c r="J284" s="984">
        <v>45413</v>
      </c>
      <c r="K284" s="967">
        <v>0</v>
      </c>
      <c r="L284" s="982" t="s">
        <v>541</v>
      </c>
      <c r="M284" s="982">
        <v>630</v>
      </c>
      <c r="N284" s="982" t="s">
        <v>491</v>
      </c>
      <c r="O284" s="983" t="s">
        <v>473</v>
      </c>
      <c r="P284" s="925"/>
    </row>
    <row r="285" spans="1:16" ht="31.5" x14ac:dyDescent="0.25">
      <c r="A285" s="1654"/>
      <c r="B285" s="1650"/>
      <c r="C285" s="967">
        <v>2</v>
      </c>
      <c r="D285" s="965">
        <v>40268976</v>
      </c>
      <c r="E285" s="965" t="s">
        <v>392</v>
      </c>
      <c r="F285" s="967"/>
      <c r="G285" s="967"/>
      <c r="H285" s="967"/>
      <c r="I285" s="984">
        <v>45413</v>
      </c>
      <c r="J285" s="984">
        <v>45413</v>
      </c>
      <c r="K285" s="967">
        <v>0</v>
      </c>
      <c r="L285" s="982" t="s">
        <v>541</v>
      </c>
      <c r="M285" s="982">
        <v>1000</v>
      </c>
      <c r="N285" s="982" t="s">
        <v>491</v>
      </c>
      <c r="O285" s="983" t="s">
        <v>473</v>
      </c>
      <c r="P285" s="925"/>
    </row>
    <row r="286" spans="1:16" ht="31.5" x14ac:dyDescent="0.25">
      <c r="A286" s="1654"/>
      <c r="B286" s="1650" t="s">
        <v>935</v>
      </c>
      <c r="C286" s="967">
        <v>1</v>
      </c>
      <c r="D286" s="982">
        <v>40268978</v>
      </c>
      <c r="E286" s="967" t="s">
        <v>392</v>
      </c>
      <c r="F286" s="967"/>
      <c r="G286" s="967"/>
      <c r="H286" s="967"/>
      <c r="I286" s="984">
        <v>45413</v>
      </c>
      <c r="J286" s="984">
        <v>45413</v>
      </c>
      <c r="K286" s="967">
        <v>0</v>
      </c>
      <c r="L286" s="982" t="s">
        <v>541</v>
      </c>
      <c r="M286" s="982" t="s">
        <v>538</v>
      </c>
      <c r="N286" s="982" t="s">
        <v>492</v>
      </c>
      <c r="O286" s="983" t="s">
        <v>473</v>
      </c>
      <c r="P286" s="925"/>
    </row>
    <row r="287" spans="1:16" ht="31.5" x14ac:dyDescent="0.25">
      <c r="A287" s="1654"/>
      <c r="B287" s="1650"/>
      <c r="C287" s="967">
        <v>2</v>
      </c>
      <c r="D287" s="982">
        <v>40269014</v>
      </c>
      <c r="E287" s="965" t="s">
        <v>392</v>
      </c>
      <c r="F287" s="967"/>
      <c r="G287" s="967"/>
      <c r="H287" s="967"/>
      <c r="I287" s="984">
        <v>45413</v>
      </c>
      <c r="J287" s="984">
        <v>45413</v>
      </c>
      <c r="K287" s="967">
        <v>0</v>
      </c>
      <c r="L287" s="982" t="s">
        <v>541</v>
      </c>
      <c r="M287" s="982" t="s">
        <v>537</v>
      </c>
      <c r="N287" s="982" t="s">
        <v>492</v>
      </c>
      <c r="O287" s="983" t="s">
        <v>473</v>
      </c>
      <c r="P287" s="925"/>
    </row>
    <row r="288" spans="1:16" ht="31.5" x14ac:dyDescent="0.25">
      <c r="A288" s="1654"/>
      <c r="B288" s="1650" t="s">
        <v>936</v>
      </c>
      <c r="C288" s="967">
        <v>1</v>
      </c>
      <c r="D288" s="982">
        <v>40269021</v>
      </c>
      <c r="E288" s="965" t="s">
        <v>392</v>
      </c>
      <c r="F288" s="967"/>
      <c r="G288" s="967"/>
      <c r="H288" s="967"/>
      <c r="I288" s="984">
        <v>45413</v>
      </c>
      <c r="J288" s="984">
        <v>45413</v>
      </c>
      <c r="K288" s="967">
        <v>0</v>
      </c>
      <c r="L288" s="982" t="s">
        <v>541</v>
      </c>
      <c r="M288" s="982" t="s">
        <v>538</v>
      </c>
      <c r="N288" s="982" t="s">
        <v>493</v>
      </c>
      <c r="O288" s="983" t="s">
        <v>473</v>
      </c>
      <c r="P288" s="925"/>
    </row>
    <row r="289" spans="1:16" ht="31.5" x14ac:dyDescent="0.25">
      <c r="A289" s="1654"/>
      <c r="B289" s="1650"/>
      <c r="C289" s="967">
        <v>2</v>
      </c>
      <c r="D289" s="982">
        <v>40269040</v>
      </c>
      <c r="E289" s="967" t="s">
        <v>392</v>
      </c>
      <c r="F289" s="967"/>
      <c r="G289" s="967"/>
      <c r="H289" s="967"/>
      <c r="I289" s="984">
        <v>45413</v>
      </c>
      <c r="J289" s="984">
        <v>45413</v>
      </c>
      <c r="K289" s="967">
        <v>0</v>
      </c>
      <c r="L289" s="982" t="s">
        <v>541</v>
      </c>
      <c r="M289" s="982" t="s">
        <v>537</v>
      </c>
      <c r="N289" s="982" t="s">
        <v>493</v>
      </c>
      <c r="O289" s="983" t="s">
        <v>473</v>
      </c>
      <c r="P289" s="925"/>
    </row>
    <row r="290" spans="1:16" ht="31.5" x14ac:dyDescent="0.25">
      <c r="A290" s="1654"/>
      <c r="B290" s="1650" t="s">
        <v>937</v>
      </c>
      <c r="C290" s="967">
        <v>1</v>
      </c>
      <c r="D290" s="982">
        <v>40269048</v>
      </c>
      <c r="E290" s="965" t="s">
        <v>392</v>
      </c>
      <c r="F290" s="967"/>
      <c r="G290" s="967"/>
      <c r="H290" s="967"/>
      <c r="I290" s="984">
        <v>45413</v>
      </c>
      <c r="J290" s="984">
        <v>45413</v>
      </c>
      <c r="K290" s="967">
        <v>0</v>
      </c>
      <c r="L290" s="982" t="s">
        <v>541</v>
      </c>
      <c r="M290" s="982" t="s">
        <v>538</v>
      </c>
      <c r="N290" s="982" t="s">
        <v>494</v>
      </c>
      <c r="O290" s="983" t="s">
        <v>473</v>
      </c>
      <c r="P290" s="925"/>
    </row>
    <row r="291" spans="1:16" ht="31.5" x14ac:dyDescent="0.25">
      <c r="A291" s="1654"/>
      <c r="B291" s="1650"/>
      <c r="C291" s="967">
        <v>2</v>
      </c>
      <c r="D291" s="982">
        <v>40269054</v>
      </c>
      <c r="E291" s="967" t="s">
        <v>392</v>
      </c>
      <c r="F291" s="967"/>
      <c r="G291" s="967"/>
      <c r="H291" s="967"/>
      <c r="I291" s="984">
        <v>45413</v>
      </c>
      <c r="J291" s="984">
        <v>45413</v>
      </c>
      <c r="K291" s="967">
        <v>0</v>
      </c>
      <c r="L291" s="982" t="s">
        <v>541</v>
      </c>
      <c r="M291" s="982" t="s">
        <v>537</v>
      </c>
      <c r="N291" s="982" t="s">
        <v>494</v>
      </c>
      <c r="O291" s="983" t="s">
        <v>473</v>
      </c>
      <c r="P291" s="925"/>
    </row>
    <row r="292" spans="1:16" ht="31.5" x14ac:dyDescent="0.25">
      <c r="A292" s="1654"/>
      <c r="B292" s="1650" t="s">
        <v>938</v>
      </c>
      <c r="C292" s="967">
        <v>1</v>
      </c>
      <c r="D292" s="982">
        <v>40269027</v>
      </c>
      <c r="E292" s="965" t="s">
        <v>392</v>
      </c>
      <c r="F292" s="967"/>
      <c r="G292" s="967">
        <v>1</v>
      </c>
      <c r="H292" s="967"/>
      <c r="I292" s="984">
        <v>45413</v>
      </c>
      <c r="J292" s="984">
        <v>45413</v>
      </c>
      <c r="K292" s="967">
        <v>0</v>
      </c>
      <c r="L292" s="982" t="s">
        <v>541</v>
      </c>
      <c r="M292" s="982" t="s">
        <v>538</v>
      </c>
      <c r="N292" s="982" t="s">
        <v>495</v>
      </c>
      <c r="O292" s="983" t="s">
        <v>473</v>
      </c>
      <c r="P292" s="925"/>
    </row>
    <row r="293" spans="1:16" ht="31.5" x14ac:dyDescent="0.25">
      <c r="A293" s="1654"/>
      <c r="B293" s="1650"/>
      <c r="C293" s="967">
        <v>2</v>
      </c>
      <c r="D293" s="982">
        <v>40269045</v>
      </c>
      <c r="E293" s="967" t="s">
        <v>392</v>
      </c>
      <c r="F293" s="967"/>
      <c r="G293" s="967"/>
      <c r="H293" s="967"/>
      <c r="I293" s="984">
        <v>45413</v>
      </c>
      <c r="J293" s="984">
        <v>45413</v>
      </c>
      <c r="K293" s="967">
        <v>0</v>
      </c>
      <c r="L293" s="982" t="s">
        <v>541</v>
      </c>
      <c r="M293" s="982" t="s">
        <v>537</v>
      </c>
      <c r="N293" s="982" t="s">
        <v>495</v>
      </c>
      <c r="O293" s="983" t="s">
        <v>473</v>
      </c>
      <c r="P293" s="925"/>
    </row>
    <row r="294" spans="1:16" ht="31.5" x14ac:dyDescent="0.25">
      <c r="A294" s="1654"/>
      <c r="B294" s="1650" t="s">
        <v>939</v>
      </c>
      <c r="C294" s="967">
        <v>1</v>
      </c>
      <c r="D294" s="982">
        <v>40268980</v>
      </c>
      <c r="E294" s="965" t="s">
        <v>392</v>
      </c>
      <c r="F294" s="967"/>
      <c r="G294" s="967"/>
      <c r="H294" s="967"/>
      <c r="I294" s="984">
        <v>45413</v>
      </c>
      <c r="J294" s="984">
        <v>45413</v>
      </c>
      <c r="K294" s="967">
        <v>0</v>
      </c>
      <c r="L294" s="982" t="s">
        <v>541</v>
      </c>
      <c r="M294" s="982" t="s">
        <v>538</v>
      </c>
      <c r="N294" s="982" t="s">
        <v>496</v>
      </c>
      <c r="O294" s="983" t="s">
        <v>473</v>
      </c>
      <c r="P294" s="925"/>
    </row>
    <row r="295" spans="1:16" ht="31.5" x14ac:dyDescent="0.25">
      <c r="A295" s="1654"/>
      <c r="B295" s="1650"/>
      <c r="C295" s="967">
        <v>2</v>
      </c>
      <c r="D295" s="982">
        <v>40269015</v>
      </c>
      <c r="E295" s="967" t="s">
        <v>391</v>
      </c>
      <c r="F295" s="967"/>
      <c r="G295" s="967"/>
      <c r="H295" s="967"/>
      <c r="I295" s="984">
        <v>45413</v>
      </c>
      <c r="J295" s="984">
        <v>45413</v>
      </c>
      <c r="K295" s="967">
        <v>0</v>
      </c>
      <c r="L295" s="982" t="s">
        <v>541</v>
      </c>
      <c r="M295" s="982" t="s">
        <v>537</v>
      </c>
      <c r="N295" s="982" t="s">
        <v>496</v>
      </c>
      <c r="O295" s="983" t="s">
        <v>473</v>
      </c>
      <c r="P295" s="925"/>
    </row>
    <row r="296" spans="1:16" ht="31.5" x14ac:dyDescent="0.25">
      <c r="A296" s="1654"/>
      <c r="B296" s="1650" t="s">
        <v>940</v>
      </c>
      <c r="C296" s="967">
        <v>1</v>
      </c>
      <c r="D296" s="982">
        <v>40269051</v>
      </c>
      <c r="E296" s="965" t="s">
        <v>392</v>
      </c>
      <c r="F296" s="967"/>
      <c r="G296" s="967"/>
      <c r="H296" s="967"/>
      <c r="I296" s="984">
        <v>45413</v>
      </c>
      <c r="J296" s="984">
        <v>45778</v>
      </c>
      <c r="K296" s="967">
        <v>0</v>
      </c>
      <c r="L296" s="982" t="s">
        <v>541</v>
      </c>
      <c r="M296" s="982" t="s">
        <v>538</v>
      </c>
      <c r="N296" s="982" t="s">
        <v>497</v>
      </c>
      <c r="O296" s="983" t="s">
        <v>473</v>
      </c>
      <c r="P296" s="925"/>
    </row>
    <row r="297" spans="1:16" ht="31.5" x14ac:dyDescent="0.25">
      <c r="A297" s="1654"/>
      <c r="B297" s="1650"/>
      <c r="C297" s="967">
        <v>2</v>
      </c>
      <c r="D297" s="982">
        <v>40269057</v>
      </c>
      <c r="E297" s="967" t="s">
        <v>392</v>
      </c>
      <c r="F297" s="967"/>
      <c r="G297" s="967"/>
      <c r="H297" s="967"/>
      <c r="I297" s="984">
        <v>45413</v>
      </c>
      <c r="J297" s="984">
        <v>45778</v>
      </c>
      <c r="K297" s="967">
        <v>0</v>
      </c>
      <c r="L297" s="982" t="s">
        <v>541</v>
      </c>
      <c r="M297" s="982" t="s">
        <v>537</v>
      </c>
      <c r="N297" s="982" t="s">
        <v>497</v>
      </c>
      <c r="O297" s="983" t="s">
        <v>473</v>
      </c>
      <c r="P297" s="925"/>
    </row>
    <row r="298" spans="1:16" ht="31.5" x14ac:dyDescent="0.25">
      <c r="A298" s="1654"/>
      <c r="B298" s="1650" t="s">
        <v>941</v>
      </c>
      <c r="C298" s="967">
        <v>1</v>
      </c>
      <c r="D298" s="982">
        <v>40269002</v>
      </c>
      <c r="E298" s="965" t="s">
        <v>392</v>
      </c>
      <c r="F298" s="967"/>
      <c r="G298" s="967"/>
      <c r="H298" s="967"/>
      <c r="I298" s="984">
        <v>45413</v>
      </c>
      <c r="J298" s="984">
        <v>45778</v>
      </c>
      <c r="K298" s="967">
        <v>0</v>
      </c>
      <c r="L298" s="982" t="s">
        <v>541</v>
      </c>
      <c r="M298" s="982" t="s">
        <v>538</v>
      </c>
      <c r="N298" s="982" t="s">
        <v>498</v>
      </c>
      <c r="O298" s="983" t="s">
        <v>473</v>
      </c>
      <c r="P298" s="925"/>
    </row>
    <row r="299" spans="1:16" ht="31.5" x14ac:dyDescent="0.25">
      <c r="A299" s="1654"/>
      <c r="B299" s="1650"/>
      <c r="C299" s="967">
        <v>2</v>
      </c>
      <c r="D299" s="982">
        <v>40269017</v>
      </c>
      <c r="E299" s="967" t="s">
        <v>392</v>
      </c>
      <c r="F299" s="967"/>
      <c r="G299" s="967"/>
      <c r="H299" s="967"/>
      <c r="I299" s="984">
        <v>45413</v>
      </c>
      <c r="J299" s="984">
        <v>45778</v>
      </c>
      <c r="K299" s="967">
        <v>0</v>
      </c>
      <c r="L299" s="982" t="s">
        <v>541</v>
      </c>
      <c r="M299" s="982" t="s">
        <v>537</v>
      </c>
      <c r="N299" s="982" t="s">
        <v>498</v>
      </c>
      <c r="O299" s="983" t="s">
        <v>473</v>
      </c>
      <c r="P299" s="925"/>
    </row>
    <row r="300" spans="1:16" ht="31.5" x14ac:dyDescent="0.25">
      <c r="A300" s="1654"/>
      <c r="B300" s="1650" t="s">
        <v>942</v>
      </c>
      <c r="C300" s="967">
        <v>1</v>
      </c>
      <c r="D300" s="982">
        <v>40269086</v>
      </c>
      <c r="E300" s="965" t="s">
        <v>392</v>
      </c>
      <c r="F300" s="967"/>
      <c r="G300" s="967"/>
      <c r="H300" s="967"/>
      <c r="I300" s="984">
        <v>45413</v>
      </c>
      <c r="J300" s="984">
        <v>45778</v>
      </c>
      <c r="K300" s="967">
        <v>0</v>
      </c>
      <c r="L300" s="982" t="s">
        <v>541</v>
      </c>
      <c r="M300" s="982" t="s">
        <v>538</v>
      </c>
      <c r="N300" s="982" t="s">
        <v>499</v>
      </c>
      <c r="O300" s="983" t="s">
        <v>473</v>
      </c>
      <c r="P300" s="925"/>
    </row>
    <row r="301" spans="1:16" ht="31.5" x14ac:dyDescent="0.25">
      <c r="A301" s="1654"/>
      <c r="B301" s="1650"/>
      <c r="C301" s="967">
        <v>2</v>
      </c>
      <c r="D301" s="982">
        <v>40269095</v>
      </c>
      <c r="E301" s="967" t="s">
        <v>391</v>
      </c>
      <c r="F301" s="967"/>
      <c r="G301" s="967"/>
      <c r="H301" s="967"/>
      <c r="I301" s="984">
        <v>45413</v>
      </c>
      <c r="J301" s="984">
        <v>45778</v>
      </c>
      <c r="K301" s="967">
        <v>0</v>
      </c>
      <c r="L301" s="982" t="s">
        <v>541</v>
      </c>
      <c r="M301" s="982" t="s">
        <v>537</v>
      </c>
      <c r="N301" s="982" t="s">
        <v>499</v>
      </c>
      <c r="O301" s="983" t="s">
        <v>473</v>
      </c>
      <c r="P301" s="925"/>
    </row>
    <row r="302" spans="1:16" ht="31.5" x14ac:dyDescent="0.25">
      <c r="A302" s="1654"/>
      <c r="B302" s="1650" t="s">
        <v>943</v>
      </c>
      <c r="C302" s="967">
        <v>1</v>
      </c>
      <c r="D302" s="965">
        <v>40269098</v>
      </c>
      <c r="E302" s="967" t="s">
        <v>392</v>
      </c>
      <c r="F302" s="967"/>
      <c r="G302" s="967"/>
      <c r="H302" s="967"/>
      <c r="I302" s="984">
        <v>45413</v>
      </c>
      <c r="J302" s="984">
        <v>45778</v>
      </c>
      <c r="K302" s="967">
        <v>0</v>
      </c>
      <c r="L302" s="982" t="s">
        <v>541</v>
      </c>
      <c r="M302" s="982">
        <v>630</v>
      </c>
      <c r="N302" s="982" t="s">
        <v>500</v>
      </c>
      <c r="O302" s="983" t="s">
        <v>473</v>
      </c>
      <c r="P302" s="925"/>
    </row>
    <row r="303" spans="1:16" ht="31.5" x14ac:dyDescent="0.25">
      <c r="A303" s="1654"/>
      <c r="B303" s="1650"/>
      <c r="C303" s="967">
        <v>2</v>
      </c>
      <c r="D303" s="965">
        <v>40269090</v>
      </c>
      <c r="E303" s="965" t="s">
        <v>392</v>
      </c>
      <c r="F303" s="967"/>
      <c r="G303" s="967"/>
      <c r="H303" s="967"/>
      <c r="I303" s="984">
        <v>45413</v>
      </c>
      <c r="J303" s="984">
        <v>45778</v>
      </c>
      <c r="K303" s="967">
        <v>0</v>
      </c>
      <c r="L303" s="982" t="s">
        <v>541</v>
      </c>
      <c r="M303" s="982">
        <v>1000</v>
      </c>
      <c r="N303" s="982" t="s">
        <v>500</v>
      </c>
      <c r="O303" s="983" t="s">
        <v>473</v>
      </c>
      <c r="P303" s="925"/>
    </row>
    <row r="304" spans="1:16" ht="31.5" x14ac:dyDescent="0.25">
      <c r="A304" s="1654"/>
      <c r="B304" s="1650" t="s">
        <v>944</v>
      </c>
      <c r="C304" s="967">
        <v>1</v>
      </c>
      <c r="D304" s="982">
        <v>40269092</v>
      </c>
      <c r="E304" s="967" t="s">
        <v>392</v>
      </c>
      <c r="F304" s="967"/>
      <c r="G304" s="967"/>
      <c r="H304" s="967"/>
      <c r="I304" s="984">
        <v>45413</v>
      </c>
      <c r="J304" s="984">
        <v>45778</v>
      </c>
      <c r="K304" s="967">
        <v>0</v>
      </c>
      <c r="L304" s="982" t="s">
        <v>541</v>
      </c>
      <c r="M304" s="982" t="s">
        <v>538</v>
      </c>
      <c r="N304" s="982" t="s">
        <v>501</v>
      </c>
      <c r="O304" s="983" t="s">
        <v>473</v>
      </c>
      <c r="P304" s="925"/>
    </row>
    <row r="305" spans="1:16" ht="31.5" x14ac:dyDescent="0.25">
      <c r="A305" s="1654"/>
      <c r="B305" s="1650"/>
      <c r="C305" s="967">
        <v>2</v>
      </c>
      <c r="D305" s="982">
        <v>40269099</v>
      </c>
      <c r="E305" s="967" t="s">
        <v>392</v>
      </c>
      <c r="F305" s="967"/>
      <c r="G305" s="967"/>
      <c r="H305" s="967"/>
      <c r="I305" s="984">
        <v>45413</v>
      </c>
      <c r="J305" s="984">
        <v>45778</v>
      </c>
      <c r="K305" s="967">
        <v>0</v>
      </c>
      <c r="L305" s="982" t="s">
        <v>541</v>
      </c>
      <c r="M305" s="982" t="s">
        <v>537</v>
      </c>
      <c r="N305" s="982" t="s">
        <v>501</v>
      </c>
      <c r="O305" s="983" t="s">
        <v>473</v>
      </c>
      <c r="P305" s="925"/>
    </row>
    <row r="306" spans="1:16" ht="31.5" x14ac:dyDescent="0.25">
      <c r="A306" s="1654"/>
      <c r="B306" s="1650" t="s">
        <v>945</v>
      </c>
      <c r="C306" s="967">
        <v>1</v>
      </c>
      <c r="D306" s="982">
        <v>40269093</v>
      </c>
      <c r="E306" s="965" t="s">
        <v>392</v>
      </c>
      <c r="F306" s="967"/>
      <c r="G306" s="967"/>
      <c r="H306" s="967"/>
      <c r="I306" s="984">
        <v>45413</v>
      </c>
      <c r="J306" s="984">
        <v>45778</v>
      </c>
      <c r="K306" s="967">
        <v>0</v>
      </c>
      <c r="L306" s="982" t="s">
        <v>541</v>
      </c>
      <c r="M306" s="982" t="s">
        <v>538</v>
      </c>
      <c r="N306" s="982" t="s">
        <v>502</v>
      </c>
      <c r="O306" s="983" t="s">
        <v>473</v>
      </c>
      <c r="P306" s="925"/>
    </row>
    <row r="307" spans="1:16" ht="31.5" x14ac:dyDescent="0.25">
      <c r="A307" s="1654"/>
      <c r="B307" s="1650"/>
      <c r="C307" s="967">
        <v>2</v>
      </c>
      <c r="D307" s="982">
        <v>40269100</v>
      </c>
      <c r="E307" s="965" t="s">
        <v>392</v>
      </c>
      <c r="F307" s="967"/>
      <c r="G307" s="967"/>
      <c r="H307" s="967"/>
      <c r="I307" s="984">
        <v>45413</v>
      </c>
      <c r="J307" s="984">
        <v>45778</v>
      </c>
      <c r="K307" s="967">
        <v>0</v>
      </c>
      <c r="L307" s="982" t="s">
        <v>541</v>
      </c>
      <c r="M307" s="982" t="s">
        <v>537</v>
      </c>
      <c r="N307" s="982" t="s">
        <v>502</v>
      </c>
      <c r="O307" s="983" t="s">
        <v>473</v>
      </c>
      <c r="P307" s="925"/>
    </row>
    <row r="308" spans="1:16" ht="31.5" x14ac:dyDescent="0.25">
      <c r="A308" s="1654"/>
      <c r="B308" s="1650" t="s">
        <v>946</v>
      </c>
      <c r="C308" s="967">
        <v>1</v>
      </c>
      <c r="D308" s="982">
        <v>40269101</v>
      </c>
      <c r="E308" s="965" t="s">
        <v>392</v>
      </c>
      <c r="F308" s="967"/>
      <c r="G308" s="967"/>
      <c r="H308" s="967"/>
      <c r="I308" s="984">
        <v>45413</v>
      </c>
      <c r="J308" s="984">
        <v>45778</v>
      </c>
      <c r="K308" s="967">
        <v>0</v>
      </c>
      <c r="L308" s="982" t="s">
        <v>542</v>
      </c>
      <c r="M308" s="982" t="s">
        <v>538</v>
      </c>
      <c r="N308" s="982" t="s">
        <v>503</v>
      </c>
      <c r="O308" s="983" t="s">
        <v>473</v>
      </c>
      <c r="P308" s="925"/>
    </row>
    <row r="309" spans="1:16" ht="31.5" x14ac:dyDescent="0.25">
      <c r="A309" s="1654"/>
      <c r="B309" s="1650"/>
      <c r="C309" s="967">
        <v>2</v>
      </c>
      <c r="D309" s="982">
        <v>40269103</v>
      </c>
      <c r="E309" s="967" t="s">
        <v>391</v>
      </c>
      <c r="F309" s="967"/>
      <c r="G309" s="967"/>
      <c r="H309" s="967"/>
      <c r="I309" s="984">
        <v>45413</v>
      </c>
      <c r="J309" s="984">
        <v>45778</v>
      </c>
      <c r="K309" s="967">
        <v>0</v>
      </c>
      <c r="L309" s="982" t="s">
        <v>542</v>
      </c>
      <c r="M309" s="982" t="s">
        <v>537</v>
      </c>
      <c r="N309" s="982" t="s">
        <v>503</v>
      </c>
      <c r="O309" s="983" t="s">
        <v>473</v>
      </c>
      <c r="P309" s="925"/>
    </row>
    <row r="310" spans="1:16" ht="31.5" x14ac:dyDescent="0.25">
      <c r="A310" s="1654"/>
      <c r="B310" s="1650" t="s">
        <v>947</v>
      </c>
      <c r="C310" s="967">
        <v>1</v>
      </c>
      <c r="D310" s="982">
        <v>40269102</v>
      </c>
      <c r="E310" s="965" t="s">
        <v>392</v>
      </c>
      <c r="F310" s="967"/>
      <c r="G310" s="967"/>
      <c r="H310" s="967"/>
      <c r="I310" s="984">
        <v>45413</v>
      </c>
      <c r="J310" s="984">
        <v>45778</v>
      </c>
      <c r="K310" s="967">
        <v>0</v>
      </c>
      <c r="L310" s="982" t="s">
        <v>542</v>
      </c>
      <c r="M310" s="982" t="s">
        <v>538</v>
      </c>
      <c r="N310" s="982" t="s">
        <v>504</v>
      </c>
      <c r="O310" s="983" t="s">
        <v>473</v>
      </c>
      <c r="P310" s="925"/>
    </row>
    <row r="311" spans="1:16" ht="31.5" x14ac:dyDescent="0.25">
      <c r="A311" s="1654"/>
      <c r="B311" s="1650"/>
      <c r="C311" s="967">
        <v>2</v>
      </c>
      <c r="D311" s="982">
        <v>40269104</v>
      </c>
      <c r="E311" s="967" t="s">
        <v>391</v>
      </c>
      <c r="F311" s="967"/>
      <c r="G311" s="967"/>
      <c r="H311" s="967"/>
      <c r="I311" s="984">
        <v>45413</v>
      </c>
      <c r="J311" s="984">
        <v>45778</v>
      </c>
      <c r="K311" s="967">
        <v>0</v>
      </c>
      <c r="L311" s="982" t="s">
        <v>542</v>
      </c>
      <c r="M311" s="982" t="s">
        <v>537</v>
      </c>
      <c r="N311" s="982" t="s">
        <v>504</v>
      </c>
      <c r="O311" s="983" t="s">
        <v>473</v>
      </c>
      <c r="P311" s="925"/>
    </row>
    <row r="312" spans="1:16" ht="31.5" x14ac:dyDescent="0.25">
      <c r="A312" s="1654"/>
      <c r="B312" s="1652" t="s">
        <v>948</v>
      </c>
      <c r="C312" s="967">
        <v>1</v>
      </c>
      <c r="D312" s="965">
        <v>40269107</v>
      </c>
      <c r="E312" s="965" t="s">
        <v>392</v>
      </c>
      <c r="F312" s="967"/>
      <c r="G312" s="967"/>
      <c r="H312" s="967"/>
      <c r="I312" s="984">
        <v>45778</v>
      </c>
      <c r="J312" s="984">
        <v>45778</v>
      </c>
      <c r="K312" s="967">
        <v>0</v>
      </c>
      <c r="L312" s="982">
        <v>4</v>
      </c>
      <c r="M312" s="965">
        <v>1000</v>
      </c>
      <c r="N312" s="965" t="s">
        <v>533</v>
      </c>
      <c r="O312" s="983" t="s">
        <v>473</v>
      </c>
      <c r="P312" s="925"/>
    </row>
    <row r="313" spans="1:16" ht="31.5" x14ac:dyDescent="0.25">
      <c r="A313" s="1654"/>
      <c r="B313" s="1652"/>
      <c r="C313" s="967">
        <v>2</v>
      </c>
      <c r="D313" s="965">
        <v>40269108</v>
      </c>
      <c r="E313" s="965" t="s">
        <v>392</v>
      </c>
      <c r="F313" s="967"/>
      <c r="G313" s="967"/>
      <c r="H313" s="967"/>
      <c r="I313" s="984">
        <v>45778</v>
      </c>
      <c r="J313" s="984">
        <v>45778</v>
      </c>
      <c r="K313" s="967">
        <v>0</v>
      </c>
      <c r="L313" s="982">
        <v>4</v>
      </c>
      <c r="M313" s="965">
        <v>1000</v>
      </c>
      <c r="N313" s="965" t="s">
        <v>533</v>
      </c>
      <c r="O313" s="983" t="s">
        <v>473</v>
      </c>
      <c r="P313" s="925"/>
    </row>
    <row r="314" spans="1:16" ht="31.5" x14ac:dyDescent="0.25">
      <c r="A314" s="1654"/>
      <c r="B314" s="1651" t="s">
        <v>949</v>
      </c>
      <c r="C314" s="967">
        <v>1</v>
      </c>
      <c r="D314" s="965">
        <v>40269105</v>
      </c>
      <c r="E314" s="965" t="s">
        <v>392</v>
      </c>
      <c r="F314" s="967"/>
      <c r="G314" s="967"/>
      <c r="H314" s="967"/>
      <c r="I314" s="984">
        <v>45778</v>
      </c>
      <c r="J314" s="984">
        <v>45778</v>
      </c>
      <c r="K314" s="967">
        <v>0</v>
      </c>
      <c r="L314" s="982">
        <v>4</v>
      </c>
      <c r="M314" s="965">
        <v>1000</v>
      </c>
      <c r="N314" s="965" t="s">
        <v>534</v>
      </c>
      <c r="O314" s="983" t="s">
        <v>473</v>
      </c>
      <c r="P314" s="925"/>
    </row>
    <row r="315" spans="1:16" ht="31.5" x14ac:dyDescent="0.25">
      <c r="A315" s="1654"/>
      <c r="B315" s="1651"/>
      <c r="C315" s="967">
        <v>2</v>
      </c>
      <c r="D315" s="965">
        <v>40269106</v>
      </c>
      <c r="E315" s="965" t="s">
        <v>392</v>
      </c>
      <c r="F315" s="967"/>
      <c r="G315" s="967"/>
      <c r="H315" s="967"/>
      <c r="I315" s="984">
        <v>45778</v>
      </c>
      <c r="J315" s="984">
        <v>45778</v>
      </c>
      <c r="K315" s="967">
        <v>0</v>
      </c>
      <c r="L315" s="982">
        <v>4</v>
      </c>
      <c r="M315" s="965">
        <v>1000</v>
      </c>
      <c r="N315" s="965" t="s">
        <v>534</v>
      </c>
      <c r="O315" s="983" t="s">
        <v>473</v>
      </c>
      <c r="P315" s="925"/>
    </row>
    <row r="316" spans="1:16" ht="31.5" x14ac:dyDescent="0.25">
      <c r="A316" s="1654"/>
      <c r="B316" s="1650" t="s">
        <v>950</v>
      </c>
      <c r="C316" s="967">
        <v>1</v>
      </c>
      <c r="D316" s="982">
        <v>40269109</v>
      </c>
      <c r="E316" s="965" t="s">
        <v>392</v>
      </c>
      <c r="F316" s="967"/>
      <c r="G316" s="967"/>
      <c r="H316" s="967"/>
      <c r="I316" s="984">
        <v>45413</v>
      </c>
      <c r="J316" s="984">
        <v>45778</v>
      </c>
      <c r="K316" s="967">
        <v>0</v>
      </c>
      <c r="L316" s="982" t="s">
        <v>543</v>
      </c>
      <c r="M316" s="982" t="s">
        <v>538</v>
      </c>
      <c r="N316" s="982" t="s">
        <v>505</v>
      </c>
      <c r="O316" s="983" t="s">
        <v>473</v>
      </c>
      <c r="P316" s="925"/>
    </row>
    <row r="317" spans="1:16" ht="31.5" x14ac:dyDescent="0.25">
      <c r="A317" s="1654"/>
      <c r="B317" s="1650"/>
      <c r="C317" s="967">
        <v>2</v>
      </c>
      <c r="D317" s="982">
        <v>40269110</v>
      </c>
      <c r="E317" s="967" t="s">
        <v>392</v>
      </c>
      <c r="F317" s="967"/>
      <c r="G317" s="967"/>
      <c r="H317" s="967"/>
      <c r="I317" s="984">
        <v>45413</v>
      </c>
      <c r="J317" s="984">
        <v>45778</v>
      </c>
      <c r="K317" s="967">
        <v>0</v>
      </c>
      <c r="L317" s="982" t="s">
        <v>543</v>
      </c>
      <c r="M317" s="982" t="s">
        <v>538</v>
      </c>
      <c r="N317" s="982" t="s">
        <v>505</v>
      </c>
      <c r="O317" s="983" t="s">
        <v>473</v>
      </c>
      <c r="P317" s="925"/>
    </row>
    <row r="318" spans="1:16" ht="31.5" x14ac:dyDescent="0.25">
      <c r="A318" s="1654"/>
      <c r="B318" s="1650" t="s">
        <v>951</v>
      </c>
      <c r="C318" s="967">
        <v>1</v>
      </c>
      <c r="D318" s="982">
        <v>40269111</v>
      </c>
      <c r="E318" s="965" t="s">
        <v>392</v>
      </c>
      <c r="F318" s="967"/>
      <c r="G318" s="967">
        <v>1</v>
      </c>
      <c r="H318" s="967"/>
      <c r="I318" s="984">
        <v>45413</v>
      </c>
      <c r="J318" s="984">
        <v>45778</v>
      </c>
      <c r="K318" s="967">
        <v>0</v>
      </c>
      <c r="L318" s="982" t="s">
        <v>543</v>
      </c>
      <c r="M318" s="982" t="s">
        <v>538</v>
      </c>
      <c r="N318" s="982" t="s">
        <v>506</v>
      </c>
      <c r="O318" s="983" t="s">
        <v>473</v>
      </c>
      <c r="P318" s="925"/>
    </row>
    <row r="319" spans="1:16" ht="31.5" x14ac:dyDescent="0.25">
      <c r="A319" s="1654"/>
      <c r="B319" s="1650"/>
      <c r="C319" s="967">
        <v>2</v>
      </c>
      <c r="D319" s="982">
        <v>40269112</v>
      </c>
      <c r="E319" s="967" t="s">
        <v>392</v>
      </c>
      <c r="F319" s="967"/>
      <c r="G319" s="967"/>
      <c r="H319" s="967"/>
      <c r="I319" s="984">
        <v>45413</v>
      </c>
      <c r="J319" s="984">
        <v>45778</v>
      </c>
      <c r="K319" s="967">
        <v>0</v>
      </c>
      <c r="L319" s="982" t="s">
        <v>543</v>
      </c>
      <c r="M319" s="982" t="s">
        <v>538</v>
      </c>
      <c r="N319" s="982" t="s">
        <v>506</v>
      </c>
      <c r="O319" s="983" t="s">
        <v>473</v>
      </c>
      <c r="P319" s="925"/>
    </row>
    <row r="320" spans="1:16" ht="47.25" x14ac:dyDescent="0.25">
      <c r="A320" s="1654"/>
      <c r="B320" s="985" t="s">
        <v>952</v>
      </c>
      <c r="C320" s="967">
        <v>1</v>
      </c>
      <c r="D320" s="982">
        <v>40269113</v>
      </c>
      <c r="E320" s="967" t="s">
        <v>392</v>
      </c>
      <c r="F320" s="967">
        <v>1</v>
      </c>
      <c r="G320" s="967"/>
      <c r="H320" s="967"/>
      <c r="I320" s="984">
        <v>45413</v>
      </c>
      <c r="J320" s="984">
        <v>45778</v>
      </c>
      <c r="K320" s="967">
        <v>0</v>
      </c>
      <c r="L320" s="982" t="s">
        <v>543</v>
      </c>
      <c r="M320" s="982" t="s">
        <v>538</v>
      </c>
      <c r="N320" s="982" t="s">
        <v>507</v>
      </c>
      <c r="O320" s="983" t="s">
        <v>473</v>
      </c>
      <c r="P320" s="925"/>
    </row>
    <row r="321" spans="1:16" ht="31.5" x14ac:dyDescent="0.25">
      <c r="A321" s="1654"/>
      <c r="B321" s="1650" t="s">
        <v>953</v>
      </c>
      <c r="C321" s="967">
        <v>1</v>
      </c>
      <c r="D321" s="982">
        <v>40269114</v>
      </c>
      <c r="E321" s="965" t="s">
        <v>392</v>
      </c>
      <c r="F321" s="967"/>
      <c r="G321" s="967">
        <v>1</v>
      </c>
      <c r="H321" s="967"/>
      <c r="I321" s="984">
        <v>45413</v>
      </c>
      <c r="J321" s="984">
        <v>45778</v>
      </c>
      <c r="K321" s="967">
        <v>0</v>
      </c>
      <c r="L321" s="982" t="s">
        <v>541</v>
      </c>
      <c r="M321" s="982" t="s">
        <v>538</v>
      </c>
      <c r="N321" s="982" t="s">
        <v>508</v>
      </c>
      <c r="O321" s="983" t="s">
        <v>473</v>
      </c>
      <c r="P321" s="925"/>
    </row>
    <row r="322" spans="1:16" ht="31.5" x14ac:dyDescent="0.25">
      <c r="A322" s="1654"/>
      <c r="B322" s="1650"/>
      <c r="C322" s="967">
        <v>2</v>
      </c>
      <c r="D322" s="982">
        <v>40269118</v>
      </c>
      <c r="E322" s="967" t="s">
        <v>392</v>
      </c>
      <c r="F322" s="967"/>
      <c r="G322" s="967"/>
      <c r="H322" s="967"/>
      <c r="I322" s="984">
        <v>45413</v>
      </c>
      <c r="J322" s="984">
        <v>45778</v>
      </c>
      <c r="K322" s="967">
        <v>0</v>
      </c>
      <c r="L322" s="982" t="s">
        <v>541</v>
      </c>
      <c r="M322" s="982" t="s">
        <v>537</v>
      </c>
      <c r="N322" s="982" t="s">
        <v>508</v>
      </c>
      <c r="O322" s="983" t="s">
        <v>473</v>
      </c>
      <c r="P322" s="925"/>
    </row>
    <row r="323" spans="1:16" ht="31.5" x14ac:dyDescent="0.25">
      <c r="A323" s="1654"/>
      <c r="B323" s="1650" t="s">
        <v>954</v>
      </c>
      <c r="C323" s="967">
        <v>1</v>
      </c>
      <c r="D323" s="965">
        <v>40269119</v>
      </c>
      <c r="E323" s="967" t="s">
        <v>392</v>
      </c>
      <c r="F323" s="967"/>
      <c r="G323" s="967"/>
      <c r="H323" s="967"/>
      <c r="I323" s="984">
        <v>45413</v>
      </c>
      <c r="J323" s="984">
        <v>45778</v>
      </c>
      <c r="K323" s="967">
        <v>0</v>
      </c>
      <c r="L323" s="982" t="s">
        <v>541</v>
      </c>
      <c r="M323" s="982">
        <v>630</v>
      </c>
      <c r="N323" s="982" t="s">
        <v>509</v>
      </c>
      <c r="O323" s="983" t="s">
        <v>473</v>
      </c>
      <c r="P323" s="925"/>
    </row>
    <row r="324" spans="1:16" ht="31.5" x14ac:dyDescent="0.25">
      <c r="A324" s="1654"/>
      <c r="B324" s="1650"/>
      <c r="C324" s="967">
        <v>2</v>
      </c>
      <c r="D324" s="965">
        <v>40269115</v>
      </c>
      <c r="E324" s="965" t="s">
        <v>392</v>
      </c>
      <c r="F324" s="967"/>
      <c r="G324" s="967"/>
      <c r="H324" s="967"/>
      <c r="I324" s="984">
        <v>45413</v>
      </c>
      <c r="J324" s="984">
        <v>45778</v>
      </c>
      <c r="K324" s="967">
        <v>0</v>
      </c>
      <c r="L324" s="982" t="s">
        <v>541</v>
      </c>
      <c r="M324" s="982">
        <v>1000</v>
      </c>
      <c r="N324" s="982" t="s">
        <v>509</v>
      </c>
      <c r="O324" s="983" t="s">
        <v>473</v>
      </c>
      <c r="P324" s="925"/>
    </row>
    <row r="325" spans="1:16" ht="31.5" x14ac:dyDescent="0.25">
      <c r="A325" s="1654"/>
      <c r="B325" s="1652" t="s">
        <v>955</v>
      </c>
      <c r="C325" s="967">
        <v>1</v>
      </c>
      <c r="D325" s="982">
        <v>40269123</v>
      </c>
      <c r="E325" s="965" t="s">
        <v>392</v>
      </c>
      <c r="F325" s="967"/>
      <c r="G325" s="967"/>
      <c r="H325" s="967"/>
      <c r="I325" s="984">
        <v>45413</v>
      </c>
      <c r="J325" s="984">
        <v>45778</v>
      </c>
      <c r="K325" s="967">
        <v>0</v>
      </c>
      <c r="L325" s="982" t="s">
        <v>541</v>
      </c>
      <c r="M325" s="982" t="s">
        <v>538</v>
      </c>
      <c r="N325" s="982" t="s">
        <v>510</v>
      </c>
      <c r="O325" s="983" t="s">
        <v>473</v>
      </c>
      <c r="P325" s="925"/>
    </row>
    <row r="326" spans="1:16" ht="31.5" x14ac:dyDescent="0.25">
      <c r="A326" s="1654"/>
      <c r="B326" s="1652"/>
      <c r="C326" s="967">
        <v>2</v>
      </c>
      <c r="D326" s="982">
        <v>40269130</v>
      </c>
      <c r="E326" s="967" t="s">
        <v>391</v>
      </c>
      <c r="F326" s="967"/>
      <c r="G326" s="967"/>
      <c r="H326" s="967"/>
      <c r="I326" s="984">
        <v>45413</v>
      </c>
      <c r="J326" s="984">
        <v>45778</v>
      </c>
      <c r="K326" s="967">
        <v>0</v>
      </c>
      <c r="L326" s="982" t="s">
        <v>541</v>
      </c>
      <c r="M326" s="982" t="s">
        <v>537</v>
      </c>
      <c r="N326" s="982" t="s">
        <v>510</v>
      </c>
      <c r="O326" s="983" t="s">
        <v>473</v>
      </c>
      <c r="P326" s="925"/>
    </row>
    <row r="327" spans="1:16" ht="47.25" x14ac:dyDescent="0.25">
      <c r="A327" s="1654"/>
      <c r="B327" s="985" t="s">
        <v>956</v>
      </c>
      <c r="C327" s="967">
        <v>1</v>
      </c>
      <c r="D327" s="982">
        <v>40269126</v>
      </c>
      <c r="E327" s="965" t="s">
        <v>392</v>
      </c>
      <c r="F327" s="967"/>
      <c r="G327" s="967"/>
      <c r="H327" s="967"/>
      <c r="I327" s="984">
        <v>45413</v>
      </c>
      <c r="J327" s="984">
        <v>45778</v>
      </c>
      <c r="K327" s="967">
        <v>0</v>
      </c>
      <c r="L327" s="982" t="s">
        <v>544</v>
      </c>
      <c r="M327" s="982" t="s">
        <v>538</v>
      </c>
      <c r="N327" s="982" t="s">
        <v>511</v>
      </c>
      <c r="O327" s="983" t="s">
        <v>473</v>
      </c>
      <c r="P327" s="925"/>
    </row>
    <row r="328" spans="1:16" ht="47.25" x14ac:dyDescent="0.25">
      <c r="A328" s="1654"/>
      <c r="B328" s="985" t="s">
        <v>957</v>
      </c>
      <c r="C328" s="967">
        <v>1</v>
      </c>
      <c r="D328" s="982">
        <v>40269127</v>
      </c>
      <c r="E328" s="967" t="s">
        <v>392</v>
      </c>
      <c r="F328" s="967"/>
      <c r="G328" s="967"/>
      <c r="H328" s="967"/>
      <c r="I328" s="984">
        <v>45413</v>
      </c>
      <c r="J328" s="984">
        <v>45778</v>
      </c>
      <c r="K328" s="967">
        <v>0</v>
      </c>
      <c r="L328" s="982" t="s">
        <v>544</v>
      </c>
      <c r="M328" s="982">
        <v>1000</v>
      </c>
      <c r="N328" s="982" t="s">
        <v>512</v>
      </c>
      <c r="O328" s="983" t="s">
        <v>473</v>
      </c>
      <c r="P328" s="925"/>
    </row>
    <row r="329" spans="1:16" ht="31.5" x14ac:dyDescent="0.25">
      <c r="A329" s="1654"/>
      <c r="B329" s="1650" t="s">
        <v>958</v>
      </c>
      <c r="C329" s="967">
        <v>1</v>
      </c>
      <c r="D329" s="982">
        <v>40269116</v>
      </c>
      <c r="E329" s="965" t="s">
        <v>392</v>
      </c>
      <c r="F329" s="967"/>
      <c r="G329" s="967"/>
      <c r="H329" s="967"/>
      <c r="I329" s="984">
        <v>45413</v>
      </c>
      <c r="J329" s="984">
        <v>45778</v>
      </c>
      <c r="K329" s="967">
        <v>0</v>
      </c>
      <c r="L329" s="982" t="s">
        <v>541</v>
      </c>
      <c r="M329" s="982" t="s">
        <v>538</v>
      </c>
      <c r="N329" s="982" t="s">
        <v>513</v>
      </c>
      <c r="O329" s="983" t="s">
        <v>473</v>
      </c>
      <c r="P329" s="925"/>
    </row>
    <row r="330" spans="1:16" ht="31.5" x14ac:dyDescent="0.25">
      <c r="A330" s="1654"/>
      <c r="B330" s="1650"/>
      <c r="C330" s="967">
        <v>2</v>
      </c>
      <c r="D330" s="982">
        <v>40269120</v>
      </c>
      <c r="E330" s="967" t="s">
        <v>392</v>
      </c>
      <c r="F330" s="967"/>
      <c r="G330" s="967"/>
      <c r="H330" s="967"/>
      <c r="I330" s="984">
        <v>45413</v>
      </c>
      <c r="J330" s="984">
        <v>45778</v>
      </c>
      <c r="K330" s="967">
        <v>0</v>
      </c>
      <c r="L330" s="982" t="s">
        <v>541</v>
      </c>
      <c r="M330" s="982" t="s">
        <v>537</v>
      </c>
      <c r="N330" s="982" t="s">
        <v>513</v>
      </c>
      <c r="O330" s="983" t="s">
        <v>473</v>
      </c>
      <c r="P330" s="925"/>
    </row>
    <row r="331" spans="1:16" ht="31.5" x14ac:dyDescent="0.25">
      <c r="A331" s="1654"/>
      <c r="B331" s="1650" t="s">
        <v>959</v>
      </c>
      <c r="C331" s="967">
        <v>1</v>
      </c>
      <c r="D331" s="982">
        <v>40269117</v>
      </c>
      <c r="E331" s="965" t="s">
        <v>392</v>
      </c>
      <c r="F331" s="967"/>
      <c r="G331" s="967"/>
      <c r="H331" s="967"/>
      <c r="I331" s="984">
        <v>45413</v>
      </c>
      <c r="J331" s="984">
        <v>45778</v>
      </c>
      <c r="K331" s="967">
        <v>0</v>
      </c>
      <c r="L331" s="982" t="s">
        <v>541</v>
      </c>
      <c r="M331" s="982" t="s">
        <v>538</v>
      </c>
      <c r="N331" s="982" t="s">
        <v>514</v>
      </c>
      <c r="O331" s="983" t="s">
        <v>473</v>
      </c>
      <c r="P331" s="925"/>
    </row>
    <row r="332" spans="1:16" ht="31.5" x14ac:dyDescent="0.25">
      <c r="A332" s="1654"/>
      <c r="B332" s="1650"/>
      <c r="C332" s="967">
        <v>2</v>
      </c>
      <c r="D332" s="982">
        <v>40269122</v>
      </c>
      <c r="E332" s="967" t="s">
        <v>392</v>
      </c>
      <c r="F332" s="967"/>
      <c r="G332" s="967"/>
      <c r="H332" s="967"/>
      <c r="I332" s="984">
        <v>45413</v>
      </c>
      <c r="J332" s="984">
        <v>45778</v>
      </c>
      <c r="K332" s="967">
        <v>0</v>
      </c>
      <c r="L332" s="982">
        <v>5</v>
      </c>
      <c r="M332" s="982" t="s">
        <v>537</v>
      </c>
      <c r="N332" s="982" t="s">
        <v>514</v>
      </c>
      <c r="O332" s="983" t="s">
        <v>473</v>
      </c>
      <c r="P332" s="925"/>
    </row>
    <row r="333" spans="1:16" ht="31.5" x14ac:dyDescent="0.25">
      <c r="A333" s="1654"/>
      <c r="B333" s="1650"/>
      <c r="C333" s="967">
        <v>3</v>
      </c>
      <c r="D333" s="982">
        <v>40269121</v>
      </c>
      <c r="E333" s="967" t="s">
        <v>392</v>
      </c>
      <c r="F333" s="967"/>
      <c r="G333" s="967"/>
      <c r="H333" s="967"/>
      <c r="I333" s="984">
        <v>45413</v>
      </c>
      <c r="J333" s="984">
        <v>45778</v>
      </c>
      <c r="K333" s="967">
        <v>0</v>
      </c>
      <c r="L333" s="982">
        <v>6</v>
      </c>
      <c r="M333" s="982" t="s">
        <v>537</v>
      </c>
      <c r="N333" s="982" t="s">
        <v>514</v>
      </c>
      <c r="O333" s="983" t="s">
        <v>473</v>
      </c>
      <c r="P333" s="925"/>
    </row>
    <row r="334" spans="1:16" ht="31.5" x14ac:dyDescent="0.25">
      <c r="A334" s="1654"/>
      <c r="B334" s="1650" t="s">
        <v>960</v>
      </c>
      <c r="C334" s="967">
        <v>1</v>
      </c>
      <c r="D334" s="982">
        <v>40269124</v>
      </c>
      <c r="E334" s="965" t="s">
        <v>392</v>
      </c>
      <c r="F334" s="967"/>
      <c r="G334" s="967"/>
      <c r="H334" s="967"/>
      <c r="I334" s="984">
        <v>45413</v>
      </c>
      <c r="J334" s="984">
        <v>45778</v>
      </c>
      <c r="K334" s="967">
        <v>0</v>
      </c>
      <c r="L334" s="982" t="s">
        <v>541</v>
      </c>
      <c r="M334" s="982" t="s">
        <v>538</v>
      </c>
      <c r="N334" s="982" t="s">
        <v>515</v>
      </c>
      <c r="O334" s="983" t="s">
        <v>473</v>
      </c>
      <c r="P334" s="925"/>
    </row>
    <row r="335" spans="1:16" ht="31.5" x14ac:dyDescent="0.25">
      <c r="A335" s="1654"/>
      <c r="B335" s="1650"/>
      <c r="C335" s="967">
        <v>2</v>
      </c>
      <c r="D335" s="982">
        <v>40269131</v>
      </c>
      <c r="E335" s="967" t="s">
        <v>391</v>
      </c>
      <c r="F335" s="967"/>
      <c r="G335" s="967"/>
      <c r="H335" s="967"/>
      <c r="I335" s="984">
        <v>45413</v>
      </c>
      <c r="J335" s="984">
        <v>45778</v>
      </c>
      <c r="K335" s="967">
        <v>0</v>
      </c>
      <c r="L335" s="982" t="s">
        <v>541</v>
      </c>
      <c r="M335" s="982" t="s">
        <v>537</v>
      </c>
      <c r="N335" s="982" t="s">
        <v>515</v>
      </c>
      <c r="O335" s="983" t="s">
        <v>473</v>
      </c>
      <c r="P335" s="925"/>
    </row>
    <row r="336" spans="1:16" ht="47.25" x14ac:dyDescent="0.25">
      <c r="A336" s="1654"/>
      <c r="B336" s="985" t="s">
        <v>961</v>
      </c>
      <c r="C336" s="967">
        <v>1</v>
      </c>
      <c r="D336" s="982">
        <v>40269128</v>
      </c>
      <c r="E336" s="965" t="s">
        <v>392</v>
      </c>
      <c r="F336" s="967"/>
      <c r="G336" s="967"/>
      <c r="H336" s="967"/>
      <c r="I336" s="984">
        <v>45413</v>
      </c>
      <c r="J336" s="984">
        <v>45778</v>
      </c>
      <c r="K336" s="967">
        <v>0</v>
      </c>
      <c r="L336" s="982" t="s">
        <v>544</v>
      </c>
      <c r="M336" s="982" t="s">
        <v>538</v>
      </c>
      <c r="N336" s="982" t="s">
        <v>516</v>
      </c>
      <c r="O336" s="983" t="s">
        <v>473</v>
      </c>
      <c r="P336" s="925"/>
    </row>
    <row r="337" spans="1:16" ht="47.25" x14ac:dyDescent="0.25">
      <c r="A337" s="1654"/>
      <c r="B337" s="985" t="s">
        <v>962</v>
      </c>
      <c r="C337" s="967">
        <v>1</v>
      </c>
      <c r="D337" s="982">
        <v>40269129</v>
      </c>
      <c r="E337" s="965" t="s">
        <v>392</v>
      </c>
      <c r="F337" s="967"/>
      <c r="G337" s="967"/>
      <c r="H337" s="967"/>
      <c r="I337" s="984">
        <v>45413</v>
      </c>
      <c r="J337" s="984">
        <v>45778</v>
      </c>
      <c r="K337" s="967">
        <v>0</v>
      </c>
      <c r="L337" s="982" t="s">
        <v>544</v>
      </c>
      <c r="M337" s="982" t="s">
        <v>538</v>
      </c>
      <c r="N337" s="982" t="s">
        <v>545</v>
      </c>
      <c r="O337" s="983" t="s">
        <v>473</v>
      </c>
      <c r="P337" s="925"/>
    </row>
    <row r="338" spans="1:16" ht="31.5" x14ac:dyDescent="0.25">
      <c r="A338" s="1654"/>
      <c r="B338" s="1650" t="s">
        <v>994</v>
      </c>
      <c r="C338" s="967">
        <v>1</v>
      </c>
      <c r="D338" s="982">
        <v>40268737</v>
      </c>
      <c r="E338" s="965" t="s">
        <v>392</v>
      </c>
      <c r="F338" s="967"/>
      <c r="G338" s="967">
        <v>1</v>
      </c>
      <c r="H338" s="967"/>
      <c r="I338" s="984">
        <v>45413</v>
      </c>
      <c r="J338" s="984">
        <v>45778</v>
      </c>
      <c r="K338" s="967">
        <v>1</v>
      </c>
      <c r="L338" s="982" t="s">
        <v>542</v>
      </c>
      <c r="M338" s="982" t="s">
        <v>536</v>
      </c>
      <c r="N338" s="965" t="s">
        <v>517</v>
      </c>
      <c r="O338" s="983" t="s">
        <v>473</v>
      </c>
      <c r="P338" s="925"/>
    </row>
    <row r="339" spans="1:16" ht="31.5" x14ac:dyDescent="0.25">
      <c r="A339" s="1654"/>
      <c r="B339" s="1650"/>
      <c r="C339" s="967">
        <v>2</v>
      </c>
      <c r="D339" s="982">
        <v>40268739</v>
      </c>
      <c r="E339" s="967" t="s">
        <v>392</v>
      </c>
      <c r="F339" s="967"/>
      <c r="G339" s="967"/>
      <c r="H339" s="967"/>
      <c r="I339" s="984">
        <v>45413</v>
      </c>
      <c r="J339" s="984">
        <v>45778</v>
      </c>
      <c r="K339" s="967">
        <v>1</v>
      </c>
      <c r="L339" s="982" t="s">
        <v>542</v>
      </c>
      <c r="M339" s="982" t="s">
        <v>539</v>
      </c>
      <c r="N339" s="965" t="s">
        <v>517</v>
      </c>
      <c r="O339" s="983" t="s">
        <v>473</v>
      </c>
      <c r="P339" s="925"/>
    </row>
    <row r="340" spans="1:16" ht="31.5" x14ac:dyDescent="0.25">
      <c r="A340" s="1654"/>
      <c r="B340" s="1650"/>
      <c r="C340" s="967">
        <v>3</v>
      </c>
      <c r="D340" s="982">
        <v>40268743</v>
      </c>
      <c r="E340" s="967" t="s">
        <v>391</v>
      </c>
      <c r="F340" s="967"/>
      <c r="G340" s="967"/>
      <c r="H340" s="967"/>
      <c r="I340" s="984">
        <v>45413</v>
      </c>
      <c r="J340" s="984">
        <v>45778</v>
      </c>
      <c r="K340" s="967">
        <v>1</v>
      </c>
      <c r="L340" s="982" t="s">
        <v>541</v>
      </c>
      <c r="M340" s="982" t="s">
        <v>539</v>
      </c>
      <c r="N340" s="965" t="s">
        <v>517</v>
      </c>
      <c r="O340" s="983" t="s">
        <v>473</v>
      </c>
      <c r="P340" s="925"/>
    </row>
    <row r="341" spans="1:16" ht="31.5" x14ac:dyDescent="0.25">
      <c r="A341" s="1654"/>
      <c r="B341" s="1650" t="s">
        <v>964</v>
      </c>
      <c r="C341" s="967">
        <v>1</v>
      </c>
      <c r="D341" s="982">
        <v>40268766</v>
      </c>
      <c r="E341" s="965" t="s">
        <v>392</v>
      </c>
      <c r="F341" s="967"/>
      <c r="G341" s="967">
        <v>1</v>
      </c>
      <c r="H341" s="967"/>
      <c r="I341" s="984">
        <v>45413</v>
      </c>
      <c r="J341" s="984">
        <v>45778</v>
      </c>
      <c r="K341" s="967">
        <v>1</v>
      </c>
      <c r="L341" s="982" t="s">
        <v>543</v>
      </c>
      <c r="M341" s="982" t="s">
        <v>536</v>
      </c>
      <c r="N341" s="965" t="s">
        <v>518</v>
      </c>
      <c r="O341" s="983" t="s">
        <v>473</v>
      </c>
      <c r="P341" s="925"/>
    </row>
    <row r="342" spans="1:16" ht="31.5" x14ac:dyDescent="0.25">
      <c r="A342" s="1654"/>
      <c r="B342" s="1650"/>
      <c r="C342" s="967">
        <v>2</v>
      </c>
      <c r="D342" s="982">
        <v>40268768</v>
      </c>
      <c r="E342" s="965" t="s">
        <v>392</v>
      </c>
      <c r="F342" s="967"/>
      <c r="G342" s="967"/>
      <c r="H342" s="967"/>
      <c r="I342" s="984">
        <v>45413</v>
      </c>
      <c r="J342" s="984">
        <v>45778</v>
      </c>
      <c r="K342" s="967">
        <v>1</v>
      </c>
      <c r="L342" s="982" t="s">
        <v>543</v>
      </c>
      <c r="M342" s="982" t="s">
        <v>536</v>
      </c>
      <c r="N342" s="965" t="s">
        <v>518</v>
      </c>
      <c r="O342" s="983" t="s">
        <v>473</v>
      </c>
      <c r="P342" s="925"/>
    </row>
    <row r="343" spans="1:16" ht="31.5" x14ac:dyDescent="0.25">
      <c r="A343" s="1654"/>
      <c r="B343" s="1650" t="s">
        <v>965</v>
      </c>
      <c r="C343" s="967">
        <v>1</v>
      </c>
      <c r="D343" s="982">
        <v>40268774</v>
      </c>
      <c r="E343" s="965" t="s">
        <v>392</v>
      </c>
      <c r="F343" s="967">
        <v>1</v>
      </c>
      <c r="G343" s="967"/>
      <c r="H343" s="967"/>
      <c r="I343" s="984">
        <v>45413</v>
      </c>
      <c r="J343" s="984">
        <v>45778</v>
      </c>
      <c r="K343" s="967">
        <v>1</v>
      </c>
      <c r="L343" s="982" t="s">
        <v>543</v>
      </c>
      <c r="M343" s="982" t="s">
        <v>536</v>
      </c>
      <c r="N343" s="965" t="s">
        <v>519</v>
      </c>
      <c r="O343" s="983" t="s">
        <v>473</v>
      </c>
      <c r="P343" s="925"/>
    </row>
    <row r="344" spans="1:16" ht="31.5" x14ac:dyDescent="0.25">
      <c r="A344" s="1654"/>
      <c r="B344" s="1650"/>
      <c r="C344" s="967">
        <v>2</v>
      </c>
      <c r="D344" s="982">
        <v>40268778</v>
      </c>
      <c r="E344" s="965" t="s">
        <v>392</v>
      </c>
      <c r="F344" s="967"/>
      <c r="G344" s="967"/>
      <c r="H344" s="967"/>
      <c r="I344" s="984">
        <v>45413</v>
      </c>
      <c r="J344" s="984">
        <v>45778</v>
      </c>
      <c r="K344" s="967">
        <v>1</v>
      </c>
      <c r="L344" s="982" t="s">
        <v>543</v>
      </c>
      <c r="M344" s="982" t="s">
        <v>536</v>
      </c>
      <c r="N344" s="965" t="s">
        <v>519</v>
      </c>
      <c r="O344" s="983" t="s">
        <v>473</v>
      </c>
      <c r="P344" s="925"/>
    </row>
    <row r="345" spans="1:16" ht="31.5" x14ac:dyDescent="0.25">
      <c r="A345" s="1654"/>
      <c r="B345" s="1650" t="s">
        <v>966</v>
      </c>
      <c r="C345" s="967">
        <v>1</v>
      </c>
      <c r="D345" s="982">
        <v>40268781</v>
      </c>
      <c r="E345" s="965" t="s">
        <v>392</v>
      </c>
      <c r="F345" s="967"/>
      <c r="G345" s="967"/>
      <c r="H345" s="967"/>
      <c r="I345" s="984">
        <v>45413</v>
      </c>
      <c r="J345" s="984">
        <v>45778</v>
      </c>
      <c r="K345" s="967">
        <v>1</v>
      </c>
      <c r="L345" s="982" t="s">
        <v>543</v>
      </c>
      <c r="M345" s="982" t="s">
        <v>536</v>
      </c>
      <c r="N345" s="965" t="s">
        <v>520</v>
      </c>
      <c r="O345" s="983" t="s">
        <v>473</v>
      </c>
      <c r="P345" s="925"/>
    </row>
    <row r="346" spans="1:16" ht="78.75" customHeight="1" x14ac:dyDescent="0.25">
      <c r="A346" s="1654"/>
      <c r="B346" s="1650"/>
      <c r="C346" s="967">
        <v>2</v>
      </c>
      <c r="D346" s="982">
        <v>40268783</v>
      </c>
      <c r="E346" s="965" t="s">
        <v>392</v>
      </c>
      <c r="F346" s="967"/>
      <c r="G346" s="967"/>
      <c r="H346" s="967"/>
      <c r="I346" s="984">
        <v>45413</v>
      </c>
      <c r="J346" s="984">
        <v>45778</v>
      </c>
      <c r="K346" s="967">
        <v>1</v>
      </c>
      <c r="L346" s="982" t="s">
        <v>543</v>
      </c>
      <c r="M346" s="982" t="s">
        <v>536</v>
      </c>
      <c r="N346" s="965" t="s">
        <v>520</v>
      </c>
      <c r="O346" s="983" t="s">
        <v>473</v>
      </c>
      <c r="P346" s="925"/>
    </row>
    <row r="347" spans="1:16" ht="31.5" x14ac:dyDescent="0.25">
      <c r="A347" s="1654"/>
      <c r="B347" s="1650" t="s">
        <v>967</v>
      </c>
      <c r="C347" s="967">
        <v>1</v>
      </c>
      <c r="D347" s="982">
        <v>40268793</v>
      </c>
      <c r="E347" s="965" t="s">
        <v>392</v>
      </c>
      <c r="F347" s="967"/>
      <c r="G347" s="967"/>
      <c r="H347" s="967"/>
      <c r="I347" s="984">
        <v>45413</v>
      </c>
      <c r="J347" s="984">
        <v>45778</v>
      </c>
      <c r="K347" s="967">
        <v>1</v>
      </c>
      <c r="L347" s="982" t="s">
        <v>543</v>
      </c>
      <c r="M347" s="982" t="s">
        <v>536</v>
      </c>
      <c r="N347" s="965" t="s">
        <v>518</v>
      </c>
      <c r="O347" s="983" t="s">
        <v>473</v>
      </c>
      <c r="P347" s="925"/>
    </row>
    <row r="348" spans="1:16" ht="31.5" x14ac:dyDescent="0.25">
      <c r="A348" s="1654"/>
      <c r="B348" s="1650"/>
      <c r="C348" s="967">
        <v>2</v>
      </c>
      <c r="D348" s="982">
        <v>40268788</v>
      </c>
      <c r="E348" s="965" t="s">
        <v>392</v>
      </c>
      <c r="F348" s="967"/>
      <c r="G348" s="967"/>
      <c r="H348" s="967"/>
      <c r="I348" s="984">
        <v>45413</v>
      </c>
      <c r="J348" s="984">
        <v>45778</v>
      </c>
      <c r="K348" s="967">
        <v>1</v>
      </c>
      <c r="L348" s="982" t="s">
        <v>543</v>
      </c>
      <c r="M348" s="982" t="s">
        <v>536</v>
      </c>
      <c r="N348" s="965" t="s">
        <v>518</v>
      </c>
      <c r="O348" s="983" t="s">
        <v>473</v>
      </c>
      <c r="P348" s="925"/>
    </row>
    <row r="349" spans="1:16" ht="31.5" x14ac:dyDescent="0.25">
      <c r="A349" s="1654"/>
      <c r="B349" s="1650" t="s">
        <v>968</v>
      </c>
      <c r="C349" s="967">
        <v>1</v>
      </c>
      <c r="D349" s="982">
        <v>40268794</v>
      </c>
      <c r="E349" s="965" t="s">
        <v>392</v>
      </c>
      <c r="F349" s="967"/>
      <c r="G349" s="967">
        <v>1</v>
      </c>
      <c r="H349" s="967"/>
      <c r="I349" s="984">
        <v>45413</v>
      </c>
      <c r="J349" s="984">
        <v>45778</v>
      </c>
      <c r="K349" s="967">
        <v>1</v>
      </c>
      <c r="L349" s="982" t="s">
        <v>543</v>
      </c>
      <c r="M349" s="982" t="s">
        <v>536</v>
      </c>
      <c r="N349" s="965" t="s">
        <v>521</v>
      </c>
      <c r="O349" s="983" t="s">
        <v>473</v>
      </c>
      <c r="P349" s="925"/>
    </row>
    <row r="350" spans="1:16" ht="31.5" x14ac:dyDescent="0.25">
      <c r="A350" s="1654"/>
      <c r="B350" s="1650"/>
      <c r="C350" s="967">
        <v>2</v>
      </c>
      <c r="D350" s="982">
        <v>40268797</v>
      </c>
      <c r="E350" s="965" t="s">
        <v>392</v>
      </c>
      <c r="F350" s="967"/>
      <c r="G350" s="967"/>
      <c r="H350" s="967"/>
      <c r="I350" s="984">
        <v>45413</v>
      </c>
      <c r="J350" s="984">
        <v>45778</v>
      </c>
      <c r="K350" s="967">
        <v>1</v>
      </c>
      <c r="L350" s="982" t="s">
        <v>543</v>
      </c>
      <c r="M350" s="982" t="s">
        <v>536</v>
      </c>
      <c r="N350" s="965" t="s">
        <v>521</v>
      </c>
      <c r="O350" s="983" t="s">
        <v>473</v>
      </c>
      <c r="P350" s="925"/>
    </row>
    <row r="351" spans="1:16" ht="47.25" x14ac:dyDescent="0.25">
      <c r="A351" s="1654"/>
      <c r="B351" s="985" t="s">
        <v>969</v>
      </c>
      <c r="C351" s="967">
        <v>1</v>
      </c>
      <c r="D351" s="982">
        <v>40268848</v>
      </c>
      <c r="E351" s="965" t="s">
        <v>392</v>
      </c>
      <c r="F351" s="967"/>
      <c r="G351" s="967"/>
      <c r="H351" s="967"/>
      <c r="I351" s="984">
        <v>45413</v>
      </c>
      <c r="J351" s="984">
        <v>45778</v>
      </c>
      <c r="K351" s="967">
        <v>1</v>
      </c>
      <c r="L351" s="982" t="s">
        <v>544</v>
      </c>
      <c r="M351" s="982" t="s">
        <v>536</v>
      </c>
      <c r="N351" s="965" t="s">
        <v>522</v>
      </c>
      <c r="O351" s="983" t="s">
        <v>473</v>
      </c>
      <c r="P351" s="925"/>
    </row>
    <row r="352" spans="1:16" ht="31.5" x14ac:dyDescent="0.25">
      <c r="A352" s="1654"/>
      <c r="B352" s="1650" t="s">
        <v>970</v>
      </c>
      <c r="C352" s="967">
        <v>1</v>
      </c>
      <c r="D352" s="982">
        <v>40268798</v>
      </c>
      <c r="E352" s="965" t="s">
        <v>392</v>
      </c>
      <c r="F352" s="967"/>
      <c r="G352" s="967"/>
      <c r="H352" s="967"/>
      <c r="I352" s="984">
        <v>45413</v>
      </c>
      <c r="J352" s="984">
        <v>45778</v>
      </c>
      <c r="K352" s="967">
        <v>1</v>
      </c>
      <c r="L352" s="982" t="s">
        <v>543</v>
      </c>
      <c r="M352" s="982" t="s">
        <v>536</v>
      </c>
      <c r="N352" s="965" t="s">
        <v>523</v>
      </c>
      <c r="O352" s="983" t="s">
        <v>473</v>
      </c>
      <c r="P352" s="925"/>
    </row>
    <row r="353" spans="1:16" ht="31.5" x14ac:dyDescent="0.25">
      <c r="A353" s="1654"/>
      <c r="B353" s="1650"/>
      <c r="C353" s="967">
        <v>2</v>
      </c>
      <c r="D353" s="982">
        <v>40268799</v>
      </c>
      <c r="E353" s="965" t="s">
        <v>392</v>
      </c>
      <c r="F353" s="967"/>
      <c r="G353" s="967"/>
      <c r="H353" s="967"/>
      <c r="I353" s="984">
        <v>45413</v>
      </c>
      <c r="J353" s="984">
        <v>45778</v>
      </c>
      <c r="K353" s="967">
        <v>1</v>
      </c>
      <c r="L353" s="982" t="s">
        <v>543</v>
      </c>
      <c r="M353" s="982" t="s">
        <v>536</v>
      </c>
      <c r="N353" s="965" t="s">
        <v>523</v>
      </c>
      <c r="O353" s="983" t="s">
        <v>473</v>
      </c>
      <c r="P353" s="925"/>
    </row>
    <row r="354" spans="1:16" ht="47.25" x14ac:dyDescent="0.25">
      <c r="A354" s="1654"/>
      <c r="B354" s="985" t="s">
        <v>971</v>
      </c>
      <c r="C354" s="967">
        <v>1</v>
      </c>
      <c r="D354" s="982">
        <v>40268850</v>
      </c>
      <c r="E354" s="965" t="s">
        <v>392</v>
      </c>
      <c r="F354" s="967"/>
      <c r="G354" s="967"/>
      <c r="H354" s="967"/>
      <c r="I354" s="984">
        <v>45413</v>
      </c>
      <c r="J354" s="984">
        <v>45778</v>
      </c>
      <c r="K354" s="967">
        <v>1</v>
      </c>
      <c r="L354" s="982" t="s">
        <v>544</v>
      </c>
      <c r="M354" s="982" t="s">
        <v>536</v>
      </c>
      <c r="N354" s="965" t="s">
        <v>524</v>
      </c>
      <c r="O354" s="983" t="s">
        <v>473</v>
      </c>
      <c r="P354" s="925"/>
    </row>
    <row r="355" spans="1:16" ht="31.5" x14ac:dyDescent="0.25">
      <c r="A355" s="1654"/>
      <c r="B355" s="1650" t="s">
        <v>972</v>
      </c>
      <c r="C355" s="967">
        <v>1</v>
      </c>
      <c r="D355" s="982">
        <v>40268801</v>
      </c>
      <c r="E355" s="965" t="s">
        <v>392</v>
      </c>
      <c r="F355" s="967"/>
      <c r="G355" s="967"/>
      <c r="H355" s="967"/>
      <c r="I355" s="984">
        <v>45413</v>
      </c>
      <c r="J355" s="984">
        <v>45778</v>
      </c>
      <c r="K355" s="967">
        <v>1</v>
      </c>
      <c r="L355" s="982" t="s">
        <v>543</v>
      </c>
      <c r="M355" s="982" t="s">
        <v>536</v>
      </c>
      <c r="N355" s="965" t="s">
        <v>525</v>
      </c>
      <c r="O355" s="983" t="s">
        <v>473</v>
      </c>
      <c r="P355" s="925"/>
    </row>
    <row r="356" spans="1:16" ht="31.5" x14ac:dyDescent="0.25">
      <c r="A356" s="1654"/>
      <c r="B356" s="1650"/>
      <c r="C356" s="967">
        <v>2</v>
      </c>
      <c r="D356" s="982">
        <v>40268802</v>
      </c>
      <c r="E356" s="965" t="s">
        <v>392</v>
      </c>
      <c r="F356" s="967"/>
      <c r="G356" s="967"/>
      <c r="H356" s="967"/>
      <c r="I356" s="984">
        <v>45413</v>
      </c>
      <c r="J356" s="984">
        <v>45778</v>
      </c>
      <c r="K356" s="967">
        <v>1</v>
      </c>
      <c r="L356" s="982" t="s">
        <v>543</v>
      </c>
      <c r="M356" s="982" t="s">
        <v>536</v>
      </c>
      <c r="N356" s="965" t="s">
        <v>525</v>
      </c>
      <c r="O356" s="983" t="s">
        <v>473</v>
      </c>
      <c r="P356" s="925"/>
    </row>
    <row r="357" spans="1:16" ht="47.25" x14ac:dyDescent="0.25">
      <c r="A357" s="1654"/>
      <c r="B357" s="985" t="s">
        <v>973</v>
      </c>
      <c r="C357" s="967">
        <v>1</v>
      </c>
      <c r="D357" s="982">
        <v>40268851</v>
      </c>
      <c r="E357" s="965" t="s">
        <v>392</v>
      </c>
      <c r="F357" s="967"/>
      <c r="G357" s="967"/>
      <c r="H357" s="967"/>
      <c r="I357" s="984">
        <v>45413</v>
      </c>
      <c r="J357" s="984">
        <v>45778</v>
      </c>
      <c r="K357" s="967">
        <v>1</v>
      </c>
      <c r="L357" s="982" t="s">
        <v>544</v>
      </c>
      <c r="M357" s="982" t="s">
        <v>536</v>
      </c>
      <c r="N357" s="965" t="s">
        <v>526</v>
      </c>
      <c r="O357" s="983" t="s">
        <v>473</v>
      </c>
      <c r="P357" s="925"/>
    </row>
    <row r="358" spans="1:16" ht="31.5" x14ac:dyDescent="0.25">
      <c r="A358" s="1654"/>
      <c r="B358" s="1650" t="s">
        <v>974</v>
      </c>
      <c r="C358" s="967">
        <v>1</v>
      </c>
      <c r="D358" s="982">
        <v>40268818</v>
      </c>
      <c r="E358" s="965" t="s">
        <v>392</v>
      </c>
      <c r="F358" s="967"/>
      <c r="G358" s="967"/>
      <c r="H358" s="967"/>
      <c r="I358" s="984">
        <v>45413</v>
      </c>
      <c r="J358" s="984">
        <v>45778</v>
      </c>
      <c r="K358" s="967">
        <v>1</v>
      </c>
      <c r="L358" s="982">
        <v>4</v>
      </c>
      <c r="M358" s="982" t="s">
        <v>536</v>
      </c>
      <c r="N358" s="965" t="s">
        <v>527</v>
      </c>
      <c r="O358" s="983" t="s">
        <v>473</v>
      </c>
      <c r="P358" s="925"/>
    </row>
    <row r="359" spans="1:16" ht="31.5" x14ac:dyDescent="0.25">
      <c r="A359" s="1654"/>
      <c r="B359" s="1650"/>
      <c r="C359" s="967">
        <v>2</v>
      </c>
      <c r="D359" s="982">
        <v>40268824</v>
      </c>
      <c r="E359" s="965" t="s">
        <v>392</v>
      </c>
      <c r="F359" s="967"/>
      <c r="G359" s="967"/>
      <c r="H359" s="967"/>
      <c r="I359" s="984">
        <v>45413</v>
      </c>
      <c r="J359" s="984">
        <v>45778</v>
      </c>
      <c r="K359" s="967">
        <v>1</v>
      </c>
      <c r="L359" s="982" t="s">
        <v>543</v>
      </c>
      <c r="M359" s="982" t="s">
        <v>536</v>
      </c>
      <c r="N359" s="965" t="s">
        <v>527</v>
      </c>
      <c r="O359" s="983" t="s">
        <v>473</v>
      </c>
      <c r="P359" s="925"/>
    </row>
    <row r="360" spans="1:16" ht="47.25" x14ac:dyDescent="0.25">
      <c r="A360" s="1654"/>
      <c r="B360" s="985" t="s">
        <v>975</v>
      </c>
      <c r="C360" s="967">
        <v>1</v>
      </c>
      <c r="D360" s="982">
        <v>40268863</v>
      </c>
      <c r="E360" s="965" t="s">
        <v>392</v>
      </c>
      <c r="F360" s="967"/>
      <c r="G360" s="967"/>
      <c r="H360" s="967"/>
      <c r="I360" s="984">
        <v>45413</v>
      </c>
      <c r="J360" s="984">
        <v>45778</v>
      </c>
      <c r="K360" s="967">
        <v>1</v>
      </c>
      <c r="L360" s="982" t="s">
        <v>544</v>
      </c>
      <c r="M360" s="982" t="s">
        <v>536</v>
      </c>
      <c r="N360" s="965" t="s">
        <v>528</v>
      </c>
      <c r="O360" s="983" t="s">
        <v>473</v>
      </c>
      <c r="P360" s="925"/>
    </row>
    <row r="361" spans="1:16" ht="31.5" x14ac:dyDescent="0.25">
      <c r="A361" s="1654"/>
      <c r="B361" s="1650" t="s">
        <v>976</v>
      </c>
      <c r="C361" s="967">
        <v>1</v>
      </c>
      <c r="D361" s="982">
        <v>40268828</v>
      </c>
      <c r="E361" s="965" t="s">
        <v>392</v>
      </c>
      <c r="F361" s="967"/>
      <c r="G361" s="967"/>
      <c r="H361" s="967"/>
      <c r="I361" s="984">
        <v>45413</v>
      </c>
      <c r="J361" s="984">
        <v>45778</v>
      </c>
      <c r="K361" s="967">
        <v>1</v>
      </c>
      <c r="L361" s="982" t="s">
        <v>543</v>
      </c>
      <c r="M361" s="982" t="s">
        <v>536</v>
      </c>
      <c r="N361" s="965" t="s">
        <v>529</v>
      </c>
      <c r="O361" s="983" t="s">
        <v>473</v>
      </c>
      <c r="P361" s="925"/>
    </row>
    <row r="362" spans="1:16" ht="31.5" x14ac:dyDescent="0.25">
      <c r="A362" s="1654"/>
      <c r="B362" s="1650"/>
      <c r="C362" s="967">
        <v>2</v>
      </c>
      <c r="D362" s="982">
        <v>40268825</v>
      </c>
      <c r="E362" s="965" t="s">
        <v>392</v>
      </c>
      <c r="F362" s="967"/>
      <c r="G362" s="967"/>
      <c r="H362" s="967"/>
      <c r="I362" s="984">
        <v>45413</v>
      </c>
      <c r="J362" s="984">
        <v>45778</v>
      </c>
      <c r="K362" s="967">
        <v>1</v>
      </c>
      <c r="L362" s="982" t="s">
        <v>543</v>
      </c>
      <c r="M362" s="982" t="s">
        <v>536</v>
      </c>
      <c r="N362" s="965" t="s">
        <v>529</v>
      </c>
      <c r="O362" s="983" t="s">
        <v>473</v>
      </c>
      <c r="P362" s="925"/>
    </row>
    <row r="363" spans="1:16" ht="31.5" x14ac:dyDescent="0.25">
      <c r="A363" s="1654"/>
      <c r="B363" s="1650" t="s">
        <v>995</v>
      </c>
      <c r="C363" s="967">
        <v>1</v>
      </c>
      <c r="D363" s="982">
        <v>40268832</v>
      </c>
      <c r="E363" s="965" t="s">
        <v>392</v>
      </c>
      <c r="F363" s="967"/>
      <c r="G363" s="967">
        <v>4</v>
      </c>
      <c r="H363" s="967"/>
      <c r="I363" s="984">
        <v>45413</v>
      </c>
      <c r="J363" s="984">
        <v>45778</v>
      </c>
      <c r="K363" s="967">
        <v>1</v>
      </c>
      <c r="L363" s="982">
        <v>4</v>
      </c>
      <c r="M363" s="982">
        <v>1600</v>
      </c>
      <c r="N363" s="965" t="s">
        <v>530</v>
      </c>
      <c r="O363" s="983" t="s">
        <v>473</v>
      </c>
      <c r="P363" s="925"/>
    </row>
    <row r="364" spans="1:16" ht="31.5" x14ac:dyDescent="0.25">
      <c r="A364" s="1654"/>
      <c r="B364" s="1650"/>
      <c r="C364" s="967">
        <v>2</v>
      </c>
      <c r="D364" s="982">
        <v>40268841</v>
      </c>
      <c r="E364" s="967" t="s">
        <v>392</v>
      </c>
      <c r="F364" s="967"/>
      <c r="G364" s="967"/>
      <c r="H364" s="967"/>
      <c r="I364" s="984">
        <v>45413</v>
      </c>
      <c r="J364" s="984">
        <v>45778</v>
      </c>
      <c r="K364" s="967">
        <v>1</v>
      </c>
      <c r="L364" s="982" t="s">
        <v>543</v>
      </c>
      <c r="M364" s="982" t="s">
        <v>536</v>
      </c>
      <c r="N364" s="965" t="s">
        <v>530</v>
      </c>
      <c r="O364" s="983" t="s">
        <v>473</v>
      </c>
      <c r="P364" s="925"/>
    </row>
    <row r="365" spans="1:16" ht="31.5" x14ac:dyDescent="0.25">
      <c r="A365" s="1654"/>
      <c r="B365" s="1650"/>
      <c r="C365" s="967">
        <v>3</v>
      </c>
      <c r="D365" s="982">
        <v>40268845</v>
      </c>
      <c r="E365" s="967" t="s">
        <v>391</v>
      </c>
      <c r="F365" s="967"/>
      <c r="G365" s="967"/>
      <c r="H365" s="967"/>
      <c r="I365" s="984">
        <v>45413</v>
      </c>
      <c r="J365" s="984">
        <v>45778</v>
      </c>
      <c r="K365" s="967">
        <v>1</v>
      </c>
      <c r="L365" s="982">
        <v>3</v>
      </c>
      <c r="M365" s="982">
        <v>1275</v>
      </c>
      <c r="N365" s="965" t="s">
        <v>530</v>
      </c>
      <c r="O365" s="983" t="s">
        <v>473</v>
      </c>
      <c r="P365" s="925"/>
    </row>
    <row r="366" spans="1:16" ht="31.5" x14ac:dyDescent="0.25">
      <c r="A366" s="1654"/>
      <c r="B366" s="1650" t="s">
        <v>978</v>
      </c>
      <c r="C366" s="967">
        <v>1</v>
      </c>
      <c r="D366" s="982">
        <v>40268784</v>
      </c>
      <c r="E366" s="965" t="s">
        <v>392</v>
      </c>
      <c r="F366" s="967"/>
      <c r="G366" s="967"/>
      <c r="H366" s="967"/>
      <c r="I366" s="984">
        <v>45413</v>
      </c>
      <c r="J366" s="984">
        <v>45778</v>
      </c>
      <c r="K366" s="967">
        <v>1</v>
      </c>
      <c r="L366" s="982" t="s">
        <v>543</v>
      </c>
      <c r="M366" s="982" t="s">
        <v>536</v>
      </c>
      <c r="N366" s="965" t="s">
        <v>531</v>
      </c>
      <c r="O366" s="983" t="s">
        <v>473</v>
      </c>
      <c r="P366" s="925"/>
    </row>
    <row r="367" spans="1:16" ht="31.5" x14ac:dyDescent="0.25">
      <c r="A367" s="1654"/>
      <c r="B367" s="1650"/>
      <c r="C367" s="967">
        <v>2</v>
      </c>
      <c r="D367" s="982">
        <v>40268785</v>
      </c>
      <c r="E367" s="965" t="s">
        <v>392</v>
      </c>
      <c r="F367" s="967"/>
      <c r="G367" s="967"/>
      <c r="H367" s="967"/>
      <c r="I367" s="984">
        <v>45413</v>
      </c>
      <c r="J367" s="984">
        <v>45778</v>
      </c>
      <c r="K367" s="967">
        <v>1</v>
      </c>
      <c r="L367" s="982" t="s">
        <v>543</v>
      </c>
      <c r="M367" s="982" t="s">
        <v>536</v>
      </c>
      <c r="N367" s="965" t="s">
        <v>531</v>
      </c>
      <c r="O367" s="983" t="s">
        <v>473</v>
      </c>
      <c r="P367" s="925"/>
    </row>
    <row r="368" spans="1:16" ht="31.5" x14ac:dyDescent="0.25">
      <c r="A368" s="1654"/>
      <c r="B368" s="1651" t="s">
        <v>979</v>
      </c>
      <c r="C368" s="967">
        <v>1</v>
      </c>
      <c r="D368" s="965" t="s">
        <v>890</v>
      </c>
      <c r="E368" s="965" t="s">
        <v>392</v>
      </c>
      <c r="F368" s="967">
        <v>1</v>
      </c>
      <c r="G368" s="967"/>
      <c r="H368" s="967"/>
      <c r="I368" s="974">
        <v>45901</v>
      </c>
      <c r="J368" s="984">
        <v>45778</v>
      </c>
      <c r="K368" s="967">
        <v>0</v>
      </c>
      <c r="L368" s="982">
        <v>7</v>
      </c>
      <c r="M368" s="982">
        <v>1800</v>
      </c>
      <c r="N368" s="965" t="s">
        <v>532</v>
      </c>
      <c r="O368" s="983" t="s">
        <v>474</v>
      </c>
      <c r="P368" s="925"/>
    </row>
    <row r="369" spans="1:16" ht="31.5" x14ac:dyDescent="0.25">
      <c r="A369" s="1654"/>
      <c r="B369" s="1651"/>
      <c r="C369" s="967">
        <v>2</v>
      </c>
      <c r="D369" s="965" t="s">
        <v>891</v>
      </c>
      <c r="E369" s="965" t="s">
        <v>392</v>
      </c>
      <c r="F369" s="967"/>
      <c r="G369" s="967"/>
      <c r="H369" s="967"/>
      <c r="I369" s="974">
        <v>45901</v>
      </c>
      <c r="J369" s="984">
        <v>45778</v>
      </c>
      <c r="K369" s="967">
        <v>0</v>
      </c>
      <c r="L369" s="982">
        <v>7</v>
      </c>
      <c r="M369" s="982">
        <v>1800</v>
      </c>
      <c r="N369" s="965" t="s">
        <v>532</v>
      </c>
      <c r="O369" s="983" t="s">
        <v>474</v>
      </c>
      <c r="P369" s="925"/>
    </row>
    <row r="370" spans="1:16" ht="31.5" x14ac:dyDescent="0.25">
      <c r="A370" s="1654"/>
      <c r="B370" s="1651"/>
      <c r="C370" s="967">
        <v>3</v>
      </c>
      <c r="D370" s="965" t="s">
        <v>892</v>
      </c>
      <c r="E370" s="965" t="s">
        <v>392</v>
      </c>
      <c r="F370" s="967"/>
      <c r="G370" s="967">
        <v>1</v>
      </c>
      <c r="H370" s="967"/>
      <c r="I370" s="974">
        <v>45901</v>
      </c>
      <c r="J370" s="984">
        <v>45778</v>
      </c>
      <c r="K370" s="967">
        <v>0</v>
      </c>
      <c r="L370" s="982">
        <v>7</v>
      </c>
      <c r="M370" s="982">
        <v>1800</v>
      </c>
      <c r="N370" s="965" t="s">
        <v>532</v>
      </c>
      <c r="O370" s="983" t="s">
        <v>474</v>
      </c>
      <c r="P370" s="925"/>
    </row>
    <row r="371" spans="1:16" ht="31.5" x14ac:dyDescent="0.25">
      <c r="A371" s="1654"/>
      <c r="B371" s="1651"/>
      <c r="C371" s="967">
        <v>4</v>
      </c>
      <c r="D371" s="965" t="s">
        <v>895</v>
      </c>
      <c r="E371" s="967" t="s">
        <v>391</v>
      </c>
      <c r="F371" s="967"/>
      <c r="G371" s="967"/>
      <c r="H371" s="967"/>
      <c r="I371" s="974">
        <v>45901</v>
      </c>
      <c r="J371" s="984">
        <v>45778</v>
      </c>
      <c r="K371" s="967">
        <v>0</v>
      </c>
      <c r="L371" s="982">
        <v>2</v>
      </c>
      <c r="M371" s="982">
        <v>900</v>
      </c>
      <c r="N371" s="965" t="s">
        <v>532</v>
      </c>
      <c r="O371" s="983" t="s">
        <v>474</v>
      </c>
      <c r="P371" s="925"/>
    </row>
    <row r="372" spans="1:16" ht="31.5" x14ac:dyDescent="0.25">
      <c r="A372" s="1654"/>
      <c r="B372" s="1651"/>
      <c r="C372" s="967">
        <v>5</v>
      </c>
      <c r="D372" s="965" t="s">
        <v>894</v>
      </c>
      <c r="E372" s="965" t="s">
        <v>392</v>
      </c>
      <c r="F372" s="967"/>
      <c r="G372" s="967">
        <v>1</v>
      </c>
      <c r="H372" s="967"/>
      <c r="I372" s="974">
        <v>45901</v>
      </c>
      <c r="J372" s="984">
        <v>45778</v>
      </c>
      <c r="K372" s="967">
        <v>0</v>
      </c>
      <c r="L372" s="982">
        <v>8</v>
      </c>
      <c r="M372" s="982">
        <v>2000</v>
      </c>
      <c r="N372" s="965" t="s">
        <v>532</v>
      </c>
      <c r="O372" s="983" t="s">
        <v>474</v>
      </c>
      <c r="P372" s="925"/>
    </row>
    <row r="373" spans="1:16" ht="31.5" x14ac:dyDescent="0.25">
      <c r="A373" s="1654"/>
      <c r="B373" s="1651"/>
      <c r="C373" s="967">
        <v>6</v>
      </c>
      <c r="D373" s="965" t="s">
        <v>893</v>
      </c>
      <c r="E373" s="967" t="s">
        <v>392</v>
      </c>
      <c r="F373" s="967"/>
      <c r="G373" s="967">
        <v>2</v>
      </c>
      <c r="H373" s="967"/>
      <c r="I373" s="974">
        <v>45901</v>
      </c>
      <c r="J373" s="984">
        <v>45778</v>
      </c>
      <c r="K373" s="967">
        <v>1</v>
      </c>
      <c r="L373" s="982">
        <v>8</v>
      </c>
      <c r="M373" s="982">
        <v>2000</v>
      </c>
      <c r="N373" s="965" t="s">
        <v>532</v>
      </c>
      <c r="O373" s="983" t="s">
        <v>474</v>
      </c>
      <c r="P373" s="925"/>
    </row>
    <row r="374" spans="1:16" ht="31.5" x14ac:dyDescent="0.25">
      <c r="A374" s="1654"/>
      <c r="B374" s="1651"/>
      <c r="C374" s="967">
        <v>7</v>
      </c>
      <c r="D374" s="965">
        <v>6080015636</v>
      </c>
      <c r="E374" s="965" t="s">
        <v>392</v>
      </c>
      <c r="F374" s="967"/>
      <c r="G374" s="967">
        <v>1</v>
      </c>
      <c r="H374" s="967"/>
      <c r="I374" s="974">
        <v>45901</v>
      </c>
      <c r="J374" s="984">
        <v>45778</v>
      </c>
      <c r="K374" s="967">
        <v>0</v>
      </c>
      <c r="L374" s="982">
        <v>2</v>
      </c>
      <c r="M374" s="982">
        <v>800</v>
      </c>
      <c r="N374" s="965" t="s">
        <v>532</v>
      </c>
      <c r="O374" s="983" t="s">
        <v>475</v>
      </c>
      <c r="P374" s="925"/>
    </row>
    <row r="375" spans="1:16" ht="31.5" x14ac:dyDescent="0.25">
      <c r="A375" s="1654"/>
      <c r="B375" s="1651"/>
      <c r="C375" s="967">
        <v>8</v>
      </c>
      <c r="D375" s="965">
        <v>6080015637</v>
      </c>
      <c r="E375" s="965" t="s">
        <v>391</v>
      </c>
      <c r="F375" s="967"/>
      <c r="G375" s="967"/>
      <c r="H375" s="967"/>
      <c r="I375" s="974">
        <v>45901</v>
      </c>
      <c r="J375" s="984">
        <v>45778</v>
      </c>
      <c r="K375" s="967">
        <v>0</v>
      </c>
      <c r="L375" s="982">
        <v>2</v>
      </c>
      <c r="M375" s="982">
        <v>800</v>
      </c>
      <c r="N375" s="965" t="s">
        <v>532</v>
      </c>
      <c r="O375" s="983" t="s">
        <v>475</v>
      </c>
      <c r="P375" s="925"/>
    </row>
    <row r="376" spans="1:16" ht="31.5" x14ac:dyDescent="0.25">
      <c r="A376" s="1654"/>
      <c r="B376" s="1651"/>
      <c r="C376" s="967">
        <v>9</v>
      </c>
      <c r="D376" s="965">
        <v>6080015638</v>
      </c>
      <c r="E376" s="967" t="s">
        <v>392</v>
      </c>
      <c r="F376" s="967"/>
      <c r="G376" s="967">
        <v>1</v>
      </c>
      <c r="H376" s="967"/>
      <c r="I376" s="974">
        <v>45901</v>
      </c>
      <c r="J376" s="984">
        <v>45778</v>
      </c>
      <c r="K376" s="967">
        <v>0</v>
      </c>
      <c r="L376" s="982">
        <v>2</v>
      </c>
      <c r="M376" s="982">
        <v>800</v>
      </c>
      <c r="N376" s="965" t="s">
        <v>532</v>
      </c>
      <c r="O376" s="983" t="s">
        <v>475</v>
      </c>
      <c r="P376" s="925"/>
    </row>
    <row r="377" spans="1:16" ht="31.5" x14ac:dyDescent="0.25">
      <c r="A377" s="1654"/>
      <c r="B377" s="1651"/>
      <c r="C377" s="967">
        <v>10</v>
      </c>
      <c r="D377" s="965">
        <v>88600</v>
      </c>
      <c r="E377" s="967" t="s">
        <v>392</v>
      </c>
      <c r="F377" s="967"/>
      <c r="G377" s="967">
        <v>1</v>
      </c>
      <c r="H377" s="967"/>
      <c r="I377" s="974">
        <v>45901</v>
      </c>
      <c r="J377" s="984">
        <v>45778</v>
      </c>
      <c r="K377" s="967">
        <v>0</v>
      </c>
      <c r="L377" s="982">
        <v>2</v>
      </c>
      <c r="M377" s="982">
        <v>300</v>
      </c>
      <c r="N377" s="965" t="s">
        <v>532</v>
      </c>
      <c r="O377" s="983" t="s">
        <v>476</v>
      </c>
      <c r="P377" s="925"/>
    </row>
    <row r="378" spans="1:16" ht="31.5" x14ac:dyDescent="0.25">
      <c r="A378" s="1654"/>
      <c r="B378" s="1651"/>
      <c r="C378" s="967">
        <v>11</v>
      </c>
      <c r="D378" s="965">
        <v>88601</v>
      </c>
      <c r="E378" s="967" t="s">
        <v>392</v>
      </c>
      <c r="F378" s="967"/>
      <c r="G378" s="967"/>
      <c r="H378" s="967"/>
      <c r="I378" s="974">
        <v>45901</v>
      </c>
      <c r="J378" s="984">
        <v>45778</v>
      </c>
      <c r="K378" s="967">
        <v>0</v>
      </c>
      <c r="L378" s="982">
        <v>2</v>
      </c>
      <c r="M378" s="982">
        <v>300</v>
      </c>
      <c r="N378" s="965" t="s">
        <v>532</v>
      </c>
      <c r="O378" s="983" t="s">
        <v>476</v>
      </c>
      <c r="P378" s="925"/>
    </row>
    <row r="379" spans="1:16" ht="32.25" thickBot="1" x14ac:dyDescent="0.3">
      <c r="A379" s="1655"/>
      <c r="B379" s="986" t="s">
        <v>466</v>
      </c>
      <c r="C379" s="976">
        <v>1</v>
      </c>
      <c r="D379" s="977">
        <v>298410225</v>
      </c>
      <c r="E379" s="976" t="s">
        <v>391</v>
      </c>
      <c r="F379" s="976"/>
      <c r="G379" s="976"/>
      <c r="H379" s="976"/>
      <c r="I379" s="1001" t="s">
        <v>6</v>
      </c>
      <c r="J379" s="1001" t="s">
        <v>6</v>
      </c>
      <c r="K379" s="976">
        <v>0</v>
      </c>
      <c r="L379" s="977">
        <v>2</v>
      </c>
      <c r="M379" s="977">
        <v>800</v>
      </c>
      <c r="N379" s="977" t="s">
        <v>535</v>
      </c>
      <c r="O379" s="996" t="s">
        <v>477</v>
      </c>
      <c r="P379" s="925"/>
    </row>
    <row r="380" spans="1:16" ht="31.5" x14ac:dyDescent="0.25">
      <c r="A380" s="1527" t="s">
        <v>568</v>
      </c>
      <c r="B380" s="1530" t="s">
        <v>6</v>
      </c>
      <c r="C380" s="959">
        <v>1</v>
      </c>
      <c r="D380" s="958" t="s">
        <v>569</v>
      </c>
      <c r="E380" s="959" t="s">
        <v>392</v>
      </c>
      <c r="F380" s="959"/>
      <c r="G380" s="959"/>
      <c r="H380" s="959"/>
      <c r="I380" s="604">
        <v>45839</v>
      </c>
      <c r="J380" s="604">
        <v>45992</v>
      </c>
      <c r="K380" s="959"/>
      <c r="L380" s="959"/>
      <c r="M380" s="959"/>
      <c r="N380" s="958" t="s">
        <v>585</v>
      </c>
      <c r="O380" s="621" t="s">
        <v>582</v>
      </c>
      <c r="P380" s="925"/>
    </row>
    <row r="381" spans="1:16" ht="31.5" x14ac:dyDescent="0.25">
      <c r="A381" s="1528"/>
      <c r="B381" s="1531"/>
      <c r="C381" s="951">
        <v>2</v>
      </c>
      <c r="D381" s="954" t="s">
        <v>570</v>
      </c>
      <c r="E381" s="951" t="s">
        <v>392</v>
      </c>
      <c r="F381" s="951"/>
      <c r="G381" s="951"/>
      <c r="H381" s="951"/>
      <c r="I381" s="608">
        <v>45839</v>
      </c>
      <c r="J381" s="608">
        <v>45992</v>
      </c>
      <c r="K381" s="951"/>
      <c r="L381" s="951"/>
      <c r="M381" s="951"/>
      <c r="N381" s="954" t="s">
        <v>585</v>
      </c>
      <c r="O381" s="622" t="s">
        <v>582</v>
      </c>
      <c r="P381" s="925"/>
    </row>
    <row r="382" spans="1:16" ht="31.5" x14ac:dyDescent="0.25">
      <c r="A382" s="1528"/>
      <c r="B382" s="1531"/>
      <c r="C382" s="951">
        <v>3</v>
      </c>
      <c r="D382" s="954" t="s">
        <v>571</v>
      </c>
      <c r="E382" s="951" t="s">
        <v>392</v>
      </c>
      <c r="F382" s="951"/>
      <c r="G382" s="951"/>
      <c r="H382" s="951"/>
      <c r="I382" s="608">
        <v>45839</v>
      </c>
      <c r="J382" s="608">
        <v>45992</v>
      </c>
      <c r="K382" s="951"/>
      <c r="L382" s="951"/>
      <c r="M382" s="951"/>
      <c r="N382" s="954" t="s">
        <v>585</v>
      </c>
      <c r="O382" s="622" t="s">
        <v>583</v>
      </c>
      <c r="P382" s="925"/>
    </row>
    <row r="383" spans="1:16" ht="31.5" x14ac:dyDescent="0.25">
      <c r="A383" s="1528"/>
      <c r="B383" s="1531"/>
      <c r="C383" s="951">
        <v>4</v>
      </c>
      <c r="D383" s="954" t="s">
        <v>572</v>
      </c>
      <c r="E383" s="951" t="s">
        <v>392</v>
      </c>
      <c r="F383" s="951"/>
      <c r="G383" s="951"/>
      <c r="H383" s="951"/>
      <c r="I383" s="608">
        <v>45839</v>
      </c>
      <c r="J383" s="608">
        <v>45992</v>
      </c>
      <c r="K383" s="951"/>
      <c r="L383" s="951"/>
      <c r="M383" s="951"/>
      <c r="N383" s="954" t="s">
        <v>585</v>
      </c>
      <c r="O383" s="622" t="s">
        <v>583</v>
      </c>
      <c r="P383" s="925"/>
    </row>
    <row r="384" spans="1:16" ht="31.5" x14ac:dyDescent="0.25">
      <c r="A384" s="1528"/>
      <c r="B384" s="1531"/>
      <c r="C384" s="951">
        <v>5</v>
      </c>
      <c r="D384" s="954" t="s">
        <v>573</v>
      </c>
      <c r="E384" s="951" t="s">
        <v>392</v>
      </c>
      <c r="F384" s="951"/>
      <c r="G384" s="951"/>
      <c r="H384" s="951"/>
      <c r="I384" s="608">
        <v>45839</v>
      </c>
      <c r="J384" s="608">
        <v>45992</v>
      </c>
      <c r="K384" s="951"/>
      <c r="L384" s="951"/>
      <c r="M384" s="951"/>
      <c r="N384" s="954" t="s">
        <v>585</v>
      </c>
      <c r="O384" s="622" t="s">
        <v>583</v>
      </c>
      <c r="P384" s="925"/>
    </row>
    <row r="385" spans="1:16" ht="31.5" x14ac:dyDescent="0.25">
      <c r="A385" s="1528"/>
      <c r="B385" s="1531"/>
      <c r="C385" s="951">
        <v>6</v>
      </c>
      <c r="D385" s="954" t="s">
        <v>574</v>
      </c>
      <c r="E385" s="951" t="s">
        <v>392</v>
      </c>
      <c r="F385" s="951"/>
      <c r="G385" s="951"/>
      <c r="H385" s="951"/>
      <c r="I385" s="608">
        <v>45839</v>
      </c>
      <c r="J385" s="608">
        <v>45992</v>
      </c>
      <c r="K385" s="951"/>
      <c r="L385" s="951"/>
      <c r="M385" s="951"/>
      <c r="N385" s="954" t="s">
        <v>585</v>
      </c>
      <c r="O385" s="622" t="s">
        <v>583</v>
      </c>
      <c r="P385" s="925"/>
    </row>
    <row r="386" spans="1:16" ht="31.5" x14ac:dyDescent="0.25">
      <c r="A386" s="1528"/>
      <c r="B386" s="1531"/>
      <c r="C386" s="951">
        <v>7</v>
      </c>
      <c r="D386" s="954" t="s">
        <v>575</v>
      </c>
      <c r="E386" s="951" t="s">
        <v>392</v>
      </c>
      <c r="F386" s="951"/>
      <c r="G386" s="951"/>
      <c r="H386" s="951"/>
      <c r="I386" s="608">
        <v>45839</v>
      </c>
      <c r="J386" s="608">
        <v>45992</v>
      </c>
      <c r="K386" s="951"/>
      <c r="L386" s="951"/>
      <c r="M386" s="951"/>
      <c r="N386" s="954" t="s">
        <v>585</v>
      </c>
      <c r="O386" s="622" t="s">
        <v>583</v>
      </c>
      <c r="P386" s="925"/>
    </row>
    <row r="387" spans="1:16" ht="31.5" x14ac:dyDescent="0.25">
      <c r="A387" s="1528"/>
      <c r="B387" s="1531"/>
      <c r="C387" s="951">
        <v>8</v>
      </c>
      <c r="D387" s="954" t="s">
        <v>576</v>
      </c>
      <c r="E387" s="951" t="s">
        <v>392</v>
      </c>
      <c r="F387" s="951"/>
      <c r="G387" s="951"/>
      <c r="H387" s="951"/>
      <c r="I387" s="608">
        <v>45839</v>
      </c>
      <c r="J387" s="608">
        <v>45992</v>
      </c>
      <c r="K387" s="951"/>
      <c r="L387" s="951"/>
      <c r="M387" s="951"/>
      <c r="N387" s="954" t="s">
        <v>585</v>
      </c>
      <c r="O387" s="622" t="s">
        <v>583</v>
      </c>
      <c r="P387" s="925"/>
    </row>
    <row r="388" spans="1:16" ht="31.5" x14ac:dyDescent="0.25">
      <c r="A388" s="1528"/>
      <c r="B388" s="1531"/>
      <c r="C388" s="951">
        <v>9</v>
      </c>
      <c r="D388" s="954" t="s">
        <v>577</v>
      </c>
      <c r="E388" s="951" t="s">
        <v>392</v>
      </c>
      <c r="F388" s="951"/>
      <c r="G388" s="951"/>
      <c r="H388" s="951"/>
      <c r="I388" s="608">
        <v>45839</v>
      </c>
      <c r="J388" s="608">
        <v>45992</v>
      </c>
      <c r="K388" s="951"/>
      <c r="L388" s="951"/>
      <c r="M388" s="951"/>
      <c r="N388" s="954" t="s">
        <v>585</v>
      </c>
      <c r="O388" s="622" t="s">
        <v>583</v>
      </c>
      <c r="P388" s="925"/>
    </row>
    <row r="389" spans="1:16" ht="31.5" x14ac:dyDescent="0.25">
      <c r="A389" s="1528"/>
      <c r="B389" s="1531"/>
      <c r="C389" s="951">
        <v>10</v>
      </c>
      <c r="D389" s="954" t="s">
        <v>578</v>
      </c>
      <c r="E389" s="951" t="s">
        <v>392</v>
      </c>
      <c r="F389" s="951"/>
      <c r="G389" s="951"/>
      <c r="H389" s="951"/>
      <c r="I389" s="608">
        <v>45839</v>
      </c>
      <c r="J389" s="608">
        <v>45992</v>
      </c>
      <c r="K389" s="951"/>
      <c r="L389" s="951"/>
      <c r="M389" s="951"/>
      <c r="N389" s="954" t="s">
        <v>585</v>
      </c>
      <c r="O389" s="622" t="s">
        <v>583</v>
      </c>
      <c r="P389" s="925"/>
    </row>
    <row r="390" spans="1:16" ht="31.5" x14ac:dyDescent="0.25">
      <c r="A390" s="1528"/>
      <c r="B390" s="1531"/>
      <c r="C390" s="951">
        <v>11</v>
      </c>
      <c r="D390" s="954" t="s">
        <v>579</v>
      </c>
      <c r="E390" s="951" t="s">
        <v>392</v>
      </c>
      <c r="F390" s="951"/>
      <c r="G390" s="951"/>
      <c r="H390" s="951"/>
      <c r="I390" s="608">
        <v>45839</v>
      </c>
      <c r="J390" s="608">
        <v>45992</v>
      </c>
      <c r="K390" s="951"/>
      <c r="L390" s="951"/>
      <c r="M390" s="951"/>
      <c r="N390" s="954" t="s">
        <v>585</v>
      </c>
      <c r="O390" s="622" t="s">
        <v>583</v>
      </c>
      <c r="P390" s="925"/>
    </row>
    <row r="391" spans="1:16" ht="31.5" x14ac:dyDescent="0.25">
      <c r="A391" s="1528"/>
      <c r="B391" s="1531"/>
      <c r="C391" s="951">
        <v>12</v>
      </c>
      <c r="D391" s="954" t="s">
        <v>580</v>
      </c>
      <c r="E391" s="951" t="s">
        <v>392</v>
      </c>
      <c r="F391" s="951"/>
      <c r="G391" s="951"/>
      <c r="H391" s="951"/>
      <c r="I391" s="608">
        <v>45839</v>
      </c>
      <c r="J391" s="608">
        <v>45992</v>
      </c>
      <c r="K391" s="951"/>
      <c r="L391" s="951"/>
      <c r="M391" s="951"/>
      <c r="N391" s="954" t="s">
        <v>585</v>
      </c>
      <c r="O391" s="622" t="s">
        <v>584</v>
      </c>
      <c r="P391" s="925"/>
    </row>
    <row r="392" spans="1:16" ht="32.25" thickBot="1" x14ac:dyDescent="0.3">
      <c r="A392" s="1529"/>
      <c r="B392" s="1532"/>
      <c r="C392" s="957">
        <v>13</v>
      </c>
      <c r="D392" s="956" t="s">
        <v>581</v>
      </c>
      <c r="E392" s="957" t="s">
        <v>392</v>
      </c>
      <c r="F392" s="957"/>
      <c r="G392" s="957"/>
      <c r="H392" s="957"/>
      <c r="I392" s="611">
        <v>45839</v>
      </c>
      <c r="J392" s="611">
        <v>45992</v>
      </c>
      <c r="K392" s="957"/>
      <c r="L392" s="957"/>
      <c r="M392" s="957"/>
      <c r="N392" s="956" t="s">
        <v>585</v>
      </c>
      <c r="O392" s="628" t="s">
        <v>584</v>
      </c>
      <c r="P392" s="925"/>
    </row>
    <row r="393" spans="1:16" ht="47.25" customHeight="1" x14ac:dyDescent="0.25">
      <c r="A393" s="1645" t="s">
        <v>586</v>
      </c>
      <c r="B393" s="1648" t="s">
        <v>6</v>
      </c>
      <c r="C393" s="964">
        <v>1</v>
      </c>
      <c r="D393" s="962">
        <v>40265019</v>
      </c>
      <c r="E393" s="964" t="s">
        <v>392</v>
      </c>
      <c r="F393" s="964"/>
      <c r="G393" s="964"/>
      <c r="H393" s="964"/>
      <c r="I393" s="973">
        <v>45689</v>
      </c>
      <c r="J393" s="973">
        <v>45992</v>
      </c>
      <c r="K393" s="964">
        <v>1</v>
      </c>
      <c r="L393" s="964"/>
      <c r="M393" s="964"/>
      <c r="N393" s="1637" t="s">
        <v>590</v>
      </c>
      <c r="O393" s="981" t="s">
        <v>592</v>
      </c>
      <c r="P393" s="925"/>
    </row>
    <row r="394" spans="1:16" ht="48" customHeight="1" x14ac:dyDescent="0.25">
      <c r="A394" s="1646"/>
      <c r="B394" s="1649"/>
      <c r="C394" s="967">
        <v>2</v>
      </c>
      <c r="D394" s="965">
        <v>40265020</v>
      </c>
      <c r="E394" s="967" t="s">
        <v>392</v>
      </c>
      <c r="F394" s="967">
        <v>1</v>
      </c>
      <c r="G394" s="967"/>
      <c r="H394" s="967"/>
      <c r="I394" s="974">
        <v>45689</v>
      </c>
      <c r="J394" s="974">
        <v>45992</v>
      </c>
      <c r="K394" s="967">
        <v>1</v>
      </c>
      <c r="L394" s="967"/>
      <c r="M394" s="967"/>
      <c r="N394" s="1638"/>
      <c r="O394" s="983" t="s">
        <v>592</v>
      </c>
      <c r="P394" s="925"/>
    </row>
    <row r="395" spans="1:16" ht="47.25" customHeight="1" x14ac:dyDescent="0.25">
      <c r="A395" s="1646"/>
      <c r="B395" s="1649"/>
      <c r="C395" s="967">
        <v>3</v>
      </c>
      <c r="D395" s="965">
        <v>40275527</v>
      </c>
      <c r="E395" s="967" t="s">
        <v>392</v>
      </c>
      <c r="F395" s="967"/>
      <c r="G395" s="967"/>
      <c r="H395" s="967"/>
      <c r="I395" s="974">
        <v>45689</v>
      </c>
      <c r="J395" s="974">
        <v>45992</v>
      </c>
      <c r="K395" s="967">
        <v>0</v>
      </c>
      <c r="L395" s="967"/>
      <c r="M395" s="967"/>
      <c r="N395" s="1638"/>
      <c r="O395" s="983" t="s">
        <v>592</v>
      </c>
      <c r="P395" s="925" t="s">
        <v>814</v>
      </c>
    </row>
    <row r="396" spans="1:16" ht="48" customHeight="1" x14ac:dyDescent="0.25">
      <c r="A396" s="1646"/>
      <c r="B396" s="1649"/>
      <c r="C396" s="967">
        <v>4</v>
      </c>
      <c r="D396" s="965">
        <v>40265024</v>
      </c>
      <c r="E396" s="967" t="s">
        <v>392</v>
      </c>
      <c r="F396" s="967"/>
      <c r="G396" s="967"/>
      <c r="H396" s="967"/>
      <c r="I396" s="974">
        <v>45689</v>
      </c>
      <c r="J396" s="974">
        <v>45992</v>
      </c>
      <c r="K396" s="967">
        <v>1</v>
      </c>
      <c r="L396" s="967"/>
      <c r="M396" s="967"/>
      <c r="N396" s="1638"/>
      <c r="O396" s="983" t="s">
        <v>592</v>
      </c>
      <c r="P396" s="925"/>
    </row>
    <row r="397" spans="1:16" ht="47.25" customHeight="1" x14ac:dyDescent="0.25">
      <c r="A397" s="1646"/>
      <c r="B397" s="1649"/>
      <c r="C397" s="967">
        <v>5</v>
      </c>
      <c r="D397" s="965">
        <v>40265021</v>
      </c>
      <c r="E397" s="967" t="s">
        <v>392</v>
      </c>
      <c r="F397" s="967"/>
      <c r="G397" s="967"/>
      <c r="H397" s="967"/>
      <c r="I397" s="974">
        <v>45689</v>
      </c>
      <c r="J397" s="974">
        <v>45992</v>
      </c>
      <c r="K397" s="967">
        <v>1</v>
      </c>
      <c r="L397" s="967"/>
      <c r="M397" s="967"/>
      <c r="N397" s="1638"/>
      <c r="O397" s="983" t="s">
        <v>592</v>
      </c>
      <c r="P397" s="925"/>
    </row>
    <row r="398" spans="1:16" ht="48" customHeight="1" x14ac:dyDescent="0.25">
      <c r="A398" s="1646"/>
      <c r="B398" s="1649"/>
      <c r="C398" s="967">
        <v>6</v>
      </c>
      <c r="D398" s="965">
        <v>40265023</v>
      </c>
      <c r="E398" s="967" t="s">
        <v>392</v>
      </c>
      <c r="F398" s="967"/>
      <c r="G398" s="967"/>
      <c r="H398" s="967"/>
      <c r="I398" s="974">
        <v>45689</v>
      </c>
      <c r="J398" s="974">
        <v>45992</v>
      </c>
      <c r="K398" s="967">
        <v>0</v>
      </c>
      <c r="L398" s="967"/>
      <c r="M398" s="967"/>
      <c r="N398" s="1638"/>
      <c r="O398" s="983" t="s">
        <v>592</v>
      </c>
      <c r="P398" s="925"/>
    </row>
    <row r="399" spans="1:16" ht="47.25" customHeight="1" x14ac:dyDescent="0.25">
      <c r="A399" s="1646"/>
      <c r="B399" s="1649"/>
      <c r="C399" s="967">
        <v>7</v>
      </c>
      <c r="D399" s="965">
        <v>40265017</v>
      </c>
      <c r="E399" s="967" t="s">
        <v>392</v>
      </c>
      <c r="F399" s="967">
        <v>1</v>
      </c>
      <c r="G399" s="967"/>
      <c r="H399" s="967"/>
      <c r="I399" s="974">
        <v>45689</v>
      </c>
      <c r="J399" s="974">
        <v>45992</v>
      </c>
      <c r="K399" s="967">
        <v>1</v>
      </c>
      <c r="L399" s="967"/>
      <c r="M399" s="967"/>
      <c r="N399" s="1638"/>
      <c r="O399" s="983" t="s">
        <v>592</v>
      </c>
      <c r="P399" s="925"/>
    </row>
    <row r="400" spans="1:16" ht="48" customHeight="1" x14ac:dyDescent="0.25">
      <c r="A400" s="1646"/>
      <c r="B400" s="1649"/>
      <c r="C400" s="967">
        <v>8</v>
      </c>
      <c r="D400" s="965">
        <v>40265018</v>
      </c>
      <c r="E400" s="967" t="s">
        <v>392</v>
      </c>
      <c r="F400" s="967">
        <v>1</v>
      </c>
      <c r="G400" s="967"/>
      <c r="H400" s="967"/>
      <c r="I400" s="974">
        <v>45689</v>
      </c>
      <c r="J400" s="974">
        <v>45992</v>
      </c>
      <c r="K400" s="967">
        <v>0</v>
      </c>
      <c r="L400" s="967"/>
      <c r="M400" s="967"/>
      <c r="N400" s="1638"/>
      <c r="O400" s="983" t="s">
        <v>592</v>
      </c>
      <c r="P400" s="925"/>
    </row>
    <row r="401" spans="1:16" ht="47.25" customHeight="1" x14ac:dyDescent="0.25">
      <c r="A401" s="1646"/>
      <c r="B401" s="1649"/>
      <c r="C401" s="967">
        <v>9</v>
      </c>
      <c r="D401" s="965">
        <v>40265026</v>
      </c>
      <c r="E401" s="967" t="s">
        <v>392</v>
      </c>
      <c r="F401" s="967">
        <v>1</v>
      </c>
      <c r="G401" s="967"/>
      <c r="H401" s="967"/>
      <c r="I401" s="974">
        <v>45689</v>
      </c>
      <c r="J401" s="974">
        <v>45992</v>
      </c>
      <c r="K401" s="967">
        <v>1</v>
      </c>
      <c r="L401" s="967"/>
      <c r="M401" s="967"/>
      <c r="N401" s="1638"/>
      <c r="O401" s="983" t="s">
        <v>592</v>
      </c>
      <c r="P401" s="925"/>
    </row>
    <row r="402" spans="1:16" ht="48" customHeight="1" x14ac:dyDescent="0.25">
      <c r="A402" s="1646"/>
      <c r="B402" s="1649"/>
      <c r="C402" s="967">
        <v>10</v>
      </c>
      <c r="D402" s="967">
        <v>40265022</v>
      </c>
      <c r="E402" s="967" t="s">
        <v>392</v>
      </c>
      <c r="F402" s="967">
        <v>1</v>
      </c>
      <c r="G402" s="967"/>
      <c r="H402" s="967"/>
      <c r="I402" s="974">
        <v>45689</v>
      </c>
      <c r="J402" s="974">
        <v>45992</v>
      </c>
      <c r="K402" s="967">
        <v>0</v>
      </c>
      <c r="L402" s="967"/>
      <c r="M402" s="967"/>
      <c r="N402" s="1638"/>
      <c r="O402" s="983" t="s">
        <v>592</v>
      </c>
      <c r="P402" s="925"/>
    </row>
    <row r="403" spans="1:16" ht="47.25" customHeight="1" x14ac:dyDescent="0.25">
      <c r="A403" s="1646"/>
      <c r="B403" s="1649"/>
      <c r="C403" s="967">
        <v>11</v>
      </c>
      <c r="D403" s="965">
        <v>40265027</v>
      </c>
      <c r="E403" s="967" t="s">
        <v>392</v>
      </c>
      <c r="F403" s="967"/>
      <c r="G403" s="967"/>
      <c r="H403" s="967"/>
      <c r="I403" s="974">
        <v>45689</v>
      </c>
      <c r="J403" s="974">
        <v>45992</v>
      </c>
      <c r="K403" s="967">
        <v>0</v>
      </c>
      <c r="L403" s="967"/>
      <c r="M403" s="967"/>
      <c r="N403" s="1638"/>
      <c r="O403" s="983" t="s">
        <v>592</v>
      </c>
      <c r="P403" s="925"/>
    </row>
    <row r="404" spans="1:16" ht="48" customHeight="1" x14ac:dyDescent="0.25">
      <c r="A404" s="1646"/>
      <c r="B404" s="1649"/>
      <c r="C404" s="967">
        <v>12</v>
      </c>
      <c r="D404" s="965" t="s">
        <v>588</v>
      </c>
      <c r="E404" s="967" t="s">
        <v>392</v>
      </c>
      <c r="F404" s="967"/>
      <c r="G404" s="967"/>
      <c r="H404" s="967"/>
      <c r="I404" s="974">
        <v>45689</v>
      </c>
      <c r="J404" s="974">
        <v>45992</v>
      </c>
      <c r="K404" s="967">
        <v>0</v>
      </c>
      <c r="L404" s="967"/>
      <c r="M404" s="967"/>
      <c r="N404" s="1638"/>
      <c r="O404" s="983" t="s">
        <v>700</v>
      </c>
      <c r="P404" s="925"/>
    </row>
    <row r="405" spans="1:16" ht="63.75" thickBot="1" x14ac:dyDescent="0.3">
      <c r="A405" s="1647"/>
      <c r="B405" s="986" t="s">
        <v>591</v>
      </c>
      <c r="C405" s="976">
        <v>13</v>
      </c>
      <c r="D405" s="977" t="s">
        <v>587</v>
      </c>
      <c r="E405" s="976" t="s">
        <v>392</v>
      </c>
      <c r="F405" s="976"/>
      <c r="G405" s="976"/>
      <c r="H405" s="976"/>
      <c r="I405" s="978">
        <v>45689</v>
      </c>
      <c r="J405" s="978">
        <v>45992</v>
      </c>
      <c r="K405" s="976">
        <v>0</v>
      </c>
      <c r="L405" s="976"/>
      <c r="M405" s="976"/>
      <c r="N405" s="977" t="s">
        <v>903</v>
      </c>
      <c r="O405" s="996" t="s">
        <v>631</v>
      </c>
      <c r="P405" s="925"/>
    </row>
    <row r="406" spans="1:16" ht="47.25" x14ac:dyDescent="0.25">
      <c r="A406" s="1533" t="s">
        <v>630</v>
      </c>
      <c r="B406" s="1530" t="s">
        <v>6</v>
      </c>
      <c r="C406" s="959">
        <v>1</v>
      </c>
      <c r="D406" s="958" t="s">
        <v>817</v>
      </c>
      <c r="E406" s="959" t="s">
        <v>392</v>
      </c>
      <c r="F406" s="959"/>
      <c r="G406" s="959"/>
      <c r="H406" s="959"/>
      <c r="I406" s="604">
        <v>45809</v>
      </c>
      <c r="J406" s="936">
        <v>45505</v>
      </c>
      <c r="K406" s="959"/>
      <c r="L406" s="959">
        <v>5</v>
      </c>
      <c r="M406" s="959">
        <v>1000</v>
      </c>
      <c r="N406" s="958" t="s">
        <v>638</v>
      </c>
      <c r="O406" s="621" t="s">
        <v>632</v>
      </c>
      <c r="P406" s="925"/>
    </row>
    <row r="407" spans="1:16" ht="47.25" x14ac:dyDescent="0.25">
      <c r="A407" s="1534"/>
      <c r="B407" s="1531"/>
      <c r="C407" s="951">
        <v>2</v>
      </c>
      <c r="D407" s="954" t="s">
        <v>818</v>
      </c>
      <c r="E407" s="951" t="s">
        <v>392</v>
      </c>
      <c r="F407" s="951"/>
      <c r="G407" s="951"/>
      <c r="H407" s="951"/>
      <c r="I407" s="608">
        <v>45809</v>
      </c>
      <c r="J407" s="623">
        <v>45505</v>
      </c>
      <c r="K407" s="951"/>
      <c r="L407" s="951">
        <v>5</v>
      </c>
      <c r="M407" s="951">
        <v>1000</v>
      </c>
      <c r="N407" s="954" t="s">
        <v>638</v>
      </c>
      <c r="O407" s="622" t="s">
        <v>632</v>
      </c>
      <c r="P407" s="925"/>
    </row>
    <row r="408" spans="1:16" ht="47.25" x14ac:dyDescent="0.25">
      <c r="A408" s="1534"/>
      <c r="B408" s="1531"/>
      <c r="C408" s="951">
        <v>3</v>
      </c>
      <c r="D408" s="954" t="s">
        <v>819</v>
      </c>
      <c r="E408" s="951" t="s">
        <v>392</v>
      </c>
      <c r="F408" s="951"/>
      <c r="G408" s="951"/>
      <c r="H408" s="951"/>
      <c r="I408" s="608">
        <v>45809</v>
      </c>
      <c r="J408" s="623">
        <v>45505</v>
      </c>
      <c r="K408" s="951"/>
      <c r="L408" s="951">
        <v>5</v>
      </c>
      <c r="M408" s="951">
        <v>1000</v>
      </c>
      <c r="N408" s="954" t="s">
        <v>638</v>
      </c>
      <c r="O408" s="622" t="s">
        <v>632</v>
      </c>
      <c r="P408" s="925"/>
    </row>
    <row r="409" spans="1:16" ht="47.25" x14ac:dyDescent="0.25">
      <c r="A409" s="1534"/>
      <c r="B409" s="1531"/>
      <c r="C409" s="951">
        <v>4</v>
      </c>
      <c r="D409" s="954" t="s">
        <v>820</v>
      </c>
      <c r="E409" s="951" t="s">
        <v>392</v>
      </c>
      <c r="F409" s="951"/>
      <c r="G409" s="951"/>
      <c r="H409" s="951"/>
      <c r="I409" s="608">
        <v>45809</v>
      </c>
      <c r="J409" s="623">
        <v>45505</v>
      </c>
      <c r="K409" s="951"/>
      <c r="L409" s="951">
        <v>5</v>
      </c>
      <c r="M409" s="951">
        <v>1000</v>
      </c>
      <c r="N409" s="954" t="s">
        <v>638</v>
      </c>
      <c r="O409" s="622" t="s">
        <v>632</v>
      </c>
      <c r="P409" s="925"/>
    </row>
    <row r="410" spans="1:16" ht="47.25" x14ac:dyDescent="0.25">
      <c r="A410" s="1534"/>
      <c r="B410" s="1531"/>
      <c r="C410" s="951">
        <v>5</v>
      </c>
      <c r="D410" s="954" t="s">
        <v>821</v>
      </c>
      <c r="E410" s="951" t="s">
        <v>392</v>
      </c>
      <c r="F410" s="951"/>
      <c r="G410" s="951"/>
      <c r="H410" s="951"/>
      <c r="I410" s="608">
        <v>45809</v>
      </c>
      <c r="J410" s="623">
        <v>45505</v>
      </c>
      <c r="K410" s="951"/>
      <c r="L410" s="951">
        <v>5</v>
      </c>
      <c r="M410" s="951">
        <v>1000</v>
      </c>
      <c r="N410" s="954" t="s">
        <v>638</v>
      </c>
      <c r="O410" s="622" t="s">
        <v>632</v>
      </c>
      <c r="P410" s="925"/>
    </row>
    <row r="411" spans="1:16" ht="47.25" x14ac:dyDescent="0.25">
      <c r="A411" s="1534"/>
      <c r="B411" s="1531"/>
      <c r="C411" s="951">
        <v>6</v>
      </c>
      <c r="D411" s="954" t="s">
        <v>822</v>
      </c>
      <c r="E411" s="951" t="s">
        <v>392</v>
      </c>
      <c r="F411" s="951"/>
      <c r="G411" s="951"/>
      <c r="H411" s="951"/>
      <c r="I411" s="608">
        <v>45809</v>
      </c>
      <c r="J411" s="623">
        <v>45505</v>
      </c>
      <c r="K411" s="951"/>
      <c r="L411" s="951">
        <v>5</v>
      </c>
      <c r="M411" s="951">
        <v>1000</v>
      </c>
      <c r="N411" s="954" t="s">
        <v>638</v>
      </c>
      <c r="O411" s="622" t="s">
        <v>632</v>
      </c>
      <c r="P411" s="925"/>
    </row>
    <row r="412" spans="1:16" ht="47.25" x14ac:dyDescent="0.25">
      <c r="A412" s="1534"/>
      <c r="B412" s="1531"/>
      <c r="C412" s="951">
        <v>7</v>
      </c>
      <c r="D412" s="954" t="s">
        <v>823</v>
      </c>
      <c r="E412" s="951" t="s">
        <v>392</v>
      </c>
      <c r="F412" s="951"/>
      <c r="G412" s="951"/>
      <c r="H412" s="951"/>
      <c r="I412" s="608">
        <v>45809</v>
      </c>
      <c r="J412" s="623">
        <v>45505</v>
      </c>
      <c r="K412" s="951"/>
      <c r="L412" s="951">
        <v>5</v>
      </c>
      <c r="M412" s="951">
        <v>800</v>
      </c>
      <c r="N412" s="954" t="s">
        <v>638</v>
      </c>
      <c r="O412" s="622" t="s">
        <v>633</v>
      </c>
      <c r="P412" s="925"/>
    </row>
    <row r="413" spans="1:16" ht="47.25" x14ac:dyDescent="0.25">
      <c r="A413" s="1534"/>
      <c r="B413" s="1531"/>
      <c r="C413" s="951">
        <v>8</v>
      </c>
      <c r="D413" s="954" t="s">
        <v>824</v>
      </c>
      <c r="E413" s="951" t="s">
        <v>392</v>
      </c>
      <c r="F413" s="951"/>
      <c r="G413" s="951"/>
      <c r="H413" s="951"/>
      <c r="I413" s="608">
        <v>45809</v>
      </c>
      <c r="J413" s="623">
        <v>45505</v>
      </c>
      <c r="K413" s="951"/>
      <c r="L413" s="951">
        <v>2</v>
      </c>
      <c r="M413" s="951">
        <v>1000</v>
      </c>
      <c r="N413" s="954" t="s">
        <v>638</v>
      </c>
      <c r="O413" s="622" t="s">
        <v>632</v>
      </c>
      <c r="P413" s="925"/>
    </row>
    <row r="414" spans="1:16" ht="47.25" x14ac:dyDescent="0.25">
      <c r="A414" s="1534"/>
      <c r="B414" s="1531"/>
      <c r="C414" s="951">
        <v>9</v>
      </c>
      <c r="D414" s="954" t="s">
        <v>825</v>
      </c>
      <c r="E414" s="951" t="s">
        <v>392</v>
      </c>
      <c r="F414" s="951"/>
      <c r="G414" s="951"/>
      <c r="H414" s="951"/>
      <c r="I414" s="608">
        <v>45809</v>
      </c>
      <c r="J414" s="623">
        <v>45505</v>
      </c>
      <c r="K414" s="951"/>
      <c r="L414" s="951">
        <v>2</v>
      </c>
      <c r="M414" s="951">
        <v>1000</v>
      </c>
      <c r="N414" s="954" t="s">
        <v>638</v>
      </c>
      <c r="O414" s="622" t="s">
        <v>632</v>
      </c>
      <c r="P414" s="925"/>
    </row>
    <row r="415" spans="1:16" ht="47.25" x14ac:dyDescent="0.25">
      <c r="A415" s="1534"/>
      <c r="B415" s="1531"/>
      <c r="C415" s="951">
        <v>10</v>
      </c>
      <c r="D415" s="954" t="s">
        <v>826</v>
      </c>
      <c r="E415" s="951" t="s">
        <v>392</v>
      </c>
      <c r="F415" s="951"/>
      <c r="G415" s="951"/>
      <c r="H415" s="951"/>
      <c r="I415" s="608">
        <v>45809</v>
      </c>
      <c r="J415" s="623">
        <v>45505</v>
      </c>
      <c r="K415" s="951"/>
      <c r="L415" s="951">
        <v>2</v>
      </c>
      <c r="M415" s="951">
        <v>630</v>
      </c>
      <c r="N415" s="954" t="s">
        <v>638</v>
      </c>
      <c r="O415" s="622" t="s">
        <v>634</v>
      </c>
      <c r="P415" s="925"/>
    </row>
    <row r="416" spans="1:16" ht="31.5" x14ac:dyDescent="0.25">
      <c r="A416" s="1534"/>
      <c r="B416" s="1531"/>
      <c r="C416" s="951">
        <v>11</v>
      </c>
      <c r="D416" s="954" t="s">
        <v>827</v>
      </c>
      <c r="E416" s="951" t="s">
        <v>392</v>
      </c>
      <c r="F416" s="951"/>
      <c r="G416" s="951"/>
      <c r="H416" s="951"/>
      <c r="I416" s="608">
        <v>45809</v>
      </c>
      <c r="J416" s="623">
        <v>45505</v>
      </c>
      <c r="K416" s="951"/>
      <c r="L416" s="951">
        <v>5</v>
      </c>
      <c r="M416" s="951">
        <v>1000</v>
      </c>
      <c r="N416" s="954" t="s">
        <v>639</v>
      </c>
      <c r="O416" s="622" t="s">
        <v>632</v>
      </c>
      <c r="P416" s="925"/>
    </row>
    <row r="417" spans="1:16" ht="31.5" x14ac:dyDescent="0.25">
      <c r="A417" s="1534"/>
      <c r="B417" s="1531"/>
      <c r="C417" s="951">
        <v>12</v>
      </c>
      <c r="D417" s="954" t="s">
        <v>828</v>
      </c>
      <c r="E417" s="951" t="s">
        <v>392</v>
      </c>
      <c r="F417" s="951"/>
      <c r="G417" s="951"/>
      <c r="H417" s="951"/>
      <c r="I417" s="608">
        <v>45809</v>
      </c>
      <c r="J417" s="623">
        <v>45505</v>
      </c>
      <c r="K417" s="951"/>
      <c r="L417" s="951">
        <v>5</v>
      </c>
      <c r="M417" s="951">
        <v>1000</v>
      </c>
      <c r="N417" s="954" t="s">
        <v>639</v>
      </c>
      <c r="O417" s="622" t="s">
        <v>632</v>
      </c>
      <c r="P417" s="925"/>
    </row>
    <row r="418" spans="1:16" ht="31.5" x14ac:dyDescent="0.25">
      <c r="A418" s="1534"/>
      <c r="B418" s="1531"/>
      <c r="C418" s="951">
        <v>13</v>
      </c>
      <c r="D418" s="954" t="s">
        <v>829</v>
      </c>
      <c r="E418" s="951" t="s">
        <v>392</v>
      </c>
      <c r="F418" s="951"/>
      <c r="G418" s="951"/>
      <c r="H418" s="951"/>
      <c r="I418" s="608">
        <v>45809</v>
      </c>
      <c r="J418" s="623">
        <v>45505</v>
      </c>
      <c r="K418" s="951"/>
      <c r="L418" s="951">
        <v>5</v>
      </c>
      <c r="M418" s="951">
        <v>1000</v>
      </c>
      <c r="N418" s="954" t="s">
        <v>639</v>
      </c>
      <c r="O418" s="622" t="s">
        <v>632</v>
      </c>
      <c r="P418" s="925"/>
    </row>
    <row r="419" spans="1:16" ht="31.5" x14ac:dyDescent="0.25">
      <c r="A419" s="1534"/>
      <c r="B419" s="1531"/>
      <c r="C419" s="951">
        <v>14</v>
      </c>
      <c r="D419" s="954" t="s">
        <v>830</v>
      </c>
      <c r="E419" s="951" t="s">
        <v>392</v>
      </c>
      <c r="F419" s="951"/>
      <c r="G419" s="951"/>
      <c r="H419" s="951"/>
      <c r="I419" s="608">
        <v>45809</v>
      </c>
      <c r="J419" s="623">
        <v>45505</v>
      </c>
      <c r="K419" s="951"/>
      <c r="L419" s="951">
        <v>5</v>
      </c>
      <c r="M419" s="951">
        <v>1000</v>
      </c>
      <c r="N419" s="954" t="s">
        <v>639</v>
      </c>
      <c r="O419" s="622" t="s">
        <v>632</v>
      </c>
      <c r="P419" s="925"/>
    </row>
    <row r="420" spans="1:16" ht="31.5" x14ac:dyDescent="0.25">
      <c r="A420" s="1534"/>
      <c r="B420" s="1531"/>
      <c r="C420" s="951">
        <v>15</v>
      </c>
      <c r="D420" s="954" t="s">
        <v>831</v>
      </c>
      <c r="E420" s="951" t="s">
        <v>392</v>
      </c>
      <c r="F420" s="951"/>
      <c r="G420" s="951"/>
      <c r="H420" s="951"/>
      <c r="I420" s="608">
        <v>45809</v>
      </c>
      <c r="J420" s="623">
        <v>45505</v>
      </c>
      <c r="K420" s="951"/>
      <c r="L420" s="951">
        <v>5</v>
      </c>
      <c r="M420" s="951">
        <v>2000</v>
      </c>
      <c r="N420" s="954" t="s">
        <v>639</v>
      </c>
      <c r="O420" s="622" t="s">
        <v>635</v>
      </c>
      <c r="P420" s="925"/>
    </row>
    <row r="421" spans="1:16" ht="31.5" x14ac:dyDescent="0.25">
      <c r="A421" s="1534"/>
      <c r="B421" s="1531"/>
      <c r="C421" s="951">
        <v>16</v>
      </c>
      <c r="D421" s="954" t="s">
        <v>832</v>
      </c>
      <c r="E421" s="951" t="s">
        <v>392</v>
      </c>
      <c r="F421" s="951"/>
      <c r="G421" s="951"/>
      <c r="H421" s="951"/>
      <c r="I421" s="608">
        <v>45809</v>
      </c>
      <c r="J421" s="623">
        <v>45505</v>
      </c>
      <c r="K421" s="951"/>
      <c r="L421" s="951"/>
      <c r="M421" s="951"/>
      <c r="N421" s="954" t="s">
        <v>639</v>
      </c>
      <c r="O421" s="622" t="s">
        <v>632</v>
      </c>
      <c r="P421" s="925"/>
    </row>
    <row r="422" spans="1:16" ht="31.5" x14ac:dyDescent="0.25">
      <c r="A422" s="1534"/>
      <c r="B422" s="1531"/>
      <c r="C422" s="951">
        <v>17</v>
      </c>
      <c r="D422" s="954" t="s">
        <v>833</v>
      </c>
      <c r="E422" s="951" t="s">
        <v>392</v>
      </c>
      <c r="F422" s="951"/>
      <c r="G422" s="951"/>
      <c r="H422" s="951"/>
      <c r="I422" s="608">
        <v>45809</v>
      </c>
      <c r="J422" s="623">
        <v>45505</v>
      </c>
      <c r="K422" s="951"/>
      <c r="L422" s="951"/>
      <c r="M422" s="951"/>
      <c r="N422" s="954" t="s">
        <v>639</v>
      </c>
      <c r="O422" s="622" t="s">
        <v>632</v>
      </c>
      <c r="P422" s="925"/>
    </row>
    <row r="423" spans="1:16" ht="31.5" x14ac:dyDescent="0.25">
      <c r="A423" s="1534"/>
      <c r="B423" s="1531"/>
      <c r="C423" s="951">
        <v>18</v>
      </c>
      <c r="D423" s="954" t="s">
        <v>834</v>
      </c>
      <c r="E423" s="951" t="s">
        <v>392</v>
      </c>
      <c r="F423" s="951"/>
      <c r="G423" s="951"/>
      <c r="H423" s="951"/>
      <c r="I423" s="608">
        <v>45809</v>
      </c>
      <c r="J423" s="623">
        <v>45505</v>
      </c>
      <c r="K423" s="951"/>
      <c r="L423" s="951"/>
      <c r="M423" s="951"/>
      <c r="N423" s="954" t="s">
        <v>639</v>
      </c>
      <c r="O423" s="622" t="s">
        <v>632</v>
      </c>
      <c r="P423" s="925"/>
    </row>
    <row r="424" spans="1:16" ht="31.5" x14ac:dyDescent="0.25">
      <c r="A424" s="1534"/>
      <c r="B424" s="1531"/>
      <c r="C424" s="951">
        <v>19</v>
      </c>
      <c r="D424" s="954" t="s">
        <v>835</v>
      </c>
      <c r="E424" s="951" t="s">
        <v>392</v>
      </c>
      <c r="F424" s="951"/>
      <c r="G424" s="951"/>
      <c r="H424" s="951"/>
      <c r="I424" s="608">
        <v>45809</v>
      </c>
      <c r="J424" s="623">
        <v>45505</v>
      </c>
      <c r="K424" s="951"/>
      <c r="L424" s="951"/>
      <c r="M424" s="951"/>
      <c r="N424" s="954" t="s">
        <v>639</v>
      </c>
      <c r="O424" s="622" t="s">
        <v>632</v>
      </c>
      <c r="P424" s="925"/>
    </row>
    <row r="425" spans="1:16" ht="31.5" x14ac:dyDescent="0.25">
      <c r="A425" s="1534"/>
      <c r="B425" s="1531"/>
      <c r="C425" s="951">
        <v>20</v>
      </c>
      <c r="D425" s="954" t="s">
        <v>836</v>
      </c>
      <c r="E425" s="951" t="s">
        <v>392</v>
      </c>
      <c r="F425" s="951"/>
      <c r="G425" s="951"/>
      <c r="H425" s="951"/>
      <c r="I425" s="608">
        <v>45809</v>
      </c>
      <c r="J425" s="623">
        <v>45505</v>
      </c>
      <c r="K425" s="951"/>
      <c r="L425" s="951"/>
      <c r="M425" s="951"/>
      <c r="N425" s="954" t="s">
        <v>639</v>
      </c>
      <c r="O425" s="622" t="s">
        <v>632</v>
      </c>
      <c r="P425" s="925"/>
    </row>
    <row r="426" spans="1:16" ht="31.5" x14ac:dyDescent="0.25">
      <c r="A426" s="1534"/>
      <c r="B426" s="1531"/>
      <c r="C426" s="951">
        <v>21</v>
      </c>
      <c r="D426" s="954" t="s">
        <v>837</v>
      </c>
      <c r="E426" s="951" t="s">
        <v>392</v>
      </c>
      <c r="F426" s="951"/>
      <c r="G426" s="951"/>
      <c r="H426" s="951"/>
      <c r="I426" s="608">
        <v>45809</v>
      </c>
      <c r="J426" s="623">
        <v>45505</v>
      </c>
      <c r="K426" s="951"/>
      <c r="L426" s="951"/>
      <c r="M426" s="951"/>
      <c r="N426" s="954" t="s">
        <v>639</v>
      </c>
      <c r="O426" s="622" t="s">
        <v>632</v>
      </c>
      <c r="P426" s="925"/>
    </row>
    <row r="427" spans="1:16" ht="31.5" x14ac:dyDescent="0.25">
      <c r="A427" s="1534"/>
      <c r="B427" s="1531"/>
      <c r="C427" s="951">
        <v>22</v>
      </c>
      <c r="D427" s="954" t="s">
        <v>838</v>
      </c>
      <c r="E427" s="951" t="s">
        <v>392</v>
      </c>
      <c r="F427" s="951"/>
      <c r="G427" s="951"/>
      <c r="H427" s="951"/>
      <c r="I427" s="608">
        <v>45809</v>
      </c>
      <c r="J427" s="623">
        <v>45505</v>
      </c>
      <c r="K427" s="951"/>
      <c r="L427" s="951">
        <v>2</v>
      </c>
      <c r="M427" s="951">
        <v>630</v>
      </c>
      <c r="N427" s="954" t="s">
        <v>640</v>
      </c>
      <c r="O427" s="622" t="s">
        <v>634</v>
      </c>
      <c r="P427" s="925"/>
    </row>
    <row r="428" spans="1:16" ht="31.5" x14ac:dyDescent="0.25">
      <c r="A428" s="1534"/>
      <c r="B428" s="1531"/>
      <c r="C428" s="951">
        <v>23</v>
      </c>
      <c r="D428" s="954" t="s">
        <v>839</v>
      </c>
      <c r="E428" s="951" t="s">
        <v>392</v>
      </c>
      <c r="F428" s="951"/>
      <c r="G428" s="951"/>
      <c r="H428" s="951"/>
      <c r="I428" s="608">
        <v>45809</v>
      </c>
      <c r="J428" s="623">
        <v>45505</v>
      </c>
      <c r="K428" s="951"/>
      <c r="L428" s="951">
        <v>2</v>
      </c>
      <c r="M428" s="951">
        <v>630</v>
      </c>
      <c r="N428" s="954" t="s">
        <v>640</v>
      </c>
      <c r="O428" s="622" t="s">
        <v>634</v>
      </c>
      <c r="P428" s="925"/>
    </row>
    <row r="429" spans="1:16" ht="47.25" x14ac:dyDescent="0.25">
      <c r="A429" s="1534"/>
      <c r="B429" s="1531"/>
      <c r="C429" s="951">
        <v>24</v>
      </c>
      <c r="D429" s="954" t="s">
        <v>840</v>
      </c>
      <c r="E429" s="951" t="s">
        <v>392</v>
      </c>
      <c r="F429" s="951"/>
      <c r="G429" s="951"/>
      <c r="H429" s="951"/>
      <c r="I429" s="608">
        <v>45809</v>
      </c>
      <c r="J429" s="623">
        <v>45505</v>
      </c>
      <c r="K429" s="951"/>
      <c r="L429" s="951">
        <v>2</v>
      </c>
      <c r="M429" s="951">
        <v>1000</v>
      </c>
      <c r="N429" s="954" t="s">
        <v>641</v>
      </c>
      <c r="O429" s="622" t="s">
        <v>632</v>
      </c>
      <c r="P429" s="925"/>
    </row>
    <row r="430" spans="1:16" ht="47.25" x14ac:dyDescent="0.25">
      <c r="A430" s="1534"/>
      <c r="B430" s="1531"/>
      <c r="C430" s="951">
        <v>25</v>
      </c>
      <c r="D430" s="954" t="s">
        <v>841</v>
      </c>
      <c r="E430" s="951" t="s">
        <v>392</v>
      </c>
      <c r="F430" s="951"/>
      <c r="G430" s="951"/>
      <c r="H430" s="951"/>
      <c r="I430" s="608">
        <v>45809</v>
      </c>
      <c r="J430" s="623">
        <v>45505</v>
      </c>
      <c r="K430" s="951"/>
      <c r="L430" s="938">
        <v>5</v>
      </c>
      <c r="M430" s="951">
        <v>1020</v>
      </c>
      <c r="N430" s="954" t="s">
        <v>641</v>
      </c>
      <c r="O430" s="622" t="s">
        <v>636</v>
      </c>
      <c r="P430" s="925"/>
    </row>
    <row r="431" spans="1:16" ht="47.25" x14ac:dyDescent="0.25">
      <c r="A431" s="1534"/>
      <c r="B431" s="1531"/>
      <c r="C431" s="951">
        <v>26</v>
      </c>
      <c r="D431" s="954" t="s">
        <v>842</v>
      </c>
      <c r="E431" s="951" t="s">
        <v>392</v>
      </c>
      <c r="F431" s="951"/>
      <c r="G431" s="951"/>
      <c r="H431" s="951"/>
      <c r="I431" s="608">
        <v>45809</v>
      </c>
      <c r="J431" s="623">
        <v>45505</v>
      </c>
      <c r="K431" s="951"/>
      <c r="L431" s="951">
        <v>5</v>
      </c>
      <c r="M431" s="951">
        <v>1020</v>
      </c>
      <c r="N431" s="954" t="s">
        <v>641</v>
      </c>
      <c r="O431" s="622" t="s">
        <v>636</v>
      </c>
      <c r="P431" s="925"/>
    </row>
    <row r="432" spans="1:16" ht="47.25" x14ac:dyDescent="0.25">
      <c r="A432" s="1534"/>
      <c r="B432" s="1531"/>
      <c r="C432" s="951">
        <v>27</v>
      </c>
      <c r="D432" s="954" t="s">
        <v>843</v>
      </c>
      <c r="E432" s="951" t="s">
        <v>392</v>
      </c>
      <c r="F432" s="951"/>
      <c r="G432" s="951"/>
      <c r="H432" s="951"/>
      <c r="I432" s="608">
        <v>45809</v>
      </c>
      <c r="J432" s="623">
        <v>45505</v>
      </c>
      <c r="K432" s="951"/>
      <c r="L432" s="951">
        <v>5</v>
      </c>
      <c r="M432" s="951">
        <v>1020</v>
      </c>
      <c r="N432" s="954" t="s">
        <v>641</v>
      </c>
      <c r="O432" s="622" t="s">
        <v>636</v>
      </c>
      <c r="P432" s="925"/>
    </row>
    <row r="433" spans="1:16" ht="47.25" x14ac:dyDescent="0.25">
      <c r="A433" s="1534"/>
      <c r="B433" s="1531"/>
      <c r="C433" s="951">
        <v>28</v>
      </c>
      <c r="D433" s="954" t="s">
        <v>844</v>
      </c>
      <c r="E433" s="951" t="s">
        <v>392</v>
      </c>
      <c r="F433" s="951"/>
      <c r="G433" s="951"/>
      <c r="H433" s="951"/>
      <c r="I433" s="608">
        <v>45809</v>
      </c>
      <c r="J433" s="623">
        <v>45505</v>
      </c>
      <c r="K433" s="951"/>
      <c r="L433" s="951">
        <v>5</v>
      </c>
      <c r="M433" s="951">
        <v>1020</v>
      </c>
      <c r="N433" s="954" t="s">
        <v>641</v>
      </c>
      <c r="O433" s="622" t="s">
        <v>632</v>
      </c>
      <c r="P433" s="925"/>
    </row>
    <row r="434" spans="1:16" ht="47.25" x14ac:dyDescent="0.25">
      <c r="A434" s="1534"/>
      <c r="B434" s="1531"/>
      <c r="C434" s="951">
        <v>29</v>
      </c>
      <c r="D434" s="954" t="s">
        <v>845</v>
      </c>
      <c r="E434" s="951" t="s">
        <v>392</v>
      </c>
      <c r="F434" s="951"/>
      <c r="G434" s="951"/>
      <c r="H434" s="951"/>
      <c r="I434" s="608">
        <v>45809</v>
      </c>
      <c r="J434" s="623">
        <v>45505</v>
      </c>
      <c r="K434" s="951"/>
      <c r="L434" s="951">
        <v>5</v>
      </c>
      <c r="M434" s="951">
        <v>1020</v>
      </c>
      <c r="N434" s="954" t="s">
        <v>641</v>
      </c>
      <c r="O434" s="622" t="s">
        <v>636</v>
      </c>
      <c r="P434" s="925"/>
    </row>
    <row r="435" spans="1:16" ht="47.25" x14ac:dyDescent="0.25">
      <c r="A435" s="1534"/>
      <c r="B435" s="1531"/>
      <c r="C435" s="951">
        <v>30</v>
      </c>
      <c r="D435" s="954" t="s">
        <v>846</v>
      </c>
      <c r="E435" s="951" t="s">
        <v>392</v>
      </c>
      <c r="F435" s="951"/>
      <c r="G435" s="951"/>
      <c r="H435" s="951"/>
      <c r="I435" s="608">
        <v>45809</v>
      </c>
      <c r="J435" s="623">
        <v>45505</v>
      </c>
      <c r="K435" s="951"/>
      <c r="L435" s="951">
        <v>5</v>
      </c>
      <c r="M435" s="951">
        <v>1020</v>
      </c>
      <c r="N435" s="954" t="s">
        <v>641</v>
      </c>
      <c r="O435" s="622" t="s">
        <v>636</v>
      </c>
      <c r="P435" s="925"/>
    </row>
    <row r="436" spans="1:16" ht="47.25" x14ac:dyDescent="0.25">
      <c r="A436" s="1534"/>
      <c r="B436" s="1531"/>
      <c r="C436" s="951">
        <v>31</v>
      </c>
      <c r="D436" s="954" t="s">
        <v>847</v>
      </c>
      <c r="E436" s="951" t="s">
        <v>392</v>
      </c>
      <c r="F436" s="951"/>
      <c r="G436" s="951"/>
      <c r="H436" s="951"/>
      <c r="I436" s="608">
        <v>45809</v>
      </c>
      <c r="J436" s="623">
        <v>45505</v>
      </c>
      <c r="K436" s="951"/>
      <c r="L436" s="951">
        <v>5</v>
      </c>
      <c r="M436" s="951">
        <v>1020</v>
      </c>
      <c r="N436" s="954" t="s">
        <v>641</v>
      </c>
      <c r="O436" s="622" t="s">
        <v>636</v>
      </c>
      <c r="P436" s="925"/>
    </row>
    <row r="437" spans="1:16" ht="47.25" x14ac:dyDescent="0.25">
      <c r="A437" s="1534"/>
      <c r="B437" s="1531"/>
      <c r="C437" s="951">
        <v>32</v>
      </c>
      <c r="D437" s="954" t="s">
        <v>848</v>
      </c>
      <c r="E437" s="951" t="s">
        <v>392</v>
      </c>
      <c r="F437" s="951"/>
      <c r="G437" s="951"/>
      <c r="H437" s="951"/>
      <c r="I437" s="608">
        <v>45809</v>
      </c>
      <c r="J437" s="623">
        <v>45505</v>
      </c>
      <c r="K437" s="951"/>
      <c r="L437" s="951">
        <v>2</v>
      </c>
      <c r="M437" s="951">
        <v>1000</v>
      </c>
      <c r="N437" s="954" t="s">
        <v>641</v>
      </c>
      <c r="O437" s="622" t="s">
        <v>632</v>
      </c>
      <c r="P437" s="925"/>
    </row>
    <row r="438" spans="1:16" ht="47.25" x14ac:dyDescent="0.25">
      <c r="A438" s="1534"/>
      <c r="B438" s="1531"/>
      <c r="C438" s="951">
        <v>33</v>
      </c>
      <c r="D438" s="954" t="s">
        <v>849</v>
      </c>
      <c r="E438" s="951" t="s">
        <v>392</v>
      </c>
      <c r="F438" s="951"/>
      <c r="G438" s="951"/>
      <c r="H438" s="951"/>
      <c r="I438" s="608">
        <v>45809</v>
      </c>
      <c r="J438" s="623">
        <v>45505</v>
      </c>
      <c r="K438" s="951"/>
      <c r="L438" s="951">
        <v>5</v>
      </c>
      <c r="M438" s="951">
        <v>1020</v>
      </c>
      <c r="N438" s="954" t="s">
        <v>641</v>
      </c>
      <c r="O438" s="622" t="s">
        <v>636</v>
      </c>
      <c r="P438" s="925"/>
    </row>
    <row r="439" spans="1:16" ht="47.25" x14ac:dyDescent="0.25">
      <c r="A439" s="1534"/>
      <c r="B439" s="1531"/>
      <c r="C439" s="951">
        <v>34</v>
      </c>
      <c r="D439" s="954" t="s">
        <v>850</v>
      </c>
      <c r="E439" s="951" t="s">
        <v>392</v>
      </c>
      <c r="F439" s="951"/>
      <c r="G439" s="951"/>
      <c r="H439" s="951"/>
      <c r="I439" s="608">
        <v>45809</v>
      </c>
      <c r="J439" s="623">
        <v>45505</v>
      </c>
      <c r="K439" s="951"/>
      <c r="L439" s="951">
        <v>5</v>
      </c>
      <c r="M439" s="951">
        <v>1020</v>
      </c>
      <c r="N439" s="954" t="s">
        <v>641</v>
      </c>
      <c r="O439" s="622" t="s">
        <v>636</v>
      </c>
      <c r="P439" s="925"/>
    </row>
    <row r="440" spans="1:16" ht="47.25" x14ac:dyDescent="0.25">
      <c r="A440" s="1534"/>
      <c r="B440" s="1531"/>
      <c r="C440" s="951">
        <v>35</v>
      </c>
      <c r="D440" s="954" t="s">
        <v>851</v>
      </c>
      <c r="E440" s="951" t="s">
        <v>392</v>
      </c>
      <c r="F440" s="951"/>
      <c r="G440" s="951"/>
      <c r="H440" s="951"/>
      <c r="I440" s="608">
        <v>45809</v>
      </c>
      <c r="J440" s="623">
        <v>45505</v>
      </c>
      <c r="K440" s="951"/>
      <c r="L440" s="951">
        <v>5</v>
      </c>
      <c r="M440" s="951">
        <v>1020</v>
      </c>
      <c r="N440" s="954" t="s">
        <v>641</v>
      </c>
      <c r="O440" s="622" t="s">
        <v>636</v>
      </c>
      <c r="P440" s="925"/>
    </row>
    <row r="441" spans="1:16" ht="47.25" x14ac:dyDescent="0.25">
      <c r="A441" s="1534"/>
      <c r="B441" s="1531"/>
      <c r="C441" s="951">
        <v>36</v>
      </c>
      <c r="D441" s="954" t="s">
        <v>852</v>
      </c>
      <c r="E441" s="951" t="s">
        <v>392</v>
      </c>
      <c r="F441" s="951"/>
      <c r="G441" s="951"/>
      <c r="H441" s="951"/>
      <c r="I441" s="608">
        <v>45809</v>
      </c>
      <c r="J441" s="623">
        <v>45505</v>
      </c>
      <c r="K441" s="951"/>
      <c r="L441" s="951">
        <v>2</v>
      </c>
      <c r="M441" s="951">
        <v>1000</v>
      </c>
      <c r="N441" s="954" t="s">
        <v>641</v>
      </c>
      <c r="O441" s="622" t="s">
        <v>632</v>
      </c>
      <c r="P441" s="925"/>
    </row>
    <row r="442" spans="1:16" ht="47.25" x14ac:dyDescent="0.25">
      <c r="A442" s="1534"/>
      <c r="B442" s="1531"/>
      <c r="C442" s="951">
        <v>37</v>
      </c>
      <c r="D442" s="954" t="s">
        <v>853</v>
      </c>
      <c r="E442" s="951" t="s">
        <v>392</v>
      </c>
      <c r="F442" s="951"/>
      <c r="G442" s="951"/>
      <c r="H442" s="951"/>
      <c r="I442" s="608">
        <v>45809</v>
      </c>
      <c r="J442" s="623">
        <v>45505</v>
      </c>
      <c r="K442" s="951"/>
      <c r="L442" s="951">
        <v>6</v>
      </c>
      <c r="M442" s="951">
        <v>2000</v>
      </c>
      <c r="N442" s="954" t="s">
        <v>641</v>
      </c>
      <c r="O442" s="622" t="s">
        <v>635</v>
      </c>
      <c r="P442" s="925"/>
    </row>
    <row r="443" spans="1:16" ht="63" x14ac:dyDescent="0.25">
      <c r="A443" s="1534"/>
      <c r="B443" s="1531"/>
      <c r="C443" s="951">
        <v>38</v>
      </c>
      <c r="D443" s="632" t="s">
        <v>702</v>
      </c>
      <c r="E443" s="951" t="s">
        <v>393</v>
      </c>
      <c r="F443" s="951"/>
      <c r="G443" s="951"/>
      <c r="H443" s="951"/>
      <c r="I443" s="608" t="s">
        <v>6</v>
      </c>
      <c r="J443" s="623" t="s">
        <v>6</v>
      </c>
      <c r="K443" s="951"/>
      <c r="L443" s="951">
        <v>2</v>
      </c>
      <c r="M443" s="951">
        <v>400</v>
      </c>
      <c r="N443" s="954" t="s">
        <v>642</v>
      </c>
      <c r="O443" s="622" t="s">
        <v>637</v>
      </c>
      <c r="P443" s="925"/>
    </row>
    <row r="444" spans="1:16" ht="63" x14ac:dyDescent="0.25">
      <c r="A444" s="1534"/>
      <c r="B444" s="1531"/>
      <c r="C444" s="951">
        <v>39</v>
      </c>
      <c r="D444" s="632" t="s">
        <v>703</v>
      </c>
      <c r="E444" s="951" t="s">
        <v>393</v>
      </c>
      <c r="F444" s="951"/>
      <c r="G444" s="951"/>
      <c r="H444" s="951"/>
      <c r="I444" s="608" t="s">
        <v>6</v>
      </c>
      <c r="J444" s="623" t="s">
        <v>6</v>
      </c>
      <c r="K444" s="951"/>
      <c r="L444" s="951">
        <v>2</v>
      </c>
      <c r="M444" s="951">
        <v>400</v>
      </c>
      <c r="N444" s="954" t="s">
        <v>642</v>
      </c>
      <c r="O444" s="622" t="s">
        <v>637</v>
      </c>
      <c r="P444" s="925"/>
    </row>
    <row r="445" spans="1:16" ht="63" x14ac:dyDescent="0.25">
      <c r="A445" s="1534"/>
      <c r="B445" s="1531"/>
      <c r="C445" s="951">
        <v>40</v>
      </c>
      <c r="D445" s="632" t="s">
        <v>704</v>
      </c>
      <c r="E445" s="951" t="s">
        <v>393</v>
      </c>
      <c r="F445" s="951"/>
      <c r="G445" s="951"/>
      <c r="H445" s="951"/>
      <c r="I445" s="608" t="s">
        <v>6</v>
      </c>
      <c r="J445" s="623" t="s">
        <v>6</v>
      </c>
      <c r="K445" s="951"/>
      <c r="L445" s="951">
        <v>2</v>
      </c>
      <c r="M445" s="951">
        <v>400</v>
      </c>
      <c r="N445" s="954" t="s">
        <v>643</v>
      </c>
      <c r="O445" s="622" t="s">
        <v>637</v>
      </c>
      <c r="P445" s="925"/>
    </row>
    <row r="446" spans="1:16" ht="63.75" thickBot="1" x14ac:dyDescent="0.3">
      <c r="A446" s="1535"/>
      <c r="B446" s="1532"/>
      <c r="C446" s="957">
        <v>41</v>
      </c>
      <c r="D446" s="633" t="s">
        <v>705</v>
      </c>
      <c r="E446" s="957" t="s">
        <v>393</v>
      </c>
      <c r="F446" s="957"/>
      <c r="G446" s="957"/>
      <c r="H446" s="957"/>
      <c r="I446" s="611" t="s">
        <v>6</v>
      </c>
      <c r="J446" s="1002" t="s">
        <v>6</v>
      </c>
      <c r="K446" s="957"/>
      <c r="L446" s="957">
        <v>2</v>
      </c>
      <c r="M446" s="957">
        <v>400</v>
      </c>
      <c r="N446" s="956" t="s">
        <v>643</v>
      </c>
      <c r="O446" s="628" t="s">
        <v>637</v>
      </c>
      <c r="P446" s="925"/>
    </row>
    <row r="447" spans="1:16" ht="48" hidden="1" thickBot="1" x14ac:dyDescent="0.3">
      <c r="A447" s="1624" t="s">
        <v>664</v>
      </c>
      <c r="B447" s="1607" t="s">
        <v>665</v>
      </c>
      <c r="C447" s="950">
        <v>1</v>
      </c>
      <c r="D447" s="953" t="s">
        <v>644</v>
      </c>
      <c r="E447" s="950" t="s">
        <v>392</v>
      </c>
      <c r="F447" s="950"/>
      <c r="G447" s="950"/>
      <c r="H447" s="950"/>
      <c r="I447" s="950"/>
      <c r="J447" s="950"/>
      <c r="K447" s="950"/>
      <c r="L447" s="950"/>
      <c r="M447" s="950"/>
      <c r="N447" s="953" t="s">
        <v>661</v>
      </c>
      <c r="O447" s="953" t="s">
        <v>668</v>
      </c>
      <c r="P447" s="925"/>
    </row>
    <row r="448" spans="1:16" ht="48" hidden="1" thickBot="1" x14ac:dyDescent="0.3">
      <c r="A448" s="1537"/>
      <c r="B448" s="1531"/>
      <c r="C448" s="951">
        <v>2</v>
      </c>
      <c r="D448" s="954" t="s">
        <v>645</v>
      </c>
      <c r="E448" s="951" t="s">
        <v>392</v>
      </c>
      <c r="F448" s="951"/>
      <c r="G448" s="951"/>
      <c r="H448" s="951"/>
      <c r="I448" s="951"/>
      <c r="J448" s="951"/>
      <c r="K448" s="951"/>
      <c r="L448" s="951"/>
      <c r="M448" s="951"/>
      <c r="N448" s="954" t="s">
        <v>661</v>
      </c>
      <c r="O448" s="954" t="s">
        <v>668</v>
      </c>
      <c r="P448" s="925"/>
    </row>
    <row r="449" spans="1:16" ht="48" hidden="1" thickBot="1" x14ac:dyDescent="0.3">
      <c r="A449" s="1537"/>
      <c r="B449" s="1531"/>
      <c r="C449" s="951">
        <v>3</v>
      </c>
      <c r="D449" s="954" t="s">
        <v>646</v>
      </c>
      <c r="E449" s="951" t="s">
        <v>392</v>
      </c>
      <c r="F449" s="951"/>
      <c r="G449" s="951"/>
      <c r="H449" s="951"/>
      <c r="I449" s="951"/>
      <c r="J449" s="951"/>
      <c r="K449" s="951"/>
      <c r="L449" s="951"/>
      <c r="M449" s="951"/>
      <c r="N449" s="954" t="s">
        <v>661</v>
      </c>
      <c r="O449" s="954" t="s">
        <v>669</v>
      </c>
      <c r="P449" s="925"/>
    </row>
    <row r="450" spans="1:16" ht="48" hidden="1" thickBot="1" x14ac:dyDescent="0.3">
      <c r="A450" s="1537"/>
      <c r="B450" s="1531"/>
      <c r="C450" s="951">
        <v>4</v>
      </c>
      <c r="D450" s="954" t="s">
        <v>647</v>
      </c>
      <c r="E450" s="951" t="s">
        <v>392</v>
      </c>
      <c r="F450" s="951"/>
      <c r="G450" s="951"/>
      <c r="H450" s="951"/>
      <c r="I450" s="951"/>
      <c r="J450" s="951"/>
      <c r="K450" s="951"/>
      <c r="L450" s="951"/>
      <c r="M450" s="951"/>
      <c r="N450" s="954" t="s">
        <v>661</v>
      </c>
      <c r="O450" s="954" t="s">
        <v>670</v>
      </c>
      <c r="P450" s="925"/>
    </row>
    <row r="451" spans="1:16" ht="48" hidden="1" thickBot="1" x14ac:dyDescent="0.3">
      <c r="A451" s="1537"/>
      <c r="B451" s="1531"/>
      <c r="C451" s="951">
        <v>5</v>
      </c>
      <c r="D451" s="954" t="s">
        <v>648</v>
      </c>
      <c r="E451" s="951" t="s">
        <v>392</v>
      </c>
      <c r="F451" s="951"/>
      <c r="G451" s="951"/>
      <c r="H451" s="951"/>
      <c r="I451" s="951"/>
      <c r="J451" s="951"/>
      <c r="K451" s="951"/>
      <c r="L451" s="951"/>
      <c r="M451" s="951"/>
      <c r="N451" s="954" t="s">
        <v>661</v>
      </c>
      <c r="O451" s="954" t="s">
        <v>670</v>
      </c>
      <c r="P451" s="925"/>
    </row>
    <row r="452" spans="1:16" ht="48" hidden="1" thickBot="1" x14ac:dyDescent="0.3">
      <c r="A452" s="1537"/>
      <c r="B452" s="1531"/>
      <c r="C452" s="951">
        <v>6</v>
      </c>
      <c r="D452" s="954">
        <v>4000077</v>
      </c>
      <c r="E452" s="951" t="s">
        <v>392</v>
      </c>
      <c r="F452" s="951"/>
      <c r="G452" s="951"/>
      <c r="H452" s="951"/>
      <c r="I452" s="951"/>
      <c r="J452" s="951"/>
      <c r="K452" s="951"/>
      <c r="L452" s="951"/>
      <c r="M452" s="951"/>
      <c r="N452" s="954" t="s">
        <v>661</v>
      </c>
      <c r="O452" s="954"/>
      <c r="P452" s="925"/>
    </row>
    <row r="453" spans="1:16" ht="48" hidden="1" thickBot="1" x14ac:dyDescent="0.3">
      <c r="A453" s="1537"/>
      <c r="B453" s="1531"/>
      <c r="C453" s="951">
        <v>7</v>
      </c>
      <c r="D453" s="954">
        <v>4000078</v>
      </c>
      <c r="E453" s="951" t="s">
        <v>392</v>
      </c>
      <c r="F453" s="951"/>
      <c r="G453" s="951"/>
      <c r="H453" s="951"/>
      <c r="I453" s="951"/>
      <c r="J453" s="951"/>
      <c r="K453" s="951"/>
      <c r="L453" s="951"/>
      <c r="M453" s="951"/>
      <c r="N453" s="954" t="s">
        <v>661</v>
      </c>
      <c r="O453" s="954"/>
      <c r="P453" s="925"/>
    </row>
    <row r="454" spans="1:16" ht="63.75" hidden="1" thickBot="1" x14ac:dyDescent="0.3">
      <c r="A454" s="1537"/>
      <c r="B454" s="1531" t="s">
        <v>666</v>
      </c>
      <c r="C454" s="951">
        <v>8</v>
      </c>
      <c r="D454" s="954" t="s">
        <v>649</v>
      </c>
      <c r="E454" s="951" t="s">
        <v>392</v>
      </c>
      <c r="F454" s="951"/>
      <c r="G454" s="951"/>
      <c r="H454" s="951"/>
      <c r="I454" s="951"/>
      <c r="J454" s="951"/>
      <c r="K454" s="951"/>
      <c r="L454" s="951"/>
      <c r="M454" s="951"/>
      <c r="N454" s="954" t="s">
        <v>662</v>
      </c>
      <c r="O454" s="954" t="s">
        <v>670</v>
      </c>
      <c r="P454" s="925"/>
    </row>
    <row r="455" spans="1:16" ht="63.75" hidden="1" thickBot="1" x14ac:dyDescent="0.3">
      <c r="A455" s="1537"/>
      <c r="B455" s="1531"/>
      <c r="C455" s="951">
        <v>9</v>
      </c>
      <c r="D455" s="954" t="s">
        <v>650</v>
      </c>
      <c r="E455" s="951" t="s">
        <v>392</v>
      </c>
      <c r="F455" s="951"/>
      <c r="G455" s="951"/>
      <c r="H455" s="951"/>
      <c r="I455" s="951"/>
      <c r="J455" s="951"/>
      <c r="K455" s="951"/>
      <c r="L455" s="951"/>
      <c r="M455" s="951"/>
      <c r="N455" s="954" t="s">
        <v>662</v>
      </c>
      <c r="O455" s="954" t="s">
        <v>670</v>
      </c>
      <c r="P455" s="925"/>
    </row>
    <row r="456" spans="1:16" ht="63.75" hidden="1" thickBot="1" x14ac:dyDescent="0.3">
      <c r="A456" s="1537"/>
      <c r="B456" s="1531"/>
      <c r="C456" s="951">
        <v>10</v>
      </c>
      <c r="D456" s="954" t="s">
        <v>651</v>
      </c>
      <c r="E456" s="951" t="s">
        <v>392</v>
      </c>
      <c r="F456" s="951"/>
      <c r="G456" s="951"/>
      <c r="H456" s="951"/>
      <c r="I456" s="951"/>
      <c r="J456" s="951"/>
      <c r="K456" s="951"/>
      <c r="L456" s="951"/>
      <c r="M456" s="951"/>
      <c r="N456" s="954" t="s">
        <v>662</v>
      </c>
      <c r="O456" s="954" t="s">
        <v>670</v>
      </c>
      <c r="P456" s="925"/>
    </row>
    <row r="457" spans="1:16" ht="63.75" hidden="1" thickBot="1" x14ac:dyDescent="0.3">
      <c r="A457" s="1537"/>
      <c r="B457" s="1531"/>
      <c r="C457" s="951">
        <v>11</v>
      </c>
      <c r="D457" s="954" t="s">
        <v>652</v>
      </c>
      <c r="E457" s="951" t="s">
        <v>392</v>
      </c>
      <c r="F457" s="951"/>
      <c r="G457" s="951"/>
      <c r="H457" s="951"/>
      <c r="I457" s="951"/>
      <c r="J457" s="951"/>
      <c r="K457" s="951"/>
      <c r="L457" s="951"/>
      <c r="M457" s="951"/>
      <c r="N457" s="954" t="s">
        <v>662</v>
      </c>
      <c r="O457" s="954" t="s">
        <v>670</v>
      </c>
      <c r="P457" s="925"/>
    </row>
    <row r="458" spans="1:16" ht="63.75" hidden="1" thickBot="1" x14ac:dyDescent="0.3">
      <c r="A458" s="1537"/>
      <c r="B458" s="1531"/>
      <c r="C458" s="951">
        <v>12</v>
      </c>
      <c r="D458" s="954" t="s">
        <v>653</v>
      </c>
      <c r="E458" s="951" t="s">
        <v>392</v>
      </c>
      <c r="F458" s="951"/>
      <c r="G458" s="951"/>
      <c r="H458" s="951"/>
      <c r="I458" s="951"/>
      <c r="J458" s="951"/>
      <c r="K458" s="951"/>
      <c r="L458" s="951"/>
      <c r="M458" s="951"/>
      <c r="N458" s="954" t="s">
        <v>662</v>
      </c>
      <c r="O458" s="954" t="s">
        <v>670</v>
      </c>
      <c r="P458" s="925"/>
    </row>
    <row r="459" spans="1:16" ht="63.75" hidden="1" thickBot="1" x14ac:dyDescent="0.3">
      <c r="A459" s="1537"/>
      <c r="B459" s="1531"/>
      <c r="C459" s="951">
        <v>13</v>
      </c>
      <c r="D459" s="954" t="s">
        <v>654</v>
      </c>
      <c r="E459" s="951" t="s">
        <v>392</v>
      </c>
      <c r="F459" s="951"/>
      <c r="G459" s="951"/>
      <c r="H459" s="951"/>
      <c r="I459" s="951"/>
      <c r="J459" s="951"/>
      <c r="K459" s="951"/>
      <c r="L459" s="951"/>
      <c r="M459" s="951"/>
      <c r="N459" s="954" t="s">
        <v>662</v>
      </c>
      <c r="O459" s="954" t="s">
        <v>671</v>
      </c>
      <c r="P459" s="925"/>
    </row>
    <row r="460" spans="1:16" ht="63.75" hidden="1" thickBot="1" x14ac:dyDescent="0.3">
      <c r="A460" s="1537"/>
      <c r="B460" s="1531" t="s">
        <v>667</v>
      </c>
      <c r="C460" s="951">
        <v>14</v>
      </c>
      <c r="D460" s="954" t="s">
        <v>655</v>
      </c>
      <c r="E460" s="951" t="s">
        <v>392</v>
      </c>
      <c r="F460" s="951"/>
      <c r="G460" s="951"/>
      <c r="H460" s="951"/>
      <c r="I460" s="951"/>
      <c r="J460" s="951"/>
      <c r="K460" s="951"/>
      <c r="L460" s="951"/>
      <c r="M460" s="951"/>
      <c r="N460" s="954" t="s">
        <v>663</v>
      </c>
      <c r="O460" s="954" t="s">
        <v>672</v>
      </c>
      <c r="P460" s="925"/>
    </row>
    <row r="461" spans="1:16" ht="63.75" hidden="1" thickBot="1" x14ac:dyDescent="0.3">
      <c r="A461" s="1537"/>
      <c r="B461" s="1531"/>
      <c r="C461" s="951">
        <v>15</v>
      </c>
      <c r="D461" s="954" t="s">
        <v>656</v>
      </c>
      <c r="E461" s="951" t="s">
        <v>392</v>
      </c>
      <c r="F461" s="951"/>
      <c r="G461" s="951"/>
      <c r="H461" s="951"/>
      <c r="I461" s="951"/>
      <c r="J461" s="951"/>
      <c r="K461" s="951"/>
      <c r="L461" s="951"/>
      <c r="M461" s="951"/>
      <c r="N461" s="954" t="s">
        <v>663</v>
      </c>
      <c r="O461" s="954" t="s">
        <v>672</v>
      </c>
      <c r="P461" s="925"/>
    </row>
    <row r="462" spans="1:16" ht="63.75" hidden="1" thickBot="1" x14ac:dyDescent="0.3">
      <c r="A462" s="1537"/>
      <c r="B462" s="1531"/>
      <c r="C462" s="951">
        <v>16</v>
      </c>
      <c r="D462" s="954" t="s">
        <v>657</v>
      </c>
      <c r="E462" s="951" t="s">
        <v>392</v>
      </c>
      <c r="F462" s="951"/>
      <c r="G462" s="951"/>
      <c r="H462" s="951"/>
      <c r="I462" s="951"/>
      <c r="J462" s="951"/>
      <c r="K462" s="951"/>
      <c r="L462" s="951"/>
      <c r="M462" s="951"/>
      <c r="N462" s="954" t="s">
        <v>663</v>
      </c>
      <c r="O462" s="954" t="s">
        <v>672</v>
      </c>
      <c r="P462" s="925"/>
    </row>
    <row r="463" spans="1:16" ht="63.75" hidden="1" thickBot="1" x14ac:dyDescent="0.3">
      <c r="A463" s="1537"/>
      <c r="B463" s="1531"/>
      <c r="C463" s="951">
        <v>17</v>
      </c>
      <c r="D463" s="954" t="s">
        <v>658</v>
      </c>
      <c r="E463" s="951" t="s">
        <v>392</v>
      </c>
      <c r="F463" s="951"/>
      <c r="G463" s="951"/>
      <c r="H463" s="951"/>
      <c r="I463" s="951"/>
      <c r="J463" s="951"/>
      <c r="K463" s="951"/>
      <c r="L463" s="951"/>
      <c r="M463" s="951"/>
      <c r="N463" s="954" t="s">
        <v>663</v>
      </c>
      <c r="O463" s="954" t="s">
        <v>672</v>
      </c>
      <c r="P463" s="925"/>
    </row>
    <row r="464" spans="1:16" ht="63.75" hidden="1" thickBot="1" x14ac:dyDescent="0.3">
      <c r="A464" s="1537"/>
      <c r="B464" s="1531"/>
      <c r="C464" s="951">
        <v>18</v>
      </c>
      <c r="D464" s="954" t="s">
        <v>659</v>
      </c>
      <c r="E464" s="951" t="s">
        <v>392</v>
      </c>
      <c r="F464" s="951"/>
      <c r="G464" s="951"/>
      <c r="H464" s="951"/>
      <c r="I464" s="951"/>
      <c r="J464" s="951"/>
      <c r="K464" s="951"/>
      <c r="L464" s="951"/>
      <c r="M464" s="951"/>
      <c r="N464" s="954" t="s">
        <v>663</v>
      </c>
      <c r="O464" s="954" t="s">
        <v>672</v>
      </c>
      <c r="P464" s="925"/>
    </row>
    <row r="465" spans="1:16" ht="63.75" hidden="1" thickBot="1" x14ac:dyDescent="0.3">
      <c r="A465" s="1623"/>
      <c r="B465" s="1614"/>
      <c r="C465" s="952">
        <v>19</v>
      </c>
      <c r="D465" s="955" t="s">
        <v>660</v>
      </c>
      <c r="E465" s="952" t="s">
        <v>392</v>
      </c>
      <c r="F465" s="952"/>
      <c r="G465" s="952"/>
      <c r="H465" s="952"/>
      <c r="I465" s="952"/>
      <c r="J465" s="952"/>
      <c r="K465" s="952"/>
      <c r="L465" s="952"/>
      <c r="M465" s="952"/>
      <c r="N465" s="955" t="s">
        <v>663</v>
      </c>
      <c r="O465" s="955" t="s">
        <v>673</v>
      </c>
      <c r="P465" s="925"/>
    </row>
    <row r="466" spans="1:16" ht="48" customHeight="1" x14ac:dyDescent="0.25">
      <c r="A466" s="1645" t="s">
        <v>675</v>
      </c>
      <c r="B466" s="1648" t="s">
        <v>6</v>
      </c>
      <c r="C466" s="964">
        <v>1</v>
      </c>
      <c r="D466" s="962">
        <v>298410266</v>
      </c>
      <c r="E466" s="964" t="s">
        <v>392</v>
      </c>
      <c r="F466" s="964"/>
      <c r="G466" s="964"/>
      <c r="H466" s="964"/>
      <c r="I466" s="973">
        <v>45901</v>
      </c>
      <c r="J466" s="973">
        <v>45992</v>
      </c>
      <c r="K466" s="964">
        <v>0</v>
      </c>
      <c r="L466" s="987">
        <v>3</v>
      </c>
      <c r="M466" s="964">
        <v>1000</v>
      </c>
      <c r="N466" s="1637" t="s">
        <v>901</v>
      </c>
      <c r="O466" s="981" t="s">
        <v>810</v>
      </c>
      <c r="P466" s="925"/>
    </row>
    <row r="467" spans="1:16" ht="15.75" x14ac:dyDescent="0.25">
      <c r="A467" s="1646"/>
      <c r="B467" s="1649"/>
      <c r="C467" s="967">
        <v>2</v>
      </c>
      <c r="D467" s="965">
        <v>298410267</v>
      </c>
      <c r="E467" s="967" t="s">
        <v>392</v>
      </c>
      <c r="F467" s="967"/>
      <c r="G467" s="967"/>
      <c r="H467" s="967"/>
      <c r="I467" s="974">
        <v>45901</v>
      </c>
      <c r="J467" s="974">
        <v>45992</v>
      </c>
      <c r="K467" s="967">
        <v>0</v>
      </c>
      <c r="L467" s="988">
        <v>3</v>
      </c>
      <c r="M467" s="967">
        <v>1000</v>
      </c>
      <c r="N467" s="1638"/>
      <c r="O467" s="983" t="s">
        <v>810</v>
      </c>
      <c r="P467" s="925"/>
    </row>
    <row r="468" spans="1:16" ht="15.75" x14ac:dyDescent="0.25">
      <c r="A468" s="1646"/>
      <c r="B468" s="1649"/>
      <c r="C468" s="967">
        <v>3</v>
      </c>
      <c r="D468" s="965">
        <v>298410268</v>
      </c>
      <c r="E468" s="967" t="s">
        <v>392</v>
      </c>
      <c r="F468" s="967"/>
      <c r="G468" s="967"/>
      <c r="H468" s="967"/>
      <c r="I468" s="974">
        <v>45901</v>
      </c>
      <c r="J468" s="974">
        <v>45992</v>
      </c>
      <c r="K468" s="967">
        <v>0</v>
      </c>
      <c r="L468" s="988">
        <v>5</v>
      </c>
      <c r="M468" s="967">
        <v>1000</v>
      </c>
      <c r="N468" s="1638"/>
      <c r="O468" s="983" t="s">
        <v>810</v>
      </c>
      <c r="P468" s="925"/>
    </row>
    <row r="469" spans="1:16" ht="15.75" x14ac:dyDescent="0.25">
      <c r="A469" s="1646"/>
      <c r="B469" s="1649"/>
      <c r="C469" s="967">
        <v>4</v>
      </c>
      <c r="D469" s="965">
        <v>298410269</v>
      </c>
      <c r="E469" s="967" t="s">
        <v>392</v>
      </c>
      <c r="F469" s="967"/>
      <c r="G469" s="967"/>
      <c r="H469" s="967"/>
      <c r="I469" s="974">
        <v>45901</v>
      </c>
      <c r="J469" s="974">
        <v>45992</v>
      </c>
      <c r="K469" s="967">
        <v>0</v>
      </c>
      <c r="L469" s="988">
        <v>5</v>
      </c>
      <c r="M469" s="967">
        <v>1000</v>
      </c>
      <c r="N469" s="1638"/>
      <c r="O469" s="983" t="s">
        <v>810</v>
      </c>
      <c r="P469" s="925"/>
    </row>
    <row r="470" spans="1:16" ht="15.75" x14ac:dyDescent="0.25">
      <c r="A470" s="1646"/>
      <c r="B470" s="1649"/>
      <c r="C470" s="967">
        <v>5</v>
      </c>
      <c r="D470" s="965">
        <v>298410270</v>
      </c>
      <c r="E470" s="967" t="s">
        <v>392</v>
      </c>
      <c r="F470" s="967"/>
      <c r="G470" s="967">
        <v>1</v>
      </c>
      <c r="H470" s="967"/>
      <c r="I470" s="974">
        <v>45901</v>
      </c>
      <c r="J470" s="974">
        <v>45992</v>
      </c>
      <c r="K470" s="967">
        <v>0</v>
      </c>
      <c r="L470" s="988">
        <v>5</v>
      </c>
      <c r="M470" s="967">
        <v>1000</v>
      </c>
      <c r="N470" s="1638"/>
      <c r="O470" s="983" t="s">
        <v>810</v>
      </c>
      <c r="P470" s="925"/>
    </row>
    <row r="471" spans="1:16" ht="15.75" x14ac:dyDescent="0.25">
      <c r="A471" s="1646"/>
      <c r="B471" s="1649"/>
      <c r="C471" s="967">
        <v>6</v>
      </c>
      <c r="D471" s="965">
        <v>298410271</v>
      </c>
      <c r="E471" s="967" t="s">
        <v>392</v>
      </c>
      <c r="F471" s="967"/>
      <c r="G471" s="967"/>
      <c r="H471" s="967"/>
      <c r="I471" s="974">
        <v>45901</v>
      </c>
      <c r="J471" s="974">
        <v>45992</v>
      </c>
      <c r="K471" s="967">
        <v>1</v>
      </c>
      <c r="L471" s="988">
        <v>7</v>
      </c>
      <c r="M471" s="967">
        <v>1000</v>
      </c>
      <c r="N471" s="1638"/>
      <c r="O471" s="983" t="s">
        <v>810</v>
      </c>
      <c r="P471" s="925"/>
    </row>
    <row r="472" spans="1:16" ht="15.75" x14ac:dyDescent="0.25">
      <c r="A472" s="1646"/>
      <c r="B472" s="1649"/>
      <c r="C472" s="967">
        <v>7</v>
      </c>
      <c r="D472" s="965">
        <v>298410272</v>
      </c>
      <c r="E472" s="967" t="s">
        <v>392</v>
      </c>
      <c r="F472" s="967"/>
      <c r="G472" s="967"/>
      <c r="H472" s="967"/>
      <c r="I472" s="974">
        <v>45901</v>
      </c>
      <c r="J472" s="974">
        <v>45992</v>
      </c>
      <c r="K472" s="967">
        <v>1</v>
      </c>
      <c r="L472" s="988">
        <v>7</v>
      </c>
      <c r="M472" s="967">
        <v>1000</v>
      </c>
      <c r="N472" s="1638"/>
      <c r="O472" s="983" t="s">
        <v>810</v>
      </c>
      <c r="P472" s="925"/>
    </row>
    <row r="473" spans="1:16" ht="15.75" x14ac:dyDescent="0.25">
      <c r="A473" s="1646"/>
      <c r="B473" s="1649"/>
      <c r="C473" s="967">
        <v>8</v>
      </c>
      <c r="D473" s="965">
        <v>298410273</v>
      </c>
      <c r="E473" s="967" t="s">
        <v>392</v>
      </c>
      <c r="F473" s="967"/>
      <c r="G473" s="967"/>
      <c r="H473" s="967"/>
      <c r="I473" s="974">
        <v>45901</v>
      </c>
      <c r="J473" s="974">
        <v>45992</v>
      </c>
      <c r="K473" s="967">
        <v>0</v>
      </c>
      <c r="L473" s="988">
        <v>5</v>
      </c>
      <c r="M473" s="967">
        <v>1000</v>
      </c>
      <c r="N473" s="1638"/>
      <c r="O473" s="983" t="s">
        <v>810</v>
      </c>
      <c r="P473" s="925"/>
    </row>
    <row r="474" spans="1:16" ht="15.75" x14ac:dyDescent="0.25">
      <c r="A474" s="1646"/>
      <c r="B474" s="1649"/>
      <c r="C474" s="967">
        <v>9</v>
      </c>
      <c r="D474" s="965">
        <v>298410274</v>
      </c>
      <c r="E474" s="967" t="s">
        <v>392</v>
      </c>
      <c r="F474" s="967"/>
      <c r="G474" s="967"/>
      <c r="H474" s="967"/>
      <c r="I474" s="974">
        <v>45901</v>
      </c>
      <c r="J474" s="974">
        <v>45992</v>
      </c>
      <c r="K474" s="967">
        <v>0</v>
      </c>
      <c r="L474" s="988">
        <v>5</v>
      </c>
      <c r="M474" s="967">
        <v>1000</v>
      </c>
      <c r="N474" s="1638"/>
      <c r="O474" s="983" t="s">
        <v>810</v>
      </c>
      <c r="P474" s="925"/>
    </row>
    <row r="475" spans="1:16" ht="15.75" x14ac:dyDescent="0.25">
      <c r="A475" s="1646"/>
      <c r="B475" s="1649"/>
      <c r="C475" s="967">
        <v>10</v>
      </c>
      <c r="D475" s="965">
        <v>298410275</v>
      </c>
      <c r="E475" s="967" t="s">
        <v>392</v>
      </c>
      <c r="F475" s="967"/>
      <c r="G475" s="967"/>
      <c r="H475" s="967"/>
      <c r="I475" s="974">
        <v>45901</v>
      </c>
      <c r="J475" s="974">
        <v>45992</v>
      </c>
      <c r="K475" s="967">
        <v>0</v>
      </c>
      <c r="L475" s="988">
        <v>4</v>
      </c>
      <c r="M475" s="967">
        <v>1000</v>
      </c>
      <c r="N475" s="1638"/>
      <c r="O475" s="983" t="s">
        <v>810</v>
      </c>
      <c r="P475" s="925"/>
    </row>
    <row r="476" spans="1:16" ht="15.75" x14ac:dyDescent="0.25">
      <c r="A476" s="1646"/>
      <c r="B476" s="1649"/>
      <c r="C476" s="967">
        <v>11</v>
      </c>
      <c r="D476" s="965">
        <v>298410276</v>
      </c>
      <c r="E476" s="967" t="s">
        <v>392</v>
      </c>
      <c r="F476" s="967"/>
      <c r="G476" s="967"/>
      <c r="H476" s="967"/>
      <c r="I476" s="974">
        <v>45901</v>
      </c>
      <c r="J476" s="974">
        <v>45992</v>
      </c>
      <c r="K476" s="967">
        <v>0</v>
      </c>
      <c r="L476" s="988">
        <v>4</v>
      </c>
      <c r="M476" s="967">
        <v>1000</v>
      </c>
      <c r="N476" s="1638"/>
      <c r="O476" s="983" t="s">
        <v>810</v>
      </c>
      <c r="P476" s="925"/>
    </row>
    <row r="477" spans="1:16" ht="15.75" x14ac:dyDescent="0.25">
      <c r="A477" s="1646"/>
      <c r="B477" s="1649"/>
      <c r="C477" s="967">
        <v>12</v>
      </c>
      <c r="D477" s="965">
        <v>298410277</v>
      </c>
      <c r="E477" s="967" t="s">
        <v>392</v>
      </c>
      <c r="F477" s="967"/>
      <c r="G477" s="967"/>
      <c r="H477" s="967"/>
      <c r="I477" s="974">
        <v>45901</v>
      </c>
      <c r="J477" s="974">
        <v>45992</v>
      </c>
      <c r="K477" s="967">
        <v>0</v>
      </c>
      <c r="L477" s="988">
        <v>5</v>
      </c>
      <c r="M477" s="967">
        <v>1000</v>
      </c>
      <c r="N477" s="1638"/>
      <c r="O477" s="983" t="s">
        <v>810</v>
      </c>
      <c r="P477" s="925"/>
    </row>
    <row r="478" spans="1:16" ht="15.75" x14ac:dyDescent="0.25">
      <c r="A478" s="1646"/>
      <c r="B478" s="1649"/>
      <c r="C478" s="967">
        <v>13</v>
      </c>
      <c r="D478" s="965">
        <v>298410278</v>
      </c>
      <c r="E478" s="967" t="s">
        <v>392</v>
      </c>
      <c r="F478" s="967"/>
      <c r="G478" s="967"/>
      <c r="H478" s="967"/>
      <c r="I478" s="974">
        <v>45901</v>
      </c>
      <c r="J478" s="974">
        <v>45992</v>
      </c>
      <c r="K478" s="967">
        <v>0</v>
      </c>
      <c r="L478" s="988">
        <v>5</v>
      </c>
      <c r="M478" s="967">
        <v>1000</v>
      </c>
      <c r="N478" s="1638"/>
      <c r="O478" s="983" t="s">
        <v>810</v>
      </c>
      <c r="P478" s="925"/>
    </row>
    <row r="479" spans="1:16" ht="15.75" x14ac:dyDescent="0.25">
      <c r="A479" s="1646"/>
      <c r="B479" s="1649"/>
      <c r="C479" s="967">
        <v>14</v>
      </c>
      <c r="D479" s="965">
        <v>298410279</v>
      </c>
      <c r="E479" s="967" t="s">
        <v>392</v>
      </c>
      <c r="F479" s="967"/>
      <c r="G479" s="967"/>
      <c r="H479" s="967"/>
      <c r="I479" s="974">
        <v>45901</v>
      </c>
      <c r="J479" s="974">
        <v>45992</v>
      </c>
      <c r="K479" s="967">
        <v>0</v>
      </c>
      <c r="L479" s="988">
        <v>5</v>
      </c>
      <c r="M479" s="967">
        <v>1000</v>
      </c>
      <c r="N479" s="1638"/>
      <c r="O479" s="983" t="s">
        <v>810</v>
      </c>
      <c r="P479" s="925"/>
    </row>
    <row r="480" spans="1:16" ht="15.75" x14ac:dyDescent="0.25">
      <c r="A480" s="1646"/>
      <c r="B480" s="1649"/>
      <c r="C480" s="967">
        <v>15</v>
      </c>
      <c r="D480" s="965">
        <v>298410280</v>
      </c>
      <c r="E480" s="967" t="s">
        <v>392</v>
      </c>
      <c r="F480" s="967"/>
      <c r="G480" s="967"/>
      <c r="H480" s="967"/>
      <c r="I480" s="974">
        <v>45901</v>
      </c>
      <c r="J480" s="974">
        <v>45992</v>
      </c>
      <c r="K480" s="967">
        <v>0</v>
      </c>
      <c r="L480" s="988">
        <v>5</v>
      </c>
      <c r="M480" s="967">
        <v>1000</v>
      </c>
      <c r="N480" s="1638"/>
      <c r="O480" s="983" t="s">
        <v>810</v>
      </c>
      <c r="P480" s="925"/>
    </row>
    <row r="481" spans="1:16" ht="15.75" x14ac:dyDescent="0.25">
      <c r="A481" s="1646"/>
      <c r="B481" s="1649"/>
      <c r="C481" s="967">
        <v>16</v>
      </c>
      <c r="D481" s="965">
        <v>298410281</v>
      </c>
      <c r="E481" s="967" t="s">
        <v>392</v>
      </c>
      <c r="F481" s="967"/>
      <c r="G481" s="967"/>
      <c r="H481" s="967"/>
      <c r="I481" s="974">
        <v>45901</v>
      </c>
      <c r="J481" s="974">
        <v>45992</v>
      </c>
      <c r="K481" s="967">
        <v>0</v>
      </c>
      <c r="L481" s="988">
        <v>5</v>
      </c>
      <c r="M481" s="967">
        <v>1000</v>
      </c>
      <c r="N481" s="1638"/>
      <c r="O481" s="983" t="s">
        <v>810</v>
      </c>
      <c r="P481" s="925"/>
    </row>
    <row r="482" spans="1:16" ht="15.75" x14ac:dyDescent="0.25">
      <c r="A482" s="1646"/>
      <c r="B482" s="1649"/>
      <c r="C482" s="967">
        <v>17</v>
      </c>
      <c r="D482" s="965">
        <v>298410282</v>
      </c>
      <c r="E482" s="967" t="s">
        <v>392</v>
      </c>
      <c r="F482" s="967"/>
      <c r="G482" s="967"/>
      <c r="H482" s="967"/>
      <c r="I482" s="974">
        <v>45901</v>
      </c>
      <c r="J482" s="974">
        <v>45992</v>
      </c>
      <c r="K482" s="967">
        <v>0</v>
      </c>
      <c r="L482" s="988">
        <v>5</v>
      </c>
      <c r="M482" s="967">
        <v>1000</v>
      </c>
      <c r="N482" s="1638"/>
      <c r="O482" s="983" t="s">
        <v>810</v>
      </c>
      <c r="P482" s="925"/>
    </row>
    <row r="483" spans="1:16" ht="15.75" x14ac:dyDescent="0.25">
      <c r="A483" s="1646"/>
      <c r="B483" s="1649"/>
      <c r="C483" s="967">
        <v>18</v>
      </c>
      <c r="D483" s="965">
        <v>298410283</v>
      </c>
      <c r="E483" s="967" t="s">
        <v>392</v>
      </c>
      <c r="F483" s="967"/>
      <c r="G483" s="967"/>
      <c r="H483" s="967"/>
      <c r="I483" s="974">
        <v>45901</v>
      </c>
      <c r="J483" s="974">
        <v>45992</v>
      </c>
      <c r="K483" s="967">
        <v>0</v>
      </c>
      <c r="L483" s="988">
        <v>5</v>
      </c>
      <c r="M483" s="967">
        <v>1000</v>
      </c>
      <c r="N483" s="1638"/>
      <c r="O483" s="983" t="s">
        <v>810</v>
      </c>
      <c r="P483" s="925"/>
    </row>
    <row r="484" spans="1:16" ht="15.75" x14ac:dyDescent="0.25">
      <c r="A484" s="1646"/>
      <c r="B484" s="1649"/>
      <c r="C484" s="967">
        <v>19</v>
      </c>
      <c r="D484" s="965">
        <v>298410284</v>
      </c>
      <c r="E484" s="967" t="s">
        <v>392</v>
      </c>
      <c r="F484" s="967"/>
      <c r="G484" s="967"/>
      <c r="H484" s="967"/>
      <c r="I484" s="974">
        <v>45901</v>
      </c>
      <c r="J484" s="974">
        <v>45992</v>
      </c>
      <c r="K484" s="967">
        <v>0</v>
      </c>
      <c r="L484" s="988">
        <v>5</v>
      </c>
      <c r="M484" s="967">
        <v>1000</v>
      </c>
      <c r="N484" s="1638"/>
      <c r="O484" s="983" t="s">
        <v>810</v>
      </c>
      <c r="P484" s="925"/>
    </row>
    <row r="485" spans="1:16" ht="48" thickBot="1" x14ac:dyDescent="0.3">
      <c r="A485" s="1647"/>
      <c r="B485" s="986" t="s">
        <v>591</v>
      </c>
      <c r="C485" s="976">
        <v>20</v>
      </c>
      <c r="D485" s="977" t="s">
        <v>674</v>
      </c>
      <c r="E485" s="976" t="s">
        <v>392</v>
      </c>
      <c r="F485" s="976"/>
      <c r="G485" s="976"/>
      <c r="H485" s="976"/>
      <c r="I485" s="978">
        <v>45901</v>
      </c>
      <c r="J485" s="978">
        <v>45992</v>
      </c>
      <c r="K485" s="976">
        <v>0</v>
      </c>
      <c r="L485" s="1003">
        <v>2</v>
      </c>
      <c r="M485" s="976">
        <v>400</v>
      </c>
      <c r="N485" s="977" t="s">
        <v>902</v>
      </c>
      <c r="O485" s="996" t="s">
        <v>677</v>
      </c>
      <c r="P485" s="925"/>
    </row>
    <row r="486" spans="1:16" ht="63.75" customHeight="1" x14ac:dyDescent="0.25">
      <c r="A486" s="1527" t="s">
        <v>678</v>
      </c>
      <c r="B486" s="1530" t="s">
        <v>6</v>
      </c>
      <c r="C486" s="959">
        <v>1</v>
      </c>
      <c r="D486" s="958">
        <v>298412384</v>
      </c>
      <c r="E486" s="959" t="s">
        <v>392</v>
      </c>
      <c r="F486" s="959"/>
      <c r="G486" s="959"/>
      <c r="H486" s="959"/>
      <c r="I486" s="604">
        <v>45901</v>
      </c>
      <c r="J486" s="604">
        <v>45992</v>
      </c>
      <c r="K486" s="959">
        <v>0</v>
      </c>
      <c r="L486" s="959">
        <v>4</v>
      </c>
      <c r="M486" s="959">
        <v>1000</v>
      </c>
      <c r="N486" s="1554" t="s">
        <v>980</v>
      </c>
      <c r="O486" s="621" t="s">
        <v>810</v>
      </c>
      <c r="P486" s="925"/>
    </row>
    <row r="487" spans="1:16" ht="15.75" x14ac:dyDescent="0.25">
      <c r="A487" s="1528"/>
      <c r="B487" s="1531"/>
      <c r="C487" s="951">
        <v>2</v>
      </c>
      <c r="D487" s="954">
        <v>298413394</v>
      </c>
      <c r="E487" s="951" t="s">
        <v>392</v>
      </c>
      <c r="F487" s="951"/>
      <c r="G487" s="951"/>
      <c r="H487" s="951"/>
      <c r="I487" s="608">
        <v>45901</v>
      </c>
      <c r="J487" s="608">
        <v>45992</v>
      </c>
      <c r="K487" s="951">
        <v>0</v>
      </c>
      <c r="L487" s="951">
        <v>2</v>
      </c>
      <c r="M487" s="951">
        <v>1050</v>
      </c>
      <c r="N487" s="1545"/>
      <c r="O487" s="622" t="s">
        <v>811</v>
      </c>
      <c r="P487" s="925"/>
    </row>
    <row r="488" spans="1:16" ht="15.75" x14ac:dyDescent="0.25">
      <c r="A488" s="1528"/>
      <c r="B488" s="1531"/>
      <c r="C488" s="951">
        <v>3</v>
      </c>
      <c r="D488" s="954">
        <v>298413393</v>
      </c>
      <c r="E488" s="951" t="s">
        <v>392</v>
      </c>
      <c r="F488" s="951"/>
      <c r="G488" s="951"/>
      <c r="H488" s="951"/>
      <c r="I488" s="608">
        <v>45901</v>
      </c>
      <c r="J488" s="608">
        <v>45992</v>
      </c>
      <c r="K488" s="951">
        <v>0</v>
      </c>
      <c r="L488" s="951">
        <v>2</v>
      </c>
      <c r="M488" s="951">
        <v>1050</v>
      </c>
      <c r="N488" s="1545"/>
      <c r="O488" s="622" t="s">
        <v>811</v>
      </c>
      <c r="P488" s="925"/>
    </row>
    <row r="489" spans="1:16" ht="15.75" x14ac:dyDescent="0.25">
      <c r="A489" s="1528"/>
      <c r="B489" s="1531"/>
      <c r="C489" s="951">
        <v>4</v>
      </c>
      <c r="D489" s="954">
        <v>298411162</v>
      </c>
      <c r="E489" s="951" t="s">
        <v>392</v>
      </c>
      <c r="F489" s="951"/>
      <c r="G489" s="951"/>
      <c r="H489" s="951"/>
      <c r="I489" s="608">
        <v>45901</v>
      </c>
      <c r="J489" s="608">
        <v>45992</v>
      </c>
      <c r="K489" s="951">
        <v>0</v>
      </c>
      <c r="L489" s="951">
        <v>4</v>
      </c>
      <c r="M489" s="951">
        <v>1000</v>
      </c>
      <c r="N489" s="1545"/>
      <c r="O489" s="622" t="s">
        <v>811</v>
      </c>
      <c r="P489" s="925"/>
    </row>
    <row r="490" spans="1:16" ht="15.75" x14ac:dyDescent="0.25">
      <c r="A490" s="1528"/>
      <c r="B490" s="1531"/>
      <c r="C490" s="951">
        <v>5</v>
      </c>
      <c r="D490" s="954">
        <v>298411163</v>
      </c>
      <c r="E490" s="951" t="s">
        <v>392</v>
      </c>
      <c r="F490" s="951"/>
      <c r="G490" s="951"/>
      <c r="H490" s="951"/>
      <c r="I490" s="608">
        <v>45901</v>
      </c>
      <c r="J490" s="608">
        <v>45992</v>
      </c>
      <c r="K490" s="951">
        <v>0</v>
      </c>
      <c r="L490" s="938">
        <v>6</v>
      </c>
      <c r="M490" s="951">
        <v>1050</v>
      </c>
      <c r="N490" s="1545"/>
      <c r="O490" s="622" t="s">
        <v>811</v>
      </c>
      <c r="P490" s="925"/>
    </row>
    <row r="491" spans="1:16" ht="15.75" x14ac:dyDescent="0.25">
      <c r="A491" s="1528"/>
      <c r="B491" s="1531"/>
      <c r="C491" s="951">
        <v>6</v>
      </c>
      <c r="D491" s="954">
        <v>298411161</v>
      </c>
      <c r="E491" s="951" t="s">
        <v>391</v>
      </c>
      <c r="F491" s="951"/>
      <c r="G491" s="951"/>
      <c r="H491" s="951"/>
      <c r="I491" s="608">
        <v>45901</v>
      </c>
      <c r="J491" s="608">
        <v>45992</v>
      </c>
      <c r="K491" s="951">
        <v>0</v>
      </c>
      <c r="L491" s="951">
        <v>4</v>
      </c>
      <c r="M491" s="951">
        <v>1000</v>
      </c>
      <c r="N491" s="1545"/>
      <c r="O491" s="622" t="s">
        <v>811</v>
      </c>
      <c r="P491" s="925"/>
    </row>
    <row r="492" spans="1:16" ht="15.75" x14ac:dyDescent="0.25">
      <c r="A492" s="1528"/>
      <c r="B492" s="1531"/>
      <c r="C492" s="951">
        <v>7</v>
      </c>
      <c r="D492" s="954">
        <v>298412383</v>
      </c>
      <c r="E492" s="951" t="s">
        <v>391</v>
      </c>
      <c r="F492" s="951"/>
      <c r="G492" s="951"/>
      <c r="H492" s="951"/>
      <c r="I492" s="608">
        <v>45901</v>
      </c>
      <c r="J492" s="608">
        <v>45992</v>
      </c>
      <c r="K492" s="951">
        <v>1</v>
      </c>
      <c r="L492" s="951">
        <v>4</v>
      </c>
      <c r="M492" s="951">
        <v>1000</v>
      </c>
      <c r="N492" s="1545"/>
      <c r="O492" s="622" t="s">
        <v>810</v>
      </c>
      <c r="P492" s="925"/>
    </row>
    <row r="493" spans="1:16" ht="32.25" thickBot="1" x14ac:dyDescent="0.3">
      <c r="A493" s="1529"/>
      <c r="B493" s="1532"/>
      <c r="C493" s="957">
        <v>8</v>
      </c>
      <c r="D493" s="956">
        <v>6005597</v>
      </c>
      <c r="E493" s="957" t="s">
        <v>391</v>
      </c>
      <c r="F493" s="957"/>
      <c r="G493" s="957"/>
      <c r="H493" s="957"/>
      <c r="I493" s="611">
        <v>45901</v>
      </c>
      <c r="J493" s="611">
        <v>45992</v>
      </c>
      <c r="K493" s="957">
        <v>0</v>
      </c>
      <c r="L493" s="957">
        <v>2</v>
      </c>
      <c r="M493" s="957">
        <v>300</v>
      </c>
      <c r="N493" s="1548"/>
      <c r="O493" s="628" t="s">
        <v>809</v>
      </c>
      <c r="P493" s="925"/>
    </row>
    <row r="494" spans="1:16" ht="15.75" x14ac:dyDescent="0.25">
      <c r="A494" s="1639" t="s">
        <v>857</v>
      </c>
      <c r="B494" s="1642" t="s">
        <v>6</v>
      </c>
      <c r="C494" s="964">
        <v>1</v>
      </c>
      <c r="D494" s="987" t="s">
        <v>867</v>
      </c>
      <c r="E494" s="1004" t="s">
        <v>391</v>
      </c>
      <c r="F494" s="1004"/>
      <c r="G494" s="1004"/>
      <c r="H494" s="1004"/>
      <c r="I494" s="1004"/>
      <c r="J494" s="1004"/>
      <c r="K494" s="1004"/>
      <c r="L494" s="1004">
        <v>2</v>
      </c>
      <c r="M494" s="1004">
        <v>1000</v>
      </c>
      <c r="N494" s="962"/>
      <c r="O494" s="981"/>
      <c r="P494" s="925"/>
    </row>
    <row r="495" spans="1:16" ht="15.75" x14ac:dyDescent="0.25">
      <c r="A495" s="1640"/>
      <c r="B495" s="1643"/>
      <c r="C495" s="967">
        <v>2</v>
      </c>
      <c r="D495" s="988" t="s">
        <v>868</v>
      </c>
      <c r="E495" s="961" t="s">
        <v>391</v>
      </c>
      <c r="F495" s="961"/>
      <c r="G495" s="961"/>
      <c r="H495" s="961"/>
      <c r="I495" s="961"/>
      <c r="J495" s="961"/>
      <c r="K495" s="961"/>
      <c r="L495" s="961">
        <v>2</v>
      </c>
      <c r="M495" s="961">
        <v>1000</v>
      </c>
      <c r="N495" s="965"/>
      <c r="O495" s="983"/>
      <c r="P495" s="925"/>
    </row>
    <row r="496" spans="1:16" ht="15.75" x14ac:dyDescent="0.25">
      <c r="A496" s="1640"/>
      <c r="B496" s="1643"/>
      <c r="C496" s="967">
        <v>3</v>
      </c>
      <c r="D496" s="988" t="s">
        <v>877</v>
      </c>
      <c r="E496" s="961" t="s">
        <v>391</v>
      </c>
      <c r="F496" s="961"/>
      <c r="G496" s="961"/>
      <c r="H496" s="961"/>
      <c r="I496" s="961"/>
      <c r="J496" s="961"/>
      <c r="K496" s="961"/>
      <c r="L496" s="961">
        <v>3</v>
      </c>
      <c r="M496" s="961">
        <v>800</v>
      </c>
      <c r="N496" s="965"/>
      <c r="O496" s="983"/>
      <c r="P496" s="925"/>
    </row>
    <row r="497" spans="1:27" ht="15.75" x14ac:dyDescent="0.25">
      <c r="A497" s="1640"/>
      <c r="B497" s="1643"/>
      <c r="C497" s="967">
        <v>4</v>
      </c>
      <c r="D497" s="988" t="s">
        <v>864</v>
      </c>
      <c r="E497" s="961" t="s">
        <v>391</v>
      </c>
      <c r="F497" s="961"/>
      <c r="G497" s="961"/>
      <c r="H497" s="961"/>
      <c r="I497" s="961"/>
      <c r="J497" s="961"/>
      <c r="K497" s="961"/>
      <c r="L497" s="961">
        <v>2</v>
      </c>
      <c r="M497" s="961">
        <v>200</v>
      </c>
      <c r="N497" s="988"/>
      <c r="O497" s="1007"/>
      <c r="P497" s="925"/>
    </row>
    <row r="498" spans="1:27" ht="15.75" x14ac:dyDescent="0.25">
      <c r="A498" s="1640"/>
      <c r="B498" s="1643"/>
      <c r="C498" s="967">
        <v>5</v>
      </c>
      <c r="D498" s="988" t="s">
        <v>865</v>
      </c>
      <c r="E498" s="961" t="s">
        <v>391</v>
      </c>
      <c r="F498" s="961"/>
      <c r="G498" s="961"/>
      <c r="H498" s="961"/>
      <c r="I498" s="961"/>
      <c r="J498" s="961"/>
      <c r="K498" s="961"/>
      <c r="L498" s="961">
        <v>2</v>
      </c>
      <c r="M498" s="961">
        <v>200</v>
      </c>
      <c r="N498" s="988"/>
      <c r="O498" s="1007"/>
      <c r="P498" s="925"/>
    </row>
    <row r="499" spans="1:27" ht="15.75" x14ac:dyDescent="0.25">
      <c r="A499" s="1640"/>
      <c r="B499" s="1643"/>
      <c r="C499" s="967">
        <v>6</v>
      </c>
      <c r="D499" s="988" t="s">
        <v>866</v>
      </c>
      <c r="E499" s="961" t="s">
        <v>391</v>
      </c>
      <c r="F499" s="961"/>
      <c r="G499" s="961"/>
      <c r="H499" s="961"/>
      <c r="I499" s="961"/>
      <c r="J499" s="961"/>
      <c r="K499" s="961"/>
      <c r="L499" s="961">
        <v>2</v>
      </c>
      <c r="M499" s="961">
        <v>200</v>
      </c>
      <c r="N499" s="988"/>
      <c r="O499" s="1007"/>
      <c r="P499" s="925"/>
    </row>
    <row r="500" spans="1:27" ht="30" x14ac:dyDescent="0.25">
      <c r="A500" s="1640"/>
      <c r="B500" s="1643"/>
      <c r="C500" s="967">
        <v>7</v>
      </c>
      <c r="D500" s="988" t="s">
        <v>858</v>
      </c>
      <c r="E500" s="961" t="s">
        <v>391</v>
      </c>
      <c r="F500" s="961"/>
      <c r="G500" s="961"/>
      <c r="H500" s="961"/>
      <c r="I500" s="961"/>
      <c r="J500" s="961"/>
      <c r="K500" s="961"/>
      <c r="L500" s="961">
        <v>7</v>
      </c>
      <c r="M500" s="961">
        <v>10000</v>
      </c>
      <c r="N500" s="988"/>
      <c r="O500" s="1007"/>
      <c r="P500" s="925"/>
    </row>
    <row r="501" spans="1:27" ht="15.75" x14ac:dyDescent="0.25">
      <c r="A501" s="1640"/>
      <c r="B501" s="1643"/>
      <c r="C501" s="967">
        <v>8</v>
      </c>
      <c r="D501" s="988" t="s">
        <v>859</v>
      </c>
      <c r="E501" s="961" t="s">
        <v>391</v>
      </c>
      <c r="F501" s="961"/>
      <c r="G501" s="961"/>
      <c r="H501" s="961"/>
      <c r="I501" s="961"/>
      <c r="J501" s="961"/>
      <c r="K501" s="961"/>
      <c r="L501" s="961">
        <v>6</v>
      </c>
      <c r="M501" s="961">
        <v>630</v>
      </c>
      <c r="N501" s="988"/>
      <c r="O501" s="1007"/>
      <c r="P501" s="925"/>
    </row>
    <row r="502" spans="1:27" ht="15.75" x14ac:dyDescent="0.25">
      <c r="A502" s="1640"/>
      <c r="B502" s="1643"/>
      <c r="C502" s="967">
        <v>9</v>
      </c>
      <c r="D502" s="988" t="s">
        <v>860</v>
      </c>
      <c r="E502" s="961" t="s">
        <v>391</v>
      </c>
      <c r="F502" s="961"/>
      <c r="G502" s="961"/>
      <c r="H502" s="961"/>
      <c r="I502" s="961"/>
      <c r="J502" s="961"/>
      <c r="K502" s="961"/>
      <c r="L502" s="961">
        <v>6</v>
      </c>
      <c r="M502" s="961">
        <v>630</v>
      </c>
      <c r="N502" s="988"/>
      <c r="O502" s="1007"/>
      <c r="P502" s="925"/>
    </row>
    <row r="503" spans="1:27" ht="15.75" x14ac:dyDescent="0.25">
      <c r="A503" s="1640"/>
      <c r="B503" s="1643"/>
      <c r="C503" s="967">
        <v>10</v>
      </c>
      <c r="D503" s="988" t="s">
        <v>861</v>
      </c>
      <c r="E503" s="961" t="s">
        <v>391</v>
      </c>
      <c r="F503" s="961"/>
      <c r="G503" s="961"/>
      <c r="H503" s="961"/>
      <c r="I503" s="961"/>
      <c r="J503" s="961"/>
      <c r="K503" s="961"/>
      <c r="L503" s="961">
        <v>6</v>
      </c>
      <c r="M503" s="961">
        <v>1150</v>
      </c>
      <c r="N503" s="988"/>
      <c r="O503" s="1007"/>
      <c r="P503" s="925"/>
    </row>
    <row r="504" spans="1:27" ht="15.75" x14ac:dyDescent="0.25">
      <c r="A504" s="1640"/>
      <c r="B504" s="1643"/>
      <c r="C504" s="967">
        <v>11</v>
      </c>
      <c r="D504" s="988" t="s">
        <v>862</v>
      </c>
      <c r="E504" s="961" t="s">
        <v>391</v>
      </c>
      <c r="F504" s="961"/>
      <c r="G504" s="961"/>
      <c r="H504" s="961"/>
      <c r="I504" s="961"/>
      <c r="J504" s="961"/>
      <c r="K504" s="961"/>
      <c r="L504" s="961">
        <v>6</v>
      </c>
      <c r="M504" s="961">
        <v>1150</v>
      </c>
      <c r="N504" s="988"/>
      <c r="O504" s="1007"/>
      <c r="P504" s="925"/>
    </row>
    <row r="505" spans="1:27" ht="15.75" x14ac:dyDescent="0.25">
      <c r="A505" s="1640"/>
      <c r="B505" s="1643"/>
      <c r="C505" s="967">
        <v>12</v>
      </c>
      <c r="D505" s="988" t="s">
        <v>863</v>
      </c>
      <c r="E505" s="961" t="s">
        <v>391</v>
      </c>
      <c r="F505" s="961"/>
      <c r="G505" s="961"/>
      <c r="H505" s="961"/>
      <c r="I505" s="961"/>
      <c r="J505" s="961"/>
      <c r="K505" s="961"/>
      <c r="L505" s="961">
        <v>6</v>
      </c>
      <c r="M505" s="961">
        <v>1600</v>
      </c>
      <c r="N505" s="988"/>
      <c r="O505" s="1007"/>
      <c r="P505" s="925"/>
    </row>
    <row r="506" spans="1:27" ht="15.75" x14ac:dyDescent="0.25">
      <c r="A506" s="1640"/>
      <c r="B506" s="1643"/>
      <c r="C506" s="967">
        <v>13</v>
      </c>
      <c r="D506" s="988" t="s">
        <v>869</v>
      </c>
      <c r="E506" s="961" t="s">
        <v>391</v>
      </c>
      <c r="F506" s="961"/>
      <c r="G506" s="961"/>
      <c r="H506" s="961"/>
      <c r="I506" s="961"/>
      <c r="J506" s="961"/>
      <c r="K506" s="961"/>
      <c r="L506" s="961">
        <v>7</v>
      </c>
      <c r="M506" s="961">
        <v>1600</v>
      </c>
      <c r="N506" s="988"/>
      <c r="O506" s="1007"/>
      <c r="P506" s="925"/>
    </row>
    <row r="507" spans="1:27" ht="15.75" x14ac:dyDescent="0.25">
      <c r="A507" s="1640"/>
      <c r="B507" s="1643"/>
      <c r="C507" s="967">
        <v>14</v>
      </c>
      <c r="D507" s="988" t="s">
        <v>870</v>
      </c>
      <c r="E507" s="961" t="s">
        <v>391</v>
      </c>
      <c r="F507" s="961"/>
      <c r="G507" s="961"/>
      <c r="H507" s="961"/>
      <c r="I507" s="961"/>
      <c r="J507" s="961"/>
      <c r="K507" s="961"/>
      <c r="L507" s="961">
        <v>3</v>
      </c>
      <c r="M507" s="961">
        <v>1275</v>
      </c>
      <c r="N507" s="988"/>
      <c r="O507" s="1007"/>
      <c r="P507" s="925"/>
    </row>
    <row r="508" spans="1:27" ht="15.75" x14ac:dyDescent="0.25">
      <c r="A508" s="1640"/>
      <c r="B508" s="1643"/>
      <c r="C508" s="967">
        <v>15</v>
      </c>
      <c r="D508" s="988" t="s">
        <v>871</v>
      </c>
      <c r="E508" s="961" t="s">
        <v>391</v>
      </c>
      <c r="F508" s="961"/>
      <c r="G508" s="961"/>
      <c r="H508" s="961"/>
      <c r="I508" s="961"/>
      <c r="J508" s="961"/>
      <c r="K508" s="961"/>
      <c r="L508" s="961">
        <v>7</v>
      </c>
      <c r="M508" s="961">
        <v>1600</v>
      </c>
      <c r="N508" s="988"/>
      <c r="O508" s="1007"/>
      <c r="P508" s="925"/>
    </row>
    <row r="509" spans="1:27" ht="15.75" x14ac:dyDescent="0.25">
      <c r="A509" s="1640"/>
      <c r="B509" s="1643"/>
      <c r="C509" s="967">
        <v>16</v>
      </c>
      <c r="D509" s="988" t="s">
        <v>872</v>
      </c>
      <c r="E509" s="961" t="s">
        <v>391</v>
      </c>
      <c r="F509" s="961"/>
      <c r="G509" s="961"/>
      <c r="H509" s="961"/>
      <c r="I509" s="961"/>
      <c r="J509" s="961"/>
      <c r="K509" s="961"/>
      <c r="L509" s="961">
        <v>8</v>
      </c>
      <c r="M509" s="961">
        <v>1600</v>
      </c>
      <c r="N509" s="988"/>
      <c r="O509" s="1007"/>
      <c r="P509" s="925"/>
    </row>
    <row r="510" spans="1:27" ht="15.75" x14ac:dyDescent="0.25">
      <c r="A510" s="1640"/>
      <c r="B510" s="1643"/>
      <c r="C510" s="967">
        <v>17</v>
      </c>
      <c r="D510" s="988" t="s">
        <v>873</v>
      </c>
      <c r="E510" s="961" t="s">
        <v>391</v>
      </c>
      <c r="F510" s="961"/>
      <c r="G510" s="961"/>
      <c r="H510" s="961"/>
      <c r="I510" s="961"/>
      <c r="J510" s="961"/>
      <c r="K510" s="961"/>
      <c r="L510" s="961">
        <v>11</v>
      </c>
      <c r="M510" s="961">
        <v>1800</v>
      </c>
      <c r="N510" s="988"/>
      <c r="O510" s="1007"/>
      <c r="P510" s="925"/>
    </row>
    <row r="511" spans="1:27" ht="15.75" x14ac:dyDescent="0.25">
      <c r="A511" s="1640"/>
      <c r="B511" s="1643"/>
      <c r="C511" s="967">
        <v>18</v>
      </c>
      <c r="D511" s="988" t="s">
        <v>874</v>
      </c>
      <c r="E511" s="961" t="s">
        <v>391</v>
      </c>
      <c r="F511" s="961"/>
      <c r="G511" s="961"/>
      <c r="H511" s="961"/>
      <c r="I511" s="961"/>
      <c r="J511" s="961"/>
      <c r="K511" s="961"/>
      <c r="L511" s="961">
        <v>8</v>
      </c>
      <c r="M511" s="961">
        <v>1600</v>
      </c>
      <c r="N511" s="988"/>
      <c r="O511" s="1007"/>
      <c r="P511" s="925"/>
      <c r="AA511" s="75">
        <f ca="1">+AA505:AE511</f>
        <v>0</v>
      </c>
    </row>
    <row r="512" spans="1:27" ht="15.75" x14ac:dyDescent="0.25">
      <c r="A512" s="1640"/>
      <c r="B512" s="1643"/>
      <c r="C512" s="967">
        <v>19</v>
      </c>
      <c r="D512" s="988" t="s">
        <v>875</v>
      </c>
      <c r="E512" s="961" t="s">
        <v>391</v>
      </c>
      <c r="F512" s="961"/>
      <c r="G512" s="961"/>
      <c r="H512" s="961"/>
      <c r="I512" s="961"/>
      <c r="J512" s="961"/>
      <c r="K512" s="961"/>
      <c r="L512" s="961">
        <v>8</v>
      </c>
      <c r="M512" s="961">
        <v>1600</v>
      </c>
      <c r="N512" s="988"/>
      <c r="O512" s="1007"/>
      <c r="P512" s="925"/>
    </row>
    <row r="513" spans="1:16" ht="15.75" x14ac:dyDescent="0.25">
      <c r="A513" s="1640"/>
      <c r="B513" s="1643"/>
      <c r="C513" s="967">
        <v>20</v>
      </c>
      <c r="D513" s="988" t="s">
        <v>876</v>
      </c>
      <c r="E513" s="961" t="s">
        <v>391</v>
      </c>
      <c r="F513" s="961"/>
      <c r="G513" s="961"/>
      <c r="H513" s="961"/>
      <c r="I513" s="961"/>
      <c r="J513" s="961"/>
      <c r="K513" s="961"/>
      <c r="L513" s="961">
        <v>9</v>
      </c>
      <c r="M513" s="961">
        <v>1800</v>
      </c>
      <c r="N513" s="988"/>
      <c r="O513" s="1007"/>
      <c r="P513" s="925"/>
    </row>
    <row r="514" spans="1:16" ht="16.5" thickBot="1" x14ac:dyDescent="0.3">
      <c r="A514" s="1641"/>
      <c r="B514" s="1644"/>
      <c r="C514" s="976">
        <v>21</v>
      </c>
      <c r="D514" s="1003" t="s">
        <v>878</v>
      </c>
      <c r="E514" s="1005" t="s">
        <v>391</v>
      </c>
      <c r="F514" s="1005"/>
      <c r="G514" s="1005"/>
      <c r="H514" s="1005"/>
      <c r="I514" s="1005"/>
      <c r="J514" s="1005"/>
      <c r="K514" s="1005"/>
      <c r="L514" s="1005">
        <v>8</v>
      </c>
      <c r="M514" s="1005">
        <v>2500</v>
      </c>
      <c r="N514" s="1003"/>
      <c r="O514" s="1008"/>
      <c r="P514" s="925"/>
    </row>
  </sheetData>
  <customSheetViews>
    <customSheetView guid="{7F9067D3-61AC-47C3-A93D-D80CFE368C36}" scale="78" hiddenRows="1" topLeftCell="K1">
      <pane ySplit="1" topLeftCell="A48" activePane="bottomLeft" state="frozen"/>
      <selection pane="bottomLeft" activeCell="D134" sqref="D134"/>
      <pageMargins left="0.7" right="0.7" top="0.75" bottom="0.75" header="0.3" footer="0.3"/>
      <pageSetup paperSize="9" orientation="portrait" r:id="rId1"/>
    </customSheetView>
  </customSheetViews>
  <mergeCells count="181">
    <mergeCell ref="T8:T10"/>
    <mergeCell ref="R11:R13"/>
    <mergeCell ref="S11:S13"/>
    <mergeCell ref="T11:T13"/>
    <mergeCell ref="R14:R16"/>
    <mergeCell ref="S14:S16"/>
    <mergeCell ref="T14:T16"/>
    <mergeCell ref="A2:A14"/>
    <mergeCell ref="N2:N14"/>
    <mergeCell ref="R2:R4"/>
    <mergeCell ref="S2:S4"/>
    <mergeCell ref="T2:T4"/>
    <mergeCell ref="R5:R7"/>
    <mergeCell ref="S5:S7"/>
    <mergeCell ref="T5:T7"/>
    <mergeCell ref="R8:R10"/>
    <mergeCell ref="S8:S10"/>
    <mergeCell ref="T23:T25"/>
    <mergeCell ref="A24:A71"/>
    <mergeCell ref="N24:N30"/>
    <mergeCell ref="R26:R28"/>
    <mergeCell ref="S26:S28"/>
    <mergeCell ref="T26:T28"/>
    <mergeCell ref="R29:R31"/>
    <mergeCell ref="S29:S31"/>
    <mergeCell ref="T29:T31"/>
    <mergeCell ref="N31:N34"/>
    <mergeCell ref="A15:A23"/>
    <mergeCell ref="N15:N23"/>
    <mergeCell ref="R17:R19"/>
    <mergeCell ref="S17:S19"/>
    <mergeCell ref="T17:T19"/>
    <mergeCell ref="R20:R22"/>
    <mergeCell ref="S20:S22"/>
    <mergeCell ref="T20:T22"/>
    <mergeCell ref="R23:R25"/>
    <mergeCell ref="S23:S25"/>
    <mergeCell ref="R32:R34"/>
    <mergeCell ref="S32:S34"/>
    <mergeCell ref="T32:T34"/>
    <mergeCell ref="N35:N38"/>
    <mergeCell ref="R35:R37"/>
    <mergeCell ref="S35:S37"/>
    <mergeCell ref="T35:T37"/>
    <mergeCell ref="R38:R40"/>
    <mergeCell ref="S38:S40"/>
    <mergeCell ref="T38:T40"/>
    <mergeCell ref="T47:T49"/>
    <mergeCell ref="N48:N51"/>
    <mergeCell ref="R50:R52"/>
    <mergeCell ref="S50:S52"/>
    <mergeCell ref="T50:T52"/>
    <mergeCell ref="N60:N64"/>
    <mergeCell ref="N39:N43"/>
    <mergeCell ref="R41:R43"/>
    <mergeCell ref="S41:S43"/>
    <mergeCell ref="T41:T43"/>
    <mergeCell ref="N44:N47"/>
    <mergeCell ref="R44:R46"/>
    <mergeCell ref="S44:S46"/>
    <mergeCell ref="T44:T46"/>
    <mergeCell ref="R47:R49"/>
    <mergeCell ref="S47:S49"/>
    <mergeCell ref="N65:N66"/>
    <mergeCell ref="N67:N68"/>
    <mergeCell ref="A72:A118"/>
    <mergeCell ref="N72:N75"/>
    <mergeCell ref="N76:N80"/>
    <mergeCell ref="N81:N83"/>
    <mergeCell ref="N84:N90"/>
    <mergeCell ref="N91:N93"/>
    <mergeCell ref="N94:N97"/>
    <mergeCell ref="N98:N101"/>
    <mergeCell ref="N102:N106"/>
    <mergeCell ref="N107:N109"/>
    <mergeCell ref="N111:N113"/>
    <mergeCell ref="N114:N115"/>
    <mergeCell ref="N117:N118"/>
    <mergeCell ref="A169:A174"/>
    <mergeCell ref="N169:N171"/>
    <mergeCell ref="N172:N174"/>
    <mergeCell ref="N139:N142"/>
    <mergeCell ref="N143:N146"/>
    <mergeCell ref="N147:N148"/>
    <mergeCell ref="N149:N150"/>
    <mergeCell ref="N151:N152"/>
    <mergeCell ref="N154:N156"/>
    <mergeCell ref="A119:A157"/>
    <mergeCell ref="N119:N122"/>
    <mergeCell ref="N123:N126"/>
    <mergeCell ref="N127:N131"/>
    <mergeCell ref="N132:N138"/>
    <mergeCell ref="A158:A168"/>
    <mergeCell ref="N158:N161"/>
    <mergeCell ref="N162:N165"/>
    <mergeCell ref="N166:N167"/>
    <mergeCell ref="A188:A194"/>
    <mergeCell ref="N188:N194"/>
    <mergeCell ref="A195:A228"/>
    <mergeCell ref="B195:B228"/>
    <mergeCell ref="N195:N228"/>
    <mergeCell ref="A229:A252"/>
    <mergeCell ref="B229:B252"/>
    <mergeCell ref="N229:N252"/>
    <mergeCell ref="A175:A182"/>
    <mergeCell ref="N175:N182"/>
    <mergeCell ref="A183:A184"/>
    <mergeCell ref="N183:N184"/>
    <mergeCell ref="A185:A187"/>
    <mergeCell ref="N185:N187"/>
    <mergeCell ref="A253:A257"/>
    <mergeCell ref="A258:A379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86:B287"/>
    <mergeCell ref="B288:B289"/>
    <mergeCell ref="B290:B291"/>
    <mergeCell ref="B292:B293"/>
    <mergeCell ref="B294:B295"/>
    <mergeCell ref="B296:B297"/>
    <mergeCell ref="B274:B275"/>
    <mergeCell ref="B276:B277"/>
    <mergeCell ref="B278:B279"/>
    <mergeCell ref="B280:B281"/>
    <mergeCell ref="B282:B283"/>
    <mergeCell ref="B284:B285"/>
    <mergeCell ref="B310:B311"/>
    <mergeCell ref="B312:B313"/>
    <mergeCell ref="B314:B315"/>
    <mergeCell ref="B316:B317"/>
    <mergeCell ref="B318:B319"/>
    <mergeCell ref="B321:B322"/>
    <mergeCell ref="B298:B299"/>
    <mergeCell ref="B300:B301"/>
    <mergeCell ref="B302:B303"/>
    <mergeCell ref="B304:B305"/>
    <mergeCell ref="B306:B307"/>
    <mergeCell ref="B308:B309"/>
    <mergeCell ref="B341:B342"/>
    <mergeCell ref="B343:B344"/>
    <mergeCell ref="B345:B346"/>
    <mergeCell ref="B347:B348"/>
    <mergeCell ref="B349:B350"/>
    <mergeCell ref="B352:B353"/>
    <mergeCell ref="B323:B324"/>
    <mergeCell ref="B325:B326"/>
    <mergeCell ref="B329:B330"/>
    <mergeCell ref="B331:B333"/>
    <mergeCell ref="B334:B335"/>
    <mergeCell ref="B338:B340"/>
    <mergeCell ref="A380:A392"/>
    <mergeCell ref="B380:B392"/>
    <mergeCell ref="A393:A405"/>
    <mergeCell ref="B393:B404"/>
    <mergeCell ref="N393:N404"/>
    <mergeCell ref="A406:A446"/>
    <mergeCell ref="B406:B446"/>
    <mergeCell ref="B355:B356"/>
    <mergeCell ref="B358:B359"/>
    <mergeCell ref="B361:B362"/>
    <mergeCell ref="B363:B365"/>
    <mergeCell ref="B366:B367"/>
    <mergeCell ref="B368:B378"/>
    <mergeCell ref="N466:N484"/>
    <mergeCell ref="A486:A493"/>
    <mergeCell ref="B486:B493"/>
    <mergeCell ref="N486:N493"/>
    <mergeCell ref="A494:A514"/>
    <mergeCell ref="B494:B514"/>
    <mergeCell ref="A447:A465"/>
    <mergeCell ref="B447:B453"/>
    <mergeCell ref="B454:B459"/>
    <mergeCell ref="B460:B465"/>
    <mergeCell ref="A466:A485"/>
    <mergeCell ref="B466:B484"/>
  </mergeCells>
  <dataValidations count="1">
    <dataValidation type="list" allowBlank="1" showInputMessage="1" showErrorMessage="1" sqref="E334 E331 E329 E327 E324:E325 E374:E375 E318 E312:E316 E310 E306:E308 E303 E300 E298 E296 E294 E292 E290 E287:E288 E284:E285 E282 E276:E280 E274 E372 E366:E370 E341:E363 E336:E338 E321 E2:E272">
      <formula1>$E$211:$E$213</formula1>
    </dataValidation>
  </dataValidations>
  <pageMargins left="0.7" right="0.7" top="0.75" bottom="0.75" header="0.3" footer="0.3"/>
  <pageSetup paperSize="9" orientation="portrait"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4"/>
  <sheetViews>
    <sheetView topLeftCell="C1" zoomScale="78" zoomScaleNormal="78" workbookViewId="0">
      <pane ySplit="1" topLeftCell="A41" activePane="bottomLeft" state="frozen"/>
      <selection activeCell="E1" sqref="E1"/>
      <selection pane="bottomLeft" activeCell="E1" sqref="E1"/>
    </sheetView>
  </sheetViews>
  <sheetFormatPr defaultRowHeight="15" x14ac:dyDescent="0.25"/>
  <cols>
    <col min="1" max="1" width="20.42578125" style="75" customWidth="1"/>
    <col min="2" max="2" width="10.140625" style="75" customWidth="1"/>
    <col min="3" max="3" width="10.42578125" style="75" customWidth="1"/>
    <col min="4" max="4" width="18.140625" style="75" customWidth="1"/>
    <col min="5" max="5" width="14.85546875" style="75" customWidth="1"/>
    <col min="6" max="6" width="13" style="75" customWidth="1"/>
    <col min="7" max="8" width="10.140625" style="75" customWidth="1"/>
    <col min="9" max="9" width="11.5703125" style="75" customWidth="1"/>
    <col min="10" max="10" width="10.7109375" style="75" customWidth="1"/>
    <col min="11" max="11" width="8.28515625" style="75" customWidth="1"/>
    <col min="12" max="12" width="8.140625" style="75" customWidth="1"/>
    <col min="13" max="13" width="7.42578125" style="75" customWidth="1"/>
    <col min="14" max="14" width="33.7109375" style="75" customWidth="1"/>
    <col min="15" max="15" width="34.57031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4</v>
      </c>
      <c r="F1" s="992" t="s">
        <v>225</v>
      </c>
      <c r="G1" s="992" t="s">
        <v>910</v>
      </c>
      <c r="H1" s="992" t="s">
        <v>909</v>
      </c>
      <c r="I1" s="992" t="s">
        <v>7</v>
      </c>
      <c r="J1" s="992" t="s">
        <v>8</v>
      </c>
      <c r="K1" s="992" t="s">
        <v>131</v>
      </c>
      <c r="L1" s="992" t="s">
        <v>132</v>
      </c>
      <c r="M1" s="993" t="s">
        <v>272</v>
      </c>
      <c r="N1" s="992" t="s">
        <v>369</v>
      </c>
      <c r="O1" s="1006" t="s">
        <v>370</v>
      </c>
      <c r="P1" s="925"/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x14ac:dyDescent="0.25">
      <c r="A2" s="1653" t="s">
        <v>235</v>
      </c>
      <c r="B2" s="1024" t="s">
        <v>6</v>
      </c>
      <c r="C2" s="1024">
        <v>1</v>
      </c>
      <c r="D2" s="1024" t="s">
        <v>252</v>
      </c>
      <c r="E2" s="1024" t="s">
        <v>392</v>
      </c>
      <c r="F2" s="1024"/>
      <c r="G2" s="1024"/>
      <c r="H2" s="1024"/>
      <c r="I2" s="963">
        <v>45870</v>
      </c>
      <c r="J2" s="963">
        <v>45689</v>
      </c>
      <c r="K2" s="1024">
        <v>1</v>
      </c>
      <c r="L2" s="1024">
        <v>13</v>
      </c>
      <c r="M2" s="1028">
        <v>1350</v>
      </c>
      <c r="N2" s="1637" t="s">
        <v>717</v>
      </c>
      <c r="O2" s="981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1023" t="s">
        <v>240</v>
      </c>
      <c r="V2" s="1023">
        <f>SUM(F15:F23)</f>
        <v>4</v>
      </c>
    </row>
    <row r="3" spans="1:22" ht="63" customHeight="1" x14ac:dyDescent="0.25">
      <c r="A3" s="1654"/>
      <c r="B3" s="1025" t="s">
        <v>6</v>
      </c>
      <c r="C3" s="1025">
        <v>2</v>
      </c>
      <c r="D3" s="1025" t="s">
        <v>253</v>
      </c>
      <c r="E3" s="1025" t="s">
        <v>392</v>
      </c>
      <c r="F3" s="1025"/>
      <c r="G3" s="1025"/>
      <c r="H3" s="1025"/>
      <c r="I3" s="966">
        <v>45870</v>
      </c>
      <c r="J3" s="966">
        <v>45689</v>
      </c>
      <c r="K3" s="1025">
        <v>0</v>
      </c>
      <c r="L3" s="1025">
        <v>12</v>
      </c>
      <c r="M3" s="1029">
        <v>800</v>
      </c>
      <c r="N3" s="1638"/>
      <c r="O3" s="983" t="s">
        <v>374</v>
      </c>
      <c r="P3" s="925"/>
      <c r="R3" s="1617"/>
      <c r="S3" s="1620"/>
      <c r="T3" s="1620"/>
      <c r="U3" s="1023" t="s">
        <v>913</v>
      </c>
      <c r="V3" s="1023">
        <f>SUM(G15:G23)</f>
        <v>5</v>
      </c>
    </row>
    <row r="4" spans="1:22" ht="63" customHeight="1" x14ac:dyDescent="0.25">
      <c r="A4" s="1654"/>
      <c r="B4" s="1025" t="s">
        <v>6</v>
      </c>
      <c r="C4" s="1025">
        <v>3</v>
      </c>
      <c r="D4" s="1025" t="s">
        <v>254</v>
      </c>
      <c r="E4" s="1025" t="s">
        <v>392</v>
      </c>
      <c r="F4" s="1025"/>
      <c r="G4" s="1025"/>
      <c r="H4" s="1025"/>
      <c r="I4" s="966">
        <v>45870</v>
      </c>
      <c r="J4" s="966">
        <v>45689</v>
      </c>
      <c r="K4" s="1025">
        <v>0</v>
      </c>
      <c r="L4" s="1025">
        <v>11</v>
      </c>
      <c r="M4" s="1029">
        <v>800</v>
      </c>
      <c r="N4" s="1638"/>
      <c r="O4" s="983" t="s">
        <v>374</v>
      </c>
      <c r="P4" s="925"/>
      <c r="R4" s="1618"/>
      <c r="S4" s="1621"/>
      <c r="T4" s="1621"/>
      <c r="U4" s="1023" t="s">
        <v>914</v>
      </c>
      <c r="V4" s="1023">
        <f>SUM(H15:H23)</f>
        <v>0</v>
      </c>
    </row>
    <row r="5" spans="1:22" ht="63" customHeight="1" x14ac:dyDescent="0.25">
      <c r="A5" s="1654"/>
      <c r="B5" s="1025" t="s">
        <v>6</v>
      </c>
      <c r="C5" s="1025">
        <v>4</v>
      </c>
      <c r="D5" s="1025" t="s">
        <v>255</v>
      </c>
      <c r="E5" s="1025" t="s">
        <v>392</v>
      </c>
      <c r="F5" s="1025"/>
      <c r="G5" s="1025"/>
      <c r="H5" s="1025"/>
      <c r="I5" s="966">
        <v>45870</v>
      </c>
      <c r="J5" s="966">
        <v>45689</v>
      </c>
      <c r="K5" s="1025">
        <v>0</v>
      </c>
      <c r="L5" s="1025">
        <v>11</v>
      </c>
      <c r="M5" s="1029">
        <v>800</v>
      </c>
      <c r="N5" s="1638"/>
      <c r="O5" s="983" t="s">
        <v>374</v>
      </c>
      <c r="P5" s="925"/>
      <c r="R5" s="1611">
        <v>2</v>
      </c>
      <c r="S5" s="1503" t="s">
        <v>233</v>
      </c>
      <c r="T5" s="1503">
        <f>COUNTIF(E24:E71,"в работе")</f>
        <v>47</v>
      </c>
      <c r="U5" s="1011" t="s">
        <v>240</v>
      </c>
      <c r="V5" s="1011">
        <f>SUM(F24:F71)</f>
        <v>10</v>
      </c>
    </row>
    <row r="6" spans="1:22" ht="63" customHeight="1" x14ac:dyDescent="0.25">
      <c r="A6" s="1654"/>
      <c r="B6" s="1025" t="s">
        <v>6</v>
      </c>
      <c r="C6" s="1025">
        <v>5</v>
      </c>
      <c r="D6" s="1025" t="s">
        <v>256</v>
      </c>
      <c r="E6" s="1025" t="s">
        <v>392</v>
      </c>
      <c r="F6" s="1025"/>
      <c r="G6" s="1025"/>
      <c r="H6" s="1025"/>
      <c r="I6" s="966">
        <v>45870</v>
      </c>
      <c r="J6" s="966">
        <v>45689</v>
      </c>
      <c r="K6" s="1025">
        <v>0</v>
      </c>
      <c r="L6" s="1025">
        <v>12</v>
      </c>
      <c r="M6" s="1029">
        <v>1000</v>
      </c>
      <c r="N6" s="1638"/>
      <c r="O6" s="983" t="s">
        <v>374</v>
      </c>
      <c r="P6" s="925"/>
      <c r="R6" s="1612"/>
      <c r="S6" s="1615"/>
      <c r="T6" s="1615"/>
      <c r="U6" s="1011" t="s">
        <v>913</v>
      </c>
      <c r="V6" s="1011">
        <f>SUM(G24:G71)</f>
        <v>1</v>
      </c>
    </row>
    <row r="7" spans="1:22" ht="63" customHeight="1" x14ac:dyDescent="0.25">
      <c r="A7" s="1654"/>
      <c r="B7" s="1025" t="s">
        <v>6</v>
      </c>
      <c r="C7" s="1025">
        <v>6</v>
      </c>
      <c r="D7" s="1025" t="s">
        <v>257</v>
      </c>
      <c r="E7" s="1025" t="s">
        <v>392</v>
      </c>
      <c r="F7" s="1025"/>
      <c r="G7" s="1025"/>
      <c r="H7" s="1025"/>
      <c r="I7" s="966">
        <v>45870</v>
      </c>
      <c r="J7" s="966">
        <v>45689</v>
      </c>
      <c r="K7" s="1025">
        <v>0</v>
      </c>
      <c r="L7" s="1025">
        <v>3</v>
      </c>
      <c r="M7" s="1029">
        <v>800</v>
      </c>
      <c r="N7" s="1638"/>
      <c r="O7" s="983" t="s">
        <v>374</v>
      </c>
      <c r="P7" s="925"/>
      <c r="R7" s="1613"/>
      <c r="S7" s="1504"/>
      <c r="T7" s="1504"/>
      <c r="U7" s="1011" t="s">
        <v>914</v>
      </c>
      <c r="V7" s="1011">
        <f>SUM(H24:H71)</f>
        <v>0</v>
      </c>
    </row>
    <row r="8" spans="1:22" ht="63" customHeight="1" x14ac:dyDescent="0.25">
      <c r="A8" s="1654"/>
      <c r="B8" s="1025" t="s">
        <v>6</v>
      </c>
      <c r="C8" s="1025">
        <v>7</v>
      </c>
      <c r="D8" s="1025" t="s">
        <v>258</v>
      </c>
      <c r="E8" s="1025" t="s">
        <v>391</v>
      </c>
      <c r="F8" s="1025"/>
      <c r="G8" s="1025"/>
      <c r="H8" s="1025"/>
      <c r="I8" s="966">
        <v>45870</v>
      </c>
      <c r="J8" s="966">
        <v>45689</v>
      </c>
      <c r="K8" s="1025">
        <v>0</v>
      </c>
      <c r="L8" s="1025">
        <v>2</v>
      </c>
      <c r="M8" s="1029">
        <v>250</v>
      </c>
      <c r="N8" s="1638"/>
      <c r="O8" s="983" t="s">
        <v>377</v>
      </c>
      <c r="P8" s="925"/>
      <c r="R8" s="1616">
        <v>3</v>
      </c>
      <c r="S8" s="1619" t="s">
        <v>234</v>
      </c>
      <c r="T8" s="1619">
        <f>COUNTIF(E72:E174,"в работе")</f>
        <v>99</v>
      </c>
      <c r="U8" s="1023" t="s">
        <v>240</v>
      </c>
      <c r="V8" s="1023">
        <f>SUM(F72:F174)</f>
        <v>5</v>
      </c>
    </row>
    <row r="9" spans="1:22" ht="63" customHeight="1" x14ac:dyDescent="0.25">
      <c r="A9" s="1654"/>
      <c r="B9" s="1025" t="s">
        <v>6</v>
      </c>
      <c r="C9" s="1025">
        <v>8</v>
      </c>
      <c r="D9" s="1025" t="s">
        <v>259</v>
      </c>
      <c r="E9" s="1025" t="s">
        <v>392</v>
      </c>
      <c r="F9" s="1025"/>
      <c r="G9" s="1025"/>
      <c r="H9" s="1025"/>
      <c r="I9" s="966">
        <v>45870</v>
      </c>
      <c r="J9" s="966">
        <v>45689</v>
      </c>
      <c r="K9" s="1025">
        <v>0</v>
      </c>
      <c r="L9" s="1025">
        <v>3</v>
      </c>
      <c r="M9" s="1029">
        <v>1000</v>
      </c>
      <c r="N9" s="1638"/>
      <c r="O9" s="983" t="s">
        <v>374</v>
      </c>
      <c r="P9" s="925"/>
      <c r="R9" s="1617"/>
      <c r="S9" s="1620"/>
      <c r="T9" s="1620"/>
      <c r="U9" s="1023" t="s">
        <v>913</v>
      </c>
      <c r="V9" s="1023">
        <f>SUM(G72:G174)</f>
        <v>6</v>
      </c>
    </row>
    <row r="10" spans="1:22" ht="63" customHeight="1" x14ac:dyDescent="0.25">
      <c r="A10" s="1654"/>
      <c r="B10" s="1025" t="s">
        <v>6</v>
      </c>
      <c r="C10" s="1025">
        <v>9</v>
      </c>
      <c r="D10" s="1025" t="s">
        <v>260</v>
      </c>
      <c r="E10" s="1025" t="s">
        <v>392</v>
      </c>
      <c r="F10" s="1025"/>
      <c r="G10" s="1025"/>
      <c r="H10" s="1025"/>
      <c r="I10" s="966">
        <v>45870</v>
      </c>
      <c r="J10" s="966">
        <v>45689</v>
      </c>
      <c r="K10" s="1025">
        <v>0</v>
      </c>
      <c r="L10" s="1025">
        <v>3</v>
      </c>
      <c r="M10" s="1029">
        <v>1000</v>
      </c>
      <c r="N10" s="1638"/>
      <c r="O10" s="983" t="s">
        <v>374</v>
      </c>
      <c r="P10" s="925"/>
      <c r="R10" s="1618"/>
      <c r="S10" s="1621"/>
      <c r="T10" s="1621"/>
      <c r="U10" s="1023" t="s">
        <v>914</v>
      </c>
      <c r="V10" s="1023">
        <f>SUM(H72:H174)</f>
        <v>1</v>
      </c>
    </row>
    <row r="11" spans="1:22" ht="63" customHeight="1" x14ac:dyDescent="0.25">
      <c r="A11" s="1654"/>
      <c r="B11" s="1025" t="s">
        <v>6</v>
      </c>
      <c r="C11" s="1025">
        <v>10</v>
      </c>
      <c r="D11" s="1025" t="s">
        <v>261</v>
      </c>
      <c r="E11" s="1025" t="s">
        <v>391</v>
      </c>
      <c r="F11" s="1025"/>
      <c r="G11" s="1025"/>
      <c r="H11" s="1025"/>
      <c r="I11" s="966">
        <v>45870</v>
      </c>
      <c r="J11" s="966">
        <v>45689</v>
      </c>
      <c r="K11" s="1025">
        <v>0</v>
      </c>
      <c r="L11" s="1025">
        <v>2</v>
      </c>
      <c r="M11" s="1029">
        <v>250</v>
      </c>
      <c r="N11" s="1638"/>
      <c r="O11" s="983" t="s">
        <v>377</v>
      </c>
      <c r="P11" s="925"/>
      <c r="R11" s="1602">
        <v>4</v>
      </c>
      <c r="S11" s="1503" t="s">
        <v>88</v>
      </c>
      <c r="T11" s="1503">
        <f>COUNTIF(E175:E182,"в работе")</f>
        <v>8</v>
      </c>
      <c r="U11" s="1011" t="s">
        <v>240</v>
      </c>
      <c r="V11" s="1011">
        <f>SUM(F175:F182)</f>
        <v>5</v>
      </c>
    </row>
    <row r="12" spans="1:22" ht="63" customHeight="1" x14ac:dyDescent="0.25">
      <c r="A12" s="1654"/>
      <c r="B12" s="1025" t="s">
        <v>6</v>
      </c>
      <c r="C12" s="1025">
        <v>11</v>
      </c>
      <c r="D12" s="1025" t="s">
        <v>262</v>
      </c>
      <c r="E12" s="1025" t="s">
        <v>391</v>
      </c>
      <c r="F12" s="1025"/>
      <c r="G12" s="1025"/>
      <c r="H12" s="1025"/>
      <c r="I12" s="966">
        <v>45870</v>
      </c>
      <c r="J12" s="966">
        <v>45689</v>
      </c>
      <c r="K12" s="1025">
        <v>0</v>
      </c>
      <c r="L12" s="1025">
        <v>12</v>
      </c>
      <c r="M12" s="1029">
        <v>800</v>
      </c>
      <c r="N12" s="1638"/>
      <c r="O12" s="983" t="s">
        <v>374</v>
      </c>
      <c r="P12" s="925"/>
      <c r="R12" s="1603"/>
      <c r="S12" s="1615"/>
      <c r="T12" s="1615"/>
      <c r="U12" s="1011" t="s">
        <v>913</v>
      </c>
      <c r="V12" s="1011">
        <f>SUM(G175:G182)</f>
        <v>1</v>
      </c>
    </row>
    <row r="13" spans="1:22" ht="63" customHeight="1" x14ac:dyDescent="0.25">
      <c r="A13" s="1654"/>
      <c r="B13" s="1025" t="s">
        <v>6</v>
      </c>
      <c r="C13" s="1025">
        <v>12</v>
      </c>
      <c r="D13" s="1025" t="s">
        <v>263</v>
      </c>
      <c r="E13" s="1025" t="s">
        <v>391</v>
      </c>
      <c r="F13" s="1025"/>
      <c r="G13" s="1025"/>
      <c r="H13" s="1025"/>
      <c r="I13" s="966">
        <v>45870</v>
      </c>
      <c r="J13" s="966">
        <v>45689</v>
      </c>
      <c r="K13" s="1025">
        <v>0</v>
      </c>
      <c r="L13" s="1025">
        <v>12</v>
      </c>
      <c r="M13" s="1029">
        <v>800</v>
      </c>
      <c r="N13" s="1638"/>
      <c r="O13" s="983" t="s">
        <v>374</v>
      </c>
      <c r="P13" s="925"/>
      <c r="R13" s="1604"/>
      <c r="S13" s="1504"/>
      <c r="T13" s="1504"/>
      <c r="U13" s="1011" t="s">
        <v>914</v>
      </c>
      <c r="V13" s="1011">
        <f>SUM(H175:H182)</f>
        <v>0</v>
      </c>
    </row>
    <row r="14" spans="1:22" ht="63.75" customHeight="1" thickBot="1" x14ac:dyDescent="0.3">
      <c r="A14" s="1655"/>
      <c r="B14" s="1027" t="s">
        <v>6</v>
      </c>
      <c r="C14" s="1027">
        <v>13</v>
      </c>
      <c r="D14" s="1027" t="s">
        <v>264</v>
      </c>
      <c r="E14" s="1027" t="s">
        <v>392</v>
      </c>
      <c r="F14" s="1027"/>
      <c r="G14" s="1027"/>
      <c r="H14" s="1027"/>
      <c r="I14" s="994">
        <v>45870</v>
      </c>
      <c r="J14" s="994">
        <v>45689</v>
      </c>
      <c r="K14" s="1027">
        <v>1</v>
      </c>
      <c r="L14" s="1027">
        <v>13</v>
      </c>
      <c r="M14" s="1030">
        <v>1350</v>
      </c>
      <c r="N14" s="1657"/>
      <c r="O14" s="996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1023" t="s">
        <v>240</v>
      </c>
      <c r="V14" s="1023">
        <f>SUM(F368:F379)</f>
        <v>2</v>
      </c>
    </row>
    <row r="15" spans="1:22" ht="63.75" customHeight="1" x14ac:dyDescent="0.25">
      <c r="A15" s="1527" t="s">
        <v>2</v>
      </c>
      <c r="B15" s="1020" t="s">
        <v>6</v>
      </c>
      <c r="C15" s="1020">
        <v>1</v>
      </c>
      <c r="D15" s="1020" t="s">
        <v>715</v>
      </c>
      <c r="E15" s="1020" t="s">
        <v>392</v>
      </c>
      <c r="F15" s="1020">
        <v>1</v>
      </c>
      <c r="G15" s="1020">
        <v>2</v>
      </c>
      <c r="H15" s="1020"/>
      <c r="I15" s="593">
        <v>45839</v>
      </c>
      <c r="J15" s="593">
        <v>45689</v>
      </c>
      <c r="K15" s="1020">
        <v>0</v>
      </c>
      <c r="L15" s="1020">
        <v>9</v>
      </c>
      <c r="M15" s="1021">
        <v>1600</v>
      </c>
      <c r="N15" s="1554" t="s">
        <v>716</v>
      </c>
      <c r="O15" s="621" t="s">
        <v>373</v>
      </c>
      <c r="P15" s="925"/>
      <c r="R15" s="1617"/>
      <c r="S15" s="1633"/>
      <c r="T15" s="1633"/>
      <c r="U15" s="1023" t="s">
        <v>913</v>
      </c>
      <c r="V15" s="1023">
        <f>SUM(G368:G379)</f>
        <v>5</v>
      </c>
    </row>
    <row r="16" spans="1:22" ht="63.75" customHeight="1" x14ac:dyDescent="0.25">
      <c r="A16" s="1528"/>
      <c r="B16" s="1016" t="s">
        <v>6</v>
      </c>
      <c r="C16" s="1016">
        <v>2</v>
      </c>
      <c r="D16" s="1016" t="s">
        <v>707</v>
      </c>
      <c r="E16" s="1016" t="s">
        <v>392</v>
      </c>
      <c r="F16" s="1016"/>
      <c r="G16" s="1016"/>
      <c r="H16" s="1016"/>
      <c r="I16" s="595">
        <v>45839</v>
      </c>
      <c r="J16" s="595">
        <v>45689</v>
      </c>
      <c r="K16" s="1016">
        <v>0</v>
      </c>
      <c r="L16" s="1016">
        <v>9</v>
      </c>
      <c r="M16" s="1013">
        <v>1600</v>
      </c>
      <c r="N16" s="1545"/>
      <c r="O16" s="622" t="s">
        <v>373</v>
      </c>
      <c r="P16" s="925"/>
      <c r="R16" s="1618"/>
      <c r="S16" s="1633"/>
      <c r="T16" s="1633"/>
      <c r="U16" s="1023" t="s">
        <v>914</v>
      </c>
      <c r="V16" s="1023">
        <f>SUM(H368:H379)</f>
        <v>0</v>
      </c>
    </row>
    <row r="17" spans="1:22" ht="63.75" customHeight="1" x14ac:dyDescent="0.25">
      <c r="A17" s="1528"/>
      <c r="B17" s="1016" t="s">
        <v>6</v>
      </c>
      <c r="C17" s="1016">
        <v>3</v>
      </c>
      <c r="D17" s="1016" t="s">
        <v>708</v>
      </c>
      <c r="E17" s="1016" t="s">
        <v>392</v>
      </c>
      <c r="F17" s="1016"/>
      <c r="G17" s="1016">
        <v>1</v>
      </c>
      <c r="H17" s="1016"/>
      <c r="I17" s="595">
        <v>45839</v>
      </c>
      <c r="J17" s="595">
        <v>45689</v>
      </c>
      <c r="K17" s="1016">
        <v>0</v>
      </c>
      <c r="L17" s="1016">
        <v>9</v>
      </c>
      <c r="M17" s="1013">
        <v>1600</v>
      </c>
      <c r="N17" s="1545"/>
      <c r="O17" s="622" t="s">
        <v>373</v>
      </c>
      <c r="P17" s="925"/>
      <c r="R17" s="1602">
        <v>6</v>
      </c>
      <c r="S17" s="1634" t="s">
        <v>916</v>
      </c>
      <c r="T17" s="1503">
        <f>COUNTIF(E258:E367,"в работе")</f>
        <v>96</v>
      </c>
      <c r="U17" s="1011" t="s">
        <v>240</v>
      </c>
      <c r="V17" s="1011">
        <f>SUM(F258:F367)</f>
        <v>9</v>
      </c>
    </row>
    <row r="18" spans="1:22" ht="63.75" customHeight="1" x14ac:dyDescent="0.25">
      <c r="A18" s="1528"/>
      <c r="B18" s="1016" t="s">
        <v>6</v>
      </c>
      <c r="C18" s="1016">
        <v>4</v>
      </c>
      <c r="D18" s="1016" t="s">
        <v>709</v>
      </c>
      <c r="E18" s="1016" t="s">
        <v>392</v>
      </c>
      <c r="F18" s="1016"/>
      <c r="G18" s="1016"/>
      <c r="H18" s="1016"/>
      <c r="I18" s="595">
        <v>45839</v>
      </c>
      <c r="J18" s="595">
        <v>45689</v>
      </c>
      <c r="K18" s="1016">
        <v>1</v>
      </c>
      <c r="L18" s="1016">
        <v>9</v>
      </c>
      <c r="M18" s="1013">
        <v>1600</v>
      </c>
      <c r="N18" s="1545"/>
      <c r="O18" s="622" t="s">
        <v>373</v>
      </c>
      <c r="P18" s="925"/>
      <c r="R18" s="1603"/>
      <c r="S18" s="1635"/>
      <c r="T18" s="1615"/>
      <c r="U18" s="1011" t="s">
        <v>913</v>
      </c>
      <c r="V18" s="1011">
        <f>SUM(G258:G367)</f>
        <v>9</v>
      </c>
    </row>
    <row r="19" spans="1:22" ht="63.75" customHeight="1" x14ac:dyDescent="0.25">
      <c r="A19" s="1528"/>
      <c r="B19" s="1016" t="s">
        <v>6</v>
      </c>
      <c r="C19" s="1016">
        <v>5</v>
      </c>
      <c r="D19" s="1016" t="s">
        <v>710</v>
      </c>
      <c r="E19" s="1016" t="s">
        <v>392</v>
      </c>
      <c r="F19" s="1016">
        <v>1</v>
      </c>
      <c r="G19" s="1016"/>
      <c r="H19" s="1016"/>
      <c r="I19" s="595">
        <v>45839</v>
      </c>
      <c r="J19" s="595">
        <v>45689</v>
      </c>
      <c r="K19" s="1016">
        <v>1</v>
      </c>
      <c r="L19" s="1016">
        <v>9</v>
      </c>
      <c r="M19" s="1013">
        <v>1600</v>
      </c>
      <c r="N19" s="1545"/>
      <c r="O19" s="622" t="s">
        <v>373</v>
      </c>
      <c r="P19" s="925"/>
      <c r="R19" s="1604"/>
      <c r="S19" s="1636"/>
      <c r="T19" s="1504"/>
      <c r="U19" s="1011" t="s">
        <v>914</v>
      </c>
      <c r="V19" s="1011">
        <f>SUM(H258:H367)</f>
        <v>1</v>
      </c>
    </row>
    <row r="20" spans="1:22" ht="63.75" customHeight="1" x14ac:dyDescent="0.25">
      <c r="A20" s="1528"/>
      <c r="B20" s="1016" t="s">
        <v>6</v>
      </c>
      <c r="C20" s="1016">
        <v>6</v>
      </c>
      <c r="D20" s="1016" t="s">
        <v>711</v>
      </c>
      <c r="E20" s="1016" t="s">
        <v>392</v>
      </c>
      <c r="F20" s="1016"/>
      <c r="G20" s="1016">
        <v>1</v>
      </c>
      <c r="H20" s="1016"/>
      <c r="I20" s="595">
        <v>45839</v>
      </c>
      <c r="J20" s="595">
        <v>45689</v>
      </c>
      <c r="K20" s="1016">
        <v>1</v>
      </c>
      <c r="L20" s="1016">
        <v>10</v>
      </c>
      <c r="M20" s="1013">
        <v>1275</v>
      </c>
      <c r="N20" s="1545"/>
      <c r="O20" s="622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1023" t="s">
        <v>240</v>
      </c>
      <c r="V20" s="1023">
        <f>SUM(F2:F14)</f>
        <v>0</v>
      </c>
    </row>
    <row r="21" spans="1:22" ht="63.75" customHeight="1" x14ac:dyDescent="0.25">
      <c r="A21" s="1528"/>
      <c r="B21" s="1016" t="s">
        <v>6</v>
      </c>
      <c r="C21" s="1016">
        <v>7</v>
      </c>
      <c r="D21" s="1016" t="s">
        <v>712</v>
      </c>
      <c r="E21" s="1016" t="s">
        <v>392</v>
      </c>
      <c r="F21" s="1016">
        <v>2</v>
      </c>
      <c r="G21" s="1016">
        <v>1</v>
      </c>
      <c r="H21" s="1016"/>
      <c r="I21" s="595">
        <v>45839</v>
      </c>
      <c r="J21" s="595">
        <v>45689</v>
      </c>
      <c r="K21" s="1016">
        <v>1</v>
      </c>
      <c r="L21" s="1016">
        <v>10</v>
      </c>
      <c r="M21" s="1013">
        <v>1275</v>
      </c>
      <c r="N21" s="1545"/>
      <c r="O21" s="622" t="s">
        <v>373</v>
      </c>
      <c r="P21" s="925"/>
      <c r="R21" s="1617"/>
      <c r="S21" s="1620"/>
      <c r="T21" s="1620"/>
      <c r="U21" s="1023" t="s">
        <v>241</v>
      </c>
      <c r="V21" s="1023">
        <f>SUM(G2:G14)</f>
        <v>0</v>
      </c>
    </row>
    <row r="22" spans="1:22" ht="63.75" customHeight="1" x14ac:dyDescent="0.25">
      <c r="A22" s="1528"/>
      <c r="B22" s="1016" t="s">
        <v>6</v>
      </c>
      <c r="C22" s="1016">
        <v>8</v>
      </c>
      <c r="D22" s="1016" t="s">
        <v>713</v>
      </c>
      <c r="E22" s="1016" t="s">
        <v>392</v>
      </c>
      <c r="F22" s="1016"/>
      <c r="G22" s="1016"/>
      <c r="H22" s="1016"/>
      <c r="I22" s="595">
        <v>45839</v>
      </c>
      <c r="J22" s="595">
        <v>45689</v>
      </c>
      <c r="K22" s="1016">
        <v>0</v>
      </c>
      <c r="L22" s="1016">
        <v>3</v>
      </c>
      <c r="M22" s="1013">
        <v>1000</v>
      </c>
      <c r="N22" s="1545"/>
      <c r="O22" s="622" t="s">
        <v>373</v>
      </c>
      <c r="P22" s="925"/>
      <c r="R22" s="1618"/>
      <c r="S22" s="1621"/>
      <c r="T22" s="1621"/>
      <c r="U22" s="1023" t="s">
        <v>914</v>
      </c>
      <c r="V22" s="1023">
        <f>SUM(H2:H14)</f>
        <v>0</v>
      </c>
    </row>
    <row r="23" spans="1:22" ht="63.75" customHeight="1" thickBot="1" x14ac:dyDescent="0.3">
      <c r="A23" s="1529"/>
      <c r="B23" s="1018" t="s">
        <v>6</v>
      </c>
      <c r="C23" s="1018">
        <v>9</v>
      </c>
      <c r="D23" s="1018" t="s">
        <v>714</v>
      </c>
      <c r="E23" s="1018" t="s">
        <v>392</v>
      </c>
      <c r="F23" s="1018"/>
      <c r="G23" s="1018"/>
      <c r="H23" s="1018"/>
      <c r="I23" s="995">
        <v>45839</v>
      </c>
      <c r="J23" s="995">
        <v>45689</v>
      </c>
      <c r="K23" s="1018">
        <v>0</v>
      </c>
      <c r="L23" s="1018">
        <v>3</v>
      </c>
      <c r="M23" s="1019">
        <v>1000</v>
      </c>
      <c r="N23" s="1548"/>
      <c r="O23" s="628" t="s">
        <v>373</v>
      </c>
      <c r="P23" s="925"/>
      <c r="R23" s="1611">
        <v>8</v>
      </c>
      <c r="S23" s="1627" t="s">
        <v>356</v>
      </c>
      <c r="T23" s="1627">
        <f>COUNTIF(E229:E252,"в работе")</f>
        <v>22</v>
      </c>
      <c r="U23" s="941" t="s">
        <v>240</v>
      </c>
      <c r="V23" s="941">
        <f>SUM(F229:F252)</f>
        <v>4</v>
      </c>
    </row>
    <row r="24" spans="1:22" ht="18.75" customHeight="1" x14ac:dyDescent="0.25">
      <c r="A24" s="1653" t="s">
        <v>9</v>
      </c>
      <c r="B24" s="1024" t="s">
        <v>39</v>
      </c>
      <c r="C24" s="1024">
        <v>1</v>
      </c>
      <c r="D24" s="1024" t="s">
        <v>102</v>
      </c>
      <c r="E24" s="1024" t="s">
        <v>392</v>
      </c>
      <c r="F24" s="1024"/>
      <c r="G24" s="1024"/>
      <c r="H24" s="1024"/>
      <c r="I24" s="963">
        <v>45839</v>
      </c>
      <c r="J24" s="963">
        <v>45689</v>
      </c>
      <c r="K24" s="1024">
        <v>0</v>
      </c>
      <c r="L24" s="1024">
        <v>5</v>
      </c>
      <c r="M24" s="1028">
        <v>1000</v>
      </c>
      <c r="N24" s="1637" t="s">
        <v>719</v>
      </c>
      <c r="O24" s="981" t="s">
        <v>374</v>
      </c>
      <c r="P24" s="925"/>
      <c r="R24" s="1612"/>
      <c r="S24" s="1628"/>
      <c r="T24" s="1628"/>
      <c r="U24" s="941" t="s">
        <v>241</v>
      </c>
      <c r="V24" s="941">
        <f>SUM(G229:G252)</f>
        <v>5</v>
      </c>
    </row>
    <row r="25" spans="1:22" ht="18.75" x14ac:dyDescent="0.25">
      <c r="A25" s="1654"/>
      <c r="B25" s="1025" t="s">
        <v>40</v>
      </c>
      <c r="C25" s="1025">
        <v>2</v>
      </c>
      <c r="D25" s="1025">
        <v>708509</v>
      </c>
      <c r="E25" s="1025" t="s">
        <v>392</v>
      </c>
      <c r="F25" s="1025"/>
      <c r="G25" s="1025"/>
      <c r="H25" s="1025"/>
      <c r="I25" s="966">
        <v>45839</v>
      </c>
      <c r="J25" s="966">
        <v>45689</v>
      </c>
      <c r="K25" s="1025">
        <v>0</v>
      </c>
      <c r="L25" s="1025">
        <v>5</v>
      </c>
      <c r="M25" s="1029">
        <v>1000</v>
      </c>
      <c r="N25" s="1638"/>
      <c r="O25" s="983" t="s">
        <v>375</v>
      </c>
      <c r="P25" s="925"/>
      <c r="R25" s="1613"/>
      <c r="S25" s="1629"/>
      <c r="T25" s="1629"/>
      <c r="U25" s="941" t="s">
        <v>914</v>
      </c>
      <c r="V25" s="941">
        <f>SUM(H229:H252)</f>
        <v>0</v>
      </c>
    </row>
    <row r="26" spans="1:22" ht="18.75" x14ac:dyDescent="0.25">
      <c r="A26" s="1654"/>
      <c r="B26" s="1025" t="s">
        <v>40</v>
      </c>
      <c r="C26" s="1025">
        <v>3</v>
      </c>
      <c r="D26" s="1025" t="s">
        <v>101</v>
      </c>
      <c r="E26" s="1025" t="s">
        <v>392</v>
      </c>
      <c r="F26" s="1025"/>
      <c r="G26" s="1025"/>
      <c r="H26" s="1025"/>
      <c r="I26" s="966">
        <v>45839</v>
      </c>
      <c r="J26" s="966">
        <v>45689</v>
      </c>
      <c r="K26" s="1025">
        <v>0</v>
      </c>
      <c r="L26" s="1025">
        <v>5</v>
      </c>
      <c r="M26" s="1029">
        <v>1000</v>
      </c>
      <c r="N26" s="1638"/>
      <c r="O26" s="983" t="s">
        <v>374</v>
      </c>
      <c r="P26" s="925"/>
      <c r="R26" s="1616">
        <v>9</v>
      </c>
      <c r="S26" s="1619" t="s">
        <v>808</v>
      </c>
      <c r="T26" s="1619">
        <f>COUNTIF(E195:E228,"в работе")</f>
        <v>25</v>
      </c>
      <c r="U26" s="1023" t="s">
        <v>240</v>
      </c>
      <c r="V26" s="1023">
        <f>SUM(F195:F228)</f>
        <v>2</v>
      </c>
    </row>
    <row r="27" spans="1:22" ht="18.75" x14ac:dyDescent="0.25">
      <c r="A27" s="1654"/>
      <c r="B27" s="1025" t="s">
        <v>401</v>
      </c>
      <c r="C27" s="1025">
        <v>4</v>
      </c>
      <c r="D27" s="1025" t="s">
        <v>98</v>
      </c>
      <c r="E27" s="1025" t="s">
        <v>391</v>
      </c>
      <c r="F27" s="1025"/>
      <c r="G27" s="1025"/>
      <c r="H27" s="1025"/>
      <c r="I27" s="966">
        <v>45839</v>
      </c>
      <c r="J27" s="966">
        <v>45689</v>
      </c>
      <c r="K27" s="1025">
        <v>0</v>
      </c>
      <c r="L27" s="1025">
        <v>5</v>
      </c>
      <c r="M27" s="1029">
        <v>1000</v>
      </c>
      <c r="N27" s="1638"/>
      <c r="O27" s="983" t="s">
        <v>374</v>
      </c>
      <c r="P27" s="925"/>
      <c r="R27" s="1617"/>
      <c r="S27" s="1620"/>
      <c r="T27" s="1620"/>
      <c r="U27" s="1023" t="s">
        <v>241</v>
      </c>
      <c r="V27" s="1023">
        <f>SUM(G195:G228)</f>
        <v>9</v>
      </c>
    </row>
    <row r="28" spans="1:22" ht="18.75" x14ac:dyDescent="0.25">
      <c r="A28" s="1654"/>
      <c r="B28" s="1025" t="s">
        <v>41</v>
      </c>
      <c r="C28" s="1025">
        <v>5</v>
      </c>
      <c r="D28" s="1025" t="s">
        <v>100</v>
      </c>
      <c r="E28" s="1025" t="s">
        <v>392</v>
      </c>
      <c r="F28" s="1025"/>
      <c r="G28" s="1025"/>
      <c r="H28" s="1025"/>
      <c r="I28" s="966">
        <v>45839</v>
      </c>
      <c r="J28" s="966">
        <v>45689</v>
      </c>
      <c r="K28" s="1025">
        <v>0</v>
      </c>
      <c r="L28" s="1025">
        <v>5</v>
      </c>
      <c r="M28" s="1029">
        <v>1000</v>
      </c>
      <c r="N28" s="1638"/>
      <c r="O28" s="983" t="s">
        <v>374</v>
      </c>
      <c r="P28" s="925"/>
      <c r="R28" s="1618"/>
      <c r="S28" s="1621"/>
      <c r="T28" s="1621"/>
      <c r="U28" s="1023" t="s">
        <v>914</v>
      </c>
      <c r="V28" s="1023">
        <f>SUM(H195:H228)</f>
        <v>0</v>
      </c>
    </row>
    <row r="29" spans="1:22" ht="18.75" x14ac:dyDescent="0.25">
      <c r="A29" s="1654"/>
      <c r="B29" s="1025" t="s">
        <v>41</v>
      </c>
      <c r="C29" s="1025">
        <v>6</v>
      </c>
      <c r="D29" s="1025">
        <v>708511</v>
      </c>
      <c r="E29" s="1025" t="s">
        <v>392</v>
      </c>
      <c r="F29" s="1025">
        <v>1</v>
      </c>
      <c r="G29" s="1025"/>
      <c r="H29" s="1025"/>
      <c r="I29" s="966">
        <v>45839</v>
      </c>
      <c r="J29" s="966">
        <v>45689</v>
      </c>
      <c r="K29" s="1025">
        <v>0</v>
      </c>
      <c r="L29" s="1025">
        <v>5</v>
      </c>
      <c r="M29" s="1029">
        <v>1000</v>
      </c>
      <c r="N29" s="1638"/>
      <c r="O29" s="983" t="s">
        <v>375</v>
      </c>
      <c r="P29" s="925"/>
      <c r="R29" s="1602">
        <v>10</v>
      </c>
      <c r="S29" s="1627" t="s">
        <v>368</v>
      </c>
      <c r="T29" s="1627">
        <f>COUNTIF(E183:E194,"в работе")</f>
        <v>8</v>
      </c>
      <c r="U29" s="941" t="s">
        <v>240</v>
      </c>
      <c r="V29" s="941">
        <f>SUM(F183:F194)</f>
        <v>0</v>
      </c>
    </row>
    <row r="30" spans="1:22" ht="18.75" x14ac:dyDescent="0.25">
      <c r="A30" s="1654"/>
      <c r="B30" s="1025" t="s">
        <v>42</v>
      </c>
      <c r="C30" s="1025">
        <v>7</v>
      </c>
      <c r="D30" s="1025" t="s">
        <v>99</v>
      </c>
      <c r="E30" s="1025" t="s">
        <v>392</v>
      </c>
      <c r="F30" s="1025"/>
      <c r="G30" s="1025"/>
      <c r="H30" s="1025"/>
      <c r="I30" s="966">
        <v>45839</v>
      </c>
      <c r="J30" s="966">
        <v>45689</v>
      </c>
      <c r="K30" s="1025">
        <v>0</v>
      </c>
      <c r="L30" s="1025">
        <v>5</v>
      </c>
      <c r="M30" s="1029">
        <v>1000</v>
      </c>
      <c r="N30" s="1638"/>
      <c r="O30" s="983" t="s">
        <v>374</v>
      </c>
      <c r="P30" s="925"/>
      <c r="R30" s="1603"/>
      <c r="S30" s="1628"/>
      <c r="T30" s="1628"/>
      <c r="U30" s="941" t="s">
        <v>241</v>
      </c>
      <c r="V30" s="941">
        <f>SUM(G183:G194)</f>
        <v>0</v>
      </c>
    </row>
    <row r="31" spans="1:22" ht="18.75" customHeight="1" x14ac:dyDescent="0.25">
      <c r="A31" s="1654"/>
      <c r="B31" s="1025" t="s">
        <v>10</v>
      </c>
      <c r="C31" s="1025">
        <v>1</v>
      </c>
      <c r="D31" s="1025" t="s">
        <v>103</v>
      </c>
      <c r="E31" s="1025" t="s">
        <v>392</v>
      </c>
      <c r="F31" s="1025"/>
      <c r="G31" s="1025"/>
      <c r="H31" s="1025"/>
      <c r="I31" s="966">
        <v>45839</v>
      </c>
      <c r="J31" s="966">
        <v>45689</v>
      </c>
      <c r="K31" s="1025">
        <v>0</v>
      </c>
      <c r="L31" s="1025">
        <v>5</v>
      </c>
      <c r="M31" s="1029">
        <v>1000</v>
      </c>
      <c r="N31" s="1638" t="s">
        <v>740</v>
      </c>
      <c r="O31" s="983" t="s">
        <v>374</v>
      </c>
      <c r="P31" s="925"/>
      <c r="R31" s="1604"/>
      <c r="S31" s="1629"/>
      <c r="T31" s="1629"/>
      <c r="U31" s="941" t="s">
        <v>914</v>
      </c>
      <c r="V31" s="941">
        <f>SUM(H183:H194)</f>
        <v>0</v>
      </c>
    </row>
    <row r="32" spans="1:22" ht="18.75" x14ac:dyDescent="0.25">
      <c r="A32" s="1654"/>
      <c r="B32" s="1025" t="s">
        <v>11</v>
      </c>
      <c r="C32" s="1025">
        <v>2</v>
      </c>
      <c r="D32" s="1025" t="s">
        <v>104</v>
      </c>
      <c r="E32" s="1025" t="s">
        <v>392</v>
      </c>
      <c r="F32" s="1025"/>
      <c r="G32" s="1025"/>
      <c r="H32" s="1025"/>
      <c r="I32" s="966">
        <v>45839</v>
      </c>
      <c r="J32" s="966">
        <v>45689</v>
      </c>
      <c r="K32" s="1025">
        <v>0</v>
      </c>
      <c r="L32" s="1025">
        <v>5</v>
      </c>
      <c r="M32" s="1029">
        <v>1000</v>
      </c>
      <c r="N32" s="1638"/>
      <c r="O32" s="983" t="s">
        <v>374</v>
      </c>
      <c r="P32" s="925"/>
      <c r="R32" s="1630">
        <v>11</v>
      </c>
      <c r="S32" s="1619" t="s">
        <v>363</v>
      </c>
      <c r="T32" s="1619">
        <f>COUNTIF(E253:E257,"в работе")</f>
        <v>4</v>
      </c>
      <c r="U32" s="1023" t="s">
        <v>240</v>
      </c>
      <c r="V32" s="1023">
        <f>SUM(F253:F257)</f>
        <v>0</v>
      </c>
    </row>
    <row r="33" spans="1:22" ht="18.75" x14ac:dyDescent="0.25">
      <c r="A33" s="1654"/>
      <c r="B33" s="1025" t="s">
        <v>12</v>
      </c>
      <c r="C33" s="1025">
        <v>3</v>
      </c>
      <c r="D33" s="1025" t="s">
        <v>105</v>
      </c>
      <c r="E33" s="1025" t="s">
        <v>392</v>
      </c>
      <c r="F33" s="1025"/>
      <c r="G33" s="1025"/>
      <c r="H33" s="1025"/>
      <c r="I33" s="966">
        <v>45839</v>
      </c>
      <c r="J33" s="966">
        <v>45689</v>
      </c>
      <c r="K33" s="1025">
        <v>0</v>
      </c>
      <c r="L33" s="1025">
        <v>5</v>
      </c>
      <c r="M33" s="1029">
        <v>1000</v>
      </c>
      <c r="N33" s="1638"/>
      <c r="O33" s="983" t="s">
        <v>374</v>
      </c>
      <c r="P33" s="925"/>
      <c r="R33" s="1631"/>
      <c r="S33" s="1620"/>
      <c r="T33" s="1620"/>
      <c r="U33" s="1023" t="s">
        <v>241</v>
      </c>
      <c r="V33" s="1023">
        <f>SUM(G253:G257)</f>
        <v>3</v>
      </c>
    </row>
    <row r="34" spans="1:22" ht="18.75" x14ac:dyDescent="0.25">
      <c r="A34" s="1654"/>
      <c r="B34" s="1025" t="s">
        <v>13</v>
      </c>
      <c r="C34" s="1025">
        <v>4</v>
      </c>
      <c r="D34" s="1025" t="s">
        <v>106</v>
      </c>
      <c r="E34" s="1025" t="s">
        <v>392</v>
      </c>
      <c r="F34" s="1025"/>
      <c r="G34" s="1025"/>
      <c r="H34" s="1025"/>
      <c r="I34" s="966">
        <v>45839</v>
      </c>
      <c r="J34" s="966">
        <v>45689</v>
      </c>
      <c r="K34" s="1025">
        <v>0</v>
      </c>
      <c r="L34" s="1025">
        <v>5</v>
      </c>
      <c r="M34" s="1029">
        <v>1000</v>
      </c>
      <c r="N34" s="1638"/>
      <c r="O34" s="983" t="s">
        <v>374</v>
      </c>
      <c r="P34" s="925"/>
      <c r="R34" s="1632"/>
      <c r="S34" s="1621"/>
      <c r="T34" s="1621"/>
      <c r="U34" s="1023" t="s">
        <v>914</v>
      </c>
      <c r="V34" s="1023">
        <f>SUM(H253:H257)</f>
        <v>0</v>
      </c>
    </row>
    <row r="35" spans="1:22" ht="15.75" customHeight="1" x14ac:dyDescent="0.25">
      <c r="A35" s="1654"/>
      <c r="B35" s="1025" t="s">
        <v>14</v>
      </c>
      <c r="C35" s="1025">
        <v>1</v>
      </c>
      <c r="D35" s="1025" t="s">
        <v>107</v>
      </c>
      <c r="E35" s="1025" t="s">
        <v>392</v>
      </c>
      <c r="F35" s="1025"/>
      <c r="G35" s="1025"/>
      <c r="H35" s="1025"/>
      <c r="I35" s="966">
        <v>45839</v>
      </c>
      <c r="J35" s="966">
        <v>45689</v>
      </c>
      <c r="K35" s="1025">
        <v>0</v>
      </c>
      <c r="L35" s="1025">
        <v>5</v>
      </c>
      <c r="M35" s="1029">
        <v>1000</v>
      </c>
      <c r="N35" s="1638" t="s">
        <v>741</v>
      </c>
      <c r="O35" s="983" t="s">
        <v>374</v>
      </c>
      <c r="P35" s="925"/>
      <c r="R35" s="1665">
        <v>12</v>
      </c>
      <c r="S35" s="1665" t="s">
        <v>568</v>
      </c>
      <c r="T35" s="1665">
        <f>COUNTIF(E380:E392,"в работе")</f>
        <v>13</v>
      </c>
      <c r="U35" s="1034" t="s">
        <v>240</v>
      </c>
      <c r="V35" s="1034">
        <f>SUM(F380:F392)</f>
        <v>0</v>
      </c>
    </row>
    <row r="36" spans="1:22" ht="18.75" x14ac:dyDescent="0.25">
      <c r="A36" s="1654"/>
      <c r="B36" s="1025" t="s">
        <v>15</v>
      </c>
      <c r="C36" s="1025">
        <v>2</v>
      </c>
      <c r="D36" s="1025" t="s">
        <v>904</v>
      </c>
      <c r="E36" s="1025" t="s">
        <v>392</v>
      </c>
      <c r="F36" s="1025"/>
      <c r="G36" s="1025"/>
      <c r="H36" s="1025"/>
      <c r="I36" s="966">
        <v>45839</v>
      </c>
      <c r="J36" s="966">
        <v>45689</v>
      </c>
      <c r="K36" s="1025">
        <v>0</v>
      </c>
      <c r="L36" s="1025">
        <v>5</v>
      </c>
      <c r="M36" s="1029">
        <v>1000</v>
      </c>
      <c r="N36" s="1638"/>
      <c r="O36" s="983" t="s">
        <v>374</v>
      </c>
      <c r="P36" s="925"/>
      <c r="R36" s="1666"/>
      <c r="S36" s="1666"/>
      <c r="T36" s="1666"/>
      <c r="U36" s="1034" t="s">
        <v>241</v>
      </c>
      <c r="V36" s="1034">
        <f>SUM(G380:G392)</f>
        <v>0</v>
      </c>
    </row>
    <row r="37" spans="1:22" ht="18.75" x14ac:dyDescent="0.25">
      <c r="A37" s="1654"/>
      <c r="B37" s="1025" t="s">
        <v>16</v>
      </c>
      <c r="C37" s="1025">
        <v>3</v>
      </c>
      <c r="D37" s="1025" t="s">
        <v>109</v>
      </c>
      <c r="E37" s="1025" t="s">
        <v>392</v>
      </c>
      <c r="F37" s="1025"/>
      <c r="G37" s="1025"/>
      <c r="H37" s="1025"/>
      <c r="I37" s="966">
        <v>45839</v>
      </c>
      <c r="J37" s="966">
        <v>45689</v>
      </c>
      <c r="K37" s="1025">
        <v>0</v>
      </c>
      <c r="L37" s="1025">
        <v>5</v>
      </c>
      <c r="M37" s="1029">
        <v>1000</v>
      </c>
      <c r="N37" s="1638"/>
      <c r="O37" s="983" t="s">
        <v>374</v>
      </c>
      <c r="P37" s="925"/>
      <c r="R37" s="1667"/>
      <c r="S37" s="1667"/>
      <c r="T37" s="1667"/>
      <c r="U37" s="1034" t="s">
        <v>914</v>
      </c>
      <c r="V37" s="1034">
        <f>SUM(H380:H392)</f>
        <v>0</v>
      </c>
    </row>
    <row r="38" spans="1:22" ht="18.75" x14ac:dyDescent="0.25">
      <c r="A38" s="1654"/>
      <c r="B38" s="1025" t="s">
        <v>17</v>
      </c>
      <c r="C38" s="1025">
        <v>4</v>
      </c>
      <c r="D38" s="1025" t="s">
        <v>110</v>
      </c>
      <c r="E38" s="1025" t="s">
        <v>392</v>
      </c>
      <c r="F38" s="1025"/>
      <c r="G38" s="1025"/>
      <c r="H38" s="1025"/>
      <c r="I38" s="966">
        <v>45839</v>
      </c>
      <c r="J38" s="966">
        <v>45689</v>
      </c>
      <c r="K38" s="1025">
        <v>0</v>
      </c>
      <c r="L38" s="1025">
        <v>5</v>
      </c>
      <c r="M38" s="1029">
        <v>1000</v>
      </c>
      <c r="N38" s="1638"/>
      <c r="O38" s="983" t="s">
        <v>374</v>
      </c>
      <c r="P38" s="925"/>
      <c r="R38" s="1668">
        <v>13</v>
      </c>
      <c r="S38" s="1668" t="s">
        <v>586</v>
      </c>
      <c r="T38" s="1668">
        <f>COUNTIF(E393:E405,"в работе")</f>
        <v>13</v>
      </c>
      <c r="U38" s="1035" t="s">
        <v>240</v>
      </c>
      <c r="V38" s="1035">
        <f>SUM(F393:F405)</f>
        <v>0</v>
      </c>
    </row>
    <row r="39" spans="1:22" ht="15.75" customHeight="1" x14ac:dyDescent="0.25">
      <c r="A39" s="1654"/>
      <c r="B39" s="1025" t="s">
        <v>18</v>
      </c>
      <c r="C39" s="1025">
        <v>1</v>
      </c>
      <c r="D39" s="1025" t="s">
        <v>111</v>
      </c>
      <c r="E39" s="1025" t="s">
        <v>392</v>
      </c>
      <c r="F39" s="1025"/>
      <c r="G39" s="1025"/>
      <c r="H39" s="1025"/>
      <c r="I39" s="966">
        <v>45839</v>
      </c>
      <c r="J39" s="966">
        <v>45689</v>
      </c>
      <c r="K39" s="1025">
        <v>0</v>
      </c>
      <c r="L39" s="1025">
        <v>5</v>
      </c>
      <c r="M39" s="1029">
        <v>1000</v>
      </c>
      <c r="N39" s="1638" t="s">
        <v>742</v>
      </c>
      <c r="O39" s="983" t="s">
        <v>374</v>
      </c>
      <c r="P39" s="925"/>
      <c r="R39" s="1669"/>
      <c r="S39" s="1669"/>
      <c r="T39" s="1669"/>
      <c r="U39" s="1035" t="s">
        <v>241</v>
      </c>
      <c r="V39" s="1035">
        <f>SUM(G393:G405)</f>
        <v>2</v>
      </c>
    </row>
    <row r="40" spans="1:22" ht="18.75" x14ac:dyDescent="0.25">
      <c r="A40" s="1654"/>
      <c r="B40" s="1025" t="s">
        <v>19</v>
      </c>
      <c r="C40" s="1025">
        <v>2</v>
      </c>
      <c r="D40" s="1025" t="s">
        <v>112</v>
      </c>
      <c r="E40" s="1025" t="s">
        <v>392</v>
      </c>
      <c r="F40" s="1025"/>
      <c r="G40" s="1025"/>
      <c r="H40" s="1025"/>
      <c r="I40" s="966">
        <v>45839</v>
      </c>
      <c r="J40" s="966">
        <v>45689</v>
      </c>
      <c r="K40" s="1025">
        <v>0</v>
      </c>
      <c r="L40" s="1025">
        <v>5</v>
      </c>
      <c r="M40" s="1029">
        <v>1000</v>
      </c>
      <c r="N40" s="1638"/>
      <c r="O40" s="983" t="s">
        <v>374</v>
      </c>
      <c r="P40" s="925"/>
      <c r="R40" s="1670"/>
      <c r="S40" s="1670"/>
      <c r="T40" s="1670"/>
      <c r="U40" s="1035" t="s">
        <v>914</v>
      </c>
      <c r="V40" s="1035">
        <f>SUM(H393:H405)</f>
        <v>0</v>
      </c>
    </row>
    <row r="41" spans="1:22" ht="18.75" x14ac:dyDescent="0.25">
      <c r="A41" s="1654"/>
      <c r="B41" s="1025" t="s">
        <v>20</v>
      </c>
      <c r="C41" s="1025">
        <v>3</v>
      </c>
      <c r="D41" s="1025" t="s">
        <v>113</v>
      </c>
      <c r="E41" s="1025" t="s">
        <v>392</v>
      </c>
      <c r="F41" s="1025"/>
      <c r="G41" s="1025"/>
      <c r="H41" s="1025"/>
      <c r="I41" s="966">
        <v>45839</v>
      </c>
      <c r="J41" s="966">
        <v>45689</v>
      </c>
      <c r="K41" s="1025">
        <v>0</v>
      </c>
      <c r="L41" s="1025">
        <v>5</v>
      </c>
      <c r="M41" s="1029">
        <v>1000</v>
      </c>
      <c r="N41" s="1638"/>
      <c r="O41" s="983" t="s">
        <v>374</v>
      </c>
      <c r="P41" s="925"/>
      <c r="R41" s="1634">
        <v>14</v>
      </c>
      <c r="S41" s="1665" t="s">
        <v>664</v>
      </c>
      <c r="T41" s="1665">
        <v>0</v>
      </c>
      <c r="U41" s="1034" t="s">
        <v>240</v>
      </c>
      <c r="V41" s="1034">
        <v>0</v>
      </c>
    </row>
    <row r="42" spans="1:22" ht="18.75" x14ac:dyDescent="0.25">
      <c r="A42" s="1654"/>
      <c r="B42" s="1025" t="s">
        <v>21</v>
      </c>
      <c r="C42" s="1025">
        <v>4</v>
      </c>
      <c r="D42" s="1025" t="s">
        <v>114</v>
      </c>
      <c r="E42" s="1025" t="s">
        <v>392</v>
      </c>
      <c r="F42" s="1025"/>
      <c r="G42" s="1025"/>
      <c r="H42" s="1025"/>
      <c r="I42" s="966">
        <v>45839</v>
      </c>
      <c r="J42" s="966">
        <v>45689</v>
      </c>
      <c r="K42" s="1025">
        <v>0</v>
      </c>
      <c r="L42" s="1025">
        <v>5</v>
      </c>
      <c r="M42" s="1029">
        <v>1000</v>
      </c>
      <c r="N42" s="1638"/>
      <c r="O42" s="983" t="s">
        <v>374</v>
      </c>
      <c r="P42" s="925"/>
      <c r="R42" s="1635"/>
      <c r="S42" s="1666"/>
      <c r="T42" s="1666"/>
      <c r="U42" s="1034" t="s">
        <v>241</v>
      </c>
      <c r="V42" s="1034">
        <v>0</v>
      </c>
    </row>
    <row r="43" spans="1:22" ht="18.75" x14ac:dyDescent="0.25">
      <c r="A43" s="1654"/>
      <c r="B43" s="1025" t="s">
        <v>116</v>
      </c>
      <c r="C43" s="1025">
        <v>5</v>
      </c>
      <c r="D43" s="1025" t="s">
        <v>115</v>
      </c>
      <c r="E43" s="1025" t="s">
        <v>392</v>
      </c>
      <c r="F43" s="1025"/>
      <c r="G43" s="1025"/>
      <c r="H43" s="1025"/>
      <c r="I43" s="966">
        <v>45839</v>
      </c>
      <c r="J43" s="966">
        <v>45689</v>
      </c>
      <c r="K43" s="1025">
        <v>0</v>
      </c>
      <c r="L43" s="1025">
        <v>5</v>
      </c>
      <c r="M43" s="1029">
        <v>1000</v>
      </c>
      <c r="N43" s="1638"/>
      <c r="O43" s="983" t="s">
        <v>374</v>
      </c>
      <c r="P43" s="925"/>
      <c r="R43" s="1636"/>
      <c r="S43" s="1667"/>
      <c r="T43" s="1667"/>
      <c r="U43" s="1034" t="s">
        <v>914</v>
      </c>
      <c r="V43" s="1034">
        <v>0</v>
      </c>
    </row>
    <row r="44" spans="1:22" ht="15.75" customHeight="1" x14ac:dyDescent="0.25">
      <c r="A44" s="1654"/>
      <c r="B44" s="1025" t="s">
        <v>22</v>
      </c>
      <c r="C44" s="1025">
        <v>1</v>
      </c>
      <c r="D44" s="1025" t="s">
        <v>117</v>
      </c>
      <c r="E44" s="1025" t="s">
        <v>392</v>
      </c>
      <c r="F44" s="1025"/>
      <c r="G44" s="1025"/>
      <c r="H44" s="1025"/>
      <c r="I44" s="966">
        <v>45839</v>
      </c>
      <c r="J44" s="966">
        <v>45689</v>
      </c>
      <c r="K44" s="1025">
        <v>0</v>
      </c>
      <c r="L44" s="1025">
        <v>5</v>
      </c>
      <c r="M44" s="1029">
        <v>1000</v>
      </c>
      <c r="N44" s="1638" t="s">
        <v>743</v>
      </c>
      <c r="O44" s="983" t="s">
        <v>374</v>
      </c>
      <c r="P44" s="925"/>
      <c r="R44" s="1668">
        <v>15</v>
      </c>
      <c r="S44" s="1668" t="s">
        <v>675</v>
      </c>
      <c r="T44" s="1668">
        <f>COUNTIF(E466:E485,"в работе")</f>
        <v>20</v>
      </c>
      <c r="U44" s="1035" t="s">
        <v>240</v>
      </c>
      <c r="V44" s="1035">
        <f>SUM(F466:F485)</f>
        <v>2</v>
      </c>
    </row>
    <row r="45" spans="1:22" ht="18.75" x14ac:dyDescent="0.25">
      <c r="A45" s="1654"/>
      <c r="B45" s="1025" t="s">
        <v>23</v>
      </c>
      <c r="C45" s="1025">
        <v>2</v>
      </c>
      <c r="D45" s="1025" t="s">
        <v>402</v>
      </c>
      <c r="E45" s="1025" t="s">
        <v>392</v>
      </c>
      <c r="F45" s="1025"/>
      <c r="G45" s="1025"/>
      <c r="H45" s="1025"/>
      <c r="I45" s="966">
        <v>45839</v>
      </c>
      <c r="J45" s="966">
        <v>45689</v>
      </c>
      <c r="K45" s="1025">
        <v>0</v>
      </c>
      <c r="L45" s="1025">
        <v>5</v>
      </c>
      <c r="M45" s="1029">
        <v>1000</v>
      </c>
      <c r="N45" s="1638"/>
      <c r="O45" s="983" t="s">
        <v>374</v>
      </c>
      <c r="P45" s="925"/>
      <c r="R45" s="1669"/>
      <c r="S45" s="1669"/>
      <c r="T45" s="1669"/>
      <c r="U45" s="1035" t="s">
        <v>241</v>
      </c>
      <c r="V45" s="1035">
        <f>SUM(G466:G485)</f>
        <v>1</v>
      </c>
    </row>
    <row r="46" spans="1:22" ht="18.75" x14ac:dyDescent="0.25">
      <c r="A46" s="1654"/>
      <c r="B46" s="1025" t="s">
        <v>24</v>
      </c>
      <c r="C46" s="1025">
        <v>3</v>
      </c>
      <c r="D46" s="1025" t="s">
        <v>119</v>
      </c>
      <c r="E46" s="1025" t="s">
        <v>392</v>
      </c>
      <c r="F46" s="1025"/>
      <c r="G46" s="1025"/>
      <c r="H46" s="1025"/>
      <c r="I46" s="966">
        <v>45839</v>
      </c>
      <c r="J46" s="966">
        <v>45689</v>
      </c>
      <c r="K46" s="1025">
        <v>0</v>
      </c>
      <c r="L46" s="1025">
        <v>5</v>
      </c>
      <c r="M46" s="1029">
        <v>1000</v>
      </c>
      <c r="N46" s="1638"/>
      <c r="O46" s="983" t="s">
        <v>374</v>
      </c>
      <c r="P46" s="925"/>
      <c r="R46" s="1670"/>
      <c r="S46" s="1670"/>
      <c r="T46" s="1670"/>
      <c r="U46" s="1035" t="s">
        <v>914</v>
      </c>
      <c r="V46" s="1035">
        <f>SUM(H466:H485)</f>
        <v>0</v>
      </c>
    </row>
    <row r="47" spans="1:22" ht="18.75" x14ac:dyDescent="0.25">
      <c r="A47" s="1654"/>
      <c r="B47" s="1025" t="s">
        <v>25</v>
      </c>
      <c r="C47" s="1025">
        <v>4</v>
      </c>
      <c r="D47" s="1025" t="s">
        <v>120</v>
      </c>
      <c r="E47" s="1025" t="s">
        <v>392</v>
      </c>
      <c r="F47" s="1025"/>
      <c r="G47" s="1025"/>
      <c r="H47" s="1025"/>
      <c r="I47" s="966">
        <v>45839</v>
      </c>
      <c r="J47" s="966">
        <v>45689</v>
      </c>
      <c r="K47" s="1025">
        <v>0</v>
      </c>
      <c r="L47" s="1025">
        <v>5</v>
      </c>
      <c r="M47" s="1029">
        <v>1000</v>
      </c>
      <c r="N47" s="1638"/>
      <c r="O47" s="983" t="s">
        <v>374</v>
      </c>
      <c r="P47" s="925"/>
      <c r="R47" s="1665">
        <v>16</v>
      </c>
      <c r="S47" s="1665" t="s">
        <v>699</v>
      </c>
      <c r="T47" s="1665">
        <f>COUNTIF(E486:E493,"в работе")</f>
        <v>5</v>
      </c>
      <c r="U47" s="1034" t="s">
        <v>240</v>
      </c>
      <c r="V47" s="1034">
        <f>SUM(F486:F493)</f>
        <v>0</v>
      </c>
    </row>
    <row r="48" spans="1:22" ht="18.75" customHeight="1" x14ac:dyDescent="0.25">
      <c r="A48" s="1654"/>
      <c r="B48" s="1025" t="s">
        <v>26</v>
      </c>
      <c r="C48" s="1025">
        <v>1</v>
      </c>
      <c r="D48" s="1025" t="s">
        <v>121</v>
      </c>
      <c r="E48" s="1025" t="s">
        <v>392</v>
      </c>
      <c r="F48" s="1025"/>
      <c r="G48" s="1025"/>
      <c r="H48" s="1025"/>
      <c r="I48" s="966">
        <v>45839</v>
      </c>
      <c r="J48" s="966">
        <v>45689</v>
      </c>
      <c r="K48" s="1025">
        <v>0</v>
      </c>
      <c r="L48" s="1025">
        <v>5</v>
      </c>
      <c r="M48" s="1029">
        <v>1000</v>
      </c>
      <c r="N48" s="1638" t="s">
        <v>744</v>
      </c>
      <c r="O48" s="983" t="s">
        <v>374</v>
      </c>
      <c r="P48" s="925"/>
      <c r="R48" s="1666"/>
      <c r="S48" s="1666"/>
      <c r="T48" s="1666"/>
      <c r="U48" s="1034" t="s">
        <v>241</v>
      </c>
      <c r="V48" s="1034">
        <f>SUM(G486:G493)</f>
        <v>0</v>
      </c>
    </row>
    <row r="49" spans="1:22" ht="18.75" x14ac:dyDescent="0.25">
      <c r="A49" s="1654"/>
      <c r="B49" s="1025" t="s">
        <v>27</v>
      </c>
      <c r="C49" s="1025">
        <v>2</v>
      </c>
      <c r="D49" s="1025" t="s">
        <v>122</v>
      </c>
      <c r="E49" s="1025" t="s">
        <v>392</v>
      </c>
      <c r="F49" s="1025">
        <v>1</v>
      </c>
      <c r="G49" s="1025"/>
      <c r="H49" s="1025"/>
      <c r="I49" s="966">
        <v>45839</v>
      </c>
      <c r="J49" s="966">
        <v>45689</v>
      </c>
      <c r="K49" s="1025">
        <v>0</v>
      </c>
      <c r="L49" s="1025">
        <v>5</v>
      </c>
      <c r="M49" s="1029">
        <v>1000</v>
      </c>
      <c r="N49" s="1638"/>
      <c r="O49" s="983" t="s">
        <v>374</v>
      </c>
      <c r="P49" s="925"/>
      <c r="R49" s="1667"/>
      <c r="S49" s="1667"/>
      <c r="T49" s="1667"/>
      <c r="U49" s="1034" t="s">
        <v>914</v>
      </c>
      <c r="V49" s="1034">
        <f>SUM(H486:H493)</f>
        <v>0</v>
      </c>
    </row>
    <row r="50" spans="1:22" ht="18.75" x14ac:dyDescent="0.25">
      <c r="A50" s="1654"/>
      <c r="B50" s="1025" t="s">
        <v>28</v>
      </c>
      <c r="C50" s="1025">
        <v>3</v>
      </c>
      <c r="D50" s="1025" t="s">
        <v>403</v>
      </c>
      <c r="E50" s="1025" t="s">
        <v>392</v>
      </c>
      <c r="F50" s="1025">
        <v>1</v>
      </c>
      <c r="G50" s="1025"/>
      <c r="H50" s="1025"/>
      <c r="I50" s="966">
        <v>45839</v>
      </c>
      <c r="J50" s="966">
        <v>45689</v>
      </c>
      <c r="K50" s="1025">
        <v>0</v>
      </c>
      <c r="L50" s="1025">
        <v>5</v>
      </c>
      <c r="M50" s="1029">
        <v>1000</v>
      </c>
      <c r="N50" s="1638"/>
      <c r="O50" s="983" t="s">
        <v>374</v>
      </c>
      <c r="P50" s="925"/>
      <c r="R50" s="1671">
        <v>17</v>
      </c>
      <c r="S50" s="1671" t="s">
        <v>630</v>
      </c>
      <c r="T50" s="1671">
        <f>COUNTIF(E406:E446,"в работе")</f>
        <v>37</v>
      </c>
      <c r="U50" s="1035" t="s">
        <v>240</v>
      </c>
      <c r="V50" s="1035">
        <f>SUM(F406:F446)</f>
        <v>0</v>
      </c>
    </row>
    <row r="51" spans="1:22" ht="18.75" x14ac:dyDescent="0.25">
      <c r="A51" s="1654"/>
      <c r="B51" s="1025" t="s">
        <v>29</v>
      </c>
      <c r="C51" s="1025">
        <v>4</v>
      </c>
      <c r="D51" s="1025" t="s">
        <v>123</v>
      </c>
      <c r="E51" s="1025" t="s">
        <v>392</v>
      </c>
      <c r="F51" s="1025">
        <v>1</v>
      </c>
      <c r="G51" s="1025"/>
      <c r="H51" s="1025"/>
      <c r="I51" s="966">
        <v>45839</v>
      </c>
      <c r="J51" s="966">
        <v>45689</v>
      </c>
      <c r="K51" s="1025">
        <v>0</v>
      </c>
      <c r="L51" s="1025">
        <v>5</v>
      </c>
      <c r="M51" s="1029">
        <v>1000</v>
      </c>
      <c r="N51" s="1638"/>
      <c r="O51" s="983" t="s">
        <v>374</v>
      </c>
      <c r="P51" s="925"/>
      <c r="R51" s="1671"/>
      <c r="S51" s="1671"/>
      <c r="T51" s="1671"/>
      <c r="U51" s="1035" t="s">
        <v>241</v>
      </c>
      <c r="V51" s="1035">
        <f>SUM(G406:G446)</f>
        <v>0</v>
      </c>
    </row>
    <row r="52" spans="1:22" ht="63" x14ac:dyDescent="0.25">
      <c r="A52" s="1654"/>
      <c r="B52" s="1025" t="s">
        <v>30</v>
      </c>
      <c r="C52" s="1025">
        <v>1</v>
      </c>
      <c r="D52" s="1025" t="s">
        <v>124</v>
      </c>
      <c r="E52" s="1025" t="s">
        <v>392</v>
      </c>
      <c r="F52" s="1025"/>
      <c r="G52" s="1025"/>
      <c r="H52" s="1025"/>
      <c r="I52" s="966">
        <v>45839</v>
      </c>
      <c r="J52" s="966">
        <v>45689</v>
      </c>
      <c r="K52" s="1025">
        <v>0</v>
      </c>
      <c r="L52" s="1025">
        <v>5</v>
      </c>
      <c r="M52" s="1029">
        <v>1000</v>
      </c>
      <c r="N52" s="1025" t="s">
        <v>745</v>
      </c>
      <c r="O52" s="983" t="s">
        <v>374</v>
      </c>
      <c r="P52" s="925"/>
      <c r="R52" s="1671"/>
      <c r="S52" s="1671"/>
      <c r="T52" s="1671"/>
      <c r="U52" s="1035" t="s">
        <v>914</v>
      </c>
      <c r="V52" s="1035">
        <f>SUM(H406:H446)</f>
        <v>0</v>
      </c>
    </row>
    <row r="53" spans="1:22" ht="63" x14ac:dyDescent="0.25">
      <c r="A53" s="1654"/>
      <c r="B53" s="1025" t="s">
        <v>31</v>
      </c>
      <c r="C53" s="1025">
        <v>1</v>
      </c>
      <c r="D53" s="1025" t="s">
        <v>397</v>
      </c>
      <c r="E53" s="1025" t="s">
        <v>392</v>
      </c>
      <c r="F53" s="1025"/>
      <c r="G53" s="1025">
        <v>1</v>
      </c>
      <c r="H53" s="1025"/>
      <c r="I53" s="966">
        <v>45839</v>
      </c>
      <c r="J53" s="966">
        <v>45689</v>
      </c>
      <c r="K53" s="1025">
        <v>0</v>
      </c>
      <c r="L53" s="1025">
        <v>5</v>
      </c>
      <c r="M53" s="1029">
        <v>1000</v>
      </c>
      <c r="N53" s="1025" t="s">
        <v>746</v>
      </c>
      <c r="O53" s="983" t="s">
        <v>374</v>
      </c>
      <c r="P53" s="925"/>
      <c r="R53" s="942"/>
      <c r="S53" s="942"/>
      <c r="T53" s="942"/>
      <c r="U53" s="942"/>
      <c r="V53" s="942"/>
    </row>
    <row r="54" spans="1:22" ht="63" x14ac:dyDescent="0.25">
      <c r="A54" s="1654"/>
      <c r="B54" s="1025" t="s">
        <v>32</v>
      </c>
      <c r="C54" s="1025">
        <v>1</v>
      </c>
      <c r="D54" s="1025" t="s">
        <v>126</v>
      </c>
      <c r="E54" s="1025" t="s">
        <v>392</v>
      </c>
      <c r="F54" s="1025">
        <v>2</v>
      </c>
      <c r="G54" s="1025"/>
      <c r="H54" s="1025"/>
      <c r="I54" s="966">
        <v>45839</v>
      </c>
      <c r="J54" s="966">
        <v>45689</v>
      </c>
      <c r="K54" s="1025">
        <v>0</v>
      </c>
      <c r="L54" s="1025">
        <v>5</v>
      </c>
      <c r="M54" s="1029">
        <v>1000</v>
      </c>
      <c r="N54" s="1025" t="s">
        <v>747</v>
      </c>
      <c r="O54" s="983" t="s">
        <v>374</v>
      </c>
      <c r="P54" s="925"/>
      <c r="R54" s="942"/>
      <c r="S54" s="211" t="s">
        <v>371</v>
      </c>
      <c r="T54" s="211">
        <f>ROWS(E2:E514)</f>
        <v>513</v>
      </c>
      <c r="U54" s="1011" t="s">
        <v>372</v>
      </c>
      <c r="V54" s="212">
        <f>SUM(V2:V52)</f>
        <v>92</v>
      </c>
    </row>
    <row r="55" spans="1:22" ht="63" x14ac:dyDescent="0.25">
      <c r="A55" s="1654"/>
      <c r="B55" s="1025" t="s">
        <v>33</v>
      </c>
      <c r="C55" s="1025">
        <v>1</v>
      </c>
      <c r="D55" s="1025" t="s">
        <v>128</v>
      </c>
      <c r="E55" s="1025" t="s">
        <v>392</v>
      </c>
      <c r="F55" s="1025"/>
      <c r="G55" s="1025"/>
      <c r="H55" s="1025"/>
      <c r="I55" s="966">
        <v>45839</v>
      </c>
      <c r="J55" s="966">
        <v>45689</v>
      </c>
      <c r="K55" s="1025">
        <v>0</v>
      </c>
      <c r="L55" s="1025">
        <v>5</v>
      </c>
      <c r="M55" s="1029">
        <v>1000</v>
      </c>
      <c r="N55" s="1025" t="s">
        <v>720</v>
      </c>
      <c r="O55" s="983" t="s">
        <v>374</v>
      </c>
      <c r="P55" s="925"/>
      <c r="S55" s="1010" t="s">
        <v>394</v>
      </c>
      <c r="T55" s="1010">
        <f>COUNTIF(E2:E514,"в работе")</f>
        <v>443</v>
      </c>
      <c r="U55" s="127" t="s">
        <v>240</v>
      </c>
      <c r="V55" s="1010">
        <f>SUM(V2+V5+V8+V11+V14+V17+V20+V23+V26+V29+V32+V35+V38+V41+V44+V47+V50)</f>
        <v>43</v>
      </c>
    </row>
    <row r="56" spans="1:22" ht="63" x14ac:dyDescent="0.25">
      <c r="A56" s="1654"/>
      <c r="B56" s="1025" t="s">
        <v>34</v>
      </c>
      <c r="C56" s="1025">
        <v>1</v>
      </c>
      <c r="D56" s="1025" t="s">
        <v>398</v>
      </c>
      <c r="E56" s="1025" t="s">
        <v>392</v>
      </c>
      <c r="F56" s="1025"/>
      <c r="G56" s="1025"/>
      <c r="H56" s="1025"/>
      <c r="I56" s="966">
        <v>45839</v>
      </c>
      <c r="J56" s="966">
        <v>45689</v>
      </c>
      <c r="K56" s="1025">
        <v>0</v>
      </c>
      <c r="L56" s="1025">
        <v>5</v>
      </c>
      <c r="M56" s="1029">
        <v>1000</v>
      </c>
      <c r="N56" s="1025" t="s">
        <v>748</v>
      </c>
      <c r="O56" s="983" t="s">
        <v>374</v>
      </c>
      <c r="P56" s="925"/>
      <c r="S56" s="1010" t="s">
        <v>395</v>
      </c>
      <c r="T56" s="1010">
        <f>COUNTIF(E2:E514,"отключен")</f>
        <v>63</v>
      </c>
      <c r="U56" s="127" t="s">
        <v>241</v>
      </c>
      <c r="V56" s="1010">
        <f>SUM(V3+V6+V9+V12+V15+V18+V21+V24+V27+V30+V33+V36+V39+V42+V45+V48+V51)</f>
        <v>47</v>
      </c>
    </row>
    <row r="57" spans="1:22" ht="63" x14ac:dyDescent="0.25">
      <c r="A57" s="1654"/>
      <c r="B57" s="1025" t="s">
        <v>35</v>
      </c>
      <c r="C57" s="1025">
        <v>1</v>
      </c>
      <c r="D57" s="1025" t="s">
        <v>129</v>
      </c>
      <c r="E57" s="1025" t="s">
        <v>392</v>
      </c>
      <c r="F57" s="1025">
        <v>3</v>
      </c>
      <c r="G57" s="1025"/>
      <c r="H57" s="1025"/>
      <c r="I57" s="966">
        <v>45839</v>
      </c>
      <c r="J57" s="966">
        <v>45689</v>
      </c>
      <c r="K57" s="1025">
        <v>0</v>
      </c>
      <c r="L57" s="1025">
        <v>5</v>
      </c>
      <c r="M57" s="1029">
        <v>1000</v>
      </c>
      <c r="N57" s="1025" t="s">
        <v>749</v>
      </c>
      <c r="O57" s="983" t="s">
        <v>374</v>
      </c>
      <c r="P57" s="925"/>
      <c r="S57" s="1010" t="s">
        <v>396</v>
      </c>
      <c r="T57" s="1010">
        <f>COUNTIF(E2:E514,"демонтирован")</f>
        <v>7</v>
      </c>
      <c r="U57" s="1010" t="s">
        <v>917</v>
      </c>
      <c r="V57" s="1010">
        <f>SUM(V4+V7+V10+V13+V16+V22+V25+V28+V31+V34+V37+V40+V43+V46+V49+V52+V19)</f>
        <v>2</v>
      </c>
    </row>
    <row r="58" spans="1:22" ht="74.25" customHeight="1" x14ac:dyDescent="0.25">
      <c r="A58" s="1654"/>
      <c r="B58" s="1025" t="s">
        <v>11</v>
      </c>
      <c r="C58" s="1025">
        <v>1</v>
      </c>
      <c r="D58" s="1029">
        <v>15265</v>
      </c>
      <c r="E58" s="1025" t="s">
        <v>392</v>
      </c>
      <c r="F58" s="1025"/>
      <c r="G58" s="1025"/>
      <c r="H58" s="1025"/>
      <c r="I58" s="966">
        <v>45839</v>
      </c>
      <c r="J58" s="966">
        <v>45689</v>
      </c>
      <c r="K58" s="1025">
        <v>0</v>
      </c>
      <c r="L58" s="1025">
        <v>2</v>
      </c>
      <c r="M58" s="1029">
        <v>250</v>
      </c>
      <c r="N58" s="1025" t="s">
        <v>740</v>
      </c>
      <c r="O58" s="983" t="s">
        <v>561</v>
      </c>
      <c r="P58" s="925"/>
    </row>
    <row r="59" spans="1:22" ht="63" x14ac:dyDescent="0.25">
      <c r="A59" s="1654"/>
      <c r="B59" s="1025" t="s">
        <v>14</v>
      </c>
      <c r="C59" s="1025">
        <v>2</v>
      </c>
      <c r="D59" s="1029">
        <v>15190</v>
      </c>
      <c r="E59" s="1025" t="s">
        <v>392</v>
      </c>
      <c r="F59" s="1025"/>
      <c r="G59" s="1025"/>
      <c r="H59" s="1025"/>
      <c r="I59" s="966">
        <v>45839</v>
      </c>
      <c r="J59" s="966">
        <v>45689</v>
      </c>
      <c r="K59" s="1025">
        <v>0</v>
      </c>
      <c r="L59" s="1025">
        <v>2</v>
      </c>
      <c r="M59" s="1029">
        <v>250</v>
      </c>
      <c r="N59" s="1025" t="s">
        <v>741</v>
      </c>
      <c r="O59" s="983" t="s">
        <v>561</v>
      </c>
      <c r="P59" s="925"/>
    </row>
    <row r="60" spans="1:22" ht="15.75" customHeight="1" x14ac:dyDescent="0.25">
      <c r="A60" s="1654"/>
      <c r="B60" s="1025" t="s">
        <v>19</v>
      </c>
      <c r="C60" s="1025">
        <v>3</v>
      </c>
      <c r="D60" s="1029">
        <v>15234</v>
      </c>
      <c r="E60" s="1025" t="s">
        <v>392</v>
      </c>
      <c r="F60" s="1025"/>
      <c r="G60" s="1025"/>
      <c r="H60" s="1025"/>
      <c r="I60" s="966">
        <v>45839</v>
      </c>
      <c r="J60" s="966">
        <v>45689</v>
      </c>
      <c r="K60" s="1025">
        <v>0</v>
      </c>
      <c r="L60" s="1025">
        <v>2</v>
      </c>
      <c r="M60" s="1029">
        <v>250</v>
      </c>
      <c r="N60" s="1638" t="s">
        <v>742</v>
      </c>
      <c r="O60" s="983" t="s">
        <v>561</v>
      </c>
      <c r="P60" s="925"/>
    </row>
    <row r="61" spans="1:22" ht="15.75" x14ac:dyDescent="0.25">
      <c r="A61" s="1654"/>
      <c r="B61" s="1025" t="s">
        <v>19</v>
      </c>
      <c r="C61" s="1025">
        <v>4</v>
      </c>
      <c r="D61" s="1029">
        <v>15182</v>
      </c>
      <c r="E61" s="1025" t="s">
        <v>392</v>
      </c>
      <c r="F61" s="1025"/>
      <c r="G61" s="1025"/>
      <c r="H61" s="1025"/>
      <c r="I61" s="966">
        <v>45839</v>
      </c>
      <c r="J61" s="966">
        <v>45689</v>
      </c>
      <c r="K61" s="1025">
        <v>0</v>
      </c>
      <c r="L61" s="1025">
        <v>2</v>
      </c>
      <c r="M61" s="1029">
        <v>250</v>
      </c>
      <c r="N61" s="1638"/>
      <c r="O61" s="983" t="s">
        <v>561</v>
      </c>
      <c r="P61" s="925"/>
    </row>
    <row r="62" spans="1:22" ht="15.75" x14ac:dyDescent="0.25">
      <c r="A62" s="1654"/>
      <c r="B62" s="1025" t="s">
        <v>116</v>
      </c>
      <c r="C62" s="1025">
        <v>5</v>
      </c>
      <c r="D62" s="1029">
        <v>15179</v>
      </c>
      <c r="E62" s="1025" t="s">
        <v>392</v>
      </c>
      <c r="F62" s="1025"/>
      <c r="G62" s="1025"/>
      <c r="H62" s="1025"/>
      <c r="I62" s="966">
        <v>45839</v>
      </c>
      <c r="J62" s="966">
        <v>45689</v>
      </c>
      <c r="K62" s="1025">
        <v>0</v>
      </c>
      <c r="L62" s="1025">
        <v>2</v>
      </c>
      <c r="M62" s="1029">
        <v>250</v>
      </c>
      <c r="N62" s="1638"/>
      <c r="O62" s="983" t="s">
        <v>561</v>
      </c>
      <c r="P62" s="925"/>
    </row>
    <row r="63" spans="1:22" ht="15.75" x14ac:dyDescent="0.25">
      <c r="A63" s="1654"/>
      <c r="B63" s="1025" t="s">
        <v>116</v>
      </c>
      <c r="C63" s="1025">
        <v>6</v>
      </c>
      <c r="D63" s="1029">
        <v>15236</v>
      </c>
      <c r="E63" s="1025" t="s">
        <v>392</v>
      </c>
      <c r="F63" s="1025"/>
      <c r="G63" s="1025"/>
      <c r="H63" s="1025"/>
      <c r="I63" s="966">
        <v>45839</v>
      </c>
      <c r="J63" s="966">
        <v>45689</v>
      </c>
      <c r="K63" s="1025">
        <v>0</v>
      </c>
      <c r="L63" s="1025">
        <v>2</v>
      </c>
      <c r="M63" s="1029">
        <v>250</v>
      </c>
      <c r="N63" s="1638"/>
      <c r="O63" s="983" t="s">
        <v>561</v>
      </c>
      <c r="P63" s="925"/>
    </row>
    <row r="64" spans="1:22" ht="31.5" x14ac:dyDescent="0.25">
      <c r="A64" s="1654"/>
      <c r="B64" s="1025" t="s">
        <v>553</v>
      </c>
      <c r="C64" s="1025">
        <v>7</v>
      </c>
      <c r="D64" s="1029">
        <v>15242</v>
      </c>
      <c r="E64" s="1025" t="s">
        <v>392</v>
      </c>
      <c r="F64" s="1025"/>
      <c r="G64" s="1025"/>
      <c r="H64" s="1025"/>
      <c r="I64" s="966">
        <v>45839</v>
      </c>
      <c r="J64" s="966">
        <v>45689</v>
      </c>
      <c r="K64" s="1025">
        <v>0</v>
      </c>
      <c r="L64" s="1025">
        <v>2</v>
      </c>
      <c r="M64" s="1029">
        <v>250</v>
      </c>
      <c r="N64" s="1638"/>
      <c r="O64" s="983" t="s">
        <v>561</v>
      </c>
      <c r="P64" s="925"/>
    </row>
    <row r="65" spans="1:16" ht="15.75" customHeight="1" x14ac:dyDescent="0.25">
      <c r="A65" s="1654"/>
      <c r="B65" s="1025" t="s">
        <v>23</v>
      </c>
      <c r="C65" s="1025">
        <v>8</v>
      </c>
      <c r="D65" s="1029">
        <v>15280</v>
      </c>
      <c r="E65" s="1025" t="s">
        <v>392</v>
      </c>
      <c r="F65" s="1025"/>
      <c r="G65" s="1025"/>
      <c r="H65" s="1025"/>
      <c r="I65" s="966">
        <v>45839</v>
      </c>
      <c r="J65" s="966">
        <v>45689</v>
      </c>
      <c r="K65" s="1025">
        <v>0</v>
      </c>
      <c r="L65" s="1025">
        <v>2</v>
      </c>
      <c r="M65" s="1029">
        <v>250</v>
      </c>
      <c r="N65" s="1638" t="s">
        <v>743</v>
      </c>
      <c r="O65" s="983" t="s">
        <v>561</v>
      </c>
      <c r="P65" s="925"/>
    </row>
    <row r="66" spans="1:16" ht="15.75" x14ac:dyDescent="0.25">
      <c r="A66" s="1654"/>
      <c r="B66" s="1025" t="s">
        <v>24</v>
      </c>
      <c r="C66" s="1025">
        <v>9</v>
      </c>
      <c r="D66" s="1029">
        <v>15287</v>
      </c>
      <c r="E66" s="1025" t="s">
        <v>392</v>
      </c>
      <c r="F66" s="1025"/>
      <c r="G66" s="1025"/>
      <c r="H66" s="1025"/>
      <c r="I66" s="966">
        <v>45839</v>
      </c>
      <c r="J66" s="966">
        <v>45689</v>
      </c>
      <c r="K66" s="1025">
        <v>0</v>
      </c>
      <c r="L66" s="1025">
        <v>2</v>
      </c>
      <c r="M66" s="1029">
        <v>250</v>
      </c>
      <c r="N66" s="1638"/>
      <c r="O66" s="983" t="s">
        <v>561</v>
      </c>
      <c r="P66" s="925"/>
    </row>
    <row r="67" spans="1:16" ht="15.75" customHeight="1" x14ac:dyDescent="0.25">
      <c r="A67" s="1654"/>
      <c r="B67" s="1025" t="s">
        <v>27</v>
      </c>
      <c r="C67" s="1025">
        <v>10</v>
      </c>
      <c r="D67" s="1029">
        <v>15281</v>
      </c>
      <c r="E67" s="1025" t="s">
        <v>392</v>
      </c>
      <c r="F67" s="1025"/>
      <c r="G67" s="1025"/>
      <c r="H67" s="1025"/>
      <c r="I67" s="966">
        <v>45839</v>
      </c>
      <c r="J67" s="966">
        <v>45689</v>
      </c>
      <c r="K67" s="1025">
        <v>0</v>
      </c>
      <c r="L67" s="1025">
        <v>2</v>
      </c>
      <c r="M67" s="1029">
        <v>250</v>
      </c>
      <c r="N67" s="1638" t="s">
        <v>744</v>
      </c>
      <c r="O67" s="983" t="s">
        <v>561</v>
      </c>
      <c r="P67" s="925"/>
    </row>
    <row r="68" spans="1:16" ht="15.75" x14ac:dyDescent="0.25">
      <c r="A68" s="1654"/>
      <c r="B68" s="1025" t="s">
        <v>27</v>
      </c>
      <c r="C68" s="1025">
        <v>11</v>
      </c>
      <c r="D68" s="1029">
        <v>15195</v>
      </c>
      <c r="E68" s="1025" t="s">
        <v>392</v>
      </c>
      <c r="F68" s="1025"/>
      <c r="G68" s="1025"/>
      <c r="H68" s="1025"/>
      <c r="I68" s="966">
        <v>45839</v>
      </c>
      <c r="J68" s="966">
        <v>45689</v>
      </c>
      <c r="K68" s="1025">
        <v>0</v>
      </c>
      <c r="L68" s="1025">
        <v>2</v>
      </c>
      <c r="M68" s="1029">
        <v>250</v>
      </c>
      <c r="N68" s="1638"/>
      <c r="O68" s="983" t="s">
        <v>561</v>
      </c>
      <c r="P68" s="925"/>
    </row>
    <row r="69" spans="1:16" ht="63" x14ac:dyDescent="0.25">
      <c r="A69" s="1654"/>
      <c r="B69" s="1025" t="s">
        <v>558</v>
      </c>
      <c r="C69" s="1025">
        <v>12</v>
      </c>
      <c r="D69" s="1029">
        <v>15231</v>
      </c>
      <c r="E69" s="1025" t="s">
        <v>392</v>
      </c>
      <c r="F69" s="1025"/>
      <c r="G69" s="1025"/>
      <c r="H69" s="1025"/>
      <c r="I69" s="966">
        <v>45839</v>
      </c>
      <c r="J69" s="966">
        <v>45689</v>
      </c>
      <c r="K69" s="1025">
        <v>0</v>
      </c>
      <c r="L69" s="1025">
        <v>2</v>
      </c>
      <c r="M69" s="1029">
        <v>250</v>
      </c>
      <c r="N69" s="1025" t="s">
        <v>747</v>
      </c>
      <c r="O69" s="983" t="s">
        <v>561</v>
      </c>
      <c r="P69" s="925"/>
    </row>
    <row r="70" spans="1:16" ht="63" x14ac:dyDescent="0.25">
      <c r="A70" s="1654"/>
      <c r="B70" s="1025" t="s">
        <v>559</v>
      </c>
      <c r="C70" s="1025">
        <v>13</v>
      </c>
      <c r="D70" s="1029">
        <v>15240</v>
      </c>
      <c r="E70" s="1025" t="s">
        <v>392</v>
      </c>
      <c r="F70" s="1025">
        <v>1</v>
      </c>
      <c r="G70" s="1025"/>
      <c r="H70" s="1025"/>
      <c r="I70" s="966">
        <v>45839</v>
      </c>
      <c r="J70" s="966">
        <v>45689</v>
      </c>
      <c r="K70" s="1025">
        <v>0</v>
      </c>
      <c r="L70" s="1025">
        <v>2</v>
      </c>
      <c r="M70" s="1029">
        <v>250</v>
      </c>
      <c r="N70" s="1025" t="s">
        <v>750</v>
      </c>
      <c r="O70" s="983" t="s">
        <v>561</v>
      </c>
      <c r="P70" s="925"/>
    </row>
    <row r="71" spans="1:16" ht="63.75" thickBot="1" x14ac:dyDescent="0.3">
      <c r="A71" s="1655"/>
      <c r="B71" s="1027" t="s">
        <v>560</v>
      </c>
      <c r="C71" s="1027">
        <v>14</v>
      </c>
      <c r="D71" s="1030">
        <v>15232</v>
      </c>
      <c r="E71" s="1027" t="s">
        <v>392</v>
      </c>
      <c r="F71" s="1027"/>
      <c r="G71" s="1027"/>
      <c r="H71" s="1027"/>
      <c r="I71" s="994">
        <v>45839</v>
      </c>
      <c r="J71" s="994">
        <v>45689</v>
      </c>
      <c r="K71" s="1027">
        <v>0</v>
      </c>
      <c r="L71" s="1027">
        <v>2</v>
      </c>
      <c r="M71" s="1030">
        <v>250</v>
      </c>
      <c r="N71" s="1027" t="s">
        <v>749</v>
      </c>
      <c r="O71" s="996" t="s">
        <v>561</v>
      </c>
      <c r="P71" s="925"/>
    </row>
    <row r="72" spans="1:16" ht="15.75" customHeight="1" x14ac:dyDescent="0.25">
      <c r="A72" s="1527" t="s">
        <v>249</v>
      </c>
      <c r="B72" s="1020" t="s">
        <v>39</v>
      </c>
      <c r="C72" s="1020">
        <v>1</v>
      </c>
      <c r="D72" s="1020" t="s">
        <v>143</v>
      </c>
      <c r="E72" s="1020" t="s">
        <v>392</v>
      </c>
      <c r="F72" s="601"/>
      <c r="G72" s="1020"/>
      <c r="H72" s="1020"/>
      <c r="I72" s="593">
        <v>45839</v>
      </c>
      <c r="J72" s="593">
        <v>45689</v>
      </c>
      <c r="K72" s="1020">
        <v>0</v>
      </c>
      <c r="L72" s="1020">
        <v>5</v>
      </c>
      <c r="M72" s="1021">
        <v>1000</v>
      </c>
      <c r="N72" s="1554" t="s">
        <v>751</v>
      </c>
      <c r="O72" s="621" t="s">
        <v>374</v>
      </c>
      <c r="P72" s="925"/>
    </row>
    <row r="73" spans="1:16" ht="15.75" x14ac:dyDescent="0.25">
      <c r="A73" s="1528"/>
      <c r="B73" s="1016" t="s">
        <v>40</v>
      </c>
      <c r="C73" s="1016">
        <v>2</v>
      </c>
      <c r="D73" s="1016" t="s">
        <v>144</v>
      </c>
      <c r="E73" s="1016" t="s">
        <v>392</v>
      </c>
      <c r="F73" s="1016"/>
      <c r="G73" s="1016"/>
      <c r="H73" s="1016">
        <v>1</v>
      </c>
      <c r="I73" s="595">
        <v>45839</v>
      </c>
      <c r="J73" s="595">
        <v>45689</v>
      </c>
      <c r="K73" s="1016">
        <v>0</v>
      </c>
      <c r="L73" s="1016">
        <v>5</v>
      </c>
      <c r="M73" s="1013">
        <v>1000</v>
      </c>
      <c r="N73" s="1545"/>
      <c r="O73" s="622" t="s">
        <v>374</v>
      </c>
      <c r="P73" s="925"/>
    </row>
    <row r="74" spans="1:16" ht="15.75" x14ac:dyDescent="0.25">
      <c r="A74" s="1528"/>
      <c r="B74" s="1016" t="s">
        <v>41</v>
      </c>
      <c r="C74" s="1016">
        <v>3</v>
      </c>
      <c r="D74" s="1016" t="s">
        <v>145</v>
      </c>
      <c r="E74" s="1016" t="s">
        <v>392</v>
      </c>
      <c r="F74" s="1016"/>
      <c r="G74" s="1016"/>
      <c r="H74" s="1016"/>
      <c r="I74" s="595">
        <v>45839</v>
      </c>
      <c r="J74" s="595">
        <v>45689</v>
      </c>
      <c r="K74" s="1016">
        <v>0</v>
      </c>
      <c r="L74" s="1016">
        <v>5</v>
      </c>
      <c r="M74" s="1013">
        <v>1000</v>
      </c>
      <c r="N74" s="1545"/>
      <c r="O74" s="622" t="s">
        <v>374</v>
      </c>
      <c r="P74" s="925"/>
    </row>
    <row r="75" spans="1:16" ht="15.75" x14ac:dyDescent="0.25">
      <c r="A75" s="1528"/>
      <c r="B75" s="1016" t="s">
        <v>42</v>
      </c>
      <c r="C75" s="1016">
        <v>4</v>
      </c>
      <c r="D75" s="1016" t="s">
        <v>146</v>
      </c>
      <c r="E75" s="1016" t="s">
        <v>392</v>
      </c>
      <c r="F75" s="1016">
        <v>1</v>
      </c>
      <c r="G75" s="1016"/>
      <c r="H75" s="1016"/>
      <c r="I75" s="595">
        <v>45839</v>
      </c>
      <c r="J75" s="595">
        <v>45689</v>
      </c>
      <c r="K75" s="1016">
        <v>0</v>
      </c>
      <c r="L75" s="1016">
        <v>5</v>
      </c>
      <c r="M75" s="1013">
        <v>1000</v>
      </c>
      <c r="N75" s="1545"/>
      <c r="O75" s="622" t="s">
        <v>374</v>
      </c>
      <c r="P75" s="925"/>
    </row>
    <row r="76" spans="1:16" ht="15.75" customHeight="1" x14ac:dyDescent="0.25">
      <c r="A76" s="1528"/>
      <c r="B76" s="1016" t="s">
        <v>43</v>
      </c>
      <c r="C76" s="1016">
        <v>1</v>
      </c>
      <c r="D76" s="1016" t="s">
        <v>147</v>
      </c>
      <c r="E76" s="1016" t="s">
        <v>392</v>
      </c>
      <c r="F76" s="1016"/>
      <c r="G76" s="1016"/>
      <c r="H76" s="1016"/>
      <c r="I76" s="595">
        <v>45839</v>
      </c>
      <c r="J76" s="595">
        <v>45689</v>
      </c>
      <c r="K76" s="1016">
        <v>0</v>
      </c>
      <c r="L76" s="1016">
        <v>5</v>
      </c>
      <c r="M76" s="1013">
        <v>1000</v>
      </c>
      <c r="N76" s="1545" t="s">
        <v>752</v>
      </c>
      <c r="O76" s="622" t="s">
        <v>374</v>
      </c>
      <c r="P76" s="925"/>
    </row>
    <row r="77" spans="1:16" ht="15.75" x14ac:dyDescent="0.25">
      <c r="A77" s="1528"/>
      <c r="B77" s="1016" t="s">
        <v>44</v>
      </c>
      <c r="C77" s="1016">
        <v>2</v>
      </c>
      <c r="D77" s="1016" t="s">
        <v>148</v>
      </c>
      <c r="E77" s="1016" t="s">
        <v>392</v>
      </c>
      <c r="F77" s="1016"/>
      <c r="G77" s="1016"/>
      <c r="H77" s="1016"/>
      <c r="I77" s="595">
        <v>45839</v>
      </c>
      <c r="J77" s="595">
        <v>45689</v>
      </c>
      <c r="K77" s="1016">
        <v>0</v>
      </c>
      <c r="L77" s="1016">
        <v>5</v>
      </c>
      <c r="M77" s="1013">
        <v>1000</v>
      </c>
      <c r="N77" s="1545"/>
      <c r="O77" s="622" t="s">
        <v>374</v>
      </c>
      <c r="P77" s="925"/>
    </row>
    <row r="78" spans="1:16" ht="15.75" x14ac:dyDescent="0.25">
      <c r="A78" s="1528"/>
      <c r="B78" s="1016" t="s">
        <v>45</v>
      </c>
      <c r="C78" s="1016">
        <v>3</v>
      </c>
      <c r="D78" s="1016" t="s">
        <v>149</v>
      </c>
      <c r="E78" s="1016" t="s">
        <v>392</v>
      </c>
      <c r="F78" s="1016"/>
      <c r="G78" s="1016"/>
      <c r="H78" s="1016"/>
      <c r="I78" s="595">
        <v>45839</v>
      </c>
      <c r="J78" s="595">
        <v>45689</v>
      </c>
      <c r="K78" s="1016">
        <v>0</v>
      </c>
      <c r="L78" s="1016">
        <v>5</v>
      </c>
      <c r="M78" s="1013">
        <v>1000</v>
      </c>
      <c r="N78" s="1545"/>
      <c r="O78" s="622" t="s">
        <v>374</v>
      </c>
      <c r="P78" s="925"/>
    </row>
    <row r="79" spans="1:16" ht="15.75" x14ac:dyDescent="0.25">
      <c r="A79" s="1528"/>
      <c r="B79" s="1016" t="s">
        <v>46</v>
      </c>
      <c r="C79" s="1016">
        <v>4</v>
      </c>
      <c r="D79" s="1016" t="s">
        <v>150</v>
      </c>
      <c r="E79" s="1016" t="s">
        <v>392</v>
      </c>
      <c r="F79" s="1016"/>
      <c r="G79" s="1016"/>
      <c r="H79" s="1016"/>
      <c r="I79" s="595">
        <v>45839</v>
      </c>
      <c r="J79" s="595">
        <v>45689</v>
      </c>
      <c r="K79" s="1016">
        <v>0</v>
      </c>
      <c r="L79" s="1016">
        <v>5</v>
      </c>
      <c r="M79" s="1013">
        <v>1000</v>
      </c>
      <c r="N79" s="1545"/>
      <c r="O79" s="622" t="s">
        <v>374</v>
      </c>
      <c r="P79" s="925"/>
    </row>
    <row r="80" spans="1:16" ht="15.75" x14ac:dyDescent="0.25">
      <c r="A80" s="1528"/>
      <c r="B80" s="1016" t="s">
        <v>95</v>
      </c>
      <c r="C80" s="1016">
        <v>5</v>
      </c>
      <c r="D80" s="1016" t="s">
        <v>151</v>
      </c>
      <c r="E80" s="1016" t="s">
        <v>392</v>
      </c>
      <c r="F80" s="1016"/>
      <c r="G80" s="1016"/>
      <c r="H80" s="1016"/>
      <c r="I80" s="595">
        <v>45839</v>
      </c>
      <c r="J80" s="595">
        <v>45689</v>
      </c>
      <c r="K80" s="1016">
        <v>0</v>
      </c>
      <c r="L80" s="1016">
        <v>5</v>
      </c>
      <c r="M80" s="1013">
        <v>1000</v>
      </c>
      <c r="N80" s="1545"/>
      <c r="O80" s="622" t="s">
        <v>374</v>
      </c>
      <c r="P80" s="925"/>
    </row>
    <row r="81" spans="1:16" ht="15.75" customHeight="1" x14ac:dyDescent="0.25">
      <c r="A81" s="1528"/>
      <c r="B81" s="1016" t="s">
        <v>47</v>
      </c>
      <c r="C81" s="1016">
        <v>1</v>
      </c>
      <c r="D81" s="1016" t="s">
        <v>152</v>
      </c>
      <c r="E81" s="1016" t="s">
        <v>392</v>
      </c>
      <c r="F81" s="1016"/>
      <c r="G81" s="1016"/>
      <c r="H81" s="1016"/>
      <c r="I81" s="595">
        <v>45839</v>
      </c>
      <c r="J81" s="595">
        <v>45689</v>
      </c>
      <c r="K81" s="1016">
        <v>0</v>
      </c>
      <c r="L81" s="1016">
        <v>5</v>
      </c>
      <c r="M81" s="1013">
        <v>1000</v>
      </c>
      <c r="N81" s="1545" t="s">
        <v>753</v>
      </c>
      <c r="O81" s="622" t="s">
        <v>374</v>
      </c>
      <c r="P81" s="925"/>
    </row>
    <row r="82" spans="1:16" ht="15.75" x14ac:dyDescent="0.25">
      <c r="A82" s="1528"/>
      <c r="B82" s="1016" t="s">
        <v>48</v>
      </c>
      <c r="C82" s="1016">
        <v>2</v>
      </c>
      <c r="D82" s="1016" t="s">
        <v>153</v>
      </c>
      <c r="E82" s="1016" t="s">
        <v>392</v>
      </c>
      <c r="F82" s="1016">
        <v>1</v>
      </c>
      <c r="G82" s="1016"/>
      <c r="H82" s="1016"/>
      <c r="I82" s="595">
        <v>45839</v>
      </c>
      <c r="J82" s="595">
        <v>45689</v>
      </c>
      <c r="K82" s="1016">
        <v>0</v>
      </c>
      <c r="L82" s="1016">
        <v>5</v>
      </c>
      <c r="M82" s="1013">
        <v>1000</v>
      </c>
      <c r="N82" s="1545"/>
      <c r="O82" s="622" t="s">
        <v>374</v>
      </c>
      <c r="P82" s="925"/>
    </row>
    <row r="83" spans="1:16" ht="36" customHeight="1" x14ac:dyDescent="0.25">
      <c r="A83" s="1528"/>
      <c r="B83" s="1016" t="s">
        <v>49</v>
      </c>
      <c r="C83" s="1016">
        <v>3</v>
      </c>
      <c r="D83" s="1016" t="s">
        <v>154</v>
      </c>
      <c r="E83" s="1016" t="s">
        <v>392</v>
      </c>
      <c r="F83" s="1016"/>
      <c r="G83" s="1016"/>
      <c r="H83" s="1016"/>
      <c r="I83" s="595">
        <v>45839</v>
      </c>
      <c r="J83" s="595">
        <v>45689</v>
      </c>
      <c r="K83" s="1016">
        <v>0</v>
      </c>
      <c r="L83" s="1016">
        <v>5</v>
      </c>
      <c r="M83" s="1013">
        <v>1000</v>
      </c>
      <c r="N83" s="1545"/>
      <c r="O83" s="622" t="s">
        <v>374</v>
      </c>
      <c r="P83" s="925"/>
    </row>
    <row r="84" spans="1:16" ht="15.75" customHeight="1" x14ac:dyDescent="0.25">
      <c r="A84" s="1528"/>
      <c r="B84" s="1016" t="s">
        <v>50</v>
      </c>
      <c r="C84" s="1016">
        <v>1</v>
      </c>
      <c r="D84" s="1016" t="s">
        <v>155</v>
      </c>
      <c r="E84" s="1016" t="s">
        <v>392</v>
      </c>
      <c r="F84" s="1016"/>
      <c r="G84" s="1016"/>
      <c r="H84" s="1016"/>
      <c r="I84" s="595">
        <v>45839</v>
      </c>
      <c r="J84" s="595">
        <v>45689</v>
      </c>
      <c r="K84" s="1016">
        <v>0</v>
      </c>
      <c r="L84" s="1016">
        <v>5</v>
      </c>
      <c r="M84" s="1013">
        <v>1000</v>
      </c>
      <c r="N84" s="1545" t="s">
        <v>754</v>
      </c>
      <c r="O84" s="622" t="s">
        <v>374</v>
      </c>
      <c r="P84" s="925"/>
    </row>
    <row r="85" spans="1:16" ht="15.75" x14ac:dyDescent="0.25">
      <c r="A85" s="1528"/>
      <c r="B85" s="1016" t="s">
        <v>51</v>
      </c>
      <c r="C85" s="1016">
        <v>2</v>
      </c>
      <c r="D85" s="1016" t="s">
        <v>156</v>
      </c>
      <c r="E85" s="1016" t="s">
        <v>392</v>
      </c>
      <c r="F85" s="1016"/>
      <c r="G85" s="1016">
        <v>1</v>
      </c>
      <c r="H85" s="1016"/>
      <c r="I85" s="595">
        <v>45839</v>
      </c>
      <c r="J85" s="595">
        <v>45689</v>
      </c>
      <c r="K85" s="1016">
        <v>0</v>
      </c>
      <c r="L85" s="1016">
        <v>5</v>
      </c>
      <c r="M85" s="1013">
        <v>1000</v>
      </c>
      <c r="N85" s="1545"/>
      <c r="O85" s="622" t="s">
        <v>374</v>
      </c>
      <c r="P85" s="925"/>
    </row>
    <row r="86" spans="1:16" ht="15.75" x14ac:dyDescent="0.25">
      <c r="A86" s="1528"/>
      <c r="B86" s="1016" t="s">
        <v>51</v>
      </c>
      <c r="C86" s="1016">
        <v>3</v>
      </c>
      <c r="D86" s="1016">
        <v>708514</v>
      </c>
      <c r="E86" s="1016" t="s">
        <v>392</v>
      </c>
      <c r="F86" s="1016">
        <v>1</v>
      </c>
      <c r="G86" s="1016"/>
      <c r="H86" s="1016"/>
      <c r="I86" s="595">
        <v>45839</v>
      </c>
      <c r="J86" s="595">
        <v>45689</v>
      </c>
      <c r="K86" s="1016">
        <v>0</v>
      </c>
      <c r="L86" s="1016">
        <v>5</v>
      </c>
      <c r="M86" s="1013">
        <v>1000</v>
      </c>
      <c r="N86" s="1545"/>
      <c r="O86" s="622" t="s">
        <v>375</v>
      </c>
      <c r="P86" s="925"/>
    </row>
    <row r="87" spans="1:16" ht="15.75" x14ac:dyDescent="0.25">
      <c r="A87" s="1528"/>
      <c r="B87" s="1016" t="s">
        <v>52</v>
      </c>
      <c r="C87" s="1016">
        <v>4</v>
      </c>
      <c r="D87" s="1016" t="s">
        <v>157</v>
      </c>
      <c r="E87" s="1016" t="s">
        <v>391</v>
      </c>
      <c r="F87" s="1016"/>
      <c r="G87" s="1016"/>
      <c r="H87" s="1016"/>
      <c r="I87" s="595">
        <v>45839</v>
      </c>
      <c r="J87" s="595">
        <v>45689</v>
      </c>
      <c r="K87" s="1016">
        <v>0</v>
      </c>
      <c r="L87" s="1016">
        <v>5</v>
      </c>
      <c r="M87" s="1013">
        <v>1000</v>
      </c>
      <c r="N87" s="1545"/>
      <c r="O87" s="622" t="s">
        <v>374</v>
      </c>
      <c r="P87" s="925"/>
    </row>
    <row r="88" spans="1:16" ht="15.75" x14ac:dyDescent="0.25">
      <c r="A88" s="1528"/>
      <c r="B88" s="1016" t="s">
        <v>53</v>
      </c>
      <c r="C88" s="1016">
        <v>5</v>
      </c>
      <c r="D88" s="1016" t="s">
        <v>158</v>
      </c>
      <c r="E88" s="1016" t="s">
        <v>392</v>
      </c>
      <c r="F88" s="1016"/>
      <c r="G88" s="1016"/>
      <c r="H88" s="1016"/>
      <c r="I88" s="595">
        <v>45839</v>
      </c>
      <c r="J88" s="595">
        <v>45689</v>
      </c>
      <c r="K88" s="1016">
        <v>0</v>
      </c>
      <c r="L88" s="1016">
        <v>5</v>
      </c>
      <c r="M88" s="1013">
        <v>1000</v>
      </c>
      <c r="N88" s="1545"/>
      <c r="O88" s="622" t="s">
        <v>374</v>
      </c>
      <c r="P88" s="925"/>
    </row>
    <row r="89" spans="1:16" ht="15.75" x14ac:dyDescent="0.25">
      <c r="A89" s="1528"/>
      <c r="B89" s="1016" t="s">
        <v>53</v>
      </c>
      <c r="C89" s="1016">
        <v>6</v>
      </c>
      <c r="D89" s="1016">
        <v>708513</v>
      </c>
      <c r="E89" s="1016" t="s">
        <v>391</v>
      </c>
      <c r="F89" s="1016"/>
      <c r="G89" s="1016"/>
      <c r="H89" s="1016"/>
      <c r="I89" s="595">
        <v>45839</v>
      </c>
      <c r="J89" s="595">
        <v>45689</v>
      </c>
      <c r="K89" s="1016">
        <v>0</v>
      </c>
      <c r="L89" s="1016">
        <v>5</v>
      </c>
      <c r="M89" s="1013">
        <v>1000</v>
      </c>
      <c r="N89" s="1545"/>
      <c r="O89" s="622" t="s">
        <v>375</v>
      </c>
      <c r="P89" s="925"/>
    </row>
    <row r="90" spans="1:16" ht="15.75" x14ac:dyDescent="0.25">
      <c r="A90" s="1528"/>
      <c r="B90" s="1016" t="s">
        <v>54</v>
      </c>
      <c r="C90" s="1016">
        <v>7</v>
      </c>
      <c r="D90" s="1016" t="s">
        <v>159</v>
      </c>
      <c r="E90" s="1016" t="s">
        <v>392</v>
      </c>
      <c r="F90" s="1016"/>
      <c r="G90" s="1016"/>
      <c r="H90" s="1016"/>
      <c r="I90" s="595">
        <v>45839</v>
      </c>
      <c r="J90" s="595">
        <v>45689</v>
      </c>
      <c r="K90" s="1016">
        <v>0</v>
      </c>
      <c r="L90" s="1016">
        <v>5</v>
      </c>
      <c r="M90" s="1013">
        <v>1000</v>
      </c>
      <c r="N90" s="1545"/>
      <c r="O90" s="622" t="s">
        <v>374</v>
      </c>
      <c r="P90" s="925"/>
    </row>
    <row r="91" spans="1:16" ht="15.75" customHeight="1" x14ac:dyDescent="0.25">
      <c r="A91" s="1528"/>
      <c r="B91" s="1016" t="s">
        <v>55</v>
      </c>
      <c r="C91" s="1016">
        <v>1</v>
      </c>
      <c r="D91" s="1016" t="s">
        <v>160</v>
      </c>
      <c r="E91" s="1016" t="s">
        <v>392</v>
      </c>
      <c r="F91" s="1016"/>
      <c r="G91" s="1016"/>
      <c r="H91" s="1016"/>
      <c r="I91" s="595">
        <v>45839</v>
      </c>
      <c r="J91" s="595">
        <v>45689</v>
      </c>
      <c r="K91" s="1016">
        <v>0</v>
      </c>
      <c r="L91" s="1016">
        <v>5</v>
      </c>
      <c r="M91" s="1013">
        <v>1000</v>
      </c>
      <c r="N91" s="1545" t="s">
        <v>721</v>
      </c>
      <c r="O91" s="622" t="s">
        <v>374</v>
      </c>
      <c r="P91" s="925"/>
    </row>
    <row r="92" spans="1:16" ht="15.75" x14ac:dyDescent="0.25">
      <c r="A92" s="1528"/>
      <c r="B92" s="1016" t="s">
        <v>56</v>
      </c>
      <c r="C92" s="1016">
        <v>2</v>
      </c>
      <c r="D92" s="1016" t="s">
        <v>161</v>
      </c>
      <c r="E92" s="1016" t="s">
        <v>392</v>
      </c>
      <c r="F92" s="1016"/>
      <c r="G92" s="1016"/>
      <c r="H92" s="1016"/>
      <c r="I92" s="595">
        <v>45839</v>
      </c>
      <c r="J92" s="595">
        <v>45689</v>
      </c>
      <c r="K92" s="1016">
        <v>0</v>
      </c>
      <c r="L92" s="1016">
        <v>5</v>
      </c>
      <c r="M92" s="1013">
        <v>1000</v>
      </c>
      <c r="N92" s="1545"/>
      <c r="O92" s="622" t="s">
        <v>374</v>
      </c>
      <c r="P92" s="925"/>
    </row>
    <row r="93" spans="1:16" ht="33.75" customHeight="1" x14ac:dyDescent="0.25">
      <c r="A93" s="1528"/>
      <c r="B93" s="1016" t="s">
        <v>57</v>
      </c>
      <c r="C93" s="1016">
        <v>3</v>
      </c>
      <c r="D93" s="1016" t="s">
        <v>162</v>
      </c>
      <c r="E93" s="1016" t="s">
        <v>392</v>
      </c>
      <c r="F93" s="1016"/>
      <c r="G93" s="1016"/>
      <c r="H93" s="1016"/>
      <c r="I93" s="595">
        <v>45839</v>
      </c>
      <c r="J93" s="595">
        <v>45689</v>
      </c>
      <c r="K93" s="1016">
        <v>0</v>
      </c>
      <c r="L93" s="1016">
        <v>5</v>
      </c>
      <c r="M93" s="1013">
        <v>1000</v>
      </c>
      <c r="N93" s="1545"/>
      <c r="O93" s="622" t="s">
        <v>374</v>
      </c>
      <c r="P93" s="925"/>
    </row>
    <row r="94" spans="1:16" ht="15.75" customHeight="1" x14ac:dyDescent="0.25">
      <c r="A94" s="1528"/>
      <c r="B94" s="1016" t="s">
        <v>58</v>
      </c>
      <c r="C94" s="1016">
        <v>1</v>
      </c>
      <c r="D94" s="1016" t="s">
        <v>163</v>
      </c>
      <c r="E94" s="1016" t="s">
        <v>392</v>
      </c>
      <c r="F94" s="1016"/>
      <c r="G94" s="1016"/>
      <c r="H94" s="1016"/>
      <c r="I94" s="595">
        <v>45839</v>
      </c>
      <c r="J94" s="595">
        <v>45689</v>
      </c>
      <c r="K94" s="1016">
        <v>0</v>
      </c>
      <c r="L94" s="1016">
        <v>5</v>
      </c>
      <c r="M94" s="1013">
        <v>1000</v>
      </c>
      <c r="N94" s="1545" t="s">
        <v>722</v>
      </c>
      <c r="O94" s="622" t="s">
        <v>374</v>
      </c>
      <c r="P94" s="925"/>
    </row>
    <row r="95" spans="1:16" ht="15.75" x14ac:dyDescent="0.25">
      <c r="A95" s="1528"/>
      <c r="B95" s="1016" t="s">
        <v>59</v>
      </c>
      <c r="C95" s="1016">
        <v>2</v>
      </c>
      <c r="D95" s="1016" t="s">
        <v>164</v>
      </c>
      <c r="E95" s="1016" t="s">
        <v>392</v>
      </c>
      <c r="F95" s="1016"/>
      <c r="G95" s="1016">
        <v>1</v>
      </c>
      <c r="H95" s="1016"/>
      <c r="I95" s="595">
        <v>45839</v>
      </c>
      <c r="J95" s="595">
        <v>45689</v>
      </c>
      <c r="K95" s="1016">
        <v>0</v>
      </c>
      <c r="L95" s="1016">
        <v>5</v>
      </c>
      <c r="M95" s="1013">
        <v>1000</v>
      </c>
      <c r="N95" s="1545"/>
      <c r="O95" s="622" t="s">
        <v>374</v>
      </c>
      <c r="P95" s="925"/>
    </row>
    <row r="96" spans="1:16" ht="15.75" x14ac:dyDescent="0.25">
      <c r="A96" s="1528"/>
      <c r="B96" s="1016" t="s">
        <v>60</v>
      </c>
      <c r="C96" s="1016">
        <v>3</v>
      </c>
      <c r="D96" s="1016" t="s">
        <v>165</v>
      </c>
      <c r="E96" s="1016" t="s">
        <v>392</v>
      </c>
      <c r="F96" s="1016"/>
      <c r="G96" s="1016"/>
      <c r="H96" s="1016"/>
      <c r="I96" s="595">
        <v>45839</v>
      </c>
      <c r="J96" s="595">
        <v>45689</v>
      </c>
      <c r="K96" s="1016">
        <v>0</v>
      </c>
      <c r="L96" s="1016">
        <v>5</v>
      </c>
      <c r="M96" s="1013">
        <v>1000</v>
      </c>
      <c r="N96" s="1545"/>
      <c r="O96" s="622" t="s">
        <v>374</v>
      </c>
      <c r="P96" s="925"/>
    </row>
    <row r="97" spans="1:16" ht="15.75" x14ac:dyDescent="0.25">
      <c r="A97" s="1528"/>
      <c r="B97" s="1016" t="s">
        <v>61</v>
      </c>
      <c r="C97" s="1016">
        <v>4</v>
      </c>
      <c r="D97" s="1016" t="s">
        <v>166</v>
      </c>
      <c r="E97" s="1016" t="s">
        <v>392</v>
      </c>
      <c r="F97" s="1016"/>
      <c r="G97" s="1016"/>
      <c r="H97" s="1016"/>
      <c r="I97" s="595">
        <v>45839</v>
      </c>
      <c r="J97" s="595">
        <v>45689</v>
      </c>
      <c r="K97" s="1016">
        <v>0</v>
      </c>
      <c r="L97" s="1016">
        <v>5</v>
      </c>
      <c r="M97" s="1013">
        <v>1000</v>
      </c>
      <c r="N97" s="1545"/>
      <c r="O97" s="622" t="s">
        <v>374</v>
      </c>
      <c r="P97" s="925"/>
    </row>
    <row r="98" spans="1:16" ht="15.75" customHeight="1" x14ac:dyDescent="0.25">
      <c r="A98" s="1528"/>
      <c r="B98" s="1016" t="s">
        <v>10</v>
      </c>
      <c r="C98" s="1016">
        <v>1</v>
      </c>
      <c r="D98" s="1016" t="s">
        <v>167</v>
      </c>
      <c r="E98" s="1016" t="s">
        <v>392</v>
      </c>
      <c r="F98" s="1016"/>
      <c r="G98" s="1016"/>
      <c r="H98" s="1016"/>
      <c r="I98" s="595">
        <v>45839</v>
      </c>
      <c r="J98" s="595">
        <v>45689</v>
      </c>
      <c r="K98" s="1016">
        <v>0</v>
      </c>
      <c r="L98" s="1016">
        <v>5</v>
      </c>
      <c r="M98" s="1013">
        <v>1000</v>
      </c>
      <c r="N98" s="1545" t="s">
        <v>723</v>
      </c>
      <c r="O98" s="622" t="s">
        <v>374</v>
      </c>
      <c r="P98" s="925"/>
    </row>
    <row r="99" spans="1:16" ht="15.75" x14ac:dyDescent="0.25">
      <c r="A99" s="1528"/>
      <c r="B99" s="1016" t="s">
        <v>11</v>
      </c>
      <c r="C99" s="1016">
        <v>2</v>
      </c>
      <c r="D99" s="1016" t="s">
        <v>168</v>
      </c>
      <c r="E99" s="1016" t="s">
        <v>392</v>
      </c>
      <c r="F99" s="1016"/>
      <c r="G99" s="1016"/>
      <c r="H99" s="1016"/>
      <c r="I99" s="595">
        <v>45839</v>
      </c>
      <c r="J99" s="595">
        <v>45689</v>
      </c>
      <c r="K99" s="1016">
        <v>0</v>
      </c>
      <c r="L99" s="1016">
        <v>5</v>
      </c>
      <c r="M99" s="1013">
        <v>1000</v>
      </c>
      <c r="N99" s="1545"/>
      <c r="O99" s="622" t="s">
        <v>374</v>
      </c>
      <c r="P99" s="925"/>
    </row>
    <row r="100" spans="1:16" ht="15.75" x14ac:dyDescent="0.25">
      <c r="A100" s="1528"/>
      <c r="B100" s="1016" t="s">
        <v>12</v>
      </c>
      <c r="C100" s="1016">
        <v>3</v>
      </c>
      <c r="D100" s="1016" t="s">
        <v>169</v>
      </c>
      <c r="E100" s="1016" t="s">
        <v>392</v>
      </c>
      <c r="F100" s="1016">
        <v>1</v>
      </c>
      <c r="G100" s="1016"/>
      <c r="H100" s="1016"/>
      <c r="I100" s="595">
        <v>45839</v>
      </c>
      <c r="J100" s="595">
        <v>45689</v>
      </c>
      <c r="K100" s="1016">
        <v>0</v>
      </c>
      <c r="L100" s="1016">
        <v>5</v>
      </c>
      <c r="M100" s="1013">
        <v>1000</v>
      </c>
      <c r="N100" s="1545"/>
      <c r="O100" s="622" t="s">
        <v>374</v>
      </c>
      <c r="P100" s="925"/>
    </row>
    <row r="101" spans="1:16" ht="15.75" x14ac:dyDescent="0.25">
      <c r="A101" s="1528"/>
      <c r="B101" s="1016" t="s">
        <v>13</v>
      </c>
      <c r="C101" s="1016">
        <v>4</v>
      </c>
      <c r="D101" s="1016" t="s">
        <v>170</v>
      </c>
      <c r="E101" s="1016" t="s">
        <v>392</v>
      </c>
      <c r="F101" s="1016"/>
      <c r="G101" s="1016"/>
      <c r="H101" s="1016"/>
      <c r="I101" s="595">
        <v>45839</v>
      </c>
      <c r="J101" s="595">
        <v>45689</v>
      </c>
      <c r="K101" s="1016">
        <v>0</v>
      </c>
      <c r="L101" s="1016">
        <v>5</v>
      </c>
      <c r="M101" s="1013">
        <v>1000</v>
      </c>
      <c r="N101" s="1545"/>
      <c r="O101" s="622" t="s">
        <v>374</v>
      </c>
      <c r="P101" s="925"/>
    </row>
    <row r="102" spans="1:16" ht="15.75" customHeight="1" x14ac:dyDescent="0.25">
      <c r="A102" s="1528"/>
      <c r="B102" s="1016" t="s">
        <v>14</v>
      </c>
      <c r="C102" s="1016">
        <v>1</v>
      </c>
      <c r="D102" s="1016" t="s">
        <v>171</v>
      </c>
      <c r="E102" s="1016" t="s">
        <v>392</v>
      </c>
      <c r="F102" s="1016"/>
      <c r="G102" s="1016"/>
      <c r="H102" s="1016"/>
      <c r="I102" s="595">
        <v>45839</v>
      </c>
      <c r="J102" s="595">
        <v>45689</v>
      </c>
      <c r="K102" s="1016">
        <v>0</v>
      </c>
      <c r="L102" s="1016">
        <v>5</v>
      </c>
      <c r="M102" s="1013">
        <v>1000</v>
      </c>
      <c r="N102" s="1545" t="s">
        <v>724</v>
      </c>
      <c r="O102" s="622" t="s">
        <v>374</v>
      </c>
      <c r="P102" s="925"/>
    </row>
    <row r="103" spans="1:16" ht="15.75" x14ac:dyDescent="0.25">
      <c r="A103" s="1528"/>
      <c r="B103" s="1016" t="s">
        <v>15</v>
      </c>
      <c r="C103" s="1016">
        <v>2</v>
      </c>
      <c r="D103" s="1016" t="s">
        <v>172</v>
      </c>
      <c r="E103" s="1016" t="s">
        <v>392</v>
      </c>
      <c r="F103" s="1016"/>
      <c r="G103" s="1016"/>
      <c r="H103" s="1016"/>
      <c r="I103" s="595">
        <v>45839</v>
      </c>
      <c r="J103" s="595">
        <v>45689</v>
      </c>
      <c r="K103" s="1016">
        <v>0</v>
      </c>
      <c r="L103" s="1016">
        <v>5</v>
      </c>
      <c r="M103" s="1013">
        <v>1000</v>
      </c>
      <c r="N103" s="1545"/>
      <c r="O103" s="622" t="s">
        <v>374</v>
      </c>
      <c r="P103" s="925"/>
    </row>
    <row r="104" spans="1:16" ht="15.75" x14ac:dyDescent="0.25">
      <c r="A104" s="1528"/>
      <c r="B104" s="1016" t="s">
        <v>16</v>
      </c>
      <c r="C104" s="1016">
        <v>3</v>
      </c>
      <c r="D104" s="1016" t="s">
        <v>173</v>
      </c>
      <c r="E104" s="1016" t="s">
        <v>392</v>
      </c>
      <c r="F104" s="1016"/>
      <c r="G104" s="1016"/>
      <c r="H104" s="1016"/>
      <c r="I104" s="595">
        <v>45839</v>
      </c>
      <c r="J104" s="595">
        <v>45689</v>
      </c>
      <c r="K104" s="1016">
        <v>0</v>
      </c>
      <c r="L104" s="1016">
        <v>5</v>
      </c>
      <c r="M104" s="1013">
        <v>1000</v>
      </c>
      <c r="N104" s="1545"/>
      <c r="O104" s="622" t="s">
        <v>374</v>
      </c>
      <c r="P104" s="925"/>
    </row>
    <row r="105" spans="1:16" ht="15.75" x14ac:dyDescent="0.25">
      <c r="A105" s="1528"/>
      <c r="B105" s="1016" t="s">
        <v>17</v>
      </c>
      <c r="C105" s="1016">
        <v>4</v>
      </c>
      <c r="D105" s="1016" t="s">
        <v>174</v>
      </c>
      <c r="E105" s="1016" t="s">
        <v>392</v>
      </c>
      <c r="F105" s="1016"/>
      <c r="G105" s="1016"/>
      <c r="H105" s="1016"/>
      <c r="I105" s="595">
        <v>45839</v>
      </c>
      <c r="J105" s="595">
        <v>45689</v>
      </c>
      <c r="K105" s="1016">
        <v>0</v>
      </c>
      <c r="L105" s="1016">
        <v>5</v>
      </c>
      <c r="M105" s="1013">
        <v>1000</v>
      </c>
      <c r="N105" s="1545"/>
      <c r="O105" s="622" t="s">
        <v>374</v>
      </c>
      <c r="P105" s="925"/>
    </row>
    <row r="106" spans="1:16" ht="15.75" x14ac:dyDescent="0.25">
      <c r="A106" s="1528"/>
      <c r="B106" s="1016" t="s">
        <v>62</v>
      </c>
      <c r="C106" s="1016">
        <v>5</v>
      </c>
      <c r="D106" s="1016" t="s">
        <v>175</v>
      </c>
      <c r="E106" s="1016" t="s">
        <v>392</v>
      </c>
      <c r="F106" s="1016"/>
      <c r="G106" s="1016"/>
      <c r="H106" s="1016"/>
      <c r="I106" s="595">
        <v>45839</v>
      </c>
      <c r="J106" s="595">
        <v>45689</v>
      </c>
      <c r="K106" s="1016">
        <v>0</v>
      </c>
      <c r="L106" s="1016">
        <v>5</v>
      </c>
      <c r="M106" s="1013">
        <v>1000</v>
      </c>
      <c r="N106" s="1545"/>
      <c r="O106" s="622" t="s">
        <v>374</v>
      </c>
      <c r="P106" s="925"/>
    </row>
    <row r="107" spans="1:16" ht="15.75" customHeight="1" x14ac:dyDescent="0.25">
      <c r="A107" s="1528"/>
      <c r="B107" s="1016" t="s">
        <v>18</v>
      </c>
      <c r="C107" s="1016">
        <v>1</v>
      </c>
      <c r="D107" s="1016" t="s">
        <v>176</v>
      </c>
      <c r="E107" s="1016" t="s">
        <v>392</v>
      </c>
      <c r="F107" s="1016"/>
      <c r="G107" s="1016"/>
      <c r="H107" s="1016"/>
      <c r="I107" s="595">
        <v>45839</v>
      </c>
      <c r="J107" s="595">
        <v>45689</v>
      </c>
      <c r="K107" s="1016">
        <v>0</v>
      </c>
      <c r="L107" s="1016">
        <v>5</v>
      </c>
      <c r="M107" s="1013">
        <v>1000</v>
      </c>
      <c r="N107" s="1545" t="s">
        <v>725</v>
      </c>
      <c r="O107" s="622" t="s">
        <v>374</v>
      </c>
      <c r="P107" s="925"/>
    </row>
    <row r="108" spans="1:16" ht="15.75" x14ac:dyDescent="0.25">
      <c r="A108" s="1528"/>
      <c r="B108" s="1016" t="s">
        <v>19</v>
      </c>
      <c r="C108" s="1016">
        <v>2</v>
      </c>
      <c r="D108" s="1016" t="s">
        <v>177</v>
      </c>
      <c r="E108" s="1016" t="s">
        <v>392</v>
      </c>
      <c r="F108" s="1016"/>
      <c r="G108" s="1016"/>
      <c r="H108" s="1016"/>
      <c r="I108" s="595">
        <v>45839</v>
      </c>
      <c r="J108" s="595">
        <v>45689</v>
      </c>
      <c r="K108" s="1016">
        <v>0</v>
      </c>
      <c r="L108" s="1016">
        <v>5</v>
      </c>
      <c r="M108" s="1013">
        <v>1000</v>
      </c>
      <c r="N108" s="1545"/>
      <c r="O108" s="622" t="s">
        <v>374</v>
      </c>
      <c r="P108" s="925"/>
    </row>
    <row r="109" spans="1:16" ht="37.5" customHeight="1" x14ac:dyDescent="0.25">
      <c r="A109" s="1528"/>
      <c r="B109" s="1016" t="s">
        <v>20</v>
      </c>
      <c r="C109" s="1016">
        <v>3</v>
      </c>
      <c r="D109" s="1016" t="s">
        <v>178</v>
      </c>
      <c r="E109" s="1016" t="s">
        <v>392</v>
      </c>
      <c r="F109" s="1016"/>
      <c r="G109" s="1016"/>
      <c r="H109" s="1016"/>
      <c r="I109" s="595">
        <v>45839</v>
      </c>
      <c r="J109" s="595">
        <v>45689</v>
      </c>
      <c r="K109" s="1016">
        <v>0</v>
      </c>
      <c r="L109" s="1016">
        <v>5</v>
      </c>
      <c r="M109" s="1013">
        <v>1000</v>
      </c>
      <c r="N109" s="1545"/>
      <c r="O109" s="622" t="s">
        <v>374</v>
      </c>
      <c r="P109" s="925"/>
    </row>
    <row r="110" spans="1:16" ht="63" x14ac:dyDescent="0.25">
      <c r="A110" s="1528"/>
      <c r="B110" s="1016" t="s">
        <v>95</v>
      </c>
      <c r="C110" s="1016">
        <v>1</v>
      </c>
      <c r="D110" s="1016">
        <v>15215</v>
      </c>
      <c r="E110" s="1016" t="s">
        <v>392</v>
      </c>
      <c r="F110" s="1016"/>
      <c r="G110" s="1016"/>
      <c r="H110" s="1016"/>
      <c r="I110" s="595">
        <v>45839</v>
      </c>
      <c r="J110" s="595">
        <v>45689</v>
      </c>
      <c r="K110" s="1016">
        <v>0</v>
      </c>
      <c r="L110" s="1016">
        <v>2</v>
      </c>
      <c r="M110" s="1013">
        <v>250</v>
      </c>
      <c r="N110" s="1016" t="s">
        <v>752</v>
      </c>
      <c r="O110" s="622" t="s">
        <v>561</v>
      </c>
      <c r="P110" s="925"/>
    </row>
    <row r="111" spans="1:16" ht="15.75" customHeight="1" x14ac:dyDescent="0.25">
      <c r="A111" s="1528"/>
      <c r="B111" s="1016" t="s">
        <v>47</v>
      </c>
      <c r="C111" s="1016">
        <v>2</v>
      </c>
      <c r="D111" s="1016">
        <v>15216</v>
      </c>
      <c r="E111" s="1016" t="s">
        <v>392</v>
      </c>
      <c r="F111" s="1016"/>
      <c r="G111" s="1016"/>
      <c r="H111" s="1016"/>
      <c r="I111" s="595">
        <v>45839</v>
      </c>
      <c r="J111" s="595">
        <v>45689</v>
      </c>
      <c r="K111" s="1016">
        <v>0</v>
      </c>
      <c r="L111" s="1016">
        <v>2</v>
      </c>
      <c r="M111" s="1013">
        <v>250</v>
      </c>
      <c r="N111" s="1545" t="s">
        <v>753</v>
      </c>
      <c r="O111" s="622" t="s">
        <v>561</v>
      </c>
      <c r="P111" s="925"/>
    </row>
    <row r="112" spans="1:16" ht="15.75" x14ac:dyDescent="0.25">
      <c r="A112" s="1528"/>
      <c r="B112" s="1016" t="s">
        <v>48</v>
      </c>
      <c r="C112" s="1016">
        <v>3</v>
      </c>
      <c r="D112" s="1016">
        <v>15217</v>
      </c>
      <c r="E112" s="1016" t="s">
        <v>392</v>
      </c>
      <c r="F112" s="1016"/>
      <c r="G112" s="1016"/>
      <c r="H112" s="1016"/>
      <c r="I112" s="595">
        <v>45839</v>
      </c>
      <c r="J112" s="595">
        <v>45689</v>
      </c>
      <c r="K112" s="1016">
        <v>0</v>
      </c>
      <c r="L112" s="1016">
        <v>2</v>
      </c>
      <c r="M112" s="1013">
        <v>250</v>
      </c>
      <c r="N112" s="1545"/>
      <c r="O112" s="622" t="s">
        <v>561</v>
      </c>
      <c r="P112" s="925"/>
    </row>
    <row r="113" spans="1:16" ht="35.25" customHeight="1" x14ac:dyDescent="0.25">
      <c r="A113" s="1528"/>
      <c r="B113" s="1016" t="s">
        <v>49</v>
      </c>
      <c r="C113" s="1016">
        <v>4</v>
      </c>
      <c r="D113" s="1016">
        <v>15214</v>
      </c>
      <c r="E113" s="1016" t="s">
        <v>392</v>
      </c>
      <c r="F113" s="1016"/>
      <c r="G113" s="1016"/>
      <c r="H113" s="1016"/>
      <c r="I113" s="595">
        <v>45839</v>
      </c>
      <c r="J113" s="595">
        <v>45689</v>
      </c>
      <c r="K113" s="1016">
        <v>0</v>
      </c>
      <c r="L113" s="1016">
        <v>2</v>
      </c>
      <c r="M113" s="1013">
        <v>250</v>
      </c>
      <c r="N113" s="1545"/>
      <c r="O113" s="622" t="s">
        <v>561</v>
      </c>
      <c r="P113" s="925"/>
    </row>
    <row r="114" spans="1:16" ht="15.75" customHeight="1" x14ac:dyDescent="0.25">
      <c r="A114" s="1528"/>
      <c r="B114" s="1016" t="s">
        <v>11</v>
      </c>
      <c r="C114" s="1016">
        <v>5</v>
      </c>
      <c r="D114" s="1016">
        <v>15058</v>
      </c>
      <c r="E114" s="1016" t="s">
        <v>392</v>
      </c>
      <c r="F114" s="1016"/>
      <c r="G114" s="1016"/>
      <c r="H114" s="1016"/>
      <c r="I114" s="595">
        <v>45839</v>
      </c>
      <c r="J114" s="595">
        <v>45689</v>
      </c>
      <c r="K114" s="1016">
        <v>0</v>
      </c>
      <c r="L114" s="1016">
        <v>2</v>
      </c>
      <c r="M114" s="1013">
        <v>250</v>
      </c>
      <c r="N114" s="1545" t="s">
        <v>723</v>
      </c>
      <c r="O114" s="622" t="s">
        <v>561</v>
      </c>
      <c r="P114" s="925"/>
    </row>
    <row r="115" spans="1:16" ht="45" customHeight="1" x14ac:dyDescent="0.25">
      <c r="A115" s="1528"/>
      <c r="B115" s="1016" t="s">
        <v>12</v>
      </c>
      <c r="C115" s="1016">
        <v>6</v>
      </c>
      <c r="D115" s="1016">
        <v>15057</v>
      </c>
      <c r="E115" s="1016" t="s">
        <v>392</v>
      </c>
      <c r="F115" s="1016"/>
      <c r="G115" s="1016"/>
      <c r="H115" s="1016"/>
      <c r="I115" s="595">
        <v>45839</v>
      </c>
      <c r="J115" s="595">
        <v>45689</v>
      </c>
      <c r="K115" s="1016">
        <v>0</v>
      </c>
      <c r="L115" s="1016">
        <v>2</v>
      </c>
      <c r="M115" s="1013">
        <v>250</v>
      </c>
      <c r="N115" s="1545"/>
      <c r="O115" s="622" t="s">
        <v>561</v>
      </c>
      <c r="P115" s="925"/>
    </row>
    <row r="116" spans="1:16" ht="63" x14ac:dyDescent="0.25">
      <c r="A116" s="1528"/>
      <c r="B116" s="1016" t="s">
        <v>62</v>
      </c>
      <c r="C116" s="1016">
        <v>7</v>
      </c>
      <c r="D116" s="1016">
        <v>15066</v>
      </c>
      <c r="E116" s="1016" t="s">
        <v>392</v>
      </c>
      <c r="F116" s="1016"/>
      <c r="G116" s="1016"/>
      <c r="H116" s="1016"/>
      <c r="I116" s="595">
        <v>45839</v>
      </c>
      <c r="J116" s="595">
        <v>45689</v>
      </c>
      <c r="K116" s="1016">
        <v>0</v>
      </c>
      <c r="L116" s="1016">
        <v>2</v>
      </c>
      <c r="M116" s="1013">
        <v>250</v>
      </c>
      <c r="N116" s="1016" t="s">
        <v>724</v>
      </c>
      <c r="O116" s="622" t="s">
        <v>561</v>
      </c>
      <c r="P116" s="925"/>
    </row>
    <row r="117" spans="1:16" ht="15.75" customHeight="1" x14ac:dyDescent="0.25">
      <c r="A117" s="1528"/>
      <c r="B117" s="1016" t="s">
        <v>19</v>
      </c>
      <c r="C117" s="1016">
        <v>8</v>
      </c>
      <c r="D117" s="1016">
        <v>15065</v>
      </c>
      <c r="E117" s="1016" t="s">
        <v>392</v>
      </c>
      <c r="F117" s="1016"/>
      <c r="G117" s="1016"/>
      <c r="H117" s="1016"/>
      <c r="I117" s="595">
        <v>45839</v>
      </c>
      <c r="J117" s="595">
        <v>45689</v>
      </c>
      <c r="K117" s="1016">
        <v>0</v>
      </c>
      <c r="L117" s="1016">
        <v>2</v>
      </c>
      <c r="M117" s="1013">
        <v>250</v>
      </c>
      <c r="N117" s="1545" t="s">
        <v>725</v>
      </c>
      <c r="O117" s="622" t="s">
        <v>561</v>
      </c>
      <c r="P117" s="925"/>
    </row>
    <row r="118" spans="1:16" ht="53.25" customHeight="1" thickBot="1" x14ac:dyDescent="0.3">
      <c r="A118" s="1529"/>
      <c r="B118" s="1018" t="s">
        <v>20</v>
      </c>
      <c r="C118" s="1018">
        <v>9</v>
      </c>
      <c r="D118" s="1018">
        <v>15064</v>
      </c>
      <c r="E118" s="1018" t="s">
        <v>392</v>
      </c>
      <c r="F118" s="1018"/>
      <c r="G118" s="1018"/>
      <c r="H118" s="1018"/>
      <c r="I118" s="995">
        <v>45839</v>
      </c>
      <c r="J118" s="995">
        <v>45689</v>
      </c>
      <c r="K118" s="1018">
        <v>0</v>
      </c>
      <c r="L118" s="1018">
        <v>2</v>
      </c>
      <c r="M118" s="1019">
        <v>250</v>
      </c>
      <c r="N118" s="1548"/>
      <c r="O118" s="628" t="s">
        <v>561</v>
      </c>
      <c r="P118" s="925"/>
    </row>
    <row r="119" spans="1:16" ht="15.75" customHeight="1" x14ac:dyDescent="0.25">
      <c r="A119" s="1653" t="s">
        <v>804</v>
      </c>
      <c r="B119" s="1024" t="s">
        <v>26</v>
      </c>
      <c r="C119" s="1024">
        <v>1</v>
      </c>
      <c r="D119" s="1024" t="s">
        <v>179</v>
      </c>
      <c r="E119" s="1024" t="s">
        <v>392</v>
      </c>
      <c r="F119" s="1024"/>
      <c r="G119" s="1024"/>
      <c r="H119" s="1024"/>
      <c r="I119" s="963">
        <v>45839</v>
      </c>
      <c r="J119" s="963">
        <v>45689</v>
      </c>
      <c r="K119" s="1024">
        <v>0</v>
      </c>
      <c r="L119" s="1024">
        <v>5</v>
      </c>
      <c r="M119" s="1028">
        <v>1000</v>
      </c>
      <c r="N119" s="1637" t="s">
        <v>806</v>
      </c>
      <c r="O119" s="981" t="s">
        <v>374</v>
      </c>
      <c r="P119" s="925"/>
    </row>
    <row r="120" spans="1:16" ht="15.75" x14ac:dyDescent="0.25">
      <c r="A120" s="1654"/>
      <c r="B120" s="1025" t="s">
        <v>27</v>
      </c>
      <c r="C120" s="1025">
        <v>2</v>
      </c>
      <c r="D120" s="1025" t="s">
        <v>180</v>
      </c>
      <c r="E120" s="1025" t="s">
        <v>392</v>
      </c>
      <c r="F120" s="1025"/>
      <c r="G120" s="1025"/>
      <c r="H120" s="1025"/>
      <c r="I120" s="966">
        <v>45839</v>
      </c>
      <c r="J120" s="966">
        <v>45689</v>
      </c>
      <c r="K120" s="1025">
        <v>0</v>
      </c>
      <c r="L120" s="1025">
        <v>5</v>
      </c>
      <c r="M120" s="1029">
        <v>1000</v>
      </c>
      <c r="N120" s="1638"/>
      <c r="O120" s="983" t="s">
        <v>374</v>
      </c>
      <c r="P120" s="925"/>
    </row>
    <row r="121" spans="1:16" ht="15.75" x14ac:dyDescent="0.25">
      <c r="A121" s="1654"/>
      <c r="B121" s="1025" t="s">
        <v>28</v>
      </c>
      <c r="C121" s="1025">
        <v>3</v>
      </c>
      <c r="D121" s="1025" t="s">
        <v>181</v>
      </c>
      <c r="E121" s="1025" t="s">
        <v>392</v>
      </c>
      <c r="F121" s="1025">
        <v>1</v>
      </c>
      <c r="G121" s="1025"/>
      <c r="H121" s="1025"/>
      <c r="I121" s="966">
        <v>45839</v>
      </c>
      <c r="J121" s="966">
        <v>45689</v>
      </c>
      <c r="K121" s="1025"/>
      <c r="L121" s="1025"/>
      <c r="M121" s="1029"/>
      <c r="N121" s="1638"/>
      <c r="O121" s="983" t="s">
        <v>374</v>
      </c>
      <c r="P121" s="925"/>
    </row>
    <row r="122" spans="1:16" ht="15.75" x14ac:dyDescent="0.25">
      <c r="A122" s="1654"/>
      <c r="B122" s="1025" t="s">
        <v>29</v>
      </c>
      <c r="C122" s="1025">
        <v>4</v>
      </c>
      <c r="D122" s="1025" t="s">
        <v>182</v>
      </c>
      <c r="E122" s="1025" t="s">
        <v>392</v>
      </c>
      <c r="F122" s="1025"/>
      <c r="G122" s="1025"/>
      <c r="H122" s="1025"/>
      <c r="I122" s="966">
        <v>45839</v>
      </c>
      <c r="J122" s="966">
        <v>45689</v>
      </c>
      <c r="K122" s="1025">
        <v>0</v>
      </c>
      <c r="L122" s="1025">
        <v>5</v>
      </c>
      <c r="M122" s="1029">
        <v>1000</v>
      </c>
      <c r="N122" s="1638"/>
      <c r="O122" s="983" t="s">
        <v>374</v>
      </c>
      <c r="P122" s="925"/>
    </row>
    <row r="123" spans="1:16" ht="15.75" customHeight="1" x14ac:dyDescent="0.25">
      <c r="A123" s="1654"/>
      <c r="B123" s="1025" t="s">
        <v>64</v>
      </c>
      <c r="C123" s="1025">
        <v>1</v>
      </c>
      <c r="D123" s="1025" t="s">
        <v>183</v>
      </c>
      <c r="E123" s="1025" t="s">
        <v>392</v>
      </c>
      <c r="F123" s="1025"/>
      <c r="G123" s="1025"/>
      <c r="H123" s="1025"/>
      <c r="I123" s="966">
        <v>45839</v>
      </c>
      <c r="J123" s="966">
        <v>45689</v>
      </c>
      <c r="K123" s="1025">
        <v>0</v>
      </c>
      <c r="L123" s="1025">
        <v>5</v>
      </c>
      <c r="M123" s="1029">
        <v>1000</v>
      </c>
      <c r="N123" s="1638" t="s">
        <v>729</v>
      </c>
      <c r="O123" s="983" t="s">
        <v>374</v>
      </c>
      <c r="P123" s="925"/>
    </row>
    <row r="124" spans="1:16" ht="15.75" x14ac:dyDescent="0.25">
      <c r="A124" s="1654"/>
      <c r="B124" s="1025" t="s">
        <v>65</v>
      </c>
      <c r="C124" s="1025">
        <v>2</v>
      </c>
      <c r="D124" s="1025" t="s">
        <v>184</v>
      </c>
      <c r="E124" s="1025" t="s">
        <v>392</v>
      </c>
      <c r="F124" s="1025"/>
      <c r="G124" s="1025"/>
      <c r="H124" s="1025"/>
      <c r="I124" s="966">
        <v>45839</v>
      </c>
      <c r="J124" s="966">
        <v>45689</v>
      </c>
      <c r="K124" s="1025">
        <v>0</v>
      </c>
      <c r="L124" s="1025">
        <v>5</v>
      </c>
      <c r="M124" s="1029">
        <v>1000</v>
      </c>
      <c r="N124" s="1638"/>
      <c r="O124" s="983" t="s">
        <v>374</v>
      </c>
      <c r="P124" s="925"/>
    </row>
    <row r="125" spans="1:16" ht="15.75" x14ac:dyDescent="0.25">
      <c r="A125" s="1654"/>
      <c r="B125" s="1025" t="s">
        <v>66</v>
      </c>
      <c r="C125" s="1025">
        <v>3</v>
      </c>
      <c r="D125" s="1025" t="s">
        <v>185</v>
      </c>
      <c r="E125" s="1025" t="s">
        <v>392</v>
      </c>
      <c r="F125" s="1025"/>
      <c r="G125" s="1025">
        <v>1</v>
      </c>
      <c r="H125" s="1025"/>
      <c r="I125" s="966">
        <v>45839</v>
      </c>
      <c r="J125" s="966">
        <v>45689</v>
      </c>
      <c r="K125" s="1025">
        <v>0</v>
      </c>
      <c r="L125" s="1025">
        <v>5</v>
      </c>
      <c r="M125" s="1029">
        <v>1000</v>
      </c>
      <c r="N125" s="1638"/>
      <c r="O125" s="983" t="s">
        <v>374</v>
      </c>
      <c r="P125" s="925"/>
    </row>
    <row r="126" spans="1:16" ht="15.75" x14ac:dyDescent="0.25">
      <c r="A126" s="1654"/>
      <c r="B126" s="1025" t="s">
        <v>91</v>
      </c>
      <c r="C126" s="1025">
        <v>4</v>
      </c>
      <c r="D126" s="1025" t="s">
        <v>186</v>
      </c>
      <c r="E126" s="1025" t="s">
        <v>392</v>
      </c>
      <c r="F126" s="1025"/>
      <c r="G126" s="1025"/>
      <c r="H126" s="1025"/>
      <c r="I126" s="966">
        <v>45839</v>
      </c>
      <c r="J126" s="966">
        <v>45689</v>
      </c>
      <c r="K126" s="1025">
        <v>0</v>
      </c>
      <c r="L126" s="1025">
        <v>5</v>
      </c>
      <c r="M126" s="1029">
        <v>1000</v>
      </c>
      <c r="N126" s="1638"/>
      <c r="O126" s="983" t="s">
        <v>374</v>
      </c>
      <c r="P126" s="925"/>
    </row>
    <row r="127" spans="1:16" ht="15.75" customHeight="1" x14ac:dyDescent="0.25">
      <c r="A127" s="1654"/>
      <c r="B127" s="1025" t="s">
        <v>30</v>
      </c>
      <c r="C127" s="1025">
        <v>1</v>
      </c>
      <c r="D127" s="1025" t="s">
        <v>187</v>
      </c>
      <c r="E127" s="1025" t="s">
        <v>392</v>
      </c>
      <c r="F127" s="1025"/>
      <c r="G127" s="1025"/>
      <c r="H127" s="1025"/>
      <c r="I127" s="966">
        <v>45839</v>
      </c>
      <c r="J127" s="966">
        <v>45689</v>
      </c>
      <c r="K127" s="1025">
        <v>0</v>
      </c>
      <c r="L127" s="1025">
        <v>5</v>
      </c>
      <c r="M127" s="1029">
        <v>1000</v>
      </c>
      <c r="N127" s="1638" t="s">
        <v>730</v>
      </c>
      <c r="O127" s="983" t="s">
        <v>374</v>
      </c>
      <c r="P127" s="925"/>
    </row>
    <row r="128" spans="1:16" ht="15.75" x14ac:dyDescent="0.25">
      <c r="A128" s="1654"/>
      <c r="B128" s="1025" t="s">
        <v>67</v>
      </c>
      <c r="C128" s="1025">
        <v>2</v>
      </c>
      <c r="D128" s="1025" t="s">
        <v>188</v>
      </c>
      <c r="E128" s="1025" t="s">
        <v>392</v>
      </c>
      <c r="F128" s="1025"/>
      <c r="G128" s="1025"/>
      <c r="H128" s="1025"/>
      <c r="I128" s="966">
        <v>45839</v>
      </c>
      <c r="J128" s="966">
        <v>45689</v>
      </c>
      <c r="K128" s="1025">
        <v>0</v>
      </c>
      <c r="L128" s="1025">
        <v>5</v>
      </c>
      <c r="M128" s="1029">
        <v>1000</v>
      </c>
      <c r="N128" s="1638"/>
      <c r="O128" s="983" t="s">
        <v>374</v>
      </c>
      <c r="P128" s="925"/>
    </row>
    <row r="129" spans="1:16" ht="15.75" x14ac:dyDescent="0.25">
      <c r="A129" s="1654"/>
      <c r="B129" s="1025" t="s">
        <v>68</v>
      </c>
      <c r="C129" s="1025">
        <v>3</v>
      </c>
      <c r="D129" s="1025" t="s">
        <v>189</v>
      </c>
      <c r="E129" s="1025" t="s">
        <v>392</v>
      </c>
      <c r="F129" s="1025"/>
      <c r="G129" s="1025"/>
      <c r="H129" s="1025"/>
      <c r="I129" s="966">
        <v>45839</v>
      </c>
      <c r="J129" s="966">
        <v>45689</v>
      </c>
      <c r="K129" s="1025">
        <v>0</v>
      </c>
      <c r="L129" s="1025">
        <v>5</v>
      </c>
      <c r="M129" s="1029">
        <v>1000</v>
      </c>
      <c r="N129" s="1638"/>
      <c r="O129" s="983" t="s">
        <v>374</v>
      </c>
      <c r="P129" s="925"/>
    </row>
    <row r="130" spans="1:16" ht="15.75" x14ac:dyDescent="0.25">
      <c r="A130" s="1654"/>
      <c r="B130" s="1025" t="s">
        <v>69</v>
      </c>
      <c r="C130" s="1025">
        <v>4</v>
      </c>
      <c r="D130" s="1025" t="s">
        <v>190</v>
      </c>
      <c r="E130" s="1025" t="s">
        <v>392</v>
      </c>
      <c r="F130" s="1025"/>
      <c r="G130" s="1025"/>
      <c r="H130" s="1025"/>
      <c r="I130" s="966">
        <v>45839</v>
      </c>
      <c r="J130" s="966">
        <v>45689</v>
      </c>
      <c r="K130" s="1025">
        <v>0</v>
      </c>
      <c r="L130" s="1025">
        <v>5</v>
      </c>
      <c r="M130" s="1029">
        <v>1000</v>
      </c>
      <c r="N130" s="1638"/>
      <c r="O130" s="983" t="s">
        <v>374</v>
      </c>
      <c r="P130" s="925"/>
    </row>
    <row r="131" spans="1:16" ht="15.75" customHeight="1" x14ac:dyDescent="0.25">
      <c r="A131" s="1654"/>
      <c r="B131" s="1025" t="s">
        <v>70</v>
      </c>
      <c r="C131" s="1025">
        <v>1</v>
      </c>
      <c r="D131" s="1025" t="s">
        <v>191</v>
      </c>
      <c r="E131" s="1025" t="s">
        <v>392</v>
      </c>
      <c r="F131" s="1025"/>
      <c r="G131" s="1025"/>
      <c r="H131" s="1025"/>
      <c r="I131" s="966">
        <v>45839</v>
      </c>
      <c r="J131" s="966">
        <v>45689</v>
      </c>
      <c r="K131" s="1025">
        <v>0</v>
      </c>
      <c r="L131" s="1025">
        <v>5</v>
      </c>
      <c r="M131" s="1029">
        <v>1000</v>
      </c>
      <c r="N131" s="1638"/>
      <c r="O131" s="983" t="s">
        <v>374</v>
      </c>
      <c r="P131" s="925"/>
    </row>
    <row r="132" spans="1:16" ht="71.25" customHeight="1" x14ac:dyDescent="0.25">
      <c r="A132" s="1654"/>
      <c r="B132" s="1025" t="s">
        <v>32</v>
      </c>
      <c r="C132" s="1025">
        <v>2</v>
      </c>
      <c r="D132" s="1025" t="s">
        <v>192</v>
      </c>
      <c r="E132" s="1025" t="s">
        <v>392</v>
      </c>
      <c r="F132" s="1025"/>
      <c r="G132" s="1025"/>
      <c r="H132" s="1025"/>
      <c r="I132" s="966">
        <v>45839</v>
      </c>
      <c r="J132" s="966">
        <v>45689</v>
      </c>
      <c r="K132" s="1025">
        <v>0</v>
      </c>
      <c r="L132" s="1025">
        <v>5</v>
      </c>
      <c r="M132" s="1029">
        <v>1000</v>
      </c>
      <c r="N132" s="1638" t="s">
        <v>732</v>
      </c>
      <c r="O132" s="983" t="s">
        <v>374</v>
      </c>
      <c r="P132" s="925"/>
    </row>
    <row r="133" spans="1:16" ht="15.75" x14ac:dyDescent="0.25">
      <c r="A133" s="1654"/>
      <c r="B133" s="1025" t="s">
        <v>73</v>
      </c>
      <c r="C133" s="1025">
        <v>3</v>
      </c>
      <c r="D133" s="1025" t="s">
        <v>193</v>
      </c>
      <c r="E133" s="1025" t="s">
        <v>392</v>
      </c>
      <c r="F133" s="1025"/>
      <c r="G133" s="1025">
        <v>1</v>
      </c>
      <c r="H133" s="1025"/>
      <c r="I133" s="966">
        <v>45839</v>
      </c>
      <c r="J133" s="966">
        <v>45689</v>
      </c>
      <c r="K133" s="1025">
        <v>0</v>
      </c>
      <c r="L133" s="1025">
        <v>5</v>
      </c>
      <c r="M133" s="1029">
        <v>1000</v>
      </c>
      <c r="N133" s="1638"/>
      <c r="O133" s="983" t="s">
        <v>374</v>
      </c>
      <c r="P133" s="925"/>
    </row>
    <row r="134" spans="1:16" ht="15.75" x14ac:dyDescent="0.25">
      <c r="A134" s="1654"/>
      <c r="B134" s="1025" t="s">
        <v>73</v>
      </c>
      <c r="C134" s="1025">
        <v>4</v>
      </c>
      <c r="D134" s="1025">
        <v>708510</v>
      </c>
      <c r="E134" s="1025" t="s">
        <v>392</v>
      </c>
      <c r="F134" s="1025"/>
      <c r="G134" s="1025"/>
      <c r="H134" s="1025"/>
      <c r="I134" s="966">
        <v>45839</v>
      </c>
      <c r="J134" s="966">
        <v>45689</v>
      </c>
      <c r="K134" s="1025">
        <v>0</v>
      </c>
      <c r="L134" s="1025">
        <v>5</v>
      </c>
      <c r="M134" s="1029">
        <v>1000</v>
      </c>
      <c r="N134" s="1638"/>
      <c r="O134" s="983" t="s">
        <v>375</v>
      </c>
      <c r="P134" s="925"/>
    </row>
    <row r="135" spans="1:16" ht="15.75" x14ac:dyDescent="0.25">
      <c r="A135" s="1654"/>
      <c r="B135" s="1025" t="s">
        <v>74</v>
      </c>
      <c r="C135" s="1025">
        <v>5</v>
      </c>
      <c r="D135" s="1025" t="s">
        <v>248</v>
      </c>
      <c r="E135" s="1025" t="s">
        <v>391</v>
      </c>
      <c r="F135" s="1025"/>
      <c r="G135" s="1025"/>
      <c r="H135" s="1025"/>
      <c r="I135" s="966">
        <v>45839</v>
      </c>
      <c r="J135" s="966">
        <v>45689</v>
      </c>
      <c r="K135" s="1025">
        <v>0</v>
      </c>
      <c r="L135" s="1025">
        <v>5</v>
      </c>
      <c r="M135" s="1029">
        <v>1000</v>
      </c>
      <c r="N135" s="1638"/>
      <c r="O135" s="983" t="s">
        <v>374</v>
      </c>
      <c r="P135" s="925"/>
    </row>
    <row r="136" spans="1:16" ht="29.25" customHeight="1" x14ac:dyDescent="0.25">
      <c r="A136" s="1654"/>
      <c r="B136" s="1025" t="s">
        <v>75</v>
      </c>
      <c r="C136" s="1025">
        <v>1</v>
      </c>
      <c r="D136" s="1025" t="s">
        <v>195</v>
      </c>
      <c r="E136" s="1025" t="s">
        <v>391</v>
      </c>
      <c r="F136" s="1025"/>
      <c r="G136" s="1025"/>
      <c r="H136" s="1025"/>
      <c r="I136" s="966">
        <v>45839</v>
      </c>
      <c r="J136" s="966">
        <v>45689</v>
      </c>
      <c r="K136" s="1025">
        <v>0</v>
      </c>
      <c r="L136" s="1025">
        <v>5</v>
      </c>
      <c r="M136" s="1029">
        <v>1000</v>
      </c>
      <c r="N136" s="1638"/>
      <c r="O136" s="983" t="s">
        <v>374</v>
      </c>
      <c r="P136" s="925"/>
    </row>
    <row r="137" spans="1:16" ht="23.25" customHeight="1" x14ac:dyDescent="0.25">
      <c r="A137" s="1654"/>
      <c r="B137" s="1025" t="s">
        <v>75</v>
      </c>
      <c r="C137" s="1025">
        <v>2</v>
      </c>
      <c r="D137" s="1025">
        <v>708512</v>
      </c>
      <c r="E137" s="1025" t="s">
        <v>392</v>
      </c>
      <c r="F137" s="1025"/>
      <c r="G137" s="1025"/>
      <c r="H137" s="1025"/>
      <c r="I137" s="966">
        <v>45839</v>
      </c>
      <c r="J137" s="966">
        <v>45689</v>
      </c>
      <c r="K137" s="1025">
        <v>0</v>
      </c>
      <c r="L137" s="1025">
        <v>5</v>
      </c>
      <c r="M137" s="1029">
        <v>1000</v>
      </c>
      <c r="N137" s="1638"/>
      <c r="O137" s="983" t="s">
        <v>375</v>
      </c>
      <c r="P137" s="925"/>
    </row>
    <row r="138" spans="1:16" ht="28.5" customHeight="1" x14ac:dyDescent="0.25">
      <c r="A138" s="1654"/>
      <c r="B138" s="1025" t="s">
        <v>90</v>
      </c>
      <c r="C138" s="1025">
        <v>3</v>
      </c>
      <c r="D138" s="1025" t="s">
        <v>196</v>
      </c>
      <c r="E138" s="1025" t="s">
        <v>392</v>
      </c>
      <c r="F138" s="1025"/>
      <c r="G138" s="1025">
        <v>1</v>
      </c>
      <c r="H138" s="1025"/>
      <c r="I138" s="966">
        <v>45839</v>
      </c>
      <c r="J138" s="966">
        <v>45689</v>
      </c>
      <c r="K138" s="1025">
        <v>0</v>
      </c>
      <c r="L138" s="1025">
        <v>5</v>
      </c>
      <c r="M138" s="1029">
        <v>1000</v>
      </c>
      <c r="N138" s="1638"/>
      <c r="O138" s="983" t="s">
        <v>374</v>
      </c>
      <c r="P138" s="925"/>
    </row>
    <row r="139" spans="1:16" ht="30.75" customHeight="1" x14ac:dyDescent="0.25">
      <c r="A139" s="1654"/>
      <c r="B139" s="1025" t="s">
        <v>33</v>
      </c>
      <c r="C139" s="1025">
        <v>4</v>
      </c>
      <c r="D139" s="1025" t="s">
        <v>197</v>
      </c>
      <c r="E139" s="1025" t="s">
        <v>392</v>
      </c>
      <c r="F139" s="1025"/>
      <c r="G139" s="1025"/>
      <c r="H139" s="1025"/>
      <c r="I139" s="966">
        <v>45839</v>
      </c>
      <c r="J139" s="966">
        <v>45689</v>
      </c>
      <c r="K139" s="1025">
        <v>0</v>
      </c>
      <c r="L139" s="1025">
        <v>5</v>
      </c>
      <c r="M139" s="1029">
        <v>1000</v>
      </c>
      <c r="N139" s="1638" t="s">
        <v>757</v>
      </c>
      <c r="O139" s="983" t="s">
        <v>374</v>
      </c>
      <c r="P139" s="925"/>
    </row>
    <row r="140" spans="1:16" ht="15.75" customHeight="1" x14ac:dyDescent="0.25">
      <c r="A140" s="1654"/>
      <c r="B140" s="1025" t="s">
        <v>76</v>
      </c>
      <c r="C140" s="1025">
        <v>1</v>
      </c>
      <c r="D140" s="1025" t="s">
        <v>198</v>
      </c>
      <c r="E140" s="1025" t="s">
        <v>392</v>
      </c>
      <c r="F140" s="1025"/>
      <c r="G140" s="1025"/>
      <c r="H140" s="1025"/>
      <c r="I140" s="966">
        <v>45839</v>
      </c>
      <c r="J140" s="966">
        <v>45689</v>
      </c>
      <c r="K140" s="1025">
        <v>0</v>
      </c>
      <c r="L140" s="1025">
        <v>5</v>
      </c>
      <c r="M140" s="1029">
        <v>1000</v>
      </c>
      <c r="N140" s="1638"/>
      <c r="O140" s="983" t="s">
        <v>374</v>
      </c>
      <c r="P140" s="925"/>
    </row>
    <row r="141" spans="1:16" ht="15.75" x14ac:dyDescent="0.25">
      <c r="A141" s="1654"/>
      <c r="B141" s="1025" t="s">
        <v>77</v>
      </c>
      <c r="C141" s="1025">
        <v>2</v>
      </c>
      <c r="D141" s="1025" t="s">
        <v>199</v>
      </c>
      <c r="E141" s="1025" t="s">
        <v>392</v>
      </c>
      <c r="F141" s="1025"/>
      <c r="G141" s="1025"/>
      <c r="H141" s="1025"/>
      <c r="I141" s="966">
        <v>45839</v>
      </c>
      <c r="J141" s="966">
        <v>45689</v>
      </c>
      <c r="K141" s="1025">
        <v>0</v>
      </c>
      <c r="L141" s="1025">
        <v>5</v>
      </c>
      <c r="M141" s="1029">
        <v>1000</v>
      </c>
      <c r="N141" s="1638"/>
      <c r="O141" s="983" t="s">
        <v>374</v>
      </c>
      <c r="P141" s="925"/>
    </row>
    <row r="142" spans="1:16" ht="15.75" x14ac:dyDescent="0.25">
      <c r="A142" s="1654"/>
      <c r="B142" s="1025" t="s">
        <v>78</v>
      </c>
      <c r="C142" s="1025">
        <v>3</v>
      </c>
      <c r="D142" s="1025" t="s">
        <v>200</v>
      </c>
      <c r="E142" s="1025" t="s">
        <v>392</v>
      </c>
      <c r="F142" s="1025"/>
      <c r="G142" s="1025"/>
      <c r="H142" s="1025"/>
      <c r="I142" s="966">
        <v>45839</v>
      </c>
      <c r="J142" s="966">
        <v>45689</v>
      </c>
      <c r="K142" s="1025">
        <v>0</v>
      </c>
      <c r="L142" s="1025">
        <v>5</v>
      </c>
      <c r="M142" s="1029">
        <v>1000</v>
      </c>
      <c r="N142" s="1638"/>
      <c r="O142" s="983" t="s">
        <v>374</v>
      </c>
      <c r="P142" s="925"/>
    </row>
    <row r="143" spans="1:16" ht="15.75" x14ac:dyDescent="0.25">
      <c r="A143" s="1654"/>
      <c r="B143" s="1025" t="s">
        <v>34</v>
      </c>
      <c r="C143" s="1025">
        <v>4</v>
      </c>
      <c r="D143" s="1025" t="s">
        <v>201</v>
      </c>
      <c r="E143" s="1025" t="s">
        <v>392</v>
      </c>
      <c r="F143" s="1025"/>
      <c r="G143" s="1025"/>
      <c r="H143" s="1025"/>
      <c r="I143" s="966">
        <v>45839</v>
      </c>
      <c r="J143" s="966">
        <v>45689</v>
      </c>
      <c r="K143" s="1025">
        <v>0</v>
      </c>
      <c r="L143" s="1025">
        <v>5</v>
      </c>
      <c r="M143" s="1029">
        <v>1000</v>
      </c>
      <c r="N143" s="1638" t="s">
        <v>798</v>
      </c>
      <c r="O143" s="983" t="s">
        <v>374</v>
      </c>
      <c r="P143" s="925"/>
    </row>
    <row r="144" spans="1:16" ht="15.75" x14ac:dyDescent="0.25">
      <c r="A144" s="1654"/>
      <c r="B144" s="1025" t="s">
        <v>79</v>
      </c>
      <c r="C144" s="1025">
        <v>5</v>
      </c>
      <c r="D144" s="1025" t="s">
        <v>202</v>
      </c>
      <c r="E144" s="1025" t="s">
        <v>392</v>
      </c>
      <c r="F144" s="1025"/>
      <c r="G144" s="1025"/>
      <c r="H144" s="1025"/>
      <c r="I144" s="966">
        <v>45839</v>
      </c>
      <c r="J144" s="966">
        <v>45689</v>
      </c>
      <c r="K144" s="1025">
        <v>0</v>
      </c>
      <c r="L144" s="1025">
        <v>5</v>
      </c>
      <c r="M144" s="1029">
        <v>1000</v>
      </c>
      <c r="N144" s="1638"/>
      <c r="O144" s="983" t="s">
        <v>374</v>
      </c>
      <c r="P144" s="925"/>
    </row>
    <row r="145" spans="1:16" ht="15.75" x14ac:dyDescent="0.25">
      <c r="A145" s="1654"/>
      <c r="B145" s="1025" t="s">
        <v>80</v>
      </c>
      <c r="C145" s="1025">
        <v>6</v>
      </c>
      <c r="D145" s="1025" t="s">
        <v>203</v>
      </c>
      <c r="E145" s="1025" t="s">
        <v>392</v>
      </c>
      <c r="F145" s="1025"/>
      <c r="G145" s="1025"/>
      <c r="H145" s="1025"/>
      <c r="I145" s="966">
        <v>45839</v>
      </c>
      <c r="J145" s="966">
        <v>45689</v>
      </c>
      <c r="K145" s="1025">
        <v>0</v>
      </c>
      <c r="L145" s="1025">
        <v>5</v>
      </c>
      <c r="M145" s="1029">
        <v>1000</v>
      </c>
      <c r="N145" s="1638"/>
      <c r="O145" s="983" t="s">
        <v>374</v>
      </c>
      <c r="P145" s="925"/>
    </row>
    <row r="146" spans="1:16" ht="15.75" x14ac:dyDescent="0.25">
      <c r="A146" s="1654"/>
      <c r="B146" s="1025" t="s">
        <v>81</v>
      </c>
      <c r="C146" s="1025">
        <v>7</v>
      </c>
      <c r="D146" s="1025" t="s">
        <v>204</v>
      </c>
      <c r="E146" s="1025" t="s">
        <v>392</v>
      </c>
      <c r="F146" s="1025"/>
      <c r="G146" s="1025"/>
      <c r="H146" s="1025"/>
      <c r="I146" s="966">
        <v>45839</v>
      </c>
      <c r="J146" s="966">
        <v>45689</v>
      </c>
      <c r="K146" s="1025">
        <v>0</v>
      </c>
      <c r="L146" s="1025">
        <v>5</v>
      </c>
      <c r="M146" s="1029">
        <v>1000</v>
      </c>
      <c r="N146" s="1638"/>
      <c r="O146" s="983" t="s">
        <v>374</v>
      </c>
      <c r="P146" s="925"/>
    </row>
    <row r="147" spans="1:16" ht="15.75" customHeight="1" x14ac:dyDescent="0.25">
      <c r="A147" s="1654"/>
      <c r="B147" s="1025" t="s">
        <v>27</v>
      </c>
      <c r="C147" s="1025">
        <v>1</v>
      </c>
      <c r="D147" s="1025">
        <v>15256</v>
      </c>
      <c r="E147" s="1025" t="s">
        <v>392</v>
      </c>
      <c r="F147" s="1025"/>
      <c r="G147" s="1025"/>
      <c r="H147" s="1025"/>
      <c r="I147" s="966">
        <v>45839</v>
      </c>
      <c r="J147" s="966">
        <v>45689</v>
      </c>
      <c r="K147" s="1025">
        <v>0</v>
      </c>
      <c r="L147" s="1025">
        <v>5</v>
      </c>
      <c r="M147" s="1029">
        <v>230</v>
      </c>
      <c r="N147" s="1638" t="s">
        <v>806</v>
      </c>
      <c r="O147" s="983" t="s">
        <v>561</v>
      </c>
      <c r="P147" s="925"/>
    </row>
    <row r="148" spans="1:16" ht="60.75" customHeight="1" x14ac:dyDescent="0.25">
      <c r="A148" s="1654"/>
      <c r="B148" s="1025" t="s">
        <v>29</v>
      </c>
      <c r="C148" s="1025">
        <v>2</v>
      </c>
      <c r="D148" s="1025">
        <v>15633</v>
      </c>
      <c r="E148" s="1025" t="s">
        <v>392</v>
      </c>
      <c r="F148" s="1025"/>
      <c r="G148" s="1025"/>
      <c r="H148" s="1025"/>
      <c r="I148" s="966">
        <v>45839</v>
      </c>
      <c r="J148" s="966">
        <v>45689</v>
      </c>
      <c r="K148" s="1025">
        <v>0</v>
      </c>
      <c r="L148" s="1025">
        <v>5</v>
      </c>
      <c r="M148" s="1029">
        <v>230</v>
      </c>
      <c r="N148" s="1638"/>
      <c r="O148" s="983" t="s">
        <v>561</v>
      </c>
      <c r="P148" s="925"/>
    </row>
    <row r="149" spans="1:16" ht="53.25" customHeight="1" x14ac:dyDescent="0.25">
      <c r="A149" s="1654"/>
      <c r="B149" s="1025" t="s">
        <v>65</v>
      </c>
      <c r="C149" s="1025">
        <v>3</v>
      </c>
      <c r="D149" s="1025">
        <v>15481</v>
      </c>
      <c r="E149" s="1025" t="s">
        <v>392</v>
      </c>
      <c r="F149" s="1025"/>
      <c r="G149" s="1025"/>
      <c r="H149" s="1025"/>
      <c r="I149" s="966">
        <v>45839</v>
      </c>
      <c r="J149" s="966">
        <v>45689</v>
      </c>
      <c r="K149" s="1025">
        <v>0</v>
      </c>
      <c r="L149" s="1025">
        <v>5</v>
      </c>
      <c r="M149" s="1029">
        <v>230</v>
      </c>
      <c r="N149" s="1638" t="s">
        <v>729</v>
      </c>
      <c r="O149" s="983" t="s">
        <v>561</v>
      </c>
      <c r="P149" s="925"/>
    </row>
    <row r="150" spans="1:16" ht="45.75" customHeight="1" x14ac:dyDescent="0.25">
      <c r="A150" s="1654"/>
      <c r="B150" s="1025" t="s">
        <v>66</v>
      </c>
      <c r="C150" s="1025">
        <v>4</v>
      </c>
      <c r="D150" s="1025">
        <v>15637</v>
      </c>
      <c r="E150" s="1025" t="s">
        <v>392</v>
      </c>
      <c r="F150" s="1025"/>
      <c r="G150" s="1025"/>
      <c r="H150" s="1025"/>
      <c r="I150" s="966">
        <v>45839</v>
      </c>
      <c r="J150" s="966">
        <v>45689</v>
      </c>
      <c r="K150" s="1025">
        <v>0</v>
      </c>
      <c r="L150" s="1025">
        <v>5</v>
      </c>
      <c r="M150" s="1029">
        <v>230</v>
      </c>
      <c r="N150" s="1638"/>
      <c r="O150" s="983" t="s">
        <v>561</v>
      </c>
      <c r="P150" s="925"/>
    </row>
    <row r="151" spans="1:16" ht="47.25" customHeight="1" x14ac:dyDescent="0.25">
      <c r="A151" s="1654"/>
      <c r="B151" s="1025" t="s">
        <v>67</v>
      </c>
      <c r="C151" s="1025">
        <v>1</v>
      </c>
      <c r="D151" s="1025">
        <v>15504</v>
      </c>
      <c r="E151" s="1025" t="s">
        <v>392</v>
      </c>
      <c r="F151" s="1025"/>
      <c r="G151" s="1025"/>
      <c r="H151" s="1025"/>
      <c r="I151" s="966">
        <v>45839</v>
      </c>
      <c r="J151" s="966">
        <v>45689</v>
      </c>
      <c r="K151" s="1025">
        <v>0</v>
      </c>
      <c r="L151" s="1025">
        <v>5</v>
      </c>
      <c r="M151" s="1029">
        <v>230</v>
      </c>
      <c r="N151" s="1638" t="s">
        <v>730</v>
      </c>
      <c r="O151" s="983" t="s">
        <v>561</v>
      </c>
      <c r="P151" s="925"/>
    </row>
    <row r="152" spans="1:16" ht="15.75" x14ac:dyDescent="0.25">
      <c r="A152" s="1654"/>
      <c r="B152" s="1025" t="s">
        <v>69</v>
      </c>
      <c r="C152" s="1025">
        <v>2</v>
      </c>
      <c r="D152" s="1025">
        <v>15484</v>
      </c>
      <c r="E152" s="1025" t="s">
        <v>392</v>
      </c>
      <c r="F152" s="1025"/>
      <c r="G152" s="1025"/>
      <c r="H152" s="1025"/>
      <c r="I152" s="966">
        <v>45839</v>
      </c>
      <c r="J152" s="966">
        <v>45689</v>
      </c>
      <c r="K152" s="1025">
        <v>0</v>
      </c>
      <c r="L152" s="1025">
        <v>5</v>
      </c>
      <c r="M152" s="1029">
        <v>230</v>
      </c>
      <c r="N152" s="1638"/>
      <c r="O152" s="983" t="s">
        <v>561</v>
      </c>
      <c r="P152" s="925"/>
    </row>
    <row r="153" spans="1:16" ht="78.75" x14ac:dyDescent="0.25">
      <c r="A153" s="1654"/>
      <c r="B153" s="1025" t="s">
        <v>90</v>
      </c>
      <c r="C153" s="1025">
        <v>3</v>
      </c>
      <c r="D153" s="1025">
        <v>15639</v>
      </c>
      <c r="E153" s="1025" t="s">
        <v>392</v>
      </c>
      <c r="F153" s="1025"/>
      <c r="G153" s="1025"/>
      <c r="H153" s="1025"/>
      <c r="I153" s="966">
        <v>45839</v>
      </c>
      <c r="J153" s="966">
        <v>45689</v>
      </c>
      <c r="K153" s="1025">
        <v>0</v>
      </c>
      <c r="L153" s="1025">
        <v>5</v>
      </c>
      <c r="M153" s="1029">
        <v>230</v>
      </c>
      <c r="N153" s="1025" t="s">
        <v>732</v>
      </c>
      <c r="O153" s="983" t="s">
        <v>561</v>
      </c>
      <c r="P153" s="925"/>
    </row>
    <row r="154" spans="1:16" ht="15.75" x14ac:dyDescent="0.25">
      <c r="A154" s="1654"/>
      <c r="B154" s="1025" t="s">
        <v>76</v>
      </c>
      <c r="C154" s="1025">
        <v>4</v>
      </c>
      <c r="D154" s="1025">
        <v>15494</v>
      </c>
      <c r="E154" s="1025" t="s">
        <v>392</v>
      </c>
      <c r="F154" s="1025"/>
      <c r="G154" s="1025"/>
      <c r="H154" s="1025"/>
      <c r="I154" s="966">
        <v>45839</v>
      </c>
      <c r="J154" s="966">
        <v>45689</v>
      </c>
      <c r="K154" s="1025">
        <v>0</v>
      </c>
      <c r="L154" s="1025">
        <v>5</v>
      </c>
      <c r="M154" s="1029">
        <v>230</v>
      </c>
      <c r="N154" s="1638" t="s">
        <v>757</v>
      </c>
      <c r="O154" s="983" t="s">
        <v>561</v>
      </c>
      <c r="P154" s="925"/>
    </row>
    <row r="155" spans="1:16" ht="15.75" customHeight="1" x14ac:dyDescent="0.25">
      <c r="A155" s="1654"/>
      <c r="B155" s="1025" t="s">
        <v>77</v>
      </c>
      <c r="C155" s="1025">
        <v>1</v>
      </c>
      <c r="D155" s="1025">
        <v>15492</v>
      </c>
      <c r="E155" s="1025" t="s">
        <v>392</v>
      </c>
      <c r="F155" s="1025"/>
      <c r="G155" s="1025"/>
      <c r="H155" s="1025"/>
      <c r="I155" s="966">
        <v>45839</v>
      </c>
      <c r="J155" s="966">
        <v>45689</v>
      </c>
      <c r="K155" s="1025">
        <v>0</v>
      </c>
      <c r="L155" s="1025">
        <v>2</v>
      </c>
      <c r="M155" s="1029">
        <v>230</v>
      </c>
      <c r="N155" s="1638"/>
      <c r="O155" s="983" t="s">
        <v>561</v>
      </c>
      <c r="P155" s="925"/>
    </row>
    <row r="156" spans="1:16" ht="59.25" customHeight="1" x14ac:dyDescent="0.25">
      <c r="A156" s="1654"/>
      <c r="B156" s="1025" t="s">
        <v>78</v>
      </c>
      <c r="C156" s="1025">
        <v>2</v>
      </c>
      <c r="D156" s="1025">
        <v>15491</v>
      </c>
      <c r="E156" s="1025" t="s">
        <v>392</v>
      </c>
      <c r="F156" s="1025"/>
      <c r="G156" s="1025"/>
      <c r="H156" s="1025"/>
      <c r="I156" s="966">
        <v>45839</v>
      </c>
      <c r="J156" s="966">
        <v>45689</v>
      </c>
      <c r="K156" s="1025">
        <v>0</v>
      </c>
      <c r="L156" s="1025">
        <v>2</v>
      </c>
      <c r="M156" s="1029">
        <v>230</v>
      </c>
      <c r="N156" s="1638"/>
      <c r="O156" s="983" t="s">
        <v>561</v>
      </c>
      <c r="P156" s="925"/>
    </row>
    <row r="157" spans="1:16" ht="15.75" customHeight="1" thickBot="1" x14ac:dyDescent="0.3">
      <c r="A157" s="1655"/>
      <c r="B157" s="1027" t="s">
        <v>80</v>
      </c>
      <c r="C157" s="1027">
        <v>1</v>
      </c>
      <c r="D157" s="1027">
        <v>15482</v>
      </c>
      <c r="E157" s="1027" t="s">
        <v>392</v>
      </c>
      <c r="F157" s="1027"/>
      <c r="G157" s="1027"/>
      <c r="H157" s="1027"/>
      <c r="I157" s="994">
        <v>45839</v>
      </c>
      <c r="J157" s="994">
        <v>45689</v>
      </c>
      <c r="K157" s="1027">
        <v>0</v>
      </c>
      <c r="L157" s="1027">
        <v>2</v>
      </c>
      <c r="M157" s="1030">
        <v>230</v>
      </c>
      <c r="N157" s="1027" t="s">
        <v>798</v>
      </c>
      <c r="O157" s="996" t="s">
        <v>561</v>
      </c>
      <c r="P157" s="925"/>
    </row>
    <row r="158" spans="1:16" ht="48.75" customHeight="1" x14ac:dyDescent="0.25">
      <c r="A158" s="1527" t="s">
        <v>805</v>
      </c>
      <c r="B158" s="1020" t="s">
        <v>22</v>
      </c>
      <c r="C158" s="1020">
        <v>1</v>
      </c>
      <c r="D158" s="1020">
        <v>707388</v>
      </c>
      <c r="E158" s="1020" t="s">
        <v>392</v>
      </c>
      <c r="F158" s="1020"/>
      <c r="G158" s="1020"/>
      <c r="H158" s="1020"/>
      <c r="I158" s="593">
        <v>45839</v>
      </c>
      <c r="J158" s="593">
        <v>45689</v>
      </c>
      <c r="K158" s="1020">
        <v>0</v>
      </c>
      <c r="L158" s="1020">
        <v>2</v>
      </c>
      <c r="M158" s="1021">
        <v>1000</v>
      </c>
      <c r="N158" s="1554" t="s">
        <v>726</v>
      </c>
      <c r="O158" s="621" t="s">
        <v>375</v>
      </c>
      <c r="P158" s="925"/>
    </row>
    <row r="159" spans="1:16" ht="63" customHeight="1" x14ac:dyDescent="0.25">
      <c r="A159" s="1528"/>
      <c r="B159" s="1016" t="s">
        <v>23</v>
      </c>
      <c r="C159" s="1016">
        <v>2</v>
      </c>
      <c r="D159" s="1016">
        <v>707389</v>
      </c>
      <c r="E159" s="1016" t="s">
        <v>392</v>
      </c>
      <c r="F159" s="1016"/>
      <c r="G159" s="1016"/>
      <c r="H159" s="1016"/>
      <c r="I159" s="595">
        <v>45839</v>
      </c>
      <c r="J159" s="595">
        <v>45689</v>
      </c>
      <c r="K159" s="1016">
        <v>0</v>
      </c>
      <c r="L159" s="1016">
        <v>2</v>
      </c>
      <c r="M159" s="1013">
        <v>1000</v>
      </c>
      <c r="N159" s="1545"/>
      <c r="O159" s="622" t="s">
        <v>375</v>
      </c>
      <c r="P159" s="925"/>
    </row>
    <row r="160" spans="1:16" ht="36" customHeight="1" x14ac:dyDescent="0.25">
      <c r="A160" s="1528"/>
      <c r="B160" s="1016" t="s">
        <v>24</v>
      </c>
      <c r="C160" s="1016">
        <v>3</v>
      </c>
      <c r="D160" s="1016" t="s">
        <v>905</v>
      </c>
      <c r="E160" s="1016" t="s">
        <v>392</v>
      </c>
      <c r="F160" s="1016"/>
      <c r="G160" s="1016"/>
      <c r="H160" s="1016"/>
      <c r="I160" s="595">
        <v>45839</v>
      </c>
      <c r="J160" s="595">
        <v>45689</v>
      </c>
      <c r="K160" s="1016">
        <v>0</v>
      </c>
      <c r="L160" s="1016">
        <v>2</v>
      </c>
      <c r="M160" s="1013">
        <v>1000</v>
      </c>
      <c r="N160" s="1545"/>
      <c r="O160" s="622" t="s">
        <v>807</v>
      </c>
      <c r="P160" s="925"/>
    </row>
    <row r="161" spans="1:16" ht="15.75" customHeight="1" x14ac:dyDescent="0.25">
      <c r="A161" s="1528"/>
      <c r="B161" s="1016" t="s">
        <v>25</v>
      </c>
      <c r="C161" s="1016">
        <v>4</v>
      </c>
      <c r="D161" s="1016">
        <v>707391</v>
      </c>
      <c r="E161" s="1016" t="s">
        <v>392</v>
      </c>
      <c r="F161" s="1016"/>
      <c r="G161" s="1016"/>
      <c r="H161" s="1016"/>
      <c r="I161" s="595">
        <v>45839</v>
      </c>
      <c r="J161" s="595">
        <v>45689</v>
      </c>
      <c r="K161" s="1016">
        <v>0</v>
      </c>
      <c r="L161" s="1016">
        <v>2</v>
      </c>
      <c r="M161" s="1013">
        <v>1000</v>
      </c>
      <c r="N161" s="1545"/>
      <c r="O161" s="622" t="s">
        <v>375</v>
      </c>
      <c r="P161" s="925"/>
    </row>
    <row r="162" spans="1:16" ht="58.5" customHeight="1" x14ac:dyDescent="0.25">
      <c r="A162" s="1528"/>
      <c r="B162" s="1016" t="s">
        <v>31</v>
      </c>
      <c r="C162" s="1016">
        <v>1</v>
      </c>
      <c r="D162" s="1016">
        <v>707367</v>
      </c>
      <c r="E162" s="1016" t="s">
        <v>392</v>
      </c>
      <c r="F162" s="1016"/>
      <c r="G162" s="1016"/>
      <c r="H162" s="1016"/>
      <c r="I162" s="595">
        <v>45839</v>
      </c>
      <c r="J162" s="595">
        <v>45689</v>
      </c>
      <c r="K162" s="1016">
        <v>0</v>
      </c>
      <c r="L162" s="1016">
        <v>2</v>
      </c>
      <c r="M162" s="1013">
        <v>1000</v>
      </c>
      <c r="N162" s="1545" t="s">
        <v>731</v>
      </c>
      <c r="O162" s="622" t="s">
        <v>375</v>
      </c>
      <c r="P162" s="925"/>
    </row>
    <row r="163" spans="1:16" ht="87" customHeight="1" x14ac:dyDescent="0.25">
      <c r="A163" s="1528"/>
      <c r="B163" s="1016" t="s">
        <v>71</v>
      </c>
      <c r="C163" s="1016">
        <v>2</v>
      </c>
      <c r="D163" s="1016">
        <v>707373</v>
      </c>
      <c r="E163" s="1016" t="s">
        <v>392</v>
      </c>
      <c r="F163" s="1016"/>
      <c r="G163" s="1016"/>
      <c r="H163" s="1016"/>
      <c r="I163" s="595">
        <v>45839</v>
      </c>
      <c r="J163" s="595">
        <v>45689</v>
      </c>
      <c r="K163" s="1016">
        <v>0</v>
      </c>
      <c r="L163" s="1016">
        <v>2</v>
      </c>
      <c r="M163" s="1013">
        <v>1000</v>
      </c>
      <c r="N163" s="1545"/>
      <c r="O163" s="622" t="s">
        <v>375</v>
      </c>
      <c r="P163" s="925"/>
    </row>
    <row r="164" spans="1:16" ht="15.75" x14ac:dyDescent="0.25">
      <c r="A164" s="1528"/>
      <c r="B164" s="1016" t="s">
        <v>72</v>
      </c>
      <c r="C164" s="1016">
        <v>3</v>
      </c>
      <c r="D164" s="1016">
        <v>707376</v>
      </c>
      <c r="E164" s="1016" t="s">
        <v>392</v>
      </c>
      <c r="F164" s="1016"/>
      <c r="G164" s="1016"/>
      <c r="H164" s="1016"/>
      <c r="I164" s="595">
        <v>45839</v>
      </c>
      <c r="J164" s="595">
        <v>45689</v>
      </c>
      <c r="K164" s="1016">
        <v>0</v>
      </c>
      <c r="L164" s="1016">
        <v>2</v>
      </c>
      <c r="M164" s="1013">
        <v>1000</v>
      </c>
      <c r="N164" s="1545"/>
      <c r="O164" s="622" t="s">
        <v>375</v>
      </c>
      <c r="P164" s="925"/>
    </row>
    <row r="165" spans="1:16" ht="15.75" customHeight="1" x14ac:dyDescent="0.25">
      <c r="A165" s="1528"/>
      <c r="B165" s="1016" t="s">
        <v>317</v>
      </c>
      <c r="C165" s="1016">
        <v>4</v>
      </c>
      <c r="D165" s="1016">
        <v>707362</v>
      </c>
      <c r="E165" s="1016" t="s">
        <v>392</v>
      </c>
      <c r="F165" s="1016"/>
      <c r="G165" s="1016"/>
      <c r="H165" s="1016"/>
      <c r="I165" s="595">
        <v>45839</v>
      </c>
      <c r="J165" s="595">
        <v>45689</v>
      </c>
      <c r="K165" s="1016">
        <v>0</v>
      </c>
      <c r="L165" s="1016">
        <v>2</v>
      </c>
      <c r="M165" s="1013">
        <v>1000</v>
      </c>
      <c r="N165" s="1545"/>
      <c r="O165" s="622" t="s">
        <v>375</v>
      </c>
      <c r="P165" s="925"/>
    </row>
    <row r="166" spans="1:16" ht="15.75" x14ac:dyDescent="0.25">
      <c r="A166" s="1528"/>
      <c r="B166" s="1016" t="s">
        <v>22</v>
      </c>
      <c r="C166" s="1016">
        <v>1</v>
      </c>
      <c r="D166" s="1016">
        <v>15055</v>
      </c>
      <c r="E166" s="1016" t="s">
        <v>392</v>
      </c>
      <c r="F166" s="1016"/>
      <c r="G166" s="1016"/>
      <c r="H166" s="1016"/>
      <c r="I166" s="595">
        <v>45839</v>
      </c>
      <c r="J166" s="595">
        <v>45689</v>
      </c>
      <c r="K166" s="1016">
        <v>0</v>
      </c>
      <c r="L166" s="1016">
        <v>2</v>
      </c>
      <c r="M166" s="1013">
        <v>230</v>
      </c>
      <c r="N166" s="1545" t="s">
        <v>726</v>
      </c>
      <c r="O166" s="622" t="s">
        <v>561</v>
      </c>
      <c r="P166" s="925"/>
    </row>
    <row r="167" spans="1:16" ht="54.75" customHeight="1" x14ac:dyDescent="0.25">
      <c r="A167" s="1528"/>
      <c r="B167" s="1016" t="s">
        <v>24</v>
      </c>
      <c r="C167" s="1016">
        <v>2</v>
      </c>
      <c r="D167" s="1016">
        <v>15184</v>
      </c>
      <c r="E167" s="1016" t="s">
        <v>392</v>
      </c>
      <c r="F167" s="1016"/>
      <c r="G167" s="1016"/>
      <c r="H167" s="1016"/>
      <c r="I167" s="595">
        <v>45839</v>
      </c>
      <c r="J167" s="595">
        <v>45689</v>
      </c>
      <c r="K167" s="1016">
        <v>0</v>
      </c>
      <c r="L167" s="1016">
        <v>2</v>
      </c>
      <c r="M167" s="1013">
        <v>230</v>
      </c>
      <c r="N167" s="1545"/>
      <c r="O167" s="622" t="s">
        <v>561</v>
      </c>
      <c r="P167" s="925"/>
    </row>
    <row r="168" spans="1:16" ht="91.5" customHeight="1" thickBot="1" x14ac:dyDescent="0.3">
      <c r="A168" s="1529"/>
      <c r="B168" s="1018" t="s">
        <v>31</v>
      </c>
      <c r="C168" s="1018">
        <v>3</v>
      </c>
      <c r="D168" s="1018">
        <v>15100</v>
      </c>
      <c r="E168" s="1018" t="s">
        <v>392</v>
      </c>
      <c r="F168" s="1018"/>
      <c r="G168" s="1018"/>
      <c r="H168" s="1018"/>
      <c r="I168" s="995">
        <v>45839</v>
      </c>
      <c r="J168" s="995">
        <v>45689</v>
      </c>
      <c r="K168" s="1018">
        <v>0</v>
      </c>
      <c r="L168" s="1018">
        <v>2</v>
      </c>
      <c r="M168" s="1019">
        <v>230</v>
      </c>
      <c r="N168" s="1018" t="s">
        <v>731</v>
      </c>
      <c r="O168" s="628" t="s">
        <v>561</v>
      </c>
      <c r="P168" s="925"/>
    </row>
    <row r="169" spans="1:16" ht="15.75" customHeight="1" x14ac:dyDescent="0.25">
      <c r="A169" s="1661" t="s">
        <v>251</v>
      </c>
      <c r="B169" s="1032" t="s">
        <v>35</v>
      </c>
      <c r="C169" s="1032">
        <v>1</v>
      </c>
      <c r="D169" s="1032">
        <v>707371</v>
      </c>
      <c r="E169" s="1032" t="s">
        <v>392</v>
      </c>
      <c r="F169" s="1032"/>
      <c r="G169" s="1032"/>
      <c r="H169" s="1032"/>
      <c r="I169" s="990">
        <v>45839</v>
      </c>
      <c r="J169" s="990">
        <v>45689</v>
      </c>
      <c r="K169" s="1032">
        <v>0</v>
      </c>
      <c r="L169" s="1032">
        <v>5</v>
      </c>
      <c r="M169" s="975">
        <v>1000</v>
      </c>
      <c r="N169" s="1663" t="s">
        <v>734</v>
      </c>
      <c r="O169" s="1032" t="s">
        <v>375</v>
      </c>
      <c r="P169" s="925"/>
    </row>
    <row r="170" spans="1:16" ht="15.75" x14ac:dyDescent="0.25">
      <c r="A170" s="1651"/>
      <c r="B170" s="1025" t="s">
        <v>83</v>
      </c>
      <c r="C170" s="1025">
        <v>2</v>
      </c>
      <c r="D170" s="1025">
        <v>707372</v>
      </c>
      <c r="E170" s="1025" t="s">
        <v>392</v>
      </c>
      <c r="F170" s="1025"/>
      <c r="G170" s="1025"/>
      <c r="H170" s="1025"/>
      <c r="I170" s="966">
        <v>45839</v>
      </c>
      <c r="J170" s="966">
        <v>45689</v>
      </c>
      <c r="K170" s="1025">
        <v>0</v>
      </c>
      <c r="L170" s="1025">
        <v>5</v>
      </c>
      <c r="M170" s="1029">
        <v>1000</v>
      </c>
      <c r="N170" s="1638"/>
      <c r="O170" s="1025" t="s">
        <v>375</v>
      </c>
      <c r="P170" s="925"/>
    </row>
    <row r="171" spans="1:16" ht="35.25" customHeight="1" x14ac:dyDescent="0.25">
      <c r="A171" s="1651"/>
      <c r="B171" s="1025" t="s">
        <v>84</v>
      </c>
      <c r="C171" s="1025">
        <v>3</v>
      </c>
      <c r="D171" s="1025">
        <v>707370</v>
      </c>
      <c r="E171" s="1025" t="s">
        <v>392</v>
      </c>
      <c r="F171" s="1025"/>
      <c r="G171" s="1025"/>
      <c r="H171" s="1025"/>
      <c r="I171" s="966">
        <v>45839</v>
      </c>
      <c r="J171" s="966">
        <v>45689</v>
      </c>
      <c r="K171" s="1025">
        <v>0</v>
      </c>
      <c r="L171" s="1025">
        <v>5</v>
      </c>
      <c r="M171" s="1029">
        <v>1000</v>
      </c>
      <c r="N171" s="1638"/>
      <c r="O171" s="1025" t="s">
        <v>375</v>
      </c>
      <c r="P171" s="925"/>
    </row>
    <row r="172" spans="1:16" ht="15.75" customHeight="1" x14ac:dyDescent="0.25">
      <c r="A172" s="1651"/>
      <c r="B172" s="1025" t="s">
        <v>85</v>
      </c>
      <c r="C172" s="1025">
        <v>1</v>
      </c>
      <c r="D172" s="1025">
        <v>707379</v>
      </c>
      <c r="E172" s="1025" t="s">
        <v>392</v>
      </c>
      <c r="F172" s="1025"/>
      <c r="G172" s="1025"/>
      <c r="H172" s="1025"/>
      <c r="I172" s="966">
        <v>45839</v>
      </c>
      <c r="J172" s="966">
        <v>45689</v>
      </c>
      <c r="K172" s="1025">
        <v>0</v>
      </c>
      <c r="L172" s="1025">
        <v>5</v>
      </c>
      <c r="M172" s="1029">
        <v>1000</v>
      </c>
      <c r="N172" s="1638" t="s">
        <v>735</v>
      </c>
      <c r="O172" s="1025" t="s">
        <v>375</v>
      </c>
      <c r="P172" s="925"/>
    </row>
    <row r="173" spans="1:16" ht="15.75" x14ac:dyDescent="0.25">
      <c r="A173" s="1651"/>
      <c r="B173" s="1025" t="s">
        <v>86</v>
      </c>
      <c r="C173" s="1025">
        <v>2</v>
      </c>
      <c r="D173" s="1025">
        <v>707378</v>
      </c>
      <c r="E173" s="1025" t="s">
        <v>392</v>
      </c>
      <c r="F173" s="1025"/>
      <c r="G173" s="1025">
        <v>1</v>
      </c>
      <c r="H173" s="1025"/>
      <c r="I173" s="966">
        <v>45839</v>
      </c>
      <c r="J173" s="966">
        <v>45689</v>
      </c>
      <c r="K173" s="1025">
        <v>0</v>
      </c>
      <c r="L173" s="1025">
        <v>5</v>
      </c>
      <c r="M173" s="1029">
        <v>1000</v>
      </c>
      <c r="N173" s="1638"/>
      <c r="O173" s="1025" t="s">
        <v>375</v>
      </c>
      <c r="P173" s="925"/>
    </row>
    <row r="174" spans="1:16" ht="61.5" customHeight="1" thickBot="1" x14ac:dyDescent="0.3">
      <c r="A174" s="1662"/>
      <c r="B174" s="1033" t="s">
        <v>87</v>
      </c>
      <c r="C174" s="1033">
        <v>3</v>
      </c>
      <c r="D174" s="1033">
        <v>707360</v>
      </c>
      <c r="E174" s="1033" t="s">
        <v>392</v>
      </c>
      <c r="F174" s="1033"/>
      <c r="G174" s="1031"/>
      <c r="H174" s="1031"/>
      <c r="I174" s="997">
        <v>45839</v>
      </c>
      <c r="J174" s="997">
        <v>45689</v>
      </c>
      <c r="K174" s="1033">
        <v>0</v>
      </c>
      <c r="L174" s="1033">
        <v>5</v>
      </c>
      <c r="M174" s="970">
        <v>1000</v>
      </c>
      <c r="N174" s="1664"/>
      <c r="O174" s="1033" t="s">
        <v>375</v>
      </c>
      <c r="P174" s="925"/>
    </row>
    <row r="175" spans="1:16" ht="63" customHeight="1" x14ac:dyDescent="0.25">
      <c r="A175" s="1527" t="s">
        <v>88</v>
      </c>
      <c r="B175" s="1020" t="s">
        <v>6</v>
      </c>
      <c r="C175" s="1020">
        <v>1</v>
      </c>
      <c r="D175" s="1020" t="s">
        <v>205</v>
      </c>
      <c r="E175" s="1020" t="s">
        <v>392</v>
      </c>
      <c r="F175" s="1020"/>
      <c r="G175" s="1020"/>
      <c r="H175" s="1020"/>
      <c r="I175" s="593">
        <v>45839</v>
      </c>
      <c r="J175" s="593">
        <v>45689</v>
      </c>
      <c r="K175" s="1020">
        <v>0</v>
      </c>
      <c r="L175" s="1020">
        <v>8</v>
      </c>
      <c r="M175" s="1021">
        <v>1000</v>
      </c>
      <c r="N175" s="1554" t="s">
        <v>718</v>
      </c>
      <c r="O175" s="621" t="s">
        <v>374</v>
      </c>
      <c r="P175" s="925"/>
    </row>
    <row r="176" spans="1:16" ht="63" customHeight="1" x14ac:dyDescent="0.25">
      <c r="A176" s="1528"/>
      <c r="B176" s="1016" t="s">
        <v>6</v>
      </c>
      <c r="C176" s="1016">
        <v>2</v>
      </c>
      <c r="D176" s="1016" t="s">
        <v>206</v>
      </c>
      <c r="E176" s="1016" t="s">
        <v>392</v>
      </c>
      <c r="F176" s="1016">
        <v>1</v>
      </c>
      <c r="G176" s="1016"/>
      <c r="H176" s="1016"/>
      <c r="I176" s="595">
        <v>45839</v>
      </c>
      <c r="J176" s="595">
        <v>45689</v>
      </c>
      <c r="K176" s="1016">
        <v>0</v>
      </c>
      <c r="L176" s="1016">
        <v>8</v>
      </c>
      <c r="M176" s="1013">
        <v>1000</v>
      </c>
      <c r="N176" s="1545"/>
      <c r="O176" s="622" t="s">
        <v>374</v>
      </c>
      <c r="P176" s="925"/>
    </row>
    <row r="177" spans="1:16" ht="63" customHeight="1" x14ac:dyDescent="0.25">
      <c r="A177" s="1528"/>
      <c r="B177" s="1016" t="s">
        <v>6</v>
      </c>
      <c r="C177" s="1016">
        <v>3</v>
      </c>
      <c r="D177" s="1016" t="s">
        <v>207</v>
      </c>
      <c r="E177" s="1016" t="s">
        <v>392</v>
      </c>
      <c r="F177" s="1016">
        <v>1</v>
      </c>
      <c r="G177" s="1016"/>
      <c r="H177" s="1016"/>
      <c r="I177" s="595">
        <v>45839</v>
      </c>
      <c r="J177" s="595">
        <v>45689</v>
      </c>
      <c r="K177" s="1016">
        <v>0</v>
      </c>
      <c r="L177" s="1016">
        <v>8</v>
      </c>
      <c r="M177" s="1013">
        <v>1000</v>
      </c>
      <c r="N177" s="1545"/>
      <c r="O177" s="622" t="s">
        <v>374</v>
      </c>
      <c r="P177" s="925"/>
    </row>
    <row r="178" spans="1:16" ht="63" customHeight="1" x14ac:dyDescent="0.25">
      <c r="A178" s="1528"/>
      <c r="B178" s="1016" t="s">
        <v>6</v>
      </c>
      <c r="C178" s="1016">
        <v>4</v>
      </c>
      <c r="D178" s="1016" t="s">
        <v>208</v>
      </c>
      <c r="E178" s="1016" t="s">
        <v>392</v>
      </c>
      <c r="F178" s="1016">
        <v>1</v>
      </c>
      <c r="G178" s="1016"/>
      <c r="H178" s="1016"/>
      <c r="I178" s="595">
        <v>45839</v>
      </c>
      <c r="J178" s="595">
        <v>45689</v>
      </c>
      <c r="K178" s="1016">
        <v>0</v>
      </c>
      <c r="L178" s="1016">
        <v>8</v>
      </c>
      <c r="M178" s="1013">
        <v>1000</v>
      </c>
      <c r="N178" s="1545"/>
      <c r="O178" s="622" t="s">
        <v>374</v>
      </c>
      <c r="P178" s="925"/>
    </row>
    <row r="179" spans="1:16" ht="63" customHeight="1" x14ac:dyDescent="0.25">
      <c r="A179" s="1528"/>
      <c r="B179" s="1016" t="s">
        <v>6</v>
      </c>
      <c r="C179" s="1016">
        <v>5</v>
      </c>
      <c r="D179" s="1016" t="s">
        <v>209</v>
      </c>
      <c r="E179" s="1016" t="s">
        <v>392</v>
      </c>
      <c r="F179" s="1016">
        <v>1</v>
      </c>
      <c r="G179" s="1016"/>
      <c r="H179" s="1016"/>
      <c r="I179" s="595">
        <v>45839</v>
      </c>
      <c r="J179" s="595">
        <v>45689</v>
      </c>
      <c r="K179" s="1016">
        <v>1</v>
      </c>
      <c r="L179" s="1016">
        <v>8</v>
      </c>
      <c r="M179" s="1013">
        <v>1000</v>
      </c>
      <c r="N179" s="1545"/>
      <c r="O179" s="622" t="s">
        <v>374</v>
      </c>
      <c r="P179" s="925"/>
    </row>
    <row r="180" spans="1:16" ht="63" customHeight="1" x14ac:dyDescent="0.25">
      <c r="A180" s="1528"/>
      <c r="B180" s="1016" t="s">
        <v>6</v>
      </c>
      <c r="C180" s="1016">
        <v>6</v>
      </c>
      <c r="D180" s="1016" t="s">
        <v>210</v>
      </c>
      <c r="E180" s="1016" t="s">
        <v>392</v>
      </c>
      <c r="F180" s="1016">
        <v>1</v>
      </c>
      <c r="G180" s="1016"/>
      <c r="H180" s="1016"/>
      <c r="I180" s="595">
        <v>45839</v>
      </c>
      <c r="J180" s="595">
        <v>45689</v>
      </c>
      <c r="K180" s="1016">
        <v>1</v>
      </c>
      <c r="L180" s="1016">
        <v>8</v>
      </c>
      <c r="M180" s="1013">
        <v>1000</v>
      </c>
      <c r="N180" s="1545"/>
      <c r="O180" s="622" t="s">
        <v>374</v>
      </c>
      <c r="P180" s="925"/>
    </row>
    <row r="181" spans="1:16" ht="63" customHeight="1" x14ac:dyDescent="0.25">
      <c r="A181" s="1528"/>
      <c r="B181" s="1016" t="s">
        <v>6</v>
      </c>
      <c r="C181" s="1016">
        <v>7</v>
      </c>
      <c r="D181" s="1016" t="s">
        <v>211</v>
      </c>
      <c r="E181" s="1016" t="s">
        <v>392</v>
      </c>
      <c r="F181" s="1016"/>
      <c r="G181" s="1016">
        <v>1</v>
      </c>
      <c r="H181" s="1016"/>
      <c r="I181" s="595">
        <v>45839</v>
      </c>
      <c r="J181" s="595">
        <v>45689</v>
      </c>
      <c r="K181" s="1016">
        <v>0</v>
      </c>
      <c r="L181" s="1016">
        <v>2</v>
      </c>
      <c r="M181" s="1013">
        <v>250</v>
      </c>
      <c r="N181" s="1545"/>
      <c r="O181" s="622" t="s">
        <v>377</v>
      </c>
      <c r="P181" s="925"/>
    </row>
    <row r="182" spans="1:16" ht="63.75" customHeight="1" thickBot="1" x14ac:dyDescent="0.3">
      <c r="A182" s="1529"/>
      <c r="B182" s="1018" t="s">
        <v>6</v>
      </c>
      <c r="C182" s="1018">
        <v>8</v>
      </c>
      <c r="D182" s="1018" t="s">
        <v>212</v>
      </c>
      <c r="E182" s="1018" t="s">
        <v>392</v>
      </c>
      <c r="F182" s="1018"/>
      <c r="G182" s="1018"/>
      <c r="H182" s="1018"/>
      <c r="I182" s="995">
        <v>45839</v>
      </c>
      <c r="J182" s="995">
        <v>45689</v>
      </c>
      <c r="K182" s="1018">
        <v>0</v>
      </c>
      <c r="L182" s="1018">
        <v>2</v>
      </c>
      <c r="M182" s="1019">
        <v>250</v>
      </c>
      <c r="N182" s="1548"/>
      <c r="O182" s="628" t="s">
        <v>377</v>
      </c>
      <c r="P182" s="925"/>
    </row>
    <row r="183" spans="1:16" ht="15.75" x14ac:dyDescent="0.25">
      <c r="A183" s="1645" t="s">
        <v>389</v>
      </c>
      <c r="B183" s="1028" t="s">
        <v>6</v>
      </c>
      <c r="C183" s="1028">
        <v>1</v>
      </c>
      <c r="D183" s="972">
        <v>6080014931</v>
      </c>
      <c r="E183" s="1024" t="s">
        <v>392</v>
      </c>
      <c r="F183" s="1028"/>
      <c r="G183" s="1028"/>
      <c r="H183" s="1028"/>
      <c r="I183" s="973">
        <v>45962</v>
      </c>
      <c r="J183" s="973">
        <v>45992</v>
      </c>
      <c r="K183" s="1028">
        <v>0</v>
      </c>
      <c r="L183" s="1024">
        <v>4</v>
      </c>
      <c r="M183" s="1028">
        <v>1000</v>
      </c>
      <c r="N183" s="1637" t="s">
        <v>736</v>
      </c>
      <c r="O183" s="981" t="s">
        <v>382</v>
      </c>
      <c r="P183" s="925"/>
    </row>
    <row r="184" spans="1:16" ht="51.75" customHeight="1" thickBot="1" x14ac:dyDescent="0.3">
      <c r="A184" s="1647"/>
      <c r="B184" s="1030" t="s">
        <v>6</v>
      </c>
      <c r="C184" s="1030">
        <v>2</v>
      </c>
      <c r="D184" s="998">
        <v>6080014932</v>
      </c>
      <c r="E184" s="1027" t="s">
        <v>392</v>
      </c>
      <c r="F184" s="1030"/>
      <c r="G184" s="1030"/>
      <c r="H184" s="1030"/>
      <c r="I184" s="978">
        <v>45962</v>
      </c>
      <c r="J184" s="978">
        <v>45992</v>
      </c>
      <c r="K184" s="1030">
        <v>0</v>
      </c>
      <c r="L184" s="1027">
        <v>4</v>
      </c>
      <c r="M184" s="1030">
        <v>1000</v>
      </c>
      <c r="N184" s="1657"/>
      <c r="O184" s="996" t="s">
        <v>382</v>
      </c>
      <c r="P184" s="925"/>
    </row>
    <row r="185" spans="1:16" ht="25.5" customHeight="1" x14ac:dyDescent="0.25">
      <c r="A185" s="1533" t="s">
        <v>399</v>
      </c>
      <c r="B185" s="1021" t="s">
        <v>6</v>
      </c>
      <c r="C185" s="1021">
        <v>1</v>
      </c>
      <c r="D185" s="603">
        <v>6080014742</v>
      </c>
      <c r="E185" s="1020" t="s">
        <v>391</v>
      </c>
      <c r="F185" s="1021"/>
      <c r="G185" s="1021"/>
      <c r="H185" s="1021"/>
      <c r="I185" s="604">
        <v>45689</v>
      </c>
      <c r="J185" s="604">
        <v>45992</v>
      </c>
      <c r="K185" s="1021">
        <v>0</v>
      </c>
      <c r="L185" s="1020">
        <v>4</v>
      </c>
      <c r="M185" s="1021">
        <v>1000</v>
      </c>
      <c r="N185" s="1554" t="s">
        <v>737</v>
      </c>
      <c r="O185" s="621" t="s">
        <v>382</v>
      </c>
      <c r="P185" s="925"/>
    </row>
    <row r="186" spans="1:16" ht="26.25" customHeight="1" x14ac:dyDescent="0.25">
      <c r="A186" s="1534"/>
      <c r="B186" s="1013" t="s">
        <v>6</v>
      </c>
      <c r="C186" s="1013">
        <v>2</v>
      </c>
      <c r="D186" s="607">
        <v>298412396</v>
      </c>
      <c r="E186" s="1016" t="s">
        <v>391</v>
      </c>
      <c r="F186" s="1013"/>
      <c r="G186" s="1013"/>
      <c r="H186" s="1013"/>
      <c r="I186" s="608">
        <v>45689</v>
      </c>
      <c r="J186" s="608">
        <v>45992</v>
      </c>
      <c r="K186" s="1013">
        <v>0</v>
      </c>
      <c r="L186" s="1016">
        <v>4</v>
      </c>
      <c r="M186" s="1013">
        <v>1000</v>
      </c>
      <c r="N186" s="1545"/>
      <c r="O186" s="622" t="s">
        <v>388</v>
      </c>
      <c r="P186" s="925"/>
    </row>
    <row r="187" spans="1:16" ht="22.5" customHeight="1" thickBot="1" x14ac:dyDescent="0.3">
      <c r="A187" s="1535"/>
      <c r="B187" s="1019" t="s">
        <v>6</v>
      </c>
      <c r="C187" s="1019">
        <v>3</v>
      </c>
      <c r="D187" s="610">
        <v>6080014743</v>
      </c>
      <c r="E187" s="1018" t="s">
        <v>391</v>
      </c>
      <c r="F187" s="1019"/>
      <c r="G187" s="1019"/>
      <c r="H187" s="1019"/>
      <c r="I187" s="611">
        <v>45689</v>
      </c>
      <c r="J187" s="611">
        <v>45992</v>
      </c>
      <c r="K187" s="1019">
        <v>0</v>
      </c>
      <c r="L187" s="1018">
        <v>4</v>
      </c>
      <c r="M187" s="1019">
        <v>450</v>
      </c>
      <c r="N187" s="1548"/>
      <c r="O187" s="628" t="s">
        <v>382</v>
      </c>
      <c r="P187" s="925"/>
    </row>
    <row r="188" spans="1:16" ht="15.75" x14ac:dyDescent="0.25">
      <c r="A188" s="1653" t="s">
        <v>981</v>
      </c>
      <c r="B188" s="1028" t="s">
        <v>6</v>
      </c>
      <c r="C188" s="1024">
        <v>1</v>
      </c>
      <c r="D188" s="1028">
        <v>706884</v>
      </c>
      <c r="E188" s="1024" t="s">
        <v>392</v>
      </c>
      <c r="F188" s="1028"/>
      <c r="G188" s="1028"/>
      <c r="H188" s="1028"/>
      <c r="I188" s="973">
        <v>45870</v>
      </c>
      <c r="J188" s="973">
        <v>45992</v>
      </c>
      <c r="K188" s="1028">
        <v>0</v>
      </c>
      <c r="L188" s="1024">
        <v>4</v>
      </c>
      <c r="M188" s="1024">
        <v>1800</v>
      </c>
      <c r="N188" s="1637" t="s">
        <v>738</v>
      </c>
      <c r="O188" s="981" t="s">
        <v>375</v>
      </c>
      <c r="P188" s="925"/>
    </row>
    <row r="189" spans="1:16" ht="15.75" x14ac:dyDescent="0.25">
      <c r="A189" s="1654"/>
      <c r="B189" s="1029" t="s">
        <v>6</v>
      </c>
      <c r="C189" s="1025">
        <v>2</v>
      </c>
      <c r="D189" s="1029">
        <v>706881</v>
      </c>
      <c r="E189" s="1025" t="s">
        <v>392</v>
      </c>
      <c r="F189" s="1029"/>
      <c r="G189" s="1029"/>
      <c r="H189" s="1029"/>
      <c r="I189" s="974">
        <v>45870</v>
      </c>
      <c r="J189" s="974">
        <v>45992</v>
      </c>
      <c r="K189" s="1029">
        <v>0</v>
      </c>
      <c r="L189" s="1025">
        <v>4</v>
      </c>
      <c r="M189" s="1025">
        <v>1000</v>
      </c>
      <c r="N189" s="1638"/>
      <c r="O189" s="983" t="s">
        <v>375</v>
      </c>
      <c r="P189" s="925"/>
    </row>
    <row r="190" spans="1:16" ht="15.75" x14ac:dyDescent="0.25">
      <c r="A190" s="1654"/>
      <c r="B190" s="1029" t="s">
        <v>6</v>
      </c>
      <c r="C190" s="1025">
        <v>3</v>
      </c>
      <c r="D190" s="1029">
        <v>706900</v>
      </c>
      <c r="E190" s="1025" t="s">
        <v>392</v>
      </c>
      <c r="F190" s="1029"/>
      <c r="G190" s="1029"/>
      <c r="H190" s="1029"/>
      <c r="I190" s="974">
        <v>45870</v>
      </c>
      <c r="J190" s="974">
        <v>45992</v>
      </c>
      <c r="K190" s="1029">
        <v>1</v>
      </c>
      <c r="L190" s="1025">
        <v>4</v>
      </c>
      <c r="M190" s="1025">
        <v>1000</v>
      </c>
      <c r="N190" s="1638"/>
      <c r="O190" s="983" t="s">
        <v>375</v>
      </c>
      <c r="P190" s="925"/>
    </row>
    <row r="191" spans="1:16" ht="15.75" x14ac:dyDescent="0.25">
      <c r="A191" s="1654"/>
      <c r="B191" s="1029" t="s">
        <v>6</v>
      </c>
      <c r="C191" s="1025">
        <v>4</v>
      </c>
      <c r="D191" s="1029">
        <v>706901</v>
      </c>
      <c r="E191" s="1025" t="s">
        <v>392</v>
      </c>
      <c r="F191" s="1029"/>
      <c r="G191" s="1029"/>
      <c r="H191" s="1029"/>
      <c r="I191" s="974">
        <v>45870</v>
      </c>
      <c r="J191" s="974">
        <v>45992</v>
      </c>
      <c r="K191" s="1029">
        <v>1</v>
      </c>
      <c r="L191" s="1025">
        <v>4</v>
      </c>
      <c r="M191" s="1025">
        <v>1800</v>
      </c>
      <c r="N191" s="1638"/>
      <c r="O191" s="983" t="s">
        <v>375</v>
      </c>
      <c r="P191" s="925"/>
    </row>
    <row r="192" spans="1:16" ht="15.75" x14ac:dyDescent="0.25">
      <c r="A192" s="1654"/>
      <c r="B192" s="1029" t="s">
        <v>6</v>
      </c>
      <c r="C192" s="1025">
        <v>5</v>
      </c>
      <c r="D192" s="1029">
        <v>706882</v>
      </c>
      <c r="E192" s="1025" t="s">
        <v>392</v>
      </c>
      <c r="F192" s="1029"/>
      <c r="G192" s="1029"/>
      <c r="H192" s="1029"/>
      <c r="I192" s="974">
        <v>45870</v>
      </c>
      <c r="J192" s="974">
        <v>45992</v>
      </c>
      <c r="K192" s="1029">
        <v>0</v>
      </c>
      <c r="L192" s="1025">
        <v>4</v>
      </c>
      <c r="M192" s="1025">
        <v>630</v>
      </c>
      <c r="N192" s="1638"/>
      <c r="O192" s="983" t="s">
        <v>375</v>
      </c>
      <c r="P192" s="925"/>
    </row>
    <row r="193" spans="1:16" ht="15.75" x14ac:dyDescent="0.25">
      <c r="A193" s="1654"/>
      <c r="B193" s="1029" t="s">
        <v>6</v>
      </c>
      <c r="C193" s="1025">
        <v>6</v>
      </c>
      <c r="D193" s="1029">
        <v>706883</v>
      </c>
      <c r="E193" s="1025" t="s">
        <v>392</v>
      </c>
      <c r="F193" s="1029"/>
      <c r="G193" s="1029"/>
      <c r="H193" s="1029"/>
      <c r="I193" s="974">
        <v>45870</v>
      </c>
      <c r="J193" s="974">
        <v>45992</v>
      </c>
      <c r="K193" s="1029">
        <v>0</v>
      </c>
      <c r="L193" s="1025">
        <v>4</v>
      </c>
      <c r="M193" s="1025">
        <v>630</v>
      </c>
      <c r="N193" s="1638"/>
      <c r="O193" s="983" t="s">
        <v>375</v>
      </c>
      <c r="P193" s="925"/>
    </row>
    <row r="194" spans="1:16" ht="32.25" thickBot="1" x14ac:dyDescent="0.3">
      <c r="A194" s="1655"/>
      <c r="B194" s="1030" t="s">
        <v>6</v>
      </c>
      <c r="C194" s="1027">
        <v>7</v>
      </c>
      <c r="D194" s="1030">
        <v>176638</v>
      </c>
      <c r="E194" s="1027" t="s">
        <v>391</v>
      </c>
      <c r="F194" s="1030"/>
      <c r="G194" s="1030"/>
      <c r="H194" s="1030"/>
      <c r="I194" s="978">
        <v>45870</v>
      </c>
      <c r="J194" s="978">
        <v>45992</v>
      </c>
      <c r="K194" s="1030">
        <v>0</v>
      </c>
      <c r="L194" s="1027">
        <v>4</v>
      </c>
      <c r="M194" s="1027">
        <v>250</v>
      </c>
      <c r="N194" s="1657"/>
      <c r="O194" s="996" t="s">
        <v>377</v>
      </c>
      <c r="P194" s="925"/>
    </row>
    <row r="195" spans="1:16" ht="15.75" x14ac:dyDescent="0.25">
      <c r="A195" s="1533" t="s">
        <v>808</v>
      </c>
      <c r="B195" s="1606" t="s">
        <v>6</v>
      </c>
      <c r="C195" s="1020">
        <v>1</v>
      </c>
      <c r="D195" s="1020" t="s">
        <v>771</v>
      </c>
      <c r="E195" s="1020" t="s">
        <v>392</v>
      </c>
      <c r="F195" s="1021"/>
      <c r="G195" s="1021"/>
      <c r="H195" s="1021"/>
      <c r="I195" s="604">
        <v>45870</v>
      </c>
      <c r="J195" s="604">
        <v>45992</v>
      </c>
      <c r="K195" s="1021">
        <v>0</v>
      </c>
      <c r="L195" s="1020">
        <v>3</v>
      </c>
      <c r="M195" s="1020">
        <v>1000</v>
      </c>
      <c r="N195" s="1554" t="s">
        <v>739</v>
      </c>
      <c r="O195" s="621" t="s">
        <v>374</v>
      </c>
      <c r="P195" s="925"/>
    </row>
    <row r="196" spans="1:16" ht="15.75" x14ac:dyDescent="0.25">
      <c r="A196" s="1534"/>
      <c r="B196" s="1542"/>
      <c r="C196" s="1016">
        <v>2</v>
      </c>
      <c r="D196" s="1016" t="s">
        <v>772</v>
      </c>
      <c r="E196" s="1016" t="s">
        <v>392</v>
      </c>
      <c r="F196" s="1013"/>
      <c r="G196" s="1013"/>
      <c r="H196" s="1013"/>
      <c r="I196" s="608">
        <v>45870</v>
      </c>
      <c r="J196" s="608">
        <v>45992</v>
      </c>
      <c r="K196" s="1013">
        <v>0</v>
      </c>
      <c r="L196" s="1016">
        <v>3</v>
      </c>
      <c r="M196" s="1016">
        <v>1000</v>
      </c>
      <c r="N196" s="1545"/>
      <c r="O196" s="622" t="s">
        <v>374</v>
      </c>
      <c r="P196" s="925"/>
    </row>
    <row r="197" spans="1:16" ht="15.75" x14ac:dyDescent="0.25">
      <c r="A197" s="1534"/>
      <c r="B197" s="1542"/>
      <c r="C197" s="926">
        <v>3</v>
      </c>
      <c r="D197" s="926" t="s">
        <v>773</v>
      </c>
      <c r="E197" s="926" t="s">
        <v>392</v>
      </c>
      <c r="F197" s="927"/>
      <c r="G197" s="927"/>
      <c r="H197" s="927"/>
      <c r="I197" s="989">
        <v>45870</v>
      </c>
      <c r="J197" s="608">
        <v>45992</v>
      </c>
      <c r="K197" s="927">
        <v>0</v>
      </c>
      <c r="L197" s="926">
        <v>2</v>
      </c>
      <c r="M197" s="926">
        <v>2000</v>
      </c>
      <c r="N197" s="1545"/>
      <c r="O197" s="622" t="s">
        <v>374</v>
      </c>
      <c r="P197" s="925"/>
    </row>
    <row r="198" spans="1:16" ht="15.75" x14ac:dyDescent="0.25">
      <c r="A198" s="1534"/>
      <c r="B198" s="1542"/>
      <c r="C198" s="926">
        <v>4</v>
      </c>
      <c r="D198" s="926" t="s">
        <v>774</v>
      </c>
      <c r="E198" s="926" t="s">
        <v>392</v>
      </c>
      <c r="F198" s="927"/>
      <c r="G198" s="927"/>
      <c r="H198" s="927"/>
      <c r="I198" s="608">
        <v>45870</v>
      </c>
      <c r="J198" s="608">
        <v>45992</v>
      </c>
      <c r="K198" s="927">
        <v>0</v>
      </c>
      <c r="L198" s="926">
        <v>2</v>
      </c>
      <c r="M198" s="926">
        <v>2000</v>
      </c>
      <c r="N198" s="1545"/>
      <c r="O198" s="622" t="s">
        <v>374</v>
      </c>
      <c r="P198" s="925"/>
    </row>
    <row r="199" spans="1:16" ht="15.75" x14ac:dyDescent="0.25">
      <c r="A199" s="1534"/>
      <c r="B199" s="1542"/>
      <c r="C199" s="1016">
        <v>5</v>
      </c>
      <c r="D199" s="1016" t="s">
        <v>758</v>
      </c>
      <c r="E199" s="1016" t="s">
        <v>392</v>
      </c>
      <c r="F199" s="1013"/>
      <c r="G199" s="1013"/>
      <c r="H199" s="1013"/>
      <c r="I199" s="608">
        <v>45870</v>
      </c>
      <c r="J199" s="608">
        <v>45992</v>
      </c>
      <c r="K199" s="1013">
        <v>0</v>
      </c>
      <c r="L199" s="1016">
        <v>2</v>
      </c>
      <c r="M199" s="1016">
        <v>2000</v>
      </c>
      <c r="N199" s="1545"/>
      <c r="O199" s="622" t="s">
        <v>374</v>
      </c>
      <c r="P199" s="925"/>
    </row>
    <row r="200" spans="1:16" ht="15.75" x14ac:dyDescent="0.25">
      <c r="A200" s="1534"/>
      <c r="B200" s="1542"/>
      <c r="C200" s="1016">
        <v>6</v>
      </c>
      <c r="D200" s="1016" t="s">
        <v>759</v>
      </c>
      <c r="E200" s="1016" t="s">
        <v>392</v>
      </c>
      <c r="F200" s="1013"/>
      <c r="G200" s="1013"/>
      <c r="H200" s="1013"/>
      <c r="I200" s="989">
        <v>45870</v>
      </c>
      <c r="J200" s="608">
        <v>45992</v>
      </c>
      <c r="K200" s="1013">
        <v>0</v>
      </c>
      <c r="L200" s="1016">
        <v>2</v>
      </c>
      <c r="M200" s="1016">
        <v>2000</v>
      </c>
      <c r="N200" s="1545"/>
      <c r="O200" s="622" t="s">
        <v>374</v>
      </c>
      <c r="P200" s="925"/>
    </row>
    <row r="201" spans="1:16" ht="15.75" x14ac:dyDescent="0.25">
      <c r="A201" s="1534"/>
      <c r="B201" s="1542"/>
      <c r="C201" s="1016" t="s">
        <v>566</v>
      </c>
      <c r="D201" s="1016" t="s">
        <v>775</v>
      </c>
      <c r="E201" s="1016" t="s">
        <v>392</v>
      </c>
      <c r="F201" s="1013"/>
      <c r="G201" s="1013">
        <v>1</v>
      </c>
      <c r="H201" s="1013"/>
      <c r="I201" s="608">
        <v>45870</v>
      </c>
      <c r="J201" s="608">
        <v>45992</v>
      </c>
      <c r="K201" s="1013">
        <v>0</v>
      </c>
      <c r="L201" s="1016">
        <v>3</v>
      </c>
      <c r="M201" s="1016">
        <v>2000</v>
      </c>
      <c r="N201" s="1545"/>
      <c r="O201" s="622" t="s">
        <v>374</v>
      </c>
      <c r="P201" s="925"/>
    </row>
    <row r="202" spans="1:16" ht="15.75" x14ac:dyDescent="0.25">
      <c r="A202" s="1534"/>
      <c r="B202" s="1542"/>
      <c r="C202" s="1016" t="s">
        <v>567</v>
      </c>
      <c r="D202" s="1016" t="s">
        <v>776</v>
      </c>
      <c r="E202" s="1016" t="s">
        <v>392</v>
      </c>
      <c r="F202" s="1013"/>
      <c r="G202" s="1013"/>
      <c r="H202" s="1013"/>
      <c r="I202" s="608">
        <v>45870</v>
      </c>
      <c r="J202" s="608">
        <v>45992</v>
      </c>
      <c r="K202" s="1013">
        <v>0</v>
      </c>
      <c r="L202" s="1016">
        <v>3</v>
      </c>
      <c r="M202" s="1016">
        <v>2000</v>
      </c>
      <c r="N202" s="1545"/>
      <c r="O202" s="622" t="s">
        <v>374</v>
      </c>
      <c r="P202" s="925"/>
    </row>
    <row r="203" spans="1:16" ht="15.75" x14ac:dyDescent="0.25">
      <c r="A203" s="1534"/>
      <c r="B203" s="1542"/>
      <c r="C203" s="1016">
        <v>8</v>
      </c>
      <c r="D203" s="1016" t="s">
        <v>777</v>
      </c>
      <c r="E203" s="1016" t="s">
        <v>391</v>
      </c>
      <c r="F203" s="1013"/>
      <c r="G203" s="1013"/>
      <c r="H203" s="1013"/>
      <c r="I203" s="989">
        <v>45870</v>
      </c>
      <c r="J203" s="608">
        <v>45992</v>
      </c>
      <c r="K203" s="1013">
        <v>0</v>
      </c>
      <c r="L203" s="1016">
        <v>2</v>
      </c>
      <c r="M203" s="1016">
        <v>2000</v>
      </c>
      <c r="N203" s="1545"/>
      <c r="O203" s="622" t="s">
        <v>374</v>
      </c>
      <c r="P203" s="925"/>
    </row>
    <row r="204" spans="1:16" ht="15.75" x14ac:dyDescent="0.25">
      <c r="A204" s="1534"/>
      <c r="B204" s="1542"/>
      <c r="C204" s="1016">
        <v>9</v>
      </c>
      <c r="D204" s="1016" t="s">
        <v>778</v>
      </c>
      <c r="E204" s="1016" t="s">
        <v>391</v>
      </c>
      <c r="F204" s="1013"/>
      <c r="G204" s="1013"/>
      <c r="H204" s="1013"/>
      <c r="I204" s="608">
        <v>45870</v>
      </c>
      <c r="J204" s="608">
        <v>45992</v>
      </c>
      <c r="K204" s="1013">
        <v>0</v>
      </c>
      <c r="L204" s="1016">
        <v>2</v>
      </c>
      <c r="M204" s="1016">
        <v>2000</v>
      </c>
      <c r="N204" s="1545"/>
      <c r="O204" s="622" t="s">
        <v>374</v>
      </c>
      <c r="P204" s="925"/>
    </row>
    <row r="205" spans="1:16" ht="15.75" x14ac:dyDescent="0.25">
      <c r="A205" s="1534"/>
      <c r="B205" s="1542"/>
      <c r="C205" s="1016">
        <v>10</v>
      </c>
      <c r="D205" s="1016" t="s">
        <v>779</v>
      </c>
      <c r="E205" s="1016" t="s">
        <v>391</v>
      </c>
      <c r="F205" s="1013"/>
      <c r="G205" s="1013"/>
      <c r="H205" s="1013"/>
      <c r="I205" s="608">
        <v>45870</v>
      </c>
      <c r="J205" s="608">
        <v>45992</v>
      </c>
      <c r="K205" s="1013">
        <v>0</v>
      </c>
      <c r="L205" s="1016">
        <v>2</v>
      </c>
      <c r="M205" s="1016">
        <v>2000</v>
      </c>
      <c r="N205" s="1545"/>
      <c r="O205" s="622" t="s">
        <v>374</v>
      </c>
      <c r="P205" s="925"/>
    </row>
    <row r="206" spans="1:16" ht="15.75" x14ac:dyDescent="0.25">
      <c r="A206" s="1534"/>
      <c r="B206" s="1542"/>
      <c r="C206" s="1016">
        <v>11</v>
      </c>
      <c r="D206" s="1016" t="s">
        <v>780</v>
      </c>
      <c r="E206" s="1016" t="s">
        <v>392</v>
      </c>
      <c r="F206" s="1013"/>
      <c r="G206" s="1013"/>
      <c r="H206" s="1013"/>
      <c r="I206" s="989">
        <v>45870</v>
      </c>
      <c r="J206" s="608">
        <v>45992</v>
      </c>
      <c r="K206" s="1013">
        <v>0</v>
      </c>
      <c r="L206" s="1016">
        <v>2</v>
      </c>
      <c r="M206" s="1016">
        <v>1600</v>
      </c>
      <c r="N206" s="1545"/>
      <c r="O206" s="622" t="s">
        <v>374</v>
      </c>
      <c r="P206" s="925"/>
    </row>
    <row r="207" spans="1:16" ht="15.75" x14ac:dyDescent="0.25">
      <c r="A207" s="1534"/>
      <c r="B207" s="1542"/>
      <c r="C207" s="1016">
        <v>12</v>
      </c>
      <c r="D207" s="1016" t="s">
        <v>781</v>
      </c>
      <c r="E207" s="1016" t="s">
        <v>392</v>
      </c>
      <c r="F207" s="1013"/>
      <c r="G207" s="1013">
        <v>1</v>
      </c>
      <c r="H207" s="1013"/>
      <c r="I207" s="608">
        <v>45870</v>
      </c>
      <c r="J207" s="608">
        <v>45992</v>
      </c>
      <c r="K207" s="1013">
        <v>0</v>
      </c>
      <c r="L207" s="1016">
        <v>2</v>
      </c>
      <c r="M207" s="1016">
        <v>1600</v>
      </c>
      <c r="N207" s="1545"/>
      <c r="O207" s="622" t="s">
        <v>374</v>
      </c>
      <c r="P207" s="925"/>
    </row>
    <row r="208" spans="1:16" ht="31.5" x14ac:dyDescent="0.25">
      <c r="A208" s="1534"/>
      <c r="B208" s="1542"/>
      <c r="C208" s="1016">
        <v>13</v>
      </c>
      <c r="D208" s="1016" t="s">
        <v>782</v>
      </c>
      <c r="E208" s="1016" t="s">
        <v>393</v>
      </c>
      <c r="F208" s="1013"/>
      <c r="G208" s="1013"/>
      <c r="H208" s="1013"/>
      <c r="I208" s="608">
        <v>45870</v>
      </c>
      <c r="J208" s="608" t="s">
        <v>6</v>
      </c>
      <c r="K208" s="1013">
        <v>0</v>
      </c>
      <c r="L208" s="1016">
        <v>2</v>
      </c>
      <c r="M208" s="1016">
        <v>1600</v>
      </c>
      <c r="N208" s="1545"/>
      <c r="O208" s="622" t="s">
        <v>374</v>
      </c>
      <c r="P208" s="925"/>
    </row>
    <row r="209" spans="1:16" ht="31.5" x14ac:dyDescent="0.25">
      <c r="A209" s="1534"/>
      <c r="B209" s="1542"/>
      <c r="C209" s="1016">
        <v>14</v>
      </c>
      <c r="D209" s="1016" t="s">
        <v>783</v>
      </c>
      <c r="E209" s="1016" t="s">
        <v>393</v>
      </c>
      <c r="F209" s="1013"/>
      <c r="G209" s="1013"/>
      <c r="H209" s="1013"/>
      <c r="I209" s="989">
        <v>45870</v>
      </c>
      <c r="J209" s="608" t="s">
        <v>6</v>
      </c>
      <c r="K209" s="1013">
        <v>0</v>
      </c>
      <c r="L209" s="1016">
        <v>2</v>
      </c>
      <c r="M209" s="1016">
        <v>1600</v>
      </c>
      <c r="N209" s="1545"/>
      <c r="O209" s="622" t="s">
        <v>374</v>
      </c>
      <c r="P209" s="925"/>
    </row>
    <row r="210" spans="1:16" ht="15.75" x14ac:dyDescent="0.25">
      <c r="A210" s="1534"/>
      <c r="B210" s="1542"/>
      <c r="C210" s="1016">
        <v>15</v>
      </c>
      <c r="D210" s="1016" t="s">
        <v>784</v>
      </c>
      <c r="E210" s="1016" t="s">
        <v>391</v>
      </c>
      <c r="F210" s="1013"/>
      <c r="G210" s="1013"/>
      <c r="H210" s="1013"/>
      <c r="I210" s="608">
        <v>45870</v>
      </c>
      <c r="J210" s="608">
        <v>45992</v>
      </c>
      <c r="K210" s="1013">
        <v>0</v>
      </c>
      <c r="L210" s="1016">
        <v>2</v>
      </c>
      <c r="M210" s="1016">
        <v>2500</v>
      </c>
      <c r="N210" s="1545"/>
      <c r="O210" s="622" t="s">
        <v>374</v>
      </c>
      <c r="P210" s="925"/>
    </row>
    <row r="211" spans="1:16" ht="15.75" x14ac:dyDescent="0.25">
      <c r="A211" s="1534"/>
      <c r="B211" s="1542"/>
      <c r="C211" s="1016">
        <v>16</v>
      </c>
      <c r="D211" s="1016" t="s">
        <v>760</v>
      </c>
      <c r="E211" s="1016" t="s">
        <v>392</v>
      </c>
      <c r="F211" s="1013">
        <v>1</v>
      </c>
      <c r="G211" s="1013">
        <v>2</v>
      </c>
      <c r="H211" s="1013"/>
      <c r="I211" s="608">
        <v>45870</v>
      </c>
      <c r="J211" s="608">
        <v>45992</v>
      </c>
      <c r="K211" s="1013">
        <v>0</v>
      </c>
      <c r="L211" s="1016">
        <v>2</v>
      </c>
      <c r="M211" s="1016">
        <v>2000</v>
      </c>
      <c r="N211" s="1545"/>
      <c r="O211" s="622" t="s">
        <v>374</v>
      </c>
      <c r="P211" s="925"/>
    </row>
    <row r="212" spans="1:16" ht="15.75" x14ac:dyDescent="0.25">
      <c r="A212" s="1534"/>
      <c r="B212" s="1542"/>
      <c r="C212" s="1016">
        <v>17</v>
      </c>
      <c r="D212" s="1016" t="s">
        <v>761</v>
      </c>
      <c r="E212" s="1016" t="s">
        <v>392</v>
      </c>
      <c r="F212" s="1013"/>
      <c r="G212" s="1013">
        <v>1</v>
      </c>
      <c r="H212" s="1013"/>
      <c r="I212" s="989">
        <v>45870</v>
      </c>
      <c r="J212" s="608">
        <v>45992</v>
      </c>
      <c r="K212" s="1013">
        <v>0</v>
      </c>
      <c r="L212" s="1016">
        <v>2</v>
      </c>
      <c r="M212" s="1016">
        <v>2000</v>
      </c>
      <c r="N212" s="1545"/>
      <c r="O212" s="622" t="s">
        <v>374</v>
      </c>
      <c r="P212" s="925"/>
    </row>
    <row r="213" spans="1:16" ht="15.75" x14ac:dyDescent="0.25">
      <c r="A213" s="1534"/>
      <c r="B213" s="1542"/>
      <c r="C213" s="1016">
        <v>18</v>
      </c>
      <c r="D213" s="1016" t="s">
        <v>785</v>
      </c>
      <c r="E213" s="1016" t="s">
        <v>391</v>
      </c>
      <c r="F213" s="1013"/>
      <c r="G213" s="1013"/>
      <c r="H213" s="1013"/>
      <c r="I213" s="608">
        <v>45870</v>
      </c>
      <c r="J213" s="608">
        <v>45992</v>
      </c>
      <c r="K213" s="1013">
        <v>0</v>
      </c>
      <c r="L213" s="1016">
        <v>2</v>
      </c>
      <c r="M213" s="1016">
        <v>1600</v>
      </c>
      <c r="N213" s="1545"/>
      <c r="O213" s="622" t="s">
        <v>374</v>
      </c>
      <c r="P213" s="925"/>
    </row>
    <row r="214" spans="1:16" ht="15.75" x14ac:dyDescent="0.25">
      <c r="A214" s="1534"/>
      <c r="B214" s="1542"/>
      <c r="C214" s="1016">
        <v>19</v>
      </c>
      <c r="D214" s="1016" t="s">
        <v>786</v>
      </c>
      <c r="E214" s="1016" t="s">
        <v>391</v>
      </c>
      <c r="F214" s="1013"/>
      <c r="G214" s="1013"/>
      <c r="H214" s="1013"/>
      <c r="I214" s="608">
        <v>45870</v>
      </c>
      <c r="J214" s="608">
        <v>45992</v>
      </c>
      <c r="K214" s="1013">
        <v>0</v>
      </c>
      <c r="L214" s="1016">
        <v>2</v>
      </c>
      <c r="M214" s="1016">
        <v>1600</v>
      </c>
      <c r="N214" s="1545"/>
      <c r="O214" s="622" t="s">
        <v>374</v>
      </c>
      <c r="P214" s="925"/>
    </row>
    <row r="215" spans="1:16" ht="15.75" x14ac:dyDescent="0.25">
      <c r="A215" s="1534"/>
      <c r="B215" s="1542"/>
      <c r="C215" s="1016">
        <v>20</v>
      </c>
      <c r="D215" s="1016" t="s">
        <v>787</v>
      </c>
      <c r="E215" s="1016" t="s">
        <v>392</v>
      </c>
      <c r="F215" s="1013"/>
      <c r="G215" s="1013"/>
      <c r="H215" s="1013"/>
      <c r="I215" s="989">
        <v>45870</v>
      </c>
      <c r="J215" s="608">
        <v>45992</v>
      </c>
      <c r="K215" s="1013">
        <v>0</v>
      </c>
      <c r="L215" s="1016">
        <v>2</v>
      </c>
      <c r="M215" s="1016">
        <v>1000</v>
      </c>
      <c r="N215" s="1545"/>
      <c r="O215" s="622" t="s">
        <v>374</v>
      </c>
      <c r="P215" s="925"/>
    </row>
    <row r="216" spans="1:16" ht="15.75" x14ac:dyDescent="0.25">
      <c r="A216" s="1534"/>
      <c r="B216" s="1542"/>
      <c r="C216" s="1016">
        <v>21</v>
      </c>
      <c r="D216" s="1016" t="s">
        <v>788</v>
      </c>
      <c r="E216" s="1016" t="s">
        <v>392</v>
      </c>
      <c r="F216" s="1013"/>
      <c r="G216" s="1013">
        <v>1</v>
      </c>
      <c r="H216" s="1013"/>
      <c r="I216" s="608">
        <v>45870</v>
      </c>
      <c r="J216" s="608">
        <v>45992</v>
      </c>
      <c r="K216" s="1013">
        <v>0</v>
      </c>
      <c r="L216" s="1016">
        <v>2</v>
      </c>
      <c r="M216" s="1016">
        <v>1000</v>
      </c>
      <c r="N216" s="1545"/>
      <c r="O216" s="622" t="s">
        <v>374</v>
      </c>
      <c r="P216" s="925"/>
    </row>
    <row r="217" spans="1:16" ht="15.75" x14ac:dyDescent="0.25">
      <c r="A217" s="1534"/>
      <c r="B217" s="1542"/>
      <c r="C217" s="1016">
        <v>22</v>
      </c>
      <c r="D217" s="1016" t="s">
        <v>789</v>
      </c>
      <c r="E217" s="1016" t="s">
        <v>392</v>
      </c>
      <c r="F217" s="1013"/>
      <c r="G217" s="1013"/>
      <c r="H217" s="1013"/>
      <c r="I217" s="608">
        <v>45870</v>
      </c>
      <c r="J217" s="608">
        <v>45992</v>
      </c>
      <c r="K217" s="1013">
        <v>0</v>
      </c>
      <c r="L217" s="1016">
        <v>2</v>
      </c>
      <c r="M217" s="1016">
        <v>2500</v>
      </c>
      <c r="N217" s="1545"/>
      <c r="O217" s="622" t="s">
        <v>374</v>
      </c>
      <c r="P217" s="925"/>
    </row>
    <row r="218" spans="1:16" ht="15.75" x14ac:dyDescent="0.25">
      <c r="A218" s="1534"/>
      <c r="B218" s="1542"/>
      <c r="C218" s="1016">
        <v>23</v>
      </c>
      <c r="D218" s="1016" t="s">
        <v>790</v>
      </c>
      <c r="E218" s="1016" t="s">
        <v>392</v>
      </c>
      <c r="F218" s="1013"/>
      <c r="G218" s="1013"/>
      <c r="H218" s="1013"/>
      <c r="I218" s="989">
        <v>45870</v>
      </c>
      <c r="J218" s="608">
        <v>45992</v>
      </c>
      <c r="K218" s="1013">
        <v>0</v>
      </c>
      <c r="L218" s="1016">
        <v>2</v>
      </c>
      <c r="M218" s="1016">
        <v>2500</v>
      </c>
      <c r="N218" s="1545"/>
      <c r="O218" s="622" t="s">
        <v>374</v>
      </c>
      <c r="P218" s="925"/>
    </row>
    <row r="219" spans="1:16" ht="15.75" x14ac:dyDescent="0.25">
      <c r="A219" s="1534"/>
      <c r="B219" s="1542"/>
      <c r="C219" s="1016">
        <v>24</v>
      </c>
      <c r="D219" s="1016" t="s">
        <v>763</v>
      </c>
      <c r="E219" s="1016" t="s">
        <v>392</v>
      </c>
      <c r="F219" s="1013"/>
      <c r="G219" s="1013"/>
      <c r="H219" s="1013"/>
      <c r="I219" s="608">
        <v>45870</v>
      </c>
      <c r="J219" s="608">
        <v>45992</v>
      </c>
      <c r="K219" s="1013">
        <v>0</v>
      </c>
      <c r="L219" s="1016">
        <v>2</v>
      </c>
      <c r="M219" s="1016">
        <v>1000</v>
      </c>
      <c r="N219" s="1545"/>
      <c r="O219" s="622" t="s">
        <v>374</v>
      </c>
      <c r="P219" s="925"/>
    </row>
    <row r="220" spans="1:16" ht="15.75" x14ac:dyDescent="0.25">
      <c r="A220" s="1534"/>
      <c r="B220" s="1542"/>
      <c r="C220" s="1016">
        <v>25</v>
      </c>
      <c r="D220" s="1016" t="s">
        <v>791</v>
      </c>
      <c r="E220" s="1016" t="s">
        <v>391</v>
      </c>
      <c r="F220" s="1013"/>
      <c r="G220" s="1013"/>
      <c r="H220" s="1013"/>
      <c r="I220" s="608">
        <v>45870</v>
      </c>
      <c r="J220" s="608">
        <v>45992</v>
      </c>
      <c r="K220" s="1013">
        <v>0</v>
      </c>
      <c r="L220" s="1016">
        <v>2</v>
      </c>
      <c r="M220" s="1016">
        <v>1000</v>
      </c>
      <c r="N220" s="1545"/>
      <c r="O220" s="622" t="s">
        <v>374</v>
      </c>
      <c r="P220" s="925"/>
    </row>
    <row r="221" spans="1:16" ht="40.5" customHeight="1" x14ac:dyDescent="0.25">
      <c r="A221" s="1534"/>
      <c r="B221" s="1542"/>
      <c r="C221" s="1016" t="s">
        <v>997</v>
      </c>
      <c r="D221" s="1016" t="s">
        <v>796</v>
      </c>
      <c r="E221" s="1016" t="s">
        <v>392</v>
      </c>
      <c r="F221" s="1013">
        <v>1</v>
      </c>
      <c r="G221" s="1013"/>
      <c r="H221" s="1013"/>
      <c r="I221" s="989">
        <v>45870</v>
      </c>
      <c r="J221" s="608">
        <v>45992</v>
      </c>
      <c r="K221" s="1013">
        <v>0</v>
      </c>
      <c r="L221" s="1013" t="s">
        <v>6</v>
      </c>
      <c r="M221" s="1013" t="s">
        <v>6</v>
      </c>
      <c r="N221" s="1545"/>
      <c r="O221" s="622" t="s">
        <v>383</v>
      </c>
      <c r="P221" s="925"/>
    </row>
    <row r="222" spans="1:16" ht="31.5" customHeight="1" x14ac:dyDescent="0.25">
      <c r="A222" s="1534"/>
      <c r="B222" s="1542"/>
      <c r="C222" s="1016" t="s">
        <v>998</v>
      </c>
      <c r="D222" s="1016" t="s">
        <v>797</v>
      </c>
      <c r="E222" s="1016" t="s">
        <v>392</v>
      </c>
      <c r="F222" s="1013"/>
      <c r="G222" s="1013"/>
      <c r="H222" s="1013"/>
      <c r="I222" s="608">
        <v>45870</v>
      </c>
      <c r="J222" s="608">
        <v>45992</v>
      </c>
      <c r="K222" s="1013">
        <v>0</v>
      </c>
      <c r="L222" s="1013" t="s">
        <v>6</v>
      </c>
      <c r="M222" s="1013" t="s">
        <v>6</v>
      </c>
      <c r="N222" s="1545"/>
      <c r="O222" s="622" t="s">
        <v>383</v>
      </c>
      <c r="P222" s="925"/>
    </row>
    <row r="223" spans="1:16" ht="15.75" x14ac:dyDescent="0.25">
      <c r="A223" s="1534"/>
      <c r="B223" s="1542"/>
      <c r="C223" s="1016" t="s">
        <v>999</v>
      </c>
      <c r="D223" s="1016" t="s">
        <v>793</v>
      </c>
      <c r="E223" s="1016" t="s">
        <v>392</v>
      </c>
      <c r="F223" s="1013"/>
      <c r="G223" s="1013"/>
      <c r="H223" s="1013"/>
      <c r="I223" s="608">
        <v>45870</v>
      </c>
      <c r="J223" s="608">
        <v>45992</v>
      </c>
      <c r="K223" s="1013">
        <v>0</v>
      </c>
      <c r="L223" s="1013" t="s">
        <v>6</v>
      </c>
      <c r="M223" s="1013" t="s">
        <v>6</v>
      </c>
      <c r="N223" s="1545"/>
      <c r="O223" s="622" t="s">
        <v>383</v>
      </c>
      <c r="P223" s="925"/>
    </row>
    <row r="224" spans="1:16" ht="15.75" x14ac:dyDescent="0.25">
      <c r="A224" s="1534"/>
      <c r="B224" s="1542"/>
      <c r="C224" s="1016" t="s">
        <v>1002</v>
      </c>
      <c r="D224" s="1016" t="s">
        <v>792</v>
      </c>
      <c r="E224" s="1016" t="s">
        <v>392</v>
      </c>
      <c r="F224" s="1013"/>
      <c r="G224" s="1013"/>
      <c r="H224" s="1013"/>
      <c r="I224" s="989">
        <v>45870</v>
      </c>
      <c r="J224" s="608">
        <v>45992</v>
      </c>
      <c r="K224" s="1013">
        <v>0</v>
      </c>
      <c r="L224" s="1013" t="s">
        <v>6</v>
      </c>
      <c r="M224" s="1013" t="s">
        <v>6</v>
      </c>
      <c r="N224" s="1545"/>
      <c r="O224" s="622" t="s">
        <v>383</v>
      </c>
      <c r="P224" s="925"/>
    </row>
    <row r="225" spans="1:16" ht="28.5" customHeight="1" x14ac:dyDescent="0.25">
      <c r="A225" s="1534"/>
      <c r="B225" s="1542"/>
      <c r="C225" s="1016" t="s">
        <v>1000</v>
      </c>
      <c r="D225" s="1016" t="s">
        <v>794</v>
      </c>
      <c r="E225" s="1016" t="s">
        <v>392</v>
      </c>
      <c r="F225" s="1013"/>
      <c r="G225" s="1013">
        <v>1</v>
      </c>
      <c r="H225" s="1013"/>
      <c r="I225" s="608">
        <v>45870</v>
      </c>
      <c r="J225" s="608">
        <v>45992</v>
      </c>
      <c r="K225" s="1013">
        <v>0</v>
      </c>
      <c r="L225" s="1013" t="s">
        <v>6</v>
      </c>
      <c r="M225" s="1013" t="s">
        <v>6</v>
      </c>
      <c r="N225" s="1545"/>
      <c r="O225" s="622" t="s">
        <v>383</v>
      </c>
      <c r="P225" s="925"/>
    </row>
    <row r="226" spans="1:16" ht="32.25" customHeight="1" x14ac:dyDescent="0.25">
      <c r="A226" s="1534"/>
      <c r="B226" s="1542"/>
      <c r="C226" s="1016" t="s">
        <v>1001</v>
      </c>
      <c r="D226" s="1016" t="s">
        <v>795</v>
      </c>
      <c r="E226" s="1016" t="s">
        <v>392</v>
      </c>
      <c r="F226" s="1013"/>
      <c r="G226" s="1013">
        <v>1</v>
      </c>
      <c r="H226" s="1013"/>
      <c r="I226" s="608">
        <v>45870</v>
      </c>
      <c r="J226" s="608">
        <v>45992</v>
      </c>
      <c r="K226" s="1013">
        <v>0</v>
      </c>
      <c r="L226" s="1013" t="s">
        <v>6</v>
      </c>
      <c r="M226" s="1013" t="s">
        <v>6</v>
      </c>
      <c r="N226" s="1545"/>
      <c r="O226" s="622" t="s">
        <v>383</v>
      </c>
      <c r="P226" s="925"/>
    </row>
    <row r="227" spans="1:16" ht="15.75" x14ac:dyDescent="0.25">
      <c r="A227" s="1534"/>
      <c r="B227" s="1542"/>
      <c r="C227" s="1016">
        <v>1</v>
      </c>
      <c r="D227" s="1016">
        <v>1704</v>
      </c>
      <c r="E227" s="1016" t="s">
        <v>392</v>
      </c>
      <c r="F227" s="1013"/>
      <c r="G227" s="1013">
        <v>1</v>
      </c>
      <c r="H227" s="1013"/>
      <c r="I227" s="608">
        <v>45870</v>
      </c>
      <c r="J227" s="608">
        <v>45992</v>
      </c>
      <c r="K227" s="1013">
        <v>0</v>
      </c>
      <c r="L227" s="1013">
        <v>2</v>
      </c>
      <c r="M227" s="1013">
        <v>250</v>
      </c>
      <c r="N227" s="1545"/>
      <c r="O227" s="622" t="s">
        <v>880</v>
      </c>
      <c r="P227" s="925"/>
    </row>
    <row r="228" spans="1:16" ht="16.5" thickBot="1" x14ac:dyDescent="0.3">
      <c r="A228" s="1535"/>
      <c r="B228" s="1550"/>
      <c r="C228" s="1018">
        <v>1</v>
      </c>
      <c r="D228" s="1019">
        <v>9319</v>
      </c>
      <c r="E228" s="1018" t="s">
        <v>392</v>
      </c>
      <c r="F228" s="1019"/>
      <c r="G228" s="1019"/>
      <c r="H228" s="1019"/>
      <c r="I228" s="611">
        <v>45870</v>
      </c>
      <c r="J228" s="611">
        <v>45992</v>
      </c>
      <c r="K228" s="1019">
        <v>0</v>
      </c>
      <c r="L228" s="1019">
        <v>2</v>
      </c>
      <c r="M228" s="1019">
        <v>325</v>
      </c>
      <c r="N228" s="1548"/>
      <c r="O228" s="628" t="s">
        <v>799</v>
      </c>
      <c r="P228" s="925"/>
    </row>
    <row r="229" spans="1:16" ht="30" customHeight="1" x14ac:dyDescent="0.25">
      <c r="A229" s="1645" t="s">
        <v>356</v>
      </c>
      <c r="B229" s="1658" t="s">
        <v>6</v>
      </c>
      <c r="C229" s="1024">
        <v>1</v>
      </c>
      <c r="D229" s="1024">
        <v>298412317</v>
      </c>
      <c r="E229" s="1024" t="s">
        <v>392</v>
      </c>
      <c r="F229" s="1028"/>
      <c r="G229" s="1028">
        <v>1</v>
      </c>
      <c r="H229" s="1028"/>
      <c r="I229" s="973">
        <v>45992</v>
      </c>
      <c r="J229" s="973">
        <v>45992</v>
      </c>
      <c r="K229" s="1028">
        <v>0</v>
      </c>
      <c r="L229" s="1024">
        <v>2</v>
      </c>
      <c r="M229" s="1024">
        <v>1050</v>
      </c>
      <c r="N229" s="1637" t="s">
        <v>755</v>
      </c>
      <c r="O229" s="981" t="s">
        <v>384</v>
      </c>
      <c r="P229" s="925"/>
    </row>
    <row r="230" spans="1:16" ht="15.75" x14ac:dyDescent="0.25">
      <c r="A230" s="1646"/>
      <c r="B230" s="1659"/>
      <c r="C230" s="1025">
        <v>2</v>
      </c>
      <c r="D230" s="1025">
        <v>298412318</v>
      </c>
      <c r="E230" s="1025" t="s">
        <v>392</v>
      </c>
      <c r="F230" s="1029"/>
      <c r="G230" s="1029"/>
      <c r="H230" s="1029"/>
      <c r="I230" s="974">
        <v>45992</v>
      </c>
      <c r="J230" s="974">
        <v>45992</v>
      </c>
      <c r="K230" s="1029">
        <v>0</v>
      </c>
      <c r="L230" s="1025">
        <v>9</v>
      </c>
      <c r="M230" s="1025">
        <v>1075</v>
      </c>
      <c r="N230" s="1638"/>
      <c r="O230" s="983" t="s">
        <v>384</v>
      </c>
      <c r="P230" s="925"/>
    </row>
    <row r="231" spans="1:16" ht="15.75" x14ac:dyDescent="0.25">
      <c r="A231" s="1646"/>
      <c r="B231" s="1659"/>
      <c r="C231" s="1025">
        <v>3</v>
      </c>
      <c r="D231" s="1025">
        <v>298412319</v>
      </c>
      <c r="E231" s="1025" t="s">
        <v>392</v>
      </c>
      <c r="F231" s="1029"/>
      <c r="G231" s="1029"/>
      <c r="H231" s="1029"/>
      <c r="I231" s="974">
        <v>45992</v>
      </c>
      <c r="J231" s="974">
        <v>45992</v>
      </c>
      <c r="K231" s="1029">
        <v>0</v>
      </c>
      <c r="L231" s="1025">
        <v>9</v>
      </c>
      <c r="M231" s="1025">
        <v>1075</v>
      </c>
      <c r="N231" s="1638"/>
      <c r="O231" s="983" t="s">
        <v>384</v>
      </c>
      <c r="P231" s="925"/>
    </row>
    <row r="232" spans="1:16" ht="15.75" x14ac:dyDescent="0.25">
      <c r="A232" s="1646"/>
      <c r="B232" s="1659"/>
      <c r="C232" s="1025">
        <v>4</v>
      </c>
      <c r="D232" s="1025">
        <v>298412320</v>
      </c>
      <c r="E232" s="1025" t="s">
        <v>392</v>
      </c>
      <c r="F232" s="1029"/>
      <c r="G232" s="1029">
        <v>1</v>
      </c>
      <c r="H232" s="1029"/>
      <c r="I232" s="974">
        <v>45992</v>
      </c>
      <c r="J232" s="974">
        <v>45992</v>
      </c>
      <c r="K232" s="1029">
        <v>0</v>
      </c>
      <c r="L232" s="1025">
        <v>9</v>
      </c>
      <c r="M232" s="1025">
        <v>1075</v>
      </c>
      <c r="N232" s="1638"/>
      <c r="O232" s="983" t="s">
        <v>384</v>
      </c>
      <c r="P232" s="925"/>
    </row>
    <row r="233" spans="1:16" ht="15.75" x14ac:dyDescent="0.25">
      <c r="A233" s="1646"/>
      <c r="B233" s="1659"/>
      <c r="C233" s="1025">
        <v>5</v>
      </c>
      <c r="D233" s="1025">
        <v>298412321</v>
      </c>
      <c r="E233" s="1025" t="s">
        <v>392</v>
      </c>
      <c r="F233" s="1029">
        <v>2</v>
      </c>
      <c r="G233" s="1029"/>
      <c r="H233" s="1029"/>
      <c r="I233" s="974">
        <v>45992</v>
      </c>
      <c r="J233" s="974">
        <v>45992</v>
      </c>
      <c r="K233" s="1029">
        <v>0</v>
      </c>
      <c r="L233" s="1025">
        <v>9</v>
      </c>
      <c r="M233" s="1025">
        <v>1075</v>
      </c>
      <c r="N233" s="1638"/>
      <c r="O233" s="983" t="s">
        <v>384</v>
      </c>
      <c r="P233" s="925"/>
    </row>
    <row r="234" spans="1:16" ht="15.75" x14ac:dyDescent="0.25">
      <c r="A234" s="1646"/>
      <c r="B234" s="1659"/>
      <c r="C234" s="1025">
        <v>6</v>
      </c>
      <c r="D234" s="1025">
        <v>298412322</v>
      </c>
      <c r="E234" s="1025" t="s">
        <v>392</v>
      </c>
      <c r="F234" s="1029">
        <v>1</v>
      </c>
      <c r="G234" s="1029">
        <v>1</v>
      </c>
      <c r="H234" s="1029"/>
      <c r="I234" s="974">
        <v>45992</v>
      </c>
      <c r="J234" s="974">
        <v>45992</v>
      </c>
      <c r="K234" s="1029">
        <v>0</v>
      </c>
      <c r="L234" s="1025">
        <v>9</v>
      </c>
      <c r="M234" s="1025">
        <v>1075</v>
      </c>
      <c r="N234" s="1638"/>
      <c r="O234" s="983" t="s">
        <v>384</v>
      </c>
      <c r="P234" s="925"/>
    </row>
    <row r="235" spans="1:16" ht="15.75" x14ac:dyDescent="0.25">
      <c r="A235" s="1646"/>
      <c r="B235" s="1659"/>
      <c r="C235" s="1025">
        <v>7</v>
      </c>
      <c r="D235" s="1025">
        <v>298412323</v>
      </c>
      <c r="E235" s="1025" t="s">
        <v>392</v>
      </c>
      <c r="F235" s="1029"/>
      <c r="G235" s="1029"/>
      <c r="H235" s="1029"/>
      <c r="I235" s="974">
        <v>45992</v>
      </c>
      <c r="J235" s="974">
        <v>45992</v>
      </c>
      <c r="K235" s="1029">
        <v>0</v>
      </c>
      <c r="L235" s="1025">
        <v>9</v>
      </c>
      <c r="M235" s="1025">
        <v>1075</v>
      </c>
      <c r="N235" s="1638"/>
      <c r="O235" s="983" t="s">
        <v>384</v>
      </c>
      <c r="P235" s="925"/>
    </row>
    <row r="236" spans="1:16" ht="15.75" x14ac:dyDescent="0.25">
      <c r="A236" s="1646"/>
      <c r="B236" s="1659"/>
      <c r="C236" s="1025">
        <v>8</v>
      </c>
      <c r="D236" s="1025">
        <v>298412324</v>
      </c>
      <c r="E236" s="1025" t="s">
        <v>392</v>
      </c>
      <c r="F236" s="1029"/>
      <c r="G236" s="1029"/>
      <c r="H236" s="1029"/>
      <c r="I236" s="974">
        <v>45992</v>
      </c>
      <c r="J236" s="974">
        <v>45992</v>
      </c>
      <c r="K236" s="1029">
        <v>0</v>
      </c>
      <c r="L236" s="1025">
        <v>8</v>
      </c>
      <c r="M236" s="1025">
        <v>1000</v>
      </c>
      <c r="N236" s="1638"/>
      <c r="O236" s="983" t="s">
        <v>388</v>
      </c>
      <c r="P236" s="925"/>
    </row>
    <row r="237" spans="1:16" ht="15.75" x14ac:dyDescent="0.25">
      <c r="A237" s="1646"/>
      <c r="B237" s="1659"/>
      <c r="C237" s="1025">
        <v>9</v>
      </c>
      <c r="D237" s="1025">
        <v>298412325</v>
      </c>
      <c r="E237" s="1025" t="s">
        <v>392</v>
      </c>
      <c r="F237" s="1029"/>
      <c r="G237" s="1029"/>
      <c r="H237" s="1029"/>
      <c r="I237" s="974">
        <v>45992</v>
      </c>
      <c r="J237" s="974">
        <v>45992</v>
      </c>
      <c r="K237" s="1029">
        <v>0</v>
      </c>
      <c r="L237" s="1025">
        <v>8</v>
      </c>
      <c r="M237" s="1025">
        <v>1000</v>
      </c>
      <c r="N237" s="1638"/>
      <c r="O237" s="983" t="s">
        <v>388</v>
      </c>
      <c r="P237" s="925"/>
    </row>
    <row r="238" spans="1:16" ht="15.75" x14ac:dyDescent="0.25">
      <c r="A238" s="1646"/>
      <c r="B238" s="1659"/>
      <c r="C238" s="1025">
        <v>10</v>
      </c>
      <c r="D238" s="1025">
        <v>298412326</v>
      </c>
      <c r="E238" s="1025" t="s">
        <v>392</v>
      </c>
      <c r="F238" s="1029"/>
      <c r="G238" s="1029"/>
      <c r="H238" s="1029"/>
      <c r="I238" s="974">
        <v>45992</v>
      </c>
      <c r="J238" s="974">
        <v>45992</v>
      </c>
      <c r="K238" s="1029">
        <v>0</v>
      </c>
      <c r="L238" s="1025">
        <v>8</v>
      </c>
      <c r="M238" s="1025">
        <v>1000</v>
      </c>
      <c r="N238" s="1638"/>
      <c r="O238" s="983" t="s">
        <v>388</v>
      </c>
      <c r="P238" s="925"/>
    </row>
    <row r="239" spans="1:16" ht="15.75" x14ac:dyDescent="0.25">
      <c r="A239" s="1646"/>
      <c r="B239" s="1659"/>
      <c r="C239" s="1025">
        <v>11</v>
      </c>
      <c r="D239" s="1025">
        <v>298412327</v>
      </c>
      <c r="E239" s="1025" t="s">
        <v>392</v>
      </c>
      <c r="F239" s="1029"/>
      <c r="G239" s="1029"/>
      <c r="H239" s="1029"/>
      <c r="I239" s="974">
        <v>45992</v>
      </c>
      <c r="J239" s="974">
        <v>45992</v>
      </c>
      <c r="K239" s="1029">
        <v>0</v>
      </c>
      <c r="L239" s="1025">
        <v>8</v>
      </c>
      <c r="M239" s="1025">
        <v>1000</v>
      </c>
      <c r="N239" s="1638"/>
      <c r="O239" s="983" t="s">
        <v>388</v>
      </c>
      <c r="P239" s="925"/>
    </row>
    <row r="240" spans="1:16" ht="15.75" x14ac:dyDescent="0.25">
      <c r="A240" s="1646"/>
      <c r="B240" s="1659"/>
      <c r="C240" s="1025">
        <v>12</v>
      </c>
      <c r="D240" s="1025">
        <v>298412328</v>
      </c>
      <c r="E240" s="1025" t="s">
        <v>392</v>
      </c>
      <c r="F240" s="1029"/>
      <c r="G240" s="1029"/>
      <c r="H240" s="1029"/>
      <c r="I240" s="974">
        <v>45992</v>
      </c>
      <c r="J240" s="974">
        <v>45992</v>
      </c>
      <c r="K240" s="1029">
        <v>0</v>
      </c>
      <c r="L240" s="1025">
        <v>2</v>
      </c>
      <c r="M240" s="1025">
        <v>1350</v>
      </c>
      <c r="N240" s="1638"/>
      <c r="O240" s="983" t="s">
        <v>384</v>
      </c>
      <c r="P240" s="925"/>
    </row>
    <row r="241" spans="1:16" ht="15.75" x14ac:dyDescent="0.25">
      <c r="A241" s="1646"/>
      <c r="B241" s="1659"/>
      <c r="C241" s="1025">
        <v>13</v>
      </c>
      <c r="D241" s="1025">
        <v>298412329</v>
      </c>
      <c r="E241" s="1025" t="s">
        <v>392</v>
      </c>
      <c r="F241" s="1029"/>
      <c r="G241" s="1029"/>
      <c r="H241" s="1029"/>
      <c r="I241" s="974">
        <v>45992</v>
      </c>
      <c r="J241" s="974">
        <v>45992</v>
      </c>
      <c r="K241" s="1029">
        <v>0</v>
      </c>
      <c r="L241" s="1025">
        <v>2</v>
      </c>
      <c r="M241" s="1025">
        <v>1350</v>
      </c>
      <c r="N241" s="1638"/>
      <c r="O241" s="983" t="s">
        <v>384</v>
      </c>
      <c r="P241" s="925"/>
    </row>
    <row r="242" spans="1:16" ht="15.75" x14ac:dyDescent="0.25">
      <c r="A242" s="1646"/>
      <c r="B242" s="1659"/>
      <c r="C242" s="1025">
        <v>14</v>
      </c>
      <c r="D242" s="1025">
        <v>298412330</v>
      </c>
      <c r="E242" s="1025" t="s">
        <v>392</v>
      </c>
      <c r="F242" s="1029"/>
      <c r="G242" s="1029"/>
      <c r="H242" s="1029"/>
      <c r="I242" s="974">
        <v>45992</v>
      </c>
      <c r="J242" s="974">
        <v>45992</v>
      </c>
      <c r="K242" s="1029">
        <v>0</v>
      </c>
      <c r="L242" s="1025">
        <v>2</v>
      </c>
      <c r="M242" s="1025">
        <v>1000</v>
      </c>
      <c r="N242" s="1638"/>
      <c r="O242" s="983" t="s">
        <v>384</v>
      </c>
      <c r="P242" s="925"/>
    </row>
    <row r="243" spans="1:16" ht="15.75" x14ac:dyDescent="0.25">
      <c r="A243" s="1646"/>
      <c r="B243" s="1659"/>
      <c r="C243" s="1025">
        <v>15</v>
      </c>
      <c r="D243" s="1025">
        <v>298412331</v>
      </c>
      <c r="E243" s="1025" t="s">
        <v>392</v>
      </c>
      <c r="F243" s="1029"/>
      <c r="G243" s="1029"/>
      <c r="H243" s="1029"/>
      <c r="I243" s="974">
        <v>45992</v>
      </c>
      <c r="J243" s="974">
        <v>45992</v>
      </c>
      <c r="K243" s="1029">
        <v>0</v>
      </c>
      <c r="L243" s="1025">
        <v>2</v>
      </c>
      <c r="M243" s="1025">
        <v>1000</v>
      </c>
      <c r="N243" s="1638"/>
      <c r="O243" s="983" t="s">
        <v>384</v>
      </c>
      <c r="P243" s="925"/>
    </row>
    <row r="244" spans="1:16" ht="31.5" x14ac:dyDescent="0.25">
      <c r="A244" s="1646"/>
      <c r="B244" s="1659"/>
      <c r="C244" s="1025">
        <v>1</v>
      </c>
      <c r="D244" s="1025" t="s">
        <v>358</v>
      </c>
      <c r="E244" s="1025" t="s">
        <v>392</v>
      </c>
      <c r="F244" s="1029"/>
      <c r="G244" s="1029"/>
      <c r="H244" s="1029"/>
      <c r="I244" s="974">
        <v>45992</v>
      </c>
      <c r="J244" s="974">
        <v>45992</v>
      </c>
      <c r="K244" s="1029">
        <v>0</v>
      </c>
      <c r="L244" s="1025">
        <v>2</v>
      </c>
      <c r="M244" s="1025">
        <v>400</v>
      </c>
      <c r="N244" s="1638"/>
      <c r="O244" s="983" t="s">
        <v>385</v>
      </c>
      <c r="P244" s="925"/>
    </row>
    <row r="245" spans="1:16" ht="15.75" x14ac:dyDescent="0.25">
      <c r="A245" s="1646"/>
      <c r="B245" s="1659"/>
      <c r="C245" s="1025">
        <v>1</v>
      </c>
      <c r="D245" s="1025">
        <v>89315</v>
      </c>
      <c r="E245" s="1025" t="s">
        <v>391</v>
      </c>
      <c r="F245" s="1029"/>
      <c r="G245" s="1029"/>
      <c r="H245" s="1029"/>
      <c r="I245" s="974"/>
      <c r="J245" s="974">
        <v>45992</v>
      </c>
      <c r="K245" s="1029">
        <v>0</v>
      </c>
      <c r="L245" s="1025">
        <v>2</v>
      </c>
      <c r="M245" s="1025">
        <v>300</v>
      </c>
      <c r="N245" s="1638"/>
      <c r="O245" s="983" t="s">
        <v>476</v>
      </c>
      <c r="P245" s="925"/>
    </row>
    <row r="246" spans="1:16" ht="15.75" x14ac:dyDescent="0.25">
      <c r="A246" s="1646"/>
      <c r="B246" s="1659"/>
      <c r="C246" s="1025">
        <v>1</v>
      </c>
      <c r="D246" s="1025" t="s">
        <v>359</v>
      </c>
      <c r="E246" s="1025" t="s">
        <v>392</v>
      </c>
      <c r="F246" s="1029">
        <v>1</v>
      </c>
      <c r="G246" s="1029"/>
      <c r="H246" s="1029"/>
      <c r="I246" s="974">
        <v>45992</v>
      </c>
      <c r="J246" s="974">
        <v>45992</v>
      </c>
      <c r="K246" s="1029">
        <v>0</v>
      </c>
      <c r="L246" s="1025">
        <v>3</v>
      </c>
      <c r="M246" s="1025">
        <v>1000</v>
      </c>
      <c r="N246" s="1638"/>
      <c r="O246" s="983" t="s">
        <v>374</v>
      </c>
      <c r="P246" s="925"/>
    </row>
    <row r="247" spans="1:16" ht="15.75" x14ac:dyDescent="0.25">
      <c r="A247" s="1646"/>
      <c r="B247" s="1659"/>
      <c r="C247" s="1025">
        <v>2</v>
      </c>
      <c r="D247" s="1025" t="s">
        <v>360</v>
      </c>
      <c r="E247" s="1025" t="s">
        <v>392</v>
      </c>
      <c r="F247" s="1029"/>
      <c r="G247" s="1029"/>
      <c r="H247" s="1029"/>
      <c r="I247" s="974">
        <v>45992</v>
      </c>
      <c r="J247" s="974">
        <v>45992</v>
      </c>
      <c r="K247" s="1029">
        <v>1</v>
      </c>
      <c r="L247" s="1025">
        <v>3</v>
      </c>
      <c r="M247" s="1025">
        <v>1000</v>
      </c>
      <c r="N247" s="1638"/>
      <c r="O247" s="983" t="s">
        <v>374</v>
      </c>
      <c r="P247" s="925"/>
    </row>
    <row r="248" spans="1:16" ht="15.75" x14ac:dyDescent="0.25">
      <c r="A248" s="1646"/>
      <c r="B248" s="1659"/>
      <c r="C248" s="1025">
        <v>3</v>
      </c>
      <c r="D248" s="1025" t="s">
        <v>361</v>
      </c>
      <c r="E248" s="1025" t="s">
        <v>392</v>
      </c>
      <c r="F248" s="1029"/>
      <c r="G248" s="1029"/>
      <c r="H248" s="1029"/>
      <c r="I248" s="974">
        <v>45992</v>
      </c>
      <c r="J248" s="974">
        <v>45992</v>
      </c>
      <c r="K248" s="1029">
        <v>1</v>
      </c>
      <c r="L248" s="1025">
        <v>3</v>
      </c>
      <c r="M248" s="1025">
        <v>1000</v>
      </c>
      <c r="N248" s="1638"/>
      <c r="O248" s="983" t="s">
        <v>374</v>
      </c>
      <c r="P248" s="925"/>
    </row>
    <row r="249" spans="1:16" ht="15.75" x14ac:dyDescent="0.25">
      <c r="A249" s="1646"/>
      <c r="B249" s="1659"/>
      <c r="C249" s="1025">
        <v>1</v>
      </c>
      <c r="D249" s="1025">
        <v>8748</v>
      </c>
      <c r="E249" s="1025" t="s">
        <v>392</v>
      </c>
      <c r="F249" s="1029"/>
      <c r="G249" s="1029"/>
      <c r="H249" s="1029"/>
      <c r="I249" s="974">
        <v>45992</v>
      </c>
      <c r="J249" s="974">
        <v>45992</v>
      </c>
      <c r="K249" s="1029">
        <v>0</v>
      </c>
      <c r="L249" s="1025">
        <v>2</v>
      </c>
      <c r="M249" s="1025">
        <v>225</v>
      </c>
      <c r="N249" s="1638"/>
      <c r="O249" s="983" t="s">
        <v>386</v>
      </c>
      <c r="P249" s="925"/>
    </row>
    <row r="250" spans="1:16" ht="15.75" x14ac:dyDescent="0.25">
      <c r="A250" s="1646"/>
      <c r="B250" s="1659"/>
      <c r="C250" s="1025">
        <v>1</v>
      </c>
      <c r="D250" s="1025" t="s">
        <v>362</v>
      </c>
      <c r="E250" s="1025" t="s">
        <v>392</v>
      </c>
      <c r="F250" s="1029"/>
      <c r="G250" s="1029"/>
      <c r="H250" s="1029"/>
      <c r="I250" s="974">
        <v>45992</v>
      </c>
      <c r="J250" s="974">
        <v>45992</v>
      </c>
      <c r="K250" s="1029">
        <v>0</v>
      </c>
      <c r="L250" s="1025">
        <v>2</v>
      </c>
      <c r="M250" s="1025">
        <v>1000</v>
      </c>
      <c r="N250" s="1638"/>
      <c r="O250" s="983" t="s">
        <v>387</v>
      </c>
      <c r="P250" s="925"/>
    </row>
    <row r="251" spans="1:16" ht="15.75" x14ac:dyDescent="0.25">
      <c r="A251" s="1646"/>
      <c r="B251" s="1659"/>
      <c r="C251" s="1025">
        <v>2</v>
      </c>
      <c r="D251" s="1025" t="s">
        <v>896</v>
      </c>
      <c r="E251" s="1025" t="s">
        <v>392</v>
      </c>
      <c r="F251" s="1029"/>
      <c r="G251" s="1029">
        <v>2</v>
      </c>
      <c r="H251" s="1029"/>
      <c r="I251" s="974">
        <v>45901</v>
      </c>
      <c r="J251" s="974">
        <v>45992</v>
      </c>
      <c r="K251" s="1029">
        <v>1</v>
      </c>
      <c r="L251" s="1025">
        <v>4</v>
      </c>
      <c r="M251" s="1025">
        <v>3000</v>
      </c>
      <c r="N251" s="1638"/>
      <c r="O251" s="983" t="s">
        <v>898</v>
      </c>
      <c r="P251" s="925"/>
    </row>
    <row r="252" spans="1:16" ht="16.5" thickBot="1" x14ac:dyDescent="0.3">
      <c r="A252" s="1647"/>
      <c r="B252" s="1660"/>
      <c r="C252" s="1027">
        <v>1</v>
      </c>
      <c r="D252" s="1027" t="s">
        <v>897</v>
      </c>
      <c r="E252" s="1027" t="s">
        <v>391</v>
      </c>
      <c r="F252" s="1030"/>
      <c r="G252" s="1030"/>
      <c r="H252" s="1030"/>
      <c r="I252" s="978">
        <v>45901</v>
      </c>
      <c r="J252" s="978">
        <v>45992</v>
      </c>
      <c r="K252" s="1030">
        <v>1</v>
      </c>
      <c r="L252" s="1027">
        <v>4</v>
      </c>
      <c r="M252" s="1027">
        <v>1000</v>
      </c>
      <c r="N252" s="1657"/>
      <c r="O252" s="996" t="s">
        <v>898</v>
      </c>
      <c r="P252" s="925"/>
    </row>
    <row r="253" spans="1:16" ht="99" customHeight="1" x14ac:dyDescent="0.25">
      <c r="A253" s="1527" t="s">
        <v>363</v>
      </c>
      <c r="B253" s="999" t="s">
        <v>815</v>
      </c>
      <c r="C253" s="1020">
        <v>1</v>
      </c>
      <c r="D253" s="1021" t="s">
        <v>364</v>
      </c>
      <c r="E253" s="1020" t="s">
        <v>392</v>
      </c>
      <c r="F253" s="1021"/>
      <c r="G253" s="1021"/>
      <c r="H253" s="1021"/>
      <c r="I253" s="604">
        <v>45870</v>
      </c>
      <c r="J253" s="604">
        <v>45992</v>
      </c>
      <c r="K253" s="1021">
        <v>1</v>
      </c>
      <c r="L253" s="1020">
        <v>3</v>
      </c>
      <c r="M253" s="1020">
        <v>1000</v>
      </c>
      <c r="N253" s="1020" t="s">
        <v>908</v>
      </c>
      <c r="O253" s="621" t="s">
        <v>374</v>
      </c>
      <c r="P253" s="925"/>
    </row>
    <row r="254" spans="1:16" ht="63" x14ac:dyDescent="0.25">
      <c r="A254" s="1528"/>
      <c r="B254" s="933" t="s">
        <v>816</v>
      </c>
      <c r="C254" s="1016">
        <v>2</v>
      </c>
      <c r="D254" s="1013" t="s">
        <v>366</v>
      </c>
      <c r="E254" s="1016" t="s">
        <v>392</v>
      </c>
      <c r="F254" s="1013"/>
      <c r="G254" s="1013"/>
      <c r="H254" s="1013"/>
      <c r="I254" s="608">
        <v>45870</v>
      </c>
      <c r="J254" s="608">
        <v>45992</v>
      </c>
      <c r="K254" s="1013">
        <v>1</v>
      </c>
      <c r="L254" s="1016">
        <v>2</v>
      </c>
      <c r="M254" s="1016">
        <v>1000</v>
      </c>
      <c r="N254" s="1016" t="s">
        <v>907</v>
      </c>
      <c r="O254" s="622" t="s">
        <v>374</v>
      </c>
      <c r="P254" s="925"/>
    </row>
    <row r="255" spans="1:16" ht="66" customHeight="1" x14ac:dyDescent="0.25">
      <c r="A255" s="1528"/>
      <c r="B255" s="933" t="s">
        <v>815</v>
      </c>
      <c r="C255" s="1016">
        <v>3</v>
      </c>
      <c r="D255" s="1013" t="s">
        <v>367</v>
      </c>
      <c r="E255" s="1016" t="s">
        <v>392</v>
      </c>
      <c r="F255" s="1013"/>
      <c r="G255" s="1013">
        <v>3</v>
      </c>
      <c r="H255" s="1013"/>
      <c r="I255" s="608">
        <v>45870</v>
      </c>
      <c r="J255" s="608">
        <v>45992</v>
      </c>
      <c r="K255" s="1013">
        <v>0</v>
      </c>
      <c r="L255" s="1016">
        <v>2</v>
      </c>
      <c r="M255" s="1016">
        <v>225</v>
      </c>
      <c r="N255" s="1016" t="s">
        <v>908</v>
      </c>
      <c r="O255" s="622" t="s">
        <v>379</v>
      </c>
      <c r="P255" s="925"/>
    </row>
    <row r="256" spans="1:16" ht="74.25" customHeight="1" x14ac:dyDescent="0.25">
      <c r="A256" s="1528"/>
      <c r="B256" s="933" t="s">
        <v>816</v>
      </c>
      <c r="C256" s="1016">
        <v>4</v>
      </c>
      <c r="D256" s="1013">
        <v>1948</v>
      </c>
      <c r="E256" s="1016" t="s">
        <v>392</v>
      </c>
      <c r="F256" s="1013"/>
      <c r="G256" s="1013"/>
      <c r="H256" s="1013"/>
      <c r="I256" s="608">
        <v>45870</v>
      </c>
      <c r="J256" s="608">
        <v>45992</v>
      </c>
      <c r="K256" s="1013">
        <v>0</v>
      </c>
      <c r="L256" s="1016">
        <v>2</v>
      </c>
      <c r="M256" s="1016">
        <v>225</v>
      </c>
      <c r="N256" s="1016" t="s">
        <v>907</v>
      </c>
      <c r="O256" s="622" t="s">
        <v>380</v>
      </c>
      <c r="P256" s="925"/>
    </row>
    <row r="257" spans="1:16" ht="32.25" thickBot="1" x14ac:dyDescent="0.3">
      <c r="A257" s="1529"/>
      <c r="B257" s="1000"/>
      <c r="C257" s="1018">
        <v>5</v>
      </c>
      <c r="D257" s="1019">
        <v>1884</v>
      </c>
      <c r="E257" s="1018" t="s">
        <v>393</v>
      </c>
      <c r="F257" s="1019"/>
      <c r="G257" s="1019"/>
      <c r="H257" s="1019"/>
      <c r="I257" s="611" t="s">
        <v>6</v>
      </c>
      <c r="J257" s="611" t="s">
        <v>6</v>
      </c>
      <c r="K257" s="1019">
        <v>0</v>
      </c>
      <c r="L257" s="1018">
        <v>4</v>
      </c>
      <c r="M257" s="1018">
        <v>350</v>
      </c>
      <c r="N257" s="1018"/>
      <c r="O257" s="628" t="s">
        <v>381</v>
      </c>
      <c r="P257" s="925"/>
    </row>
    <row r="258" spans="1:16" ht="31.5" x14ac:dyDescent="0.25">
      <c r="A258" s="1653" t="s">
        <v>701</v>
      </c>
      <c r="B258" s="1656" t="s">
        <v>921</v>
      </c>
      <c r="C258" s="1028">
        <v>1</v>
      </c>
      <c r="D258" s="979">
        <v>40268721</v>
      </c>
      <c r="E258" s="1024" t="s">
        <v>392</v>
      </c>
      <c r="F258" s="1028"/>
      <c r="G258" s="1028"/>
      <c r="H258" s="1028"/>
      <c r="I258" s="973">
        <v>45992</v>
      </c>
      <c r="J258" s="980">
        <v>45413</v>
      </c>
      <c r="K258" s="1028">
        <v>0</v>
      </c>
      <c r="L258" s="979" t="s">
        <v>540</v>
      </c>
      <c r="M258" s="979">
        <v>630</v>
      </c>
      <c r="N258" s="1024" t="s">
        <v>478</v>
      </c>
      <c r="O258" s="981" t="s">
        <v>473</v>
      </c>
      <c r="P258" s="925"/>
    </row>
    <row r="259" spans="1:16" ht="31.5" x14ac:dyDescent="0.25">
      <c r="A259" s="1654"/>
      <c r="B259" s="1650"/>
      <c r="C259" s="1029">
        <v>2</v>
      </c>
      <c r="D259" s="982">
        <v>40268103</v>
      </c>
      <c r="E259" s="1025" t="s">
        <v>392</v>
      </c>
      <c r="F259" s="1029"/>
      <c r="G259" s="1029"/>
      <c r="H259" s="1029"/>
      <c r="I259" s="974">
        <v>45992</v>
      </c>
      <c r="J259" s="984">
        <v>45413</v>
      </c>
      <c r="K259" s="1029">
        <v>1</v>
      </c>
      <c r="L259" s="982" t="s">
        <v>540</v>
      </c>
      <c r="M259" s="982">
        <v>1600</v>
      </c>
      <c r="N259" s="1025" t="s">
        <v>478</v>
      </c>
      <c r="O259" s="983" t="s">
        <v>473</v>
      </c>
      <c r="P259" s="925"/>
    </row>
    <row r="260" spans="1:16" ht="31.5" x14ac:dyDescent="0.25">
      <c r="A260" s="1654"/>
      <c r="B260" s="1650" t="s">
        <v>922</v>
      </c>
      <c r="C260" s="1029">
        <v>1</v>
      </c>
      <c r="D260" s="982">
        <v>40268151</v>
      </c>
      <c r="E260" s="1025" t="s">
        <v>392</v>
      </c>
      <c r="F260" s="1029"/>
      <c r="G260" s="1029"/>
      <c r="H260" s="1029"/>
      <c r="I260" s="974">
        <v>45992</v>
      </c>
      <c r="J260" s="984">
        <v>45413</v>
      </c>
      <c r="K260" s="1029">
        <v>1</v>
      </c>
      <c r="L260" s="982" t="s">
        <v>540</v>
      </c>
      <c r="M260" s="982" t="s">
        <v>536</v>
      </c>
      <c r="N260" s="1025" t="s">
        <v>479</v>
      </c>
      <c r="O260" s="983" t="s">
        <v>473</v>
      </c>
      <c r="P260" s="925"/>
    </row>
    <row r="261" spans="1:16" ht="31.5" x14ac:dyDescent="0.25">
      <c r="A261" s="1654"/>
      <c r="B261" s="1650"/>
      <c r="C261" s="1029">
        <v>2</v>
      </c>
      <c r="D261" s="982">
        <v>40268689</v>
      </c>
      <c r="E261" s="1025" t="s">
        <v>392</v>
      </c>
      <c r="F261" s="1029"/>
      <c r="G261" s="1029"/>
      <c r="H261" s="1029"/>
      <c r="I261" s="974">
        <v>45992</v>
      </c>
      <c r="J261" s="984">
        <v>45413</v>
      </c>
      <c r="K261" s="1029">
        <v>0</v>
      </c>
      <c r="L261" s="982" t="s">
        <v>540</v>
      </c>
      <c r="M261" s="982" t="s">
        <v>537</v>
      </c>
      <c r="N261" s="1025" t="s">
        <v>479</v>
      </c>
      <c r="O261" s="983" t="s">
        <v>473</v>
      </c>
      <c r="P261" s="925"/>
    </row>
    <row r="262" spans="1:16" ht="31.5" x14ac:dyDescent="0.25">
      <c r="A262" s="1654"/>
      <c r="B262" s="1650" t="s">
        <v>923</v>
      </c>
      <c r="C262" s="1029">
        <v>1</v>
      </c>
      <c r="D262" s="982">
        <v>40268157</v>
      </c>
      <c r="E262" s="1025" t="s">
        <v>392</v>
      </c>
      <c r="F262" s="1029"/>
      <c r="G262" s="1029"/>
      <c r="H262" s="1029"/>
      <c r="I262" s="974">
        <v>45992</v>
      </c>
      <c r="J262" s="984">
        <v>45413</v>
      </c>
      <c r="K262" s="1029">
        <v>1</v>
      </c>
      <c r="L262" s="982" t="s">
        <v>540</v>
      </c>
      <c r="M262" s="982" t="s">
        <v>536</v>
      </c>
      <c r="N262" s="1025" t="s">
        <v>480</v>
      </c>
      <c r="O262" s="983" t="s">
        <v>473</v>
      </c>
      <c r="P262" s="925"/>
    </row>
    <row r="263" spans="1:16" ht="31.5" x14ac:dyDescent="0.25">
      <c r="A263" s="1654"/>
      <c r="B263" s="1650"/>
      <c r="C263" s="1029">
        <v>2</v>
      </c>
      <c r="D263" s="982">
        <v>40268690</v>
      </c>
      <c r="E263" s="1025" t="s">
        <v>392</v>
      </c>
      <c r="F263" s="1029"/>
      <c r="G263" s="1029"/>
      <c r="H263" s="1029"/>
      <c r="I263" s="974">
        <v>45992</v>
      </c>
      <c r="J263" s="984">
        <v>45413</v>
      </c>
      <c r="K263" s="1029">
        <v>0</v>
      </c>
      <c r="L263" s="982" t="s">
        <v>540</v>
      </c>
      <c r="M263" s="982" t="s">
        <v>537</v>
      </c>
      <c r="N263" s="1025" t="s">
        <v>480</v>
      </c>
      <c r="O263" s="983" t="s">
        <v>473</v>
      </c>
      <c r="P263" s="925"/>
    </row>
    <row r="264" spans="1:16" ht="31.5" x14ac:dyDescent="0.25">
      <c r="A264" s="1654"/>
      <c r="B264" s="1650" t="s">
        <v>924</v>
      </c>
      <c r="C264" s="1029">
        <v>1</v>
      </c>
      <c r="D264" s="982">
        <v>40268159</v>
      </c>
      <c r="E264" s="1025" t="s">
        <v>392</v>
      </c>
      <c r="F264" s="1029"/>
      <c r="G264" s="1029"/>
      <c r="H264" s="1029"/>
      <c r="I264" s="974">
        <v>45992</v>
      </c>
      <c r="J264" s="984">
        <v>45413</v>
      </c>
      <c r="K264" s="1029">
        <v>1</v>
      </c>
      <c r="L264" s="982" t="s">
        <v>540</v>
      </c>
      <c r="M264" s="982" t="s">
        <v>536</v>
      </c>
      <c r="N264" s="1025" t="s">
        <v>481</v>
      </c>
      <c r="O264" s="983" t="s">
        <v>473</v>
      </c>
      <c r="P264" s="925"/>
    </row>
    <row r="265" spans="1:16" ht="31.5" x14ac:dyDescent="0.25">
      <c r="A265" s="1654"/>
      <c r="B265" s="1650"/>
      <c r="C265" s="1029">
        <v>2</v>
      </c>
      <c r="D265" s="982">
        <v>40268692</v>
      </c>
      <c r="E265" s="1025" t="s">
        <v>392</v>
      </c>
      <c r="F265" s="1029"/>
      <c r="G265" s="1029"/>
      <c r="H265" s="1029"/>
      <c r="I265" s="974">
        <v>45992</v>
      </c>
      <c r="J265" s="984">
        <v>45413</v>
      </c>
      <c r="K265" s="1029">
        <v>0</v>
      </c>
      <c r="L265" s="982" t="s">
        <v>540</v>
      </c>
      <c r="M265" s="982" t="s">
        <v>537</v>
      </c>
      <c r="N265" s="1025" t="s">
        <v>481</v>
      </c>
      <c r="O265" s="983" t="s">
        <v>473</v>
      </c>
      <c r="P265" s="925"/>
    </row>
    <row r="266" spans="1:16" ht="31.5" x14ac:dyDescent="0.25">
      <c r="A266" s="1654"/>
      <c r="B266" s="1650" t="s">
        <v>925</v>
      </c>
      <c r="C266" s="1029">
        <v>1</v>
      </c>
      <c r="D266" s="982">
        <v>40268129</v>
      </c>
      <c r="E266" s="1025" t="s">
        <v>392</v>
      </c>
      <c r="F266" s="1029"/>
      <c r="G266" s="1029"/>
      <c r="H266" s="1029"/>
      <c r="I266" s="974">
        <v>45992</v>
      </c>
      <c r="J266" s="984">
        <v>45413</v>
      </c>
      <c r="K266" s="1029">
        <v>1</v>
      </c>
      <c r="L266" s="982" t="s">
        <v>540</v>
      </c>
      <c r="M266" s="982" t="s">
        <v>536</v>
      </c>
      <c r="N266" s="1025" t="s">
        <v>482</v>
      </c>
      <c r="O266" s="983" t="s">
        <v>473</v>
      </c>
      <c r="P266" s="925"/>
    </row>
    <row r="267" spans="1:16" ht="31.5" x14ac:dyDescent="0.25">
      <c r="A267" s="1654"/>
      <c r="B267" s="1650"/>
      <c r="C267" s="1029">
        <v>2</v>
      </c>
      <c r="D267" s="982">
        <v>40268722</v>
      </c>
      <c r="E267" s="1025" t="s">
        <v>392</v>
      </c>
      <c r="F267" s="1029"/>
      <c r="G267" s="1029"/>
      <c r="H267" s="1029"/>
      <c r="I267" s="974">
        <v>45992</v>
      </c>
      <c r="J267" s="984">
        <v>45413</v>
      </c>
      <c r="K267" s="1029">
        <v>0</v>
      </c>
      <c r="L267" s="982" t="s">
        <v>540</v>
      </c>
      <c r="M267" s="982" t="s">
        <v>537</v>
      </c>
      <c r="N267" s="1025" t="s">
        <v>482</v>
      </c>
      <c r="O267" s="983" t="s">
        <v>473</v>
      </c>
      <c r="P267" s="925"/>
    </row>
    <row r="268" spans="1:16" ht="31.5" x14ac:dyDescent="0.25">
      <c r="A268" s="1654"/>
      <c r="B268" s="1650" t="s">
        <v>926</v>
      </c>
      <c r="C268" s="1029">
        <v>1</v>
      </c>
      <c r="D268" s="982">
        <v>40268688</v>
      </c>
      <c r="E268" s="1025" t="s">
        <v>391</v>
      </c>
      <c r="F268" s="1029"/>
      <c r="G268" s="1029"/>
      <c r="H268" s="1029"/>
      <c r="I268" s="974">
        <v>45992</v>
      </c>
      <c r="J268" s="984">
        <v>45413</v>
      </c>
      <c r="K268" s="1029">
        <v>0</v>
      </c>
      <c r="L268" s="982" t="s">
        <v>540</v>
      </c>
      <c r="M268" s="982" t="s">
        <v>538</v>
      </c>
      <c r="N268" s="982" t="s">
        <v>483</v>
      </c>
      <c r="O268" s="983" t="s">
        <v>473</v>
      </c>
      <c r="P268" s="925"/>
    </row>
    <row r="269" spans="1:16" ht="31.5" x14ac:dyDescent="0.25">
      <c r="A269" s="1654"/>
      <c r="B269" s="1650"/>
      <c r="C269" s="1029">
        <v>2</v>
      </c>
      <c r="D269" s="982">
        <v>40268723</v>
      </c>
      <c r="E269" s="1025" t="s">
        <v>391</v>
      </c>
      <c r="F269" s="1029"/>
      <c r="G269" s="1029"/>
      <c r="H269" s="1029"/>
      <c r="I269" s="974">
        <v>45992</v>
      </c>
      <c r="J269" s="984">
        <v>45413</v>
      </c>
      <c r="K269" s="1029">
        <v>0</v>
      </c>
      <c r="L269" s="982" t="s">
        <v>540</v>
      </c>
      <c r="M269" s="982" t="s">
        <v>537</v>
      </c>
      <c r="N269" s="982" t="s">
        <v>483</v>
      </c>
      <c r="O269" s="983" t="s">
        <v>473</v>
      </c>
      <c r="P269" s="925"/>
    </row>
    <row r="270" spans="1:16" ht="31.5" x14ac:dyDescent="0.25">
      <c r="A270" s="1654"/>
      <c r="B270" s="1650" t="s">
        <v>927</v>
      </c>
      <c r="C270" s="1029">
        <v>1</v>
      </c>
      <c r="D270" s="982">
        <v>40268137</v>
      </c>
      <c r="E270" s="1025" t="s">
        <v>392</v>
      </c>
      <c r="F270" s="1029"/>
      <c r="G270" s="1029"/>
      <c r="H270" s="1029"/>
      <c r="I270" s="974">
        <v>45992</v>
      </c>
      <c r="J270" s="984">
        <v>45413</v>
      </c>
      <c r="K270" s="1029">
        <v>1</v>
      </c>
      <c r="L270" s="982" t="s">
        <v>540</v>
      </c>
      <c r="M270" s="982" t="s">
        <v>536</v>
      </c>
      <c r="N270" s="982" t="s">
        <v>484</v>
      </c>
      <c r="O270" s="983" t="s">
        <v>473</v>
      </c>
      <c r="P270" s="925"/>
    </row>
    <row r="271" spans="1:16" ht="31.5" x14ac:dyDescent="0.25">
      <c r="A271" s="1654"/>
      <c r="B271" s="1650"/>
      <c r="C271" s="1029">
        <v>2</v>
      </c>
      <c r="D271" s="982">
        <v>40268730</v>
      </c>
      <c r="E271" s="1025" t="s">
        <v>392</v>
      </c>
      <c r="F271" s="1029"/>
      <c r="G271" s="1029"/>
      <c r="H271" s="1029"/>
      <c r="I271" s="974">
        <v>45992</v>
      </c>
      <c r="J271" s="984">
        <v>45413</v>
      </c>
      <c r="K271" s="1029">
        <v>0</v>
      </c>
      <c r="L271" s="982" t="s">
        <v>540</v>
      </c>
      <c r="M271" s="982" t="s">
        <v>537</v>
      </c>
      <c r="N271" s="982" t="s">
        <v>484</v>
      </c>
      <c r="O271" s="983" t="s">
        <v>473</v>
      </c>
      <c r="P271" s="925"/>
    </row>
    <row r="272" spans="1:16" ht="31.5" x14ac:dyDescent="0.25">
      <c r="A272" s="1654"/>
      <c r="B272" s="1652" t="s">
        <v>928</v>
      </c>
      <c r="C272" s="1029">
        <v>1</v>
      </c>
      <c r="D272" s="982">
        <v>40268160</v>
      </c>
      <c r="E272" s="1025" t="s">
        <v>391</v>
      </c>
      <c r="F272" s="1029"/>
      <c r="G272" s="1029"/>
      <c r="H272" s="1029"/>
      <c r="I272" s="984">
        <v>45778</v>
      </c>
      <c r="J272" s="984">
        <v>45413</v>
      </c>
      <c r="K272" s="1029">
        <v>1</v>
      </c>
      <c r="L272" s="982" t="s">
        <v>540</v>
      </c>
      <c r="M272" s="982" t="s">
        <v>536</v>
      </c>
      <c r="N272" s="982" t="s">
        <v>485</v>
      </c>
      <c r="O272" s="983" t="s">
        <v>473</v>
      </c>
      <c r="P272" s="925"/>
    </row>
    <row r="273" spans="1:16" ht="31.5" x14ac:dyDescent="0.25">
      <c r="A273" s="1654"/>
      <c r="B273" s="1652"/>
      <c r="C273" s="1029">
        <v>2</v>
      </c>
      <c r="D273" s="982">
        <v>40268711</v>
      </c>
      <c r="E273" s="1029" t="s">
        <v>391</v>
      </c>
      <c r="F273" s="1029"/>
      <c r="G273" s="1029"/>
      <c r="H273" s="1029"/>
      <c r="I273" s="984">
        <v>45778</v>
      </c>
      <c r="J273" s="984">
        <v>45413</v>
      </c>
      <c r="K273" s="1029">
        <v>0</v>
      </c>
      <c r="L273" s="982" t="s">
        <v>540</v>
      </c>
      <c r="M273" s="982" t="s">
        <v>537</v>
      </c>
      <c r="N273" s="982" t="s">
        <v>485</v>
      </c>
      <c r="O273" s="983" t="s">
        <v>473</v>
      </c>
      <c r="P273" s="925"/>
    </row>
    <row r="274" spans="1:16" ht="31.5" x14ac:dyDescent="0.25">
      <c r="A274" s="1654"/>
      <c r="B274" s="1650" t="s">
        <v>929</v>
      </c>
      <c r="C274" s="1029">
        <v>1</v>
      </c>
      <c r="D274" s="982">
        <v>40268341</v>
      </c>
      <c r="E274" s="1025" t="s">
        <v>392</v>
      </c>
      <c r="F274" s="1029"/>
      <c r="G274" s="1029"/>
      <c r="H274" s="1029"/>
      <c r="I274" s="984">
        <v>45778</v>
      </c>
      <c r="J274" s="984">
        <v>45413</v>
      </c>
      <c r="K274" s="1029">
        <v>1</v>
      </c>
      <c r="L274" s="982" t="s">
        <v>540</v>
      </c>
      <c r="M274" s="982" t="s">
        <v>536</v>
      </c>
      <c r="N274" s="982" t="s">
        <v>486</v>
      </c>
      <c r="O274" s="983" t="s">
        <v>473</v>
      </c>
      <c r="P274" s="925"/>
    </row>
    <row r="275" spans="1:16" ht="31.5" x14ac:dyDescent="0.25">
      <c r="A275" s="1654"/>
      <c r="B275" s="1650"/>
      <c r="C275" s="1029">
        <v>2</v>
      </c>
      <c r="D275" s="982">
        <v>40268713</v>
      </c>
      <c r="E275" s="1029" t="s">
        <v>392</v>
      </c>
      <c r="F275" s="1029"/>
      <c r="G275" s="1029"/>
      <c r="H275" s="1029"/>
      <c r="I275" s="984">
        <v>45778</v>
      </c>
      <c r="J275" s="984">
        <v>45413</v>
      </c>
      <c r="K275" s="1029">
        <v>0</v>
      </c>
      <c r="L275" s="982" t="s">
        <v>540</v>
      </c>
      <c r="M275" s="982" t="s">
        <v>537</v>
      </c>
      <c r="N275" s="982" t="s">
        <v>486</v>
      </c>
      <c r="O275" s="983" t="s">
        <v>473</v>
      </c>
      <c r="P275" s="925"/>
    </row>
    <row r="276" spans="1:16" ht="31.5" x14ac:dyDescent="0.25">
      <c r="A276" s="1654"/>
      <c r="B276" s="1650" t="s">
        <v>930</v>
      </c>
      <c r="C276" s="1029">
        <v>1</v>
      </c>
      <c r="D276" s="982">
        <v>40268139</v>
      </c>
      <c r="E276" s="1025" t="s">
        <v>392</v>
      </c>
      <c r="F276" s="1029"/>
      <c r="G276" s="1029"/>
      <c r="H276" s="1029"/>
      <c r="I276" s="984">
        <v>45778</v>
      </c>
      <c r="J276" s="984">
        <v>45413</v>
      </c>
      <c r="K276" s="1029">
        <v>1</v>
      </c>
      <c r="L276" s="982" t="s">
        <v>540</v>
      </c>
      <c r="M276" s="982" t="s">
        <v>536</v>
      </c>
      <c r="N276" s="982" t="s">
        <v>487</v>
      </c>
      <c r="O276" s="983" t="s">
        <v>473</v>
      </c>
      <c r="P276" s="925"/>
    </row>
    <row r="277" spans="1:16" ht="31.5" x14ac:dyDescent="0.25">
      <c r="A277" s="1654"/>
      <c r="B277" s="1650"/>
      <c r="C277" s="1029">
        <v>2</v>
      </c>
      <c r="D277" s="982">
        <v>40268731</v>
      </c>
      <c r="E277" s="1025" t="s">
        <v>392</v>
      </c>
      <c r="F277" s="1029"/>
      <c r="G277" s="1029"/>
      <c r="H277" s="1029"/>
      <c r="I277" s="984">
        <v>45778</v>
      </c>
      <c r="J277" s="984">
        <v>45413</v>
      </c>
      <c r="K277" s="1029">
        <v>0</v>
      </c>
      <c r="L277" s="982" t="s">
        <v>540</v>
      </c>
      <c r="M277" s="982" t="s">
        <v>537</v>
      </c>
      <c r="N277" s="982" t="s">
        <v>487</v>
      </c>
      <c r="O277" s="983" t="s">
        <v>473</v>
      </c>
      <c r="P277" s="925"/>
    </row>
    <row r="278" spans="1:16" ht="31.5" x14ac:dyDescent="0.25">
      <c r="A278" s="1654"/>
      <c r="B278" s="1650" t="s">
        <v>931</v>
      </c>
      <c r="C278" s="1029">
        <v>1</v>
      </c>
      <c r="D278" s="982">
        <v>40268342</v>
      </c>
      <c r="E278" s="1025" t="s">
        <v>392</v>
      </c>
      <c r="F278" s="1029"/>
      <c r="G278" s="1029">
        <v>1</v>
      </c>
      <c r="H278" s="1029"/>
      <c r="I278" s="984">
        <v>45778</v>
      </c>
      <c r="J278" s="984">
        <v>45413</v>
      </c>
      <c r="K278" s="1029">
        <v>1</v>
      </c>
      <c r="L278" s="982" t="s">
        <v>540</v>
      </c>
      <c r="M278" s="982" t="s">
        <v>536</v>
      </c>
      <c r="N278" s="982" t="s">
        <v>488</v>
      </c>
      <c r="O278" s="983" t="s">
        <v>473</v>
      </c>
      <c r="P278" s="925"/>
    </row>
    <row r="279" spans="1:16" ht="31.5" x14ac:dyDescent="0.25">
      <c r="A279" s="1654"/>
      <c r="B279" s="1650"/>
      <c r="C279" s="1029">
        <v>2</v>
      </c>
      <c r="D279" s="982">
        <v>40268714</v>
      </c>
      <c r="E279" s="1025" t="s">
        <v>392</v>
      </c>
      <c r="F279" s="1029"/>
      <c r="G279" s="1029"/>
      <c r="H279" s="1029"/>
      <c r="I279" s="984">
        <v>45778</v>
      </c>
      <c r="J279" s="984">
        <v>45413</v>
      </c>
      <c r="K279" s="1029">
        <v>0</v>
      </c>
      <c r="L279" s="982" t="s">
        <v>540</v>
      </c>
      <c r="M279" s="982" t="s">
        <v>537</v>
      </c>
      <c r="N279" s="982" t="s">
        <v>488</v>
      </c>
      <c r="O279" s="983" t="s">
        <v>473</v>
      </c>
      <c r="P279" s="925"/>
    </row>
    <row r="280" spans="1:16" ht="31.5" x14ac:dyDescent="0.25">
      <c r="A280" s="1654"/>
      <c r="B280" s="1650" t="s">
        <v>932</v>
      </c>
      <c r="C280" s="1029">
        <v>1</v>
      </c>
      <c r="D280" s="982">
        <v>40268968</v>
      </c>
      <c r="E280" s="1025" t="s">
        <v>392</v>
      </c>
      <c r="F280" s="1029"/>
      <c r="G280" s="1029"/>
      <c r="H280" s="1029"/>
      <c r="I280" s="984">
        <v>45778</v>
      </c>
      <c r="J280" s="984">
        <v>45413</v>
      </c>
      <c r="K280" s="1029">
        <v>0</v>
      </c>
      <c r="L280" s="982" t="s">
        <v>541</v>
      </c>
      <c r="M280" s="982" t="s">
        <v>538</v>
      </c>
      <c r="N280" s="982" t="s">
        <v>489</v>
      </c>
      <c r="O280" s="983" t="s">
        <v>473</v>
      </c>
      <c r="P280" s="925"/>
    </row>
    <row r="281" spans="1:16" ht="31.5" x14ac:dyDescent="0.25">
      <c r="A281" s="1654"/>
      <c r="B281" s="1650"/>
      <c r="C281" s="1029">
        <v>2</v>
      </c>
      <c r="D281" s="982">
        <v>40269004</v>
      </c>
      <c r="E281" s="1029" t="s">
        <v>391</v>
      </c>
      <c r="F281" s="1029"/>
      <c r="G281" s="1029"/>
      <c r="H281" s="1029"/>
      <c r="I281" s="984">
        <v>45778</v>
      </c>
      <c r="J281" s="984">
        <v>45413</v>
      </c>
      <c r="K281" s="1029">
        <v>0</v>
      </c>
      <c r="L281" s="982" t="s">
        <v>541</v>
      </c>
      <c r="M281" s="982" t="s">
        <v>537</v>
      </c>
      <c r="N281" s="982" t="s">
        <v>489</v>
      </c>
      <c r="O281" s="983" t="s">
        <v>473</v>
      </c>
      <c r="P281" s="925"/>
    </row>
    <row r="282" spans="1:16" ht="31.5" x14ac:dyDescent="0.25">
      <c r="A282" s="1654"/>
      <c r="B282" s="1650" t="s">
        <v>933</v>
      </c>
      <c r="C282" s="1029">
        <v>1</v>
      </c>
      <c r="D282" s="982">
        <v>40268970</v>
      </c>
      <c r="E282" s="1025" t="s">
        <v>392</v>
      </c>
      <c r="F282" s="1029"/>
      <c r="G282" s="1029"/>
      <c r="H282" s="1029"/>
      <c r="I282" s="984">
        <v>45778</v>
      </c>
      <c r="J282" s="984">
        <v>45413</v>
      </c>
      <c r="K282" s="1029">
        <v>0</v>
      </c>
      <c r="L282" s="982" t="s">
        <v>541</v>
      </c>
      <c r="M282" s="982" t="s">
        <v>538</v>
      </c>
      <c r="N282" s="982" t="s">
        <v>490</v>
      </c>
      <c r="O282" s="983" t="s">
        <v>473</v>
      </c>
      <c r="P282" s="925"/>
    </row>
    <row r="283" spans="1:16" ht="31.5" x14ac:dyDescent="0.25">
      <c r="A283" s="1654"/>
      <c r="B283" s="1650"/>
      <c r="C283" s="1029">
        <v>2</v>
      </c>
      <c r="D283" s="982">
        <v>40269007</v>
      </c>
      <c r="E283" s="1029" t="s">
        <v>391</v>
      </c>
      <c r="F283" s="1029"/>
      <c r="G283" s="1029"/>
      <c r="H283" s="1029"/>
      <c r="I283" s="984">
        <v>45778</v>
      </c>
      <c r="J283" s="984">
        <v>45413</v>
      </c>
      <c r="K283" s="1029">
        <v>0</v>
      </c>
      <c r="L283" s="982" t="s">
        <v>541</v>
      </c>
      <c r="M283" s="982" t="s">
        <v>537</v>
      </c>
      <c r="N283" s="982" t="s">
        <v>490</v>
      </c>
      <c r="O283" s="983" t="s">
        <v>473</v>
      </c>
      <c r="P283" s="925"/>
    </row>
    <row r="284" spans="1:16" ht="31.5" x14ac:dyDescent="0.25">
      <c r="A284" s="1654"/>
      <c r="B284" s="1650" t="s">
        <v>934</v>
      </c>
      <c r="C284" s="1029">
        <v>1</v>
      </c>
      <c r="D284" s="982">
        <v>40269011</v>
      </c>
      <c r="E284" s="1025" t="s">
        <v>392</v>
      </c>
      <c r="F284" s="1029"/>
      <c r="G284" s="1029"/>
      <c r="H284" s="1029"/>
      <c r="I284" s="984">
        <v>45778</v>
      </c>
      <c r="J284" s="984">
        <v>45413</v>
      </c>
      <c r="K284" s="1029">
        <v>0</v>
      </c>
      <c r="L284" s="982" t="s">
        <v>541</v>
      </c>
      <c r="M284" s="982">
        <v>630</v>
      </c>
      <c r="N284" s="982" t="s">
        <v>491</v>
      </c>
      <c r="O284" s="983" t="s">
        <v>473</v>
      </c>
      <c r="P284" s="925"/>
    </row>
    <row r="285" spans="1:16" ht="31.5" x14ac:dyDescent="0.25">
      <c r="A285" s="1654"/>
      <c r="B285" s="1650"/>
      <c r="C285" s="1029">
        <v>2</v>
      </c>
      <c r="D285" s="1025">
        <v>40268976</v>
      </c>
      <c r="E285" s="1025" t="s">
        <v>392</v>
      </c>
      <c r="F285" s="1029"/>
      <c r="G285" s="1029"/>
      <c r="H285" s="1029"/>
      <c r="I285" s="984">
        <v>45778</v>
      </c>
      <c r="J285" s="984">
        <v>45413</v>
      </c>
      <c r="K285" s="1029">
        <v>0</v>
      </c>
      <c r="L285" s="982" t="s">
        <v>541</v>
      </c>
      <c r="M285" s="982">
        <v>1000</v>
      </c>
      <c r="N285" s="982" t="s">
        <v>491</v>
      </c>
      <c r="O285" s="983" t="s">
        <v>473</v>
      </c>
      <c r="P285" s="925"/>
    </row>
    <row r="286" spans="1:16" ht="31.5" x14ac:dyDescent="0.25">
      <c r="A286" s="1654"/>
      <c r="B286" s="1650" t="s">
        <v>935</v>
      </c>
      <c r="C286" s="1029">
        <v>1</v>
      </c>
      <c r="D286" s="982">
        <v>40268978</v>
      </c>
      <c r="E286" s="1029" t="s">
        <v>392</v>
      </c>
      <c r="F286" s="1029"/>
      <c r="G286" s="1029"/>
      <c r="H286" s="1029"/>
      <c r="I286" s="984">
        <v>45778</v>
      </c>
      <c r="J286" s="984">
        <v>45413</v>
      </c>
      <c r="K286" s="1029">
        <v>0</v>
      </c>
      <c r="L286" s="982" t="s">
        <v>541</v>
      </c>
      <c r="M286" s="982" t="s">
        <v>538</v>
      </c>
      <c r="N286" s="982" t="s">
        <v>492</v>
      </c>
      <c r="O286" s="983" t="s">
        <v>473</v>
      </c>
      <c r="P286" s="925"/>
    </row>
    <row r="287" spans="1:16" ht="31.5" x14ac:dyDescent="0.25">
      <c r="A287" s="1654"/>
      <c r="B287" s="1650"/>
      <c r="C287" s="1029">
        <v>2</v>
      </c>
      <c r="D287" s="982">
        <v>40269014</v>
      </c>
      <c r="E287" s="1025" t="s">
        <v>392</v>
      </c>
      <c r="F287" s="1029"/>
      <c r="G287" s="1029"/>
      <c r="H287" s="1029"/>
      <c r="I287" s="984">
        <v>45778</v>
      </c>
      <c r="J287" s="984">
        <v>45413</v>
      </c>
      <c r="K287" s="1029">
        <v>0</v>
      </c>
      <c r="L287" s="982" t="s">
        <v>541</v>
      </c>
      <c r="M287" s="982" t="s">
        <v>537</v>
      </c>
      <c r="N287" s="982" t="s">
        <v>492</v>
      </c>
      <c r="O287" s="983" t="s">
        <v>473</v>
      </c>
      <c r="P287" s="925"/>
    </row>
    <row r="288" spans="1:16" ht="31.5" x14ac:dyDescent="0.25">
      <c r="A288" s="1654"/>
      <c r="B288" s="1650" t="s">
        <v>936</v>
      </c>
      <c r="C288" s="1029">
        <v>1</v>
      </c>
      <c r="D288" s="982">
        <v>40269021</v>
      </c>
      <c r="E288" s="1025" t="s">
        <v>392</v>
      </c>
      <c r="F288" s="1029"/>
      <c r="G288" s="1029"/>
      <c r="H288" s="1029"/>
      <c r="I288" s="984">
        <v>45778</v>
      </c>
      <c r="J288" s="984">
        <v>45413</v>
      </c>
      <c r="K288" s="1029">
        <v>0</v>
      </c>
      <c r="L288" s="982" t="s">
        <v>541</v>
      </c>
      <c r="M288" s="982" t="s">
        <v>538</v>
      </c>
      <c r="N288" s="982" t="s">
        <v>493</v>
      </c>
      <c r="O288" s="983" t="s">
        <v>473</v>
      </c>
      <c r="P288" s="925"/>
    </row>
    <row r="289" spans="1:16" ht="31.5" x14ac:dyDescent="0.25">
      <c r="A289" s="1654"/>
      <c r="B289" s="1650"/>
      <c r="C289" s="1029">
        <v>2</v>
      </c>
      <c r="D289" s="982">
        <v>40269040</v>
      </c>
      <c r="E289" s="1029" t="s">
        <v>392</v>
      </c>
      <c r="F289" s="1029"/>
      <c r="G289" s="1029"/>
      <c r="H289" s="1029"/>
      <c r="I289" s="984">
        <v>45778</v>
      </c>
      <c r="J289" s="984">
        <v>45413</v>
      </c>
      <c r="K289" s="1029">
        <v>0</v>
      </c>
      <c r="L289" s="982" t="s">
        <v>541</v>
      </c>
      <c r="M289" s="982" t="s">
        <v>537</v>
      </c>
      <c r="N289" s="982" t="s">
        <v>493</v>
      </c>
      <c r="O289" s="983" t="s">
        <v>473</v>
      </c>
      <c r="P289" s="925"/>
    </row>
    <row r="290" spans="1:16" ht="31.5" x14ac:dyDescent="0.25">
      <c r="A290" s="1654"/>
      <c r="B290" s="1650" t="s">
        <v>937</v>
      </c>
      <c r="C290" s="1029">
        <v>1</v>
      </c>
      <c r="D290" s="982">
        <v>40269048</v>
      </c>
      <c r="E290" s="1025" t="s">
        <v>392</v>
      </c>
      <c r="F290" s="1029"/>
      <c r="G290" s="1029"/>
      <c r="H290" s="1029"/>
      <c r="I290" s="984">
        <v>45778</v>
      </c>
      <c r="J290" s="984">
        <v>45413</v>
      </c>
      <c r="K290" s="1029">
        <v>0</v>
      </c>
      <c r="L290" s="982" t="s">
        <v>541</v>
      </c>
      <c r="M290" s="982" t="s">
        <v>538</v>
      </c>
      <c r="N290" s="982" t="s">
        <v>494</v>
      </c>
      <c r="O290" s="983" t="s">
        <v>473</v>
      </c>
      <c r="P290" s="925"/>
    </row>
    <row r="291" spans="1:16" ht="31.5" x14ac:dyDescent="0.25">
      <c r="A291" s="1654"/>
      <c r="B291" s="1650"/>
      <c r="C291" s="1029">
        <v>2</v>
      </c>
      <c r="D291" s="982">
        <v>40269054</v>
      </c>
      <c r="E291" s="1029" t="s">
        <v>392</v>
      </c>
      <c r="F291" s="1029"/>
      <c r="G291" s="1029"/>
      <c r="H291" s="1029"/>
      <c r="I291" s="984">
        <v>45778</v>
      </c>
      <c r="J291" s="984">
        <v>45413</v>
      </c>
      <c r="K291" s="1029">
        <v>0</v>
      </c>
      <c r="L291" s="982" t="s">
        <v>541</v>
      </c>
      <c r="M291" s="982" t="s">
        <v>537</v>
      </c>
      <c r="N291" s="982" t="s">
        <v>494</v>
      </c>
      <c r="O291" s="983" t="s">
        <v>473</v>
      </c>
      <c r="P291" s="925"/>
    </row>
    <row r="292" spans="1:16" ht="31.5" x14ac:dyDescent="0.25">
      <c r="A292" s="1654"/>
      <c r="B292" s="1650" t="s">
        <v>938</v>
      </c>
      <c r="C292" s="1029">
        <v>1</v>
      </c>
      <c r="D292" s="982">
        <v>40269027</v>
      </c>
      <c r="E292" s="1025" t="s">
        <v>392</v>
      </c>
      <c r="F292" s="1029"/>
      <c r="G292" s="1029">
        <v>1</v>
      </c>
      <c r="H292" s="1029"/>
      <c r="I292" s="984">
        <v>45778</v>
      </c>
      <c r="J292" s="984">
        <v>45413</v>
      </c>
      <c r="K292" s="1029">
        <v>0</v>
      </c>
      <c r="L292" s="982" t="s">
        <v>541</v>
      </c>
      <c r="M292" s="982" t="s">
        <v>538</v>
      </c>
      <c r="N292" s="982" t="s">
        <v>495</v>
      </c>
      <c r="O292" s="983" t="s">
        <v>473</v>
      </c>
      <c r="P292" s="925"/>
    </row>
    <row r="293" spans="1:16" ht="31.5" x14ac:dyDescent="0.25">
      <c r="A293" s="1654"/>
      <c r="B293" s="1650"/>
      <c r="C293" s="1029">
        <v>2</v>
      </c>
      <c r="D293" s="982">
        <v>40269045</v>
      </c>
      <c r="E293" s="1029" t="s">
        <v>392</v>
      </c>
      <c r="F293" s="1029"/>
      <c r="G293" s="1029"/>
      <c r="H293" s="1029"/>
      <c r="I293" s="984">
        <v>45778</v>
      </c>
      <c r="J293" s="984">
        <v>45413</v>
      </c>
      <c r="K293" s="1029">
        <v>0</v>
      </c>
      <c r="L293" s="982" t="s">
        <v>541</v>
      </c>
      <c r="M293" s="982" t="s">
        <v>537</v>
      </c>
      <c r="N293" s="982" t="s">
        <v>495</v>
      </c>
      <c r="O293" s="983" t="s">
        <v>473</v>
      </c>
      <c r="P293" s="925"/>
    </row>
    <row r="294" spans="1:16" ht="31.5" x14ac:dyDescent="0.25">
      <c r="A294" s="1654"/>
      <c r="B294" s="1650" t="s">
        <v>939</v>
      </c>
      <c r="C294" s="1029">
        <v>1</v>
      </c>
      <c r="D294" s="982">
        <v>40268980</v>
      </c>
      <c r="E294" s="1025" t="s">
        <v>392</v>
      </c>
      <c r="F294" s="1029"/>
      <c r="G294" s="1029"/>
      <c r="H294" s="1029"/>
      <c r="I294" s="984">
        <v>45778</v>
      </c>
      <c r="J294" s="984">
        <v>45413</v>
      </c>
      <c r="K294" s="1029">
        <v>0</v>
      </c>
      <c r="L294" s="982" t="s">
        <v>541</v>
      </c>
      <c r="M294" s="982" t="s">
        <v>538</v>
      </c>
      <c r="N294" s="982" t="s">
        <v>496</v>
      </c>
      <c r="O294" s="983" t="s">
        <v>473</v>
      </c>
      <c r="P294" s="925"/>
    </row>
    <row r="295" spans="1:16" ht="31.5" x14ac:dyDescent="0.25">
      <c r="A295" s="1654"/>
      <c r="B295" s="1650"/>
      <c r="C295" s="1029">
        <v>2</v>
      </c>
      <c r="D295" s="982">
        <v>40269015</v>
      </c>
      <c r="E295" s="1029" t="s">
        <v>391</v>
      </c>
      <c r="F295" s="1029"/>
      <c r="G295" s="1029"/>
      <c r="H295" s="1029"/>
      <c r="I295" s="984">
        <v>45778</v>
      </c>
      <c r="J295" s="984">
        <v>45413</v>
      </c>
      <c r="K295" s="1029">
        <v>0</v>
      </c>
      <c r="L295" s="982" t="s">
        <v>541</v>
      </c>
      <c r="M295" s="982" t="s">
        <v>537</v>
      </c>
      <c r="N295" s="982" t="s">
        <v>496</v>
      </c>
      <c r="O295" s="983" t="s">
        <v>473</v>
      </c>
      <c r="P295" s="925"/>
    </row>
    <row r="296" spans="1:16" ht="31.5" x14ac:dyDescent="0.25">
      <c r="A296" s="1654"/>
      <c r="B296" s="1650" t="s">
        <v>940</v>
      </c>
      <c r="C296" s="1029">
        <v>1</v>
      </c>
      <c r="D296" s="982">
        <v>40269051</v>
      </c>
      <c r="E296" s="1025" t="s">
        <v>392</v>
      </c>
      <c r="F296" s="1029"/>
      <c r="G296" s="1029"/>
      <c r="H296" s="1029"/>
      <c r="I296" s="984">
        <v>45778</v>
      </c>
      <c r="J296" s="984">
        <v>45778</v>
      </c>
      <c r="K296" s="1029">
        <v>0</v>
      </c>
      <c r="L296" s="982" t="s">
        <v>541</v>
      </c>
      <c r="M296" s="982" t="s">
        <v>538</v>
      </c>
      <c r="N296" s="982" t="s">
        <v>497</v>
      </c>
      <c r="O296" s="983" t="s">
        <v>473</v>
      </c>
      <c r="P296" s="925"/>
    </row>
    <row r="297" spans="1:16" ht="31.5" x14ac:dyDescent="0.25">
      <c r="A297" s="1654"/>
      <c r="B297" s="1650"/>
      <c r="C297" s="1029">
        <v>2</v>
      </c>
      <c r="D297" s="982">
        <v>40269057</v>
      </c>
      <c r="E297" s="1029" t="s">
        <v>392</v>
      </c>
      <c r="F297" s="1029"/>
      <c r="G297" s="1029"/>
      <c r="H297" s="1029"/>
      <c r="I297" s="984">
        <v>45778</v>
      </c>
      <c r="J297" s="984">
        <v>45778</v>
      </c>
      <c r="K297" s="1029">
        <v>0</v>
      </c>
      <c r="L297" s="982" t="s">
        <v>541</v>
      </c>
      <c r="M297" s="982" t="s">
        <v>537</v>
      </c>
      <c r="N297" s="982" t="s">
        <v>497</v>
      </c>
      <c r="O297" s="983" t="s">
        <v>473</v>
      </c>
      <c r="P297" s="925"/>
    </row>
    <row r="298" spans="1:16" ht="31.5" x14ac:dyDescent="0.25">
      <c r="A298" s="1654"/>
      <c r="B298" s="1650" t="s">
        <v>941</v>
      </c>
      <c r="C298" s="1029">
        <v>1</v>
      </c>
      <c r="D298" s="982">
        <v>40269002</v>
      </c>
      <c r="E298" s="1025" t="s">
        <v>392</v>
      </c>
      <c r="F298" s="1029">
        <v>1</v>
      </c>
      <c r="G298" s="1029"/>
      <c r="H298" s="1029"/>
      <c r="I298" s="984">
        <v>45778</v>
      </c>
      <c r="J298" s="984">
        <v>45778</v>
      </c>
      <c r="K298" s="1029">
        <v>0</v>
      </c>
      <c r="L298" s="982" t="s">
        <v>541</v>
      </c>
      <c r="M298" s="982" t="s">
        <v>538</v>
      </c>
      <c r="N298" s="982" t="s">
        <v>498</v>
      </c>
      <c r="O298" s="983" t="s">
        <v>473</v>
      </c>
      <c r="P298" s="925"/>
    </row>
    <row r="299" spans="1:16" ht="31.5" x14ac:dyDescent="0.25">
      <c r="A299" s="1654"/>
      <c r="B299" s="1650"/>
      <c r="C299" s="1029">
        <v>2</v>
      </c>
      <c r="D299" s="982">
        <v>40269017</v>
      </c>
      <c r="E299" s="1029" t="s">
        <v>392</v>
      </c>
      <c r="F299" s="1029"/>
      <c r="G299" s="1029"/>
      <c r="H299" s="1029"/>
      <c r="I299" s="984">
        <v>45778</v>
      </c>
      <c r="J299" s="984">
        <v>45778</v>
      </c>
      <c r="K299" s="1029">
        <v>0</v>
      </c>
      <c r="L299" s="982" t="s">
        <v>541</v>
      </c>
      <c r="M299" s="982" t="s">
        <v>537</v>
      </c>
      <c r="N299" s="982" t="s">
        <v>498</v>
      </c>
      <c r="O299" s="983" t="s">
        <v>473</v>
      </c>
      <c r="P299" s="925"/>
    </row>
    <row r="300" spans="1:16" ht="31.5" x14ac:dyDescent="0.25">
      <c r="A300" s="1654"/>
      <c r="B300" s="1650" t="s">
        <v>942</v>
      </c>
      <c r="C300" s="1029">
        <v>1</v>
      </c>
      <c r="D300" s="982">
        <v>40269086</v>
      </c>
      <c r="E300" s="1025" t="s">
        <v>392</v>
      </c>
      <c r="F300" s="1029">
        <v>1</v>
      </c>
      <c r="G300" s="1029"/>
      <c r="H300" s="1029"/>
      <c r="I300" s="984">
        <v>45778</v>
      </c>
      <c r="J300" s="984">
        <v>45778</v>
      </c>
      <c r="K300" s="1029">
        <v>0</v>
      </c>
      <c r="L300" s="982" t="s">
        <v>541</v>
      </c>
      <c r="M300" s="982" t="s">
        <v>538</v>
      </c>
      <c r="N300" s="982" t="s">
        <v>499</v>
      </c>
      <c r="O300" s="983" t="s">
        <v>473</v>
      </c>
      <c r="P300" s="925"/>
    </row>
    <row r="301" spans="1:16" ht="31.5" x14ac:dyDescent="0.25">
      <c r="A301" s="1654"/>
      <c r="B301" s="1650"/>
      <c r="C301" s="1029">
        <v>2</v>
      </c>
      <c r="D301" s="982">
        <v>40269095</v>
      </c>
      <c r="E301" s="1029" t="s">
        <v>391</v>
      </c>
      <c r="F301" s="1029"/>
      <c r="G301" s="1029"/>
      <c r="H301" s="1029"/>
      <c r="I301" s="984">
        <v>45778</v>
      </c>
      <c r="J301" s="984">
        <v>45778</v>
      </c>
      <c r="K301" s="1029">
        <v>0</v>
      </c>
      <c r="L301" s="982" t="s">
        <v>541</v>
      </c>
      <c r="M301" s="982" t="s">
        <v>537</v>
      </c>
      <c r="N301" s="982" t="s">
        <v>499</v>
      </c>
      <c r="O301" s="983" t="s">
        <v>473</v>
      </c>
      <c r="P301" s="925"/>
    </row>
    <row r="302" spans="1:16" ht="31.5" x14ac:dyDescent="0.25">
      <c r="A302" s="1654"/>
      <c r="B302" s="1650" t="s">
        <v>943</v>
      </c>
      <c r="C302" s="1029">
        <v>1</v>
      </c>
      <c r="D302" s="1025">
        <v>40269098</v>
      </c>
      <c r="E302" s="1029" t="s">
        <v>392</v>
      </c>
      <c r="F302" s="1029">
        <v>1</v>
      </c>
      <c r="G302" s="1029"/>
      <c r="H302" s="1029"/>
      <c r="I302" s="984">
        <v>45778</v>
      </c>
      <c r="J302" s="984">
        <v>45778</v>
      </c>
      <c r="K302" s="1029">
        <v>0</v>
      </c>
      <c r="L302" s="982" t="s">
        <v>541</v>
      </c>
      <c r="M302" s="982">
        <v>630</v>
      </c>
      <c r="N302" s="982" t="s">
        <v>500</v>
      </c>
      <c r="O302" s="983" t="s">
        <v>473</v>
      </c>
      <c r="P302" s="925"/>
    </row>
    <row r="303" spans="1:16" ht="31.5" x14ac:dyDescent="0.25">
      <c r="A303" s="1654"/>
      <c r="B303" s="1650"/>
      <c r="C303" s="1029">
        <v>2</v>
      </c>
      <c r="D303" s="1025">
        <v>40269090</v>
      </c>
      <c r="E303" s="1025" t="s">
        <v>392</v>
      </c>
      <c r="F303" s="1029"/>
      <c r="G303" s="1029"/>
      <c r="H303" s="1029"/>
      <c r="I303" s="984">
        <v>45778</v>
      </c>
      <c r="J303" s="984">
        <v>45778</v>
      </c>
      <c r="K303" s="1029">
        <v>0</v>
      </c>
      <c r="L303" s="982" t="s">
        <v>541</v>
      </c>
      <c r="M303" s="982">
        <v>1000</v>
      </c>
      <c r="N303" s="982" t="s">
        <v>500</v>
      </c>
      <c r="O303" s="983" t="s">
        <v>473</v>
      </c>
      <c r="P303" s="925"/>
    </row>
    <row r="304" spans="1:16" ht="31.5" x14ac:dyDescent="0.25">
      <c r="A304" s="1654"/>
      <c r="B304" s="1650" t="s">
        <v>944</v>
      </c>
      <c r="C304" s="1029">
        <v>1</v>
      </c>
      <c r="D304" s="982">
        <v>40269092</v>
      </c>
      <c r="E304" s="1029" t="s">
        <v>392</v>
      </c>
      <c r="F304" s="1029">
        <v>3</v>
      </c>
      <c r="G304" s="1029"/>
      <c r="H304" s="1029"/>
      <c r="I304" s="984">
        <v>45778</v>
      </c>
      <c r="J304" s="984">
        <v>45778</v>
      </c>
      <c r="K304" s="1029">
        <v>0</v>
      </c>
      <c r="L304" s="982" t="s">
        <v>541</v>
      </c>
      <c r="M304" s="982" t="s">
        <v>538</v>
      </c>
      <c r="N304" s="982" t="s">
        <v>501</v>
      </c>
      <c r="O304" s="983" t="s">
        <v>473</v>
      </c>
      <c r="P304" s="925"/>
    </row>
    <row r="305" spans="1:16" ht="31.5" x14ac:dyDescent="0.25">
      <c r="A305" s="1654"/>
      <c r="B305" s="1650"/>
      <c r="C305" s="1029">
        <v>2</v>
      </c>
      <c r="D305" s="982">
        <v>40269099</v>
      </c>
      <c r="E305" s="1029" t="s">
        <v>392</v>
      </c>
      <c r="F305" s="1029"/>
      <c r="G305" s="1029"/>
      <c r="H305" s="1029"/>
      <c r="I305" s="984">
        <v>45778</v>
      </c>
      <c r="J305" s="984">
        <v>45778</v>
      </c>
      <c r="K305" s="1029">
        <v>0</v>
      </c>
      <c r="L305" s="982" t="s">
        <v>541</v>
      </c>
      <c r="M305" s="982" t="s">
        <v>537</v>
      </c>
      <c r="N305" s="982" t="s">
        <v>501</v>
      </c>
      <c r="O305" s="983" t="s">
        <v>473</v>
      </c>
      <c r="P305" s="925"/>
    </row>
    <row r="306" spans="1:16" ht="31.5" x14ac:dyDescent="0.25">
      <c r="A306" s="1654"/>
      <c r="B306" s="1650" t="s">
        <v>945</v>
      </c>
      <c r="C306" s="1029">
        <v>1</v>
      </c>
      <c r="D306" s="982">
        <v>40269093</v>
      </c>
      <c r="E306" s="1025" t="s">
        <v>392</v>
      </c>
      <c r="F306" s="1029"/>
      <c r="G306" s="1029"/>
      <c r="H306" s="1029"/>
      <c r="I306" s="984">
        <v>45778</v>
      </c>
      <c r="J306" s="984">
        <v>45778</v>
      </c>
      <c r="K306" s="1029">
        <v>0</v>
      </c>
      <c r="L306" s="982" t="s">
        <v>541</v>
      </c>
      <c r="M306" s="982" t="s">
        <v>538</v>
      </c>
      <c r="N306" s="982" t="s">
        <v>502</v>
      </c>
      <c r="O306" s="983" t="s">
        <v>473</v>
      </c>
      <c r="P306" s="925"/>
    </row>
    <row r="307" spans="1:16" ht="31.5" x14ac:dyDescent="0.25">
      <c r="A307" s="1654"/>
      <c r="B307" s="1650"/>
      <c r="C307" s="1029">
        <v>2</v>
      </c>
      <c r="D307" s="982">
        <v>40269100</v>
      </c>
      <c r="E307" s="1025" t="s">
        <v>392</v>
      </c>
      <c r="F307" s="1029"/>
      <c r="G307" s="1029"/>
      <c r="H307" s="1029"/>
      <c r="I307" s="984">
        <v>45778</v>
      </c>
      <c r="J307" s="984">
        <v>45778</v>
      </c>
      <c r="K307" s="1029">
        <v>0</v>
      </c>
      <c r="L307" s="982" t="s">
        <v>541</v>
      </c>
      <c r="M307" s="982" t="s">
        <v>537</v>
      </c>
      <c r="N307" s="982" t="s">
        <v>502</v>
      </c>
      <c r="O307" s="983" t="s">
        <v>473</v>
      </c>
      <c r="P307" s="925"/>
    </row>
    <row r="308" spans="1:16" ht="31.5" x14ac:dyDescent="0.25">
      <c r="A308" s="1654"/>
      <c r="B308" s="1650" t="s">
        <v>946</v>
      </c>
      <c r="C308" s="1029">
        <v>1</v>
      </c>
      <c r="D308" s="982">
        <v>40269101</v>
      </c>
      <c r="E308" s="1025" t="s">
        <v>392</v>
      </c>
      <c r="F308" s="1029"/>
      <c r="G308" s="1029"/>
      <c r="H308" s="1029"/>
      <c r="I308" s="984">
        <v>45778</v>
      </c>
      <c r="J308" s="984">
        <v>45778</v>
      </c>
      <c r="K308" s="1029">
        <v>0</v>
      </c>
      <c r="L308" s="982" t="s">
        <v>542</v>
      </c>
      <c r="M308" s="982" t="s">
        <v>538</v>
      </c>
      <c r="N308" s="982" t="s">
        <v>503</v>
      </c>
      <c r="O308" s="983" t="s">
        <v>473</v>
      </c>
      <c r="P308" s="925"/>
    </row>
    <row r="309" spans="1:16" ht="31.5" x14ac:dyDescent="0.25">
      <c r="A309" s="1654"/>
      <c r="B309" s="1650"/>
      <c r="C309" s="1029">
        <v>2</v>
      </c>
      <c r="D309" s="982">
        <v>40269103</v>
      </c>
      <c r="E309" s="1029" t="s">
        <v>391</v>
      </c>
      <c r="F309" s="1029"/>
      <c r="G309" s="1029"/>
      <c r="H309" s="1029"/>
      <c r="I309" s="984">
        <v>45778</v>
      </c>
      <c r="J309" s="984">
        <v>45778</v>
      </c>
      <c r="K309" s="1029">
        <v>0</v>
      </c>
      <c r="L309" s="982" t="s">
        <v>542</v>
      </c>
      <c r="M309" s="982" t="s">
        <v>537</v>
      </c>
      <c r="N309" s="982" t="s">
        <v>503</v>
      </c>
      <c r="O309" s="983" t="s">
        <v>473</v>
      </c>
      <c r="P309" s="925"/>
    </row>
    <row r="310" spans="1:16" ht="31.5" x14ac:dyDescent="0.25">
      <c r="A310" s="1654"/>
      <c r="B310" s="1650" t="s">
        <v>947</v>
      </c>
      <c r="C310" s="1029">
        <v>1</v>
      </c>
      <c r="D310" s="982">
        <v>40269102</v>
      </c>
      <c r="E310" s="1025" t="s">
        <v>392</v>
      </c>
      <c r="F310" s="1029"/>
      <c r="G310" s="1029"/>
      <c r="H310" s="1029"/>
      <c r="I310" s="984">
        <v>45778</v>
      </c>
      <c r="J310" s="984">
        <v>45778</v>
      </c>
      <c r="K310" s="1029">
        <v>0</v>
      </c>
      <c r="L310" s="982" t="s">
        <v>542</v>
      </c>
      <c r="M310" s="982" t="s">
        <v>538</v>
      </c>
      <c r="N310" s="982" t="s">
        <v>504</v>
      </c>
      <c r="O310" s="983" t="s">
        <v>473</v>
      </c>
      <c r="P310" s="925"/>
    </row>
    <row r="311" spans="1:16" ht="31.5" x14ac:dyDescent="0.25">
      <c r="A311" s="1654"/>
      <c r="B311" s="1650"/>
      <c r="C311" s="1029">
        <v>2</v>
      </c>
      <c r="D311" s="982">
        <v>40269104</v>
      </c>
      <c r="E311" s="1029" t="s">
        <v>391</v>
      </c>
      <c r="F311" s="1029"/>
      <c r="G311" s="1029"/>
      <c r="H311" s="1029"/>
      <c r="I311" s="984">
        <v>45778</v>
      </c>
      <c r="J311" s="984">
        <v>45778</v>
      </c>
      <c r="K311" s="1029">
        <v>0</v>
      </c>
      <c r="L311" s="982" t="s">
        <v>542</v>
      </c>
      <c r="M311" s="982" t="s">
        <v>537</v>
      </c>
      <c r="N311" s="982" t="s">
        <v>504</v>
      </c>
      <c r="O311" s="983" t="s">
        <v>473</v>
      </c>
      <c r="P311" s="925"/>
    </row>
    <row r="312" spans="1:16" ht="31.5" x14ac:dyDescent="0.25">
      <c r="A312" s="1654"/>
      <c r="B312" s="1652" t="s">
        <v>948</v>
      </c>
      <c r="C312" s="1029">
        <v>1</v>
      </c>
      <c r="D312" s="1025">
        <v>40269107</v>
      </c>
      <c r="E312" s="1025" t="s">
        <v>392</v>
      </c>
      <c r="F312" s="1029"/>
      <c r="G312" s="1029"/>
      <c r="H312" s="1029"/>
      <c r="I312" s="984">
        <v>45778</v>
      </c>
      <c r="J312" s="984">
        <v>45778</v>
      </c>
      <c r="K312" s="1029">
        <v>0</v>
      </c>
      <c r="L312" s="982">
        <v>4</v>
      </c>
      <c r="M312" s="1025">
        <v>1000</v>
      </c>
      <c r="N312" s="1025" t="s">
        <v>533</v>
      </c>
      <c r="O312" s="983" t="s">
        <v>473</v>
      </c>
      <c r="P312" s="925"/>
    </row>
    <row r="313" spans="1:16" ht="31.5" x14ac:dyDescent="0.25">
      <c r="A313" s="1654"/>
      <c r="B313" s="1652"/>
      <c r="C313" s="1029">
        <v>2</v>
      </c>
      <c r="D313" s="1025">
        <v>40269108</v>
      </c>
      <c r="E313" s="1025" t="s">
        <v>392</v>
      </c>
      <c r="F313" s="1029"/>
      <c r="G313" s="1029"/>
      <c r="H313" s="1029"/>
      <c r="I313" s="984">
        <v>45778</v>
      </c>
      <c r="J313" s="984">
        <v>45778</v>
      </c>
      <c r="K313" s="1029">
        <v>0</v>
      </c>
      <c r="L313" s="982">
        <v>4</v>
      </c>
      <c r="M313" s="1025">
        <v>1000</v>
      </c>
      <c r="N313" s="1025" t="s">
        <v>533</v>
      </c>
      <c r="O313" s="983" t="s">
        <v>473</v>
      </c>
      <c r="P313" s="925"/>
    </row>
    <row r="314" spans="1:16" ht="31.5" x14ac:dyDescent="0.25">
      <c r="A314" s="1654"/>
      <c r="B314" s="1651" t="s">
        <v>949</v>
      </c>
      <c r="C314" s="1029">
        <v>1</v>
      </c>
      <c r="D314" s="1025">
        <v>40269105</v>
      </c>
      <c r="E314" s="1025" t="s">
        <v>392</v>
      </c>
      <c r="F314" s="1029"/>
      <c r="G314" s="1029"/>
      <c r="H314" s="1029"/>
      <c r="I314" s="984">
        <v>45778</v>
      </c>
      <c r="J314" s="984">
        <v>45778</v>
      </c>
      <c r="K314" s="1029">
        <v>0</v>
      </c>
      <c r="L314" s="982">
        <v>4</v>
      </c>
      <c r="M314" s="1025">
        <v>1000</v>
      </c>
      <c r="N314" s="1025" t="s">
        <v>534</v>
      </c>
      <c r="O314" s="983" t="s">
        <v>473</v>
      </c>
      <c r="P314" s="925"/>
    </row>
    <row r="315" spans="1:16" ht="31.5" x14ac:dyDescent="0.25">
      <c r="A315" s="1654"/>
      <c r="B315" s="1651"/>
      <c r="C315" s="1029">
        <v>2</v>
      </c>
      <c r="D315" s="1025">
        <v>40269106</v>
      </c>
      <c r="E315" s="1025" t="s">
        <v>392</v>
      </c>
      <c r="F315" s="1029"/>
      <c r="G315" s="1029"/>
      <c r="H315" s="1029"/>
      <c r="I315" s="984">
        <v>45778</v>
      </c>
      <c r="J315" s="984">
        <v>45778</v>
      </c>
      <c r="K315" s="1029">
        <v>0</v>
      </c>
      <c r="L315" s="982">
        <v>4</v>
      </c>
      <c r="M315" s="1025">
        <v>1000</v>
      </c>
      <c r="N315" s="1025" t="s">
        <v>534</v>
      </c>
      <c r="O315" s="983" t="s">
        <v>473</v>
      </c>
      <c r="P315" s="925"/>
    </row>
    <row r="316" spans="1:16" ht="31.5" x14ac:dyDescent="0.25">
      <c r="A316" s="1654"/>
      <c r="B316" s="1650" t="s">
        <v>950</v>
      </c>
      <c r="C316" s="1029">
        <v>1</v>
      </c>
      <c r="D316" s="982">
        <v>40269109</v>
      </c>
      <c r="E316" s="1025" t="s">
        <v>392</v>
      </c>
      <c r="F316" s="1029"/>
      <c r="G316" s="1029"/>
      <c r="H316" s="1029"/>
      <c r="I316" s="984">
        <v>45778</v>
      </c>
      <c r="J316" s="984">
        <v>45778</v>
      </c>
      <c r="K316" s="1029">
        <v>0</v>
      </c>
      <c r="L316" s="982" t="s">
        <v>543</v>
      </c>
      <c r="M316" s="982" t="s">
        <v>538</v>
      </c>
      <c r="N316" s="982" t="s">
        <v>505</v>
      </c>
      <c r="O316" s="983" t="s">
        <v>473</v>
      </c>
      <c r="P316" s="925"/>
    </row>
    <row r="317" spans="1:16" ht="31.5" x14ac:dyDescent="0.25">
      <c r="A317" s="1654"/>
      <c r="B317" s="1650"/>
      <c r="C317" s="1029">
        <v>2</v>
      </c>
      <c r="D317" s="982">
        <v>40269110</v>
      </c>
      <c r="E317" s="1029" t="s">
        <v>392</v>
      </c>
      <c r="F317" s="1029"/>
      <c r="G317" s="1029"/>
      <c r="H317" s="1029"/>
      <c r="I317" s="984">
        <v>45778</v>
      </c>
      <c r="J317" s="984">
        <v>45778</v>
      </c>
      <c r="K317" s="1029">
        <v>0</v>
      </c>
      <c r="L317" s="982" t="s">
        <v>543</v>
      </c>
      <c r="M317" s="982" t="s">
        <v>538</v>
      </c>
      <c r="N317" s="982" t="s">
        <v>505</v>
      </c>
      <c r="O317" s="983" t="s">
        <v>473</v>
      </c>
      <c r="P317" s="925"/>
    </row>
    <row r="318" spans="1:16" ht="31.5" x14ac:dyDescent="0.25">
      <c r="A318" s="1654"/>
      <c r="B318" s="1650" t="s">
        <v>951</v>
      </c>
      <c r="C318" s="1029">
        <v>1</v>
      </c>
      <c r="D318" s="982">
        <v>40269111</v>
      </c>
      <c r="E318" s="1025" t="s">
        <v>392</v>
      </c>
      <c r="F318" s="1029"/>
      <c r="G318" s="1029"/>
      <c r="H318" s="1029"/>
      <c r="I318" s="984">
        <v>45778</v>
      </c>
      <c r="J318" s="984">
        <v>45778</v>
      </c>
      <c r="K318" s="1029">
        <v>0</v>
      </c>
      <c r="L318" s="982" t="s">
        <v>543</v>
      </c>
      <c r="M318" s="982" t="s">
        <v>538</v>
      </c>
      <c r="N318" s="982" t="s">
        <v>506</v>
      </c>
      <c r="O318" s="983" t="s">
        <v>473</v>
      </c>
      <c r="P318" s="925"/>
    </row>
    <row r="319" spans="1:16" ht="31.5" x14ac:dyDescent="0.25">
      <c r="A319" s="1654"/>
      <c r="B319" s="1650"/>
      <c r="C319" s="1029">
        <v>2</v>
      </c>
      <c r="D319" s="982">
        <v>40269112</v>
      </c>
      <c r="E319" s="1029" t="s">
        <v>392</v>
      </c>
      <c r="F319" s="1029"/>
      <c r="G319" s="1029"/>
      <c r="H319" s="1029"/>
      <c r="I319" s="984">
        <v>45778</v>
      </c>
      <c r="J319" s="984">
        <v>45778</v>
      </c>
      <c r="K319" s="1029">
        <v>0</v>
      </c>
      <c r="L319" s="982" t="s">
        <v>543</v>
      </c>
      <c r="M319" s="982" t="s">
        <v>538</v>
      </c>
      <c r="N319" s="982" t="s">
        <v>506</v>
      </c>
      <c r="O319" s="983" t="s">
        <v>473</v>
      </c>
      <c r="P319" s="925"/>
    </row>
    <row r="320" spans="1:16" ht="47.25" x14ac:dyDescent="0.25">
      <c r="A320" s="1654"/>
      <c r="B320" s="1026" t="s">
        <v>952</v>
      </c>
      <c r="C320" s="1029">
        <v>1</v>
      </c>
      <c r="D320" s="982">
        <v>40269113</v>
      </c>
      <c r="E320" s="1029" t="s">
        <v>392</v>
      </c>
      <c r="F320" s="1029"/>
      <c r="G320" s="1029"/>
      <c r="H320" s="1029"/>
      <c r="I320" s="984">
        <v>45778</v>
      </c>
      <c r="J320" s="984">
        <v>45778</v>
      </c>
      <c r="K320" s="1029">
        <v>0</v>
      </c>
      <c r="L320" s="982" t="s">
        <v>543</v>
      </c>
      <c r="M320" s="982" t="s">
        <v>538</v>
      </c>
      <c r="N320" s="982" t="s">
        <v>507</v>
      </c>
      <c r="O320" s="983" t="s">
        <v>473</v>
      </c>
      <c r="P320" s="925"/>
    </row>
    <row r="321" spans="1:16" ht="31.5" x14ac:dyDescent="0.25">
      <c r="A321" s="1654"/>
      <c r="B321" s="1650" t="s">
        <v>953</v>
      </c>
      <c r="C321" s="1029">
        <v>1</v>
      </c>
      <c r="D321" s="982">
        <v>40269114</v>
      </c>
      <c r="E321" s="1025" t="s">
        <v>392</v>
      </c>
      <c r="F321" s="1029"/>
      <c r="G321" s="1029">
        <v>2</v>
      </c>
      <c r="H321" s="1029"/>
      <c r="I321" s="984">
        <v>45778</v>
      </c>
      <c r="J321" s="984">
        <v>45778</v>
      </c>
      <c r="K321" s="1029">
        <v>0</v>
      </c>
      <c r="L321" s="982" t="s">
        <v>541</v>
      </c>
      <c r="M321" s="982" t="s">
        <v>538</v>
      </c>
      <c r="N321" s="982" t="s">
        <v>508</v>
      </c>
      <c r="O321" s="983" t="s">
        <v>473</v>
      </c>
      <c r="P321" s="925"/>
    </row>
    <row r="322" spans="1:16" ht="31.5" x14ac:dyDescent="0.25">
      <c r="A322" s="1654"/>
      <c r="B322" s="1650"/>
      <c r="C322" s="1029">
        <v>2</v>
      </c>
      <c r="D322" s="982">
        <v>40269118</v>
      </c>
      <c r="E322" s="1029" t="s">
        <v>392</v>
      </c>
      <c r="F322" s="1029"/>
      <c r="G322" s="1029"/>
      <c r="H322" s="1029"/>
      <c r="I322" s="984">
        <v>45778</v>
      </c>
      <c r="J322" s="984">
        <v>45778</v>
      </c>
      <c r="K322" s="1029">
        <v>0</v>
      </c>
      <c r="L322" s="982" t="s">
        <v>541</v>
      </c>
      <c r="M322" s="982" t="s">
        <v>537</v>
      </c>
      <c r="N322" s="982" t="s">
        <v>508</v>
      </c>
      <c r="O322" s="983" t="s">
        <v>473</v>
      </c>
      <c r="P322" s="925"/>
    </row>
    <row r="323" spans="1:16" ht="31.5" x14ac:dyDescent="0.25">
      <c r="A323" s="1654"/>
      <c r="B323" s="1650" t="s">
        <v>954</v>
      </c>
      <c r="C323" s="1029">
        <v>1</v>
      </c>
      <c r="D323" s="1025">
        <v>40269119</v>
      </c>
      <c r="E323" s="1029" t="s">
        <v>392</v>
      </c>
      <c r="F323" s="1029">
        <v>1</v>
      </c>
      <c r="G323" s="1029">
        <v>3</v>
      </c>
      <c r="H323" s="1029">
        <v>1</v>
      </c>
      <c r="I323" s="984">
        <v>45778</v>
      </c>
      <c r="J323" s="984">
        <v>45778</v>
      </c>
      <c r="K323" s="1029">
        <v>0</v>
      </c>
      <c r="L323" s="982" t="s">
        <v>541</v>
      </c>
      <c r="M323" s="982">
        <v>630</v>
      </c>
      <c r="N323" s="982" t="s">
        <v>509</v>
      </c>
      <c r="O323" s="983" t="s">
        <v>473</v>
      </c>
      <c r="P323" s="925"/>
    </row>
    <row r="324" spans="1:16" ht="31.5" x14ac:dyDescent="0.25">
      <c r="A324" s="1654"/>
      <c r="B324" s="1650"/>
      <c r="C324" s="1029">
        <v>2</v>
      </c>
      <c r="D324" s="1025">
        <v>40269115</v>
      </c>
      <c r="E324" s="1025" t="s">
        <v>392</v>
      </c>
      <c r="F324" s="1029"/>
      <c r="G324" s="1029"/>
      <c r="H324" s="1029"/>
      <c r="I324" s="984">
        <v>45778</v>
      </c>
      <c r="J324" s="984">
        <v>45778</v>
      </c>
      <c r="K324" s="1029">
        <v>0</v>
      </c>
      <c r="L324" s="982" t="s">
        <v>541</v>
      </c>
      <c r="M324" s="982">
        <v>1000</v>
      </c>
      <c r="N324" s="982" t="s">
        <v>509</v>
      </c>
      <c r="O324" s="983" t="s">
        <v>473</v>
      </c>
      <c r="P324" s="925"/>
    </row>
    <row r="325" spans="1:16" ht="31.5" x14ac:dyDescent="0.25">
      <c r="A325" s="1654"/>
      <c r="B325" s="1652" t="s">
        <v>955</v>
      </c>
      <c r="C325" s="1029">
        <v>1</v>
      </c>
      <c r="D325" s="982">
        <v>40269123</v>
      </c>
      <c r="E325" s="1025" t="s">
        <v>392</v>
      </c>
      <c r="F325" s="1029"/>
      <c r="G325" s="1029"/>
      <c r="H325" s="1029"/>
      <c r="I325" s="984">
        <v>45778</v>
      </c>
      <c r="J325" s="984">
        <v>45778</v>
      </c>
      <c r="K325" s="1029">
        <v>0</v>
      </c>
      <c r="L325" s="982" t="s">
        <v>541</v>
      </c>
      <c r="M325" s="982" t="s">
        <v>538</v>
      </c>
      <c r="N325" s="982" t="s">
        <v>510</v>
      </c>
      <c r="O325" s="983" t="s">
        <v>473</v>
      </c>
      <c r="P325" s="925"/>
    </row>
    <row r="326" spans="1:16" ht="31.5" x14ac:dyDescent="0.25">
      <c r="A326" s="1654"/>
      <c r="B326" s="1652"/>
      <c r="C326" s="1029">
        <v>2</v>
      </c>
      <c r="D326" s="982">
        <v>40269130</v>
      </c>
      <c r="E326" s="1029" t="s">
        <v>391</v>
      </c>
      <c r="F326" s="1029"/>
      <c r="G326" s="1029"/>
      <c r="H326" s="1029"/>
      <c r="I326" s="984">
        <v>45778</v>
      </c>
      <c r="J326" s="984">
        <v>45778</v>
      </c>
      <c r="K326" s="1029">
        <v>0</v>
      </c>
      <c r="L326" s="982" t="s">
        <v>541</v>
      </c>
      <c r="M326" s="982" t="s">
        <v>537</v>
      </c>
      <c r="N326" s="982" t="s">
        <v>510</v>
      </c>
      <c r="O326" s="983" t="s">
        <v>473</v>
      </c>
      <c r="P326" s="925"/>
    </row>
    <row r="327" spans="1:16" ht="47.25" x14ac:dyDescent="0.25">
      <c r="A327" s="1654"/>
      <c r="B327" s="1026" t="s">
        <v>956</v>
      </c>
      <c r="C327" s="1029">
        <v>1</v>
      </c>
      <c r="D327" s="982">
        <v>40269126</v>
      </c>
      <c r="E327" s="1025" t="s">
        <v>392</v>
      </c>
      <c r="F327" s="1029"/>
      <c r="G327" s="1029"/>
      <c r="H327" s="1029"/>
      <c r="I327" s="984">
        <v>45778</v>
      </c>
      <c r="J327" s="984">
        <v>45778</v>
      </c>
      <c r="K327" s="1029">
        <v>0</v>
      </c>
      <c r="L327" s="982" t="s">
        <v>544</v>
      </c>
      <c r="M327" s="982" t="s">
        <v>538</v>
      </c>
      <c r="N327" s="982" t="s">
        <v>511</v>
      </c>
      <c r="O327" s="983" t="s">
        <v>473</v>
      </c>
      <c r="P327" s="925"/>
    </row>
    <row r="328" spans="1:16" ht="47.25" x14ac:dyDescent="0.25">
      <c r="A328" s="1654"/>
      <c r="B328" s="1026" t="s">
        <v>957</v>
      </c>
      <c r="C328" s="1029">
        <v>1</v>
      </c>
      <c r="D328" s="982">
        <v>40269127</v>
      </c>
      <c r="E328" s="1029" t="s">
        <v>392</v>
      </c>
      <c r="F328" s="1029"/>
      <c r="G328" s="1029"/>
      <c r="H328" s="1029"/>
      <c r="I328" s="984">
        <v>45778</v>
      </c>
      <c r="J328" s="984">
        <v>45778</v>
      </c>
      <c r="K328" s="1029">
        <v>0</v>
      </c>
      <c r="L328" s="982" t="s">
        <v>544</v>
      </c>
      <c r="M328" s="982">
        <v>1000</v>
      </c>
      <c r="N328" s="982" t="s">
        <v>512</v>
      </c>
      <c r="O328" s="983" t="s">
        <v>473</v>
      </c>
      <c r="P328" s="925"/>
    </row>
    <row r="329" spans="1:16" ht="31.5" x14ac:dyDescent="0.25">
      <c r="A329" s="1654"/>
      <c r="B329" s="1650" t="s">
        <v>958</v>
      </c>
      <c r="C329" s="1029">
        <v>1</v>
      </c>
      <c r="D329" s="982">
        <v>40269116</v>
      </c>
      <c r="E329" s="1025" t="s">
        <v>392</v>
      </c>
      <c r="F329" s="1029"/>
      <c r="G329" s="1029">
        <v>1</v>
      </c>
      <c r="H329" s="1029"/>
      <c r="I329" s="984">
        <v>45778</v>
      </c>
      <c r="J329" s="984">
        <v>45778</v>
      </c>
      <c r="K329" s="1029">
        <v>0</v>
      </c>
      <c r="L329" s="982" t="s">
        <v>541</v>
      </c>
      <c r="M329" s="982" t="s">
        <v>538</v>
      </c>
      <c r="N329" s="982" t="s">
        <v>513</v>
      </c>
      <c r="O329" s="983" t="s">
        <v>473</v>
      </c>
      <c r="P329" s="925"/>
    </row>
    <row r="330" spans="1:16" ht="31.5" x14ac:dyDescent="0.25">
      <c r="A330" s="1654"/>
      <c r="B330" s="1650"/>
      <c r="C330" s="1029">
        <v>2</v>
      </c>
      <c r="D330" s="982">
        <v>40269120</v>
      </c>
      <c r="E330" s="1029" t="s">
        <v>392</v>
      </c>
      <c r="F330" s="1029"/>
      <c r="G330" s="1029"/>
      <c r="H330" s="1029"/>
      <c r="I330" s="984">
        <v>45778</v>
      </c>
      <c r="J330" s="984">
        <v>45778</v>
      </c>
      <c r="K330" s="1029">
        <v>0</v>
      </c>
      <c r="L330" s="982" t="s">
        <v>541</v>
      </c>
      <c r="M330" s="982" t="s">
        <v>537</v>
      </c>
      <c r="N330" s="982" t="s">
        <v>513</v>
      </c>
      <c r="O330" s="983" t="s">
        <v>473</v>
      </c>
      <c r="P330" s="925"/>
    </row>
    <row r="331" spans="1:16" ht="31.5" x14ac:dyDescent="0.25">
      <c r="A331" s="1654"/>
      <c r="B331" s="1650" t="s">
        <v>959</v>
      </c>
      <c r="C331" s="1029">
        <v>1</v>
      </c>
      <c r="D331" s="982">
        <v>40269117</v>
      </c>
      <c r="E331" s="1025" t="s">
        <v>392</v>
      </c>
      <c r="F331" s="1029"/>
      <c r="G331" s="1029"/>
      <c r="H331" s="1029"/>
      <c r="I331" s="984">
        <v>45778</v>
      </c>
      <c r="J331" s="984">
        <v>45778</v>
      </c>
      <c r="K331" s="1029">
        <v>0</v>
      </c>
      <c r="L331" s="982" t="s">
        <v>541</v>
      </c>
      <c r="M331" s="982" t="s">
        <v>538</v>
      </c>
      <c r="N331" s="982" t="s">
        <v>514</v>
      </c>
      <c r="O331" s="983" t="s">
        <v>473</v>
      </c>
      <c r="P331" s="925"/>
    </row>
    <row r="332" spans="1:16" ht="31.5" x14ac:dyDescent="0.25">
      <c r="A332" s="1654"/>
      <c r="B332" s="1650"/>
      <c r="C332" s="1029">
        <v>2</v>
      </c>
      <c r="D332" s="982">
        <v>40269122</v>
      </c>
      <c r="E332" s="1029" t="s">
        <v>392</v>
      </c>
      <c r="F332" s="1029"/>
      <c r="G332" s="1029"/>
      <c r="H332" s="1029"/>
      <c r="I332" s="984">
        <v>45778</v>
      </c>
      <c r="J332" s="984">
        <v>45778</v>
      </c>
      <c r="K332" s="1029">
        <v>0</v>
      </c>
      <c r="L332" s="982">
        <v>5</v>
      </c>
      <c r="M332" s="982" t="s">
        <v>537</v>
      </c>
      <c r="N332" s="982" t="s">
        <v>514</v>
      </c>
      <c r="O332" s="983" t="s">
        <v>473</v>
      </c>
      <c r="P332" s="925"/>
    </row>
    <row r="333" spans="1:16" ht="31.5" x14ac:dyDescent="0.25">
      <c r="A333" s="1654"/>
      <c r="B333" s="1650"/>
      <c r="C333" s="1029">
        <v>3</v>
      </c>
      <c r="D333" s="982">
        <v>40269121</v>
      </c>
      <c r="E333" s="1029" t="s">
        <v>392</v>
      </c>
      <c r="F333" s="1029"/>
      <c r="G333" s="1029">
        <v>1</v>
      </c>
      <c r="H333" s="1029"/>
      <c r="I333" s="984">
        <v>45778</v>
      </c>
      <c r="J333" s="984">
        <v>45778</v>
      </c>
      <c r="K333" s="1029">
        <v>0</v>
      </c>
      <c r="L333" s="982">
        <v>6</v>
      </c>
      <c r="M333" s="982" t="s">
        <v>537</v>
      </c>
      <c r="N333" s="982" t="s">
        <v>514</v>
      </c>
      <c r="O333" s="983" t="s">
        <v>473</v>
      </c>
      <c r="P333" s="925"/>
    </row>
    <row r="334" spans="1:16" ht="31.5" x14ac:dyDescent="0.25">
      <c r="A334" s="1654"/>
      <c r="B334" s="1650" t="s">
        <v>960</v>
      </c>
      <c r="C334" s="1029">
        <v>1</v>
      </c>
      <c r="D334" s="982">
        <v>40269124</v>
      </c>
      <c r="E334" s="1025" t="s">
        <v>392</v>
      </c>
      <c r="F334" s="1029"/>
      <c r="G334" s="1029"/>
      <c r="H334" s="1029"/>
      <c r="I334" s="984">
        <v>45778</v>
      </c>
      <c r="J334" s="984">
        <v>45778</v>
      </c>
      <c r="K334" s="1029">
        <v>0</v>
      </c>
      <c r="L334" s="982" t="s">
        <v>541</v>
      </c>
      <c r="M334" s="982" t="s">
        <v>538</v>
      </c>
      <c r="N334" s="982" t="s">
        <v>515</v>
      </c>
      <c r="O334" s="983" t="s">
        <v>473</v>
      </c>
      <c r="P334" s="925"/>
    </row>
    <row r="335" spans="1:16" ht="31.5" x14ac:dyDescent="0.25">
      <c r="A335" s="1654"/>
      <c r="B335" s="1650"/>
      <c r="C335" s="1029">
        <v>2</v>
      </c>
      <c r="D335" s="982">
        <v>40269131</v>
      </c>
      <c r="E335" s="1029" t="s">
        <v>391</v>
      </c>
      <c r="F335" s="1029"/>
      <c r="G335" s="1029"/>
      <c r="H335" s="1029"/>
      <c r="I335" s="984">
        <v>45778</v>
      </c>
      <c r="J335" s="984">
        <v>45778</v>
      </c>
      <c r="K335" s="1029">
        <v>0</v>
      </c>
      <c r="L335" s="982" t="s">
        <v>541</v>
      </c>
      <c r="M335" s="982" t="s">
        <v>537</v>
      </c>
      <c r="N335" s="982" t="s">
        <v>515</v>
      </c>
      <c r="O335" s="983" t="s">
        <v>473</v>
      </c>
      <c r="P335" s="925"/>
    </row>
    <row r="336" spans="1:16" ht="47.25" x14ac:dyDescent="0.25">
      <c r="A336" s="1654"/>
      <c r="B336" s="1026" t="s">
        <v>961</v>
      </c>
      <c r="C336" s="1029">
        <v>1</v>
      </c>
      <c r="D336" s="982">
        <v>40269128</v>
      </c>
      <c r="E336" s="1025" t="s">
        <v>392</v>
      </c>
      <c r="F336" s="1029"/>
      <c r="G336" s="1029"/>
      <c r="H336" s="1029"/>
      <c r="I336" s="984">
        <v>45778</v>
      </c>
      <c r="J336" s="984">
        <v>45778</v>
      </c>
      <c r="K336" s="1029">
        <v>0</v>
      </c>
      <c r="L336" s="982" t="s">
        <v>544</v>
      </c>
      <c r="M336" s="982" t="s">
        <v>538</v>
      </c>
      <c r="N336" s="982" t="s">
        <v>516</v>
      </c>
      <c r="O336" s="983" t="s">
        <v>473</v>
      </c>
      <c r="P336" s="925"/>
    </row>
    <row r="337" spans="1:16" ht="47.25" x14ac:dyDescent="0.25">
      <c r="A337" s="1654"/>
      <c r="B337" s="1026" t="s">
        <v>962</v>
      </c>
      <c r="C337" s="1029">
        <v>1</v>
      </c>
      <c r="D337" s="982">
        <v>40269129</v>
      </c>
      <c r="E337" s="1025" t="s">
        <v>392</v>
      </c>
      <c r="F337" s="1029"/>
      <c r="G337" s="1029"/>
      <c r="H337" s="1029"/>
      <c r="I337" s="984">
        <v>45778</v>
      </c>
      <c r="J337" s="984">
        <v>45778</v>
      </c>
      <c r="K337" s="1029">
        <v>0</v>
      </c>
      <c r="L337" s="982" t="s">
        <v>544</v>
      </c>
      <c r="M337" s="982" t="s">
        <v>538</v>
      </c>
      <c r="N337" s="982" t="s">
        <v>545</v>
      </c>
      <c r="O337" s="983" t="s">
        <v>473</v>
      </c>
      <c r="P337" s="925"/>
    </row>
    <row r="338" spans="1:16" ht="31.5" x14ac:dyDescent="0.25">
      <c r="A338" s="1654"/>
      <c r="B338" s="1650" t="s">
        <v>994</v>
      </c>
      <c r="C338" s="1029">
        <v>1</v>
      </c>
      <c r="D338" s="982">
        <v>40268737</v>
      </c>
      <c r="E338" s="1025" t="s">
        <v>392</v>
      </c>
      <c r="F338" s="1029">
        <v>1</v>
      </c>
      <c r="G338" s="1029"/>
      <c r="H338" s="1029"/>
      <c r="I338" s="984">
        <v>45778</v>
      </c>
      <c r="J338" s="984">
        <v>45778</v>
      </c>
      <c r="K338" s="1029">
        <v>1</v>
      </c>
      <c r="L338" s="982" t="s">
        <v>542</v>
      </c>
      <c r="M338" s="982" t="s">
        <v>536</v>
      </c>
      <c r="N338" s="1025" t="s">
        <v>517</v>
      </c>
      <c r="O338" s="983" t="s">
        <v>473</v>
      </c>
      <c r="P338" s="925"/>
    </row>
    <row r="339" spans="1:16" ht="31.5" x14ac:dyDescent="0.25">
      <c r="A339" s="1654"/>
      <c r="B339" s="1650"/>
      <c r="C339" s="1029">
        <v>2</v>
      </c>
      <c r="D339" s="982">
        <v>40268739</v>
      </c>
      <c r="E339" s="1029" t="s">
        <v>392</v>
      </c>
      <c r="F339" s="1029">
        <v>1</v>
      </c>
      <c r="G339" s="1029"/>
      <c r="H339" s="1029"/>
      <c r="I339" s="984">
        <v>45778</v>
      </c>
      <c r="J339" s="984">
        <v>45778</v>
      </c>
      <c r="K339" s="1029">
        <v>1</v>
      </c>
      <c r="L339" s="982" t="s">
        <v>542</v>
      </c>
      <c r="M339" s="982" t="s">
        <v>539</v>
      </c>
      <c r="N339" s="1025" t="s">
        <v>517</v>
      </c>
      <c r="O339" s="983" t="s">
        <v>473</v>
      </c>
      <c r="P339" s="925"/>
    </row>
    <row r="340" spans="1:16" ht="31.5" x14ac:dyDescent="0.25">
      <c r="A340" s="1654"/>
      <c r="B340" s="1650"/>
      <c r="C340" s="1029">
        <v>3</v>
      </c>
      <c r="D340" s="982">
        <v>40268743</v>
      </c>
      <c r="E340" s="1029" t="s">
        <v>391</v>
      </c>
      <c r="F340" s="1029"/>
      <c r="G340" s="1029"/>
      <c r="H340" s="1029"/>
      <c r="I340" s="984">
        <v>45778</v>
      </c>
      <c r="J340" s="984">
        <v>45778</v>
      </c>
      <c r="K340" s="1029">
        <v>1</v>
      </c>
      <c r="L340" s="982" t="s">
        <v>541</v>
      </c>
      <c r="M340" s="982" t="s">
        <v>539</v>
      </c>
      <c r="N340" s="1025" t="s">
        <v>517</v>
      </c>
      <c r="O340" s="983" t="s">
        <v>473</v>
      </c>
      <c r="P340" s="925"/>
    </row>
    <row r="341" spans="1:16" ht="31.5" x14ac:dyDescent="0.25">
      <c r="A341" s="1654"/>
      <c r="B341" s="1650" t="s">
        <v>964</v>
      </c>
      <c r="C341" s="1029">
        <v>1</v>
      </c>
      <c r="D341" s="982">
        <v>40268766</v>
      </c>
      <c r="E341" s="1025" t="s">
        <v>392</v>
      </c>
      <c r="F341" s="1029"/>
      <c r="G341" s="1029"/>
      <c r="H341" s="1029"/>
      <c r="I341" s="984">
        <v>45778</v>
      </c>
      <c r="J341" s="984">
        <v>45778</v>
      </c>
      <c r="K341" s="1029">
        <v>1</v>
      </c>
      <c r="L341" s="982" t="s">
        <v>543</v>
      </c>
      <c r="M341" s="982" t="s">
        <v>536</v>
      </c>
      <c r="N341" s="1025" t="s">
        <v>518</v>
      </c>
      <c r="O341" s="983" t="s">
        <v>473</v>
      </c>
      <c r="P341" s="925"/>
    </row>
    <row r="342" spans="1:16" ht="31.5" x14ac:dyDescent="0.25">
      <c r="A342" s="1654"/>
      <c r="B342" s="1650"/>
      <c r="C342" s="1029">
        <v>2</v>
      </c>
      <c r="D342" s="982">
        <v>40268768</v>
      </c>
      <c r="E342" s="1025" t="s">
        <v>392</v>
      </c>
      <c r="F342" s="1029"/>
      <c r="G342" s="1029"/>
      <c r="H342" s="1029"/>
      <c r="I342" s="984">
        <v>45778</v>
      </c>
      <c r="J342" s="984">
        <v>45778</v>
      </c>
      <c r="K342" s="1029">
        <v>1</v>
      </c>
      <c r="L342" s="982" t="s">
        <v>543</v>
      </c>
      <c r="M342" s="982" t="s">
        <v>536</v>
      </c>
      <c r="N342" s="1025" t="s">
        <v>518</v>
      </c>
      <c r="O342" s="983" t="s">
        <v>473</v>
      </c>
      <c r="P342" s="925"/>
    </row>
    <row r="343" spans="1:16" ht="31.5" x14ac:dyDescent="0.25">
      <c r="A343" s="1654"/>
      <c r="B343" s="1650" t="s">
        <v>965</v>
      </c>
      <c r="C343" s="1029">
        <v>1</v>
      </c>
      <c r="D343" s="982">
        <v>40268774</v>
      </c>
      <c r="E343" s="1025" t="s">
        <v>392</v>
      </c>
      <c r="F343" s="1029"/>
      <c r="G343" s="1029"/>
      <c r="H343" s="1029"/>
      <c r="I343" s="984">
        <v>45778</v>
      </c>
      <c r="J343" s="984">
        <v>45778</v>
      </c>
      <c r="K343" s="1029">
        <v>1</v>
      </c>
      <c r="L343" s="982" t="s">
        <v>543</v>
      </c>
      <c r="M343" s="982" t="s">
        <v>536</v>
      </c>
      <c r="N343" s="1025" t="s">
        <v>519</v>
      </c>
      <c r="O343" s="983" t="s">
        <v>473</v>
      </c>
      <c r="P343" s="925"/>
    </row>
    <row r="344" spans="1:16" ht="31.5" x14ac:dyDescent="0.25">
      <c r="A344" s="1654"/>
      <c r="B344" s="1650"/>
      <c r="C344" s="1029">
        <v>2</v>
      </c>
      <c r="D344" s="982">
        <v>40268778</v>
      </c>
      <c r="E344" s="1025" t="s">
        <v>392</v>
      </c>
      <c r="F344" s="1029"/>
      <c r="G344" s="1029"/>
      <c r="H344" s="1029"/>
      <c r="I344" s="984">
        <v>45778</v>
      </c>
      <c r="J344" s="984">
        <v>45778</v>
      </c>
      <c r="K344" s="1029">
        <v>1</v>
      </c>
      <c r="L344" s="982" t="s">
        <v>543</v>
      </c>
      <c r="M344" s="982" t="s">
        <v>536</v>
      </c>
      <c r="N344" s="1025" t="s">
        <v>519</v>
      </c>
      <c r="O344" s="983" t="s">
        <v>473</v>
      </c>
      <c r="P344" s="925"/>
    </row>
    <row r="345" spans="1:16" ht="31.5" x14ac:dyDescent="0.25">
      <c r="A345" s="1654"/>
      <c r="B345" s="1650" t="s">
        <v>966</v>
      </c>
      <c r="C345" s="1029">
        <v>1</v>
      </c>
      <c r="D345" s="982">
        <v>40268781</v>
      </c>
      <c r="E345" s="1025" t="s">
        <v>392</v>
      </c>
      <c r="F345" s="1029"/>
      <c r="G345" s="1029"/>
      <c r="H345" s="1029"/>
      <c r="I345" s="984">
        <v>45778</v>
      </c>
      <c r="J345" s="984">
        <v>45778</v>
      </c>
      <c r="K345" s="1029">
        <v>1</v>
      </c>
      <c r="L345" s="982" t="s">
        <v>543</v>
      </c>
      <c r="M345" s="982" t="s">
        <v>536</v>
      </c>
      <c r="N345" s="1025" t="s">
        <v>520</v>
      </c>
      <c r="O345" s="983" t="s">
        <v>473</v>
      </c>
      <c r="P345" s="925"/>
    </row>
    <row r="346" spans="1:16" ht="78.75" customHeight="1" x14ac:dyDescent="0.25">
      <c r="A346" s="1654"/>
      <c r="B346" s="1650"/>
      <c r="C346" s="1029">
        <v>2</v>
      </c>
      <c r="D346" s="982">
        <v>40268783</v>
      </c>
      <c r="E346" s="1025" t="s">
        <v>392</v>
      </c>
      <c r="F346" s="1029"/>
      <c r="G346" s="1029"/>
      <c r="H346" s="1029"/>
      <c r="I346" s="984">
        <v>45778</v>
      </c>
      <c r="J346" s="984">
        <v>45778</v>
      </c>
      <c r="K346" s="1029">
        <v>1</v>
      </c>
      <c r="L346" s="982" t="s">
        <v>543</v>
      </c>
      <c r="M346" s="982" t="s">
        <v>536</v>
      </c>
      <c r="N346" s="1025" t="s">
        <v>520</v>
      </c>
      <c r="O346" s="983" t="s">
        <v>473</v>
      </c>
      <c r="P346" s="925"/>
    </row>
    <row r="347" spans="1:16" ht="31.5" x14ac:dyDescent="0.25">
      <c r="A347" s="1654"/>
      <c r="B347" s="1650" t="s">
        <v>967</v>
      </c>
      <c r="C347" s="1029">
        <v>1</v>
      </c>
      <c r="D347" s="982">
        <v>40268793</v>
      </c>
      <c r="E347" s="1025" t="s">
        <v>392</v>
      </c>
      <c r="F347" s="1029"/>
      <c r="G347" s="1029"/>
      <c r="H347" s="1029"/>
      <c r="I347" s="984">
        <v>45778</v>
      </c>
      <c r="J347" s="984">
        <v>45778</v>
      </c>
      <c r="K347" s="1029">
        <v>1</v>
      </c>
      <c r="L347" s="982" t="s">
        <v>543</v>
      </c>
      <c r="M347" s="982" t="s">
        <v>536</v>
      </c>
      <c r="N347" s="1025" t="s">
        <v>518</v>
      </c>
      <c r="O347" s="983" t="s">
        <v>473</v>
      </c>
      <c r="P347" s="925"/>
    </row>
    <row r="348" spans="1:16" ht="31.5" x14ac:dyDescent="0.25">
      <c r="A348" s="1654"/>
      <c r="B348" s="1650"/>
      <c r="C348" s="1029">
        <v>2</v>
      </c>
      <c r="D348" s="982">
        <v>40268788</v>
      </c>
      <c r="E348" s="1025" t="s">
        <v>392</v>
      </c>
      <c r="F348" s="1029"/>
      <c r="G348" s="1029"/>
      <c r="H348" s="1029"/>
      <c r="I348" s="984">
        <v>45778</v>
      </c>
      <c r="J348" s="984">
        <v>45778</v>
      </c>
      <c r="K348" s="1029">
        <v>1</v>
      </c>
      <c r="L348" s="982" t="s">
        <v>543</v>
      </c>
      <c r="M348" s="982" t="s">
        <v>536</v>
      </c>
      <c r="N348" s="1025" t="s">
        <v>518</v>
      </c>
      <c r="O348" s="983" t="s">
        <v>473</v>
      </c>
      <c r="P348" s="925"/>
    </row>
    <row r="349" spans="1:16" ht="31.5" x14ac:dyDescent="0.25">
      <c r="A349" s="1654"/>
      <c r="B349" s="1650" t="s">
        <v>968</v>
      </c>
      <c r="C349" s="1029">
        <v>1</v>
      </c>
      <c r="D349" s="982">
        <v>40268794</v>
      </c>
      <c r="E349" s="1025" t="s">
        <v>392</v>
      </c>
      <c r="F349" s="1029"/>
      <c r="G349" s="1029"/>
      <c r="H349" s="1029"/>
      <c r="I349" s="984">
        <v>45778</v>
      </c>
      <c r="J349" s="984">
        <v>45778</v>
      </c>
      <c r="K349" s="1029">
        <v>1</v>
      </c>
      <c r="L349" s="982" t="s">
        <v>543</v>
      </c>
      <c r="M349" s="982" t="s">
        <v>536</v>
      </c>
      <c r="N349" s="1025" t="s">
        <v>521</v>
      </c>
      <c r="O349" s="983" t="s">
        <v>473</v>
      </c>
      <c r="P349" s="925"/>
    </row>
    <row r="350" spans="1:16" ht="31.5" x14ac:dyDescent="0.25">
      <c r="A350" s="1654"/>
      <c r="B350" s="1650"/>
      <c r="C350" s="1029">
        <v>2</v>
      </c>
      <c r="D350" s="982">
        <v>40268797</v>
      </c>
      <c r="E350" s="1025" t="s">
        <v>392</v>
      </c>
      <c r="F350" s="1029"/>
      <c r="G350" s="1029"/>
      <c r="H350" s="1029"/>
      <c r="I350" s="984">
        <v>45778</v>
      </c>
      <c r="J350" s="984">
        <v>45778</v>
      </c>
      <c r="K350" s="1029">
        <v>1</v>
      </c>
      <c r="L350" s="982" t="s">
        <v>543</v>
      </c>
      <c r="M350" s="982" t="s">
        <v>536</v>
      </c>
      <c r="N350" s="1025" t="s">
        <v>521</v>
      </c>
      <c r="O350" s="983" t="s">
        <v>473</v>
      </c>
      <c r="P350" s="925"/>
    </row>
    <row r="351" spans="1:16" ht="47.25" x14ac:dyDescent="0.25">
      <c r="A351" s="1654"/>
      <c r="B351" s="1026" t="s">
        <v>969</v>
      </c>
      <c r="C351" s="1029">
        <v>1</v>
      </c>
      <c r="D351" s="982">
        <v>40268848</v>
      </c>
      <c r="E351" s="1025" t="s">
        <v>392</v>
      </c>
      <c r="F351" s="1029"/>
      <c r="G351" s="1029"/>
      <c r="H351" s="1029"/>
      <c r="I351" s="984">
        <v>45778</v>
      </c>
      <c r="J351" s="984">
        <v>45778</v>
      </c>
      <c r="K351" s="1029">
        <v>1</v>
      </c>
      <c r="L351" s="982" t="s">
        <v>544</v>
      </c>
      <c r="M351" s="982" t="s">
        <v>536</v>
      </c>
      <c r="N351" s="1025" t="s">
        <v>522</v>
      </c>
      <c r="O351" s="983" t="s">
        <v>473</v>
      </c>
      <c r="P351" s="925"/>
    </row>
    <row r="352" spans="1:16" ht="31.5" x14ac:dyDescent="0.25">
      <c r="A352" s="1654"/>
      <c r="B352" s="1650" t="s">
        <v>970</v>
      </c>
      <c r="C352" s="1029">
        <v>1</v>
      </c>
      <c r="D352" s="982">
        <v>40268798</v>
      </c>
      <c r="E352" s="1025" t="s">
        <v>392</v>
      </c>
      <c r="F352" s="1029"/>
      <c r="G352" s="1029"/>
      <c r="H352" s="1029"/>
      <c r="I352" s="984">
        <v>45778</v>
      </c>
      <c r="J352" s="984">
        <v>45778</v>
      </c>
      <c r="K352" s="1029">
        <v>1</v>
      </c>
      <c r="L352" s="982" t="s">
        <v>543</v>
      </c>
      <c r="M352" s="982" t="s">
        <v>536</v>
      </c>
      <c r="N352" s="1025" t="s">
        <v>523</v>
      </c>
      <c r="O352" s="983" t="s">
        <v>473</v>
      </c>
      <c r="P352" s="925"/>
    </row>
    <row r="353" spans="1:16" ht="31.5" x14ac:dyDescent="0.25">
      <c r="A353" s="1654"/>
      <c r="B353" s="1650"/>
      <c r="C353" s="1029">
        <v>2</v>
      </c>
      <c r="D353" s="982">
        <v>40268799</v>
      </c>
      <c r="E353" s="1025" t="s">
        <v>392</v>
      </c>
      <c r="F353" s="1029"/>
      <c r="G353" s="1029"/>
      <c r="H353" s="1029"/>
      <c r="I353" s="984">
        <v>45778</v>
      </c>
      <c r="J353" s="984">
        <v>45778</v>
      </c>
      <c r="K353" s="1029">
        <v>1</v>
      </c>
      <c r="L353" s="982" t="s">
        <v>543</v>
      </c>
      <c r="M353" s="982" t="s">
        <v>536</v>
      </c>
      <c r="N353" s="1025" t="s">
        <v>523</v>
      </c>
      <c r="O353" s="983" t="s">
        <v>473</v>
      </c>
      <c r="P353" s="925"/>
    </row>
    <row r="354" spans="1:16" ht="47.25" x14ac:dyDescent="0.25">
      <c r="A354" s="1654"/>
      <c r="B354" s="1026" t="s">
        <v>971</v>
      </c>
      <c r="C354" s="1029">
        <v>1</v>
      </c>
      <c r="D354" s="982">
        <v>40268850</v>
      </c>
      <c r="E354" s="1025" t="s">
        <v>392</v>
      </c>
      <c r="F354" s="1029"/>
      <c r="G354" s="1029"/>
      <c r="H354" s="1029"/>
      <c r="I354" s="984">
        <v>45778</v>
      </c>
      <c r="J354" s="984">
        <v>45778</v>
      </c>
      <c r="K354" s="1029">
        <v>1</v>
      </c>
      <c r="L354" s="982" t="s">
        <v>544</v>
      </c>
      <c r="M354" s="982" t="s">
        <v>536</v>
      </c>
      <c r="N354" s="1025" t="s">
        <v>524</v>
      </c>
      <c r="O354" s="983" t="s">
        <v>473</v>
      </c>
      <c r="P354" s="925"/>
    </row>
    <row r="355" spans="1:16" ht="31.5" x14ac:dyDescent="0.25">
      <c r="A355" s="1654"/>
      <c r="B355" s="1650" t="s">
        <v>972</v>
      </c>
      <c r="C355" s="1029">
        <v>1</v>
      </c>
      <c r="D355" s="982">
        <v>40268801</v>
      </c>
      <c r="E355" s="1025" t="s">
        <v>392</v>
      </c>
      <c r="F355" s="1029"/>
      <c r="G355" s="1029"/>
      <c r="H355" s="1029"/>
      <c r="I355" s="984">
        <v>45778</v>
      </c>
      <c r="J355" s="984">
        <v>45778</v>
      </c>
      <c r="K355" s="1029">
        <v>1</v>
      </c>
      <c r="L355" s="982" t="s">
        <v>543</v>
      </c>
      <c r="M355" s="982" t="s">
        <v>536</v>
      </c>
      <c r="N355" s="1025" t="s">
        <v>525</v>
      </c>
      <c r="O355" s="983" t="s">
        <v>473</v>
      </c>
      <c r="P355" s="925"/>
    </row>
    <row r="356" spans="1:16" ht="31.5" x14ac:dyDescent="0.25">
      <c r="A356" s="1654"/>
      <c r="B356" s="1650"/>
      <c r="C356" s="1029">
        <v>2</v>
      </c>
      <c r="D356" s="982">
        <v>40268802</v>
      </c>
      <c r="E356" s="1025" t="s">
        <v>392</v>
      </c>
      <c r="F356" s="1029"/>
      <c r="G356" s="1029"/>
      <c r="H356" s="1029"/>
      <c r="I356" s="984">
        <v>45778</v>
      </c>
      <c r="J356" s="984">
        <v>45778</v>
      </c>
      <c r="K356" s="1029">
        <v>1</v>
      </c>
      <c r="L356" s="982" t="s">
        <v>543</v>
      </c>
      <c r="M356" s="982" t="s">
        <v>536</v>
      </c>
      <c r="N356" s="1025" t="s">
        <v>525</v>
      </c>
      <c r="O356" s="983" t="s">
        <v>473</v>
      </c>
      <c r="P356" s="925"/>
    </row>
    <row r="357" spans="1:16" ht="47.25" x14ac:dyDescent="0.25">
      <c r="A357" s="1654"/>
      <c r="B357" s="1026" t="s">
        <v>973</v>
      </c>
      <c r="C357" s="1029">
        <v>1</v>
      </c>
      <c r="D357" s="982">
        <v>40268851</v>
      </c>
      <c r="E357" s="1025" t="s">
        <v>392</v>
      </c>
      <c r="F357" s="1029"/>
      <c r="G357" s="1029"/>
      <c r="H357" s="1029"/>
      <c r="I357" s="984">
        <v>45778</v>
      </c>
      <c r="J357" s="984">
        <v>45778</v>
      </c>
      <c r="K357" s="1029">
        <v>1</v>
      </c>
      <c r="L357" s="982" t="s">
        <v>544</v>
      </c>
      <c r="M357" s="982" t="s">
        <v>536</v>
      </c>
      <c r="N357" s="1025" t="s">
        <v>526</v>
      </c>
      <c r="O357" s="983" t="s">
        <v>473</v>
      </c>
      <c r="P357" s="925"/>
    </row>
    <row r="358" spans="1:16" ht="31.5" x14ac:dyDescent="0.25">
      <c r="A358" s="1654"/>
      <c r="B358" s="1650" t="s">
        <v>974</v>
      </c>
      <c r="C358" s="1029">
        <v>1</v>
      </c>
      <c r="D358" s="982">
        <v>40268818</v>
      </c>
      <c r="E358" s="1025" t="s">
        <v>392</v>
      </c>
      <c r="F358" s="1029"/>
      <c r="G358" s="1029"/>
      <c r="H358" s="1029"/>
      <c r="I358" s="984">
        <v>45778</v>
      </c>
      <c r="J358" s="984">
        <v>45778</v>
      </c>
      <c r="K358" s="1029">
        <v>1</v>
      </c>
      <c r="L358" s="982">
        <v>4</v>
      </c>
      <c r="M358" s="982" t="s">
        <v>536</v>
      </c>
      <c r="N358" s="1025" t="s">
        <v>527</v>
      </c>
      <c r="O358" s="983" t="s">
        <v>473</v>
      </c>
      <c r="P358" s="925"/>
    </row>
    <row r="359" spans="1:16" ht="31.5" x14ac:dyDescent="0.25">
      <c r="A359" s="1654"/>
      <c r="B359" s="1650"/>
      <c r="C359" s="1029">
        <v>2</v>
      </c>
      <c r="D359" s="982">
        <v>40268824</v>
      </c>
      <c r="E359" s="1025" t="s">
        <v>392</v>
      </c>
      <c r="F359" s="1029"/>
      <c r="G359" s="1029"/>
      <c r="H359" s="1029"/>
      <c r="I359" s="984">
        <v>45778</v>
      </c>
      <c r="J359" s="984">
        <v>45778</v>
      </c>
      <c r="K359" s="1029">
        <v>1</v>
      </c>
      <c r="L359" s="982" t="s">
        <v>543</v>
      </c>
      <c r="M359" s="982" t="s">
        <v>536</v>
      </c>
      <c r="N359" s="1025" t="s">
        <v>527</v>
      </c>
      <c r="O359" s="983" t="s">
        <v>473</v>
      </c>
      <c r="P359" s="925"/>
    </row>
    <row r="360" spans="1:16" ht="47.25" x14ac:dyDescent="0.25">
      <c r="A360" s="1654"/>
      <c r="B360" s="1026" t="s">
        <v>975</v>
      </c>
      <c r="C360" s="1029">
        <v>1</v>
      </c>
      <c r="D360" s="982">
        <v>40268863</v>
      </c>
      <c r="E360" s="1025" t="s">
        <v>392</v>
      </c>
      <c r="F360" s="1029"/>
      <c r="G360" s="1029"/>
      <c r="H360" s="1029"/>
      <c r="I360" s="984">
        <v>45778</v>
      </c>
      <c r="J360" s="984">
        <v>45778</v>
      </c>
      <c r="K360" s="1029">
        <v>1</v>
      </c>
      <c r="L360" s="982" t="s">
        <v>544</v>
      </c>
      <c r="M360" s="982" t="s">
        <v>536</v>
      </c>
      <c r="N360" s="1025" t="s">
        <v>528</v>
      </c>
      <c r="O360" s="983" t="s">
        <v>473</v>
      </c>
      <c r="P360" s="925"/>
    </row>
    <row r="361" spans="1:16" ht="31.5" x14ac:dyDescent="0.25">
      <c r="A361" s="1654"/>
      <c r="B361" s="1650" t="s">
        <v>976</v>
      </c>
      <c r="C361" s="1029">
        <v>1</v>
      </c>
      <c r="D361" s="982">
        <v>40268828</v>
      </c>
      <c r="E361" s="1025" t="s">
        <v>392</v>
      </c>
      <c r="F361" s="1029"/>
      <c r="G361" s="1029"/>
      <c r="H361" s="1029"/>
      <c r="I361" s="984">
        <v>45778</v>
      </c>
      <c r="J361" s="984">
        <v>45778</v>
      </c>
      <c r="K361" s="1029">
        <v>1</v>
      </c>
      <c r="L361" s="982" t="s">
        <v>543</v>
      </c>
      <c r="M361" s="982" t="s">
        <v>536</v>
      </c>
      <c r="N361" s="1025" t="s">
        <v>529</v>
      </c>
      <c r="O361" s="983" t="s">
        <v>473</v>
      </c>
      <c r="P361" s="925"/>
    </row>
    <row r="362" spans="1:16" ht="31.5" x14ac:dyDescent="0.25">
      <c r="A362" s="1654"/>
      <c r="B362" s="1650"/>
      <c r="C362" s="1029">
        <v>2</v>
      </c>
      <c r="D362" s="982">
        <v>40268825</v>
      </c>
      <c r="E362" s="1025" t="s">
        <v>392</v>
      </c>
      <c r="F362" s="1029"/>
      <c r="G362" s="1029"/>
      <c r="H362" s="1029"/>
      <c r="I362" s="984">
        <v>45778</v>
      </c>
      <c r="J362" s="984">
        <v>45778</v>
      </c>
      <c r="K362" s="1029">
        <v>1</v>
      </c>
      <c r="L362" s="982" t="s">
        <v>543</v>
      </c>
      <c r="M362" s="982" t="s">
        <v>536</v>
      </c>
      <c r="N362" s="1025" t="s">
        <v>529</v>
      </c>
      <c r="O362" s="983" t="s">
        <v>473</v>
      </c>
      <c r="P362" s="925"/>
    </row>
    <row r="363" spans="1:16" ht="31.5" x14ac:dyDescent="0.25">
      <c r="A363" s="1654"/>
      <c r="B363" s="1650" t="s">
        <v>995</v>
      </c>
      <c r="C363" s="1029">
        <v>1</v>
      </c>
      <c r="D363" s="982">
        <v>40268832</v>
      </c>
      <c r="E363" s="1025" t="s">
        <v>392</v>
      </c>
      <c r="F363" s="1029"/>
      <c r="G363" s="1029"/>
      <c r="H363" s="1029"/>
      <c r="I363" s="984">
        <v>45778</v>
      </c>
      <c r="J363" s="984">
        <v>45778</v>
      </c>
      <c r="K363" s="1029">
        <v>1</v>
      </c>
      <c r="L363" s="982">
        <v>4</v>
      </c>
      <c r="M363" s="982">
        <v>1600</v>
      </c>
      <c r="N363" s="1025" t="s">
        <v>530</v>
      </c>
      <c r="O363" s="983" t="s">
        <v>473</v>
      </c>
      <c r="P363" s="925"/>
    </row>
    <row r="364" spans="1:16" ht="31.5" x14ac:dyDescent="0.25">
      <c r="A364" s="1654"/>
      <c r="B364" s="1650"/>
      <c r="C364" s="1029">
        <v>2</v>
      </c>
      <c r="D364" s="982">
        <v>40268841</v>
      </c>
      <c r="E364" s="1029" t="s">
        <v>392</v>
      </c>
      <c r="F364" s="1029"/>
      <c r="G364" s="1029"/>
      <c r="H364" s="1029"/>
      <c r="I364" s="984">
        <v>45778</v>
      </c>
      <c r="J364" s="984">
        <v>45778</v>
      </c>
      <c r="K364" s="1029">
        <v>1</v>
      </c>
      <c r="L364" s="982" t="s">
        <v>543</v>
      </c>
      <c r="M364" s="982" t="s">
        <v>536</v>
      </c>
      <c r="N364" s="1025" t="s">
        <v>530</v>
      </c>
      <c r="O364" s="983" t="s">
        <v>473</v>
      </c>
      <c r="P364" s="925"/>
    </row>
    <row r="365" spans="1:16" ht="31.5" x14ac:dyDescent="0.25">
      <c r="A365" s="1654"/>
      <c r="B365" s="1650"/>
      <c r="C365" s="1029">
        <v>3</v>
      </c>
      <c r="D365" s="982">
        <v>40268845</v>
      </c>
      <c r="E365" s="1029" t="s">
        <v>391</v>
      </c>
      <c r="F365" s="1029"/>
      <c r="G365" s="1029"/>
      <c r="H365" s="1029"/>
      <c r="I365" s="984">
        <v>45778</v>
      </c>
      <c r="J365" s="984">
        <v>45778</v>
      </c>
      <c r="K365" s="1029">
        <v>1</v>
      </c>
      <c r="L365" s="982">
        <v>3</v>
      </c>
      <c r="M365" s="982">
        <v>1275</v>
      </c>
      <c r="N365" s="1025" t="s">
        <v>530</v>
      </c>
      <c r="O365" s="983" t="s">
        <v>473</v>
      </c>
      <c r="P365" s="925"/>
    </row>
    <row r="366" spans="1:16" ht="31.5" x14ac:dyDescent="0.25">
      <c r="A366" s="1654"/>
      <c r="B366" s="1650" t="s">
        <v>978</v>
      </c>
      <c r="C366" s="1029">
        <v>1</v>
      </c>
      <c r="D366" s="982">
        <v>40268784</v>
      </c>
      <c r="E366" s="1025" t="s">
        <v>392</v>
      </c>
      <c r="F366" s="1029"/>
      <c r="G366" s="1029"/>
      <c r="H366" s="1029"/>
      <c r="I366" s="984">
        <v>45778</v>
      </c>
      <c r="J366" s="984">
        <v>45778</v>
      </c>
      <c r="K366" s="1029">
        <v>1</v>
      </c>
      <c r="L366" s="982" t="s">
        <v>543</v>
      </c>
      <c r="M366" s="982" t="s">
        <v>536</v>
      </c>
      <c r="N366" s="1025" t="s">
        <v>531</v>
      </c>
      <c r="O366" s="983" t="s">
        <v>473</v>
      </c>
      <c r="P366" s="925"/>
    </row>
    <row r="367" spans="1:16" ht="31.5" x14ac:dyDescent="0.25">
      <c r="A367" s="1654"/>
      <c r="B367" s="1650"/>
      <c r="C367" s="1029">
        <v>2</v>
      </c>
      <c r="D367" s="982">
        <v>40268785</v>
      </c>
      <c r="E367" s="1025" t="s">
        <v>392</v>
      </c>
      <c r="F367" s="1029"/>
      <c r="G367" s="1029"/>
      <c r="H367" s="1029"/>
      <c r="I367" s="984">
        <v>45778</v>
      </c>
      <c r="J367" s="984">
        <v>45778</v>
      </c>
      <c r="K367" s="1029">
        <v>1</v>
      </c>
      <c r="L367" s="982" t="s">
        <v>543</v>
      </c>
      <c r="M367" s="982" t="s">
        <v>536</v>
      </c>
      <c r="N367" s="1025" t="s">
        <v>531</v>
      </c>
      <c r="O367" s="983" t="s">
        <v>473</v>
      </c>
      <c r="P367" s="925"/>
    </row>
    <row r="368" spans="1:16" ht="31.5" x14ac:dyDescent="0.25">
      <c r="A368" s="1654"/>
      <c r="B368" s="1651" t="s">
        <v>979</v>
      </c>
      <c r="C368" s="1029">
        <v>1</v>
      </c>
      <c r="D368" s="1025" t="s">
        <v>890</v>
      </c>
      <c r="E368" s="1025" t="s">
        <v>392</v>
      </c>
      <c r="F368" s="1029"/>
      <c r="G368" s="1029"/>
      <c r="H368" s="1029"/>
      <c r="I368" s="974">
        <v>45901</v>
      </c>
      <c r="J368" s="984">
        <v>45778</v>
      </c>
      <c r="K368" s="1029">
        <v>0</v>
      </c>
      <c r="L368" s="982">
        <v>7</v>
      </c>
      <c r="M368" s="982">
        <v>1800</v>
      </c>
      <c r="N368" s="1025" t="s">
        <v>532</v>
      </c>
      <c r="O368" s="983" t="s">
        <v>474</v>
      </c>
      <c r="P368" s="925"/>
    </row>
    <row r="369" spans="1:16" ht="31.5" x14ac:dyDescent="0.25">
      <c r="A369" s="1654"/>
      <c r="B369" s="1651"/>
      <c r="C369" s="1029">
        <v>2</v>
      </c>
      <c r="D369" s="1025" t="s">
        <v>891</v>
      </c>
      <c r="E369" s="1025" t="s">
        <v>392</v>
      </c>
      <c r="F369" s="1029">
        <v>1</v>
      </c>
      <c r="G369" s="1029"/>
      <c r="H369" s="1029"/>
      <c r="I369" s="974">
        <v>45901</v>
      </c>
      <c r="J369" s="984">
        <v>45778</v>
      </c>
      <c r="K369" s="1029">
        <v>0</v>
      </c>
      <c r="L369" s="982">
        <v>7</v>
      </c>
      <c r="M369" s="982">
        <v>1800</v>
      </c>
      <c r="N369" s="1025" t="s">
        <v>532</v>
      </c>
      <c r="O369" s="983" t="s">
        <v>474</v>
      </c>
      <c r="P369" s="925"/>
    </row>
    <row r="370" spans="1:16" ht="31.5" x14ac:dyDescent="0.25">
      <c r="A370" s="1654"/>
      <c r="B370" s="1651"/>
      <c r="C370" s="1029">
        <v>3</v>
      </c>
      <c r="D370" s="1025" t="s">
        <v>892</v>
      </c>
      <c r="E370" s="1025" t="s">
        <v>392</v>
      </c>
      <c r="F370" s="1029"/>
      <c r="G370" s="1029">
        <v>1</v>
      </c>
      <c r="H370" s="1029"/>
      <c r="I370" s="974">
        <v>45901</v>
      </c>
      <c r="J370" s="984">
        <v>45778</v>
      </c>
      <c r="K370" s="1029">
        <v>0</v>
      </c>
      <c r="L370" s="982">
        <v>7</v>
      </c>
      <c r="M370" s="982">
        <v>1800</v>
      </c>
      <c r="N370" s="1025" t="s">
        <v>532</v>
      </c>
      <c r="O370" s="983" t="s">
        <v>474</v>
      </c>
      <c r="P370" s="925"/>
    </row>
    <row r="371" spans="1:16" ht="31.5" x14ac:dyDescent="0.25">
      <c r="A371" s="1654"/>
      <c r="B371" s="1651"/>
      <c r="C371" s="1029">
        <v>4</v>
      </c>
      <c r="D371" s="1025" t="s">
        <v>895</v>
      </c>
      <c r="E371" s="1029" t="s">
        <v>391</v>
      </c>
      <c r="F371" s="1029"/>
      <c r="G371" s="1029"/>
      <c r="H371" s="1029"/>
      <c r="I371" s="974">
        <v>45901</v>
      </c>
      <c r="J371" s="984">
        <v>45778</v>
      </c>
      <c r="K371" s="1029">
        <v>0</v>
      </c>
      <c r="L371" s="982">
        <v>2</v>
      </c>
      <c r="M371" s="982">
        <v>900</v>
      </c>
      <c r="N371" s="1025" t="s">
        <v>532</v>
      </c>
      <c r="O371" s="983" t="s">
        <v>474</v>
      </c>
      <c r="P371" s="925"/>
    </row>
    <row r="372" spans="1:16" ht="31.5" x14ac:dyDescent="0.25">
      <c r="A372" s="1654"/>
      <c r="B372" s="1651"/>
      <c r="C372" s="1029">
        <v>5</v>
      </c>
      <c r="D372" s="1025" t="s">
        <v>894</v>
      </c>
      <c r="E372" s="1025" t="s">
        <v>392</v>
      </c>
      <c r="F372" s="1029"/>
      <c r="G372" s="1029">
        <v>3</v>
      </c>
      <c r="H372" s="1029"/>
      <c r="I372" s="974">
        <v>45901</v>
      </c>
      <c r="J372" s="984">
        <v>45778</v>
      </c>
      <c r="K372" s="1029">
        <v>0</v>
      </c>
      <c r="L372" s="982">
        <v>8</v>
      </c>
      <c r="M372" s="982">
        <v>2000</v>
      </c>
      <c r="N372" s="1025" t="s">
        <v>532</v>
      </c>
      <c r="O372" s="983" t="s">
        <v>474</v>
      </c>
      <c r="P372" s="925"/>
    </row>
    <row r="373" spans="1:16" ht="31.5" x14ac:dyDescent="0.25">
      <c r="A373" s="1654"/>
      <c r="B373" s="1651"/>
      <c r="C373" s="1029">
        <v>6</v>
      </c>
      <c r="D373" s="1025" t="s">
        <v>893</v>
      </c>
      <c r="E373" s="1029" t="s">
        <v>392</v>
      </c>
      <c r="F373" s="1029"/>
      <c r="G373" s="1029"/>
      <c r="H373" s="1029"/>
      <c r="I373" s="974">
        <v>45901</v>
      </c>
      <c r="J373" s="984">
        <v>45778</v>
      </c>
      <c r="K373" s="1029">
        <v>1</v>
      </c>
      <c r="L373" s="982">
        <v>8</v>
      </c>
      <c r="M373" s="982">
        <v>2000</v>
      </c>
      <c r="N373" s="1025" t="s">
        <v>532</v>
      </c>
      <c r="O373" s="983" t="s">
        <v>474</v>
      </c>
      <c r="P373" s="925"/>
    </row>
    <row r="374" spans="1:16" ht="31.5" x14ac:dyDescent="0.25">
      <c r="A374" s="1654"/>
      <c r="B374" s="1651"/>
      <c r="C374" s="1029">
        <v>7</v>
      </c>
      <c r="D374" s="1025">
        <v>6080015636</v>
      </c>
      <c r="E374" s="1025" t="s">
        <v>392</v>
      </c>
      <c r="F374" s="1029">
        <v>1</v>
      </c>
      <c r="G374" s="1029"/>
      <c r="H374" s="1029"/>
      <c r="I374" s="974">
        <v>45901</v>
      </c>
      <c r="J374" s="984">
        <v>45778</v>
      </c>
      <c r="K374" s="1029">
        <v>0</v>
      </c>
      <c r="L374" s="982">
        <v>2</v>
      </c>
      <c r="M374" s="982">
        <v>800</v>
      </c>
      <c r="N374" s="1025" t="s">
        <v>532</v>
      </c>
      <c r="O374" s="983" t="s">
        <v>475</v>
      </c>
      <c r="P374" s="925"/>
    </row>
    <row r="375" spans="1:16" ht="31.5" x14ac:dyDescent="0.25">
      <c r="A375" s="1654"/>
      <c r="B375" s="1651"/>
      <c r="C375" s="1029">
        <v>8</v>
      </c>
      <c r="D375" s="1025">
        <v>6080015637</v>
      </c>
      <c r="E375" s="1025" t="s">
        <v>391</v>
      </c>
      <c r="F375" s="1029"/>
      <c r="G375" s="1029"/>
      <c r="H375" s="1029"/>
      <c r="I375" s="974">
        <v>45901</v>
      </c>
      <c r="J375" s="984">
        <v>45778</v>
      </c>
      <c r="K375" s="1029">
        <v>0</v>
      </c>
      <c r="L375" s="982">
        <v>2</v>
      </c>
      <c r="M375" s="982">
        <v>800</v>
      </c>
      <c r="N375" s="1025" t="s">
        <v>532</v>
      </c>
      <c r="O375" s="983" t="s">
        <v>475</v>
      </c>
      <c r="P375" s="925"/>
    </row>
    <row r="376" spans="1:16" ht="31.5" x14ac:dyDescent="0.25">
      <c r="A376" s="1654"/>
      <c r="B376" s="1651"/>
      <c r="C376" s="1029">
        <v>9</v>
      </c>
      <c r="D376" s="1025">
        <v>6080015638</v>
      </c>
      <c r="E376" s="1029" t="s">
        <v>392</v>
      </c>
      <c r="F376" s="1029"/>
      <c r="G376" s="1029"/>
      <c r="H376" s="1029"/>
      <c r="I376" s="974">
        <v>45901</v>
      </c>
      <c r="J376" s="984">
        <v>45778</v>
      </c>
      <c r="K376" s="1029">
        <v>0</v>
      </c>
      <c r="L376" s="982">
        <v>2</v>
      </c>
      <c r="M376" s="982">
        <v>800</v>
      </c>
      <c r="N376" s="1025" t="s">
        <v>532</v>
      </c>
      <c r="O376" s="983" t="s">
        <v>475</v>
      </c>
      <c r="P376" s="925"/>
    </row>
    <row r="377" spans="1:16" ht="31.5" x14ac:dyDescent="0.25">
      <c r="A377" s="1654"/>
      <c r="B377" s="1651"/>
      <c r="C377" s="1029">
        <v>10</v>
      </c>
      <c r="D377" s="1025">
        <v>88600</v>
      </c>
      <c r="E377" s="1029" t="s">
        <v>392</v>
      </c>
      <c r="F377" s="1029"/>
      <c r="G377" s="1029">
        <v>1</v>
      </c>
      <c r="H377" s="1029"/>
      <c r="I377" s="974">
        <v>45901</v>
      </c>
      <c r="J377" s="984">
        <v>45778</v>
      </c>
      <c r="K377" s="1029">
        <v>0</v>
      </c>
      <c r="L377" s="982">
        <v>2</v>
      </c>
      <c r="M377" s="982">
        <v>300</v>
      </c>
      <c r="N377" s="1025" t="s">
        <v>532</v>
      </c>
      <c r="O377" s="983" t="s">
        <v>476</v>
      </c>
      <c r="P377" s="925"/>
    </row>
    <row r="378" spans="1:16" ht="31.5" x14ac:dyDescent="0.25">
      <c r="A378" s="1654"/>
      <c r="B378" s="1651"/>
      <c r="C378" s="1029">
        <v>11</v>
      </c>
      <c r="D378" s="1025">
        <v>88601</v>
      </c>
      <c r="E378" s="1029" t="s">
        <v>392</v>
      </c>
      <c r="F378" s="1029"/>
      <c r="G378" s="1029"/>
      <c r="H378" s="1029"/>
      <c r="I378" s="974">
        <v>45901</v>
      </c>
      <c r="J378" s="984">
        <v>45778</v>
      </c>
      <c r="K378" s="1029">
        <v>0</v>
      </c>
      <c r="L378" s="982">
        <v>2</v>
      </c>
      <c r="M378" s="982">
        <v>300</v>
      </c>
      <c r="N378" s="1025" t="s">
        <v>532</v>
      </c>
      <c r="O378" s="983" t="s">
        <v>476</v>
      </c>
      <c r="P378" s="925"/>
    </row>
    <row r="379" spans="1:16" ht="32.25" thickBot="1" x14ac:dyDescent="0.3">
      <c r="A379" s="1655"/>
      <c r="B379" s="986" t="s">
        <v>466</v>
      </c>
      <c r="C379" s="1030">
        <v>1</v>
      </c>
      <c r="D379" s="1027">
        <v>298410225</v>
      </c>
      <c r="E379" s="1030" t="s">
        <v>391</v>
      </c>
      <c r="F379" s="1030"/>
      <c r="G379" s="1030"/>
      <c r="H379" s="1030"/>
      <c r="I379" s="974">
        <v>45901</v>
      </c>
      <c r="J379" s="984">
        <v>45778</v>
      </c>
      <c r="K379" s="1030">
        <v>0</v>
      </c>
      <c r="L379" s="1027">
        <v>2</v>
      </c>
      <c r="M379" s="1027">
        <v>800</v>
      </c>
      <c r="N379" s="1027" t="s">
        <v>535</v>
      </c>
      <c r="O379" s="996" t="s">
        <v>477</v>
      </c>
      <c r="P379" s="925"/>
    </row>
    <row r="380" spans="1:16" ht="31.5" x14ac:dyDescent="0.25">
      <c r="A380" s="1527" t="s">
        <v>568</v>
      </c>
      <c r="B380" s="1530" t="s">
        <v>6</v>
      </c>
      <c r="C380" s="1021">
        <v>1</v>
      </c>
      <c r="D380" s="1020" t="s">
        <v>569</v>
      </c>
      <c r="E380" s="1021" t="s">
        <v>392</v>
      </c>
      <c r="F380" s="1021"/>
      <c r="G380" s="1021"/>
      <c r="H380" s="1021"/>
      <c r="I380" s="604">
        <v>45839</v>
      </c>
      <c r="J380" s="604">
        <v>45992</v>
      </c>
      <c r="K380" s="1021">
        <v>0</v>
      </c>
      <c r="L380" s="1021">
        <v>2</v>
      </c>
      <c r="M380" s="1021">
        <v>100</v>
      </c>
      <c r="N380" s="1020" t="s">
        <v>585</v>
      </c>
      <c r="O380" s="621" t="s">
        <v>582</v>
      </c>
      <c r="P380" s="925"/>
    </row>
    <row r="381" spans="1:16" ht="31.5" x14ac:dyDescent="0.25">
      <c r="A381" s="1528"/>
      <c r="B381" s="1531"/>
      <c r="C381" s="1013">
        <v>2</v>
      </c>
      <c r="D381" s="1016" t="s">
        <v>570</v>
      </c>
      <c r="E381" s="1013" t="s">
        <v>392</v>
      </c>
      <c r="F381" s="1013"/>
      <c r="G381" s="1013"/>
      <c r="H381" s="1013"/>
      <c r="I381" s="608">
        <v>45839</v>
      </c>
      <c r="J381" s="608">
        <v>45992</v>
      </c>
      <c r="K381" s="1013">
        <v>0</v>
      </c>
      <c r="L381" s="1013">
        <v>2</v>
      </c>
      <c r="M381" s="1013">
        <v>100</v>
      </c>
      <c r="N381" s="1016" t="s">
        <v>585</v>
      </c>
      <c r="O381" s="622" t="s">
        <v>582</v>
      </c>
      <c r="P381" s="925"/>
    </row>
    <row r="382" spans="1:16" ht="31.5" x14ac:dyDescent="0.25">
      <c r="A382" s="1528"/>
      <c r="B382" s="1531"/>
      <c r="C382" s="1013">
        <v>3</v>
      </c>
      <c r="D382" s="1016" t="s">
        <v>571</v>
      </c>
      <c r="E382" s="1013" t="s">
        <v>392</v>
      </c>
      <c r="F382" s="1013"/>
      <c r="G382" s="1013"/>
      <c r="H382" s="1013"/>
      <c r="I382" s="608">
        <v>45839</v>
      </c>
      <c r="J382" s="608">
        <v>45992</v>
      </c>
      <c r="K382" s="1013">
        <v>0</v>
      </c>
      <c r="L382" s="1013">
        <v>2</v>
      </c>
      <c r="M382" s="1013">
        <v>800</v>
      </c>
      <c r="N382" s="1016" t="s">
        <v>585</v>
      </c>
      <c r="O382" s="622" t="s">
        <v>583</v>
      </c>
      <c r="P382" s="925"/>
    </row>
    <row r="383" spans="1:16" ht="31.5" x14ac:dyDescent="0.25">
      <c r="A383" s="1528"/>
      <c r="B383" s="1531"/>
      <c r="C383" s="1013">
        <v>4</v>
      </c>
      <c r="D383" s="1016" t="s">
        <v>572</v>
      </c>
      <c r="E383" s="1013" t="s">
        <v>392</v>
      </c>
      <c r="F383" s="1013"/>
      <c r="G383" s="1013"/>
      <c r="H383" s="1013"/>
      <c r="I383" s="608">
        <v>45839</v>
      </c>
      <c r="J383" s="608">
        <v>45992</v>
      </c>
      <c r="K383" s="1013">
        <v>0</v>
      </c>
      <c r="L383" s="1013">
        <v>2</v>
      </c>
      <c r="M383" s="1013">
        <v>1000</v>
      </c>
      <c r="N383" s="1016" t="s">
        <v>585</v>
      </c>
      <c r="O383" s="622" t="s">
        <v>583</v>
      </c>
      <c r="P383" s="925"/>
    </row>
    <row r="384" spans="1:16" ht="31.5" x14ac:dyDescent="0.25">
      <c r="A384" s="1528"/>
      <c r="B384" s="1531"/>
      <c r="C384" s="1013">
        <v>5</v>
      </c>
      <c r="D384" s="1016" t="s">
        <v>573</v>
      </c>
      <c r="E384" s="1013" t="s">
        <v>392</v>
      </c>
      <c r="F384" s="1013"/>
      <c r="G384" s="1013"/>
      <c r="H384" s="1013"/>
      <c r="I384" s="608">
        <v>45839</v>
      </c>
      <c r="J384" s="608">
        <v>45992</v>
      </c>
      <c r="K384" s="1013">
        <v>0</v>
      </c>
      <c r="L384" s="1013">
        <v>3</v>
      </c>
      <c r="M384" s="1013">
        <v>630</v>
      </c>
      <c r="N384" s="1016" t="s">
        <v>585</v>
      </c>
      <c r="O384" s="622" t="s">
        <v>583</v>
      </c>
      <c r="P384" s="925"/>
    </row>
    <row r="385" spans="1:16" ht="31.5" x14ac:dyDescent="0.25">
      <c r="A385" s="1528"/>
      <c r="B385" s="1531"/>
      <c r="C385" s="1013">
        <v>6</v>
      </c>
      <c r="D385" s="1016" t="s">
        <v>574</v>
      </c>
      <c r="E385" s="1013" t="s">
        <v>392</v>
      </c>
      <c r="F385" s="1013"/>
      <c r="G385" s="1013"/>
      <c r="H385" s="1013"/>
      <c r="I385" s="608">
        <v>45839</v>
      </c>
      <c r="J385" s="608">
        <v>45992</v>
      </c>
      <c r="K385" s="1013">
        <v>0</v>
      </c>
      <c r="L385" s="1013">
        <v>2</v>
      </c>
      <c r="M385" s="1013">
        <v>1000</v>
      </c>
      <c r="N385" s="1016" t="s">
        <v>585</v>
      </c>
      <c r="O385" s="622" t="s">
        <v>583</v>
      </c>
      <c r="P385" s="925"/>
    </row>
    <row r="386" spans="1:16" ht="31.5" x14ac:dyDescent="0.25">
      <c r="A386" s="1528"/>
      <c r="B386" s="1531"/>
      <c r="C386" s="1013">
        <v>7</v>
      </c>
      <c r="D386" s="1016" t="s">
        <v>575</v>
      </c>
      <c r="E386" s="1013" t="s">
        <v>392</v>
      </c>
      <c r="F386" s="1013"/>
      <c r="G386" s="1013"/>
      <c r="H386" s="1013"/>
      <c r="I386" s="608">
        <v>45839</v>
      </c>
      <c r="J386" s="608">
        <v>45992</v>
      </c>
      <c r="K386" s="1013">
        <v>0</v>
      </c>
      <c r="L386" s="1013">
        <v>3</v>
      </c>
      <c r="M386" s="1013">
        <v>900</v>
      </c>
      <c r="N386" s="1016" t="s">
        <v>585</v>
      </c>
      <c r="O386" s="622" t="s">
        <v>583</v>
      </c>
      <c r="P386" s="925"/>
    </row>
    <row r="387" spans="1:16" ht="31.5" x14ac:dyDescent="0.25">
      <c r="A387" s="1528"/>
      <c r="B387" s="1531"/>
      <c r="C387" s="1013">
        <v>8</v>
      </c>
      <c r="D387" s="1016" t="s">
        <v>576</v>
      </c>
      <c r="E387" s="1013" t="s">
        <v>392</v>
      </c>
      <c r="F387" s="1013"/>
      <c r="G387" s="1013"/>
      <c r="H387" s="1013"/>
      <c r="I387" s="608">
        <v>45839</v>
      </c>
      <c r="J387" s="608">
        <v>45992</v>
      </c>
      <c r="K387" s="1013">
        <v>0</v>
      </c>
      <c r="L387" s="1013">
        <v>2</v>
      </c>
      <c r="M387" s="1013">
        <v>800</v>
      </c>
      <c r="N387" s="1016" t="s">
        <v>585</v>
      </c>
      <c r="O387" s="622" t="s">
        <v>583</v>
      </c>
      <c r="P387" s="925"/>
    </row>
    <row r="388" spans="1:16" ht="31.5" x14ac:dyDescent="0.25">
      <c r="A388" s="1528"/>
      <c r="B388" s="1531"/>
      <c r="C388" s="1013">
        <v>9</v>
      </c>
      <c r="D388" s="1016" t="s">
        <v>577</v>
      </c>
      <c r="E388" s="1013" t="s">
        <v>392</v>
      </c>
      <c r="F388" s="1013"/>
      <c r="G388" s="1013"/>
      <c r="H388" s="1013"/>
      <c r="I388" s="608">
        <v>45839</v>
      </c>
      <c r="J388" s="608">
        <v>45992</v>
      </c>
      <c r="K388" s="1013">
        <v>0</v>
      </c>
      <c r="L388" s="1013">
        <v>2</v>
      </c>
      <c r="M388" s="1013">
        <v>1000</v>
      </c>
      <c r="N388" s="1016" t="s">
        <v>585</v>
      </c>
      <c r="O388" s="622" t="s">
        <v>583</v>
      </c>
      <c r="P388" s="925"/>
    </row>
    <row r="389" spans="1:16" ht="31.5" x14ac:dyDescent="0.25">
      <c r="A389" s="1528"/>
      <c r="B389" s="1531"/>
      <c r="C389" s="1013">
        <v>10</v>
      </c>
      <c r="D389" s="1016" t="s">
        <v>578</v>
      </c>
      <c r="E389" s="1013" t="s">
        <v>392</v>
      </c>
      <c r="F389" s="1013"/>
      <c r="G389" s="1013"/>
      <c r="H389" s="1013"/>
      <c r="I389" s="608">
        <v>45839</v>
      </c>
      <c r="J389" s="608">
        <v>45992</v>
      </c>
      <c r="K389" s="1013">
        <v>0</v>
      </c>
      <c r="L389" s="1013">
        <v>2</v>
      </c>
      <c r="M389" s="1013">
        <v>1000</v>
      </c>
      <c r="N389" s="1016" t="s">
        <v>585</v>
      </c>
      <c r="O389" s="622" t="s">
        <v>583</v>
      </c>
      <c r="P389" s="925"/>
    </row>
    <row r="390" spans="1:16" ht="31.5" x14ac:dyDescent="0.25">
      <c r="A390" s="1528"/>
      <c r="B390" s="1531"/>
      <c r="C390" s="1013">
        <v>11</v>
      </c>
      <c r="D390" s="1016" t="s">
        <v>579</v>
      </c>
      <c r="E390" s="1013" t="s">
        <v>392</v>
      </c>
      <c r="F390" s="1013"/>
      <c r="G390" s="1013"/>
      <c r="H390" s="1013"/>
      <c r="I390" s="608">
        <v>45839</v>
      </c>
      <c r="J390" s="608">
        <v>45992</v>
      </c>
      <c r="K390" s="1013">
        <v>0</v>
      </c>
      <c r="L390" s="1013">
        <v>2</v>
      </c>
      <c r="M390" s="1013">
        <v>1000</v>
      </c>
      <c r="N390" s="1016" t="s">
        <v>585</v>
      </c>
      <c r="O390" s="622" t="s">
        <v>583</v>
      </c>
      <c r="P390" s="925"/>
    </row>
    <row r="391" spans="1:16" ht="31.5" x14ac:dyDescent="0.25">
      <c r="A391" s="1528"/>
      <c r="B391" s="1531"/>
      <c r="C391" s="1013">
        <v>12</v>
      </c>
      <c r="D391" s="1016" t="s">
        <v>580</v>
      </c>
      <c r="E391" s="1013" t="s">
        <v>392</v>
      </c>
      <c r="F391" s="1013"/>
      <c r="G391" s="1013"/>
      <c r="H391" s="1013"/>
      <c r="I391" s="608">
        <v>45839</v>
      </c>
      <c r="J391" s="608">
        <v>45992</v>
      </c>
      <c r="K391" s="1013">
        <v>0</v>
      </c>
      <c r="L391" s="1013">
        <v>2</v>
      </c>
      <c r="M391" s="1013">
        <v>400</v>
      </c>
      <c r="N391" s="1016" t="s">
        <v>585</v>
      </c>
      <c r="O391" s="622" t="s">
        <v>584</v>
      </c>
      <c r="P391" s="925"/>
    </row>
    <row r="392" spans="1:16" ht="32.25" thickBot="1" x14ac:dyDescent="0.3">
      <c r="A392" s="1529"/>
      <c r="B392" s="1532"/>
      <c r="C392" s="1019">
        <v>13</v>
      </c>
      <c r="D392" s="1018" t="s">
        <v>581</v>
      </c>
      <c r="E392" s="1019" t="s">
        <v>392</v>
      </c>
      <c r="F392" s="1019"/>
      <c r="G392" s="1019"/>
      <c r="H392" s="1019"/>
      <c r="I392" s="611">
        <v>45839</v>
      </c>
      <c r="J392" s="611">
        <v>45992</v>
      </c>
      <c r="K392" s="1019">
        <v>0</v>
      </c>
      <c r="L392" s="1019">
        <v>2</v>
      </c>
      <c r="M392" s="1019">
        <v>400</v>
      </c>
      <c r="N392" s="1018" t="s">
        <v>585</v>
      </c>
      <c r="O392" s="628" t="s">
        <v>584</v>
      </c>
      <c r="P392" s="925"/>
    </row>
    <row r="393" spans="1:16" ht="47.25" customHeight="1" x14ac:dyDescent="0.25">
      <c r="A393" s="1645" t="s">
        <v>586</v>
      </c>
      <c r="B393" s="1648" t="s">
        <v>6</v>
      </c>
      <c r="C393" s="1028">
        <v>1</v>
      </c>
      <c r="D393" s="1024">
        <v>40265019</v>
      </c>
      <c r="E393" s="1028" t="s">
        <v>392</v>
      </c>
      <c r="F393" s="1028"/>
      <c r="G393" s="1028"/>
      <c r="H393" s="1028"/>
      <c r="I393" s="973">
        <v>45689</v>
      </c>
      <c r="J393" s="973">
        <v>45992</v>
      </c>
      <c r="K393" s="1028">
        <v>1</v>
      </c>
      <c r="L393" s="1028">
        <v>4</v>
      </c>
      <c r="M393" s="1028">
        <v>1000</v>
      </c>
      <c r="N393" s="1637" t="s">
        <v>590</v>
      </c>
      <c r="O393" s="981" t="s">
        <v>592</v>
      </c>
      <c r="P393" s="925"/>
    </row>
    <row r="394" spans="1:16" ht="48" customHeight="1" x14ac:dyDescent="0.25">
      <c r="A394" s="1646"/>
      <c r="B394" s="1649"/>
      <c r="C394" s="1029">
        <v>2</v>
      </c>
      <c r="D394" s="1025">
        <v>40265020</v>
      </c>
      <c r="E394" s="1029" t="s">
        <v>392</v>
      </c>
      <c r="F394" s="1029"/>
      <c r="G394" s="1029">
        <v>1</v>
      </c>
      <c r="H394" s="1029"/>
      <c r="I394" s="974">
        <v>45689</v>
      </c>
      <c r="J394" s="974">
        <v>45992</v>
      </c>
      <c r="K394" s="1029">
        <v>1</v>
      </c>
      <c r="L394" s="1029">
        <v>3</v>
      </c>
      <c r="M394" s="1029">
        <v>1000</v>
      </c>
      <c r="N394" s="1638"/>
      <c r="O394" s="983" t="s">
        <v>592</v>
      </c>
      <c r="P394" s="925"/>
    </row>
    <row r="395" spans="1:16" ht="47.25" customHeight="1" x14ac:dyDescent="0.25">
      <c r="A395" s="1646"/>
      <c r="B395" s="1649"/>
      <c r="C395" s="1029">
        <v>3</v>
      </c>
      <c r="D395" s="1025">
        <v>40275527</v>
      </c>
      <c r="E395" s="1029" t="s">
        <v>392</v>
      </c>
      <c r="F395" s="1029"/>
      <c r="G395" s="1029"/>
      <c r="H395" s="1029"/>
      <c r="I395" s="974">
        <v>45689</v>
      </c>
      <c r="J395" s="974">
        <v>45992</v>
      </c>
      <c r="K395" s="1029">
        <v>0</v>
      </c>
      <c r="L395" s="1029">
        <v>3</v>
      </c>
      <c r="M395" s="1029">
        <v>630</v>
      </c>
      <c r="N395" s="1638"/>
      <c r="O395" s="983" t="s">
        <v>592</v>
      </c>
      <c r="P395" s="925"/>
    </row>
    <row r="396" spans="1:16" ht="48" customHeight="1" x14ac:dyDescent="0.25">
      <c r="A396" s="1646"/>
      <c r="B396" s="1649"/>
      <c r="C396" s="1029">
        <v>4</v>
      </c>
      <c r="D396" s="1025">
        <v>40265024</v>
      </c>
      <c r="E396" s="1029" t="s">
        <v>392</v>
      </c>
      <c r="F396" s="1029"/>
      <c r="G396" s="1029"/>
      <c r="H396" s="1029"/>
      <c r="I396" s="974">
        <v>45689</v>
      </c>
      <c r="J396" s="974">
        <v>45992</v>
      </c>
      <c r="K396" s="1029">
        <v>1</v>
      </c>
      <c r="L396" s="1029">
        <v>3</v>
      </c>
      <c r="M396" s="1029">
        <v>1000</v>
      </c>
      <c r="N396" s="1638"/>
      <c r="O396" s="983" t="s">
        <v>592</v>
      </c>
      <c r="P396" s="925"/>
    </row>
    <row r="397" spans="1:16" ht="47.25" customHeight="1" x14ac:dyDescent="0.25">
      <c r="A397" s="1646"/>
      <c r="B397" s="1649"/>
      <c r="C397" s="1029">
        <v>5</v>
      </c>
      <c r="D397" s="1025">
        <v>40265021</v>
      </c>
      <c r="E397" s="1029" t="s">
        <v>392</v>
      </c>
      <c r="F397" s="1029"/>
      <c r="G397" s="1029"/>
      <c r="H397" s="1029"/>
      <c r="I397" s="974">
        <v>45689</v>
      </c>
      <c r="J397" s="974">
        <v>45992</v>
      </c>
      <c r="K397" s="1029">
        <v>1</v>
      </c>
      <c r="L397" s="1029">
        <v>2</v>
      </c>
      <c r="M397" s="1029">
        <v>1000</v>
      </c>
      <c r="N397" s="1638"/>
      <c r="O397" s="983" t="s">
        <v>592</v>
      </c>
      <c r="P397" s="925"/>
    </row>
    <row r="398" spans="1:16" ht="48" customHeight="1" x14ac:dyDescent="0.25">
      <c r="A398" s="1646"/>
      <c r="B398" s="1649"/>
      <c r="C398" s="1029">
        <v>6</v>
      </c>
      <c r="D398" s="1025">
        <v>40265023</v>
      </c>
      <c r="E398" s="1029" t="s">
        <v>392</v>
      </c>
      <c r="F398" s="1029"/>
      <c r="G398" s="1029"/>
      <c r="H398" s="1029"/>
      <c r="I398" s="974">
        <v>45689</v>
      </c>
      <c r="J398" s="974">
        <v>45992</v>
      </c>
      <c r="K398" s="1029">
        <v>0</v>
      </c>
      <c r="L398" s="1029">
        <v>3</v>
      </c>
      <c r="M398" s="1029">
        <v>630</v>
      </c>
      <c r="N398" s="1638"/>
      <c r="O398" s="983" t="s">
        <v>592</v>
      </c>
      <c r="P398" s="925"/>
    </row>
    <row r="399" spans="1:16" ht="47.25" customHeight="1" x14ac:dyDescent="0.25">
      <c r="A399" s="1646"/>
      <c r="B399" s="1649"/>
      <c r="C399" s="1029">
        <v>7</v>
      </c>
      <c r="D399" s="1025">
        <v>40265017</v>
      </c>
      <c r="E399" s="1029" t="s">
        <v>392</v>
      </c>
      <c r="F399" s="1029"/>
      <c r="G399" s="1029"/>
      <c r="H399" s="1029"/>
      <c r="I399" s="974">
        <v>45689</v>
      </c>
      <c r="J399" s="974">
        <v>45992</v>
      </c>
      <c r="K399" s="1029">
        <v>1</v>
      </c>
      <c r="L399" s="1029">
        <v>2</v>
      </c>
      <c r="M399" s="1029">
        <v>1000</v>
      </c>
      <c r="N399" s="1638"/>
      <c r="O399" s="983" t="s">
        <v>592</v>
      </c>
      <c r="P399" s="925"/>
    </row>
    <row r="400" spans="1:16" ht="48" customHeight="1" x14ac:dyDescent="0.25">
      <c r="A400" s="1646"/>
      <c r="B400" s="1649"/>
      <c r="C400" s="1029">
        <v>8</v>
      </c>
      <c r="D400" s="1025">
        <v>40265018</v>
      </c>
      <c r="E400" s="1029" t="s">
        <v>392</v>
      </c>
      <c r="F400" s="1029"/>
      <c r="G400" s="1029"/>
      <c r="H400" s="1029"/>
      <c r="I400" s="974">
        <v>45689</v>
      </c>
      <c r="J400" s="974">
        <v>45992</v>
      </c>
      <c r="K400" s="1029">
        <v>0</v>
      </c>
      <c r="L400" s="1029">
        <v>2</v>
      </c>
      <c r="M400" s="1029">
        <v>630</v>
      </c>
      <c r="N400" s="1638"/>
      <c r="O400" s="983" t="s">
        <v>592</v>
      </c>
      <c r="P400" s="925"/>
    </row>
    <row r="401" spans="1:16" ht="47.25" customHeight="1" x14ac:dyDescent="0.25">
      <c r="A401" s="1646"/>
      <c r="B401" s="1649"/>
      <c r="C401" s="1029">
        <v>9</v>
      </c>
      <c r="D401" s="1025">
        <v>40265026</v>
      </c>
      <c r="E401" s="1029" t="s">
        <v>392</v>
      </c>
      <c r="F401" s="1029"/>
      <c r="G401" s="1029"/>
      <c r="H401" s="1029"/>
      <c r="I401" s="974">
        <v>45689</v>
      </c>
      <c r="J401" s="974">
        <v>45992</v>
      </c>
      <c r="K401" s="1029">
        <v>1</v>
      </c>
      <c r="L401" s="1029">
        <v>2</v>
      </c>
      <c r="M401" s="1029">
        <v>1000</v>
      </c>
      <c r="N401" s="1638"/>
      <c r="O401" s="983" t="s">
        <v>592</v>
      </c>
      <c r="P401" s="925"/>
    </row>
    <row r="402" spans="1:16" ht="48" customHeight="1" x14ac:dyDescent="0.25">
      <c r="A402" s="1646"/>
      <c r="B402" s="1649"/>
      <c r="C402" s="1029">
        <v>10</v>
      </c>
      <c r="D402" s="1029">
        <v>40265022</v>
      </c>
      <c r="E402" s="1029" t="s">
        <v>392</v>
      </c>
      <c r="F402" s="1029"/>
      <c r="G402" s="1029"/>
      <c r="H402" s="1029"/>
      <c r="I402" s="974">
        <v>45689</v>
      </c>
      <c r="J402" s="974">
        <v>45992</v>
      </c>
      <c r="K402" s="1029">
        <v>0</v>
      </c>
      <c r="L402" s="1029">
        <v>3</v>
      </c>
      <c r="M402" s="1029">
        <v>100</v>
      </c>
      <c r="N402" s="1638"/>
      <c r="O402" s="983" t="s">
        <v>476</v>
      </c>
      <c r="P402" s="925"/>
    </row>
    <row r="403" spans="1:16" ht="47.25" customHeight="1" x14ac:dyDescent="0.25">
      <c r="A403" s="1646"/>
      <c r="B403" s="1649"/>
      <c r="C403" s="1029">
        <v>11</v>
      </c>
      <c r="D403" s="1025">
        <v>40265027</v>
      </c>
      <c r="E403" s="1029" t="s">
        <v>392</v>
      </c>
      <c r="F403" s="1029"/>
      <c r="G403" s="1029"/>
      <c r="H403" s="1029"/>
      <c r="I403" s="974">
        <v>45689</v>
      </c>
      <c r="J403" s="974">
        <v>45992</v>
      </c>
      <c r="K403" s="1029">
        <v>0</v>
      </c>
      <c r="L403" s="1029">
        <v>2</v>
      </c>
      <c r="M403" s="1029">
        <v>100</v>
      </c>
      <c r="N403" s="1638"/>
      <c r="O403" s="983" t="s">
        <v>476</v>
      </c>
      <c r="P403" s="925"/>
    </row>
    <row r="404" spans="1:16" ht="48" customHeight="1" x14ac:dyDescent="0.25">
      <c r="A404" s="1646"/>
      <c r="B404" s="1649"/>
      <c r="C404" s="1029">
        <v>12</v>
      </c>
      <c r="D404" s="1025" t="s">
        <v>588</v>
      </c>
      <c r="E404" s="1029" t="s">
        <v>392</v>
      </c>
      <c r="F404" s="1029"/>
      <c r="G404" s="1029"/>
      <c r="H404" s="1029"/>
      <c r="I404" s="974">
        <v>45689</v>
      </c>
      <c r="J404" s="974">
        <v>45992</v>
      </c>
      <c r="K404" s="1029">
        <v>0</v>
      </c>
      <c r="L404" s="1029">
        <v>2</v>
      </c>
      <c r="M404" s="1029">
        <v>1600</v>
      </c>
      <c r="N404" s="1638"/>
      <c r="O404" s="983" t="s">
        <v>700</v>
      </c>
      <c r="P404" s="925"/>
    </row>
    <row r="405" spans="1:16" ht="63.75" thickBot="1" x14ac:dyDescent="0.3">
      <c r="A405" s="1647"/>
      <c r="B405" s="986" t="s">
        <v>591</v>
      </c>
      <c r="C405" s="1030">
        <v>13</v>
      </c>
      <c r="D405" s="1027" t="s">
        <v>587</v>
      </c>
      <c r="E405" s="1030" t="s">
        <v>392</v>
      </c>
      <c r="F405" s="1030"/>
      <c r="G405" s="1030">
        <v>1</v>
      </c>
      <c r="H405" s="1030"/>
      <c r="I405" s="978">
        <v>45689</v>
      </c>
      <c r="J405" s="978">
        <v>45992</v>
      </c>
      <c r="K405" s="1030">
        <v>0</v>
      </c>
      <c r="L405" s="1030">
        <v>2</v>
      </c>
      <c r="M405" s="1030">
        <v>400</v>
      </c>
      <c r="N405" s="1027" t="s">
        <v>903</v>
      </c>
      <c r="O405" s="996" t="s">
        <v>631</v>
      </c>
      <c r="P405" s="925"/>
    </row>
    <row r="406" spans="1:16" ht="47.25" x14ac:dyDescent="0.25">
      <c r="A406" s="1533" t="s">
        <v>630</v>
      </c>
      <c r="B406" s="1530" t="s">
        <v>6</v>
      </c>
      <c r="C406" s="1021">
        <v>1</v>
      </c>
      <c r="D406" s="1020" t="s">
        <v>817</v>
      </c>
      <c r="E406" s="1021" t="s">
        <v>392</v>
      </c>
      <c r="F406" s="1021"/>
      <c r="G406" s="1021"/>
      <c r="H406" s="1021"/>
      <c r="I406" s="604">
        <v>45809</v>
      </c>
      <c r="J406" s="936">
        <v>45505</v>
      </c>
      <c r="K406" s="1021"/>
      <c r="L406" s="1021">
        <v>5</v>
      </c>
      <c r="M406" s="1021">
        <v>1000</v>
      </c>
      <c r="N406" s="1020" t="s">
        <v>638</v>
      </c>
      <c r="O406" s="621" t="s">
        <v>632</v>
      </c>
      <c r="P406" s="925"/>
    </row>
    <row r="407" spans="1:16" ht="47.25" x14ac:dyDescent="0.25">
      <c r="A407" s="1534"/>
      <c r="B407" s="1531"/>
      <c r="C407" s="1013">
        <v>2</v>
      </c>
      <c r="D407" s="1016" t="s">
        <v>818</v>
      </c>
      <c r="E407" s="1013" t="s">
        <v>392</v>
      </c>
      <c r="F407" s="1013"/>
      <c r="G407" s="1013"/>
      <c r="H407" s="1013"/>
      <c r="I407" s="608">
        <v>45809</v>
      </c>
      <c r="J407" s="623">
        <v>45505</v>
      </c>
      <c r="K407" s="1013"/>
      <c r="L407" s="1013">
        <v>5</v>
      </c>
      <c r="M407" s="1013">
        <v>1000</v>
      </c>
      <c r="N407" s="1016" t="s">
        <v>638</v>
      </c>
      <c r="O407" s="622" t="s">
        <v>632</v>
      </c>
      <c r="P407" s="925"/>
    </row>
    <row r="408" spans="1:16" ht="47.25" x14ac:dyDescent="0.25">
      <c r="A408" s="1534"/>
      <c r="B408" s="1531"/>
      <c r="C408" s="1013">
        <v>3</v>
      </c>
      <c r="D408" s="1016" t="s">
        <v>819</v>
      </c>
      <c r="E408" s="1013" t="s">
        <v>392</v>
      </c>
      <c r="F408" s="1013"/>
      <c r="G408" s="1013"/>
      <c r="H408" s="1013"/>
      <c r="I408" s="608">
        <v>45809</v>
      </c>
      <c r="J408" s="623">
        <v>45505</v>
      </c>
      <c r="K408" s="1013"/>
      <c r="L408" s="1013">
        <v>5</v>
      </c>
      <c r="M408" s="1013">
        <v>1000</v>
      </c>
      <c r="N408" s="1016" t="s">
        <v>638</v>
      </c>
      <c r="O408" s="622" t="s">
        <v>632</v>
      </c>
      <c r="P408" s="925"/>
    </row>
    <row r="409" spans="1:16" ht="47.25" x14ac:dyDescent="0.25">
      <c r="A409" s="1534"/>
      <c r="B409" s="1531"/>
      <c r="C409" s="1013">
        <v>4</v>
      </c>
      <c r="D409" s="1016" t="s">
        <v>820</v>
      </c>
      <c r="E409" s="1013" t="s">
        <v>392</v>
      </c>
      <c r="F409" s="1013"/>
      <c r="G409" s="1013"/>
      <c r="H409" s="1013"/>
      <c r="I409" s="608">
        <v>45809</v>
      </c>
      <c r="J409" s="623">
        <v>45505</v>
      </c>
      <c r="K409" s="1013"/>
      <c r="L409" s="1013">
        <v>5</v>
      </c>
      <c r="M409" s="1013">
        <v>1000</v>
      </c>
      <c r="N409" s="1016" t="s">
        <v>638</v>
      </c>
      <c r="O409" s="622" t="s">
        <v>632</v>
      </c>
      <c r="P409" s="925"/>
    </row>
    <row r="410" spans="1:16" ht="47.25" x14ac:dyDescent="0.25">
      <c r="A410" s="1534"/>
      <c r="B410" s="1531"/>
      <c r="C410" s="1013">
        <v>5</v>
      </c>
      <c r="D410" s="1016" t="s">
        <v>821</v>
      </c>
      <c r="E410" s="1013" t="s">
        <v>392</v>
      </c>
      <c r="F410" s="1013"/>
      <c r="G410" s="1013"/>
      <c r="H410" s="1013"/>
      <c r="I410" s="608">
        <v>45809</v>
      </c>
      <c r="J410" s="623">
        <v>45505</v>
      </c>
      <c r="K410" s="1013"/>
      <c r="L410" s="1013">
        <v>5</v>
      </c>
      <c r="M410" s="1013">
        <v>1000</v>
      </c>
      <c r="N410" s="1016" t="s">
        <v>638</v>
      </c>
      <c r="O410" s="622" t="s">
        <v>632</v>
      </c>
      <c r="P410" s="925"/>
    </row>
    <row r="411" spans="1:16" ht="47.25" x14ac:dyDescent="0.25">
      <c r="A411" s="1534"/>
      <c r="B411" s="1531"/>
      <c r="C411" s="1013">
        <v>6</v>
      </c>
      <c r="D411" s="1016" t="s">
        <v>822</v>
      </c>
      <c r="E411" s="1013" t="s">
        <v>392</v>
      </c>
      <c r="F411" s="1013"/>
      <c r="G411" s="1013"/>
      <c r="H411" s="1013"/>
      <c r="I411" s="608">
        <v>45809</v>
      </c>
      <c r="J411" s="623">
        <v>45505</v>
      </c>
      <c r="K411" s="1013"/>
      <c r="L411" s="1013">
        <v>5</v>
      </c>
      <c r="M411" s="1013">
        <v>1000</v>
      </c>
      <c r="N411" s="1016" t="s">
        <v>638</v>
      </c>
      <c r="O411" s="622" t="s">
        <v>632</v>
      </c>
      <c r="P411" s="925"/>
    </row>
    <row r="412" spans="1:16" ht="47.25" x14ac:dyDescent="0.25">
      <c r="A412" s="1534"/>
      <c r="B412" s="1531"/>
      <c r="C412" s="1013">
        <v>7</v>
      </c>
      <c r="D412" s="1016" t="s">
        <v>823</v>
      </c>
      <c r="E412" s="1013" t="s">
        <v>392</v>
      </c>
      <c r="F412" s="1013"/>
      <c r="G412" s="1013"/>
      <c r="H412" s="1013"/>
      <c r="I412" s="608">
        <v>45809</v>
      </c>
      <c r="J412" s="623">
        <v>45505</v>
      </c>
      <c r="K412" s="1013"/>
      <c r="L412" s="1013">
        <v>5</v>
      </c>
      <c r="M412" s="1013">
        <v>800</v>
      </c>
      <c r="N412" s="1016" t="s">
        <v>638</v>
      </c>
      <c r="O412" s="622" t="s">
        <v>633</v>
      </c>
      <c r="P412" s="925"/>
    </row>
    <row r="413" spans="1:16" ht="47.25" x14ac:dyDescent="0.25">
      <c r="A413" s="1534"/>
      <c r="B413" s="1531"/>
      <c r="C413" s="1013">
        <v>8</v>
      </c>
      <c r="D413" s="1016" t="s">
        <v>824</v>
      </c>
      <c r="E413" s="1013" t="s">
        <v>392</v>
      </c>
      <c r="F413" s="1013"/>
      <c r="G413" s="1013"/>
      <c r="H413" s="1013"/>
      <c r="I413" s="608">
        <v>45809</v>
      </c>
      <c r="J413" s="623">
        <v>45505</v>
      </c>
      <c r="K413" s="1013"/>
      <c r="L413" s="1013">
        <v>2</v>
      </c>
      <c r="M413" s="1013">
        <v>1000</v>
      </c>
      <c r="N413" s="1016" t="s">
        <v>638</v>
      </c>
      <c r="O413" s="622" t="s">
        <v>632</v>
      </c>
      <c r="P413" s="925"/>
    </row>
    <row r="414" spans="1:16" ht="47.25" x14ac:dyDescent="0.25">
      <c r="A414" s="1534"/>
      <c r="B414" s="1531"/>
      <c r="C414" s="1013">
        <v>9</v>
      </c>
      <c r="D414" s="1016" t="s">
        <v>825</v>
      </c>
      <c r="E414" s="1013" t="s">
        <v>392</v>
      </c>
      <c r="F414" s="1013"/>
      <c r="G414" s="1013"/>
      <c r="H414" s="1013"/>
      <c r="I414" s="608">
        <v>45809</v>
      </c>
      <c r="J414" s="623">
        <v>45505</v>
      </c>
      <c r="K414" s="1013"/>
      <c r="L414" s="1013">
        <v>2</v>
      </c>
      <c r="M414" s="1013">
        <v>1000</v>
      </c>
      <c r="N414" s="1016" t="s">
        <v>638</v>
      </c>
      <c r="O414" s="622" t="s">
        <v>632</v>
      </c>
      <c r="P414" s="925"/>
    </row>
    <row r="415" spans="1:16" ht="47.25" x14ac:dyDescent="0.25">
      <c r="A415" s="1534"/>
      <c r="B415" s="1531"/>
      <c r="C415" s="1013">
        <v>10</v>
      </c>
      <c r="D415" s="1016" t="s">
        <v>826</v>
      </c>
      <c r="E415" s="1013" t="s">
        <v>392</v>
      </c>
      <c r="F415" s="1013"/>
      <c r="G415" s="1013"/>
      <c r="H415" s="1013"/>
      <c r="I415" s="608">
        <v>45809</v>
      </c>
      <c r="J415" s="623">
        <v>45505</v>
      </c>
      <c r="K415" s="1013"/>
      <c r="L415" s="1013">
        <v>2</v>
      </c>
      <c r="M415" s="1013">
        <v>630</v>
      </c>
      <c r="N415" s="1016" t="s">
        <v>638</v>
      </c>
      <c r="O415" s="622" t="s">
        <v>634</v>
      </c>
      <c r="P415" s="925"/>
    </row>
    <row r="416" spans="1:16" ht="31.5" x14ac:dyDescent="0.25">
      <c r="A416" s="1534"/>
      <c r="B416" s="1531"/>
      <c r="C416" s="1013">
        <v>11</v>
      </c>
      <c r="D416" s="1016" t="s">
        <v>827</v>
      </c>
      <c r="E416" s="1013" t="s">
        <v>392</v>
      </c>
      <c r="F416" s="1013"/>
      <c r="G416" s="1013"/>
      <c r="H416" s="1013"/>
      <c r="I416" s="608">
        <v>45809</v>
      </c>
      <c r="J416" s="623">
        <v>45505</v>
      </c>
      <c r="K416" s="1013"/>
      <c r="L416" s="1013">
        <v>5</v>
      </c>
      <c r="M416" s="1013">
        <v>1000</v>
      </c>
      <c r="N416" s="1016" t="s">
        <v>639</v>
      </c>
      <c r="O416" s="622" t="s">
        <v>632</v>
      </c>
      <c r="P416" s="925"/>
    </row>
    <row r="417" spans="1:16" ht="31.5" x14ac:dyDescent="0.25">
      <c r="A417" s="1534"/>
      <c r="B417" s="1531"/>
      <c r="C417" s="1013">
        <v>12</v>
      </c>
      <c r="D417" s="1016" t="s">
        <v>828</v>
      </c>
      <c r="E417" s="1013" t="s">
        <v>392</v>
      </c>
      <c r="F417" s="1013"/>
      <c r="G417" s="1013"/>
      <c r="H417" s="1013"/>
      <c r="I417" s="608">
        <v>45809</v>
      </c>
      <c r="J417" s="623">
        <v>45505</v>
      </c>
      <c r="K417" s="1013"/>
      <c r="L417" s="1013">
        <v>5</v>
      </c>
      <c r="M417" s="1013">
        <v>1000</v>
      </c>
      <c r="N417" s="1016" t="s">
        <v>639</v>
      </c>
      <c r="O417" s="622" t="s">
        <v>632</v>
      </c>
      <c r="P417" s="925"/>
    </row>
    <row r="418" spans="1:16" ht="31.5" x14ac:dyDescent="0.25">
      <c r="A418" s="1534"/>
      <c r="B418" s="1531"/>
      <c r="C418" s="1013">
        <v>13</v>
      </c>
      <c r="D418" s="1016" t="s">
        <v>829</v>
      </c>
      <c r="E418" s="1013" t="s">
        <v>392</v>
      </c>
      <c r="F418" s="1013"/>
      <c r="G418" s="1013"/>
      <c r="H418" s="1013"/>
      <c r="I418" s="608">
        <v>45809</v>
      </c>
      <c r="J418" s="623">
        <v>45505</v>
      </c>
      <c r="K418" s="1013"/>
      <c r="L418" s="1013">
        <v>5</v>
      </c>
      <c r="M418" s="1013">
        <v>1000</v>
      </c>
      <c r="N418" s="1016" t="s">
        <v>639</v>
      </c>
      <c r="O418" s="622" t="s">
        <v>632</v>
      </c>
      <c r="P418" s="925"/>
    </row>
    <row r="419" spans="1:16" ht="31.5" x14ac:dyDescent="0.25">
      <c r="A419" s="1534"/>
      <c r="B419" s="1531"/>
      <c r="C419" s="1013">
        <v>14</v>
      </c>
      <c r="D419" s="1016" t="s">
        <v>830</v>
      </c>
      <c r="E419" s="1013" t="s">
        <v>392</v>
      </c>
      <c r="F419" s="1013"/>
      <c r="G419" s="1013"/>
      <c r="H419" s="1013"/>
      <c r="I419" s="608">
        <v>45809</v>
      </c>
      <c r="J419" s="623">
        <v>45505</v>
      </c>
      <c r="K419" s="1013"/>
      <c r="L419" s="1013">
        <v>5</v>
      </c>
      <c r="M419" s="1013">
        <v>1000</v>
      </c>
      <c r="N419" s="1016" t="s">
        <v>639</v>
      </c>
      <c r="O419" s="622" t="s">
        <v>632</v>
      </c>
      <c r="P419" s="925"/>
    </row>
    <row r="420" spans="1:16" ht="31.5" x14ac:dyDescent="0.25">
      <c r="A420" s="1534"/>
      <c r="B420" s="1531"/>
      <c r="C420" s="1013">
        <v>15</v>
      </c>
      <c r="D420" s="1016" t="s">
        <v>831</v>
      </c>
      <c r="E420" s="1013" t="s">
        <v>392</v>
      </c>
      <c r="F420" s="1013"/>
      <c r="G420" s="1013"/>
      <c r="H420" s="1013"/>
      <c r="I420" s="608">
        <v>45809</v>
      </c>
      <c r="J420" s="623">
        <v>45505</v>
      </c>
      <c r="K420" s="1013"/>
      <c r="L420" s="1013">
        <v>5</v>
      </c>
      <c r="M420" s="1013">
        <v>2000</v>
      </c>
      <c r="N420" s="1016" t="s">
        <v>639</v>
      </c>
      <c r="O420" s="622" t="s">
        <v>635</v>
      </c>
      <c r="P420" s="925"/>
    </row>
    <row r="421" spans="1:16" ht="31.5" x14ac:dyDescent="0.25">
      <c r="A421" s="1534"/>
      <c r="B421" s="1531"/>
      <c r="C421" s="1013">
        <v>16</v>
      </c>
      <c r="D421" s="1016" t="s">
        <v>832</v>
      </c>
      <c r="E421" s="1013" t="s">
        <v>392</v>
      </c>
      <c r="F421" s="1013"/>
      <c r="G421" s="1013"/>
      <c r="H421" s="1013"/>
      <c r="I421" s="608">
        <v>45809</v>
      </c>
      <c r="J421" s="623">
        <v>45505</v>
      </c>
      <c r="K421" s="1013"/>
      <c r="L421" s="1013"/>
      <c r="M421" s="1013"/>
      <c r="N421" s="1016" t="s">
        <v>639</v>
      </c>
      <c r="O421" s="622" t="s">
        <v>996</v>
      </c>
      <c r="P421" s="925"/>
    </row>
    <row r="422" spans="1:16" ht="31.5" x14ac:dyDescent="0.25">
      <c r="A422" s="1534"/>
      <c r="B422" s="1531"/>
      <c r="C422" s="1013">
        <v>17</v>
      </c>
      <c r="D422" s="1016" t="s">
        <v>833</v>
      </c>
      <c r="E422" s="1013" t="s">
        <v>392</v>
      </c>
      <c r="F422" s="1013"/>
      <c r="G422" s="1013"/>
      <c r="H422" s="1013"/>
      <c r="I422" s="608">
        <v>45809</v>
      </c>
      <c r="J422" s="623">
        <v>45505</v>
      </c>
      <c r="K422" s="1013"/>
      <c r="L422" s="1013"/>
      <c r="M422" s="1013"/>
      <c r="N422" s="1016" t="s">
        <v>639</v>
      </c>
      <c r="O422" s="622" t="s">
        <v>996</v>
      </c>
      <c r="P422" s="925"/>
    </row>
    <row r="423" spans="1:16" ht="31.5" x14ac:dyDescent="0.25">
      <c r="A423" s="1534"/>
      <c r="B423" s="1531"/>
      <c r="C423" s="1013">
        <v>18</v>
      </c>
      <c r="D423" s="1016" t="s">
        <v>834</v>
      </c>
      <c r="E423" s="1013" t="s">
        <v>392</v>
      </c>
      <c r="F423" s="1013"/>
      <c r="G423" s="1013"/>
      <c r="H423" s="1013"/>
      <c r="I423" s="608">
        <v>45809</v>
      </c>
      <c r="J423" s="623">
        <v>45505</v>
      </c>
      <c r="K423" s="1013"/>
      <c r="L423" s="1013"/>
      <c r="M423" s="1013"/>
      <c r="N423" s="1016" t="s">
        <v>639</v>
      </c>
      <c r="O423" s="622" t="s">
        <v>996</v>
      </c>
      <c r="P423" s="925"/>
    </row>
    <row r="424" spans="1:16" ht="31.5" x14ac:dyDescent="0.25">
      <c r="A424" s="1534"/>
      <c r="B424" s="1531"/>
      <c r="C424" s="1013">
        <v>19</v>
      </c>
      <c r="D424" s="1016" t="s">
        <v>835</v>
      </c>
      <c r="E424" s="1013" t="s">
        <v>392</v>
      </c>
      <c r="F424" s="1013"/>
      <c r="G424" s="1013"/>
      <c r="H424" s="1013"/>
      <c r="I424" s="608">
        <v>45809</v>
      </c>
      <c r="J424" s="623">
        <v>45505</v>
      </c>
      <c r="K424" s="1013"/>
      <c r="L424" s="1013"/>
      <c r="M424" s="1013"/>
      <c r="N424" s="1016" t="s">
        <v>639</v>
      </c>
      <c r="O424" s="622" t="s">
        <v>996</v>
      </c>
      <c r="P424" s="925"/>
    </row>
    <row r="425" spans="1:16" ht="31.5" x14ac:dyDescent="0.25">
      <c r="A425" s="1534"/>
      <c r="B425" s="1531"/>
      <c r="C425" s="1013">
        <v>20</v>
      </c>
      <c r="D425" s="1016" t="s">
        <v>836</v>
      </c>
      <c r="E425" s="1013" t="s">
        <v>392</v>
      </c>
      <c r="F425" s="1013"/>
      <c r="G425" s="1013"/>
      <c r="H425" s="1013"/>
      <c r="I425" s="608">
        <v>45809</v>
      </c>
      <c r="J425" s="623">
        <v>45505</v>
      </c>
      <c r="K425" s="1013"/>
      <c r="L425" s="1013"/>
      <c r="M425" s="1013"/>
      <c r="N425" s="1016" t="s">
        <v>639</v>
      </c>
      <c r="O425" s="622" t="s">
        <v>996</v>
      </c>
      <c r="P425" s="925"/>
    </row>
    <row r="426" spans="1:16" ht="31.5" x14ac:dyDescent="0.25">
      <c r="A426" s="1534"/>
      <c r="B426" s="1531"/>
      <c r="C426" s="1013">
        <v>21</v>
      </c>
      <c r="D426" s="1016" t="s">
        <v>837</v>
      </c>
      <c r="E426" s="1013" t="s">
        <v>392</v>
      </c>
      <c r="F426" s="1013"/>
      <c r="G426" s="1013"/>
      <c r="H426" s="1013"/>
      <c r="I426" s="608">
        <v>45809</v>
      </c>
      <c r="J426" s="623">
        <v>45505</v>
      </c>
      <c r="K426" s="1013"/>
      <c r="L426" s="1013"/>
      <c r="M426" s="1013"/>
      <c r="N426" s="1016" t="s">
        <v>639</v>
      </c>
      <c r="O426" s="622" t="s">
        <v>996</v>
      </c>
      <c r="P426" s="925"/>
    </row>
    <row r="427" spans="1:16" ht="31.5" x14ac:dyDescent="0.25">
      <c r="A427" s="1534"/>
      <c r="B427" s="1531"/>
      <c r="C427" s="1013">
        <v>22</v>
      </c>
      <c r="D427" s="1016" t="s">
        <v>838</v>
      </c>
      <c r="E427" s="1013" t="s">
        <v>392</v>
      </c>
      <c r="F427" s="1013"/>
      <c r="G427" s="1013"/>
      <c r="H427" s="1013"/>
      <c r="I427" s="608">
        <v>45809</v>
      </c>
      <c r="J427" s="623">
        <v>45505</v>
      </c>
      <c r="K427" s="1013"/>
      <c r="L427" s="1013">
        <v>2</v>
      </c>
      <c r="M427" s="1013">
        <v>630</v>
      </c>
      <c r="N427" s="1016" t="s">
        <v>640</v>
      </c>
      <c r="O427" s="622" t="s">
        <v>634</v>
      </c>
      <c r="P427" s="925"/>
    </row>
    <row r="428" spans="1:16" ht="31.5" x14ac:dyDescent="0.25">
      <c r="A428" s="1534"/>
      <c r="B428" s="1531"/>
      <c r="C428" s="1013">
        <v>23</v>
      </c>
      <c r="D428" s="1016" t="s">
        <v>839</v>
      </c>
      <c r="E428" s="1013" t="s">
        <v>392</v>
      </c>
      <c r="F428" s="1013"/>
      <c r="G428" s="1013"/>
      <c r="H428" s="1013"/>
      <c r="I428" s="608">
        <v>45809</v>
      </c>
      <c r="J428" s="623">
        <v>45505</v>
      </c>
      <c r="K428" s="1013"/>
      <c r="L428" s="1013">
        <v>2</v>
      </c>
      <c r="M428" s="1013">
        <v>630</v>
      </c>
      <c r="N428" s="1016" t="s">
        <v>640</v>
      </c>
      <c r="O428" s="622" t="s">
        <v>634</v>
      </c>
      <c r="P428" s="925"/>
    </row>
    <row r="429" spans="1:16" ht="47.25" x14ac:dyDescent="0.25">
      <c r="A429" s="1534"/>
      <c r="B429" s="1531"/>
      <c r="C429" s="1013">
        <v>24</v>
      </c>
      <c r="D429" s="1016" t="s">
        <v>840</v>
      </c>
      <c r="E429" s="1013" t="s">
        <v>392</v>
      </c>
      <c r="F429" s="1013"/>
      <c r="G429" s="1013"/>
      <c r="H429" s="1013"/>
      <c r="I429" s="608">
        <v>45809</v>
      </c>
      <c r="J429" s="623">
        <v>45505</v>
      </c>
      <c r="K429" s="1013"/>
      <c r="L429" s="1013">
        <v>2</v>
      </c>
      <c r="M429" s="1013">
        <v>1000</v>
      </c>
      <c r="N429" s="1016" t="s">
        <v>641</v>
      </c>
      <c r="O429" s="622" t="s">
        <v>632</v>
      </c>
      <c r="P429" s="925"/>
    </row>
    <row r="430" spans="1:16" ht="47.25" x14ac:dyDescent="0.25">
      <c r="A430" s="1534"/>
      <c r="B430" s="1531"/>
      <c r="C430" s="1013">
        <v>25</v>
      </c>
      <c r="D430" s="1016" t="s">
        <v>841</v>
      </c>
      <c r="E430" s="1013" t="s">
        <v>392</v>
      </c>
      <c r="F430" s="1013"/>
      <c r="G430" s="1013"/>
      <c r="H430" s="1013"/>
      <c r="I430" s="608">
        <v>45809</v>
      </c>
      <c r="J430" s="623">
        <v>45505</v>
      </c>
      <c r="K430" s="1013"/>
      <c r="L430" s="938">
        <v>5</v>
      </c>
      <c r="M430" s="1013">
        <v>1020</v>
      </c>
      <c r="N430" s="1016" t="s">
        <v>641</v>
      </c>
      <c r="O430" s="622" t="s">
        <v>636</v>
      </c>
      <c r="P430" s="925"/>
    </row>
    <row r="431" spans="1:16" ht="47.25" x14ac:dyDescent="0.25">
      <c r="A431" s="1534"/>
      <c r="B431" s="1531"/>
      <c r="C431" s="1013">
        <v>26</v>
      </c>
      <c r="D431" s="1016" t="s">
        <v>842</v>
      </c>
      <c r="E431" s="1013" t="s">
        <v>392</v>
      </c>
      <c r="F431" s="1013"/>
      <c r="G431" s="1013"/>
      <c r="H431" s="1013"/>
      <c r="I431" s="608">
        <v>45809</v>
      </c>
      <c r="J431" s="623">
        <v>45505</v>
      </c>
      <c r="K431" s="1013"/>
      <c r="L431" s="1013">
        <v>5</v>
      </c>
      <c r="M431" s="1013">
        <v>1020</v>
      </c>
      <c r="N431" s="1016" t="s">
        <v>641</v>
      </c>
      <c r="O431" s="622" t="s">
        <v>636</v>
      </c>
      <c r="P431" s="925"/>
    </row>
    <row r="432" spans="1:16" ht="47.25" x14ac:dyDescent="0.25">
      <c r="A432" s="1534"/>
      <c r="B432" s="1531"/>
      <c r="C432" s="1013">
        <v>27</v>
      </c>
      <c r="D432" s="1016" t="s">
        <v>843</v>
      </c>
      <c r="E432" s="1013" t="s">
        <v>392</v>
      </c>
      <c r="F432" s="1013"/>
      <c r="G432" s="1013"/>
      <c r="H432" s="1013"/>
      <c r="I432" s="608">
        <v>45809</v>
      </c>
      <c r="J432" s="623">
        <v>45505</v>
      </c>
      <c r="K432" s="1013"/>
      <c r="L432" s="1013">
        <v>5</v>
      </c>
      <c r="M432" s="1013">
        <v>1020</v>
      </c>
      <c r="N432" s="1016" t="s">
        <v>641</v>
      </c>
      <c r="O432" s="622" t="s">
        <v>636</v>
      </c>
      <c r="P432" s="925"/>
    </row>
    <row r="433" spans="1:16" ht="47.25" x14ac:dyDescent="0.25">
      <c r="A433" s="1534"/>
      <c r="B433" s="1531"/>
      <c r="C433" s="1013">
        <v>28</v>
      </c>
      <c r="D433" s="1016" t="s">
        <v>844</v>
      </c>
      <c r="E433" s="1013" t="s">
        <v>392</v>
      </c>
      <c r="F433" s="1013"/>
      <c r="G433" s="1013"/>
      <c r="H433" s="1013"/>
      <c r="I433" s="608">
        <v>45809</v>
      </c>
      <c r="J433" s="623">
        <v>45505</v>
      </c>
      <c r="K433" s="1013"/>
      <c r="L433" s="1013">
        <v>5</v>
      </c>
      <c r="M433" s="1013">
        <v>1020</v>
      </c>
      <c r="N433" s="1016" t="s">
        <v>641</v>
      </c>
      <c r="O433" s="622" t="s">
        <v>632</v>
      </c>
      <c r="P433" s="925"/>
    </row>
    <row r="434" spans="1:16" ht="47.25" x14ac:dyDescent="0.25">
      <c r="A434" s="1534"/>
      <c r="B434" s="1531"/>
      <c r="C434" s="1013">
        <v>29</v>
      </c>
      <c r="D434" s="1016" t="s">
        <v>845</v>
      </c>
      <c r="E434" s="1013" t="s">
        <v>392</v>
      </c>
      <c r="F434" s="1013"/>
      <c r="G434" s="1013"/>
      <c r="H434" s="1013"/>
      <c r="I434" s="608">
        <v>45809</v>
      </c>
      <c r="J434" s="623">
        <v>45505</v>
      </c>
      <c r="K434" s="1013"/>
      <c r="L434" s="1013">
        <v>5</v>
      </c>
      <c r="M434" s="1013">
        <v>1020</v>
      </c>
      <c r="N434" s="1016" t="s">
        <v>641</v>
      </c>
      <c r="O434" s="622" t="s">
        <v>636</v>
      </c>
      <c r="P434" s="925"/>
    </row>
    <row r="435" spans="1:16" ht="47.25" x14ac:dyDescent="0.25">
      <c r="A435" s="1534"/>
      <c r="B435" s="1531"/>
      <c r="C435" s="1013">
        <v>30</v>
      </c>
      <c r="D435" s="1016" t="s">
        <v>846</v>
      </c>
      <c r="E435" s="1013" t="s">
        <v>392</v>
      </c>
      <c r="F435" s="1013"/>
      <c r="G435" s="1013"/>
      <c r="H435" s="1013"/>
      <c r="I435" s="608">
        <v>45809</v>
      </c>
      <c r="J435" s="623">
        <v>45505</v>
      </c>
      <c r="K435" s="1013"/>
      <c r="L435" s="1013">
        <v>5</v>
      </c>
      <c r="M435" s="1013">
        <v>1020</v>
      </c>
      <c r="N435" s="1016" t="s">
        <v>641</v>
      </c>
      <c r="O435" s="622" t="s">
        <v>636</v>
      </c>
      <c r="P435" s="925"/>
    </row>
    <row r="436" spans="1:16" ht="47.25" x14ac:dyDescent="0.25">
      <c r="A436" s="1534"/>
      <c r="B436" s="1531"/>
      <c r="C436" s="1013">
        <v>31</v>
      </c>
      <c r="D436" s="1016" t="s">
        <v>847</v>
      </c>
      <c r="E436" s="1013" t="s">
        <v>392</v>
      </c>
      <c r="F436" s="1013"/>
      <c r="G436" s="1013"/>
      <c r="H436" s="1013"/>
      <c r="I436" s="608">
        <v>45809</v>
      </c>
      <c r="J436" s="623">
        <v>45505</v>
      </c>
      <c r="K436" s="1013"/>
      <c r="L436" s="1013">
        <v>5</v>
      </c>
      <c r="M436" s="1013">
        <v>1020</v>
      </c>
      <c r="N436" s="1016" t="s">
        <v>641</v>
      </c>
      <c r="O436" s="622" t="s">
        <v>636</v>
      </c>
      <c r="P436" s="925"/>
    </row>
    <row r="437" spans="1:16" ht="47.25" x14ac:dyDescent="0.25">
      <c r="A437" s="1534"/>
      <c r="B437" s="1531"/>
      <c r="C437" s="1013">
        <v>32</v>
      </c>
      <c r="D437" s="1016" t="s">
        <v>848</v>
      </c>
      <c r="E437" s="1013" t="s">
        <v>392</v>
      </c>
      <c r="F437" s="1013"/>
      <c r="G437" s="1013"/>
      <c r="H437" s="1013"/>
      <c r="I437" s="608">
        <v>45809</v>
      </c>
      <c r="J437" s="623">
        <v>45505</v>
      </c>
      <c r="K437" s="1013"/>
      <c r="L437" s="1013">
        <v>2</v>
      </c>
      <c r="M437" s="1013">
        <v>1000</v>
      </c>
      <c r="N437" s="1016" t="s">
        <v>641</v>
      </c>
      <c r="O437" s="622" t="s">
        <v>632</v>
      </c>
      <c r="P437" s="925"/>
    </row>
    <row r="438" spans="1:16" ht="47.25" x14ac:dyDescent="0.25">
      <c r="A438" s="1534"/>
      <c r="B438" s="1531"/>
      <c r="C438" s="1013">
        <v>33</v>
      </c>
      <c r="D438" s="1016" t="s">
        <v>849</v>
      </c>
      <c r="E438" s="1013" t="s">
        <v>392</v>
      </c>
      <c r="F438" s="1013"/>
      <c r="G438" s="1013"/>
      <c r="H438" s="1013"/>
      <c r="I438" s="608">
        <v>45809</v>
      </c>
      <c r="J438" s="623">
        <v>45505</v>
      </c>
      <c r="K438" s="1013"/>
      <c r="L438" s="1013">
        <v>5</v>
      </c>
      <c r="M438" s="1013">
        <v>1020</v>
      </c>
      <c r="N438" s="1016" t="s">
        <v>641</v>
      </c>
      <c r="O438" s="622" t="s">
        <v>636</v>
      </c>
      <c r="P438" s="925"/>
    </row>
    <row r="439" spans="1:16" ht="47.25" x14ac:dyDescent="0.25">
      <c r="A439" s="1534"/>
      <c r="B439" s="1531"/>
      <c r="C439" s="1013">
        <v>34</v>
      </c>
      <c r="D439" s="1016" t="s">
        <v>850</v>
      </c>
      <c r="E439" s="1013" t="s">
        <v>392</v>
      </c>
      <c r="F439" s="1013"/>
      <c r="G439" s="1013"/>
      <c r="H439" s="1013"/>
      <c r="I439" s="608">
        <v>45809</v>
      </c>
      <c r="J439" s="623">
        <v>45505</v>
      </c>
      <c r="K439" s="1013"/>
      <c r="L439" s="1013">
        <v>5</v>
      </c>
      <c r="M439" s="1013">
        <v>1020</v>
      </c>
      <c r="N439" s="1016" t="s">
        <v>641</v>
      </c>
      <c r="O439" s="622" t="s">
        <v>636</v>
      </c>
      <c r="P439" s="925"/>
    </row>
    <row r="440" spans="1:16" ht="47.25" x14ac:dyDescent="0.25">
      <c r="A440" s="1534"/>
      <c r="B440" s="1531"/>
      <c r="C440" s="1013">
        <v>35</v>
      </c>
      <c r="D440" s="1016" t="s">
        <v>851</v>
      </c>
      <c r="E440" s="1013" t="s">
        <v>392</v>
      </c>
      <c r="F440" s="1013"/>
      <c r="G440" s="1013"/>
      <c r="H440" s="1013"/>
      <c r="I440" s="608">
        <v>45809</v>
      </c>
      <c r="J440" s="623">
        <v>45505</v>
      </c>
      <c r="K440" s="1013"/>
      <c r="L440" s="1013">
        <v>5</v>
      </c>
      <c r="M440" s="1013">
        <v>1020</v>
      </c>
      <c r="N440" s="1016" t="s">
        <v>641</v>
      </c>
      <c r="O440" s="622" t="s">
        <v>636</v>
      </c>
      <c r="P440" s="925"/>
    </row>
    <row r="441" spans="1:16" ht="47.25" x14ac:dyDescent="0.25">
      <c r="A441" s="1534"/>
      <c r="B441" s="1531"/>
      <c r="C441" s="1013">
        <v>36</v>
      </c>
      <c r="D441" s="1016" t="s">
        <v>852</v>
      </c>
      <c r="E441" s="1013" t="s">
        <v>392</v>
      </c>
      <c r="F441" s="1013"/>
      <c r="G441" s="1013"/>
      <c r="H441" s="1013"/>
      <c r="I441" s="608">
        <v>45809</v>
      </c>
      <c r="J441" s="623">
        <v>45505</v>
      </c>
      <c r="K441" s="1013"/>
      <c r="L441" s="1013">
        <v>2</v>
      </c>
      <c r="M441" s="1013">
        <v>1000</v>
      </c>
      <c r="N441" s="1016" t="s">
        <v>641</v>
      </c>
      <c r="O441" s="622" t="s">
        <v>632</v>
      </c>
      <c r="P441" s="925"/>
    </row>
    <row r="442" spans="1:16" ht="47.25" x14ac:dyDescent="0.25">
      <c r="A442" s="1534"/>
      <c r="B442" s="1531"/>
      <c r="C442" s="1013">
        <v>37</v>
      </c>
      <c r="D442" s="1016" t="s">
        <v>853</v>
      </c>
      <c r="E442" s="1013" t="s">
        <v>392</v>
      </c>
      <c r="F442" s="1013"/>
      <c r="G442" s="1013"/>
      <c r="H442" s="1013"/>
      <c r="I442" s="608">
        <v>45809</v>
      </c>
      <c r="J442" s="623">
        <v>45505</v>
      </c>
      <c r="K442" s="1013"/>
      <c r="L442" s="1013">
        <v>6</v>
      </c>
      <c r="M442" s="1013">
        <v>2000</v>
      </c>
      <c r="N442" s="1016" t="s">
        <v>641</v>
      </c>
      <c r="O442" s="622" t="s">
        <v>635</v>
      </c>
      <c r="P442" s="925"/>
    </row>
    <row r="443" spans="1:16" ht="63" x14ac:dyDescent="0.25">
      <c r="A443" s="1534"/>
      <c r="B443" s="1531"/>
      <c r="C443" s="1013">
        <v>38</v>
      </c>
      <c r="D443" s="632" t="s">
        <v>702</v>
      </c>
      <c r="E443" s="1013" t="s">
        <v>393</v>
      </c>
      <c r="F443" s="1013"/>
      <c r="G443" s="1013"/>
      <c r="H443" s="1013"/>
      <c r="I443" s="608" t="s">
        <v>6</v>
      </c>
      <c r="J443" s="623" t="s">
        <v>6</v>
      </c>
      <c r="K443" s="1013"/>
      <c r="L443" s="1013">
        <v>2</v>
      </c>
      <c r="M443" s="1013">
        <v>400</v>
      </c>
      <c r="N443" s="1016" t="s">
        <v>642</v>
      </c>
      <c r="O443" s="622" t="s">
        <v>637</v>
      </c>
      <c r="P443" s="925"/>
    </row>
    <row r="444" spans="1:16" ht="63" x14ac:dyDescent="0.25">
      <c r="A444" s="1534"/>
      <c r="B444" s="1531"/>
      <c r="C444" s="1013">
        <v>39</v>
      </c>
      <c r="D444" s="632" t="s">
        <v>703</v>
      </c>
      <c r="E444" s="1013" t="s">
        <v>393</v>
      </c>
      <c r="F444" s="1013"/>
      <c r="G444" s="1013"/>
      <c r="H444" s="1013"/>
      <c r="I444" s="608" t="s">
        <v>6</v>
      </c>
      <c r="J444" s="623" t="s">
        <v>6</v>
      </c>
      <c r="K444" s="1013"/>
      <c r="L444" s="1013">
        <v>2</v>
      </c>
      <c r="M444" s="1013">
        <v>400</v>
      </c>
      <c r="N444" s="1016" t="s">
        <v>642</v>
      </c>
      <c r="O444" s="622" t="s">
        <v>637</v>
      </c>
      <c r="P444" s="925"/>
    </row>
    <row r="445" spans="1:16" ht="63" x14ac:dyDescent="0.25">
      <c r="A445" s="1534"/>
      <c r="B445" s="1531"/>
      <c r="C445" s="1013">
        <v>40</v>
      </c>
      <c r="D445" s="632" t="s">
        <v>704</v>
      </c>
      <c r="E445" s="1013" t="s">
        <v>393</v>
      </c>
      <c r="F445" s="1013"/>
      <c r="G445" s="1013"/>
      <c r="H445" s="1013"/>
      <c r="I445" s="608" t="s">
        <v>6</v>
      </c>
      <c r="J445" s="623" t="s">
        <v>6</v>
      </c>
      <c r="K445" s="1013"/>
      <c r="L445" s="1013">
        <v>2</v>
      </c>
      <c r="M445" s="1013">
        <v>400</v>
      </c>
      <c r="N445" s="1016" t="s">
        <v>643</v>
      </c>
      <c r="O445" s="622" t="s">
        <v>637</v>
      </c>
      <c r="P445" s="925"/>
    </row>
    <row r="446" spans="1:16" ht="63.75" thickBot="1" x14ac:dyDescent="0.3">
      <c r="A446" s="1535"/>
      <c r="B446" s="1532"/>
      <c r="C446" s="1019">
        <v>41</v>
      </c>
      <c r="D446" s="633" t="s">
        <v>705</v>
      </c>
      <c r="E446" s="1019" t="s">
        <v>393</v>
      </c>
      <c r="F446" s="1019"/>
      <c r="G446" s="1019"/>
      <c r="H446" s="1019"/>
      <c r="I446" s="611" t="s">
        <v>6</v>
      </c>
      <c r="J446" s="1002" t="s">
        <v>6</v>
      </c>
      <c r="K446" s="1019"/>
      <c r="L446" s="1019">
        <v>2</v>
      </c>
      <c r="M446" s="1019">
        <v>400</v>
      </c>
      <c r="N446" s="1018" t="s">
        <v>643</v>
      </c>
      <c r="O446" s="628" t="s">
        <v>637</v>
      </c>
      <c r="P446" s="925"/>
    </row>
    <row r="447" spans="1:16" ht="48" hidden="1" thickBot="1" x14ac:dyDescent="0.3">
      <c r="A447" s="1624" t="s">
        <v>664</v>
      </c>
      <c r="B447" s="1607" t="s">
        <v>665</v>
      </c>
      <c r="C447" s="1012">
        <v>1</v>
      </c>
      <c r="D447" s="1015" t="s">
        <v>644</v>
      </c>
      <c r="E447" s="1012" t="s">
        <v>392</v>
      </c>
      <c r="F447" s="1012"/>
      <c r="G447" s="1012"/>
      <c r="H447" s="1012"/>
      <c r="I447" s="1012"/>
      <c r="J447" s="1012"/>
      <c r="K447" s="1012"/>
      <c r="L447" s="1012"/>
      <c r="M447" s="1012"/>
      <c r="N447" s="1015" t="s">
        <v>661</v>
      </c>
      <c r="O447" s="1015" t="s">
        <v>668</v>
      </c>
      <c r="P447" s="925"/>
    </row>
    <row r="448" spans="1:16" ht="48" hidden="1" thickBot="1" x14ac:dyDescent="0.3">
      <c r="A448" s="1537"/>
      <c r="B448" s="1531"/>
      <c r="C448" s="1013">
        <v>2</v>
      </c>
      <c r="D448" s="1016" t="s">
        <v>645</v>
      </c>
      <c r="E448" s="1013" t="s">
        <v>392</v>
      </c>
      <c r="F448" s="1013"/>
      <c r="G448" s="1013"/>
      <c r="H448" s="1013"/>
      <c r="I448" s="1013"/>
      <c r="J448" s="1013"/>
      <c r="K448" s="1013"/>
      <c r="L448" s="1013"/>
      <c r="M448" s="1013"/>
      <c r="N448" s="1016" t="s">
        <v>661</v>
      </c>
      <c r="O448" s="1016" t="s">
        <v>668</v>
      </c>
      <c r="P448" s="925"/>
    </row>
    <row r="449" spans="1:16" ht="48" hidden="1" thickBot="1" x14ac:dyDescent="0.3">
      <c r="A449" s="1537"/>
      <c r="B449" s="1531"/>
      <c r="C449" s="1013">
        <v>3</v>
      </c>
      <c r="D449" s="1016" t="s">
        <v>646</v>
      </c>
      <c r="E449" s="1013" t="s">
        <v>392</v>
      </c>
      <c r="F449" s="1013"/>
      <c r="G449" s="1013"/>
      <c r="H449" s="1013"/>
      <c r="I449" s="1013"/>
      <c r="J449" s="1013"/>
      <c r="K449" s="1013"/>
      <c r="L449" s="1013"/>
      <c r="M449" s="1013"/>
      <c r="N449" s="1016" t="s">
        <v>661</v>
      </c>
      <c r="O449" s="1016" t="s">
        <v>669</v>
      </c>
      <c r="P449" s="925"/>
    </row>
    <row r="450" spans="1:16" ht="48" hidden="1" thickBot="1" x14ac:dyDescent="0.3">
      <c r="A450" s="1537"/>
      <c r="B450" s="1531"/>
      <c r="C450" s="1013">
        <v>4</v>
      </c>
      <c r="D450" s="1016" t="s">
        <v>647</v>
      </c>
      <c r="E450" s="1013" t="s">
        <v>392</v>
      </c>
      <c r="F450" s="1013"/>
      <c r="G450" s="1013"/>
      <c r="H450" s="1013"/>
      <c r="I450" s="1013"/>
      <c r="J450" s="1013"/>
      <c r="K450" s="1013"/>
      <c r="L450" s="1013"/>
      <c r="M450" s="1013"/>
      <c r="N450" s="1016" t="s">
        <v>661</v>
      </c>
      <c r="O450" s="1016" t="s">
        <v>670</v>
      </c>
      <c r="P450" s="925"/>
    </row>
    <row r="451" spans="1:16" ht="48" hidden="1" thickBot="1" x14ac:dyDescent="0.3">
      <c r="A451" s="1537"/>
      <c r="B451" s="1531"/>
      <c r="C451" s="1013">
        <v>5</v>
      </c>
      <c r="D451" s="1016" t="s">
        <v>648</v>
      </c>
      <c r="E451" s="1013" t="s">
        <v>392</v>
      </c>
      <c r="F451" s="1013"/>
      <c r="G451" s="1013"/>
      <c r="H451" s="1013"/>
      <c r="I451" s="1013"/>
      <c r="J451" s="1013"/>
      <c r="K451" s="1013"/>
      <c r="L451" s="1013"/>
      <c r="M451" s="1013"/>
      <c r="N451" s="1016" t="s">
        <v>661</v>
      </c>
      <c r="O451" s="1016" t="s">
        <v>670</v>
      </c>
      <c r="P451" s="925"/>
    </row>
    <row r="452" spans="1:16" ht="48" hidden="1" thickBot="1" x14ac:dyDescent="0.3">
      <c r="A452" s="1537"/>
      <c r="B452" s="1531"/>
      <c r="C452" s="1013">
        <v>6</v>
      </c>
      <c r="D452" s="1016">
        <v>4000077</v>
      </c>
      <c r="E452" s="1013" t="s">
        <v>392</v>
      </c>
      <c r="F452" s="1013"/>
      <c r="G452" s="1013"/>
      <c r="H452" s="1013"/>
      <c r="I452" s="1013"/>
      <c r="J452" s="1013"/>
      <c r="K452" s="1013"/>
      <c r="L452" s="1013"/>
      <c r="M452" s="1013"/>
      <c r="N452" s="1016" t="s">
        <v>661</v>
      </c>
      <c r="O452" s="1016"/>
      <c r="P452" s="925"/>
    </row>
    <row r="453" spans="1:16" ht="48" hidden="1" thickBot="1" x14ac:dyDescent="0.3">
      <c r="A453" s="1537"/>
      <c r="B453" s="1531"/>
      <c r="C453" s="1013">
        <v>7</v>
      </c>
      <c r="D453" s="1016">
        <v>4000078</v>
      </c>
      <c r="E453" s="1013" t="s">
        <v>392</v>
      </c>
      <c r="F453" s="1013"/>
      <c r="G453" s="1013"/>
      <c r="H453" s="1013"/>
      <c r="I453" s="1013"/>
      <c r="J453" s="1013"/>
      <c r="K453" s="1013"/>
      <c r="L453" s="1013"/>
      <c r="M453" s="1013"/>
      <c r="N453" s="1016" t="s">
        <v>661</v>
      </c>
      <c r="O453" s="1016"/>
      <c r="P453" s="925"/>
    </row>
    <row r="454" spans="1:16" ht="63.75" hidden="1" thickBot="1" x14ac:dyDescent="0.3">
      <c r="A454" s="1537"/>
      <c r="B454" s="1531" t="s">
        <v>666</v>
      </c>
      <c r="C454" s="1013">
        <v>8</v>
      </c>
      <c r="D454" s="1016" t="s">
        <v>649</v>
      </c>
      <c r="E454" s="1013" t="s">
        <v>392</v>
      </c>
      <c r="F454" s="1013"/>
      <c r="G454" s="1013"/>
      <c r="H454" s="1013"/>
      <c r="I454" s="1013"/>
      <c r="J454" s="1013"/>
      <c r="K454" s="1013"/>
      <c r="L454" s="1013"/>
      <c r="M454" s="1013"/>
      <c r="N454" s="1016" t="s">
        <v>662</v>
      </c>
      <c r="O454" s="1016" t="s">
        <v>670</v>
      </c>
      <c r="P454" s="925"/>
    </row>
    <row r="455" spans="1:16" ht="63.75" hidden="1" thickBot="1" x14ac:dyDescent="0.3">
      <c r="A455" s="1537"/>
      <c r="B455" s="1531"/>
      <c r="C455" s="1013">
        <v>9</v>
      </c>
      <c r="D455" s="1016" t="s">
        <v>650</v>
      </c>
      <c r="E455" s="1013" t="s">
        <v>392</v>
      </c>
      <c r="F455" s="1013"/>
      <c r="G455" s="1013"/>
      <c r="H455" s="1013"/>
      <c r="I455" s="1013"/>
      <c r="J455" s="1013"/>
      <c r="K455" s="1013"/>
      <c r="L455" s="1013"/>
      <c r="M455" s="1013"/>
      <c r="N455" s="1016" t="s">
        <v>662</v>
      </c>
      <c r="O455" s="1016" t="s">
        <v>670</v>
      </c>
      <c r="P455" s="925"/>
    </row>
    <row r="456" spans="1:16" ht="63.75" hidden="1" thickBot="1" x14ac:dyDescent="0.3">
      <c r="A456" s="1537"/>
      <c r="B456" s="1531"/>
      <c r="C456" s="1013">
        <v>10</v>
      </c>
      <c r="D456" s="1016" t="s">
        <v>651</v>
      </c>
      <c r="E456" s="1013" t="s">
        <v>392</v>
      </c>
      <c r="F456" s="1013"/>
      <c r="G456" s="1013"/>
      <c r="H456" s="1013"/>
      <c r="I456" s="1013"/>
      <c r="J456" s="1013"/>
      <c r="K456" s="1013"/>
      <c r="L456" s="1013"/>
      <c r="M456" s="1013"/>
      <c r="N456" s="1016" t="s">
        <v>662</v>
      </c>
      <c r="O456" s="1016" t="s">
        <v>670</v>
      </c>
      <c r="P456" s="925"/>
    </row>
    <row r="457" spans="1:16" ht="63.75" hidden="1" thickBot="1" x14ac:dyDescent="0.3">
      <c r="A457" s="1537"/>
      <c r="B457" s="1531"/>
      <c r="C457" s="1013">
        <v>11</v>
      </c>
      <c r="D457" s="1016" t="s">
        <v>652</v>
      </c>
      <c r="E457" s="1013" t="s">
        <v>392</v>
      </c>
      <c r="F457" s="1013"/>
      <c r="G457" s="1013"/>
      <c r="H457" s="1013"/>
      <c r="I457" s="1013"/>
      <c r="J457" s="1013"/>
      <c r="K457" s="1013"/>
      <c r="L457" s="1013"/>
      <c r="M457" s="1013"/>
      <c r="N457" s="1016" t="s">
        <v>662</v>
      </c>
      <c r="O457" s="1016" t="s">
        <v>670</v>
      </c>
      <c r="P457" s="925"/>
    </row>
    <row r="458" spans="1:16" ht="63.75" hidden="1" thickBot="1" x14ac:dyDescent="0.3">
      <c r="A458" s="1537"/>
      <c r="B458" s="1531"/>
      <c r="C458" s="1013">
        <v>12</v>
      </c>
      <c r="D458" s="1016" t="s">
        <v>653</v>
      </c>
      <c r="E458" s="1013" t="s">
        <v>392</v>
      </c>
      <c r="F458" s="1013"/>
      <c r="G458" s="1013"/>
      <c r="H458" s="1013"/>
      <c r="I458" s="1013"/>
      <c r="J458" s="1013"/>
      <c r="K458" s="1013"/>
      <c r="L458" s="1013"/>
      <c r="M458" s="1013"/>
      <c r="N458" s="1016" t="s">
        <v>662</v>
      </c>
      <c r="O458" s="1016" t="s">
        <v>670</v>
      </c>
      <c r="P458" s="925"/>
    </row>
    <row r="459" spans="1:16" ht="63.75" hidden="1" thickBot="1" x14ac:dyDescent="0.3">
      <c r="A459" s="1537"/>
      <c r="B459" s="1531"/>
      <c r="C459" s="1013">
        <v>13</v>
      </c>
      <c r="D459" s="1016" t="s">
        <v>654</v>
      </c>
      <c r="E459" s="1013" t="s">
        <v>392</v>
      </c>
      <c r="F459" s="1013"/>
      <c r="G459" s="1013"/>
      <c r="H459" s="1013"/>
      <c r="I459" s="1013"/>
      <c r="J459" s="1013"/>
      <c r="K459" s="1013"/>
      <c r="L459" s="1013"/>
      <c r="M459" s="1013"/>
      <c r="N459" s="1016" t="s">
        <v>662</v>
      </c>
      <c r="O459" s="1016" t="s">
        <v>671</v>
      </c>
      <c r="P459" s="925"/>
    </row>
    <row r="460" spans="1:16" ht="63.75" hidden="1" thickBot="1" x14ac:dyDescent="0.3">
      <c r="A460" s="1537"/>
      <c r="B460" s="1531" t="s">
        <v>667</v>
      </c>
      <c r="C460" s="1013">
        <v>14</v>
      </c>
      <c r="D460" s="1016" t="s">
        <v>655</v>
      </c>
      <c r="E460" s="1013" t="s">
        <v>392</v>
      </c>
      <c r="F460" s="1013"/>
      <c r="G460" s="1013"/>
      <c r="H460" s="1013"/>
      <c r="I460" s="1013"/>
      <c r="J460" s="1013"/>
      <c r="K460" s="1013"/>
      <c r="L460" s="1013"/>
      <c r="M460" s="1013"/>
      <c r="N460" s="1016" t="s">
        <v>663</v>
      </c>
      <c r="O460" s="1016" t="s">
        <v>672</v>
      </c>
      <c r="P460" s="925"/>
    </row>
    <row r="461" spans="1:16" ht="63.75" hidden="1" thickBot="1" x14ac:dyDescent="0.3">
      <c r="A461" s="1537"/>
      <c r="B461" s="1531"/>
      <c r="C461" s="1013">
        <v>15</v>
      </c>
      <c r="D461" s="1016" t="s">
        <v>656</v>
      </c>
      <c r="E461" s="1013" t="s">
        <v>392</v>
      </c>
      <c r="F461" s="1013"/>
      <c r="G461" s="1013"/>
      <c r="H461" s="1013"/>
      <c r="I461" s="1013"/>
      <c r="J461" s="1013"/>
      <c r="K461" s="1013"/>
      <c r="L461" s="1013"/>
      <c r="M461" s="1013"/>
      <c r="N461" s="1016" t="s">
        <v>663</v>
      </c>
      <c r="O461" s="1016" t="s">
        <v>672</v>
      </c>
      <c r="P461" s="925"/>
    </row>
    <row r="462" spans="1:16" ht="63.75" hidden="1" thickBot="1" x14ac:dyDescent="0.3">
      <c r="A462" s="1537"/>
      <c r="B462" s="1531"/>
      <c r="C462" s="1013">
        <v>16</v>
      </c>
      <c r="D462" s="1016" t="s">
        <v>657</v>
      </c>
      <c r="E462" s="1013" t="s">
        <v>392</v>
      </c>
      <c r="F462" s="1013"/>
      <c r="G462" s="1013"/>
      <c r="H462" s="1013"/>
      <c r="I462" s="1013"/>
      <c r="J462" s="1013"/>
      <c r="K462" s="1013"/>
      <c r="L462" s="1013"/>
      <c r="M462" s="1013"/>
      <c r="N462" s="1016" t="s">
        <v>663</v>
      </c>
      <c r="O462" s="1016" t="s">
        <v>672</v>
      </c>
      <c r="P462" s="925"/>
    </row>
    <row r="463" spans="1:16" ht="63.75" hidden="1" thickBot="1" x14ac:dyDescent="0.3">
      <c r="A463" s="1537"/>
      <c r="B463" s="1531"/>
      <c r="C463" s="1013">
        <v>17</v>
      </c>
      <c r="D463" s="1016" t="s">
        <v>658</v>
      </c>
      <c r="E463" s="1013" t="s">
        <v>392</v>
      </c>
      <c r="F463" s="1013"/>
      <c r="G463" s="1013"/>
      <c r="H463" s="1013"/>
      <c r="I463" s="1013"/>
      <c r="J463" s="1013"/>
      <c r="K463" s="1013"/>
      <c r="L463" s="1013"/>
      <c r="M463" s="1013"/>
      <c r="N463" s="1016" t="s">
        <v>663</v>
      </c>
      <c r="O463" s="1016" t="s">
        <v>672</v>
      </c>
      <c r="P463" s="925"/>
    </row>
    <row r="464" spans="1:16" ht="63.75" hidden="1" thickBot="1" x14ac:dyDescent="0.3">
      <c r="A464" s="1537"/>
      <c r="B464" s="1531"/>
      <c r="C464" s="1013">
        <v>18</v>
      </c>
      <c r="D464" s="1016" t="s">
        <v>659</v>
      </c>
      <c r="E464" s="1013" t="s">
        <v>392</v>
      </c>
      <c r="F464" s="1013"/>
      <c r="G464" s="1013"/>
      <c r="H464" s="1013"/>
      <c r="I464" s="1013"/>
      <c r="J464" s="1013"/>
      <c r="K464" s="1013"/>
      <c r="L464" s="1013"/>
      <c r="M464" s="1013"/>
      <c r="N464" s="1016" t="s">
        <v>663</v>
      </c>
      <c r="O464" s="1016" t="s">
        <v>672</v>
      </c>
      <c r="P464" s="925"/>
    </row>
    <row r="465" spans="1:16" ht="63.75" hidden="1" thickBot="1" x14ac:dyDescent="0.3">
      <c r="A465" s="1623"/>
      <c r="B465" s="1614"/>
      <c r="C465" s="1014">
        <v>19</v>
      </c>
      <c r="D465" s="1017" t="s">
        <v>660</v>
      </c>
      <c r="E465" s="1014" t="s">
        <v>392</v>
      </c>
      <c r="F465" s="1014"/>
      <c r="G465" s="1014"/>
      <c r="H465" s="1014"/>
      <c r="I465" s="1014"/>
      <c r="J465" s="1014"/>
      <c r="K465" s="1014"/>
      <c r="L465" s="1014"/>
      <c r="M465" s="1014"/>
      <c r="N465" s="1017" t="s">
        <v>663</v>
      </c>
      <c r="O465" s="1017" t="s">
        <v>673</v>
      </c>
      <c r="P465" s="925"/>
    </row>
    <row r="466" spans="1:16" ht="48" customHeight="1" x14ac:dyDescent="0.25">
      <c r="A466" s="1645" t="s">
        <v>675</v>
      </c>
      <c r="B466" s="1648" t="s">
        <v>6</v>
      </c>
      <c r="C466" s="1028">
        <v>1</v>
      </c>
      <c r="D466" s="1024">
        <v>298410266</v>
      </c>
      <c r="E466" s="1028" t="s">
        <v>392</v>
      </c>
      <c r="F466" s="1028"/>
      <c r="G466" s="1028"/>
      <c r="H466" s="1028"/>
      <c r="I466" s="973">
        <v>45901</v>
      </c>
      <c r="J466" s="973">
        <v>45992</v>
      </c>
      <c r="K466" s="1028">
        <v>0</v>
      </c>
      <c r="L466" s="987">
        <v>3</v>
      </c>
      <c r="M466" s="1028">
        <v>1000</v>
      </c>
      <c r="N466" s="1637" t="s">
        <v>901</v>
      </c>
      <c r="O466" s="981" t="s">
        <v>810</v>
      </c>
      <c r="P466" s="925"/>
    </row>
    <row r="467" spans="1:16" ht="15.75" x14ac:dyDescent="0.25">
      <c r="A467" s="1646"/>
      <c r="B467" s="1649"/>
      <c r="C467" s="1029">
        <v>2</v>
      </c>
      <c r="D467" s="1025">
        <v>298410267</v>
      </c>
      <c r="E467" s="1029" t="s">
        <v>392</v>
      </c>
      <c r="F467" s="1029"/>
      <c r="G467" s="1029"/>
      <c r="H467" s="1029"/>
      <c r="I467" s="974">
        <v>45901</v>
      </c>
      <c r="J467" s="974">
        <v>45992</v>
      </c>
      <c r="K467" s="1029">
        <v>0</v>
      </c>
      <c r="L467" s="988">
        <v>3</v>
      </c>
      <c r="M467" s="1029">
        <v>1000</v>
      </c>
      <c r="N467" s="1638"/>
      <c r="O467" s="983" t="s">
        <v>810</v>
      </c>
      <c r="P467" s="925"/>
    </row>
    <row r="468" spans="1:16" ht="15.75" x14ac:dyDescent="0.25">
      <c r="A468" s="1646"/>
      <c r="B468" s="1649"/>
      <c r="C468" s="1029">
        <v>3</v>
      </c>
      <c r="D468" s="1025">
        <v>298410268</v>
      </c>
      <c r="E468" s="1029" t="s">
        <v>392</v>
      </c>
      <c r="F468" s="1029"/>
      <c r="G468" s="1029"/>
      <c r="H468" s="1029"/>
      <c r="I468" s="974">
        <v>45901</v>
      </c>
      <c r="J468" s="974">
        <v>45992</v>
      </c>
      <c r="K468" s="1029">
        <v>0</v>
      </c>
      <c r="L468" s="988">
        <v>5</v>
      </c>
      <c r="M468" s="1029">
        <v>1000</v>
      </c>
      <c r="N468" s="1638"/>
      <c r="O468" s="983" t="s">
        <v>810</v>
      </c>
      <c r="P468" s="925"/>
    </row>
    <row r="469" spans="1:16" ht="15.75" x14ac:dyDescent="0.25">
      <c r="A469" s="1646"/>
      <c r="B469" s="1649"/>
      <c r="C469" s="1029">
        <v>4</v>
      </c>
      <c r="D469" s="1025">
        <v>298410269</v>
      </c>
      <c r="E469" s="1029" t="s">
        <v>392</v>
      </c>
      <c r="F469" s="1029"/>
      <c r="G469" s="1029">
        <v>1</v>
      </c>
      <c r="H469" s="1029"/>
      <c r="I469" s="974">
        <v>45901</v>
      </c>
      <c r="J469" s="974">
        <v>45992</v>
      </c>
      <c r="K469" s="1029">
        <v>0</v>
      </c>
      <c r="L469" s="988">
        <v>5</v>
      </c>
      <c r="M469" s="1029">
        <v>1000</v>
      </c>
      <c r="N469" s="1638"/>
      <c r="O469" s="983" t="s">
        <v>810</v>
      </c>
      <c r="P469" s="925"/>
    </row>
    <row r="470" spans="1:16" ht="15.75" x14ac:dyDescent="0.25">
      <c r="A470" s="1646"/>
      <c r="B470" s="1649"/>
      <c r="C470" s="1029">
        <v>5</v>
      </c>
      <c r="D470" s="1025">
        <v>298410270</v>
      </c>
      <c r="E470" s="1029" t="s">
        <v>392</v>
      </c>
      <c r="F470" s="1029"/>
      <c r="G470" s="1029"/>
      <c r="H470" s="1029"/>
      <c r="I470" s="974">
        <v>45901</v>
      </c>
      <c r="J470" s="974">
        <v>45992</v>
      </c>
      <c r="K470" s="1029">
        <v>0</v>
      </c>
      <c r="L470" s="988">
        <v>5</v>
      </c>
      <c r="M470" s="1029">
        <v>1000</v>
      </c>
      <c r="N470" s="1638"/>
      <c r="O470" s="983" t="s">
        <v>810</v>
      </c>
      <c r="P470" s="925"/>
    </row>
    <row r="471" spans="1:16" ht="15.75" x14ac:dyDescent="0.25">
      <c r="A471" s="1646"/>
      <c r="B471" s="1649"/>
      <c r="C471" s="1029">
        <v>6</v>
      </c>
      <c r="D471" s="1025">
        <v>298410271</v>
      </c>
      <c r="E471" s="1029" t="s">
        <v>392</v>
      </c>
      <c r="F471" s="1029"/>
      <c r="G471" s="1029"/>
      <c r="H471" s="1029"/>
      <c r="I471" s="974">
        <v>45901</v>
      </c>
      <c r="J471" s="974">
        <v>45992</v>
      </c>
      <c r="K471" s="1029">
        <v>1</v>
      </c>
      <c r="L471" s="988">
        <v>7</v>
      </c>
      <c r="M471" s="1029">
        <v>1000</v>
      </c>
      <c r="N471" s="1638"/>
      <c r="O471" s="983" t="s">
        <v>810</v>
      </c>
      <c r="P471" s="925"/>
    </row>
    <row r="472" spans="1:16" ht="15.75" x14ac:dyDescent="0.25">
      <c r="A472" s="1646"/>
      <c r="B472" s="1649"/>
      <c r="C472" s="1029">
        <v>7</v>
      </c>
      <c r="D472" s="1025">
        <v>298410272</v>
      </c>
      <c r="E472" s="1029" t="s">
        <v>392</v>
      </c>
      <c r="F472" s="1029"/>
      <c r="G472" s="1029"/>
      <c r="H472" s="1029"/>
      <c r="I472" s="974">
        <v>45901</v>
      </c>
      <c r="J472" s="974">
        <v>45992</v>
      </c>
      <c r="K472" s="1029">
        <v>1</v>
      </c>
      <c r="L472" s="988">
        <v>7</v>
      </c>
      <c r="M472" s="1029">
        <v>1000</v>
      </c>
      <c r="N472" s="1638"/>
      <c r="O472" s="983" t="s">
        <v>810</v>
      </c>
      <c r="P472" s="925"/>
    </row>
    <row r="473" spans="1:16" ht="15.75" x14ac:dyDescent="0.25">
      <c r="A473" s="1646"/>
      <c r="B473" s="1649"/>
      <c r="C473" s="1029">
        <v>8</v>
      </c>
      <c r="D473" s="1025">
        <v>298410273</v>
      </c>
      <c r="E473" s="1029" t="s">
        <v>392</v>
      </c>
      <c r="F473" s="1029"/>
      <c r="G473" s="1029"/>
      <c r="H473" s="1029"/>
      <c r="I473" s="974">
        <v>45901</v>
      </c>
      <c r="J473" s="974">
        <v>45992</v>
      </c>
      <c r="K473" s="1029">
        <v>0</v>
      </c>
      <c r="L473" s="988">
        <v>5</v>
      </c>
      <c r="M473" s="1029">
        <v>1000</v>
      </c>
      <c r="N473" s="1638"/>
      <c r="O473" s="983" t="s">
        <v>810</v>
      </c>
      <c r="P473" s="925"/>
    </row>
    <row r="474" spans="1:16" ht="15.75" x14ac:dyDescent="0.25">
      <c r="A474" s="1646"/>
      <c r="B474" s="1649"/>
      <c r="C474" s="1029">
        <v>9</v>
      </c>
      <c r="D474" s="1025">
        <v>298410274</v>
      </c>
      <c r="E474" s="1029" t="s">
        <v>392</v>
      </c>
      <c r="F474" s="1029"/>
      <c r="G474" s="1029"/>
      <c r="H474" s="1029"/>
      <c r="I474" s="974">
        <v>45901</v>
      </c>
      <c r="J474" s="974">
        <v>45992</v>
      </c>
      <c r="K474" s="1029">
        <v>0</v>
      </c>
      <c r="L474" s="988">
        <v>5</v>
      </c>
      <c r="M474" s="1029">
        <v>1000</v>
      </c>
      <c r="N474" s="1638"/>
      <c r="O474" s="983" t="s">
        <v>810</v>
      </c>
      <c r="P474" s="925"/>
    </row>
    <row r="475" spans="1:16" ht="15.75" x14ac:dyDescent="0.25">
      <c r="A475" s="1646"/>
      <c r="B475" s="1649"/>
      <c r="C475" s="1029">
        <v>10</v>
      </c>
      <c r="D475" s="1025">
        <v>298410275</v>
      </c>
      <c r="E475" s="1029" t="s">
        <v>392</v>
      </c>
      <c r="F475" s="1029"/>
      <c r="G475" s="1029"/>
      <c r="H475" s="1029"/>
      <c r="I475" s="974">
        <v>45901</v>
      </c>
      <c r="J475" s="974">
        <v>45992</v>
      </c>
      <c r="K475" s="1029">
        <v>0</v>
      </c>
      <c r="L475" s="988">
        <v>4</v>
      </c>
      <c r="M475" s="1029">
        <v>1000</v>
      </c>
      <c r="N475" s="1638"/>
      <c r="O475" s="983" t="s">
        <v>810</v>
      </c>
      <c r="P475" s="925"/>
    </row>
    <row r="476" spans="1:16" ht="15.75" x14ac:dyDescent="0.25">
      <c r="A476" s="1646"/>
      <c r="B476" s="1649"/>
      <c r="C476" s="1029">
        <v>11</v>
      </c>
      <c r="D476" s="1025">
        <v>298410276</v>
      </c>
      <c r="E476" s="1029" t="s">
        <v>392</v>
      </c>
      <c r="F476" s="1029"/>
      <c r="G476" s="1029"/>
      <c r="H476" s="1029"/>
      <c r="I476" s="974">
        <v>45901</v>
      </c>
      <c r="J476" s="974">
        <v>45992</v>
      </c>
      <c r="K476" s="1029">
        <v>0</v>
      </c>
      <c r="L476" s="988">
        <v>4</v>
      </c>
      <c r="M476" s="1029">
        <v>1000</v>
      </c>
      <c r="N476" s="1638"/>
      <c r="O476" s="983" t="s">
        <v>810</v>
      </c>
      <c r="P476" s="925"/>
    </row>
    <row r="477" spans="1:16" ht="15.75" x14ac:dyDescent="0.25">
      <c r="A477" s="1646"/>
      <c r="B477" s="1649"/>
      <c r="C477" s="1029">
        <v>12</v>
      </c>
      <c r="D477" s="1025">
        <v>298410277</v>
      </c>
      <c r="E477" s="1029" t="s">
        <v>392</v>
      </c>
      <c r="F477" s="1029">
        <v>1</v>
      </c>
      <c r="G477" s="1029"/>
      <c r="H477" s="1029"/>
      <c r="I477" s="974">
        <v>45901</v>
      </c>
      <c r="J477" s="974">
        <v>45992</v>
      </c>
      <c r="K477" s="1029">
        <v>0</v>
      </c>
      <c r="L477" s="988">
        <v>5</v>
      </c>
      <c r="M477" s="1029">
        <v>1000</v>
      </c>
      <c r="N477" s="1638"/>
      <c r="O477" s="983" t="s">
        <v>810</v>
      </c>
      <c r="P477" s="925"/>
    </row>
    <row r="478" spans="1:16" ht="15.75" x14ac:dyDescent="0.25">
      <c r="A478" s="1646"/>
      <c r="B478" s="1649"/>
      <c r="C478" s="1029">
        <v>13</v>
      </c>
      <c r="D478" s="1025">
        <v>298410278</v>
      </c>
      <c r="E478" s="1029" t="s">
        <v>392</v>
      </c>
      <c r="F478" s="1029"/>
      <c r="G478" s="1029"/>
      <c r="H478" s="1029"/>
      <c r="I478" s="974">
        <v>45901</v>
      </c>
      <c r="J478" s="974">
        <v>45992</v>
      </c>
      <c r="K478" s="1029">
        <v>0</v>
      </c>
      <c r="L478" s="988">
        <v>5</v>
      </c>
      <c r="M478" s="1029">
        <v>1000</v>
      </c>
      <c r="N478" s="1638"/>
      <c r="O478" s="983" t="s">
        <v>810</v>
      </c>
      <c r="P478" s="925"/>
    </row>
    <row r="479" spans="1:16" ht="15.75" x14ac:dyDescent="0.25">
      <c r="A479" s="1646"/>
      <c r="B479" s="1649"/>
      <c r="C479" s="1029">
        <v>14</v>
      </c>
      <c r="D479" s="1025">
        <v>298410279</v>
      </c>
      <c r="E479" s="1029" t="s">
        <v>392</v>
      </c>
      <c r="F479" s="1029"/>
      <c r="G479" s="1029"/>
      <c r="H479" s="1029"/>
      <c r="I479" s="974">
        <v>45901</v>
      </c>
      <c r="J479" s="974">
        <v>45992</v>
      </c>
      <c r="K479" s="1029">
        <v>0</v>
      </c>
      <c r="L479" s="988">
        <v>5</v>
      </c>
      <c r="M479" s="1029">
        <v>1000</v>
      </c>
      <c r="N479" s="1638"/>
      <c r="O479" s="983" t="s">
        <v>810</v>
      </c>
      <c r="P479" s="925"/>
    </row>
    <row r="480" spans="1:16" ht="15.75" x14ac:dyDescent="0.25">
      <c r="A480" s="1646"/>
      <c r="B480" s="1649"/>
      <c r="C480" s="1029">
        <v>15</v>
      </c>
      <c r="D480" s="1025">
        <v>298410280</v>
      </c>
      <c r="E480" s="1029" t="s">
        <v>392</v>
      </c>
      <c r="F480" s="1029"/>
      <c r="G480" s="1029"/>
      <c r="H480" s="1029"/>
      <c r="I480" s="974">
        <v>45901</v>
      </c>
      <c r="J480" s="974">
        <v>45992</v>
      </c>
      <c r="K480" s="1029">
        <v>0</v>
      </c>
      <c r="L480" s="988">
        <v>5</v>
      </c>
      <c r="M480" s="1029">
        <v>1000</v>
      </c>
      <c r="N480" s="1638"/>
      <c r="O480" s="983" t="s">
        <v>810</v>
      </c>
      <c r="P480" s="925"/>
    </row>
    <row r="481" spans="1:16" ht="15.75" x14ac:dyDescent="0.25">
      <c r="A481" s="1646"/>
      <c r="B481" s="1649"/>
      <c r="C481" s="1029">
        <v>16</v>
      </c>
      <c r="D481" s="1025">
        <v>298410281</v>
      </c>
      <c r="E481" s="1029" t="s">
        <v>392</v>
      </c>
      <c r="F481" s="1029">
        <v>1</v>
      </c>
      <c r="G481" s="1029"/>
      <c r="H481" s="1029"/>
      <c r="I481" s="974">
        <v>45901</v>
      </c>
      <c r="J481" s="974">
        <v>45992</v>
      </c>
      <c r="K481" s="1029">
        <v>0</v>
      </c>
      <c r="L481" s="988">
        <v>5</v>
      </c>
      <c r="M481" s="1029">
        <v>1000</v>
      </c>
      <c r="N481" s="1638"/>
      <c r="O481" s="983" t="s">
        <v>810</v>
      </c>
      <c r="P481" s="925"/>
    </row>
    <row r="482" spans="1:16" ht="15.75" x14ac:dyDescent="0.25">
      <c r="A482" s="1646"/>
      <c r="B482" s="1649"/>
      <c r="C482" s="1029">
        <v>17</v>
      </c>
      <c r="D482" s="1025">
        <v>298410282</v>
      </c>
      <c r="E482" s="1029" t="s">
        <v>392</v>
      </c>
      <c r="F482" s="1029"/>
      <c r="G482" s="1029"/>
      <c r="H482" s="1029"/>
      <c r="I482" s="974">
        <v>45901</v>
      </c>
      <c r="J482" s="974">
        <v>45992</v>
      </c>
      <c r="K482" s="1029">
        <v>0</v>
      </c>
      <c r="L482" s="988">
        <v>5</v>
      </c>
      <c r="M482" s="1029">
        <v>1000</v>
      </c>
      <c r="N482" s="1638"/>
      <c r="O482" s="983" t="s">
        <v>810</v>
      </c>
      <c r="P482" s="925"/>
    </row>
    <row r="483" spans="1:16" ht="15.75" x14ac:dyDescent="0.25">
      <c r="A483" s="1646"/>
      <c r="B483" s="1649"/>
      <c r="C483" s="1029">
        <v>18</v>
      </c>
      <c r="D483" s="1025">
        <v>298410283</v>
      </c>
      <c r="E483" s="1029" t="s">
        <v>392</v>
      </c>
      <c r="F483" s="1029"/>
      <c r="G483" s="1029"/>
      <c r="H483" s="1029"/>
      <c r="I483" s="974">
        <v>45901</v>
      </c>
      <c r="J483" s="974">
        <v>45992</v>
      </c>
      <c r="K483" s="1029">
        <v>0</v>
      </c>
      <c r="L483" s="988">
        <v>5</v>
      </c>
      <c r="M483" s="1029">
        <v>1000</v>
      </c>
      <c r="N483" s="1638"/>
      <c r="O483" s="983" t="s">
        <v>810</v>
      </c>
      <c r="P483" s="925"/>
    </row>
    <row r="484" spans="1:16" ht="15.75" x14ac:dyDescent="0.25">
      <c r="A484" s="1646"/>
      <c r="B484" s="1649"/>
      <c r="C484" s="1029">
        <v>19</v>
      </c>
      <c r="D484" s="1025">
        <v>298410284</v>
      </c>
      <c r="E484" s="1029" t="s">
        <v>392</v>
      </c>
      <c r="F484" s="1029"/>
      <c r="G484" s="1029"/>
      <c r="H484" s="1029"/>
      <c r="I484" s="974">
        <v>45901</v>
      </c>
      <c r="J484" s="974">
        <v>45992</v>
      </c>
      <c r="K484" s="1029">
        <v>0</v>
      </c>
      <c r="L484" s="988">
        <v>5</v>
      </c>
      <c r="M484" s="1029">
        <v>1000</v>
      </c>
      <c r="N484" s="1638"/>
      <c r="O484" s="983" t="s">
        <v>810</v>
      </c>
      <c r="P484" s="925"/>
    </row>
    <row r="485" spans="1:16" ht="48" thickBot="1" x14ac:dyDescent="0.3">
      <c r="A485" s="1647"/>
      <c r="B485" s="986" t="s">
        <v>591</v>
      </c>
      <c r="C485" s="1030">
        <v>20</v>
      </c>
      <c r="D485" s="1027" t="s">
        <v>674</v>
      </c>
      <c r="E485" s="1030" t="s">
        <v>392</v>
      </c>
      <c r="F485" s="1030"/>
      <c r="G485" s="1030"/>
      <c r="H485" s="1030"/>
      <c r="I485" s="978">
        <v>45901</v>
      </c>
      <c r="J485" s="978">
        <v>45992</v>
      </c>
      <c r="K485" s="1030">
        <v>0</v>
      </c>
      <c r="L485" s="1003">
        <v>2</v>
      </c>
      <c r="M485" s="1030">
        <v>400</v>
      </c>
      <c r="N485" s="1027" t="s">
        <v>902</v>
      </c>
      <c r="O485" s="996" t="s">
        <v>677</v>
      </c>
      <c r="P485" s="925"/>
    </row>
    <row r="486" spans="1:16" ht="63.75" customHeight="1" x14ac:dyDescent="0.25">
      <c r="A486" s="1527" t="s">
        <v>678</v>
      </c>
      <c r="B486" s="1530" t="s">
        <v>6</v>
      </c>
      <c r="C486" s="1021">
        <v>1</v>
      </c>
      <c r="D486" s="1020">
        <v>298412384</v>
      </c>
      <c r="E486" s="1021" t="s">
        <v>392</v>
      </c>
      <c r="F486" s="1021"/>
      <c r="G486" s="1021"/>
      <c r="H486" s="1021"/>
      <c r="I486" s="604">
        <v>45901</v>
      </c>
      <c r="J486" s="604">
        <v>45992</v>
      </c>
      <c r="K486" s="1021">
        <v>0</v>
      </c>
      <c r="L486" s="1021">
        <v>4</v>
      </c>
      <c r="M486" s="1021">
        <v>1000</v>
      </c>
      <c r="N486" s="1554" t="s">
        <v>980</v>
      </c>
      <c r="O486" s="621" t="s">
        <v>810</v>
      </c>
      <c r="P486" s="925"/>
    </row>
    <row r="487" spans="1:16" ht="15.75" x14ac:dyDescent="0.25">
      <c r="A487" s="1528"/>
      <c r="B487" s="1531"/>
      <c r="C487" s="1013">
        <v>2</v>
      </c>
      <c r="D487" s="1016">
        <v>298413394</v>
      </c>
      <c r="E487" s="1013" t="s">
        <v>392</v>
      </c>
      <c r="F487" s="1013"/>
      <c r="G487" s="1013"/>
      <c r="H487" s="1013"/>
      <c r="I487" s="608">
        <v>45901</v>
      </c>
      <c r="J487" s="608">
        <v>45992</v>
      </c>
      <c r="K487" s="1013">
        <v>0</v>
      </c>
      <c r="L487" s="1013">
        <v>2</v>
      </c>
      <c r="M487" s="1013">
        <v>1050</v>
      </c>
      <c r="N487" s="1545"/>
      <c r="O487" s="622" t="s">
        <v>811</v>
      </c>
      <c r="P487" s="925"/>
    </row>
    <row r="488" spans="1:16" ht="15.75" x14ac:dyDescent="0.25">
      <c r="A488" s="1528"/>
      <c r="B488" s="1531"/>
      <c r="C488" s="1013">
        <v>3</v>
      </c>
      <c r="D488" s="1016">
        <v>298413393</v>
      </c>
      <c r="E488" s="1013" t="s">
        <v>392</v>
      </c>
      <c r="F488" s="1013"/>
      <c r="G488" s="1013"/>
      <c r="H488" s="1013"/>
      <c r="I488" s="608">
        <v>45901</v>
      </c>
      <c r="J488" s="608">
        <v>45992</v>
      </c>
      <c r="K488" s="1013">
        <v>0</v>
      </c>
      <c r="L488" s="1013">
        <v>2</v>
      </c>
      <c r="M488" s="1013">
        <v>1050</v>
      </c>
      <c r="N488" s="1545"/>
      <c r="O488" s="622" t="s">
        <v>811</v>
      </c>
      <c r="P488" s="925"/>
    </row>
    <row r="489" spans="1:16" ht="15.75" x14ac:dyDescent="0.25">
      <c r="A489" s="1528"/>
      <c r="B489" s="1531"/>
      <c r="C489" s="1013">
        <v>4</v>
      </c>
      <c r="D489" s="1016">
        <v>298411162</v>
      </c>
      <c r="E489" s="1013" t="s">
        <v>392</v>
      </c>
      <c r="F489" s="1013"/>
      <c r="G489" s="1013"/>
      <c r="H489" s="1013"/>
      <c r="I489" s="608">
        <v>45901</v>
      </c>
      <c r="J489" s="608">
        <v>45992</v>
      </c>
      <c r="K489" s="1013">
        <v>0</v>
      </c>
      <c r="L489" s="1013">
        <v>4</v>
      </c>
      <c r="M489" s="1013">
        <v>1000</v>
      </c>
      <c r="N489" s="1545"/>
      <c r="O489" s="622" t="s">
        <v>811</v>
      </c>
      <c r="P489" s="925"/>
    </row>
    <row r="490" spans="1:16" ht="15.75" x14ac:dyDescent="0.25">
      <c r="A490" s="1528"/>
      <c r="B490" s="1531"/>
      <c r="C490" s="1013">
        <v>5</v>
      </c>
      <c r="D490" s="1016">
        <v>298411163</v>
      </c>
      <c r="E490" s="1013" t="s">
        <v>392</v>
      </c>
      <c r="F490" s="1013"/>
      <c r="G490" s="1013"/>
      <c r="H490" s="1013"/>
      <c r="I490" s="608">
        <v>45901</v>
      </c>
      <c r="J490" s="608">
        <v>45992</v>
      </c>
      <c r="K490" s="1013">
        <v>0</v>
      </c>
      <c r="L490" s="938">
        <v>6</v>
      </c>
      <c r="M490" s="1013">
        <v>1050</v>
      </c>
      <c r="N490" s="1545"/>
      <c r="O490" s="622" t="s">
        <v>811</v>
      </c>
      <c r="P490" s="925"/>
    </row>
    <row r="491" spans="1:16" ht="15.75" x14ac:dyDescent="0.25">
      <c r="A491" s="1528"/>
      <c r="B491" s="1531"/>
      <c r="C491" s="1013">
        <v>6</v>
      </c>
      <c r="D491" s="1016">
        <v>298411161</v>
      </c>
      <c r="E491" s="1013" t="s">
        <v>391</v>
      </c>
      <c r="F491" s="1013"/>
      <c r="G491" s="1013"/>
      <c r="H491" s="1013"/>
      <c r="I491" s="608">
        <v>45901</v>
      </c>
      <c r="J491" s="608">
        <v>45992</v>
      </c>
      <c r="K491" s="1013">
        <v>0</v>
      </c>
      <c r="L491" s="1013">
        <v>4</v>
      </c>
      <c r="M491" s="1013">
        <v>1000</v>
      </c>
      <c r="N491" s="1545"/>
      <c r="O491" s="622" t="s">
        <v>811</v>
      </c>
      <c r="P491" s="925"/>
    </row>
    <row r="492" spans="1:16" ht="15.75" x14ac:dyDescent="0.25">
      <c r="A492" s="1528"/>
      <c r="B492" s="1531"/>
      <c r="C492" s="1013">
        <v>7</v>
      </c>
      <c r="D492" s="1016">
        <v>298412383</v>
      </c>
      <c r="E492" s="1013" t="s">
        <v>391</v>
      </c>
      <c r="F492" s="1013"/>
      <c r="G492" s="1013"/>
      <c r="H492" s="1013"/>
      <c r="I492" s="608">
        <v>45901</v>
      </c>
      <c r="J492" s="608">
        <v>45992</v>
      </c>
      <c r="K492" s="1013">
        <v>1</v>
      </c>
      <c r="L492" s="1013">
        <v>4</v>
      </c>
      <c r="M492" s="1013">
        <v>1000</v>
      </c>
      <c r="N492" s="1545"/>
      <c r="O492" s="622" t="s">
        <v>810</v>
      </c>
      <c r="P492" s="925"/>
    </row>
    <row r="493" spans="1:16" ht="32.25" thickBot="1" x14ac:dyDescent="0.3">
      <c r="A493" s="1529"/>
      <c r="B493" s="1532"/>
      <c r="C493" s="1019">
        <v>8</v>
      </c>
      <c r="D493" s="1018">
        <v>6005597</v>
      </c>
      <c r="E493" s="1019" t="s">
        <v>391</v>
      </c>
      <c r="F493" s="1019"/>
      <c r="G493" s="1019"/>
      <c r="H493" s="1019"/>
      <c r="I493" s="611">
        <v>45901</v>
      </c>
      <c r="J493" s="611">
        <v>45992</v>
      </c>
      <c r="K493" s="1019">
        <v>0</v>
      </c>
      <c r="L493" s="1019">
        <v>2</v>
      </c>
      <c r="M493" s="1019">
        <v>300</v>
      </c>
      <c r="N493" s="1548"/>
      <c r="O493" s="628" t="s">
        <v>809</v>
      </c>
      <c r="P493" s="925"/>
    </row>
    <row r="494" spans="1:16" ht="15.75" x14ac:dyDescent="0.25">
      <c r="A494" s="1639" t="s">
        <v>857</v>
      </c>
      <c r="B494" s="1642" t="s">
        <v>6</v>
      </c>
      <c r="C494" s="1028">
        <v>1</v>
      </c>
      <c r="D494" s="987" t="s">
        <v>867</v>
      </c>
      <c r="E494" s="1004" t="s">
        <v>391</v>
      </c>
      <c r="F494" s="1004"/>
      <c r="G494" s="1004"/>
      <c r="H494" s="1004"/>
      <c r="I494" s="1004"/>
      <c r="J494" s="1004"/>
      <c r="K494" s="1004"/>
      <c r="L494" s="1004">
        <v>2</v>
      </c>
      <c r="M494" s="1004">
        <v>1000</v>
      </c>
      <c r="N494" s="1024"/>
      <c r="O494" s="981"/>
      <c r="P494" s="925"/>
    </row>
    <row r="495" spans="1:16" ht="15.75" x14ac:dyDescent="0.25">
      <c r="A495" s="1640"/>
      <c r="B495" s="1643"/>
      <c r="C495" s="1029">
        <v>2</v>
      </c>
      <c r="D495" s="988" t="s">
        <v>868</v>
      </c>
      <c r="E495" s="1022" t="s">
        <v>391</v>
      </c>
      <c r="F495" s="1022"/>
      <c r="G495" s="1022"/>
      <c r="H495" s="1022"/>
      <c r="I495" s="1022"/>
      <c r="J495" s="1022"/>
      <c r="K495" s="1022"/>
      <c r="L495" s="1022">
        <v>2</v>
      </c>
      <c r="M495" s="1022">
        <v>1000</v>
      </c>
      <c r="N495" s="1025"/>
      <c r="O495" s="983"/>
      <c r="P495" s="925"/>
    </row>
    <row r="496" spans="1:16" ht="15.75" x14ac:dyDescent="0.25">
      <c r="A496" s="1640"/>
      <c r="B496" s="1643"/>
      <c r="C496" s="1029">
        <v>3</v>
      </c>
      <c r="D496" s="988" t="s">
        <v>877</v>
      </c>
      <c r="E496" s="1022" t="s">
        <v>391</v>
      </c>
      <c r="F496" s="1022"/>
      <c r="G496" s="1022"/>
      <c r="H496" s="1022"/>
      <c r="I496" s="1022"/>
      <c r="J496" s="1022"/>
      <c r="K496" s="1022"/>
      <c r="L496" s="1022">
        <v>3</v>
      </c>
      <c r="M496" s="1022">
        <v>800</v>
      </c>
      <c r="N496" s="1025"/>
      <c r="O496" s="983"/>
      <c r="P496" s="925"/>
    </row>
    <row r="497" spans="1:16" ht="15.75" x14ac:dyDescent="0.25">
      <c r="A497" s="1640"/>
      <c r="B497" s="1643"/>
      <c r="C497" s="1029">
        <v>4</v>
      </c>
      <c r="D497" s="988" t="s">
        <v>864</v>
      </c>
      <c r="E497" s="1022" t="s">
        <v>391</v>
      </c>
      <c r="F497" s="1022"/>
      <c r="G497" s="1022"/>
      <c r="H497" s="1022"/>
      <c r="I497" s="1022"/>
      <c r="J497" s="1022"/>
      <c r="K497" s="1022"/>
      <c r="L497" s="1022">
        <v>2</v>
      </c>
      <c r="M497" s="1022">
        <v>200</v>
      </c>
      <c r="N497" s="988"/>
      <c r="O497" s="1007"/>
      <c r="P497" s="925"/>
    </row>
    <row r="498" spans="1:16" ht="15.75" x14ac:dyDescent="0.25">
      <c r="A498" s="1640"/>
      <c r="B498" s="1643"/>
      <c r="C498" s="1029">
        <v>5</v>
      </c>
      <c r="D498" s="988" t="s">
        <v>865</v>
      </c>
      <c r="E498" s="1022" t="s">
        <v>391</v>
      </c>
      <c r="F498" s="1022"/>
      <c r="G498" s="1022"/>
      <c r="H498" s="1022"/>
      <c r="I498" s="1022"/>
      <c r="J498" s="1022"/>
      <c r="K498" s="1022"/>
      <c r="L498" s="1022">
        <v>2</v>
      </c>
      <c r="M498" s="1022">
        <v>200</v>
      </c>
      <c r="N498" s="988"/>
      <c r="O498" s="1007"/>
      <c r="P498" s="925"/>
    </row>
    <row r="499" spans="1:16" ht="15.75" x14ac:dyDescent="0.25">
      <c r="A499" s="1640"/>
      <c r="B499" s="1643"/>
      <c r="C499" s="1029">
        <v>6</v>
      </c>
      <c r="D499" s="988" t="s">
        <v>866</v>
      </c>
      <c r="E499" s="1022" t="s">
        <v>391</v>
      </c>
      <c r="F499" s="1022"/>
      <c r="G499" s="1022"/>
      <c r="H499" s="1022"/>
      <c r="I499" s="1022"/>
      <c r="J499" s="1022"/>
      <c r="K499" s="1022"/>
      <c r="L499" s="1022">
        <v>2</v>
      </c>
      <c r="M499" s="1022">
        <v>200</v>
      </c>
      <c r="N499" s="988"/>
      <c r="O499" s="1007"/>
      <c r="P499" s="925"/>
    </row>
    <row r="500" spans="1:16" ht="30" x14ac:dyDescent="0.25">
      <c r="A500" s="1640"/>
      <c r="B500" s="1643"/>
      <c r="C500" s="1029">
        <v>7</v>
      </c>
      <c r="D500" s="988" t="s">
        <v>858</v>
      </c>
      <c r="E500" s="1022" t="s">
        <v>391</v>
      </c>
      <c r="F500" s="1022"/>
      <c r="G500" s="1022"/>
      <c r="H500" s="1022"/>
      <c r="I500" s="1022"/>
      <c r="J500" s="1022"/>
      <c r="K500" s="1022"/>
      <c r="L500" s="1022">
        <v>7</v>
      </c>
      <c r="M500" s="1022">
        <v>10000</v>
      </c>
      <c r="N500" s="988"/>
      <c r="O500" s="1007"/>
      <c r="P500" s="925"/>
    </row>
    <row r="501" spans="1:16" ht="15.75" x14ac:dyDescent="0.25">
      <c r="A501" s="1640"/>
      <c r="B501" s="1643"/>
      <c r="C501" s="1029">
        <v>8</v>
      </c>
      <c r="D501" s="988" t="s">
        <v>859</v>
      </c>
      <c r="E501" s="1022" t="s">
        <v>391</v>
      </c>
      <c r="F501" s="1022"/>
      <c r="G501" s="1022"/>
      <c r="H501" s="1022"/>
      <c r="I501" s="1022"/>
      <c r="J501" s="1022"/>
      <c r="K501" s="1022"/>
      <c r="L501" s="1022">
        <v>6</v>
      </c>
      <c r="M501" s="1022">
        <v>630</v>
      </c>
      <c r="N501" s="988"/>
      <c r="O501" s="1007"/>
      <c r="P501" s="925"/>
    </row>
    <row r="502" spans="1:16" ht="15.75" x14ac:dyDescent="0.25">
      <c r="A502" s="1640"/>
      <c r="B502" s="1643"/>
      <c r="C502" s="1029">
        <v>9</v>
      </c>
      <c r="D502" s="988" t="s">
        <v>860</v>
      </c>
      <c r="E502" s="1022" t="s">
        <v>391</v>
      </c>
      <c r="F502" s="1022"/>
      <c r="G502" s="1022"/>
      <c r="H502" s="1022"/>
      <c r="I502" s="1022"/>
      <c r="J502" s="1022"/>
      <c r="K502" s="1022"/>
      <c r="L502" s="1022">
        <v>6</v>
      </c>
      <c r="M502" s="1022">
        <v>630</v>
      </c>
      <c r="N502" s="988"/>
      <c r="O502" s="1007"/>
      <c r="P502" s="925"/>
    </row>
    <row r="503" spans="1:16" ht="15.75" x14ac:dyDescent="0.25">
      <c r="A503" s="1640"/>
      <c r="B503" s="1643"/>
      <c r="C503" s="1029">
        <v>10</v>
      </c>
      <c r="D503" s="988" t="s">
        <v>861</v>
      </c>
      <c r="E503" s="1022" t="s">
        <v>391</v>
      </c>
      <c r="F503" s="1022"/>
      <c r="G503" s="1022"/>
      <c r="H503" s="1022"/>
      <c r="I503" s="1022"/>
      <c r="J503" s="1022"/>
      <c r="K503" s="1022"/>
      <c r="L503" s="1022">
        <v>6</v>
      </c>
      <c r="M503" s="1022">
        <v>1150</v>
      </c>
      <c r="N503" s="988"/>
      <c r="O503" s="1007"/>
      <c r="P503" s="925"/>
    </row>
    <row r="504" spans="1:16" ht="15.75" x14ac:dyDescent="0.25">
      <c r="A504" s="1640"/>
      <c r="B504" s="1643"/>
      <c r="C504" s="1029">
        <v>11</v>
      </c>
      <c r="D504" s="988" t="s">
        <v>862</v>
      </c>
      <c r="E504" s="1022" t="s">
        <v>391</v>
      </c>
      <c r="F504" s="1022"/>
      <c r="G504" s="1022"/>
      <c r="H504" s="1022"/>
      <c r="I504" s="1022"/>
      <c r="J504" s="1022"/>
      <c r="K504" s="1022"/>
      <c r="L504" s="1022">
        <v>6</v>
      </c>
      <c r="M504" s="1022">
        <v>1150</v>
      </c>
      <c r="N504" s="988"/>
      <c r="O504" s="1007"/>
      <c r="P504" s="925"/>
    </row>
    <row r="505" spans="1:16" ht="15.75" x14ac:dyDescent="0.25">
      <c r="A505" s="1640"/>
      <c r="B505" s="1643"/>
      <c r="C505" s="1029">
        <v>12</v>
      </c>
      <c r="D505" s="988" t="s">
        <v>863</v>
      </c>
      <c r="E505" s="1022" t="s">
        <v>391</v>
      </c>
      <c r="F505" s="1022"/>
      <c r="G505" s="1022"/>
      <c r="H505" s="1022"/>
      <c r="I505" s="1022"/>
      <c r="J505" s="1022"/>
      <c r="K505" s="1022"/>
      <c r="L505" s="1022">
        <v>6</v>
      </c>
      <c r="M505" s="1022">
        <v>1600</v>
      </c>
      <c r="N505" s="988"/>
      <c r="O505" s="1007"/>
      <c r="P505" s="925"/>
    </row>
    <row r="506" spans="1:16" ht="15.75" x14ac:dyDescent="0.25">
      <c r="A506" s="1640"/>
      <c r="B506" s="1643"/>
      <c r="C506" s="1029">
        <v>13</v>
      </c>
      <c r="D506" s="988" t="s">
        <v>869</v>
      </c>
      <c r="E506" s="1022" t="s">
        <v>391</v>
      </c>
      <c r="F506" s="1022"/>
      <c r="G506" s="1022"/>
      <c r="H506" s="1022"/>
      <c r="I506" s="1022"/>
      <c r="J506" s="1022"/>
      <c r="K506" s="1022"/>
      <c r="L506" s="1022">
        <v>7</v>
      </c>
      <c r="M506" s="1022">
        <v>1600</v>
      </c>
      <c r="N506" s="988"/>
      <c r="O506" s="1007"/>
      <c r="P506" s="925"/>
    </row>
    <row r="507" spans="1:16" ht="15.75" x14ac:dyDescent="0.25">
      <c r="A507" s="1640"/>
      <c r="B507" s="1643"/>
      <c r="C507" s="1029">
        <v>14</v>
      </c>
      <c r="D507" s="988" t="s">
        <v>870</v>
      </c>
      <c r="E507" s="1022" t="s">
        <v>391</v>
      </c>
      <c r="F507" s="1022"/>
      <c r="G507" s="1022"/>
      <c r="H507" s="1022"/>
      <c r="I507" s="1022"/>
      <c r="J507" s="1022"/>
      <c r="K507" s="1022"/>
      <c r="L507" s="1022">
        <v>3</v>
      </c>
      <c r="M507" s="1022">
        <v>1275</v>
      </c>
      <c r="N507" s="988"/>
      <c r="O507" s="1007"/>
      <c r="P507" s="925"/>
    </row>
    <row r="508" spans="1:16" ht="15.75" x14ac:dyDescent="0.25">
      <c r="A508" s="1640"/>
      <c r="B508" s="1643"/>
      <c r="C508" s="1029">
        <v>15</v>
      </c>
      <c r="D508" s="988" t="s">
        <v>871</v>
      </c>
      <c r="E508" s="1022" t="s">
        <v>391</v>
      </c>
      <c r="F508" s="1022"/>
      <c r="G508" s="1022"/>
      <c r="H508" s="1022"/>
      <c r="I508" s="1022"/>
      <c r="J508" s="1022"/>
      <c r="K508" s="1022"/>
      <c r="L508" s="1022">
        <v>7</v>
      </c>
      <c r="M508" s="1022">
        <v>1600</v>
      </c>
      <c r="N508" s="988"/>
      <c r="O508" s="1007"/>
      <c r="P508" s="925"/>
    </row>
    <row r="509" spans="1:16" ht="15.75" x14ac:dyDescent="0.25">
      <c r="A509" s="1640"/>
      <c r="B509" s="1643"/>
      <c r="C509" s="1029">
        <v>16</v>
      </c>
      <c r="D509" s="988" t="s">
        <v>872</v>
      </c>
      <c r="E509" s="1022" t="s">
        <v>391</v>
      </c>
      <c r="F509" s="1022"/>
      <c r="G509" s="1022"/>
      <c r="H509" s="1022"/>
      <c r="I509" s="1022"/>
      <c r="J509" s="1022"/>
      <c r="K509" s="1022"/>
      <c r="L509" s="1022">
        <v>8</v>
      </c>
      <c r="M509" s="1022">
        <v>1600</v>
      </c>
      <c r="N509" s="988"/>
      <c r="O509" s="1007"/>
      <c r="P509" s="925"/>
    </row>
    <row r="510" spans="1:16" ht="15.75" x14ac:dyDescent="0.25">
      <c r="A510" s="1640"/>
      <c r="B510" s="1643"/>
      <c r="C510" s="1029">
        <v>17</v>
      </c>
      <c r="D510" s="988" t="s">
        <v>873</v>
      </c>
      <c r="E510" s="1022" t="s">
        <v>391</v>
      </c>
      <c r="F510" s="1022"/>
      <c r="G510" s="1022"/>
      <c r="H510" s="1022"/>
      <c r="I510" s="1022"/>
      <c r="J510" s="1022"/>
      <c r="K510" s="1022"/>
      <c r="L510" s="1022">
        <v>11</v>
      </c>
      <c r="M510" s="1022">
        <v>1800</v>
      </c>
      <c r="N510" s="988"/>
      <c r="O510" s="1007"/>
      <c r="P510" s="925"/>
    </row>
    <row r="511" spans="1:16" ht="15.75" x14ac:dyDescent="0.25">
      <c r="A511" s="1640"/>
      <c r="B511" s="1643"/>
      <c r="C511" s="1029">
        <v>18</v>
      </c>
      <c r="D511" s="988" t="s">
        <v>874</v>
      </c>
      <c r="E511" s="1022" t="s">
        <v>391</v>
      </c>
      <c r="F511" s="1022"/>
      <c r="G511" s="1022"/>
      <c r="H511" s="1022"/>
      <c r="I511" s="1022"/>
      <c r="J511" s="1022"/>
      <c r="K511" s="1022"/>
      <c r="L511" s="1022">
        <v>8</v>
      </c>
      <c r="M511" s="1022">
        <v>1600</v>
      </c>
      <c r="N511" s="988"/>
      <c r="O511" s="1007"/>
      <c r="P511" s="925"/>
    </row>
    <row r="512" spans="1:16" ht="15.75" x14ac:dyDescent="0.25">
      <c r="A512" s="1640"/>
      <c r="B512" s="1643"/>
      <c r="C512" s="1029">
        <v>19</v>
      </c>
      <c r="D512" s="988" t="s">
        <v>875</v>
      </c>
      <c r="E512" s="1022" t="s">
        <v>391</v>
      </c>
      <c r="F512" s="1022"/>
      <c r="G512" s="1022"/>
      <c r="H512" s="1022"/>
      <c r="I512" s="1022"/>
      <c r="J512" s="1022"/>
      <c r="K512" s="1022"/>
      <c r="L512" s="1022">
        <v>8</v>
      </c>
      <c r="M512" s="1022">
        <v>1600</v>
      </c>
      <c r="N512" s="988"/>
      <c r="O512" s="1007"/>
      <c r="P512" s="925"/>
    </row>
    <row r="513" spans="1:16" ht="15.75" x14ac:dyDescent="0.25">
      <c r="A513" s="1640"/>
      <c r="B513" s="1643"/>
      <c r="C513" s="1029">
        <v>20</v>
      </c>
      <c r="D513" s="988" t="s">
        <v>876</v>
      </c>
      <c r="E513" s="1022" t="s">
        <v>391</v>
      </c>
      <c r="F513" s="1022"/>
      <c r="G513" s="1022"/>
      <c r="H513" s="1022"/>
      <c r="I513" s="1022"/>
      <c r="J513" s="1022"/>
      <c r="K513" s="1022"/>
      <c r="L513" s="1022">
        <v>9</v>
      </c>
      <c r="M513" s="1022">
        <v>1800</v>
      </c>
      <c r="N513" s="988"/>
      <c r="O513" s="1007"/>
      <c r="P513" s="925"/>
    </row>
    <row r="514" spans="1:16" ht="16.5" thickBot="1" x14ac:dyDescent="0.3">
      <c r="A514" s="1641"/>
      <c r="B514" s="1644"/>
      <c r="C514" s="1030">
        <v>21</v>
      </c>
      <c r="D514" s="1003" t="s">
        <v>878</v>
      </c>
      <c r="E514" s="1005" t="s">
        <v>391</v>
      </c>
      <c r="F514" s="1005"/>
      <c r="G514" s="1005"/>
      <c r="H514" s="1005"/>
      <c r="I514" s="1005"/>
      <c r="J514" s="1005"/>
      <c r="K514" s="1005"/>
      <c r="L514" s="1005">
        <v>8</v>
      </c>
      <c r="M514" s="1005">
        <v>2500</v>
      </c>
      <c r="N514" s="1003"/>
      <c r="O514" s="1008"/>
      <c r="P514" s="925"/>
    </row>
  </sheetData>
  <customSheetViews>
    <customSheetView guid="{7F9067D3-61AC-47C3-A93D-D80CFE368C36}" scale="78" hiddenRows="1">
      <pane ySplit="1" topLeftCell="A38" activePane="bottomLeft" state="frozen"/>
      <selection pane="bottomLeft" activeCell="D114" sqref="D114"/>
      <pageMargins left="0.7" right="0.7" top="0.75" bottom="0.75" header="0.3" footer="0.3"/>
      <pageSetup paperSize="9" orientation="portrait" r:id="rId1"/>
    </customSheetView>
  </customSheetViews>
  <mergeCells count="181">
    <mergeCell ref="T8:T10"/>
    <mergeCell ref="R11:R13"/>
    <mergeCell ref="S11:S13"/>
    <mergeCell ref="T11:T13"/>
    <mergeCell ref="R14:R16"/>
    <mergeCell ref="S14:S16"/>
    <mergeCell ref="T14:T16"/>
    <mergeCell ref="A2:A14"/>
    <mergeCell ref="N2:N14"/>
    <mergeCell ref="R2:R4"/>
    <mergeCell ref="S2:S4"/>
    <mergeCell ref="T2:T4"/>
    <mergeCell ref="R5:R7"/>
    <mergeCell ref="S5:S7"/>
    <mergeCell ref="T5:T7"/>
    <mergeCell ref="R8:R10"/>
    <mergeCell ref="S8:S10"/>
    <mergeCell ref="T23:T25"/>
    <mergeCell ref="A24:A71"/>
    <mergeCell ref="N24:N30"/>
    <mergeCell ref="R26:R28"/>
    <mergeCell ref="S26:S28"/>
    <mergeCell ref="T26:T28"/>
    <mergeCell ref="R29:R31"/>
    <mergeCell ref="S29:S31"/>
    <mergeCell ref="T29:T31"/>
    <mergeCell ref="N31:N34"/>
    <mergeCell ref="A15:A23"/>
    <mergeCell ref="N15:N23"/>
    <mergeCell ref="R17:R19"/>
    <mergeCell ref="S17:S19"/>
    <mergeCell ref="T17:T19"/>
    <mergeCell ref="R20:R22"/>
    <mergeCell ref="S20:S22"/>
    <mergeCell ref="T20:T22"/>
    <mergeCell ref="R23:R25"/>
    <mergeCell ref="S23:S25"/>
    <mergeCell ref="R32:R34"/>
    <mergeCell ref="S32:S34"/>
    <mergeCell ref="T32:T34"/>
    <mergeCell ref="N35:N38"/>
    <mergeCell ref="R35:R37"/>
    <mergeCell ref="S35:S37"/>
    <mergeCell ref="T35:T37"/>
    <mergeCell ref="R38:R40"/>
    <mergeCell ref="S38:S40"/>
    <mergeCell ref="T38:T40"/>
    <mergeCell ref="T47:T49"/>
    <mergeCell ref="N48:N51"/>
    <mergeCell ref="R50:R52"/>
    <mergeCell ref="S50:S52"/>
    <mergeCell ref="T50:T52"/>
    <mergeCell ref="N60:N64"/>
    <mergeCell ref="N39:N43"/>
    <mergeCell ref="R41:R43"/>
    <mergeCell ref="S41:S43"/>
    <mergeCell ref="T41:T43"/>
    <mergeCell ref="N44:N47"/>
    <mergeCell ref="R44:R46"/>
    <mergeCell ref="S44:S46"/>
    <mergeCell ref="T44:T46"/>
    <mergeCell ref="R47:R49"/>
    <mergeCell ref="S47:S49"/>
    <mergeCell ref="N65:N66"/>
    <mergeCell ref="N67:N68"/>
    <mergeCell ref="A72:A118"/>
    <mergeCell ref="N72:N75"/>
    <mergeCell ref="N76:N80"/>
    <mergeCell ref="N81:N83"/>
    <mergeCell ref="N84:N90"/>
    <mergeCell ref="N91:N93"/>
    <mergeCell ref="N94:N97"/>
    <mergeCell ref="N98:N101"/>
    <mergeCell ref="N102:N106"/>
    <mergeCell ref="N107:N109"/>
    <mergeCell ref="N111:N113"/>
    <mergeCell ref="N114:N115"/>
    <mergeCell ref="N117:N118"/>
    <mergeCell ref="A169:A174"/>
    <mergeCell ref="N169:N171"/>
    <mergeCell ref="N172:N174"/>
    <mergeCell ref="N139:N142"/>
    <mergeCell ref="N143:N146"/>
    <mergeCell ref="N147:N148"/>
    <mergeCell ref="N149:N150"/>
    <mergeCell ref="N151:N152"/>
    <mergeCell ref="N154:N156"/>
    <mergeCell ref="A119:A157"/>
    <mergeCell ref="N119:N122"/>
    <mergeCell ref="N123:N126"/>
    <mergeCell ref="N127:N131"/>
    <mergeCell ref="N132:N138"/>
    <mergeCell ref="A158:A168"/>
    <mergeCell ref="N158:N161"/>
    <mergeCell ref="N162:N165"/>
    <mergeCell ref="N166:N167"/>
    <mergeCell ref="A188:A194"/>
    <mergeCell ref="N188:N194"/>
    <mergeCell ref="A195:A228"/>
    <mergeCell ref="B195:B228"/>
    <mergeCell ref="N195:N228"/>
    <mergeCell ref="A229:A252"/>
    <mergeCell ref="B229:B252"/>
    <mergeCell ref="N229:N252"/>
    <mergeCell ref="A175:A182"/>
    <mergeCell ref="N175:N182"/>
    <mergeCell ref="A183:A184"/>
    <mergeCell ref="N183:N184"/>
    <mergeCell ref="A185:A187"/>
    <mergeCell ref="N185:N187"/>
    <mergeCell ref="A253:A257"/>
    <mergeCell ref="A258:A379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86:B287"/>
    <mergeCell ref="B288:B289"/>
    <mergeCell ref="B290:B291"/>
    <mergeCell ref="B292:B293"/>
    <mergeCell ref="B294:B295"/>
    <mergeCell ref="B296:B297"/>
    <mergeCell ref="B274:B275"/>
    <mergeCell ref="B276:B277"/>
    <mergeCell ref="B278:B279"/>
    <mergeCell ref="B280:B281"/>
    <mergeCell ref="B282:B283"/>
    <mergeCell ref="B284:B285"/>
    <mergeCell ref="B310:B311"/>
    <mergeCell ref="B312:B313"/>
    <mergeCell ref="B314:B315"/>
    <mergeCell ref="B316:B317"/>
    <mergeCell ref="B318:B319"/>
    <mergeCell ref="B321:B322"/>
    <mergeCell ref="B298:B299"/>
    <mergeCell ref="B300:B301"/>
    <mergeCell ref="B302:B303"/>
    <mergeCell ref="B304:B305"/>
    <mergeCell ref="B306:B307"/>
    <mergeCell ref="B308:B309"/>
    <mergeCell ref="B341:B342"/>
    <mergeCell ref="B343:B344"/>
    <mergeCell ref="B345:B346"/>
    <mergeCell ref="B347:B348"/>
    <mergeCell ref="B349:B350"/>
    <mergeCell ref="B352:B353"/>
    <mergeCell ref="B323:B324"/>
    <mergeCell ref="B325:B326"/>
    <mergeCell ref="B329:B330"/>
    <mergeCell ref="B331:B333"/>
    <mergeCell ref="B334:B335"/>
    <mergeCell ref="B338:B340"/>
    <mergeCell ref="A380:A392"/>
    <mergeCell ref="B380:B392"/>
    <mergeCell ref="A393:A405"/>
    <mergeCell ref="B393:B404"/>
    <mergeCell ref="N393:N404"/>
    <mergeCell ref="A406:A446"/>
    <mergeCell ref="B406:B446"/>
    <mergeCell ref="B355:B356"/>
    <mergeCell ref="B358:B359"/>
    <mergeCell ref="B361:B362"/>
    <mergeCell ref="B363:B365"/>
    <mergeCell ref="B366:B367"/>
    <mergeCell ref="B368:B378"/>
    <mergeCell ref="N466:N484"/>
    <mergeCell ref="A486:A493"/>
    <mergeCell ref="B486:B493"/>
    <mergeCell ref="N486:N493"/>
    <mergeCell ref="A494:A514"/>
    <mergeCell ref="B494:B514"/>
    <mergeCell ref="A447:A465"/>
    <mergeCell ref="B447:B453"/>
    <mergeCell ref="B454:B459"/>
    <mergeCell ref="B460:B465"/>
    <mergeCell ref="A466:A485"/>
    <mergeCell ref="B466:B484"/>
  </mergeCells>
  <dataValidations count="1">
    <dataValidation type="list" allowBlank="1" showInputMessage="1" showErrorMessage="1" sqref="E334 E331 E329 E327 E324:E325 E374:E375 E318 E312:E316 E310 E306:E308 E303 E300 E298 E296 E294 E292 E290 E287:E288 E284:E285 E282 E276:E280 E274 E372 E366:E370 E341:E363 E336:E338 E321 E2:E272">
      <formula1>$E$211:$E$213</formula1>
    </dataValidation>
  </dataValidations>
  <pageMargins left="0.7" right="0.7" top="0.75" bottom="0.75" header="0.3" footer="0.3"/>
  <pageSetup paperSize="9" orientation="portrait"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8"/>
  <sheetViews>
    <sheetView topLeftCell="G1" zoomScale="78" zoomScaleNormal="78" workbookViewId="0">
      <pane ySplit="1" topLeftCell="A38" activePane="bottomLeft" state="frozen"/>
      <selection pane="bottomLeft" activeCell="S14" sqref="S14:S16"/>
    </sheetView>
  </sheetViews>
  <sheetFormatPr defaultRowHeight="15" x14ac:dyDescent="0.25"/>
  <cols>
    <col min="1" max="1" width="20.42578125" style="75" customWidth="1"/>
    <col min="2" max="2" width="14.7109375" style="75" customWidth="1"/>
    <col min="3" max="3" width="10.42578125" style="75" customWidth="1"/>
    <col min="4" max="4" width="18.140625" style="75" customWidth="1"/>
    <col min="5" max="5" width="14.85546875" style="75" customWidth="1"/>
    <col min="6" max="6" width="13" style="75" customWidth="1"/>
    <col min="7" max="8" width="10.140625" style="75" customWidth="1"/>
    <col min="9" max="9" width="11.5703125" style="75" customWidth="1"/>
    <col min="10" max="10" width="10.7109375" style="75" customWidth="1"/>
    <col min="11" max="11" width="8.28515625" style="75" customWidth="1"/>
    <col min="12" max="12" width="8.140625" style="75" customWidth="1"/>
    <col min="13" max="13" width="7.42578125" style="75" customWidth="1"/>
    <col min="14" max="14" width="33.7109375" style="75" customWidth="1"/>
    <col min="15" max="15" width="34.57031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4</v>
      </c>
      <c r="F1" s="992" t="s">
        <v>225</v>
      </c>
      <c r="G1" s="992" t="s">
        <v>910</v>
      </c>
      <c r="H1" s="992" t="s">
        <v>909</v>
      </c>
      <c r="I1" s="992" t="s">
        <v>7</v>
      </c>
      <c r="J1" s="992" t="s">
        <v>8</v>
      </c>
      <c r="K1" s="992" t="s">
        <v>131</v>
      </c>
      <c r="L1" s="992" t="s">
        <v>132</v>
      </c>
      <c r="M1" s="993" t="s">
        <v>272</v>
      </c>
      <c r="N1" s="992" t="s">
        <v>369</v>
      </c>
      <c r="O1" s="1006" t="s">
        <v>370</v>
      </c>
      <c r="P1" s="925"/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x14ac:dyDescent="0.25">
      <c r="A2" s="1653" t="s">
        <v>235</v>
      </c>
      <c r="B2" s="1050" t="s">
        <v>6</v>
      </c>
      <c r="C2" s="1050">
        <v>1</v>
      </c>
      <c r="D2" s="1050" t="s">
        <v>252</v>
      </c>
      <c r="E2" s="1050" t="s">
        <v>392</v>
      </c>
      <c r="F2" s="1050"/>
      <c r="G2" s="1050"/>
      <c r="H2" s="1050">
        <v>1</v>
      </c>
      <c r="I2" s="963">
        <v>45870</v>
      </c>
      <c r="J2" s="963">
        <v>45689</v>
      </c>
      <c r="K2" s="1050">
        <v>1</v>
      </c>
      <c r="L2" s="1050">
        <v>13</v>
      </c>
      <c r="M2" s="1054">
        <v>1350</v>
      </c>
      <c r="N2" s="1637" t="s">
        <v>717</v>
      </c>
      <c r="O2" s="981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1049" t="s">
        <v>240</v>
      </c>
      <c r="V2" s="1049">
        <f>SUM(F15:F23)</f>
        <v>5</v>
      </c>
    </row>
    <row r="3" spans="1:22" ht="63" customHeight="1" x14ac:dyDescent="0.25">
      <c r="A3" s="1654"/>
      <c r="B3" s="1051" t="s">
        <v>6</v>
      </c>
      <c r="C3" s="1051">
        <v>2</v>
      </c>
      <c r="D3" s="1051" t="s">
        <v>253</v>
      </c>
      <c r="E3" s="1051" t="s">
        <v>392</v>
      </c>
      <c r="F3" s="1051"/>
      <c r="G3" s="1051"/>
      <c r="H3" s="1051"/>
      <c r="I3" s="966">
        <v>45870</v>
      </c>
      <c r="J3" s="966">
        <v>45689</v>
      </c>
      <c r="K3" s="1051">
        <v>0</v>
      </c>
      <c r="L3" s="1051">
        <v>12</v>
      </c>
      <c r="M3" s="1055">
        <v>800</v>
      </c>
      <c r="N3" s="1638"/>
      <c r="O3" s="983" t="s">
        <v>374</v>
      </c>
      <c r="P3" s="925"/>
      <c r="R3" s="1617"/>
      <c r="S3" s="1620"/>
      <c r="T3" s="1620"/>
      <c r="U3" s="1049" t="s">
        <v>913</v>
      </c>
      <c r="V3" s="1049">
        <f>SUM(G15:G23)</f>
        <v>4</v>
      </c>
    </row>
    <row r="4" spans="1:22" ht="63" customHeight="1" x14ac:dyDescent="0.25">
      <c r="A4" s="1654"/>
      <c r="B4" s="1051" t="s">
        <v>6</v>
      </c>
      <c r="C4" s="1051">
        <v>3</v>
      </c>
      <c r="D4" s="1051" t="s">
        <v>254</v>
      </c>
      <c r="E4" s="1051" t="s">
        <v>392</v>
      </c>
      <c r="F4" s="1051"/>
      <c r="G4" s="1051"/>
      <c r="H4" s="1051"/>
      <c r="I4" s="966">
        <v>45870</v>
      </c>
      <c r="J4" s="966">
        <v>45689</v>
      </c>
      <c r="K4" s="1051">
        <v>0</v>
      </c>
      <c r="L4" s="1051">
        <v>11</v>
      </c>
      <c r="M4" s="1055">
        <v>800</v>
      </c>
      <c r="N4" s="1638"/>
      <c r="O4" s="983" t="s">
        <v>374</v>
      </c>
      <c r="P4" s="925"/>
      <c r="R4" s="1618"/>
      <c r="S4" s="1621"/>
      <c r="T4" s="1621"/>
      <c r="U4" s="1049" t="s">
        <v>914</v>
      </c>
      <c r="V4" s="1049">
        <f>SUM(H15:H23)</f>
        <v>0</v>
      </c>
    </row>
    <row r="5" spans="1:22" ht="63" customHeight="1" x14ac:dyDescent="0.25">
      <c r="A5" s="1654"/>
      <c r="B5" s="1051" t="s">
        <v>6</v>
      </c>
      <c r="C5" s="1051">
        <v>4</v>
      </c>
      <c r="D5" s="1051" t="s">
        <v>255</v>
      </c>
      <c r="E5" s="1051" t="s">
        <v>392</v>
      </c>
      <c r="F5" s="1051"/>
      <c r="G5" s="1051">
        <v>1</v>
      </c>
      <c r="H5" s="1051"/>
      <c r="I5" s="966">
        <v>45870</v>
      </c>
      <c r="J5" s="966">
        <v>45689</v>
      </c>
      <c r="K5" s="1051">
        <v>0</v>
      </c>
      <c r="L5" s="1051">
        <v>11</v>
      </c>
      <c r="M5" s="1055">
        <v>800</v>
      </c>
      <c r="N5" s="1638"/>
      <c r="O5" s="983" t="s">
        <v>374</v>
      </c>
      <c r="P5" s="925"/>
      <c r="R5" s="1611">
        <v>2</v>
      </c>
      <c r="S5" s="1503" t="s">
        <v>233</v>
      </c>
      <c r="T5" s="1503">
        <f>COUNTIF(E24:E71,"в работе")</f>
        <v>47</v>
      </c>
      <c r="U5" s="1037" t="s">
        <v>240</v>
      </c>
      <c r="V5" s="1037">
        <f>SUM(F24:F71)</f>
        <v>5</v>
      </c>
    </row>
    <row r="6" spans="1:22" ht="63" customHeight="1" x14ac:dyDescent="0.25">
      <c r="A6" s="1654"/>
      <c r="B6" s="1051" t="s">
        <v>6</v>
      </c>
      <c r="C6" s="1051">
        <v>5</v>
      </c>
      <c r="D6" s="1051" t="s">
        <v>256</v>
      </c>
      <c r="E6" s="1051" t="s">
        <v>392</v>
      </c>
      <c r="F6" s="1051"/>
      <c r="G6" s="1051"/>
      <c r="H6" s="1051"/>
      <c r="I6" s="966">
        <v>45870</v>
      </c>
      <c r="J6" s="966">
        <v>45689</v>
      </c>
      <c r="K6" s="1051">
        <v>0</v>
      </c>
      <c r="L6" s="1051">
        <v>12</v>
      </c>
      <c r="M6" s="1055">
        <v>1000</v>
      </c>
      <c r="N6" s="1638"/>
      <c r="O6" s="983" t="s">
        <v>374</v>
      </c>
      <c r="P6" s="925"/>
      <c r="R6" s="1612"/>
      <c r="S6" s="1615"/>
      <c r="T6" s="1615"/>
      <c r="U6" s="1037" t="s">
        <v>913</v>
      </c>
      <c r="V6" s="1037">
        <f>SUM(G24:G71)</f>
        <v>5</v>
      </c>
    </row>
    <row r="7" spans="1:22" ht="63" customHeight="1" x14ac:dyDescent="0.25">
      <c r="A7" s="1654"/>
      <c r="B7" s="1051" t="s">
        <v>6</v>
      </c>
      <c r="C7" s="1051">
        <v>6</v>
      </c>
      <c r="D7" s="1051" t="s">
        <v>257</v>
      </c>
      <c r="E7" s="1051" t="s">
        <v>392</v>
      </c>
      <c r="F7" s="1051"/>
      <c r="G7" s="1051"/>
      <c r="H7" s="1051"/>
      <c r="I7" s="966">
        <v>45870</v>
      </c>
      <c r="J7" s="966">
        <v>45689</v>
      </c>
      <c r="K7" s="1051">
        <v>0</v>
      </c>
      <c r="L7" s="1051">
        <v>3</v>
      </c>
      <c r="M7" s="1055">
        <v>800</v>
      </c>
      <c r="N7" s="1638"/>
      <c r="O7" s="983" t="s">
        <v>374</v>
      </c>
      <c r="P7" s="925"/>
      <c r="R7" s="1613"/>
      <c r="S7" s="1504"/>
      <c r="T7" s="1504"/>
      <c r="U7" s="1037" t="s">
        <v>914</v>
      </c>
      <c r="V7" s="1037">
        <f>SUM(H24:H71)</f>
        <v>1</v>
      </c>
    </row>
    <row r="8" spans="1:22" ht="63" customHeight="1" x14ac:dyDescent="0.25">
      <c r="A8" s="1654"/>
      <c r="B8" s="1051" t="s">
        <v>6</v>
      </c>
      <c r="C8" s="1051">
        <v>7</v>
      </c>
      <c r="D8" s="1051" t="s">
        <v>258</v>
      </c>
      <c r="E8" s="1051" t="s">
        <v>391</v>
      </c>
      <c r="F8" s="1051"/>
      <c r="G8" s="1051"/>
      <c r="H8" s="1051"/>
      <c r="I8" s="966">
        <v>45870</v>
      </c>
      <c r="J8" s="966">
        <v>45689</v>
      </c>
      <c r="K8" s="1051">
        <v>0</v>
      </c>
      <c r="L8" s="1051">
        <v>2</v>
      </c>
      <c r="M8" s="1055">
        <v>250</v>
      </c>
      <c r="N8" s="1638"/>
      <c r="O8" s="983" t="s">
        <v>377</v>
      </c>
      <c r="P8" s="925"/>
      <c r="R8" s="1616">
        <v>3</v>
      </c>
      <c r="S8" s="1619" t="s">
        <v>234</v>
      </c>
      <c r="T8" s="1619">
        <f>COUNTIF(E72:E175,"в работе")</f>
        <v>100</v>
      </c>
      <c r="U8" s="1049" t="s">
        <v>240</v>
      </c>
      <c r="V8" s="1049">
        <f>SUM(F72:F175)</f>
        <v>10</v>
      </c>
    </row>
    <row r="9" spans="1:22" ht="63" customHeight="1" x14ac:dyDescent="0.25">
      <c r="A9" s="1654"/>
      <c r="B9" s="1051" t="s">
        <v>6</v>
      </c>
      <c r="C9" s="1051">
        <v>8</v>
      </c>
      <c r="D9" s="1051" t="s">
        <v>259</v>
      </c>
      <c r="E9" s="1051" t="s">
        <v>392</v>
      </c>
      <c r="F9" s="1051"/>
      <c r="G9" s="1051"/>
      <c r="H9" s="1051"/>
      <c r="I9" s="966">
        <v>45870</v>
      </c>
      <c r="J9" s="966">
        <v>45689</v>
      </c>
      <c r="K9" s="1051">
        <v>0</v>
      </c>
      <c r="L9" s="1051">
        <v>3</v>
      </c>
      <c r="M9" s="1055">
        <v>1000</v>
      </c>
      <c r="N9" s="1638"/>
      <c r="O9" s="983" t="s">
        <v>374</v>
      </c>
      <c r="P9" s="925"/>
      <c r="R9" s="1617"/>
      <c r="S9" s="1620"/>
      <c r="T9" s="1620"/>
      <c r="U9" s="1049" t="s">
        <v>913</v>
      </c>
      <c r="V9" s="1049">
        <f>SUM(G72:G175)</f>
        <v>5</v>
      </c>
    </row>
    <row r="10" spans="1:22" ht="63" customHeight="1" x14ac:dyDescent="0.25">
      <c r="A10" s="1654"/>
      <c r="B10" s="1051" t="s">
        <v>6</v>
      </c>
      <c r="C10" s="1051">
        <v>9</v>
      </c>
      <c r="D10" s="1051" t="s">
        <v>260</v>
      </c>
      <c r="E10" s="1051" t="s">
        <v>392</v>
      </c>
      <c r="F10" s="1051"/>
      <c r="G10" s="1051"/>
      <c r="H10" s="1051"/>
      <c r="I10" s="966">
        <v>45870</v>
      </c>
      <c r="J10" s="966">
        <v>45689</v>
      </c>
      <c r="K10" s="1051">
        <v>0</v>
      </c>
      <c r="L10" s="1051">
        <v>3</v>
      </c>
      <c r="M10" s="1055">
        <v>1000</v>
      </c>
      <c r="N10" s="1638"/>
      <c r="O10" s="983" t="s">
        <v>374</v>
      </c>
      <c r="P10" s="925"/>
      <c r="R10" s="1618"/>
      <c r="S10" s="1621"/>
      <c r="T10" s="1621"/>
      <c r="U10" s="1049" t="s">
        <v>914</v>
      </c>
      <c r="V10" s="1049">
        <f>SUM(H72:H175)</f>
        <v>0</v>
      </c>
    </row>
    <row r="11" spans="1:22" ht="63" customHeight="1" x14ac:dyDescent="0.25">
      <c r="A11" s="1654"/>
      <c r="B11" s="1051" t="s">
        <v>6</v>
      </c>
      <c r="C11" s="1051">
        <v>10</v>
      </c>
      <c r="D11" s="1051" t="s">
        <v>261</v>
      </c>
      <c r="E11" s="1051" t="s">
        <v>391</v>
      </c>
      <c r="F11" s="1051"/>
      <c r="G11" s="1051"/>
      <c r="H11" s="1051"/>
      <c r="I11" s="966">
        <v>45870</v>
      </c>
      <c r="J11" s="966">
        <v>45689</v>
      </c>
      <c r="K11" s="1051">
        <v>0</v>
      </c>
      <c r="L11" s="1051">
        <v>2</v>
      </c>
      <c r="M11" s="1055">
        <v>250</v>
      </c>
      <c r="N11" s="1638"/>
      <c r="O11" s="983" t="s">
        <v>377</v>
      </c>
      <c r="P11" s="925"/>
      <c r="R11" s="1602">
        <v>4</v>
      </c>
      <c r="S11" s="1503" t="s">
        <v>88</v>
      </c>
      <c r="T11" s="1503">
        <f>COUNTIF(E176:E183,"в работе")</f>
        <v>8</v>
      </c>
      <c r="U11" s="1037" t="s">
        <v>240</v>
      </c>
      <c r="V11" s="1037">
        <f>SUM(F176:F183)</f>
        <v>3</v>
      </c>
    </row>
    <row r="12" spans="1:22" ht="63" customHeight="1" x14ac:dyDescent="0.25">
      <c r="A12" s="1654"/>
      <c r="B12" s="1051" t="s">
        <v>6</v>
      </c>
      <c r="C12" s="1051">
        <v>11</v>
      </c>
      <c r="D12" s="1051" t="s">
        <v>262</v>
      </c>
      <c r="E12" s="1051" t="s">
        <v>391</v>
      </c>
      <c r="F12" s="1051"/>
      <c r="G12" s="1051"/>
      <c r="H12" s="1051"/>
      <c r="I12" s="966">
        <v>45870</v>
      </c>
      <c r="J12" s="966">
        <v>45689</v>
      </c>
      <c r="K12" s="1051">
        <v>0</v>
      </c>
      <c r="L12" s="1051">
        <v>12</v>
      </c>
      <c r="M12" s="1055">
        <v>800</v>
      </c>
      <c r="N12" s="1638"/>
      <c r="O12" s="983" t="s">
        <v>374</v>
      </c>
      <c r="P12" s="925"/>
      <c r="R12" s="1603"/>
      <c r="S12" s="1615"/>
      <c r="T12" s="1615"/>
      <c r="U12" s="1037" t="s">
        <v>913</v>
      </c>
      <c r="V12" s="1037">
        <f>SUM(G176:G183)</f>
        <v>4</v>
      </c>
    </row>
    <row r="13" spans="1:22" ht="63" customHeight="1" x14ac:dyDescent="0.25">
      <c r="A13" s="1654"/>
      <c r="B13" s="1051" t="s">
        <v>6</v>
      </c>
      <c r="C13" s="1051">
        <v>12</v>
      </c>
      <c r="D13" s="1051" t="s">
        <v>263</v>
      </c>
      <c r="E13" s="1051" t="s">
        <v>391</v>
      </c>
      <c r="F13" s="1051"/>
      <c r="G13" s="1051"/>
      <c r="H13" s="1051"/>
      <c r="I13" s="966">
        <v>45870</v>
      </c>
      <c r="J13" s="966">
        <v>45689</v>
      </c>
      <c r="K13" s="1051">
        <v>0</v>
      </c>
      <c r="L13" s="1051">
        <v>12</v>
      </c>
      <c r="M13" s="1055">
        <v>800</v>
      </c>
      <c r="N13" s="1638"/>
      <c r="O13" s="983" t="s">
        <v>374</v>
      </c>
      <c r="P13" s="925"/>
      <c r="R13" s="1604"/>
      <c r="S13" s="1504"/>
      <c r="T13" s="1504"/>
      <c r="U13" s="1037" t="s">
        <v>914</v>
      </c>
      <c r="V13" s="1037">
        <f>SUM(H176:H183)</f>
        <v>0</v>
      </c>
    </row>
    <row r="14" spans="1:22" ht="63.75" customHeight="1" thickBot="1" x14ac:dyDescent="0.3">
      <c r="A14" s="1655"/>
      <c r="B14" s="1053" t="s">
        <v>6</v>
      </c>
      <c r="C14" s="1053">
        <v>13</v>
      </c>
      <c r="D14" s="1053" t="s">
        <v>264</v>
      </c>
      <c r="E14" s="1053" t="s">
        <v>392</v>
      </c>
      <c r="F14" s="1053"/>
      <c r="G14" s="1053"/>
      <c r="H14" s="1053"/>
      <c r="I14" s="994">
        <v>45870</v>
      </c>
      <c r="J14" s="994">
        <v>45689</v>
      </c>
      <c r="K14" s="1053">
        <v>1</v>
      </c>
      <c r="L14" s="1053">
        <v>13</v>
      </c>
      <c r="M14" s="1056">
        <v>1350</v>
      </c>
      <c r="N14" s="1657"/>
      <c r="O14" s="996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1049" t="s">
        <v>240</v>
      </c>
      <c r="V14" s="1049">
        <f>SUM(F369:F380)</f>
        <v>1</v>
      </c>
    </row>
    <row r="15" spans="1:22" ht="63.75" customHeight="1" x14ac:dyDescent="0.25">
      <c r="A15" s="1527" t="s">
        <v>1007</v>
      </c>
      <c r="B15" s="1046" t="s">
        <v>6</v>
      </c>
      <c r="C15" s="1046">
        <v>1</v>
      </c>
      <c r="D15" s="1046" t="s">
        <v>715</v>
      </c>
      <c r="E15" s="1046" t="s">
        <v>392</v>
      </c>
      <c r="F15" s="1046">
        <v>1</v>
      </c>
      <c r="G15" s="1046">
        <v>1</v>
      </c>
      <c r="H15" s="1046"/>
      <c r="I15" s="593">
        <v>45839</v>
      </c>
      <c r="J15" s="593">
        <v>45689</v>
      </c>
      <c r="K15" s="1046">
        <v>0</v>
      </c>
      <c r="L15" s="1046">
        <v>9</v>
      </c>
      <c r="M15" s="1047">
        <v>1600</v>
      </c>
      <c r="N15" s="1554" t="s">
        <v>716</v>
      </c>
      <c r="O15" s="621" t="s">
        <v>373</v>
      </c>
      <c r="P15" s="925"/>
      <c r="R15" s="1617"/>
      <c r="S15" s="1633"/>
      <c r="T15" s="1633"/>
      <c r="U15" s="1049" t="s">
        <v>913</v>
      </c>
      <c r="V15" s="1049">
        <f>SUM(G369:G380)</f>
        <v>6</v>
      </c>
    </row>
    <row r="16" spans="1:22" ht="63.75" customHeight="1" x14ac:dyDescent="0.25">
      <c r="A16" s="1528"/>
      <c r="B16" s="1042" t="s">
        <v>6</v>
      </c>
      <c r="C16" s="1042">
        <v>2</v>
      </c>
      <c r="D16" s="1042" t="s">
        <v>707</v>
      </c>
      <c r="E16" s="1042" t="s">
        <v>392</v>
      </c>
      <c r="F16" s="1042">
        <v>1</v>
      </c>
      <c r="G16" s="1042">
        <v>2</v>
      </c>
      <c r="H16" s="1042"/>
      <c r="I16" s="595">
        <v>45839</v>
      </c>
      <c r="J16" s="595">
        <v>45689</v>
      </c>
      <c r="K16" s="1042">
        <v>0</v>
      </c>
      <c r="L16" s="1042">
        <v>9</v>
      </c>
      <c r="M16" s="1039">
        <v>1600</v>
      </c>
      <c r="N16" s="1545"/>
      <c r="O16" s="622" t="s">
        <v>373</v>
      </c>
      <c r="P16" s="925"/>
      <c r="R16" s="1618"/>
      <c r="S16" s="1633"/>
      <c r="T16" s="1633"/>
      <c r="U16" s="1049" t="s">
        <v>914</v>
      </c>
      <c r="V16" s="1049">
        <f>SUM(H369:H380)</f>
        <v>2</v>
      </c>
    </row>
    <row r="17" spans="1:22" ht="63.75" customHeight="1" x14ac:dyDescent="0.25">
      <c r="A17" s="1528"/>
      <c r="B17" s="1042" t="s">
        <v>6</v>
      </c>
      <c r="C17" s="1042">
        <v>3</v>
      </c>
      <c r="D17" s="1042" t="s">
        <v>708</v>
      </c>
      <c r="E17" s="1042" t="s">
        <v>392</v>
      </c>
      <c r="F17" s="1042"/>
      <c r="G17" s="1042"/>
      <c r="H17" s="1042"/>
      <c r="I17" s="595">
        <v>45839</v>
      </c>
      <c r="J17" s="595">
        <v>45689</v>
      </c>
      <c r="K17" s="1042">
        <v>0</v>
      </c>
      <c r="L17" s="1042">
        <v>9</v>
      </c>
      <c r="M17" s="1039">
        <v>1600</v>
      </c>
      <c r="N17" s="1545"/>
      <c r="O17" s="622" t="s">
        <v>373</v>
      </c>
      <c r="P17" s="925"/>
      <c r="R17" s="1602">
        <v>6</v>
      </c>
      <c r="S17" s="1634" t="s">
        <v>916</v>
      </c>
      <c r="T17" s="1503">
        <f>COUNTIF(E259:E368,"в работе")</f>
        <v>96</v>
      </c>
      <c r="U17" s="1037" t="s">
        <v>240</v>
      </c>
      <c r="V17" s="1037">
        <f>SUM(F259:F368)</f>
        <v>6</v>
      </c>
    </row>
    <row r="18" spans="1:22" ht="63.75" customHeight="1" x14ac:dyDescent="0.25">
      <c r="A18" s="1528"/>
      <c r="B18" s="1042" t="s">
        <v>6</v>
      </c>
      <c r="C18" s="1042">
        <v>4</v>
      </c>
      <c r="D18" s="1042" t="s">
        <v>709</v>
      </c>
      <c r="E18" s="1042" t="s">
        <v>392</v>
      </c>
      <c r="F18" s="1042">
        <v>1</v>
      </c>
      <c r="G18" s="1042"/>
      <c r="H18" s="1042"/>
      <c r="I18" s="595">
        <v>45839</v>
      </c>
      <c r="J18" s="595">
        <v>45689</v>
      </c>
      <c r="K18" s="1042">
        <v>1</v>
      </c>
      <c r="L18" s="1042">
        <v>9</v>
      </c>
      <c r="M18" s="1039">
        <v>1600</v>
      </c>
      <c r="N18" s="1545"/>
      <c r="O18" s="622" t="s">
        <v>373</v>
      </c>
      <c r="P18" s="925"/>
      <c r="R18" s="1603"/>
      <c r="S18" s="1635"/>
      <c r="T18" s="1615"/>
      <c r="U18" s="1037" t="s">
        <v>913</v>
      </c>
      <c r="V18" s="1037">
        <f>SUM(G259:G368)</f>
        <v>4</v>
      </c>
    </row>
    <row r="19" spans="1:22" ht="63.75" customHeight="1" x14ac:dyDescent="0.25">
      <c r="A19" s="1528"/>
      <c r="B19" s="1042" t="s">
        <v>6</v>
      </c>
      <c r="C19" s="1042">
        <v>5</v>
      </c>
      <c r="D19" s="1042" t="s">
        <v>710</v>
      </c>
      <c r="E19" s="1042" t="s">
        <v>392</v>
      </c>
      <c r="F19" s="1042"/>
      <c r="G19" s="1042"/>
      <c r="H19" s="1042"/>
      <c r="I19" s="595">
        <v>45839</v>
      </c>
      <c r="J19" s="595">
        <v>45689</v>
      </c>
      <c r="K19" s="1042">
        <v>1</v>
      </c>
      <c r="L19" s="1042">
        <v>9</v>
      </c>
      <c r="M19" s="1039">
        <v>1600</v>
      </c>
      <c r="N19" s="1545"/>
      <c r="O19" s="622" t="s">
        <v>373</v>
      </c>
      <c r="P19" s="925"/>
      <c r="R19" s="1604"/>
      <c r="S19" s="1636"/>
      <c r="T19" s="1504"/>
      <c r="U19" s="1037" t="s">
        <v>914</v>
      </c>
      <c r="V19" s="1037">
        <f>SUM(H259:H368)</f>
        <v>1</v>
      </c>
    </row>
    <row r="20" spans="1:22" ht="63.75" customHeight="1" x14ac:dyDescent="0.25">
      <c r="A20" s="1528"/>
      <c r="B20" s="1042" t="s">
        <v>6</v>
      </c>
      <c r="C20" s="1042">
        <v>6</v>
      </c>
      <c r="D20" s="1042" t="s">
        <v>711</v>
      </c>
      <c r="E20" s="1042" t="s">
        <v>392</v>
      </c>
      <c r="F20" s="1042">
        <v>1</v>
      </c>
      <c r="G20" s="1042"/>
      <c r="H20" s="1042"/>
      <c r="I20" s="595">
        <v>45839</v>
      </c>
      <c r="J20" s="595">
        <v>45689</v>
      </c>
      <c r="K20" s="1042">
        <v>1</v>
      </c>
      <c r="L20" s="1042">
        <v>10</v>
      </c>
      <c r="M20" s="1039">
        <v>1275</v>
      </c>
      <c r="N20" s="1545"/>
      <c r="O20" s="622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1049" t="s">
        <v>240</v>
      </c>
      <c r="V20" s="1049">
        <f>SUM(F2:F14)</f>
        <v>0</v>
      </c>
    </row>
    <row r="21" spans="1:22" ht="63.75" customHeight="1" x14ac:dyDescent="0.25">
      <c r="A21" s="1528"/>
      <c r="B21" s="1042" t="s">
        <v>6</v>
      </c>
      <c r="C21" s="1042">
        <v>7</v>
      </c>
      <c r="D21" s="1042" t="s">
        <v>712</v>
      </c>
      <c r="E21" s="1042" t="s">
        <v>392</v>
      </c>
      <c r="F21" s="1042"/>
      <c r="G21" s="1042">
        <v>1</v>
      </c>
      <c r="H21" s="1042"/>
      <c r="I21" s="595">
        <v>45839</v>
      </c>
      <c r="J21" s="595">
        <v>45689</v>
      </c>
      <c r="K21" s="1042">
        <v>1</v>
      </c>
      <c r="L21" s="1042">
        <v>10</v>
      </c>
      <c r="M21" s="1039">
        <v>1275</v>
      </c>
      <c r="N21" s="1545"/>
      <c r="O21" s="622" t="s">
        <v>373</v>
      </c>
      <c r="P21" s="925"/>
      <c r="R21" s="1617"/>
      <c r="S21" s="1620"/>
      <c r="T21" s="1620"/>
      <c r="U21" s="1049" t="s">
        <v>241</v>
      </c>
      <c r="V21" s="1049">
        <f>SUM(G2:G14)</f>
        <v>1</v>
      </c>
    </row>
    <row r="22" spans="1:22" ht="63.75" customHeight="1" x14ac:dyDescent="0.25">
      <c r="A22" s="1528"/>
      <c r="B22" s="1042" t="s">
        <v>6</v>
      </c>
      <c r="C22" s="1042">
        <v>8</v>
      </c>
      <c r="D22" s="1042" t="s">
        <v>713</v>
      </c>
      <c r="E22" s="1042" t="s">
        <v>392</v>
      </c>
      <c r="F22" s="1042"/>
      <c r="G22" s="1042"/>
      <c r="H22" s="1042"/>
      <c r="I22" s="595">
        <v>45839</v>
      </c>
      <c r="J22" s="595">
        <v>45689</v>
      </c>
      <c r="K22" s="1042">
        <v>0</v>
      </c>
      <c r="L22" s="1042">
        <v>3</v>
      </c>
      <c r="M22" s="1039">
        <v>1000</v>
      </c>
      <c r="N22" s="1545"/>
      <c r="O22" s="622" t="s">
        <v>373</v>
      </c>
      <c r="P22" s="925"/>
      <c r="R22" s="1618"/>
      <c r="S22" s="1621"/>
      <c r="T22" s="1621"/>
      <c r="U22" s="1049" t="s">
        <v>914</v>
      </c>
      <c r="V22" s="1049">
        <f>SUM(H2:H14)</f>
        <v>1</v>
      </c>
    </row>
    <row r="23" spans="1:22" ht="63.75" customHeight="1" thickBot="1" x14ac:dyDescent="0.3">
      <c r="A23" s="1529"/>
      <c r="B23" s="1044" t="s">
        <v>6</v>
      </c>
      <c r="C23" s="1044">
        <v>9</v>
      </c>
      <c r="D23" s="1044" t="s">
        <v>714</v>
      </c>
      <c r="E23" s="1044" t="s">
        <v>392</v>
      </c>
      <c r="F23" s="1044">
        <v>1</v>
      </c>
      <c r="G23" s="1044"/>
      <c r="H23" s="1044"/>
      <c r="I23" s="995">
        <v>45839</v>
      </c>
      <c r="J23" s="995">
        <v>45689</v>
      </c>
      <c r="K23" s="1044">
        <v>0</v>
      </c>
      <c r="L23" s="1044">
        <v>3</v>
      </c>
      <c r="M23" s="1045">
        <v>1000</v>
      </c>
      <c r="N23" s="1548"/>
      <c r="O23" s="628" t="s">
        <v>373</v>
      </c>
      <c r="P23" s="925"/>
      <c r="R23" s="1611">
        <v>8</v>
      </c>
      <c r="S23" s="1627" t="s">
        <v>356</v>
      </c>
      <c r="T23" s="1627">
        <f>COUNTIF(E230:E253,"в работе")</f>
        <v>22</v>
      </c>
      <c r="U23" s="941" t="s">
        <v>240</v>
      </c>
      <c r="V23" s="941">
        <f>SUM(F230:F253)</f>
        <v>6</v>
      </c>
    </row>
    <row r="24" spans="1:22" ht="18.75" customHeight="1" x14ac:dyDescent="0.25">
      <c r="A24" s="1653" t="s">
        <v>1008</v>
      </c>
      <c r="B24" s="1050" t="s">
        <v>39</v>
      </c>
      <c r="C24" s="1050">
        <v>1</v>
      </c>
      <c r="D24" s="1050" t="s">
        <v>102</v>
      </c>
      <c r="E24" s="1050" t="s">
        <v>392</v>
      </c>
      <c r="F24" s="1050"/>
      <c r="G24" s="1050"/>
      <c r="H24" s="1050"/>
      <c r="I24" s="963">
        <v>45839</v>
      </c>
      <c r="J24" s="963">
        <v>45689</v>
      </c>
      <c r="K24" s="1050">
        <v>0</v>
      </c>
      <c r="L24" s="1050">
        <v>5</v>
      </c>
      <c r="M24" s="1054">
        <v>1000</v>
      </c>
      <c r="N24" s="1637" t="s">
        <v>719</v>
      </c>
      <c r="O24" s="981" t="s">
        <v>374</v>
      </c>
      <c r="P24" s="925"/>
      <c r="R24" s="1612"/>
      <c r="S24" s="1628"/>
      <c r="T24" s="1628"/>
      <c r="U24" s="941" t="s">
        <v>241</v>
      </c>
      <c r="V24" s="941">
        <f>SUM(G230:G253)</f>
        <v>3</v>
      </c>
    </row>
    <row r="25" spans="1:22" ht="18.75" x14ac:dyDescent="0.25">
      <c r="A25" s="1654"/>
      <c r="B25" s="1051" t="s">
        <v>40</v>
      </c>
      <c r="C25" s="1051">
        <v>2</v>
      </c>
      <c r="D25" s="1051">
        <v>708509</v>
      </c>
      <c r="E25" s="1051" t="s">
        <v>392</v>
      </c>
      <c r="F25" s="1051"/>
      <c r="G25" s="1051"/>
      <c r="H25" s="1051"/>
      <c r="I25" s="966">
        <v>45839</v>
      </c>
      <c r="J25" s="966">
        <v>45689</v>
      </c>
      <c r="K25" s="1051">
        <v>0</v>
      </c>
      <c r="L25" s="1051">
        <v>5</v>
      </c>
      <c r="M25" s="1055">
        <v>1000</v>
      </c>
      <c r="N25" s="1638"/>
      <c r="O25" s="983" t="s">
        <v>375</v>
      </c>
      <c r="P25" s="925"/>
      <c r="R25" s="1613"/>
      <c r="S25" s="1629"/>
      <c r="T25" s="1629"/>
      <c r="U25" s="941" t="s">
        <v>914</v>
      </c>
      <c r="V25" s="941">
        <f>SUM(H230:H253)</f>
        <v>0</v>
      </c>
    </row>
    <row r="26" spans="1:22" ht="18.75" x14ac:dyDescent="0.25">
      <c r="A26" s="1654"/>
      <c r="B26" s="1051" t="s">
        <v>40</v>
      </c>
      <c r="C26" s="1051">
        <v>3</v>
      </c>
      <c r="D26" s="1051" t="s">
        <v>101</v>
      </c>
      <c r="E26" s="1051" t="s">
        <v>392</v>
      </c>
      <c r="F26" s="1051"/>
      <c r="G26" s="1051"/>
      <c r="H26" s="1051"/>
      <c r="I26" s="966">
        <v>45839</v>
      </c>
      <c r="J26" s="966">
        <v>45689</v>
      </c>
      <c r="K26" s="1051">
        <v>0</v>
      </c>
      <c r="L26" s="1051">
        <v>5</v>
      </c>
      <c r="M26" s="1055">
        <v>1000</v>
      </c>
      <c r="N26" s="1638"/>
      <c r="O26" s="983" t="s">
        <v>374</v>
      </c>
      <c r="P26" s="925"/>
      <c r="R26" s="1616">
        <v>9</v>
      </c>
      <c r="S26" s="1619" t="s">
        <v>808</v>
      </c>
      <c r="T26" s="1619">
        <f>COUNTIF(E196:E229,"в работе")</f>
        <v>25</v>
      </c>
      <c r="U26" s="1049" t="s">
        <v>240</v>
      </c>
      <c r="V26" s="1049">
        <f>SUM(F196:F229)</f>
        <v>2</v>
      </c>
    </row>
    <row r="27" spans="1:22" ht="18.75" x14ac:dyDescent="0.25">
      <c r="A27" s="1654"/>
      <c r="B27" s="1051" t="s">
        <v>401</v>
      </c>
      <c r="C27" s="1051">
        <v>4</v>
      </c>
      <c r="D27" s="1051" t="s">
        <v>98</v>
      </c>
      <c r="E27" s="1051" t="s">
        <v>391</v>
      </c>
      <c r="F27" s="1051"/>
      <c r="G27" s="1051"/>
      <c r="H27" s="1051"/>
      <c r="I27" s="966">
        <v>45839</v>
      </c>
      <c r="J27" s="966">
        <v>45689</v>
      </c>
      <c r="K27" s="1051">
        <v>0</v>
      </c>
      <c r="L27" s="1051">
        <v>5</v>
      </c>
      <c r="M27" s="1055">
        <v>1000</v>
      </c>
      <c r="N27" s="1638"/>
      <c r="O27" s="983" t="s">
        <v>374</v>
      </c>
      <c r="P27" s="925"/>
      <c r="R27" s="1617"/>
      <c r="S27" s="1620"/>
      <c r="T27" s="1620"/>
      <c r="U27" s="1049" t="s">
        <v>241</v>
      </c>
      <c r="V27" s="1049">
        <f>SUM(G196:G229)</f>
        <v>8</v>
      </c>
    </row>
    <row r="28" spans="1:22" ht="18.75" x14ac:dyDescent="0.25">
      <c r="A28" s="1654"/>
      <c r="B28" s="1051" t="s">
        <v>41</v>
      </c>
      <c r="C28" s="1051">
        <v>5</v>
      </c>
      <c r="D28" s="1051" t="s">
        <v>100</v>
      </c>
      <c r="E28" s="1051" t="s">
        <v>392</v>
      </c>
      <c r="F28" s="1051"/>
      <c r="G28" s="1051">
        <v>1</v>
      </c>
      <c r="H28" s="1051"/>
      <c r="I28" s="966">
        <v>45839</v>
      </c>
      <c r="J28" s="966">
        <v>45689</v>
      </c>
      <c r="K28" s="1051">
        <v>0</v>
      </c>
      <c r="L28" s="1051">
        <v>5</v>
      </c>
      <c r="M28" s="1055">
        <v>1000</v>
      </c>
      <c r="N28" s="1638"/>
      <c r="O28" s="983" t="s">
        <v>374</v>
      </c>
      <c r="P28" s="925"/>
      <c r="R28" s="1618"/>
      <c r="S28" s="1621"/>
      <c r="T28" s="1621"/>
      <c r="U28" s="1049" t="s">
        <v>914</v>
      </c>
      <c r="V28" s="1049">
        <f>SUM(H196:H229)</f>
        <v>0</v>
      </c>
    </row>
    <row r="29" spans="1:22" ht="18.75" x14ac:dyDescent="0.25">
      <c r="A29" s="1654"/>
      <c r="B29" s="1051" t="s">
        <v>41</v>
      </c>
      <c r="C29" s="1051">
        <v>6</v>
      </c>
      <c r="D29" s="1051">
        <v>708511</v>
      </c>
      <c r="E29" s="1051" t="s">
        <v>392</v>
      </c>
      <c r="F29" s="1051"/>
      <c r="G29" s="1051"/>
      <c r="H29" s="1051"/>
      <c r="I29" s="966">
        <v>45839</v>
      </c>
      <c r="J29" s="966">
        <v>45689</v>
      </c>
      <c r="K29" s="1051">
        <v>0</v>
      </c>
      <c r="L29" s="1051">
        <v>5</v>
      </c>
      <c r="M29" s="1055">
        <v>1000</v>
      </c>
      <c r="N29" s="1638"/>
      <c r="O29" s="983" t="s">
        <v>375</v>
      </c>
      <c r="P29" s="925"/>
      <c r="R29" s="1602">
        <v>10</v>
      </c>
      <c r="S29" s="1627" t="s">
        <v>368</v>
      </c>
      <c r="T29" s="1627">
        <f>COUNTIF(E184:E195,"в работе")</f>
        <v>8</v>
      </c>
      <c r="U29" s="941" t="s">
        <v>240</v>
      </c>
      <c r="V29" s="941">
        <f>SUM(F184:F195)</f>
        <v>0</v>
      </c>
    </row>
    <row r="30" spans="1:22" ht="18.75" x14ac:dyDescent="0.25">
      <c r="A30" s="1654"/>
      <c r="B30" s="1051" t="s">
        <v>42</v>
      </c>
      <c r="C30" s="1051">
        <v>7</v>
      </c>
      <c r="D30" s="1051" t="s">
        <v>99</v>
      </c>
      <c r="E30" s="1051" t="s">
        <v>392</v>
      </c>
      <c r="F30" s="1051"/>
      <c r="G30" s="1051">
        <v>1</v>
      </c>
      <c r="H30" s="1051"/>
      <c r="I30" s="966">
        <v>45839</v>
      </c>
      <c r="J30" s="966">
        <v>45689</v>
      </c>
      <c r="K30" s="1051">
        <v>0</v>
      </c>
      <c r="L30" s="1051">
        <v>5</v>
      </c>
      <c r="M30" s="1055">
        <v>1000</v>
      </c>
      <c r="N30" s="1638"/>
      <c r="O30" s="983" t="s">
        <v>374</v>
      </c>
      <c r="P30" s="925"/>
      <c r="R30" s="1603"/>
      <c r="S30" s="1628"/>
      <c r="T30" s="1628"/>
      <c r="U30" s="941" t="s">
        <v>241</v>
      </c>
      <c r="V30" s="941">
        <f>SUM(G184:G195)</f>
        <v>3</v>
      </c>
    </row>
    <row r="31" spans="1:22" ht="18.75" customHeight="1" x14ac:dyDescent="0.25">
      <c r="A31" s="1654"/>
      <c r="B31" s="1051" t="s">
        <v>10</v>
      </c>
      <c r="C31" s="1051">
        <v>1</v>
      </c>
      <c r="D31" s="1051" t="s">
        <v>103</v>
      </c>
      <c r="E31" s="1051" t="s">
        <v>392</v>
      </c>
      <c r="F31" s="1051"/>
      <c r="G31" s="1051"/>
      <c r="H31" s="1051"/>
      <c r="I31" s="966">
        <v>45839</v>
      </c>
      <c r="J31" s="966">
        <v>45689</v>
      </c>
      <c r="K31" s="1051">
        <v>0</v>
      </c>
      <c r="L31" s="1051">
        <v>5</v>
      </c>
      <c r="M31" s="1055">
        <v>1000</v>
      </c>
      <c r="N31" s="1638" t="s">
        <v>740</v>
      </c>
      <c r="O31" s="983" t="s">
        <v>374</v>
      </c>
      <c r="P31" s="925"/>
      <c r="R31" s="1604"/>
      <c r="S31" s="1629"/>
      <c r="T31" s="1629"/>
      <c r="U31" s="941" t="s">
        <v>914</v>
      </c>
      <c r="V31" s="941">
        <f>SUM(H184:H195)</f>
        <v>0</v>
      </c>
    </row>
    <row r="32" spans="1:22" ht="18.75" x14ac:dyDescent="0.25">
      <c r="A32" s="1654"/>
      <c r="B32" s="1051" t="s">
        <v>11</v>
      </c>
      <c r="C32" s="1051">
        <v>2</v>
      </c>
      <c r="D32" s="1051" t="s">
        <v>104</v>
      </c>
      <c r="E32" s="1051" t="s">
        <v>392</v>
      </c>
      <c r="F32" s="1051"/>
      <c r="G32" s="1051"/>
      <c r="H32" s="1051"/>
      <c r="I32" s="966">
        <v>45839</v>
      </c>
      <c r="J32" s="966">
        <v>45689</v>
      </c>
      <c r="K32" s="1051">
        <v>0</v>
      </c>
      <c r="L32" s="1051">
        <v>5</v>
      </c>
      <c r="M32" s="1055">
        <v>1000</v>
      </c>
      <c r="N32" s="1638"/>
      <c r="O32" s="983" t="s">
        <v>374</v>
      </c>
      <c r="P32" s="925"/>
      <c r="R32" s="1630">
        <v>11</v>
      </c>
      <c r="S32" s="1619" t="s">
        <v>363</v>
      </c>
      <c r="T32" s="1619">
        <f>COUNTIF(E254:E258,"в работе")</f>
        <v>4</v>
      </c>
      <c r="U32" s="1049" t="s">
        <v>240</v>
      </c>
      <c r="V32" s="1049">
        <f>SUM(F254:F258)</f>
        <v>0</v>
      </c>
    </row>
    <row r="33" spans="1:22" ht="18.75" x14ac:dyDescent="0.25">
      <c r="A33" s="1654"/>
      <c r="B33" s="1051" t="s">
        <v>12</v>
      </c>
      <c r="C33" s="1051">
        <v>3</v>
      </c>
      <c r="D33" s="1051" t="s">
        <v>105</v>
      </c>
      <c r="E33" s="1051" t="s">
        <v>392</v>
      </c>
      <c r="F33" s="1051"/>
      <c r="G33" s="1051"/>
      <c r="H33" s="1051"/>
      <c r="I33" s="966">
        <v>45839</v>
      </c>
      <c r="J33" s="966">
        <v>45689</v>
      </c>
      <c r="K33" s="1051">
        <v>0</v>
      </c>
      <c r="L33" s="1051">
        <v>5</v>
      </c>
      <c r="M33" s="1055">
        <v>1000</v>
      </c>
      <c r="N33" s="1638"/>
      <c r="O33" s="983" t="s">
        <v>374</v>
      </c>
      <c r="P33" s="925"/>
      <c r="R33" s="1631"/>
      <c r="S33" s="1620"/>
      <c r="T33" s="1620"/>
      <c r="U33" s="1049" t="s">
        <v>241</v>
      </c>
      <c r="V33" s="1049">
        <f>SUM(G254:G258)</f>
        <v>2</v>
      </c>
    </row>
    <row r="34" spans="1:22" ht="18.75" x14ac:dyDescent="0.25">
      <c r="A34" s="1654"/>
      <c r="B34" s="1051" t="s">
        <v>13</v>
      </c>
      <c r="C34" s="1051">
        <v>4</v>
      </c>
      <c r="D34" s="1051" t="s">
        <v>106</v>
      </c>
      <c r="E34" s="1051" t="s">
        <v>392</v>
      </c>
      <c r="F34" s="1051">
        <v>1</v>
      </c>
      <c r="G34" s="1051"/>
      <c r="H34" s="1051"/>
      <c r="I34" s="966">
        <v>45839</v>
      </c>
      <c r="J34" s="966">
        <v>45689</v>
      </c>
      <c r="K34" s="1051">
        <v>0</v>
      </c>
      <c r="L34" s="1051">
        <v>5</v>
      </c>
      <c r="M34" s="1055">
        <v>1000</v>
      </c>
      <c r="N34" s="1638"/>
      <c r="O34" s="983" t="s">
        <v>374</v>
      </c>
      <c r="P34" s="925"/>
      <c r="R34" s="1632"/>
      <c r="S34" s="1621"/>
      <c r="T34" s="1621"/>
      <c r="U34" s="1049" t="s">
        <v>914</v>
      </c>
      <c r="V34" s="1049">
        <f>SUM(H254:H258)</f>
        <v>0</v>
      </c>
    </row>
    <row r="35" spans="1:22" ht="15.75" customHeight="1" x14ac:dyDescent="0.25">
      <c r="A35" s="1654"/>
      <c r="B35" s="1051" t="s">
        <v>14</v>
      </c>
      <c r="C35" s="1051">
        <v>1</v>
      </c>
      <c r="D35" s="1051" t="s">
        <v>107</v>
      </c>
      <c r="E35" s="1051" t="s">
        <v>392</v>
      </c>
      <c r="F35" s="1051"/>
      <c r="G35" s="1051">
        <v>1</v>
      </c>
      <c r="H35" s="1051"/>
      <c r="I35" s="966">
        <v>45839</v>
      </c>
      <c r="J35" s="966">
        <v>45689</v>
      </c>
      <c r="K35" s="1051">
        <v>0</v>
      </c>
      <c r="L35" s="1051">
        <v>5</v>
      </c>
      <c r="M35" s="1055">
        <v>1000</v>
      </c>
      <c r="N35" s="1638" t="s">
        <v>741</v>
      </c>
      <c r="O35" s="983" t="s">
        <v>374</v>
      </c>
      <c r="P35" s="925"/>
      <c r="R35" s="1665">
        <v>12</v>
      </c>
      <c r="S35" s="1665" t="s">
        <v>568</v>
      </c>
      <c r="T35" s="1665">
        <f>COUNTIF(E381:E393,"в работе")</f>
        <v>13</v>
      </c>
      <c r="U35" s="1034" t="s">
        <v>240</v>
      </c>
      <c r="V35" s="1034">
        <f>SUM(F381:F393)</f>
        <v>0</v>
      </c>
    </row>
    <row r="36" spans="1:22" ht="18.75" x14ac:dyDescent="0.25">
      <c r="A36" s="1654"/>
      <c r="B36" s="1051" t="s">
        <v>15</v>
      </c>
      <c r="C36" s="1051">
        <v>2</v>
      </c>
      <c r="D36" s="1051" t="s">
        <v>904</v>
      </c>
      <c r="E36" s="1051" t="s">
        <v>392</v>
      </c>
      <c r="F36" s="1051">
        <v>1</v>
      </c>
      <c r="G36" s="1051">
        <v>1</v>
      </c>
      <c r="H36" s="1051"/>
      <c r="I36" s="966">
        <v>45839</v>
      </c>
      <c r="J36" s="966">
        <v>45689</v>
      </c>
      <c r="K36" s="1051">
        <v>0</v>
      </c>
      <c r="L36" s="1051">
        <v>5</v>
      </c>
      <c r="M36" s="1055">
        <v>1000</v>
      </c>
      <c r="N36" s="1638"/>
      <c r="O36" s="983" t="s">
        <v>374</v>
      </c>
      <c r="P36" s="925"/>
      <c r="R36" s="1666"/>
      <c r="S36" s="1666"/>
      <c r="T36" s="1666"/>
      <c r="U36" s="1034" t="s">
        <v>241</v>
      </c>
      <c r="V36" s="1034">
        <f>SUM(G381:G393)</f>
        <v>0</v>
      </c>
    </row>
    <row r="37" spans="1:22" ht="18.75" x14ac:dyDescent="0.25">
      <c r="A37" s="1654"/>
      <c r="B37" s="1051" t="s">
        <v>16</v>
      </c>
      <c r="C37" s="1051">
        <v>3</v>
      </c>
      <c r="D37" s="1051" t="s">
        <v>109</v>
      </c>
      <c r="E37" s="1051" t="s">
        <v>392</v>
      </c>
      <c r="F37" s="1051"/>
      <c r="G37" s="1051"/>
      <c r="H37" s="1051"/>
      <c r="I37" s="966">
        <v>45839</v>
      </c>
      <c r="J37" s="966">
        <v>45689</v>
      </c>
      <c r="K37" s="1051">
        <v>0</v>
      </c>
      <c r="L37" s="1051">
        <v>5</v>
      </c>
      <c r="M37" s="1055">
        <v>1000</v>
      </c>
      <c r="N37" s="1638"/>
      <c r="O37" s="983" t="s">
        <v>374</v>
      </c>
      <c r="P37" s="925"/>
      <c r="R37" s="1667"/>
      <c r="S37" s="1667"/>
      <c r="T37" s="1667"/>
      <c r="U37" s="1034" t="s">
        <v>914</v>
      </c>
      <c r="V37" s="1034">
        <f>SUM(H381:H393)</f>
        <v>0</v>
      </c>
    </row>
    <row r="38" spans="1:22" ht="18.75" x14ac:dyDescent="0.25">
      <c r="A38" s="1654"/>
      <c r="B38" s="1051" t="s">
        <v>17</v>
      </c>
      <c r="C38" s="1051">
        <v>4</v>
      </c>
      <c r="D38" s="1051" t="s">
        <v>110</v>
      </c>
      <c r="E38" s="1051" t="s">
        <v>392</v>
      </c>
      <c r="F38" s="1051"/>
      <c r="G38" s="1051"/>
      <c r="H38" s="1051"/>
      <c r="I38" s="966">
        <v>45839</v>
      </c>
      <c r="J38" s="966">
        <v>45689</v>
      </c>
      <c r="K38" s="1051">
        <v>0</v>
      </c>
      <c r="L38" s="1051">
        <v>5</v>
      </c>
      <c r="M38" s="1055">
        <v>1000</v>
      </c>
      <c r="N38" s="1638"/>
      <c r="O38" s="983" t="s">
        <v>374</v>
      </c>
      <c r="P38" s="925"/>
      <c r="R38" s="1668">
        <v>13</v>
      </c>
      <c r="S38" s="1668" t="s">
        <v>586</v>
      </c>
      <c r="T38" s="1668">
        <f>COUNTIF(E394:E406,"в работе")</f>
        <v>13</v>
      </c>
      <c r="U38" s="1060" t="s">
        <v>240</v>
      </c>
      <c r="V38" s="1060">
        <f>SUM(F394:F406)</f>
        <v>3</v>
      </c>
    </row>
    <row r="39" spans="1:22" ht="15.75" customHeight="1" x14ac:dyDescent="0.25">
      <c r="A39" s="1654"/>
      <c r="B39" s="1051" t="s">
        <v>18</v>
      </c>
      <c r="C39" s="1051">
        <v>1</v>
      </c>
      <c r="D39" s="1051" t="s">
        <v>111</v>
      </c>
      <c r="E39" s="1051" t="s">
        <v>392</v>
      </c>
      <c r="F39" s="1051"/>
      <c r="G39" s="1051"/>
      <c r="H39" s="1051"/>
      <c r="I39" s="966">
        <v>45839</v>
      </c>
      <c r="J39" s="966">
        <v>45689</v>
      </c>
      <c r="K39" s="1051">
        <v>0</v>
      </c>
      <c r="L39" s="1051">
        <v>5</v>
      </c>
      <c r="M39" s="1055">
        <v>1000</v>
      </c>
      <c r="N39" s="1638" t="s">
        <v>742</v>
      </c>
      <c r="O39" s="983" t="s">
        <v>374</v>
      </c>
      <c r="P39" s="925"/>
      <c r="R39" s="1669"/>
      <c r="S39" s="1669"/>
      <c r="T39" s="1669"/>
      <c r="U39" s="1060" t="s">
        <v>241</v>
      </c>
      <c r="V39" s="1060">
        <f>SUM(G394:G406)</f>
        <v>2</v>
      </c>
    </row>
    <row r="40" spans="1:22" ht="18.75" x14ac:dyDescent="0.25">
      <c r="A40" s="1654"/>
      <c r="B40" s="1051" t="s">
        <v>19</v>
      </c>
      <c r="C40" s="1051">
        <v>2</v>
      </c>
      <c r="D40" s="1051" t="s">
        <v>112</v>
      </c>
      <c r="E40" s="1051" t="s">
        <v>392</v>
      </c>
      <c r="F40" s="1051">
        <v>1</v>
      </c>
      <c r="G40" s="1051"/>
      <c r="H40" s="1051"/>
      <c r="I40" s="966">
        <v>45839</v>
      </c>
      <c r="J40" s="966">
        <v>45689</v>
      </c>
      <c r="K40" s="1051">
        <v>0</v>
      </c>
      <c r="L40" s="1051">
        <v>5</v>
      </c>
      <c r="M40" s="1055">
        <v>1000</v>
      </c>
      <c r="N40" s="1638"/>
      <c r="O40" s="983" t="s">
        <v>374</v>
      </c>
      <c r="P40" s="925"/>
      <c r="R40" s="1670"/>
      <c r="S40" s="1670"/>
      <c r="T40" s="1670"/>
      <c r="U40" s="1060" t="s">
        <v>914</v>
      </c>
      <c r="V40" s="1060">
        <f>SUM(H394:H406)</f>
        <v>0</v>
      </c>
    </row>
    <row r="41" spans="1:22" ht="18.75" x14ac:dyDescent="0.25">
      <c r="A41" s="1654"/>
      <c r="B41" s="1051" t="s">
        <v>20</v>
      </c>
      <c r="C41" s="1051">
        <v>3</v>
      </c>
      <c r="D41" s="1051" t="s">
        <v>113</v>
      </c>
      <c r="E41" s="1051" t="s">
        <v>392</v>
      </c>
      <c r="F41" s="1051"/>
      <c r="G41" s="1051"/>
      <c r="H41" s="1051"/>
      <c r="I41" s="966">
        <v>45839</v>
      </c>
      <c r="J41" s="966">
        <v>45689</v>
      </c>
      <c r="K41" s="1051">
        <v>0</v>
      </c>
      <c r="L41" s="1051">
        <v>5</v>
      </c>
      <c r="M41" s="1055">
        <v>1000</v>
      </c>
      <c r="N41" s="1638"/>
      <c r="O41" s="983" t="s">
        <v>374</v>
      </c>
      <c r="P41" s="925"/>
      <c r="R41" s="1634">
        <v>14</v>
      </c>
      <c r="S41" s="1665" t="s">
        <v>664</v>
      </c>
      <c r="T41" s="1665">
        <v>0</v>
      </c>
      <c r="U41" s="1034" t="s">
        <v>240</v>
      </c>
      <c r="V41" s="1034">
        <v>0</v>
      </c>
    </row>
    <row r="42" spans="1:22" ht="18.75" x14ac:dyDescent="0.25">
      <c r="A42" s="1654"/>
      <c r="B42" s="1051" t="s">
        <v>21</v>
      </c>
      <c r="C42" s="1051">
        <v>4</v>
      </c>
      <c r="D42" s="1051" t="s">
        <v>114</v>
      </c>
      <c r="E42" s="1051" t="s">
        <v>392</v>
      </c>
      <c r="F42" s="1051"/>
      <c r="G42" s="1051"/>
      <c r="H42" s="1051"/>
      <c r="I42" s="966">
        <v>45839</v>
      </c>
      <c r="J42" s="966">
        <v>45689</v>
      </c>
      <c r="K42" s="1051">
        <v>0</v>
      </c>
      <c r="L42" s="1051">
        <v>5</v>
      </c>
      <c r="M42" s="1055">
        <v>1000</v>
      </c>
      <c r="N42" s="1638"/>
      <c r="O42" s="983" t="s">
        <v>374</v>
      </c>
      <c r="P42" s="925"/>
      <c r="R42" s="1635"/>
      <c r="S42" s="1666"/>
      <c r="T42" s="1666"/>
      <c r="U42" s="1034" t="s">
        <v>241</v>
      </c>
      <c r="V42" s="1034">
        <v>0</v>
      </c>
    </row>
    <row r="43" spans="1:22" ht="18.75" x14ac:dyDescent="0.25">
      <c r="A43" s="1654"/>
      <c r="B43" s="1051" t="s">
        <v>116</v>
      </c>
      <c r="C43" s="1051">
        <v>5</v>
      </c>
      <c r="D43" s="1051" t="s">
        <v>115</v>
      </c>
      <c r="E43" s="1051" t="s">
        <v>392</v>
      </c>
      <c r="F43" s="1051"/>
      <c r="G43" s="1051"/>
      <c r="H43" s="1051"/>
      <c r="I43" s="966">
        <v>45839</v>
      </c>
      <c r="J43" s="966">
        <v>45689</v>
      </c>
      <c r="K43" s="1051">
        <v>0</v>
      </c>
      <c r="L43" s="1051">
        <v>5</v>
      </c>
      <c r="M43" s="1055">
        <v>1000</v>
      </c>
      <c r="N43" s="1638"/>
      <c r="O43" s="983" t="s">
        <v>374</v>
      </c>
      <c r="P43" s="925"/>
      <c r="R43" s="1636"/>
      <c r="S43" s="1667"/>
      <c r="T43" s="1667"/>
      <c r="U43" s="1034" t="s">
        <v>914</v>
      </c>
      <c r="V43" s="1034">
        <v>0</v>
      </c>
    </row>
    <row r="44" spans="1:22" ht="15.75" customHeight="1" x14ac:dyDescent="0.25">
      <c r="A44" s="1654"/>
      <c r="B44" s="1051" t="s">
        <v>22</v>
      </c>
      <c r="C44" s="1051">
        <v>1</v>
      </c>
      <c r="D44" s="1051" t="s">
        <v>117</v>
      </c>
      <c r="E44" s="1051" t="s">
        <v>392</v>
      </c>
      <c r="F44" s="1051">
        <v>1</v>
      </c>
      <c r="G44" s="1051"/>
      <c r="H44" s="1051"/>
      <c r="I44" s="966">
        <v>45839</v>
      </c>
      <c r="J44" s="966">
        <v>45689</v>
      </c>
      <c r="K44" s="1051">
        <v>0</v>
      </c>
      <c r="L44" s="1051">
        <v>5</v>
      </c>
      <c r="M44" s="1055">
        <v>1000</v>
      </c>
      <c r="N44" s="1638" t="s">
        <v>743</v>
      </c>
      <c r="O44" s="983" t="s">
        <v>374</v>
      </c>
      <c r="P44" s="925"/>
      <c r="R44" s="1668">
        <v>15</v>
      </c>
      <c r="S44" s="1668" t="s">
        <v>675</v>
      </c>
      <c r="T44" s="1668">
        <f>COUNTIF(E467:E486,"в работе")</f>
        <v>20</v>
      </c>
      <c r="U44" s="1060" t="s">
        <v>240</v>
      </c>
      <c r="V44" s="1060">
        <f>SUM(F467:F486)</f>
        <v>1</v>
      </c>
    </row>
    <row r="45" spans="1:22" ht="18.75" x14ac:dyDescent="0.25">
      <c r="A45" s="1654"/>
      <c r="B45" s="1051" t="s">
        <v>23</v>
      </c>
      <c r="C45" s="1051">
        <v>2</v>
      </c>
      <c r="D45" s="1051" t="s">
        <v>402</v>
      </c>
      <c r="E45" s="1051" t="s">
        <v>392</v>
      </c>
      <c r="F45" s="1051"/>
      <c r="G45" s="1051">
        <v>1</v>
      </c>
      <c r="H45" s="1051"/>
      <c r="I45" s="966">
        <v>45839</v>
      </c>
      <c r="J45" s="966">
        <v>45689</v>
      </c>
      <c r="K45" s="1051">
        <v>0</v>
      </c>
      <c r="L45" s="1051">
        <v>5</v>
      </c>
      <c r="M45" s="1055">
        <v>1000</v>
      </c>
      <c r="N45" s="1638"/>
      <c r="O45" s="983" t="s">
        <v>374</v>
      </c>
      <c r="P45" s="925"/>
      <c r="R45" s="1669"/>
      <c r="S45" s="1669"/>
      <c r="T45" s="1669"/>
      <c r="U45" s="1060" t="s">
        <v>241</v>
      </c>
      <c r="V45" s="1060">
        <f>SUM(G467:G486)</f>
        <v>1</v>
      </c>
    </row>
    <row r="46" spans="1:22" ht="18.75" x14ac:dyDescent="0.25">
      <c r="A46" s="1654"/>
      <c r="B46" s="1051" t="s">
        <v>24</v>
      </c>
      <c r="C46" s="1051">
        <v>3</v>
      </c>
      <c r="D46" s="1051" t="s">
        <v>119</v>
      </c>
      <c r="E46" s="1051" t="s">
        <v>392</v>
      </c>
      <c r="F46" s="1051"/>
      <c r="G46" s="1051"/>
      <c r="H46" s="1051"/>
      <c r="I46" s="966">
        <v>45839</v>
      </c>
      <c r="J46" s="966">
        <v>45689</v>
      </c>
      <c r="K46" s="1051">
        <v>0</v>
      </c>
      <c r="L46" s="1051">
        <v>5</v>
      </c>
      <c r="M46" s="1055">
        <v>1000</v>
      </c>
      <c r="N46" s="1638"/>
      <c r="O46" s="983" t="s">
        <v>374</v>
      </c>
      <c r="P46" s="925"/>
      <c r="R46" s="1670"/>
      <c r="S46" s="1670"/>
      <c r="T46" s="1670"/>
      <c r="U46" s="1060" t="s">
        <v>914</v>
      </c>
      <c r="V46" s="1060">
        <f>SUM(H467:H486)</f>
        <v>0</v>
      </c>
    </row>
    <row r="47" spans="1:22" ht="18.75" x14ac:dyDescent="0.25">
      <c r="A47" s="1654"/>
      <c r="B47" s="1051" t="s">
        <v>25</v>
      </c>
      <c r="C47" s="1051">
        <v>4</v>
      </c>
      <c r="D47" s="1051" t="s">
        <v>120</v>
      </c>
      <c r="E47" s="1051" t="s">
        <v>392</v>
      </c>
      <c r="F47" s="1051"/>
      <c r="G47" s="1051"/>
      <c r="H47" s="1051"/>
      <c r="I47" s="966">
        <v>45839</v>
      </c>
      <c r="J47" s="966">
        <v>45689</v>
      </c>
      <c r="K47" s="1051">
        <v>0</v>
      </c>
      <c r="L47" s="1051">
        <v>5</v>
      </c>
      <c r="M47" s="1055">
        <v>1000</v>
      </c>
      <c r="N47" s="1638"/>
      <c r="O47" s="983" t="s">
        <v>374</v>
      </c>
      <c r="P47" s="925"/>
      <c r="R47" s="1665">
        <v>16</v>
      </c>
      <c r="S47" s="1665" t="s">
        <v>699</v>
      </c>
      <c r="T47" s="1665">
        <f>COUNTIF(E487:E494,"в работе")</f>
        <v>5</v>
      </c>
      <c r="U47" s="1034" t="s">
        <v>240</v>
      </c>
      <c r="V47" s="1034">
        <f>SUM(F487:F494)</f>
        <v>0</v>
      </c>
    </row>
    <row r="48" spans="1:22" ht="18.75" customHeight="1" x14ac:dyDescent="0.25">
      <c r="A48" s="1654"/>
      <c r="B48" s="1051" t="s">
        <v>26</v>
      </c>
      <c r="C48" s="1051">
        <v>1</v>
      </c>
      <c r="D48" s="1051" t="s">
        <v>121</v>
      </c>
      <c r="E48" s="1051" t="s">
        <v>392</v>
      </c>
      <c r="F48" s="1051"/>
      <c r="G48" s="1051"/>
      <c r="H48" s="1051"/>
      <c r="I48" s="966">
        <v>45839</v>
      </c>
      <c r="J48" s="966">
        <v>45689</v>
      </c>
      <c r="K48" s="1051">
        <v>0</v>
      </c>
      <c r="L48" s="1051">
        <v>5</v>
      </c>
      <c r="M48" s="1055">
        <v>1000</v>
      </c>
      <c r="N48" s="1638" t="s">
        <v>744</v>
      </c>
      <c r="O48" s="983" t="s">
        <v>374</v>
      </c>
      <c r="P48" s="925"/>
      <c r="R48" s="1666"/>
      <c r="S48" s="1666"/>
      <c r="T48" s="1666"/>
      <c r="U48" s="1034" t="s">
        <v>241</v>
      </c>
      <c r="V48" s="1034">
        <f>SUM(G487:G494)</f>
        <v>0</v>
      </c>
    </row>
    <row r="49" spans="1:22" ht="18.75" x14ac:dyDescent="0.25">
      <c r="A49" s="1654"/>
      <c r="B49" s="1051" t="s">
        <v>27</v>
      </c>
      <c r="C49" s="1051">
        <v>2</v>
      </c>
      <c r="D49" s="1051" t="s">
        <v>122</v>
      </c>
      <c r="E49" s="1051" t="s">
        <v>392</v>
      </c>
      <c r="F49" s="1051"/>
      <c r="G49" s="1051"/>
      <c r="H49" s="1051"/>
      <c r="I49" s="966">
        <v>45839</v>
      </c>
      <c r="J49" s="966">
        <v>45689</v>
      </c>
      <c r="K49" s="1051">
        <v>0</v>
      </c>
      <c r="L49" s="1051">
        <v>5</v>
      </c>
      <c r="M49" s="1055">
        <v>1000</v>
      </c>
      <c r="N49" s="1638"/>
      <c r="O49" s="983" t="s">
        <v>374</v>
      </c>
      <c r="P49" s="925"/>
      <c r="R49" s="1667"/>
      <c r="S49" s="1667"/>
      <c r="T49" s="1667"/>
      <c r="U49" s="1034" t="s">
        <v>914</v>
      </c>
      <c r="V49" s="1034">
        <f>SUM(H487:H494)</f>
        <v>0</v>
      </c>
    </row>
    <row r="50" spans="1:22" ht="18.75" x14ac:dyDescent="0.25">
      <c r="A50" s="1654"/>
      <c r="B50" s="1051" t="s">
        <v>28</v>
      </c>
      <c r="C50" s="1051">
        <v>3</v>
      </c>
      <c r="D50" s="1051" t="s">
        <v>403</v>
      </c>
      <c r="E50" s="1051" t="s">
        <v>392</v>
      </c>
      <c r="F50" s="1051"/>
      <c r="G50" s="1051"/>
      <c r="H50" s="1051"/>
      <c r="I50" s="966">
        <v>45839</v>
      </c>
      <c r="J50" s="966">
        <v>45689</v>
      </c>
      <c r="K50" s="1051">
        <v>0</v>
      </c>
      <c r="L50" s="1051">
        <v>5</v>
      </c>
      <c r="M50" s="1055">
        <v>1000</v>
      </c>
      <c r="N50" s="1638"/>
      <c r="O50" s="983" t="s">
        <v>374</v>
      </c>
      <c r="P50" s="925"/>
      <c r="R50" s="1671">
        <v>17</v>
      </c>
      <c r="S50" s="1671" t="s">
        <v>630</v>
      </c>
      <c r="T50" s="1671">
        <f>COUNTIF(E407:E447,"в работе")</f>
        <v>37</v>
      </c>
      <c r="U50" s="1060" t="s">
        <v>240</v>
      </c>
      <c r="V50" s="1060">
        <f>SUM(F407:F447)</f>
        <v>1</v>
      </c>
    </row>
    <row r="51" spans="1:22" ht="18.75" x14ac:dyDescent="0.25">
      <c r="A51" s="1654"/>
      <c r="B51" s="1051" t="s">
        <v>29</v>
      </c>
      <c r="C51" s="1051">
        <v>4</v>
      </c>
      <c r="D51" s="1051" t="s">
        <v>123</v>
      </c>
      <c r="E51" s="1051" t="s">
        <v>392</v>
      </c>
      <c r="F51" s="1051"/>
      <c r="G51" s="1051"/>
      <c r="H51" s="1051"/>
      <c r="I51" s="966">
        <v>45839</v>
      </c>
      <c r="J51" s="966">
        <v>45689</v>
      </c>
      <c r="K51" s="1051">
        <v>0</v>
      </c>
      <c r="L51" s="1051">
        <v>5</v>
      </c>
      <c r="M51" s="1055">
        <v>1000</v>
      </c>
      <c r="N51" s="1638"/>
      <c r="O51" s="983" t="s">
        <v>374</v>
      </c>
      <c r="P51" s="925"/>
      <c r="R51" s="1671"/>
      <c r="S51" s="1671"/>
      <c r="T51" s="1671"/>
      <c r="U51" s="1060" t="s">
        <v>241</v>
      </c>
      <c r="V51" s="1060">
        <f>SUM(G407:G447)</f>
        <v>1</v>
      </c>
    </row>
    <row r="52" spans="1:22" ht="63" x14ac:dyDescent="0.25">
      <c r="A52" s="1654"/>
      <c r="B52" s="1051" t="s">
        <v>30</v>
      </c>
      <c r="C52" s="1051">
        <v>1</v>
      </c>
      <c r="D52" s="1051" t="s">
        <v>124</v>
      </c>
      <c r="E52" s="1051" t="s">
        <v>392</v>
      </c>
      <c r="F52" s="1051"/>
      <c r="G52" s="1051"/>
      <c r="H52" s="1051"/>
      <c r="I52" s="966">
        <v>45839</v>
      </c>
      <c r="J52" s="966">
        <v>45689</v>
      </c>
      <c r="K52" s="1051">
        <v>0</v>
      </c>
      <c r="L52" s="1051">
        <v>5</v>
      </c>
      <c r="M52" s="1055">
        <v>1000</v>
      </c>
      <c r="N52" s="1051" t="s">
        <v>745</v>
      </c>
      <c r="O52" s="983" t="s">
        <v>374</v>
      </c>
      <c r="P52" s="925"/>
      <c r="R52" s="1671"/>
      <c r="S52" s="1671"/>
      <c r="T52" s="1671"/>
      <c r="U52" s="1060" t="s">
        <v>914</v>
      </c>
      <c r="V52" s="1060">
        <f>SUM(H407:H447)</f>
        <v>0</v>
      </c>
    </row>
    <row r="53" spans="1:22" ht="63" x14ac:dyDescent="0.25">
      <c r="A53" s="1654"/>
      <c r="B53" s="1051" t="s">
        <v>31</v>
      </c>
      <c r="C53" s="1051">
        <v>1</v>
      </c>
      <c r="D53" s="1051" t="s">
        <v>397</v>
      </c>
      <c r="E53" s="1051" t="s">
        <v>392</v>
      </c>
      <c r="F53" s="1051"/>
      <c r="G53" s="1051"/>
      <c r="H53" s="1051"/>
      <c r="I53" s="966">
        <v>45839</v>
      </c>
      <c r="J53" s="966">
        <v>45689</v>
      </c>
      <c r="K53" s="1051">
        <v>0</v>
      </c>
      <c r="L53" s="1051">
        <v>5</v>
      </c>
      <c r="M53" s="1055">
        <v>1000</v>
      </c>
      <c r="N53" s="1051" t="s">
        <v>746</v>
      </c>
      <c r="O53" s="983" t="s">
        <v>374</v>
      </c>
      <c r="P53" s="925"/>
      <c r="R53" s="942"/>
      <c r="S53" s="942"/>
      <c r="T53" s="942"/>
      <c r="U53" s="942"/>
      <c r="V53" s="942"/>
    </row>
    <row r="54" spans="1:22" ht="63" x14ac:dyDescent="0.25">
      <c r="A54" s="1654"/>
      <c r="B54" s="1051" t="s">
        <v>32</v>
      </c>
      <c r="C54" s="1051">
        <v>1</v>
      </c>
      <c r="D54" s="1051" t="s">
        <v>126</v>
      </c>
      <c r="E54" s="1051" t="s">
        <v>392</v>
      </c>
      <c r="F54" s="1051"/>
      <c r="G54" s="1051"/>
      <c r="H54" s="1051">
        <v>1</v>
      </c>
      <c r="I54" s="966">
        <v>45839</v>
      </c>
      <c r="J54" s="966">
        <v>45689</v>
      </c>
      <c r="K54" s="1051">
        <v>0</v>
      </c>
      <c r="L54" s="1051">
        <v>5</v>
      </c>
      <c r="M54" s="1055">
        <v>1000</v>
      </c>
      <c r="N54" s="1051" t="s">
        <v>747</v>
      </c>
      <c r="O54" s="983" t="s">
        <v>374</v>
      </c>
      <c r="P54" s="925"/>
      <c r="R54" s="942"/>
      <c r="S54" s="211" t="s">
        <v>371</v>
      </c>
      <c r="T54" s="211">
        <f>ROWS(E2:E515)</f>
        <v>514</v>
      </c>
      <c r="U54" s="1037" t="s">
        <v>372</v>
      </c>
      <c r="V54" s="212">
        <f>SUM(V2:V52)</f>
        <v>97</v>
      </c>
    </row>
    <row r="55" spans="1:22" ht="63" x14ac:dyDescent="0.25">
      <c r="A55" s="1654"/>
      <c r="B55" s="1051" t="s">
        <v>33</v>
      </c>
      <c r="C55" s="1051">
        <v>1</v>
      </c>
      <c r="D55" s="1051" t="s">
        <v>128</v>
      </c>
      <c r="E55" s="1051" t="s">
        <v>392</v>
      </c>
      <c r="F55" s="1051"/>
      <c r="G55" s="1051"/>
      <c r="H55" s="1051"/>
      <c r="I55" s="966">
        <v>45839</v>
      </c>
      <c r="J55" s="966">
        <v>45689</v>
      </c>
      <c r="K55" s="1051">
        <v>0</v>
      </c>
      <c r="L55" s="1051">
        <v>5</v>
      </c>
      <c r="M55" s="1055">
        <v>1000</v>
      </c>
      <c r="N55" s="1051" t="s">
        <v>720</v>
      </c>
      <c r="O55" s="983" t="s">
        <v>374</v>
      </c>
      <c r="P55" s="925"/>
      <c r="S55" s="1036" t="s">
        <v>394</v>
      </c>
      <c r="T55" s="1036">
        <f>COUNTIF(E2:E515,"в работе")</f>
        <v>444</v>
      </c>
      <c r="U55" s="127" t="s">
        <v>240</v>
      </c>
      <c r="V55" s="1036">
        <f>SUM(V2+V5+V8+V11+V14+V17+V20+V23+V26+V29+V32+V35+V38+V41+V44+V47+V50)</f>
        <v>43</v>
      </c>
    </row>
    <row r="56" spans="1:22" ht="63" x14ac:dyDescent="0.25">
      <c r="A56" s="1654"/>
      <c r="B56" s="1051" t="s">
        <v>34</v>
      </c>
      <c r="C56" s="1051">
        <v>1</v>
      </c>
      <c r="D56" s="1051" t="s">
        <v>398</v>
      </c>
      <c r="E56" s="1051" t="s">
        <v>392</v>
      </c>
      <c r="F56" s="1051">
        <v>1</v>
      </c>
      <c r="G56" s="1051"/>
      <c r="H56" s="1051"/>
      <c r="I56" s="966">
        <v>45839</v>
      </c>
      <c r="J56" s="966">
        <v>45689</v>
      </c>
      <c r="K56" s="1051">
        <v>0</v>
      </c>
      <c r="L56" s="1051">
        <v>5</v>
      </c>
      <c r="M56" s="1055">
        <v>1000</v>
      </c>
      <c r="N56" s="1051" t="s">
        <v>748</v>
      </c>
      <c r="O56" s="983" t="s">
        <v>374</v>
      </c>
      <c r="P56" s="925"/>
      <c r="S56" s="1036" t="s">
        <v>395</v>
      </c>
      <c r="T56" s="1036">
        <f>COUNTIF(E2:E515,"отключен")</f>
        <v>63</v>
      </c>
      <c r="U56" s="127" t="s">
        <v>241</v>
      </c>
      <c r="V56" s="1036">
        <f>SUM(V3+V6+V9+V12+V15+V18+V21+V24+V27+V30+V33+V36+V39+V42+V45+V48+V51)</f>
        <v>49</v>
      </c>
    </row>
    <row r="57" spans="1:22" ht="63" x14ac:dyDescent="0.25">
      <c r="A57" s="1654"/>
      <c r="B57" s="1051" t="s">
        <v>35</v>
      </c>
      <c r="C57" s="1051">
        <v>1</v>
      </c>
      <c r="D57" s="1051" t="s">
        <v>129</v>
      </c>
      <c r="E57" s="1051" t="s">
        <v>392</v>
      </c>
      <c r="F57" s="1051"/>
      <c r="G57" s="1051"/>
      <c r="H57" s="1051"/>
      <c r="I57" s="966">
        <v>45839</v>
      </c>
      <c r="J57" s="966">
        <v>45689</v>
      </c>
      <c r="K57" s="1051">
        <v>0</v>
      </c>
      <c r="L57" s="1051">
        <v>5</v>
      </c>
      <c r="M57" s="1055">
        <v>1000</v>
      </c>
      <c r="N57" s="1051" t="s">
        <v>749</v>
      </c>
      <c r="O57" s="983" t="s">
        <v>374</v>
      </c>
      <c r="P57" s="925"/>
      <c r="S57" s="1036" t="s">
        <v>396</v>
      </c>
      <c r="T57" s="1036">
        <f>COUNTIF(E2:E515,"демонтирован")</f>
        <v>7</v>
      </c>
      <c r="U57" s="1036" t="s">
        <v>917</v>
      </c>
      <c r="V57" s="1036">
        <f>SUM(V4+V7+V10+V13+V16+V22+V25+V28+V31+V34+V37+V40+V43+V46+V49+V52+V19)</f>
        <v>5</v>
      </c>
    </row>
    <row r="58" spans="1:22" ht="74.25" customHeight="1" x14ac:dyDescent="0.25">
      <c r="A58" s="1654"/>
      <c r="B58" s="1051" t="s">
        <v>11</v>
      </c>
      <c r="C58" s="1051">
        <v>1</v>
      </c>
      <c r="D58" s="1055">
        <v>15265</v>
      </c>
      <c r="E58" s="1051" t="s">
        <v>392</v>
      </c>
      <c r="F58" s="1051"/>
      <c r="G58" s="1051"/>
      <c r="H58" s="1051"/>
      <c r="I58" s="966">
        <v>45839</v>
      </c>
      <c r="J58" s="966">
        <v>45689</v>
      </c>
      <c r="K58" s="1051">
        <v>0</v>
      </c>
      <c r="L58" s="1051">
        <v>2</v>
      </c>
      <c r="M58" s="1055">
        <v>250</v>
      </c>
      <c r="N58" s="1051" t="s">
        <v>740</v>
      </c>
      <c r="O58" s="983" t="s">
        <v>561</v>
      </c>
      <c r="P58" s="925"/>
    </row>
    <row r="59" spans="1:22" ht="63" x14ac:dyDescent="0.25">
      <c r="A59" s="1654"/>
      <c r="B59" s="1051" t="s">
        <v>14</v>
      </c>
      <c r="C59" s="1051">
        <v>2</v>
      </c>
      <c r="D59" s="1055">
        <v>15190</v>
      </c>
      <c r="E59" s="1051" t="s">
        <v>392</v>
      </c>
      <c r="F59" s="1051"/>
      <c r="G59" s="1051"/>
      <c r="H59" s="1051"/>
      <c r="I59" s="966">
        <v>45839</v>
      </c>
      <c r="J59" s="966">
        <v>45689</v>
      </c>
      <c r="K59" s="1051">
        <v>0</v>
      </c>
      <c r="L59" s="1051">
        <v>2</v>
      </c>
      <c r="M59" s="1055">
        <v>250</v>
      </c>
      <c r="N59" s="1051" t="s">
        <v>741</v>
      </c>
      <c r="O59" s="983" t="s">
        <v>561</v>
      </c>
      <c r="P59" s="925"/>
    </row>
    <row r="60" spans="1:22" ht="15.75" customHeight="1" x14ac:dyDescent="0.25">
      <c r="A60" s="1654"/>
      <c r="B60" s="1051" t="s">
        <v>19</v>
      </c>
      <c r="C60" s="1051">
        <v>3</v>
      </c>
      <c r="D60" s="1055">
        <v>15234</v>
      </c>
      <c r="E60" s="1051" t="s">
        <v>392</v>
      </c>
      <c r="F60" s="1051"/>
      <c r="G60" s="1051"/>
      <c r="H60" s="1051"/>
      <c r="I60" s="966">
        <v>45839</v>
      </c>
      <c r="J60" s="966">
        <v>45689</v>
      </c>
      <c r="K60" s="1051">
        <v>0</v>
      </c>
      <c r="L60" s="1051">
        <v>2</v>
      </c>
      <c r="M60" s="1055">
        <v>250</v>
      </c>
      <c r="N60" s="1638" t="s">
        <v>742</v>
      </c>
      <c r="O60" s="983" t="s">
        <v>561</v>
      </c>
      <c r="P60" s="925"/>
    </row>
    <row r="61" spans="1:22" ht="15.75" x14ac:dyDescent="0.25">
      <c r="A61" s="1654"/>
      <c r="B61" s="1051" t="s">
        <v>19</v>
      </c>
      <c r="C61" s="1051">
        <v>4</v>
      </c>
      <c r="D61" s="1055">
        <v>15182</v>
      </c>
      <c r="E61" s="1051" t="s">
        <v>392</v>
      </c>
      <c r="F61" s="1051"/>
      <c r="G61" s="1051"/>
      <c r="H61" s="1051"/>
      <c r="I61" s="966">
        <v>45839</v>
      </c>
      <c r="J61" s="966">
        <v>45689</v>
      </c>
      <c r="K61" s="1051">
        <v>0</v>
      </c>
      <c r="L61" s="1051">
        <v>2</v>
      </c>
      <c r="M61" s="1055">
        <v>250</v>
      </c>
      <c r="N61" s="1638"/>
      <c r="O61" s="983" t="s">
        <v>561</v>
      </c>
      <c r="P61" s="925"/>
    </row>
    <row r="62" spans="1:22" ht="15.75" x14ac:dyDescent="0.25">
      <c r="A62" s="1654"/>
      <c r="B62" s="1051" t="s">
        <v>116</v>
      </c>
      <c r="C62" s="1051">
        <v>5</v>
      </c>
      <c r="D62" s="1055">
        <v>15179</v>
      </c>
      <c r="E62" s="1051" t="s">
        <v>392</v>
      </c>
      <c r="F62" s="1051"/>
      <c r="G62" s="1051"/>
      <c r="H62" s="1051"/>
      <c r="I62" s="966">
        <v>45839</v>
      </c>
      <c r="J62" s="966">
        <v>45689</v>
      </c>
      <c r="K62" s="1051">
        <v>0</v>
      </c>
      <c r="L62" s="1051">
        <v>2</v>
      </c>
      <c r="M62" s="1055">
        <v>250</v>
      </c>
      <c r="N62" s="1638"/>
      <c r="O62" s="983" t="s">
        <v>561</v>
      </c>
      <c r="P62" s="925"/>
    </row>
    <row r="63" spans="1:22" ht="15.75" x14ac:dyDescent="0.25">
      <c r="A63" s="1654"/>
      <c r="B63" s="1051" t="s">
        <v>116</v>
      </c>
      <c r="C63" s="1051">
        <v>6</v>
      </c>
      <c r="D63" s="1055">
        <v>15236</v>
      </c>
      <c r="E63" s="1051" t="s">
        <v>392</v>
      </c>
      <c r="F63" s="1051"/>
      <c r="G63" s="1051"/>
      <c r="H63" s="1051"/>
      <c r="I63" s="966">
        <v>45839</v>
      </c>
      <c r="J63" s="966">
        <v>45689</v>
      </c>
      <c r="K63" s="1051">
        <v>0</v>
      </c>
      <c r="L63" s="1051">
        <v>2</v>
      </c>
      <c r="M63" s="1055">
        <v>250</v>
      </c>
      <c r="N63" s="1638"/>
      <c r="O63" s="983" t="s">
        <v>561</v>
      </c>
      <c r="P63" s="925"/>
    </row>
    <row r="64" spans="1:22" ht="15.75" x14ac:dyDescent="0.25">
      <c r="A64" s="1654"/>
      <c r="B64" s="1051" t="s">
        <v>553</v>
      </c>
      <c r="C64" s="1051">
        <v>7</v>
      </c>
      <c r="D64" s="1055">
        <v>15242</v>
      </c>
      <c r="E64" s="1051" t="s">
        <v>392</v>
      </c>
      <c r="F64" s="1051"/>
      <c r="G64" s="1051"/>
      <c r="H64" s="1051"/>
      <c r="I64" s="966">
        <v>45839</v>
      </c>
      <c r="J64" s="966">
        <v>45689</v>
      </c>
      <c r="K64" s="1051">
        <v>0</v>
      </c>
      <c r="L64" s="1051">
        <v>2</v>
      </c>
      <c r="M64" s="1055">
        <v>250</v>
      </c>
      <c r="N64" s="1638"/>
      <c r="O64" s="983" t="s">
        <v>561</v>
      </c>
      <c r="P64" s="925"/>
    </row>
    <row r="65" spans="1:16" ht="15.75" customHeight="1" x14ac:dyDescent="0.25">
      <c r="A65" s="1654"/>
      <c r="B65" s="1051" t="s">
        <v>23</v>
      </c>
      <c r="C65" s="1051">
        <v>8</v>
      </c>
      <c r="D65" s="1055">
        <v>15280</v>
      </c>
      <c r="E65" s="1051" t="s">
        <v>392</v>
      </c>
      <c r="F65" s="1051"/>
      <c r="G65" s="1051"/>
      <c r="H65" s="1051"/>
      <c r="I65" s="966">
        <v>45839</v>
      </c>
      <c r="J65" s="966">
        <v>45689</v>
      </c>
      <c r="K65" s="1051">
        <v>0</v>
      </c>
      <c r="L65" s="1051">
        <v>2</v>
      </c>
      <c r="M65" s="1055">
        <v>250</v>
      </c>
      <c r="N65" s="1638" t="s">
        <v>743</v>
      </c>
      <c r="O65" s="983" t="s">
        <v>561</v>
      </c>
      <c r="P65" s="925"/>
    </row>
    <row r="66" spans="1:16" ht="15.75" x14ac:dyDescent="0.25">
      <c r="A66" s="1654"/>
      <c r="B66" s="1051" t="s">
        <v>24</v>
      </c>
      <c r="C66" s="1051">
        <v>9</v>
      </c>
      <c r="D66" s="1055">
        <v>15287</v>
      </c>
      <c r="E66" s="1051" t="s">
        <v>392</v>
      </c>
      <c r="F66" s="1051"/>
      <c r="G66" s="1051"/>
      <c r="H66" s="1051"/>
      <c r="I66" s="966">
        <v>45839</v>
      </c>
      <c r="J66" s="966">
        <v>45689</v>
      </c>
      <c r="K66" s="1051">
        <v>0</v>
      </c>
      <c r="L66" s="1051">
        <v>2</v>
      </c>
      <c r="M66" s="1055">
        <v>250</v>
      </c>
      <c r="N66" s="1638"/>
      <c r="O66" s="983" t="s">
        <v>561</v>
      </c>
      <c r="P66" s="925"/>
    </row>
    <row r="67" spans="1:16" ht="15.75" customHeight="1" x14ac:dyDescent="0.25">
      <c r="A67" s="1654"/>
      <c r="B67" s="1051" t="s">
        <v>27</v>
      </c>
      <c r="C67" s="1051">
        <v>10</v>
      </c>
      <c r="D67" s="1055">
        <v>15281</v>
      </c>
      <c r="E67" s="1051" t="s">
        <v>392</v>
      </c>
      <c r="F67" s="1051"/>
      <c r="G67" s="1051"/>
      <c r="H67" s="1051"/>
      <c r="I67" s="966">
        <v>45839</v>
      </c>
      <c r="J67" s="966">
        <v>45689</v>
      </c>
      <c r="K67" s="1051">
        <v>0</v>
      </c>
      <c r="L67" s="1051">
        <v>2</v>
      </c>
      <c r="M67" s="1055">
        <v>250</v>
      </c>
      <c r="N67" s="1638" t="s">
        <v>744</v>
      </c>
      <c r="O67" s="983" t="s">
        <v>561</v>
      </c>
      <c r="P67" s="925"/>
    </row>
    <row r="68" spans="1:16" ht="15.75" x14ac:dyDescent="0.25">
      <c r="A68" s="1654"/>
      <c r="B68" s="1051" t="s">
        <v>27</v>
      </c>
      <c r="C68" s="1051">
        <v>11</v>
      </c>
      <c r="D68" s="1055">
        <v>15195</v>
      </c>
      <c r="E68" s="1051" t="s">
        <v>392</v>
      </c>
      <c r="F68" s="1051"/>
      <c r="G68" s="1051"/>
      <c r="H68" s="1051"/>
      <c r="I68" s="966">
        <v>45839</v>
      </c>
      <c r="J68" s="966">
        <v>45689</v>
      </c>
      <c r="K68" s="1051">
        <v>0</v>
      </c>
      <c r="L68" s="1051">
        <v>2</v>
      </c>
      <c r="M68" s="1055">
        <v>250</v>
      </c>
      <c r="N68" s="1638"/>
      <c r="O68" s="983" t="s">
        <v>561</v>
      </c>
      <c r="P68" s="925"/>
    </row>
    <row r="69" spans="1:16" ht="63" x14ac:dyDescent="0.25">
      <c r="A69" s="1654"/>
      <c r="B69" s="1051" t="s">
        <v>558</v>
      </c>
      <c r="C69" s="1051">
        <v>12</v>
      </c>
      <c r="D69" s="1055">
        <v>15231</v>
      </c>
      <c r="E69" s="1051" t="s">
        <v>392</v>
      </c>
      <c r="F69" s="1051"/>
      <c r="G69" s="1051"/>
      <c r="H69" s="1051"/>
      <c r="I69" s="966">
        <v>45839</v>
      </c>
      <c r="J69" s="966">
        <v>45689</v>
      </c>
      <c r="K69" s="1051">
        <v>0</v>
      </c>
      <c r="L69" s="1051">
        <v>2</v>
      </c>
      <c r="M69" s="1055">
        <v>250</v>
      </c>
      <c r="N69" s="1051" t="s">
        <v>747</v>
      </c>
      <c r="O69" s="983" t="s">
        <v>561</v>
      </c>
      <c r="P69" s="925"/>
    </row>
    <row r="70" spans="1:16" ht="63" x14ac:dyDescent="0.25">
      <c r="A70" s="1654"/>
      <c r="B70" s="1051" t="s">
        <v>559</v>
      </c>
      <c r="C70" s="1051">
        <v>13</v>
      </c>
      <c r="D70" s="1055">
        <v>15240</v>
      </c>
      <c r="E70" s="1051" t="s">
        <v>392</v>
      </c>
      <c r="F70" s="1051"/>
      <c r="G70" s="1051"/>
      <c r="H70" s="1051"/>
      <c r="I70" s="966">
        <v>45839</v>
      </c>
      <c r="J70" s="966">
        <v>45689</v>
      </c>
      <c r="K70" s="1051">
        <v>0</v>
      </c>
      <c r="L70" s="1051">
        <v>2</v>
      </c>
      <c r="M70" s="1055">
        <v>250</v>
      </c>
      <c r="N70" s="1051" t="s">
        <v>750</v>
      </c>
      <c r="O70" s="983" t="s">
        <v>561</v>
      </c>
      <c r="P70" s="925"/>
    </row>
    <row r="71" spans="1:16" ht="63.75" thickBot="1" x14ac:dyDescent="0.3">
      <c r="A71" s="1655"/>
      <c r="B71" s="1053" t="s">
        <v>560</v>
      </c>
      <c r="C71" s="1053">
        <v>14</v>
      </c>
      <c r="D71" s="1056">
        <v>15232</v>
      </c>
      <c r="E71" s="1053" t="s">
        <v>392</v>
      </c>
      <c r="F71" s="1053"/>
      <c r="G71" s="1053"/>
      <c r="H71" s="1053"/>
      <c r="I71" s="994">
        <v>45839</v>
      </c>
      <c r="J71" s="994">
        <v>45689</v>
      </c>
      <c r="K71" s="1053">
        <v>0</v>
      </c>
      <c r="L71" s="1053">
        <v>2</v>
      </c>
      <c r="M71" s="1056">
        <v>250</v>
      </c>
      <c r="N71" s="1053" t="s">
        <v>749</v>
      </c>
      <c r="O71" s="996" t="s">
        <v>561</v>
      </c>
      <c r="P71" s="925"/>
    </row>
    <row r="72" spans="1:16" ht="15.75" customHeight="1" x14ac:dyDescent="0.25">
      <c r="A72" s="1527" t="s">
        <v>1010</v>
      </c>
      <c r="B72" s="1046" t="s">
        <v>39</v>
      </c>
      <c r="C72" s="1046">
        <v>1</v>
      </c>
      <c r="D72" s="1046" t="s">
        <v>143</v>
      </c>
      <c r="E72" s="1046" t="s">
        <v>392</v>
      </c>
      <c r="F72" s="601"/>
      <c r="G72" s="1046"/>
      <c r="H72" s="1046"/>
      <c r="I72" s="593">
        <v>45839</v>
      </c>
      <c r="J72" s="593">
        <v>45689</v>
      </c>
      <c r="K72" s="1046">
        <v>0</v>
      </c>
      <c r="L72" s="1046">
        <v>5</v>
      </c>
      <c r="M72" s="1047">
        <v>1000</v>
      </c>
      <c r="N72" s="1554" t="s">
        <v>751</v>
      </c>
      <c r="O72" s="621" t="s">
        <v>374</v>
      </c>
      <c r="P72" s="925"/>
    </row>
    <row r="73" spans="1:16" ht="15.75" x14ac:dyDescent="0.25">
      <c r="A73" s="1528"/>
      <c r="B73" s="1042" t="s">
        <v>40</v>
      </c>
      <c r="C73" s="1042">
        <v>2</v>
      </c>
      <c r="D73" s="1042" t="s">
        <v>144</v>
      </c>
      <c r="E73" s="1042" t="s">
        <v>392</v>
      </c>
      <c r="F73" s="1042"/>
      <c r="G73" s="1042"/>
      <c r="H73" s="1042"/>
      <c r="I73" s="595">
        <v>45839</v>
      </c>
      <c r="J73" s="595">
        <v>45689</v>
      </c>
      <c r="K73" s="1042">
        <v>0</v>
      </c>
      <c r="L73" s="1042">
        <v>5</v>
      </c>
      <c r="M73" s="1039">
        <v>1000</v>
      </c>
      <c r="N73" s="1545"/>
      <c r="O73" s="622" t="s">
        <v>374</v>
      </c>
      <c r="P73" s="925"/>
    </row>
    <row r="74" spans="1:16" ht="15.75" x14ac:dyDescent="0.25">
      <c r="A74" s="1528"/>
      <c r="B74" s="1042" t="s">
        <v>41</v>
      </c>
      <c r="C74" s="1042">
        <v>3</v>
      </c>
      <c r="D74" s="1042" t="s">
        <v>145</v>
      </c>
      <c r="E74" s="1042" t="s">
        <v>392</v>
      </c>
      <c r="F74" s="1042"/>
      <c r="G74" s="1042"/>
      <c r="H74" s="1042"/>
      <c r="I74" s="595">
        <v>45839</v>
      </c>
      <c r="J74" s="595">
        <v>45689</v>
      </c>
      <c r="K74" s="1042">
        <v>0</v>
      </c>
      <c r="L74" s="1042">
        <v>5</v>
      </c>
      <c r="M74" s="1039">
        <v>1000</v>
      </c>
      <c r="N74" s="1545"/>
      <c r="O74" s="622" t="s">
        <v>374</v>
      </c>
      <c r="P74" s="925"/>
    </row>
    <row r="75" spans="1:16" ht="15.75" x14ac:dyDescent="0.25">
      <c r="A75" s="1528"/>
      <c r="B75" s="1042" t="s">
        <v>42</v>
      </c>
      <c r="C75" s="1042">
        <v>4</v>
      </c>
      <c r="D75" s="1042" t="s">
        <v>146</v>
      </c>
      <c r="E75" s="1042" t="s">
        <v>392</v>
      </c>
      <c r="F75" s="1042"/>
      <c r="G75" s="1042"/>
      <c r="H75" s="1042"/>
      <c r="I75" s="595">
        <v>45839</v>
      </c>
      <c r="J75" s="595">
        <v>45689</v>
      </c>
      <c r="K75" s="1042">
        <v>0</v>
      </c>
      <c r="L75" s="1042">
        <v>5</v>
      </c>
      <c r="M75" s="1039">
        <v>1000</v>
      </c>
      <c r="N75" s="1545"/>
      <c r="O75" s="622" t="s">
        <v>374</v>
      </c>
      <c r="P75" s="925"/>
    </row>
    <row r="76" spans="1:16" ht="15.75" customHeight="1" x14ac:dyDescent="0.25">
      <c r="A76" s="1528"/>
      <c r="B76" s="1042" t="s">
        <v>43</v>
      </c>
      <c r="C76" s="1042">
        <v>1</v>
      </c>
      <c r="D76" s="1042" t="s">
        <v>147</v>
      </c>
      <c r="E76" s="1042" t="s">
        <v>392</v>
      </c>
      <c r="F76" s="1042"/>
      <c r="G76" s="1042"/>
      <c r="H76" s="1042"/>
      <c r="I76" s="595">
        <v>45839</v>
      </c>
      <c r="J76" s="595">
        <v>45689</v>
      </c>
      <c r="K76" s="1042">
        <v>0</v>
      </c>
      <c r="L76" s="1042">
        <v>5</v>
      </c>
      <c r="M76" s="1039">
        <v>1000</v>
      </c>
      <c r="N76" s="1545" t="s">
        <v>752</v>
      </c>
      <c r="O76" s="622" t="s">
        <v>374</v>
      </c>
      <c r="P76" s="925"/>
    </row>
    <row r="77" spans="1:16" ht="15.75" x14ac:dyDescent="0.25">
      <c r="A77" s="1528"/>
      <c r="B77" s="1042" t="s">
        <v>44</v>
      </c>
      <c r="C77" s="1042">
        <v>2</v>
      </c>
      <c r="D77" s="1042" t="s">
        <v>148</v>
      </c>
      <c r="E77" s="1042" t="s">
        <v>392</v>
      </c>
      <c r="F77" s="1042"/>
      <c r="G77" s="1042"/>
      <c r="H77" s="1042"/>
      <c r="I77" s="595">
        <v>45839</v>
      </c>
      <c r="J77" s="595">
        <v>45689</v>
      </c>
      <c r="K77" s="1042">
        <v>0</v>
      </c>
      <c r="L77" s="1042">
        <v>5</v>
      </c>
      <c r="M77" s="1039">
        <v>1000</v>
      </c>
      <c r="N77" s="1545"/>
      <c r="O77" s="622" t="s">
        <v>374</v>
      </c>
      <c r="P77" s="925"/>
    </row>
    <row r="78" spans="1:16" ht="15.75" x14ac:dyDescent="0.25">
      <c r="A78" s="1528"/>
      <c r="B78" s="1042" t="s">
        <v>45</v>
      </c>
      <c r="C78" s="1042">
        <v>3</v>
      </c>
      <c r="D78" s="1042" t="s">
        <v>149</v>
      </c>
      <c r="E78" s="1042" t="s">
        <v>392</v>
      </c>
      <c r="F78" s="1042"/>
      <c r="G78" s="1042"/>
      <c r="H78" s="1042"/>
      <c r="I78" s="595">
        <v>45839</v>
      </c>
      <c r="J78" s="595">
        <v>45689</v>
      </c>
      <c r="K78" s="1042">
        <v>0</v>
      </c>
      <c r="L78" s="1042">
        <v>5</v>
      </c>
      <c r="M78" s="1039">
        <v>1000</v>
      </c>
      <c r="N78" s="1545"/>
      <c r="O78" s="622" t="s">
        <v>374</v>
      </c>
      <c r="P78" s="925"/>
    </row>
    <row r="79" spans="1:16" ht="15.75" x14ac:dyDescent="0.25">
      <c r="A79" s="1528"/>
      <c r="B79" s="1042" t="s">
        <v>46</v>
      </c>
      <c r="C79" s="1042">
        <v>4</v>
      </c>
      <c r="D79" s="1042" t="s">
        <v>150</v>
      </c>
      <c r="E79" s="1042" t="s">
        <v>392</v>
      </c>
      <c r="F79" s="1042"/>
      <c r="G79" s="1042"/>
      <c r="H79" s="1042"/>
      <c r="I79" s="595">
        <v>45839</v>
      </c>
      <c r="J79" s="595">
        <v>45689</v>
      </c>
      <c r="K79" s="1042">
        <v>0</v>
      </c>
      <c r="L79" s="1042">
        <v>5</v>
      </c>
      <c r="M79" s="1039">
        <v>1000</v>
      </c>
      <c r="N79" s="1545"/>
      <c r="O79" s="622" t="s">
        <v>374</v>
      </c>
      <c r="P79" s="925"/>
    </row>
    <row r="80" spans="1:16" ht="15.75" x14ac:dyDescent="0.25">
      <c r="A80" s="1528"/>
      <c r="B80" s="1042" t="s">
        <v>95</v>
      </c>
      <c r="C80" s="1042">
        <v>5</v>
      </c>
      <c r="D80" s="1042" t="s">
        <v>151</v>
      </c>
      <c r="E80" s="1042" t="s">
        <v>392</v>
      </c>
      <c r="F80" s="1042"/>
      <c r="G80" s="1042"/>
      <c r="H80" s="1042"/>
      <c r="I80" s="595">
        <v>45839</v>
      </c>
      <c r="J80" s="595">
        <v>45689</v>
      </c>
      <c r="K80" s="1042">
        <v>0</v>
      </c>
      <c r="L80" s="1042">
        <v>5</v>
      </c>
      <c r="M80" s="1039">
        <v>1000</v>
      </c>
      <c r="N80" s="1545"/>
      <c r="O80" s="622" t="s">
        <v>374</v>
      </c>
      <c r="P80" s="925"/>
    </row>
    <row r="81" spans="1:16" ht="15.75" customHeight="1" x14ac:dyDescent="0.25">
      <c r="A81" s="1528"/>
      <c r="B81" s="1042" t="s">
        <v>47</v>
      </c>
      <c r="C81" s="1042">
        <v>1</v>
      </c>
      <c r="D81" s="1042" t="s">
        <v>152</v>
      </c>
      <c r="E81" s="1042" t="s">
        <v>392</v>
      </c>
      <c r="F81" s="1042"/>
      <c r="G81" s="1042"/>
      <c r="H81" s="1042"/>
      <c r="I81" s="595">
        <v>45839</v>
      </c>
      <c r="J81" s="595">
        <v>45689</v>
      </c>
      <c r="K81" s="1042">
        <v>0</v>
      </c>
      <c r="L81" s="1042">
        <v>5</v>
      </c>
      <c r="M81" s="1039">
        <v>1000</v>
      </c>
      <c r="N81" s="1545" t="s">
        <v>753</v>
      </c>
      <c r="O81" s="622" t="s">
        <v>374</v>
      </c>
      <c r="P81" s="925"/>
    </row>
    <row r="82" spans="1:16" ht="15.75" x14ac:dyDescent="0.25">
      <c r="A82" s="1528"/>
      <c r="B82" s="1042" t="s">
        <v>48</v>
      </c>
      <c r="C82" s="1042">
        <v>2</v>
      </c>
      <c r="D82" s="1042" t="s">
        <v>153</v>
      </c>
      <c r="E82" s="1042" t="s">
        <v>392</v>
      </c>
      <c r="F82" s="1042"/>
      <c r="G82" s="1042"/>
      <c r="H82" s="1042"/>
      <c r="I82" s="595">
        <v>45839</v>
      </c>
      <c r="J82" s="595">
        <v>45689</v>
      </c>
      <c r="K82" s="1042">
        <v>0</v>
      </c>
      <c r="L82" s="1042">
        <v>5</v>
      </c>
      <c r="M82" s="1039">
        <v>1000</v>
      </c>
      <c r="N82" s="1545"/>
      <c r="O82" s="622" t="s">
        <v>374</v>
      </c>
      <c r="P82" s="925"/>
    </row>
    <row r="83" spans="1:16" ht="36" customHeight="1" x14ac:dyDescent="0.25">
      <c r="A83" s="1528"/>
      <c r="B83" s="1042" t="s">
        <v>49</v>
      </c>
      <c r="C83" s="1042">
        <v>3</v>
      </c>
      <c r="D83" s="1042" t="s">
        <v>154</v>
      </c>
      <c r="E83" s="1042" t="s">
        <v>392</v>
      </c>
      <c r="F83" s="1042"/>
      <c r="G83" s="1042"/>
      <c r="H83" s="1042"/>
      <c r="I83" s="595">
        <v>45839</v>
      </c>
      <c r="J83" s="595">
        <v>45689</v>
      </c>
      <c r="K83" s="1042">
        <v>0</v>
      </c>
      <c r="L83" s="1042">
        <v>5</v>
      </c>
      <c r="M83" s="1039">
        <v>1000</v>
      </c>
      <c r="N83" s="1545"/>
      <c r="O83" s="622" t="s">
        <v>374</v>
      </c>
      <c r="P83" s="925"/>
    </row>
    <row r="84" spans="1:16" ht="15.75" customHeight="1" x14ac:dyDescent="0.25">
      <c r="A84" s="1528"/>
      <c r="B84" s="1042" t="s">
        <v>50</v>
      </c>
      <c r="C84" s="1042">
        <v>1</v>
      </c>
      <c r="D84" s="1042" t="s">
        <v>155</v>
      </c>
      <c r="E84" s="1042" t="s">
        <v>392</v>
      </c>
      <c r="F84" s="1042"/>
      <c r="G84" s="1042"/>
      <c r="H84" s="1042"/>
      <c r="I84" s="595">
        <v>45839</v>
      </c>
      <c r="J84" s="595">
        <v>45689</v>
      </c>
      <c r="K84" s="1042">
        <v>0</v>
      </c>
      <c r="L84" s="1042">
        <v>5</v>
      </c>
      <c r="M84" s="1039">
        <v>1000</v>
      </c>
      <c r="N84" s="1545" t="s">
        <v>754</v>
      </c>
      <c r="O84" s="622" t="s">
        <v>374</v>
      </c>
      <c r="P84" s="925"/>
    </row>
    <row r="85" spans="1:16" ht="15.75" x14ac:dyDescent="0.25">
      <c r="A85" s="1528"/>
      <c r="B85" s="1042" t="s">
        <v>51</v>
      </c>
      <c r="C85" s="1042">
        <v>2</v>
      </c>
      <c r="D85" s="1042" t="s">
        <v>156</v>
      </c>
      <c r="E85" s="1042" t="s">
        <v>392</v>
      </c>
      <c r="F85" s="1042"/>
      <c r="G85" s="1042"/>
      <c r="H85" s="1042"/>
      <c r="I85" s="595">
        <v>45839</v>
      </c>
      <c r="J85" s="595">
        <v>45689</v>
      </c>
      <c r="K85" s="1042">
        <v>0</v>
      </c>
      <c r="L85" s="1042">
        <v>5</v>
      </c>
      <c r="M85" s="1039">
        <v>1000</v>
      </c>
      <c r="N85" s="1545"/>
      <c r="O85" s="622" t="s">
        <v>374</v>
      </c>
      <c r="P85" s="925"/>
    </row>
    <row r="86" spans="1:16" ht="15.75" x14ac:dyDescent="0.25">
      <c r="A86" s="1528"/>
      <c r="B86" s="1042" t="s">
        <v>51</v>
      </c>
      <c r="C86" s="1042">
        <v>3</v>
      </c>
      <c r="D86" s="1042">
        <v>708514</v>
      </c>
      <c r="E86" s="1042" t="s">
        <v>392</v>
      </c>
      <c r="F86" s="1042"/>
      <c r="G86" s="1042"/>
      <c r="H86" s="1042"/>
      <c r="I86" s="595">
        <v>45839</v>
      </c>
      <c r="J86" s="595">
        <v>45689</v>
      </c>
      <c r="K86" s="1042">
        <v>0</v>
      </c>
      <c r="L86" s="1042">
        <v>5</v>
      </c>
      <c r="M86" s="1039">
        <v>1000</v>
      </c>
      <c r="N86" s="1545"/>
      <c r="O86" s="622" t="s">
        <v>375</v>
      </c>
      <c r="P86" s="925"/>
    </row>
    <row r="87" spans="1:16" ht="15.75" x14ac:dyDescent="0.25">
      <c r="A87" s="1528"/>
      <c r="B87" s="1042" t="s">
        <v>52</v>
      </c>
      <c r="C87" s="1042">
        <v>4</v>
      </c>
      <c r="D87" s="1042" t="s">
        <v>157</v>
      </c>
      <c r="E87" s="1042" t="s">
        <v>391</v>
      </c>
      <c r="F87" s="1042"/>
      <c r="G87" s="1042"/>
      <c r="H87" s="1042"/>
      <c r="I87" s="595">
        <v>45839</v>
      </c>
      <c r="J87" s="595">
        <v>45689</v>
      </c>
      <c r="K87" s="1042">
        <v>0</v>
      </c>
      <c r="L87" s="1042">
        <v>5</v>
      </c>
      <c r="M87" s="1039">
        <v>1000</v>
      </c>
      <c r="N87" s="1545"/>
      <c r="O87" s="622" t="s">
        <v>374</v>
      </c>
      <c r="P87" s="925"/>
    </row>
    <row r="88" spans="1:16" ht="15.75" x14ac:dyDescent="0.25">
      <c r="A88" s="1528"/>
      <c r="B88" s="1042" t="s">
        <v>53</v>
      </c>
      <c r="C88" s="1042">
        <v>5</v>
      </c>
      <c r="D88" s="1042" t="s">
        <v>158</v>
      </c>
      <c r="E88" s="1042" t="s">
        <v>392</v>
      </c>
      <c r="F88" s="1042"/>
      <c r="G88" s="1042"/>
      <c r="H88" s="1042"/>
      <c r="I88" s="595">
        <v>45839</v>
      </c>
      <c r="J88" s="595">
        <v>45689</v>
      </c>
      <c r="K88" s="1042">
        <v>0</v>
      </c>
      <c r="L88" s="1042">
        <v>5</v>
      </c>
      <c r="M88" s="1039">
        <v>1000</v>
      </c>
      <c r="N88" s="1545"/>
      <c r="O88" s="622" t="s">
        <v>374</v>
      </c>
      <c r="P88" s="925"/>
    </row>
    <row r="89" spans="1:16" ht="15.75" x14ac:dyDescent="0.25">
      <c r="A89" s="1528"/>
      <c r="B89" s="1042" t="s">
        <v>53</v>
      </c>
      <c r="C89" s="1042">
        <v>6</v>
      </c>
      <c r="D89" s="1042">
        <v>708513</v>
      </c>
      <c r="E89" s="1042" t="s">
        <v>391</v>
      </c>
      <c r="F89" s="1042"/>
      <c r="G89" s="1042"/>
      <c r="H89" s="1042"/>
      <c r="I89" s="595">
        <v>45839</v>
      </c>
      <c r="J89" s="595">
        <v>45689</v>
      </c>
      <c r="K89" s="1042">
        <v>0</v>
      </c>
      <c r="L89" s="1042">
        <v>5</v>
      </c>
      <c r="M89" s="1039">
        <v>1000</v>
      </c>
      <c r="N89" s="1545"/>
      <c r="O89" s="622" t="s">
        <v>375</v>
      </c>
      <c r="P89" s="925"/>
    </row>
    <row r="90" spans="1:16" ht="15.75" x14ac:dyDescent="0.25">
      <c r="A90" s="1528"/>
      <c r="B90" s="1042" t="s">
        <v>54</v>
      </c>
      <c r="C90" s="1042">
        <v>7</v>
      </c>
      <c r="D90" s="1042" t="s">
        <v>159</v>
      </c>
      <c r="E90" s="1042" t="s">
        <v>392</v>
      </c>
      <c r="F90" s="1042"/>
      <c r="G90" s="1042"/>
      <c r="H90" s="1042"/>
      <c r="I90" s="595">
        <v>45839</v>
      </c>
      <c r="J90" s="595">
        <v>45689</v>
      </c>
      <c r="K90" s="1042">
        <v>0</v>
      </c>
      <c r="L90" s="1042">
        <v>5</v>
      </c>
      <c r="M90" s="1039">
        <v>1000</v>
      </c>
      <c r="N90" s="1545"/>
      <c r="O90" s="622" t="s">
        <v>374</v>
      </c>
      <c r="P90" s="925"/>
    </row>
    <row r="91" spans="1:16" ht="15.75" customHeight="1" x14ac:dyDescent="0.25">
      <c r="A91" s="1528"/>
      <c r="B91" s="1042" t="s">
        <v>55</v>
      </c>
      <c r="C91" s="1042">
        <v>1</v>
      </c>
      <c r="D91" s="1042" t="s">
        <v>160</v>
      </c>
      <c r="E91" s="1042" t="s">
        <v>392</v>
      </c>
      <c r="F91" s="1042"/>
      <c r="G91" s="1042"/>
      <c r="H91" s="1042"/>
      <c r="I91" s="595">
        <v>45839</v>
      </c>
      <c r="J91" s="595">
        <v>45689</v>
      </c>
      <c r="K91" s="1042">
        <v>0</v>
      </c>
      <c r="L91" s="1042">
        <v>5</v>
      </c>
      <c r="M91" s="1039">
        <v>1000</v>
      </c>
      <c r="N91" s="1545" t="s">
        <v>721</v>
      </c>
      <c r="O91" s="622" t="s">
        <v>374</v>
      </c>
      <c r="P91" s="925"/>
    </row>
    <row r="92" spans="1:16" ht="15.75" x14ac:dyDescent="0.25">
      <c r="A92" s="1528"/>
      <c r="B92" s="1042" t="s">
        <v>56</v>
      </c>
      <c r="C92" s="1042">
        <v>2</v>
      </c>
      <c r="D92" s="1042" t="s">
        <v>161</v>
      </c>
      <c r="E92" s="1042" t="s">
        <v>392</v>
      </c>
      <c r="F92" s="1042"/>
      <c r="G92" s="1042"/>
      <c r="H92" s="1042"/>
      <c r="I92" s="595">
        <v>45839</v>
      </c>
      <c r="J92" s="595">
        <v>45689</v>
      </c>
      <c r="K92" s="1042">
        <v>0</v>
      </c>
      <c r="L92" s="1042">
        <v>5</v>
      </c>
      <c r="M92" s="1039">
        <v>1000</v>
      </c>
      <c r="N92" s="1545"/>
      <c r="O92" s="622" t="s">
        <v>374</v>
      </c>
      <c r="P92" s="925"/>
    </row>
    <row r="93" spans="1:16" ht="33.75" customHeight="1" x14ac:dyDescent="0.25">
      <c r="A93" s="1528"/>
      <c r="B93" s="1042" t="s">
        <v>57</v>
      </c>
      <c r="C93" s="1042">
        <v>3</v>
      </c>
      <c r="D93" s="1042" t="s">
        <v>162</v>
      </c>
      <c r="E93" s="1042" t="s">
        <v>392</v>
      </c>
      <c r="F93" s="1042"/>
      <c r="G93" s="1042"/>
      <c r="H93" s="1042"/>
      <c r="I93" s="595">
        <v>45839</v>
      </c>
      <c r="J93" s="595">
        <v>45689</v>
      </c>
      <c r="K93" s="1042">
        <v>0</v>
      </c>
      <c r="L93" s="1042">
        <v>5</v>
      </c>
      <c r="M93" s="1039">
        <v>1000</v>
      </c>
      <c r="N93" s="1545"/>
      <c r="O93" s="622" t="s">
        <v>374</v>
      </c>
      <c r="P93" s="925"/>
    </row>
    <row r="94" spans="1:16" ht="15.75" customHeight="1" x14ac:dyDescent="0.25">
      <c r="A94" s="1528"/>
      <c r="B94" s="1042" t="s">
        <v>58</v>
      </c>
      <c r="C94" s="1042">
        <v>1</v>
      </c>
      <c r="D94" s="1042" t="s">
        <v>163</v>
      </c>
      <c r="E94" s="1042" t="s">
        <v>392</v>
      </c>
      <c r="F94" s="1042">
        <v>1</v>
      </c>
      <c r="G94" s="1042"/>
      <c r="H94" s="1042"/>
      <c r="I94" s="595">
        <v>45839</v>
      </c>
      <c r="J94" s="595">
        <v>45689</v>
      </c>
      <c r="K94" s="1042">
        <v>0</v>
      </c>
      <c r="L94" s="1042">
        <v>5</v>
      </c>
      <c r="M94" s="1039">
        <v>1000</v>
      </c>
      <c r="N94" s="1545" t="s">
        <v>722</v>
      </c>
      <c r="O94" s="622" t="s">
        <v>374</v>
      </c>
      <c r="P94" s="925"/>
    </row>
    <row r="95" spans="1:16" ht="15.75" x14ac:dyDescent="0.25">
      <c r="A95" s="1528"/>
      <c r="B95" s="1042" t="s">
        <v>59</v>
      </c>
      <c r="C95" s="1042">
        <v>2</v>
      </c>
      <c r="D95" s="1042" t="s">
        <v>164</v>
      </c>
      <c r="E95" s="1042" t="s">
        <v>392</v>
      </c>
      <c r="F95" s="1042"/>
      <c r="G95" s="1042"/>
      <c r="H95" s="1042"/>
      <c r="I95" s="595">
        <v>45839</v>
      </c>
      <c r="J95" s="595">
        <v>45689</v>
      </c>
      <c r="K95" s="1042">
        <v>0</v>
      </c>
      <c r="L95" s="1042">
        <v>5</v>
      </c>
      <c r="M95" s="1039">
        <v>1000</v>
      </c>
      <c r="N95" s="1545"/>
      <c r="O95" s="622" t="s">
        <v>374</v>
      </c>
      <c r="P95" s="925"/>
    </row>
    <row r="96" spans="1:16" ht="15.75" x14ac:dyDescent="0.25">
      <c r="A96" s="1528"/>
      <c r="B96" s="1042" t="s">
        <v>60</v>
      </c>
      <c r="C96" s="1042">
        <v>3</v>
      </c>
      <c r="D96" s="1042" t="s">
        <v>165</v>
      </c>
      <c r="E96" s="1042" t="s">
        <v>392</v>
      </c>
      <c r="F96" s="1042"/>
      <c r="G96" s="1042">
        <v>1</v>
      </c>
      <c r="H96" s="1042"/>
      <c r="I96" s="595">
        <v>45839</v>
      </c>
      <c r="J96" s="595">
        <v>45689</v>
      </c>
      <c r="K96" s="1042">
        <v>0</v>
      </c>
      <c r="L96" s="1042">
        <v>5</v>
      </c>
      <c r="M96" s="1039">
        <v>1000</v>
      </c>
      <c r="N96" s="1545"/>
      <c r="O96" s="622" t="s">
        <v>374</v>
      </c>
      <c r="P96" s="925"/>
    </row>
    <row r="97" spans="1:16" ht="15.75" x14ac:dyDescent="0.25">
      <c r="A97" s="1528"/>
      <c r="B97" s="1042" t="s">
        <v>61</v>
      </c>
      <c r="C97" s="1042">
        <v>4</v>
      </c>
      <c r="D97" s="1042" t="s">
        <v>166</v>
      </c>
      <c r="E97" s="1042" t="s">
        <v>392</v>
      </c>
      <c r="F97" s="1042"/>
      <c r="G97" s="1042"/>
      <c r="H97" s="1042"/>
      <c r="I97" s="595">
        <v>45839</v>
      </c>
      <c r="J97" s="595">
        <v>45689</v>
      </c>
      <c r="K97" s="1042">
        <v>0</v>
      </c>
      <c r="L97" s="1042">
        <v>5</v>
      </c>
      <c r="M97" s="1039">
        <v>1000</v>
      </c>
      <c r="N97" s="1545"/>
      <c r="O97" s="622" t="s">
        <v>374</v>
      </c>
      <c r="P97" s="925"/>
    </row>
    <row r="98" spans="1:16" ht="15.75" customHeight="1" x14ac:dyDescent="0.25">
      <c r="A98" s="1528"/>
      <c r="B98" s="1042" t="s">
        <v>10</v>
      </c>
      <c r="C98" s="1042">
        <v>1</v>
      </c>
      <c r="D98" s="1042" t="s">
        <v>167</v>
      </c>
      <c r="E98" s="1042" t="s">
        <v>392</v>
      </c>
      <c r="F98" s="1042"/>
      <c r="G98" s="1042"/>
      <c r="H98" s="1042"/>
      <c r="I98" s="595">
        <v>45839</v>
      </c>
      <c r="J98" s="595">
        <v>45689</v>
      </c>
      <c r="K98" s="1042">
        <v>0</v>
      </c>
      <c r="L98" s="1042">
        <v>5</v>
      </c>
      <c r="M98" s="1039">
        <v>1000</v>
      </c>
      <c r="N98" s="1545" t="s">
        <v>723</v>
      </c>
      <c r="O98" s="622" t="s">
        <v>374</v>
      </c>
      <c r="P98" s="925"/>
    </row>
    <row r="99" spans="1:16" ht="15.75" x14ac:dyDescent="0.25">
      <c r="A99" s="1528"/>
      <c r="B99" s="1042" t="s">
        <v>11</v>
      </c>
      <c r="C99" s="1042">
        <v>2</v>
      </c>
      <c r="D99" s="1042" t="s">
        <v>168</v>
      </c>
      <c r="E99" s="1042" t="s">
        <v>392</v>
      </c>
      <c r="F99" s="1042"/>
      <c r="G99" s="1042"/>
      <c r="H99" s="1042"/>
      <c r="I99" s="595">
        <v>45839</v>
      </c>
      <c r="J99" s="595">
        <v>45689</v>
      </c>
      <c r="K99" s="1042">
        <v>0</v>
      </c>
      <c r="L99" s="1042">
        <v>5</v>
      </c>
      <c r="M99" s="1039">
        <v>1000</v>
      </c>
      <c r="N99" s="1545"/>
      <c r="O99" s="622" t="s">
        <v>374</v>
      </c>
      <c r="P99" s="925"/>
    </row>
    <row r="100" spans="1:16" ht="15.75" x14ac:dyDescent="0.25">
      <c r="A100" s="1528"/>
      <c r="B100" s="1042" t="s">
        <v>12</v>
      </c>
      <c r="C100" s="1042">
        <v>3</v>
      </c>
      <c r="D100" s="1042" t="s">
        <v>169</v>
      </c>
      <c r="E100" s="1042" t="s">
        <v>392</v>
      </c>
      <c r="F100" s="1042"/>
      <c r="G100" s="1042"/>
      <c r="H100" s="1042"/>
      <c r="I100" s="595">
        <v>45839</v>
      </c>
      <c r="J100" s="595">
        <v>45689</v>
      </c>
      <c r="K100" s="1042">
        <v>0</v>
      </c>
      <c r="L100" s="1042">
        <v>5</v>
      </c>
      <c r="M100" s="1039">
        <v>1000</v>
      </c>
      <c r="N100" s="1545"/>
      <c r="O100" s="622" t="s">
        <v>374</v>
      </c>
      <c r="P100" s="925"/>
    </row>
    <row r="101" spans="1:16" ht="15.75" x14ac:dyDescent="0.25">
      <c r="A101" s="1528"/>
      <c r="B101" s="1042" t="s">
        <v>13</v>
      </c>
      <c r="C101" s="1042">
        <v>4</v>
      </c>
      <c r="D101" s="1042" t="s">
        <v>170</v>
      </c>
      <c r="E101" s="1042" t="s">
        <v>392</v>
      </c>
      <c r="F101" s="1042">
        <v>1</v>
      </c>
      <c r="G101" s="1042">
        <v>1</v>
      </c>
      <c r="H101" s="1042"/>
      <c r="I101" s="595">
        <v>45839</v>
      </c>
      <c r="J101" s="595">
        <v>45689</v>
      </c>
      <c r="K101" s="1042">
        <v>0</v>
      </c>
      <c r="L101" s="1042">
        <v>5</v>
      </c>
      <c r="M101" s="1039">
        <v>1000</v>
      </c>
      <c r="N101" s="1545"/>
      <c r="O101" s="622" t="s">
        <v>374</v>
      </c>
      <c r="P101" s="925"/>
    </row>
    <row r="102" spans="1:16" ht="15.75" customHeight="1" x14ac:dyDescent="0.25">
      <c r="A102" s="1528"/>
      <c r="B102" s="1042" t="s">
        <v>14</v>
      </c>
      <c r="C102" s="1042">
        <v>1</v>
      </c>
      <c r="D102" s="1042" t="s">
        <v>171</v>
      </c>
      <c r="E102" s="1042" t="s">
        <v>392</v>
      </c>
      <c r="F102" s="1042"/>
      <c r="G102" s="1042"/>
      <c r="H102" s="1042"/>
      <c r="I102" s="595">
        <v>45839</v>
      </c>
      <c r="J102" s="595">
        <v>45689</v>
      </c>
      <c r="K102" s="1042">
        <v>0</v>
      </c>
      <c r="L102" s="1042">
        <v>5</v>
      </c>
      <c r="M102" s="1039">
        <v>1000</v>
      </c>
      <c r="N102" s="1545" t="s">
        <v>724</v>
      </c>
      <c r="O102" s="622" t="s">
        <v>374</v>
      </c>
      <c r="P102" s="925"/>
    </row>
    <row r="103" spans="1:16" ht="15.75" x14ac:dyDescent="0.25">
      <c r="A103" s="1528"/>
      <c r="B103" s="1042" t="s">
        <v>15</v>
      </c>
      <c r="C103" s="1042">
        <v>2</v>
      </c>
      <c r="D103" s="1042" t="s">
        <v>172</v>
      </c>
      <c r="E103" s="1042" t="s">
        <v>392</v>
      </c>
      <c r="F103" s="1042"/>
      <c r="G103" s="1042"/>
      <c r="H103" s="1042"/>
      <c r="I103" s="595">
        <v>45839</v>
      </c>
      <c r="J103" s="595">
        <v>45689</v>
      </c>
      <c r="K103" s="1042">
        <v>0</v>
      </c>
      <c r="L103" s="1042">
        <v>5</v>
      </c>
      <c r="M103" s="1039">
        <v>1000</v>
      </c>
      <c r="N103" s="1545"/>
      <c r="O103" s="622" t="s">
        <v>374</v>
      </c>
      <c r="P103" s="925"/>
    </row>
    <row r="104" spans="1:16" ht="15.75" x14ac:dyDescent="0.25">
      <c r="A104" s="1528"/>
      <c r="B104" s="1042" t="s">
        <v>16</v>
      </c>
      <c r="C104" s="1042">
        <v>3</v>
      </c>
      <c r="D104" s="1042" t="s">
        <v>173</v>
      </c>
      <c r="E104" s="1042" t="s">
        <v>392</v>
      </c>
      <c r="F104" s="1042">
        <v>1</v>
      </c>
      <c r="G104" s="1042"/>
      <c r="H104" s="1042"/>
      <c r="I104" s="595">
        <v>45839</v>
      </c>
      <c r="J104" s="595">
        <v>45689</v>
      </c>
      <c r="K104" s="1042">
        <v>0</v>
      </c>
      <c r="L104" s="1042">
        <v>5</v>
      </c>
      <c r="M104" s="1039">
        <v>1000</v>
      </c>
      <c r="N104" s="1545"/>
      <c r="O104" s="622" t="s">
        <v>374</v>
      </c>
      <c r="P104" s="925"/>
    </row>
    <row r="105" spans="1:16" ht="15.75" x14ac:dyDescent="0.25">
      <c r="A105" s="1528"/>
      <c r="B105" s="1042" t="s">
        <v>17</v>
      </c>
      <c r="C105" s="1042">
        <v>4</v>
      </c>
      <c r="D105" s="1042" t="s">
        <v>174</v>
      </c>
      <c r="E105" s="1042" t="s">
        <v>392</v>
      </c>
      <c r="F105" s="1042"/>
      <c r="G105" s="1042"/>
      <c r="H105" s="1042"/>
      <c r="I105" s="595">
        <v>45839</v>
      </c>
      <c r="J105" s="595">
        <v>45689</v>
      </c>
      <c r="K105" s="1042">
        <v>0</v>
      </c>
      <c r="L105" s="1042">
        <v>5</v>
      </c>
      <c r="M105" s="1039">
        <v>1000</v>
      </c>
      <c r="N105" s="1545"/>
      <c r="O105" s="622" t="s">
        <v>374</v>
      </c>
      <c r="P105" s="925"/>
    </row>
    <row r="106" spans="1:16" ht="15.75" x14ac:dyDescent="0.25">
      <c r="A106" s="1528"/>
      <c r="B106" s="1042" t="s">
        <v>62</v>
      </c>
      <c r="C106" s="1042">
        <v>5</v>
      </c>
      <c r="D106" s="1042" t="s">
        <v>175</v>
      </c>
      <c r="E106" s="1042" t="s">
        <v>392</v>
      </c>
      <c r="F106" s="1042"/>
      <c r="G106" s="1042"/>
      <c r="H106" s="1042"/>
      <c r="I106" s="595">
        <v>45839</v>
      </c>
      <c r="J106" s="595">
        <v>45689</v>
      </c>
      <c r="K106" s="1042">
        <v>0</v>
      </c>
      <c r="L106" s="1042">
        <v>5</v>
      </c>
      <c r="M106" s="1039">
        <v>1000</v>
      </c>
      <c r="N106" s="1545"/>
      <c r="O106" s="622" t="s">
        <v>374</v>
      </c>
      <c r="P106" s="925"/>
    </row>
    <row r="107" spans="1:16" ht="15.75" customHeight="1" x14ac:dyDescent="0.25">
      <c r="A107" s="1528"/>
      <c r="B107" s="1042" t="s">
        <v>18</v>
      </c>
      <c r="C107" s="1042">
        <v>1</v>
      </c>
      <c r="D107" s="1042" t="s">
        <v>176</v>
      </c>
      <c r="E107" s="1042" t="s">
        <v>392</v>
      </c>
      <c r="F107" s="1042"/>
      <c r="G107" s="1042"/>
      <c r="H107" s="1042"/>
      <c r="I107" s="595">
        <v>45839</v>
      </c>
      <c r="J107" s="595">
        <v>45689</v>
      </c>
      <c r="K107" s="1042">
        <v>0</v>
      </c>
      <c r="L107" s="1042">
        <v>5</v>
      </c>
      <c r="M107" s="1039">
        <v>1000</v>
      </c>
      <c r="N107" s="1545" t="s">
        <v>725</v>
      </c>
      <c r="O107" s="622" t="s">
        <v>374</v>
      </c>
      <c r="P107" s="925"/>
    </row>
    <row r="108" spans="1:16" ht="15.75" x14ac:dyDescent="0.25">
      <c r="A108" s="1528"/>
      <c r="B108" s="1042" t="s">
        <v>19</v>
      </c>
      <c r="C108" s="1042">
        <v>2</v>
      </c>
      <c r="D108" s="1042" t="s">
        <v>177</v>
      </c>
      <c r="E108" s="1042" t="s">
        <v>392</v>
      </c>
      <c r="F108" s="1042"/>
      <c r="G108" s="1042"/>
      <c r="H108" s="1042"/>
      <c r="I108" s="595">
        <v>45839</v>
      </c>
      <c r="J108" s="595">
        <v>45689</v>
      </c>
      <c r="K108" s="1042">
        <v>0</v>
      </c>
      <c r="L108" s="1042">
        <v>5</v>
      </c>
      <c r="M108" s="1039">
        <v>1000</v>
      </c>
      <c r="N108" s="1545"/>
      <c r="O108" s="622" t="s">
        <v>374</v>
      </c>
      <c r="P108" s="925"/>
    </row>
    <row r="109" spans="1:16" ht="37.5" customHeight="1" x14ac:dyDescent="0.25">
      <c r="A109" s="1528"/>
      <c r="B109" s="1042" t="s">
        <v>20</v>
      </c>
      <c r="C109" s="1042">
        <v>3</v>
      </c>
      <c r="D109" s="1042" t="s">
        <v>178</v>
      </c>
      <c r="E109" s="1042" t="s">
        <v>392</v>
      </c>
      <c r="F109" s="1042"/>
      <c r="G109" s="1042"/>
      <c r="H109" s="1042"/>
      <c r="I109" s="595">
        <v>45839</v>
      </c>
      <c r="J109" s="595">
        <v>45689</v>
      </c>
      <c r="K109" s="1042">
        <v>0</v>
      </c>
      <c r="L109" s="1042">
        <v>5</v>
      </c>
      <c r="M109" s="1039">
        <v>1000</v>
      </c>
      <c r="N109" s="1545"/>
      <c r="O109" s="622" t="s">
        <v>374</v>
      </c>
      <c r="P109" s="925"/>
    </row>
    <row r="110" spans="1:16" ht="37.5" customHeight="1" x14ac:dyDescent="0.25">
      <c r="A110" s="1528"/>
      <c r="B110" s="1042" t="s">
        <v>46</v>
      </c>
      <c r="C110" s="1042">
        <v>1</v>
      </c>
      <c r="D110" s="1042">
        <v>15072</v>
      </c>
      <c r="E110" s="1042" t="s">
        <v>392</v>
      </c>
      <c r="F110" s="1042">
        <v>2</v>
      </c>
      <c r="G110" s="1042"/>
      <c r="H110" s="1042"/>
      <c r="I110" s="595">
        <v>45839</v>
      </c>
      <c r="J110" s="595">
        <v>45689</v>
      </c>
      <c r="K110" s="1042">
        <v>0</v>
      </c>
      <c r="L110" s="1042">
        <v>2</v>
      </c>
      <c r="M110" s="1039">
        <v>250</v>
      </c>
      <c r="N110" s="1042" t="s">
        <v>752</v>
      </c>
      <c r="O110" s="622" t="s">
        <v>561</v>
      </c>
      <c r="P110" s="925"/>
    </row>
    <row r="111" spans="1:16" ht="63" x14ac:dyDescent="0.25">
      <c r="A111" s="1528"/>
      <c r="B111" s="1042" t="s">
        <v>95</v>
      </c>
      <c r="C111" s="1042">
        <v>1</v>
      </c>
      <c r="D111" s="1042">
        <v>15215</v>
      </c>
      <c r="E111" s="1042" t="s">
        <v>392</v>
      </c>
      <c r="F111" s="1042"/>
      <c r="G111" s="1042"/>
      <c r="H111" s="1042"/>
      <c r="I111" s="595">
        <v>45839</v>
      </c>
      <c r="J111" s="595">
        <v>45689</v>
      </c>
      <c r="K111" s="1042">
        <v>0</v>
      </c>
      <c r="L111" s="1042">
        <v>2</v>
      </c>
      <c r="M111" s="1039">
        <v>250</v>
      </c>
      <c r="N111" s="1042" t="s">
        <v>752</v>
      </c>
      <c r="O111" s="622" t="s">
        <v>561</v>
      </c>
      <c r="P111" s="925"/>
    </row>
    <row r="112" spans="1:16" ht="15.75" customHeight="1" x14ac:dyDescent="0.25">
      <c r="A112" s="1528"/>
      <c r="B112" s="1042" t="s">
        <v>47</v>
      </c>
      <c r="C112" s="1042">
        <v>2</v>
      </c>
      <c r="D112" s="1042">
        <v>15216</v>
      </c>
      <c r="E112" s="1042" t="s">
        <v>392</v>
      </c>
      <c r="F112" s="1042"/>
      <c r="G112" s="1042"/>
      <c r="H112" s="1042"/>
      <c r="I112" s="595">
        <v>45839</v>
      </c>
      <c r="J112" s="595">
        <v>45689</v>
      </c>
      <c r="K112" s="1042">
        <v>0</v>
      </c>
      <c r="L112" s="1042">
        <v>2</v>
      </c>
      <c r="M112" s="1039">
        <v>250</v>
      </c>
      <c r="N112" s="1545" t="s">
        <v>753</v>
      </c>
      <c r="O112" s="622" t="s">
        <v>561</v>
      </c>
      <c r="P112" s="925"/>
    </row>
    <row r="113" spans="1:16" ht="15.75" x14ac:dyDescent="0.25">
      <c r="A113" s="1528"/>
      <c r="B113" s="1042" t="s">
        <v>48</v>
      </c>
      <c r="C113" s="1042">
        <v>3</v>
      </c>
      <c r="D113" s="1042">
        <v>15217</v>
      </c>
      <c r="E113" s="1042" t="s">
        <v>392</v>
      </c>
      <c r="F113" s="1042"/>
      <c r="G113" s="1042"/>
      <c r="H113" s="1042"/>
      <c r="I113" s="595">
        <v>45839</v>
      </c>
      <c r="J113" s="595">
        <v>45689</v>
      </c>
      <c r="K113" s="1042">
        <v>0</v>
      </c>
      <c r="L113" s="1042">
        <v>2</v>
      </c>
      <c r="M113" s="1039">
        <v>250</v>
      </c>
      <c r="N113" s="1545"/>
      <c r="O113" s="622" t="s">
        <v>561</v>
      </c>
      <c r="P113" s="925"/>
    </row>
    <row r="114" spans="1:16" ht="35.25" customHeight="1" x14ac:dyDescent="0.25">
      <c r="A114" s="1528"/>
      <c r="B114" s="1042" t="s">
        <v>49</v>
      </c>
      <c r="C114" s="1042">
        <v>4</v>
      </c>
      <c r="D114" s="1042">
        <v>15214</v>
      </c>
      <c r="E114" s="1042" t="s">
        <v>392</v>
      </c>
      <c r="F114" s="1042"/>
      <c r="G114" s="1042"/>
      <c r="H114" s="1042"/>
      <c r="I114" s="595">
        <v>45839</v>
      </c>
      <c r="J114" s="595">
        <v>45689</v>
      </c>
      <c r="K114" s="1042">
        <v>0</v>
      </c>
      <c r="L114" s="1042">
        <v>2</v>
      </c>
      <c r="M114" s="1039">
        <v>250</v>
      </c>
      <c r="N114" s="1545"/>
      <c r="O114" s="622" t="s">
        <v>561</v>
      </c>
      <c r="P114" s="925"/>
    </row>
    <row r="115" spans="1:16" ht="15.75" customHeight="1" x14ac:dyDescent="0.25">
      <c r="A115" s="1528"/>
      <c r="B115" s="1042" t="s">
        <v>11</v>
      </c>
      <c r="C115" s="1042">
        <v>5</v>
      </c>
      <c r="D115" s="1042">
        <v>15058</v>
      </c>
      <c r="E115" s="1042" t="s">
        <v>392</v>
      </c>
      <c r="F115" s="1042">
        <v>1</v>
      </c>
      <c r="G115" s="1042"/>
      <c r="H115" s="1042"/>
      <c r="I115" s="595">
        <v>45839</v>
      </c>
      <c r="J115" s="595">
        <v>45689</v>
      </c>
      <c r="K115" s="1042">
        <v>0</v>
      </c>
      <c r="L115" s="1042">
        <v>2</v>
      </c>
      <c r="M115" s="1039">
        <v>250</v>
      </c>
      <c r="N115" s="1545" t="s">
        <v>723</v>
      </c>
      <c r="O115" s="622" t="s">
        <v>561</v>
      </c>
      <c r="P115" s="925"/>
    </row>
    <row r="116" spans="1:16" ht="45" customHeight="1" x14ac:dyDescent="0.25">
      <c r="A116" s="1528"/>
      <c r="B116" s="1042" t="s">
        <v>12</v>
      </c>
      <c r="C116" s="1042">
        <v>6</v>
      </c>
      <c r="D116" s="1042">
        <v>15057</v>
      </c>
      <c r="E116" s="1042" t="s">
        <v>392</v>
      </c>
      <c r="F116" s="1042"/>
      <c r="G116" s="1042"/>
      <c r="H116" s="1042"/>
      <c r="I116" s="595">
        <v>45839</v>
      </c>
      <c r="J116" s="595">
        <v>45689</v>
      </c>
      <c r="K116" s="1042">
        <v>0</v>
      </c>
      <c r="L116" s="1042">
        <v>2</v>
      </c>
      <c r="M116" s="1039">
        <v>250</v>
      </c>
      <c r="N116" s="1545"/>
      <c r="O116" s="622" t="s">
        <v>561</v>
      </c>
      <c r="P116" s="925"/>
    </row>
    <row r="117" spans="1:16" ht="63" x14ac:dyDescent="0.25">
      <c r="A117" s="1528"/>
      <c r="B117" s="1042" t="s">
        <v>62</v>
      </c>
      <c r="C117" s="1042">
        <v>7</v>
      </c>
      <c r="D117" s="1042">
        <v>15066</v>
      </c>
      <c r="E117" s="1042" t="s">
        <v>392</v>
      </c>
      <c r="F117" s="1042"/>
      <c r="G117" s="1042"/>
      <c r="H117" s="1042"/>
      <c r="I117" s="595">
        <v>45839</v>
      </c>
      <c r="J117" s="595">
        <v>45689</v>
      </c>
      <c r="K117" s="1042">
        <v>0</v>
      </c>
      <c r="L117" s="1042">
        <v>2</v>
      </c>
      <c r="M117" s="1039">
        <v>250</v>
      </c>
      <c r="N117" s="1042" t="s">
        <v>724</v>
      </c>
      <c r="O117" s="622" t="s">
        <v>561</v>
      </c>
      <c r="P117" s="925"/>
    </row>
    <row r="118" spans="1:16" ht="15.75" customHeight="1" x14ac:dyDescent="0.25">
      <c r="A118" s="1528"/>
      <c r="B118" s="1042" t="s">
        <v>19</v>
      </c>
      <c r="C118" s="1042">
        <v>8</v>
      </c>
      <c r="D118" s="1042">
        <v>15065</v>
      </c>
      <c r="E118" s="1042" t="s">
        <v>392</v>
      </c>
      <c r="F118" s="1042"/>
      <c r="G118" s="1042"/>
      <c r="H118" s="1042"/>
      <c r="I118" s="595">
        <v>45839</v>
      </c>
      <c r="J118" s="595">
        <v>45689</v>
      </c>
      <c r="K118" s="1042">
        <v>0</v>
      </c>
      <c r="L118" s="1042">
        <v>2</v>
      </c>
      <c r="M118" s="1039">
        <v>250</v>
      </c>
      <c r="N118" s="1545" t="s">
        <v>725</v>
      </c>
      <c r="O118" s="622" t="s">
        <v>561</v>
      </c>
      <c r="P118" s="925"/>
    </row>
    <row r="119" spans="1:16" ht="53.25" customHeight="1" thickBot="1" x14ac:dyDescent="0.3">
      <c r="A119" s="1529"/>
      <c r="B119" s="1044" t="s">
        <v>20</v>
      </c>
      <c r="C119" s="1044">
        <v>9</v>
      </c>
      <c r="D119" s="1044">
        <v>15064</v>
      </c>
      <c r="E119" s="1044" t="s">
        <v>392</v>
      </c>
      <c r="F119" s="1044"/>
      <c r="G119" s="1044"/>
      <c r="H119" s="1044"/>
      <c r="I119" s="995">
        <v>45839</v>
      </c>
      <c r="J119" s="995">
        <v>45689</v>
      </c>
      <c r="K119" s="1044">
        <v>0</v>
      </c>
      <c r="L119" s="1044">
        <v>2</v>
      </c>
      <c r="M119" s="1045">
        <v>250</v>
      </c>
      <c r="N119" s="1548"/>
      <c r="O119" s="628" t="s">
        <v>561</v>
      </c>
      <c r="P119" s="925"/>
    </row>
    <row r="120" spans="1:16" ht="15.75" customHeight="1" x14ac:dyDescent="0.25">
      <c r="A120" s="1653" t="s">
        <v>1011</v>
      </c>
      <c r="B120" s="1050" t="s">
        <v>26</v>
      </c>
      <c r="C120" s="1050">
        <v>1</v>
      </c>
      <c r="D120" s="1050" t="s">
        <v>179</v>
      </c>
      <c r="E120" s="1050" t="s">
        <v>392</v>
      </c>
      <c r="F120" s="1050"/>
      <c r="G120" s="1050"/>
      <c r="H120" s="1050"/>
      <c r="I120" s="963">
        <v>45839</v>
      </c>
      <c r="J120" s="963">
        <v>45689</v>
      </c>
      <c r="K120" s="1050">
        <v>0</v>
      </c>
      <c r="L120" s="1050">
        <v>5</v>
      </c>
      <c r="M120" s="1054">
        <v>1000</v>
      </c>
      <c r="N120" s="1637" t="s">
        <v>806</v>
      </c>
      <c r="O120" s="981" t="s">
        <v>374</v>
      </c>
      <c r="P120" s="925"/>
    </row>
    <row r="121" spans="1:16" ht="15.75" x14ac:dyDescent="0.25">
      <c r="A121" s="1654"/>
      <c r="B121" s="1051" t="s">
        <v>27</v>
      </c>
      <c r="C121" s="1051">
        <v>2</v>
      </c>
      <c r="D121" s="1051" t="s">
        <v>180</v>
      </c>
      <c r="E121" s="1051" t="s">
        <v>392</v>
      </c>
      <c r="F121" s="1051"/>
      <c r="G121" s="1051"/>
      <c r="H121" s="1051"/>
      <c r="I121" s="966">
        <v>45839</v>
      </c>
      <c r="J121" s="966">
        <v>45689</v>
      </c>
      <c r="K121" s="1051">
        <v>0</v>
      </c>
      <c r="L121" s="1051">
        <v>5</v>
      </c>
      <c r="M121" s="1055">
        <v>1000</v>
      </c>
      <c r="N121" s="1638"/>
      <c r="O121" s="983" t="s">
        <v>374</v>
      </c>
      <c r="P121" s="925"/>
    </row>
    <row r="122" spans="1:16" ht="15.75" x14ac:dyDescent="0.25">
      <c r="A122" s="1654"/>
      <c r="B122" s="1051" t="s">
        <v>28</v>
      </c>
      <c r="C122" s="1051">
        <v>3</v>
      </c>
      <c r="D122" s="1051" t="s">
        <v>181</v>
      </c>
      <c r="E122" s="1051" t="s">
        <v>392</v>
      </c>
      <c r="F122" s="1051"/>
      <c r="G122" s="1051"/>
      <c r="H122" s="1051"/>
      <c r="I122" s="966">
        <v>45839</v>
      </c>
      <c r="J122" s="966">
        <v>45689</v>
      </c>
      <c r="K122" s="1051"/>
      <c r="L122" s="1051"/>
      <c r="M122" s="1055"/>
      <c r="N122" s="1638"/>
      <c r="O122" s="983" t="s">
        <v>374</v>
      </c>
      <c r="P122" s="925"/>
    </row>
    <row r="123" spans="1:16" ht="15.75" x14ac:dyDescent="0.25">
      <c r="A123" s="1654"/>
      <c r="B123" s="1051" t="s">
        <v>29</v>
      </c>
      <c r="C123" s="1051">
        <v>4</v>
      </c>
      <c r="D123" s="1051" t="s">
        <v>182</v>
      </c>
      <c r="E123" s="1051" t="s">
        <v>392</v>
      </c>
      <c r="F123" s="1051"/>
      <c r="G123" s="1051"/>
      <c r="H123" s="1051"/>
      <c r="I123" s="966">
        <v>45839</v>
      </c>
      <c r="J123" s="966">
        <v>45689</v>
      </c>
      <c r="K123" s="1051">
        <v>0</v>
      </c>
      <c r="L123" s="1051">
        <v>5</v>
      </c>
      <c r="M123" s="1055">
        <v>1000</v>
      </c>
      <c r="N123" s="1638"/>
      <c r="O123" s="983" t="s">
        <v>374</v>
      </c>
      <c r="P123" s="925"/>
    </row>
    <row r="124" spans="1:16" ht="15.75" customHeight="1" x14ac:dyDescent="0.25">
      <c r="A124" s="1654"/>
      <c r="B124" s="1051" t="s">
        <v>64</v>
      </c>
      <c r="C124" s="1051">
        <v>1</v>
      </c>
      <c r="D124" s="1051" t="s">
        <v>183</v>
      </c>
      <c r="E124" s="1051" t="s">
        <v>392</v>
      </c>
      <c r="F124" s="1051"/>
      <c r="G124" s="1051"/>
      <c r="H124" s="1051"/>
      <c r="I124" s="966">
        <v>45839</v>
      </c>
      <c r="J124" s="966">
        <v>45689</v>
      </c>
      <c r="K124" s="1051">
        <v>0</v>
      </c>
      <c r="L124" s="1051">
        <v>5</v>
      </c>
      <c r="M124" s="1055">
        <v>1000</v>
      </c>
      <c r="N124" s="1638" t="s">
        <v>729</v>
      </c>
      <c r="O124" s="983" t="s">
        <v>374</v>
      </c>
      <c r="P124" s="925"/>
    </row>
    <row r="125" spans="1:16" ht="15.75" x14ac:dyDescent="0.25">
      <c r="A125" s="1654"/>
      <c r="B125" s="1051" t="s">
        <v>65</v>
      </c>
      <c r="C125" s="1051">
        <v>2</v>
      </c>
      <c r="D125" s="1051" t="s">
        <v>184</v>
      </c>
      <c r="E125" s="1051" t="s">
        <v>392</v>
      </c>
      <c r="F125" s="1051"/>
      <c r="G125" s="1051"/>
      <c r="H125" s="1051"/>
      <c r="I125" s="966">
        <v>45839</v>
      </c>
      <c r="J125" s="966">
        <v>45689</v>
      </c>
      <c r="K125" s="1051">
        <v>0</v>
      </c>
      <c r="L125" s="1051">
        <v>5</v>
      </c>
      <c r="M125" s="1055">
        <v>1000</v>
      </c>
      <c r="N125" s="1638"/>
      <c r="O125" s="983" t="s">
        <v>374</v>
      </c>
      <c r="P125" s="925"/>
    </row>
    <row r="126" spans="1:16" ht="15.75" x14ac:dyDescent="0.25">
      <c r="A126" s="1654"/>
      <c r="B126" s="1051" t="s">
        <v>66</v>
      </c>
      <c r="C126" s="1051">
        <v>3</v>
      </c>
      <c r="D126" s="1051" t="s">
        <v>185</v>
      </c>
      <c r="E126" s="1051" t="s">
        <v>392</v>
      </c>
      <c r="F126" s="1051"/>
      <c r="G126" s="1051"/>
      <c r="H126" s="1051"/>
      <c r="I126" s="966">
        <v>45839</v>
      </c>
      <c r="J126" s="966">
        <v>45689</v>
      </c>
      <c r="K126" s="1051">
        <v>0</v>
      </c>
      <c r="L126" s="1051">
        <v>5</v>
      </c>
      <c r="M126" s="1055">
        <v>1000</v>
      </c>
      <c r="N126" s="1638"/>
      <c r="O126" s="983" t="s">
        <v>374</v>
      </c>
      <c r="P126" s="925"/>
    </row>
    <row r="127" spans="1:16" ht="15.75" x14ac:dyDescent="0.25">
      <c r="A127" s="1654"/>
      <c r="B127" s="1051" t="s">
        <v>91</v>
      </c>
      <c r="C127" s="1051">
        <v>4</v>
      </c>
      <c r="D127" s="1051" t="s">
        <v>186</v>
      </c>
      <c r="E127" s="1051" t="s">
        <v>392</v>
      </c>
      <c r="F127" s="1051"/>
      <c r="G127" s="1051"/>
      <c r="H127" s="1051"/>
      <c r="I127" s="966">
        <v>45839</v>
      </c>
      <c r="J127" s="966">
        <v>45689</v>
      </c>
      <c r="K127" s="1051">
        <v>0</v>
      </c>
      <c r="L127" s="1051">
        <v>5</v>
      </c>
      <c r="M127" s="1055">
        <v>1000</v>
      </c>
      <c r="N127" s="1638"/>
      <c r="O127" s="983" t="s">
        <v>374</v>
      </c>
      <c r="P127" s="925"/>
    </row>
    <row r="128" spans="1:16" ht="15.75" customHeight="1" x14ac:dyDescent="0.25">
      <c r="A128" s="1654"/>
      <c r="B128" s="1051" t="s">
        <v>30</v>
      </c>
      <c r="C128" s="1051">
        <v>1</v>
      </c>
      <c r="D128" s="1051" t="s">
        <v>187</v>
      </c>
      <c r="E128" s="1051" t="s">
        <v>392</v>
      </c>
      <c r="F128" s="1051"/>
      <c r="G128" s="1051"/>
      <c r="H128" s="1051"/>
      <c r="I128" s="966">
        <v>45839</v>
      </c>
      <c r="J128" s="966">
        <v>45689</v>
      </c>
      <c r="K128" s="1051">
        <v>0</v>
      </c>
      <c r="L128" s="1051">
        <v>5</v>
      </c>
      <c r="M128" s="1055">
        <v>1000</v>
      </c>
      <c r="N128" s="1638" t="s">
        <v>730</v>
      </c>
      <c r="O128" s="983" t="s">
        <v>374</v>
      </c>
      <c r="P128" s="925"/>
    </row>
    <row r="129" spans="1:16" ht="15.75" x14ac:dyDescent="0.25">
      <c r="A129" s="1654"/>
      <c r="B129" s="1051" t="s">
        <v>67</v>
      </c>
      <c r="C129" s="1051">
        <v>2</v>
      </c>
      <c r="D129" s="1051" t="s">
        <v>188</v>
      </c>
      <c r="E129" s="1051" t="s">
        <v>392</v>
      </c>
      <c r="F129" s="1051"/>
      <c r="G129" s="1051"/>
      <c r="H129" s="1051"/>
      <c r="I129" s="966">
        <v>45839</v>
      </c>
      <c r="J129" s="966">
        <v>45689</v>
      </c>
      <c r="K129" s="1051">
        <v>0</v>
      </c>
      <c r="L129" s="1051">
        <v>5</v>
      </c>
      <c r="M129" s="1055">
        <v>1000</v>
      </c>
      <c r="N129" s="1638"/>
      <c r="O129" s="983" t="s">
        <v>374</v>
      </c>
      <c r="P129" s="925"/>
    </row>
    <row r="130" spans="1:16" ht="15.75" x14ac:dyDescent="0.25">
      <c r="A130" s="1654"/>
      <c r="B130" s="1051" t="s">
        <v>68</v>
      </c>
      <c r="C130" s="1051">
        <v>3</v>
      </c>
      <c r="D130" s="1051" t="s">
        <v>189</v>
      </c>
      <c r="E130" s="1051" t="s">
        <v>392</v>
      </c>
      <c r="F130" s="1051"/>
      <c r="G130" s="1051"/>
      <c r="H130" s="1051"/>
      <c r="I130" s="966">
        <v>45839</v>
      </c>
      <c r="J130" s="966">
        <v>45689</v>
      </c>
      <c r="K130" s="1051">
        <v>0</v>
      </c>
      <c r="L130" s="1051">
        <v>5</v>
      </c>
      <c r="M130" s="1055">
        <v>1000</v>
      </c>
      <c r="N130" s="1638"/>
      <c r="O130" s="983" t="s">
        <v>374</v>
      </c>
      <c r="P130" s="925"/>
    </row>
    <row r="131" spans="1:16" ht="15.75" x14ac:dyDescent="0.25">
      <c r="A131" s="1654"/>
      <c r="B131" s="1051" t="s">
        <v>69</v>
      </c>
      <c r="C131" s="1051">
        <v>4</v>
      </c>
      <c r="D131" s="1051" t="s">
        <v>190</v>
      </c>
      <c r="E131" s="1051" t="s">
        <v>392</v>
      </c>
      <c r="F131" s="1051"/>
      <c r="G131" s="1051"/>
      <c r="H131" s="1051"/>
      <c r="I131" s="966">
        <v>45839</v>
      </c>
      <c r="J131" s="966">
        <v>45689</v>
      </c>
      <c r="K131" s="1051">
        <v>0</v>
      </c>
      <c r="L131" s="1051">
        <v>5</v>
      </c>
      <c r="M131" s="1055">
        <v>1000</v>
      </c>
      <c r="N131" s="1638"/>
      <c r="O131" s="983" t="s">
        <v>374</v>
      </c>
      <c r="P131" s="925"/>
    </row>
    <row r="132" spans="1:16" ht="15.75" customHeight="1" x14ac:dyDescent="0.25">
      <c r="A132" s="1654"/>
      <c r="B132" s="1051" t="s">
        <v>70</v>
      </c>
      <c r="C132" s="1051">
        <v>1</v>
      </c>
      <c r="D132" s="1051" t="s">
        <v>191</v>
      </c>
      <c r="E132" s="1051" t="s">
        <v>392</v>
      </c>
      <c r="F132" s="1051"/>
      <c r="G132" s="1051"/>
      <c r="H132" s="1051"/>
      <c r="I132" s="966">
        <v>45839</v>
      </c>
      <c r="J132" s="966">
        <v>45689</v>
      </c>
      <c r="K132" s="1051">
        <v>0</v>
      </c>
      <c r="L132" s="1051">
        <v>5</v>
      </c>
      <c r="M132" s="1055">
        <v>1000</v>
      </c>
      <c r="N132" s="1638"/>
      <c r="O132" s="983" t="s">
        <v>374</v>
      </c>
      <c r="P132" s="925"/>
    </row>
    <row r="133" spans="1:16" ht="71.25" customHeight="1" x14ac:dyDescent="0.25">
      <c r="A133" s="1654"/>
      <c r="B133" s="1051" t="s">
        <v>32</v>
      </c>
      <c r="C133" s="1051">
        <v>2</v>
      </c>
      <c r="D133" s="1051" t="s">
        <v>192</v>
      </c>
      <c r="E133" s="1051" t="s">
        <v>392</v>
      </c>
      <c r="F133" s="1051"/>
      <c r="G133" s="1051"/>
      <c r="H133" s="1051"/>
      <c r="I133" s="966">
        <v>45839</v>
      </c>
      <c r="J133" s="966">
        <v>45689</v>
      </c>
      <c r="K133" s="1051">
        <v>0</v>
      </c>
      <c r="L133" s="1051">
        <v>5</v>
      </c>
      <c r="M133" s="1055">
        <v>1000</v>
      </c>
      <c r="N133" s="1638" t="s">
        <v>732</v>
      </c>
      <c r="O133" s="983" t="s">
        <v>374</v>
      </c>
      <c r="P133" s="925"/>
    </row>
    <row r="134" spans="1:16" ht="15.75" x14ac:dyDescent="0.25">
      <c r="A134" s="1654"/>
      <c r="B134" s="1051" t="s">
        <v>73</v>
      </c>
      <c r="C134" s="1051">
        <v>3</v>
      </c>
      <c r="D134" s="1051" t="s">
        <v>193</v>
      </c>
      <c r="E134" s="1051" t="s">
        <v>392</v>
      </c>
      <c r="F134" s="1051">
        <v>1</v>
      </c>
      <c r="G134" s="1051"/>
      <c r="H134" s="1051"/>
      <c r="I134" s="966">
        <v>45839</v>
      </c>
      <c r="J134" s="966">
        <v>45689</v>
      </c>
      <c r="K134" s="1051">
        <v>0</v>
      </c>
      <c r="L134" s="1051">
        <v>5</v>
      </c>
      <c r="M134" s="1055">
        <v>1000</v>
      </c>
      <c r="N134" s="1638"/>
      <c r="O134" s="983" t="s">
        <v>374</v>
      </c>
      <c r="P134" s="925"/>
    </row>
    <row r="135" spans="1:16" ht="15.75" x14ac:dyDescent="0.25">
      <c r="A135" s="1654"/>
      <c r="B135" s="1051" t="s">
        <v>73</v>
      </c>
      <c r="C135" s="1051">
        <v>4</v>
      </c>
      <c r="D135" s="1051">
        <v>708510</v>
      </c>
      <c r="E135" s="1051" t="s">
        <v>392</v>
      </c>
      <c r="F135" s="1051"/>
      <c r="G135" s="1051"/>
      <c r="H135" s="1051"/>
      <c r="I135" s="966">
        <v>45839</v>
      </c>
      <c r="J135" s="966">
        <v>45689</v>
      </c>
      <c r="K135" s="1051">
        <v>0</v>
      </c>
      <c r="L135" s="1051">
        <v>5</v>
      </c>
      <c r="M135" s="1055">
        <v>1000</v>
      </c>
      <c r="N135" s="1638"/>
      <c r="O135" s="983" t="s">
        <v>375</v>
      </c>
      <c r="P135" s="925"/>
    </row>
    <row r="136" spans="1:16" ht="15.75" x14ac:dyDescent="0.25">
      <c r="A136" s="1654"/>
      <c r="B136" s="1051" t="s">
        <v>74</v>
      </c>
      <c r="C136" s="1051">
        <v>5</v>
      </c>
      <c r="D136" s="1051" t="s">
        <v>248</v>
      </c>
      <c r="E136" s="1051" t="s">
        <v>391</v>
      </c>
      <c r="F136" s="1051"/>
      <c r="G136" s="1051"/>
      <c r="H136" s="1051"/>
      <c r="I136" s="966">
        <v>45839</v>
      </c>
      <c r="J136" s="966">
        <v>45689</v>
      </c>
      <c r="K136" s="1051">
        <v>0</v>
      </c>
      <c r="L136" s="1051">
        <v>5</v>
      </c>
      <c r="M136" s="1055">
        <v>1000</v>
      </c>
      <c r="N136" s="1638"/>
      <c r="O136" s="983" t="s">
        <v>374</v>
      </c>
      <c r="P136" s="925"/>
    </row>
    <row r="137" spans="1:16" ht="29.25" customHeight="1" x14ac:dyDescent="0.25">
      <c r="A137" s="1654"/>
      <c r="B137" s="1051" t="s">
        <v>75</v>
      </c>
      <c r="C137" s="1051">
        <v>1</v>
      </c>
      <c r="D137" s="1051" t="s">
        <v>195</v>
      </c>
      <c r="E137" s="1051" t="s">
        <v>391</v>
      </c>
      <c r="F137" s="1051"/>
      <c r="G137" s="1051"/>
      <c r="H137" s="1051"/>
      <c r="I137" s="966">
        <v>45839</v>
      </c>
      <c r="J137" s="966">
        <v>45689</v>
      </c>
      <c r="K137" s="1051">
        <v>0</v>
      </c>
      <c r="L137" s="1051">
        <v>5</v>
      </c>
      <c r="M137" s="1055">
        <v>1000</v>
      </c>
      <c r="N137" s="1638"/>
      <c r="O137" s="983" t="s">
        <v>374</v>
      </c>
      <c r="P137" s="925"/>
    </row>
    <row r="138" spans="1:16" ht="23.25" customHeight="1" x14ac:dyDescent="0.25">
      <c r="A138" s="1654"/>
      <c r="B138" s="1051" t="s">
        <v>75</v>
      </c>
      <c r="C138" s="1051">
        <v>2</v>
      </c>
      <c r="D138" s="1051">
        <v>708512</v>
      </c>
      <c r="E138" s="1051" t="s">
        <v>392</v>
      </c>
      <c r="F138" s="1051"/>
      <c r="G138" s="1051">
        <v>1</v>
      </c>
      <c r="H138" s="1051"/>
      <c r="I138" s="966">
        <v>45839</v>
      </c>
      <c r="J138" s="966">
        <v>45689</v>
      </c>
      <c r="K138" s="1051">
        <v>0</v>
      </c>
      <c r="L138" s="1051">
        <v>5</v>
      </c>
      <c r="M138" s="1055">
        <v>1000</v>
      </c>
      <c r="N138" s="1638"/>
      <c r="O138" s="983" t="s">
        <v>375</v>
      </c>
      <c r="P138" s="925"/>
    </row>
    <row r="139" spans="1:16" ht="28.5" customHeight="1" x14ac:dyDescent="0.25">
      <c r="A139" s="1654"/>
      <c r="B139" s="1051" t="s">
        <v>90</v>
      </c>
      <c r="C139" s="1051">
        <v>3</v>
      </c>
      <c r="D139" s="1051" t="s">
        <v>196</v>
      </c>
      <c r="E139" s="1051" t="s">
        <v>392</v>
      </c>
      <c r="F139" s="1051"/>
      <c r="G139" s="1051">
        <v>1</v>
      </c>
      <c r="H139" s="1051"/>
      <c r="I139" s="966">
        <v>45839</v>
      </c>
      <c r="J139" s="966">
        <v>45689</v>
      </c>
      <c r="K139" s="1051">
        <v>0</v>
      </c>
      <c r="L139" s="1051">
        <v>5</v>
      </c>
      <c r="M139" s="1055">
        <v>1000</v>
      </c>
      <c r="N139" s="1638"/>
      <c r="O139" s="983" t="s">
        <v>374</v>
      </c>
      <c r="P139" s="925"/>
    </row>
    <row r="140" spans="1:16" ht="30.75" customHeight="1" x14ac:dyDescent="0.25">
      <c r="A140" s="1654"/>
      <c r="B140" s="1051" t="s">
        <v>33</v>
      </c>
      <c r="C140" s="1051">
        <v>4</v>
      </c>
      <c r="D140" s="1051" t="s">
        <v>197</v>
      </c>
      <c r="E140" s="1051" t="s">
        <v>392</v>
      </c>
      <c r="F140" s="1051"/>
      <c r="G140" s="1051"/>
      <c r="H140" s="1051"/>
      <c r="I140" s="966">
        <v>45839</v>
      </c>
      <c r="J140" s="966">
        <v>45689</v>
      </c>
      <c r="K140" s="1051">
        <v>0</v>
      </c>
      <c r="L140" s="1051">
        <v>5</v>
      </c>
      <c r="M140" s="1055">
        <v>1000</v>
      </c>
      <c r="N140" s="1638" t="s">
        <v>757</v>
      </c>
      <c r="O140" s="983" t="s">
        <v>374</v>
      </c>
      <c r="P140" s="925"/>
    </row>
    <row r="141" spans="1:16" ht="15.75" customHeight="1" x14ac:dyDescent="0.25">
      <c r="A141" s="1654"/>
      <c r="B141" s="1051" t="s">
        <v>76</v>
      </c>
      <c r="C141" s="1051">
        <v>1</v>
      </c>
      <c r="D141" s="1051" t="s">
        <v>198</v>
      </c>
      <c r="E141" s="1051" t="s">
        <v>392</v>
      </c>
      <c r="F141" s="1051"/>
      <c r="G141" s="1051"/>
      <c r="H141" s="1051"/>
      <c r="I141" s="966">
        <v>45839</v>
      </c>
      <c r="J141" s="966">
        <v>45689</v>
      </c>
      <c r="K141" s="1051">
        <v>0</v>
      </c>
      <c r="L141" s="1051">
        <v>5</v>
      </c>
      <c r="M141" s="1055">
        <v>1000</v>
      </c>
      <c r="N141" s="1638"/>
      <c r="O141" s="983" t="s">
        <v>374</v>
      </c>
      <c r="P141" s="925"/>
    </row>
    <row r="142" spans="1:16" ht="15.75" x14ac:dyDescent="0.25">
      <c r="A142" s="1654"/>
      <c r="B142" s="1051" t="s">
        <v>77</v>
      </c>
      <c r="C142" s="1051">
        <v>2</v>
      </c>
      <c r="D142" s="1051" t="s">
        <v>199</v>
      </c>
      <c r="E142" s="1051" t="s">
        <v>392</v>
      </c>
      <c r="F142" s="1051"/>
      <c r="G142" s="1051"/>
      <c r="H142" s="1051"/>
      <c r="I142" s="966">
        <v>45839</v>
      </c>
      <c r="J142" s="966">
        <v>45689</v>
      </c>
      <c r="K142" s="1051">
        <v>0</v>
      </c>
      <c r="L142" s="1051">
        <v>5</v>
      </c>
      <c r="M142" s="1055">
        <v>1000</v>
      </c>
      <c r="N142" s="1638"/>
      <c r="O142" s="983" t="s">
        <v>374</v>
      </c>
      <c r="P142" s="925"/>
    </row>
    <row r="143" spans="1:16" ht="15.75" x14ac:dyDescent="0.25">
      <c r="A143" s="1654"/>
      <c r="B143" s="1051" t="s">
        <v>78</v>
      </c>
      <c r="C143" s="1051">
        <v>3</v>
      </c>
      <c r="D143" s="1051" t="s">
        <v>200</v>
      </c>
      <c r="E143" s="1051" t="s">
        <v>392</v>
      </c>
      <c r="F143" s="1051"/>
      <c r="G143" s="1051"/>
      <c r="H143" s="1051"/>
      <c r="I143" s="966">
        <v>45839</v>
      </c>
      <c r="J143" s="966">
        <v>45689</v>
      </c>
      <c r="K143" s="1051">
        <v>0</v>
      </c>
      <c r="L143" s="1051">
        <v>5</v>
      </c>
      <c r="M143" s="1055">
        <v>1000</v>
      </c>
      <c r="N143" s="1638"/>
      <c r="O143" s="983" t="s">
        <v>374</v>
      </c>
      <c r="P143" s="925"/>
    </row>
    <row r="144" spans="1:16" ht="15.75" x14ac:dyDescent="0.25">
      <c r="A144" s="1654"/>
      <c r="B144" s="1051" t="s">
        <v>34</v>
      </c>
      <c r="C144" s="1051">
        <v>4</v>
      </c>
      <c r="D144" s="1051" t="s">
        <v>201</v>
      </c>
      <c r="E144" s="1051" t="s">
        <v>392</v>
      </c>
      <c r="F144" s="1051"/>
      <c r="G144" s="1051"/>
      <c r="H144" s="1051"/>
      <c r="I144" s="966">
        <v>45839</v>
      </c>
      <c r="J144" s="966">
        <v>45689</v>
      </c>
      <c r="K144" s="1051">
        <v>0</v>
      </c>
      <c r="L144" s="1051">
        <v>5</v>
      </c>
      <c r="M144" s="1055">
        <v>1000</v>
      </c>
      <c r="N144" s="1638" t="s">
        <v>798</v>
      </c>
      <c r="O144" s="983" t="s">
        <v>374</v>
      </c>
      <c r="P144" s="925"/>
    </row>
    <row r="145" spans="1:16" ht="15.75" x14ac:dyDescent="0.25">
      <c r="A145" s="1654"/>
      <c r="B145" s="1051" t="s">
        <v>79</v>
      </c>
      <c r="C145" s="1051">
        <v>5</v>
      </c>
      <c r="D145" s="1051" t="s">
        <v>202</v>
      </c>
      <c r="E145" s="1051" t="s">
        <v>392</v>
      </c>
      <c r="F145" s="1051"/>
      <c r="G145" s="1051"/>
      <c r="H145" s="1051"/>
      <c r="I145" s="966">
        <v>45839</v>
      </c>
      <c r="J145" s="966">
        <v>45689</v>
      </c>
      <c r="K145" s="1051">
        <v>0</v>
      </c>
      <c r="L145" s="1051">
        <v>5</v>
      </c>
      <c r="M145" s="1055">
        <v>1000</v>
      </c>
      <c r="N145" s="1638"/>
      <c r="O145" s="983" t="s">
        <v>374</v>
      </c>
      <c r="P145" s="925"/>
    </row>
    <row r="146" spans="1:16" ht="15.75" x14ac:dyDescent="0.25">
      <c r="A146" s="1654"/>
      <c r="B146" s="1051" t="s">
        <v>80</v>
      </c>
      <c r="C146" s="1051">
        <v>6</v>
      </c>
      <c r="D146" s="1051" t="s">
        <v>203</v>
      </c>
      <c r="E146" s="1051" t="s">
        <v>392</v>
      </c>
      <c r="F146" s="1051"/>
      <c r="G146" s="1051"/>
      <c r="H146" s="1051"/>
      <c r="I146" s="966">
        <v>45839</v>
      </c>
      <c r="J146" s="966">
        <v>45689</v>
      </c>
      <c r="K146" s="1051">
        <v>0</v>
      </c>
      <c r="L146" s="1051">
        <v>5</v>
      </c>
      <c r="M146" s="1055">
        <v>1000</v>
      </c>
      <c r="N146" s="1638"/>
      <c r="O146" s="983" t="s">
        <v>374</v>
      </c>
      <c r="P146" s="925"/>
    </row>
    <row r="147" spans="1:16" ht="15.75" x14ac:dyDescent="0.25">
      <c r="A147" s="1654"/>
      <c r="B147" s="1051" t="s">
        <v>81</v>
      </c>
      <c r="C147" s="1051">
        <v>7</v>
      </c>
      <c r="D147" s="1051" t="s">
        <v>204</v>
      </c>
      <c r="E147" s="1051" t="s">
        <v>392</v>
      </c>
      <c r="F147" s="1051"/>
      <c r="G147" s="1051"/>
      <c r="H147" s="1051"/>
      <c r="I147" s="966">
        <v>45839</v>
      </c>
      <c r="J147" s="966">
        <v>45689</v>
      </c>
      <c r="K147" s="1051">
        <v>0</v>
      </c>
      <c r="L147" s="1051">
        <v>5</v>
      </c>
      <c r="M147" s="1055">
        <v>1000</v>
      </c>
      <c r="N147" s="1638"/>
      <c r="O147" s="983" t="s">
        <v>374</v>
      </c>
      <c r="P147" s="925"/>
    </row>
    <row r="148" spans="1:16" ht="15.75" customHeight="1" x14ac:dyDescent="0.25">
      <c r="A148" s="1654"/>
      <c r="B148" s="1051" t="s">
        <v>27</v>
      </c>
      <c r="C148" s="1051">
        <v>1</v>
      </c>
      <c r="D148" s="1051">
        <v>15256</v>
      </c>
      <c r="E148" s="1051" t="s">
        <v>392</v>
      </c>
      <c r="F148" s="1051"/>
      <c r="G148" s="1051"/>
      <c r="H148" s="1051"/>
      <c r="I148" s="966">
        <v>45839</v>
      </c>
      <c r="J148" s="966">
        <v>45689</v>
      </c>
      <c r="K148" s="1051">
        <v>0</v>
      </c>
      <c r="L148" s="1051">
        <v>5</v>
      </c>
      <c r="M148" s="1055">
        <v>230</v>
      </c>
      <c r="N148" s="1638" t="s">
        <v>806</v>
      </c>
      <c r="O148" s="983" t="s">
        <v>561</v>
      </c>
      <c r="P148" s="925"/>
    </row>
    <row r="149" spans="1:16" ht="60.75" customHeight="1" x14ac:dyDescent="0.25">
      <c r="A149" s="1654"/>
      <c r="B149" s="1051" t="s">
        <v>29</v>
      </c>
      <c r="C149" s="1051">
        <v>2</v>
      </c>
      <c r="D149" s="1051">
        <v>15633</v>
      </c>
      <c r="E149" s="1051" t="s">
        <v>392</v>
      </c>
      <c r="F149" s="1051"/>
      <c r="G149" s="1051"/>
      <c r="H149" s="1051"/>
      <c r="I149" s="966">
        <v>45839</v>
      </c>
      <c r="J149" s="966">
        <v>45689</v>
      </c>
      <c r="K149" s="1051">
        <v>0</v>
      </c>
      <c r="L149" s="1051">
        <v>5</v>
      </c>
      <c r="M149" s="1055">
        <v>230</v>
      </c>
      <c r="N149" s="1638"/>
      <c r="O149" s="983" t="s">
        <v>561</v>
      </c>
      <c r="P149" s="925"/>
    </row>
    <row r="150" spans="1:16" ht="53.25" customHeight="1" x14ac:dyDescent="0.25">
      <c r="A150" s="1654"/>
      <c r="B150" s="1051" t="s">
        <v>65</v>
      </c>
      <c r="C150" s="1051">
        <v>3</v>
      </c>
      <c r="D150" s="1051">
        <v>15481</v>
      </c>
      <c r="E150" s="1051" t="s">
        <v>392</v>
      </c>
      <c r="F150" s="1051"/>
      <c r="G150" s="1051"/>
      <c r="H150" s="1051"/>
      <c r="I150" s="966">
        <v>45839</v>
      </c>
      <c r="J150" s="966">
        <v>45689</v>
      </c>
      <c r="K150" s="1051">
        <v>0</v>
      </c>
      <c r="L150" s="1051">
        <v>5</v>
      </c>
      <c r="M150" s="1055">
        <v>230</v>
      </c>
      <c r="N150" s="1638" t="s">
        <v>729</v>
      </c>
      <c r="O150" s="983" t="s">
        <v>561</v>
      </c>
      <c r="P150" s="925"/>
    </row>
    <row r="151" spans="1:16" ht="45.75" customHeight="1" x14ac:dyDescent="0.25">
      <c r="A151" s="1654"/>
      <c r="B151" s="1051" t="s">
        <v>66</v>
      </c>
      <c r="C151" s="1051">
        <v>4</v>
      </c>
      <c r="D151" s="1051">
        <v>15637</v>
      </c>
      <c r="E151" s="1051" t="s">
        <v>392</v>
      </c>
      <c r="F151" s="1051"/>
      <c r="G151" s="1051"/>
      <c r="H151" s="1051"/>
      <c r="I151" s="966">
        <v>45839</v>
      </c>
      <c r="J151" s="966">
        <v>45689</v>
      </c>
      <c r="K151" s="1051">
        <v>0</v>
      </c>
      <c r="L151" s="1051">
        <v>5</v>
      </c>
      <c r="M151" s="1055">
        <v>230</v>
      </c>
      <c r="N151" s="1638"/>
      <c r="O151" s="983" t="s">
        <v>561</v>
      </c>
      <c r="P151" s="925"/>
    </row>
    <row r="152" spans="1:16" ht="47.25" customHeight="1" x14ac:dyDescent="0.25">
      <c r="A152" s="1654"/>
      <c r="B152" s="1051" t="s">
        <v>67</v>
      </c>
      <c r="C152" s="1051">
        <v>1</v>
      </c>
      <c r="D152" s="1051">
        <v>15504</v>
      </c>
      <c r="E152" s="1051" t="s">
        <v>392</v>
      </c>
      <c r="F152" s="1051"/>
      <c r="G152" s="1051"/>
      <c r="H152" s="1051"/>
      <c r="I152" s="966">
        <v>45839</v>
      </c>
      <c r="J152" s="966">
        <v>45689</v>
      </c>
      <c r="K152" s="1051">
        <v>0</v>
      </c>
      <c r="L152" s="1051">
        <v>5</v>
      </c>
      <c r="M152" s="1055">
        <v>230</v>
      </c>
      <c r="N152" s="1638" t="s">
        <v>730</v>
      </c>
      <c r="O152" s="983" t="s">
        <v>561</v>
      </c>
      <c r="P152" s="925"/>
    </row>
    <row r="153" spans="1:16" ht="15.75" x14ac:dyDescent="0.25">
      <c r="A153" s="1654"/>
      <c r="B153" s="1051" t="s">
        <v>69</v>
      </c>
      <c r="C153" s="1051">
        <v>2</v>
      </c>
      <c r="D153" s="1051">
        <v>15484</v>
      </c>
      <c r="E153" s="1051" t="s">
        <v>392</v>
      </c>
      <c r="F153" s="1051"/>
      <c r="G153" s="1051"/>
      <c r="H153" s="1051"/>
      <c r="I153" s="966">
        <v>45839</v>
      </c>
      <c r="J153" s="966">
        <v>45689</v>
      </c>
      <c r="K153" s="1051">
        <v>0</v>
      </c>
      <c r="L153" s="1051">
        <v>5</v>
      </c>
      <c r="M153" s="1055">
        <v>230</v>
      </c>
      <c r="N153" s="1638"/>
      <c r="O153" s="983" t="s">
        <v>561</v>
      </c>
      <c r="P153" s="925"/>
    </row>
    <row r="154" spans="1:16" ht="78.75" x14ac:dyDescent="0.25">
      <c r="A154" s="1654"/>
      <c r="B154" s="1051" t="s">
        <v>90</v>
      </c>
      <c r="C154" s="1051">
        <v>3</v>
      </c>
      <c r="D154" s="1051">
        <v>15639</v>
      </c>
      <c r="E154" s="1051" t="s">
        <v>392</v>
      </c>
      <c r="F154" s="1051"/>
      <c r="G154" s="1051"/>
      <c r="H154" s="1051"/>
      <c r="I154" s="966">
        <v>45839</v>
      </c>
      <c r="J154" s="966">
        <v>45689</v>
      </c>
      <c r="K154" s="1051">
        <v>0</v>
      </c>
      <c r="L154" s="1051">
        <v>5</v>
      </c>
      <c r="M154" s="1055">
        <v>230</v>
      </c>
      <c r="N154" s="1051" t="s">
        <v>732</v>
      </c>
      <c r="O154" s="983" t="s">
        <v>561</v>
      </c>
      <c r="P154" s="925"/>
    </row>
    <row r="155" spans="1:16" ht="15.75" x14ac:dyDescent="0.25">
      <c r="A155" s="1654"/>
      <c r="B155" s="1051" t="s">
        <v>76</v>
      </c>
      <c r="C155" s="1051">
        <v>4</v>
      </c>
      <c r="D155" s="1051">
        <v>15494</v>
      </c>
      <c r="E155" s="1051" t="s">
        <v>392</v>
      </c>
      <c r="F155" s="1051"/>
      <c r="G155" s="1051"/>
      <c r="H155" s="1051"/>
      <c r="I155" s="966">
        <v>45839</v>
      </c>
      <c r="J155" s="966">
        <v>45689</v>
      </c>
      <c r="K155" s="1051">
        <v>0</v>
      </c>
      <c r="L155" s="1051">
        <v>5</v>
      </c>
      <c r="M155" s="1055">
        <v>230</v>
      </c>
      <c r="N155" s="1638" t="s">
        <v>757</v>
      </c>
      <c r="O155" s="983" t="s">
        <v>561</v>
      </c>
      <c r="P155" s="925"/>
    </row>
    <row r="156" spans="1:16" ht="15.75" customHeight="1" x14ac:dyDescent="0.25">
      <c r="A156" s="1654"/>
      <c r="B156" s="1051" t="s">
        <v>77</v>
      </c>
      <c r="C156" s="1051">
        <v>1</v>
      </c>
      <c r="D156" s="1051">
        <v>15492</v>
      </c>
      <c r="E156" s="1051" t="s">
        <v>392</v>
      </c>
      <c r="F156" s="1051"/>
      <c r="G156" s="1051"/>
      <c r="H156" s="1051"/>
      <c r="I156" s="966">
        <v>45839</v>
      </c>
      <c r="J156" s="966">
        <v>45689</v>
      </c>
      <c r="K156" s="1051">
        <v>0</v>
      </c>
      <c r="L156" s="1051">
        <v>2</v>
      </c>
      <c r="M156" s="1055">
        <v>230</v>
      </c>
      <c r="N156" s="1638"/>
      <c r="O156" s="983" t="s">
        <v>561</v>
      </c>
      <c r="P156" s="925"/>
    </row>
    <row r="157" spans="1:16" ht="59.25" customHeight="1" x14ac:dyDescent="0.25">
      <c r="A157" s="1654"/>
      <c r="B157" s="1051" t="s">
        <v>78</v>
      </c>
      <c r="C157" s="1051">
        <v>2</v>
      </c>
      <c r="D157" s="1051">
        <v>15491</v>
      </c>
      <c r="E157" s="1051" t="s">
        <v>392</v>
      </c>
      <c r="F157" s="1051"/>
      <c r="G157" s="1051"/>
      <c r="H157" s="1051"/>
      <c r="I157" s="966">
        <v>45839</v>
      </c>
      <c r="J157" s="966">
        <v>45689</v>
      </c>
      <c r="K157" s="1051">
        <v>0</v>
      </c>
      <c r="L157" s="1051">
        <v>2</v>
      </c>
      <c r="M157" s="1055">
        <v>230</v>
      </c>
      <c r="N157" s="1638"/>
      <c r="O157" s="983" t="s">
        <v>561</v>
      </c>
      <c r="P157" s="925"/>
    </row>
    <row r="158" spans="1:16" ht="15.75" customHeight="1" thickBot="1" x14ac:dyDescent="0.3">
      <c r="A158" s="1655"/>
      <c r="B158" s="1053" t="s">
        <v>80</v>
      </c>
      <c r="C158" s="1053">
        <v>1</v>
      </c>
      <c r="D158" s="1053">
        <v>15482</v>
      </c>
      <c r="E158" s="1053" t="s">
        <v>392</v>
      </c>
      <c r="F158" s="1053"/>
      <c r="G158" s="1053"/>
      <c r="H158" s="1053"/>
      <c r="I158" s="994">
        <v>45839</v>
      </c>
      <c r="J158" s="994">
        <v>45689</v>
      </c>
      <c r="K158" s="1053">
        <v>0</v>
      </c>
      <c r="L158" s="1053">
        <v>2</v>
      </c>
      <c r="M158" s="1056">
        <v>230</v>
      </c>
      <c r="N158" s="1053" t="s">
        <v>798</v>
      </c>
      <c r="O158" s="996" t="s">
        <v>561</v>
      </c>
      <c r="P158" s="925"/>
    </row>
    <row r="159" spans="1:16" ht="48.75" customHeight="1" x14ac:dyDescent="0.25">
      <c r="A159" s="1527" t="s">
        <v>805</v>
      </c>
      <c r="B159" s="1046" t="s">
        <v>22</v>
      </c>
      <c r="C159" s="1046">
        <v>1</v>
      </c>
      <c r="D159" s="1046">
        <v>707388</v>
      </c>
      <c r="E159" s="1046" t="s">
        <v>392</v>
      </c>
      <c r="F159" s="1046"/>
      <c r="G159" s="1046"/>
      <c r="H159" s="1046"/>
      <c r="I159" s="593">
        <v>45839</v>
      </c>
      <c r="J159" s="593">
        <v>45689</v>
      </c>
      <c r="K159" s="1046">
        <v>0</v>
      </c>
      <c r="L159" s="1046">
        <v>2</v>
      </c>
      <c r="M159" s="1047">
        <v>1000</v>
      </c>
      <c r="N159" s="1554" t="s">
        <v>726</v>
      </c>
      <c r="O159" s="621" t="s">
        <v>375</v>
      </c>
      <c r="P159" s="925"/>
    </row>
    <row r="160" spans="1:16" ht="63" customHeight="1" x14ac:dyDescent="0.25">
      <c r="A160" s="1528"/>
      <c r="B160" s="1042" t="s">
        <v>23</v>
      </c>
      <c r="C160" s="1042">
        <v>2</v>
      </c>
      <c r="D160" s="1042">
        <v>707389</v>
      </c>
      <c r="E160" s="1042" t="s">
        <v>392</v>
      </c>
      <c r="F160" s="1042"/>
      <c r="G160" s="1042"/>
      <c r="H160" s="1042"/>
      <c r="I160" s="595">
        <v>45839</v>
      </c>
      <c r="J160" s="595">
        <v>45689</v>
      </c>
      <c r="K160" s="1042">
        <v>0</v>
      </c>
      <c r="L160" s="1042">
        <v>2</v>
      </c>
      <c r="M160" s="1039">
        <v>1000</v>
      </c>
      <c r="N160" s="1545"/>
      <c r="O160" s="622" t="s">
        <v>375</v>
      </c>
      <c r="P160" s="925"/>
    </row>
    <row r="161" spans="1:16" ht="36" customHeight="1" x14ac:dyDescent="0.25">
      <c r="A161" s="1528"/>
      <c r="B161" s="1042" t="s">
        <v>24</v>
      </c>
      <c r="C161" s="1042">
        <v>3</v>
      </c>
      <c r="D161" s="1042" t="s">
        <v>905</v>
      </c>
      <c r="E161" s="1042" t="s">
        <v>392</v>
      </c>
      <c r="F161" s="1042">
        <v>2</v>
      </c>
      <c r="G161" s="1042">
        <v>1</v>
      </c>
      <c r="H161" s="1042"/>
      <c r="I161" s="595">
        <v>45839</v>
      </c>
      <c r="J161" s="595">
        <v>45689</v>
      </c>
      <c r="K161" s="1042">
        <v>0</v>
      </c>
      <c r="L161" s="1042">
        <v>2</v>
      </c>
      <c r="M161" s="1039">
        <v>1000</v>
      </c>
      <c r="N161" s="1545"/>
      <c r="O161" s="622" t="s">
        <v>807</v>
      </c>
      <c r="P161" s="925"/>
    </row>
    <row r="162" spans="1:16" ht="15.75" customHeight="1" x14ac:dyDescent="0.25">
      <c r="A162" s="1528"/>
      <c r="B162" s="1042" t="s">
        <v>25</v>
      </c>
      <c r="C162" s="1042">
        <v>4</v>
      </c>
      <c r="D162" s="1042">
        <v>707391</v>
      </c>
      <c r="E162" s="1042" t="s">
        <v>392</v>
      </c>
      <c r="F162" s="1042"/>
      <c r="G162" s="1042"/>
      <c r="H162" s="1042"/>
      <c r="I162" s="595">
        <v>45839</v>
      </c>
      <c r="J162" s="595">
        <v>45689</v>
      </c>
      <c r="K162" s="1042">
        <v>0</v>
      </c>
      <c r="L162" s="1042">
        <v>2</v>
      </c>
      <c r="M162" s="1039">
        <v>1000</v>
      </c>
      <c r="N162" s="1545"/>
      <c r="O162" s="622" t="s">
        <v>375</v>
      </c>
      <c r="P162" s="925"/>
    </row>
    <row r="163" spans="1:16" ht="58.5" customHeight="1" x14ac:dyDescent="0.25">
      <c r="A163" s="1528"/>
      <c r="B163" s="1042" t="s">
        <v>31</v>
      </c>
      <c r="C163" s="1042">
        <v>1</v>
      </c>
      <c r="D163" s="1042">
        <v>707367</v>
      </c>
      <c r="E163" s="1042" t="s">
        <v>392</v>
      </c>
      <c r="F163" s="1042">
        <v>1</v>
      </c>
      <c r="G163" s="1042"/>
      <c r="H163" s="1042"/>
      <c r="I163" s="595">
        <v>45839</v>
      </c>
      <c r="J163" s="595">
        <v>45689</v>
      </c>
      <c r="K163" s="1042">
        <v>0</v>
      </c>
      <c r="L163" s="1042">
        <v>2</v>
      </c>
      <c r="M163" s="1039">
        <v>1000</v>
      </c>
      <c r="N163" s="1545" t="s">
        <v>731</v>
      </c>
      <c r="O163" s="622" t="s">
        <v>375</v>
      </c>
      <c r="P163" s="925"/>
    </row>
    <row r="164" spans="1:16" ht="87" customHeight="1" x14ac:dyDescent="0.25">
      <c r="A164" s="1528"/>
      <c r="B164" s="1042" t="s">
        <v>71</v>
      </c>
      <c r="C164" s="1042">
        <v>2</v>
      </c>
      <c r="D164" s="1042">
        <v>707373</v>
      </c>
      <c r="E164" s="1042" t="s">
        <v>392</v>
      </c>
      <c r="F164" s="1042"/>
      <c r="G164" s="1042"/>
      <c r="H164" s="1042"/>
      <c r="I164" s="595">
        <v>45839</v>
      </c>
      <c r="J164" s="595">
        <v>45689</v>
      </c>
      <c r="K164" s="1042">
        <v>0</v>
      </c>
      <c r="L164" s="1042">
        <v>2</v>
      </c>
      <c r="M164" s="1039">
        <v>1000</v>
      </c>
      <c r="N164" s="1545"/>
      <c r="O164" s="622" t="s">
        <v>375</v>
      </c>
      <c r="P164" s="925"/>
    </row>
    <row r="165" spans="1:16" ht="15.75" x14ac:dyDescent="0.25">
      <c r="A165" s="1528"/>
      <c r="B165" s="1042" t="s">
        <v>72</v>
      </c>
      <c r="C165" s="1042">
        <v>3</v>
      </c>
      <c r="D165" s="1042">
        <v>707376</v>
      </c>
      <c r="E165" s="1042" t="s">
        <v>392</v>
      </c>
      <c r="F165" s="1042"/>
      <c r="G165" s="1042"/>
      <c r="H165" s="1042"/>
      <c r="I165" s="595">
        <v>45839</v>
      </c>
      <c r="J165" s="595">
        <v>45689</v>
      </c>
      <c r="K165" s="1042">
        <v>0</v>
      </c>
      <c r="L165" s="1042">
        <v>2</v>
      </c>
      <c r="M165" s="1039">
        <v>1000</v>
      </c>
      <c r="N165" s="1545"/>
      <c r="O165" s="622" t="s">
        <v>375</v>
      </c>
      <c r="P165" s="925"/>
    </row>
    <row r="166" spans="1:16" ht="15.75" customHeight="1" x14ac:dyDescent="0.25">
      <c r="A166" s="1528"/>
      <c r="B166" s="1042" t="s">
        <v>317</v>
      </c>
      <c r="C166" s="1042">
        <v>4</v>
      </c>
      <c r="D166" s="1042">
        <v>707362</v>
      </c>
      <c r="E166" s="1042" t="s">
        <v>392</v>
      </c>
      <c r="F166" s="1042"/>
      <c r="G166" s="1042"/>
      <c r="H166" s="1042"/>
      <c r="I166" s="595">
        <v>45839</v>
      </c>
      <c r="J166" s="595">
        <v>45689</v>
      </c>
      <c r="K166" s="1042">
        <v>0</v>
      </c>
      <c r="L166" s="1042">
        <v>2</v>
      </c>
      <c r="M166" s="1039">
        <v>1000</v>
      </c>
      <c r="N166" s="1545"/>
      <c r="O166" s="622" t="s">
        <v>375</v>
      </c>
      <c r="P166" s="925"/>
    </row>
    <row r="167" spans="1:16" ht="15.75" x14ac:dyDescent="0.25">
      <c r="A167" s="1528"/>
      <c r="B167" s="1042" t="s">
        <v>22</v>
      </c>
      <c r="C167" s="1042">
        <v>1</v>
      </c>
      <c r="D167" s="1042">
        <v>15055</v>
      </c>
      <c r="E167" s="1042" t="s">
        <v>392</v>
      </c>
      <c r="F167" s="1042"/>
      <c r="G167" s="1042"/>
      <c r="H167" s="1042"/>
      <c r="I167" s="595">
        <v>45839</v>
      </c>
      <c r="J167" s="595">
        <v>45689</v>
      </c>
      <c r="K167" s="1042">
        <v>0</v>
      </c>
      <c r="L167" s="1042">
        <v>2</v>
      </c>
      <c r="M167" s="1039">
        <v>230</v>
      </c>
      <c r="N167" s="1545" t="s">
        <v>726</v>
      </c>
      <c r="O167" s="622" t="s">
        <v>561</v>
      </c>
      <c r="P167" s="925"/>
    </row>
    <row r="168" spans="1:16" ht="54.75" customHeight="1" x14ac:dyDescent="0.25">
      <c r="A168" s="1528"/>
      <c r="B168" s="1042" t="s">
        <v>24</v>
      </c>
      <c r="C168" s="1042">
        <v>2</v>
      </c>
      <c r="D168" s="1042">
        <v>15184</v>
      </c>
      <c r="E168" s="1042" t="s">
        <v>392</v>
      </c>
      <c r="F168" s="1042"/>
      <c r="G168" s="1042"/>
      <c r="H168" s="1042"/>
      <c r="I168" s="595">
        <v>45839</v>
      </c>
      <c r="J168" s="595">
        <v>45689</v>
      </c>
      <c r="K168" s="1042">
        <v>0</v>
      </c>
      <c r="L168" s="1042">
        <v>2</v>
      </c>
      <c r="M168" s="1039">
        <v>230</v>
      </c>
      <c r="N168" s="1545"/>
      <c r="O168" s="622" t="s">
        <v>561</v>
      </c>
      <c r="P168" s="925"/>
    </row>
    <row r="169" spans="1:16" ht="91.5" customHeight="1" thickBot="1" x14ac:dyDescent="0.3">
      <c r="A169" s="1529"/>
      <c r="B169" s="1044" t="s">
        <v>31</v>
      </c>
      <c r="C169" s="1044">
        <v>3</v>
      </c>
      <c r="D169" s="1044">
        <v>15100</v>
      </c>
      <c r="E169" s="1044" t="s">
        <v>392</v>
      </c>
      <c r="F169" s="1044"/>
      <c r="G169" s="1044"/>
      <c r="H169" s="1044"/>
      <c r="I169" s="995">
        <v>45839</v>
      </c>
      <c r="J169" s="995">
        <v>45689</v>
      </c>
      <c r="K169" s="1044">
        <v>0</v>
      </c>
      <c r="L169" s="1044">
        <v>2</v>
      </c>
      <c r="M169" s="1045">
        <v>230</v>
      </c>
      <c r="N169" s="1044" t="s">
        <v>731</v>
      </c>
      <c r="O169" s="628" t="s">
        <v>561</v>
      </c>
      <c r="P169" s="925"/>
    </row>
    <row r="170" spans="1:16" ht="15.75" customHeight="1" x14ac:dyDescent="0.25">
      <c r="A170" s="1661" t="s">
        <v>1012</v>
      </c>
      <c r="B170" s="1058" t="s">
        <v>35</v>
      </c>
      <c r="C170" s="1058">
        <v>1</v>
      </c>
      <c r="D170" s="1058">
        <v>707371</v>
      </c>
      <c r="E170" s="1058" t="s">
        <v>392</v>
      </c>
      <c r="F170" s="1058"/>
      <c r="G170" s="1058"/>
      <c r="H170" s="1058"/>
      <c r="I170" s="990">
        <v>45839</v>
      </c>
      <c r="J170" s="990">
        <v>45689</v>
      </c>
      <c r="K170" s="1058">
        <v>0</v>
      </c>
      <c r="L170" s="1058">
        <v>5</v>
      </c>
      <c r="M170" s="975">
        <v>1000</v>
      </c>
      <c r="N170" s="1663" t="s">
        <v>734</v>
      </c>
      <c r="O170" s="1058" t="s">
        <v>375</v>
      </c>
      <c r="P170" s="925"/>
    </row>
    <row r="171" spans="1:16" ht="15.75" x14ac:dyDescent="0.25">
      <c r="A171" s="1651"/>
      <c r="B171" s="1051" t="s">
        <v>83</v>
      </c>
      <c r="C171" s="1051">
        <v>2</v>
      </c>
      <c r="D171" s="1051">
        <v>707372</v>
      </c>
      <c r="E171" s="1051" t="s">
        <v>392</v>
      </c>
      <c r="F171" s="1051"/>
      <c r="G171" s="1051"/>
      <c r="H171" s="1051"/>
      <c r="I171" s="966">
        <v>45839</v>
      </c>
      <c r="J171" s="966">
        <v>45689</v>
      </c>
      <c r="K171" s="1051">
        <v>0</v>
      </c>
      <c r="L171" s="1051">
        <v>5</v>
      </c>
      <c r="M171" s="1055">
        <v>1000</v>
      </c>
      <c r="N171" s="1638"/>
      <c r="O171" s="1051" t="s">
        <v>375</v>
      </c>
      <c r="P171" s="925"/>
    </row>
    <row r="172" spans="1:16" ht="35.25" customHeight="1" x14ac:dyDescent="0.25">
      <c r="A172" s="1651"/>
      <c r="B172" s="1051" t="s">
        <v>84</v>
      </c>
      <c r="C172" s="1051">
        <v>3</v>
      </c>
      <c r="D172" s="1051">
        <v>707370</v>
      </c>
      <c r="E172" s="1051" t="s">
        <v>392</v>
      </c>
      <c r="F172" s="1051"/>
      <c r="G172" s="1051"/>
      <c r="H172" s="1051"/>
      <c r="I172" s="966">
        <v>45839</v>
      </c>
      <c r="J172" s="966">
        <v>45689</v>
      </c>
      <c r="K172" s="1051">
        <v>0</v>
      </c>
      <c r="L172" s="1051">
        <v>5</v>
      </c>
      <c r="M172" s="1055">
        <v>1000</v>
      </c>
      <c r="N172" s="1638"/>
      <c r="O172" s="1051" t="s">
        <v>375</v>
      </c>
      <c r="P172" s="925"/>
    </row>
    <row r="173" spans="1:16" ht="15.75" customHeight="1" x14ac:dyDescent="0.25">
      <c r="A173" s="1651"/>
      <c r="B173" s="1051" t="s">
        <v>85</v>
      </c>
      <c r="C173" s="1051">
        <v>1</v>
      </c>
      <c r="D173" s="1051">
        <v>707379</v>
      </c>
      <c r="E173" s="1051" t="s">
        <v>392</v>
      </c>
      <c r="F173" s="1051"/>
      <c r="G173" s="1051"/>
      <c r="H173" s="1051"/>
      <c r="I173" s="966">
        <v>45839</v>
      </c>
      <c r="J173" s="966">
        <v>45689</v>
      </c>
      <c r="K173" s="1051">
        <v>0</v>
      </c>
      <c r="L173" s="1051">
        <v>5</v>
      </c>
      <c r="M173" s="1055">
        <v>1000</v>
      </c>
      <c r="N173" s="1638" t="s">
        <v>735</v>
      </c>
      <c r="O173" s="1051" t="s">
        <v>375</v>
      </c>
      <c r="P173" s="925"/>
    </row>
    <row r="174" spans="1:16" ht="15.75" x14ac:dyDescent="0.25">
      <c r="A174" s="1651"/>
      <c r="B174" s="1051" t="s">
        <v>86</v>
      </c>
      <c r="C174" s="1051">
        <v>2</v>
      </c>
      <c r="D174" s="1051">
        <v>707378</v>
      </c>
      <c r="E174" s="1051" t="s">
        <v>392</v>
      </c>
      <c r="F174" s="1051"/>
      <c r="G174" s="1051"/>
      <c r="H174" s="1051"/>
      <c r="I174" s="966">
        <v>45839</v>
      </c>
      <c r="J174" s="966">
        <v>45689</v>
      </c>
      <c r="K174" s="1051">
        <v>0</v>
      </c>
      <c r="L174" s="1051">
        <v>5</v>
      </c>
      <c r="M174" s="1055">
        <v>1000</v>
      </c>
      <c r="N174" s="1638"/>
      <c r="O174" s="1051" t="s">
        <v>375</v>
      </c>
      <c r="P174" s="925"/>
    </row>
    <row r="175" spans="1:16" ht="61.5" customHeight="1" thickBot="1" x14ac:dyDescent="0.3">
      <c r="A175" s="1662"/>
      <c r="B175" s="1059" t="s">
        <v>87</v>
      </c>
      <c r="C175" s="1059">
        <v>3</v>
      </c>
      <c r="D175" s="1059">
        <v>707360</v>
      </c>
      <c r="E175" s="1059" t="s">
        <v>392</v>
      </c>
      <c r="F175" s="1059"/>
      <c r="G175" s="1057"/>
      <c r="H175" s="1057"/>
      <c r="I175" s="997">
        <v>45839</v>
      </c>
      <c r="J175" s="997">
        <v>45689</v>
      </c>
      <c r="K175" s="1059">
        <v>0</v>
      </c>
      <c r="L175" s="1059">
        <v>5</v>
      </c>
      <c r="M175" s="970">
        <v>1000</v>
      </c>
      <c r="N175" s="1664"/>
      <c r="O175" s="1059" t="s">
        <v>375</v>
      </c>
      <c r="P175" s="925"/>
    </row>
    <row r="176" spans="1:16" ht="63" customHeight="1" x14ac:dyDescent="0.25">
      <c r="A176" s="1527" t="s">
        <v>1009</v>
      </c>
      <c r="B176" s="1046" t="s">
        <v>6</v>
      </c>
      <c r="C176" s="1046">
        <v>1</v>
      </c>
      <c r="D176" s="1046" t="s">
        <v>205</v>
      </c>
      <c r="E176" s="1046" t="s">
        <v>392</v>
      </c>
      <c r="F176" s="1046">
        <v>2</v>
      </c>
      <c r="G176" s="1046">
        <v>1</v>
      </c>
      <c r="H176" s="1046"/>
      <c r="I176" s="593">
        <v>45839</v>
      </c>
      <c r="J176" s="593">
        <v>45689</v>
      </c>
      <c r="K176" s="1046">
        <v>0</v>
      </c>
      <c r="L176" s="1046">
        <v>8</v>
      </c>
      <c r="M176" s="1047">
        <v>1000</v>
      </c>
      <c r="N176" s="1554" t="s">
        <v>718</v>
      </c>
      <c r="O176" s="621" t="s">
        <v>374</v>
      </c>
      <c r="P176" s="925"/>
    </row>
    <row r="177" spans="1:16" ht="63" customHeight="1" x14ac:dyDescent="0.25">
      <c r="A177" s="1528"/>
      <c r="B177" s="1042" t="s">
        <v>6</v>
      </c>
      <c r="C177" s="1042">
        <v>2</v>
      </c>
      <c r="D177" s="1042" t="s">
        <v>206</v>
      </c>
      <c r="E177" s="1042" t="s">
        <v>392</v>
      </c>
      <c r="F177" s="1042"/>
      <c r="G177" s="1042"/>
      <c r="H177" s="1042"/>
      <c r="I177" s="595">
        <v>45839</v>
      </c>
      <c r="J177" s="595">
        <v>45689</v>
      </c>
      <c r="K177" s="1042">
        <v>0</v>
      </c>
      <c r="L177" s="1042">
        <v>8</v>
      </c>
      <c r="M177" s="1039">
        <v>1000</v>
      </c>
      <c r="N177" s="1545"/>
      <c r="O177" s="622" t="s">
        <v>374</v>
      </c>
      <c r="P177" s="925"/>
    </row>
    <row r="178" spans="1:16" ht="63" customHeight="1" x14ac:dyDescent="0.25">
      <c r="A178" s="1528"/>
      <c r="B178" s="1042" t="s">
        <v>6</v>
      </c>
      <c r="C178" s="1042">
        <v>3</v>
      </c>
      <c r="D178" s="1042" t="s">
        <v>207</v>
      </c>
      <c r="E178" s="1042" t="s">
        <v>392</v>
      </c>
      <c r="F178" s="1042"/>
      <c r="G178" s="1042">
        <v>1</v>
      </c>
      <c r="H178" s="1042"/>
      <c r="I178" s="595">
        <v>45839</v>
      </c>
      <c r="J178" s="595">
        <v>45689</v>
      </c>
      <c r="K178" s="1042">
        <v>0</v>
      </c>
      <c r="L178" s="1042">
        <v>8</v>
      </c>
      <c r="M178" s="1039">
        <v>1000</v>
      </c>
      <c r="N178" s="1545"/>
      <c r="O178" s="622" t="s">
        <v>374</v>
      </c>
      <c r="P178" s="925"/>
    </row>
    <row r="179" spans="1:16" ht="63" customHeight="1" x14ac:dyDescent="0.25">
      <c r="A179" s="1528"/>
      <c r="B179" s="1042" t="s">
        <v>6</v>
      </c>
      <c r="C179" s="1042">
        <v>4</v>
      </c>
      <c r="D179" s="1042" t="s">
        <v>208</v>
      </c>
      <c r="E179" s="1042" t="s">
        <v>392</v>
      </c>
      <c r="F179" s="1042"/>
      <c r="G179" s="1042"/>
      <c r="H179" s="1042"/>
      <c r="I179" s="595">
        <v>45839</v>
      </c>
      <c r="J179" s="595">
        <v>45689</v>
      </c>
      <c r="K179" s="1042">
        <v>0</v>
      </c>
      <c r="L179" s="1042">
        <v>8</v>
      </c>
      <c r="M179" s="1039">
        <v>1000</v>
      </c>
      <c r="N179" s="1545"/>
      <c r="O179" s="622" t="s">
        <v>374</v>
      </c>
      <c r="P179" s="925"/>
    </row>
    <row r="180" spans="1:16" ht="63" customHeight="1" x14ac:dyDescent="0.25">
      <c r="A180" s="1528"/>
      <c r="B180" s="1042" t="s">
        <v>6</v>
      </c>
      <c r="C180" s="1042">
        <v>5</v>
      </c>
      <c r="D180" s="1042" t="s">
        <v>209</v>
      </c>
      <c r="E180" s="1042" t="s">
        <v>392</v>
      </c>
      <c r="F180" s="1042"/>
      <c r="G180" s="1042"/>
      <c r="H180" s="1042"/>
      <c r="I180" s="595">
        <v>45839</v>
      </c>
      <c r="J180" s="595">
        <v>45689</v>
      </c>
      <c r="K180" s="1042">
        <v>1</v>
      </c>
      <c r="L180" s="1042">
        <v>8</v>
      </c>
      <c r="M180" s="1039">
        <v>1000</v>
      </c>
      <c r="N180" s="1545"/>
      <c r="O180" s="622" t="s">
        <v>374</v>
      </c>
      <c r="P180" s="925"/>
    </row>
    <row r="181" spans="1:16" ht="63" customHeight="1" x14ac:dyDescent="0.25">
      <c r="A181" s="1528"/>
      <c r="B181" s="1042" t="s">
        <v>6</v>
      </c>
      <c r="C181" s="1042">
        <v>6</v>
      </c>
      <c r="D181" s="1042" t="s">
        <v>210</v>
      </c>
      <c r="E181" s="1042" t="s">
        <v>392</v>
      </c>
      <c r="F181" s="1042"/>
      <c r="G181" s="1042">
        <v>1</v>
      </c>
      <c r="H181" s="1042"/>
      <c r="I181" s="595">
        <v>45839</v>
      </c>
      <c r="J181" s="595">
        <v>45689</v>
      </c>
      <c r="K181" s="1042">
        <v>1</v>
      </c>
      <c r="L181" s="1042">
        <v>8</v>
      </c>
      <c r="M181" s="1039">
        <v>1000</v>
      </c>
      <c r="N181" s="1545"/>
      <c r="O181" s="622" t="s">
        <v>374</v>
      </c>
      <c r="P181" s="925"/>
    </row>
    <row r="182" spans="1:16" ht="63" customHeight="1" x14ac:dyDescent="0.25">
      <c r="A182" s="1528"/>
      <c r="B182" s="1042" t="s">
        <v>6</v>
      </c>
      <c r="C182" s="1042">
        <v>7</v>
      </c>
      <c r="D182" s="1042" t="s">
        <v>211</v>
      </c>
      <c r="E182" s="1042" t="s">
        <v>392</v>
      </c>
      <c r="F182" s="1042">
        <v>1</v>
      </c>
      <c r="G182" s="1042">
        <v>1</v>
      </c>
      <c r="H182" s="1042"/>
      <c r="I182" s="595">
        <v>45839</v>
      </c>
      <c r="J182" s="595">
        <v>45689</v>
      </c>
      <c r="K182" s="1042">
        <v>0</v>
      </c>
      <c r="L182" s="1042">
        <v>2</v>
      </c>
      <c r="M182" s="1039">
        <v>250</v>
      </c>
      <c r="N182" s="1545"/>
      <c r="O182" s="622" t="s">
        <v>377</v>
      </c>
      <c r="P182" s="925"/>
    </row>
    <row r="183" spans="1:16" ht="63.75" customHeight="1" thickBot="1" x14ac:dyDescent="0.3">
      <c r="A183" s="1529"/>
      <c r="B183" s="1044" t="s">
        <v>6</v>
      </c>
      <c r="C183" s="1044">
        <v>8</v>
      </c>
      <c r="D183" s="1044" t="s">
        <v>212</v>
      </c>
      <c r="E183" s="1044" t="s">
        <v>392</v>
      </c>
      <c r="F183" s="1044"/>
      <c r="G183" s="1044"/>
      <c r="H183" s="1044"/>
      <c r="I183" s="995">
        <v>45839</v>
      </c>
      <c r="J183" s="995">
        <v>45689</v>
      </c>
      <c r="K183" s="1044">
        <v>0</v>
      </c>
      <c r="L183" s="1044">
        <v>2</v>
      </c>
      <c r="M183" s="1045">
        <v>250</v>
      </c>
      <c r="N183" s="1548"/>
      <c r="O183" s="628" t="s">
        <v>377</v>
      </c>
      <c r="P183" s="925"/>
    </row>
    <row r="184" spans="1:16" ht="15.75" x14ac:dyDescent="0.25">
      <c r="A184" s="1645" t="s">
        <v>389</v>
      </c>
      <c r="B184" s="1054" t="s">
        <v>6</v>
      </c>
      <c r="C184" s="1054">
        <v>1</v>
      </c>
      <c r="D184" s="972">
        <v>6080014931</v>
      </c>
      <c r="E184" s="1050" t="s">
        <v>392</v>
      </c>
      <c r="F184" s="1054"/>
      <c r="G184" s="1054">
        <v>3</v>
      </c>
      <c r="H184" s="1054"/>
      <c r="I184" s="973">
        <v>45962</v>
      </c>
      <c r="J184" s="973">
        <v>45992</v>
      </c>
      <c r="K184" s="1054">
        <v>0</v>
      </c>
      <c r="L184" s="1050">
        <v>4</v>
      </c>
      <c r="M184" s="1054">
        <v>1000</v>
      </c>
      <c r="N184" s="1637" t="s">
        <v>736</v>
      </c>
      <c r="O184" s="981" t="s">
        <v>382</v>
      </c>
      <c r="P184" s="925"/>
    </row>
    <row r="185" spans="1:16" ht="51.75" customHeight="1" thickBot="1" x14ac:dyDescent="0.3">
      <c r="A185" s="1647"/>
      <c r="B185" s="1056" t="s">
        <v>6</v>
      </c>
      <c r="C185" s="1056">
        <v>2</v>
      </c>
      <c r="D185" s="998">
        <v>6080014932</v>
      </c>
      <c r="E185" s="1053" t="s">
        <v>392</v>
      </c>
      <c r="F185" s="1056"/>
      <c r="G185" s="1056"/>
      <c r="H185" s="1056"/>
      <c r="I185" s="978">
        <v>45962</v>
      </c>
      <c r="J185" s="978">
        <v>45992</v>
      </c>
      <c r="K185" s="1056">
        <v>0</v>
      </c>
      <c r="L185" s="1053">
        <v>4</v>
      </c>
      <c r="M185" s="1056">
        <v>1000</v>
      </c>
      <c r="N185" s="1657"/>
      <c r="O185" s="996" t="s">
        <v>382</v>
      </c>
      <c r="P185" s="925"/>
    </row>
    <row r="186" spans="1:16" ht="25.5" customHeight="1" x14ac:dyDescent="0.25">
      <c r="A186" s="1533" t="s">
        <v>399</v>
      </c>
      <c r="B186" s="1047" t="s">
        <v>6</v>
      </c>
      <c r="C186" s="1047">
        <v>1</v>
      </c>
      <c r="D186" s="603">
        <v>6080014742</v>
      </c>
      <c r="E186" s="1046" t="s">
        <v>391</v>
      </c>
      <c r="F186" s="1047"/>
      <c r="G186" s="1047"/>
      <c r="H186" s="1047"/>
      <c r="I186" s="604">
        <v>45689</v>
      </c>
      <c r="J186" s="604">
        <v>45992</v>
      </c>
      <c r="K186" s="1047">
        <v>0</v>
      </c>
      <c r="L186" s="1046">
        <v>4</v>
      </c>
      <c r="M186" s="1047">
        <v>1000</v>
      </c>
      <c r="N186" s="1554" t="s">
        <v>737</v>
      </c>
      <c r="O186" s="621" t="s">
        <v>382</v>
      </c>
      <c r="P186" s="925"/>
    </row>
    <row r="187" spans="1:16" ht="26.25" customHeight="1" x14ac:dyDescent="0.25">
      <c r="A187" s="1534"/>
      <c r="B187" s="1039" t="s">
        <v>6</v>
      </c>
      <c r="C187" s="1039">
        <v>2</v>
      </c>
      <c r="D187" s="607">
        <v>298412396</v>
      </c>
      <c r="E187" s="1042" t="s">
        <v>391</v>
      </c>
      <c r="F187" s="1039"/>
      <c r="G187" s="1039"/>
      <c r="H187" s="1039"/>
      <c r="I187" s="608">
        <v>45689</v>
      </c>
      <c r="J187" s="608">
        <v>45992</v>
      </c>
      <c r="K187" s="1039">
        <v>0</v>
      </c>
      <c r="L187" s="1042">
        <v>4</v>
      </c>
      <c r="M187" s="1039">
        <v>1000</v>
      </c>
      <c r="N187" s="1545"/>
      <c r="O187" s="622" t="s">
        <v>388</v>
      </c>
      <c r="P187" s="925"/>
    </row>
    <row r="188" spans="1:16" ht="22.5" customHeight="1" thickBot="1" x14ac:dyDescent="0.3">
      <c r="A188" s="1535"/>
      <c r="B188" s="1045" t="s">
        <v>6</v>
      </c>
      <c r="C188" s="1045">
        <v>3</v>
      </c>
      <c r="D188" s="610">
        <v>6080014743</v>
      </c>
      <c r="E188" s="1044" t="s">
        <v>391</v>
      </c>
      <c r="F188" s="1045"/>
      <c r="G188" s="1045"/>
      <c r="H188" s="1045"/>
      <c r="I188" s="611">
        <v>45689</v>
      </c>
      <c r="J188" s="611">
        <v>45992</v>
      </c>
      <c r="K188" s="1045">
        <v>0</v>
      </c>
      <c r="L188" s="1044">
        <v>4</v>
      </c>
      <c r="M188" s="1045">
        <v>450</v>
      </c>
      <c r="N188" s="1548"/>
      <c r="O188" s="628" t="s">
        <v>382</v>
      </c>
      <c r="P188" s="925"/>
    </row>
    <row r="189" spans="1:16" ht="15.75" x14ac:dyDescent="0.25">
      <c r="A189" s="1653" t="s">
        <v>981</v>
      </c>
      <c r="B189" s="1054" t="s">
        <v>6</v>
      </c>
      <c r="C189" s="1050">
        <v>1</v>
      </c>
      <c r="D189" s="1054">
        <v>706884</v>
      </c>
      <c r="E189" s="1050" t="s">
        <v>392</v>
      </c>
      <c r="F189" s="1054"/>
      <c r="G189" s="1054"/>
      <c r="H189" s="1054"/>
      <c r="I189" s="973">
        <v>45870</v>
      </c>
      <c r="J189" s="973">
        <v>45992</v>
      </c>
      <c r="K189" s="1054">
        <v>0</v>
      </c>
      <c r="L189" s="1050">
        <v>4</v>
      </c>
      <c r="M189" s="1050">
        <v>1800</v>
      </c>
      <c r="N189" s="1637" t="s">
        <v>738</v>
      </c>
      <c r="O189" s="981" t="s">
        <v>375</v>
      </c>
      <c r="P189" s="925"/>
    </row>
    <row r="190" spans="1:16" ht="15.75" x14ac:dyDescent="0.25">
      <c r="A190" s="1654"/>
      <c r="B190" s="1055" t="s">
        <v>6</v>
      </c>
      <c r="C190" s="1051">
        <v>2</v>
      </c>
      <c r="D190" s="1055">
        <v>706881</v>
      </c>
      <c r="E190" s="1051" t="s">
        <v>392</v>
      </c>
      <c r="F190" s="1055"/>
      <c r="G190" s="1055"/>
      <c r="H190" s="1055"/>
      <c r="I190" s="974">
        <v>45870</v>
      </c>
      <c r="J190" s="974">
        <v>45992</v>
      </c>
      <c r="K190" s="1055">
        <v>0</v>
      </c>
      <c r="L190" s="1051">
        <v>4</v>
      </c>
      <c r="M190" s="1051">
        <v>1000</v>
      </c>
      <c r="N190" s="1638"/>
      <c r="O190" s="983" t="s">
        <v>375</v>
      </c>
      <c r="P190" s="925"/>
    </row>
    <row r="191" spans="1:16" ht="15.75" x14ac:dyDescent="0.25">
      <c r="A191" s="1654"/>
      <c r="B191" s="1055" t="s">
        <v>6</v>
      </c>
      <c r="C191" s="1051">
        <v>3</v>
      </c>
      <c r="D191" s="1055">
        <v>706900</v>
      </c>
      <c r="E191" s="1051" t="s">
        <v>392</v>
      </c>
      <c r="F191" s="1055"/>
      <c r="G191" s="1055"/>
      <c r="H191" s="1055"/>
      <c r="I191" s="974">
        <v>45870</v>
      </c>
      <c r="J191" s="974">
        <v>45992</v>
      </c>
      <c r="K191" s="1055">
        <v>1</v>
      </c>
      <c r="L191" s="1051">
        <v>4</v>
      </c>
      <c r="M191" s="1051">
        <v>1000</v>
      </c>
      <c r="N191" s="1638"/>
      <c r="O191" s="983" t="s">
        <v>375</v>
      </c>
      <c r="P191" s="925"/>
    </row>
    <row r="192" spans="1:16" ht="15.75" x14ac:dyDescent="0.25">
      <c r="A192" s="1654"/>
      <c r="B192" s="1055" t="s">
        <v>6</v>
      </c>
      <c r="C192" s="1051">
        <v>4</v>
      </c>
      <c r="D192" s="1055">
        <v>706901</v>
      </c>
      <c r="E192" s="1051" t="s">
        <v>392</v>
      </c>
      <c r="F192" s="1055"/>
      <c r="G192" s="1055"/>
      <c r="H192" s="1055"/>
      <c r="I192" s="974">
        <v>45870</v>
      </c>
      <c r="J192" s="974">
        <v>45992</v>
      </c>
      <c r="K192" s="1055">
        <v>1</v>
      </c>
      <c r="L192" s="1051">
        <v>4</v>
      </c>
      <c r="M192" s="1051">
        <v>1800</v>
      </c>
      <c r="N192" s="1638"/>
      <c r="O192" s="983" t="s">
        <v>375</v>
      </c>
      <c r="P192" s="925"/>
    </row>
    <row r="193" spans="1:16" ht="15.75" x14ac:dyDescent="0.25">
      <c r="A193" s="1654"/>
      <c r="B193" s="1055" t="s">
        <v>6</v>
      </c>
      <c r="C193" s="1051">
        <v>5</v>
      </c>
      <c r="D193" s="1055">
        <v>706882</v>
      </c>
      <c r="E193" s="1051" t="s">
        <v>392</v>
      </c>
      <c r="F193" s="1055"/>
      <c r="G193" s="1055"/>
      <c r="H193" s="1055"/>
      <c r="I193" s="974">
        <v>45870</v>
      </c>
      <c r="J193" s="974">
        <v>45992</v>
      </c>
      <c r="K193" s="1055">
        <v>0</v>
      </c>
      <c r="L193" s="1051">
        <v>4</v>
      </c>
      <c r="M193" s="1051">
        <v>630</v>
      </c>
      <c r="N193" s="1638"/>
      <c r="O193" s="983" t="s">
        <v>375</v>
      </c>
      <c r="P193" s="925"/>
    </row>
    <row r="194" spans="1:16" ht="15.75" x14ac:dyDescent="0.25">
      <c r="A194" s="1654"/>
      <c r="B194" s="1055" t="s">
        <v>6</v>
      </c>
      <c r="C194" s="1051">
        <v>6</v>
      </c>
      <c r="D194" s="1055">
        <v>706883</v>
      </c>
      <c r="E194" s="1051" t="s">
        <v>392</v>
      </c>
      <c r="F194" s="1055"/>
      <c r="G194" s="1055"/>
      <c r="H194" s="1055"/>
      <c r="I194" s="974">
        <v>45870</v>
      </c>
      <c r="J194" s="974">
        <v>45992</v>
      </c>
      <c r="K194" s="1055">
        <v>0</v>
      </c>
      <c r="L194" s="1051">
        <v>4</v>
      </c>
      <c r="M194" s="1051">
        <v>630</v>
      </c>
      <c r="N194" s="1638"/>
      <c r="O194" s="983" t="s">
        <v>375</v>
      </c>
      <c r="P194" s="925"/>
    </row>
    <row r="195" spans="1:16" ht="32.25" thickBot="1" x14ac:dyDescent="0.3">
      <c r="A195" s="1655"/>
      <c r="B195" s="1056" t="s">
        <v>6</v>
      </c>
      <c r="C195" s="1053">
        <v>7</v>
      </c>
      <c r="D195" s="1056">
        <v>176638</v>
      </c>
      <c r="E195" s="1053" t="s">
        <v>391</v>
      </c>
      <c r="F195" s="1056"/>
      <c r="G195" s="1056"/>
      <c r="H195" s="1056"/>
      <c r="I195" s="978">
        <v>45870</v>
      </c>
      <c r="J195" s="978">
        <v>45992</v>
      </c>
      <c r="K195" s="1056">
        <v>0</v>
      </c>
      <c r="L195" s="1053">
        <v>4</v>
      </c>
      <c r="M195" s="1053">
        <v>250</v>
      </c>
      <c r="N195" s="1657"/>
      <c r="O195" s="996" t="s">
        <v>377</v>
      </c>
      <c r="P195" s="925"/>
    </row>
    <row r="196" spans="1:16" ht="15.75" x14ac:dyDescent="0.25">
      <c r="A196" s="1527" t="s">
        <v>1006</v>
      </c>
      <c r="B196" s="1606" t="s">
        <v>6</v>
      </c>
      <c r="C196" s="1046">
        <v>1</v>
      </c>
      <c r="D196" s="1046" t="s">
        <v>771</v>
      </c>
      <c r="E196" s="1046" t="s">
        <v>392</v>
      </c>
      <c r="F196" s="1047"/>
      <c r="G196" s="1047"/>
      <c r="H196" s="1047"/>
      <c r="I196" s="604">
        <v>45870</v>
      </c>
      <c r="J196" s="604">
        <v>45992</v>
      </c>
      <c r="K196" s="1047">
        <v>0</v>
      </c>
      <c r="L196" s="1046">
        <v>3</v>
      </c>
      <c r="M196" s="1046">
        <v>1000</v>
      </c>
      <c r="N196" s="1554" t="s">
        <v>739</v>
      </c>
      <c r="O196" s="621" t="s">
        <v>374</v>
      </c>
      <c r="P196" s="925"/>
    </row>
    <row r="197" spans="1:16" ht="15.75" x14ac:dyDescent="0.25">
      <c r="A197" s="1528"/>
      <c r="B197" s="1542"/>
      <c r="C197" s="1042">
        <v>2</v>
      </c>
      <c r="D197" s="1042" t="s">
        <v>772</v>
      </c>
      <c r="E197" s="1042" t="s">
        <v>392</v>
      </c>
      <c r="F197" s="1039"/>
      <c r="G197" s="1039"/>
      <c r="H197" s="1039"/>
      <c r="I197" s="608">
        <v>45870</v>
      </c>
      <c r="J197" s="608">
        <v>45992</v>
      </c>
      <c r="K197" s="1039">
        <v>0</v>
      </c>
      <c r="L197" s="1042">
        <v>3</v>
      </c>
      <c r="M197" s="1042">
        <v>1000</v>
      </c>
      <c r="N197" s="1545"/>
      <c r="O197" s="622" t="s">
        <v>374</v>
      </c>
      <c r="P197" s="925"/>
    </row>
    <row r="198" spans="1:16" ht="15.75" x14ac:dyDescent="0.25">
      <c r="A198" s="1528"/>
      <c r="B198" s="1542"/>
      <c r="C198" s="926">
        <v>3</v>
      </c>
      <c r="D198" s="926" t="s">
        <v>773</v>
      </c>
      <c r="E198" s="926" t="s">
        <v>392</v>
      </c>
      <c r="F198" s="927"/>
      <c r="G198" s="927"/>
      <c r="H198" s="927"/>
      <c r="I198" s="989">
        <v>45870</v>
      </c>
      <c r="J198" s="608">
        <v>45992</v>
      </c>
      <c r="K198" s="927">
        <v>0</v>
      </c>
      <c r="L198" s="926">
        <v>2</v>
      </c>
      <c r="M198" s="926">
        <v>2000</v>
      </c>
      <c r="N198" s="1545"/>
      <c r="O198" s="622" t="s">
        <v>374</v>
      </c>
      <c r="P198" s="925"/>
    </row>
    <row r="199" spans="1:16" ht="15.75" x14ac:dyDescent="0.25">
      <c r="A199" s="1528"/>
      <c r="B199" s="1542"/>
      <c r="C199" s="926">
        <v>4</v>
      </c>
      <c r="D199" s="926" t="s">
        <v>774</v>
      </c>
      <c r="E199" s="926" t="s">
        <v>392</v>
      </c>
      <c r="F199" s="927"/>
      <c r="G199" s="927"/>
      <c r="H199" s="927"/>
      <c r="I199" s="608">
        <v>45870</v>
      </c>
      <c r="J199" s="608">
        <v>45992</v>
      </c>
      <c r="K199" s="927">
        <v>0</v>
      </c>
      <c r="L199" s="926">
        <v>2</v>
      </c>
      <c r="M199" s="926">
        <v>2000</v>
      </c>
      <c r="N199" s="1545"/>
      <c r="O199" s="622" t="s">
        <v>374</v>
      </c>
      <c r="P199" s="925"/>
    </row>
    <row r="200" spans="1:16" ht="15.75" x14ac:dyDescent="0.25">
      <c r="A200" s="1528"/>
      <c r="B200" s="1542"/>
      <c r="C200" s="1042">
        <v>5</v>
      </c>
      <c r="D200" s="1042" t="s">
        <v>758</v>
      </c>
      <c r="E200" s="1042" t="s">
        <v>392</v>
      </c>
      <c r="F200" s="1039"/>
      <c r="G200" s="1039"/>
      <c r="H200" s="1039"/>
      <c r="I200" s="608">
        <v>45870</v>
      </c>
      <c r="J200" s="608">
        <v>45992</v>
      </c>
      <c r="K200" s="1039">
        <v>0</v>
      </c>
      <c r="L200" s="1042">
        <v>2</v>
      </c>
      <c r="M200" s="1042">
        <v>2000</v>
      </c>
      <c r="N200" s="1545"/>
      <c r="O200" s="622" t="s">
        <v>374</v>
      </c>
      <c r="P200" s="925"/>
    </row>
    <row r="201" spans="1:16" ht="15.75" x14ac:dyDescent="0.25">
      <c r="A201" s="1528"/>
      <c r="B201" s="1542"/>
      <c r="C201" s="1042">
        <v>6</v>
      </c>
      <c r="D201" s="1042" t="s">
        <v>759</v>
      </c>
      <c r="E201" s="1042" t="s">
        <v>392</v>
      </c>
      <c r="F201" s="1039"/>
      <c r="G201" s="1039"/>
      <c r="H201" s="1039"/>
      <c r="I201" s="989">
        <v>45870</v>
      </c>
      <c r="J201" s="608">
        <v>45992</v>
      </c>
      <c r="K201" s="1039">
        <v>0</v>
      </c>
      <c r="L201" s="1042">
        <v>2</v>
      </c>
      <c r="M201" s="1042">
        <v>2000</v>
      </c>
      <c r="N201" s="1545"/>
      <c r="O201" s="622" t="s">
        <v>374</v>
      </c>
      <c r="P201" s="925"/>
    </row>
    <row r="202" spans="1:16" ht="15.75" x14ac:dyDescent="0.25">
      <c r="A202" s="1528"/>
      <c r="B202" s="1542"/>
      <c r="C202" s="1042" t="s">
        <v>566</v>
      </c>
      <c r="D202" s="1042" t="s">
        <v>775</v>
      </c>
      <c r="E202" s="1042" t="s">
        <v>392</v>
      </c>
      <c r="F202" s="1039"/>
      <c r="G202" s="1039"/>
      <c r="H202" s="1039"/>
      <c r="I202" s="608">
        <v>45870</v>
      </c>
      <c r="J202" s="608">
        <v>45992</v>
      </c>
      <c r="K202" s="1039">
        <v>0</v>
      </c>
      <c r="L202" s="1042">
        <v>3</v>
      </c>
      <c r="M202" s="1042">
        <v>2000</v>
      </c>
      <c r="N202" s="1545"/>
      <c r="O202" s="622" t="s">
        <v>374</v>
      </c>
      <c r="P202" s="925"/>
    </row>
    <row r="203" spans="1:16" ht="15.75" x14ac:dyDescent="0.25">
      <c r="A203" s="1528"/>
      <c r="B203" s="1542"/>
      <c r="C203" s="1042" t="s">
        <v>567</v>
      </c>
      <c r="D203" s="1042" t="s">
        <v>776</v>
      </c>
      <c r="E203" s="1042" t="s">
        <v>392</v>
      </c>
      <c r="F203" s="1039"/>
      <c r="G203" s="1039"/>
      <c r="H203" s="1039"/>
      <c r="I203" s="608">
        <v>45870</v>
      </c>
      <c r="J203" s="608">
        <v>45992</v>
      </c>
      <c r="K203" s="1039">
        <v>0</v>
      </c>
      <c r="L203" s="1042">
        <v>3</v>
      </c>
      <c r="M203" s="1042">
        <v>2000</v>
      </c>
      <c r="N203" s="1545"/>
      <c r="O203" s="622" t="s">
        <v>374</v>
      </c>
      <c r="P203" s="925"/>
    </row>
    <row r="204" spans="1:16" ht="15.75" x14ac:dyDescent="0.25">
      <c r="A204" s="1528"/>
      <c r="B204" s="1542"/>
      <c r="C204" s="1042">
        <v>8</v>
      </c>
      <c r="D204" s="1042" t="s">
        <v>777</v>
      </c>
      <c r="E204" s="1042" t="s">
        <v>391</v>
      </c>
      <c r="F204" s="1039"/>
      <c r="G204" s="1039"/>
      <c r="H204" s="1039"/>
      <c r="I204" s="989">
        <v>45870</v>
      </c>
      <c r="J204" s="608">
        <v>45992</v>
      </c>
      <c r="K204" s="1039">
        <v>0</v>
      </c>
      <c r="L204" s="1042">
        <v>2</v>
      </c>
      <c r="M204" s="1042">
        <v>2000</v>
      </c>
      <c r="N204" s="1545"/>
      <c r="O204" s="622" t="s">
        <v>374</v>
      </c>
      <c r="P204" s="925"/>
    </row>
    <row r="205" spans="1:16" ht="15.75" x14ac:dyDescent="0.25">
      <c r="A205" s="1528"/>
      <c r="B205" s="1542"/>
      <c r="C205" s="1042">
        <v>9</v>
      </c>
      <c r="D205" s="1042" t="s">
        <v>778</v>
      </c>
      <c r="E205" s="1042" t="s">
        <v>391</v>
      </c>
      <c r="F205" s="1039"/>
      <c r="G205" s="1039"/>
      <c r="H205" s="1039"/>
      <c r="I205" s="608">
        <v>45870</v>
      </c>
      <c r="J205" s="608">
        <v>45992</v>
      </c>
      <c r="K205" s="1039">
        <v>0</v>
      </c>
      <c r="L205" s="1042">
        <v>2</v>
      </c>
      <c r="M205" s="1042">
        <v>2000</v>
      </c>
      <c r="N205" s="1545"/>
      <c r="O205" s="622" t="s">
        <v>374</v>
      </c>
      <c r="P205" s="925"/>
    </row>
    <row r="206" spans="1:16" ht="15.75" x14ac:dyDescent="0.25">
      <c r="A206" s="1528"/>
      <c r="B206" s="1542"/>
      <c r="C206" s="1042">
        <v>10</v>
      </c>
      <c r="D206" s="1042" t="s">
        <v>779</v>
      </c>
      <c r="E206" s="1042" t="s">
        <v>391</v>
      </c>
      <c r="F206" s="1039"/>
      <c r="G206" s="1039"/>
      <c r="H206" s="1039"/>
      <c r="I206" s="608">
        <v>45870</v>
      </c>
      <c r="J206" s="608">
        <v>45992</v>
      </c>
      <c r="K206" s="1039">
        <v>0</v>
      </c>
      <c r="L206" s="1042">
        <v>2</v>
      </c>
      <c r="M206" s="1042">
        <v>2000</v>
      </c>
      <c r="N206" s="1545"/>
      <c r="O206" s="622" t="s">
        <v>374</v>
      </c>
      <c r="P206" s="925"/>
    </row>
    <row r="207" spans="1:16" ht="15.75" x14ac:dyDescent="0.25">
      <c r="A207" s="1528"/>
      <c r="B207" s="1542"/>
      <c r="C207" s="1042">
        <v>11</v>
      </c>
      <c r="D207" s="1042" t="s">
        <v>780</v>
      </c>
      <c r="E207" s="1042" t="s">
        <v>392</v>
      </c>
      <c r="F207" s="1039"/>
      <c r="G207" s="1039"/>
      <c r="H207" s="1039"/>
      <c r="I207" s="989">
        <v>45870</v>
      </c>
      <c r="J207" s="608">
        <v>45992</v>
      </c>
      <c r="K207" s="1039">
        <v>0</v>
      </c>
      <c r="L207" s="1042">
        <v>2</v>
      </c>
      <c r="M207" s="1042">
        <v>1600</v>
      </c>
      <c r="N207" s="1545"/>
      <c r="O207" s="622" t="s">
        <v>374</v>
      </c>
      <c r="P207" s="925"/>
    </row>
    <row r="208" spans="1:16" ht="15.75" x14ac:dyDescent="0.25">
      <c r="A208" s="1528"/>
      <c r="B208" s="1542"/>
      <c r="C208" s="1042">
        <v>12</v>
      </c>
      <c r="D208" s="1042" t="s">
        <v>781</v>
      </c>
      <c r="E208" s="1042" t="s">
        <v>392</v>
      </c>
      <c r="F208" s="1039"/>
      <c r="G208" s="1039"/>
      <c r="H208" s="1039"/>
      <c r="I208" s="608">
        <v>45870</v>
      </c>
      <c r="J208" s="608">
        <v>45992</v>
      </c>
      <c r="K208" s="1039">
        <v>0</v>
      </c>
      <c r="L208" s="1042">
        <v>2</v>
      </c>
      <c r="M208" s="1042">
        <v>1600</v>
      </c>
      <c r="N208" s="1545"/>
      <c r="O208" s="622" t="s">
        <v>374</v>
      </c>
      <c r="P208" s="925"/>
    </row>
    <row r="209" spans="1:16" ht="31.5" x14ac:dyDescent="0.25">
      <c r="A209" s="1528"/>
      <c r="B209" s="1542"/>
      <c r="C209" s="1042">
        <v>13</v>
      </c>
      <c r="D209" s="1042" t="s">
        <v>782</v>
      </c>
      <c r="E209" s="1042" t="s">
        <v>393</v>
      </c>
      <c r="F209" s="1039"/>
      <c r="G209" s="1039"/>
      <c r="H209" s="1039"/>
      <c r="I209" s="608">
        <v>45870</v>
      </c>
      <c r="J209" s="608" t="s">
        <v>6</v>
      </c>
      <c r="K209" s="1039">
        <v>0</v>
      </c>
      <c r="L209" s="1042">
        <v>2</v>
      </c>
      <c r="M209" s="1042">
        <v>1600</v>
      </c>
      <c r="N209" s="1545"/>
      <c r="O209" s="622" t="s">
        <v>374</v>
      </c>
      <c r="P209" s="925"/>
    </row>
    <row r="210" spans="1:16" ht="31.5" x14ac:dyDescent="0.25">
      <c r="A210" s="1528"/>
      <c r="B210" s="1542"/>
      <c r="C210" s="1042">
        <v>14</v>
      </c>
      <c r="D210" s="1042" t="s">
        <v>783</v>
      </c>
      <c r="E210" s="1042" t="s">
        <v>393</v>
      </c>
      <c r="F210" s="1039"/>
      <c r="G210" s="1039"/>
      <c r="H210" s="1039"/>
      <c r="I210" s="989">
        <v>45870</v>
      </c>
      <c r="J210" s="608" t="s">
        <v>6</v>
      </c>
      <c r="K210" s="1039">
        <v>0</v>
      </c>
      <c r="L210" s="1042">
        <v>2</v>
      </c>
      <c r="M210" s="1042">
        <v>1600</v>
      </c>
      <c r="N210" s="1545"/>
      <c r="O210" s="622" t="s">
        <v>374</v>
      </c>
      <c r="P210" s="925"/>
    </row>
    <row r="211" spans="1:16" ht="15.75" x14ac:dyDescent="0.25">
      <c r="A211" s="1528"/>
      <c r="B211" s="1542"/>
      <c r="C211" s="1042">
        <v>15</v>
      </c>
      <c r="D211" s="1042" t="s">
        <v>784</v>
      </c>
      <c r="E211" s="1042" t="s">
        <v>391</v>
      </c>
      <c r="F211" s="1039"/>
      <c r="G211" s="1039"/>
      <c r="H211" s="1039"/>
      <c r="I211" s="608">
        <v>45870</v>
      </c>
      <c r="J211" s="608">
        <v>45992</v>
      </c>
      <c r="K211" s="1039">
        <v>0</v>
      </c>
      <c r="L211" s="1042">
        <v>2</v>
      </c>
      <c r="M211" s="1042">
        <v>2500</v>
      </c>
      <c r="N211" s="1545"/>
      <c r="O211" s="622" t="s">
        <v>374</v>
      </c>
      <c r="P211" s="925"/>
    </row>
    <row r="212" spans="1:16" ht="15.75" x14ac:dyDescent="0.25">
      <c r="A212" s="1528"/>
      <c r="B212" s="1542"/>
      <c r="C212" s="1042">
        <v>16</v>
      </c>
      <c r="D212" s="1042" t="s">
        <v>760</v>
      </c>
      <c r="E212" s="1042" t="s">
        <v>392</v>
      </c>
      <c r="F212" s="1039"/>
      <c r="G212" s="1039"/>
      <c r="H212" s="1039"/>
      <c r="I212" s="608">
        <v>45870</v>
      </c>
      <c r="J212" s="608">
        <v>45992</v>
      </c>
      <c r="K212" s="1039">
        <v>0</v>
      </c>
      <c r="L212" s="1042">
        <v>2</v>
      </c>
      <c r="M212" s="1042">
        <v>2000</v>
      </c>
      <c r="N212" s="1545"/>
      <c r="O212" s="622" t="s">
        <v>374</v>
      </c>
      <c r="P212" s="925"/>
    </row>
    <row r="213" spans="1:16" ht="15.75" x14ac:dyDescent="0.25">
      <c r="A213" s="1528"/>
      <c r="B213" s="1542"/>
      <c r="C213" s="1042">
        <v>17</v>
      </c>
      <c r="D213" s="1042" t="s">
        <v>761</v>
      </c>
      <c r="E213" s="1042" t="s">
        <v>392</v>
      </c>
      <c r="F213" s="1039">
        <v>1</v>
      </c>
      <c r="G213" s="1039">
        <v>1</v>
      </c>
      <c r="H213" s="1039"/>
      <c r="I213" s="989">
        <v>45870</v>
      </c>
      <c r="J213" s="608">
        <v>45992</v>
      </c>
      <c r="K213" s="1039">
        <v>0</v>
      </c>
      <c r="L213" s="1042">
        <v>2</v>
      </c>
      <c r="M213" s="1042">
        <v>2000</v>
      </c>
      <c r="N213" s="1545"/>
      <c r="O213" s="622" t="s">
        <v>374</v>
      </c>
      <c r="P213" s="925"/>
    </row>
    <row r="214" spans="1:16" ht="15.75" x14ac:dyDescent="0.25">
      <c r="A214" s="1528"/>
      <c r="B214" s="1542"/>
      <c r="C214" s="1042">
        <v>18</v>
      </c>
      <c r="D214" s="1042" t="s">
        <v>785</v>
      </c>
      <c r="E214" s="1042" t="s">
        <v>391</v>
      </c>
      <c r="F214" s="1039"/>
      <c r="G214" s="1039"/>
      <c r="H214" s="1039"/>
      <c r="I214" s="608">
        <v>45870</v>
      </c>
      <c r="J214" s="608">
        <v>45992</v>
      </c>
      <c r="K214" s="1039">
        <v>0</v>
      </c>
      <c r="L214" s="1042">
        <v>2</v>
      </c>
      <c r="M214" s="1042">
        <v>1600</v>
      </c>
      <c r="N214" s="1545"/>
      <c r="O214" s="622" t="s">
        <v>374</v>
      </c>
      <c r="P214" s="925"/>
    </row>
    <row r="215" spans="1:16" ht="15.75" x14ac:dyDescent="0.25">
      <c r="A215" s="1528"/>
      <c r="B215" s="1542"/>
      <c r="C215" s="1042">
        <v>19</v>
      </c>
      <c r="D215" s="1042" t="s">
        <v>786</v>
      </c>
      <c r="E215" s="1042" t="s">
        <v>391</v>
      </c>
      <c r="F215" s="1039"/>
      <c r="G215" s="1039"/>
      <c r="H215" s="1039"/>
      <c r="I215" s="608">
        <v>45870</v>
      </c>
      <c r="J215" s="608">
        <v>45992</v>
      </c>
      <c r="K215" s="1039">
        <v>0</v>
      </c>
      <c r="L215" s="1042">
        <v>2</v>
      </c>
      <c r="M215" s="1042">
        <v>1600</v>
      </c>
      <c r="N215" s="1545"/>
      <c r="O215" s="622" t="s">
        <v>374</v>
      </c>
      <c r="P215" s="925"/>
    </row>
    <row r="216" spans="1:16" ht="15.75" x14ac:dyDescent="0.25">
      <c r="A216" s="1528"/>
      <c r="B216" s="1542"/>
      <c r="C216" s="1042">
        <v>20</v>
      </c>
      <c r="D216" s="1042" t="s">
        <v>787</v>
      </c>
      <c r="E216" s="1042" t="s">
        <v>392</v>
      </c>
      <c r="F216" s="1039"/>
      <c r="G216" s="1039">
        <v>4</v>
      </c>
      <c r="H216" s="1039"/>
      <c r="I216" s="989">
        <v>45870</v>
      </c>
      <c r="J216" s="608">
        <v>45992</v>
      </c>
      <c r="K216" s="1039">
        <v>0</v>
      </c>
      <c r="L216" s="1042">
        <v>2</v>
      </c>
      <c r="M216" s="1042">
        <v>1000</v>
      </c>
      <c r="N216" s="1545"/>
      <c r="O216" s="622" t="s">
        <v>374</v>
      </c>
      <c r="P216" s="925"/>
    </row>
    <row r="217" spans="1:16" ht="15.75" x14ac:dyDescent="0.25">
      <c r="A217" s="1528"/>
      <c r="B217" s="1542"/>
      <c r="C217" s="1042">
        <v>21</v>
      </c>
      <c r="D217" s="1042" t="s">
        <v>788</v>
      </c>
      <c r="E217" s="1042" t="s">
        <v>392</v>
      </c>
      <c r="F217" s="1039"/>
      <c r="G217" s="1039"/>
      <c r="H217" s="1039"/>
      <c r="I217" s="608">
        <v>45870</v>
      </c>
      <c r="J217" s="608">
        <v>45992</v>
      </c>
      <c r="K217" s="1039">
        <v>0</v>
      </c>
      <c r="L217" s="1042">
        <v>2</v>
      </c>
      <c r="M217" s="1042">
        <v>1000</v>
      </c>
      <c r="N217" s="1545"/>
      <c r="O217" s="622" t="s">
        <v>374</v>
      </c>
      <c r="P217" s="925"/>
    </row>
    <row r="218" spans="1:16" ht="15.75" x14ac:dyDescent="0.25">
      <c r="A218" s="1528"/>
      <c r="B218" s="1542"/>
      <c r="C218" s="1042">
        <v>22</v>
      </c>
      <c r="D218" s="1042" t="s">
        <v>789</v>
      </c>
      <c r="E218" s="1042" t="s">
        <v>392</v>
      </c>
      <c r="F218" s="1039"/>
      <c r="G218" s="1039"/>
      <c r="H218" s="1039"/>
      <c r="I218" s="608">
        <v>45870</v>
      </c>
      <c r="J218" s="608">
        <v>45992</v>
      </c>
      <c r="K218" s="1039">
        <v>0</v>
      </c>
      <c r="L218" s="1042">
        <v>2</v>
      </c>
      <c r="M218" s="1042">
        <v>2500</v>
      </c>
      <c r="N218" s="1545"/>
      <c r="O218" s="622" t="s">
        <v>374</v>
      </c>
      <c r="P218" s="925"/>
    </row>
    <row r="219" spans="1:16" ht="15.75" x14ac:dyDescent="0.25">
      <c r="A219" s="1528"/>
      <c r="B219" s="1542"/>
      <c r="C219" s="1042">
        <v>23</v>
      </c>
      <c r="D219" s="1042" t="s">
        <v>790</v>
      </c>
      <c r="E219" s="1042" t="s">
        <v>392</v>
      </c>
      <c r="F219" s="1039"/>
      <c r="G219" s="1039"/>
      <c r="H219" s="1039"/>
      <c r="I219" s="989">
        <v>45870</v>
      </c>
      <c r="J219" s="608">
        <v>45992</v>
      </c>
      <c r="K219" s="1039">
        <v>0</v>
      </c>
      <c r="L219" s="1042">
        <v>2</v>
      </c>
      <c r="M219" s="1042">
        <v>2500</v>
      </c>
      <c r="N219" s="1545"/>
      <c r="O219" s="622" t="s">
        <v>374</v>
      </c>
      <c r="P219" s="925"/>
    </row>
    <row r="220" spans="1:16" ht="15.75" x14ac:dyDescent="0.25">
      <c r="A220" s="1528"/>
      <c r="B220" s="1542"/>
      <c r="C220" s="1042">
        <v>24</v>
      </c>
      <c r="D220" s="1042" t="s">
        <v>763</v>
      </c>
      <c r="E220" s="1042" t="s">
        <v>392</v>
      </c>
      <c r="F220" s="1039"/>
      <c r="G220" s="1039"/>
      <c r="H220" s="1039"/>
      <c r="I220" s="608">
        <v>45870</v>
      </c>
      <c r="J220" s="608">
        <v>45992</v>
      </c>
      <c r="K220" s="1039">
        <v>0</v>
      </c>
      <c r="L220" s="1042">
        <v>2</v>
      </c>
      <c r="M220" s="1042">
        <v>1000</v>
      </c>
      <c r="N220" s="1545"/>
      <c r="O220" s="622" t="s">
        <v>374</v>
      </c>
      <c r="P220" s="925"/>
    </row>
    <row r="221" spans="1:16" ht="15.75" x14ac:dyDescent="0.25">
      <c r="A221" s="1528"/>
      <c r="B221" s="1542"/>
      <c r="C221" s="1042">
        <v>25</v>
      </c>
      <c r="D221" s="1042" t="s">
        <v>791</v>
      </c>
      <c r="E221" s="1042" t="s">
        <v>391</v>
      </c>
      <c r="F221" s="1039"/>
      <c r="G221" s="1039"/>
      <c r="H221" s="1039"/>
      <c r="I221" s="608">
        <v>45870</v>
      </c>
      <c r="J221" s="608">
        <v>45992</v>
      </c>
      <c r="K221" s="1039">
        <v>0</v>
      </c>
      <c r="L221" s="1042">
        <v>2</v>
      </c>
      <c r="M221" s="1042">
        <v>1000</v>
      </c>
      <c r="N221" s="1545"/>
      <c r="O221" s="622" t="s">
        <v>374</v>
      </c>
      <c r="P221" s="925"/>
    </row>
    <row r="222" spans="1:16" ht="40.5" customHeight="1" x14ac:dyDescent="0.25">
      <c r="A222" s="1528"/>
      <c r="B222" s="1542"/>
      <c r="C222" s="1042" t="s">
        <v>997</v>
      </c>
      <c r="D222" s="1042" t="s">
        <v>796</v>
      </c>
      <c r="E222" s="1042" t="s">
        <v>392</v>
      </c>
      <c r="F222" s="1039"/>
      <c r="G222" s="1039"/>
      <c r="H222" s="1039"/>
      <c r="I222" s="989">
        <v>45870</v>
      </c>
      <c r="J222" s="608">
        <v>45992</v>
      </c>
      <c r="K222" s="1039">
        <v>0</v>
      </c>
      <c r="L222" s="1039" t="s">
        <v>6</v>
      </c>
      <c r="M222" s="1039" t="s">
        <v>6</v>
      </c>
      <c r="N222" s="1545"/>
      <c r="O222" s="622" t="s">
        <v>383</v>
      </c>
      <c r="P222" s="925"/>
    </row>
    <row r="223" spans="1:16" ht="31.5" customHeight="1" x14ac:dyDescent="0.25">
      <c r="A223" s="1528"/>
      <c r="B223" s="1542"/>
      <c r="C223" s="1042" t="s">
        <v>998</v>
      </c>
      <c r="D223" s="1042" t="s">
        <v>797</v>
      </c>
      <c r="E223" s="1042" t="s">
        <v>392</v>
      </c>
      <c r="F223" s="1039"/>
      <c r="G223" s="1039"/>
      <c r="H223" s="1039"/>
      <c r="I223" s="608">
        <v>45870</v>
      </c>
      <c r="J223" s="608">
        <v>45992</v>
      </c>
      <c r="K223" s="1039">
        <v>0</v>
      </c>
      <c r="L223" s="1039" t="s">
        <v>6</v>
      </c>
      <c r="M223" s="1039" t="s">
        <v>6</v>
      </c>
      <c r="N223" s="1545"/>
      <c r="O223" s="622" t="s">
        <v>383</v>
      </c>
      <c r="P223" s="925"/>
    </row>
    <row r="224" spans="1:16" ht="15.75" x14ac:dyDescent="0.25">
      <c r="A224" s="1528"/>
      <c r="B224" s="1542"/>
      <c r="C224" s="1042" t="s">
        <v>999</v>
      </c>
      <c r="D224" s="1042" t="s">
        <v>793</v>
      </c>
      <c r="E224" s="1042" t="s">
        <v>392</v>
      </c>
      <c r="F224" s="1039">
        <v>1</v>
      </c>
      <c r="G224" s="1039">
        <v>1</v>
      </c>
      <c r="H224" s="1039"/>
      <c r="I224" s="608">
        <v>45870</v>
      </c>
      <c r="J224" s="608">
        <v>45992</v>
      </c>
      <c r="K224" s="1039">
        <v>0</v>
      </c>
      <c r="L224" s="1039" t="s">
        <v>6</v>
      </c>
      <c r="M224" s="1039" t="s">
        <v>6</v>
      </c>
      <c r="N224" s="1545"/>
      <c r="O224" s="622" t="s">
        <v>383</v>
      </c>
      <c r="P224" s="925"/>
    </row>
    <row r="225" spans="1:16" ht="15.75" x14ac:dyDescent="0.25">
      <c r="A225" s="1528"/>
      <c r="B225" s="1542"/>
      <c r="C225" s="1042" t="s">
        <v>1002</v>
      </c>
      <c r="D225" s="1042" t="s">
        <v>792</v>
      </c>
      <c r="E225" s="1042" t="s">
        <v>392</v>
      </c>
      <c r="F225" s="1039"/>
      <c r="G225" s="1039"/>
      <c r="H225" s="1039"/>
      <c r="I225" s="989">
        <v>45870</v>
      </c>
      <c r="J225" s="608">
        <v>45992</v>
      </c>
      <c r="K225" s="1039">
        <v>0</v>
      </c>
      <c r="L225" s="1039" t="s">
        <v>6</v>
      </c>
      <c r="M225" s="1039" t="s">
        <v>6</v>
      </c>
      <c r="N225" s="1545"/>
      <c r="O225" s="622" t="s">
        <v>383</v>
      </c>
      <c r="P225" s="925"/>
    </row>
    <row r="226" spans="1:16" ht="28.5" customHeight="1" x14ac:dyDescent="0.25">
      <c r="A226" s="1528"/>
      <c r="B226" s="1542"/>
      <c r="C226" s="1042" t="s">
        <v>1000</v>
      </c>
      <c r="D226" s="1042" t="s">
        <v>794</v>
      </c>
      <c r="E226" s="1042" t="s">
        <v>392</v>
      </c>
      <c r="F226" s="1039"/>
      <c r="G226" s="1039"/>
      <c r="H226" s="1039"/>
      <c r="I226" s="608">
        <v>45870</v>
      </c>
      <c r="J226" s="608">
        <v>45992</v>
      </c>
      <c r="K226" s="1039">
        <v>0</v>
      </c>
      <c r="L226" s="1039" t="s">
        <v>6</v>
      </c>
      <c r="M226" s="1039" t="s">
        <v>6</v>
      </c>
      <c r="N226" s="1545"/>
      <c r="O226" s="622" t="s">
        <v>383</v>
      </c>
      <c r="P226" s="925"/>
    </row>
    <row r="227" spans="1:16" ht="32.25" customHeight="1" x14ac:dyDescent="0.25">
      <c r="A227" s="1528"/>
      <c r="B227" s="1542"/>
      <c r="C227" s="1042" t="s">
        <v>1001</v>
      </c>
      <c r="D227" s="1042" t="s">
        <v>795</v>
      </c>
      <c r="E227" s="1042" t="s">
        <v>392</v>
      </c>
      <c r="F227" s="1039"/>
      <c r="G227" s="1039"/>
      <c r="H227" s="1039"/>
      <c r="I227" s="608">
        <v>45870</v>
      </c>
      <c r="J227" s="608">
        <v>45992</v>
      </c>
      <c r="K227" s="1039">
        <v>0</v>
      </c>
      <c r="L227" s="1039" t="s">
        <v>6</v>
      </c>
      <c r="M227" s="1039" t="s">
        <v>6</v>
      </c>
      <c r="N227" s="1545"/>
      <c r="O227" s="622" t="s">
        <v>383</v>
      </c>
      <c r="P227" s="925"/>
    </row>
    <row r="228" spans="1:16" ht="15.75" x14ac:dyDescent="0.25">
      <c r="A228" s="1528"/>
      <c r="B228" s="1542"/>
      <c r="C228" s="1042">
        <v>1</v>
      </c>
      <c r="D228" s="1042">
        <v>1704</v>
      </c>
      <c r="E228" s="1042" t="s">
        <v>392</v>
      </c>
      <c r="F228" s="1039"/>
      <c r="G228" s="1039">
        <v>2</v>
      </c>
      <c r="H228" s="1039"/>
      <c r="I228" s="608">
        <v>45870</v>
      </c>
      <c r="J228" s="608">
        <v>45992</v>
      </c>
      <c r="K228" s="1039">
        <v>0</v>
      </c>
      <c r="L228" s="1039">
        <v>2</v>
      </c>
      <c r="M228" s="1039">
        <v>250</v>
      </c>
      <c r="N228" s="1545"/>
      <c r="O228" s="622" t="s">
        <v>880</v>
      </c>
      <c r="P228" s="925"/>
    </row>
    <row r="229" spans="1:16" ht="16.5" thickBot="1" x14ac:dyDescent="0.3">
      <c r="A229" s="1529"/>
      <c r="B229" s="1550"/>
      <c r="C229" s="1044">
        <v>1</v>
      </c>
      <c r="D229" s="1045">
        <v>9319</v>
      </c>
      <c r="E229" s="1044" t="s">
        <v>392</v>
      </c>
      <c r="F229" s="1045"/>
      <c r="G229" s="1045"/>
      <c r="H229" s="1045"/>
      <c r="I229" s="611">
        <v>45870</v>
      </c>
      <c r="J229" s="611">
        <v>45992</v>
      </c>
      <c r="K229" s="1045">
        <v>0</v>
      </c>
      <c r="L229" s="1045">
        <v>2</v>
      </c>
      <c r="M229" s="1045">
        <v>325</v>
      </c>
      <c r="N229" s="1548"/>
      <c r="O229" s="628" t="s">
        <v>799</v>
      </c>
      <c r="P229" s="925"/>
    </row>
    <row r="230" spans="1:16" ht="30" customHeight="1" x14ac:dyDescent="0.25">
      <c r="A230" s="1653" t="s">
        <v>1005</v>
      </c>
      <c r="B230" s="1658" t="s">
        <v>6</v>
      </c>
      <c r="C230" s="1050">
        <v>1</v>
      </c>
      <c r="D230" s="1050">
        <v>298412317</v>
      </c>
      <c r="E230" s="1050" t="s">
        <v>392</v>
      </c>
      <c r="F230" s="1054"/>
      <c r="G230" s="1054"/>
      <c r="H230" s="1054"/>
      <c r="I230" s="973">
        <v>45992</v>
      </c>
      <c r="J230" s="973">
        <v>45992</v>
      </c>
      <c r="K230" s="1054">
        <v>0</v>
      </c>
      <c r="L230" s="1050">
        <v>2</v>
      </c>
      <c r="M230" s="1050">
        <v>1050</v>
      </c>
      <c r="N230" s="1637" t="s">
        <v>755</v>
      </c>
      <c r="O230" s="981" t="s">
        <v>384</v>
      </c>
      <c r="P230" s="925"/>
    </row>
    <row r="231" spans="1:16" ht="15.75" x14ac:dyDescent="0.25">
      <c r="A231" s="1654"/>
      <c r="B231" s="1659"/>
      <c r="C231" s="1051">
        <v>2</v>
      </c>
      <c r="D231" s="1051">
        <v>298412318</v>
      </c>
      <c r="E231" s="1051" t="s">
        <v>392</v>
      </c>
      <c r="F231" s="1055">
        <v>1</v>
      </c>
      <c r="G231" s="1055"/>
      <c r="H231" s="1055"/>
      <c r="I231" s="974">
        <v>45992</v>
      </c>
      <c r="J231" s="974">
        <v>45992</v>
      </c>
      <c r="K231" s="1055">
        <v>0</v>
      </c>
      <c r="L231" s="1051">
        <v>9</v>
      </c>
      <c r="M231" s="1051">
        <v>1075</v>
      </c>
      <c r="N231" s="1638"/>
      <c r="O231" s="983" t="s">
        <v>384</v>
      </c>
      <c r="P231" s="925"/>
    </row>
    <row r="232" spans="1:16" ht="15.75" x14ac:dyDescent="0.25">
      <c r="A232" s="1654"/>
      <c r="B232" s="1659"/>
      <c r="C232" s="1051">
        <v>3</v>
      </c>
      <c r="D232" s="1051">
        <v>298412319</v>
      </c>
      <c r="E232" s="1051" t="s">
        <v>392</v>
      </c>
      <c r="F232" s="1055"/>
      <c r="G232" s="1055"/>
      <c r="H232" s="1055"/>
      <c r="I232" s="974">
        <v>45992</v>
      </c>
      <c r="J232" s="974">
        <v>45992</v>
      </c>
      <c r="K232" s="1055">
        <v>0</v>
      </c>
      <c r="L232" s="1051">
        <v>9</v>
      </c>
      <c r="M232" s="1051">
        <v>1075</v>
      </c>
      <c r="N232" s="1638"/>
      <c r="O232" s="983" t="s">
        <v>384</v>
      </c>
      <c r="P232" s="925"/>
    </row>
    <row r="233" spans="1:16" ht="15.75" x14ac:dyDescent="0.25">
      <c r="A233" s="1654"/>
      <c r="B233" s="1659"/>
      <c r="C233" s="1051">
        <v>4</v>
      </c>
      <c r="D233" s="1051">
        <v>298412320</v>
      </c>
      <c r="E233" s="1051" t="s">
        <v>392</v>
      </c>
      <c r="F233" s="1055"/>
      <c r="G233" s="1055">
        <v>1</v>
      </c>
      <c r="H233" s="1055"/>
      <c r="I233" s="974">
        <v>45992</v>
      </c>
      <c r="J233" s="974">
        <v>45992</v>
      </c>
      <c r="K233" s="1055">
        <v>0</v>
      </c>
      <c r="L233" s="1051">
        <v>9</v>
      </c>
      <c r="M233" s="1051">
        <v>1075</v>
      </c>
      <c r="N233" s="1638"/>
      <c r="O233" s="983" t="s">
        <v>384</v>
      </c>
      <c r="P233" s="925"/>
    </row>
    <row r="234" spans="1:16" ht="15.75" x14ac:dyDescent="0.25">
      <c r="A234" s="1654"/>
      <c r="B234" s="1659"/>
      <c r="C234" s="1051">
        <v>5</v>
      </c>
      <c r="D234" s="1051">
        <v>298412321</v>
      </c>
      <c r="E234" s="1051" t="s">
        <v>392</v>
      </c>
      <c r="F234" s="1055">
        <v>1</v>
      </c>
      <c r="G234" s="1055"/>
      <c r="H234" s="1055"/>
      <c r="I234" s="974">
        <v>45992</v>
      </c>
      <c r="J234" s="974">
        <v>45992</v>
      </c>
      <c r="K234" s="1055">
        <v>0</v>
      </c>
      <c r="L234" s="1051">
        <v>9</v>
      </c>
      <c r="M234" s="1051">
        <v>1075</v>
      </c>
      <c r="N234" s="1638"/>
      <c r="O234" s="983" t="s">
        <v>384</v>
      </c>
      <c r="P234" s="925"/>
    </row>
    <row r="235" spans="1:16" ht="15.75" x14ac:dyDescent="0.25">
      <c r="A235" s="1654"/>
      <c r="B235" s="1659"/>
      <c r="C235" s="1051">
        <v>6</v>
      </c>
      <c r="D235" s="1051">
        <v>298412322</v>
      </c>
      <c r="E235" s="1051" t="s">
        <v>392</v>
      </c>
      <c r="F235" s="1055">
        <v>1</v>
      </c>
      <c r="G235" s="1055"/>
      <c r="H235" s="1055"/>
      <c r="I235" s="974">
        <v>45992</v>
      </c>
      <c r="J235" s="974">
        <v>45992</v>
      </c>
      <c r="K235" s="1055">
        <v>0</v>
      </c>
      <c r="L235" s="1051">
        <v>9</v>
      </c>
      <c r="M235" s="1051">
        <v>1075</v>
      </c>
      <c r="N235" s="1638"/>
      <c r="O235" s="983" t="s">
        <v>384</v>
      </c>
      <c r="P235" s="925"/>
    </row>
    <row r="236" spans="1:16" ht="15.75" x14ac:dyDescent="0.25">
      <c r="A236" s="1654"/>
      <c r="B236" s="1659"/>
      <c r="C236" s="1051">
        <v>7</v>
      </c>
      <c r="D236" s="1051">
        <v>298412323</v>
      </c>
      <c r="E236" s="1051" t="s">
        <v>392</v>
      </c>
      <c r="F236" s="1055">
        <v>1</v>
      </c>
      <c r="G236" s="1055">
        <v>1</v>
      </c>
      <c r="H236" s="1055"/>
      <c r="I236" s="974">
        <v>45992</v>
      </c>
      <c r="J236" s="974">
        <v>45992</v>
      </c>
      <c r="K236" s="1055">
        <v>0</v>
      </c>
      <c r="L236" s="1051">
        <v>9</v>
      </c>
      <c r="M236" s="1051">
        <v>1075</v>
      </c>
      <c r="N236" s="1638"/>
      <c r="O236" s="983" t="s">
        <v>384</v>
      </c>
      <c r="P236" s="925"/>
    </row>
    <row r="237" spans="1:16" ht="15.75" x14ac:dyDescent="0.25">
      <c r="A237" s="1654"/>
      <c r="B237" s="1659"/>
      <c r="C237" s="1051">
        <v>8</v>
      </c>
      <c r="D237" s="1051">
        <v>298412324</v>
      </c>
      <c r="E237" s="1051" t="s">
        <v>392</v>
      </c>
      <c r="F237" s="1055"/>
      <c r="G237" s="1055"/>
      <c r="H237" s="1055"/>
      <c r="I237" s="974">
        <v>45992</v>
      </c>
      <c r="J237" s="974">
        <v>45992</v>
      </c>
      <c r="K237" s="1055">
        <v>0</v>
      </c>
      <c r="L237" s="1051">
        <v>8</v>
      </c>
      <c r="M237" s="1051">
        <v>1000</v>
      </c>
      <c r="N237" s="1638"/>
      <c r="O237" s="983" t="s">
        <v>388</v>
      </c>
      <c r="P237" s="925"/>
    </row>
    <row r="238" spans="1:16" ht="15.75" x14ac:dyDescent="0.25">
      <c r="A238" s="1654"/>
      <c r="B238" s="1659"/>
      <c r="C238" s="1051">
        <v>9</v>
      </c>
      <c r="D238" s="1051">
        <v>298412325</v>
      </c>
      <c r="E238" s="1051" t="s">
        <v>392</v>
      </c>
      <c r="F238" s="1055"/>
      <c r="G238" s="1055"/>
      <c r="H238" s="1055"/>
      <c r="I238" s="974">
        <v>45992</v>
      </c>
      <c r="J238" s="974">
        <v>45992</v>
      </c>
      <c r="K238" s="1055">
        <v>0</v>
      </c>
      <c r="L238" s="1051">
        <v>8</v>
      </c>
      <c r="M238" s="1051">
        <v>1000</v>
      </c>
      <c r="N238" s="1638"/>
      <c r="O238" s="983" t="s">
        <v>388</v>
      </c>
      <c r="P238" s="925"/>
    </row>
    <row r="239" spans="1:16" ht="15.75" x14ac:dyDescent="0.25">
      <c r="A239" s="1654"/>
      <c r="B239" s="1659"/>
      <c r="C239" s="1051">
        <v>10</v>
      </c>
      <c r="D239" s="1051">
        <v>298412326</v>
      </c>
      <c r="E239" s="1051" t="s">
        <v>392</v>
      </c>
      <c r="F239" s="1055"/>
      <c r="G239" s="1055"/>
      <c r="H239" s="1055"/>
      <c r="I239" s="974">
        <v>45992</v>
      </c>
      <c r="J239" s="974">
        <v>45992</v>
      </c>
      <c r="K239" s="1055">
        <v>0</v>
      </c>
      <c r="L239" s="1051">
        <v>8</v>
      </c>
      <c r="M239" s="1051">
        <v>1000</v>
      </c>
      <c r="N239" s="1638"/>
      <c r="O239" s="983" t="s">
        <v>388</v>
      </c>
      <c r="P239" s="925"/>
    </row>
    <row r="240" spans="1:16" ht="15.75" x14ac:dyDescent="0.25">
      <c r="A240" s="1654"/>
      <c r="B240" s="1659"/>
      <c r="C240" s="1051">
        <v>11</v>
      </c>
      <c r="D240" s="1051">
        <v>298412327</v>
      </c>
      <c r="E240" s="1051" t="s">
        <v>392</v>
      </c>
      <c r="F240" s="1055"/>
      <c r="G240" s="1055"/>
      <c r="H240" s="1055"/>
      <c r="I240" s="974">
        <v>45992</v>
      </c>
      <c r="J240" s="974">
        <v>45992</v>
      </c>
      <c r="K240" s="1055">
        <v>0</v>
      </c>
      <c r="L240" s="1051">
        <v>8</v>
      </c>
      <c r="M240" s="1051">
        <v>1000</v>
      </c>
      <c r="N240" s="1638"/>
      <c r="O240" s="983" t="s">
        <v>388</v>
      </c>
      <c r="P240" s="925"/>
    </row>
    <row r="241" spans="1:16" ht="15.75" x14ac:dyDescent="0.25">
      <c r="A241" s="1654"/>
      <c r="B241" s="1659"/>
      <c r="C241" s="1051">
        <v>12</v>
      </c>
      <c r="D241" s="1051">
        <v>298412328</v>
      </c>
      <c r="E241" s="1051" t="s">
        <v>392</v>
      </c>
      <c r="F241" s="1055"/>
      <c r="G241" s="1055"/>
      <c r="H241" s="1055"/>
      <c r="I241" s="974">
        <v>45992</v>
      </c>
      <c r="J241" s="974">
        <v>45992</v>
      </c>
      <c r="K241" s="1055">
        <v>0</v>
      </c>
      <c r="L241" s="1051">
        <v>2</v>
      </c>
      <c r="M241" s="1051">
        <v>1350</v>
      </c>
      <c r="N241" s="1638"/>
      <c r="O241" s="983" t="s">
        <v>384</v>
      </c>
      <c r="P241" s="925"/>
    </row>
    <row r="242" spans="1:16" ht="15.75" x14ac:dyDescent="0.25">
      <c r="A242" s="1654"/>
      <c r="B242" s="1659"/>
      <c r="C242" s="1051">
        <v>13</v>
      </c>
      <c r="D242" s="1051">
        <v>298412329</v>
      </c>
      <c r="E242" s="1051" t="s">
        <v>392</v>
      </c>
      <c r="F242" s="1055"/>
      <c r="G242" s="1055"/>
      <c r="H242" s="1055"/>
      <c r="I242" s="974">
        <v>45992</v>
      </c>
      <c r="J242" s="974">
        <v>45992</v>
      </c>
      <c r="K242" s="1055">
        <v>0</v>
      </c>
      <c r="L242" s="1051">
        <v>2</v>
      </c>
      <c r="M242" s="1051">
        <v>1350</v>
      </c>
      <c r="N242" s="1638"/>
      <c r="O242" s="983" t="s">
        <v>384</v>
      </c>
      <c r="P242" s="925"/>
    </row>
    <row r="243" spans="1:16" ht="15.75" x14ac:dyDescent="0.25">
      <c r="A243" s="1654"/>
      <c r="B243" s="1659"/>
      <c r="C243" s="1051">
        <v>14</v>
      </c>
      <c r="D243" s="1051">
        <v>298412330</v>
      </c>
      <c r="E243" s="1051" t="s">
        <v>392</v>
      </c>
      <c r="F243" s="1055"/>
      <c r="G243" s="1055"/>
      <c r="H243" s="1055"/>
      <c r="I243" s="974">
        <v>45992</v>
      </c>
      <c r="J243" s="974">
        <v>45992</v>
      </c>
      <c r="K243" s="1055">
        <v>0</v>
      </c>
      <c r="L243" s="1051">
        <v>2</v>
      </c>
      <c r="M243" s="1051">
        <v>1000</v>
      </c>
      <c r="N243" s="1638"/>
      <c r="O243" s="983" t="s">
        <v>384</v>
      </c>
      <c r="P243" s="925"/>
    </row>
    <row r="244" spans="1:16" ht="15.75" x14ac:dyDescent="0.25">
      <c r="A244" s="1654"/>
      <c r="B244" s="1659"/>
      <c r="C244" s="1051">
        <v>15</v>
      </c>
      <c r="D244" s="1051">
        <v>298412331</v>
      </c>
      <c r="E244" s="1051" t="s">
        <v>392</v>
      </c>
      <c r="F244" s="1055"/>
      <c r="G244" s="1055">
        <v>1</v>
      </c>
      <c r="H244" s="1055"/>
      <c r="I244" s="974">
        <v>45992</v>
      </c>
      <c r="J244" s="974">
        <v>45992</v>
      </c>
      <c r="K244" s="1055">
        <v>0</v>
      </c>
      <c r="L244" s="1051">
        <v>2</v>
      </c>
      <c r="M244" s="1051">
        <v>1000</v>
      </c>
      <c r="N244" s="1638"/>
      <c r="O244" s="983" t="s">
        <v>384</v>
      </c>
      <c r="P244" s="925"/>
    </row>
    <row r="245" spans="1:16" ht="31.5" x14ac:dyDescent="0.25">
      <c r="A245" s="1654"/>
      <c r="B245" s="1659"/>
      <c r="C245" s="1051">
        <v>1</v>
      </c>
      <c r="D245" s="1051" t="s">
        <v>358</v>
      </c>
      <c r="E245" s="1051" t="s">
        <v>392</v>
      </c>
      <c r="F245" s="1055"/>
      <c r="G245" s="1055"/>
      <c r="H245" s="1055"/>
      <c r="I245" s="974">
        <v>45992</v>
      </c>
      <c r="J245" s="974">
        <v>45992</v>
      </c>
      <c r="K245" s="1055">
        <v>0</v>
      </c>
      <c r="L245" s="1051">
        <v>2</v>
      </c>
      <c r="M245" s="1051">
        <v>400</v>
      </c>
      <c r="N245" s="1638"/>
      <c r="O245" s="983" t="s">
        <v>385</v>
      </c>
      <c r="P245" s="925"/>
    </row>
    <row r="246" spans="1:16" ht="15.75" x14ac:dyDescent="0.25">
      <c r="A246" s="1654"/>
      <c r="B246" s="1659"/>
      <c r="C246" s="1051">
        <v>1</v>
      </c>
      <c r="D246" s="1051">
        <v>89315</v>
      </c>
      <c r="E246" s="1051" t="s">
        <v>391</v>
      </c>
      <c r="F246" s="1055"/>
      <c r="G246" s="1055"/>
      <c r="H246" s="1055"/>
      <c r="I246" s="974"/>
      <c r="J246" s="974">
        <v>45992</v>
      </c>
      <c r="K246" s="1055">
        <v>0</v>
      </c>
      <c r="L246" s="1051">
        <v>2</v>
      </c>
      <c r="M246" s="1051">
        <v>300</v>
      </c>
      <c r="N246" s="1638"/>
      <c r="O246" s="983" t="s">
        <v>476</v>
      </c>
      <c r="P246" s="925"/>
    </row>
    <row r="247" spans="1:16" ht="15.75" x14ac:dyDescent="0.25">
      <c r="A247" s="1654"/>
      <c r="B247" s="1659"/>
      <c r="C247" s="1051">
        <v>1</v>
      </c>
      <c r="D247" s="1051" t="s">
        <v>359</v>
      </c>
      <c r="E247" s="1051" t="s">
        <v>392</v>
      </c>
      <c r="F247" s="1055">
        <v>1</v>
      </c>
      <c r="G247" s="1055"/>
      <c r="H247" s="1055"/>
      <c r="I247" s="974">
        <v>45992</v>
      </c>
      <c r="J247" s="974">
        <v>45992</v>
      </c>
      <c r="K247" s="1055">
        <v>0</v>
      </c>
      <c r="L247" s="1051">
        <v>3</v>
      </c>
      <c r="M247" s="1051">
        <v>1000</v>
      </c>
      <c r="N247" s="1638"/>
      <c r="O247" s="983" t="s">
        <v>374</v>
      </c>
      <c r="P247" s="925"/>
    </row>
    <row r="248" spans="1:16" ht="15.75" x14ac:dyDescent="0.25">
      <c r="A248" s="1654"/>
      <c r="B248" s="1659"/>
      <c r="C248" s="1051">
        <v>2</v>
      </c>
      <c r="D248" s="1051" t="s">
        <v>360</v>
      </c>
      <c r="E248" s="1051" t="s">
        <v>392</v>
      </c>
      <c r="F248" s="1055"/>
      <c r="G248" s="1055"/>
      <c r="H248" s="1055"/>
      <c r="I248" s="974">
        <v>45992</v>
      </c>
      <c r="J248" s="974">
        <v>45992</v>
      </c>
      <c r="K248" s="1055">
        <v>1</v>
      </c>
      <c r="L248" s="1051">
        <v>3</v>
      </c>
      <c r="M248" s="1051">
        <v>1000</v>
      </c>
      <c r="N248" s="1638"/>
      <c r="O248" s="983" t="s">
        <v>374</v>
      </c>
      <c r="P248" s="925"/>
    </row>
    <row r="249" spans="1:16" ht="15.75" x14ac:dyDescent="0.25">
      <c r="A249" s="1654"/>
      <c r="B249" s="1659"/>
      <c r="C249" s="1051">
        <v>3</v>
      </c>
      <c r="D249" s="1051" t="s">
        <v>361</v>
      </c>
      <c r="E249" s="1051" t="s">
        <v>392</v>
      </c>
      <c r="F249" s="1055"/>
      <c r="G249" s="1055"/>
      <c r="H249" s="1055"/>
      <c r="I249" s="974">
        <v>45992</v>
      </c>
      <c r="J249" s="974">
        <v>45992</v>
      </c>
      <c r="K249" s="1055">
        <v>1</v>
      </c>
      <c r="L249" s="1051">
        <v>3</v>
      </c>
      <c r="M249" s="1051">
        <v>1000</v>
      </c>
      <c r="N249" s="1638"/>
      <c r="O249" s="983" t="s">
        <v>374</v>
      </c>
      <c r="P249" s="925"/>
    </row>
    <row r="250" spans="1:16" ht="15.75" x14ac:dyDescent="0.25">
      <c r="A250" s="1654"/>
      <c r="B250" s="1659"/>
      <c r="C250" s="1051">
        <v>1</v>
      </c>
      <c r="D250" s="1051">
        <v>8748</v>
      </c>
      <c r="E250" s="1051" t="s">
        <v>392</v>
      </c>
      <c r="F250" s="1055"/>
      <c r="G250" s="1055"/>
      <c r="H250" s="1055"/>
      <c r="I250" s="974">
        <v>45992</v>
      </c>
      <c r="J250" s="974">
        <v>45992</v>
      </c>
      <c r="K250" s="1055">
        <v>0</v>
      </c>
      <c r="L250" s="1051">
        <v>2</v>
      </c>
      <c r="M250" s="1051">
        <v>225</v>
      </c>
      <c r="N250" s="1638"/>
      <c r="O250" s="983" t="s">
        <v>386</v>
      </c>
      <c r="P250" s="925"/>
    </row>
    <row r="251" spans="1:16" ht="15.75" x14ac:dyDescent="0.25">
      <c r="A251" s="1654"/>
      <c r="B251" s="1659"/>
      <c r="C251" s="1051">
        <v>1</v>
      </c>
      <c r="D251" s="1051" t="s">
        <v>362</v>
      </c>
      <c r="E251" s="1051" t="s">
        <v>392</v>
      </c>
      <c r="F251" s="1055"/>
      <c r="G251" s="1055"/>
      <c r="H251" s="1055"/>
      <c r="I251" s="974">
        <v>45992</v>
      </c>
      <c r="J251" s="974">
        <v>45992</v>
      </c>
      <c r="K251" s="1055">
        <v>0</v>
      </c>
      <c r="L251" s="1051">
        <v>2</v>
      </c>
      <c r="M251" s="1051">
        <v>1000</v>
      </c>
      <c r="N251" s="1638"/>
      <c r="O251" s="983" t="s">
        <v>387</v>
      </c>
      <c r="P251" s="925"/>
    </row>
    <row r="252" spans="1:16" ht="15.75" x14ac:dyDescent="0.25">
      <c r="A252" s="1654"/>
      <c r="B252" s="1659"/>
      <c r="C252" s="1051">
        <v>2</v>
      </c>
      <c r="D252" s="1051" t="s">
        <v>896</v>
      </c>
      <c r="E252" s="1051" t="s">
        <v>392</v>
      </c>
      <c r="F252" s="1055">
        <v>1</v>
      </c>
      <c r="G252" s="1055"/>
      <c r="H252" s="1055"/>
      <c r="I252" s="974">
        <v>45901</v>
      </c>
      <c r="J252" s="974">
        <v>45992</v>
      </c>
      <c r="K252" s="1055">
        <v>1</v>
      </c>
      <c r="L252" s="1051">
        <v>4</v>
      </c>
      <c r="M252" s="1051">
        <v>3000</v>
      </c>
      <c r="N252" s="1638"/>
      <c r="O252" s="983" t="s">
        <v>898</v>
      </c>
      <c r="P252" s="925"/>
    </row>
    <row r="253" spans="1:16" ht="16.5" thickBot="1" x14ac:dyDescent="0.3">
      <c r="A253" s="1655"/>
      <c r="B253" s="1660"/>
      <c r="C253" s="1053">
        <v>1</v>
      </c>
      <c r="D253" s="1053" t="s">
        <v>897</v>
      </c>
      <c r="E253" s="1053" t="s">
        <v>391</v>
      </c>
      <c r="F253" s="1056"/>
      <c r="G253" s="1056"/>
      <c r="H253" s="1056"/>
      <c r="I253" s="978">
        <v>45901</v>
      </c>
      <c r="J253" s="978">
        <v>45992</v>
      </c>
      <c r="K253" s="1056">
        <v>1</v>
      </c>
      <c r="L253" s="1053">
        <v>4</v>
      </c>
      <c r="M253" s="1053">
        <v>1000</v>
      </c>
      <c r="N253" s="1657"/>
      <c r="O253" s="996" t="s">
        <v>898</v>
      </c>
      <c r="P253" s="925"/>
    </row>
    <row r="254" spans="1:16" ht="99" customHeight="1" x14ac:dyDescent="0.25">
      <c r="A254" s="1527" t="s">
        <v>363</v>
      </c>
      <c r="B254" s="999" t="s">
        <v>815</v>
      </c>
      <c r="C254" s="1046">
        <v>1</v>
      </c>
      <c r="D254" s="1047" t="s">
        <v>364</v>
      </c>
      <c r="E254" s="1046" t="s">
        <v>392</v>
      </c>
      <c r="F254" s="1047"/>
      <c r="G254" s="1047"/>
      <c r="H254" s="1047"/>
      <c r="I254" s="604">
        <v>45870</v>
      </c>
      <c r="J254" s="604">
        <v>45992</v>
      </c>
      <c r="K254" s="1047">
        <v>1</v>
      </c>
      <c r="L254" s="1046">
        <v>3</v>
      </c>
      <c r="M254" s="1046">
        <v>1000</v>
      </c>
      <c r="N254" s="1046" t="s">
        <v>908</v>
      </c>
      <c r="O254" s="621" t="s">
        <v>374</v>
      </c>
      <c r="P254" s="925"/>
    </row>
    <row r="255" spans="1:16" ht="63" x14ac:dyDescent="0.25">
      <c r="A255" s="1528"/>
      <c r="B255" s="933" t="s">
        <v>816</v>
      </c>
      <c r="C255" s="1042">
        <v>2</v>
      </c>
      <c r="D255" s="1039" t="s">
        <v>366</v>
      </c>
      <c r="E255" s="1042" t="s">
        <v>392</v>
      </c>
      <c r="F255" s="1039"/>
      <c r="G255" s="1039"/>
      <c r="H255" s="1039"/>
      <c r="I255" s="608">
        <v>45870</v>
      </c>
      <c r="J255" s="608">
        <v>45992</v>
      </c>
      <c r="K255" s="1039">
        <v>1</v>
      </c>
      <c r="L255" s="1042">
        <v>2</v>
      </c>
      <c r="M255" s="1042">
        <v>1000</v>
      </c>
      <c r="N255" s="1042" t="s">
        <v>907</v>
      </c>
      <c r="O255" s="622" t="s">
        <v>374</v>
      </c>
      <c r="P255" s="925"/>
    </row>
    <row r="256" spans="1:16" ht="66" customHeight="1" x14ac:dyDescent="0.25">
      <c r="A256" s="1528"/>
      <c r="B256" s="933" t="s">
        <v>815</v>
      </c>
      <c r="C256" s="1042">
        <v>3</v>
      </c>
      <c r="D256" s="1039" t="s">
        <v>367</v>
      </c>
      <c r="E256" s="1042" t="s">
        <v>392</v>
      </c>
      <c r="F256" s="1039"/>
      <c r="G256" s="1039"/>
      <c r="H256" s="1039"/>
      <c r="I256" s="608">
        <v>45870</v>
      </c>
      <c r="J256" s="608">
        <v>45992</v>
      </c>
      <c r="K256" s="1039">
        <v>0</v>
      </c>
      <c r="L256" s="1042">
        <v>2</v>
      </c>
      <c r="M256" s="1042">
        <v>225</v>
      </c>
      <c r="N256" s="1042" t="s">
        <v>908</v>
      </c>
      <c r="O256" s="622" t="s">
        <v>379</v>
      </c>
      <c r="P256" s="925"/>
    </row>
    <row r="257" spans="1:16" ht="74.25" customHeight="1" x14ac:dyDescent="0.25">
      <c r="A257" s="1528"/>
      <c r="B257" s="933" t="s">
        <v>816</v>
      </c>
      <c r="C257" s="1042">
        <v>4</v>
      </c>
      <c r="D257" s="1039">
        <v>1948</v>
      </c>
      <c r="E257" s="1042" t="s">
        <v>392</v>
      </c>
      <c r="F257" s="1039"/>
      <c r="G257" s="1039">
        <v>2</v>
      </c>
      <c r="H257" s="1039"/>
      <c r="I257" s="608">
        <v>45870</v>
      </c>
      <c r="J257" s="608">
        <v>45992</v>
      </c>
      <c r="K257" s="1039">
        <v>0</v>
      </c>
      <c r="L257" s="1042">
        <v>2</v>
      </c>
      <c r="M257" s="1042">
        <v>225</v>
      </c>
      <c r="N257" s="1042" t="s">
        <v>907</v>
      </c>
      <c r="O257" s="622" t="s">
        <v>380</v>
      </c>
      <c r="P257" s="925"/>
    </row>
    <row r="258" spans="1:16" ht="32.25" thickBot="1" x14ac:dyDescent="0.3">
      <c r="A258" s="1529"/>
      <c r="B258" s="1000"/>
      <c r="C258" s="1044">
        <v>5</v>
      </c>
      <c r="D258" s="1045">
        <v>1884</v>
      </c>
      <c r="E258" s="1044" t="s">
        <v>393</v>
      </c>
      <c r="F258" s="1045"/>
      <c r="G258" s="1045"/>
      <c r="H258" s="1045"/>
      <c r="I258" s="611" t="s">
        <v>6</v>
      </c>
      <c r="J258" s="611" t="s">
        <v>6</v>
      </c>
      <c r="K258" s="1045">
        <v>0</v>
      </c>
      <c r="L258" s="1044">
        <v>4</v>
      </c>
      <c r="M258" s="1044">
        <v>350</v>
      </c>
      <c r="N258" s="1044"/>
      <c r="O258" s="628" t="s">
        <v>381</v>
      </c>
      <c r="P258" s="925"/>
    </row>
    <row r="259" spans="1:16" ht="31.5" x14ac:dyDescent="0.25">
      <c r="A259" s="1653" t="s">
        <v>701</v>
      </c>
      <c r="B259" s="1656" t="s">
        <v>921</v>
      </c>
      <c r="C259" s="1054">
        <v>1</v>
      </c>
      <c r="D259" s="979">
        <v>40268721</v>
      </c>
      <c r="E259" s="1050" t="s">
        <v>392</v>
      </c>
      <c r="F259" s="1054"/>
      <c r="G259" s="1054"/>
      <c r="H259" s="1054"/>
      <c r="I259" s="973">
        <v>45992</v>
      </c>
      <c r="J259" s="980">
        <v>45413</v>
      </c>
      <c r="K259" s="1054">
        <v>0</v>
      </c>
      <c r="L259" s="979" t="s">
        <v>540</v>
      </c>
      <c r="M259" s="979">
        <v>630</v>
      </c>
      <c r="N259" s="1050" t="s">
        <v>478</v>
      </c>
      <c r="O259" s="981" t="s">
        <v>473</v>
      </c>
      <c r="P259" s="925"/>
    </row>
    <row r="260" spans="1:16" ht="31.5" x14ac:dyDescent="0.25">
      <c r="A260" s="1654"/>
      <c r="B260" s="1650"/>
      <c r="C260" s="1055">
        <v>2</v>
      </c>
      <c r="D260" s="982">
        <v>40268103</v>
      </c>
      <c r="E260" s="1051" t="s">
        <v>392</v>
      </c>
      <c r="F260" s="1055"/>
      <c r="G260" s="1055"/>
      <c r="H260" s="1055"/>
      <c r="I260" s="974">
        <v>45992</v>
      </c>
      <c r="J260" s="984">
        <v>45413</v>
      </c>
      <c r="K260" s="1055">
        <v>1</v>
      </c>
      <c r="L260" s="982" t="s">
        <v>540</v>
      </c>
      <c r="M260" s="982">
        <v>1600</v>
      </c>
      <c r="N260" s="1051" t="s">
        <v>478</v>
      </c>
      <c r="O260" s="983" t="s">
        <v>473</v>
      </c>
      <c r="P260" s="925"/>
    </row>
    <row r="261" spans="1:16" ht="31.5" x14ac:dyDescent="0.25">
      <c r="A261" s="1654"/>
      <c r="B261" s="1650" t="s">
        <v>922</v>
      </c>
      <c r="C261" s="1055">
        <v>1</v>
      </c>
      <c r="D261" s="982">
        <v>40268151</v>
      </c>
      <c r="E261" s="1051" t="s">
        <v>392</v>
      </c>
      <c r="F261" s="1055"/>
      <c r="G261" s="1055"/>
      <c r="H261" s="1055"/>
      <c r="I261" s="974">
        <v>45992</v>
      </c>
      <c r="J261" s="984">
        <v>45413</v>
      </c>
      <c r="K261" s="1055">
        <v>1</v>
      </c>
      <c r="L261" s="982" t="s">
        <v>540</v>
      </c>
      <c r="M261" s="982" t="s">
        <v>536</v>
      </c>
      <c r="N261" s="1051" t="s">
        <v>479</v>
      </c>
      <c r="O261" s="983" t="s">
        <v>473</v>
      </c>
      <c r="P261" s="925"/>
    </row>
    <row r="262" spans="1:16" ht="31.5" x14ac:dyDescent="0.25">
      <c r="A262" s="1654"/>
      <c r="B262" s="1650"/>
      <c r="C262" s="1055">
        <v>2</v>
      </c>
      <c r="D262" s="982">
        <v>40268689</v>
      </c>
      <c r="E262" s="1051" t="s">
        <v>392</v>
      </c>
      <c r="F262" s="1055"/>
      <c r="G262" s="1055"/>
      <c r="H262" s="1055"/>
      <c r="I262" s="974">
        <v>45992</v>
      </c>
      <c r="J262" s="984">
        <v>45413</v>
      </c>
      <c r="K262" s="1055">
        <v>0</v>
      </c>
      <c r="L262" s="982" t="s">
        <v>540</v>
      </c>
      <c r="M262" s="982" t="s">
        <v>537</v>
      </c>
      <c r="N262" s="1051" t="s">
        <v>479</v>
      </c>
      <c r="O262" s="983" t="s">
        <v>473</v>
      </c>
      <c r="P262" s="925"/>
    </row>
    <row r="263" spans="1:16" ht="31.5" x14ac:dyDescent="0.25">
      <c r="A263" s="1654"/>
      <c r="B263" s="1650" t="s">
        <v>923</v>
      </c>
      <c r="C263" s="1055">
        <v>1</v>
      </c>
      <c r="D263" s="982">
        <v>40268157</v>
      </c>
      <c r="E263" s="1051" t="s">
        <v>392</v>
      </c>
      <c r="F263" s="1055"/>
      <c r="G263" s="1055"/>
      <c r="H263" s="1055"/>
      <c r="I263" s="974">
        <v>45992</v>
      </c>
      <c r="J263" s="984">
        <v>45413</v>
      </c>
      <c r="K263" s="1055">
        <v>1</v>
      </c>
      <c r="L263" s="982" t="s">
        <v>540</v>
      </c>
      <c r="M263" s="982" t="s">
        <v>536</v>
      </c>
      <c r="N263" s="1051" t="s">
        <v>480</v>
      </c>
      <c r="O263" s="983" t="s">
        <v>473</v>
      </c>
      <c r="P263" s="925"/>
    </row>
    <row r="264" spans="1:16" ht="31.5" x14ac:dyDescent="0.25">
      <c r="A264" s="1654"/>
      <c r="B264" s="1650"/>
      <c r="C264" s="1055">
        <v>2</v>
      </c>
      <c r="D264" s="982">
        <v>40268690</v>
      </c>
      <c r="E264" s="1051" t="s">
        <v>392</v>
      </c>
      <c r="F264" s="1055"/>
      <c r="G264" s="1055"/>
      <c r="H264" s="1055"/>
      <c r="I264" s="974">
        <v>45992</v>
      </c>
      <c r="J264" s="984">
        <v>45413</v>
      </c>
      <c r="K264" s="1055">
        <v>0</v>
      </c>
      <c r="L264" s="982" t="s">
        <v>540</v>
      </c>
      <c r="M264" s="982" t="s">
        <v>537</v>
      </c>
      <c r="N264" s="1051" t="s">
        <v>480</v>
      </c>
      <c r="O264" s="983" t="s">
        <v>473</v>
      </c>
      <c r="P264" s="925"/>
    </row>
    <row r="265" spans="1:16" ht="31.5" x14ac:dyDescent="0.25">
      <c r="A265" s="1654"/>
      <c r="B265" s="1650" t="s">
        <v>924</v>
      </c>
      <c r="C265" s="1055">
        <v>1</v>
      </c>
      <c r="D265" s="982">
        <v>40268159</v>
      </c>
      <c r="E265" s="1051" t="s">
        <v>392</v>
      </c>
      <c r="F265" s="1055">
        <v>1</v>
      </c>
      <c r="G265" s="1055"/>
      <c r="H265" s="1055"/>
      <c r="I265" s="974">
        <v>45992</v>
      </c>
      <c r="J265" s="984">
        <v>45413</v>
      </c>
      <c r="K265" s="1055">
        <v>1</v>
      </c>
      <c r="L265" s="982" t="s">
        <v>540</v>
      </c>
      <c r="M265" s="982" t="s">
        <v>536</v>
      </c>
      <c r="N265" s="1051" t="s">
        <v>481</v>
      </c>
      <c r="O265" s="983" t="s">
        <v>473</v>
      </c>
      <c r="P265" s="925"/>
    </row>
    <row r="266" spans="1:16" ht="31.5" x14ac:dyDescent="0.25">
      <c r="A266" s="1654"/>
      <c r="B266" s="1650"/>
      <c r="C266" s="1055">
        <v>2</v>
      </c>
      <c r="D266" s="982">
        <v>40268692</v>
      </c>
      <c r="E266" s="1051" t="s">
        <v>392</v>
      </c>
      <c r="F266" s="1055"/>
      <c r="G266" s="1055"/>
      <c r="H266" s="1055"/>
      <c r="I266" s="974">
        <v>45992</v>
      </c>
      <c r="J266" s="984">
        <v>45413</v>
      </c>
      <c r="K266" s="1055">
        <v>0</v>
      </c>
      <c r="L266" s="982" t="s">
        <v>540</v>
      </c>
      <c r="M266" s="982" t="s">
        <v>537</v>
      </c>
      <c r="N266" s="1051" t="s">
        <v>481</v>
      </c>
      <c r="O266" s="983" t="s">
        <v>473</v>
      </c>
      <c r="P266" s="925"/>
    </row>
    <row r="267" spans="1:16" ht="31.5" x14ac:dyDescent="0.25">
      <c r="A267" s="1654"/>
      <c r="B267" s="1650" t="s">
        <v>925</v>
      </c>
      <c r="C267" s="1055">
        <v>1</v>
      </c>
      <c r="D267" s="982">
        <v>40268129</v>
      </c>
      <c r="E267" s="1051" t="s">
        <v>392</v>
      </c>
      <c r="F267" s="1055"/>
      <c r="G267" s="1055"/>
      <c r="H267" s="1055"/>
      <c r="I267" s="974">
        <v>45992</v>
      </c>
      <c r="J267" s="984">
        <v>45413</v>
      </c>
      <c r="K267" s="1055">
        <v>1</v>
      </c>
      <c r="L267" s="982" t="s">
        <v>540</v>
      </c>
      <c r="M267" s="982" t="s">
        <v>536</v>
      </c>
      <c r="N267" s="1051" t="s">
        <v>482</v>
      </c>
      <c r="O267" s="983" t="s">
        <v>473</v>
      </c>
      <c r="P267" s="925"/>
    </row>
    <row r="268" spans="1:16" ht="31.5" x14ac:dyDescent="0.25">
      <c r="A268" s="1654"/>
      <c r="B268" s="1650"/>
      <c r="C268" s="1055">
        <v>2</v>
      </c>
      <c r="D268" s="982">
        <v>40268722</v>
      </c>
      <c r="E268" s="1051" t="s">
        <v>392</v>
      </c>
      <c r="F268" s="1055"/>
      <c r="G268" s="1055"/>
      <c r="H268" s="1055"/>
      <c r="I268" s="974">
        <v>45992</v>
      </c>
      <c r="J268" s="984">
        <v>45413</v>
      </c>
      <c r="K268" s="1055">
        <v>0</v>
      </c>
      <c r="L268" s="982" t="s">
        <v>540</v>
      </c>
      <c r="M268" s="982" t="s">
        <v>537</v>
      </c>
      <c r="N268" s="1051" t="s">
        <v>482</v>
      </c>
      <c r="O268" s="983" t="s">
        <v>473</v>
      </c>
      <c r="P268" s="925"/>
    </row>
    <row r="269" spans="1:16" ht="31.5" x14ac:dyDescent="0.25">
      <c r="A269" s="1654"/>
      <c r="B269" s="1650" t="s">
        <v>926</v>
      </c>
      <c r="C269" s="1055">
        <v>1</v>
      </c>
      <c r="D269" s="982">
        <v>40268688</v>
      </c>
      <c r="E269" s="1051" t="s">
        <v>391</v>
      </c>
      <c r="F269" s="1055"/>
      <c r="G269" s="1055"/>
      <c r="H269" s="1055"/>
      <c r="I269" s="974">
        <v>45992</v>
      </c>
      <c r="J269" s="984">
        <v>45413</v>
      </c>
      <c r="K269" s="1055">
        <v>0</v>
      </c>
      <c r="L269" s="982" t="s">
        <v>540</v>
      </c>
      <c r="M269" s="982" t="s">
        <v>538</v>
      </c>
      <c r="N269" s="982" t="s">
        <v>483</v>
      </c>
      <c r="O269" s="983" t="s">
        <v>473</v>
      </c>
      <c r="P269" s="925"/>
    </row>
    <row r="270" spans="1:16" ht="31.5" x14ac:dyDescent="0.25">
      <c r="A270" s="1654"/>
      <c r="B270" s="1650"/>
      <c r="C270" s="1055">
        <v>2</v>
      </c>
      <c r="D270" s="982">
        <v>40268723</v>
      </c>
      <c r="E270" s="1051" t="s">
        <v>391</v>
      </c>
      <c r="F270" s="1055"/>
      <c r="G270" s="1055"/>
      <c r="H270" s="1055"/>
      <c r="I270" s="974">
        <v>45992</v>
      </c>
      <c r="J270" s="984">
        <v>45413</v>
      </c>
      <c r="K270" s="1055">
        <v>0</v>
      </c>
      <c r="L270" s="982" t="s">
        <v>540</v>
      </c>
      <c r="M270" s="982" t="s">
        <v>537</v>
      </c>
      <c r="N270" s="982" t="s">
        <v>483</v>
      </c>
      <c r="O270" s="983" t="s">
        <v>473</v>
      </c>
      <c r="P270" s="925"/>
    </row>
    <row r="271" spans="1:16" ht="31.5" x14ac:dyDescent="0.25">
      <c r="A271" s="1654"/>
      <c r="B271" s="1650" t="s">
        <v>927</v>
      </c>
      <c r="C271" s="1055">
        <v>1</v>
      </c>
      <c r="D271" s="982">
        <v>40268137</v>
      </c>
      <c r="E271" s="1051" t="s">
        <v>392</v>
      </c>
      <c r="F271" s="1055"/>
      <c r="G271" s="1055"/>
      <c r="H271" s="1055"/>
      <c r="I271" s="974">
        <v>45992</v>
      </c>
      <c r="J271" s="984">
        <v>45413</v>
      </c>
      <c r="K271" s="1055">
        <v>1</v>
      </c>
      <c r="L271" s="982" t="s">
        <v>540</v>
      </c>
      <c r="M271" s="982" t="s">
        <v>536</v>
      </c>
      <c r="N271" s="982" t="s">
        <v>484</v>
      </c>
      <c r="O271" s="983" t="s">
        <v>473</v>
      </c>
      <c r="P271" s="925"/>
    </row>
    <row r="272" spans="1:16" ht="31.5" x14ac:dyDescent="0.25">
      <c r="A272" s="1654"/>
      <c r="B272" s="1650"/>
      <c r="C272" s="1055">
        <v>2</v>
      </c>
      <c r="D272" s="982">
        <v>40268730</v>
      </c>
      <c r="E272" s="1051" t="s">
        <v>392</v>
      </c>
      <c r="F272" s="1055"/>
      <c r="G272" s="1055"/>
      <c r="H272" s="1055"/>
      <c r="I272" s="974">
        <v>45992</v>
      </c>
      <c r="J272" s="984">
        <v>45413</v>
      </c>
      <c r="K272" s="1055">
        <v>0</v>
      </c>
      <c r="L272" s="982" t="s">
        <v>540</v>
      </c>
      <c r="M272" s="982" t="s">
        <v>537</v>
      </c>
      <c r="N272" s="982" t="s">
        <v>484</v>
      </c>
      <c r="O272" s="983" t="s">
        <v>473</v>
      </c>
      <c r="P272" s="925"/>
    </row>
    <row r="273" spans="1:16" ht="31.5" x14ac:dyDescent="0.25">
      <c r="A273" s="1654"/>
      <c r="B273" s="1652" t="s">
        <v>928</v>
      </c>
      <c r="C273" s="1055">
        <v>1</v>
      </c>
      <c r="D273" s="982">
        <v>40268160</v>
      </c>
      <c r="E273" s="1051" t="s">
        <v>391</v>
      </c>
      <c r="F273" s="1055"/>
      <c r="G273" s="1055"/>
      <c r="H273" s="1055"/>
      <c r="I273" s="984">
        <v>45778</v>
      </c>
      <c r="J273" s="984">
        <v>45413</v>
      </c>
      <c r="K273" s="1055">
        <v>1</v>
      </c>
      <c r="L273" s="982" t="s">
        <v>540</v>
      </c>
      <c r="M273" s="982" t="s">
        <v>536</v>
      </c>
      <c r="N273" s="982" t="s">
        <v>485</v>
      </c>
      <c r="O273" s="983" t="s">
        <v>473</v>
      </c>
      <c r="P273" s="925"/>
    </row>
    <row r="274" spans="1:16" ht="31.5" x14ac:dyDescent="0.25">
      <c r="A274" s="1654"/>
      <c r="B274" s="1652"/>
      <c r="C274" s="1055">
        <v>2</v>
      </c>
      <c r="D274" s="982">
        <v>40268711</v>
      </c>
      <c r="E274" s="1055" t="s">
        <v>391</v>
      </c>
      <c r="F274" s="1055"/>
      <c r="G274" s="1055"/>
      <c r="H274" s="1055"/>
      <c r="I274" s="984">
        <v>45778</v>
      </c>
      <c r="J274" s="984">
        <v>45413</v>
      </c>
      <c r="K274" s="1055">
        <v>0</v>
      </c>
      <c r="L274" s="982" t="s">
        <v>540</v>
      </c>
      <c r="M274" s="982" t="s">
        <v>537</v>
      </c>
      <c r="N274" s="982" t="s">
        <v>485</v>
      </c>
      <c r="O274" s="983" t="s">
        <v>473</v>
      </c>
      <c r="P274" s="925"/>
    </row>
    <row r="275" spans="1:16" ht="31.5" x14ac:dyDescent="0.25">
      <c r="A275" s="1654"/>
      <c r="B275" s="1650" t="s">
        <v>929</v>
      </c>
      <c r="C275" s="1055">
        <v>1</v>
      </c>
      <c r="D275" s="982">
        <v>40268341</v>
      </c>
      <c r="E275" s="1051" t="s">
        <v>392</v>
      </c>
      <c r="F275" s="1055"/>
      <c r="G275" s="1055">
        <v>1</v>
      </c>
      <c r="H275" s="1055"/>
      <c r="I275" s="984">
        <v>45778</v>
      </c>
      <c r="J275" s="984">
        <v>45413</v>
      </c>
      <c r="K275" s="1055">
        <v>1</v>
      </c>
      <c r="L275" s="982" t="s">
        <v>540</v>
      </c>
      <c r="M275" s="982" t="s">
        <v>536</v>
      </c>
      <c r="N275" s="982" t="s">
        <v>486</v>
      </c>
      <c r="O275" s="983" t="s">
        <v>473</v>
      </c>
      <c r="P275" s="925"/>
    </row>
    <row r="276" spans="1:16" ht="31.5" x14ac:dyDescent="0.25">
      <c r="A276" s="1654"/>
      <c r="B276" s="1650"/>
      <c r="C276" s="1055">
        <v>2</v>
      </c>
      <c r="D276" s="982">
        <v>40268713</v>
      </c>
      <c r="E276" s="1055" t="s">
        <v>392</v>
      </c>
      <c r="F276" s="1055"/>
      <c r="G276" s="1055"/>
      <c r="H276" s="1055"/>
      <c r="I276" s="984">
        <v>45778</v>
      </c>
      <c r="J276" s="984">
        <v>45413</v>
      </c>
      <c r="K276" s="1055">
        <v>0</v>
      </c>
      <c r="L276" s="982" t="s">
        <v>540</v>
      </c>
      <c r="M276" s="982" t="s">
        <v>537</v>
      </c>
      <c r="N276" s="982" t="s">
        <v>486</v>
      </c>
      <c r="O276" s="983" t="s">
        <v>473</v>
      </c>
      <c r="P276" s="925"/>
    </row>
    <row r="277" spans="1:16" ht="31.5" x14ac:dyDescent="0.25">
      <c r="A277" s="1654"/>
      <c r="B277" s="1650" t="s">
        <v>930</v>
      </c>
      <c r="C277" s="1055">
        <v>1</v>
      </c>
      <c r="D277" s="982">
        <v>40268139</v>
      </c>
      <c r="E277" s="1051" t="s">
        <v>392</v>
      </c>
      <c r="F277" s="1055"/>
      <c r="G277" s="1055">
        <v>1</v>
      </c>
      <c r="H277" s="1055"/>
      <c r="I277" s="984">
        <v>45778</v>
      </c>
      <c r="J277" s="984">
        <v>45413</v>
      </c>
      <c r="K277" s="1055">
        <v>1</v>
      </c>
      <c r="L277" s="982" t="s">
        <v>540</v>
      </c>
      <c r="M277" s="982" t="s">
        <v>536</v>
      </c>
      <c r="N277" s="982" t="s">
        <v>487</v>
      </c>
      <c r="O277" s="983" t="s">
        <v>473</v>
      </c>
      <c r="P277" s="925"/>
    </row>
    <row r="278" spans="1:16" ht="31.5" x14ac:dyDescent="0.25">
      <c r="A278" s="1654"/>
      <c r="B278" s="1650"/>
      <c r="C278" s="1055">
        <v>2</v>
      </c>
      <c r="D278" s="982">
        <v>40268731</v>
      </c>
      <c r="E278" s="1051" t="s">
        <v>392</v>
      </c>
      <c r="F278" s="1055"/>
      <c r="G278" s="1055"/>
      <c r="H278" s="1055"/>
      <c r="I278" s="984">
        <v>45778</v>
      </c>
      <c r="J278" s="984">
        <v>45413</v>
      </c>
      <c r="K278" s="1055">
        <v>0</v>
      </c>
      <c r="L278" s="982" t="s">
        <v>540</v>
      </c>
      <c r="M278" s="982" t="s">
        <v>537</v>
      </c>
      <c r="N278" s="982" t="s">
        <v>487</v>
      </c>
      <c r="O278" s="983" t="s">
        <v>473</v>
      </c>
      <c r="P278" s="925"/>
    </row>
    <row r="279" spans="1:16" ht="31.5" x14ac:dyDescent="0.25">
      <c r="A279" s="1654"/>
      <c r="B279" s="1650" t="s">
        <v>931</v>
      </c>
      <c r="C279" s="1055">
        <v>1</v>
      </c>
      <c r="D279" s="982">
        <v>40268342</v>
      </c>
      <c r="E279" s="1051" t="s">
        <v>392</v>
      </c>
      <c r="F279" s="1055"/>
      <c r="G279" s="1055"/>
      <c r="H279" s="1055"/>
      <c r="I279" s="984">
        <v>45778</v>
      </c>
      <c r="J279" s="984">
        <v>45413</v>
      </c>
      <c r="K279" s="1055">
        <v>1</v>
      </c>
      <c r="L279" s="982" t="s">
        <v>540</v>
      </c>
      <c r="M279" s="982" t="s">
        <v>536</v>
      </c>
      <c r="N279" s="982" t="s">
        <v>488</v>
      </c>
      <c r="O279" s="983" t="s">
        <v>473</v>
      </c>
      <c r="P279" s="925"/>
    </row>
    <row r="280" spans="1:16" ht="31.5" x14ac:dyDescent="0.25">
      <c r="A280" s="1654"/>
      <c r="B280" s="1650"/>
      <c r="C280" s="1055">
        <v>2</v>
      </c>
      <c r="D280" s="982">
        <v>40268714</v>
      </c>
      <c r="E280" s="1051" t="s">
        <v>392</v>
      </c>
      <c r="F280" s="1055"/>
      <c r="G280" s="1055"/>
      <c r="H280" s="1055"/>
      <c r="I280" s="984">
        <v>45778</v>
      </c>
      <c r="J280" s="984">
        <v>45413</v>
      </c>
      <c r="K280" s="1055">
        <v>0</v>
      </c>
      <c r="L280" s="982" t="s">
        <v>540</v>
      </c>
      <c r="M280" s="982" t="s">
        <v>537</v>
      </c>
      <c r="N280" s="982" t="s">
        <v>488</v>
      </c>
      <c r="O280" s="983" t="s">
        <v>473</v>
      </c>
      <c r="P280" s="925"/>
    </row>
    <row r="281" spans="1:16" ht="31.5" x14ac:dyDescent="0.25">
      <c r="A281" s="1654"/>
      <c r="B281" s="1650" t="s">
        <v>932</v>
      </c>
      <c r="C281" s="1055">
        <v>1</v>
      </c>
      <c r="D281" s="982">
        <v>40268968</v>
      </c>
      <c r="E281" s="1051" t="s">
        <v>392</v>
      </c>
      <c r="F281" s="1055"/>
      <c r="G281" s="1055"/>
      <c r="H281" s="1055"/>
      <c r="I281" s="984">
        <v>45778</v>
      </c>
      <c r="J281" s="984">
        <v>45413</v>
      </c>
      <c r="K281" s="1055">
        <v>0</v>
      </c>
      <c r="L281" s="982" t="s">
        <v>541</v>
      </c>
      <c r="M281" s="982" t="s">
        <v>538</v>
      </c>
      <c r="N281" s="982" t="s">
        <v>489</v>
      </c>
      <c r="O281" s="983" t="s">
        <v>473</v>
      </c>
      <c r="P281" s="925"/>
    </row>
    <row r="282" spans="1:16" ht="31.5" x14ac:dyDescent="0.25">
      <c r="A282" s="1654"/>
      <c r="B282" s="1650"/>
      <c r="C282" s="1055">
        <v>2</v>
      </c>
      <c r="D282" s="982">
        <v>40269004</v>
      </c>
      <c r="E282" s="1055" t="s">
        <v>391</v>
      </c>
      <c r="F282" s="1055"/>
      <c r="G282" s="1055"/>
      <c r="H282" s="1055"/>
      <c r="I282" s="984">
        <v>45778</v>
      </c>
      <c r="J282" s="984">
        <v>45413</v>
      </c>
      <c r="K282" s="1055">
        <v>0</v>
      </c>
      <c r="L282" s="982" t="s">
        <v>541</v>
      </c>
      <c r="M282" s="982" t="s">
        <v>537</v>
      </c>
      <c r="N282" s="982" t="s">
        <v>489</v>
      </c>
      <c r="O282" s="983" t="s">
        <v>473</v>
      </c>
      <c r="P282" s="925"/>
    </row>
    <row r="283" spans="1:16" ht="31.5" x14ac:dyDescent="0.25">
      <c r="A283" s="1654"/>
      <c r="B283" s="1650" t="s">
        <v>933</v>
      </c>
      <c r="C283" s="1055">
        <v>1</v>
      </c>
      <c r="D283" s="982">
        <v>40268970</v>
      </c>
      <c r="E283" s="1051" t="s">
        <v>392</v>
      </c>
      <c r="F283" s="1055"/>
      <c r="G283" s="1055"/>
      <c r="H283" s="1055"/>
      <c r="I283" s="984">
        <v>45778</v>
      </c>
      <c r="J283" s="984">
        <v>45413</v>
      </c>
      <c r="K283" s="1055">
        <v>0</v>
      </c>
      <c r="L283" s="982" t="s">
        <v>541</v>
      </c>
      <c r="M283" s="982" t="s">
        <v>538</v>
      </c>
      <c r="N283" s="982" t="s">
        <v>490</v>
      </c>
      <c r="O283" s="983" t="s">
        <v>473</v>
      </c>
      <c r="P283" s="925"/>
    </row>
    <row r="284" spans="1:16" ht="31.5" x14ac:dyDescent="0.25">
      <c r="A284" s="1654"/>
      <c r="B284" s="1650"/>
      <c r="C284" s="1055">
        <v>2</v>
      </c>
      <c r="D284" s="982">
        <v>40269007</v>
      </c>
      <c r="E284" s="1055" t="s">
        <v>391</v>
      </c>
      <c r="F284" s="1055"/>
      <c r="G284" s="1055"/>
      <c r="H284" s="1055"/>
      <c r="I284" s="984">
        <v>45778</v>
      </c>
      <c r="J284" s="984">
        <v>45413</v>
      </c>
      <c r="K284" s="1055">
        <v>0</v>
      </c>
      <c r="L284" s="982" t="s">
        <v>541</v>
      </c>
      <c r="M284" s="982" t="s">
        <v>537</v>
      </c>
      <c r="N284" s="982" t="s">
        <v>490</v>
      </c>
      <c r="O284" s="983" t="s">
        <v>473</v>
      </c>
      <c r="P284" s="925"/>
    </row>
    <row r="285" spans="1:16" ht="31.5" x14ac:dyDescent="0.25">
      <c r="A285" s="1654"/>
      <c r="B285" s="1650" t="s">
        <v>934</v>
      </c>
      <c r="C285" s="1055">
        <v>1</v>
      </c>
      <c r="D285" s="982">
        <v>40269011</v>
      </c>
      <c r="E285" s="1051" t="s">
        <v>392</v>
      </c>
      <c r="F285" s="1055"/>
      <c r="G285" s="1055"/>
      <c r="H285" s="1055"/>
      <c r="I285" s="984">
        <v>45778</v>
      </c>
      <c r="J285" s="984">
        <v>45413</v>
      </c>
      <c r="K285" s="1055">
        <v>0</v>
      </c>
      <c r="L285" s="982" t="s">
        <v>541</v>
      </c>
      <c r="M285" s="982">
        <v>630</v>
      </c>
      <c r="N285" s="982" t="s">
        <v>491</v>
      </c>
      <c r="O285" s="983" t="s">
        <v>473</v>
      </c>
      <c r="P285" s="925"/>
    </row>
    <row r="286" spans="1:16" ht="31.5" x14ac:dyDescent="0.25">
      <c r="A286" s="1654"/>
      <c r="B286" s="1650"/>
      <c r="C286" s="1055">
        <v>2</v>
      </c>
      <c r="D286" s="1051">
        <v>40268976</v>
      </c>
      <c r="E286" s="1051" t="s">
        <v>392</v>
      </c>
      <c r="F286" s="1055"/>
      <c r="G286" s="1055"/>
      <c r="H286" s="1055"/>
      <c r="I286" s="984">
        <v>45778</v>
      </c>
      <c r="J286" s="984">
        <v>45413</v>
      </c>
      <c r="K286" s="1055">
        <v>0</v>
      </c>
      <c r="L286" s="982" t="s">
        <v>541</v>
      </c>
      <c r="M286" s="982">
        <v>1000</v>
      </c>
      <c r="N286" s="982" t="s">
        <v>491</v>
      </c>
      <c r="O286" s="983" t="s">
        <v>473</v>
      </c>
      <c r="P286" s="925"/>
    </row>
    <row r="287" spans="1:16" ht="31.5" x14ac:dyDescent="0.25">
      <c r="A287" s="1654"/>
      <c r="B287" s="1650" t="s">
        <v>935</v>
      </c>
      <c r="C287" s="1055">
        <v>1</v>
      </c>
      <c r="D287" s="982">
        <v>40268978</v>
      </c>
      <c r="E287" s="1055" t="s">
        <v>392</v>
      </c>
      <c r="F287" s="1055"/>
      <c r="G287" s="1055"/>
      <c r="H287" s="1055"/>
      <c r="I287" s="984">
        <v>45778</v>
      </c>
      <c r="J287" s="984">
        <v>45413</v>
      </c>
      <c r="K287" s="1055">
        <v>0</v>
      </c>
      <c r="L287" s="982" t="s">
        <v>541</v>
      </c>
      <c r="M287" s="982" t="s">
        <v>538</v>
      </c>
      <c r="N287" s="982" t="s">
        <v>492</v>
      </c>
      <c r="O287" s="983" t="s">
        <v>473</v>
      </c>
      <c r="P287" s="925"/>
    </row>
    <row r="288" spans="1:16" ht="31.5" x14ac:dyDescent="0.25">
      <c r="A288" s="1654"/>
      <c r="B288" s="1650"/>
      <c r="C288" s="1055">
        <v>2</v>
      </c>
      <c r="D288" s="982">
        <v>40269014</v>
      </c>
      <c r="E288" s="1051" t="s">
        <v>392</v>
      </c>
      <c r="F288" s="1055"/>
      <c r="G288" s="1055"/>
      <c r="H288" s="1055"/>
      <c r="I288" s="984">
        <v>45778</v>
      </c>
      <c r="J288" s="984">
        <v>45413</v>
      </c>
      <c r="K288" s="1055">
        <v>0</v>
      </c>
      <c r="L288" s="982" t="s">
        <v>541</v>
      </c>
      <c r="M288" s="982" t="s">
        <v>537</v>
      </c>
      <c r="N288" s="982" t="s">
        <v>492</v>
      </c>
      <c r="O288" s="983" t="s">
        <v>473</v>
      </c>
      <c r="P288" s="925"/>
    </row>
    <row r="289" spans="1:16" ht="31.5" x14ac:dyDescent="0.25">
      <c r="A289" s="1654"/>
      <c r="B289" s="1650" t="s">
        <v>936</v>
      </c>
      <c r="C289" s="1055">
        <v>1</v>
      </c>
      <c r="D289" s="982">
        <v>40269021</v>
      </c>
      <c r="E289" s="1051" t="s">
        <v>392</v>
      </c>
      <c r="F289" s="1055"/>
      <c r="G289" s="1055"/>
      <c r="H289" s="1055"/>
      <c r="I289" s="984">
        <v>45778</v>
      </c>
      <c r="J289" s="984">
        <v>45413</v>
      </c>
      <c r="K289" s="1055">
        <v>0</v>
      </c>
      <c r="L289" s="982" t="s">
        <v>541</v>
      </c>
      <c r="M289" s="982" t="s">
        <v>538</v>
      </c>
      <c r="N289" s="982" t="s">
        <v>493</v>
      </c>
      <c r="O289" s="983" t="s">
        <v>473</v>
      </c>
      <c r="P289" s="925"/>
    </row>
    <row r="290" spans="1:16" ht="31.5" x14ac:dyDescent="0.25">
      <c r="A290" s="1654"/>
      <c r="B290" s="1650"/>
      <c r="C290" s="1055">
        <v>2</v>
      </c>
      <c r="D290" s="982">
        <v>40269040</v>
      </c>
      <c r="E290" s="1055" t="s">
        <v>392</v>
      </c>
      <c r="F290" s="1055"/>
      <c r="G290" s="1055"/>
      <c r="H290" s="1055"/>
      <c r="I290" s="984">
        <v>45778</v>
      </c>
      <c r="J290" s="984">
        <v>45413</v>
      </c>
      <c r="K290" s="1055">
        <v>0</v>
      </c>
      <c r="L290" s="982" t="s">
        <v>541</v>
      </c>
      <c r="M290" s="982" t="s">
        <v>537</v>
      </c>
      <c r="N290" s="982" t="s">
        <v>493</v>
      </c>
      <c r="O290" s="983" t="s">
        <v>473</v>
      </c>
      <c r="P290" s="925"/>
    </row>
    <row r="291" spans="1:16" ht="31.5" x14ac:dyDescent="0.25">
      <c r="A291" s="1654"/>
      <c r="B291" s="1650" t="s">
        <v>937</v>
      </c>
      <c r="C291" s="1055">
        <v>1</v>
      </c>
      <c r="D291" s="982">
        <v>40269048</v>
      </c>
      <c r="E291" s="1051" t="s">
        <v>392</v>
      </c>
      <c r="F291" s="1055"/>
      <c r="G291" s="1055"/>
      <c r="H291" s="1055"/>
      <c r="I291" s="984">
        <v>45778</v>
      </c>
      <c r="J291" s="984">
        <v>45413</v>
      </c>
      <c r="K291" s="1055">
        <v>0</v>
      </c>
      <c r="L291" s="982" t="s">
        <v>541</v>
      </c>
      <c r="M291" s="982" t="s">
        <v>538</v>
      </c>
      <c r="N291" s="982" t="s">
        <v>494</v>
      </c>
      <c r="O291" s="983" t="s">
        <v>473</v>
      </c>
      <c r="P291" s="925"/>
    </row>
    <row r="292" spans="1:16" ht="31.5" x14ac:dyDescent="0.25">
      <c r="A292" s="1654"/>
      <c r="B292" s="1650"/>
      <c r="C292" s="1055">
        <v>2</v>
      </c>
      <c r="D292" s="982">
        <v>40269054</v>
      </c>
      <c r="E292" s="1055" t="s">
        <v>392</v>
      </c>
      <c r="F292" s="1055"/>
      <c r="G292" s="1055"/>
      <c r="H292" s="1055"/>
      <c r="I292" s="984">
        <v>45778</v>
      </c>
      <c r="J292" s="984">
        <v>45413</v>
      </c>
      <c r="K292" s="1055">
        <v>0</v>
      </c>
      <c r="L292" s="982" t="s">
        <v>541</v>
      </c>
      <c r="M292" s="982" t="s">
        <v>537</v>
      </c>
      <c r="N292" s="982" t="s">
        <v>494</v>
      </c>
      <c r="O292" s="983" t="s">
        <v>473</v>
      </c>
      <c r="P292" s="925"/>
    </row>
    <row r="293" spans="1:16" ht="31.5" x14ac:dyDescent="0.25">
      <c r="A293" s="1654"/>
      <c r="B293" s="1650" t="s">
        <v>938</v>
      </c>
      <c r="C293" s="1055">
        <v>1</v>
      </c>
      <c r="D293" s="982">
        <v>40269027</v>
      </c>
      <c r="E293" s="1051" t="s">
        <v>392</v>
      </c>
      <c r="F293" s="1055"/>
      <c r="G293" s="1055"/>
      <c r="H293" s="1055"/>
      <c r="I293" s="984">
        <v>45778</v>
      </c>
      <c r="J293" s="984">
        <v>45413</v>
      </c>
      <c r="K293" s="1055">
        <v>0</v>
      </c>
      <c r="L293" s="982" t="s">
        <v>541</v>
      </c>
      <c r="M293" s="982" t="s">
        <v>538</v>
      </c>
      <c r="N293" s="982" t="s">
        <v>495</v>
      </c>
      <c r="O293" s="983" t="s">
        <v>473</v>
      </c>
      <c r="P293" s="925"/>
    </row>
    <row r="294" spans="1:16" ht="31.5" x14ac:dyDescent="0.25">
      <c r="A294" s="1654"/>
      <c r="B294" s="1650"/>
      <c r="C294" s="1055">
        <v>2</v>
      </c>
      <c r="D294" s="982">
        <v>40269045</v>
      </c>
      <c r="E294" s="1055" t="s">
        <v>392</v>
      </c>
      <c r="F294" s="1055"/>
      <c r="G294" s="1055"/>
      <c r="H294" s="1055"/>
      <c r="I294" s="984">
        <v>45778</v>
      </c>
      <c r="J294" s="984">
        <v>45413</v>
      </c>
      <c r="K294" s="1055">
        <v>0</v>
      </c>
      <c r="L294" s="982" t="s">
        <v>541</v>
      </c>
      <c r="M294" s="982" t="s">
        <v>537</v>
      </c>
      <c r="N294" s="982" t="s">
        <v>495</v>
      </c>
      <c r="O294" s="983" t="s">
        <v>473</v>
      </c>
      <c r="P294" s="925"/>
    </row>
    <row r="295" spans="1:16" ht="31.5" x14ac:dyDescent="0.25">
      <c r="A295" s="1654"/>
      <c r="B295" s="1650" t="s">
        <v>939</v>
      </c>
      <c r="C295" s="1055">
        <v>1</v>
      </c>
      <c r="D295" s="982">
        <v>40268980</v>
      </c>
      <c r="E295" s="1051" t="s">
        <v>392</v>
      </c>
      <c r="F295" s="1055"/>
      <c r="G295" s="1055"/>
      <c r="H295" s="1055"/>
      <c r="I295" s="984">
        <v>45778</v>
      </c>
      <c r="J295" s="984">
        <v>45413</v>
      </c>
      <c r="K295" s="1055">
        <v>0</v>
      </c>
      <c r="L295" s="982" t="s">
        <v>541</v>
      </c>
      <c r="M295" s="982" t="s">
        <v>538</v>
      </c>
      <c r="N295" s="982" t="s">
        <v>496</v>
      </c>
      <c r="O295" s="983" t="s">
        <v>473</v>
      </c>
      <c r="P295" s="925"/>
    </row>
    <row r="296" spans="1:16" ht="31.5" x14ac:dyDescent="0.25">
      <c r="A296" s="1654"/>
      <c r="B296" s="1650"/>
      <c r="C296" s="1055">
        <v>2</v>
      </c>
      <c r="D296" s="982">
        <v>40269015</v>
      </c>
      <c r="E296" s="1055" t="s">
        <v>391</v>
      </c>
      <c r="F296" s="1055"/>
      <c r="G296" s="1055"/>
      <c r="H296" s="1055"/>
      <c r="I296" s="984">
        <v>45778</v>
      </c>
      <c r="J296" s="984">
        <v>45413</v>
      </c>
      <c r="K296" s="1055">
        <v>0</v>
      </c>
      <c r="L296" s="982" t="s">
        <v>541</v>
      </c>
      <c r="M296" s="982" t="s">
        <v>537</v>
      </c>
      <c r="N296" s="982" t="s">
        <v>496</v>
      </c>
      <c r="O296" s="983" t="s">
        <v>473</v>
      </c>
      <c r="P296" s="925"/>
    </row>
    <row r="297" spans="1:16" ht="31.5" x14ac:dyDescent="0.25">
      <c r="A297" s="1654"/>
      <c r="B297" s="1650" t="s">
        <v>940</v>
      </c>
      <c r="C297" s="1055">
        <v>1</v>
      </c>
      <c r="D297" s="982">
        <v>40269051</v>
      </c>
      <c r="E297" s="1051" t="s">
        <v>392</v>
      </c>
      <c r="F297" s="1055"/>
      <c r="G297" s="1055"/>
      <c r="H297" s="1055">
        <v>1</v>
      </c>
      <c r="I297" s="984">
        <v>45778</v>
      </c>
      <c r="J297" s="984">
        <v>45778</v>
      </c>
      <c r="K297" s="1055">
        <v>0</v>
      </c>
      <c r="L297" s="982" t="s">
        <v>541</v>
      </c>
      <c r="M297" s="982" t="s">
        <v>538</v>
      </c>
      <c r="N297" s="982" t="s">
        <v>497</v>
      </c>
      <c r="O297" s="983" t="s">
        <v>473</v>
      </c>
      <c r="P297" s="925"/>
    </row>
    <row r="298" spans="1:16" ht="31.5" x14ac:dyDescent="0.25">
      <c r="A298" s="1654"/>
      <c r="B298" s="1650"/>
      <c r="C298" s="1055">
        <v>2</v>
      </c>
      <c r="D298" s="982">
        <v>40269057</v>
      </c>
      <c r="E298" s="1055" t="s">
        <v>392</v>
      </c>
      <c r="F298" s="1055"/>
      <c r="G298" s="1055"/>
      <c r="H298" s="1055"/>
      <c r="I298" s="984">
        <v>45778</v>
      </c>
      <c r="J298" s="984">
        <v>45778</v>
      </c>
      <c r="K298" s="1055">
        <v>0</v>
      </c>
      <c r="L298" s="982" t="s">
        <v>541</v>
      </c>
      <c r="M298" s="982" t="s">
        <v>537</v>
      </c>
      <c r="N298" s="982" t="s">
        <v>497</v>
      </c>
      <c r="O298" s="983" t="s">
        <v>473</v>
      </c>
      <c r="P298" s="925"/>
    </row>
    <row r="299" spans="1:16" ht="31.5" x14ac:dyDescent="0.25">
      <c r="A299" s="1654"/>
      <c r="B299" s="1650" t="s">
        <v>941</v>
      </c>
      <c r="C299" s="1055">
        <v>1</v>
      </c>
      <c r="D299" s="982">
        <v>40269002</v>
      </c>
      <c r="E299" s="1051" t="s">
        <v>392</v>
      </c>
      <c r="F299" s="1055"/>
      <c r="G299" s="1055"/>
      <c r="H299" s="1055"/>
      <c r="I299" s="984">
        <v>45778</v>
      </c>
      <c r="J299" s="984">
        <v>45778</v>
      </c>
      <c r="K299" s="1055">
        <v>0</v>
      </c>
      <c r="L299" s="982" t="s">
        <v>541</v>
      </c>
      <c r="M299" s="982" t="s">
        <v>538</v>
      </c>
      <c r="N299" s="982" t="s">
        <v>498</v>
      </c>
      <c r="O299" s="983" t="s">
        <v>473</v>
      </c>
      <c r="P299" s="925"/>
    </row>
    <row r="300" spans="1:16" ht="31.5" x14ac:dyDescent="0.25">
      <c r="A300" s="1654"/>
      <c r="B300" s="1650"/>
      <c r="C300" s="1055">
        <v>2</v>
      </c>
      <c r="D300" s="982">
        <v>40269017</v>
      </c>
      <c r="E300" s="1055" t="s">
        <v>392</v>
      </c>
      <c r="F300" s="1055"/>
      <c r="G300" s="1055"/>
      <c r="H300" s="1055"/>
      <c r="I300" s="984">
        <v>45778</v>
      </c>
      <c r="J300" s="984">
        <v>45778</v>
      </c>
      <c r="K300" s="1055">
        <v>0</v>
      </c>
      <c r="L300" s="982" t="s">
        <v>541</v>
      </c>
      <c r="M300" s="982" t="s">
        <v>537</v>
      </c>
      <c r="N300" s="982" t="s">
        <v>498</v>
      </c>
      <c r="O300" s="983" t="s">
        <v>473</v>
      </c>
      <c r="P300" s="925"/>
    </row>
    <row r="301" spans="1:16" ht="31.5" x14ac:dyDescent="0.25">
      <c r="A301" s="1654"/>
      <c r="B301" s="1650" t="s">
        <v>942</v>
      </c>
      <c r="C301" s="1055">
        <v>1</v>
      </c>
      <c r="D301" s="982">
        <v>40269086</v>
      </c>
      <c r="E301" s="1051" t="s">
        <v>392</v>
      </c>
      <c r="F301" s="1055">
        <v>1</v>
      </c>
      <c r="G301" s="1055">
        <v>1</v>
      </c>
      <c r="H301" s="1055"/>
      <c r="I301" s="984">
        <v>45778</v>
      </c>
      <c r="J301" s="984">
        <v>45778</v>
      </c>
      <c r="K301" s="1055">
        <v>0</v>
      </c>
      <c r="L301" s="982" t="s">
        <v>541</v>
      </c>
      <c r="M301" s="982" t="s">
        <v>538</v>
      </c>
      <c r="N301" s="982" t="s">
        <v>499</v>
      </c>
      <c r="O301" s="983" t="s">
        <v>473</v>
      </c>
      <c r="P301" s="925"/>
    </row>
    <row r="302" spans="1:16" ht="31.5" x14ac:dyDescent="0.25">
      <c r="A302" s="1654"/>
      <c r="B302" s="1650"/>
      <c r="C302" s="1055">
        <v>2</v>
      </c>
      <c r="D302" s="982">
        <v>40269095</v>
      </c>
      <c r="E302" s="1055" t="s">
        <v>391</v>
      </c>
      <c r="F302" s="1055"/>
      <c r="G302" s="1055"/>
      <c r="H302" s="1055"/>
      <c r="I302" s="984">
        <v>45778</v>
      </c>
      <c r="J302" s="984">
        <v>45778</v>
      </c>
      <c r="K302" s="1055">
        <v>0</v>
      </c>
      <c r="L302" s="982" t="s">
        <v>541</v>
      </c>
      <c r="M302" s="982" t="s">
        <v>537</v>
      </c>
      <c r="N302" s="982" t="s">
        <v>499</v>
      </c>
      <c r="O302" s="983" t="s">
        <v>473</v>
      </c>
      <c r="P302" s="925"/>
    </row>
    <row r="303" spans="1:16" ht="31.5" x14ac:dyDescent="0.25">
      <c r="A303" s="1654"/>
      <c r="B303" s="1650" t="s">
        <v>943</v>
      </c>
      <c r="C303" s="1055">
        <v>1</v>
      </c>
      <c r="D303" s="1051">
        <v>40269098</v>
      </c>
      <c r="E303" s="1055" t="s">
        <v>392</v>
      </c>
      <c r="F303" s="1055">
        <v>1</v>
      </c>
      <c r="G303" s="1055"/>
      <c r="H303" s="1055"/>
      <c r="I303" s="984">
        <v>45778</v>
      </c>
      <c r="J303" s="984">
        <v>45778</v>
      </c>
      <c r="K303" s="1055">
        <v>0</v>
      </c>
      <c r="L303" s="982" t="s">
        <v>541</v>
      </c>
      <c r="M303" s="982">
        <v>630</v>
      </c>
      <c r="N303" s="982" t="s">
        <v>500</v>
      </c>
      <c r="O303" s="983" t="s">
        <v>473</v>
      </c>
      <c r="P303" s="925"/>
    </row>
    <row r="304" spans="1:16" ht="31.5" x14ac:dyDescent="0.25">
      <c r="A304" s="1654"/>
      <c r="B304" s="1650"/>
      <c r="C304" s="1055">
        <v>2</v>
      </c>
      <c r="D304" s="1051">
        <v>40269090</v>
      </c>
      <c r="E304" s="1051" t="s">
        <v>392</v>
      </c>
      <c r="F304" s="1055"/>
      <c r="G304" s="1055"/>
      <c r="H304" s="1055"/>
      <c r="I304" s="984">
        <v>45778</v>
      </c>
      <c r="J304" s="984">
        <v>45778</v>
      </c>
      <c r="K304" s="1055">
        <v>0</v>
      </c>
      <c r="L304" s="982" t="s">
        <v>541</v>
      </c>
      <c r="M304" s="982">
        <v>1000</v>
      </c>
      <c r="N304" s="982" t="s">
        <v>500</v>
      </c>
      <c r="O304" s="983" t="s">
        <v>473</v>
      </c>
      <c r="P304" s="925"/>
    </row>
    <row r="305" spans="1:16" ht="31.5" x14ac:dyDescent="0.25">
      <c r="A305" s="1654"/>
      <c r="B305" s="1650" t="s">
        <v>944</v>
      </c>
      <c r="C305" s="1055">
        <v>1</v>
      </c>
      <c r="D305" s="982">
        <v>40269092</v>
      </c>
      <c r="E305" s="1055" t="s">
        <v>392</v>
      </c>
      <c r="F305" s="1055">
        <v>2</v>
      </c>
      <c r="G305" s="1055"/>
      <c r="H305" s="1055"/>
      <c r="I305" s="984">
        <v>45778</v>
      </c>
      <c r="J305" s="984">
        <v>45778</v>
      </c>
      <c r="K305" s="1055">
        <v>0</v>
      </c>
      <c r="L305" s="982" t="s">
        <v>541</v>
      </c>
      <c r="M305" s="982" t="s">
        <v>538</v>
      </c>
      <c r="N305" s="982" t="s">
        <v>501</v>
      </c>
      <c r="O305" s="983" t="s">
        <v>473</v>
      </c>
      <c r="P305" s="925"/>
    </row>
    <row r="306" spans="1:16" ht="31.5" x14ac:dyDescent="0.25">
      <c r="A306" s="1654"/>
      <c r="B306" s="1650"/>
      <c r="C306" s="1055">
        <v>2</v>
      </c>
      <c r="D306" s="982">
        <v>40269099</v>
      </c>
      <c r="E306" s="1055" t="s">
        <v>392</v>
      </c>
      <c r="F306" s="1055"/>
      <c r="G306" s="1055"/>
      <c r="H306" s="1055"/>
      <c r="I306" s="984">
        <v>45778</v>
      </c>
      <c r="J306" s="984">
        <v>45778</v>
      </c>
      <c r="K306" s="1055">
        <v>0</v>
      </c>
      <c r="L306" s="982" t="s">
        <v>541</v>
      </c>
      <c r="M306" s="982" t="s">
        <v>537</v>
      </c>
      <c r="N306" s="982" t="s">
        <v>501</v>
      </c>
      <c r="O306" s="983" t="s">
        <v>473</v>
      </c>
      <c r="P306" s="925"/>
    </row>
    <row r="307" spans="1:16" ht="31.5" x14ac:dyDescent="0.25">
      <c r="A307" s="1654"/>
      <c r="B307" s="1650" t="s">
        <v>945</v>
      </c>
      <c r="C307" s="1055">
        <v>1</v>
      </c>
      <c r="D307" s="982">
        <v>40269093</v>
      </c>
      <c r="E307" s="1051" t="s">
        <v>392</v>
      </c>
      <c r="F307" s="1055"/>
      <c r="G307" s="1055"/>
      <c r="H307" s="1055"/>
      <c r="I307" s="984">
        <v>45778</v>
      </c>
      <c r="J307" s="984">
        <v>45778</v>
      </c>
      <c r="K307" s="1055">
        <v>0</v>
      </c>
      <c r="L307" s="982" t="s">
        <v>541</v>
      </c>
      <c r="M307" s="982" t="s">
        <v>538</v>
      </c>
      <c r="N307" s="982" t="s">
        <v>502</v>
      </c>
      <c r="O307" s="983" t="s">
        <v>473</v>
      </c>
      <c r="P307" s="925"/>
    </row>
    <row r="308" spans="1:16" ht="31.5" x14ac:dyDescent="0.25">
      <c r="A308" s="1654"/>
      <c r="B308" s="1650"/>
      <c r="C308" s="1055">
        <v>2</v>
      </c>
      <c r="D308" s="982">
        <v>40269100</v>
      </c>
      <c r="E308" s="1051" t="s">
        <v>392</v>
      </c>
      <c r="F308" s="1055"/>
      <c r="G308" s="1055"/>
      <c r="H308" s="1055"/>
      <c r="I308" s="984">
        <v>45778</v>
      </c>
      <c r="J308" s="984">
        <v>45778</v>
      </c>
      <c r="K308" s="1055">
        <v>0</v>
      </c>
      <c r="L308" s="982" t="s">
        <v>541</v>
      </c>
      <c r="M308" s="982" t="s">
        <v>537</v>
      </c>
      <c r="N308" s="982" t="s">
        <v>502</v>
      </c>
      <c r="O308" s="983" t="s">
        <v>473</v>
      </c>
      <c r="P308" s="925"/>
    </row>
    <row r="309" spans="1:16" ht="31.5" x14ac:dyDescent="0.25">
      <c r="A309" s="1654"/>
      <c r="B309" s="1650" t="s">
        <v>946</v>
      </c>
      <c r="C309" s="1055">
        <v>1</v>
      </c>
      <c r="D309" s="982">
        <v>40269101</v>
      </c>
      <c r="E309" s="1051" t="s">
        <v>392</v>
      </c>
      <c r="F309" s="1055"/>
      <c r="G309" s="1055"/>
      <c r="H309" s="1055"/>
      <c r="I309" s="984">
        <v>45778</v>
      </c>
      <c r="J309" s="984">
        <v>45778</v>
      </c>
      <c r="K309" s="1055">
        <v>0</v>
      </c>
      <c r="L309" s="982" t="s">
        <v>542</v>
      </c>
      <c r="M309" s="982" t="s">
        <v>538</v>
      </c>
      <c r="N309" s="982" t="s">
        <v>503</v>
      </c>
      <c r="O309" s="983" t="s">
        <v>473</v>
      </c>
      <c r="P309" s="925"/>
    </row>
    <row r="310" spans="1:16" ht="31.5" x14ac:dyDescent="0.25">
      <c r="A310" s="1654"/>
      <c r="B310" s="1650"/>
      <c r="C310" s="1055">
        <v>2</v>
      </c>
      <c r="D310" s="982">
        <v>40269103</v>
      </c>
      <c r="E310" s="1055" t="s">
        <v>391</v>
      </c>
      <c r="F310" s="1055"/>
      <c r="G310" s="1055"/>
      <c r="H310" s="1055"/>
      <c r="I310" s="984">
        <v>45778</v>
      </c>
      <c r="J310" s="984">
        <v>45778</v>
      </c>
      <c r="K310" s="1055">
        <v>0</v>
      </c>
      <c r="L310" s="982" t="s">
        <v>542</v>
      </c>
      <c r="M310" s="982" t="s">
        <v>537</v>
      </c>
      <c r="N310" s="982" t="s">
        <v>503</v>
      </c>
      <c r="O310" s="983" t="s">
        <v>473</v>
      </c>
      <c r="P310" s="925"/>
    </row>
    <row r="311" spans="1:16" ht="31.5" x14ac:dyDescent="0.25">
      <c r="A311" s="1654"/>
      <c r="B311" s="1650" t="s">
        <v>947</v>
      </c>
      <c r="C311" s="1055">
        <v>1</v>
      </c>
      <c r="D311" s="982">
        <v>40269102</v>
      </c>
      <c r="E311" s="1051" t="s">
        <v>392</v>
      </c>
      <c r="F311" s="1055"/>
      <c r="G311" s="1055"/>
      <c r="H311" s="1055"/>
      <c r="I311" s="984">
        <v>45778</v>
      </c>
      <c r="J311" s="984">
        <v>45778</v>
      </c>
      <c r="K311" s="1055">
        <v>0</v>
      </c>
      <c r="L311" s="982" t="s">
        <v>542</v>
      </c>
      <c r="M311" s="982" t="s">
        <v>538</v>
      </c>
      <c r="N311" s="982" t="s">
        <v>504</v>
      </c>
      <c r="O311" s="983" t="s">
        <v>473</v>
      </c>
      <c r="P311" s="925"/>
    </row>
    <row r="312" spans="1:16" ht="31.5" x14ac:dyDescent="0.25">
      <c r="A312" s="1654"/>
      <c r="B312" s="1650"/>
      <c r="C312" s="1055">
        <v>2</v>
      </c>
      <c r="D312" s="982">
        <v>40269104</v>
      </c>
      <c r="E312" s="1055" t="s">
        <v>391</v>
      </c>
      <c r="F312" s="1055"/>
      <c r="G312" s="1055"/>
      <c r="H312" s="1055"/>
      <c r="I312" s="984">
        <v>45778</v>
      </c>
      <c r="J312" s="984">
        <v>45778</v>
      </c>
      <c r="K312" s="1055">
        <v>0</v>
      </c>
      <c r="L312" s="982" t="s">
        <v>542</v>
      </c>
      <c r="M312" s="982" t="s">
        <v>537</v>
      </c>
      <c r="N312" s="982" t="s">
        <v>504</v>
      </c>
      <c r="O312" s="983" t="s">
        <v>473</v>
      </c>
      <c r="P312" s="925"/>
    </row>
    <row r="313" spans="1:16" ht="31.5" x14ac:dyDescent="0.25">
      <c r="A313" s="1654"/>
      <c r="B313" s="1652" t="s">
        <v>948</v>
      </c>
      <c r="C313" s="1055">
        <v>1</v>
      </c>
      <c r="D313" s="1051">
        <v>40269107</v>
      </c>
      <c r="E313" s="1051" t="s">
        <v>392</v>
      </c>
      <c r="F313" s="1055"/>
      <c r="G313" s="1055"/>
      <c r="H313" s="1055"/>
      <c r="I313" s="984">
        <v>45778</v>
      </c>
      <c r="J313" s="984">
        <v>45778</v>
      </c>
      <c r="K313" s="1055">
        <v>0</v>
      </c>
      <c r="L313" s="982">
        <v>4</v>
      </c>
      <c r="M313" s="1051">
        <v>1000</v>
      </c>
      <c r="N313" s="1051" t="s">
        <v>533</v>
      </c>
      <c r="O313" s="983" t="s">
        <v>473</v>
      </c>
      <c r="P313" s="925"/>
    </row>
    <row r="314" spans="1:16" ht="31.5" x14ac:dyDescent="0.25">
      <c r="A314" s="1654"/>
      <c r="B314" s="1652"/>
      <c r="C314" s="1055">
        <v>2</v>
      </c>
      <c r="D314" s="1051">
        <v>40269108</v>
      </c>
      <c r="E314" s="1051" t="s">
        <v>392</v>
      </c>
      <c r="F314" s="1055"/>
      <c r="G314" s="1055"/>
      <c r="H314" s="1055"/>
      <c r="I314" s="984">
        <v>45778</v>
      </c>
      <c r="J314" s="984">
        <v>45778</v>
      </c>
      <c r="K314" s="1055">
        <v>0</v>
      </c>
      <c r="L314" s="982">
        <v>4</v>
      </c>
      <c r="M314" s="1051">
        <v>1000</v>
      </c>
      <c r="N314" s="1051" t="s">
        <v>533</v>
      </c>
      <c r="O314" s="983" t="s">
        <v>473</v>
      </c>
      <c r="P314" s="925"/>
    </row>
    <row r="315" spans="1:16" ht="31.5" x14ac:dyDescent="0.25">
      <c r="A315" s="1654"/>
      <c r="B315" s="1651" t="s">
        <v>949</v>
      </c>
      <c r="C315" s="1055">
        <v>1</v>
      </c>
      <c r="D315" s="1051">
        <v>40269105</v>
      </c>
      <c r="E315" s="1051" t="s">
        <v>392</v>
      </c>
      <c r="F315" s="1055"/>
      <c r="G315" s="1055"/>
      <c r="H315" s="1055"/>
      <c r="I315" s="984">
        <v>45778</v>
      </c>
      <c r="J315" s="984">
        <v>45778</v>
      </c>
      <c r="K315" s="1055">
        <v>0</v>
      </c>
      <c r="L315" s="982">
        <v>4</v>
      </c>
      <c r="M315" s="1051">
        <v>1000</v>
      </c>
      <c r="N315" s="1051" t="s">
        <v>534</v>
      </c>
      <c r="O315" s="983" t="s">
        <v>473</v>
      </c>
      <c r="P315" s="925"/>
    </row>
    <row r="316" spans="1:16" ht="31.5" x14ac:dyDescent="0.25">
      <c r="A316" s="1654"/>
      <c r="B316" s="1651"/>
      <c r="C316" s="1055">
        <v>2</v>
      </c>
      <c r="D316" s="1051">
        <v>40269106</v>
      </c>
      <c r="E316" s="1051" t="s">
        <v>392</v>
      </c>
      <c r="F316" s="1055"/>
      <c r="G316" s="1055"/>
      <c r="H316" s="1055"/>
      <c r="I316" s="984">
        <v>45778</v>
      </c>
      <c r="J316" s="984">
        <v>45778</v>
      </c>
      <c r="K316" s="1055">
        <v>0</v>
      </c>
      <c r="L316" s="982">
        <v>4</v>
      </c>
      <c r="M316" s="1051">
        <v>1000</v>
      </c>
      <c r="N316" s="1051" t="s">
        <v>534</v>
      </c>
      <c r="O316" s="983" t="s">
        <v>473</v>
      </c>
      <c r="P316" s="925"/>
    </row>
    <row r="317" spans="1:16" ht="31.5" x14ac:dyDescent="0.25">
      <c r="A317" s="1654"/>
      <c r="B317" s="1650" t="s">
        <v>950</v>
      </c>
      <c r="C317" s="1055">
        <v>1</v>
      </c>
      <c r="D317" s="982">
        <v>40269109</v>
      </c>
      <c r="E317" s="1051" t="s">
        <v>392</v>
      </c>
      <c r="F317" s="1055"/>
      <c r="G317" s="1055"/>
      <c r="H317" s="1055"/>
      <c r="I317" s="984">
        <v>45778</v>
      </c>
      <c r="J317" s="984">
        <v>45778</v>
      </c>
      <c r="K317" s="1055">
        <v>0</v>
      </c>
      <c r="L317" s="982" t="s">
        <v>543</v>
      </c>
      <c r="M317" s="982" t="s">
        <v>538</v>
      </c>
      <c r="N317" s="982" t="s">
        <v>505</v>
      </c>
      <c r="O317" s="983" t="s">
        <v>473</v>
      </c>
      <c r="P317" s="925"/>
    </row>
    <row r="318" spans="1:16" ht="31.5" x14ac:dyDescent="0.25">
      <c r="A318" s="1654"/>
      <c r="B318" s="1650"/>
      <c r="C318" s="1055">
        <v>2</v>
      </c>
      <c r="D318" s="982">
        <v>40269110</v>
      </c>
      <c r="E318" s="1055" t="s">
        <v>392</v>
      </c>
      <c r="F318" s="1055"/>
      <c r="G318" s="1055"/>
      <c r="H318" s="1055"/>
      <c r="I318" s="984">
        <v>45778</v>
      </c>
      <c r="J318" s="984">
        <v>45778</v>
      </c>
      <c r="K318" s="1055">
        <v>0</v>
      </c>
      <c r="L318" s="982" t="s">
        <v>543</v>
      </c>
      <c r="M318" s="982" t="s">
        <v>538</v>
      </c>
      <c r="N318" s="982" t="s">
        <v>505</v>
      </c>
      <c r="O318" s="983" t="s">
        <v>473</v>
      </c>
      <c r="P318" s="925"/>
    </row>
    <row r="319" spans="1:16" ht="31.5" x14ac:dyDescent="0.25">
      <c r="A319" s="1654"/>
      <c r="B319" s="1650" t="s">
        <v>951</v>
      </c>
      <c r="C319" s="1055">
        <v>1</v>
      </c>
      <c r="D319" s="982">
        <v>40269111</v>
      </c>
      <c r="E319" s="1051" t="s">
        <v>392</v>
      </c>
      <c r="F319" s="1055"/>
      <c r="G319" s="1055"/>
      <c r="H319" s="1055"/>
      <c r="I319" s="984">
        <v>45778</v>
      </c>
      <c r="J319" s="984">
        <v>45778</v>
      </c>
      <c r="K319" s="1055">
        <v>0</v>
      </c>
      <c r="L319" s="982" t="s">
        <v>543</v>
      </c>
      <c r="M319" s="982" t="s">
        <v>538</v>
      </c>
      <c r="N319" s="982" t="s">
        <v>506</v>
      </c>
      <c r="O319" s="983" t="s">
        <v>473</v>
      </c>
      <c r="P319" s="925"/>
    </row>
    <row r="320" spans="1:16" ht="31.5" x14ac:dyDescent="0.25">
      <c r="A320" s="1654"/>
      <c r="B320" s="1650"/>
      <c r="C320" s="1055">
        <v>2</v>
      </c>
      <c r="D320" s="982">
        <v>40269112</v>
      </c>
      <c r="E320" s="1055" t="s">
        <v>392</v>
      </c>
      <c r="F320" s="1055"/>
      <c r="G320" s="1055"/>
      <c r="H320" s="1055"/>
      <c r="I320" s="984">
        <v>45778</v>
      </c>
      <c r="J320" s="984">
        <v>45778</v>
      </c>
      <c r="K320" s="1055">
        <v>0</v>
      </c>
      <c r="L320" s="982" t="s">
        <v>543</v>
      </c>
      <c r="M320" s="982" t="s">
        <v>538</v>
      </c>
      <c r="N320" s="982" t="s">
        <v>506</v>
      </c>
      <c r="O320" s="983" t="s">
        <v>473</v>
      </c>
      <c r="P320" s="925"/>
    </row>
    <row r="321" spans="1:16" ht="31.5" x14ac:dyDescent="0.25">
      <c r="A321" s="1654"/>
      <c r="B321" s="1052" t="s">
        <v>952</v>
      </c>
      <c r="C321" s="1055">
        <v>1</v>
      </c>
      <c r="D321" s="982">
        <v>40269113</v>
      </c>
      <c r="E321" s="1055" t="s">
        <v>392</v>
      </c>
      <c r="F321" s="1055"/>
      <c r="G321" s="1055"/>
      <c r="H321" s="1055"/>
      <c r="I321" s="984">
        <v>45778</v>
      </c>
      <c r="J321" s="984">
        <v>45778</v>
      </c>
      <c r="K321" s="1055">
        <v>0</v>
      </c>
      <c r="L321" s="982" t="s">
        <v>543</v>
      </c>
      <c r="M321" s="982" t="s">
        <v>538</v>
      </c>
      <c r="N321" s="982" t="s">
        <v>507</v>
      </c>
      <c r="O321" s="983" t="s">
        <v>473</v>
      </c>
      <c r="P321" s="925"/>
    </row>
    <row r="322" spans="1:16" ht="31.5" x14ac:dyDescent="0.25">
      <c r="A322" s="1654"/>
      <c r="B322" s="1650" t="s">
        <v>953</v>
      </c>
      <c r="C322" s="1055">
        <v>1</v>
      </c>
      <c r="D322" s="982">
        <v>40269114</v>
      </c>
      <c r="E322" s="1051" t="s">
        <v>392</v>
      </c>
      <c r="F322" s="1055"/>
      <c r="G322" s="1055"/>
      <c r="H322" s="1055"/>
      <c r="I322" s="984">
        <v>45778</v>
      </c>
      <c r="J322" s="984">
        <v>45778</v>
      </c>
      <c r="K322" s="1055">
        <v>0</v>
      </c>
      <c r="L322" s="982" t="s">
        <v>541</v>
      </c>
      <c r="M322" s="982" t="s">
        <v>538</v>
      </c>
      <c r="N322" s="982" t="s">
        <v>508</v>
      </c>
      <c r="O322" s="983" t="s">
        <v>473</v>
      </c>
      <c r="P322" s="925"/>
    </row>
    <row r="323" spans="1:16" ht="31.5" x14ac:dyDescent="0.25">
      <c r="A323" s="1654"/>
      <c r="B323" s="1650"/>
      <c r="C323" s="1055">
        <v>2</v>
      </c>
      <c r="D323" s="982">
        <v>40269118</v>
      </c>
      <c r="E323" s="1055" t="s">
        <v>392</v>
      </c>
      <c r="F323" s="1055"/>
      <c r="G323" s="1055"/>
      <c r="H323" s="1055"/>
      <c r="I323" s="984">
        <v>45778</v>
      </c>
      <c r="J323" s="984">
        <v>45778</v>
      </c>
      <c r="K323" s="1055">
        <v>0</v>
      </c>
      <c r="L323" s="982" t="s">
        <v>541</v>
      </c>
      <c r="M323" s="982" t="s">
        <v>537</v>
      </c>
      <c r="N323" s="982" t="s">
        <v>508</v>
      </c>
      <c r="O323" s="983" t="s">
        <v>473</v>
      </c>
      <c r="P323" s="925"/>
    </row>
    <row r="324" spans="1:16" ht="31.5" x14ac:dyDescent="0.25">
      <c r="A324" s="1654"/>
      <c r="B324" s="1650" t="s">
        <v>954</v>
      </c>
      <c r="C324" s="1055">
        <v>1</v>
      </c>
      <c r="D324" s="1051">
        <v>40269119</v>
      </c>
      <c r="E324" s="1055" t="s">
        <v>392</v>
      </c>
      <c r="F324" s="1055"/>
      <c r="G324" s="1055"/>
      <c r="H324" s="1055"/>
      <c r="I324" s="984">
        <v>45778</v>
      </c>
      <c r="J324" s="984">
        <v>45778</v>
      </c>
      <c r="K324" s="1055">
        <v>0</v>
      </c>
      <c r="L324" s="982" t="s">
        <v>541</v>
      </c>
      <c r="M324" s="982">
        <v>630</v>
      </c>
      <c r="N324" s="982" t="s">
        <v>509</v>
      </c>
      <c r="O324" s="983" t="s">
        <v>473</v>
      </c>
      <c r="P324" s="925"/>
    </row>
    <row r="325" spans="1:16" ht="31.5" x14ac:dyDescent="0.25">
      <c r="A325" s="1654"/>
      <c r="B325" s="1650"/>
      <c r="C325" s="1055">
        <v>2</v>
      </c>
      <c r="D325" s="1051">
        <v>40269115</v>
      </c>
      <c r="E325" s="1051" t="s">
        <v>392</v>
      </c>
      <c r="F325" s="1055"/>
      <c r="G325" s="1055"/>
      <c r="H325" s="1055"/>
      <c r="I325" s="984">
        <v>45778</v>
      </c>
      <c r="J325" s="984">
        <v>45778</v>
      </c>
      <c r="K325" s="1055">
        <v>0</v>
      </c>
      <c r="L325" s="982" t="s">
        <v>541</v>
      </c>
      <c r="M325" s="982">
        <v>1000</v>
      </c>
      <c r="N325" s="982" t="s">
        <v>509</v>
      </c>
      <c r="O325" s="983" t="s">
        <v>473</v>
      </c>
      <c r="P325" s="925"/>
    </row>
    <row r="326" spans="1:16" ht="31.5" x14ac:dyDescent="0.25">
      <c r="A326" s="1654"/>
      <c r="B326" s="1652" t="s">
        <v>955</v>
      </c>
      <c r="C326" s="1055">
        <v>1</v>
      </c>
      <c r="D326" s="982">
        <v>40269123</v>
      </c>
      <c r="E326" s="1051" t="s">
        <v>392</v>
      </c>
      <c r="F326" s="1055"/>
      <c r="G326" s="1055"/>
      <c r="H326" s="1055"/>
      <c r="I326" s="984">
        <v>45778</v>
      </c>
      <c r="J326" s="984">
        <v>45778</v>
      </c>
      <c r="K326" s="1055">
        <v>0</v>
      </c>
      <c r="L326" s="982" t="s">
        <v>541</v>
      </c>
      <c r="M326" s="982" t="s">
        <v>538</v>
      </c>
      <c r="N326" s="982" t="s">
        <v>510</v>
      </c>
      <c r="O326" s="983" t="s">
        <v>473</v>
      </c>
      <c r="P326" s="925"/>
    </row>
    <row r="327" spans="1:16" ht="31.5" x14ac:dyDescent="0.25">
      <c r="A327" s="1654"/>
      <c r="B327" s="1652"/>
      <c r="C327" s="1055">
        <v>2</v>
      </c>
      <c r="D327" s="982">
        <v>40269130</v>
      </c>
      <c r="E327" s="1055" t="s">
        <v>391</v>
      </c>
      <c r="F327" s="1055"/>
      <c r="G327" s="1055"/>
      <c r="H327" s="1055"/>
      <c r="I327" s="984">
        <v>45778</v>
      </c>
      <c r="J327" s="984">
        <v>45778</v>
      </c>
      <c r="K327" s="1055">
        <v>0</v>
      </c>
      <c r="L327" s="982" t="s">
        <v>541</v>
      </c>
      <c r="M327" s="982" t="s">
        <v>537</v>
      </c>
      <c r="N327" s="982" t="s">
        <v>510</v>
      </c>
      <c r="O327" s="983" t="s">
        <v>473</v>
      </c>
      <c r="P327" s="925"/>
    </row>
    <row r="328" spans="1:16" ht="31.5" x14ac:dyDescent="0.25">
      <c r="A328" s="1654"/>
      <c r="B328" s="1052" t="s">
        <v>956</v>
      </c>
      <c r="C328" s="1055">
        <v>1</v>
      </c>
      <c r="D328" s="982">
        <v>40269126</v>
      </c>
      <c r="E328" s="1051" t="s">
        <v>392</v>
      </c>
      <c r="F328" s="1055"/>
      <c r="G328" s="1055"/>
      <c r="H328" s="1055"/>
      <c r="I328" s="984">
        <v>45778</v>
      </c>
      <c r="J328" s="984">
        <v>45778</v>
      </c>
      <c r="K328" s="1055">
        <v>0</v>
      </c>
      <c r="L328" s="982" t="s">
        <v>544</v>
      </c>
      <c r="M328" s="982" t="s">
        <v>538</v>
      </c>
      <c r="N328" s="982" t="s">
        <v>511</v>
      </c>
      <c r="O328" s="983" t="s">
        <v>473</v>
      </c>
      <c r="P328" s="925"/>
    </row>
    <row r="329" spans="1:16" ht="31.5" x14ac:dyDescent="0.25">
      <c r="A329" s="1654"/>
      <c r="B329" s="1052" t="s">
        <v>957</v>
      </c>
      <c r="C329" s="1055">
        <v>1</v>
      </c>
      <c r="D329" s="982">
        <v>40269127</v>
      </c>
      <c r="E329" s="1055" t="s">
        <v>392</v>
      </c>
      <c r="F329" s="1055"/>
      <c r="G329" s="1055"/>
      <c r="H329" s="1055"/>
      <c r="I329" s="984">
        <v>45778</v>
      </c>
      <c r="J329" s="984">
        <v>45778</v>
      </c>
      <c r="K329" s="1055">
        <v>0</v>
      </c>
      <c r="L329" s="982" t="s">
        <v>544</v>
      </c>
      <c r="M329" s="982">
        <v>1000</v>
      </c>
      <c r="N329" s="982" t="s">
        <v>512</v>
      </c>
      <c r="O329" s="983" t="s">
        <v>473</v>
      </c>
      <c r="P329" s="925"/>
    </row>
    <row r="330" spans="1:16" ht="31.5" x14ac:dyDescent="0.25">
      <c r="A330" s="1654"/>
      <c r="B330" s="1650" t="s">
        <v>958</v>
      </c>
      <c r="C330" s="1055">
        <v>1</v>
      </c>
      <c r="D330" s="982">
        <v>40269116</v>
      </c>
      <c r="E330" s="1051" t="s">
        <v>392</v>
      </c>
      <c r="F330" s="1055"/>
      <c r="G330" s="1055"/>
      <c r="H330" s="1055"/>
      <c r="I330" s="984">
        <v>45778</v>
      </c>
      <c r="J330" s="984">
        <v>45778</v>
      </c>
      <c r="K330" s="1055">
        <v>0</v>
      </c>
      <c r="L330" s="982" t="s">
        <v>541</v>
      </c>
      <c r="M330" s="982" t="s">
        <v>538</v>
      </c>
      <c r="N330" s="982" t="s">
        <v>513</v>
      </c>
      <c r="O330" s="983" t="s">
        <v>473</v>
      </c>
      <c r="P330" s="925"/>
    </row>
    <row r="331" spans="1:16" ht="31.5" x14ac:dyDescent="0.25">
      <c r="A331" s="1654"/>
      <c r="B331" s="1650"/>
      <c r="C331" s="1055">
        <v>2</v>
      </c>
      <c r="D331" s="982">
        <v>40269120</v>
      </c>
      <c r="E331" s="1055" t="s">
        <v>392</v>
      </c>
      <c r="F331" s="1055"/>
      <c r="G331" s="1055"/>
      <c r="H331" s="1055"/>
      <c r="I331" s="984">
        <v>45778</v>
      </c>
      <c r="J331" s="984">
        <v>45778</v>
      </c>
      <c r="K331" s="1055">
        <v>0</v>
      </c>
      <c r="L331" s="982" t="s">
        <v>541</v>
      </c>
      <c r="M331" s="982" t="s">
        <v>537</v>
      </c>
      <c r="N331" s="982" t="s">
        <v>513</v>
      </c>
      <c r="O331" s="983" t="s">
        <v>473</v>
      </c>
      <c r="P331" s="925"/>
    </row>
    <row r="332" spans="1:16" ht="31.5" x14ac:dyDescent="0.25">
      <c r="A332" s="1654"/>
      <c r="B332" s="1650" t="s">
        <v>959</v>
      </c>
      <c r="C332" s="1055">
        <v>1</v>
      </c>
      <c r="D332" s="982">
        <v>40269117</v>
      </c>
      <c r="E332" s="1051" t="s">
        <v>392</v>
      </c>
      <c r="F332" s="1055"/>
      <c r="G332" s="1055"/>
      <c r="H332" s="1055"/>
      <c r="I332" s="984">
        <v>45778</v>
      </c>
      <c r="J332" s="984">
        <v>45778</v>
      </c>
      <c r="K332" s="1055">
        <v>0</v>
      </c>
      <c r="L332" s="982" t="s">
        <v>541</v>
      </c>
      <c r="M332" s="982" t="s">
        <v>538</v>
      </c>
      <c r="N332" s="982" t="s">
        <v>514</v>
      </c>
      <c r="O332" s="983" t="s">
        <v>473</v>
      </c>
      <c r="P332" s="925"/>
    </row>
    <row r="333" spans="1:16" ht="31.5" x14ac:dyDescent="0.25">
      <c r="A333" s="1654"/>
      <c r="B333" s="1650"/>
      <c r="C333" s="1055">
        <v>2</v>
      </c>
      <c r="D333" s="982">
        <v>40269122</v>
      </c>
      <c r="E333" s="1055" t="s">
        <v>392</v>
      </c>
      <c r="F333" s="1055"/>
      <c r="G333" s="1055"/>
      <c r="H333" s="1055"/>
      <c r="I333" s="984">
        <v>45778</v>
      </c>
      <c r="J333" s="984">
        <v>45778</v>
      </c>
      <c r="K333" s="1055">
        <v>0</v>
      </c>
      <c r="L333" s="982">
        <v>5</v>
      </c>
      <c r="M333" s="982" t="s">
        <v>537</v>
      </c>
      <c r="N333" s="982" t="s">
        <v>514</v>
      </c>
      <c r="O333" s="983" t="s">
        <v>473</v>
      </c>
      <c r="P333" s="925"/>
    </row>
    <row r="334" spans="1:16" ht="31.5" x14ac:dyDescent="0.25">
      <c r="A334" s="1654"/>
      <c r="B334" s="1650"/>
      <c r="C334" s="1055">
        <v>3</v>
      </c>
      <c r="D334" s="982">
        <v>40269121</v>
      </c>
      <c r="E334" s="1055" t="s">
        <v>392</v>
      </c>
      <c r="F334" s="1055"/>
      <c r="G334" s="1055"/>
      <c r="H334" s="1055"/>
      <c r="I334" s="984">
        <v>45778</v>
      </c>
      <c r="J334" s="984">
        <v>45778</v>
      </c>
      <c r="K334" s="1055">
        <v>0</v>
      </c>
      <c r="L334" s="982">
        <v>6</v>
      </c>
      <c r="M334" s="982" t="s">
        <v>537</v>
      </c>
      <c r="N334" s="982" t="s">
        <v>514</v>
      </c>
      <c r="O334" s="983" t="s">
        <v>473</v>
      </c>
      <c r="P334" s="925"/>
    </row>
    <row r="335" spans="1:16" ht="31.5" x14ac:dyDescent="0.25">
      <c r="A335" s="1654"/>
      <c r="B335" s="1650" t="s">
        <v>960</v>
      </c>
      <c r="C335" s="1055">
        <v>1</v>
      </c>
      <c r="D335" s="982">
        <v>40269124</v>
      </c>
      <c r="E335" s="1051" t="s">
        <v>392</v>
      </c>
      <c r="F335" s="1055"/>
      <c r="G335" s="1055"/>
      <c r="H335" s="1055"/>
      <c r="I335" s="984">
        <v>45778</v>
      </c>
      <c r="J335" s="984">
        <v>45778</v>
      </c>
      <c r="K335" s="1055">
        <v>0</v>
      </c>
      <c r="L335" s="982" t="s">
        <v>541</v>
      </c>
      <c r="M335" s="982" t="s">
        <v>538</v>
      </c>
      <c r="N335" s="982" t="s">
        <v>515</v>
      </c>
      <c r="O335" s="983" t="s">
        <v>473</v>
      </c>
      <c r="P335" s="925"/>
    </row>
    <row r="336" spans="1:16" ht="31.5" x14ac:dyDescent="0.25">
      <c r="A336" s="1654"/>
      <c r="B336" s="1650"/>
      <c r="C336" s="1055">
        <v>2</v>
      </c>
      <c r="D336" s="982">
        <v>40269131</v>
      </c>
      <c r="E336" s="1055" t="s">
        <v>391</v>
      </c>
      <c r="F336" s="1055"/>
      <c r="G336" s="1055"/>
      <c r="H336" s="1055"/>
      <c r="I336" s="984">
        <v>45778</v>
      </c>
      <c r="J336" s="984">
        <v>45778</v>
      </c>
      <c r="K336" s="1055">
        <v>0</v>
      </c>
      <c r="L336" s="982" t="s">
        <v>541</v>
      </c>
      <c r="M336" s="982" t="s">
        <v>537</v>
      </c>
      <c r="N336" s="982" t="s">
        <v>515</v>
      </c>
      <c r="O336" s="983" t="s">
        <v>473</v>
      </c>
      <c r="P336" s="925"/>
    </row>
    <row r="337" spans="1:16" ht="31.5" x14ac:dyDescent="0.25">
      <c r="A337" s="1654"/>
      <c r="B337" s="1052" t="s">
        <v>961</v>
      </c>
      <c r="C337" s="1055">
        <v>1</v>
      </c>
      <c r="D337" s="982">
        <v>40269128</v>
      </c>
      <c r="E337" s="1051" t="s">
        <v>392</v>
      </c>
      <c r="F337" s="1055"/>
      <c r="G337" s="1055"/>
      <c r="H337" s="1055"/>
      <c r="I337" s="984">
        <v>45778</v>
      </c>
      <c r="J337" s="984">
        <v>45778</v>
      </c>
      <c r="K337" s="1055">
        <v>0</v>
      </c>
      <c r="L337" s="982" t="s">
        <v>544</v>
      </c>
      <c r="M337" s="982" t="s">
        <v>538</v>
      </c>
      <c r="N337" s="982" t="s">
        <v>516</v>
      </c>
      <c r="O337" s="983" t="s">
        <v>473</v>
      </c>
      <c r="P337" s="925"/>
    </row>
    <row r="338" spans="1:16" ht="31.5" x14ac:dyDescent="0.25">
      <c r="A338" s="1654"/>
      <c r="B338" s="1052" t="s">
        <v>962</v>
      </c>
      <c r="C338" s="1055">
        <v>1</v>
      </c>
      <c r="D338" s="982">
        <v>40269129</v>
      </c>
      <c r="E338" s="1051" t="s">
        <v>392</v>
      </c>
      <c r="F338" s="1055"/>
      <c r="G338" s="1055"/>
      <c r="H338" s="1055"/>
      <c r="I338" s="984">
        <v>45778</v>
      </c>
      <c r="J338" s="984">
        <v>45778</v>
      </c>
      <c r="K338" s="1055">
        <v>0</v>
      </c>
      <c r="L338" s="982" t="s">
        <v>544</v>
      </c>
      <c r="M338" s="982" t="s">
        <v>538</v>
      </c>
      <c r="N338" s="982" t="s">
        <v>545</v>
      </c>
      <c r="O338" s="983" t="s">
        <v>473</v>
      </c>
      <c r="P338" s="925"/>
    </row>
    <row r="339" spans="1:16" ht="31.5" x14ac:dyDescent="0.25">
      <c r="A339" s="1654"/>
      <c r="B339" s="1650" t="s">
        <v>994</v>
      </c>
      <c r="C339" s="1055">
        <v>1</v>
      </c>
      <c r="D339" s="982">
        <v>40268737</v>
      </c>
      <c r="E339" s="1051" t="s">
        <v>392</v>
      </c>
      <c r="F339" s="1055"/>
      <c r="G339" s="1055"/>
      <c r="H339" s="1055"/>
      <c r="I339" s="984">
        <v>45778</v>
      </c>
      <c r="J339" s="984">
        <v>45778</v>
      </c>
      <c r="K339" s="1055">
        <v>1</v>
      </c>
      <c r="L339" s="982" t="s">
        <v>542</v>
      </c>
      <c r="M339" s="982" t="s">
        <v>536</v>
      </c>
      <c r="N339" s="1051" t="s">
        <v>517</v>
      </c>
      <c r="O339" s="983" t="s">
        <v>473</v>
      </c>
      <c r="P339" s="925"/>
    </row>
    <row r="340" spans="1:16" ht="31.5" x14ac:dyDescent="0.25">
      <c r="A340" s="1654"/>
      <c r="B340" s="1650"/>
      <c r="C340" s="1055">
        <v>2</v>
      </c>
      <c r="D340" s="982">
        <v>40268739</v>
      </c>
      <c r="E340" s="1055" t="s">
        <v>392</v>
      </c>
      <c r="F340" s="1055"/>
      <c r="G340" s="1055"/>
      <c r="H340" s="1055"/>
      <c r="I340" s="984">
        <v>45778</v>
      </c>
      <c r="J340" s="984">
        <v>45778</v>
      </c>
      <c r="K340" s="1055">
        <v>1</v>
      </c>
      <c r="L340" s="982" t="s">
        <v>542</v>
      </c>
      <c r="M340" s="982" t="s">
        <v>539</v>
      </c>
      <c r="N340" s="1051" t="s">
        <v>517</v>
      </c>
      <c r="O340" s="983" t="s">
        <v>473</v>
      </c>
      <c r="P340" s="925"/>
    </row>
    <row r="341" spans="1:16" ht="31.5" x14ac:dyDescent="0.25">
      <c r="A341" s="1654"/>
      <c r="B341" s="1650"/>
      <c r="C341" s="1055">
        <v>3</v>
      </c>
      <c r="D341" s="982">
        <v>40268743</v>
      </c>
      <c r="E341" s="1055" t="s">
        <v>391</v>
      </c>
      <c r="F341" s="1055"/>
      <c r="G341" s="1055"/>
      <c r="H341" s="1055"/>
      <c r="I341" s="984">
        <v>45778</v>
      </c>
      <c r="J341" s="984">
        <v>45778</v>
      </c>
      <c r="K341" s="1055">
        <v>1</v>
      </c>
      <c r="L341" s="982" t="s">
        <v>541</v>
      </c>
      <c r="M341" s="982" t="s">
        <v>539</v>
      </c>
      <c r="N341" s="1051" t="s">
        <v>517</v>
      </c>
      <c r="O341" s="983" t="s">
        <v>473</v>
      </c>
      <c r="P341" s="925"/>
    </row>
    <row r="342" spans="1:16" ht="31.5" x14ac:dyDescent="0.25">
      <c r="A342" s="1654"/>
      <c r="B342" s="1650" t="s">
        <v>964</v>
      </c>
      <c r="C342" s="1055">
        <v>1</v>
      </c>
      <c r="D342" s="982">
        <v>40268766</v>
      </c>
      <c r="E342" s="1051" t="s">
        <v>392</v>
      </c>
      <c r="F342" s="1055"/>
      <c r="G342" s="1055"/>
      <c r="H342" s="1055"/>
      <c r="I342" s="984">
        <v>45778</v>
      </c>
      <c r="J342" s="984">
        <v>45778</v>
      </c>
      <c r="K342" s="1055">
        <v>1</v>
      </c>
      <c r="L342" s="982" t="s">
        <v>543</v>
      </c>
      <c r="M342" s="982" t="s">
        <v>536</v>
      </c>
      <c r="N342" s="1051" t="s">
        <v>518</v>
      </c>
      <c r="O342" s="983" t="s">
        <v>473</v>
      </c>
      <c r="P342" s="925"/>
    </row>
    <row r="343" spans="1:16" ht="31.5" x14ac:dyDescent="0.25">
      <c r="A343" s="1654"/>
      <c r="B343" s="1650"/>
      <c r="C343" s="1055">
        <v>2</v>
      </c>
      <c r="D343" s="982">
        <v>40268768</v>
      </c>
      <c r="E343" s="1051" t="s">
        <v>392</v>
      </c>
      <c r="F343" s="1055"/>
      <c r="G343" s="1055"/>
      <c r="H343" s="1055"/>
      <c r="I343" s="984">
        <v>45778</v>
      </c>
      <c r="J343" s="984">
        <v>45778</v>
      </c>
      <c r="K343" s="1055">
        <v>1</v>
      </c>
      <c r="L343" s="982" t="s">
        <v>543</v>
      </c>
      <c r="M343" s="982" t="s">
        <v>536</v>
      </c>
      <c r="N343" s="1051" t="s">
        <v>518</v>
      </c>
      <c r="O343" s="983" t="s">
        <v>473</v>
      </c>
      <c r="P343" s="925"/>
    </row>
    <row r="344" spans="1:16" ht="31.5" x14ac:dyDescent="0.25">
      <c r="A344" s="1654"/>
      <c r="B344" s="1650" t="s">
        <v>965</v>
      </c>
      <c r="C344" s="1055">
        <v>1</v>
      </c>
      <c r="D344" s="982">
        <v>40268774</v>
      </c>
      <c r="E344" s="1051" t="s">
        <v>392</v>
      </c>
      <c r="F344" s="1055"/>
      <c r="G344" s="1055"/>
      <c r="H344" s="1055"/>
      <c r="I344" s="984">
        <v>45778</v>
      </c>
      <c r="J344" s="984">
        <v>45778</v>
      </c>
      <c r="K344" s="1055">
        <v>1</v>
      </c>
      <c r="L344" s="982" t="s">
        <v>543</v>
      </c>
      <c r="M344" s="982" t="s">
        <v>536</v>
      </c>
      <c r="N344" s="1051" t="s">
        <v>519</v>
      </c>
      <c r="O344" s="983" t="s">
        <v>473</v>
      </c>
      <c r="P344" s="925"/>
    </row>
    <row r="345" spans="1:16" ht="31.5" x14ac:dyDescent="0.25">
      <c r="A345" s="1654"/>
      <c r="B345" s="1650"/>
      <c r="C345" s="1055">
        <v>2</v>
      </c>
      <c r="D345" s="982">
        <v>40268778</v>
      </c>
      <c r="E345" s="1051" t="s">
        <v>392</v>
      </c>
      <c r="F345" s="1055"/>
      <c r="G345" s="1055"/>
      <c r="H345" s="1055"/>
      <c r="I345" s="984">
        <v>45778</v>
      </c>
      <c r="J345" s="984">
        <v>45778</v>
      </c>
      <c r="K345" s="1055">
        <v>1</v>
      </c>
      <c r="L345" s="982" t="s">
        <v>543</v>
      </c>
      <c r="M345" s="982" t="s">
        <v>536</v>
      </c>
      <c r="N345" s="1051" t="s">
        <v>519</v>
      </c>
      <c r="O345" s="983" t="s">
        <v>473</v>
      </c>
      <c r="P345" s="925"/>
    </row>
    <row r="346" spans="1:16" ht="31.5" x14ac:dyDescent="0.25">
      <c r="A346" s="1654"/>
      <c r="B346" s="1650" t="s">
        <v>966</v>
      </c>
      <c r="C346" s="1055">
        <v>1</v>
      </c>
      <c r="D346" s="982">
        <v>40268781</v>
      </c>
      <c r="E346" s="1051" t="s">
        <v>392</v>
      </c>
      <c r="F346" s="1055"/>
      <c r="G346" s="1055"/>
      <c r="H346" s="1055"/>
      <c r="I346" s="984">
        <v>45778</v>
      </c>
      <c r="J346" s="984">
        <v>45778</v>
      </c>
      <c r="K346" s="1055">
        <v>1</v>
      </c>
      <c r="L346" s="982" t="s">
        <v>543</v>
      </c>
      <c r="M346" s="982" t="s">
        <v>536</v>
      </c>
      <c r="N346" s="1051" t="s">
        <v>520</v>
      </c>
      <c r="O346" s="983" t="s">
        <v>473</v>
      </c>
      <c r="P346" s="925"/>
    </row>
    <row r="347" spans="1:16" ht="78.75" customHeight="1" x14ac:dyDescent="0.25">
      <c r="A347" s="1654"/>
      <c r="B347" s="1650"/>
      <c r="C347" s="1055">
        <v>2</v>
      </c>
      <c r="D347" s="982">
        <v>40268783</v>
      </c>
      <c r="E347" s="1051" t="s">
        <v>392</v>
      </c>
      <c r="F347" s="1055"/>
      <c r="G347" s="1055"/>
      <c r="H347" s="1055"/>
      <c r="I347" s="984">
        <v>45778</v>
      </c>
      <c r="J347" s="984">
        <v>45778</v>
      </c>
      <c r="K347" s="1055">
        <v>1</v>
      </c>
      <c r="L347" s="982" t="s">
        <v>543</v>
      </c>
      <c r="M347" s="982" t="s">
        <v>536</v>
      </c>
      <c r="N347" s="1051" t="s">
        <v>520</v>
      </c>
      <c r="O347" s="983" t="s">
        <v>473</v>
      </c>
      <c r="P347" s="925"/>
    </row>
    <row r="348" spans="1:16" ht="31.5" x14ac:dyDescent="0.25">
      <c r="A348" s="1654"/>
      <c r="B348" s="1650" t="s">
        <v>967</v>
      </c>
      <c r="C348" s="1055">
        <v>1</v>
      </c>
      <c r="D348" s="982">
        <v>40268793</v>
      </c>
      <c r="E348" s="1051" t="s">
        <v>392</v>
      </c>
      <c r="F348" s="1055"/>
      <c r="G348" s="1055"/>
      <c r="H348" s="1055"/>
      <c r="I348" s="984">
        <v>45778</v>
      </c>
      <c r="J348" s="984">
        <v>45778</v>
      </c>
      <c r="K348" s="1055">
        <v>1</v>
      </c>
      <c r="L348" s="982" t="s">
        <v>543</v>
      </c>
      <c r="M348" s="982" t="s">
        <v>536</v>
      </c>
      <c r="N348" s="1051" t="s">
        <v>518</v>
      </c>
      <c r="O348" s="983" t="s">
        <v>473</v>
      </c>
      <c r="P348" s="925"/>
    </row>
    <row r="349" spans="1:16" ht="31.5" x14ac:dyDescent="0.25">
      <c r="A349" s="1654"/>
      <c r="B349" s="1650"/>
      <c r="C349" s="1055">
        <v>2</v>
      </c>
      <c r="D349" s="982">
        <v>40268788</v>
      </c>
      <c r="E349" s="1051" t="s">
        <v>392</v>
      </c>
      <c r="F349" s="1055"/>
      <c r="G349" s="1055"/>
      <c r="H349" s="1055"/>
      <c r="I349" s="984">
        <v>45778</v>
      </c>
      <c r="J349" s="984">
        <v>45778</v>
      </c>
      <c r="K349" s="1055">
        <v>1</v>
      </c>
      <c r="L349" s="982" t="s">
        <v>543</v>
      </c>
      <c r="M349" s="982" t="s">
        <v>536</v>
      </c>
      <c r="N349" s="1051" t="s">
        <v>518</v>
      </c>
      <c r="O349" s="983" t="s">
        <v>473</v>
      </c>
      <c r="P349" s="925"/>
    </row>
    <row r="350" spans="1:16" ht="31.5" x14ac:dyDescent="0.25">
      <c r="A350" s="1654"/>
      <c r="B350" s="1650" t="s">
        <v>968</v>
      </c>
      <c r="C350" s="1055">
        <v>1</v>
      </c>
      <c r="D350" s="982">
        <v>40268794</v>
      </c>
      <c r="E350" s="1051" t="s">
        <v>392</v>
      </c>
      <c r="F350" s="1055"/>
      <c r="G350" s="1055"/>
      <c r="H350" s="1055"/>
      <c r="I350" s="984">
        <v>45778</v>
      </c>
      <c r="J350" s="984">
        <v>45778</v>
      </c>
      <c r="K350" s="1055">
        <v>1</v>
      </c>
      <c r="L350" s="982" t="s">
        <v>543</v>
      </c>
      <c r="M350" s="982" t="s">
        <v>536</v>
      </c>
      <c r="N350" s="1051" t="s">
        <v>521</v>
      </c>
      <c r="O350" s="983" t="s">
        <v>473</v>
      </c>
      <c r="P350" s="925"/>
    </row>
    <row r="351" spans="1:16" ht="31.5" x14ac:dyDescent="0.25">
      <c r="A351" s="1654"/>
      <c r="B351" s="1650"/>
      <c r="C351" s="1055">
        <v>2</v>
      </c>
      <c r="D351" s="982">
        <v>40268797</v>
      </c>
      <c r="E351" s="1051" t="s">
        <v>392</v>
      </c>
      <c r="F351" s="1055"/>
      <c r="G351" s="1055"/>
      <c r="H351" s="1055"/>
      <c r="I351" s="984">
        <v>45778</v>
      </c>
      <c r="J351" s="984">
        <v>45778</v>
      </c>
      <c r="K351" s="1055">
        <v>1</v>
      </c>
      <c r="L351" s="982" t="s">
        <v>543</v>
      </c>
      <c r="M351" s="982" t="s">
        <v>536</v>
      </c>
      <c r="N351" s="1051" t="s">
        <v>521</v>
      </c>
      <c r="O351" s="983" t="s">
        <v>473</v>
      </c>
      <c r="P351" s="925"/>
    </row>
    <row r="352" spans="1:16" ht="31.5" x14ac:dyDescent="0.25">
      <c r="A352" s="1654"/>
      <c r="B352" s="1052" t="s">
        <v>969</v>
      </c>
      <c r="C352" s="1055">
        <v>1</v>
      </c>
      <c r="D352" s="982">
        <v>40268848</v>
      </c>
      <c r="E352" s="1051" t="s">
        <v>392</v>
      </c>
      <c r="F352" s="1055"/>
      <c r="G352" s="1055"/>
      <c r="H352" s="1055"/>
      <c r="I352" s="984">
        <v>45778</v>
      </c>
      <c r="J352" s="984">
        <v>45778</v>
      </c>
      <c r="K352" s="1055">
        <v>1</v>
      </c>
      <c r="L352" s="982" t="s">
        <v>544</v>
      </c>
      <c r="M352" s="982" t="s">
        <v>536</v>
      </c>
      <c r="N352" s="1051" t="s">
        <v>522</v>
      </c>
      <c r="O352" s="983" t="s">
        <v>473</v>
      </c>
      <c r="P352" s="925"/>
    </row>
    <row r="353" spans="1:16" ht="31.5" x14ac:dyDescent="0.25">
      <c r="A353" s="1654"/>
      <c r="B353" s="1650" t="s">
        <v>970</v>
      </c>
      <c r="C353" s="1055">
        <v>1</v>
      </c>
      <c r="D353" s="982">
        <v>40268798</v>
      </c>
      <c r="E353" s="1051" t="s">
        <v>392</v>
      </c>
      <c r="F353" s="1055"/>
      <c r="G353" s="1055"/>
      <c r="H353" s="1055"/>
      <c r="I353" s="984">
        <v>45778</v>
      </c>
      <c r="J353" s="984">
        <v>45778</v>
      </c>
      <c r="K353" s="1055">
        <v>1</v>
      </c>
      <c r="L353" s="982" t="s">
        <v>543</v>
      </c>
      <c r="M353" s="982" t="s">
        <v>536</v>
      </c>
      <c r="N353" s="1051" t="s">
        <v>523</v>
      </c>
      <c r="O353" s="983" t="s">
        <v>473</v>
      </c>
      <c r="P353" s="925"/>
    </row>
    <row r="354" spans="1:16" ht="31.5" x14ac:dyDescent="0.25">
      <c r="A354" s="1654"/>
      <c r="B354" s="1650"/>
      <c r="C354" s="1055">
        <v>2</v>
      </c>
      <c r="D354" s="982">
        <v>40268799</v>
      </c>
      <c r="E354" s="1051" t="s">
        <v>392</v>
      </c>
      <c r="F354" s="1055"/>
      <c r="G354" s="1055"/>
      <c r="H354" s="1055"/>
      <c r="I354" s="984">
        <v>45778</v>
      </c>
      <c r="J354" s="984">
        <v>45778</v>
      </c>
      <c r="K354" s="1055">
        <v>1</v>
      </c>
      <c r="L354" s="982" t="s">
        <v>543</v>
      </c>
      <c r="M354" s="982" t="s">
        <v>536</v>
      </c>
      <c r="N354" s="1051" t="s">
        <v>523</v>
      </c>
      <c r="O354" s="983" t="s">
        <v>473</v>
      </c>
      <c r="P354" s="925"/>
    </row>
    <row r="355" spans="1:16" ht="31.5" x14ac:dyDescent="0.25">
      <c r="A355" s="1654"/>
      <c r="B355" s="1052" t="s">
        <v>971</v>
      </c>
      <c r="C355" s="1055">
        <v>1</v>
      </c>
      <c r="D355" s="982">
        <v>40268850</v>
      </c>
      <c r="E355" s="1051" t="s">
        <v>392</v>
      </c>
      <c r="F355" s="1055">
        <v>1</v>
      </c>
      <c r="G355" s="1055">
        <v>1</v>
      </c>
      <c r="H355" s="1055"/>
      <c r="I355" s="984">
        <v>45778</v>
      </c>
      <c r="J355" s="984">
        <v>45778</v>
      </c>
      <c r="K355" s="1055">
        <v>1</v>
      </c>
      <c r="L355" s="982" t="s">
        <v>544</v>
      </c>
      <c r="M355" s="982" t="s">
        <v>536</v>
      </c>
      <c r="N355" s="1051" t="s">
        <v>524</v>
      </c>
      <c r="O355" s="983" t="s">
        <v>473</v>
      </c>
      <c r="P355" s="925"/>
    </row>
    <row r="356" spans="1:16" ht="31.5" x14ac:dyDescent="0.25">
      <c r="A356" s="1654"/>
      <c r="B356" s="1650" t="s">
        <v>972</v>
      </c>
      <c r="C356" s="1055">
        <v>1</v>
      </c>
      <c r="D356" s="982">
        <v>40268801</v>
      </c>
      <c r="E356" s="1051" t="s">
        <v>392</v>
      </c>
      <c r="F356" s="1055"/>
      <c r="G356" s="1055"/>
      <c r="H356" s="1055"/>
      <c r="I356" s="984">
        <v>45778</v>
      </c>
      <c r="J356" s="984">
        <v>45778</v>
      </c>
      <c r="K356" s="1055">
        <v>1</v>
      </c>
      <c r="L356" s="982" t="s">
        <v>543</v>
      </c>
      <c r="M356" s="982" t="s">
        <v>536</v>
      </c>
      <c r="N356" s="1051" t="s">
        <v>525</v>
      </c>
      <c r="O356" s="983" t="s">
        <v>473</v>
      </c>
      <c r="P356" s="925"/>
    </row>
    <row r="357" spans="1:16" ht="31.5" x14ac:dyDescent="0.25">
      <c r="A357" s="1654"/>
      <c r="B357" s="1650"/>
      <c r="C357" s="1055">
        <v>2</v>
      </c>
      <c r="D357" s="982">
        <v>40268802</v>
      </c>
      <c r="E357" s="1051" t="s">
        <v>392</v>
      </c>
      <c r="F357" s="1055"/>
      <c r="G357" s="1055"/>
      <c r="H357" s="1055"/>
      <c r="I357" s="984">
        <v>45778</v>
      </c>
      <c r="J357" s="984">
        <v>45778</v>
      </c>
      <c r="K357" s="1055">
        <v>1</v>
      </c>
      <c r="L357" s="982" t="s">
        <v>543</v>
      </c>
      <c r="M357" s="982" t="s">
        <v>536</v>
      </c>
      <c r="N357" s="1051" t="s">
        <v>525</v>
      </c>
      <c r="O357" s="983" t="s">
        <v>473</v>
      </c>
      <c r="P357" s="925"/>
    </row>
    <row r="358" spans="1:16" ht="31.5" x14ac:dyDescent="0.25">
      <c r="A358" s="1654"/>
      <c r="B358" s="1052" t="s">
        <v>973</v>
      </c>
      <c r="C358" s="1055">
        <v>1</v>
      </c>
      <c r="D358" s="982">
        <v>40268851</v>
      </c>
      <c r="E358" s="1051" t="s">
        <v>392</v>
      </c>
      <c r="F358" s="1055"/>
      <c r="G358" s="1055"/>
      <c r="H358" s="1055"/>
      <c r="I358" s="984">
        <v>45778</v>
      </c>
      <c r="J358" s="984">
        <v>45778</v>
      </c>
      <c r="K358" s="1055">
        <v>1</v>
      </c>
      <c r="L358" s="982" t="s">
        <v>544</v>
      </c>
      <c r="M358" s="982" t="s">
        <v>536</v>
      </c>
      <c r="N358" s="1051" t="s">
        <v>526</v>
      </c>
      <c r="O358" s="983" t="s">
        <v>473</v>
      </c>
      <c r="P358" s="925"/>
    </row>
    <row r="359" spans="1:16" ht="31.5" x14ac:dyDescent="0.25">
      <c r="A359" s="1654"/>
      <c r="B359" s="1650" t="s">
        <v>974</v>
      </c>
      <c r="C359" s="1055">
        <v>1</v>
      </c>
      <c r="D359" s="982">
        <v>40268818</v>
      </c>
      <c r="E359" s="1051" t="s">
        <v>392</v>
      </c>
      <c r="F359" s="1055"/>
      <c r="G359" s="1055"/>
      <c r="H359" s="1055"/>
      <c r="I359" s="984">
        <v>45778</v>
      </c>
      <c r="J359" s="984">
        <v>45778</v>
      </c>
      <c r="K359" s="1055">
        <v>1</v>
      </c>
      <c r="L359" s="982">
        <v>4</v>
      </c>
      <c r="M359" s="982" t="s">
        <v>536</v>
      </c>
      <c r="N359" s="1051" t="s">
        <v>527</v>
      </c>
      <c r="O359" s="983" t="s">
        <v>473</v>
      </c>
      <c r="P359" s="925"/>
    </row>
    <row r="360" spans="1:16" ht="31.5" x14ac:dyDescent="0.25">
      <c r="A360" s="1654"/>
      <c r="B360" s="1650"/>
      <c r="C360" s="1055">
        <v>2</v>
      </c>
      <c r="D360" s="982">
        <v>40268824</v>
      </c>
      <c r="E360" s="1051" t="s">
        <v>392</v>
      </c>
      <c r="F360" s="1055"/>
      <c r="G360" s="1055"/>
      <c r="H360" s="1055"/>
      <c r="I360" s="984">
        <v>45778</v>
      </c>
      <c r="J360" s="984">
        <v>45778</v>
      </c>
      <c r="K360" s="1055">
        <v>1</v>
      </c>
      <c r="L360" s="982" t="s">
        <v>543</v>
      </c>
      <c r="M360" s="982" t="s">
        <v>536</v>
      </c>
      <c r="N360" s="1051" t="s">
        <v>527</v>
      </c>
      <c r="O360" s="983" t="s">
        <v>473</v>
      </c>
      <c r="P360" s="925"/>
    </row>
    <row r="361" spans="1:16" ht="31.5" x14ac:dyDescent="0.25">
      <c r="A361" s="1654"/>
      <c r="B361" s="1052" t="s">
        <v>975</v>
      </c>
      <c r="C361" s="1055">
        <v>1</v>
      </c>
      <c r="D361" s="982">
        <v>40268863</v>
      </c>
      <c r="E361" s="1051" t="s">
        <v>392</v>
      </c>
      <c r="F361" s="1055"/>
      <c r="G361" s="1055"/>
      <c r="H361" s="1055"/>
      <c r="I361" s="984">
        <v>45778</v>
      </c>
      <c r="J361" s="984">
        <v>45778</v>
      </c>
      <c r="K361" s="1055">
        <v>1</v>
      </c>
      <c r="L361" s="982" t="s">
        <v>544</v>
      </c>
      <c r="M361" s="982" t="s">
        <v>536</v>
      </c>
      <c r="N361" s="1051" t="s">
        <v>528</v>
      </c>
      <c r="O361" s="983" t="s">
        <v>473</v>
      </c>
      <c r="P361" s="925"/>
    </row>
    <row r="362" spans="1:16" ht="31.5" x14ac:dyDescent="0.25">
      <c r="A362" s="1654"/>
      <c r="B362" s="1650" t="s">
        <v>976</v>
      </c>
      <c r="C362" s="1055">
        <v>1</v>
      </c>
      <c r="D362" s="982">
        <v>40268828</v>
      </c>
      <c r="E362" s="1051" t="s">
        <v>392</v>
      </c>
      <c r="F362" s="1055"/>
      <c r="G362" s="1055"/>
      <c r="H362" s="1055"/>
      <c r="I362" s="984">
        <v>45778</v>
      </c>
      <c r="J362" s="984">
        <v>45778</v>
      </c>
      <c r="K362" s="1055">
        <v>1</v>
      </c>
      <c r="L362" s="982" t="s">
        <v>543</v>
      </c>
      <c r="M362" s="982" t="s">
        <v>536</v>
      </c>
      <c r="N362" s="1051" t="s">
        <v>529</v>
      </c>
      <c r="O362" s="983" t="s">
        <v>473</v>
      </c>
      <c r="P362" s="925"/>
    </row>
    <row r="363" spans="1:16" ht="31.5" x14ac:dyDescent="0.25">
      <c r="A363" s="1654"/>
      <c r="B363" s="1650"/>
      <c r="C363" s="1055">
        <v>2</v>
      </c>
      <c r="D363" s="982">
        <v>40268825</v>
      </c>
      <c r="E363" s="1051" t="s">
        <v>392</v>
      </c>
      <c r="F363" s="1055"/>
      <c r="G363" s="1055"/>
      <c r="H363" s="1055"/>
      <c r="I363" s="984">
        <v>45778</v>
      </c>
      <c r="J363" s="984">
        <v>45778</v>
      </c>
      <c r="K363" s="1055">
        <v>1</v>
      </c>
      <c r="L363" s="982" t="s">
        <v>543</v>
      </c>
      <c r="M363" s="982" t="s">
        <v>536</v>
      </c>
      <c r="N363" s="1051" t="s">
        <v>529</v>
      </c>
      <c r="O363" s="983" t="s">
        <v>473</v>
      </c>
      <c r="P363" s="925"/>
    </row>
    <row r="364" spans="1:16" ht="31.5" x14ac:dyDescent="0.25">
      <c r="A364" s="1654"/>
      <c r="B364" s="1650" t="s">
        <v>995</v>
      </c>
      <c r="C364" s="1055">
        <v>1</v>
      </c>
      <c r="D364" s="982">
        <v>40268832</v>
      </c>
      <c r="E364" s="1051" t="s">
        <v>392</v>
      </c>
      <c r="F364" s="1055"/>
      <c r="G364" s="1055"/>
      <c r="H364" s="1055"/>
      <c r="I364" s="984">
        <v>45778</v>
      </c>
      <c r="J364" s="984">
        <v>45778</v>
      </c>
      <c r="K364" s="1055">
        <v>1</v>
      </c>
      <c r="L364" s="982">
        <v>4</v>
      </c>
      <c r="M364" s="982">
        <v>1600</v>
      </c>
      <c r="N364" s="1051" t="s">
        <v>530</v>
      </c>
      <c r="O364" s="983" t="s">
        <v>473</v>
      </c>
      <c r="P364" s="925"/>
    </row>
    <row r="365" spans="1:16" ht="31.5" x14ac:dyDescent="0.25">
      <c r="A365" s="1654"/>
      <c r="B365" s="1650"/>
      <c r="C365" s="1055">
        <v>2</v>
      </c>
      <c r="D365" s="982">
        <v>40268841</v>
      </c>
      <c r="E365" s="1055" t="s">
        <v>392</v>
      </c>
      <c r="F365" s="1055"/>
      <c r="G365" s="1055"/>
      <c r="H365" s="1055"/>
      <c r="I365" s="984">
        <v>45778</v>
      </c>
      <c r="J365" s="984">
        <v>45778</v>
      </c>
      <c r="K365" s="1055">
        <v>1</v>
      </c>
      <c r="L365" s="982" t="s">
        <v>543</v>
      </c>
      <c r="M365" s="982" t="s">
        <v>536</v>
      </c>
      <c r="N365" s="1051" t="s">
        <v>530</v>
      </c>
      <c r="O365" s="983" t="s">
        <v>473</v>
      </c>
      <c r="P365" s="925"/>
    </row>
    <row r="366" spans="1:16" ht="31.5" x14ac:dyDescent="0.25">
      <c r="A366" s="1654"/>
      <c r="B366" s="1650"/>
      <c r="C366" s="1055">
        <v>3</v>
      </c>
      <c r="D366" s="982">
        <v>40268845</v>
      </c>
      <c r="E366" s="1055" t="s">
        <v>391</v>
      </c>
      <c r="F366" s="1055"/>
      <c r="G366" s="1055"/>
      <c r="H366" s="1055"/>
      <c r="I366" s="984">
        <v>45778</v>
      </c>
      <c r="J366" s="984">
        <v>45778</v>
      </c>
      <c r="K366" s="1055">
        <v>1</v>
      </c>
      <c r="L366" s="982">
        <v>3</v>
      </c>
      <c r="M366" s="982">
        <v>1275</v>
      </c>
      <c r="N366" s="1051" t="s">
        <v>530</v>
      </c>
      <c r="O366" s="983" t="s">
        <v>473</v>
      </c>
      <c r="P366" s="925"/>
    </row>
    <row r="367" spans="1:16" ht="31.5" x14ac:dyDescent="0.25">
      <c r="A367" s="1654"/>
      <c r="B367" s="1650" t="s">
        <v>978</v>
      </c>
      <c r="C367" s="1055">
        <v>1</v>
      </c>
      <c r="D367" s="982">
        <v>40268784</v>
      </c>
      <c r="E367" s="1051" t="s">
        <v>392</v>
      </c>
      <c r="F367" s="1055"/>
      <c r="G367" s="1055"/>
      <c r="H367" s="1055"/>
      <c r="I367" s="984">
        <v>45778</v>
      </c>
      <c r="J367" s="984">
        <v>45778</v>
      </c>
      <c r="K367" s="1055">
        <v>1</v>
      </c>
      <c r="L367" s="982" t="s">
        <v>543</v>
      </c>
      <c r="M367" s="982" t="s">
        <v>536</v>
      </c>
      <c r="N367" s="1051" t="s">
        <v>531</v>
      </c>
      <c r="O367" s="983" t="s">
        <v>473</v>
      </c>
      <c r="P367" s="925"/>
    </row>
    <row r="368" spans="1:16" ht="31.5" x14ac:dyDescent="0.25">
      <c r="A368" s="1654"/>
      <c r="B368" s="1650"/>
      <c r="C368" s="1055">
        <v>2</v>
      </c>
      <c r="D368" s="982">
        <v>40268785</v>
      </c>
      <c r="E368" s="1051" t="s">
        <v>392</v>
      </c>
      <c r="F368" s="1055"/>
      <c r="G368" s="1055"/>
      <c r="H368" s="1055"/>
      <c r="I368" s="984">
        <v>45778</v>
      </c>
      <c r="J368" s="984">
        <v>45778</v>
      </c>
      <c r="K368" s="1055">
        <v>1</v>
      </c>
      <c r="L368" s="982" t="s">
        <v>543</v>
      </c>
      <c r="M368" s="982" t="s">
        <v>536</v>
      </c>
      <c r="N368" s="1051" t="s">
        <v>531</v>
      </c>
      <c r="O368" s="983" t="s">
        <v>473</v>
      </c>
      <c r="P368" s="925"/>
    </row>
    <row r="369" spans="1:16" ht="31.5" x14ac:dyDescent="0.25">
      <c r="A369" s="1654"/>
      <c r="B369" s="1651" t="s">
        <v>979</v>
      </c>
      <c r="C369" s="1055">
        <v>1</v>
      </c>
      <c r="D369" s="1051" t="s">
        <v>890</v>
      </c>
      <c r="E369" s="1051" t="s">
        <v>392</v>
      </c>
      <c r="F369" s="1055"/>
      <c r="G369" s="1055">
        <v>1</v>
      </c>
      <c r="H369" s="1055"/>
      <c r="I369" s="974">
        <v>45901</v>
      </c>
      <c r="J369" s="984">
        <v>45778</v>
      </c>
      <c r="K369" s="1055">
        <v>0</v>
      </c>
      <c r="L369" s="982">
        <v>7</v>
      </c>
      <c r="M369" s="982">
        <v>1800</v>
      </c>
      <c r="N369" s="1051" t="s">
        <v>532</v>
      </c>
      <c r="O369" s="983" t="s">
        <v>474</v>
      </c>
      <c r="P369" s="925"/>
    </row>
    <row r="370" spans="1:16" ht="31.5" x14ac:dyDescent="0.25">
      <c r="A370" s="1654"/>
      <c r="B370" s="1651"/>
      <c r="C370" s="1055">
        <v>2</v>
      </c>
      <c r="D370" s="1051" t="s">
        <v>891</v>
      </c>
      <c r="E370" s="1051" t="s">
        <v>392</v>
      </c>
      <c r="F370" s="1055">
        <v>1</v>
      </c>
      <c r="G370" s="1055"/>
      <c r="H370" s="1055">
        <v>1</v>
      </c>
      <c r="I370" s="974">
        <v>45901</v>
      </c>
      <c r="J370" s="984">
        <v>45778</v>
      </c>
      <c r="K370" s="1055">
        <v>0</v>
      </c>
      <c r="L370" s="982">
        <v>7</v>
      </c>
      <c r="M370" s="982">
        <v>1800</v>
      </c>
      <c r="N370" s="1051" t="s">
        <v>532</v>
      </c>
      <c r="O370" s="983" t="s">
        <v>474</v>
      </c>
      <c r="P370" s="925"/>
    </row>
    <row r="371" spans="1:16" ht="31.5" x14ac:dyDescent="0.25">
      <c r="A371" s="1654"/>
      <c r="B371" s="1651"/>
      <c r="C371" s="1055">
        <v>3</v>
      </c>
      <c r="D371" s="1051" t="s">
        <v>892</v>
      </c>
      <c r="E371" s="1051" t="s">
        <v>392</v>
      </c>
      <c r="F371" s="1055"/>
      <c r="G371" s="1055"/>
      <c r="H371" s="1055">
        <v>1</v>
      </c>
      <c r="I371" s="974">
        <v>45901</v>
      </c>
      <c r="J371" s="984">
        <v>45778</v>
      </c>
      <c r="K371" s="1055">
        <v>0</v>
      </c>
      <c r="L371" s="982">
        <v>7</v>
      </c>
      <c r="M371" s="982">
        <v>1800</v>
      </c>
      <c r="N371" s="1051" t="s">
        <v>532</v>
      </c>
      <c r="O371" s="983" t="s">
        <v>474</v>
      </c>
      <c r="P371" s="925"/>
    </row>
    <row r="372" spans="1:16" ht="31.5" x14ac:dyDescent="0.25">
      <c r="A372" s="1654"/>
      <c r="B372" s="1651"/>
      <c r="C372" s="1055">
        <v>4</v>
      </c>
      <c r="D372" s="1051" t="s">
        <v>895</v>
      </c>
      <c r="E372" s="1055" t="s">
        <v>391</v>
      </c>
      <c r="F372" s="1055"/>
      <c r="G372" s="1055"/>
      <c r="H372" s="1055"/>
      <c r="I372" s="974">
        <v>45901</v>
      </c>
      <c r="J372" s="984">
        <v>45778</v>
      </c>
      <c r="K372" s="1055">
        <v>0</v>
      </c>
      <c r="L372" s="982">
        <v>2</v>
      </c>
      <c r="M372" s="982">
        <v>900</v>
      </c>
      <c r="N372" s="1051" t="s">
        <v>532</v>
      </c>
      <c r="O372" s="983" t="s">
        <v>474</v>
      </c>
      <c r="P372" s="925"/>
    </row>
    <row r="373" spans="1:16" ht="31.5" x14ac:dyDescent="0.25">
      <c r="A373" s="1654"/>
      <c r="B373" s="1651"/>
      <c r="C373" s="1055">
        <v>5</v>
      </c>
      <c r="D373" s="1051" t="s">
        <v>894</v>
      </c>
      <c r="E373" s="1051" t="s">
        <v>392</v>
      </c>
      <c r="F373" s="1055"/>
      <c r="G373" s="1055">
        <v>2</v>
      </c>
      <c r="H373" s="1055"/>
      <c r="I373" s="974">
        <v>45901</v>
      </c>
      <c r="J373" s="984">
        <v>45778</v>
      </c>
      <c r="K373" s="1055">
        <v>0</v>
      </c>
      <c r="L373" s="982">
        <v>8</v>
      </c>
      <c r="M373" s="982">
        <v>2000</v>
      </c>
      <c r="N373" s="1051" t="s">
        <v>532</v>
      </c>
      <c r="O373" s="983" t="s">
        <v>474</v>
      </c>
      <c r="P373" s="925"/>
    </row>
    <row r="374" spans="1:16" ht="31.5" x14ac:dyDescent="0.25">
      <c r="A374" s="1654"/>
      <c r="B374" s="1651"/>
      <c r="C374" s="1055">
        <v>6</v>
      </c>
      <c r="D374" s="1051" t="s">
        <v>893</v>
      </c>
      <c r="E374" s="1055" t="s">
        <v>392</v>
      </c>
      <c r="F374" s="1055"/>
      <c r="G374" s="1055">
        <v>3</v>
      </c>
      <c r="H374" s="1055"/>
      <c r="I374" s="974">
        <v>45901</v>
      </c>
      <c r="J374" s="984">
        <v>45778</v>
      </c>
      <c r="K374" s="1055">
        <v>1</v>
      </c>
      <c r="L374" s="982">
        <v>8</v>
      </c>
      <c r="M374" s="982">
        <v>2000</v>
      </c>
      <c r="N374" s="1051" t="s">
        <v>532</v>
      </c>
      <c r="O374" s="983" t="s">
        <v>474</v>
      </c>
      <c r="P374" s="925"/>
    </row>
    <row r="375" spans="1:16" ht="31.5" x14ac:dyDescent="0.25">
      <c r="A375" s="1654"/>
      <c r="B375" s="1651"/>
      <c r="C375" s="1055">
        <v>7</v>
      </c>
      <c r="D375" s="1051">
        <v>6080015636</v>
      </c>
      <c r="E375" s="1051" t="s">
        <v>392</v>
      </c>
      <c r="F375" s="1055"/>
      <c r="G375" s="1055"/>
      <c r="H375" s="1055"/>
      <c r="I375" s="974">
        <v>45901</v>
      </c>
      <c r="J375" s="984">
        <v>45778</v>
      </c>
      <c r="K375" s="1055">
        <v>0</v>
      </c>
      <c r="L375" s="982">
        <v>2</v>
      </c>
      <c r="M375" s="982">
        <v>800</v>
      </c>
      <c r="N375" s="1051" t="s">
        <v>532</v>
      </c>
      <c r="O375" s="983" t="s">
        <v>475</v>
      </c>
      <c r="P375" s="925"/>
    </row>
    <row r="376" spans="1:16" ht="31.5" x14ac:dyDescent="0.25">
      <c r="A376" s="1654"/>
      <c r="B376" s="1651"/>
      <c r="C376" s="1055">
        <v>8</v>
      </c>
      <c r="D376" s="1051">
        <v>6080015637</v>
      </c>
      <c r="E376" s="1051" t="s">
        <v>391</v>
      </c>
      <c r="F376" s="1055"/>
      <c r="G376" s="1055"/>
      <c r="H376" s="1055"/>
      <c r="I376" s="974">
        <v>45901</v>
      </c>
      <c r="J376" s="984">
        <v>45778</v>
      </c>
      <c r="K376" s="1055">
        <v>0</v>
      </c>
      <c r="L376" s="982">
        <v>2</v>
      </c>
      <c r="M376" s="982">
        <v>800</v>
      </c>
      <c r="N376" s="1051" t="s">
        <v>532</v>
      </c>
      <c r="O376" s="983" t="s">
        <v>475</v>
      </c>
      <c r="P376" s="925"/>
    </row>
    <row r="377" spans="1:16" ht="31.5" x14ac:dyDescent="0.25">
      <c r="A377" s="1654"/>
      <c r="B377" s="1651"/>
      <c r="C377" s="1055">
        <v>9</v>
      </c>
      <c r="D377" s="1051">
        <v>6080015638</v>
      </c>
      <c r="E377" s="1055" t="s">
        <v>392</v>
      </c>
      <c r="F377" s="1055"/>
      <c r="G377" s="1055"/>
      <c r="H377" s="1055"/>
      <c r="I377" s="974">
        <v>45901</v>
      </c>
      <c r="J377" s="984">
        <v>45778</v>
      </c>
      <c r="K377" s="1055">
        <v>0</v>
      </c>
      <c r="L377" s="982">
        <v>2</v>
      </c>
      <c r="M377" s="982">
        <v>800</v>
      </c>
      <c r="N377" s="1051" t="s">
        <v>532</v>
      </c>
      <c r="O377" s="983" t="s">
        <v>475</v>
      </c>
      <c r="P377" s="925"/>
    </row>
    <row r="378" spans="1:16" ht="31.5" x14ac:dyDescent="0.25">
      <c r="A378" s="1654"/>
      <c r="B378" s="1651"/>
      <c r="C378" s="1055">
        <v>10</v>
      </c>
      <c r="D378" s="1051">
        <v>88600</v>
      </c>
      <c r="E378" s="1055" t="s">
        <v>392</v>
      </c>
      <c r="F378" s="1055"/>
      <c r="G378" s="1055"/>
      <c r="H378" s="1055"/>
      <c r="I378" s="974">
        <v>45901</v>
      </c>
      <c r="J378" s="984">
        <v>45778</v>
      </c>
      <c r="K378" s="1055">
        <v>0</v>
      </c>
      <c r="L378" s="982">
        <v>2</v>
      </c>
      <c r="M378" s="982">
        <v>300</v>
      </c>
      <c r="N378" s="1051" t="s">
        <v>532</v>
      </c>
      <c r="O378" s="983" t="s">
        <v>476</v>
      </c>
      <c r="P378" s="925"/>
    </row>
    <row r="379" spans="1:16" ht="31.5" x14ac:dyDescent="0.25">
      <c r="A379" s="1654"/>
      <c r="B379" s="1651"/>
      <c r="C379" s="1055">
        <v>11</v>
      </c>
      <c r="D379" s="1051">
        <v>88601</v>
      </c>
      <c r="E379" s="1055" t="s">
        <v>392</v>
      </c>
      <c r="F379" s="1055"/>
      <c r="G379" s="1055"/>
      <c r="H379" s="1055"/>
      <c r="I379" s="974">
        <v>45901</v>
      </c>
      <c r="J379" s="984">
        <v>45778</v>
      </c>
      <c r="K379" s="1055">
        <v>0</v>
      </c>
      <c r="L379" s="982">
        <v>2</v>
      </c>
      <c r="M379" s="982">
        <v>300</v>
      </c>
      <c r="N379" s="1051" t="s">
        <v>532</v>
      </c>
      <c r="O379" s="983" t="s">
        <v>476</v>
      </c>
      <c r="P379" s="925"/>
    </row>
    <row r="380" spans="1:16" ht="32.25" thickBot="1" x14ac:dyDescent="0.3">
      <c r="A380" s="1655"/>
      <c r="B380" s="986" t="s">
        <v>466</v>
      </c>
      <c r="C380" s="1056">
        <v>1</v>
      </c>
      <c r="D380" s="1053">
        <v>298410225</v>
      </c>
      <c r="E380" s="1056" t="s">
        <v>391</v>
      </c>
      <c r="F380" s="1056"/>
      <c r="G380" s="1056"/>
      <c r="H380" s="1056"/>
      <c r="I380" s="974">
        <v>45901</v>
      </c>
      <c r="J380" s="984">
        <v>45778</v>
      </c>
      <c r="K380" s="1056">
        <v>0</v>
      </c>
      <c r="L380" s="1053">
        <v>2</v>
      </c>
      <c r="M380" s="1053">
        <v>800</v>
      </c>
      <c r="N380" s="1053" t="s">
        <v>535</v>
      </c>
      <c r="O380" s="996" t="s">
        <v>477</v>
      </c>
      <c r="P380" s="925"/>
    </row>
    <row r="381" spans="1:16" ht="31.5" x14ac:dyDescent="0.25">
      <c r="A381" s="1527" t="s">
        <v>568</v>
      </c>
      <c r="B381" s="1530" t="s">
        <v>6</v>
      </c>
      <c r="C381" s="1047">
        <v>1</v>
      </c>
      <c r="D381" s="1046" t="s">
        <v>569</v>
      </c>
      <c r="E381" s="1047" t="s">
        <v>392</v>
      </c>
      <c r="F381" s="1047"/>
      <c r="G381" s="1047"/>
      <c r="H381" s="1047"/>
      <c r="I381" s="604">
        <v>45839</v>
      </c>
      <c r="J381" s="604">
        <v>45992</v>
      </c>
      <c r="K381" s="1047">
        <v>0</v>
      </c>
      <c r="L381" s="1047">
        <v>2</v>
      </c>
      <c r="M381" s="1047">
        <v>100</v>
      </c>
      <c r="N381" s="1046" t="s">
        <v>585</v>
      </c>
      <c r="O381" s="621" t="s">
        <v>582</v>
      </c>
      <c r="P381" s="925"/>
    </row>
    <row r="382" spans="1:16" ht="31.5" x14ac:dyDescent="0.25">
      <c r="A382" s="1528"/>
      <c r="B382" s="1531"/>
      <c r="C382" s="1039">
        <v>2</v>
      </c>
      <c r="D382" s="1042" t="s">
        <v>570</v>
      </c>
      <c r="E382" s="1039" t="s">
        <v>392</v>
      </c>
      <c r="F382" s="1039"/>
      <c r="G382" s="1039"/>
      <c r="H382" s="1039"/>
      <c r="I382" s="608">
        <v>45839</v>
      </c>
      <c r="J382" s="608">
        <v>45992</v>
      </c>
      <c r="K382" s="1039">
        <v>0</v>
      </c>
      <c r="L382" s="1039">
        <v>2</v>
      </c>
      <c r="M382" s="1039">
        <v>100</v>
      </c>
      <c r="N382" s="1042" t="s">
        <v>585</v>
      </c>
      <c r="O382" s="622" t="s">
        <v>582</v>
      </c>
      <c r="P382" s="925"/>
    </row>
    <row r="383" spans="1:16" ht="31.5" x14ac:dyDescent="0.25">
      <c r="A383" s="1528"/>
      <c r="B383" s="1531"/>
      <c r="C383" s="1039">
        <v>3</v>
      </c>
      <c r="D383" s="1042" t="s">
        <v>571</v>
      </c>
      <c r="E383" s="1039" t="s">
        <v>392</v>
      </c>
      <c r="F383" s="1039"/>
      <c r="G383" s="1039"/>
      <c r="H383" s="1039"/>
      <c r="I383" s="608">
        <v>45839</v>
      </c>
      <c r="J383" s="608">
        <v>45992</v>
      </c>
      <c r="K383" s="1039">
        <v>0</v>
      </c>
      <c r="L383" s="1039">
        <v>2</v>
      </c>
      <c r="M383" s="1039">
        <v>800</v>
      </c>
      <c r="N383" s="1042" t="s">
        <v>585</v>
      </c>
      <c r="O383" s="622" t="s">
        <v>583</v>
      </c>
      <c r="P383" s="925"/>
    </row>
    <row r="384" spans="1:16" ht="31.5" x14ac:dyDescent="0.25">
      <c r="A384" s="1528"/>
      <c r="B384" s="1531"/>
      <c r="C384" s="1039">
        <v>4</v>
      </c>
      <c r="D384" s="1042" t="s">
        <v>572</v>
      </c>
      <c r="E384" s="1039" t="s">
        <v>392</v>
      </c>
      <c r="F384" s="1039"/>
      <c r="G384" s="1039"/>
      <c r="H384" s="1039"/>
      <c r="I384" s="608">
        <v>45839</v>
      </c>
      <c r="J384" s="608">
        <v>45992</v>
      </c>
      <c r="K384" s="1039">
        <v>0</v>
      </c>
      <c r="L384" s="1039">
        <v>2</v>
      </c>
      <c r="M384" s="1039">
        <v>1000</v>
      </c>
      <c r="N384" s="1042" t="s">
        <v>585</v>
      </c>
      <c r="O384" s="622" t="s">
        <v>583</v>
      </c>
      <c r="P384" s="925"/>
    </row>
    <row r="385" spans="1:16" ht="31.5" x14ac:dyDescent="0.25">
      <c r="A385" s="1528"/>
      <c r="B385" s="1531"/>
      <c r="C385" s="1039">
        <v>5</v>
      </c>
      <c r="D385" s="1042" t="s">
        <v>573</v>
      </c>
      <c r="E385" s="1039" t="s">
        <v>392</v>
      </c>
      <c r="F385" s="1039"/>
      <c r="G385" s="1039"/>
      <c r="H385" s="1039"/>
      <c r="I385" s="608">
        <v>45839</v>
      </c>
      <c r="J385" s="608">
        <v>45992</v>
      </c>
      <c r="K385" s="1039">
        <v>0</v>
      </c>
      <c r="L385" s="1039">
        <v>3</v>
      </c>
      <c r="M385" s="1039">
        <v>630</v>
      </c>
      <c r="N385" s="1042" t="s">
        <v>585</v>
      </c>
      <c r="O385" s="622" t="s">
        <v>583</v>
      </c>
      <c r="P385" s="925"/>
    </row>
    <row r="386" spans="1:16" ht="31.5" x14ac:dyDescent="0.25">
      <c r="A386" s="1528"/>
      <c r="B386" s="1531"/>
      <c r="C386" s="1039">
        <v>6</v>
      </c>
      <c r="D386" s="1042" t="s">
        <v>574</v>
      </c>
      <c r="E386" s="1039" t="s">
        <v>392</v>
      </c>
      <c r="F386" s="1039"/>
      <c r="G386" s="1039"/>
      <c r="H386" s="1039"/>
      <c r="I386" s="608">
        <v>45839</v>
      </c>
      <c r="J386" s="608">
        <v>45992</v>
      </c>
      <c r="K386" s="1039">
        <v>0</v>
      </c>
      <c r="L386" s="1039">
        <v>2</v>
      </c>
      <c r="M386" s="1039">
        <v>1000</v>
      </c>
      <c r="N386" s="1042" t="s">
        <v>585</v>
      </c>
      <c r="O386" s="622" t="s">
        <v>583</v>
      </c>
      <c r="P386" s="925"/>
    </row>
    <row r="387" spans="1:16" ht="31.5" x14ac:dyDescent="0.25">
      <c r="A387" s="1528"/>
      <c r="B387" s="1531"/>
      <c r="C387" s="1039">
        <v>7</v>
      </c>
      <c r="D387" s="1042" t="s">
        <v>575</v>
      </c>
      <c r="E387" s="1039" t="s">
        <v>392</v>
      </c>
      <c r="F387" s="1039"/>
      <c r="G387" s="1039"/>
      <c r="H387" s="1039"/>
      <c r="I387" s="608">
        <v>45839</v>
      </c>
      <c r="J387" s="608">
        <v>45992</v>
      </c>
      <c r="K387" s="1039">
        <v>0</v>
      </c>
      <c r="L387" s="1039">
        <v>3</v>
      </c>
      <c r="M387" s="1039">
        <v>900</v>
      </c>
      <c r="N387" s="1042" t="s">
        <v>585</v>
      </c>
      <c r="O387" s="622" t="s">
        <v>583</v>
      </c>
      <c r="P387" s="925"/>
    </row>
    <row r="388" spans="1:16" ht="31.5" x14ac:dyDescent="0.25">
      <c r="A388" s="1528"/>
      <c r="B388" s="1531"/>
      <c r="C388" s="1039">
        <v>8</v>
      </c>
      <c r="D388" s="1042" t="s">
        <v>576</v>
      </c>
      <c r="E388" s="1039" t="s">
        <v>392</v>
      </c>
      <c r="F388" s="1039"/>
      <c r="G388" s="1039"/>
      <c r="H388" s="1039"/>
      <c r="I388" s="608">
        <v>45839</v>
      </c>
      <c r="J388" s="608">
        <v>45992</v>
      </c>
      <c r="K388" s="1039">
        <v>0</v>
      </c>
      <c r="L388" s="1039">
        <v>2</v>
      </c>
      <c r="M388" s="1039">
        <v>800</v>
      </c>
      <c r="N388" s="1042" t="s">
        <v>585</v>
      </c>
      <c r="O388" s="622" t="s">
        <v>583</v>
      </c>
      <c r="P388" s="925"/>
    </row>
    <row r="389" spans="1:16" ht="31.5" x14ac:dyDescent="0.25">
      <c r="A389" s="1528"/>
      <c r="B389" s="1531"/>
      <c r="C389" s="1039">
        <v>9</v>
      </c>
      <c r="D389" s="1042" t="s">
        <v>577</v>
      </c>
      <c r="E389" s="1039" t="s">
        <v>392</v>
      </c>
      <c r="F389" s="1039"/>
      <c r="G389" s="1039"/>
      <c r="H389" s="1039"/>
      <c r="I389" s="608">
        <v>45839</v>
      </c>
      <c r="J389" s="608">
        <v>45992</v>
      </c>
      <c r="K389" s="1039">
        <v>0</v>
      </c>
      <c r="L389" s="1039">
        <v>2</v>
      </c>
      <c r="M389" s="1039">
        <v>1000</v>
      </c>
      <c r="N389" s="1042" t="s">
        <v>585</v>
      </c>
      <c r="O389" s="622" t="s">
        <v>583</v>
      </c>
      <c r="P389" s="925"/>
    </row>
    <row r="390" spans="1:16" ht="31.5" x14ac:dyDescent="0.25">
      <c r="A390" s="1528"/>
      <c r="B390" s="1531"/>
      <c r="C390" s="1039">
        <v>10</v>
      </c>
      <c r="D390" s="1042" t="s">
        <v>578</v>
      </c>
      <c r="E390" s="1039" t="s">
        <v>392</v>
      </c>
      <c r="F390" s="1039"/>
      <c r="G390" s="1039"/>
      <c r="H390" s="1039"/>
      <c r="I390" s="608">
        <v>45839</v>
      </c>
      <c r="J390" s="608">
        <v>45992</v>
      </c>
      <c r="K390" s="1039">
        <v>0</v>
      </c>
      <c r="L390" s="1039">
        <v>2</v>
      </c>
      <c r="M390" s="1039">
        <v>1000</v>
      </c>
      <c r="N390" s="1042" t="s">
        <v>585</v>
      </c>
      <c r="O390" s="622" t="s">
        <v>583</v>
      </c>
      <c r="P390" s="925"/>
    </row>
    <row r="391" spans="1:16" ht="31.5" x14ac:dyDescent="0.25">
      <c r="A391" s="1528"/>
      <c r="B391" s="1531"/>
      <c r="C391" s="1039">
        <v>11</v>
      </c>
      <c r="D391" s="1042" t="s">
        <v>579</v>
      </c>
      <c r="E391" s="1039" t="s">
        <v>392</v>
      </c>
      <c r="F391" s="1039"/>
      <c r="G391" s="1039"/>
      <c r="H391" s="1039"/>
      <c r="I391" s="608">
        <v>45839</v>
      </c>
      <c r="J391" s="608">
        <v>45992</v>
      </c>
      <c r="K391" s="1039">
        <v>0</v>
      </c>
      <c r="L391" s="1039">
        <v>2</v>
      </c>
      <c r="M391" s="1039">
        <v>1000</v>
      </c>
      <c r="N391" s="1042" t="s">
        <v>585</v>
      </c>
      <c r="O391" s="622" t="s">
        <v>583</v>
      </c>
      <c r="P391" s="925"/>
    </row>
    <row r="392" spans="1:16" ht="31.5" x14ac:dyDescent="0.25">
      <c r="A392" s="1528"/>
      <c r="B392" s="1531"/>
      <c r="C392" s="1039">
        <v>12</v>
      </c>
      <c r="D392" s="1042" t="s">
        <v>580</v>
      </c>
      <c r="E392" s="1039" t="s">
        <v>392</v>
      </c>
      <c r="F392" s="1039"/>
      <c r="G392" s="1039"/>
      <c r="H392" s="1039"/>
      <c r="I392" s="608">
        <v>45839</v>
      </c>
      <c r="J392" s="608">
        <v>45992</v>
      </c>
      <c r="K392" s="1039">
        <v>0</v>
      </c>
      <c r="L392" s="1039">
        <v>2</v>
      </c>
      <c r="M392" s="1039">
        <v>400</v>
      </c>
      <c r="N392" s="1042" t="s">
        <v>585</v>
      </c>
      <c r="O392" s="622" t="s">
        <v>584</v>
      </c>
      <c r="P392" s="925"/>
    </row>
    <row r="393" spans="1:16" ht="32.25" thickBot="1" x14ac:dyDescent="0.3">
      <c r="A393" s="1529"/>
      <c r="B393" s="1532"/>
      <c r="C393" s="1045">
        <v>13</v>
      </c>
      <c r="D393" s="1044" t="s">
        <v>581</v>
      </c>
      <c r="E393" s="1045" t="s">
        <v>392</v>
      </c>
      <c r="F393" s="1045"/>
      <c r="G393" s="1045"/>
      <c r="H393" s="1045"/>
      <c r="I393" s="611">
        <v>45839</v>
      </c>
      <c r="J393" s="611">
        <v>45992</v>
      </c>
      <c r="K393" s="1045">
        <v>0</v>
      </c>
      <c r="L393" s="1045">
        <v>2</v>
      </c>
      <c r="M393" s="1045">
        <v>400</v>
      </c>
      <c r="N393" s="1044" t="s">
        <v>585</v>
      </c>
      <c r="O393" s="628" t="s">
        <v>584</v>
      </c>
      <c r="P393" s="925"/>
    </row>
    <row r="394" spans="1:16" ht="47.25" customHeight="1" x14ac:dyDescent="0.25">
      <c r="A394" s="1653" t="s">
        <v>1003</v>
      </c>
      <c r="B394" s="1648" t="s">
        <v>6</v>
      </c>
      <c r="C394" s="1054">
        <v>1</v>
      </c>
      <c r="D394" s="1050">
        <v>40265019</v>
      </c>
      <c r="E394" s="1054" t="s">
        <v>392</v>
      </c>
      <c r="F394" s="1054"/>
      <c r="G394" s="1054">
        <v>1</v>
      </c>
      <c r="H394" s="1054"/>
      <c r="I394" s="973">
        <v>45689</v>
      </c>
      <c r="J394" s="973">
        <v>45992</v>
      </c>
      <c r="K394" s="1054">
        <v>1</v>
      </c>
      <c r="L394" s="1054">
        <v>4</v>
      </c>
      <c r="M394" s="1054">
        <v>1000</v>
      </c>
      <c r="N394" s="1637" t="s">
        <v>590</v>
      </c>
      <c r="O394" s="981" t="s">
        <v>592</v>
      </c>
      <c r="P394" s="925"/>
    </row>
    <row r="395" spans="1:16" ht="48" customHeight="1" x14ac:dyDescent="0.25">
      <c r="A395" s="1654"/>
      <c r="B395" s="1649"/>
      <c r="C395" s="1055">
        <v>2</v>
      </c>
      <c r="D395" s="1051">
        <v>40265020</v>
      </c>
      <c r="E395" s="1055" t="s">
        <v>392</v>
      </c>
      <c r="F395" s="1055">
        <v>1</v>
      </c>
      <c r="G395" s="1055"/>
      <c r="H395" s="1055"/>
      <c r="I395" s="974">
        <v>45689</v>
      </c>
      <c r="J395" s="974">
        <v>45992</v>
      </c>
      <c r="K395" s="1055">
        <v>1</v>
      </c>
      <c r="L395" s="1055">
        <v>3</v>
      </c>
      <c r="M395" s="1055">
        <v>1000</v>
      </c>
      <c r="N395" s="1638"/>
      <c r="O395" s="983" t="s">
        <v>592</v>
      </c>
      <c r="P395" s="925"/>
    </row>
    <row r="396" spans="1:16" ht="47.25" customHeight="1" x14ac:dyDescent="0.25">
      <c r="A396" s="1654"/>
      <c r="B396" s="1649"/>
      <c r="C396" s="1055">
        <v>3</v>
      </c>
      <c r="D396" s="1051">
        <v>40275527</v>
      </c>
      <c r="E396" s="1055" t="s">
        <v>392</v>
      </c>
      <c r="F396" s="1055"/>
      <c r="G396" s="1055"/>
      <c r="H396" s="1055"/>
      <c r="I396" s="974">
        <v>45689</v>
      </c>
      <c r="J396" s="974">
        <v>45992</v>
      </c>
      <c r="K396" s="1055">
        <v>0</v>
      </c>
      <c r="L396" s="1055">
        <v>3</v>
      </c>
      <c r="M396" s="1055">
        <v>630</v>
      </c>
      <c r="N396" s="1638"/>
      <c r="O396" s="983" t="s">
        <v>592</v>
      </c>
      <c r="P396" s="925"/>
    </row>
    <row r="397" spans="1:16" ht="48" customHeight="1" x14ac:dyDescent="0.25">
      <c r="A397" s="1654"/>
      <c r="B397" s="1649"/>
      <c r="C397" s="1055">
        <v>4</v>
      </c>
      <c r="D397" s="1051">
        <v>40265024</v>
      </c>
      <c r="E397" s="1055" t="s">
        <v>392</v>
      </c>
      <c r="F397" s="1055">
        <v>1</v>
      </c>
      <c r="G397" s="1055"/>
      <c r="H397" s="1055"/>
      <c r="I397" s="974">
        <v>45689</v>
      </c>
      <c r="J397" s="974">
        <v>45992</v>
      </c>
      <c r="K397" s="1055">
        <v>1</v>
      </c>
      <c r="L397" s="1055">
        <v>3</v>
      </c>
      <c r="M397" s="1055">
        <v>1000</v>
      </c>
      <c r="N397" s="1638"/>
      <c r="O397" s="983" t="s">
        <v>592</v>
      </c>
      <c r="P397" s="925"/>
    </row>
    <row r="398" spans="1:16" ht="47.25" customHeight="1" x14ac:dyDescent="0.25">
      <c r="A398" s="1654"/>
      <c r="B398" s="1649"/>
      <c r="C398" s="1055">
        <v>5</v>
      </c>
      <c r="D398" s="1051">
        <v>40265021</v>
      </c>
      <c r="E398" s="1055" t="s">
        <v>392</v>
      </c>
      <c r="F398" s="1055"/>
      <c r="G398" s="1055"/>
      <c r="H398" s="1055"/>
      <c r="I398" s="974">
        <v>45689</v>
      </c>
      <c r="J398" s="974">
        <v>45992</v>
      </c>
      <c r="K398" s="1055">
        <v>1</v>
      </c>
      <c r="L398" s="1055">
        <v>2</v>
      </c>
      <c r="M398" s="1055">
        <v>1000</v>
      </c>
      <c r="N398" s="1638"/>
      <c r="O398" s="983" t="s">
        <v>592</v>
      </c>
      <c r="P398" s="925"/>
    </row>
    <row r="399" spans="1:16" ht="48" customHeight="1" x14ac:dyDescent="0.25">
      <c r="A399" s="1654"/>
      <c r="B399" s="1649"/>
      <c r="C399" s="1055">
        <v>6</v>
      </c>
      <c r="D399" s="1051">
        <v>40265023</v>
      </c>
      <c r="E399" s="1055" t="s">
        <v>392</v>
      </c>
      <c r="F399" s="1055"/>
      <c r="G399" s="1055"/>
      <c r="H399" s="1055"/>
      <c r="I399" s="974">
        <v>45689</v>
      </c>
      <c r="J399" s="974">
        <v>45992</v>
      </c>
      <c r="K399" s="1055">
        <v>0</v>
      </c>
      <c r="L399" s="1055">
        <v>3</v>
      </c>
      <c r="M399" s="1055">
        <v>630</v>
      </c>
      <c r="N399" s="1638"/>
      <c r="O399" s="983" t="s">
        <v>592</v>
      </c>
      <c r="P399" s="925"/>
    </row>
    <row r="400" spans="1:16" ht="47.25" customHeight="1" x14ac:dyDescent="0.25">
      <c r="A400" s="1654"/>
      <c r="B400" s="1649"/>
      <c r="C400" s="1055">
        <v>7</v>
      </c>
      <c r="D400" s="1051">
        <v>40265017</v>
      </c>
      <c r="E400" s="1055" t="s">
        <v>392</v>
      </c>
      <c r="F400" s="1055"/>
      <c r="G400" s="1055"/>
      <c r="H400" s="1055"/>
      <c r="I400" s="974">
        <v>45689</v>
      </c>
      <c r="J400" s="974">
        <v>45992</v>
      </c>
      <c r="K400" s="1055">
        <v>1</v>
      </c>
      <c r="L400" s="1055">
        <v>2</v>
      </c>
      <c r="M400" s="1055">
        <v>1000</v>
      </c>
      <c r="N400" s="1638"/>
      <c r="O400" s="983" t="s">
        <v>592</v>
      </c>
      <c r="P400" s="925"/>
    </row>
    <row r="401" spans="1:16" ht="48" customHeight="1" x14ac:dyDescent="0.25">
      <c r="A401" s="1654"/>
      <c r="B401" s="1649"/>
      <c r="C401" s="1055">
        <v>8</v>
      </c>
      <c r="D401" s="1051">
        <v>40265018</v>
      </c>
      <c r="E401" s="1055" t="s">
        <v>392</v>
      </c>
      <c r="F401" s="1055">
        <v>1</v>
      </c>
      <c r="G401" s="1055"/>
      <c r="H401" s="1055"/>
      <c r="I401" s="974">
        <v>45689</v>
      </c>
      <c r="J401" s="974">
        <v>45992</v>
      </c>
      <c r="K401" s="1055">
        <v>0</v>
      </c>
      <c r="L401" s="1055">
        <v>2</v>
      </c>
      <c r="M401" s="1055">
        <v>630</v>
      </c>
      <c r="N401" s="1638"/>
      <c r="O401" s="983" t="s">
        <v>592</v>
      </c>
      <c r="P401" s="925"/>
    </row>
    <row r="402" spans="1:16" ht="47.25" customHeight="1" x14ac:dyDescent="0.25">
      <c r="A402" s="1654"/>
      <c r="B402" s="1649"/>
      <c r="C402" s="1055">
        <v>9</v>
      </c>
      <c r="D402" s="1051">
        <v>40265026</v>
      </c>
      <c r="E402" s="1055" t="s">
        <v>392</v>
      </c>
      <c r="F402" s="1055"/>
      <c r="G402" s="1055"/>
      <c r="H402" s="1055"/>
      <c r="I402" s="974">
        <v>45689</v>
      </c>
      <c r="J402" s="974">
        <v>45992</v>
      </c>
      <c r="K402" s="1055">
        <v>1</v>
      </c>
      <c r="L402" s="1055">
        <v>2</v>
      </c>
      <c r="M402" s="1055">
        <v>1000</v>
      </c>
      <c r="N402" s="1638"/>
      <c r="O402" s="983" t="s">
        <v>592</v>
      </c>
      <c r="P402" s="925"/>
    </row>
    <row r="403" spans="1:16" ht="48" customHeight="1" x14ac:dyDescent="0.25">
      <c r="A403" s="1654"/>
      <c r="B403" s="1649"/>
      <c r="C403" s="1055">
        <v>10</v>
      </c>
      <c r="D403" s="1055">
        <v>40265022</v>
      </c>
      <c r="E403" s="1055" t="s">
        <v>392</v>
      </c>
      <c r="F403" s="1055"/>
      <c r="G403" s="1055"/>
      <c r="H403" s="1055"/>
      <c r="I403" s="974">
        <v>45689</v>
      </c>
      <c r="J403" s="974">
        <v>45992</v>
      </c>
      <c r="K403" s="1055">
        <v>0</v>
      </c>
      <c r="L403" s="1055">
        <v>3</v>
      </c>
      <c r="M403" s="1055">
        <v>100</v>
      </c>
      <c r="N403" s="1638"/>
      <c r="O403" s="983" t="s">
        <v>476</v>
      </c>
      <c r="P403" s="925"/>
    </row>
    <row r="404" spans="1:16" ht="47.25" customHeight="1" x14ac:dyDescent="0.25">
      <c r="A404" s="1654"/>
      <c r="B404" s="1649"/>
      <c r="C404" s="1055">
        <v>11</v>
      </c>
      <c r="D404" s="1051">
        <v>40265027</v>
      </c>
      <c r="E404" s="1055" t="s">
        <v>392</v>
      </c>
      <c r="F404" s="1055"/>
      <c r="G404" s="1055"/>
      <c r="H404" s="1055"/>
      <c r="I404" s="974">
        <v>45689</v>
      </c>
      <c r="J404" s="974">
        <v>45992</v>
      </c>
      <c r="K404" s="1055">
        <v>0</v>
      </c>
      <c r="L404" s="1055">
        <v>2</v>
      </c>
      <c r="M404" s="1055">
        <v>100</v>
      </c>
      <c r="N404" s="1638"/>
      <c r="O404" s="983" t="s">
        <v>476</v>
      </c>
      <c r="P404" s="925"/>
    </row>
    <row r="405" spans="1:16" ht="48" customHeight="1" x14ac:dyDescent="0.25">
      <c r="A405" s="1654"/>
      <c r="B405" s="1649"/>
      <c r="C405" s="1055">
        <v>12</v>
      </c>
      <c r="D405" s="1051" t="s">
        <v>588</v>
      </c>
      <c r="E405" s="1055" t="s">
        <v>392</v>
      </c>
      <c r="F405" s="1055"/>
      <c r="G405" s="1055"/>
      <c r="H405" s="1055"/>
      <c r="I405" s="974">
        <v>45689</v>
      </c>
      <c r="J405" s="974">
        <v>45992</v>
      </c>
      <c r="K405" s="1055">
        <v>0</v>
      </c>
      <c r="L405" s="1055">
        <v>2</v>
      </c>
      <c r="M405" s="1055">
        <v>1600</v>
      </c>
      <c r="N405" s="1638"/>
      <c r="O405" s="983" t="s">
        <v>700</v>
      </c>
      <c r="P405" s="925"/>
    </row>
    <row r="406" spans="1:16" ht="63.75" thickBot="1" x14ac:dyDescent="0.3">
      <c r="A406" s="1655"/>
      <c r="B406" s="986" t="s">
        <v>591</v>
      </c>
      <c r="C406" s="1056">
        <v>13</v>
      </c>
      <c r="D406" s="1053" t="s">
        <v>587</v>
      </c>
      <c r="E406" s="1056" t="s">
        <v>392</v>
      </c>
      <c r="F406" s="1056"/>
      <c r="G406" s="1056">
        <v>1</v>
      </c>
      <c r="H406" s="1056"/>
      <c r="I406" s="978">
        <v>45689</v>
      </c>
      <c r="J406" s="978">
        <v>45992</v>
      </c>
      <c r="K406" s="1056">
        <v>0</v>
      </c>
      <c r="L406" s="1056">
        <v>2</v>
      </c>
      <c r="M406" s="1056">
        <v>400</v>
      </c>
      <c r="N406" s="1053" t="s">
        <v>903</v>
      </c>
      <c r="O406" s="996" t="s">
        <v>631</v>
      </c>
      <c r="P406" s="925"/>
    </row>
    <row r="407" spans="1:16" ht="47.25" x14ac:dyDescent="0.25">
      <c r="A407" s="1533" t="s">
        <v>630</v>
      </c>
      <c r="B407" s="1530" t="s">
        <v>6</v>
      </c>
      <c r="C407" s="1047">
        <v>1</v>
      </c>
      <c r="D407" s="1046" t="s">
        <v>817</v>
      </c>
      <c r="E407" s="1047" t="s">
        <v>392</v>
      </c>
      <c r="F407" s="1047"/>
      <c r="G407" s="1047"/>
      <c r="H407" s="1047"/>
      <c r="I407" s="604">
        <v>45809</v>
      </c>
      <c r="J407" s="936">
        <v>45505</v>
      </c>
      <c r="K407" s="1047"/>
      <c r="L407" s="1047">
        <v>5</v>
      </c>
      <c r="M407" s="1047">
        <v>1000</v>
      </c>
      <c r="N407" s="1046" t="s">
        <v>638</v>
      </c>
      <c r="O407" s="621" t="s">
        <v>632</v>
      </c>
      <c r="P407" s="925"/>
    </row>
    <row r="408" spans="1:16" ht="47.25" x14ac:dyDescent="0.25">
      <c r="A408" s="1534"/>
      <c r="B408" s="1531"/>
      <c r="C408" s="1039">
        <v>2</v>
      </c>
      <c r="D408" s="1042" t="s">
        <v>818</v>
      </c>
      <c r="E408" s="1039" t="s">
        <v>392</v>
      </c>
      <c r="F408" s="1039"/>
      <c r="G408" s="1039"/>
      <c r="H408" s="1039"/>
      <c r="I408" s="608">
        <v>45809</v>
      </c>
      <c r="J408" s="623">
        <v>45505</v>
      </c>
      <c r="K408" s="1039"/>
      <c r="L408" s="1039">
        <v>5</v>
      </c>
      <c r="M408" s="1039">
        <v>1000</v>
      </c>
      <c r="N408" s="1042" t="s">
        <v>638</v>
      </c>
      <c r="O408" s="622" t="s">
        <v>632</v>
      </c>
      <c r="P408" s="925"/>
    </row>
    <row r="409" spans="1:16" ht="47.25" x14ac:dyDescent="0.25">
      <c r="A409" s="1534"/>
      <c r="B409" s="1531"/>
      <c r="C409" s="1039">
        <v>3</v>
      </c>
      <c r="D409" s="1042" t="s">
        <v>819</v>
      </c>
      <c r="E409" s="1039" t="s">
        <v>392</v>
      </c>
      <c r="F409" s="1039"/>
      <c r="G409" s="1039"/>
      <c r="H409" s="1039"/>
      <c r="I409" s="608">
        <v>45809</v>
      </c>
      <c r="J409" s="623">
        <v>45505</v>
      </c>
      <c r="K409" s="1039"/>
      <c r="L409" s="1039">
        <v>5</v>
      </c>
      <c r="M409" s="1039">
        <v>1000</v>
      </c>
      <c r="N409" s="1042" t="s">
        <v>638</v>
      </c>
      <c r="O409" s="622" t="s">
        <v>632</v>
      </c>
      <c r="P409" s="925"/>
    </row>
    <row r="410" spans="1:16" ht="47.25" x14ac:dyDescent="0.25">
      <c r="A410" s="1534"/>
      <c r="B410" s="1531"/>
      <c r="C410" s="1039">
        <v>4</v>
      </c>
      <c r="D410" s="1042" t="s">
        <v>820</v>
      </c>
      <c r="E410" s="1039" t="s">
        <v>392</v>
      </c>
      <c r="F410" s="1039"/>
      <c r="G410" s="1039"/>
      <c r="H410" s="1039"/>
      <c r="I410" s="608">
        <v>45809</v>
      </c>
      <c r="J410" s="623">
        <v>45505</v>
      </c>
      <c r="K410" s="1039"/>
      <c r="L410" s="1039">
        <v>5</v>
      </c>
      <c r="M410" s="1039">
        <v>1000</v>
      </c>
      <c r="N410" s="1042" t="s">
        <v>638</v>
      </c>
      <c r="O410" s="622" t="s">
        <v>632</v>
      </c>
      <c r="P410" s="925"/>
    </row>
    <row r="411" spans="1:16" ht="47.25" x14ac:dyDescent="0.25">
      <c r="A411" s="1534"/>
      <c r="B411" s="1531"/>
      <c r="C411" s="1039">
        <v>5</v>
      </c>
      <c r="D411" s="1042" t="s">
        <v>821</v>
      </c>
      <c r="E411" s="1039" t="s">
        <v>392</v>
      </c>
      <c r="F411" s="1039"/>
      <c r="G411" s="1039">
        <v>1</v>
      </c>
      <c r="H411" s="1039"/>
      <c r="I411" s="608">
        <v>45809</v>
      </c>
      <c r="J411" s="623">
        <v>45505</v>
      </c>
      <c r="K411" s="1039"/>
      <c r="L411" s="1039">
        <v>5</v>
      </c>
      <c r="M411" s="1039">
        <v>1000</v>
      </c>
      <c r="N411" s="1042" t="s">
        <v>638</v>
      </c>
      <c r="O411" s="622" t="s">
        <v>632</v>
      </c>
      <c r="P411" s="925"/>
    </row>
    <row r="412" spans="1:16" ht="47.25" x14ac:dyDescent="0.25">
      <c r="A412" s="1534"/>
      <c r="B412" s="1531"/>
      <c r="C412" s="1039">
        <v>6</v>
      </c>
      <c r="D412" s="1042" t="s">
        <v>822</v>
      </c>
      <c r="E412" s="1039" t="s">
        <v>392</v>
      </c>
      <c r="F412" s="1039"/>
      <c r="G412" s="1039"/>
      <c r="H412" s="1039"/>
      <c r="I412" s="608">
        <v>45809</v>
      </c>
      <c r="J412" s="623">
        <v>45505</v>
      </c>
      <c r="K412" s="1039"/>
      <c r="L412" s="1039">
        <v>5</v>
      </c>
      <c r="M412" s="1039">
        <v>1000</v>
      </c>
      <c r="N412" s="1042" t="s">
        <v>638</v>
      </c>
      <c r="O412" s="622" t="s">
        <v>632</v>
      </c>
      <c r="P412" s="925"/>
    </row>
    <row r="413" spans="1:16" ht="47.25" x14ac:dyDescent="0.25">
      <c r="A413" s="1534"/>
      <c r="B413" s="1531"/>
      <c r="C413" s="1039">
        <v>7</v>
      </c>
      <c r="D413" s="1042" t="s">
        <v>823</v>
      </c>
      <c r="E413" s="1039" t="s">
        <v>392</v>
      </c>
      <c r="F413" s="1039">
        <v>1</v>
      </c>
      <c r="G413" s="1039"/>
      <c r="H413" s="1039"/>
      <c r="I413" s="608">
        <v>45809</v>
      </c>
      <c r="J413" s="623">
        <v>45505</v>
      </c>
      <c r="K413" s="1039"/>
      <c r="L413" s="1039">
        <v>5</v>
      </c>
      <c r="M413" s="1039">
        <v>800</v>
      </c>
      <c r="N413" s="1042" t="s">
        <v>638</v>
      </c>
      <c r="O413" s="622" t="s">
        <v>633</v>
      </c>
      <c r="P413" s="925"/>
    </row>
    <row r="414" spans="1:16" ht="47.25" x14ac:dyDescent="0.25">
      <c r="A414" s="1534"/>
      <c r="B414" s="1531"/>
      <c r="C414" s="1039">
        <v>8</v>
      </c>
      <c r="D414" s="1042" t="s">
        <v>824</v>
      </c>
      <c r="E414" s="1039" t="s">
        <v>392</v>
      </c>
      <c r="F414" s="1039"/>
      <c r="G414" s="1039"/>
      <c r="H414" s="1039"/>
      <c r="I414" s="608">
        <v>45809</v>
      </c>
      <c r="J414" s="623">
        <v>45505</v>
      </c>
      <c r="K414" s="1039"/>
      <c r="L414" s="1039">
        <v>2</v>
      </c>
      <c r="M414" s="1039">
        <v>1000</v>
      </c>
      <c r="N414" s="1042" t="s">
        <v>638</v>
      </c>
      <c r="O414" s="622" t="s">
        <v>632</v>
      </c>
      <c r="P414" s="925"/>
    </row>
    <row r="415" spans="1:16" ht="47.25" x14ac:dyDescent="0.25">
      <c r="A415" s="1534"/>
      <c r="B415" s="1531"/>
      <c r="C415" s="1039">
        <v>9</v>
      </c>
      <c r="D415" s="1042" t="s">
        <v>825</v>
      </c>
      <c r="E415" s="1039" t="s">
        <v>392</v>
      </c>
      <c r="F415" s="1039"/>
      <c r="G415" s="1039"/>
      <c r="H415" s="1039"/>
      <c r="I415" s="608">
        <v>45809</v>
      </c>
      <c r="J415" s="623">
        <v>45505</v>
      </c>
      <c r="K415" s="1039"/>
      <c r="L415" s="1039">
        <v>2</v>
      </c>
      <c r="M415" s="1039">
        <v>1000</v>
      </c>
      <c r="N415" s="1042" t="s">
        <v>638</v>
      </c>
      <c r="O415" s="622" t="s">
        <v>632</v>
      </c>
      <c r="P415" s="925"/>
    </row>
    <row r="416" spans="1:16" ht="47.25" x14ac:dyDescent="0.25">
      <c r="A416" s="1534"/>
      <c r="B416" s="1531"/>
      <c r="C416" s="1039">
        <v>10</v>
      </c>
      <c r="D416" s="1042" t="s">
        <v>826</v>
      </c>
      <c r="E416" s="1039" t="s">
        <v>392</v>
      </c>
      <c r="F416" s="1039"/>
      <c r="G416" s="1039"/>
      <c r="H416" s="1039"/>
      <c r="I416" s="608">
        <v>45809</v>
      </c>
      <c r="J416" s="623">
        <v>45505</v>
      </c>
      <c r="K416" s="1039"/>
      <c r="L416" s="1039">
        <v>2</v>
      </c>
      <c r="M416" s="1039">
        <v>630</v>
      </c>
      <c r="N416" s="1042" t="s">
        <v>638</v>
      </c>
      <c r="O416" s="622" t="s">
        <v>634</v>
      </c>
      <c r="P416" s="925"/>
    </row>
    <row r="417" spans="1:16" ht="31.5" x14ac:dyDescent="0.25">
      <c r="A417" s="1534"/>
      <c r="B417" s="1531"/>
      <c r="C417" s="1039">
        <v>11</v>
      </c>
      <c r="D417" s="1042" t="s">
        <v>827</v>
      </c>
      <c r="E417" s="1039" t="s">
        <v>392</v>
      </c>
      <c r="F417" s="1039"/>
      <c r="G417" s="1039"/>
      <c r="H417" s="1039"/>
      <c r="I417" s="608">
        <v>45809</v>
      </c>
      <c r="J417" s="623">
        <v>45505</v>
      </c>
      <c r="K417" s="1039"/>
      <c r="L417" s="1039">
        <v>5</v>
      </c>
      <c r="M417" s="1039">
        <v>1000</v>
      </c>
      <c r="N417" s="1042" t="s">
        <v>639</v>
      </c>
      <c r="O417" s="622" t="s">
        <v>632</v>
      </c>
      <c r="P417" s="925"/>
    </row>
    <row r="418" spans="1:16" ht="31.5" x14ac:dyDescent="0.25">
      <c r="A418" s="1534"/>
      <c r="B418" s="1531"/>
      <c r="C418" s="1039">
        <v>12</v>
      </c>
      <c r="D418" s="1042" t="s">
        <v>828</v>
      </c>
      <c r="E418" s="1039" t="s">
        <v>392</v>
      </c>
      <c r="F418" s="1039"/>
      <c r="G418" s="1039"/>
      <c r="H418" s="1039"/>
      <c r="I418" s="608">
        <v>45809</v>
      </c>
      <c r="J418" s="623">
        <v>45505</v>
      </c>
      <c r="K418" s="1039"/>
      <c r="L418" s="1039">
        <v>5</v>
      </c>
      <c r="M418" s="1039">
        <v>1000</v>
      </c>
      <c r="N418" s="1042" t="s">
        <v>639</v>
      </c>
      <c r="O418" s="622" t="s">
        <v>632</v>
      </c>
      <c r="P418" s="925"/>
    </row>
    <row r="419" spans="1:16" ht="31.5" x14ac:dyDescent="0.25">
      <c r="A419" s="1534"/>
      <c r="B419" s="1531"/>
      <c r="C419" s="1039">
        <v>13</v>
      </c>
      <c r="D419" s="1042" t="s">
        <v>829</v>
      </c>
      <c r="E419" s="1039" t="s">
        <v>392</v>
      </c>
      <c r="F419" s="1039"/>
      <c r="G419" s="1039"/>
      <c r="H419" s="1039"/>
      <c r="I419" s="608">
        <v>45809</v>
      </c>
      <c r="J419" s="623">
        <v>45505</v>
      </c>
      <c r="K419" s="1039"/>
      <c r="L419" s="1039">
        <v>5</v>
      </c>
      <c r="M419" s="1039">
        <v>1000</v>
      </c>
      <c r="N419" s="1042" t="s">
        <v>639</v>
      </c>
      <c r="O419" s="622" t="s">
        <v>632</v>
      </c>
      <c r="P419" s="925"/>
    </row>
    <row r="420" spans="1:16" ht="31.5" x14ac:dyDescent="0.25">
      <c r="A420" s="1534"/>
      <c r="B420" s="1531"/>
      <c r="C420" s="1039">
        <v>14</v>
      </c>
      <c r="D420" s="1042" t="s">
        <v>830</v>
      </c>
      <c r="E420" s="1039" t="s">
        <v>392</v>
      </c>
      <c r="F420" s="1039"/>
      <c r="G420" s="1039"/>
      <c r="H420" s="1039"/>
      <c r="I420" s="608">
        <v>45809</v>
      </c>
      <c r="J420" s="623">
        <v>45505</v>
      </c>
      <c r="K420" s="1039"/>
      <c r="L420" s="1039">
        <v>5</v>
      </c>
      <c r="M420" s="1039">
        <v>1000</v>
      </c>
      <c r="N420" s="1042" t="s">
        <v>639</v>
      </c>
      <c r="O420" s="622" t="s">
        <v>632</v>
      </c>
      <c r="P420" s="925"/>
    </row>
    <row r="421" spans="1:16" ht="31.5" x14ac:dyDescent="0.25">
      <c r="A421" s="1534"/>
      <c r="B421" s="1531"/>
      <c r="C421" s="1039">
        <v>15</v>
      </c>
      <c r="D421" s="1042" t="s">
        <v>831</v>
      </c>
      <c r="E421" s="1039" t="s">
        <v>392</v>
      </c>
      <c r="F421" s="1039"/>
      <c r="G421" s="1039"/>
      <c r="H421" s="1039"/>
      <c r="I421" s="608">
        <v>45809</v>
      </c>
      <c r="J421" s="623">
        <v>45505</v>
      </c>
      <c r="K421" s="1039"/>
      <c r="L421" s="1039">
        <v>5</v>
      </c>
      <c r="M421" s="1039">
        <v>2000</v>
      </c>
      <c r="N421" s="1042" t="s">
        <v>639</v>
      </c>
      <c r="O421" s="622" t="s">
        <v>635</v>
      </c>
      <c r="P421" s="925"/>
    </row>
    <row r="422" spans="1:16" ht="31.5" x14ac:dyDescent="0.25">
      <c r="A422" s="1534"/>
      <c r="B422" s="1531"/>
      <c r="C422" s="1039">
        <v>16</v>
      </c>
      <c r="D422" s="1042" t="s">
        <v>832</v>
      </c>
      <c r="E422" s="1039" t="s">
        <v>392</v>
      </c>
      <c r="F422" s="1039"/>
      <c r="G422" s="1039"/>
      <c r="H422" s="1039"/>
      <c r="I422" s="608">
        <v>45809</v>
      </c>
      <c r="J422" s="623">
        <v>45505</v>
      </c>
      <c r="K422" s="1039"/>
      <c r="L422" s="1039"/>
      <c r="M422" s="1039"/>
      <c r="N422" s="1042" t="s">
        <v>639</v>
      </c>
      <c r="O422" s="622" t="s">
        <v>996</v>
      </c>
      <c r="P422" s="925"/>
    </row>
    <row r="423" spans="1:16" ht="31.5" x14ac:dyDescent="0.25">
      <c r="A423" s="1534"/>
      <c r="B423" s="1531"/>
      <c r="C423" s="1039">
        <v>17</v>
      </c>
      <c r="D423" s="1042" t="s">
        <v>833</v>
      </c>
      <c r="E423" s="1039" t="s">
        <v>392</v>
      </c>
      <c r="F423" s="1039"/>
      <c r="G423" s="1039"/>
      <c r="H423" s="1039"/>
      <c r="I423" s="608">
        <v>45809</v>
      </c>
      <c r="J423" s="623">
        <v>45505</v>
      </c>
      <c r="K423" s="1039"/>
      <c r="L423" s="1039"/>
      <c r="M423" s="1039"/>
      <c r="N423" s="1042" t="s">
        <v>639</v>
      </c>
      <c r="O423" s="622" t="s">
        <v>996</v>
      </c>
      <c r="P423" s="925"/>
    </row>
    <row r="424" spans="1:16" ht="31.5" x14ac:dyDescent="0.25">
      <c r="A424" s="1534"/>
      <c r="B424" s="1531"/>
      <c r="C424" s="1039">
        <v>18</v>
      </c>
      <c r="D424" s="1042" t="s">
        <v>834</v>
      </c>
      <c r="E424" s="1039" t="s">
        <v>392</v>
      </c>
      <c r="F424" s="1039"/>
      <c r="G424" s="1039"/>
      <c r="H424" s="1039"/>
      <c r="I424" s="608">
        <v>45809</v>
      </c>
      <c r="J424" s="623">
        <v>45505</v>
      </c>
      <c r="K424" s="1039"/>
      <c r="L424" s="1039"/>
      <c r="M424" s="1039"/>
      <c r="N424" s="1042" t="s">
        <v>639</v>
      </c>
      <c r="O424" s="622" t="s">
        <v>996</v>
      </c>
      <c r="P424" s="925"/>
    </row>
    <row r="425" spans="1:16" ht="31.5" x14ac:dyDescent="0.25">
      <c r="A425" s="1534"/>
      <c r="B425" s="1531"/>
      <c r="C425" s="1039">
        <v>19</v>
      </c>
      <c r="D425" s="1042" t="s">
        <v>835</v>
      </c>
      <c r="E425" s="1039" t="s">
        <v>392</v>
      </c>
      <c r="F425" s="1039"/>
      <c r="G425" s="1039"/>
      <c r="H425" s="1039"/>
      <c r="I425" s="608">
        <v>45809</v>
      </c>
      <c r="J425" s="623">
        <v>45505</v>
      </c>
      <c r="K425" s="1039"/>
      <c r="L425" s="1039"/>
      <c r="M425" s="1039"/>
      <c r="N425" s="1042" t="s">
        <v>639</v>
      </c>
      <c r="O425" s="622" t="s">
        <v>996</v>
      </c>
      <c r="P425" s="925"/>
    </row>
    <row r="426" spans="1:16" ht="31.5" x14ac:dyDescent="0.25">
      <c r="A426" s="1534"/>
      <c r="B426" s="1531"/>
      <c r="C426" s="1039">
        <v>20</v>
      </c>
      <c r="D426" s="1042" t="s">
        <v>836</v>
      </c>
      <c r="E426" s="1039" t="s">
        <v>392</v>
      </c>
      <c r="F426" s="1039"/>
      <c r="G426" s="1039"/>
      <c r="H426" s="1039"/>
      <c r="I426" s="608">
        <v>45809</v>
      </c>
      <c r="J426" s="623">
        <v>45505</v>
      </c>
      <c r="K426" s="1039"/>
      <c r="L426" s="1039"/>
      <c r="M426" s="1039"/>
      <c r="N426" s="1042" t="s">
        <v>639</v>
      </c>
      <c r="O426" s="622" t="s">
        <v>996</v>
      </c>
      <c r="P426" s="925"/>
    </row>
    <row r="427" spans="1:16" ht="31.5" x14ac:dyDescent="0.25">
      <c r="A427" s="1534"/>
      <c r="B427" s="1531"/>
      <c r="C427" s="1039">
        <v>21</v>
      </c>
      <c r="D427" s="1042" t="s">
        <v>837</v>
      </c>
      <c r="E427" s="1039" t="s">
        <v>392</v>
      </c>
      <c r="F427" s="1039"/>
      <c r="G427" s="1039"/>
      <c r="H427" s="1039"/>
      <c r="I427" s="608">
        <v>45809</v>
      </c>
      <c r="J427" s="623">
        <v>45505</v>
      </c>
      <c r="K427" s="1039"/>
      <c r="L427" s="1039"/>
      <c r="M427" s="1039"/>
      <c r="N427" s="1042" t="s">
        <v>639</v>
      </c>
      <c r="O427" s="622" t="s">
        <v>996</v>
      </c>
      <c r="P427" s="925"/>
    </row>
    <row r="428" spans="1:16" ht="31.5" x14ac:dyDescent="0.25">
      <c r="A428" s="1534"/>
      <c r="B428" s="1531"/>
      <c r="C428" s="1039">
        <v>22</v>
      </c>
      <c r="D428" s="1042" t="s">
        <v>838</v>
      </c>
      <c r="E428" s="1039" t="s">
        <v>392</v>
      </c>
      <c r="F428" s="1039"/>
      <c r="G428" s="1039"/>
      <c r="H428" s="1039"/>
      <c r="I428" s="608">
        <v>45809</v>
      </c>
      <c r="J428" s="623">
        <v>45505</v>
      </c>
      <c r="K428" s="1039"/>
      <c r="L428" s="1039">
        <v>2</v>
      </c>
      <c r="M428" s="1039">
        <v>630</v>
      </c>
      <c r="N428" s="1042" t="s">
        <v>640</v>
      </c>
      <c r="O428" s="622" t="s">
        <v>634</v>
      </c>
      <c r="P428" s="925"/>
    </row>
    <row r="429" spans="1:16" ht="31.5" x14ac:dyDescent="0.25">
      <c r="A429" s="1534"/>
      <c r="B429" s="1531"/>
      <c r="C429" s="1039">
        <v>23</v>
      </c>
      <c r="D429" s="1042" t="s">
        <v>839</v>
      </c>
      <c r="E429" s="1039" t="s">
        <v>392</v>
      </c>
      <c r="F429" s="1039"/>
      <c r="G429" s="1039"/>
      <c r="H429" s="1039"/>
      <c r="I429" s="608">
        <v>45809</v>
      </c>
      <c r="J429" s="623">
        <v>45505</v>
      </c>
      <c r="K429" s="1039"/>
      <c r="L429" s="1039">
        <v>2</v>
      </c>
      <c r="M429" s="1039">
        <v>630</v>
      </c>
      <c r="N429" s="1042" t="s">
        <v>640</v>
      </c>
      <c r="O429" s="622" t="s">
        <v>634</v>
      </c>
      <c r="P429" s="925"/>
    </row>
    <row r="430" spans="1:16" ht="47.25" x14ac:dyDescent="0.25">
      <c r="A430" s="1534"/>
      <c r="B430" s="1531"/>
      <c r="C430" s="1039">
        <v>24</v>
      </c>
      <c r="D430" s="1042" t="s">
        <v>840</v>
      </c>
      <c r="E430" s="1039" t="s">
        <v>392</v>
      </c>
      <c r="F430" s="1039"/>
      <c r="G430" s="1039"/>
      <c r="H430" s="1039"/>
      <c r="I430" s="608">
        <v>45809</v>
      </c>
      <c r="J430" s="623">
        <v>45505</v>
      </c>
      <c r="K430" s="1039"/>
      <c r="L430" s="1039">
        <v>2</v>
      </c>
      <c r="M430" s="1039">
        <v>1000</v>
      </c>
      <c r="N430" s="1042" t="s">
        <v>641</v>
      </c>
      <c r="O430" s="622" t="s">
        <v>632</v>
      </c>
      <c r="P430" s="925"/>
    </row>
    <row r="431" spans="1:16" ht="47.25" x14ac:dyDescent="0.25">
      <c r="A431" s="1534"/>
      <c r="B431" s="1531"/>
      <c r="C431" s="1039">
        <v>25</v>
      </c>
      <c r="D431" s="1042" t="s">
        <v>841</v>
      </c>
      <c r="E431" s="1039" t="s">
        <v>392</v>
      </c>
      <c r="F431" s="1039"/>
      <c r="G431" s="1039"/>
      <c r="H431" s="1039"/>
      <c r="I431" s="608">
        <v>45809</v>
      </c>
      <c r="J431" s="623">
        <v>45505</v>
      </c>
      <c r="K431" s="1039"/>
      <c r="L431" s="938">
        <v>5</v>
      </c>
      <c r="M431" s="1039">
        <v>1020</v>
      </c>
      <c r="N431" s="1042" t="s">
        <v>641</v>
      </c>
      <c r="O431" s="622" t="s">
        <v>636</v>
      </c>
      <c r="P431" s="925"/>
    </row>
    <row r="432" spans="1:16" ht="47.25" x14ac:dyDescent="0.25">
      <c r="A432" s="1534"/>
      <c r="B432" s="1531"/>
      <c r="C432" s="1039">
        <v>26</v>
      </c>
      <c r="D432" s="1042" t="s">
        <v>842</v>
      </c>
      <c r="E432" s="1039" t="s">
        <v>392</v>
      </c>
      <c r="F432" s="1039"/>
      <c r="G432" s="1039"/>
      <c r="H432" s="1039"/>
      <c r="I432" s="608">
        <v>45809</v>
      </c>
      <c r="J432" s="623">
        <v>45505</v>
      </c>
      <c r="K432" s="1039"/>
      <c r="L432" s="1039">
        <v>5</v>
      </c>
      <c r="M432" s="1039">
        <v>1020</v>
      </c>
      <c r="N432" s="1042" t="s">
        <v>641</v>
      </c>
      <c r="O432" s="622" t="s">
        <v>636</v>
      </c>
      <c r="P432" s="925"/>
    </row>
    <row r="433" spans="1:16" ht="47.25" x14ac:dyDescent="0.25">
      <c r="A433" s="1534"/>
      <c r="B433" s="1531"/>
      <c r="C433" s="1039">
        <v>27</v>
      </c>
      <c r="D433" s="1042" t="s">
        <v>843</v>
      </c>
      <c r="E433" s="1039" t="s">
        <v>392</v>
      </c>
      <c r="F433" s="1039"/>
      <c r="G433" s="1039"/>
      <c r="H433" s="1039"/>
      <c r="I433" s="608">
        <v>45809</v>
      </c>
      <c r="J433" s="623">
        <v>45505</v>
      </c>
      <c r="K433" s="1039"/>
      <c r="L433" s="1039">
        <v>5</v>
      </c>
      <c r="M433" s="1039">
        <v>1020</v>
      </c>
      <c r="N433" s="1042" t="s">
        <v>641</v>
      </c>
      <c r="O433" s="622" t="s">
        <v>636</v>
      </c>
      <c r="P433" s="925"/>
    </row>
    <row r="434" spans="1:16" ht="47.25" x14ac:dyDescent="0.25">
      <c r="A434" s="1534"/>
      <c r="B434" s="1531"/>
      <c r="C434" s="1039">
        <v>28</v>
      </c>
      <c r="D434" s="1042" t="s">
        <v>844</v>
      </c>
      <c r="E434" s="1039" t="s">
        <v>392</v>
      </c>
      <c r="F434" s="1039"/>
      <c r="G434" s="1039"/>
      <c r="H434" s="1039"/>
      <c r="I434" s="608">
        <v>45809</v>
      </c>
      <c r="J434" s="623">
        <v>45505</v>
      </c>
      <c r="K434" s="1039"/>
      <c r="L434" s="1039">
        <v>5</v>
      </c>
      <c r="M434" s="1039">
        <v>1020</v>
      </c>
      <c r="N434" s="1042" t="s">
        <v>641</v>
      </c>
      <c r="O434" s="622" t="s">
        <v>632</v>
      </c>
      <c r="P434" s="925"/>
    </row>
    <row r="435" spans="1:16" ht="47.25" x14ac:dyDescent="0.25">
      <c r="A435" s="1534"/>
      <c r="B435" s="1531"/>
      <c r="C435" s="1039">
        <v>29</v>
      </c>
      <c r="D435" s="1042" t="s">
        <v>845</v>
      </c>
      <c r="E435" s="1039" t="s">
        <v>392</v>
      </c>
      <c r="F435" s="1039"/>
      <c r="G435" s="1039"/>
      <c r="H435" s="1039"/>
      <c r="I435" s="608">
        <v>45809</v>
      </c>
      <c r="J435" s="623">
        <v>45505</v>
      </c>
      <c r="K435" s="1039"/>
      <c r="L435" s="1039">
        <v>5</v>
      </c>
      <c r="M435" s="1039">
        <v>1020</v>
      </c>
      <c r="N435" s="1042" t="s">
        <v>641</v>
      </c>
      <c r="O435" s="622" t="s">
        <v>636</v>
      </c>
      <c r="P435" s="925"/>
    </row>
    <row r="436" spans="1:16" ht="47.25" x14ac:dyDescent="0.25">
      <c r="A436" s="1534"/>
      <c r="B436" s="1531"/>
      <c r="C436" s="1039">
        <v>30</v>
      </c>
      <c r="D436" s="1042" t="s">
        <v>846</v>
      </c>
      <c r="E436" s="1039" t="s">
        <v>392</v>
      </c>
      <c r="F436" s="1039"/>
      <c r="G436" s="1039"/>
      <c r="H436" s="1039"/>
      <c r="I436" s="608">
        <v>45809</v>
      </c>
      <c r="J436" s="623">
        <v>45505</v>
      </c>
      <c r="K436" s="1039"/>
      <c r="L436" s="1039">
        <v>5</v>
      </c>
      <c r="M436" s="1039">
        <v>1020</v>
      </c>
      <c r="N436" s="1042" t="s">
        <v>641</v>
      </c>
      <c r="O436" s="622" t="s">
        <v>636</v>
      </c>
      <c r="P436" s="925"/>
    </row>
    <row r="437" spans="1:16" ht="47.25" x14ac:dyDescent="0.25">
      <c r="A437" s="1534"/>
      <c r="B437" s="1531"/>
      <c r="C437" s="1039">
        <v>31</v>
      </c>
      <c r="D437" s="1042" t="s">
        <v>847</v>
      </c>
      <c r="E437" s="1039" t="s">
        <v>392</v>
      </c>
      <c r="F437" s="1039"/>
      <c r="G437" s="1039"/>
      <c r="H437" s="1039"/>
      <c r="I437" s="608">
        <v>45809</v>
      </c>
      <c r="J437" s="623">
        <v>45505</v>
      </c>
      <c r="K437" s="1039"/>
      <c r="L437" s="1039">
        <v>5</v>
      </c>
      <c r="M437" s="1039">
        <v>1020</v>
      </c>
      <c r="N437" s="1042" t="s">
        <v>641</v>
      </c>
      <c r="O437" s="622" t="s">
        <v>636</v>
      </c>
      <c r="P437" s="925"/>
    </row>
    <row r="438" spans="1:16" ht="47.25" x14ac:dyDescent="0.25">
      <c r="A438" s="1534"/>
      <c r="B438" s="1531"/>
      <c r="C438" s="1039">
        <v>32</v>
      </c>
      <c r="D438" s="1042" t="s">
        <v>848</v>
      </c>
      <c r="E438" s="1039" t="s">
        <v>392</v>
      </c>
      <c r="F438" s="1039"/>
      <c r="G438" s="1039"/>
      <c r="H438" s="1039"/>
      <c r="I438" s="608">
        <v>45809</v>
      </c>
      <c r="J438" s="623">
        <v>45505</v>
      </c>
      <c r="K438" s="1039"/>
      <c r="L438" s="1039">
        <v>2</v>
      </c>
      <c r="M438" s="1039">
        <v>1000</v>
      </c>
      <c r="N438" s="1042" t="s">
        <v>641</v>
      </c>
      <c r="O438" s="622" t="s">
        <v>632</v>
      </c>
      <c r="P438" s="925"/>
    </row>
    <row r="439" spans="1:16" ht="47.25" x14ac:dyDescent="0.25">
      <c r="A439" s="1534"/>
      <c r="B439" s="1531"/>
      <c r="C439" s="1039">
        <v>33</v>
      </c>
      <c r="D439" s="1042" t="s">
        <v>849</v>
      </c>
      <c r="E439" s="1039" t="s">
        <v>392</v>
      </c>
      <c r="F439" s="1039"/>
      <c r="G439" s="1039"/>
      <c r="H439" s="1039"/>
      <c r="I439" s="608">
        <v>45809</v>
      </c>
      <c r="J439" s="623">
        <v>45505</v>
      </c>
      <c r="K439" s="1039"/>
      <c r="L439" s="1039">
        <v>5</v>
      </c>
      <c r="M439" s="1039">
        <v>1020</v>
      </c>
      <c r="N439" s="1042" t="s">
        <v>641</v>
      </c>
      <c r="O439" s="622" t="s">
        <v>636</v>
      </c>
      <c r="P439" s="925"/>
    </row>
    <row r="440" spans="1:16" ht="47.25" x14ac:dyDescent="0.25">
      <c r="A440" s="1534"/>
      <c r="B440" s="1531"/>
      <c r="C440" s="1039">
        <v>34</v>
      </c>
      <c r="D440" s="1042" t="s">
        <v>850</v>
      </c>
      <c r="E440" s="1039" t="s">
        <v>392</v>
      </c>
      <c r="F440" s="1039"/>
      <c r="G440" s="1039"/>
      <c r="H440" s="1039"/>
      <c r="I440" s="608">
        <v>45809</v>
      </c>
      <c r="J440" s="623">
        <v>45505</v>
      </c>
      <c r="K440" s="1039"/>
      <c r="L440" s="1039">
        <v>5</v>
      </c>
      <c r="M440" s="1039">
        <v>1020</v>
      </c>
      <c r="N440" s="1042" t="s">
        <v>641</v>
      </c>
      <c r="O440" s="622" t="s">
        <v>636</v>
      </c>
      <c r="P440" s="925"/>
    </row>
    <row r="441" spans="1:16" ht="47.25" x14ac:dyDescent="0.25">
      <c r="A441" s="1534"/>
      <c r="B441" s="1531"/>
      <c r="C441" s="1039">
        <v>35</v>
      </c>
      <c r="D441" s="1042" t="s">
        <v>851</v>
      </c>
      <c r="E441" s="1039" t="s">
        <v>392</v>
      </c>
      <c r="F441" s="1039"/>
      <c r="G441" s="1039"/>
      <c r="H441" s="1039"/>
      <c r="I441" s="608">
        <v>45809</v>
      </c>
      <c r="J441" s="623">
        <v>45505</v>
      </c>
      <c r="K441" s="1039"/>
      <c r="L441" s="1039">
        <v>5</v>
      </c>
      <c r="M441" s="1039">
        <v>1020</v>
      </c>
      <c r="N441" s="1042" t="s">
        <v>641</v>
      </c>
      <c r="O441" s="622" t="s">
        <v>636</v>
      </c>
      <c r="P441" s="925"/>
    </row>
    <row r="442" spans="1:16" ht="47.25" x14ac:dyDescent="0.25">
      <c r="A442" s="1534"/>
      <c r="B442" s="1531"/>
      <c r="C442" s="1039">
        <v>36</v>
      </c>
      <c r="D442" s="1042" t="s">
        <v>852</v>
      </c>
      <c r="E442" s="1039" t="s">
        <v>392</v>
      </c>
      <c r="F442" s="1039"/>
      <c r="G442" s="1039"/>
      <c r="H442" s="1039"/>
      <c r="I442" s="608">
        <v>45809</v>
      </c>
      <c r="J442" s="623">
        <v>45505</v>
      </c>
      <c r="K442" s="1039"/>
      <c r="L442" s="1039">
        <v>2</v>
      </c>
      <c r="M442" s="1039">
        <v>1000</v>
      </c>
      <c r="N442" s="1042" t="s">
        <v>641</v>
      </c>
      <c r="O442" s="622" t="s">
        <v>632</v>
      </c>
      <c r="P442" s="925"/>
    </row>
    <row r="443" spans="1:16" ht="47.25" x14ac:dyDescent="0.25">
      <c r="A443" s="1534"/>
      <c r="B443" s="1531"/>
      <c r="C443" s="1039">
        <v>37</v>
      </c>
      <c r="D443" s="1042" t="s">
        <v>853</v>
      </c>
      <c r="E443" s="1039" t="s">
        <v>392</v>
      </c>
      <c r="F443" s="1039"/>
      <c r="G443" s="1039"/>
      <c r="H443" s="1039"/>
      <c r="I443" s="608">
        <v>45809</v>
      </c>
      <c r="J443" s="623">
        <v>45505</v>
      </c>
      <c r="K443" s="1039"/>
      <c r="L443" s="1039">
        <v>6</v>
      </c>
      <c r="M443" s="1039">
        <v>2000</v>
      </c>
      <c r="N443" s="1042" t="s">
        <v>641</v>
      </c>
      <c r="O443" s="622" t="s">
        <v>635</v>
      </c>
      <c r="P443" s="925"/>
    </row>
    <row r="444" spans="1:16" ht="63" x14ac:dyDescent="0.25">
      <c r="A444" s="1534"/>
      <c r="B444" s="1531"/>
      <c r="C444" s="1039">
        <v>38</v>
      </c>
      <c r="D444" s="632" t="s">
        <v>702</v>
      </c>
      <c r="E444" s="1039" t="s">
        <v>393</v>
      </c>
      <c r="F444" s="1039"/>
      <c r="G444" s="1039"/>
      <c r="H444" s="1039"/>
      <c r="I444" s="608" t="s">
        <v>6</v>
      </c>
      <c r="J444" s="623" t="s">
        <v>6</v>
      </c>
      <c r="K444" s="1039"/>
      <c r="L444" s="1039">
        <v>2</v>
      </c>
      <c r="M444" s="1039">
        <v>400</v>
      </c>
      <c r="N444" s="1042" t="s">
        <v>642</v>
      </c>
      <c r="O444" s="622" t="s">
        <v>637</v>
      </c>
      <c r="P444" s="925"/>
    </row>
    <row r="445" spans="1:16" ht="63" x14ac:dyDescent="0.25">
      <c r="A445" s="1534"/>
      <c r="B445" s="1531"/>
      <c r="C445" s="1039">
        <v>39</v>
      </c>
      <c r="D445" s="632" t="s">
        <v>703</v>
      </c>
      <c r="E445" s="1039" t="s">
        <v>393</v>
      </c>
      <c r="F445" s="1039"/>
      <c r="G445" s="1039"/>
      <c r="H445" s="1039"/>
      <c r="I445" s="608" t="s">
        <v>6</v>
      </c>
      <c r="J445" s="623" t="s">
        <v>6</v>
      </c>
      <c r="K445" s="1039"/>
      <c r="L445" s="1039">
        <v>2</v>
      </c>
      <c r="M445" s="1039">
        <v>400</v>
      </c>
      <c r="N445" s="1042" t="s">
        <v>642</v>
      </c>
      <c r="O445" s="622" t="s">
        <v>637</v>
      </c>
      <c r="P445" s="925"/>
    </row>
    <row r="446" spans="1:16" ht="63" x14ac:dyDescent="0.25">
      <c r="A446" s="1534"/>
      <c r="B446" s="1531"/>
      <c r="C446" s="1039">
        <v>40</v>
      </c>
      <c r="D446" s="632" t="s">
        <v>704</v>
      </c>
      <c r="E446" s="1039" t="s">
        <v>393</v>
      </c>
      <c r="F446" s="1039"/>
      <c r="G446" s="1039"/>
      <c r="H446" s="1039"/>
      <c r="I446" s="608" t="s">
        <v>6</v>
      </c>
      <c r="J446" s="623" t="s">
        <v>6</v>
      </c>
      <c r="K446" s="1039"/>
      <c r="L446" s="1039">
        <v>2</v>
      </c>
      <c r="M446" s="1039">
        <v>400</v>
      </c>
      <c r="N446" s="1042" t="s">
        <v>643</v>
      </c>
      <c r="O446" s="622" t="s">
        <v>637</v>
      </c>
      <c r="P446" s="925"/>
    </row>
    <row r="447" spans="1:16" ht="63.75" thickBot="1" x14ac:dyDescent="0.3">
      <c r="A447" s="1535"/>
      <c r="B447" s="1532"/>
      <c r="C447" s="1045">
        <v>41</v>
      </c>
      <c r="D447" s="633" t="s">
        <v>705</v>
      </c>
      <c r="E447" s="1045" t="s">
        <v>393</v>
      </c>
      <c r="F447" s="1045"/>
      <c r="G447" s="1045"/>
      <c r="H447" s="1045"/>
      <c r="I447" s="611" t="s">
        <v>6</v>
      </c>
      <c r="J447" s="1002" t="s">
        <v>6</v>
      </c>
      <c r="K447" s="1045"/>
      <c r="L447" s="1045">
        <v>2</v>
      </c>
      <c r="M447" s="1045">
        <v>400</v>
      </c>
      <c r="N447" s="1044" t="s">
        <v>643</v>
      </c>
      <c r="O447" s="628" t="s">
        <v>637</v>
      </c>
      <c r="P447" s="925"/>
    </row>
    <row r="448" spans="1:16" ht="48" hidden="1" thickBot="1" x14ac:dyDescent="0.3">
      <c r="A448" s="1624" t="s">
        <v>664</v>
      </c>
      <c r="B448" s="1607" t="s">
        <v>665</v>
      </c>
      <c r="C448" s="1038">
        <v>1</v>
      </c>
      <c r="D448" s="1041" t="s">
        <v>644</v>
      </c>
      <c r="E448" s="1038" t="s">
        <v>392</v>
      </c>
      <c r="F448" s="1038"/>
      <c r="G448" s="1038"/>
      <c r="H448" s="1038"/>
      <c r="I448" s="1038"/>
      <c r="J448" s="1038"/>
      <c r="K448" s="1038"/>
      <c r="L448" s="1038"/>
      <c r="M448" s="1038"/>
      <c r="N448" s="1041" t="s">
        <v>661</v>
      </c>
      <c r="O448" s="1041" t="s">
        <v>668</v>
      </c>
      <c r="P448" s="925"/>
    </row>
    <row r="449" spans="1:16" ht="48" hidden="1" thickBot="1" x14ac:dyDescent="0.3">
      <c r="A449" s="1537"/>
      <c r="B449" s="1531"/>
      <c r="C449" s="1039">
        <v>2</v>
      </c>
      <c r="D449" s="1042" t="s">
        <v>645</v>
      </c>
      <c r="E449" s="1039" t="s">
        <v>392</v>
      </c>
      <c r="F449" s="1039"/>
      <c r="G449" s="1039"/>
      <c r="H449" s="1039"/>
      <c r="I449" s="1039"/>
      <c r="J449" s="1039"/>
      <c r="K449" s="1039"/>
      <c r="L449" s="1039"/>
      <c r="M449" s="1039"/>
      <c r="N449" s="1042" t="s">
        <v>661</v>
      </c>
      <c r="O449" s="1042" t="s">
        <v>668</v>
      </c>
      <c r="P449" s="925"/>
    </row>
    <row r="450" spans="1:16" ht="48" hidden="1" thickBot="1" x14ac:dyDescent="0.3">
      <c r="A450" s="1537"/>
      <c r="B450" s="1531"/>
      <c r="C450" s="1039">
        <v>3</v>
      </c>
      <c r="D450" s="1042" t="s">
        <v>646</v>
      </c>
      <c r="E450" s="1039" t="s">
        <v>392</v>
      </c>
      <c r="F450" s="1039"/>
      <c r="G450" s="1039"/>
      <c r="H450" s="1039"/>
      <c r="I450" s="1039"/>
      <c r="J450" s="1039"/>
      <c r="K450" s="1039"/>
      <c r="L450" s="1039"/>
      <c r="M450" s="1039"/>
      <c r="N450" s="1042" t="s">
        <v>661</v>
      </c>
      <c r="O450" s="1042" t="s">
        <v>669</v>
      </c>
      <c r="P450" s="925"/>
    </row>
    <row r="451" spans="1:16" ht="48" hidden="1" thickBot="1" x14ac:dyDescent="0.3">
      <c r="A451" s="1537"/>
      <c r="B451" s="1531"/>
      <c r="C451" s="1039">
        <v>4</v>
      </c>
      <c r="D451" s="1042" t="s">
        <v>647</v>
      </c>
      <c r="E451" s="1039" t="s">
        <v>392</v>
      </c>
      <c r="F451" s="1039"/>
      <c r="G451" s="1039"/>
      <c r="H451" s="1039"/>
      <c r="I451" s="1039"/>
      <c r="J451" s="1039"/>
      <c r="K451" s="1039"/>
      <c r="L451" s="1039"/>
      <c r="M451" s="1039"/>
      <c r="N451" s="1042" t="s">
        <v>661</v>
      </c>
      <c r="O451" s="1042" t="s">
        <v>670</v>
      </c>
      <c r="P451" s="925"/>
    </row>
    <row r="452" spans="1:16" ht="48" hidden="1" thickBot="1" x14ac:dyDescent="0.3">
      <c r="A452" s="1537"/>
      <c r="B452" s="1531"/>
      <c r="C452" s="1039">
        <v>5</v>
      </c>
      <c r="D452" s="1042" t="s">
        <v>648</v>
      </c>
      <c r="E452" s="1039" t="s">
        <v>392</v>
      </c>
      <c r="F452" s="1039"/>
      <c r="G452" s="1039"/>
      <c r="H452" s="1039"/>
      <c r="I452" s="1039"/>
      <c r="J452" s="1039"/>
      <c r="K452" s="1039"/>
      <c r="L452" s="1039"/>
      <c r="M452" s="1039"/>
      <c r="N452" s="1042" t="s">
        <v>661</v>
      </c>
      <c r="O452" s="1042" t="s">
        <v>670</v>
      </c>
      <c r="P452" s="925"/>
    </row>
    <row r="453" spans="1:16" ht="48" hidden="1" thickBot="1" x14ac:dyDescent="0.3">
      <c r="A453" s="1537"/>
      <c r="B453" s="1531"/>
      <c r="C453" s="1039">
        <v>6</v>
      </c>
      <c r="D453" s="1042">
        <v>4000077</v>
      </c>
      <c r="E453" s="1039" t="s">
        <v>392</v>
      </c>
      <c r="F453" s="1039"/>
      <c r="G453" s="1039"/>
      <c r="H453" s="1039"/>
      <c r="I453" s="1039"/>
      <c r="J453" s="1039"/>
      <c r="K453" s="1039"/>
      <c r="L453" s="1039"/>
      <c r="M453" s="1039"/>
      <c r="N453" s="1042" t="s">
        <v>661</v>
      </c>
      <c r="O453" s="1042"/>
      <c r="P453" s="925"/>
    </row>
    <row r="454" spans="1:16" ht="48" hidden="1" thickBot="1" x14ac:dyDescent="0.3">
      <c r="A454" s="1537"/>
      <c r="B454" s="1531"/>
      <c r="C454" s="1039">
        <v>7</v>
      </c>
      <c r="D454" s="1042">
        <v>4000078</v>
      </c>
      <c r="E454" s="1039" t="s">
        <v>392</v>
      </c>
      <c r="F454" s="1039"/>
      <c r="G454" s="1039"/>
      <c r="H454" s="1039"/>
      <c r="I454" s="1039"/>
      <c r="J454" s="1039"/>
      <c r="K454" s="1039"/>
      <c r="L454" s="1039"/>
      <c r="M454" s="1039"/>
      <c r="N454" s="1042" t="s">
        <v>661</v>
      </c>
      <c r="O454" s="1042"/>
      <c r="P454" s="925"/>
    </row>
    <row r="455" spans="1:16" ht="63.75" hidden="1" thickBot="1" x14ac:dyDescent="0.3">
      <c r="A455" s="1537"/>
      <c r="B455" s="1531" t="s">
        <v>666</v>
      </c>
      <c r="C455" s="1039">
        <v>8</v>
      </c>
      <c r="D455" s="1042" t="s">
        <v>649</v>
      </c>
      <c r="E455" s="1039" t="s">
        <v>392</v>
      </c>
      <c r="F455" s="1039"/>
      <c r="G455" s="1039"/>
      <c r="H455" s="1039"/>
      <c r="I455" s="1039"/>
      <c r="J455" s="1039"/>
      <c r="K455" s="1039"/>
      <c r="L455" s="1039"/>
      <c r="M455" s="1039"/>
      <c r="N455" s="1042" t="s">
        <v>662</v>
      </c>
      <c r="O455" s="1042" t="s">
        <v>670</v>
      </c>
      <c r="P455" s="925"/>
    </row>
    <row r="456" spans="1:16" ht="63.75" hidden="1" thickBot="1" x14ac:dyDescent="0.3">
      <c r="A456" s="1537"/>
      <c r="B456" s="1531"/>
      <c r="C456" s="1039">
        <v>9</v>
      </c>
      <c r="D456" s="1042" t="s">
        <v>650</v>
      </c>
      <c r="E456" s="1039" t="s">
        <v>392</v>
      </c>
      <c r="F456" s="1039"/>
      <c r="G456" s="1039"/>
      <c r="H456" s="1039"/>
      <c r="I456" s="1039"/>
      <c r="J456" s="1039"/>
      <c r="K456" s="1039"/>
      <c r="L456" s="1039"/>
      <c r="M456" s="1039"/>
      <c r="N456" s="1042" t="s">
        <v>662</v>
      </c>
      <c r="O456" s="1042" t="s">
        <v>670</v>
      </c>
      <c r="P456" s="925"/>
    </row>
    <row r="457" spans="1:16" ht="63.75" hidden="1" thickBot="1" x14ac:dyDescent="0.3">
      <c r="A457" s="1537"/>
      <c r="B457" s="1531"/>
      <c r="C457" s="1039">
        <v>10</v>
      </c>
      <c r="D457" s="1042" t="s">
        <v>651</v>
      </c>
      <c r="E457" s="1039" t="s">
        <v>392</v>
      </c>
      <c r="F457" s="1039"/>
      <c r="G457" s="1039"/>
      <c r="H457" s="1039"/>
      <c r="I457" s="1039"/>
      <c r="J457" s="1039"/>
      <c r="K457" s="1039"/>
      <c r="L457" s="1039"/>
      <c r="M457" s="1039"/>
      <c r="N457" s="1042" t="s">
        <v>662</v>
      </c>
      <c r="O457" s="1042" t="s">
        <v>670</v>
      </c>
      <c r="P457" s="925"/>
    </row>
    <row r="458" spans="1:16" ht="63.75" hidden="1" thickBot="1" x14ac:dyDescent="0.3">
      <c r="A458" s="1537"/>
      <c r="B458" s="1531"/>
      <c r="C458" s="1039">
        <v>11</v>
      </c>
      <c r="D458" s="1042" t="s">
        <v>652</v>
      </c>
      <c r="E458" s="1039" t="s">
        <v>392</v>
      </c>
      <c r="F458" s="1039"/>
      <c r="G458" s="1039"/>
      <c r="H458" s="1039"/>
      <c r="I458" s="1039"/>
      <c r="J458" s="1039"/>
      <c r="K458" s="1039"/>
      <c r="L458" s="1039"/>
      <c r="M458" s="1039"/>
      <c r="N458" s="1042" t="s">
        <v>662</v>
      </c>
      <c r="O458" s="1042" t="s">
        <v>670</v>
      </c>
      <c r="P458" s="925"/>
    </row>
    <row r="459" spans="1:16" ht="63.75" hidden="1" thickBot="1" x14ac:dyDescent="0.3">
      <c r="A459" s="1537"/>
      <c r="B459" s="1531"/>
      <c r="C459" s="1039">
        <v>12</v>
      </c>
      <c r="D459" s="1042" t="s">
        <v>653</v>
      </c>
      <c r="E459" s="1039" t="s">
        <v>392</v>
      </c>
      <c r="F459" s="1039"/>
      <c r="G459" s="1039"/>
      <c r="H459" s="1039"/>
      <c r="I459" s="1039"/>
      <c r="J459" s="1039"/>
      <c r="K459" s="1039"/>
      <c r="L459" s="1039"/>
      <c r="M459" s="1039"/>
      <c r="N459" s="1042" t="s">
        <v>662</v>
      </c>
      <c r="O459" s="1042" t="s">
        <v>670</v>
      </c>
      <c r="P459" s="925"/>
    </row>
    <row r="460" spans="1:16" ht="63.75" hidden="1" thickBot="1" x14ac:dyDescent="0.3">
      <c r="A460" s="1537"/>
      <c r="B460" s="1531"/>
      <c r="C460" s="1039">
        <v>13</v>
      </c>
      <c r="D460" s="1042" t="s">
        <v>654</v>
      </c>
      <c r="E460" s="1039" t="s">
        <v>392</v>
      </c>
      <c r="F460" s="1039"/>
      <c r="G460" s="1039"/>
      <c r="H460" s="1039"/>
      <c r="I460" s="1039"/>
      <c r="J460" s="1039"/>
      <c r="K460" s="1039"/>
      <c r="L460" s="1039"/>
      <c r="M460" s="1039"/>
      <c r="N460" s="1042" t="s">
        <v>662</v>
      </c>
      <c r="O460" s="1042" t="s">
        <v>671</v>
      </c>
      <c r="P460" s="925"/>
    </row>
    <row r="461" spans="1:16" ht="63.75" hidden="1" thickBot="1" x14ac:dyDescent="0.3">
      <c r="A461" s="1537"/>
      <c r="B461" s="1531" t="s">
        <v>667</v>
      </c>
      <c r="C461" s="1039">
        <v>14</v>
      </c>
      <c r="D461" s="1042" t="s">
        <v>655</v>
      </c>
      <c r="E461" s="1039" t="s">
        <v>392</v>
      </c>
      <c r="F461" s="1039"/>
      <c r="G461" s="1039"/>
      <c r="H461" s="1039"/>
      <c r="I461" s="1039"/>
      <c r="J461" s="1039"/>
      <c r="K461" s="1039"/>
      <c r="L461" s="1039"/>
      <c r="M461" s="1039"/>
      <c r="N461" s="1042" t="s">
        <v>663</v>
      </c>
      <c r="O461" s="1042" t="s">
        <v>672</v>
      </c>
      <c r="P461" s="925"/>
    </row>
    <row r="462" spans="1:16" ht="63.75" hidden="1" thickBot="1" x14ac:dyDescent="0.3">
      <c r="A462" s="1537"/>
      <c r="B462" s="1531"/>
      <c r="C462" s="1039">
        <v>15</v>
      </c>
      <c r="D462" s="1042" t="s">
        <v>656</v>
      </c>
      <c r="E462" s="1039" t="s">
        <v>392</v>
      </c>
      <c r="F462" s="1039"/>
      <c r="G462" s="1039"/>
      <c r="H462" s="1039"/>
      <c r="I462" s="1039"/>
      <c r="J462" s="1039"/>
      <c r="K462" s="1039"/>
      <c r="L462" s="1039"/>
      <c r="M462" s="1039"/>
      <c r="N462" s="1042" t="s">
        <v>663</v>
      </c>
      <c r="O462" s="1042" t="s">
        <v>672</v>
      </c>
      <c r="P462" s="925"/>
    </row>
    <row r="463" spans="1:16" ht="63.75" hidden="1" thickBot="1" x14ac:dyDescent="0.3">
      <c r="A463" s="1537"/>
      <c r="B463" s="1531"/>
      <c r="C463" s="1039">
        <v>16</v>
      </c>
      <c r="D463" s="1042" t="s">
        <v>657</v>
      </c>
      <c r="E463" s="1039" t="s">
        <v>392</v>
      </c>
      <c r="F463" s="1039"/>
      <c r="G463" s="1039"/>
      <c r="H463" s="1039"/>
      <c r="I463" s="1039"/>
      <c r="J463" s="1039"/>
      <c r="K463" s="1039"/>
      <c r="L463" s="1039"/>
      <c r="M463" s="1039"/>
      <c r="N463" s="1042" t="s">
        <v>663</v>
      </c>
      <c r="O463" s="1042" t="s">
        <v>672</v>
      </c>
      <c r="P463" s="925"/>
    </row>
    <row r="464" spans="1:16" ht="63.75" hidden="1" thickBot="1" x14ac:dyDescent="0.3">
      <c r="A464" s="1537"/>
      <c r="B464" s="1531"/>
      <c r="C464" s="1039">
        <v>17</v>
      </c>
      <c r="D464" s="1042" t="s">
        <v>658</v>
      </c>
      <c r="E464" s="1039" t="s">
        <v>392</v>
      </c>
      <c r="F464" s="1039"/>
      <c r="G464" s="1039"/>
      <c r="H464" s="1039"/>
      <c r="I464" s="1039"/>
      <c r="J464" s="1039"/>
      <c r="K464" s="1039"/>
      <c r="L464" s="1039"/>
      <c r="M464" s="1039"/>
      <c r="N464" s="1042" t="s">
        <v>663</v>
      </c>
      <c r="O464" s="1042" t="s">
        <v>672</v>
      </c>
      <c r="P464" s="925"/>
    </row>
    <row r="465" spans="1:16" ht="63.75" hidden="1" thickBot="1" x14ac:dyDescent="0.3">
      <c r="A465" s="1537"/>
      <c r="B465" s="1531"/>
      <c r="C465" s="1039">
        <v>18</v>
      </c>
      <c r="D465" s="1042" t="s">
        <v>659</v>
      </c>
      <c r="E465" s="1039" t="s">
        <v>392</v>
      </c>
      <c r="F465" s="1039"/>
      <c r="G465" s="1039"/>
      <c r="H465" s="1039"/>
      <c r="I465" s="1039"/>
      <c r="J465" s="1039"/>
      <c r="K465" s="1039"/>
      <c r="L465" s="1039"/>
      <c r="M465" s="1039"/>
      <c r="N465" s="1042" t="s">
        <v>663</v>
      </c>
      <c r="O465" s="1042" t="s">
        <v>672</v>
      </c>
      <c r="P465" s="925"/>
    </row>
    <row r="466" spans="1:16" ht="63.75" hidden="1" thickBot="1" x14ac:dyDescent="0.3">
      <c r="A466" s="1623"/>
      <c r="B466" s="1614"/>
      <c r="C466" s="1040">
        <v>19</v>
      </c>
      <c r="D466" s="1043" t="s">
        <v>660</v>
      </c>
      <c r="E466" s="1040" t="s">
        <v>392</v>
      </c>
      <c r="F466" s="1040"/>
      <c r="G466" s="1040"/>
      <c r="H466" s="1040"/>
      <c r="I466" s="1040"/>
      <c r="J466" s="1040"/>
      <c r="K466" s="1040"/>
      <c r="L466" s="1040"/>
      <c r="M466" s="1040"/>
      <c r="N466" s="1043" t="s">
        <v>663</v>
      </c>
      <c r="O466" s="1043" t="s">
        <v>673</v>
      </c>
      <c r="P466" s="925"/>
    </row>
    <row r="467" spans="1:16" ht="48" customHeight="1" x14ac:dyDescent="0.25">
      <c r="A467" s="1653" t="s">
        <v>1004</v>
      </c>
      <c r="B467" s="1648" t="s">
        <v>6</v>
      </c>
      <c r="C467" s="1054">
        <v>1</v>
      </c>
      <c r="D467" s="1050">
        <v>298410266</v>
      </c>
      <c r="E467" s="1054" t="s">
        <v>392</v>
      </c>
      <c r="F467" s="1054"/>
      <c r="G467" s="1054"/>
      <c r="H467" s="1054"/>
      <c r="I467" s="973">
        <v>45901</v>
      </c>
      <c r="J467" s="973">
        <v>45992</v>
      </c>
      <c r="K467" s="1054">
        <v>0</v>
      </c>
      <c r="L467" s="987">
        <v>3</v>
      </c>
      <c r="M467" s="1054">
        <v>1000</v>
      </c>
      <c r="N467" s="1637" t="s">
        <v>901</v>
      </c>
      <c r="O467" s="981" t="s">
        <v>810</v>
      </c>
      <c r="P467" s="925"/>
    </row>
    <row r="468" spans="1:16" ht="15.75" x14ac:dyDescent="0.25">
      <c r="A468" s="1654"/>
      <c r="B468" s="1649"/>
      <c r="C468" s="1055">
        <v>2</v>
      </c>
      <c r="D468" s="1051">
        <v>298410267</v>
      </c>
      <c r="E468" s="1055" t="s">
        <v>392</v>
      </c>
      <c r="F468" s="1055"/>
      <c r="G468" s="1055"/>
      <c r="H468" s="1055"/>
      <c r="I468" s="974">
        <v>45901</v>
      </c>
      <c r="J468" s="974">
        <v>45992</v>
      </c>
      <c r="K468" s="1055">
        <v>0</v>
      </c>
      <c r="L468" s="988">
        <v>3</v>
      </c>
      <c r="M468" s="1055">
        <v>1000</v>
      </c>
      <c r="N468" s="1638"/>
      <c r="O468" s="983" t="s">
        <v>810</v>
      </c>
      <c r="P468" s="925"/>
    </row>
    <row r="469" spans="1:16" ht="15.75" x14ac:dyDescent="0.25">
      <c r="A469" s="1654"/>
      <c r="B469" s="1649"/>
      <c r="C469" s="1055">
        <v>3</v>
      </c>
      <c r="D469" s="1051">
        <v>298410268</v>
      </c>
      <c r="E469" s="1055" t="s">
        <v>392</v>
      </c>
      <c r="F469" s="1055"/>
      <c r="G469" s="1055"/>
      <c r="H469" s="1055"/>
      <c r="I469" s="974">
        <v>45901</v>
      </c>
      <c r="J469" s="974">
        <v>45992</v>
      </c>
      <c r="K469" s="1055">
        <v>0</v>
      </c>
      <c r="L469" s="988">
        <v>5</v>
      </c>
      <c r="M469" s="1055">
        <v>1000</v>
      </c>
      <c r="N469" s="1638"/>
      <c r="O469" s="983" t="s">
        <v>810</v>
      </c>
      <c r="P469" s="925"/>
    </row>
    <row r="470" spans="1:16" ht="15.75" x14ac:dyDescent="0.25">
      <c r="A470" s="1654"/>
      <c r="B470" s="1649"/>
      <c r="C470" s="1055">
        <v>4</v>
      </c>
      <c r="D470" s="1051">
        <v>298410269</v>
      </c>
      <c r="E470" s="1055" t="s">
        <v>392</v>
      </c>
      <c r="F470" s="1055">
        <v>1</v>
      </c>
      <c r="G470" s="1055">
        <v>1</v>
      </c>
      <c r="H470" s="1055"/>
      <c r="I470" s="974">
        <v>45901</v>
      </c>
      <c r="J470" s="974">
        <v>45992</v>
      </c>
      <c r="K470" s="1055">
        <v>0</v>
      </c>
      <c r="L470" s="988">
        <v>5</v>
      </c>
      <c r="M470" s="1055">
        <v>1000</v>
      </c>
      <c r="N470" s="1638"/>
      <c r="O470" s="983" t="s">
        <v>810</v>
      </c>
      <c r="P470" s="925"/>
    </row>
    <row r="471" spans="1:16" ht="15.75" x14ac:dyDescent="0.25">
      <c r="A471" s="1654"/>
      <c r="B471" s="1649"/>
      <c r="C471" s="1055">
        <v>5</v>
      </c>
      <c r="D471" s="1051">
        <v>298410270</v>
      </c>
      <c r="E471" s="1055" t="s">
        <v>392</v>
      </c>
      <c r="F471" s="1055"/>
      <c r="G471" s="1055"/>
      <c r="H471" s="1055"/>
      <c r="I471" s="974">
        <v>45901</v>
      </c>
      <c r="J471" s="974">
        <v>45992</v>
      </c>
      <c r="K471" s="1055">
        <v>0</v>
      </c>
      <c r="L471" s="988">
        <v>5</v>
      </c>
      <c r="M471" s="1055">
        <v>1000</v>
      </c>
      <c r="N471" s="1638"/>
      <c r="O471" s="983" t="s">
        <v>810</v>
      </c>
      <c r="P471" s="925"/>
    </row>
    <row r="472" spans="1:16" ht="15.75" x14ac:dyDescent="0.25">
      <c r="A472" s="1654"/>
      <c r="B472" s="1649"/>
      <c r="C472" s="1055">
        <v>6</v>
      </c>
      <c r="D472" s="1051">
        <v>298410271</v>
      </c>
      <c r="E472" s="1055" t="s">
        <v>392</v>
      </c>
      <c r="F472" s="1055"/>
      <c r="G472" s="1055"/>
      <c r="H472" s="1055"/>
      <c r="I472" s="974">
        <v>45901</v>
      </c>
      <c r="J472" s="974">
        <v>45992</v>
      </c>
      <c r="K472" s="1055">
        <v>1</v>
      </c>
      <c r="L472" s="988">
        <v>7</v>
      </c>
      <c r="M472" s="1055">
        <v>1000</v>
      </c>
      <c r="N472" s="1638"/>
      <c r="O472" s="983" t="s">
        <v>810</v>
      </c>
      <c r="P472" s="925"/>
    </row>
    <row r="473" spans="1:16" ht="15.75" x14ac:dyDescent="0.25">
      <c r="A473" s="1654"/>
      <c r="B473" s="1649"/>
      <c r="C473" s="1055">
        <v>7</v>
      </c>
      <c r="D473" s="1051">
        <v>298410272</v>
      </c>
      <c r="E473" s="1055" t="s">
        <v>392</v>
      </c>
      <c r="F473" s="1055"/>
      <c r="G473" s="1055"/>
      <c r="H473" s="1055"/>
      <c r="I473" s="974">
        <v>45901</v>
      </c>
      <c r="J473" s="974">
        <v>45992</v>
      </c>
      <c r="K473" s="1055">
        <v>1</v>
      </c>
      <c r="L473" s="988">
        <v>7</v>
      </c>
      <c r="M473" s="1055">
        <v>1000</v>
      </c>
      <c r="N473" s="1638"/>
      <c r="O473" s="983" t="s">
        <v>810</v>
      </c>
      <c r="P473" s="925"/>
    </row>
    <row r="474" spans="1:16" ht="15.75" x14ac:dyDescent="0.25">
      <c r="A474" s="1654"/>
      <c r="B474" s="1649"/>
      <c r="C474" s="1055">
        <v>8</v>
      </c>
      <c r="D474" s="1051">
        <v>298410273</v>
      </c>
      <c r="E474" s="1055" t="s">
        <v>392</v>
      </c>
      <c r="F474" s="1055"/>
      <c r="G474" s="1055"/>
      <c r="H474" s="1055"/>
      <c r="I474" s="974">
        <v>45901</v>
      </c>
      <c r="J474" s="974">
        <v>45992</v>
      </c>
      <c r="K474" s="1055">
        <v>0</v>
      </c>
      <c r="L474" s="988">
        <v>5</v>
      </c>
      <c r="M474" s="1055">
        <v>1000</v>
      </c>
      <c r="N474" s="1638"/>
      <c r="O474" s="983" t="s">
        <v>810</v>
      </c>
      <c r="P474" s="925"/>
    </row>
    <row r="475" spans="1:16" ht="15.75" x14ac:dyDescent="0.25">
      <c r="A475" s="1654"/>
      <c r="B475" s="1649"/>
      <c r="C475" s="1055">
        <v>9</v>
      </c>
      <c r="D475" s="1051">
        <v>298410274</v>
      </c>
      <c r="E475" s="1055" t="s">
        <v>392</v>
      </c>
      <c r="F475" s="1055"/>
      <c r="G475" s="1055"/>
      <c r="H475" s="1055"/>
      <c r="I475" s="974">
        <v>45901</v>
      </c>
      <c r="J475" s="974">
        <v>45992</v>
      </c>
      <c r="K475" s="1055">
        <v>0</v>
      </c>
      <c r="L475" s="988">
        <v>5</v>
      </c>
      <c r="M475" s="1055">
        <v>1000</v>
      </c>
      <c r="N475" s="1638"/>
      <c r="O475" s="983" t="s">
        <v>810</v>
      </c>
      <c r="P475" s="925"/>
    </row>
    <row r="476" spans="1:16" ht="15.75" x14ac:dyDescent="0.25">
      <c r="A476" s="1654"/>
      <c r="B476" s="1649"/>
      <c r="C476" s="1055">
        <v>10</v>
      </c>
      <c r="D476" s="1051">
        <v>298410275</v>
      </c>
      <c r="E476" s="1055" t="s">
        <v>392</v>
      </c>
      <c r="F476" s="1055"/>
      <c r="G476" s="1055"/>
      <c r="H476" s="1055"/>
      <c r="I476" s="974">
        <v>45901</v>
      </c>
      <c r="J476" s="974">
        <v>45992</v>
      </c>
      <c r="K476" s="1055">
        <v>0</v>
      </c>
      <c r="L476" s="988">
        <v>4</v>
      </c>
      <c r="M476" s="1055">
        <v>1000</v>
      </c>
      <c r="N476" s="1638"/>
      <c r="O476" s="983" t="s">
        <v>810</v>
      </c>
      <c r="P476" s="925"/>
    </row>
    <row r="477" spans="1:16" ht="15.75" x14ac:dyDescent="0.25">
      <c r="A477" s="1654"/>
      <c r="B477" s="1649"/>
      <c r="C477" s="1055">
        <v>11</v>
      </c>
      <c r="D477" s="1051">
        <v>298410276</v>
      </c>
      <c r="E477" s="1055" t="s">
        <v>392</v>
      </c>
      <c r="F477" s="1055"/>
      <c r="G477" s="1055"/>
      <c r="H477" s="1055"/>
      <c r="I477" s="974">
        <v>45901</v>
      </c>
      <c r="J477" s="974">
        <v>45992</v>
      </c>
      <c r="K477" s="1055">
        <v>0</v>
      </c>
      <c r="L477" s="988">
        <v>4</v>
      </c>
      <c r="M477" s="1055">
        <v>1000</v>
      </c>
      <c r="N477" s="1638"/>
      <c r="O477" s="983" t="s">
        <v>810</v>
      </c>
      <c r="P477" s="925"/>
    </row>
    <row r="478" spans="1:16" ht="15.75" x14ac:dyDescent="0.25">
      <c r="A478" s="1654"/>
      <c r="B478" s="1649"/>
      <c r="C478" s="1055">
        <v>12</v>
      </c>
      <c r="D478" s="1051">
        <v>298410277</v>
      </c>
      <c r="E478" s="1055" t="s">
        <v>392</v>
      </c>
      <c r="F478" s="1055"/>
      <c r="G478" s="1055"/>
      <c r="H478" s="1055"/>
      <c r="I478" s="974">
        <v>45901</v>
      </c>
      <c r="J478" s="974">
        <v>45992</v>
      </c>
      <c r="K478" s="1055">
        <v>0</v>
      </c>
      <c r="L478" s="988">
        <v>5</v>
      </c>
      <c r="M478" s="1055">
        <v>1000</v>
      </c>
      <c r="N478" s="1638"/>
      <c r="O478" s="983" t="s">
        <v>810</v>
      </c>
      <c r="P478" s="925"/>
    </row>
    <row r="479" spans="1:16" ht="15.75" x14ac:dyDescent="0.25">
      <c r="A479" s="1654"/>
      <c r="B479" s="1649"/>
      <c r="C479" s="1055">
        <v>13</v>
      </c>
      <c r="D479" s="1051">
        <v>298410278</v>
      </c>
      <c r="E479" s="1055" t="s">
        <v>392</v>
      </c>
      <c r="F479" s="1055"/>
      <c r="G479" s="1055"/>
      <c r="H479" s="1055"/>
      <c r="I479" s="974">
        <v>45901</v>
      </c>
      <c r="J479" s="974">
        <v>45992</v>
      </c>
      <c r="K479" s="1055">
        <v>0</v>
      </c>
      <c r="L479" s="988">
        <v>5</v>
      </c>
      <c r="M479" s="1055">
        <v>1000</v>
      </c>
      <c r="N479" s="1638"/>
      <c r="O479" s="983" t="s">
        <v>810</v>
      </c>
      <c r="P479" s="925"/>
    </row>
    <row r="480" spans="1:16" ht="15.75" x14ac:dyDescent="0.25">
      <c r="A480" s="1654"/>
      <c r="B480" s="1649"/>
      <c r="C480" s="1055">
        <v>14</v>
      </c>
      <c r="D480" s="1051">
        <v>298410279</v>
      </c>
      <c r="E480" s="1055" t="s">
        <v>392</v>
      </c>
      <c r="F480" s="1055"/>
      <c r="G480" s="1055"/>
      <c r="H480" s="1055"/>
      <c r="I480" s="974">
        <v>45901</v>
      </c>
      <c r="J480" s="974">
        <v>45992</v>
      </c>
      <c r="K480" s="1055">
        <v>0</v>
      </c>
      <c r="L480" s="988">
        <v>5</v>
      </c>
      <c r="M480" s="1055">
        <v>1000</v>
      </c>
      <c r="N480" s="1638"/>
      <c r="O480" s="983" t="s">
        <v>810</v>
      </c>
      <c r="P480" s="925"/>
    </row>
    <row r="481" spans="1:17" ht="15.75" x14ac:dyDescent="0.25">
      <c r="A481" s="1654"/>
      <c r="B481" s="1649"/>
      <c r="C481" s="1055">
        <v>15</v>
      </c>
      <c r="D481" s="1051">
        <v>298410280</v>
      </c>
      <c r="E481" s="1055" t="s">
        <v>392</v>
      </c>
      <c r="F481" s="1055"/>
      <c r="G481" s="1055"/>
      <c r="H481" s="1055"/>
      <c r="I481" s="974">
        <v>45901</v>
      </c>
      <c r="J481" s="974">
        <v>45992</v>
      </c>
      <c r="K481" s="1055">
        <v>0</v>
      </c>
      <c r="L481" s="988">
        <v>5</v>
      </c>
      <c r="M481" s="1055">
        <v>1000</v>
      </c>
      <c r="N481" s="1638"/>
      <c r="O481" s="983" t="s">
        <v>810</v>
      </c>
      <c r="P481" s="925"/>
    </row>
    <row r="482" spans="1:17" ht="15.75" x14ac:dyDescent="0.25">
      <c r="A482" s="1654"/>
      <c r="B482" s="1649"/>
      <c r="C482" s="1055">
        <v>16</v>
      </c>
      <c r="D482" s="1051">
        <v>298410281</v>
      </c>
      <c r="E482" s="1055" t="s">
        <v>392</v>
      </c>
      <c r="F482" s="1055"/>
      <c r="G482" s="1055"/>
      <c r="H482" s="1055"/>
      <c r="I482" s="974">
        <v>45901</v>
      </c>
      <c r="J482" s="974">
        <v>45992</v>
      </c>
      <c r="K482" s="1055">
        <v>0</v>
      </c>
      <c r="L482" s="988">
        <v>5</v>
      </c>
      <c r="M482" s="1055">
        <v>1000</v>
      </c>
      <c r="N482" s="1638"/>
      <c r="O482" s="983" t="s">
        <v>810</v>
      </c>
      <c r="P482" s="925"/>
    </row>
    <row r="483" spans="1:17" ht="15.75" x14ac:dyDescent="0.25">
      <c r="A483" s="1654"/>
      <c r="B483" s="1649"/>
      <c r="C483" s="1055">
        <v>17</v>
      </c>
      <c r="D483" s="1051">
        <v>298410282</v>
      </c>
      <c r="E483" s="1055" t="s">
        <v>392</v>
      </c>
      <c r="F483" s="1055"/>
      <c r="G483" s="1055"/>
      <c r="H483" s="1055"/>
      <c r="I483" s="974">
        <v>45901</v>
      </c>
      <c r="J483" s="974">
        <v>45992</v>
      </c>
      <c r="K483" s="1055">
        <v>0</v>
      </c>
      <c r="L483" s="988">
        <v>5</v>
      </c>
      <c r="M483" s="1055">
        <v>1000</v>
      </c>
      <c r="N483" s="1638"/>
      <c r="O483" s="983" t="s">
        <v>810</v>
      </c>
      <c r="P483" s="925"/>
    </row>
    <row r="484" spans="1:17" ht="15.75" x14ac:dyDescent="0.25">
      <c r="A484" s="1654"/>
      <c r="B484" s="1649"/>
      <c r="C484" s="1055">
        <v>18</v>
      </c>
      <c r="D484" s="1051">
        <v>298410283</v>
      </c>
      <c r="E484" s="1055" t="s">
        <v>392</v>
      </c>
      <c r="F484" s="1055"/>
      <c r="G484" s="1055"/>
      <c r="H484" s="1055"/>
      <c r="I484" s="974">
        <v>45901</v>
      </c>
      <c r="J484" s="974">
        <v>45992</v>
      </c>
      <c r="K484" s="1055">
        <v>0</v>
      </c>
      <c r="L484" s="988">
        <v>5</v>
      </c>
      <c r="M484" s="1055">
        <v>1000</v>
      </c>
      <c r="N484" s="1638"/>
      <c r="O484" s="983" t="s">
        <v>810</v>
      </c>
      <c r="P484" s="925"/>
    </row>
    <row r="485" spans="1:17" ht="15.75" x14ac:dyDescent="0.25">
      <c r="A485" s="1654"/>
      <c r="B485" s="1649"/>
      <c r="C485" s="1055">
        <v>19</v>
      </c>
      <c r="D485" s="1051">
        <v>298410284</v>
      </c>
      <c r="E485" s="1055" t="s">
        <v>392</v>
      </c>
      <c r="F485" s="1055"/>
      <c r="G485" s="1055"/>
      <c r="H485" s="1055"/>
      <c r="I485" s="974">
        <v>45901</v>
      </c>
      <c r="J485" s="974">
        <v>45992</v>
      </c>
      <c r="K485" s="1055">
        <v>0</v>
      </c>
      <c r="L485" s="988">
        <v>5</v>
      </c>
      <c r="M485" s="1055">
        <v>1000</v>
      </c>
      <c r="N485" s="1638"/>
      <c r="O485" s="983" t="s">
        <v>810</v>
      </c>
      <c r="P485" s="925"/>
    </row>
    <row r="486" spans="1:17" ht="48" thickBot="1" x14ac:dyDescent="0.3">
      <c r="A486" s="1674"/>
      <c r="B486" s="1071" t="s">
        <v>591</v>
      </c>
      <c r="C486" s="970">
        <v>20</v>
      </c>
      <c r="D486" s="1073" t="s">
        <v>674</v>
      </c>
      <c r="E486" s="970" t="s">
        <v>392</v>
      </c>
      <c r="F486" s="970"/>
      <c r="G486" s="970"/>
      <c r="H486" s="970"/>
      <c r="I486" s="1074">
        <v>45901</v>
      </c>
      <c r="J486" s="1074">
        <v>45992</v>
      </c>
      <c r="K486" s="970">
        <v>0</v>
      </c>
      <c r="L486" s="1075">
        <v>2</v>
      </c>
      <c r="M486" s="970">
        <v>400</v>
      </c>
      <c r="N486" s="1073" t="s">
        <v>902</v>
      </c>
      <c r="O486" s="1076" t="s">
        <v>677</v>
      </c>
      <c r="P486" s="925"/>
    </row>
    <row r="487" spans="1:17" ht="63.75" customHeight="1" x14ac:dyDescent="0.25">
      <c r="A487" s="1527" t="s">
        <v>1013</v>
      </c>
      <c r="B487" s="1530" t="s">
        <v>6</v>
      </c>
      <c r="C487" s="1069">
        <v>1</v>
      </c>
      <c r="D487" s="1068">
        <v>298411161</v>
      </c>
      <c r="E487" s="1069" t="s">
        <v>392</v>
      </c>
      <c r="F487" s="1069"/>
      <c r="G487" s="1069"/>
      <c r="H487" s="1069"/>
      <c r="I487" s="604">
        <v>45901</v>
      </c>
      <c r="J487" s="604">
        <v>45992</v>
      </c>
      <c r="K487" s="1069">
        <v>0</v>
      </c>
      <c r="L487" s="1069">
        <v>4</v>
      </c>
      <c r="M487" s="1069">
        <v>1000</v>
      </c>
      <c r="N487" s="1555" t="s">
        <v>980</v>
      </c>
      <c r="O487" s="635" t="s">
        <v>811</v>
      </c>
      <c r="P487" s="938" t="s">
        <v>1016</v>
      </c>
      <c r="Q487" s="1063" t="s">
        <v>1019</v>
      </c>
    </row>
    <row r="488" spans="1:17" ht="15.75" x14ac:dyDescent="0.25">
      <c r="A488" s="1528"/>
      <c r="B488" s="1531"/>
      <c r="C488" s="1066">
        <v>2</v>
      </c>
      <c r="D488" s="1064">
        <v>298411162</v>
      </c>
      <c r="E488" s="1066" t="s">
        <v>392</v>
      </c>
      <c r="F488" s="1066"/>
      <c r="G488" s="1066"/>
      <c r="H488" s="1066"/>
      <c r="I488" s="608">
        <v>45901</v>
      </c>
      <c r="J488" s="608">
        <v>45992</v>
      </c>
      <c r="K488" s="1066">
        <v>0</v>
      </c>
      <c r="L488" s="1066">
        <v>4</v>
      </c>
      <c r="M488" s="1066">
        <v>1000</v>
      </c>
      <c r="N488" s="1551"/>
      <c r="O488" s="636" t="s">
        <v>811</v>
      </c>
      <c r="P488" s="938" t="s">
        <v>1017</v>
      </c>
      <c r="Q488" s="1063">
        <v>126330</v>
      </c>
    </row>
    <row r="489" spans="1:17" ht="15.75" x14ac:dyDescent="0.25">
      <c r="A489" s="1528"/>
      <c r="B489" s="1531"/>
      <c r="C489" s="1066">
        <v>3</v>
      </c>
      <c r="D489" s="1064">
        <v>298412383</v>
      </c>
      <c r="E489" s="1066" t="s">
        <v>392</v>
      </c>
      <c r="F489" s="1066"/>
      <c r="G489" s="1066"/>
      <c r="H489" s="1066"/>
      <c r="I489" s="608">
        <v>45901</v>
      </c>
      <c r="J489" s="608">
        <v>45992</v>
      </c>
      <c r="K489" s="1066">
        <v>1</v>
      </c>
      <c r="L489" s="1066">
        <v>4</v>
      </c>
      <c r="M489" s="1066">
        <v>1000</v>
      </c>
      <c r="N489" s="1551"/>
      <c r="O489" s="636" t="s">
        <v>810</v>
      </c>
      <c r="P489" s="938" t="s">
        <v>1015</v>
      </c>
      <c r="Q489" s="1063">
        <v>126309</v>
      </c>
    </row>
    <row r="490" spans="1:17" ht="15.75" x14ac:dyDescent="0.25">
      <c r="A490" s="1528"/>
      <c r="B490" s="1531"/>
      <c r="C490" s="1066">
        <v>4</v>
      </c>
      <c r="D490" s="1064">
        <v>298412384</v>
      </c>
      <c r="E490" s="1066" t="s">
        <v>392</v>
      </c>
      <c r="F490" s="1066"/>
      <c r="G490" s="1066"/>
      <c r="H490" s="1066"/>
      <c r="I490" s="608">
        <v>45901</v>
      </c>
      <c r="J490" s="608">
        <v>45992</v>
      </c>
      <c r="K490" s="1066">
        <v>0</v>
      </c>
      <c r="L490" s="1066">
        <v>4</v>
      </c>
      <c r="M490" s="1066">
        <v>1000</v>
      </c>
      <c r="N490" s="1551"/>
      <c r="O490" s="636" t="s">
        <v>810</v>
      </c>
      <c r="P490" s="938" t="s">
        <v>1014</v>
      </c>
      <c r="Q490" s="1063">
        <v>126318</v>
      </c>
    </row>
    <row r="491" spans="1:17" ht="15.75" x14ac:dyDescent="0.25">
      <c r="A491" s="1528"/>
      <c r="B491" s="1531"/>
      <c r="C491" s="1066">
        <v>5</v>
      </c>
      <c r="D491" s="1064">
        <v>298411163</v>
      </c>
      <c r="E491" s="1066" t="s">
        <v>392</v>
      </c>
      <c r="F491" s="1066"/>
      <c r="G491" s="1066"/>
      <c r="H491" s="1066"/>
      <c r="I491" s="608">
        <v>45901</v>
      </c>
      <c r="J491" s="608">
        <v>45992</v>
      </c>
      <c r="K491" s="1066">
        <v>0</v>
      </c>
      <c r="L491" s="938">
        <v>6</v>
      </c>
      <c r="M491" s="1066">
        <v>1050</v>
      </c>
      <c r="N491" s="1551"/>
      <c r="O491" s="636" t="s">
        <v>811</v>
      </c>
      <c r="P491" s="938" t="s">
        <v>1018</v>
      </c>
      <c r="Q491" s="1063">
        <v>126321</v>
      </c>
    </row>
    <row r="492" spans="1:17" ht="15.75" x14ac:dyDescent="0.25">
      <c r="A492" s="1528"/>
      <c r="B492" s="1531"/>
      <c r="C492" s="1066">
        <v>6</v>
      </c>
      <c r="D492" s="1064">
        <v>298413394</v>
      </c>
      <c r="E492" s="1066" t="s">
        <v>391</v>
      </c>
      <c r="F492" s="1066"/>
      <c r="G492" s="1066"/>
      <c r="H492" s="1066"/>
      <c r="I492" s="608">
        <v>45901</v>
      </c>
      <c r="J492" s="608">
        <v>45992</v>
      </c>
      <c r="K492" s="1066">
        <v>0</v>
      </c>
      <c r="L492" s="1066">
        <v>2</v>
      </c>
      <c r="M492" s="1066">
        <v>1050</v>
      </c>
      <c r="N492" s="1551"/>
      <c r="O492" s="636" t="s">
        <v>811</v>
      </c>
      <c r="P492" s="1063"/>
      <c r="Q492" s="1063"/>
    </row>
    <row r="493" spans="1:17" ht="15.75" x14ac:dyDescent="0.25">
      <c r="A493" s="1528"/>
      <c r="B493" s="1531"/>
      <c r="C493" s="1066">
        <v>7</v>
      </c>
      <c r="D493" s="1064">
        <v>298413393</v>
      </c>
      <c r="E493" s="1066" t="s">
        <v>391</v>
      </c>
      <c r="F493" s="1066"/>
      <c r="G493" s="1066"/>
      <c r="H493" s="1066"/>
      <c r="I493" s="608">
        <v>45901</v>
      </c>
      <c r="J493" s="608">
        <v>45992</v>
      </c>
      <c r="K493" s="1066">
        <v>0</v>
      </c>
      <c r="L493" s="1066">
        <v>2</v>
      </c>
      <c r="M493" s="1066">
        <v>1050</v>
      </c>
      <c r="N493" s="1551"/>
      <c r="O493" s="636" t="s">
        <v>811</v>
      </c>
      <c r="P493" s="1063"/>
      <c r="Q493" s="1063"/>
    </row>
    <row r="494" spans="1:17" ht="32.25" thickBot="1" x14ac:dyDescent="0.3">
      <c r="A494" s="1529"/>
      <c r="B494" s="1532"/>
      <c r="C494" s="1067">
        <v>8</v>
      </c>
      <c r="D494" s="1065">
        <v>6005597</v>
      </c>
      <c r="E494" s="1067" t="s">
        <v>391</v>
      </c>
      <c r="F494" s="1067"/>
      <c r="G494" s="1067"/>
      <c r="H494" s="1067"/>
      <c r="I494" s="611">
        <v>45901</v>
      </c>
      <c r="J494" s="611">
        <v>45992</v>
      </c>
      <c r="K494" s="1067">
        <v>0</v>
      </c>
      <c r="L494" s="1067">
        <v>2</v>
      </c>
      <c r="M494" s="1067">
        <v>300</v>
      </c>
      <c r="N494" s="1552"/>
      <c r="O494" s="637" t="s">
        <v>809</v>
      </c>
      <c r="P494" s="938"/>
      <c r="Q494" s="1063"/>
    </row>
    <row r="495" spans="1:17" ht="15.75" x14ac:dyDescent="0.25">
      <c r="A495" s="1672" t="s">
        <v>857</v>
      </c>
      <c r="B495" s="1673" t="s">
        <v>6</v>
      </c>
      <c r="C495" s="975">
        <v>1</v>
      </c>
      <c r="D495" s="1077" t="s">
        <v>867</v>
      </c>
      <c r="E495" s="1070" t="s">
        <v>391</v>
      </c>
      <c r="F495" s="1070"/>
      <c r="G495" s="1070"/>
      <c r="H495" s="1070"/>
      <c r="I495" s="1070"/>
      <c r="J495" s="1070"/>
      <c r="K495" s="1070"/>
      <c r="L495" s="1070">
        <v>2</v>
      </c>
      <c r="M495" s="1070">
        <v>1000</v>
      </c>
      <c r="N495" s="1072"/>
      <c r="O495" s="1078"/>
      <c r="P495" s="1079"/>
      <c r="Q495" s="942"/>
    </row>
    <row r="496" spans="1:17" ht="15.75" x14ac:dyDescent="0.25">
      <c r="A496" s="1640"/>
      <c r="B496" s="1643"/>
      <c r="C496" s="1055">
        <v>2</v>
      </c>
      <c r="D496" s="988" t="s">
        <v>868</v>
      </c>
      <c r="E496" s="1048" t="s">
        <v>391</v>
      </c>
      <c r="F496" s="1048"/>
      <c r="G496" s="1048"/>
      <c r="H496" s="1048"/>
      <c r="I496" s="1048"/>
      <c r="J496" s="1048"/>
      <c r="K496" s="1048"/>
      <c r="L496" s="1048">
        <v>2</v>
      </c>
      <c r="M496" s="1048">
        <v>1000</v>
      </c>
      <c r="N496" s="1051"/>
      <c r="O496" s="983"/>
      <c r="P496" s="925"/>
    </row>
    <row r="497" spans="1:16" ht="15.75" x14ac:dyDescent="0.25">
      <c r="A497" s="1640"/>
      <c r="B497" s="1643"/>
      <c r="C497" s="1055">
        <v>3</v>
      </c>
      <c r="D497" s="988" t="s">
        <v>877</v>
      </c>
      <c r="E497" s="1048" t="s">
        <v>391</v>
      </c>
      <c r="F497" s="1048"/>
      <c r="G497" s="1048"/>
      <c r="H497" s="1048"/>
      <c r="I497" s="1048"/>
      <c r="J497" s="1048"/>
      <c r="K497" s="1048"/>
      <c r="L497" s="1048">
        <v>3</v>
      </c>
      <c r="M497" s="1048">
        <v>800</v>
      </c>
      <c r="N497" s="1051"/>
      <c r="O497" s="983"/>
      <c r="P497" s="925"/>
    </row>
    <row r="498" spans="1:16" ht="15.75" x14ac:dyDescent="0.25">
      <c r="A498" s="1640"/>
      <c r="B498" s="1643"/>
      <c r="C498" s="1055">
        <v>4</v>
      </c>
      <c r="D498" s="988" t="s">
        <v>864</v>
      </c>
      <c r="E498" s="1048" t="s">
        <v>391</v>
      </c>
      <c r="F498" s="1048"/>
      <c r="G498" s="1048"/>
      <c r="H498" s="1048"/>
      <c r="I498" s="1048"/>
      <c r="J498" s="1048"/>
      <c r="K498" s="1048"/>
      <c r="L498" s="1048">
        <v>2</v>
      </c>
      <c r="M498" s="1048">
        <v>200</v>
      </c>
      <c r="N498" s="988"/>
      <c r="O498" s="1007"/>
      <c r="P498" s="925"/>
    </row>
    <row r="499" spans="1:16" ht="15.75" x14ac:dyDescent="0.25">
      <c r="A499" s="1640"/>
      <c r="B499" s="1643"/>
      <c r="C499" s="1055">
        <v>5</v>
      </c>
      <c r="D499" s="988" t="s">
        <v>865</v>
      </c>
      <c r="E499" s="1048" t="s">
        <v>391</v>
      </c>
      <c r="F499" s="1048"/>
      <c r="G499" s="1048"/>
      <c r="H499" s="1048"/>
      <c r="I499" s="1048"/>
      <c r="J499" s="1048"/>
      <c r="K499" s="1048"/>
      <c r="L499" s="1048">
        <v>2</v>
      </c>
      <c r="M499" s="1048">
        <v>200</v>
      </c>
      <c r="N499" s="988"/>
      <c r="O499" s="1007"/>
      <c r="P499" s="925"/>
    </row>
    <row r="500" spans="1:16" ht="15.75" x14ac:dyDescent="0.25">
      <c r="A500" s="1640"/>
      <c r="B500" s="1643"/>
      <c r="C500" s="1055">
        <v>6</v>
      </c>
      <c r="D500" s="988" t="s">
        <v>866</v>
      </c>
      <c r="E500" s="1048" t="s">
        <v>391</v>
      </c>
      <c r="F500" s="1048"/>
      <c r="G500" s="1048"/>
      <c r="H500" s="1048"/>
      <c r="I500" s="1048"/>
      <c r="J500" s="1048"/>
      <c r="K500" s="1048"/>
      <c r="L500" s="1048">
        <v>2</v>
      </c>
      <c r="M500" s="1048">
        <v>200</v>
      </c>
      <c r="N500" s="988"/>
      <c r="O500" s="1007"/>
      <c r="P500" s="925"/>
    </row>
    <row r="501" spans="1:16" ht="30" x14ac:dyDescent="0.25">
      <c r="A501" s="1640"/>
      <c r="B501" s="1643"/>
      <c r="C501" s="1055">
        <v>7</v>
      </c>
      <c r="D501" s="988" t="s">
        <v>858</v>
      </c>
      <c r="E501" s="1048" t="s">
        <v>391</v>
      </c>
      <c r="F501" s="1048"/>
      <c r="G501" s="1048"/>
      <c r="H501" s="1048"/>
      <c r="I501" s="1048"/>
      <c r="J501" s="1048"/>
      <c r="K501" s="1048"/>
      <c r="L501" s="1048">
        <v>7</v>
      </c>
      <c r="M501" s="1048">
        <v>10000</v>
      </c>
      <c r="N501" s="988"/>
      <c r="O501" s="1007"/>
      <c r="P501" s="925"/>
    </row>
    <row r="502" spans="1:16" ht="15.75" x14ac:dyDescent="0.25">
      <c r="A502" s="1640"/>
      <c r="B502" s="1643"/>
      <c r="C502" s="1055">
        <v>8</v>
      </c>
      <c r="D502" s="988" t="s">
        <v>859</v>
      </c>
      <c r="E502" s="1048" t="s">
        <v>391</v>
      </c>
      <c r="F502" s="1048"/>
      <c r="G502" s="1048"/>
      <c r="H502" s="1048"/>
      <c r="I502" s="1048"/>
      <c r="J502" s="1048"/>
      <c r="K502" s="1048"/>
      <c r="L502" s="1048">
        <v>6</v>
      </c>
      <c r="M502" s="1048">
        <v>630</v>
      </c>
      <c r="N502" s="988"/>
      <c r="O502" s="1007"/>
      <c r="P502" s="925"/>
    </row>
    <row r="503" spans="1:16" ht="15.75" x14ac:dyDescent="0.25">
      <c r="A503" s="1640"/>
      <c r="B503" s="1643"/>
      <c r="C503" s="1055">
        <v>9</v>
      </c>
      <c r="D503" s="988" t="s">
        <v>860</v>
      </c>
      <c r="E503" s="1048" t="s">
        <v>391</v>
      </c>
      <c r="F503" s="1048"/>
      <c r="G503" s="1048"/>
      <c r="H503" s="1048"/>
      <c r="I503" s="1048"/>
      <c r="J503" s="1048"/>
      <c r="K503" s="1048"/>
      <c r="L503" s="1048">
        <v>6</v>
      </c>
      <c r="M503" s="1048">
        <v>630</v>
      </c>
      <c r="N503" s="988"/>
      <c r="O503" s="1007"/>
      <c r="P503" s="925"/>
    </row>
    <row r="504" spans="1:16" ht="15.75" x14ac:dyDescent="0.25">
      <c r="A504" s="1640"/>
      <c r="B504" s="1643"/>
      <c r="C504" s="1055">
        <v>10</v>
      </c>
      <c r="D504" s="988" t="s">
        <v>861</v>
      </c>
      <c r="E504" s="1048" t="s">
        <v>391</v>
      </c>
      <c r="F504" s="1048"/>
      <c r="G504" s="1048"/>
      <c r="H504" s="1048"/>
      <c r="I504" s="1048"/>
      <c r="J504" s="1048"/>
      <c r="K504" s="1048"/>
      <c r="L504" s="1048">
        <v>6</v>
      </c>
      <c r="M504" s="1048">
        <v>1150</v>
      </c>
      <c r="N504" s="988"/>
      <c r="O504" s="1007"/>
      <c r="P504" s="925"/>
    </row>
    <row r="505" spans="1:16" ht="15.75" x14ac:dyDescent="0.25">
      <c r="A505" s="1640"/>
      <c r="B505" s="1643"/>
      <c r="C505" s="1055">
        <v>11</v>
      </c>
      <c r="D505" s="988" t="s">
        <v>862</v>
      </c>
      <c r="E505" s="1048" t="s">
        <v>391</v>
      </c>
      <c r="F505" s="1048"/>
      <c r="G505" s="1048"/>
      <c r="H505" s="1048"/>
      <c r="I505" s="1048"/>
      <c r="J505" s="1048"/>
      <c r="K505" s="1048"/>
      <c r="L505" s="1048">
        <v>6</v>
      </c>
      <c r="M505" s="1048">
        <v>1150</v>
      </c>
      <c r="N505" s="988"/>
      <c r="O505" s="1007"/>
      <c r="P505" s="925"/>
    </row>
    <row r="506" spans="1:16" ht="15.75" x14ac:dyDescent="0.25">
      <c r="A506" s="1640"/>
      <c r="B506" s="1643"/>
      <c r="C506" s="1055">
        <v>12</v>
      </c>
      <c r="D506" s="988" t="s">
        <v>863</v>
      </c>
      <c r="E506" s="1048" t="s">
        <v>391</v>
      </c>
      <c r="F506" s="1048"/>
      <c r="G506" s="1048"/>
      <c r="H506" s="1048"/>
      <c r="I506" s="1048"/>
      <c r="J506" s="1048"/>
      <c r="K506" s="1048"/>
      <c r="L506" s="1048">
        <v>6</v>
      </c>
      <c r="M506" s="1048">
        <v>1600</v>
      </c>
      <c r="N506" s="988"/>
      <c r="O506" s="1007"/>
      <c r="P506" s="925"/>
    </row>
    <row r="507" spans="1:16" ht="15.75" x14ac:dyDescent="0.25">
      <c r="A507" s="1640"/>
      <c r="B507" s="1643"/>
      <c r="C507" s="1055">
        <v>13</v>
      </c>
      <c r="D507" s="988" t="s">
        <v>869</v>
      </c>
      <c r="E507" s="1048" t="s">
        <v>391</v>
      </c>
      <c r="F507" s="1048"/>
      <c r="G507" s="1048"/>
      <c r="H507" s="1048"/>
      <c r="I507" s="1048"/>
      <c r="J507" s="1048"/>
      <c r="K507" s="1048"/>
      <c r="L507" s="1048">
        <v>7</v>
      </c>
      <c r="M507" s="1048">
        <v>1600</v>
      </c>
      <c r="N507" s="988"/>
      <c r="O507" s="1007"/>
      <c r="P507" s="925"/>
    </row>
    <row r="508" spans="1:16" ht="15.75" x14ac:dyDescent="0.25">
      <c r="A508" s="1640"/>
      <c r="B508" s="1643"/>
      <c r="C508" s="1055">
        <v>14</v>
      </c>
      <c r="D508" s="988" t="s">
        <v>870</v>
      </c>
      <c r="E508" s="1048" t="s">
        <v>391</v>
      </c>
      <c r="F508" s="1048"/>
      <c r="G508" s="1048"/>
      <c r="H508" s="1048"/>
      <c r="I508" s="1048"/>
      <c r="J508" s="1048"/>
      <c r="K508" s="1048"/>
      <c r="L508" s="1048">
        <v>3</v>
      </c>
      <c r="M508" s="1048">
        <v>1275</v>
      </c>
      <c r="N508" s="988"/>
      <c r="O508" s="1007"/>
      <c r="P508" s="925"/>
    </row>
    <row r="509" spans="1:16" ht="15.75" x14ac:dyDescent="0.25">
      <c r="A509" s="1640"/>
      <c r="B509" s="1643"/>
      <c r="C509" s="1055">
        <v>15</v>
      </c>
      <c r="D509" s="988" t="s">
        <v>871</v>
      </c>
      <c r="E509" s="1048" t="s">
        <v>391</v>
      </c>
      <c r="F509" s="1048"/>
      <c r="G509" s="1048"/>
      <c r="H509" s="1048"/>
      <c r="I509" s="1048"/>
      <c r="J509" s="1048"/>
      <c r="K509" s="1048"/>
      <c r="L509" s="1048">
        <v>7</v>
      </c>
      <c r="M509" s="1048">
        <v>1600</v>
      </c>
      <c r="N509" s="988"/>
      <c r="O509" s="1007"/>
      <c r="P509" s="925"/>
    </row>
    <row r="510" spans="1:16" ht="15.75" x14ac:dyDescent="0.25">
      <c r="A510" s="1640"/>
      <c r="B510" s="1643"/>
      <c r="C510" s="1055">
        <v>16</v>
      </c>
      <c r="D510" s="988" t="s">
        <v>872</v>
      </c>
      <c r="E510" s="1048" t="s">
        <v>391</v>
      </c>
      <c r="F510" s="1048"/>
      <c r="G510" s="1048"/>
      <c r="H510" s="1048"/>
      <c r="I510" s="1048"/>
      <c r="J510" s="1048"/>
      <c r="K510" s="1048"/>
      <c r="L510" s="1048">
        <v>8</v>
      </c>
      <c r="M510" s="1048">
        <v>1600</v>
      </c>
      <c r="N510" s="988"/>
      <c r="O510" s="1007"/>
      <c r="P510" s="925"/>
    </row>
    <row r="511" spans="1:16" ht="15.75" x14ac:dyDescent="0.25">
      <c r="A511" s="1640"/>
      <c r="B511" s="1643"/>
      <c r="C511" s="1055">
        <v>17</v>
      </c>
      <c r="D511" s="988" t="s">
        <v>873</v>
      </c>
      <c r="E511" s="1048" t="s">
        <v>391</v>
      </c>
      <c r="F511" s="1048"/>
      <c r="G511" s="1048"/>
      <c r="H511" s="1048"/>
      <c r="I511" s="1048"/>
      <c r="J511" s="1048"/>
      <c r="K511" s="1048"/>
      <c r="L511" s="1048">
        <v>11</v>
      </c>
      <c r="M511" s="1048">
        <v>1800</v>
      </c>
      <c r="N511" s="988"/>
      <c r="O511" s="1007"/>
      <c r="P511" s="925"/>
    </row>
    <row r="512" spans="1:16" ht="15.75" x14ac:dyDescent="0.25">
      <c r="A512" s="1640"/>
      <c r="B512" s="1643"/>
      <c r="C512" s="1055">
        <v>18</v>
      </c>
      <c r="D512" s="988" t="s">
        <v>874</v>
      </c>
      <c r="E512" s="1048" t="s">
        <v>391</v>
      </c>
      <c r="F512" s="1048"/>
      <c r="G512" s="1048"/>
      <c r="H512" s="1048"/>
      <c r="I512" s="1048"/>
      <c r="J512" s="1048"/>
      <c r="K512" s="1048"/>
      <c r="L512" s="1048">
        <v>8</v>
      </c>
      <c r="M512" s="1048">
        <v>1600</v>
      </c>
      <c r="N512" s="988"/>
      <c r="O512" s="1007"/>
      <c r="P512" s="925"/>
    </row>
    <row r="513" spans="1:16" ht="15.75" x14ac:dyDescent="0.25">
      <c r="A513" s="1640"/>
      <c r="B513" s="1643"/>
      <c r="C513" s="1055">
        <v>19</v>
      </c>
      <c r="D513" s="988" t="s">
        <v>875</v>
      </c>
      <c r="E513" s="1048" t="s">
        <v>391</v>
      </c>
      <c r="F513" s="1048"/>
      <c r="G513" s="1048"/>
      <c r="H513" s="1048"/>
      <c r="I513" s="1048"/>
      <c r="J513" s="1048"/>
      <c r="K513" s="1048"/>
      <c r="L513" s="1048">
        <v>8</v>
      </c>
      <c r="M513" s="1048">
        <v>1600</v>
      </c>
      <c r="N513" s="988"/>
      <c r="O513" s="1007"/>
      <c r="P513" s="925"/>
    </row>
    <row r="514" spans="1:16" ht="15.75" x14ac:dyDescent="0.25">
      <c r="A514" s="1640"/>
      <c r="B514" s="1643"/>
      <c r="C514" s="1055">
        <v>20</v>
      </c>
      <c r="D514" s="988" t="s">
        <v>876</v>
      </c>
      <c r="E514" s="1048" t="s">
        <v>391</v>
      </c>
      <c r="F514" s="1048"/>
      <c r="G514" s="1048"/>
      <c r="H514" s="1048"/>
      <c r="I514" s="1048"/>
      <c r="J514" s="1048"/>
      <c r="K514" s="1048"/>
      <c r="L514" s="1048">
        <v>9</v>
      </c>
      <c r="M514" s="1048">
        <v>1800</v>
      </c>
      <c r="N514" s="988"/>
      <c r="O514" s="1007"/>
      <c r="P514" s="925"/>
    </row>
    <row r="515" spans="1:16" ht="16.5" thickBot="1" x14ac:dyDescent="0.3">
      <c r="A515" s="1641"/>
      <c r="B515" s="1644"/>
      <c r="C515" s="1056">
        <v>21</v>
      </c>
      <c r="D515" s="1003" t="s">
        <v>878</v>
      </c>
      <c r="E515" s="1005" t="s">
        <v>391</v>
      </c>
      <c r="F515" s="1005"/>
      <c r="G515" s="1005"/>
      <c r="H515" s="1005"/>
      <c r="I515" s="1005"/>
      <c r="J515" s="1005"/>
      <c r="K515" s="1005"/>
      <c r="L515" s="1005">
        <v>8</v>
      </c>
      <c r="M515" s="1005">
        <v>2500</v>
      </c>
      <c r="N515" s="1003"/>
      <c r="O515" s="1008"/>
      <c r="P515" s="925"/>
    </row>
    <row r="516" spans="1:16" x14ac:dyDescent="0.25">
      <c r="A516" s="1061"/>
    </row>
    <row r="517" spans="1:16" x14ac:dyDescent="0.25">
      <c r="A517" s="1062"/>
    </row>
    <row r="518" spans="1:16" x14ac:dyDescent="0.25">
      <c r="A518" s="1062"/>
    </row>
  </sheetData>
  <customSheetViews>
    <customSheetView guid="{7F9067D3-61AC-47C3-A93D-D80CFE368C36}" scale="78" hiddenRows="1">
      <pane ySplit="1" topLeftCell="A38" activePane="bottomLeft" state="frozen"/>
      <selection pane="bottomLeft" activeCell="D114" sqref="D114"/>
      <pageMargins left="0.7" right="0.7" top="0.75" bottom="0.75" header="0.3" footer="0.3"/>
      <pageSetup paperSize="9" orientation="portrait" r:id="rId1"/>
    </customSheetView>
  </customSheetViews>
  <mergeCells count="181">
    <mergeCell ref="T8:T10"/>
    <mergeCell ref="R11:R13"/>
    <mergeCell ref="S11:S13"/>
    <mergeCell ref="T11:T13"/>
    <mergeCell ref="R14:R16"/>
    <mergeCell ref="S14:S16"/>
    <mergeCell ref="T14:T16"/>
    <mergeCell ref="A2:A14"/>
    <mergeCell ref="N2:N14"/>
    <mergeCell ref="R2:R4"/>
    <mergeCell ref="S2:S4"/>
    <mergeCell ref="T2:T4"/>
    <mergeCell ref="R5:R7"/>
    <mergeCell ref="S5:S7"/>
    <mergeCell ref="T5:T7"/>
    <mergeCell ref="R8:R10"/>
    <mergeCell ref="S8:S10"/>
    <mergeCell ref="T23:T25"/>
    <mergeCell ref="A24:A71"/>
    <mergeCell ref="N24:N30"/>
    <mergeCell ref="R26:R28"/>
    <mergeCell ref="S26:S28"/>
    <mergeCell ref="T26:T28"/>
    <mergeCell ref="R29:R31"/>
    <mergeCell ref="S29:S31"/>
    <mergeCell ref="T29:T31"/>
    <mergeCell ref="N31:N34"/>
    <mergeCell ref="A15:A23"/>
    <mergeCell ref="N15:N23"/>
    <mergeCell ref="R17:R19"/>
    <mergeCell ref="S17:S19"/>
    <mergeCell ref="T17:T19"/>
    <mergeCell ref="R20:R22"/>
    <mergeCell ref="S20:S22"/>
    <mergeCell ref="T20:T22"/>
    <mergeCell ref="R23:R25"/>
    <mergeCell ref="S23:S25"/>
    <mergeCell ref="R32:R34"/>
    <mergeCell ref="S32:S34"/>
    <mergeCell ref="T32:T34"/>
    <mergeCell ref="N35:N38"/>
    <mergeCell ref="R35:R37"/>
    <mergeCell ref="S35:S37"/>
    <mergeCell ref="T35:T37"/>
    <mergeCell ref="R38:R40"/>
    <mergeCell ref="S38:S40"/>
    <mergeCell ref="T38:T40"/>
    <mergeCell ref="T47:T49"/>
    <mergeCell ref="N48:N51"/>
    <mergeCell ref="R50:R52"/>
    <mergeCell ref="S50:S52"/>
    <mergeCell ref="T50:T52"/>
    <mergeCell ref="N60:N64"/>
    <mergeCell ref="N39:N43"/>
    <mergeCell ref="R41:R43"/>
    <mergeCell ref="S41:S43"/>
    <mergeCell ref="T41:T43"/>
    <mergeCell ref="N44:N47"/>
    <mergeCell ref="R44:R46"/>
    <mergeCell ref="S44:S46"/>
    <mergeCell ref="T44:T46"/>
    <mergeCell ref="R47:R49"/>
    <mergeCell ref="S47:S49"/>
    <mergeCell ref="N65:N66"/>
    <mergeCell ref="N67:N68"/>
    <mergeCell ref="A72:A119"/>
    <mergeCell ref="N72:N75"/>
    <mergeCell ref="N76:N80"/>
    <mergeCell ref="N81:N83"/>
    <mergeCell ref="N84:N90"/>
    <mergeCell ref="N91:N93"/>
    <mergeCell ref="N94:N97"/>
    <mergeCell ref="N98:N101"/>
    <mergeCell ref="N102:N106"/>
    <mergeCell ref="N107:N109"/>
    <mergeCell ref="N112:N114"/>
    <mergeCell ref="N115:N116"/>
    <mergeCell ref="N118:N119"/>
    <mergeCell ref="A170:A175"/>
    <mergeCell ref="N170:N172"/>
    <mergeCell ref="N173:N175"/>
    <mergeCell ref="N140:N143"/>
    <mergeCell ref="N144:N147"/>
    <mergeCell ref="N148:N149"/>
    <mergeCell ref="N150:N151"/>
    <mergeCell ref="N152:N153"/>
    <mergeCell ref="N155:N157"/>
    <mergeCell ref="A120:A158"/>
    <mergeCell ref="N120:N123"/>
    <mergeCell ref="N124:N127"/>
    <mergeCell ref="N128:N132"/>
    <mergeCell ref="N133:N139"/>
    <mergeCell ref="A159:A169"/>
    <mergeCell ref="N159:N162"/>
    <mergeCell ref="N163:N166"/>
    <mergeCell ref="N167:N168"/>
    <mergeCell ref="A189:A195"/>
    <mergeCell ref="N189:N195"/>
    <mergeCell ref="A196:A229"/>
    <mergeCell ref="B196:B229"/>
    <mergeCell ref="N196:N229"/>
    <mergeCell ref="A230:A253"/>
    <mergeCell ref="B230:B253"/>
    <mergeCell ref="N230:N253"/>
    <mergeCell ref="A176:A183"/>
    <mergeCell ref="N176:N183"/>
    <mergeCell ref="A184:A185"/>
    <mergeCell ref="N184:N185"/>
    <mergeCell ref="A186:A188"/>
    <mergeCell ref="N186:N188"/>
    <mergeCell ref="A254:A258"/>
    <mergeCell ref="A259:A380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87:B288"/>
    <mergeCell ref="B289:B290"/>
    <mergeCell ref="B291:B292"/>
    <mergeCell ref="B293:B294"/>
    <mergeCell ref="B295:B296"/>
    <mergeCell ref="B297:B298"/>
    <mergeCell ref="B275:B276"/>
    <mergeCell ref="B277:B278"/>
    <mergeCell ref="B279:B280"/>
    <mergeCell ref="B281:B282"/>
    <mergeCell ref="B283:B284"/>
    <mergeCell ref="B285:B286"/>
    <mergeCell ref="B311:B312"/>
    <mergeCell ref="B313:B314"/>
    <mergeCell ref="B315:B316"/>
    <mergeCell ref="B317:B318"/>
    <mergeCell ref="B319:B320"/>
    <mergeCell ref="B322:B323"/>
    <mergeCell ref="B299:B300"/>
    <mergeCell ref="B301:B302"/>
    <mergeCell ref="B303:B304"/>
    <mergeCell ref="B305:B306"/>
    <mergeCell ref="B307:B308"/>
    <mergeCell ref="B309:B310"/>
    <mergeCell ref="B342:B343"/>
    <mergeCell ref="B344:B345"/>
    <mergeCell ref="B346:B347"/>
    <mergeCell ref="B348:B349"/>
    <mergeCell ref="B350:B351"/>
    <mergeCell ref="B353:B354"/>
    <mergeCell ref="B324:B325"/>
    <mergeCell ref="B326:B327"/>
    <mergeCell ref="B330:B331"/>
    <mergeCell ref="B332:B334"/>
    <mergeCell ref="B335:B336"/>
    <mergeCell ref="B339:B341"/>
    <mergeCell ref="A381:A393"/>
    <mergeCell ref="B381:B393"/>
    <mergeCell ref="A394:A406"/>
    <mergeCell ref="B394:B405"/>
    <mergeCell ref="N394:N405"/>
    <mergeCell ref="A407:A447"/>
    <mergeCell ref="B407:B447"/>
    <mergeCell ref="B356:B357"/>
    <mergeCell ref="B359:B360"/>
    <mergeCell ref="B362:B363"/>
    <mergeCell ref="B364:B366"/>
    <mergeCell ref="B367:B368"/>
    <mergeCell ref="B369:B379"/>
    <mergeCell ref="N467:N485"/>
    <mergeCell ref="A487:A494"/>
    <mergeCell ref="B487:B494"/>
    <mergeCell ref="N487:N494"/>
    <mergeCell ref="A495:A515"/>
    <mergeCell ref="B495:B515"/>
    <mergeCell ref="A448:A466"/>
    <mergeCell ref="B448:B454"/>
    <mergeCell ref="B455:B460"/>
    <mergeCell ref="B461:B466"/>
    <mergeCell ref="A467:A486"/>
    <mergeCell ref="B467:B485"/>
  </mergeCells>
  <dataValidations count="1">
    <dataValidation type="list" allowBlank="1" showInputMessage="1" showErrorMessage="1" sqref="E335 E2:E273 E322 E337:E339 E342:E364 E367:E371 E373 E275 E277:E281 E283 E285:E286 E288:E289 E291 E293 E295 E297 E299 E301 E304 E307:E309 E311 E313:E317 E319 E375:E376 E325:E326 E328 E330 E332">
      <formula1>$E$212:$E$214</formula1>
    </dataValidation>
  </dataValidations>
  <pageMargins left="0.7" right="0.7" top="0.75" bottom="0.75" header="0.3" footer="0.3"/>
  <pageSetup paperSize="9" orientation="portrait"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8"/>
  <sheetViews>
    <sheetView zoomScale="78" zoomScaleNormal="78" workbookViewId="0">
      <pane ySplit="1" topLeftCell="A317" activePane="bottomLeft" state="frozen"/>
      <selection pane="bottomLeft" activeCell="G184" sqref="G184"/>
    </sheetView>
  </sheetViews>
  <sheetFormatPr defaultRowHeight="15" x14ac:dyDescent="0.25"/>
  <cols>
    <col min="1" max="1" width="20.42578125" style="75" customWidth="1"/>
    <col min="2" max="2" width="16.7109375" style="75" customWidth="1"/>
    <col min="3" max="3" width="10.42578125" style="75" customWidth="1"/>
    <col min="4" max="4" width="18.140625" style="75" customWidth="1"/>
    <col min="5" max="5" width="14.85546875" style="75" customWidth="1"/>
    <col min="6" max="6" width="13" style="75" customWidth="1"/>
    <col min="7" max="8" width="10.140625" style="75" customWidth="1"/>
    <col min="9" max="9" width="11.5703125" style="75" customWidth="1"/>
    <col min="10" max="10" width="10.7109375" style="75" customWidth="1"/>
    <col min="11" max="11" width="8.28515625" style="75" customWidth="1"/>
    <col min="12" max="12" width="8.140625" style="75" customWidth="1"/>
    <col min="13" max="13" width="7.42578125" style="75" customWidth="1"/>
    <col min="14" max="14" width="33.7109375" style="75" customWidth="1"/>
    <col min="15" max="15" width="34.57031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4</v>
      </c>
      <c r="F1" s="992" t="s">
        <v>225</v>
      </c>
      <c r="G1" s="992" t="s">
        <v>910</v>
      </c>
      <c r="H1" s="992" t="s">
        <v>909</v>
      </c>
      <c r="I1" s="992" t="s">
        <v>7</v>
      </c>
      <c r="J1" s="992" t="s">
        <v>8</v>
      </c>
      <c r="K1" s="992" t="s">
        <v>131</v>
      </c>
      <c r="L1" s="992" t="s">
        <v>132</v>
      </c>
      <c r="M1" s="993" t="s">
        <v>272</v>
      </c>
      <c r="N1" s="992" t="s">
        <v>369</v>
      </c>
      <c r="O1" s="1006" t="s">
        <v>370</v>
      </c>
      <c r="P1" s="925" t="s">
        <v>1201</v>
      </c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x14ac:dyDescent="0.25">
      <c r="A2" s="1653" t="s">
        <v>235</v>
      </c>
      <c r="B2" s="1095" t="s">
        <v>6</v>
      </c>
      <c r="C2" s="1095">
        <v>1</v>
      </c>
      <c r="D2" s="1095" t="s">
        <v>252</v>
      </c>
      <c r="E2" s="1095" t="s">
        <v>392</v>
      </c>
      <c r="F2" s="1095"/>
      <c r="G2" s="1095"/>
      <c r="H2" s="1095"/>
      <c r="I2" s="963">
        <v>45870</v>
      </c>
      <c r="J2" s="963">
        <v>45689</v>
      </c>
      <c r="K2" s="1095">
        <v>1</v>
      </c>
      <c r="L2" s="1095">
        <v>13</v>
      </c>
      <c r="M2" s="1101">
        <v>1350</v>
      </c>
      <c r="N2" s="1637" t="s">
        <v>717</v>
      </c>
      <c r="O2" s="981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1093" t="s">
        <v>240</v>
      </c>
      <c r="V2" s="1093">
        <f>SUM(F15:F23)</f>
        <v>2</v>
      </c>
    </row>
    <row r="3" spans="1:22" ht="63" customHeight="1" x14ac:dyDescent="0.25">
      <c r="A3" s="1654"/>
      <c r="B3" s="1096" t="s">
        <v>6</v>
      </c>
      <c r="C3" s="1096">
        <v>2</v>
      </c>
      <c r="D3" s="1096" t="s">
        <v>253</v>
      </c>
      <c r="E3" s="1096" t="s">
        <v>392</v>
      </c>
      <c r="F3" s="1096">
        <v>1</v>
      </c>
      <c r="G3" s="1096"/>
      <c r="H3" s="1096"/>
      <c r="I3" s="966">
        <v>45870</v>
      </c>
      <c r="J3" s="966">
        <v>45689</v>
      </c>
      <c r="K3" s="1096">
        <v>0</v>
      </c>
      <c r="L3" s="1096">
        <v>12</v>
      </c>
      <c r="M3" s="1102">
        <v>800</v>
      </c>
      <c r="N3" s="1638"/>
      <c r="O3" s="983" t="s">
        <v>374</v>
      </c>
      <c r="P3" s="925"/>
      <c r="R3" s="1617"/>
      <c r="S3" s="1620"/>
      <c r="T3" s="1620"/>
      <c r="U3" s="1093" t="s">
        <v>913</v>
      </c>
      <c r="V3" s="1093">
        <f>SUM(G15:G23)</f>
        <v>2</v>
      </c>
    </row>
    <row r="4" spans="1:22" ht="63" customHeight="1" x14ac:dyDescent="0.25">
      <c r="A4" s="1654"/>
      <c r="B4" s="1096" t="s">
        <v>6</v>
      </c>
      <c r="C4" s="1096">
        <v>3</v>
      </c>
      <c r="D4" s="1096" t="s">
        <v>254</v>
      </c>
      <c r="E4" s="1096" t="s">
        <v>392</v>
      </c>
      <c r="F4" s="1096"/>
      <c r="G4" s="1096">
        <v>1</v>
      </c>
      <c r="H4" s="1096"/>
      <c r="I4" s="966">
        <v>45870</v>
      </c>
      <c r="J4" s="966">
        <v>45689</v>
      </c>
      <c r="K4" s="1096">
        <v>0</v>
      </c>
      <c r="L4" s="1096">
        <v>11</v>
      </c>
      <c r="M4" s="1102">
        <v>800</v>
      </c>
      <c r="N4" s="1638"/>
      <c r="O4" s="983" t="s">
        <v>374</v>
      </c>
      <c r="P4" s="925"/>
      <c r="R4" s="1618"/>
      <c r="S4" s="1621"/>
      <c r="T4" s="1621"/>
      <c r="U4" s="1093" t="s">
        <v>914</v>
      </c>
      <c r="V4" s="1093">
        <f>SUM(H15:H23)</f>
        <v>2</v>
      </c>
    </row>
    <row r="5" spans="1:22" ht="63" customHeight="1" x14ac:dyDescent="0.25">
      <c r="A5" s="1654"/>
      <c r="B5" s="1096" t="s">
        <v>6</v>
      </c>
      <c r="C5" s="1096">
        <v>4</v>
      </c>
      <c r="D5" s="1096" t="s">
        <v>255</v>
      </c>
      <c r="E5" s="1096" t="s">
        <v>392</v>
      </c>
      <c r="F5" s="1096"/>
      <c r="G5" s="1096"/>
      <c r="H5" s="1096"/>
      <c r="I5" s="966">
        <v>45870</v>
      </c>
      <c r="J5" s="966">
        <v>45689</v>
      </c>
      <c r="K5" s="1096">
        <v>0</v>
      </c>
      <c r="L5" s="1096">
        <v>11</v>
      </c>
      <c r="M5" s="1102">
        <v>800</v>
      </c>
      <c r="N5" s="1638"/>
      <c r="O5" s="983" t="s">
        <v>374</v>
      </c>
      <c r="P5" s="925"/>
      <c r="R5" s="1611">
        <v>2</v>
      </c>
      <c r="S5" s="1503" t="s">
        <v>233</v>
      </c>
      <c r="T5" s="1503">
        <f>COUNTIF(E24:E71,"в работе")</f>
        <v>47</v>
      </c>
      <c r="U5" s="1081" t="s">
        <v>240</v>
      </c>
      <c r="V5" s="1081">
        <f>SUM(F24:F71)</f>
        <v>4</v>
      </c>
    </row>
    <row r="6" spans="1:22" ht="63" customHeight="1" x14ac:dyDescent="0.25">
      <c r="A6" s="1654"/>
      <c r="B6" s="1096" t="s">
        <v>6</v>
      </c>
      <c r="C6" s="1096">
        <v>5</v>
      </c>
      <c r="D6" s="1096" t="s">
        <v>256</v>
      </c>
      <c r="E6" s="1096" t="s">
        <v>392</v>
      </c>
      <c r="F6" s="1096"/>
      <c r="G6" s="1096"/>
      <c r="H6" s="1096"/>
      <c r="I6" s="966">
        <v>45870</v>
      </c>
      <c r="J6" s="966">
        <v>45689</v>
      </c>
      <c r="K6" s="1096">
        <v>0</v>
      </c>
      <c r="L6" s="1096">
        <v>12</v>
      </c>
      <c r="M6" s="1102">
        <v>1000</v>
      </c>
      <c r="N6" s="1638"/>
      <c r="O6" s="983" t="s">
        <v>374</v>
      </c>
      <c r="P6" s="925"/>
      <c r="R6" s="1612"/>
      <c r="S6" s="1615"/>
      <c r="T6" s="1615"/>
      <c r="U6" s="1081" t="s">
        <v>913</v>
      </c>
      <c r="V6" s="1081">
        <f>SUM(G24:G71)</f>
        <v>4</v>
      </c>
    </row>
    <row r="7" spans="1:22" ht="63" customHeight="1" x14ac:dyDescent="0.25">
      <c r="A7" s="1654"/>
      <c r="B7" s="1096" t="s">
        <v>6</v>
      </c>
      <c r="C7" s="1096">
        <v>6</v>
      </c>
      <c r="D7" s="1096" t="s">
        <v>257</v>
      </c>
      <c r="E7" s="1096" t="s">
        <v>392</v>
      </c>
      <c r="F7" s="1096"/>
      <c r="G7" s="1096"/>
      <c r="H7" s="1096"/>
      <c r="I7" s="966">
        <v>45870</v>
      </c>
      <c r="J7" s="966">
        <v>45689</v>
      </c>
      <c r="K7" s="1096">
        <v>0</v>
      </c>
      <c r="L7" s="1096">
        <v>3</v>
      </c>
      <c r="M7" s="1102">
        <v>800</v>
      </c>
      <c r="N7" s="1638"/>
      <c r="O7" s="983" t="s">
        <v>374</v>
      </c>
      <c r="P7" s="925"/>
      <c r="R7" s="1613"/>
      <c r="S7" s="1504"/>
      <c r="T7" s="1504"/>
      <c r="U7" s="1081" t="s">
        <v>914</v>
      </c>
      <c r="V7" s="1081">
        <f>SUM(H24:H71)</f>
        <v>0</v>
      </c>
    </row>
    <row r="8" spans="1:22" ht="63" customHeight="1" x14ac:dyDescent="0.25">
      <c r="A8" s="1654"/>
      <c r="B8" s="1096" t="s">
        <v>6</v>
      </c>
      <c r="C8" s="1096">
        <v>7</v>
      </c>
      <c r="D8" s="1096" t="s">
        <v>258</v>
      </c>
      <c r="E8" s="1096" t="s">
        <v>391</v>
      </c>
      <c r="F8" s="1096"/>
      <c r="G8" s="1096"/>
      <c r="H8" s="1096"/>
      <c r="I8" s="966">
        <v>45870</v>
      </c>
      <c r="J8" s="966">
        <v>45689</v>
      </c>
      <c r="K8" s="1096">
        <v>0</v>
      </c>
      <c r="L8" s="1096">
        <v>2</v>
      </c>
      <c r="M8" s="1102">
        <v>250</v>
      </c>
      <c r="N8" s="1638"/>
      <c r="O8" s="983" t="s">
        <v>377</v>
      </c>
      <c r="P8" s="925"/>
      <c r="R8" s="1616">
        <v>3</v>
      </c>
      <c r="S8" s="1619" t="s">
        <v>234</v>
      </c>
      <c r="T8" s="1619">
        <f>COUNTIF(E72:E175,"в работе")</f>
        <v>100</v>
      </c>
      <c r="U8" s="1093" t="s">
        <v>240</v>
      </c>
      <c r="V8" s="1093">
        <f>SUM(F72:F175)</f>
        <v>9</v>
      </c>
    </row>
    <row r="9" spans="1:22" ht="63" customHeight="1" x14ac:dyDescent="0.25">
      <c r="A9" s="1654"/>
      <c r="B9" s="1096" t="s">
        <v>6</v>
      </c>
      <c r="C9" s="1096">
        <v>8</v>
      </c>
      <c r="D9" s="1096" t="s">
        <v>259</v>
      </c>
      <c r="E9" s="1096" t="s">
        <v>392</v>
      </c>
      <c r="F9" s="1096"/>
      <c r="G9" s="1096"/>
      <c r="H9" s="1096"/>
      <c r="I9" s="966">
        <v>45870</v>
      </c>
      <c r="J9" s="966">
        <v>45689</v>
      </c>
      <c r="K9" s="1096">
        <v>0</v>
      </c>
      <c r="L9" s="1096">
        <v>3</v>
      </c>
      <c r="M9" s="1102">
        <v>1000</v>
      </c>
      <c r="N9" s="1638"/>
      <c r="O9" s="983" t="s">
        <v>374</v>
      </c>
      <c r="P9" s="925"/>
      <c r="R9" s="1617"/>
      <c r="S9" s="1620"/>
      <c r="T9" s="1620"/>
      <c r="U9" s="1093" t="s">
        <v>913</v>
      </c>
      <c r="V9" s="1093">
        <f>SUM(G72:G175)</f>
        <v>8</v>
      </c>
    </row>
    <row r="10" spans="1:22" ht="63" customHeight="1" x14ac:dyDescent="0.25">
      <c r="A10" s="1654"/>
      <c r="B10" s="1096" t="s">
        <v>6</v>
      </c>
      <c r="C10" s="1096">
        <v>9</v>
      </c>
      <c r="D10" s="1096" t="s">
        <v>260</v>
      </c>
      <c r="E10" s="1096" t="s">
        <v>392</v>
      </c>
      <c r="F10" s="1096"/>
      <c r="G10" s="1096"/>
      <c r="H10" s="1096"/>
      <c r="I10" s="966">
        <v>45870</v>
      </c>
      <c r="J10" s="966">
        <v>45689</v>
      </c>
      <c r="K10" s="1096">
        <v>0</v>
      </c>
      <c r="L10" s="1096">
        <v>3</v>
      </c>
      <c r="M10" s="1102">
        <v>1000</v>
      </c>
      <c r="N10" s="1638"/>
      <c r="O10" s="983" t="s">
        <v>374</v>
      </c>
      <c r="P10" s="925"/>
      <c r="R10" s="1618"/>
      <c r="S10" s="1621"/>
      <c r="T10" s="1621"/>
      <c r="U10" s="1093" t="s">
        <v>914</v>
      </c>
      <c r="V10" s="1093">
        <f>SUM(H72:H175)</f>
        <v>0</v>
      </c>
    </row>
    <row r="11" spans="1:22" ht="63" customHeight="1" x14ac:dyDescent="0.25">
      <c r="A11" s="1654"/>
      <c r="B11" s="1096" t="s">
        <v>6</v>
      </c>
      <c r="C11" s="1096">
        <v>10</v>
      </c>
      <c r="D11" s="1096" t="s">
        <v>261</v>
      </c>
      <c r="E11" s="1096" t="s">
        <v>391</v>
      </c>
      <c r="F11" s="1096"/>
      <c r="G11" s="1096"/>
      <c r="H11" s="1096"/>
      <c r="I11" s="966">
        <v>45870</v>
      </c>
      <c r="J11" s="966">
        <v>45689</v>
      </c>
      <c r="K11" s="1096">
        <v>0</v>
      </c>
      <c r="L11" s="1096">
        <v>2</v>
      </c>
      <c r="M11" s="1102">
        <v>250</v>
      </c>
      <c r="N11" s="1638"/>
      <c r="O11" s="983" t="s">
        <v>377</v>
      </c>
      <c r="P11" s="925"/>
      <c r="R11" s="1602">
        <v>4</v>
      </c>
      <c r="S11" s="1503" t="s">
        <v>88</v>
      </c>
      <c r="T11" s="1503">
        <f>COUNTIF(E176:E183,"в работе")</f>
        <v>8</v>
      </c>
      <c r="U11" s="1081" t="s">
        <v>240</v>
      </c>
      <c r="V11" s="1081">
        <f>SUM(F176:F183)</f>
        <v>1</v>
      </c>
    </row>
    <row r="12" spans="1:22" ht="63" customHeight="1" x14ac:dyDescent="0.25">
      <c r="A12" s="1654"/>
      <c r="B12" s="1096" t="s">
        <v>6</v>
      </c>
      <c r="C12" s="1096">
        <v>11</v>
      </c>
      <c r="D12" s="1096" t="s">
        <v>262</v>
      </c>
      <c r="E12" s="1096" t="s">
        <v>391</v>
      </c>
      <c r="F12" s="1096"/>
      <c r="G12" s="1096"/>
      <c r="H12" s="1096"/>
      <c r="I12" s="966">
        <v>45870</v>
      </c>
      <c r="J12" s="966">
        <v>45689</v>
      </c>
      <c r="K12" s="1096">
        <v>0</v>
      </c>
      <c r="L12" s="1096">
        <v>12</v>
      </c>
      <c r="M12" s="1102">
        <v>800</v>
      </c>
      <c r="N12" s="1638"/>
      <c r="O12" s="983" t="s">
        <v>374</v>
      </c>
      <c r="P12" s="925"/>
      <c r="R12" s="1603"/>
      <c r="S12" s="1615"/>
      <c r="T12" s="1615"/>
      <c r="U12" s="1081" t="s">
        <v>913</v>
      </c>
      <c r="V12" s="1081">
        <f>SUM(G176:G183)</f>
        <v>11</v>
      </c>
    </row>
    <row r="13" spans="1:22" ht="63" customHeight="1" x14ac:dyDescent="0.25">
      <c r="A13" s="1654"/>
      <c r="B13" s="1096" t="s">
        <v>6</v>
      </c>
      <c r="C13" s="1096">
        <v>12</v>
      </c>
      <c r="D13" s="1096" t="s">
        <v>263</v>
      </c>
      <c r="E13" s="1096" t="s">
        <v>391</v>
      </c>
      <c r="F13" s="1096"/>
      <c r="G13" s="1096"/>
      <c r="H13" s="1096"/>
      <c r="I13" s="966">
        <v>45870</v>
      </c>
      <c r="J13" s="966">
        <v>45689</v>
      </c>
      <c r="K13" s="1096">
        <v>0</v>
      </c>
      <c r="L13" s="1096">
        <v>12</v>
      </c>
      <c r="M13" s="1102">
        <v>800</v>
      </c>
      <c r="N13" s="1638"/>
      <c r="O13" s="983" t="s">
        <v>374</v>
      </c>
      <c r="P13" s="925"/>
      <c r="R13" s="1604"/>
      <c r="S13" s="1504"/>
      <c r="T13" s="1504"/>
      <c r="U13" s="1081" t="s">
        <v>914</v>
      </c>
      <c r="V13" s="1081">
        <f>SUM(H176:H183)</f>
        <v>0</v>
      </c>
    </row>
    <row r="14" spans="1:22" ht="63.75" customHeight="1" thickBot="1" x14ac:dyDescent="0.3">
      <c r="A14" s="1655"/>
      <c r="B14" s="1097" t="s">
        <v>6</v>
      </c>
      <c r="C14" s="1097">
        <v>13</v>
      </c>
      <c r="D14" s="1097" t="s">
        <v>264</v>
      </c>
      <c r="E14" s="1097" t="s">
        <v>392</v>
      </c>
      <c r="F14" s="1097"/>
      <c r="G14" s="1097"/>
      <c r="H14" s="1097"/>
      <c r="I14" s="994">
        <v>45870</v>
      </c>
      <c r="J14" s="994">
        <v>45689</v>
      </c>
      <c r="K14" s="1097">
        <v>1</v>
      </c>
      <c r="L14" s="1097">
        <v>13</v>
      </c>
      <c r="M14" s="1103">
        <v>1350</v>
      </c>
      <c r="N14" s="1657"/>
      <c r="O14" s="996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1093" t="s">
        <v>240</v>
      </c>
      <c r="V14" s="1093">
        <f>SUM(F369:F380)</f>
        <v>3</v>
      </c>
    </row>
    <row r="15" spans="1:22" ht="63.75" customHeight="1" x14ac:dyDescent="0.25">
      <c r="A15" s="1527" t="s">
        <v>1007</v>
      </c>
      <c r="B15" s="1089" t="s">
        <v>6</v>
      </c>
      <c r="C15" s="1089">
        <v>1</v>
      </c>
      <c r="D15" s="1089" t="s">
        <v>715</v>
      </c>
      <c r="E15" s="1089" t="s">
        <v>392</v>
      </c>
      <c r="F15" s="1089">
        <v>1</v>
      </c>
      <c r="G15" s="1089"/>
      <c r="H15" s="1089"/>
      <c r="I15" s="593">
        <v>45839</v>
      </c>
      <c r="J15" s="593">
        <v>45689</v>
      </c>
      <c r="K15" s="1089">
        <v>0</v>
      </c>
      <c r="L15" s="1089">
        <v>9</v>
      </c>
      <c r="M15" s="1091">
        <v>1600</v>
      </c>
      <c r="N15" s="1554" t="s">
        <v>716</v>
      </c>
      <c r="O15" s="621" t="s">
        <v>373</v>
      </c>
      <c r="P15" s="925"/>
      <c r="R15" s="1617"/>
      <c r="S15" s="1633"/>
      <c r="T15" s="1633"/>
      <c r="U15" s="1093" t="s">
        <v>913</v>
      </c>
      <c r="V15" s="1093">
        <f>SUM(G369:G380)</f>
        <v>3</v>
      </c>
    </row>
    <row r="16" spans="1:22" ht="63.75" customHeight="1" x14ac:dyDescent="0.25">
      <c r="A16" s="1528"/>
      <c r="B16" s="1084" t="s">
        <v>6</v>
      </c>
      <c r="C16" s="1084">
        <v>2</v>
      </c>
      <c r="D16" s="1084" t="s">
        <v>707</v>
      </c>
      <c r="E16" s="1084" t="s">
        <v>392</v>
      </c>
      <c r="F16" s="1084"/>
      <c r="G16" s="1084"/>
      <c r="H16" s="1084"/>
      <c r="I16" s="595">
        <v>45839</v>
      </c>
      <c r="J16" s="595">
        <v>45689</v>
      </c>
      <c r="K16" s="1084">
        <v>0</v>
      </c>
      <c r="L16" s="1084">
        <v>9</v>
      </c>
      <c r="M16" s="1087">
        <v>1600</v>
      </c>
      <c r="N16" s="1545"/>
      <c r="O16" s="622" t="s">
        <v>373</v>
      </c>
      <c r="P16" s="925"/>
      <c r="R16" s="1618"/>
      <c r="S16" s="1633"/>
      <c r="T16" s="1633"/>
      <c r="U16" s="1093" t="s">
        <v>914</v>
      </c>
      <c r="V16" s="1093">
        <f>SUM(H369:H380)</f>
        <v>0</v>
      </c>
    </row>
    <row r="17" spans="1:22" ht="63.75" customHeight="1" x14ac:dyDescent="0.25">
      <c r="A17" s="1528"/>
      <c r="B17" s="1084" t="s">
        <v>6</v>
      </c>
      <c r="C17" s="1084">
        <v>3</v>
      </c>
      <c r="D17" s="1084" t="s">
        <v>708</v>
      </c>
      <c r="E17" s="1084" t="s">
        <v>392</v>
      </c>
      <c r="F17" s="1084">
        <v>1</v>
      </c>
      <c r="G17" s="1084"/>
      <c r="H17" s="1084">
        <v>1</v>
      </c>
      <c r="I17" s="595">
        <v>45839</v>
      </c>
      <c r="J17" s="595">
        <v>45689</v>
      </c>
      <c r="K17" s="1084">
        <v>0</v>
      </c>
      <c r="L17" s="1084">
        <v>9</v>
      </c>
      <c r="M17" s="1087">
        <v>1600</v>
      </c>
      <c r="N17" s="1545"/>
      <c r="O17" s="622" t="s">
        <v>373</v>
      </c>
      <c r="P17" s="925"/>
      <c r="R17" s="1602">
        <v>6</v>
      </c>
      <c r="S17" s="1634" t="s">
        <v>916</v>
      </c>
      <c r="T17" s="1503">
        <f>COUNTIF(E259:E368,"в работе")</f>
        <v>97</v>
      </c>
      <c r="U17" s="1081" t="s">
        <v>240</v>
      </c>
      <c r="V17" s="1081">
        <f>SUM(F259:F368)</f>
        <v>9</v>
      </c>
    </row>
    <row r="18" spans="1:22" ht="63.75" customHeight="1" x14ac:dyDescent="0.25">
      <c r="A18" s="1528"/>
      <c r="B18" s="1084" t="s">
        <v>6</v>
      </c>
      <c r="C18" s="1084">
        <v>4</v>
      </c>
      <c r="D18" s="1084" t="s">
        <v>709</v>
      </c>
      <c r="E18" s="1084" t="s">
        <v>392</v>
      </c>
      <c r="F18" s="1084"/>
      <c r="G18" s="1084"/>
      <c r="H18" s="1084"/>
      <c r="I18" s="595">
        <v>45839</v>
      </c>
      <c r="J18" s="595">
        <v>45689</v>
      </c>
      <c r="K18" s="1084">
        <v>1</v>
      </c>
      <c r="L18" s="1084">
        <v>9</v>
      </c>
      <c r="M18" s="1087">
        <v>1600</v>
      </c>
      <c r="N18" s="1545"/>
      <c r="O18" s="622" t="s">
        <v>373</v>
      </c>
      <c r="P18" s="925"/>
      <c r="R18" s="1603"/>
      <c r="S18" s="1635"/>
      <c r="T18" s="1615"/>
      <c r="U18" s="1081" t="s">
        <v>913</v>
      </c>
      <c r="V18" s="1081">
        <f>SUM(G259:G368)</f>
        <v>25</v>
      </c>
    </row>
    <row r="19" spans="1:22" ht="63.75" customHeight="1" x14ac:dyDescent="0.25">
      <c r="A19" s="1528"/>
      <c r="B19" s="1084" t="s">
        <v>6</v>
      </c>
      <c r="C19" s="1084">
        <v>5</v>
      </c>
      <c r="D19" s="1084" t="s">
        <v>710</v>
      </c>
      <c r="E19" s="1084" t="s">
        <v>392</v>
      </c>
      <c r="F19" s="1084"/>
      <c r="G19" s="1084"/>
      <c r="H19" s="1084"/>
      <c r="I19" s="595">
        <v>45839</v>
      </c>
      <c r="J19" s="595">
        <v>45689</v>
      </c>
      <c r="K19" s="1084">
        <v>1</v>
      </c>
      <c r="L19" s="1084">
        <v>9</v>
      </c>
      <c r="M19" s="1087">
        <v>1600</v>
      </c>
      <c r="N19" s="1545"/>
      <c r="O19" s="622" t="s">
        <v>373</v>
      </c>
      <c r="P19" s="925"/>
      <c r="R19" s="1604"/>
      <c r="S19" s="1636"/>
      <c r="T19" s="1504"/>
      <c r="U19" s="1081" t="s">
        <v>914</v>
      </c>
      <c r="V19" s="1081">
        <f>SUM(H259:H368)</f>
        <v>1</v>
      </c>
    </row>
    <row r="20" spans="1:22" ht="63.75" customHeight="1" x14ac:dyDescent="0.25">
      <c r="A20" s="1528"/>
      <c r="B20" s="1084" t="s">
        <v>6</v>
      </c>
      <c r="C20" s="1084">
        <v>6</v>
      </c>
      <c r="D20" s="1084" t="s">
        <v>711</v>
      </c>
      <c r="E20" s="1084" t="s">
        <v>392</v>
      </c>
      <c r="F20" s="1084"/>
      <c r="G20" s="1084">
        <v>1</v>
      </c>
      <c r="H20" s="1084">
        <v>1</v>
      </c>
      <c r="I20" s="595">
        <v>45839</v>
      </c>
      <c r="J20" s="595">
        <v>45689</v>
      </c>
      <c r="K20" s="1084">
        <v>1</v>
      </c>
      <c r="L20" s="1084">
        <v>10</v>
      </c>
      <c r="M20" s="1087">
        <v>1275</v>
      </c>
      <c r="N20" s="1545"/>
      <c r="O20" s="622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1093" t="s">
        <v>240</v>
      </c>
      <c r="V20" s="1093">
        <f>SUM(F2:F14)</f>
        <v>1</v>
      </c>
    </row>
    <row r="21" spans="1:22" ht="63.75" customHeight="1" x14ac:dyDescent="0.25">
      <c r="A21" s="1528"/>
      <c r="B21" s="1084" t="s">
        <v>6</v>
      </c>
      <c r="C21" s="1084">
        <v>7</v>
      </c>
      <c r="D21" s="1084" t="s">
        <v>712</v>
      </c>
      <c r="E21" s="1084" t="s">
        <v>392</v>
      </c>
      <c r="F21" s="1084"/>
      <c r="G21" s="1084"/>
      <c r="H21" s="1084"/>
      <c r="I21" s="595">
        <v>45839</v>
      </c>
      <c r="J21" s="595">
        <v>45689</v>
      </c>
      <c r="K21" s="1084">
        <v>1</v>
      </c>
      <c r="L21" s="1084">
        <v>10</v>
      </c>
      <c r="M21" s="1087">
        <v>1275</v>
      </c>
      <c r="N21" s="1545"/>
      <c r="O21" s="622" t="s">
        <v>373</v>
      </c>
      <c r="P21" s="925"/>
      <c r="R21" s="1617"/>
      <c r="S21" s="1620"/>
      <c r="T21" s="1620"/>
      <c r="U21" s="1093" t="s">
        <v>241</v>
      </c>
      <c r="V21" s="1093">
        <f>SUM(G2:G14)</f>
        <v>1</v>
      </c>
    </row>
    <row r="22" spans="1:22" ht="63.75" customHeight="1" x14ac:dyDescent="0.25">
      <c r="A22" s="1528"/>
      <c r="B22" s="1084" t="s">
        <v>6</v>
      </c>
      <c r="C22" s="1084">
        <v>8</v>
      </c>
      <c r="D22" s="1084" t="s">
        <v>713</v>
      </c>
      <c r="E22" s="1084" t="s">
        <v>392</v>
      </c>
      <c r="F22" s="1084"/>
      <c r="G22" s="1084">
        <v>1</v>
      </c>
      <c r="H22" s="1084"/>
      <c r="I22" s="595">
        <v>45839</v>
      </c>
      <c r="J22" s="595">
        <v>45689</v>
      </c>
      <c r="K22" s="1084">
        <v>0</v>
      </c>
      <c r="L22" s="1084">
        <v>3</v>
      </c>
      <c r="M22" s="1087">
        <v>1000</v>
      </c>
      <c r="N22" s="1545"/>
      <c r="O22" s="622" t="s">
        <v>373</v>
      </c>
      <c r="P22" s="925"/>
      <c r="R22" s="1618"/>
      <c r="S22" s="1621"/>
      <c r="T22" s="1621"/>
      <c r="U22" s="1093" t="s">
        <v>914</v>
      </c>
      <c r="V22" s="1093">
        <f>SUM(H2:H14)</f>
        <v>0</v>
      </c>
    </row>
    <row r="23" spans="1:22" ht="63.75" customHeight="1" thickBot="1" x14ac:dyDescent="0.3">
      <c r="A23" s="1529"/>
      <c r="B23" s="1085" t="s">
        <v>6</v>
      </c>
      <c r="C23" s="1085">
        <v>9</v>
      </c>
      <c r="D23" s="1085" t="s">
        <v>714</v>
      </c>
      <c r="E23" s="1085" t="s">
        <v>392</v>
      </c>
      <c r="F23" s="1085"/>
      <c r="G23" s="1085"/>
      <c r="H23" s="1085"/>
      <c r="I23" s="995">
        <v>45839</v>
      </c>
      <c r="J23" s="995">
        <v>45689</v>
      </c>
      <c r="K23" s="1085">
        <v>0</v>
      </c>
      <c r="L23" s="1085">
        <v>3</v>
      </c>
      <c r="M23" s="1088">
        <v>1000</v>
      </c>
      <c r="N23" s="1548"/>
      <c r="O23" s="628" t="s">
        <v>373</v>
      </c>
      <c r="P23" s="925"/>
      <c r="R23" s="1611">
        <v>8</v>
      </c>
      <c r="S23" s="1627" t="s">
        <v>356</v>
      </c>
      <c r="T23" s="1627">
        <f>COUNTIF(E230:E253,"в работе")</f>
        <v>23</v>
      </c>
      <c r="U23" s="941" t="s">
        <v>240</v>
      </c>
      <c r="V23" s="941">
        <f>SUM(F230:F253)</f>
        <v>17</v>
      </c>
    </row>
    <row r="24" spans="1:22" ht="18.75" customHeight="1" x14ac:dyDescent="0.25">
      <c r="A24" s="1653" t="s">
        <v>1008</v>
      </c>
      <c r="B24" s="1095" t="s">
        <v>39</v>
      </c>
      <c r="C24" s="1095">
        <v>1</v>
      </c>
      <c r="D24" s="1095" t="s">
        <v>102</v>
      </c>
      <c r="E24" s="1095" t="s">
        <v>392</v>
      </c>
      <c r="F24" s="1095"/>
      <c r="G24" s="1095"/>
      <c r="H24" s="1095"/>
      <c r="I24" s="963">
        <v>45839</v>
      </c>
      <c r="J24" s="963">
        <v>45689</v>
      </c>
      <c r="K24" s="1095">
        <v>0</v>
      </c>
      <c r="L24" s="1095">
        <v>5</v>
      </c>
      <c r="M24" s="1101">
        <v>1000</v>
      </c>
      <c r="N24" s="1637" t="s">
        <v>719</v>
      </c>
      <c r="O24" s="981" t="s">
        <v>374</v>
      </c>
      <c r="P24" s="925"/>
      <c r="R24" s="1612"/>
      <c r="S24" s="1628"/>
      <c r="T24" s="1628"/>
      <c r="U24" s="941" t="s">
        <v>241</v>
      </c>
      <c r="V24" s="941">
        <f>SUM(G230:G253)</f>
        <v>9</v>
      </c>
    </row>
    <row r="25" spans="1:22" ht="18.75" x14ac:dyDescent="0.25">
      <c r="A25" s="1654"/>
      <c r="B25" s="1096" t="s">
        <v>40</v>
      </c>
      <c r="C25" s="1096">
        <v>2</v>
      </c>
      <c r="D25" s="1096">
        <v>708509</v>
      </c>
      <c r="E25" s="1096" t="s">
        <v>392</v>
      </c>
      <c r="F25" s="1096"/>
      <c r="G25" s="1096"/>
      <c r="H25" s="1096"/>
      <c r="I25" s="966">
        <v>45839</v>
      </c>
      <c r="J25" s="966">
        <v>45689</v>
      </c>
      <c r="K25" s="1096">
        <v>0</v>
      </c>
      <c r="L25" s="1096">
        <v>5</v>
      </c>
      <c r="M25" s="1102">
        <v>1000</v>
      </c>
      <c r="N25" s="1638"/>
      <c r="O25" s="983" t="s">
        <v>375</v>
      </c>
      <c r="P25" s="925"/>
      <c r="R25" s="1613"/>
      <c r="S25" s="1629"/>
      <c r="T25" s="1629"/>
      <c r="U25" s="941" t="s">
        <v>914</v>
      </c>
      <c r="V25" s="941">
        <f>SUM(H230:H253)</f>
        <v>0</v>
      </c>
    </row>
    <row r="26" spans="1:22" ht="18.75" x14ac:dyDescent="0.25">
      <c r="A26" s="1654"/>
      <c r="B26" s="1096" t="s">
        <v>40</v>
      </c>
      <c r="C26" s="1096">
        <v>3</v>
      </c>
      <c r="D26" s="1096" t="s">
        <v>101</v>
      </c>
      <c r="E26" s="1096" t="s">
        <v>392</v>
      </c>
      <c r="F26" s="1096"/>
      <c r="G26" s="1096"/>
      <c r="H26" s="1096"/>
      <c r="I26" s="966">
        <v>45839</v>
      </c>
      <c r="J26" s="966">
        <v>45689</v>
      </c>
      <c r="K26" s="1096">
        <v>0</v>
      </c>
      <c r="L26" s="1096">
        <v>5</v>
      </c>
      <c r="M26" s="1102">
        <v>1000</v>
      </c>
      <c r="N26" s="1638"/>
      <c r="O26" s="983" t="s">
        <v>374</v>
      </c>
      <c r="P26" s="925"/>
      <c r="R26" s="1616">
        <v>9</v>
      </c>
      <c r="S26" s="1619" t="s">
        <v>808</v>
      </c>
      <c r="T26" s="1619">
        <f>COUNTIF(E196:E229,"в работе")</f>
        <v>25</v>
      </c>
      <c r="U26" s="1093" t="s">
        <v>240</v>
      </c>
      <c r="V26" s="1093">
        <f>SUM(F196:F229)</f>
        <v>2</v>
      </c>
    </row>
    <row r="27" spans="1:22" ht="18.75" x14ac:dyDescent="0.25">
      <c r="A27" s="1654"/>
      <c r="B27" s="1096" t="s">
        <v>401</v>
      </c>
      <c r="C27" s="1096">
        <v>4</v>
      </c>
      <c r="D27" s="1096" t="s">
        <v>98</v>
      </c>
      <c r="E27" s="1096" t="s">
        <v>391</v>
      </c>
      <c r="F27" s="1096"/>
      <c r="G27" s="1096"/>
      <c r="H27" s="1096"/>
      <c r="I27" s="966">
        <v>45839</v>
      </c>
      <c r="J27" s="966">
        <v>45689</v>
      </c>
      <c r="K27" s="1096">
        <v>0</v>
      </c>
      <c r="L27" s="1096">
        <v>5</v>
      </c>
      <c r="M27" s="1102">
        <v>1000</v>
      </c>
      <c r="N27" s="1638"/>
      <c r="O27" s="983" t="s">
        <v>374</v>
      </c>
      <c r="P27" s="925"/>
      <c r="R27" s="1617"/>
      <c r="S27" s="1620"/>
      <c r="T27" s="1620"/>
      <c r="U27" s="1093" t="s">
        <v>241</v>
      </c>
      <c r="V27" s="1093">
        <f>SUM(G196:G229)</f>
        <v>2</v>
      </c>
    </row>
    <row r="28" spans="1:22" ht="18.75" x14ac:dyDescent="0.25">
      <c r="A28" s="1654"/>
      <c r="B28" s="1096" t="s">
        <v>41</v>
      </c>
      <c r="C28" s="1096">
        <v>5</v>
      </c>
      <c r="D28" s="1096" t="s">
        <v>100</v>
      </c>
      <c r="E28" s="1096" t="s">
        <v>392</v>
      </c>
      <c r="F28" s="1096"/>
      <c r="G28" s="1096"/>
      <c r="H28" s="1096"/>
      <c r="I28" s="966">
        <v>45839</v>
      </c>
      <c r="J28" s="966">
        <v>45689</v>
      </c>
      <c r="K28" s="1096">
        <v>0</v>
      </c>
      <c r="L28" s="1096">
        <v>5</v>
      </c>
      <c r="M28" s="1102">
        <v>1000</v>
      </c>
      <c r="N28" s="1638"/>
      <c r="O28" s="983" t="s">
        <v>374</v>
      </c>
      <c r="P28" s="925"/>
      <c r="R28" s="1618"/>
      <c r="S28" s="1621"/>
      <c r="T28" s="1621"/>
      <c r="U28" s="1093" t="s">
        <v>914</v>
      </c>
      <c r="V28" s="1093">
        <f>SUM(H196:H229)</f>
        <v>1</v>
      </c>
    </row>
    <row r="29" spans="1:22" ht="18.75" x14ac:dyDescent="0.25">
      <c r="A29" s="1654"/>
      <c r="B29" s="1096" t="s">
        <v>41</v>
      </c>
      <c r="C29" s="1096">
        <v>6</v>
      </c>
      <c r="D29" s="1096">
        <v>708511</v>
      </c>
      <c r="E29" s="1096" t="s">
        <v>392</v>
      </c>
      <c r="F29" s="1096"/>
      <c r="G29" s="1096">
        <v>1</v>
      </c>
      <c r="H29" s="1096"/>
      <c r="I29" s="966">
        <v>45839</v>
      </c>
      <c r="J29" s="966">
        <v>45689</v>
      </c>
      <c r="K29" s="1096">
        <v>0</v>
      </c>
      <c r="L29" s="1096">
        <v>5</v>
      </c>
      <c r="M29" s="1102">
        <v>1000</v>
      </c>
      <c r="N29" s="1638"/>
      <c r="O29" s="983" t="s">
        <v>375</v>
      </c>
      <c r="P29" s="925"/>
      <c r="R29" s="1602">
        <v>10</v>
      </c>
      <c r="S29" s="1627" t="s">
        <v>368</v>
      </c>
      <c r="T29" s="1627">
        <f>COUNTIF(E184:E195,"в работе")</f>
        <v>8</v>
      </c>
      <c r="U29" s="941" t="s">
        <v>240</v>
      </c>
      <c r="V29" s="941">
        <f>SUM(F184:F195)</f>
        <v>2</v>
      </c>
    </row>
    <row r="30" spans="1:22" ht="18.75" x14ac:dyDescent="0.25">
      <c r="A30" s="1654"/>
      <c r="B30" s="1096" t="s">
        <v>42</v>
      </c>
      <c r="C30" s="1096">
        <v>7</v>
      </c>
      <c r="D30" s="1096" t="s">
        <v>99</v>
      </c>
      <c r="E30" s="1096" t="s">
        <v>392</v>
      </c>
      <c r="F30" s="1096"/>
      <c r="G30" s="1096"/>
      <c r="H30" s="1096"/>
      <c r="I30" s="966">
        <v>45839</v>
      </c>
      <c r="J30" s="966">
        <v>45689</v>
      </c>
      <c r="K30" s="1096">
        <v>0</v>
      </c>
      <c r="L30" s="1096">
        <v>5</v>
      </c>
      <c r="M30" s="1102">
        <v>1000</v>
      </c>
      <c r="N30" s="1638"/>
      <c r="O30" s="983" t="s">
        <v>374</v>
      </c>
      <c r="P30" s="925"/>
      <c r="R30" s="1603"/>
      <c r="S30" s="1628"/>
      <c r="T30" s="1628"/>
      <c r="U30" s="941" t="s">
        <v>241</v>
      </c>
      <c r="V30" s="941">
        <f>SUM(G184:G195)</f>
        <v>3</v>
      </c>
    </row>
    <row r="31" spans="1:22" ht="18.75" customHeight="1" x14ac:dyDescent="0.25">
      <c r="A31" s="1654"/>
      <c r="B31" s="1096" t="s">
        <v>10</v>
      </c>
      <c r="C31" s="1096">
        <v>1</v>
      </c>
      <c r="D31" s="1096" t="s">
        <v>103</v>
      </c>
      <c r="E31" s="1096" t="s">
        <v>392</v>
      </c>
      <c r="F31" s="1096"/>
      <c r="G31" s="1096"/>
      <c r="H31" s="1096"/>
      <c r="I31" s="966">
        <v>45839</v>
      </c>
      <c r="J31" s="966">
        <v>45689</v>
      </c>
      <c r="K31" s="1096">
        <v>0</v>
      </c>
      <c r="L31" s="1096">
        <v>5</v>
      </c>
      <c r="M31" s="1102">
        <v>1000</v>
      </c>
      <c r="N31" s="1638" t="s">
        <v>740</v>
      </c>
      <c r="O31" s="983" t="s">
        <v>374</v>
      </c>
      <c r="P31" s="925"/>
      <c r="R31" s="1604"/>
      <c r="S31" s="1629"/>
      <c r="T31" s="1629"/>
      <c r="U31" s="941" t="s">
        <v>914</v>
      </c>
      <c r="V31" s="941">
        <f>SUM(H184:H195)</f>
        <v>1</v>
      </c>
    </row>
    <row r="32" spans="1:22" ht="18.75" x14ac:dyDescent="0.25">
      <c r="A32" s="1654"/>
      <c r="B32" s="1096" t="s">
        <v>11</v>
      </c>
      <c r="C32" s="1096">
        <v>2</v>
      </c>
      <c r="D32" s="1096" t="s">
        <v>104</v>
      </c>
      <c r="E32" s="1096" t="s">
        <v>392</v>
      </c>
      <c r="F32" s="1096"/>
      <c r="G32" s="1096"/>
      <c r="H32" s="1096"/>
      <c r="I32" s="966">
        <v>45839</v>
      </c>
      <c r="J32" s="966">
        <v>45689</v>
      </c>
      <c r="K32" s="1096">
        <v>0</v>
      </c>
      <c r="L32" s="1096">
        <v>5</v>
      </c>
      <c r="M32" s="1102">
        <v>1000</v>
      </c>
      <c r="N32" s="1638"/>
      <c r="O32" s="983" t="s">
        <v>374</v>
      </c>
      <c r="P32" s="925"/>
      <c r="R32" s="1630">
        <v>11</v>
      </c>
      <c r="S32" s="1619" t="s">
        <v>363</v>
      </c>
      <c r="T32" s="1619">
        <f>COUNTIF(E254:E258,"в работе")</f>
        <v>4</v>
      </c>
      <c r="U32" s="1093" t="s">
        <v>240</v>
      </c>
      <c r="V32" s="1093">
        <f>SUM(F254:F258)</f>
        <v>0</v>
      </c>
    </row>
    <row r="33" spans="1:22" ht="18.75" x14ac:dyDescent="0.25">
      <c r="A33" s="1654"/>
      <c r="B33" s="1096" t="s">
        <v>12</v>
      </c>
      <c r="C33" s="1096">
        <v>3</v>
      </c>
      <c r="D33" s="1096" t="s">
        <v>105</v>
      </c>
      <c r="E33" s="1096" t="s">
        <v>392</v>
      </c>
      <c r="F33" s="1096"/>
      <c r="G33" s="1096"/>
      <c r="H33" s="1096"/>
      <c r="I33" s="966">
        <v>45839</v>
      </c>
      <c r="J33" s="966">
        <v>45689</v>
      </c>
      <c r="K33" s="1096">
        <v>0</v>
      </c>
      <c r="L33" s="1096">
        <v>5</v>
      </c>
      <c r="M33" s="1102">
        <v>1000</v>
      </c>
      <c r="N33" s="1638"/>
      <c r="O33" s="983" t="s">
        <v>374</v>
      </c>
      <c r="P33" s="925"/>
      <c r="R33" s="1631"/>
      <c r="S33" s="1620"/>
      <c r="T33" s="1620"/>
      <c r="U33" s="1093" t="s">
        <v>241</v>
      </c>
      <c r="V33" s="1093">
        <f>SUM(G254:G258)</f>
        <v>2</v>
      </c>
    </row>
    <row r="34" spans="1:22" ht="18.75" x14ac:dyDescent="0.25">
      <c r="A34" s="1654"/>
      <c r="B34" s="1096" t="s">
        <v>13</v>
      </c>
      <c r="C34" s="1096">
        <v>4</v>
      </c>
      <c r="D34" s="1096" t="s">
        <v>106</v>
      </c>
      <c r="E34" s="1096" t="s">
        <v>392</v>
      </c>
      <c r="F34" s="1096"/>
      <c r="G34" s="1096"/>
      <c r="H34" s="1096"/>
      <c r="I34" s="966">
        <v>45839</v>
      </c>
      <c r="J34" s="966">
        <v>45689</v>
      </c>
      <c r="K34" s="1096">
        <v>0</v>
      </c>
      <c r="L34" s="1096">
        <v>5</v>
      </c>
      <c r="M34" s="1102">
        <v>1000</v>
      </c>
      <c r="N34" s="1638"/>
      <c r="O34" s="983" t="s">
        <v>374</v>
      </c>
      <c r="P34" s="925"/>
      <c r="R34" s="1632"/>
      <c r="S34" s="1621"/>
      <c r="T34" s="1621"/>
      <c r="U34" s="1093" t="s">
        <v>914</v>
      </c>
      <c r="V34" s="1093">
        <f>SUM(H254:H258)</f>
        <v>0</v>
      </c>
    </row>
    <row r="35" spans="1:22" ht="15.75" customHeight="1" x14ac:dyDescent="0.25">
      <c r="A35" s="1654"/>
      <c r="B35" s="1096" t="s">
        <v>14</v>
      </c>
      <c r="C35" s="1096">
        <v>1</v>
      </c>
      <c r="D35" s="1096" t="s">
        <v>107</v>
      </c>
      <c r="E35" s="1096" t="s">
        <v>392</v>
      </c>
      <c r="F35" s="1096"/>
      <c r="G35" s="1096"/>
      <c r="H35" s="1096"/>
      <c r="I35" s="966">
        <v>45839</v>
      </c>
      <c r="J35" s="966">
        <v>45689</v>
      </c>
      <c r="K35" s="1096">
        <v>0</v>
      </c>
      <c r="L35" s="1096">
        <v>5</v>
      </c>
      <c r="M35" s="1102">
        <v>1000</v>
      </c>
      <c r="N35" s="1638" t="s">
        <v>741</v>
      </c>
      <c r="O35" s="983" t="s">
        <v>374</v>
      </c>
      <c r="P35" s="925"/>
      <c r="R35" s="1665">
        <v>12</v>
      </c>
      <c r="S35" s="1665" t="s">
        <v>568</v>
      </c>
      <c r="T35" s="1665">
        <f>COUNTIF(E381:E393,"в работе")</f>
        <v>13</v>
      </c>
      <c r="U35" s="1034" t="s">
        <v>240</v>
      </c>
      <c r="V35" s="1034">
        <f>SUM(F381:F393)</f>
        <v>0</v>
      </c>
    </row>
    <row r="36" spans="1:22" ht="18.75" x14ac:dyDescent="0.25">
      <c r="A36" s="1654"/>
      <c r="B36" s="1096" t="s">
        <v>15</v>
      </c>
      <c r="C36" s="1096">
        <v>2</v>
      </c>
      <c r="D36" s="1096" t="s">
        <v>904</v>
      </c>
      <c r="E36" s="1096" t="s">
        <v>392</v>
      </c>
      <c r="F36" s="1096"/>
      <c r="G36" s="1096"/>
      <c r="H36" s="1096"/>
      <c r="I36" s="966">
        <v>45839</v>
      </c>
      <c r="J36" s="966">
        <v>45689</v>
      </c>
      <c r="K36" s="1096">
        <v>0</v>
      </c>
      <c r="L36" s="1096">
        <v>5</v>
      </c>
      <c r="M36" s="1102">
        <v>1000</v>
      </c>
      <c r="N36" s="1638"/>
      <c r="O36" s="983" t="s">
        <v>374</v>
      </c>
      <c r="P36" s="925"/>
      <c r="R36" s="1666"/>
      <c r="S36" s="1666"/>
      <c r="T36" s="1666"/>
      <c r="U36" s="1034" t="s">
        <v>241</v>
      </c>
      <c r="V36" s="1034">
        <f>SUM(G381:G393)</f>
        <v>0</v>
      </c>
    </row>
    <row r="37" spans="1:22" ht="18.75" x14ac:dyDescent="0.25">
      <c r="A37" s="1654"/>
      <c r="B37" s="1096" t="s">
        <v>16</v>
      </c>
      <c r="C37" s="1096">
        <v>3</v>
      </c>
      <c r="D37" s="1096" t="s">
        <v>109</v>
      </c>
      <c r="E37" s="1096" t="s">
        <v>392</v>
      </c>
      <c r="F37" s="1096"/>
      <c r="G37" s="1096"/>
      <c r="H37" s="1096"/>
      <c r="I37" s="966">
        <v>45839</v>
      </c>
      <c r="J37" s="966">
        <v>45689</v>
      </c>
      <c r="K37" s="1096">
        <v>0</v>
      </c>
      <c r="L37" s="1096">
        <v>5</v>
      </c>
      <c r="M37" s="1102">
        <v>1000</v>
      </c>
      <c r="N37" s="1638"/>
      <c r="O37" s="983" t="s">
        <v>374</v>
      </c>
      <c r="P37" s="925"/>
      <c r="R37" s="1667"/>
      <c r="S37" s="1667"/>
      <c r="T37" s="1667"/>
      <c r="U37" s="1034" t="s">
        <v>914</v>
      </c>
      <c r="V37" s="1034">
        <f>SUM(H381:H393)</f>
        <v>0</v>
      </c>
    </row>
    <row r="38" spans="1:22" ht="18.75" x14ac:dyDescent="0.25">
      <c r="A38" s="1654"/>
      <c r="B38" s="1096" t="s">
        <v>17</v>
      </c>
      <c r="C38" s="1096">
        <v>4</v>
      </c>
      <c r="D38" s="1096" t="s">
        <v>110</v>
      </c>
      <c r="E38" s="1096" t="s">
        <v>392</v>
      </c>
      <c r="F38" s="1096"/>
      <c r="G38" s="1096"/>
      <c r="H38" s="1096"/>
      <c r="I38" s="966">
        <v>45839</v>
      </c>
      <c r="J38" s="966">
        <v>45689</v>
      </c>
      <c r="K38" s="1096">
        <v>0</v>
      </c>
      <c r="L38" s="1096">
        <v>5</v>
      </c>
      <c r="M38" s="1102">
        <v>1000</v>
      </c>
      <c r="N38" s="1638"/>
      <c r="O38" s="983" t="s">
        <v>374</v>
      </c>
      <c r="P38" s="925"/>
      <c r="R38" s="1668">
        <v>13</v>
      </c>
      <c r="S38" s="1668" t="s">
        <v>586</v>
      </c>
      <c r="T38" s="1668">
        <f>COUNTIF(E394:E406,"в работе")</f>
        <v>13</v>
      </c>
      <c r="U38" s="1105" t="s">
        <v>240</v>
      </c>
      <c r="V38" s="1105">
        <f>SUM(F394:F406)</f>
        <v>2</v>
      </c>
    </row>
    <row r="39" spans="1:22" ht="15.75" customHeight="1" x14ac:dyDescent="0.25">
      <c r="A39" s="1654"/>
      <c r="B39" s="1096" t="s">
        <v>18</v>
      </c>
      <c r="C39" s="1096">
        <v>1</v>
      </c>
      <c r="D39" s="1096" t="s">
        <v>111</v>
      </c>
      <c r="E39" s="1096" t="s">
        <v>392</v>
      </c>
      <c r="F39" s="1096"/>
      <c r="G39" s="1096"/>
      <c r="H39" s="1096"/>
      <c r="I39" s="966">
        <v>45839</v>
      </c>
      <c r="J39" s="966">
        <v>45689</v>
      </c>
      <c r="K39" s="1096">
        <v>0</v>
      </c>
      <c r="L39" s="1096">
        <v>5</v>
      </c>
      <c r="M39" s="1102">
        <v>1000</v>
      </c>
      <c r="N39" s="1638" t="s">
        <v>742</v>
      </c>
      <c r="O39" s="983" t="s">
        <v>374</v>
      </c>
      <c r="P39" s="925"/>
      <c r="R39" s="1669"/>
      <c r="S39" s="1669"/>
      <c r="T39" s="1669"/>
      <c r="U39" s="1105" t="s">
        <v>241</v>
      </c>
      <c r="V39" s="1105">
        <f>SUM(G394:G406)</f>
        <v>0</v>
      </c>
    </row>
    <row r="40" spans="1:22" ht="18.75" x14ac:dyDescent="0.25">
      <c r="A40" s="1654"/>
      <c r="B40" s="1096" t="s">
        <v>19</v>
      </c>
      <c r="C40" s="1096">
        <v>2</v>
      </c>
      <c r="D40" s="1096" t="s">
        <v>112</v>
      </c>
      <c r="E40" s="1096" t="s">
        <v>392</v>
      </c>
      <c r="F40" s="1096"/>
      <c r="G40" s="1096"/>
      <c r="H40" s="1096"/>
      <c r="I40" s="966">
        <v>45839</v>
      </c>
      <c r="J40" s="966">
        <v>45689</v>
      </c>
      <c r="K40" s="1096">
        <v>0</v>
      </c>
      <c r="L40" s="1096">
        <v>5</v>
      </c>
      <c r="M40" s="1102">
        <v>1000</v>
      </c>
      <c r="N40" s="1638"/>
      <c r="O40" s="983" t="s">
        <v>374</v>
      </c>
      <c r="P40" s="925"/>
      <c r="R40" s="1670"/>
      <c r="S40" s="1670"/>
      <c r="T40" s="1670"/>
      <c r="U40" s="1105" t="s">
        <v>914</v>
      </c>
      <c r="V40" s="1105">
        <f>SUM(H394:H406)</f>
        <v>0</v>
      </c>
    </row>
    <row r="41" spans="1:22" ht="18.75" x14ac:dyDescent="0.25">
      <c r="A41" s="1654"/>
      <c r="B41" s="1096" t="s">
        <v>20</v>
      </c>
      <c r="C41" s="1096">
        <v>3</v>
      </c>
      <c r="D41" s="1096" t="s">
        <v>113</v>
      </c>
      <c r="E41" s="1096" t="s">
        <v>392</v>
      </c>
      <c r="F41" s="1096"/>
      <c r="G41" s="1096"/>
      <c r="H41" s="1096"/>
      <c r="I41" s="966">
        <v>45839</v>
      </c>
      <c r="J41" s="966">
        <v>45689</v>
      </c>
      <c r="K41" s="1096">
        <v>0</v>
      </c>
      <c r="L41" s="1096">
        <v>5</v>
      </c>
      <c r="M41" s="1102">
        <v>1000</v>
      </c>
      <c r="N41" s="1638"/>
      <c r="O41" s="983" t="s">
        <v>374</v>
      </c>
      <c r="P41" s="925"/>
      <c r="R41" s="1634">
        <v>14</v>
      </c>
      <c r="S41" s="1665" t="s">
        <v>664</v>
      </c>
      <c r="T41" s="1665">
        <v>0</v>
      </c>
      <c r="U41" s="1034" t="s">
        <v>240</v>
      </c>
      <c r="V41" s="1034">
        <v>0</v>
      </c>
    </row>
    <row r="42" spans="1:22" ht="18.75" x14ac:dyDescent="0.25">
      <c r="A42" s="1654"/>
      <c r="B42" s="1096" t="s">
        <v>21</v>
      </c>
      <c r="C42" s="1096">
        <v>4</v>
      </c>
      <c r="D42" s="1096" t="s">
        <v>114</v>
      </c>
      <c r="E42" s="1096" t="s">
        <v>392</v>
      </c>
      <c r="F42" s="1096">
        <v>1</v>
      </c>
      <c r="G42" s="1096"/>
      <c r="H42" s="1096"/>
      <c r="I42" s="966">
        <v>45839</v>
      </c>
      <c r="J42" s="966">
        <v>45689</v>
      </c>
      <c r="K42" s="1096">
        <v>0</v>
      </c>
      <c r="L42" s="1096">
        <v>5</v>
      </c>
      <c r="M42" s="1102">
        <v>1000</v>
      </c>
      <c r="N42" s="1638"/>
      <c r="O42" s="983" t="s">
        <v>374</v>
      </c>
      <c r="P42" s="925"/>
      <c r="R42" s="1635"/>
      <c r="S42" s="1666"/>
      <c r="T42" s="1666"/>
      <c r="U42" s="1034" t="s">
        <v>241</v>
      </c>
      <c r="V42" s="1034">
        <v>0</v>
      </c>
    </row>
    <row r="43" spans="1:22" ht="18.75" x14ac:dyDescent="0.25">
      <c r="A43" s="1654"/>
      <c r="B43" s="1096" t="s">
        <v>116</v>
      </c>
      <c r="C43" s="1096">
        <v>5</v>
      </c>
      <c r="D43" s="1096" t="s">
        <v>115</v>
      </c>
      <c r="E43" s="1096" t="s">
        <v>392</v>
      </c>
      <c r="F43" s="1096"/>
      <c r="G43" s="1096"/>
      <c r="H43" s="1096"/>
      <c r="I43" s="966">
        <v>45839</v>
      </c>
      <c r="J43" s="966">
        <v>45689</v>
      </c>
      <c r="K43" s="1096">
        <v>0</v>
      </c>
      <c r="L43" s="1096">
        <v>5</v>
      </c>
      <c r="M43" s="1102">
        <v>1000</v>
      </c>
      <c r="N43" s="1638"/>
      <c r="O43" s="983" t="s">
        <v>374</v>
      </c>
      <c r="P43" s="925"/>
      <c r="R43" s="1636"/>
      <c r="S43" s="1667"/>
      <c r="T43" s="1667"/>
      <c r="U43" s="1034" t="s">
        <v>914</v>
      </c>
      <c r="V43" s="1034">
        <v>0</v>
      </c>
    </row>
    <row r="44" spans="1:22" ht="15.75" customHeight="1" x14ac:dyDescent="0.25">
      <c r="A44" s="1654"/>
      <c r="B44" s="1096" t="s">
        <v>22</v>
      </c>
      <c r="C44" s="1096">
        <v>1</v>
      </c>
      <c r="D44" s="1096" t="s">
        <v>117</v>
      </c>
      <c r="E44" s="1096" t="s">
        <v>392</v>
      </c>
      <c r="F44" s="1096"/>
      <c r="G44" s="1096"/>
      <c r="H44" s="1096"/>
      <c r="I44" s="966">
        <v>45839</v>
      </c>
      <c r="J44" s="966">
        <v>45689</v>
      </c>
      <c r="K44" s="1096">
        <v>0</v>
      </c>
      <c r="L44" s="1096">
        <v>5</v>
      </c>
      <c r="M44" s="1102">
        <v>1000</v>
      </c>
      <c r="N44" s="1638" t="s">
        <v>743</v>
      </c>
      <c r="O44" s="983" t="s">
        <v>374</v>
      </c>
      <c r="P44" s="925"/>
      <c r="R44" s="1668">
        <v>15</v>
      </c>
      <c r="S44" s="1668" t="s">
        <v>675</v>
      </c>
      <c r="T44" s="1668">
        <f>COUNTIF(E467:E486,"в работе")</f>
        <v>20</v>
      </c>
      <c r="U44" s="1105" t="s">
        <v>240</v>
      </c>
      <c r="V44" s="1105">
        <f>SUM(F467:F486)</f>
        <v>2</v>
      </c>
    </row>
    <row r="45" spans="1:22" ht="18.75" x14ac:dyDescent="0.25">
      <c r="A45" s="1654"/>
      <c r="B45" s="1096" t="s">
        <v>23</v>
      </c>
      <c r="C45" s="1096">
        <v>2</v>
      </c>
      <c r="D45" s="1096" t="s">
        <v>402</v>
      </c>
      <c r="E45" s="1096" t="s">
        <v>392</v>
      </c>
      <c r="F45" s="1096"/>
      <c r="G45" s="1096"/>
      <c r="H45" s="1096"/>
      <c r="I45" s="966">
        <v>45839</v>
      </c>
      <c r="J45" s="966">
        <v>45689</v>
      </c>
      <c r="K45" s="1096">
        <v>0</v>
      </c>
      <c r="L45" s="1096">
        <v>5</v>
      </c>
      <c r="M45" s="1102">
        <v>1000</v>
      </c>
      <c r="N45" s="1638"/>
      <c r="O45" s="983" t="s">
        <v>374</v>
      </c>
      <c r="P45" s="925"/>
      <c r="R45" s="1669"/>
      <c r="S45" s="1669"/>
      <c r="T45" s="1669"/>
      <c r="U45" s="1105" t="s">
        <v>241</v>
      </c>
      <c r="V45" s="1105">
        <f>SUM(G467:G486)</f>
        <v>5</v>
      </c>
    </row>
    <row r="46" spans="1:22" ht="18.75" x14ac:dyDescent="0.25">
      <c r="A46" s="1654"/>
      <c r="B46" s="1096" t="s">
        <v>24</v>
      </c>
      <c r="C46" s="1096">
        <v>3</v>
      </c>
      <c r="D46" s="1096" t="s">
        <v>119</v>
      </c>
      <c r="E46" s="1096" t="s">
        <v>392</v>
      </c>
      <c r="F46" s="1096"/>
      <c r="G46" s="1096">
        <v>3</v>
      </c>
      <c r="H46" s="1096"/>
      <c r="I46" s="966">
        <v>45839</v>
      </c>
      <c r="J46" s="966">
        <v>45689</v>
      </c>
      <c r="K46" s="1096">
        <v>0</v>
      </c>
      <c r="L46" s="1096">
        <v>5</v>
      </c>
      <c r="M46" s="1102">
        <v>1000</v>
      </c>
      <c r="N46" s="1638"/>
      <c r="O46" s="983" t="s">
        <v>374</v>
      </c>
      <c r="P46" s="925"/>
      <c r="R46" s="1670"/>
      <c r="S46" s="1670"/>
      <c r="T46" s="1670"/>
      <c r="U46" s="1105" t="s">
        <v>914</v>
      </c>
      <c r="V46" s="1105">
        <f>SUM(H467:H486)</f>
        <v>0</v>
      </c>
    </row>
    <row r="47" spans="1:22" ht="18.75" x14ac:dyDescent="0.25">
      <c r="A47" s="1654"/>
      <c r="B47" s="1096" t="s">
        <v>25</v>
      </c>
      <c r="C47" s="1096">
        <v>4</v>
      </c>
      <c r="D47" s="1096" t="s">
        <v>120</v>
      </c>
      <c r="E47" s="1096" t="s">
        <v>392</v>
      </c>
      <c r="F47" s="1096"/>
      <c r="G47" s="1096"/>
      <c r="H47" s="1096"/>
      <c r="I47" s="966">
        <v>45839</v>
      </c>
      <c r="J47" s="966">
        <v>45689</v>
      </c>
      <c r="K47" s="1096">
        <v>0</v>
      </c>
      <c r="L47" s="1096">
        <v>5</v>
      </c>
      <c r="M47" s="1102">
        <v>1000</v>
      </c>
      <c r="N47" s="1638"/>
      <c r="O47" s="983" t="s">
        <v>374</v>
      </c>
      <c r="P47" s="925"/>
      <c r="R47" s="1665">
        <v>16</v>
      </c>
      <c r="S47" s="1665" t="s">
        <v>699</v>
      </c>
      <c r="T47" s="1665">
        <f>COUNTIF(E487:E494,"в работе")</f>
        <v>5</v>
      </c>
      <c r="U47" s="1034" t="s">
        <v>240</v>
      </c>
      <c r="V47" s="1034">
        <f>SUM(F487:F494)</f>
        <v>0</v>
      </c>
    </row>
    <row r="48" spans="1:22" ht="18.75" customHeight="1" x14ac:dyDescent="0.25">
      <c r="A48" s="1654"/>
      <c r="B48" s="1096" t="s">
        <v>26</v>
      </c>
      <c r="C48" s="1096">
        <v>1</v>
      </c>
      <c r="D48" s="1096" t="s">
        <v>121</v>
      </c>
      <c r="E48" s="1096" t="s">
        <v>392</v>
      </c>
      <c r="F48" s="1096"/>
      <c r="G48" s="1096"/>
      <c r="H48" s="1096"/>
      <c r="I48" s="966">
        <v>45839</v>
      </c>
      <c r="J48" s="966">
        <v>45689</v>
      </c>
      <c r="K48" s="1096">
        <v>0</v>
      </c>
      <c r="L48" s="1096">
        <v>5</v>
      </c>
      <c r="M48" s="1102">
        <v>1000</v>
      </c>
      <c r="N48" s="1638" t="s">
        <v>744</v>
      </c>
      <c r="O48" s="983" t="s">
        <v>374</v>
      </c>
      <c r="P48" s="925"/>
      <c r="R48" s="1666"/>
      <c r="S48" s="1666"/>
      <c r="T48" s="1666"/>
      <c r="U48" s="1034" t="s">
        <v>241</v>
      </c>
      <c r="V48" s="1034">
        <f>SUM(G487:G494)</f>
        <v>2</v>
      </c>
    </row>
    <row r="49" spans="1:22" ht="18.75" x14ac:dyDescent="0.25">
      <c r="A49" s="1654"/>
      <c r="B49" s="1096" t="s">
        <v>27</v>
      </c>
      <c r="C49" s="1096">
        <v>2</v>
      </c>
      <c r="D49" s="1096" t="s">
        <v>122</v>
      </c>
      <c r="E49" s="1096" t="s">
        <v>392</v>
      </c>
      <c r="F49" s="1096"/>
      <c r="G49" s="1096"/>
      <c r="H49" s="1096"/>
      <c r="I49" s="966">
        <v>45839</v>
      </c>
      <c r="J49" s="966">
        <v>45689</v>
      </c>
      <c r="K49" s="1096">
        <v>0</v>
      </c>
      <c r="L49" s="1096">
        <v>5</v>
      </c>
      <c r="M49" s="1102">
        <v>1000</v>
      </c>
      <c r="N49" s="1638"/>
      <c r="O49" s="983" t="s">
        <v>374</v>
      </c>
      <c r="P49" s="925"/>
      <c r="R49" s="1667"/>
      <c r="S49" s="1667"/>
      <c r="T49" s="1667"/>
      <c r="U49" s="1034" t="s">
        <v>914</v>
      </c>
      <c r="V49" s="1034">
        <f>SUM(H487:H494)</f>
        <v>0</v>
      </c>
    </row>
    <row r="50" spans="1:22" ht="18.75" x14ac:dyDescent="0.25">
      <c r="A50" s="1654"/>
      <c r="B50" s="1096" t="s">
        <v>28</v>
      </c>
      <c r="C50" s="1096">
        <v>3</v>
      </c>
      <c r="D50" s="1096" t="s">
        <v>403</v>
      </c>
      <c r="E50" s="1096" t="s">
        <v>392</v>
      </c>
      <c r="F50" s="1096"/>
      <c r="G50" s="1096"/>
      <c r="H50" s="1096"/>
      <c r="I50" s="966">
        <v>45839</v>
      </c>
      <c r="J50" s="966">
        <v>45689</v>
      </c>
      <c r="K50" s="1096">
        <v>0</v>
      </c>
      <c r="L50" s="1096">
        <v>5</v>
      </c>
      <c r="M50" s="1102">
        <v>1000</v>
      </c>
      <c r="N50" s="1638"/>
      <c r="O50" s="983" t="s">
        <v>374</v>
      </c>
      <c r="P50" s="925"/>
      <c r="R50" s="1671">
        <v>17</v>
      </c>
      <c r="S50" s="1671" t="s">
        <v>630</v>
      </c>
      <c r="T50" s="1671">
        <f>COUNTIF(E407:E447,"в работе")</f>
        <v>37</v>
      </c>
      <c r="U50" s="1105" t="s">
        <v>240</v>
      </c>
      <c r="V50" s="1105">
        <f>SUM(F407:F447)</f>
        <v>0</v>
      </c>
    </row>
    <row r="51" spans="1:22" ht="18.75" x14ac:dyDescent="0.25">
      <c r="A51" s="1654"/>
      <c r="B51" s="1096" t="s">
        <v>29</v>
      </c>
      <c r="C51" s="1096">
        <v>4</v>
      </c>
      <c r="D51" s="1096" t="s">
        <v>123</v>
      </c>
      <c r="E51" s="1096" t="s">
        <v>392</v>
      </c>
      <c r="F51" s="1096"/>
      <c r="G51" s="1096"/>
      <c r="H51" s="1096"/>
      <c r="I51" s="966">
        <v>45839</v>
      </c>
      <c r="J51" s="966">
        <v>45689</v>
      </c>
      <c r="K51" s="1096">
        <v>0</v>
      </c>
      <c r="L51" s="1096">
        <v>5</v>
      </c>
      <c r="M51" s="1102">
        <v>1000</v>
      </c>
      <c r="N51" s="1638"/>
      <c r="O51" s="983" t="s">
        <v>374</v>
      </c>
      <c r="P51" s="925"/>
      <c r="R51" s="1671"/>
      <c r="S51" s="1671"/>
      <c r="T51" s="1671"/>
      <c r="U51" s="1105" t="s">
        <v>241</v>
      </c>
      <c r="V51" s="1105">
        <f>SUM(G407:G447)</f>
        <v>0</v>
      </c>
    </row>
    <row r="52" spans="1:22" ht="63" x14ac:dyDescent="0.25">
      <c r="A52" s="1654"/>
      <c r="B52" s="1096" t="s">
        <v>30</v>
      </c>
      <c r="C52" s="1096">
        <v>1</v>
      </c>
      <c r="D52" s="1096" t="s">
        <v>124</v>
      </c>
      <c r="E52" s="1096" t="s">
        <v>392</v>
      </c>
      <c r="F52" s="1096"/>
      <c r="G52" s="1096"/>
      <c r="H52" s="1096"/>
      <c r="I52" s="966">
        <v>45839</v>
      </c>
      <c r="J52" s="966">
        <v>45689</v>
      </c>
      <c r="K52" s="1096">
        <v>0</v>
      </c>
      <c r="L52" s="1096">
        <v>5</v>
      </c>
      <c r="M52" s="1102">
        <v>1000</v>
      </c>
      <c r="N52" s="1096" t="s">
        <v>745</v>
      </c>
      <c r="O52" s="983" t="s">
        <v>374</v>
      </c>
      <c r="P52" s="925"/>
      <c r="R52" s="1671"/>
      <c r="S52" s="1671"/>
      <c r="T52" s="1671"/>
      <c r="U52" s="1105" t="s">
        <v>914</v>
      </c>
      <c r="V52" s="1105">
        <f>SUM(H407:H447)</f>
        <v>0</v>
      </c>
    </row>
    <row r="53" spans="1:22" ht="63" x14ac:dyDescent="0.25">
      <c r="A53" s="1654"/>
      <c r="B53" s="1096" t="s">
        <v>31</v>
      </c>
      <c r="C53" s="1096">
        <v>1</v>
      </c>
      <c r="D53" s="1096" t="s">
        <v>397</v>
      </c>
      <c r="E53" s="1096" t="s">
        <v>392</v>
      </c>
      <c r="F53" s="1096"/>
      <c r="G53" s="1096"/>
      <c r="H53" s="1096"/>
      <c r="I53" s="966">
        <v>45839</v>
      </c>
      <c r="J53" s="966">
        <v>45689</v>
      </c>
      <c r="K53" s="1096">
        <v>0</v>
      </c>
      <c r="L53" s="1096">
        <v>5</v>
      </c>
      <c r="M53" s="1102">
        <v>1000</v>
      </c>
      <c r="N53" s="1096" t="s">
        <v>746</v>
      </c>
      <c r="O53" s="983" t="s">
        <v>374</v>
      </c>
      <c r="P53" s="925"/>
      <c r="R53" s="942"/>
      <c r="S53" s="942"/>
      <c r="T53" s="942"/>
      <c r="U53" s="942"/>
      <c r="V53" s="942"/>
    </row>
    <row r="54" spans="1:22" ht="63" x14ac:dyDescent="0.25">
      <c r="A54" s="1654"/>
      <c r="B54" s="1096" t="s">
        <v>32</v>
      </c>
      <c r="C54" s="1096">
        <v>1</v>
      </c>
      <c r="D54" s="1096" t="s">
        <v>126</v>
      </c>
      <c r="E54" s="1096" t="s">
        <v>392</v>
      </c>
      <c r="F54" s="1096">
        <v>1</v>
      </c>
      <c r="G54" s="1096"/>
      <c r="H54" s="1096"/>
      <c r="I54" s="966">
        <v>45839</v>
      </c>
      <c r="J54" s="966">
        <v>45689</v>
      </c>
      <c r="K54" s="1096">
        <v>0</v>
      </c>
      <c r="L54" s="1096">
        <v>5</v>
      </c>
      <c r="M54" s="1102">
        <v>1000</v>
      </c>
      <c r="N54" s="1096" t="s">
        <v>747</v>
      </c>
      <c r="O54" s="983" t="s">
        <v>374</v>
      </c>
      <c r="P54" s="925"/>
      <c r="R54" s="942"/>
      <c r="S54" s="211" t="s">
        <v>371</v>
      </c>
      <c r="T54" s="211">
        <f>ROWS(E2:E515)</f>
        <v>514</v>
      </c>
      <c r="U54" s="1081" t="s">
        <v>372</v>
      </c>
      <c r="V54" s="212">
        <f>SUM(V2:V52)</f>
        <v>136</v>
      </c>
    </row>
    <row r="55" spans="1:22" ht="63" x14ac:dyDescent="0.25">
      <c r="A55" s="1654"/>
      <c r="B55" s="1096" t="s">
        <v>33</v>
      </c>
      <c r="C55" s="1096">
        <v>1</v>
      </c>
      <c r="D55" s="1096" t="s">
        <v>128</v>
      </c>
      <c r="E55" s="1096" t="s">
        <v>392</v>
      </c>
      <c r="F55" s="1096"/>
      <c r="G55" s="1096"/>
      <c r="H55" s="1096"/>
      <c r="I55" s="966">
        <v>45839</v>
      </c>
      <c r="J55" s="966">
        <v>45689</v>
      </c>
      <c r="K55" s="1096">
        <v>0</v>
      </c>
      <c r="L55" s="1096">
        <v>5</v>
      </c>
      <c r="M55" s="1102">
        <v>1000</v>
      </c>
      <c r="N55" s="1096" t="s">
        <v>720</v>
      </c>
      <c r="O55" s="983" t="s">
        <v>374</v>
      </c>
      <c r="P55" s="925"/>
      <c r="S55" s="1080" t="s">
        <v>394</v>
      </c>
      <c r="T55" s="1080">
        <f>COUNTIF(E2:E515,"в работе")</f>
        <v>446</v>
      </c>
      <c r="U55" s="127" t="s">
        <v>240</v>
      </c>
      <c r="V55" s="1080">
        <f>SUM(V2+V5+V8+V11+V14+V17+V20+V23+V26+V29+V32+V35+V38+V41+V44+V47+V50)</f>
        <v>54</v>
      </c>
    </row>
    <row r="56" spans="1:22" ht="63" x14ac:dyDescent="0.25">
      <c r="A56" s="1654"/>
      <c r="B56" s="1096" t="s">
        <v>34</v>
      </c>
      <c r="C56" s="1096">
        <v>1</v>
      </c>
      <c r="D56" s="1096" t="s">
        <v>398</v>
      </c>
      <c r="E56" s="1096" t="s">
        <v>392</v>
      </c>
      <c r="F56" s="1096">
        <v>1</v>
      </c>
      <c r="G56" s="1096"/>
      <c r="H56" s="1096"/>
      <c r="I56" s="966">
        <v>45839</v>
      </c>
      <c r="J56" s="966">
        <v>45689</v>
      </c>
      <c r="K56" s="1096">
        <v>0</v>
      </c>
      <c r="L56" s="1096">
        <v>5</v>
      </c>
      <c r="M56" s="1102">
        <v>1000</v>
      </c>
      <c r="N56" s="1096" t="s">
        <v>748</v>
      </c>
      <c r="O56" s="983" t="s">
        <v>374</v>
      </c>
      <c r="P56" s="925"/>
      <c r="S56" s="1080" t="s">
        <v>395</v>
      </c>
      <c r="T56" s="1080">
        <f>COUNTIF(E2:E515,"отключен")</f>
        <v>61</v>
      </c>
      <c r="U56" s="127" t="s">
        <v>241</v>
      </c>
      <c r="V56" s="1080">
        <f>SUM(V3+V6+V9+V12+V15+V18+V21+V24+V27+V30+V33+V36+V39+V42+V45+V48+V51)</f>
        <v>77</v>
      </c>
    </row>
    <row r="57" spans="1:22" ht="63" x14ac:dyDescent="0.25">
      <c r="A57" s="1654"/>
      <c r="B57" s="1096" t="s">
        <v>35</v>
      </c>
      <c r="C57" s="1096">
        <v>1</v>
      </c>
      <c r="D57" s="1096" t="s">
        <v>129</v>
      </c>
      <c r="E57" s="1096" t="s">
        <v>392</v>
      </c>
      <c r="F57" s="1096">
        <v>1</v>
      </c>
      <c r="G57" s="1096"/>
      <c r="H57" s="1096"/>
      <c r="I57" s="966">
        <v>45839</v>
      </c>
      <c r="J57" s="966">
        <v>45689</v>
      </c>
      <c r="K57" s="1096">
        <v>0</v>
      </c>
      <c r="L57" s="1096">
        <v>5</v>
      </c>
      <c r="M57" s="1102">
        <v>1000</v>
      </c>
      <c r="N57" s="1096" t="s">
        <v>749</v>
      </c>
      <c r="O57" s="983" t="s">
        <v>374</v>
      </c>
      <c r="P57" s="925"/>
      <c r="S57" s="1080" t="s">
        <v>396</v>
      </c>
      <c r="T57" s="1080">
        <f>COUNTIF(E2:E515,"демонтирован")</f>
        <v>7</v>
      </c>
      <c r="U57" s="1080" t="s">
        <v>917</v>
      </c>
      <c r="V57" s="1080">
        <f>SUM(V4+V7+V10+V13+V16+V22+V25+V28+V31+V34+V37+V40+V43+V46+V49+V52+V19)</f>
        <v>5</v>
      </c>
    </row>
    <row r="58" spans="1:22" ht="74.25" customHeight="1" x14ac:dyDescent="0.25">
      <c r="A58" s="1654"/>
      <c r="B58" s="1096" t="s">
        <v>11</v>
      </c>
      <c r="C58" s="1096">
        <v>1</v>
      </c>
      <c r="D58" s="1102">
        <v>15265</v>
      </c>
      <c r="E58" s="1096" t="s">
        <v>392</v>
      </c>
      <c r="F58" s="1096"/>
      <c r="G58" s="1096"/>
      <c r="H58" s="1096"/>
      <c r="I58" s="966">
        <v>45839</v>
      </c>
      <c r="J58" s="966">
        <v>45689</v>
      </c>
      <c r="K58" s="1096">
        <v>0</v>
      </c>
      <c r="L58" s="1096">
        <v>2</v>
      </c>
      <c r="M58" s="1102">
        <v>250</v>
      </c>
      <c r="N58" s="1096" t="s">
        <v>740</v>
      </c>
      <c r="O58" s="983" t="s">
        <v>561</v>
      </c>
      <c r="P58" s="925"/>
    </row>
    <row r="59" spans="1:22" ht="63" x14ac:dyDescent="0.25">
      <c r="A59" s="1654"/>
      <c r="B59" s="1096" t="s">
        <v>14</v>
      </c>
      <c r="C59" s="1096">
        <v>2</v>
      </c>
      <c r="D59" s="1102">
        <v>15190</v>
      </c>
      <c r="E59" s="1096" t="s">
        <v>392</v>
      </c>
      <c r="F59" s="1096"/>
      <c r="G59" s="1096"/>
      <c r="H59" s="1096"/>
      <c r="I59" s="966">
        <v>45839</v>
      </c>
      <c r="J59" s="966">
        <v>45689</v>
      </c>
      <c r="K59" s="1096">
        <v>0</v>
      </c>
      <c r="L59" s="1096">
        <v>2</v>
      </c>
      <c r="M59" s="1102">
        <v>250</v>
      </c>
      <c r="N59" s="1096" t="s">
        <v>741</v>
      </c>
      <c r="O59" s="983" t="s">
        <v>561</v>
      </c>
      <c r="P59" s="925"/>
    </row>
    <row r="60" spans="1:22" ht="15.75" customHeight="1" x14ac:dyDescent="0.25">
      <c r="A60" s="1654"/>
      <c r="B60" s="1096" t="s">
        <v>19</v>
      </c>
      <c r="C60" s="1096">
        <v>3</v>
      </c>
      <c r="D60" s="1102">
        <v>15234</v>
      </c>
      <c r="E60" s="1096" t="s">
        <v>392</v>
      </c>
      <c r="F60" s="1096"/>
      <c r="G60" s="1096"/>
      <c r="H60" s="1096"/>
      <c r="I60" s="966">
        <v>45839</v>
      </c>
      <c r="J60" s="966">
        <v>45689</v>
      </c>
      <c r="K60" s="1096">
        <v>0</v>
      </c>
      <c r="L60" s="1096">
        <v>2</v>
      </c>
      <c r="M60" s="1102">
        <v>250</v>
      </c>
      <c r="N60" s="1638" t="s">
        <v>742</v>
      </c>
      <c r="O60" s="983" t="s">
        <v>561</v>
      </c>
      <c r="P60" s="925"/>
    </row>
    <row r="61" spans="1:22" ht="15.75" x14ac:dyDescent="0.25">
      <c r="A61" s="1654"/>
      <c r="B61" s="1096" t="s">
        <v>19</v>
      </c>
      <c r="C61" s="1096">
        <v>4</v>
      </c>
      <c r="D61" s="1102">
        <v>15182</v>
      </c>
      <c r="E61" s="1096" t="s">
        <v>392</v>
      </c>
      <c r="F61" s="1096"/>
      <c r="G61" s="1096"/>
      <c r="H61" s="1096"/>
      <c r="I61" s="966">
        <v>45839</v>
      </c>
      <c r="J61" s="966">
        <v>45689</v>
      </c>
      <c r="K61" s="1096">
        <v>0</v>
      </c>
      <c r="L61" s="1096">
        <v>2</v>
      </c>
      <c r="M61" s="1102">
        <v>250</v>
      </c>
      <c r="N61" s="1638"/>
      <c r="O61" s="983" t="s">
        <v>561</v>
      </c>
      <c r="P61" s="925"/>
    </row>
    <row r="62" spans="1:22" ht="15.75" x14ac:dyDescent="0.25">
      <c r="A62" s="1654"/>
      <c r="B62" s="1096" t="s">
        <v>116</v>
      </c>
      <c r="C62" s="1096">
        <v>5</v>
      </c>
      <c r="D62" s="1102">
        <v>15179</v>
      </c>
      <c r="E62" s="1096" t="s">
        <v>392</v>
      </c>
      <c r="F62" s="1096"/>
      <c r="G62" s="1096"/>
      <c r="H62" s="1096"/>
      <c r="I62" s="966">
        <v>45839</v>
      </c>
      <c r="J62" s="966">
        <v>45689</v>
      </c>
      <c r="K62" s="1096">
        <v>0</v>
      </c>
      <c r="L62" s="1096">
        <v>2</v>
      </c>
      <c r="M62" s="1102">
        <v>250</v>
      </c>
      <c r="N62" s="1638"/>
      <c r="O62" s="983" t="s">
        <v>561</v>
      </c>
      <c r="P62" s="925"/>
    </row>
    <row r="63" spans="1:22" ht="15.75" x14ac:dyDescent="0.25">
      <c r="A63" s="1654"/>
      <c r="B63" s="1096" t="s">
        <v>116</v>
      </c>
      <c r="C63" s="1096">
        <v>6</v>
      </c>
      <c r="D63" s="1102">
        <v>15236</v>
      </c>
      <c r="E63" s="1096" t="s">
        <v>392</v>
      </c>
      <c r="F63" s="1096"/>
      <c r="G63" s="1096"/>
      <c r="H63" s="1096"/>
      <c r="I63" s="966">
        <v>45839</v>
      </c>
      <c r="J63" s="966">
        <v>45689</v>
      </c>
      <c r="K63" s="1096">
        <v>0</v>
      </c>
      <c r="L63" s="1096">
        <v>2</v>
      </c>
      <c r="M63" s="1102">
        <v>250</v>
      </c>
      <c r="N63" s="1638"/>
      <c r="O63" s="983" t="s">
        <v>561</v>
      </c>
      <c r="P63" s="925"/>
    </row>
    <row r="64" spans="1:22" ht="15.75" x14ac:dyDescent="0.25">
      <c r="A64" s="1654"/>
      <c r="B64" s="1096" t="s">
        <v>553</v>
      </c>
      <c r="C64" s="1096">
        <v>7</v>
      </c>
      <c r="D64" s="1102">
        <v>15242</v>
      </c>
      <c r="E64" s="1096" t="s">
        <v>392</v>
      </c>
      <c r="F64" s="1096"/>
      <c r="G64" s="1096"/>
      <c r="H64" s="1096"/>
      <c r="I64" s="966">
        <v>45839</v>
      </c>
      <c r="J64" s="966">
        <v>45689</v>
      </c>
      <c r="K64" s="1096">
        <v>0</v>
      </c>
      <c r="L64" s="1096">
        <v>2</v>
      </c>
      <c r="M64" s="1102">
        <v>250</v>
      </c>
      <c r="N64" s="1638"/>
      <c r="O64" s="983" t="s">
        <v>561</v>
      </c>
      <c r="P64" s="925"/>
    </row>
    <row r="65" spans="1:16" ht="15.75" customHeight="1" x14ac:dyDescent="0.25">
      <c r="A65" s="1654"/>
      <c r="B65" s="1096" t="s">
        <v>23</v>
      </c>
      <c r="C65" s="1096">
        <v>8</v>
      </c>
      <c r="D65" s="1102">
        <v>15280</v>
      </c>
      <c r="E65" s="1096" t="s">
        <v>392</v>
      </c>
      <c r="F65" s="1096"/>
      <c r="G65" s="1096"/>
      <c r="H65" s="1096"/>
      <c r="I65" s="966">
        <v>45839</v>
      </c>
      <c r="J65" s="966">
        <v>45689</v>
      </c>
      <c r="K65" s="1096">
        <v>0</v>
      </c>
      <c r="L65" s="1096">
        <v>2</v>
      </c>
      <c r="M65" s="1102">
        <v>250</v>
      </c>
      <c r="N65" s="1638" t="s">
        <v>743</v>
      </c>
      <c r="O65" s="983" t="s">
        <v>561</v>
      </c>
      <c r="P65" s="925"/>
    </row>
    <row r="66" spans="1:16" ht="15.75" x14ac:dyDescent="0.25">
      <c r="A66" s="1654"/>
      <c r="B66" s="1096" t="s">
        <v>24</v>
      </c>
      <c r="C66" s="1096">
        <v>9</v>
      </c>
      <c r="D66" s="1102">
        <v>15287</v>
      </c>
      <c r="E66" s="1096" t="s">
        <v>392</v>
      </c>
      <c r="F66" s="1096"/>
      <c r="G66" s="1096"/>
      <c r="H66" s="1096"/>
      <c r="I66" s="966">
        <v>45839</v>
      </c>
      <c r="J66" s="966">
        <v>45689</v>
      </c>
      <c r="K66" s="1096">
        <v>0</v>
      </c>
      <c r="L66" s="1096">
        <v>2</v>
      </c>
      <c r="M66" s="1102">
        <v>250</v>
      </c>
      <c r="N66" s="1638"/>
      <c r="O66" s="983" t="s">
        <v>561</v>
      </c>
      <c r="P66" s="925"/>
    </row>
    <row r="67" spans="1:16" ht="15.75" customHeight="1" x14ac:dyDescent="0.25">
      <c r="A67" s="1654"/>
      <c r="B67" s="1096" t="s">
        <v>27</v>
      </c>
      <c r="C67" s="1096">
        <v>10</v>
      </c>
      <c r="D67" s="1102">
        <v>15281</v>
      </c>
      <c r="E67" s="1096" t="s">
        <v>392</v>
      </c>
      <c r="F67" s="1096"/>
      <c r="G67" s="1096"/>
      <c r="H67" s="1096"/>
      <c r="I67" s="966">
        <v>45839</v>
      </c>
      <c r="J67" s="966">
        <v>45689</v>
      </c>
      <c r="K67" s="1096">
        <v>0</v>
      </c>
      <c r="L67" s="1096">
        <v>2</v>
      </c>
      <c r="M67" s="1102">
        <v>250</v>
      </c>
      <c r="N67" s="1638" t="s">
        <v>744</v>
      </c>
      <c r="O67" s="983" t="s">
        <v>561</v>
      </c>
      <c r="P67" s="925"/>
    </row>
    <row r="68" spans="1:16" ht="15.75" x14ac:dyDescent="0.25">
      <c r="A68" s="1654"/>
      <c r="B68" s="1096" t="s">
        <v>27</v>
      </c>
      <c r="C68" s="1096">
        <v>11</v>
      </c>
      <c r="D68" s="1102">
        <v>15195</v>
      </c>
      <c r="E68" s="1096" t="s">
        <v>392</v>
      </c>
      <c r="F68" s="1096"/>
      <c r="G68" s="1096"/>
      <c r="H68" s="1096"/>
      <c r="I68" s="966">
        <v>45839</v>
      </c>
      <c r="J68" s="966">
        <v>45689</v>
      </c>
      <c r="K68" s="1096">
        <v>0</v>
      </c>
      <c r="L68" s="1096">
        <v>2</v>
      </c>
      <c r="M68" s="1102">
        <v>250</v>
      </c>
      <c r="N68" s="1638"/>
      <c r="O68" s="983" t="s">
        <v>561</v>
      </c>
      <c r="P68" s="925"/>
    </row>
    <row r="69" spans="1:16" ht="63" x14ac:dyDescent="0.25">
      <c r="A69" s="1654"/>
      <c r="B69" s="1096" t="s">
        <v>558</v>
      </c>
      <c r="C69" s="1096">
        <v>12</v>
      </c>
      <c r="D69" s="1102">
        <v>15231</v>
      </c>
      <c r="E69" s="1096" t="s">
        <v>392</v>
      </c>
      <c r="F69" s="1096"/>
      <c r="G69" s="1096"/>
      <c r="H69" s="1096"/>
      <c r="I69" s="966">
        <v>45839</v>
      </c>
      <c r="J69" s="966">
        <v>45689</v>
      </c>
      <c r="K69" s="1096">
        <v>0</v>
      </c>
      <c r="L69" s="1096">
        <v>2</v>
      </c>
      <c r="M69" s="1102">
        <v>250</v>
      </c>
      <c r="N69" s="1096" t="s">
        <v>747</v>
      </c>
      <c r="O69" s="983" t="s">
        <v>561</v>
      </c>
      <c r="P69" s="925"/>
    </row>
    <row r="70" spans="1:16" ht="63" x14ac:dyDescent="0.25">
      <c r="A70" s="1654"/>
      <c r="B70" s="1096" t="s">
        <v>559</v>
      </c>
      <c r="C70" s="1096">
        <v>13</v>
      </c>
      <c r="D70" s="1102">
        <v>15240</v>
      </c>
      <c r="E70" s="1096" t="s">
        <v>392</v>
      </c>
      <c r="F70" s="1096" t="s">
        <v>1243</v>
      </c>
      <c r="G70" s="1096"/>
      <c r="H70" s="1096"/>
      <c r="I70" s="966">
        <v>45839</v>
      </c>
      <c r="J70" s="966">
        <v>45689</v>
      </c>
      <c r="K70" s="1096">
        <v>0</v>
      </c>
      <c r="L70" s="1096">
        <v>2</v>
      </c>
      <c r="M70" s="1102">
        <v>250</v>
      </c>
      <c r="N70" s="1096" t="s">
        <v>750</v>
      </c>
      <c r="O70" s="983" t="s">
        <v>561</v>
      </c>
      <c r="P70" s="925"/>
    </row>
    <row r="71" spans="1:16" ht="63.75" thickBot="1" x14ac:dyDescent="0.3">
      <c r="A71" s="1655"/>
      <c r="B71" s="1097" t="s">
        <v>560</v>
      </c>
      <c r="C71" s="1097">
        <v>14</v>
      </c>
      <c r="D71" s="1103">
        <v>15232</v>
      </c>
      <c r="E71" s="1097" t="s">
        <v>392</v>
      </c>
      <c r="F71" s="1097"/>
      <c r="G71" s="1097"/>
      <c r="H71" s="1097"/>
      <c r="I71" s="994">
        <v>45839</v>
      </c>
      <c r="J71" s="994">
        <v>45689</v>
      </c>
      <c r="K71" s="1097">
        <v>0</v>
      </c>
      <c r="L71" s="1097">
        <v>2</v>
      </c>
      <c r="M71" s="1103">
        <v>250</v>
      </c>
      <c r="N71" s="1097" t="s">
        <v>749</v>
      </c>
      <c r="O71" s="996" t="s">
        <v>561</v>
      </c>
      <c r="P71" s="925"/>
    </row>
    <row r="72" spans="1:16" ht="15.75" customHeight="1" x14ac:dyDescent="0.25">
      <c r="A72" s="1527" t="s">
        <v>1010</v>
      </c>
      <c r="B72" s="1089" t="s">
        <v>39</v>
      </c>
      <c r="C72" s="1089">
        <v>1</v>
      </c>
      <c r="D72" s="1089" t="s">
        <v>143</v>
      </c>
      <c r="E72" s="1089" t="s">
        <v>392</v>
      </c>
      <c r="F72" s="601"/>
      <c r="G72" s="1089"/>
      <c r="H72" s="1089"/>
      <c r="I72" s="593">
        <v>45839</v>
      </c>
      <c r="J72" s="593">
        <v>45689</v>
      </c>
      <c r="K72" s="1089">
        <v>0</v>
      </c>
      <c r="L72" s="1089">
        <v>5</v>
      </c>
      <c r="M72" s="1091">
        <v>1000</v>
      </c>
      <c r="N72" s="1554" t="s">
        <v>751</v>
      </c>
      <c r="O72" s="621" t="s">
        <v>374</v>
      </c>
      <c r="P72" s="925"/>
    </row>
    <row r="73" spans="1:16" ht="15.75" x14ac:dyDescent="0.25">
      <c r="A73" s="1528"/>
      <c r="B73" s="1084" t="s">
        <v>40</v>
      </c>
      <c r="C73" s="1084">
        <v>2</v>
      </c>
      <c r="D73" s="1084" t="s">
        <v>144</v>
      </c>
      <c r="E73" s="1084" t="s">
        <v>392</v>
      </c>
      <c r="F73" s="1084"/>
      <c r="G73" s="1084"/>
      <c r="H73" s="1084"/>
      <c r="I73" s="595">
        <v>45839</v>
      </c>
      <c r="J73" s="595">
        <v>45689</v>
      </c>
      <c r="K73" s="1084">
        <v>0</v>
      </c>
      <c r="L73" s="1084">
        <v>5</v>
      </c>
      <c r="M73" s="1087">
        <v>1000</v>
      </c>
      <c r="N73" s="1545"/>
      <c r="O73" s="622" t="s">
        <v>374</v>
      </c>
      <c r="P73" s="925"/>
    </row>
    <row r="74" spans="1:16" ht="15.75" x14ac:dyDescent="0.25">
      <c r="A74" s="1528"/>
      <c r="B74" s="1084" t="s">
        <v>41</v>
      </c>
      <c r="C74" s="1084">
        <v>3</v>
      </c>
      <c r="D74" s="1084" t="s">
        <v>145</v>
      </c>
      <c r="E74" s="1084" t="s">
        <v>392</v>
      </c>
      <c r="F74" s="1084"/>
      <c r="G74" s="1084"/>
      <c r="H74" s="1084"/>
      <c r="I74" s="595">
        <v>45839</v>
      </c>
      <c r="J74" s="595">
        <v>45689</v>
      </c>
      <c r="K74" s="1084">
        <v>0</v>
      </c>
      <c r="L74" s="1084">
        <v>5</v>
      </c>
      <c r="M74" s="1087">
        <v>1000</v>
      </c>
      <c r="N74" s="1545"/>
      <c r="O74" s="622" t="s">
        <v>374</v>
      </c>
      <c r="P74" s="925"/>
    </row>
    <row r="75" spans="1:16" ht="15.75" x14ac:dyDescent="0.25">
      <c r="A75" s="1528"/>
      <c r="B75" s="1084" t="s">
        <v>42</v>
      </c>
      <c r="C75" s="1084">
        <v>4</v>
      </c>
      <c r="D75" s="1084" t="s">
        <v>146</v>
      </c>
      <c r="E75" s="1084" t="s">
        <v>392</v>
      </c>
      <c r="F75" s="1084"/>
      <c r="G75" s="1084"/>
      <c r="H75" s="1084"/>
      <c r="I75" s="595">
        <v>45839</v>
      </c>
      <c r="J75" s="595">
        <v>45689</v>
      </c>
      <c r="K75" s="1084">
        <v>0</v>
      </c>
      <c r="L75" s="1084">
        <v>5</v>
      </c>
      <c r="M75" s="1087">
        <v>1000</v>
      </c>
      <c r="N75" s="1545"/>
      <c r="O75" s="622" t="s">
        <v>374</v>
      </c>
      <c r="P75" s="925"/>
    </row>
    <row r="76" spans="1:16" ht="15.75" customHeight="1" x14ac:dyDescent="0.25">
      <c r="A76" s="1528"/>
      <c r="B76" s="1084" t="s">
        <v>43</v>
      </c>
      <c r="C76" s="1084">
        <v>1</v>
      </c>
      <c r="D76" s="1084" t="s">
        <v>147</v>
      </c>
      <c r="E76" s="1084" t="s">
        <v>392</v>
      </c>
      <c r="F76" s="1084"/>
      <c r="G76" s="1084"/>
      <c r="H76" s="1084"/>
      <c r="I76" s="595">
        <v>45839</v>
      </c>
      <c r="J76" s="595">
        <v>45689</v>
      </c>
      <c r="K76" s="1084">
        <v>0</v>
      </c>
      <c r="L76" s="1084">
        <v>5</v>
      </c>
      <c r="M76" s="1087">
        <v>1000</v>
      </c>
      <c r="N76" s="1545" t="s">
        <v>752</v>
      </c>
      <c r="O76" s="622" t="s">
        <v>374</v>
      </c>
      <c r="P76" s="925"/>
    </row>
    <row r="77" spans="1:16" ht="15.75" x14ac:dyDescent="0.25">
      <c r="A77" s="1528"/>
      <c r="B77" s="1084" t="s">
        <v>44</v>
      </c>
      <c r="C77" s="1084">
        <v>2</v>
      </c>
      <c r="D77" s="1084" t="s">
        <v>148</v>
      </c>
      <c r="E77" s="1084" t="s">
        <v>392</v>
      </c>
      <c r="F77" s="1084"/>
      <c r="G77" s="1084"/>
      <c r="H77" s="1084"/>
      <c r="I77" s="595">
        <v>45839</v>
      </c>
      <c r="J77" s="595">
        <v>45689</v>
      </c>
      <c r="K77" s="1084">
        <v>0</v>
      </c>
      <c r="L77" s="1084">
        <v>5</v>
      </c>
      <c r="M77" s="1087">
        <v>1000</v>
      </c>
      <c r="N77" s="1545"/>
      <c r="O77" s="622" t="s">
        <v>374</v>
      </c>
      <c r="P77" s="925"/>
    </row>
    <row r="78" spans="1:16" ht="15.75" x14ac:dyDescent="0.25">
      <c r="A78" s="1528"/>
      <c r="B78" s="1084" t="s">
        <v>45</v>
      </c>
      <c r="C78" s="1084">
        <v>3</v>
      </c>
      <c r="D78" s="1084" t="s">
        <v>149</v>
      </c>
      <c r="E78" s="1084" t="s">
        <v>392</v>
      </c>
      <c r="F78" s="1084"/>
      <c r="G78" s="1084"/>
      <c r="H78" s="1084"/>
      <c r="I78" s="595">
        <v>45839</v>
      </c>
      <c r="J78" s="595">
        <v>45689</v>
      </c>
      <c r="K78" s="1084">
        <v>0</v>
      </c>
      <c r="L78" s="1084">
        <v>5</v>
      </c>
      <c r="M78" s="1087">
        <v>1000</v>
      </c>
      <c r="N78" s="1545"/>
      <c r="O78" s="622" t="s">
        <v>374</v>
      </c>
      <c r="P78" s="925"/>
    </row>
    <row r="79" spans="1:16" ht="15.75" x14ac:dyDescent="0.25">
      <c r="A79" s="1528"/>
      <c r="B79" s="1084" t="s">
        <v>46</v>
      </c>
      <c r="C79" s="1084">
        <v>4</v>
      </c>
      <c r="D79" s="1084" t="s">
        <v>150</v>
      </c>
      <c r="E79" s="1084" t="s">
        <v>392</v>
      </c>
      <c r="F79" s="1084"/>
      <c r="G79" s="1084"/>
      <c r="H79" s="1084"/>
      <c r="I79" s="595">
        <v>45839</v>
      </c>
      <c r="J79" s="595">
        <v>45689</v>
      </c>
      <c r="K79" s="1084">
        <v>0</v>
      </c>
      <c r="L79" s="1084">
        <v>5</v>
      </c>
      <c r="M79" s="1087">
        <v>1000</v>
      </c>
      <c r="N79" s="1545"/>
      <c r="O79" s="622" t="s">
        <v>374</v>
      </c>
      <c r="P79" s="925"/>
    </row>
    <row r="80" spans="1:16" ht="15.75" x14ac:dyDescent="0.25">
      <c r="A80" s="1528"/>
      <c r="B80" s="1084" t="s">
        <v>95</v>
      </c>
      <c r="C80" s="1084">
        <v>5</v>
      </c>
      <c r="D80" s="1084" t="s">
        <v>151</v>
      </c>
      <c r="E80" s="1084" t="s">
        <v>392</v>
      </c>
      <c r="F80" s="1084"/>
      <c r="G80" s="1084">
        <v>1</v>
      </c>
      <c r="H80" s="1084"/>
      <c r="I80" s="595">
        <v>45839</v>
      </c>
      <c r="J80" s="595">
        <v>45689</v>
      </c>
      <c r="K80" s="1084">
        <v>0</v>
      </c>
      <c r="L80" s="1084">
        <v>5</v>
      </c>
      <c r="M80" s="1087">
        <v>1000</v>
      </c>
      <c r="N80" s="1545"/>
      <c r="O80" s="622" t="s">
        <v>374</v>
      </c>
      <c r="P80" s="925"/>
    </row>
    <row r="81" spans="1:16" ht="15.75" customHeight="1" x14ac:dyDescent="0.25">
      <c r="A81" s="1528"/>
      <c r="B81" s="1084" t="s">
        <v>47</v>
      </c>
      <c r="C81" s="1084">
        <v>1</v>
      </c>
      <c r="D81" s="1084" t="s">
        <v>152</v>
      </c>
      <c r="E81" s="1084" t="s">
        <v>392</v>
      </c>
      <c r="F81" s="1084"/>
      <c r="G81" s="1084"/>
      <c r="H81" s="1084"/>
      <c r="I81" s="595">
        <v>45839</v>
      </c>
      <c r="J81" s="595">
        <v>45689</v>
      </c>
      <c r="K81" s="1084">
        <v>0</v>
      </c>
      <c r="L81" s="1084">
        <v>5</v>
      </c>
      <c r="M81" s="1087">
        <v>1000</v>
      </c>
      <c r="N81" s="1545" t="s">
        <v>753</v>
      </c>
      <c r="O81" s="622" t="s">
        <v>374</v>
      </c>
      <c r="P81" s="925"/>
    </row>
    <row r="82" spans="1:16" ht="15.75" x14ac:dyDescent="0.25">
      <c r="A82" s="1528"/>
      <c r="B82" s="1084" t="s">
        <v>48</v>
      </c>
      <c r="C82" s="1084">
        <v>2</v>
      </c>
      <c r="D82" s="1084" t="s">
        <v>153</v>
      </c>
      <c r="E82" s="1084" t="s">
        <v>392</v>
      </c>
      <c r="F82" s="1084">
        <v>1</v>
      </c>
      <c r="G82" s="1084"/>
      <c r="H82" s="1084"/>
      <c r="I82" s="595">
        <v>45839</v>
      </c>
      <c r="J82" s="595">
        <v>45689</v>
      </c>
      <c r="K82" s="1084">
        <v>0</v>
      </c>
      <c r="L82" s="1084">
        <v>5</v>
      </c>
      <c r="M82" s="1087">
        <v>1000</v>
      </c>
      <c r="N82" s="1545"/>
      <c r="O82" s="622" t="s">
        <v>374</v>
      </c>
      <c r="P82" s="925"/>
    </row>
    <row r="83" spans="1:16" ht="36" customHeight="1" x14ac:dyDescent="0.25">
      <c r="A83" s="1528"/>
      <c r="B83" s="1084" t="s">
        <v>49</v>
      </c>
      <c r="C83" s="1084">
        <v>3</v>
      </c>
      <c r="D83" s="1084" t="s">
        <v>154</v>
      </c>
      <c r="E83" s="1084" t="s">
        <v>392</v>
      </c>
      <c r="F83" s="1084"/>
      <c r="G83" s="1084">
        <v>1</v>
      </c>
      <c r="H83" s="1084"/>
      <c r="I83" s="595">
        <v>45839</v>
      </c>
      <c r="J83" s="595">
        <v>45689</v>
      </c>
      <c r="K83" s="1084">
        <v>0</v>
      </c>
      <c r="L83" s="1084">
        <v>5</v>
      </c>
      <c r="M83" s="1087">
        <v>1000</v>
      </c>
      <c r="N83" s="1545"/>
      <c r="O83" s="622" t="s">
        <v>374</v>
      </c>
      <c r="P83" s="925"/>
    </row>
    <row r="84" spans="1:16" ht="15.75" customHeight="1" x14ac:dyDescent="0.25">
      <c r="A84" s="1528"/>
      <c r="B84" s="1084" t="s">
        <v>50</v>
      </c>
      <c r="C84" s="1084">
        <v>1</v>
      </c>
      <c r="D84" s="1084" t="s">
        <v>155</v>
      </c>
      <c r="E84" s="1084" t="s">
        <v>392</v>
      </c>
      <c r="F84" s="1084">
        <v>1</v>
      </c>
      <c r="G84" s="1084"/>
      <c r="H84" s="1084"/>
      <c r="I84" s="595">
        <v>45839</v>
      </c>
      <c r="J84" s="595">
        <v>45689</v>
      </c>
      <c r="K84" s="1084">
        <v>0</v>
      </c>
      <c r="L84" s="1084">
        <v>5</v>
      </c>
      <c r="M84" s="1087">
        <v>1000</v>
      </c>
      <c r="N84" s="1545" t="s">
        <v>754</v>
      </c>
      <c r="O84" s="622" t="s">
        <v>374</v>
      </c>
      <c r="P84" s="925"/>
    </row>
    <row r="85" spans="1:16" ht="15.75" x14ac:dyDescent="0.25">
      <c r="A85" s="1528"/>
      <c r="B85" s="1084" t="s">
        <v>51</v>
      </c>
      <c r="C85" s="1084">
        <v>2</v>
      </c>
      <c r="D85" s="1084" t="s">
        <v>156</v>
      </c>
      <c r="E85" s="1084" t="s">
        <v>392</v>
      </c>
      <c r="F85" s="1084"/>
      <c r="G85" s="1084"/>
      <c r="H85" s="1084"/>
      <c r="I85" s="595">
        <v>45839</v>
      </c>
      <c r="J85" s="595">
        <v>45689</v>
      </c>
      <c r="K85" s="1084">
        <v>0</v>
      </c>
      <c r="L85" s="1084">
        <v>5</v>
      </c>
      <c r="M85" s="1087">
        <v>1000</v>
      </c>
      <c r="N85" s="1545"/>
      <c r="O85" s="622" t="s">
        <v>374</v>
      </c>
      <c r="P85" s="925"/>
    </row>
    <row r="86" spans="1:16" ht="15.75" x14ac:dyDescent="0.25">
      <c r="A86" s="1528"/>
      <c r="B86" s="1084" t="s">
        <v>51</v>
      </c>
      <c r="C86" s="1084">
        <v>3</v>
      </c>
      <c r="D86" s="1084">
        <v>708514</v>
      </c>
      <c r="E86" s="1084" t="s">
        <v>392</v>
      </c>
      <c r="F86" s="1084"/>
      <c r="G86" s="1084"/>
      <c r="H86" s="1084"/>
      <c r="I86" s="595">
        <v>45839</v>
      </c>
      <c r="J86" s="595">
        <v>45689</v>
      </c>
      <c r="K86" s="1084">
        <v>0</v>
      </c>
      <c r="L86" s="1084">
        <v>5</v>
      </c>
      <c r="M86" s="1087">
        <v>1000</v>
      </c>
      <c r="N86" s="1545"/>
      <c r="O86" s="622" t="s">
        <v>375</v>
      </c>
      <c r="P86" s="925"/>
    </row>
    <row r="87" spans="1:16" ht="15.75" x14ac:dyDescent="0.25">
      <c r="A87" s="1528"/>
      <c r="B87" s="1084" t="s">
        <v>52</v>
      </c>
      <c r="C87" s="1084">
        <v>4</v>
      </c>
      <c r="D87" s="1084" t="s">
        <v>157</v>
      </c>
      <c r="E87" s="1084" t="s">
        <v>391</v>
      </c>
      <c r="F87" s="1084"/>
      <c r="G87" s="1084"/>
      <c r="H87" s="1084"/>
      <c r="I87" s="595">
        <v>45839</v>
      </c>
      <c r="J87" s="595">
        <v>45689</v>
      </c>
      <c r="K87" s="1084">
        <v>0</v>
      </c>
      <c r="L87" s="1084">
        <v>5</v>
      </c>
      <c r="M87" s="1087">
        <v>1000</v>
      </c>
      <c r="N87" s="1545"/>
      <c r="O87" s="622" t="s">
        <v>374</v>
      </c>
      <c r="P87" s="925"/>
    </row>
    <row r="88" spans="1:16" ht="15.75" x14ac:dyDescent="0.25">
      <c r="A88" s="1528"/>
      <c r="B88" s="1084" t="s">
        <v>53</v>
      </c>
      <c r="C88" s="1084">
        <v>5</v>
      </c>
      <c r="D88" s="1084" t="s">
        <v>158</v>
      </c>
      <c r="E88" s="1084" t="s">
        <v>392</v>
      </c>
      <c r="F88" s="1084">
        <v>1</v>
      </c>
      <c r="G88" s="1084"/>
      <c r="H88" s="1084"/>
      <c r="I88" s="595">
        <v>45839</v>
      </c>
      <c r="J88" s="595">
        <v>45689</v>
      </c>
      <c r="K88" s="1084">
        <v>0</v>
      </c>
      <c r="L88" s="1084">
        <v>5</v>
      </c>
      <c r="M88" s="1087">
        <v>1000</v>
      </c>
      <c r="N88" s="1545"/>
      <c r="O88" s="622" t="s">
        <v>374</v>
      </c>
      <c r="P88" s="925"/>
    </row>
    <row r="89" spans="1:16" ht="15.75" x14ac:dyDescent="0.25">
      <c r="A89" s="1528"/>
      <c r="B89" s="1084" t="s">
        <v>53</v>
      </c>
      <c r="C89" s="1084">
        <v>6</v>
      </c>
      <c r="D89" s="1084">
        <v>708513</v>
      </c>
      <c r="E89" s="1084" t="s">
        <v>391</v>
      </c>
      <c r="F89" s="1084"/>
      <c r="G89" s="1084"/>
      <c r="H89" s="1084"/>
      <c r="I89" s="595">
        <v>45839</v>
      </c>
      <c r="J89" s="595">
        <v>45689</v>
      </c>
      <c r="K89" s="1084">
        <v>0</v>
      </c>
      <c r="L89" s="1084">
        <v>5</v>
      </c>
      <c r="M89" s="1087">
        <v>1000</v>
      </c>
      <c r="N89" s="1545"/>
      <c r="O89" s="622" t="s">
        <v>375</v>
      </c>
      <c r="P89" s="925"/>
    </row>
    <row r="90" spans="1:16" ht="15.75" x14ac:dyDescent="0.25">
      <c r="A90" s="1528"/>
      <c r="B90" s="1084" t="s">
        <v>54</v>
      </c>
      <c r="C90" s="1084">
        <v>7</v>
      </c>
      <c r="D90" s="1084" t="s">
        <v>159</v>
      </c>
      <c r="E90" s="1084" t="s">
        <v>392</v>
      </c>
      <c r="F90" s="1084"/>
      <c r="G90" s="1084"/>
      <c r="H90" s="1084"/>
      <c r="I90" s="595">
        <v>45839</v>
      </c>
      <c r="J90" s="595">
        <v>45689</v>
      </c>
      <c r="K90" s="1084">
        <v>0</v>
      </c>
      <c r="L90" s="1084">
        <v>5</v>
      </c>
      <c r="M90" s="1087">
        <v>1000</v>
      </c>
      <c r="N90" s="1545"/>
      <c r="O90" s="622" t="s">
        <v>374</v>
      </c>
      <c r="P90" s="925"/>
    </row>
    <row r="91" spans="1:16" ht="15.75" customHeight="1" x14ac:dyDescent="0.25">
      <c r="A91" s="1528"/>
      <c r="B91" s="1084" t="s">
        <v>55</v>
      </c>
      <c r="C91" s="1084">
        <v>1</v>
      </c>
      <c r="D91" s="1084" t="s">
        <v>160</v>
      </c>
      <c r="E91" s="1084" t="s">
        <v>392</v>
      </c>
      <c r="F91" s="1084"/>
      <c r="G91" s="1084"/>
      <c r="H91" s="1084"/>
      <c r="I91" s="595">
        <v>45839</v>
      </c>
      <c r="J91" s="595">
        <v>45689</v>
      </c>
      <c r="K91" s="1084">
        <v>0</v>
      </c>
      <c r="L91" s="1084">
        <v>5</v>
      </c>
      <c r="M91" s="1087">
        <v>1000</v>
      </c>
      <c r="N91" s="1545" t="s">
        <v>721</v>
      </c>
      <c r="O91" s="622" t="s">
        <v>374</v>
      </c>
      <c r="P91" s="925"/>
    </row>
    <row r="92" spans="1:16" ht="15.75" x14ac:dyDescent="0.25">
      <c r="A92" s="1528"/>
      <c r="B92" s="1084" t="s">
        <v>56</v>
      </c>
      <c r="C92" s="1084">
        <v>2</v>
      </c>
      <c r="D92" s="1084" t="s">
        <v>161</v>
      </c>
      <c r="E92" s="1084" t="s">
        <v>392</v>
      </c>
      <c r="F92" s="1084">
        <v>2</v>
      </c>
      <c r="G92" s="1084"/>
      <c r="H92" s="1084"/>
      <c r="I92" s="595">
        <v>45839</v>
      </c>
      <c r="J92" s="595">
        <v>45689</v>
      </c>
      <c r="K92" s="1084">
        <v>0</v>
      </c>
      <c r="L92" s="1084">
        <v>5</v>
      </c>
      <c r="M92" s="1087">
        <v>1000</v>
      </c>
      <c r="N92" s="1545"/>
      <c r="O92" s="622" t="s">
        <v>374</v>
      </c>
      <c r="P92" s="925"/>
    </row>
    <row r="93" spans="1:16" ht="33.75" customHeight="1" x14ac:dyDescent="0.25">
      <c r="A93" s="1528"/>
      <c r="B93" s="1084" t="s">
        <v>57</v>
      </c>
      <c r="C93" s="1084">
        <v>3</v>
      </c>
      <c r="D93" s="1084" t="s">
        <v>162</v>
      </c>
      <c r="E93" s="1084" t="s">
        <v>392</v>
      </c>
      <c r="F93" s="1084"/>
      <c r="G93" s="1084"/>
      <c r="H93" s="1084"/>
      <c r="I93" s="595">
        <v>45839</v>
      </c>
      <c r="J93" s="595">
        <v>45689</v>
      </c>
      <c r="K93" s="1084">
        <v>0</v>
      </c>
      <c r="L93" s="1084">
        <v>5</v>
      </c>
      <c r="M93" s="1087">
        <v>1000</v>
      </c>
      <c r="N93" s="1545"/>
      <c r="O93" s="622" t="s">
        <v>374</v>
      </c>
      <c r="P93" s="925"/>
    </row>
    <row r="94" spans="1:16" ht="15.75" customHeight="1" x14ac:dyDescent="0.25">
      <c r="A94" s="1528"/>
      <c r="B94" s="1084" t="s">
        <v>58</v>
      </c>
      <c r="C94" s="1084">
        <v>1</v>
      </c>
      <c r="D94" s="1084" t="s">
        <v>163</v>
      </c>
      <c r="E94" s="1084" t="s">
        <v>392</v>
      </c>
      <c r="F94" s="1084"/>
      <c r="G94" s="1084"/>
      <c r="H94" s="1084"/>
      <c r="I94" s="595">
        <v>45839</v>
      </c>
      <c r="J94" s="595">
        <v>45689</v>
      </c>
      <c r="K94" s="1084">
        <v>0</v>
      </c>
      <c r="L94" s="1084">
        <v>5</v>
      </c>
      <c r="M94" s="1087">
        <v>1000</v>
      </c>
      <c r="N94" s="1545" t="s">
        <v>722</v>
      </c>
      <c r="O94" s="622" t="s">
        <v>374</v>
      </c>
      <c r="P94" s="925"/>
    </row>
    <row r="95" spans="1:16" ht="15.75" x14ac:dyDescent="0.25">
      <c r="A95" s="1528"/>
      <c r="B95" s="1084" t="s">
        <v>59</v>
      </c>
      <c r="C95" s="1084">
        <v>2</v>
      </c>
      <c r="D95" s="1084" t="s">
        <v>164</v>
      </c>
      <c r="E95" s="1084" t="s">
        <v>392</v>
      </c>
      <c r="F95" s="1084"/>
      <c r="G95" s="1084"/>
      <c r="H95" s="1084"/>
      <c r="I95" s="595">
        <v>45839</v>
      </c>
      <c r="J95" s="595">
        <v>45689</v>
      </c>
      <c r="K95" s="1084">
        <v>0</v>
      </c>
      <c r="L95" s="1084">
        <v>5</v>
      </c>
      <c r="M95" s="1087">
        <v>1000</v>
      </c>
      <c r="N95" s="1545"/>
      <c r="O95" s="622" t="s">
        <v>374</v>
      </c>
      <c r="P95" s="925"/>
    </row>
    <row r="96" spans="1:16" ht="15.75" x14ac:dyDescent="0.25">
      <c r="A96" s="1528"/>
      <c r="B96" s="1084" t="s">
        <v>60</v>
      </c>
      <c r="C96" s="1084">
        <v>3</v>
      </c>
      <c r="D96" s="1084" t="s">
        <v>165</v>
      </c>
      <c r="E96" s="1084" t="s">
        <v>392</v>
      </c>
      <c r="F96" s="1084"/>
      <c r="G96" s="1084"/>
      <c r="H96" s="1084"/>
      <c r="I96" s="595">
        <v>45839</v>
      </c>
      <c r="J96" s="595">
        <v>45689</v>
      </c>
      <c r="K96" s="1084">
        <v>0</v>
      </c>
      <c r="L96" s="1084">
        <v>5</v>
      </c>
      <c r="M96" s="1087">
        <v>1000</v>
      </c>
      <c r="N96" s="1545"/>
      <c r="O96" s="622" t="s">
        <v>374</v>
      </c>
      <c r="P96" s="925"/>
    </row>
    <row r="97" spans="1:16" ht="15.75" x14ac:dyDescent="0.25">
      <c r="A97" s="1528"/>
      <c r="B97" s="1084" t="s">
        <v>61</v>
      </c>
      <c r="C97" s="1084">
        <v>4</v>
      </c>
      <c r="D97" s="1084" t="s">
        <v>166</v>
      </c>
      <c r="E97" s="1084" t="s">
        <v>392</v>
      </c>
      <c r="F97" s="1084"/>
      <c r="G97" s="1084"/>
      <c r="H97" s="1084"/>
      <c r="I97" s="595">
        <v>45839</v>
      </c>
      <c r="J97" s="595">
        <v>45689</v>
      </c>
      <c r="K97" s="1084">
        <v>0</v>
      </c>
      <c r="L97" s="1084">
        <v>5</v>
      </c>
      <c r="M97" s="1087">
        <v>1000</v>
      </c>
      <c r="N97" s="1545"/>
      <c r="O97" s="622" t="s">
        <v>374</v>
      </c>
      <c r="P97" s="925"/>
    </row>
    <row r="98" spans="1:16" ht="15.75" customHeight="1" x14ac:dyDescent="0.25">
      <c r="A98" s="1528"/>
      <c r="B98" s="1084" t="s">
        <v>10</v>
      </c>
      <c r="C98" s="1084">
        <v>1</v>
      </c>
      <c r="D98" s="1084" t="s">
        <v>167</v>
      </c>
      <c r="E98" s="1084" t="s">
        <v>392</v>
      </c>
      <c r="F98" s="1084"/>
      <c r="G98" s="1084"/>
      <c r="H98" s="1084"/>
      <c r="I98" s="595">
        <v>45839</v>
      </c>
      <c r="J98" s="595">
        <v>45689</v>
      </c>
      <c r="K98" s="1084">
        <v>0</v>
      </c>
      <c r="L98" s="1084">
        <v>5</v>
      </c>
      <c r="M98" s="1087">
        <v>1000</v>
      </c>
      <c r="N98" s="1545" t="s">
        <v>723</v>
      </c>
      <c r="O98" s="622" t="s">
        <v>374</v>
      </c>
      <c r="P98" s="925"/>
    </row>
    <row r="99" spans="1:16" ht="15.75" x14ac:dyDescent="0.25">
      <c r="A99" s="1528"/>
      <c r="B99" s="1084" t="s">
        <v>11</v>
      </c>
      <c r="C99" s="1084">
        <v>2</v>
      </c>
      <c r="D99" s="1084" t="s">
        <v>168</v>
      </c>
      <c r="E99" s="1084" t="s">
        <v>392</v>
      </c>
      <c r="F99" s="1084">
        <v>1</v>
      </c>
      <c r="G99" s="1084"/>
      <c r="H99" s="1084"/>
      <c r="I99" s="595">
        <v>45839</v>
      </c>
      <c r="J99" s="595">
        <v>45689</v>
      </c>
      <c r="K99" s="1084">
        <v>0</v>
      </c>
      <c r="L99" s="1084">
        <v>5</v>
      </c>
      <c r="M99" s="1087">
        <v>1000</v>
      </c>
      <c r="N99" s="1545"/>
      <c r="O99" s="622" t="s">
        <v>374</v>
      </c>
      <c r="P99" s="925"/>
    </row>
    <row r="100" spans="1:16" ht="15.75" x14ac:dyDescent="0.25">
      <c r="A100" s="1528"/>
      <c r="B100" s="1084" t="s">
        <v>12</v>
      </c>
      <c r="C100" s="1084">
        <v>3</v>
      </c>
      <c r="D100" s="1084" t="s">
        <v>169</v>
      </c>
      <c r="E100" s="1084" t="s">
        <v>392</v>
      </c>
      <c r="F100" s="1084">
        <v>1</v>
      </c>
      <c r="G100" s="1084"/>
      <c r="H100" s="1084"/>
      <c r="I100" s="595">
        <v>45839</v>
      </c>
      <c r="J100" s="595">
        <v>45689</v>
      </c>
      <c r="K100" s="1084">
        <v>0</v>
      </c>
      <c r="L100" s="1084">
        <v>5</v>
      </c>
      <c r="M100" s="1087">
        <v>1000</v>
      </c>
      <c r="N100" s="1545"/>
      <c r="O100" s="622" t="s">
        <v>374</v>
      </c>
      <c r="P100" s="925"/>
    </row>
    <row r="101" spans="1:16" ht="15.75" x14ac:dyDescent="0.25">
      <c r="A101" s="1528"/>
      <c r="B101" s="1084" t="s">
        <v>13</v>
      </c>
      <c r="C101" s="1084">
        <v>4</v>
      </c>
      <c r="D101" s="1084" t="s">
        <v>170</v>
      </c>
      <c r="E101" s="1084" t="s">
        <v>392</v>
      </c>
      <c r="F101" s="1084">
        <v>1</v>
      </c>
      <c r="G101" s="1084"/>
      <c r="H101" s="1084"/>
      <c r="I101" s="595">
        <v>45839</v>
      </c>
      <c r="J101" s="595">
        <v>45689</v>
      </c>
      <c r="K101" s="1084">
        <v>0</v>
      </c>
      <c r="L101" s="1084">
        <v>5</v>
      </c>
      <c r="M101" s="1087">
        <v>1000</v>
      </c>
      <c r="N101" s="1545"/>
      <c r="O101" s="622" t="s">
        <v>374</v>
      </c>
      <c r="P101" s="925"/>
    </row>
    <row r="102" spans="1:16" ht="15.75" customHeight="1" x14ac:dyDescent="0.25">
      <c r="A102" s="1528"/>
      <c r="B102" s="1084" t="s">
        <v>14</v>
      </c>
      <c r="C102" s="1084">
        <v>1</v>
      </c>
      <c r="D102" s="1084" t="s">
        <v>171</v>
      </c>
      <c r="E102" s="1084" t="s">
        <v>392</v>
      </c>
      <c r="F102" s="1084"/>
      <c r="G102" s="1084"/>
      <c r="H102" s="1084"/>
      <c r="I102" s="595">
        <v>45839</v>
      </c>
      <c r="J102" s="595">
        <v>45689</v>
      </c>
      <c r="K102" s="1084">
        <v>0</v>
      </c>
      <c r="L102" s="1084">
        <v>5</v>
      </c>
      <c r="M102" s="1087">
        <v>1000</v>
      </c>
      <c r="N102" s="1545" t="s">
        <v>724</v>
      </c>
      <c r="O102" s="622" t="s">
        <v>374</v>
      </c>
      <c r="P102" s="925"/>
    </row>
    <row r="103" spans="1:16" ht="15.75" x14ac:dyDescent="0.25">
      <c r="A103" s="1528"/>
      <c r="B103" s="1084" t="s">
        <v>15</v>
      </c>
      <c r="C103" s="1084">
        <v>2</v>
      </c>
      <c r="D103" s="1084" t="s">
        <v>172</v>
      </c>
      <c r="E103" s="1084" t="s">
        <v>392</v>
      </c>
      <c r="F103" s="1084"/>
      <c r="G103" s="1084"/>
      <c r="H103" s="1084"/>
      <c r="I103" s="595">
        <v>45839</v>
      </c>
      <c r="J103" s="595">
        <v>45689</v>
      </c>
      <c r="K103" s="1084">
        <v>0</v>
      </c>
      <c r="L103" s="1084">
        <v>5</v>
      </c>
      <c r="M103" s="1087">
        <v>1000</v>
      </c>
      <c r="N103" s="1545"/>
      <c r="O103" s="622" t="s">
        <v>374</v>
      </c>
      <c r="P103" s="925"/>
    </row>
    <row r="104" spans="1:16" ht="15.75" x14ac:dyDescent="0.25">
      <c r="A104" s="1528"/>
      <c r="B104" s="1084" t="s">
        <v>16</v>
      </c>
      <c r="C104" s="1084">
        <v>3</v>
      </c>
      <c r="D104" s="1084" t="s">
        <v>173</v>
      </c>
      <c r="E104" s="1084" t="s">
        <v>392</v>
      </c>
      <c r="F104" s="1084"/>
      <c r="G104" s="1084"/>
      <c r="H104" s="1084"/>
      <c r="I104" s="595">
        <v>45839</v>
      </c>
      <c r="J104" s="595">
        <v>45689</v>
      </c>
      <c r="K104" s="1084">
        <v>0</v>
      </c>
      <c r="L104" s="1084">
        <v>5</v>
      </c>
      <c r="M104" s="1087">
        <v>1000</v>
      </c>
      <c r="N104" s="1545"/>
      <c r="O104" s="622" t="s">
        <v>374</v>
      </c>
      <c r="P104" s="925"/>
    </row>
    <row r="105" spans="1:16" ht="15.75" x14ac:dyDescent="0.25">
      <c r="A105" s="1528"/>
      <c r="B105" s="1084" t="s">
        <v>17</v>
      </c>
      <c r="C105" s="1084">
        <v>4</v>
      </c>
      <c r="D105" s="1084" t="s">
        <v>174</v>
      </c>
      <c r="E105" s="1084" t="s">
        <v>392</v>
      </c>
      <c r="F105" s="1084"/>
      <c r="G105" s="1084"/>
      <c r="H105" s="1084"/>
      <c r="I105" s="595">
        <v>45839</v>
      </c>
      <c r="J105" s="595">
        <v>45689</v>
      </c>
      <c r="K105" s="1084">
        <v>0</v>
      </c>
      <c r="L105" s="1084">
        <v>5</v>
      </c>
      <c r="M105" s="1087">
        <v>1000</v>
      </c>
      <c r="N105" s="1545"/>
      <c r="O105" s="622" t="s">
        <v>374</v>
      </c>
      <c r="P105" s="925"/>
    </row>
    <row r="106" spans="1:16" ht="15.75" x14ac:dyDescent="0.25">
      <c r="A106" s="1528"/>
      <c r="B106" s="1084" t="s">
        <v>62</v>
      </c>
      <c r="C106" s="1084">
        <v>5</v>
      </c>
      <c r="D106" s="1084" t="s">
        <v>175</v>
      </c>
      <c r="E106" s="1084" t="s">
        <v>392</v>
      </c>
      <c r="F106" s="1084"/>
      <c r="G106" s="1084"/>
      <c r="H106" s="1084"/>
      <c r="I106" s="595">
        <v>45839</v>
      </c>
      <c r="J106" s="595">
        <v>45689</v>
      </c>
      <c r="K106" s="1084">
        <v>0</v>
      </c>
      <c r="L106" s="1084">
        <v>5</v>
      </c>
      <c r="M106" s="1087">
        <v>1000</v>
      </c>
      <c r="N106" s="1545"/>
      <c r="O106" s="622" t="s">
        <v>374</v>
      </c>
      <c r="P106" s="925"/>
    </row>
    <row r="107" spans="1:16" ht="15.75" customHeight="1" x14ac:dyDescent="0.25">
      <c r="A107" s="1528"/>
      <c r="B107" s="1084" t="s">
        <v>18</v>
      </c>
      <c r="C107" s="1084">
        <v>1</v>
      </c>
      <c r="D107" s="1084" t="s">
        <v>176</v>
      </c>
      <c r="E107" s="1084" t="s">
        <v>392</v>
      </c>
      <c r="F107" s="1084"/>
      <c r="G107" s="1084"/>
      <c r="H107" s="1084"/>
      <c r="I107" s="595">
        <v>45839</v>
      </c>
      <c r="J107" s="595">
        <v>45689</v>
      </c>
      <c r="K107" s="1084">
        <v>0</v>
      </c>
      <c r="L107" s="1084">
        <v>5</v>
      </c>
      <c r="M107" s="1087">
        <v>1000</v>
      </c>
      <c r="N107" s="1545" t="s">
        <v>725</v>
      </c>
      <c r="O107" s="622" t="s">
        <v>374</v>
      </c>
      <c r="P107" s="925"/>
    </row>
    <row r="108" spans="1:16" ht="15.75" x14ac:dyDescent="0.25">
      <c r="A108" s="1528"/>
      <c r="B108" s="1084" t="s">
        <v>19</v>
      </c>
      <c r="C108" s="1084">
        <v>2</v>
      </c>
      <c r="D108" s="1084" t="s">
        <v>177</v>
      </c>
      <c r="E108" s="1084" t="s">
        <v>392</v>
      </c>
      <c r="F108" s="1084"/>
      <c r="G108" s="1084"/>
      <c r="H108" s="1084"/>
      <c r="I108" s="595">
        <v>45839</v>
      </c>
      <c r="J108" s="595">
        <v>45689</v>
      </c>
      <c r="K108" s="1084">
        <v>0</v>
      </c>
      <c r="L108" s="1084">
        <v>5</v>
      </c>
      <c r="M108" s="1087">
        <v>1000</v>
      </c>
      <c r="N108" s="1545"/>
      <c r="O108" s="622" t="s">
        <v>374</v>
      </c>
      <c r="P108" s="925"/>
    </row>
    <row r="109" spans="1:16" ht="37.5" customHeight="1" x14ac:dyDescent="0.25">
      <c r="A109" s="1528"/>
      <c r="B109" s="1084" t="s">
        <v>20</v>
      </c>
      <c r="C109" s="1084">
        <v>3</v>
      </c>
      <c r="D109" s="1084" t="s">
        <v>178</v>
      </c>
      <c r="E109" s="1084" t="s">
        <v>392</v>
      </c>
      <c r="F109" s="1084"/>
      <c r="G109" s="1084"/>
      <c r="H109" s="1084"/>
      <c r="I109" s="595">
        <v>45839</v>
      </c>
      <c r="J109" s="595">
        <v>45689</v>
      </c>
      <c r="K109" s="1084">
        <v>0</v>
      </c>
      <c r="L109" s="1084">
        <v>5</v>
      </c>
      <c r="M109" s="1087">
        <v>1000</v>
      </c>
      <c r="N109" s="1545"/>
      <c r="O109" s="622" t="s">
        <v>374</v>
      </c>
      <c r="P109" s="925"/>
    </row>
    <row r="110" spans="1:16" ht="37.5" customHeight="1" x14ac:dyDescent="0.25">
      <c r="A110" s="1528"/>
      <c r="B110" s="1084" t="s">
        <v>46</v>
      </c>
      <c r="C110" s="1084">
        <v>1</v>
      </c>
      <c r="D110" s="1084">
        <v>15072</v>
      </c>
      <c r="E110" s="1084" t="s">
        <v>392</v>
      </c>
      <c r="F110" s="1084"/>
      <c r="G110" s="1084"/>
      <c r="H110" s="1084"/>
      <c r="I110" s="595">
        <v>45839</v>
      </c>
      <c r="J110" s="595">
        <v>45689</v>
      </c>
      <c r="K110" s="1084">
        <v>0</v>
      </c>
      <c r="L110" s="1084">
        <v>2</v>
      </c>
      <c r="M110" s="1087">
        <v>250</v>
      </c>
      <c r="N110" s="1084" t="s">
        <v>752</v>
      </c>
      <c r="O110" s="622" t="s">
        <v>561</v>
      </c>
      <c r="P110" s="925"/>
    </row>
    <row r="111" spans="1:16" ht="63" x14ac:dyDescent="0.25">
      <c r="A111" s="1528"/>
      <c r="B111" s="1084" t="s">
        <v>95</v>
      </c>
      <c r="C111" s="1084">
        <v>1</v>
      </c>
      <c r="D111" s="1084">
        <v>15215</v>
      </c>
      <c r="E111" s="1084" t="s">
        <v>392</v>
      </c>
      <c r="F111" s="1084"/>
      <c r="G111" s="1084"/>
      <c r="H111" s="1084"/>
      <c r="I111" s="595">
        <v>45839</v>
      </c>
      <c r="J111" s="595">
        <v>45689</v>
      </c>
      <c r="K111" s="1084">
        <v>0</v>
      </c>
      <c r="L111" s="1084">
        <v>2</v>
      </c>
      <c r="M111" s="1087">
        <v>250</v>
      </c>
      <c r="N111" s="1084" t="s">
        <v>752</v>
      </c>
      <c r="O111" s="622" t="s">
        <v>561</v>
      </c>
      <c r="P111" s="925"/>
    </row>
    <row r="112" spans="1:16" ht="15.75" customHeight="1" x14ac:dyDescent="0.25">
      <c r="A112" s="1528"/>
      <c r="B112" s="1084" t="s">
        <v>47</v>
      </c>
      <c r="C112" s="1084">
        <v>2</v>
      </c>
      <c r="D112" s="1084">
        <v>15216</v>
      </c>
      <c r="E112" s="1084" t="s">
        <v>392</v>
      </c>
      <c r="F112" s="1084"/>
      <c r="G112" s="1084"/>
      <c r="H112" s="1084"/>
      <c r="I112" s="595">
        <v>45839</v>
      </c>
      <c r="J112" s="595">
        <v>45689</v>
      </c>
      <c r="K112" s="1084">
        <v>0</v>
      </c>
      <c r="L112" s="1084">
        <v>2</v>
      </c>
      <c r="M112" s="1087">
        <v>250</v>
      </c>
      <c r="N112" s="1545" t="s">
        <v>753</v>
      </c>
      <c r="O112" s="622" t="s">
        <v>561</v>
      </c>
      <c r="P112" s="925"/>
    </row>
    <row r="113" spans="1:16" ht="15.75" x14ac:dyDescent="0.25">
      <c r="A113" s="1528"/>
      <c r="B113" s="1084" t="s">
        <v>48</v>
      </c>
      <c r="C113" s="1084">
        <v>3</v>
      </c>
      <c r="D113" s="1084">
        <v>15217</v>
      </c>
      <c r="E113" s="1084" t="s">
        <v>392</v>
      </c>
      <c r="F113" s="1084"/>
      <c r="G113" s="1084"/>
      <c r="H113" s="1084"/>
      <c r="I113" s="595">
        <v>45839</v>
      </c>
      <c r="J113" s="595">
        <v>45689</v>
      </c>
      <c r="K113" s="1084">
        <v>0</v>
      </c>
      <c r="L113" s="1084">
        <v>2</v>
      </c>
      <c r="M113" s="1087">
        <v>250</v>
      </c>
      <c r="N113" s="1545"/>
      <c r="O113" s="622" t="s">
        <v>561</v>
      </c>
      <c r="P113" s="925"/>
    </row>
    <row r="114" spans="1:16" ht="35.25" customHeight="1" x14ac:dyDescent="0.25">
      <c r="A114" s="1528"/>
      <c r="B114" s="1084" t="s">
        <v>49</v>
      </c>
      <c r="C114" s="1084">
        <v>4</v>
      </c>
      <c r="D114" s="1084">
        <v>15214</v>
      </c>
      <c r="E114" s="1084" t="s">
        <v>392</v>
      </c>
      <c r="F114" s="1084"/>
      <c r="G114" s="1084"/>
      <c r="H114" s="1084"/>
      <c r="I114" s="595">
        <v>45839</v>
      </c>
      <c r="J114" s="595">
        <v>45689</v>
      </c>
      <c r="K114" s="1084">
        <v>0</v>
      </c>
      <c r="L114" s="1084">
        <v>2</v>
      </c>
      <c r="M114" s="1087">
        <v>250</v>
      </c>
      <c r="N114" s="1545"/>
      <c r="O114" s="622" t="s">
        <v>561</v>
      </c>
      <c r="P114" s="925"/>
    </row>
    <row r="115" spans="1:16" ht="15.75" customHeight="1" x14ac:dyDescent="0.25">
      <c r="A115" s="1528"/>
      <c r="B115" s="1084" t="s">
        <v>11</v>
      </c>
      <c r="C115" s="1084">
        <v>5</v>
      </c>
      <c r="D115" s="1084">
        <v>15058</v>
      </c>
      <c r="E115" s="1084" t="s">
        <v>392</v>
      </c>
      <c r="F115" s="1084"/>
      <c r="G115" s="1084"/>
      <c r="H115" s="1084"/>
      <c r="I115" s="595">
        <v>45839</v>
      </c>
      <c r="J115" s="595">
        <v>45689</v>
      </c>
      <c r="K115" s="1084">
        <v>0</v>
      </c>
      <c r="L115" s="1084">
        <v>2</v>
      </c>
      <c r="M115" s="1087">
        <v>250</v>
      </c>
      <c r="N115" s="1545" t="s">
        <v>723</v>
      </c>
      <c r="O115" s="622" t="s">
        <v>561</v>
      </c>
      <c r="P115" s="925"/>
    </row>
    <row r="116" spans="1:16" ht="45" customHeight="1" x14ac:dyDescent="0.25">
      <c r="A116" s="1528"/>
      <c r="B116" s="1084" t="s">
        <v>12</v>
      </c>
      <c r="C116" s="1084">
        <v>6</v>
      </c>
      <c r="D116" s="1084">
        <v>15057</v>
      </c>
      <c r="E116" s="1084" t="s">
        <v>392</v>
      </c>
      <c r="F116" s="1084"/>
      <c r="G116" s="1084"/>
      <c r="H116" s="1084"/>
      <c r="I116" s="595">
        <v>45839</v>
      </c>
      <c r="J116" s="595">
        <v>45689</v>
      </c>
      <c r="K116" s="1084">
        <v>0</v>
      </c>
      <c r="L116" s="1084">
        <v>2</v>
      </c>
      <c r="M116" s="1087">
        <v>250</v>
      </c>
      <c r="N116" s="1545"/>
      <c r="O116" s="622" t="s">
        <v>561</v>
      </c>
      <c r="P116" s="925"/>
    </row>
    <row r="117" spans="1:16" ht="63" x14ac:dyDescent="0.25">
      <c r="A117" s="1528"/>
      <c r="B117" s="1084" t="s">
        <v>62</v>
      </c>
      <c r="C117" s="1084">
        <v>7</v>
      </c>
      <c r="D117" s="1084">
        <v>15066</v>
      </c>
      <c r="E117" s="1084" t="s">
        <v>392</v>
      </c>
      <c r="F117" s="1084"/>
      <c r="G117" s="1084"/>
      <c r="H117" s="1084"/>
      <c r="I117" s="595">
        <v>45839</v>
      </c>
      <c r="J117" s="595">
        <v>45689</v>
      </c>
      <c r="K117" s="1084">
        <v>0</v>
      </c>
      <c r="L117" s="1084">
        <v>2</v>
      </c>
      <c r="M117" s="1087">
        <v>250</v>
      </c>
      <c r="N117" s="1084" t="s">
        <v>724</v>
      </c>
      <c r="O117" s="622" t="s">
        <v>561</v>
      </c>
      <c r="P117" s="925"/>
    </row>
    <row r="118" spans="1:16" ht="15.75" customHeight="1" x14ac:dyDescent="0.25">
      <c r="A118" s="1528"/>
      <c r="B118" s="1084" t="s">
        <v>19</v>
      </c>
      <c r="C118" s="1084">
        <v>8</v>
      </c>
      <c r="D118" s="1084">
        <v>15065</v>
      </c>
      <c r="E118" s="1084" t="s">
        <v>392</v>
      </c>
      <c r="F118" s="1084"/>
      <c r="G118" s="1084"/>
      <c r="H118" s="1084"/>
      <c r="I118" s="595">
        <v>45839</v>
      </c>
      <c r="J118" s="595">
        <v>45689</v>
      </c>
      <c r="K118" s="1084">
        <v>0</v>
      </c>
      <c r="L118" s="1084">
        <v>2</v>
      </c>
      <c r="M118" s="1087">
        <v>250</v>
      </c>
      <c r="N118" s="1545" t="s">
        <v>725</v>
      </c>
      <c r="O118" s="622" t="s">
        <v>561</v>
      </c>
      <c r="P118" s="925"/>
    </row>
    <row r="119" spans="1:16" ht="53.25" customHeight="1" thickBot="1" x14ac:dyDescent="0.3">
      <c r="A119" s="1529"/>
      <c r="B119" s="1085" t="s">
        <v>20</v>
      </c>
      <c r="C119" s="1085">
        <v>9</v>
      </c>
      <c r="D119" s="1085">
        <v>15064</v>
      </c>
      <c r="E119" s="1085" t="s">
        <v>392</v>
      </c>
      <c r="F119" s="1085"/>
      <c r="G119" s="1085"/>
      <c r="H119" s="1085"/>
      <c r="I119" s="995">
        <v>45839</v>
      </c>
      <c r="J119" s="995">
        <v>45689</v>
      </c>
      <c r="K119" s="1085">
        <v>0</v>
      </c>
      <c r="L119" s="1085">
        <v>2</v>
      </c>
      <c r="M119" s="1088">
        <v>250</v>
      </c>
      <c r="N119" s="1548"/>
      <c r="O119" s="628" t="s">
        <v>561</v>
      </c>
      <c r="P119" s="925"/>
    </row>
    <row r="120" spans="1:16" ht="15.75" customHeight="1" x14ac:dyDescent="0.25">
      <c r="A120" s="1653" t="s">
        <v>1011</v>
      </c>
      <c r="B120" s="1095" t="s">
        <v>26</v>
      </c>
      <c r="C120" s="1095">
        <v>1</v>
      </c>
      <c r="D120" s="1095" t="s">
        <v>179</v>
      </c>
      <c r="E120" s="1095" t="s">
        <v>392</v>
      </c>
      <c r="F120" s="1095">
        <v>1</v>
      </c>
      <c r="G120" s="1095">
        <v>1</v>
      </c>
      <c r="H120" s="1095"/>
      <c r="I120" s="963">
        <v>45839</v>
      </c>
      <c r="J120" s="963">
        <v>45689</v>
      </c>
      <c r="K120" s="1095">
        <v>0</v>
      </c>
      <c r="L120" s="1095">
        <v>5</v>
      </c>
      <c r="M120" s="1101">
        <v>1000</v>
      </c>
      <c r="N120" s="1637" t="s">
        <v>806</v>
      </c>
      <c r="O120" s="981" t="s">
        <v>374</v>
      </c>
      <c r="P120" s="925"/>
    </row>
    <row r="121" spans="1:16" ht="15.75" x14ac:dyDescent="0.25">
      <c r="A121" s="1654"/>
      <c r="B121" s="1096" t="s">
        <v>27</v>
      </c>
      <c r="C121" s="1096">
        <v>2</v>
      </c>
      <c r="D121" s="1096" t="s">
        <v>180</v>
      </c>
      <c r="E121" s="1096" t="s">
        <v>392</v>
      </c>
      <c r="F121" s="1096"/>
      <c r="G121" s="1096"/>
      <c r="H121" s="1096"/>
      <c r="I121" s="966">
        <v>45839</v>
      </c>
      <c r="J121" s="966">
        <v>45689</v>
      </c>
      <c r="K121" s="1096">
        <v>0</v>
      </c>
      <c r="L121" s="1096">
        <v>5</v>
      </c>
      <c r="M121" s="1102">
        <v>1000</v>
      </c>
      <c r="N121" s="1638"/>
      <c r="O121" s="983" t="s">
        <v>374</v>
      </c>
      <c r="P121" s="925"/>
    </row>
    <row r="122" spans="1:16" ht="15.75" x14ac:dyDescent="0.25">
      <c r="A122" s="1654"/>
      <c r="B122" s="1096" t="s">
        <v>28</v>
      </c>
      <c r="C122" s="1096">
        <v>3</v>
      </c>
      <c r="D122" s="1096" t="s">
        <v>181</v>
      </c>
      <c r="E122" s="1096" t="s">
        <v>392</v>
      </c>
      <c r="F122" s="1096"/>
      <c r="G122" s="1096"/>
      <c r="H122" s="1096"/>
      <c r="I122" s="966">
        <v>45839</v>
      </c>
      <c r="J122" s="966">
        <v>45689</v>
      </c>
      <c r="K122" s="1096"/>
      <c r="L122" s="1096"/>
      <c r="M122" s="1102"/>
      <c r="N122" s="1638"/>
      <c r="O122" s="983" t="s">
        <v>374</v>
      </c>
      <c r="P122" s="925"/>
    </row>
    <row r="123" spans="1:16" ht="15.75" x14ac:dyDescent="0.25">
      <c r="A123" s="1654"/>
      <c r="B123" s="1096" t="s">
        <v>29</v>
      </c>
      <c r="C123" s="1096">
        <v>4</v>
      </c>
      <c r="D123" s="1096" t="s">
        <v>182</v>
      </c>
      <c r="E123" s="1096" t="s">
        <v>392</v>
      </c>
      <c r="F123" s="1096"/>
      <c r="G123" s="1096"/>
      <c r="H123" s="1096"/>
      <c r="I123" s="966">
        <v>45839</v>
      </c>
      <c r="J123" s="966">
        <v>45689</v>
      </c>
      <c r="K123" s="1096">
        <v>0</v>
      </c>
      <c r="L123" s="1096">
        <v>5</v>
      </c>
      <c r="M123" s="1102">
        <v>1000</v>
      </c>
      <c r="N123" s="1638"/>
      <c r="O123" s="983" t="s">
        <v>374</v>
      </c>
      <c r="P123" s="925"/>
    </row>
    <row r="124" spans="1:16" ht="15.75" customHeight="1" x14ac:dyDescent="0.25">
      <c r="A124" s="1654"/>
      <c r="B124" s="1096" t="s">
        <v>64</v>
      </c>
      <c r="C124" s="1096">
        <v>1</v>
      </c>
      <c r="D124" s="1096" t="s">
        <v>183</v>
      </c>
      <c r="E124" s="1096" t="s">
        <v>392</v>
      </c>
      <c r="F124" s="1096"/>
      <c r="G124" s="1096"/>
      <c r="H124" s="1096"/>
      <c r="I124" s="966">
        <v>45839</v>
      </c>
      <c r="J124" s="966">
        <v>45689</v>
      </c>
      <c r="K124" s="1096">
        <v>0</v>
      </c>
      <c r="L124" s="1096">
        <v>5</v>
      </c>
      <c r="M124" s="1102">
        <v>1000</v>
      </c>
      <c r="N124" s="1638" t="s">
        <v>729</v>
      </c>
      <c r="O124" s="983" t="s">
        <v>374</v>
      </c>
      <c r="P124" s="925"/>
    </row>
    <row r="125" spans="1:16" ht="15.75" x14ac:dyDescent="0.25">
      <c r="A125" s="1654"/>
      <c r="B125" s="1096" t="s">
        <v>65</v>
      </c>
      <c r="C125" s="1096">
        <v>2</v>
      </c>
      <c r="D125" s="1096" t="s">
        <v>184</v>
      </c>
      <c r="E125" s="1096" t="s">
        <v>392</v>
      </c>
      <c r="F125" s="1096"/>
      <c r="G125" s="1096"/>
      <c r="H125" s="1096"/>
      <c r="I125" s="966">
        <v>45839</v>
      </c>
      <c r="J125" s="966">
        <v>45689</v>
      </c>
      <c r="K125" s="1096">
        <v>0</v>
      </c>
      <c r="L125" s="1096">
        <v>5</v>
      </c>
      <c r="M125" s="1102">
        <v>1000</v>
      </c>
      <c r="N125" s="1638"/>
      <c r="O125" s="983" t="s">
        <v>374</v>
      </c>
      <c r="P125" s="925"/>
    </row>
    <row r="126" spans="1:16" ht="15.75" x14ac:dyDescent="0.25">
      <c r="A126" s="1654"/>
      <c r="B126" s="1096" t="s">
        <v>66</v>
      </c>
      <c r="C126" s="1096">
        <v>3</v>
      </c>
      <c r="D126" s="1096" t="s">
        <v>185</v>
      </c>
      <c r="E126" s="1096" t="s">
        <v>392</v>
      </c>
      <c r="F126" s="1096"/>
      <c r="G126" s="1096"/>
      <c r="H126" s="1096"/>
      <c r="I126" s="966">
        <v>45839</v>
      </c>
      <c r="J126" s="966">
        <v>45689</v>
      </c>
      <c r="K126" s="1096">
        <v>0</v>
      </c>
      <c r="L126" s="1096">
        <v>5</v>
      </c>
      <c r="M126" s="1102">
        <v>1000</v>
      </c>
      <c r="N126" s="1638"/>
      <c r="O126" s="983" t="s">
        <v>374</v>
      </c>
      <c r="P126" s="925"/>
    </row>
    <row r="127" spans="1:16" ht="15.75" x14ac:dyDescent="0.25">
      <c r="A127" s="1654"/>
      <c r="B127" s="1096" t="s">
        <v>91</v>
      </c>
      <c r="C127" s="1096">
        <v>4</v>
      </c>
      <c r="D127" s="1096" t="s">
        <v>186</v>
      </c>
      <c r="E127" s="1096" t="s">
        <v>392</v>
      </c>
      <c r="F127" s="1096"/>
      <c r="G127" s="1096">
        <v>1</v>
      </c>
      <c r="H127" s="1096"/>
      <c r="I127" s="966">
        <v>45839</v>
      </c>
      <c r="J127" s="966">
        <v>45689</v>
      </c>
      <c r="K127" s="1096">
        <v>0</v>
      </c>
      <c r="L127" s="1096">
        <v>5</v>
      </c>
      <c r="M127" s="1102">
        <v>1000</v>
      </c>
      <c r="N127" s="1638"/>
      <c r="O127" s="983" t="s">
        <v>374</v>
      </c>
      <c r="P127" s="925"/>
    </row>
    <row r="128" spans="1:16" ht="15.75" customHeight="1" x14ac:dyDescent="0.25">
      <c r="A128" s="1654"/>
      <c r="B128" s="1096" t="s">
        <v>30</v>
      </c>
      <c r="C128" s="1096">
        <v>1</v>
      </c>
      <c r="D128" s="1096" t="s">
        <v>187</v>
      </c>
      <c r="E128" s="1096" t="s">
        <v>392</v>
      </c>
      <c r="F128" s="1096"/>
      <c r="G128" s="1096"/>
      <c r="H128" s="1096"/>
      <c r="I128" s="966">
        <v>45839</v>
      </c>
      <c r="J128" s="966">
        <v>45689</v>
      </c>
      <c r="K128" s="1096">
        <v>0</v>
      </c>
      <c r="L128" s="1096">
        <v>5</v>
      </c>
      <c r="M128" s="1102">
        <v>1000</v>
      </c>
      <c r="N128" s="1638" t="s">
        <v>730</v>
      </c>
      <c r="O128" s="983" t="s">
        <v>374</v>
      </c>
      <c r="P128" s="925"/>
    </row>
    <row r="129" spans="1:16" ht="15.75" x14ac:dyDescent="0.25">
      <c r="A129" s="1654"/>
      <c r="B129" s="1096" t="s">
        <v>67</v>
      </c>
      <c r="C129" s="1096">
        <v>2</v>
      </c>
      <c r="D129" s="1096" t="s">
        <v>188</v>
      </c>
      <c r="E129" s="1096" t="s">
        <v>392</v>
      </c>
      <c r="F129" s="1096"/>
      <c r="G129" s="1096"/>
      <c r="H129" s="1096"/>
      <c r="I129" s="966">
        <v>45839</v>
      </c>
      <c r="J129" s="966">
        <v>45689</v>
      </c>
      <c r="K129" s="1096">
        <v>0</v>
      </c>
      <c r="L129" s="1096">
        <v>5</v>
      </c>
      <c r="M129" s="1102">
        <v>1000</v>
      </c>
      <c r="N129" s="1638"/>
      <c r="O129" s="983" t="s">
        <v>374</v>
      </c>
      <c r="P129" s="925"/>
    </row>
    <row r="130" spans="1:16" ht="15.75" x14ac:dyDescent="0.25">
      <c r="A130" s="1654"/>
      <c r="B130" s="1096" t="s">
        <v>68</v>
      </c>
      <c r="C130" s="1096">
        <v>3</v>
      </c>
      <c r="D130" s="1096" t="s">
        <v>189</v>
      </c>
      <c r="E130" s="1096" t="s">
        <v>392</v>
      </c>
      <c r="F130" s="1096"/>
      <c r="G130" s="1096"/>
      <c r="H130" s="1096"/>
      <c r="I130" s="966">
        <v>45839</v>
      </c>
      <c r="J130" s="966">
        <v>45689</v>
      </c>
      <c r="K130" s="1096">
        <v>0</v>
      </c>
      <c r="L130" s="1096">
        <v>5</v>
      </c>
      <c r="M130" s="1102">
        <v>1000</v>
      </c>
      <c r="N130" s="1638"/>
      <c r="O130" s="983" t="s">
        <v>374</v>
      </c>
      <c r="P130" s="925"/>
    </row>
    <row r="131" spans="1:16" ht="15.75" x14ac:dyDescent="0.25">
      <c r="A131" s="1654"/>
      <c r="B131" s="1096" t="s">
        <v>69</v>
      </c>
      <c r="C131" s="1096">
        <v>4</v>
      </c>
      <c r="D131" s="1096" t="s">
        <v>190</v>
      </c>
      <c r="E131" s="1096" t="s">
        <v>392</v>
      </c>
      <c r="F131" s="1096"/>
      <c r="G131" s="1096"/>
      <c r="H131" s="1096"/>
      <c r="I131" s="966">
        <v>45839</v>
      </c>
      <c r="J131" s="966">
        <v>45689</v>
      </c>
      <c r="K131" s="1096">
        <v>0</v>
      </c>
      <c r="L131" s="1096">
        <v>5</v>
      </c>
      <c r="M131" s="1102">
        <v>1000</v>
      </c>
      <c r="N131" s="1638"/>
      <c r="O131" s="983" t="s">
        <v>374</v>
      </c>
      <c r="P131" s="925"/>
    </row>
    <row r="132" spans="1:16" ht="15.75" customHeight="1" x14ac:dyDescent="0.25">
      <c r="A132" s="1654"/>
      <c r="B132" s="1096" t="s">
        <v>70</v>
      </c>
      <c r="C132" s="1096">
        <v>1</v>
      </c>
      <c r="D132" s="1096" t="s">
        <v>191</v>
      </c>
      <c r="E132" s="1096" t="s">
        <v>392</v>
      </c>
      <c r="F132" s="1096"/>
      <c r="G132" s="1096">
        <v>1</v>
      </c>
      <c r="H132" s="1096"/>
      <c r="I132" s="966">
        <v>45839</v>
      </c>
      <c r="J132" s="966">
        <v>45689</v>
      </c>
      <c r="K132" s="1096">
        <v>0</v>
      </c>
      <c r="L132" s="1096">
        <v>5</v>
      </c>
      <c r="M132" s="1102">
        <v>1000</v>
      </c>
      <c r="N132" s="1638"/>
      <c r="O132" s="983" t="s">
        <v>374</v>
      </c>
      <c r="P132" s="925"/>
    </row>
    <row r="133" spans="1:16" ht="71.25" customHeight="1" x14ac:dyDescent="0.25">
      <c r="A133" s="1654"/>
      <c r="B133" s="1096" t="s">
        <v>32</v>
      </c>
      <c r="C133" s="1096">
        <v>2</v>
      </c>
      <c r="D133" s="1096" t="s">
        <v>192</v>
      </c>
      <c r="E133" s="1096" t="s">
        <v>392</v>
      </c>
      <c r="F133" s="1096"/>
      <c r="G133" s="1096"/>
      <c r="H133" s="1096"/>
      <c r="I133" s="966">
        <v>45839</v>
      </c>
      <c r="J133" s="966">
        <v>45689</v>
      </c>
      <c r="K133" s="1096">
        <v>0</v>
      </c>
      <c r="L133" s="1096">
        <v>5</v>
      </c>
      <c r="M133" s="1102">
        <v>1000</v>
      </c>
      <c r="N133" s="1638" t="s">
        <v>732</v>
      </c>
      <c r="O133" s="983" t="s">
        <v>374</v>
      </c>
      <c r="P133" s="925"/>
    </row>
    <row r="134" spans="1:16" ht="15.75" x14ac:dyDescent="0.25">
      <c r="A134" s="1654"/>
      <c r="B134" s="1096" t="s">
        <v>73</v>
      </c>
      <c r="C134" s="1096">
        <v>3</v>
      </c>
      <c r="D134" s="1096" t="s">
        <v>193</v>
      </c>
      <c r="E134" s="1096" t="s">
        <v>392</v>
      </c>
      <c r="F134" s="1096"/>
      <c r="G134" s="1096"/>
      <c r="H134" s="1096"/>
      <c r="I134" s="966">
        <v>45839</v>
      </c>
      <c r="J134" s="966">
        <v>45689</v>
      </c>
      <c r="K134" s="1096">
        <v>0</v>
      </c>
      <c r="L134" s="1096">
        <v>5</v>
      </c>
      <c r="M134" s="1102">
        <v>1000</v>
      </c>
      <c r="N134" s="1638"/>
      <c r="O134" s="983" t="s">
        <v>374</v>
      </c>
      <c r="P134" s="925"/>
    </row>
    <row r="135" spans="1:16" ht="15.75" x14ac:dyDescent="0.25">
      <c r="A135" s="1654"/>
      <c r="B135" s="1096" t="s">
        <v>73</v>
      </c>
      <c r="C135" s="1096">
        <v>4</v>
      </c>
      <c r="D135" s="1096">
        <v>708510</v>
      </c>
      <c r="E135" s="1096" t="s">
        <v>392</v>
      </c>
      <c r="F135" s="1096"/>
      <c r="G135" s="1096"/>
      <c r="H135" s="1096"/>
      <c r="I135" s="966">
        <v>45839</v>
      </c>
      <c r="J135" s="966">
        <v>45689</v>
      </c>
      <c r="K135" s="1096">
        <v>0</v>
      </c>
      <c r="L135" s="1096">
        <v>5</v>
      </c>
      <c r="M135" s="1102">
        <v>1000</v>
      </c>
      <c r="N135" s="1638"/>
      <c r="O135" s="983" t="s">
        <v>375</v>
      </c>
      <c r="P135" s="925"/>
    </row>
    <row r="136" spans="1:16" ht="15.75" x14ac:dyDescent="0.25">
      <c r="A136" s="1654"/>
      <c r="B136" s="1096" t="s">
        <v>74</v>
      </c>
      <c r="C136" s="1096">
        <v>5</v>
      </c>
      <c r="D136" s="1096" t="s">
        <v>248</v>
      </c>
      <c r="E136" s="1096" t="s">
        <v>391</v>
      </c>
      <c r="F136" s="1096"/>
      <c r="G136" s="1096"/>
      <c r="H136" s="1096"/>
      <c r="I136" s="966">
        <v>45839</v>
      </c>
      <c r="J136" s="966">
        <v>45689</v>
      </c>
      <c r="K136" s="1096">
        <v>0</v>
      </c>
      <c r="L136" s="1096">
        <v>5</v>
      </c>
      <c r="M136" s="1102">
        <v>1000</v>
      </c>
      <c r="N136" s="1638"/>
      <c r="O136" s="983" t="s">
        <v>374</v>
      </c>
      <c r="P136" s="925"/>
    </row>
    <row r="137" spans="1:16" ht="29.25" customHeight="1" x14ac:dyDescent="0.25">
      <c r="A137" s="1654"/>
      <c r="B137" s="1096" t="s">
        <v>75</v>
      </c>
      <c r="C137" s="1096">
        <v>1</v>
      </c>
      <c r="D137" s="1096" t="s">
        <v>195</v>
      </c>
      <c r="E137" s="1096" t="s">
        <v>391</v>
      </c>
      <c r="F137" s="1096"/>
      <c r="G137" s="1096"/>
      <c r="H137" s="1096"/>
      <c r="I137" s="966">
        <v>45839</v>
      </c>
      <c r="J137" s="966">
        <v>45689</v>
      </c>
      <c r="K137" s="1096">
        <v>0</v>
      </c>
      <c r="L137" s="1096">
        <v>5</v>
      </c>
      <c r="M137" s="1102">
        <v>1000</v>
      </c>
      <c r="N137" s="1638"/>
      <c r="O137" s="983" t="s">
        <v>374</v>
      </c>
      <c r="P137" s="925"/>
    </row>
    <row r="138" spans="1:16" ht="23.25" customHeight="1" x14ac:dyDescent="0.25">
      <c r="A138" s="1654"/>
      <c r="B138" s="1096" t="s">
        <v>75</v>
      </c>
      <c r="C138" s="1096">
        <v>2</v>
      </c>
      <c r="D138" s="1096">
        <v>708512</v>
      </c>
      <c r="E138" s="1096" t="s">
        <v>392</v>
      </c>
      <c r="F138" s="1096"/>
      <c r="G138" s="1096">
        <v>1</v>
      </c>
      <c r="H138" s="1096"/>
      <c r="I138" s="966">
        <v>45839</v>
      </c>
      <c r="J138" s="966">
        <v>45689</v>
      </c>
      <c r="K138" s="1096">
        <v>0</v>
      </c>
      <c r="L138" s="1096">
        <v>5</v>
      </c>
      <c r="M138" s="1102">
        <v>1000</v>
      </c>
      <c r="N138" s="1638"/>
      <c r="O138" s="983" t="s">
        <v>375</v>
      </c>
      <c r="P138" s="925"/>
    </row>
    <row r="139" spans="1:16" ht="28.5" customHeight="1" x14ac:dyDescent="0.25">
      <c r="A139" s="1654"/>
      <c r="B139" s="1096" t="s">
        <v>90</v>
      </c>
      <c r="C139" s="1096">
        <v>3</v>
      </c>
      <c r="D139" s="1096" t="s">
        <v>196</v>
      </c>
      <c r="E139" s="1096" t="s">
        <v>392</v>
      </c>
      <c r="F139" s="1096"/>
      <c r="G139" s="1096"/>
      <c r="H139" s="1096"/>
      <c r="I139" s="966">
        <v>45839</v>
      </c>
      <c r="J139" s="966">
        <v>45689</v>
      </c>
      <c r="K139" s="1096">
        <v>0</v>
      </c>
      <c r="L139" s="1096">
        <v>5</v>
      </c>
      <c r="M139" s="1102">
        <v>1000</v>
      </c>
      <c r="N139" s="1638"/>
      <c r="O139" s="983" t="s">
        <v>374</v>
      </c>
      <c r="P139" s="925"/>
    </row>
    <row r="140" spans="1:16" ht="30.75" customHeight="1" x14ac:dyDescent="0.25">
      <c r="A140" s="1654"/>
      <c r="B140" s="1096" t="s">
        <v>33</v>
      </c>
      <c r="C140" s="1096">
        <v>4</v>
      </c>
      <c r="D140" s="1096" t="s">
        <v>197</v>
      </c>
      <c r="E140" s="1096" t="s">
        <v>392</v>
      </c>
      <c r="F140" s="1096"/>
      <c r="G140" s="1096"/>
      <c r="H140" s="1096"/>
      <c r="I140" s="966">
        <v>45839</v>
      </c>
      <c r="J140" s="966">
        <v>45689</v>
      </c>
      <c r="K140" s="1096">
        <v>0</v>
      </c>
      <c r="L140" s="1096">
        <v>5</v>
      </c>
      <c r="M140" s="1102">
        <v>1000</v>
      </c>
      <c r="N140" s="1638" t="s">
        <v>757</v>
      </c>
      <c r="O140" s="983" t="s">
        <v>374</v>
      </c>
      <c r="P140" s="925"/>
    </row>
    <row r="141" spans="1:16" ht="15.75" customHeight="1" x14ac:dyDescent="0.25">
      <c r="A141" s="1654"/>
      <c r="B141" s="1096" t="s">
        <v>76</v>
      </c>
      <c r="C141" s="1096">
        <v>1</v>
      </c>
      <c r="D141" s="1096" t="s">
        <v>198</v>
      </c>
      <c r="E141" s="1096" t="s">
        <v>392</v>
      </c>
      <c r="F141" s="1096"/>
      <c r="G141" s="1096"/>
      <c r="H141" s="1096"/>
      <c r="I141" s="966">
        <v>45839</v>
      </c>
      <c r="J141" s="966">
        <v>45689</v>
      </c>
      <c r="K141" s="1096">
        <v>0</v>
      </c>
      <c r="L141" s="1096">
        <v>5</v>
      </c>
      <c r="M141" s="1102">
        <v>1000</v>
      </c>
      <c r="N141" s="1638"/>
      <c r="O141" s="983" t="s">
        <v>374</v>
      </c>
      <c r="P141" s="925"/>
    </row>
    <row r="142" spans="1:16" ht="15.75" x14ac:dyDescent="0.25">
      <c r="A142" s="1654"/>
      <c r="B142" s="1096" t="s">
        <v>77</v>
      </c>
      <c r="C142" s="1096">
        <v>2</v>
      </c>
      <c r="D142" s="1096" t="s">
        <v>199</v>
      </c>
      <c r="E142" s="1096" t="s">
        <v>392</v>
      </c>
      <c r="F142" s="1096"/>
      <c r="G142" s="1096"/>
      <c r="H142" s="1096"/>
      <c r="I142" s="966">
        <v>45839</v>
      </c>
      <c r="J142" s="966">
        <v>45689</v>
      </c>
      <c r="K142" s="1096">
        <v>0</v>
      </c>
      <c r="L142" s="1096">
        <v>5</v>
      </c>
      <c r="M142" s="1102">
        <v>1000</v>
      </c>
      <c r="N142" s="1638"/>
      <c r="O142" s="983" t="s">
        <v>374</v>
      </c>
      <c r="P142" s="925"/>
    </row>
    <row r="143" spans="1:16" ht="15.75" x14ac:dyDescent="0.25">
      <c r="A143" s="1654"/>
      <c r="B143" s="1096" t="s">
        <v>78</v>
      </c>
      <c r="C143" s="1096">
        <v>3</v>
      </c>
      <c r="D143" s="1096" t="s">
        <v>200</v>
      </c>
      <c r="E143" s="1096" t="s">
        <v>392</v>
      </c>
      <c r="F143" s="1096"/>
      <c r="G143" s="1096"/>
      <c r="H143" s="1096"/>
      <c r="I143" s="966">
        <v>45839</v>
      </c>
      <c r="J143" s="966">
        <v>45689</v>
      </c>
      <c r="K143" s="1096">
        <v>0</v>
      </c>
      <c r="L143" s="1096">
        <v>5</v>
      </c>
      <c r="M143" s="1102">
        <v>1000</v>
      </c>
      <c r="N143" s="1638"/>
      <c r="O143" s="983" t="s">
        <v>374</v>
      </c>
      <c r="P143" s="925"/>
    </row>
    <row r="144" spans="1:16" ht="15.75" x14ac:dyDescent="0.25">
      <c r="A144" s="1654"/>
      <c r="B144" s="1096" t="s">
        <v>34</v>
      </c>
      <c r="C144" s="1096">
        <v>4</v>
      </c>
      <c r="D144" s="1096" t="s">
        <v>201</v>
      </c>
      <c r="E144" s="1096" t="s">
        <v>392</v>
      </c>
      <c r="F144" s="1096"/>
      <c r="G144" s="1096">
        <v>1</v>
      </c>
      <c r="H144" s="1096"/>
      <c r="I144" s="966">
        <v>45839</v>
      </c>
      <c r="J144" s="966">
        <v>45689</v>
      </c>
      <c r="K144" s="1096">
        <v>0</v>
      </c>
      <c r="L144" s="1096">
        <v>5</v>
      </c>
      <c r="M144" s="1102">
        <v>1000</v>
      </c>
      <c r="N144" s="1638" t="s">
        <v>798</v>
      </c>
      <c r="O144" s="983" t="s">
        <v>374</v>
      </c>
      <c r="P144" s="925"/>
    </row>
    <row r="145" spans="1:16" ht="15.75" x14ac:dyDescent="0.25">
      <c r="A145" s="1654"/>
      <c r="B145" s="1096" t="s">
        <v>79</v>
      </c>
      <c r="C145" s="1096">
        <v>5</v>
      </c>
      <c r="D145" s="1096" t="s">
        <v>202</v>
      </c>
      <c r="E145" s="1096" t="s">
        <v>392</v>
      </c>
      <c r="F145" s="1096"/>
      <c r="G145" s="1096">
        <v>1</v>
      </c>
      <c r="H145" s="1096"/>
      <c r="I145" s="966">
        <v>45839</v>
      </c>
      <c r="J145" s="966">
        <v>45689</v>
      </c>
      <c r="K145" s="1096">
        <v>0</v>
      </c>
      <c r="L145" s="1096">
        <v>5</v>
      </c>
      <c r="M145" s="1102">
        <v>1000</v>
      </c>
      <c r="N145" s="1638"/>
      <c r="O145" s="983" t="s">
        <v>374</v>
      </c>
      <c r="P145" s="925"/>
    </row>
    <row r="146" spans="1:16" ht="15.75" x14ac:dyDescent="0.25">
      <c r="A146" s="1654"/>
      <c r="B146" s="1096" t="s">
        <v>80</v>
      </c>
      <c r="C146" s="1096">
        <v>6</v>
      </c>
      <c r="D146" s="1096" t="s">
        <v>203</v>
      </c>
      <c r="E146" s="1096" t="s">
        <v>392</v>
      </c>
      <c r="F146" s="1096"/>
      <c r="G146" s="1096"/>
      <c r="H146" s="1096"/>
      <c r="I146" s="966">
        <v>45839</v>
      </c>
      <c r="J146" s="966">
        <v>45689</v>
      </c>
      <c r="K146" s="1096">
        <v>0</v>
      </c>
      <c r="L146" s="1096">
        <v>5</v>
      </c>
      <c r="M146" s="1102">
        <v>1000</v>
      </c>
      <c r="N146" s="1638"/>
      <c r="O146" s="983" t="s">
        <v>374</v>
      </c>
      <c r="P146" s="925"/>
    </row>
    <row r="147" spans="1:16" ht="15.75" x14ac:dyDescent="0.25">
      <c r="A147" s="1654"/>
      <c r="B147" s="1096" t="s">
        <v>81</v>
      </c>
      <c r="C147" s="1096">
        <v>7</v>
      </c>
      <c r="D147" s="1096" t="s">
        <v>204</v>
      </c>
      <c r="E147" s="1096" t="s">
        <v>392</v>
      </c>
      <c r="F147" s="1096"/>
      <c r="G147" s="1096"/>
      <c r="H147" s="1096"/>
      <c r="I147" s="966">
        <v>45839</v>
      </c>
      <c r="J147" s="966">
        <v>45689</v>
      </c>
      <c r="K147" s="1096">
        <v>0</v>
      </c>
      <c r="L147" s="1096">
        <v>5</v>
      </c>
      <c r="M147" s="1102">
        <v>1000</v>
      </c>
      <c r="N147" s="1638"/>
      <c r="O147" s="983" t="s">
        <v>374</v>
      </c>
      <c r="P147" s="925"/>
    </row>
    <row r="148" spans="1:16" ht="15.75" customHeight="1" x14ac:dyDescent="0.25">
      <c r="A148" s="1654"/>
      <c r="B148" s="1096" t="s">
        <v>27</v>
      </c>
      <c r="C148" s="1096">
        <v>1</v>
      </c>
      <c r="D148" s="1096">
        <v>15256</v>
      </c>
      <c r="E148" s="1096" t="s">
        <v>392</v>
      </c>
      <c r="F148" s="1096"/>
      <c r="G148" s="1096"/>
      <c r="H148" s="1096"/>
      <c r="I148" s="966">
        <v>45839</v>
      </c>
      <c r="J148" s="966">
        <v>45689</v>
      </c>
      <c r="K148" s="1096">
        <v>0</v>
      </c>
      <c r="L148" s="1096">
        <v>5</v>
      </c>
      <c r="M148" s="1102">
        <v>230</v>
      </c>
      <c r="N148" s="1638" t="s">
        <v>806</v>
      </c>
      <c r="O148" s="983" t="s">
        <v>561</v>
      </c>
      <c r="P148" s="925"/>
    </row>
    <row r="149" spans="1:16" ht="60.75" customHeight="1" x14ac:dyDescent="0.25">
      <c r="A149" s="1654"/>
      <c r="B149" s="1096" t="s">
        <v>29</v>
      </c>
      <c r="C149" s="1096">
        <v>2</v>
      </c>
      <c r="D149" s="1096">
        <v>15633</v>
      </c>
      <c r="E149" s="1096" t="s">
        <v>392</v>
      </c>
      <c r="F149" s="1096"/>
      <c r="G149" s="1096"/>
      <c r="H149" s="1096"/>
      <c r="I149" s="966">
        <v>45839</v>
      </c>
      <c r="J149" s="966">
        <v>45689</v>
      </c>
      <c r="K149" s="1096">
        <v>0</v>
      </c>
      <c r="L149" s="1096">
        <v>5</v>
      </c>
      <c r="M149" s="1102">
        <v>230</v>
      </c>
      <c r="N149" s="1638"/>
      <c r="O149" s="983" t="s">
        <v>561</v>
      </c>
      <c r="P149" s="925"/>
    </row>
    <row r="150" spans="1:16" ht="53.25" customHeight="1" x14ac:dyDescent="0.25">
      <c r="A150" s="1654"/>
      <c r="B150" s="1096" t="s">
        <v>65</v>
      </c>
      <c r="C150" s="1096">
        <v>3</v>
      </c>
      <c r="D150" s="1096">
        <v>15481</v>
      </c>
      <c r="E150" s="1096" t="s">
        <v>392</v>
      </c>
      <c r="F150" s="1096"/>
      <c r="G150" s="1096"/>
      <c r="H150" s="1096"/>
      <c r="I150" s="966">
        <v>45839</v>
      </c>
      <c r="J150" s="966">
        <v>45689</v>
      </c>
      <c r="K150" s="1096">
        <v>0</v>
      </c>
      <c r="L150" s="1096">
        <v>5</v>
      </c>
      <c r="M150" s="1102">
        <v>230</v>
      </c>
      <c r="N150" s="1638" t="s">
        <v>729</v>
      </c>
      <c r="O150" s="983" t="s">
        <v>561</v>
      </c>
      <c r="P150" s="925"/>
    </row>
    <row r="151" spans="1:16" ht="45.75" customHeight="1" x14ac:dyDescent="0.25">
      <c r="A151" s="1654"/>
      <c r="B151" s="1096" t="s">
        <v>66</v>
      </c>
      <c r="C151" s="1096">
        <v>4</v>
      </c>
      <c r="D151" s="1096">
        <v>15637</v>
      </c>
      <c r="E151" s="1096" t="s">
        <v>392</v>
      </c>
      <c r="F151" s="1096"/>
      <c r="G151" s="1096"/>
      <c r="H151" s="1096"/>
      <c r="I151" s="966">
        <v>45839</v>
      </c>
      <c r="J151" s="966">
        <v>45689</v>
      </c>
      <c r="K151" s="1096">
        <v>0</v>
      </c>
      <c r="L151" s="1096">
        <v>5</v>
      </c>
      <c r="M151" s="1102">
        <v>230</v>
      </c>
      <c r="N151" s="1638"/>
      <c r="O151" s="983" t="s">
        <v>561</v>
      </c>
      <c r="P151" s="925"/>
    </row>
    <row r="152" spans="1:16" ht="47.25" customHeight="1" x14ac:dyDescent="0.25">
      <c r="A152" s="1654"/>
      <c r="B152" s="1096" t="s">
        <v>67</v>
      </c>
      <c r="C152" s="1096">
        <v>1</v>
      </c>
      <c r="D152" s="1096">
        <v>15504</v>
      </c>
      <c r="E152" s="1096" t="s">
        <v>392</v>
      </c>
      <c r="F152" s="1096"/>
      <c r="G152" s="1096"/>
      <c r="H152" s="1096"/>
      <c r="I152" s="966">
        <v>45839</v>
      </c>
      <c r="J152" s="966">
        <v>45689</v>
      </c>
      <c r="K152" s="1096">
        <v>0</v>
      </c>
      <c r="L152" s="1096">
        <v>5</v>
      </c>
      <c r="M152" s="1102">
        <v>230</v>
      </c>
      <c r="N152" s="1638" t="s">
        <v>730</v>
      </c>
      <c r="O152" s="983" t="s">
        <v>561</v>
      </c>
      <c r="P152" s="925"/>
    </row>
    <row r="153" spans="1:16" ht="15.75" x14ac:dyDescent="0.25">
      <c r="A153" s="1654"/>
      <c r="B153" s="1096" t="s">
        <v>69</v>
      </c>
      <c r="C153" s="1096">
        <v>2</v>
      </c>
      <c r="D153" s="1096">
        <v>15484</v>
      </c>
      <c r="E153" s="1096" t="s">
        <v>392</v>
      </c>
      <c r="F153" s="1096"/>
      <c r="G153" s="1096"/>
      <c r="H153" s="1096"/>
      <c r="I153" s="966">
        <v>45839</v>
      </c>
      <c r="J153" s="966">
        <v>45689</v>
      </c>
      <c r="K153" s="1096">
        <v>0</v>
      </c>
      <c r="L153" s="1096">
        <v>5</v>
      </c>
      <c r="M153" s="1102">
        <v>230</v>
      </c>
      <c r="N153" s="1638"/>
      <c r="O153" s="983" t="s">
        <v>561</v>
      </c>
      <c r="P153" s="925"/>
    </row>
    <row r="154" spans="1:16" ht="78.75" x14ac:dyDescent="0.25">
      <c r="A154" s="1654"/>
      <c r="B154" s="1096" t="s">
        <v>90</v>
      </c>
      <c r="C154" s="1096">
        <v>3</v>
      </c>
      <c r="D154" s="1096">
        <v>15639</v>
      </c>
      <c r="E154" s="1096" t="s">
        <v>392</v>
      </c>
      <c r="F154" s="1096"/>
      <c r="G154" s="1096"/>
      <c r="H154" s="1096"/>
      <c r="I154" s="966">
        <v>45839</v>
      </c>
      <c r="J154" s="966">
        <v>45689</v>
      </c>
      <c r="K154" s="1096">
        <v>0</v>
      </c>
      <c r="L154" s="1096">
        <v>5</v>
      </c>
      <c r="M154" s="1102">
        <v>230</v>
      </c>
      <c r="N154" s="1096" t="s">
        <v>732</v>
      </c>
      <c r="O154" s="983" t="s">
        <v>561</v>
      </c>
      <c r="P154" s="925"/>
    </row>
    <row r="155" spans="1:16" ht="15.75" x14ac:dyDescent="0.25">
      <c r="A155" s="1654"/>
      <c r="B155" s="1096" t="s">
        <v>76</v>
      </c>
      <c r="C155" s="1096">
        <v>4</v>
      </c>
      <c r="D155" s="1096">
        <v>15494</v>
      </c>
      <c r="E155" s="1096" t="s">
        <v>392</v>
      </c>
      <c r="F155" s="1096"/>
      <c r="G155" s="1096"/>
      <c r="H155" s="1096"/>
      <c r="I155" s="966">
        <v>45839</v>
      </c>
      <c r="J155" s="966">
        <v>45689</v>
      </c>
      <c r="K155" s="1096">
        <v>0</v>
      </c>
      <c r="L155" s="1096">
        <v>5</v>
      </c>
      <c r="M155" s="1102">
        <v>230</v>
      </c>
      <c r="N155" s="1638" t="s">
        <v>757</v>
      </c>
      <c r="O155" s="983" t="s">
        <v>561</v>
      </c>
      <c r="P155" s="925"/>
    </row>
    <row r="156" spans="1:16" ht="15.75" customHeight="1" x14ac:dyDescent="0.25">
      <c r="A156" s="1654"/>
      <c r="B156" s="1096" t="s">
        <v>77</v>
      </c>
      <c r="C156" s="1096">
        <v>1</v>
      </c>
      <c r="D156" s="1096">
        <v>15492</v>
      </c>
      <c r="E156" s="1096" t="s">
        <v>392</v>
      </c>
      <c r="F156" s="1096"/>
      <c r="G156" s="1096"/>
      <c r="H156" s="1096"/>
      <c r="I156" s="966">
        <v>45839</v>
      </c>
      <c r="J156" s="966">
        <v>45689</v>
      </c>
      <c r="K156" s="1096">
        <v>0</v>
      </c>
      <c r="L156" s="1096">
        <v>2</v>
      </c>
      <c r="M156" s="1102">
        <v>230</v>
      </c>
      <c r="N156" s="1638"/>
      <c r="O156" s="983" t="s">
        <v>561</v>
      </c>
      <c r="P156" s="925"/>
    </row>
    <row r="157" spans="1:16" ht="59.25" customHeight="1" x14ac:dyDescent="0.25">
      <c r="A157" s="1654"/>
      <c r="B157" s="1096" t="s">
        <v>78</v>
      </c>
      <c r="C157" s="1096">
        <v>2</v>
      </c>
      <c r="D157" s="1096">
        <v>15491</v>
      </c>
      <c r="E157" s="1096" t="s">
        <v>392</v>
      </c>
      <c r="F157" s="1096"/>
      <c r="G157" s="1096"/>
      <c r="H157" s="1096"/>
      <c r="I157" s="966">
        <v>45839</v>
      </c>
      <c r="J157" s="966">
        <v>45689</v>
      </c>
      <c r="K157" s="1096">
        <v>0</v>
      </c>
      <c r="L157" s="1096">
        <v>2</v>
      </c>
      <c r="M157" s="1102">
        <v>230</v>
      </c>
      <c r="N157" s="1638"/>
      <c r="O157" s="983" t="s">
        <v>561</v>
      </c>
      <c r="P157" s="925"/>
    </row>
    <row r="158" spans="1:16" ht="15.75" customHeight="1" thickBot="1" x14ac:dyDescent="0.3">
      <c r="A158" s="1655"/>
      <c r="B158" s="1097" t="s">
        <v>80</v>
      </c>
      <c r="C158" s="1097">
        <v>1</v>
      </c>
      <c r="D158" s="1097">
        <v>15482</v>
      </c>
      <c r="E158" s="1097" t="s">
        <v>392</v>
      </c>
      <c r="F158" s="1097"/>
      <c r="G158" s="1097"/>
      <c r="H158" s="1097"/>
      <c r="I158" s="994">
        <v>45839</v>
      </c>
      <c r="J158" s="994">
        <v>45689</v>
      </c>
      <c r="K158" s="1097">
        <v>0</v>
      </c>
      <c r="L158" s="1097">
        <v>2</v>
      </c>
      <c r="M158" s="1103">
        <v>230</v>
      </c>
      <c r="N158" s="1097" t="s">
        <v>798</v>
      </c>
      <c r="O158" s="996" t="s">
        <v>561</v>
      </c>
      <c r="P158" s="925"/>
    </row>
    <row r="159" spans="1:16" ht="48.75" customHeight="1" x14ac:dyDescent="0.25">
      <c r="A159" s="1527" t="s">
        <v>805</v>
      </c>
      <c r="B159" s="1089" t="s">
        <v>22</v>
      </c>
      <c r="C159" s="1089">
        <v>1</v>
      </c>
      <c r="D159" s="1089">
        <v>707388</v>
      </c>
      <c r="E159" s="1089" t="s">
        <v>392</v>
      </c>
      <c r="F159" s="1089"/>
      <c r="G159" s="1089"/>
      <c r="H159" s="1089"/>
      <c r="I159" s="593">
        <v>45839</v>
      </c>
      <c r="J159" s="593">
        <v>45689</v>
      </c>
      <c r="K159" s="1089">
        <v>0</v>
      </c>
      <c r="L159" s="1089">
        <v>2</v>
      </c>
      <c r="M159" s="1091">
        <v>1000</v>
      </c>
      <c r="N159" s="1554" t="s">
        <v>726</v>
      </c>
      <c r="O159" s="621" t="s">
        <v>375</v>
      </c>
      <c r="P159" s="925"/>
    </row>
    <row r="160" spans="1:16" ht="63" customHeight="1" x14ac:dyDescent="0.25">
      <c r="A160" s="1528"/>
      <c r="B160" s="1084" t="s">
        <v>23</v>
      </c>
      <c r="C160" s="1084">
        <v>2</v>
      </c>
      <c r="D160" s="1084">
        <v>707389</v>
      </c>
      <c r="E160" s="1084" t="s">
        <v>392</v>
      </c>
      <c r="F160" s="1084"/>
      <c r="G160" s="1084"/>
      <c r="H160" s="1084"/>
      <c r="I160" s="595">
        <v>45839</v>
      </c>
      <c r="J160" s="595">
        <v>45689</v>
      </c>
      <c r="K160" s="1084">
        <v>0</v>
      </c>
      <c r="L160" s="1084">
        <v>2</v>
      </c>
      <c r="M160" s="1087">
        <v>1000</v>
      </c>
      <c r="N160" s="1545"/>
      <c r="O160" s="622" t="s">
        <v>375</v>
      </c>
      <c r="P160" s="925"/>
    </row>
    <row r="161" spans="1:16" ht="36" customHeight="1" x14ac:dyDescent="0.25">
      <c r="A161" s="1528"/>
      <c r="B161" s="1084" t="s">
        <v>24</v>
      </c>
      <c r="C161" s="1084">
        <v>3</v>
      </c>
      <c r="D161" s="1084" t="s">
        <v>905</v>
      </c>
      <c r="E161" s="1084" t="s">
        <v>392</v>
      </c>
      <c r="F161" s="1084"/>
      <c r="G161" s="1084"/>
      <c r="H161" s="1084"/>
      <c r="I161" s="595">
        <v>45839</v>
      </c>
      <c r="J161" s="595">
        <v>45689</v>
      </c>
      <c r="K161" s="1084">
        <v>0</v>
      </c>
      <c r="L161" s="1084">
        <v>2</v>
      </c>
      <c r="M161" s="1087">
        <v>1000</v>
      </c>
      <c r="N161" s="1545"/>
      <c r="O161" s="622" t="s">
        <v>807</v>
      </c>
      <c r="P161" s="925"/>
    </row>
    <row r="162" spans="1:16" ht="15.75" customHeight="1" x14ac:dyDescent="0.25">
      <c r="A162" s="1528"/>
      <c r="B162" s="1084" t="s">
        <v>25</v>
      </c>
      <c r="C162" s="1084">
        <v>4</v>
      </c>
      <c r="D162" s="1084">
        <v>707391</v>
      </c>
      <c r="E162" s="1084" t="s">
        <v>392</v>
      </c>
      <c r="F162" s="1084"/>
      <c r="G162" s="1084"/>
      <c r="H162" s="1084"/>
      <c r="I162" s="595">
        <v>45839</v>
      </c>
      <c r="J162" s="595">
        <v>45689</v>
      </c>
      <c r="K162" s="1084">
        <v>0</v>
      </c>
      <c r="L162" s="1084">
        <v>2</v>
      </c>
      <c r="M162" s="1087">
        <v>1000</v>
      </c>
      <c r="N162" s="1545"/>
      <c r="O162" s="622" t="s">
        <v>375</v>
      </c>
      <c r="P162" s="925"/>
    </row>
    <row r="163" spans="1:16" ht="58.5" customHeight="1" x14ac:dyDescent="0.25">
      <c r="A163" s="1528"/>
      <c r="B163" s="1084" t="s">
        <v>31</v>
      </c>
      <c r="C163" s="1084">
        <v>1</v>
      </c>
      <c r="D163" s="1084">
        <v>707367</v>
      </c>
      <c r="E163" s="1084" t="s">
        <v>392</v>
      </c>
      <c r="F163" s="1084"/>
      <c r="G163" s="1084"/>
      <c r="H163" s="1084"/>
      <c r="I163" s="595">
        <v>45839</v>
      </c>
      <c r="J163" s="595">
        <v>45689</v>
      </c>
      <c r="K163" s="1084">
        <v>0</v>
      </c>
      <c r="L163" s="1084">
        <v>2</v>
      </c>
      <c r="M163" s="1087">
        <v>1000</v>
      </c>
      <c r="N163" s="1545" t="s">
        <v>731</v>
      </c>
      <c r="O163" s="622" t="s">
        <v>375</v>
      </c>
      <c r="P163" s="925"/>
    </row>
    <row r="164" spans="1:16" ht="87" customHeight="1" x14ac:dyDescent="0.25">
      <c r="A164" s="1528"/>
      <c r="B164" s="1084" t="s">
        <v>71</v>
      </c>
      <c r="C164" s="1084">
        <v>2</v>
      </c>
      <c r="D164" s="1084">
        <v>707373</v>
      </c>
      <c r="E164" s="1084" t="s">
        <v>392</v>
      </c>
      <c r="F164" s="1084"/>
      <c r="G164" s="1084"/>
      <c r="H164" s="1084"/>
      <c r="I164" s="595">
        <v>45839</v>
      </c>
      <c r="J164" s="595">
        <v>45689</v>
      </c>
      <c r="K164" s="1084">
        <v>0</v>
      </c>
      <c r="L164" s="1084">
        <v>2</v>
      </c>
      <c r="M164" s="1087">
        <v>1000</v>
      </c>
      <c r="N164" s="1545"/>
      <c r="O164" s="622" t="s">
        <v>375</v>
      </c>
      <c r="P164" s="925"/>
    </row>
    <row r="165" spans="1:16" ht="15.75" x14ac:dyDescent="0.25">
      <c r="A165" s="1528"/>
      <c r="B165" s="1084" t="s">
        <v>72</v>
      </c>
      <c r="C165" s="1084">
        <v>3</v>
      </c>
      <c r="D165" s="1084">
        <v>707376</v>
      </c>
      <c r="E165" s="1084" t="s">
        <v>392</v>
      </c>
      <c r="F165" s="1084"/>
      <c r="G165" s="1084"/>
      <c r="H165" s="1084"/>
      <c r="I165" s="595">
        <v>45839</v>
      </c>
      <c r="J165" s="595">
        <v>45689</v>
      </c>
      <c r="K165" s="1084">
        <v>0</v>
      </c>
      <c r="L165" s="1084">
        <v>2</v>
      </c>
      <c r="M165" s="1087">
        <v>1000</v>
      </c>
      <c r="N165" s="1545"/>
      <c r="O165" s="622" t="s">
        <v>375</v>
      </c>
      <c r="P165" s="925"/>
    </row>
    <row r="166" spans="1:16" ht="15.75" customHeight="1" x14ac:dyDescent="0.25">
      <c r="A166" s="1528"/>
      <c r="B166" s="1084" t="s">
        <v>317</v>
      </c>
      <c r="C166" s="1084">
        <v>4</v>
      </c>
      <c r="D166" s="1084">
        <v>707362</v>
      </c>
      <c r="E166" s="1084" t="s">
        <v>392</v>
      </c>
      <c r="F166" s="1084"/>
      <c r="G166" s="1084"/>
      <c r="H166" s="1084"/>
      <c r="I166" s="595">
        <v>45839</v>
      </c>
      <c r="J166" s="595">
        <v>45689</v>
      </c>
      <c r="K166" s="1084">
        <v>0</v>
      </c>
      <c r="L166" s="1084">
        <v>2</v>
      </c>
      <c r="M166" s="1087">
        <v>1000</v>
      </c>
      <c r="N166" s="1545"/>
      <c r="O166" s="622" t="s">
        <v>375</v>
      </c>
      <c r="P166" s="925"/>
    </row>
    <row r="167" spans="1:16" ht="15.75" x14ac:dyDescent="0.25">
      <c r="A167" s="1528"/>
      <c r="B167" s="1084" t="s">
        <v>22</v>
      </c>
      <c r="C167" s="1084">
        <v>1</v>
      </c>
      <c r="D167" s="1084">
        <v>15055</v>
      </c>
      <c r="E167" s="1084" t="s">
        <v>392</v>
      </c>
      <c r="F167" s="1084"/>
      <c r="G167" s="1084"/>
      <c r="H167" s="1084"/>
      <c r="I167" s="595">
        <v>45839</v>
      </c>
      <c r="J167" s="595">
        <v>45689</v>
      </c>
      <c r="K167" s="1084">
        <v>0</v>
      </c>
      <c r="L167" s="1084">
        <v>2</v>
      </c>
      <c r="M167" s="1087">
        <v>230</v>
      </c>
      <c r="N167" s="1545" t="s">
        <v>726</v>
      </c>
      <c r="O167" s="622" t="s">
        <v>561</v>
      </c>
      <c r="P167" s="925"/>
    </row>
    <row r="168" spans="1:16" ht="54.75" customHeight="1" x14ac:dyDescent="0.25">
      <c r="A168" s="1528"/>
      <c r="B168" s="1084" t="s">
        <v>24</v>
      </c>
      <c r="C168" s="1084">
        <v>2</v>
      </c>
      <c r="D168" s="1084">
        <v>15184</v>
      </c>
      <c r="E168" s="1084" t="s">
        <v>392</v>
      </c>
      <c r="F168" s="1084"/>
      <c r="G168" s="1084"/>
      <c r="H168" s="1084"/>
      <c r="I168" s="595">
        <v>45839</v>
      </c>
      <c r="J168" s="595">
        <v>45689</v>
      </c>
      <c r="K168" s="1084">
        <v>0</v>
      </c>
      <c r="L168" s="1084">
        <v>2</v>
      </c>
      <c r="M168" s="1087">
        <v>230</v>
      </c>
      <c r="N168" s="1545"/>
      <c r="O168" s="622" t="s">
        <v>561</v>
      </c>
      <c r="P168" s="925"/>
    </row>
    <row r="169" spans="1:16" ht="91.5" customHeight="1" thickBot="1" x14ac:dyDescent="0.3">
      <c r="A169" s="1529"/>
      <c r="B169" s="1085" t="s">
        <v>31</v>
      </c>
      <c r="C169" s="1085">
        <v>3</v>
      </c>
      <c r="D169" s="1085">
        <v>15100</v>
      </c>
      <c r="E169" s="1085" t="s">
        <v>392</v>
      </c>
      <c r="F169" s="1085"/>
      <c r="G169" s="1085"/>
      <c r="H169" s="1085"/>
      <c r="I169" s="995">
        <v>45839</v>
      </c>
      <c r="J169" s="995">
        <v>45689</v>
      </c>
      <c r="K169" s="1085">
        <v>0</v>
      </c>
      <c r="L169" s="1085">
        <v>2</v>
      </c>
      <c r="M169" s="1088">
        <v>230</v>
      </c>
      <c r="N169" s="1085" t="s">
        <v>731</v>
      </c>
      <c r="O169" s="628" t="s">
        <v>561</v>
      </c>
      <c r="P169" s="925"/>
    </row>
    <row r="170" spans="1:16" ht="15.75" customHeight="1" x14ac:dyDescent="0.25">
      <c r="A170" s="1661" t="s">
        <v>1012</v>
      </c>
      <c r="B170" s="1099" t="s">
        <v>35</v>
      </c>
      <c r="C170" s="1099">
        <v>1</v>
      </c>
      <c r="D170" s="1099">
        <v>707371</v>
      </c>
      <c r="E170" s="1099" t="s">
        <v>392</v>
      </c>
      <c r="F170" s="1099"/>
      <c r="G170" s="1099"/>
      <c r="H170" s="1099"/>
      <c r="I170" s="990">
        <v>45839</v>
      </c>
      <c r="J170" s="990">
        <v>45689</v>
      </c>
      <c r="K170" s="1099">
        <v>0</v>
      </c>
      <c r="L170" s="1099">
        <v>5</v>
      </c>
      <c r="M170" s="975">
        <v>1000</v>
      </c>
      <c r="N170" s="1663" t="s">
        <v>734</v>
      </c>
      <c r="O170" s="1099" t="s">
        <v>375</v>
      </c>
      <c r="P170" s="925"/>
    </row>
    <row r="171" spans="1:16" ht="15.75" x14ac:dyDescent="0.25">
      <c r="A171" s="1651"/>
      <c r="B171" s="1096" t="s">
        <v>83</v>
      </c>
      <c r="C171" s="1096">
        <v>2</v>
      </c>
      <c r="D171" s="1096">
        <v>707372</v>
      </c>
      <c r="E171" s="1096" t="s">
        <v>392</v>
      </c>
      <c r="F171" s="1096"/>
      <c r="G171" s="1096"/>
      <c r="H171" s="1096"/>
      <c r="I171" s="966">
        <v>45839</v>
      </c>
      <c r="J171" s="966">
        <v>45689</v>
      </c>
      <c r="K171" s="1096">
        <v>0</v>
      </c>
      <c r="L171" s="1096">
        <v>5</v>
      </c>
      <c r="M171" s="1102">
        <v>1000</v>
      </c>
      <c r="N171" s="1638"/>
      <c r="O171" s="1096" t="s">
        <v>375</v>
      </c>
      <c r="P171" s="925"/>
    </row>
    <row r="172" spans="1:16" ht="35.25" customHeight="1" x14ac:dyDescent="0.25">
      <c r="A172" s="1651"/>
      <c r="B172" s="1096" t="s">
        <v>84</v>
      </c>
      <c r="C172" s="1096">
        <v>3</v>
      </c>
      <c r="D172" s="1096">
        <v>707370</v>
      </c>
      <c r="E172" s="1096" t="s">
        <v>392</v>
      </c>
      <c r="F172" s="1096"/>
      <c r="G172" s="1096"/>
      <c r="H172" s="1096"/>
      <c r="I172" s="966">
        <v>45839</v>
      </c>
      <c r="J172" s="966">
        <v>45689</v>
      </c>
      <c r="K172" s="1096">
        <v>0</v>
      </c>
      <c r="L172" s="1096">
        <v>5</v>
      </c>
      <c r="M172" s="1102">
        <v>1000</v>
      </c>
      <c r="N172" s="1638"/>
      <c r="O172" s="1096" t="s">
        <v>375</v>
      </c>
      <c r="P172" s="925"/>
    </row>
    <row r="173" spans="1:16" ht="15.75" customHeight="1" x14ac:dyDescent="0.25">
      <c r="A173" s="1651"/>
      <c r="B173" s="1096" t="s">
        <v>85</v>
      </c>
      <c r="C173" s="1096">
        <v>1</v>
      </c>
      <c r="D173" s="1096">
        <v>707379</v>
      </c>
      <c r="E173" s="1096" t="s">
        <v>392</v>
      </c>
      <c r="F173" s="1096"/>
      <c r="G173" s="1096"/>
      <c r="H173" s="1096"/>
      <c r="I173" s="966">
        <v>45839</v>
      </c>
      <c r="J173" s="966">
        <v>45689</v>
      </c>
      <c r="K173" s="1096">
        <v>0</v>
      </c>
      <c r="L173" s="1096">
        <v>5</v>
      </c>
      <c r="M173" s="1102">
        <v>1000</v>
      </c>
      <c r="N173" s="1638" t="s">
        <v>735</v>
      </c>
      <c r="O173" s="1096" t="s">
        <v>375</v>
      </c>
      <c r="P173" s="925"/>
    </row>
    <row r="174" spans="1:16" ht="15.75" x14ac:dyDescent="0.25">
      <c r="A174" s="1651"/>
      <c r="B174" s="1096" t="s">
        <v>86</v>
      </c>
      <c r="C174" s="1096">
        <v>2</v>
      </c>
      <c r="D174" s="1096">
        <v>707378</v>
      </c>
      <c r="E174" s="1096" t="s">
        <v>392</v>
      </c>
      <c r="F174" s="1096"/>
      <c r="G174" s="1096"/>
      <c r="H174" s="1096"/>
      <c r="I174" s="966">
        <v>45839</v>
      </c>
      <c r="J174" s="966">
        <v>45689</v>
      </c>
      <c r="K174" s="1096">
        <v>0</v>
      </c>
      <c r="L174" s="1096">
        <v>5</v>
      </c>
      <c r="M174" s="1102">
        <v>1000</v>
      </c>
      <c r="N174" s="1638"/>
      <c r="O174" s="1096" t="s">
        <v>375</v>
      </c>
      <c r="P174" s="925"/>
    </row>
    <row r="175" spans="1:16" ht="61.5" customHeight="1" thickBot="1" x14ac:dyDescent="0.3">
      <c r="A175" s="1662"/>
      <c r="B175" s="1100" t="s">
        <v>87</v>
      </c>
      <c r="C175" s="1100">
        <v>3</v>
      </c>
      <c r="D175" s="1100">
        <v>707360</v>
      </c>
      <c r="E175" s="1100" t="s">
        <v>392</v>
      </c>
      <c r="F175" s="1100"/>
      <c r="G175" s="1098"/>
      <c r="H175" s="1098"/>
      <c r="I175" s="997">
        <v>45839</v>
      </c>
      <c r="J175" s="997">
        <v>45689</v>
      </c>
      <c r="K175" s="1100">
        <v>0</v>
      </c>
      <c r="L175" s="1100">
        <v>5</v>
      </c>
      <c r="M175" s="970">
        <v>1000</v>
      </c>
      <c r="N175" s="1664"/>
      <c r="O175" s="1100" t="s">
        <v>375</v>
      </c>
      <c r="P175" s="925"/>
    </row>
    <row r="176" spans="1:16" ht="63" customHeight="1" x14ac:dyDescent="0.25">
      <c r="A176" s="1527" t="s">
        <v>1009</v>
      </c>
      <c r="B176" s="1089" t="s">
        <v>6</v>
      </c>
      <c r="C176" s="1089">
        <v>1</v>
      </c>
      <c r="D176" s="1089" t="s">
        <v>205</v>
      </c>
      <c r="E176" s="1089" t="s">
        <v>392</v>
      </c>
      <c r="F176" s="1089"/>
      <c r="G176" s="1089">
        <v>1</v>
      </c>
      <c r="H176" s="1089"/>
      <c r="I176" s="593">
        <v>45839</v>
      </c>
      <c r="J176" s="593">
        <v>45689</v>
      </c>
      <c r="K176" s="1089">
        <v>0</v>
      </c>
      <c r="L176" s="1089">
        <v>8</v>
      </c>
      <c r="M176" s="1091">
        <v>1000</v>
      </c>
      <c r="N176" s="1554" t="s">
        <v>718</v>
      </c>
      <c r="O176" s="621" t="s">
        <v>374</v>
      </c>
      <c r="P176" s="925"/>
    </row>
    <row r="177" spans="1:16" ht="63" customHeight="1" x14ac:dyDescent="0.25">
      <c r="A177" s="1528"/>
      <c r="B177" s="1084" t="s">
        <v>6</v>
      </c>
      <c r="C177" s="1084">
        <v>2</v>
      </c>
      <c r="D177" s="1084" t="s">
        <v>206</v>
      </c>
      <c r="E177" s="1084" t="s">
        <v>392</v>
      </c>
      <c r="F177" s="1084">
        <v>1</v>
      </c>
      <c r="G177" s="1084"/>
      <c r="H177" s="1084"/>
      <c r="I177" s="595">
        <v>45839</v>
      </c>
      <c r="J177" s="595">
        <v>45689</v>
      </c>
      <c r="K177" s="1084">
        <v>0</v>
      </c>
      <c r="L177" s="1084">
        <v>8</v>
      </c>
      <c r="M177" s="1087">
        <v>1000</v>
      </c>
      <c r="N177" s="1545"/>
      <c r="O177" s="622" t="s">
        <v>374</v>
      </c>
      <c r="P177" s="925"/>
    </row>
    <row r="178" spans="1:16" ht="63" customHeight="1" x14ac:dyDescent="0.25">
      <c r="A178" s="1528"/>
      <c r="B178" s="1084" t="s">
        <v>6</v>
      </c>
      <c r="C178" s="1084">
        <v>3</v>
      </c>
      <c r="D178" s="1084" t="s">
        <v>207</v>
      </c>
      <c r="E178" s="1084" t="s">
        <v>392</v>
      </c>
      <c r="F178" s="1084"/>
      <c r="G178" s="1084">
        <v>4</v>
      </c>
      <c r="H178" s="1084"/>
      <c r="I178" s="595">
        <v>45839</v>
      </c>
      <c r="J178" s="595">
        <v>45689</v>
      </c>
      <c r="K178" s="1084">
        <v>0</v>
      </c>
      <c r="L178" s="1084">
        <v>8</v>
      </c>
      <c r="M178" s="1087">
        <v>1000</v>
      </c>
      <c r="N178" s="1545"/>
      <c r="O178" s="622" t="s">
        <v>374</v>
      </c>
      <c r="P178" s="925"/>
    </row>
    <row r="179" spans="1:16" ht="63" customHeight="1" x14ac:dyDescent="0.25">
      <c r="A179" s="1528"/>
      <c r="B179" s="1084" t="s">
        <v>6</v>
      </c>
      <c r="C179" s="1084">
        <v>4</v>
      </c>
      <c r="D179" s="1084" t="s">
        <v>208</v>
      </c>
      <c r="E179" s="1084" t="s">
        <v>392</v>
      </c>
      <c r="F179" s="1084"/>
      <c r="G179" s="1084"/>
      <c r="H179" s="1084"/>
      <c r="I179" s="595">
        <v>45839</v>
      </c>
      <c r="J179" s="595">
        <v>45689</v>
      </c>
      <c r="K179" s="1084">
        <v>0</v>
      </c>
      <c r="L179" s="1084">
        <v>8</v>
      </c>
      <c r="M179" s="1087">
        <v>1000</v>
      </c>
      <c r="N179" s="1545"/>
      <c r="O179" s="622" t="s">
        <v>374</v>
      </c>
      <c r="P179" s="925"/>
    </row>
    <row r="180" spans="1:16" ht="63" customHeight="1" x14ac:dyDescent="0.25">
      <c r="A180" s="1528"/>
      <c r="B180" s="1084" t="s">
        <v>6</v>
      </c>
      <c r="C180" s="1084">
        <v>5</v>
      </c>
      <c r="D180" s="1084" t="s">
        <v>209</v>
      </c>
      <c r="E180" s="1084" t="s">
        <v>392</v>
      </c>
      <c r="F180" s="1084"/>
      <c r="G180" s="1084">
        <v>4</v>
      </c>
      <c r="H180" s="1084"/>
      <c r="I180" s="595">
        <v>45839</v>
      </c>
      <c r="J180" s="595">
        <v>45689</v>
      </c>
      <c r="K180" s="1084">
        <v>1</v>
      </c>
      <c r="L180" s="1084">
        <v>8</v>
      </c>
      <c r="M180" s="1087">
        <v>1000</v>
      </c>
      <c r="N180" s="1545"/>
      <c r="O180" s="622" t="s">
        <v>374</v>
      </c>
      <c r="P180" s="925"/>
    </row>
    <row r="181" spans="1:16" ht="63" customHeight="1" x14ac:dyDescent="0.25">
      <c r="A181" s="1528"/>
      <c r="B181" s="1084" t="s">
        <v>6</v>
      </c>
      <c r="C181" s="1084">
        <v>6</v>
      </c>
      <c r="D181" s="1084" t="s">
        <v>210</v>
      </c>
      <c r="E181" s="1084" t="s">
        <v>392</v>
      </c>
      <c r="F181" s="1084"/>
      <c r="G181" s="1084">
        <v>1</v>
      </c>
      <c r="H181" s="1084"/>
      <c r="I181" s="595">
        <v>45839</v>
      </c>
      <c r="J181" s="595">
        <v>45689</v>
      </c>
      <c r="K181" s="1084">
        <v>1</v>
      </c>
      <c r="L181" s="1084">
        <v>8</v>
      </c>
      <c r="M181" s="1087">
        <v>1000</v>
      </c>
      <c r="N181" s="1545"/>
      <c r="O181" s="622" t="s">
        <v>374</v>
      </c>
      <c r="P181" s="925"/>
    </row>
    <row r="182" spans="1:16" ht="63" customHeight="1" x14ac:dyDescent="0.25">
      <c r="A182" s="1528"/>
      <c r="B182" s="1084" t="s">
        <v>6</v>
      </c>
      <c r="C182" s="1084">
        <v>7</v>
      </c>
      <c r="D182" s="1084" t="s">
        <v>211</v>
      </c>
      <c r="E182" s="1084" t="s">
        <v>392</v>
      </c>
      <c r="F182" s="1084"/>
      <c r="G182" s="1084">
        <v>1</v>
      </c>
      <c r="H182" s="1084"/>
      <c r="I182" s="595">
        <v>45839</v>
      </c>
      <c r="J182" s="595">
        <v>45689</v>
      </c>
      <c r="K182" s="1084">
        <v>0</v>
      </c>
      <c r="L182" s="1084">
        <v>2</v>
      </c>
      <c r="M182" s="1087">
        <v>250</v>
      </c>
      <c r="N182" s="1545"/>
      <c r="O182" s="622" t="s">
        <v>377</v>
      </c>
      <c r="P182" s="925"/>
    </row>
    <row r="183" spans="1:16" ht="63.75" customHeight="1" thickBot="1" x14ac:dyDescent="0.3">
      <c r="A183" s="1529"/>
      <c r="B183" s="1085" t="s">
        <v>6</v>
      </c>
      <c r="C183" s="1085">
        <v>8</v>
      </c>
      <c r="D183" s="1085" t="s">
        <v>212</v>
      </c>
      <c r="E183" s="1085" t="s">
        <v>392</v>
      </c>
      <c r="F183" s="1085"/>
      <c r="G183" s="1085"/>
      <c r="H183" s="1085"/>
      <c r="I183" s="995">
        <v>45839</v>
      </c>
      <c r="J183" s="995">
        <v>45689</v>
      </c>
      <c r="K183" s="1085">
        <v>0</v>
      </c>
      <c r="L183" s="1085">
        <v>2</v>
      </c>
      <c r="M183" s="1088">
        <v>250</v>
      </c>
      <c r="N183" s="1548"/>
      <c r="O183" s="628" t="s">
        <v>377</v>
      </c>
      <c r="P183" s="925"/>
    </row>
    <row r="184" spans="1:16" ht="15.75" x14ac:dyDescent="0.25">
      <c r="A184" s="1645" t="s">
        <v>389</v>
      </c>
      <c r="B184" s="1101" t="s">
        <v>6</v>
      </c>
      <c r="C184" s="1101">
        <v>1</v>
      </c>
      <c r="D184" s="972">
        <v>6080014931</v>
      </c>
      <c r="E184" s="1095" t="s">
        <v>392</v>
      </c>
      <c r="F184" s="1101"/>
      <c r="G184" s="1101">
        <v>1</v>
      </c>
      <c r="H184" s="1101">
        <v>1</v>
      </c>
      <c r="I184" s="973">
        <v>45962</v>
      </c>
      <c r="J184" s="973">
        <v>45992</v>
      </c>
      <c r="K184" s="1101">
        <v>0</v>
      </c>
      <c r="L184" s="1095">
        <v>4</v>
      </c>
      <c r="M184" s="1101">
        <v>1000</v>
      </c>
      <c r="N184" s="1637" t="s">
        <v>736</v>
      </c>
      <c r="O184" s="981" t="s">
        <v>382</v>
      </c>
      <c r="P184" s="925"/>
    </row>
    <row r="185" spans="1:16" ht="51.75" customHeight="1" thickBot="1" x14ac:dyDescent="0.3">
      <c r="A185" s="1647"/>
      <c r="B185" s="1103" t="s">
        <v>6</v>
      </c>
      <c r="C185" s="1103">
        <v>2</v>
      </c>
      <c r="D185" s="998">
        <v>6080014932</v>
      </c>
      <c r="E185" s="1097" t="s">
        <v>392</v>
      </c>
      <c r="F185" s="1103"/>
      <c r="G185" s="1103"/>
      <c r="H185" s="1103"/>
      <c r="I185" s="978">
        <v>45962</v>
      </c>
      <c r="J185" s="978">
        <v>45992</v>
      </c>
      <c r="K185" s="1103">
        <v>0</v>
      </c>
      <c r="L185" s="1097">
        <v>4</v>
      </c>
      <c r="M185" s="1103">
        <v>1000</v>
      </c>
      <c r="N185" s="1657"/>
      <c r="O185" s="996" t="s">
        <v>382</v>
      </c>
      <c r="P185" s="925"/>
    </row>
    <row r="186" spans="1:16" ht="25.5" customHeight="1" x14ac:dyDescent="0.25">
      <c r="A186" s="1533" t="s">
        <v>399</v>
      </c>
      <c r="B186" s="1091" t="s">
        <v>6</v>
      </c>
      <c r="C186" s="1091">
        <v>1</v>
      </c>
      <c r="D186" s="603">
        <v>6080014742</v>
      </c>
      <c r="E186" s="1089" t="s">
        <v>391</v>
      </c>
      <c r="F186" s="1091"/>
      <c r="G186" s="1091"/>
      <c r="H186" s="1091"/>
      <c r="I186" s="604">
        <v>45689</v>
      </c>
      <c r="J186" s="604">
        <v>45992</v>
      </c>
      <c r="K186" s="1091">
        <v>0</v>
      </c>
      <c r="L186" s="1089">
        <v>4</v>
      </c>
      <c r="M186" s="1091">
        <v>1000</v>
      </c>
      <c r="N186" s="1554" t="s">
        <v>737</v>
      </c>
      <c r="O186" s="621" t="s">
        <v>382</v>
      </c>
      <c r="P186" s="925"/>
    </row>
    <row r="187" spans="1:16" ht="26.25" customHeight="1" x14ac:dyDescent="0.25">
      <c r="A187" s="1534"/>
      <c r="B187" s="1087" t="s">
        <v>6</v>
      </c>
      <c r="C187" s="1087">
        <v>2</v>
      </c>
      <c r="D187" s="607">
        <v>298412396</v>
      </c>
      <c r="E187" s="1084" t="s">
        <v>391</v>
      </c>
      <c r="F187" s="1087"/>
      <c r="G187" s="1087"/>
      <c r="H187" s="1087"/>
      <c r="I187" s="608">
        <v>45689</v>
      </c>
      <c r="J187" s="608">
        <v>45992</v>
      </c>
      <c r="K187" s="1087">
        <v>0</v>
      </c>
      <c r="L187" s="1084">
        <v>4</v>
      </c>
      <c r="M187" s="1087">
        <v>1000</v>
      </c>
      <c r="N187" s="1545"/>
      <c r="O187" s="622" t="s">
        <v>388</v>
      </c>
      <c r="P187" s="925"/>
    </row>
    <row r="188" spans="1:16" ht="22.5" customHeight="1" thickBot="1" x14ac:dyDescent="0.3">
      <c r="A188" s="1535"/>
      <c r="B188" s="1088" t="s">
        <v>6</v>
      </c>
      <c r="C188" s="1088">
        <v>3</v>
      </c>
      <c r="D188" s="610">
        <v>6080014743</v>
      </c>
      <c r="E188" s="1085" t="s">
        <v>391</v>
      </c>
      <c r="F188" s="1088"/>
      <c r="G188" s="1088"/>
      <c r="H188" s="1088"/>
      <c r="I188" s="611">
        <v>45689</v>
      </c>
      <c r="J188" s="611">
        <v>45992</v>
      </c>
      <c r="K188" s="1088">
        <v>0</v>
      </c>
      <c r="L188" s="1085">
        <v>4</v>
      </c>
      <c r="M188" s="1088">
        <v>450</v>
      </c>
      <c r="N188" s="1548"/>
      <c r="O188" s="628" t="s">
        <v>382</v>
      </c>
      <c r="P188" s="925"/>
    </row>
    <row r="189" spans="1:16" ht="15.75" x14ac:dyDescent="0.25">
      <c r="A189" s="1653" t="s">
        <v>981</v>
      </c>
      <c r="B189" s="1101" t="s">
        <v>6</v>
      </c>
      <c r="C189" s="1095">
        <v>1</v>
      </c>
      <c r="D189" s="1101">
        <v>706884</v>
      </c>
      <c r="E189" s="1095" t="s">
        <v>392</v>
      </c>
      <c r="F189" s="1101">
        <v>1</v>
      </c>
      <c r="G189" s="1101"/>
      <c r="H189" s="1101"/>
      <c r="I189" s="973">
        <v>45870</v>
      </c>
      <c r="J189" s="973">
        <v>45992</v>
      </c>
      <c r="K189" s="1101">
        <v>0</v>
      </c>
      <c r="L189" s="1095">
        <v>4</v>
      </c>
      <c r="M189" s="1095">
        <v>1800</v>
      </c>
      <c r="N189" s="1637" t="s">
        <v>738</v>
      </c>
      <c r="O189" s="981" t="s">
        <v>375</v>
      </c>
      <c r="P189" s="925"/>
    </row>
    <row r="190" spans="1:16" ht="15.75" x14ac:dyDescent="0.25">
      <c r="A190" s="1654"/>
      <c r="B190" s="1102" t="s">
        <v>6</v>
      </c>
      <c r="C190" s="1096">
        <v>2</v>
      </c>
      <c r="D190" s="1102">
        <v>706881</v>
      </c>
      <c r="E190" s="1096" t="s">
        <v>392</v>
      </c>
      <c r="F190" s="1102">
        <v>1</v>
      </c>
      <c r="G190" s="1102"/>
      <c r="H190" s="1102"/>
      <c r="I190" s="974">
        <v>45870</v>
      </c>
      <c r="J190" s="974">
        <v>45992</v>
      </c>
      <c r="K190" s="1102">
        <v>0</v>
      </c>
      <c r="L190" s="1096">
        <v>4</v>
      </c>
      <c r="M190" s="1096">
        <v>1000</v>
      </c>
      <c r="N190" s="1638"/>
      <c r="O190" s="983" t="s">
        <v>375</v>
      </c>
      <c r="P190" s="925"/>
    </row>
    <row r="191" spans="1:16" ht="15.75" x14ac:dyDescent="0.25">
      <c r="A191" s="1654"/>
      <c r="B191" s="1102" t="s">
        <v>6</v>
      </c>
      <c r="C191" s="1096">
        <v>3</v>
      </c>
      <c r="D191" s="1102">
        <v>706900</v>
      </c>
      <c r="E191" s="1096" t="s">
        <v>392</v>
      </c>
      <c r="F191" s="1102"/>
      <c r="G191" s="1102">
        <v>1</v>
      </c>
      <c r="H191" s="1102"/>
      <c r="I191" s="974">
        <v>45870</v>
      </c>
      <c r="J191" s="974">
        <v>45992</v>
      </c>
      <c r="K191" s="1102">
        <v>1</v>
      </c>
      <c r="L191" s="1096">
        <v>4</v>
      </c>
      <c r="M191" s="1096">
        <v>1000</v>
      </c>
      <c r="N191" s="1638"/>
      <c r="O191" s="983" t="s">
        <v>375</v>
      </c>
      <c r="P191" s="925"/>
    </row>
    <row r="192" spans="1:16" ht="15.75" x14ac:dyDescent="0.25">
      <c r="A192" s="1654"/>
      <c r="B192" s="1102" t="s">
        <v>6</v>
      </c>
      <c r="C192" s="1096">
        <v>4</v>
      </c>
      <c r="D192" s="1102">
        <v>706901</v>
      </c>
      <c r="E192" s="1096" t="s">
        <v>392</v>
      </c>
      <c r="F192" s="1102"/>
      <c r="G192" s="1102">
        <v>1</v>
      </c>
      <c r="H192" s="1102"/>
      <c r="I192" s="974">
        <v>45870</v>
      </c>
      <c r="J192" s="974">
        <v>45992</v>
      </c>
      <c r="K192" s="1102">
        <v>1</v>
      </c>
      <c r="L192" s="1096">
        <v>4</v>
      </c>
      <c r="M192" s="1096">
        <v>1800</v>
      </c>
      <c r="N192" s="1638"/>
      <c r="O192" s="983" t="s">
        <v>375</v>
      </c>
      <c r="P192" s="925"/>
    </row>
    <row r="193" spans="1:16" ht="15.75" x14ac:dyDescent="0.25">
      <c r="A193" s="1654"/>
      <c r="B193" s="1102" t="s">
        <v>6</v>
      </c>
      <c r="C193" s="1096">
        <v>5</v>
      </c>
      <c r="D193" s="1102">
        <v>706882</v>
      </c>
      <c r="E193" s="1096" t="s">
        <v>392</v>
      </c>
      <c r="F193" s="1102"/>
      <c r="G193" s="1102"/>
      <c r="H193" s="1102"/>
      <c r="I193" s="974">
        <v>45870</v>
      </c>
      <c r="J193" s="974">
        <v>45992</v>
      </c>
      <c r="K193" s="1102">
        <v>0</v>
      </c>
      <c r="L193" s="1096">
        <v>4</v>
      </c>
      <c r="M193" s="1096">
        <v>630</v>
      </c>
      <c r="N193" s="1638"/>
      <c r="O193" s="983" t="s">
        <v>375</v>
      </c>
      <c r="P193" s="925"/>
    </row>
    <row r="194" spans="1:16" ht="15.75" x14ac:dyDescent="0.25">
      <c r="A194" s="1654"/>
      <c r="B194" s="1102" t="s">
        <v>6</v>
      </c>
      <c r="C194" s="1096">
        <v>6</v>
      </c>
      <c r="D194" s="1102">
        <v>706883</v>
      </c>
      <c r="E194" s="1096" t="s">
        <v>392</v>
      </c>
      <c r="F194" s="1102"/>
      <c r="G194" s="1102"/>
      <c r="H194" s="1102"/>
      <c r="I194" s="974">
        <v>45870</v>
      </c>
      <c r="J194" s="974">
        <v>45992</v>
      </c>
      <c r="K194" s="1102">
        <v>0</v>
      </c>
      <c r="L194" s="1096">
        <v>4</v>
      </c>
      <c r="M194" s="1096">
        <v>630</v>
      </c>
      <c r="N194" s="1638"/>
      <c r="O194" s="983" t="s">
        <v>375</v>
      </c>
      <c r="P194" s="925"/>
    </row>
    <row r="195" spans="1:16" ht="32.25" thickBot="1" x14ac:dyDescent="0.3">
      <c r="A195" s="1655"/>
      <c r="B195" s="1103" t="s">
        <v>6</v>
      </c>
      <c r="C195" s="1097">
        <v>7</v>
      </c>
      <c r="D195" s="1103">
        <v>176638</v>
      </c>
      <c r="E195" s="1097" t="s">
        <v>391</v>
      </c>
      <c r="F195" s="1103"/>
      <c r="G195" s="1103"/>
      <c r="H195" s="1103"/>
      <c r="I195" s="978">
        <v>45870</v>
      </c>
      <c r="J195" s="978">
        <v>45992</v>
      </c>
      <c r="K195" s="1103">
        <v>0</v>
      </c>
      <c r="L195" s="1097">
        <v>4</v>
      </c>
      <c r="M195" s="1097">
        <v>250</v>
      </c>
      <c r="N195" s="1657"/>
      <c r="O195" s="996" t="s">
        <v>377</v>
      </c>
      <c r="P195" s="925"/>
    </row>
    <row r="196" spans="1:16" ht="15.75" x14ac:dyDescent="0.25">
      <c r="A196" s="1527" t="s">
        <v>1006</v>
      </c>
      <c r="B196" s="1606" t="s">
        <v>6</v>
      </c>
      <c r="C196" s="1089">
        <v>1</v>
      </c>
      <c r="D196" s="1089" t="s">
        <v>771</v>
      </c>
      <c r="E196" s="1089" t="s">
        <v>392</v>
      </c>
      <c r="F196" s="1091">
        <v>1</v>
      </c>
      <c r="G196" s="1091"/>
      <c r="H196" s="1091"/>
      <c r="I196" s="604">
        <v>45870</v>
      </c>
      <c r="J196" s="604">
        <v>45992</v>
      </c>
      <c r="K196" s="1091">
        <v>0</v>
      </c>
      <c r="L196" s="1089">
        <v>3</v>
      </c>
      <c r="M196" s="1089">
        <v>1000</v>
      </c>
      <c r="N196" s="1554" t="s">
        <v>739</v>
      </c>
      <c r="O196" s="621" t="s">
        <v>374</v>
      </c>
      <c r="P196" s="925"/>
    </row>
    <row r="197" spans="1:16" ht="15.75" x14ac:dyDescent="0.25">
      <c r="A197" s="1528"/>
      <c r="B197" s="1542"/>
      <c r="C197" s="1084">
        <v>2</v>
      </c>
      <c r="D197" s="1084" t="s">
        <v>772</v>
      </c>
      <c r="E197" s="1084" t="s">
        <v>392</v>
      </c>
      <c r="F197" s="1087"/>
      <c r="G197" s="1087"/>
      <c r="H197" s="1087"/>
      <c r="I197" s="608">
        <v>45870</v>
      </c>
      <c r="J197" s="608">
        <v>45992</v>
      </c>
      <c r="K197" s="1087">
        <v>0</v>
      </c>
      <c r="L197" s="1084">
        <v>3</v>
      </c>
      <c r="M197" s="1084">
        <v>1000</v>
      </c>
      <c r="N197" s="1545"/>
      <c r="O197" s="622" t="s">
        <v>374</v>
      </c>
      <c r="P197" s="925"/>
    </row>
    <row r="198" spans="1:16" ht="15.75" x14ac:dyDescent="0.25">
      <c r="A198" s="1528"/>
      <c r="B198" s="1542"/>
      <c r="C198" s="926">
        <v>3</v>
      </c>
      <c r="D198" s="926" t="s">
        <v>773</v>
      </c>
      <c r="E198" s="926" t="s">
        <v>392</v>
      </c>
      <c r="F198" s="927"/>
      <c r="G198" s="927"/>
      <c r="H198" s="927"/>
      <c r="I198" s="989">
        <v>45870</v>
      </c>
      <c r="J198" s="608">
        <v>45992</v>
      </c>
      <c r="K198" s="927">
        <v>0</v>
      </c>
      <c r="L198" s="926">
        <v>2</v>
      </c>
      <c r="M198" s="926">
        <v>2000</v>
      </c>
      <c r="N198" s="1545"/>
      <c r="O198" s="622" t="s">
        <v>374</v>
      </c>
      <c r="P198" s="925"/>
    </row>
    <row r="199" spans="1:16" ht="15.75" x14ac:dyDescent="0.25">
      <c r="A199" s="1528"/>
      <c r="B199" s="1542"/>
      <c r="C199" s="926">
        <v>4</v>
      </c>
      <c r="D199" s="926" t="s">
        <v>774</v>
      </c>
      <c r="E199" s="926" t="s">
        <v>392</v>
      </c>
      <c r="F199" s="927"/>
      <c r="G199" s="927"/>
      <c r="H199" s="927"/>
      <c r="I199" s="608">
        <v>45870</v>
      </c>
      <c r="J199" s="608">
        <v>45992</v>
      </c>
      <c r="K199" s="927">
        <v>0</v>
      </c>
      <c r="L199" s="926">
        <v>2</v>
      </c>
      <c r="M199" s="926">
        <v>2000</v>
      </c>
      <c r="N199" s="1545"/>
      <c r="O199" s="622" t="s">
        <v>374</v>
      </c>
      <c r="P199" s="925"/>
    </row>
    <row r="200" spans="1:16" ht="15.75" x14ac:dyDescent="0.25">
      <c r="A200" s="1528"/>
      <c r="B200" s="1542"/>
      <c r="C200" s="1084">
        <v>5</v>
      </c>
      <c r="D200" s="1084" t="s">
        <v>758</v>
      </c>
      <c r="E200" s="1084" t="s">
        <v>392</v>
      </c>
      <c r="F200" s="1087"/>
      <c r="G200" s="1087"/>
      <c r="H200" s="1087"/>
      <c r="I200" s="608">
        <v>45870</v>
      </c>
      <c r="J200" s="608">
        <v>45992</v>
      </c>
      <c r="K200" s="1087">
        <v>0</v>
      </c>
      <c r="L200" s="1084">
        <v>2</v>
      </c>
      <c r="M200" s="1084">
        <v>2000</v>
      </c>
      <c r="N200" s="1545"/>
      <c r="O200" s="622" t="s">
        <v>374</v>
      </c>
      <c r="P200" s="925"/>
    </row>
    <row r="201" spans="1:16" ht="15.75" x14ac:dyDescent="0.25">
      <c r="A201" s="1528"/>
      <c r="B201" s="1542"/>
      <c r="C201" s="1084">
        <v>6</v>
      </c>
      <c r="D201" s="1084" t="s">
        <v>759</v>
      </c>
      <c r="E201" s="1084" t="s">
        <v>392</v>
      </c>
      <c r="F201" s="1087"/>
      <c r="G201" s="1087"/>
      <c r="H201" s="1087"/>
      <c r="I201" s="989">
        <v>45870</v>
      </c>
      <c r="J201" s="608">
        <v>45992</v>
      </c>
      <c r="K201" s="1087">
        <v>0</v>
      </c>
      <c r="L201" s="1084">
        <v>2</v>
      </c>
      <c r="M201" s="1084">
        <v>2000</v>
      </c>
      <c r="N201" s="1545"/>
      <c r="O201" s="622" t="s">
        <v>374</v>
      </c>
      <c r="P201" s="925"/>
    </row>
    <row r="202" spans="1:16" ht="15.75" x14ac:dyDescent="0.25">
      <c r="A202" s="1528"/>
      <c r="B202" s="1542"/>
      <c r="C202" s="1084" t="s">
        <v>566</v>
      </c>
      <c r="D202" s="1084" t="s">
        <v>775</v>
      </c>
      <c r="E202" s="1084" t="s">
        <v>392</v>
      </c>
      <c r="F202" s="1087"/>
      <c r="G202" s="1087">
        <v>1</v>
      </c>
      <c r="H202" s="1087"/>
      <c r="I202" s="608">
        <v>45870</v>
      </c>
      <c r="J202" s="608">
        <v>45992</v>
      </c>
      <c r="K202" s="1087">
        <v>0</v>
      </c>
      <c r="L202" s="1084">
        <v>3</v>
      </c>
      <c r="M202" s="1084">
        <v>2000</v>
      </c>
      <c r="N202" s="1545"/>
      <c r="O202" s="622" t="s">
        <v>374</v>
      </c>
      <c r="P202" s="925"/>
    </row>
    <row r="203" spans="1:16" ht="15.75" x14ac:dyDescent="0.25">
      <c r="A203" s="1528"/>
      <c r="B203" s="1542"/>
      <c r="C203" s="1084" t="s">
        <v>567</v>
      </c>
      <c r="D203" s="1084" t="s">
        <v>776</v>
      </c>
      <c r="E203" s="1084" t="s">
        <v>392</v>
      </c>
      <c r="F203" s="1087"/>
      <c r="G203" s="1087"/>
      <c r="H203" s="1087"/>
      <c r="I203" s="608">
        <v>45870</v>
      </c>
      <c r="J203" s="608">
        <v>45992</v>
      </c>
      <c r="K203" s="1087">
        <v>0</v>
      </c>
      <c r="L203" s="1084">
        <v>3</v>
      </c>
      <c r="M203" s="1084">
        <v>2000</v>
      </c>
      <c r="N203" s="1545"/>
      <c r="O203" s="622" t="s">
        <v>374</v>
      </c>
      <c r="P203" s="925"/>
    </row>
    <row r="204" spans="1:16" ht="15.75" x14ac:dyDescent="0.25">
      <c r="A204" s="1528"/>
      <c r="B204" s="1542"/>
      <c r="C204" s="1084">
        <v>8</v>
      </c>
      <c r="D204" s="1084" t="s">
        <v>777</v>
      </c>
      <c r="E204" s="1084" t="s">
        <v>391</v>
      </c>
      <c r="F204" s="1087"/>
      <c r="G204" s="1087"/>
      <c r="H204" s="1087"/>
      <c r="I204" s="989">
        <v>45870</v>
      </c>
      <c r="J204" s="608">
        <v>45992</v>
      </c>
      <c r="K204" s="1087">
        <v>0</v>
      </c>
      <c r="L204" s="1084">
        <v>2</v>
      </c>
      <c r="M204" s="1084">
        <v>2000</v>
      </c>
      <c r="N204" s="1545"/>
      <c r="O204" s="622" t="s">
        <v>374</v>
      </c>
      <c r="P204" s="925"/>
    </row>
    <row r="205" spans="1:16" ht="15.75" x14ac:dyDescent="0.25">
      <c r="A205" s="1528"/>
      <c r="B205" s="1542"/>
      <c r="C205" s="1084">
        <v>9</v>
      </c>
      <c r="D205" s="1084" t="s">
        <v>778</v>
      </c>
      <c r="E205" s="1084" t="s">
        <v>391</v>
      </c>
      <c r="F205" s="1087"/>
      <c r="G205" s="1087"/>
      <c r="H205" s="1087"/>
      <c r="I205" s="608">
        <v>45870</v>
      </c>
      <c r="J205" s="608">
        <v>45992</v>
      </c>
      <c r="K205" s="1087">
        <v>0</v>
      </c>
      <c r="L205" s="1084">
        <v>2</v>
      </c>
      <c r="M205" s="1084">
        <v>2000</v>
      </c>
      <c r="N205" s="1545"/>
      <c r="O205" s="622" t="s">
        <v>374</v>
      </c>
      <c r="P205" s="925"/>
    </row>
    <row r="206" spans="1:16" ht="15.75" x14ac:dyDescent="0.25">
      <c r="A206" s="1528"/>
      <c r="B206" s="1542"/>
      <c r="C206" s="1084">
        <v>10</v>
      </c>
      <c r="D206" s="1084" t="s">
        <v>779</v>
      </c>
      <c r="E206" s="1084" t="s">
        <v>391</v>
      </c>
      <c r="F206" s="1087"/>
      <c r="G206" s="1087"/>
      <c r="H206" s="1087"/>
      <c r="I206" s="608">
        <v>45870</v>
      </c>
      <c r="J206" s="608">
        <v>45992</v>
      </c>
      <c r="K206" s="1087">
        <v>0</v>
      </c>
      <c r="L206" s="1084">
        <v>2</v>
      </c>
      <c r="M206" s="1084">
        <v>2000</v>
      </c>
      <c r="N206" s="1545"/>
      <c r="O206" s="622" t="s">
        <v>374</v>
      </c>
      <c r="P206" s="925"/>
    </row>
    <row r="207" spans="1:16" ht="15.75" x14ac:dyDescent="0.25">
      <c r="A207" s="1528"/>
      <c r="B207" s="1542"/>
      <c r="C207" s="1084">
        <v>11</v>
      </c>
      <c r="D207" s="1084" t="s">
        <v>780</v>
      </c>
      <c r="E207" s="1084" t="s">
        <v>392</v>
      </c>
      <c r="F207" s="1087"/>
      <c r="G207" s="1087"/>
      <c r="H207" s="1087"/>
      <c r="I207" s="989">
        <v>45870</v>
      </c>
      <c r="J207" s="608">
        <v>45992</v>
      </c>
      <c r="K207" s="1087">
        <v>0</v>
      </c>
      <c r="L207" s="1084">
        <v>2</v>
      </c>
      <c r="M207" s="1084">
        <v>1600</v>
      </c>
      <c r="N207" s="1545"/>
      <c r="O207" s="622" t="s">
        <v>374</v>
      </c>
      <c r="P207" s="925"/>
    </row>
    <row r="208" spans="1:16" ht="15.75" x14ac:dyDescent="0.25">
      <c r="A208" s="1528"/>
      <c r="B208" s="1542"/>
      <c r="C208" s="1084">
        <v>12</v>
      </c>
      <c r="D208" s="1084" t="s">
        <v>781</v>
      </c>
      <c r="E208" s="1084" t="s">
        <v>392</v>
      </c>
      <c r="F208" s="1087"/>
      <c r="G208" s="1087"/>
      <c r="H208" s="1087"/>
      <c r="I208" s="608">
        <v>45870</v>
      </c>
      <c r="J208" s="608">
        <v>45992</v>
      </c>
      <c r="K208" s="1087">
        <v>0</v>
      </c>
      <c r="L208" s="1084">
        <v>2</v>
      </c>
      <c r="M208" s="1084">
        <v>1600</v>
      </c>
      <c r="N208" s="1545"/>
      <c r="O208" s="622" t="s">
        <v>374</v>
      </c>
      <c r="P208" s="925"/>
    </row>
    <row r="209" spans="1:16" ht="31.5" x14ac:dyDescent="0.25">
      <c r="A209" s="1528"/>
      <c r="B209" s="1542"/>
      <c r="C209" s="1084">
        <v>13</v>
      </c>
      <c r="D209" s="1084" t="s">
        <v>782</v>
      </c>
      <c r="E209" s="1084" t="s">
        <v>393</v>
      </c>
      <c r="F209" s="1087"/>
      <c r="G209" s="1087"/>
      <c r="H209" s="1087"/>
      <c r="I209" s="608">
        <v>45870</v>
      </c>
      <c r="J209" s="608" t="s">
        <v>6</v>
      </c>
      <c r="K209" s="1087">
        <v>0</v>
      </c>
      <c r="L209" s="1084">
        <v>2</v>
      </c>
      <c r="M209" s="1084">
        <v>1600</v>
      </c>
      <c r="N209" s="1545"/>
      <c r="O209" s="622" t="s">
        <v>374</v>
      </c>
      <c r="P209" s="925"/>
    </row>
    <row r="210" spans="1:16" ht="31.5" x14ac:dyDescent="0.25">
      <c r="A210" s="1528"/>
      <c r="B210" s="1542"/>
      <c r="C210" s="1084">
        <v>14</v>
      </c>
      <c r="D210" s="1084" t="s">
        <v>783</v>
      </c>
      <c r="E210" s="1084" t="s">
        <v>393</v>
      </c>
      <c r="F210" s="1087"/>
      <c r="G210" s="1087"/>
      <c r="H210" s="1087"/>
      <c r="I210" s="989">
        <v>45870</v>
      </c>
      <c r="J210" s="608" t="s">
        <v>6</v>
      </c>
      <c r="K210" s="1087">
        <v>0</v>
      </c>
      <c r="L210" s="1084">
        <v>2</v>
      </c>
      <c r="M210" s="1084">
        <v>1600</v>
      </c>
      <c r="N210" s="1545"/>
      <c r="O210" s="622" t="s">
        <v>374</v>
      </c>
      <c r="P210" s="925"/>
    </row>
    <row r="211" spans="1:16" ht="15.75" x14ac:dyDescent="0.25">
      <c r="A211" s="1528"/>
      <c r="B211" s="1542"/>
      <c r="C211" s="1084">
        <v>15</v>
      </c>
      <c r="D211" s="1084" t="s">
        <v>784</v>
      </c>
      <c r="E211" s="1084" t="s">
        <v>391</v>
      </c>
      <c r="F211" s="1087"/>
      <c r="G211" s="1087"/>
      <c r="H211" s="1087"/>
      <c r="I211" s="608">
        <v>45870</v>
      </c>
      <c r="J211" s="608">
        <v>45992</v>
      </c>
      <c r="K211" s="1087">
        <v>0</v>
      </c>
      <c r="L211" s="1084">
        <v>2</v>
      </c>
      <c r="M211" s="1084">
        <v>2500</v>
      </c>
      <c r="N211" s="1545"/>
      <c r="O211" s="622" t="s">
        <v>374</v>
      </c>
      <c r="P211" s="925"/>
    </row>
    <row r="212" spans="1:16" ht="15.75" x14ac:dyDescent="0.25">
      <c r="A212" s="1528"/>
      <c r="B212" s="1542"/>
      <c r="C212" s="1084">
        <v>16</v>
      </c>
      <c r="D212" s="1084" t="s">
        <v>760</v>
      </c>
      <c r="E212" s="1084" t="s">
        <v>392</v>
      </c>
      <c r="F212" s="1087"/>
      <c r="G212" s="1087"/>
      <c r="H212" s="1087"/>
      <c r="I212" s="608">
        <v>45870</v>
      </c>
      <c r="J212" s="608">
        <v>45992</v>
      </c>
      <c r="K212" s="1087">
        <v>0</v>
      </c>
      <c r="L212" s="1084">
        <v>2</v>
      </c>
      <c r="M212" s="1084">
        <v>2000</v>
      </c>
      <c r="N212" s="1545"/>
      <c r="O212" s="622" t="s">
        <v>374</v>
      </c>
      <c r="P212" s="925"/>
    </row>
    <row r="213" spans="1:16" ht="15.75" x14ac:dyDescent="0.25">
      <c r="A213" s="1528"/>
      <c r="B213" s="1542"/>
      <c r="C213" s="1084">
        <v>17</v>
      </c>
      <c r="D213" s="1084" t="s">
        <v>761</v>
      </c>
      <c r="E213" s="1084" t="s">
        <v>392</v>
      </c>
      <c r="F213" s="1087"/>
      <c r="G213" s="1087">
        <v>1</v>
      </c>
      <c r="H213" s="1087">
        <v>1</v>
      </c>
      <c r="I213" s="989">
        <v>45870</v>
      </c>
      <c r="J213" s="608">
        <v>45992</v>
      </c>
      <c r="K213" s="1087">
        <v>0</v>
      </c>
      <c r="L213" s="1084">
        <v>2</v>
      </c>
      <c r="M213" s="1084">
        <v>2000</v>
      </c>
      <c r="N213" s="1545"/>
      <c r="O213" s="622" t="s">
        <v>374</v>
      </c>
      <c r="P213" s="925"/>
    </row>
    <row r="214" spans="1:16" ht="15.75" x14ac:dyDescent="0.25">
      <c r="A214" s="1528"/>
      <c r="B214" s="1542"/>
      <c r="C214" s="1084">
        <v>18</v>
      </c>
      <c r="D214" s="1084" t="s">
        <v>785</v>
      </c>
      <c r="E214" s="1084" t="s">
        <v>391</v>
      </c>
      <c r="F214" s="1087"/>
      <c r="G214" s="1087"/>
      <c r="H214" s="1087"/>
      <c r="I214" s="608">
        <v>45870</v>
      </c>
      <c r="J214" s="608">
        <v>45992</v>
      </c>
      <c r="K214" s="1087">
        <v>0</v>
      </c>
      <c r="L214" s="1084">
        <v>2</v>
      </c>
      <c r="M214" s="1084">
        <v>1600</v>
      </c>
      <c r="N214" s="1545"/>
      <c r="O214" s="622" t="s">
        <v>374</v>
      </c>
      <c r="P214" s="925"/>
    </row>
    <row r="215" spans="1:16" ht="15.75" x14ac:dyDescent="0.25">
      <c r="A215" s="1528"/>
      <c r="B215" s="1542"/>
      <c r="C215" s="1084">
        <v>19</v>
      </c>
      <c r="D215" s="1084" t="s">
        <v>786</v>
      </c>
      <c r="E215" s="1084" t="s">
        <v>391</v>
      </c>
      <c r="F215" s="1087"/>
      <c r="G215" s="1087"/>
      <c r="H215" s="1087"/>
      <c r="I215" s="608">
        <v>45870</v>
      </c>
      <c r="J215" s="608">
        <v>45992</v>
      </c>
      <c r="K215" s="1087">
        <v>0</v>
      </c>
      <c r="L215" s="1084">
        <v>2</v>
      </c>
      <c r="M215" s="1084">
        <v>1600</v>
      </c>
      <c r="N215" s="1545"/>
      <c r="O215" s="622" t="s">
        <v>374</v>
      </c>
      <c r="P215" s="925"/>
    </row>
    <row r="216" spans="1:16" ht="15.75" x14ac:dyDescent="0.25">
      <c r="A216" s="1528"/>
      <c r="B216" s="1542"/>
      <c r="C216" s="1084">
        <v>20</v>
      </c>
      <c r="D216" s="1084" t="s">
        <v>787</v>
      </c>
      <c r="E216" s="1084" t="s">
        <v>392</v>
      </c>
      <c r="F216" s="1087"/>
      <c r="G216" s="1087"/>
      <c r="H216" s="1087"/>
      <c r="I216" s="989">
        <v>45870</v>
      </c>
      <c r="J216" s="608">
        <v>45992</v>
      </c>
      <c r="K216" s="1087">
        <v>0</v>
      </c>
      <c r="L216" s="1084">
        <v>2</v>
      </c>
      <c r="M216" s="1084">
        <v>1000</v>
      </c>
      <c r="N216" s="1545"/>
      <c r="O216" s="622" t="s">
        <v>374</v>
      </c>
      <c r="P216" s="925"/>
    </row>
    <row r="217" spans="1:16" ht="15.75" x14ac:dyDescent="0.25">
      <c r="A217" s="1528"/>
      <c r="B217" s="1542"/>
      <c r="C217" s="1084">
        <v>21</v>
      </c>
      <c r="D217" s="1084" t="s">
        <v>788</v>
      </c>
      <c r="E217" s="1084" t="s">
        <v>392</v>
      </c>
      <c r="F217" s="1087"/>
      <c r="G217" s="1087"/>
      <c r="H217" s="1087"/>
      <c r="I217" s="608">
        <v>45870</v>
      </c>
      <c r="J217" s="608">
        <v>45992</v>
      </c>
      <c r="K217" s="1087">
        <v>0</v>
      </c>
      <c r="L217" s="1084">
        <v>2</v>
      </c>
      <c r="M217" s="1084">
        <v>1000</v>
      </c>
      <c r="N217" s="1545"/>
      <c r="O217" s="622" t="s">
        <v>374</v>
      </c>
      <c r="P217" s="925"/>
    </row>
    <row r="218" spans="1:16" ht="15.75" x14ac:dyDescent="0.25">
      <c r="A218" s="1528"/>
      <c r="B218" s="1542"/>
      <c r="C218" s="1084">
        <v>22</v>
      </c>
      <c r="D218" s="1084" t="s">
        <v>789</v>
      </c>
      <c r="E218" s="1084" t="s">
        <v>392</v>
      </c>
      <c r="F218" s="1087"/>
      <c r="G218" s="1087"/>
      <c r="H218" s="1087"/>
      <c r="I218" s="608">
        <v>45870</v>
      </c>
      <c r="J218" s="608">
        <v>45992</v>
      </c>
      <c r="K218" s="1087">
        <v>0</v>
      </c>
      <c r="L218" s="1084">
        <v>2</v>
      </c>
      <c r="M218" s="1084">
        <v>2500</v>
      </c>
      <c r="N218" s="1545"/>
      <c r="O218" s="622" t="s">
        <v>374</v>
      </c>
      <c r="P218" s="925"/>
    </row>
    <row r="219" spans="1:16" ht="15.75" x14ac:dyDescent="0.25">
      <c r="A219" s="1528"/>
      <c r="B219" s="1542"/>
      <c r="C219" s="1084">
        <v>23</v>
      </c>
      <c r="D219" s="1084" t="s">
        <v>790</v>
      </c>
      <c r="E219" s="1084" t="s">
        <v>392</v>
      </c>
      <c r="F219" s="1087"/>
      <c r="G219" s="1087"/>
      <c r="H219" s="1087"/>
      <c r="I219" s="989">
        <v>45870</v>
      </c>
      <c r="J219" s="608">
        <v>45992</v>
      </c>
      <c r="K219" s="1087">
        <v>0</v>
      </c>
      <c r="L219" s="1084">
        <v>2</v>
      </c>
      <c r="M219" s="1084">
        <v>2500</v>
      </c>
      <c r="N219" s="1545"/>
      <c r="O219" s="622" t="s">
        <v>374</v>
      </c>
      <c r="P219" s="925"/>
    </row>
    <row r="220" spans="1:16" ht="15.75" x14ac:dyDescent="0.25">
      <c r="A220" s="1528"/>
      <c r="B220" s="1542"/>
      <c r="C220" s="1084">
        <v>24</v>
      </c>
      <c r="D220" s="1084" t="s">
        <v>763</v>
      </c>
      <c r="E220" s="1084" t="s">
        <v>392</v>
      </c>
      <c r="F220" s="1087"/>
      <c r="G220" s="1087"/>
      <c r="H220" s="1087"/>
      <c r="I220" s="608">
        <v>45870</v>
      </c>
      <c r="J220" s="608">
        <v>45992</v>
      </c>
      <c r="K220" s="1087">
        <v>0</v>
      </c>
      <c r="L220" s="1084">
        <v>2</v>
      </c>
      <c r="M220" s="1084">
        <v>1000</v>
      </c>
      <c r="N220" s="1545"/>
      <c r="O220" s="622" t="s">
        <v>374</v>
      </c>
      <c r="P220" s="925"/>
    </row>
    <row r="221" spans="1:16" ht="15.75" x14ac:dyDescent="0.25">
      <c r="A221" s="1528"/>
      <c r="B221" s="1542"/>
      <c r="C221" s="1084">
        <v>25</v>
      </c>
      <c r="D221" s="1084" t="s">
        <v>791</v>
      </c>
      <c r="E221" s="1084" t="s">
        <v>391</v>
      </c>
      <c r="F221" s="1087"/>
      <c r="G221" s="1087"/>
      <c r="H221" s="1087"/>
      <c r="I221" s="608">
        <v>45870</v>
      </c>
      <c r="J221" s="608">
        <v>45992</v>
      </c>
      <c r="K221" s="1087">
        <v>0</v>
      </c>
      <c r="L221" s="1084">
        <v>2</v>
      </c>
      <c r="M221" s="1084">
        <v>1000</v>
      </c>
      <c r="N221" s="1545"/>
      <c r="O221" s="622" t="s">
        <v>374</v>
      </c>
      <c r="P221" s="925"/>
    </row>
    <row r="222" spans="1:16" ht="40.5" customHeight="1" x14ac:dyDescent="0.25">
      <c r="A222" s="1528"/>
      <c r="B222" s="1542"/>
      <c r="C222" s="1084" t="s">
        <v>997</v>
      </c>
      <c r="D222" s="1084" t="s">
        <v>796</v>
      </c>
      <c r="E222" s="1084" t="s">
        <v>392</v>
      </c>
      <c r="F222" s="1087"/>
      <c r="G222" s="1087"/>
      <c r="H222" s="1087"/>
      <c r="I222" s="989">
        <v>45870</v>
      </c>
      <c r="J222" s="608">
        <v>45992</v>
      </c>
      <c r="K222" s="1087">
        <v>0</v>
      </c>
      <c r="L222" s="1087" t="s">
        <v>6</v>
      </c>
      <c r="M222" s="1087" t="s">
        <v>6</v>
      </c>
      <c r="N222" s="1545"/>
      <c r="O222" s="622" t="s">
        <v>383</v>
      </c>
      <c r="P222" s="925"/>
    </row>
    <row r="223" spans="1:16" ht="31.5" customHeight="1" x14ac:dyDescent="0.25">
      <c r="A223" s="1528"/>
      <c r="B223" s="1542"/>
      <c r="C223" s="1084" t="s">
        <v>998</v>
      </c>
      <c r="D223" s="1084" t="s">
        <v>797</v>
      </c>
      <c r="E223" s="1084" t="s">
        <v>392</v>
      </c>
      <c r="F223" s="1087"/>
      <c r="G223" s="1087"/>
      <c r="H223" s="1087"/>
      <c r="I223" s="608">
        <v>45870</v>
      </c>
      <c r="J223" s="608">
        <v>45992</v>
      </c>
      <c r="K223" s="1087">
        <v>0</v>
      </c>
      <c r="L223" s="1087" t="s">
        <v>6</v>
      </c>
      <c r="M223" s="1087" t="s">
        <v>6</v>
      </c>
      <c r="N223" s="1545"/>
      <c r="O223" s="622" t="s">
        <v>383</v>
      </c>
      <c r="P223" s="925"/>
    </row>
    <row r="224" spans="1:16" ht="15.75" x14ac:dyDescent="0.25">
      <c r="A224" s="1528"/>
      <c r="B224" s="1542"/>
      <c r="C224" s="1084" t="s">
        <v>999</v>
      </c>
      <c r="D224" s="1084" t="s">
        <v>793</v>
      </c>
      <c r="E224" s="1084" t="s">
        <v>392</v>
      </c>
      <c r="F224" s="1087"/>
      <c r="G224" s="1087"/>
      <c r="H224" s="1087"/>
      <c r="I224" s="608">
        <v>45870</v>
      </c>
      <c r="J224" s="608">
        <v>45992</v>
      </c>
      <c r="K224" s="1087">
        <v>0</v>
      </c>
      <c r="L224" s="1087" t="s">
        <v>6</v>
      </c>
      <c r="M224" s="1087" t="s">
        <v>6</v>
      </c>
      <c r="N224" s="1545"/>
      <c r="O224" s="622" t="s">
        <v>383</v>
      </c>
      <c r="P224" s="925"/>
    </row>
    <row r="225" spans="1:16" ht="15.75" x14ac:dyDescent="0.25">
      <c r="A225" s="1528"/>
      <c r="B225" s="1542"/>
      <c r="C225" s="1084" t="s">
        <v>1002</v>
      </c>
      <c r="D225" s="1084" t="s">
        <v>792</v>
      </c>
      <c r="E225" s="1084" t="s">
        <v>392</v>
      </c>
      <c r="F225" s="1087"/>
      <c r="G225" s="1087"/>
      <c r="H225" s="1087"/>
      <c r="I225" s="989">
        <v>45870</v>
      </c>
      <c r="J225" s="608">
        <v>45992</v>
      </c>
      <c r="K225" s="1087">
        <v>0</v>
      </c>
      <c r="L225" s="1087" t="s">
        <v>6</v>
      </c>
      <c r="M225" s="1087" t="s">
        <v>6</v>
      </c>
      <c r="N225" s="1545"/>
      <c r="O225" s="622" t="s">
        <v>383</v>
      </c>
      <c r="P225" s="925"/>
    </row>
    <row r="226" spans="1:16" ht="28.5" customHeight="1" x14ac:dyDescent="0.25">
      <c r="A226" s="1528"/>
      <c r="B226" s="1542"/>
      <c r="C226" s="1084" t="s">
        <v>1000</v>
      </c>
      <c r="D226" s="1084" t="s">
        <v>794</v>
      </c>
      <c r="E226" s="1084" t="s">
        <v>392</v>
      </c>
      <c r="F226" s="1087"/>
      <c r="G226" s="1087"/>
      <c r="H226" s="1087"/>
      <c r="I226" s="608">
        <v>45870</v>
      </c>
      <c r="J226" s="608">
        <v>45992</v>
      </c>
      <c r="K226" s="1087">
        <v>0</v>
      </c>
      <c r="L226" s="1087" t="s">
        <v>6</v>
      </c>
      <c r="M226" s="1087" t="s">
        <v>6</v>
      </c>
      <c r="N226" s="1545"/>
      <c r="O226" s="622" t="s">
        <v>383</v>
      </c>
      <c r="P226" s="925"/>
    </row>
    <row r="227" spans="1:16" ht="32.25" customHeight="1" x14ac:dyDescent="0.25">
      <c r="A227" s="1528"/>
      <c r="B227" s="1542"/>
      <c r="C227" s="1084" t="s">
        <v>1001</v>
      </c>
      <c r="D227" s="1084" t="s">
        <v>795</v>
      </c>
      <c r="E227" s="1084" t="s">
        <v>392</v>
      </c>
      <c r="F227" s="1087"/>
      <c r="G227" s="1087"/>
      <c r="H227" s="1087"/>
      <c r="I227" s="608">
        <v>45870</v>
      </c>
      <c r="J227" s="608">
        <v>45992</v>
      </c>
      <c r="K227" s="1087">
        <v>0</v>
      </c>
      <c r="L227" s="1087" t="s">
        <v>6</v>
      </c>
      <c r="M227" s="1087" t="s">
        <v>6</v>
      </c>
      <c r="N227" s="1545"/>
      <c r="O227" s="622" t="s">
        <v>383</v>
      </c>
      <c r="P227" s="925"/>
    </row>
    <row r="228" spans="1:16" ht="15.75" x14ac:dyDescent="0.25">
      <c r="A228" s="1528"/>
      <c r="B228" s="1542"/>
      <c r="C228" s="1084">
        <v>1</v>
      </c>
      <c r="D228" s="1084">
        <v>1704</v>
      </c>
      <c r="E228" s="1084" t="s">
        <v>392</v>
      </c>
      <c r="F228" s="1087">
        <v>1</v>
      </c>
      <c r="G228" s="1087"/>
      <c r="H228" s="1087"/>
      <c r="I228" s="608">
        <v>45870</v>
      </c>
      <c r="J228" s="608">
        <v>45992</v>
      </c>
      <c r="K228" s="1087">
        <v>0</v>
      </c>
      <c r="L228" s="1087">
        <v>2</v>
      </c>
      <c r="M228" s="1087">
        <v>250</v>
      </c>
      <c r="N228" s="1545"/>
      <c r="O228" s="622" t="s">
        <v>880</v>
      </c>
      <c r="P228" s="925"/>
    </row>
    <row r="229" spans="1:16" ht="16.5" thickBot="1" x14ac:dyDescent="0.3">
      <c r="A229" s="1529"/>
      <c r="B229" s="1550"/>
      <c r="C229" s="1085">
        <v>1</v>
      </c>
      <c r="D229" s="1088">
        <v>9319</v>
      </c>
      <c r="E229" s="1085" t="s">
        <v>392</v>
      </c>
      <c r="F229" s="1088"/>
      <c r="G229" s="1088"/>
      <c r="H229" s="1088"/>
      <c r="I229" s="611">
        <v>45870</v>
      </c>
      <c r="J229" s="611">
        <v>45992</v>
      </c>
      <c r="K229" s="1088">
        <v>0</v>
      </c>
      <c r="L229" s="1088">
        <v>2</v>
      </c>
      <c r="M229" s="1088">
        <v>325</v>
      </c>
      <c r="N229" s="1548"/>
      <c r="O229" s="628" t="s">
        <v>799</v>
      </c>
      <c r="P229" s="925"/>
    </row>
    <row r="230" spans="1:16" ht="30" customHeight="1" x14ac:dyDescent="0.25">
      <c r="A230" s="1653" t="s">
        <v>1005</v>
      </c>
      <c r="B230" s="1658" t="s">
        <v>6</v>
      </c>
      <c r="C230" s="1095">
        <v>1</v>
      </c>
      <c r="D230" s="1095">
        <v>298412317</v>
      </c>
      <c r="E230" s="1095" t="s">
        <v>392</v>
      </c>
      <c r="F230" s="1101">
        <v>1</v>
      </c>
      <c r="G230" s="1101"/>
      <c r="H230" s="1101"/>
      <c r="I230" s="973">
        <v>45992</v>
      </c>
      <c r="J230" s="973">
        <v>45992</v>
      </c>
      <c r="K230" s="1101">
        <v>0</v>
      </c>
      <c r="L230" s="1095">
        <v>2</v>
      </c>
      <c r="M230" s="1095">
        <v>1050</v>
      </c>
      <c r="N230" s="1637" t="s">
        <v>755</v>
      </c>
      <c r="O230" s="981" t="s">
        <v>384</v>
      </c>
      <c r="P230" s="925"/>
    </row>
    <row r="231" spans="1:16" ht="15.75" x14ac:dyDescent="0.25">
      <c r="A231" s="1654"/>
      <c r="B231" s="1659"/>
      <c r="C231" s="1096">
        <v>2</v>
      </c>
      <c r="D231" s="1096">
        <v>298412318</v>
      </c>
      <c r="E231" s="1096" t="s">
        <v>392</v>
      </c>
      <c r="F231" s="1102">
        <v>1</v>
      </c>
      <c r="G231" s="1102">
        <v>1</v>
      </c>
      <c r="H231" s="1102"/>
      <c r="I231" s="974">
        <v>45992</v>
      </c>
      <c r="J231" s="974">
        <v>45992</v>
      </c>
      <c r="K231" s="1102">
        <v>0</v>
      </c>
      <c r="L231" s="1096">
        <v>9</v>
      </c>
      <c r="M231" s="1096">
        <v>1075</v>
      </c>
      <c r="N231" s="1638"/>
      <c r="O231" s="983" t="s">
        <v>384</v>
      </c>
      <c r="P231" s="925"/>
    </row>
    <row r="232" spans="1:16" ht="15.75" x14ac:dyDescent="0.25">
      <c r="A232" s="1654"/>
      <c r="B232" s="1659"/>
      <c r="C232" s="1096">
        <v>3</v>
      </c>
      <c r="D232" s="1096">
        <v>298412319</v>
      </c>
      <c r="E232" s="1096" t="s">
        <v>392</v>
      </c>
      <c r="F232" s="1102">
        <v>1</v>
      </c>
      <c r="G232" s="1102">
        <v>1</v>
      </c>
      <c r="H232" s="1102"/>
      <c r="I232" s="974">
        <v>45992</v>
      </c>
      <c r="J232" s="974">
        <v>45992</v>
      </c>
      <c r="K232" s="1102">
        <v>0</v>
      </c>
      <c r="L232" s="1096">
        <v>9</v>
      </c>
      <c r="M232" s="1096">
        <v>1075</v>
      </c>
      <c r="N232" s="1638"/>
      <c r="O232" s="983" t="s">
        <v>384</v>
      </c>
      <c r="P232" s="925"/>
    </row>
    <row r="233" spans="1:16" ht="15.75" x14ac:dyDescent="0.25">
      <c r="A233" s="1654"/>
      <c r="B233" s="1659"/>
      <c r="C233" s="1096">
        <v>4</v>
      </c>
      <c r="D233" s="1096">
        <v>298412320</v>
      </c>
      <c r="E233" s="1096" t="s">
        <v>392</v>
      </c>
      <c r="F233" s="1102"/>
      <c r="G233" s="1102"/>
      <c r="H233" s="1102"/>
      <c r="I233" s="974">
        <v>45992</v>
      </c>
      <c r="J233" s="974">
        <v>45992</v>
      </c>
      <c r="K233" s="1102">
        <v>0</v>
      </c>
      <c r="L233" s="1096">
        <v>9</v>
      </c>
      <c r="M233" s="1096">
        <v>1075</v>
      </c>
      <c r="N233" s="1638"/>
      <c r="O233" s="983" t="s">
        <v>384</v>
      </c>
      <c r="P233" s="925"/>
    </row>
    <row r="234" spans="1:16" ht="15.75" x14ac:dyDescent="0.25">
      <c r="A234" s="1654"/>
      <c r="B234" s="1659"/>
      <c r="C234" s="1096">
        <v>5</v>
      </c>
      <c r="D234" s="1096">
        <v>298412321</v>
      </c>
      <c r="E234" s="1096" t="s">
        <v>392</v>
      </c>
      <c r="F234" s="1102">
        <v>1</v>
      </c>
      <c r="G234" s="1102"/>
      <c r="H234" s="1102"/>
      <c r="I234" s="974">
        <v>45992</v>
      </c>
      <c r="J234" s="974">
        <v>45992</v>
      </c>
      <c r="K234" s="1102">
        <v>0</v>
      </c>
      <c r="L234" s="1096">
        <v>9</v>
      </c>
      <c r="M234" s="1096">
        <v>1075</v>
      </c>
      <c r="N234" s="1638"/>
      <c r="O234" s="983" t="s">
        <v>384</v>
      </c>
      <c r="P234" s="925"/>
    </row>
    <row r="235" spans="1:16" ht="15.75" x14ac:dyDescent="0.25">
      <c r="A235" s="1654"/>
      <c r="B235" s="1659"/>
      <c r="C235" s="1096">
        <v>6</v>
      </c>
      <c r="D235" s="1096">
        <v>298412322</v>
      </c>
      <c r="E235" s="1096" t="s">
        <v>392</v>
      </c>
      <c r="F235" s="1102">
        <v>2</v>
      </c>
      <c r="G235" s="1102"/>
      <c r="H235" s="1102"/>
      <c r="I235" s="974">
        <v>45992</v>
      </c>
      <c r="J235" s="974">
        <v>45992</v>
      </c>
      <c r="K235" s="1102">
        <v>0</v>
      </c>
      <c r="L235" s="1096">
        <v>9</v>
      </c>
      <c r="M235" s="1096">
        <v>1075</v>
      </c>
      <c r="N235" s="1638"/>
      <c r="O235" s="983" t="s">
        <v>384</v>
      </c>
      <c r="P235" s="925"/>
    </row>
    <row r="236" spans="1:16" ht="15.75" x14ac:dyDescent="0.25">
      <c r="A236" s="1654"/>
      <c r="B236" s="1659"/>
      <c r="C236" s="1096">
        <v>7</v>
      </c>
      <c r="D236" s="1096">
        <v>298412323</v>
      </c>
      <c r="E236" s="1096" t="s">
        <v>392</v>
      </c>
      <c r="F236" s="1102">
        <v>1</v>
      </c>
      <c r="G236" s="1102"/>
      <c r="H236" s="1102"/>
      <c r="I236" s="974">
        <v>45992</v>
      </c>
      <c r="J236" s="974">
        <v>45992</v>
      </c>
      <c r="K236" s="1102">
        <v>0</v>
      </c>
      <c r="L236" s="1096">
        <v>9</v>
      </c>
      <c r="M236" s="1096">
        <v>1075</v>
      </c>
      <c r="N236" s="1638"/>
      <c r="O236" s="983" t="s">
        <v>384</v>
      </c>
      <c r="P236" s="925"/>
    </row>
    <row r="237" spans="1:16" ht="15.75" x14ac:dyDescent="0.25">
      <c r="A237" s="1654"/>
      <c r="B237" s="1659"/>
      <c r="C237" s="1096">
        <v>8</v>
      </c>
      <c r="D237" s="1096">
        <v>298412324</v>
      </c>
      <c r="E237" s="1096" t="s">
        <v>392</v>
      </c>
      <c r="F237" s="1102">
        <v>1</v>
      </c>
      <c r="G237" s="1102">
        <v>1</v>
      </c>
      <c r="H237" s="1102"/>
      <c r="I237" s="974">
        <v>45992</v>
      </c>
      <c r="J237" s="974">
        <v>45992</v>
      </c>
      <c r="K237" s="1102">
        <v>0</v>
      </c>
      <c r="L237" s="1096">
        <v>8</v>
      </c>
      <c r="M237" s="1096">
        <v>1000</v>
      </c>
      <c r="N237" s="1638"/>
      <c r="O237" s="983" t="s">
        <v>388</v>
      </c>
      <c r="P237" s="925"/>
    </row>
    <row r="238" spans="1:16" ht="15.75" x14ac:dyDescent="0.25">
      <c r="A238" s="1654"/>
      <c r="B238" s="1659"/>
      <c r="C238" s="1096">
        <v>9</v>
      </c>
      <c r="D238" s="1096">
        <v>298412325</v>
      </c>
      <c r="E238" s="1096" t="s">
        <v>392</v>
      </c>
      <c r="F238" s="1102">
        <v>1</v>
      </c>
      <c r="G238" s="1102"/>
      <c r="H238" s="1102"/>
      <c r="I238" s="974">
        <v>45992</v>
      </c>
      <c r="J238" s="974">
        <v>45992</v>
      </c>
      <c r="K238" s="1102">
        <v>0</v>
      </c>
      <c r="L238" s="1096">
        <v>8</v>
      </c>
      <c r="M238" s="1096">
        <v>1000</v>
      </c>
      <c r="N238" s="1638"/>
      <c r="O238" s="983" t="s">
        <v>388</v>
      </c>
      <c r="P238" s="925"/>
    </row>
    <row r="239" spans="1:16" ht="15.75" x14ac:dyDescent="0.25">
      <c r="A239" s="1654"/>
      <c r="B239" s="1659"/>
      <c r="C239" s="1096">
        <v>10</v>
      </c>
      <c r="D239" s="1096">
        <v>298412326</v>
      </c>
      <c r="E239" s="1096" t="s">
        <v>392</v>
      </c>
      <c r="F239" s="1102">
        <v>1</v>
      </c>
      <c r="G239" s="1102"/>
      <c r="H239" s="1102"/>
      <c r="I239" s="974">
        <v>45992</v>
      </c>
      <c r="J239" s="974">
        <v>45992</v>
      </c>
      <c r="K239" s="1102">
        <v>0</v>
      </c>
      <c r="L239" s="1096">
        <v>8</v>
      </c>
      <c r="M239" s="1096">
        <v>1000</v>
      </c>
      <c r="N239" s="1638"/>
      <c r="O239" s="983" t="s">
        <v>388</v>
      </c>
      <c r="P239" s="925"/>
    </row>
    <row r="240" spans="1:16" ht="15.75" x14ac:dyDescent="0.25">
      <c r="A240" s="1654"/>
      <c r="B240" s="1659"/>
      <c r="C240" s="1096">
        <v>11</v>
      </c>
      <c r="D240" s="1096">
        <v>298412327</v>
      </c>
      <c r="E240" s="1096" t="s">
        <v>392</v>
      </c>
      <c r="F240" s="1102">
        <v>1</v>
      </c>
      <c r="G240" s="1102"/>
      <c r="H240" s="1102"/>
      <c r="I240" s="974">
        <v>45992</v>
      </c>
      <c r="J240" s="974">
        <v>45992</v>
      </c>
      <c r="K240" s="1102">
        <v>0</v>
      </c>
      <c r="L240" s="1096">
        <v>8</v>
      </c>
      <c r="M240" s="1096">
        <v>1000</v>
      </c>
      <c r="N240" s="1638"/>
      <c r="O240" s="983" t="s">
        <v>388</v>
      </c>
      <c r="P240" s="925"/>
    </row>
    <row r="241" spans="1:16" ht="15.75" x14ac:dyDescent="0.25">
      <c r="A241" s="1654"/>
      <c r="B241" s="1659"/>
      <c r="C241" s="1096">
        <v>12</v>
      </c>
      <c r="D241" s="1096">
        <v>298412328</v>
      </c>
      <c r="E241" s="1096" t="s">
        <v>392</v>
      </c>
      <c r="F241" s="1102"/>
      <c r="G241" s="1102">
        <v>1</v>
      </c>
      <c r="H241" s="1102"/>
      <c r="I241" s="974">
        <v>45992</v>
      </c>
      <c r="J241" s="974">
        <v>45992</v>
      </c>
      <c r="K241" s="1102">
        <v>0</v>
      </c>
      <c r="L241" s="1096">
        <v>2</v>
      </c>
      <c r="M241" s="1096">
        <v>1350</v>
      </c>
      <c r="N241" s="1638"/>
      <c r="O241" s="983" t="s">
        <v>384</v>
      </c>
      <c r="P241" s="925"/>
    </row>
    <row r="242" spans="1:16" ht="15.75" x14ac:dyDescent="0.25">
      <c r="A242" s="1654"/>
      <c r="B242" s="1659"/>
      <c r="C242" s="1096">
        <v>13</v>
      </c>
      <c r="D242" s="1096">
        <v>298412329</v>
      </c>
      <c r="E242" s="1096" t="s">
        <v>392</v>
      </c>
      <c r="F242" s="1102">
        <v>1</v>
      </c>
      <c r="G242" s="1102"/>
      <c r="H242" s="1102"/>
      <c r="I242" s="974">
        <v>45992</v>
      </c>
      <c r="J242" s="974">
        <v>45992</v>
      </c>
      <c r="K242" s="1102">
        <v>0</v>
      </c>
      <c r="L242" s="1096">
        <v>2</v>
      </c>
      <c r="M242" s="1096">
        <v>1350</v>
      </c>
      <c r="N242" s="1638"/>
      <c r="O242" s="983" t="s">
        <v>384</v>
      </c>
      <c r="P242" s="925"/>
    </row>
    <row r="243" spans="1:16" ht="15.75" x14ac:dyDescent="0.25">
      <c r="A243" s="1654"/>
      <c r="B243" s="1659"/>
      <c r="C243" s="1096">
        <v>14</v>
      </c>
      <c r="D243" s="1096">
        <v>298412330</v>
      </c>
      <c r="E243" s="1096" t="s">
        <v>392</v>
      </c>
      <c r="F243" s="1102"/>
      <c r="G243" s="1102"/>
      <c r="H243" s="1102"/>
      <c r="I243" s="974">
        <v>45992</v>
      </c>
      <c r="J243" s="974">
        <v>45992</v>
      </c>
      <c r="K243" s="1102">
        <v>0</v>
      </c>
      <c r="L243" s="1096">
        <v>2</v>
      </c>
      <c r="M243" s="1096">
        <v>1000</v>
      </c>
      <c r="N243" s="1638"/>
      <c r="O243" s="983" t="s">
        <v>384</v>
      </c>
      <c r="P243" s="925"/>
    </row>
    <row r="244" spans="1:16" ht="15.75" x14ac:dyDescent="0.25">
      <c r="A244" s="1654"/>
      <c r="B244" s="1659"/>
      <c r="C244" s="1096">
        <v>15</v>
      </c>
      <c r="D244" s="1096">
        <v>298412331</v>
      </c>
      <c r="E244" s="1096" t="s">
        <v>392</v>
      </c>
      <c r="F244" s="1102"/>
      <c r="G244" s="1102"/>
      <c r="H244" s="1102"/>
      <c r="I244" s="974">
        <v>45992</v>
      </c>
      <c r="J244" s="974">
        <v>45992</v>
      </c>
      <c r="K244" s="1102">
        <v>0</v>
      </c>
      <c r="L244" s="1096">
        <v>2</v>
      </c>
      <c r="M244" s="1096">
        <v>1000</v>
      </c>
      <c r="N244" s="1638"/>
      <c r="O244" s="983" t="s">
        <v>384</v>
      </c>
      <c r="P244" s="925"/>
    </row>
    <row r="245" spans="1:16" ht="31.5" x14ac:dyDescent="0.25">
      <c r="A245" s="1654"/>
      <c r="B245" s="1659"/>
      <c r="C245" s="1096">
        <v>1</v>
      </c>
      <c r="D245" s="1096" t="s">
        <v>358</v>
      </c>
      <c r="E245" s="1096" t="s">
        <v>392</v>
      </c>
      <c r="F245" s="1102"/>
      <c r="G245" s="1102">
        <v>3</v>
      </c>
      <c r="H245" s="1102"/>
      <c r="I245" s="974">
        <v>45992</v>
      </c>
      <c r="J245" s="974">
        <v>45992</v>
      </c>
      <c r="K245" s="1102">
        <v>0</v>
      </c>
      <c r="L245" s="1096">
        <v>2</v>
      </c>
      <c r="M245" s="1096">
        <v>400</v>
      </c>
      <c r="N245" s="1638"/>
      <c r="O245" s="983" t="s">
        <v>385</v>
      </c>
      <c r="P245" s="925"/>
    </row>
    <row r="246" spans="1:16" ht="15.75" x14ac:dyDescent="0.25">
      <c r="A246" s="1654"/>
      <c r="B246" s="1659"/>
      <c r="C246" s="1096">
        <v>1</v>
      </c>
      <c r="D246" s="1096">
        <v>89315</v>
      </c>
      <c r="E246" s="1096" t="s">
        <v>391</v>
      </c>
      <c r="F246" s="1102"/>
      <c r="G246" s="1102"/>
      <c r="H246" s="1102"/>
      <c r="I246" s="974"/>
      <c r="J246" s="974">
        <v>45992</v>
      </c>
      <c r="K246" s="1102">
        <v>0</v>
      </c>
      <c r="L246" s="1096">
        <v>2</v>
      </c>
      <c r="M246" s="1096">
        <v>300</v>
      </c>
      <c r="N246" s="1638"/>
      <c r="O246" s="983" t="s">
        <v>476</v>
      </c>
      <c r="P246" s="925"/>
    </row>
    <row r="247" spans="1:16" ht="15.75" x14ac:dyDescent="0.25">
      <c r="A247" s="1654"/>
      <c r="B247" s="1659"/>
      <c r="C247" s="1096">
        <v>1</v>
      </c>
      <c r="D247" s="1096" t="s">
        <v>359</v>
      </c>
      <c r="E247" s="1096" t="s">
        <v>392</v>
      </c>
      <c r="F247" s="1102"/>
      <c r="G247" s="1102"/>
      <c r="H247" s="1102"/>
      <c r="I247" s="974">
        <v>45992</v>
      </c>
      <c r="J247" s="974">
        <v>45992</v>
      </c>
      <c r="K247" s="1102">
        <v>0</v>
      </c>
      <c r="L247" s="1096">
        <v>3</v>
      </c>
      <c r="M247" s="1096">
        <v>1000</v>
      </c>
      <c r="N247" s="1638"/>
      <c r="O247" s="983" t="s">
        <v>374</v>
      </c>
      <c r="P247" s="925"/>
    </row>
    <row r="248" spans="1:16" ht="15.75" x14ac:dyDescent="0.25">
      <c r="A248" s="1654"/>
      <c r="B248" s="1659"/>
      <c r="C248" s="1096">
        <v>2</v>
      </c>
      <c r="D248" s="1096" t="s">
        <v>360</v>
      </c>
      <c r="E248" s="1096" t="s">
        <v>392</v>
      </c>
      <c r="F248" s="1102"/>
      <c r="G248" s="1102"/>
      <c r="H248" s="1102"/>
      <c r="I248" s="974">
        <v>45992</v>
      </c>
      <c r="J248" s="974">
        <v>45992</v>
      </c>
      <c r="K248" s="1102">
        <v>1</v>
      </c>
      <c r="L248" s="1096">
        <v>3</v>
      </c>
      <c r="M248" s="1096">
        <v>1000</v>
      </c>
      <c r="N248" s="1638"/>
      <c r="O248" s="983" t="s">
        <v>374</v>
      </c>
      <c r="P248" s="925"/>
    </row>
    <row r="249" spans="1:16" ht="15.75" x14ac:dyDescent="0.25">
      <c r="A249" s="1654"/>
      <c r="B249" s="1659"/>
      <c r="C249" s="1096">
        <v>3</v>
      </c>
      <c r="D249" s="1096" t="s">
        <v>361</v>
      </c>
      <c r="E249" s="1096" t="s">
        <v>392</v>
      </c>
      <c r="F249" s="1102"/>
      <c r="G249" s="1102"/>
      <c r="H249" s="1102"/>
      <c r="I249" s="974">
        <v>45992</v>
      </c>
      <c r="J249" s="974">
        <v>45992</v>
      </c>
      <c r="K249" s="1102">
        <v>1</v>
      </c>
      <c r="L249" s="1096">
        <v>3</v>
      </c>
      <c r="M249" s="1096">
        <v>1000</v>
      </c>
      <c r="N249" s="1638"/>
      <c r="O249" s="983" t="s">
        <v>374</v>
      </c>
      <c r="P249" s="925"/>
    </row>
    <row r="250" spans="1:16" ht="15.75" x14ac:dyDescent="0.25">
      <c r="A250" s="1654"/>
      <c r="B250" s="1659"/>
      <c r="C250" s="1096">
        <v>1</v>
      </c>
      <c r="D250" s="1096">
        <v>8748</v>
      </c>
      <c r="E250" s="1096" t="s">
        <v>392</v>
      </c>
      <c r="F250" s="1102"/>
      <c r="G250" s="1102"/>
      <c r="H250" s="1102"/>
      <c r="I250" s="974">
        <v>45992</v>
      </c>
      <c r="J250" s="974">
        <v>45992</v>
      </c>
      <c r="K250" s="1102">
        <v>0</v>
      </c>
      <c r="L250" s="1096">
        <v>2</v>
      </c>
      <c r="M250" s="1096">
        <v>225</v>
      </c>
      <c r="N250" s="1638"/>
      <c r="O250" s="983" t="s">
        <v>386</v>
      </c>
      <c r="P250" s="925"/>
    </row>
    <row r="251" spans="1:16" ht="15.75" x14ac:dyDescent="0.25">
      <c r="A251" s="1654"/>
      <c r="B251" s="1659"/>
      <c r="C251" s="1096">
        <v>1</v>
      </c>
      <c r="D251" s="1096" t="s">
        <v>362</v>
      </c>
      <c r="E251" s="1096" t="s">
        <v>392</v>
      </c>
      <c r="F251" s="1102"/>
      <c r="G251" s="1102"/>
      <c r="H251" s="1102"/>
      <c r="I251" s="974">
        <v>45992</v>
      </c>
      <c r="J251" s="974">
        <v>45992</v>
      </c>
      <c r="K251" s="1102">
        <v>0</v>
      </c>
      <c r="L251" s="1096">
        <v>2</v>
      </c>
      <c r="M251" s="1096">
        <v>1000</v>
      </c>
      <c r="N251" s="1638"/>
      <c r="O251" s="983" t="s">
        <v>387</v>
      </c>
      <c r="P251" s="925"/>
    </row>
    <row r="252" spans="1:16" ht="15.75" x14ac:dyDescent="0.25">
      <c r="A252" s="1654"/>
      <c r="B252" s="1659"/>
      <c r="C252" s="1096">
        <v>2</v>
      </c>
      <c r="D252" s="1096" t="s">
        <v>896</v>
      </c>
      <c r="E252" s="1096" t="s">
        <v>392</v>
      </c>
      <c r="F252" s="1102">
        <v>3</v>
      </c>
      <c r="G252" s="1102">
        <v>2</v>
      </c>
      <c r="H252" s="1102"/>
      <c r="I252" s="974">
        <v>45901</v>
      </c>
      <c r="J252" s="974">
        <v>45992</v>
      </c>
      <c r="K252" s="1102">
        <v>1</v>
      </c>
      <c r="L252" s="1096">
        <v>4</v>
      </c>
      <c r="M252" s="1096">
        <v>3000</v>
      </c>
      <c r="N252" s="1638"/>
      <c r="O252" s="983" t="s">
        <v>898</v>
      </c>
      <c r="P252" s="925"/>
    </row>
    <row r="253" spans="1:16" ht="16.5" thickBot="1" x14ac:dyDescent="0.3">
      <c r="A253" s="1655"/>
      <c r="B253" s="1660"/>
      <c r="C253" s="1097">
        <v>1</v>
      </c>
      <c r="D253" s="1097" t="s">
        <v>897</v>
      </c>
      <c r="E253" s="1097" t="s">
        <v>392</v>
      </c>
      <c r="F253" s="1103">
        <v>2</v>
      </c>
      <c r="G253" s="1103"/>
      <c r="H253" s="1103"/>
      <c r="I253" s="978">
        <v>45901</v>
      </c>
      <c r="J253" s="978">
        <v>45992</v>
      </c>
      <c r="K253" s="1103">
        <v>1</v>
      </c>
      <c r="L253" s="1097">
        <v>4</v>
      </c>
      <c r="M253" s="1097">
        <v>1000</v>
      </c>
      <c r="N253" s="1657"/>
      <c r="O253" s="996" t="s">
        <v>898</v>
      </c>
      <c r="P253" s="925"/>
    </row>
    <row r="254" spans="1:16" ht="99" customHeight="1" x14ac:dyDescent="0.25">
      <c r="A254" s="1527" t="s">
        <v>363</v>
      </c>
      <c r="B254" s="999" t="s">
        <v>815</v>
      </c>
      <c r="C254" s="1089">
        <v>1</v>
      </c>
      <c r="D254" s="1091" t="s">
        <v>364</v>
      </c>
      <c r="E254" s="1089" t="s">
        <v>392</v>
      </c>
      <c r="F254" s="1091"/>
      <c r="G254" s="1091"/>
      <c r="H254" s="1091"/>
      <c r="I254" s="604">
        <v>45870</v>
      </c>
      <c r="J254" s="604">
        <v>45992</v>
      </c>
      <c r="K254" s="1091">
        <v>1</v>
      </c>
      <c r="L254" s="1089">
        <v>3</v>
      </c>
      <c r="M254" s="1089">
        <v>1000</v>
      </c>
      <c r="N254" s="1089" t="s">
        <v>908</v>
      </c>
      <c r="O254" s="621" t="s">
        <v>374</v>
      </c>
      <c r="P254" s="925"/>
    </row>
    <row r="255" spans="1:16" ht="63" x14ac:dyDescent="0.25">
      <c r="A255" s="1528"/>
      <c r="B255" s="933" t="s">
        <v>816</v>
      </c>
      <c r="C255" s="1084">
        <v>2</v>
      </c>
      <c r="D255" s="1087" t="s">
        <v>366</v>
      </c>
      <c r="E255" s="1084" t="s">
        <v>392</v>
      </c>
      <c r="F255" s="1087"/>
      <c r="G255" s="1087"/>
      <c r="H255" s="1087"/>
      <c r="I255" s="608">
        <v>45870</v>
      </c>
      <c r="J255" s="608">
        <v>45992</v>
      </c>
      <c r="K255" s="1087">
        <v>1</v>
      </c>
      <c r="L255" s="1084">
        <v>2</v>
      </c>
      <c r="M255" s="1084">
        <v>1000</v>
      </c>
      <c r="N255" s="1084" t="s">
        <v>907</v>
      </c>
      <c r="O255" s="622" t="s">
        <v>374</v>
      </c>
      <c r="P255" s="925"/>
    </row>
    <row r="256" spans="1:16" ht="66" customHeight="1" x14ac:dyDescent="0.25">
      <c r="A256" s="1528"/>
      <c r="B256" s="933" t="s">
        <v>815</v>
      </c>
      <c r="C256" s="1084">
        <v>3</v>
      </c>
      <c r="D256" s="1087" t="s">
        <v>367</v>
      </c>
      <c r="E256" s="1084" t="s">
        <v>392</v>
      </c>
      <c r="F256" s="1087"/>
      <c r="G256" s="1087">
        <v>2</v>
      </c>
      <c r="H256" s="1087"/>
      <c r="I256" s="608">
        <v>45870</v>
      </c>
      <c r="J256" s="608">
        <v>45992</v>
      </c>
      <c r="K256" s="1087">
        <v>0</v>
      </c>
      <c r="L256" s="1084">
        <v>2</v>
      </c>
      <c r="M256" s="1084">
        <v>225</v>
      </c>
      <c r="N256" s="1084" t="s">
        <v>908</v>
      </c>
      <c r="O256" s="622" t="s">
        <v>379</v>
      </c>
      <c r="P256" s="925"/>
    </row>
    <row r="257" spans="1:16" ht="74.25" customHeight="1" x14ac:dyDescent="0.25">
      <c r="A257" s="1528"/>
      <c r="B257" s="933" t="s">
        <v>816</v>
      </c>
      <c r="C257" s="1084">
        <v>4</v>
      </c>
      <c r="D257" s="1087">
        <v>1948</v>
      </c>
      <c r="E257" s="1084" t="s">
        <v>392</v>
      </c>
      <c r="F257" s="1087"/>
      <c r="G257" s="1087"/>
      <c r="H257" s="1087"/>
      <c r="I257" s="608">
        <v>45870</v>
      </c>
      <c r="J257" s="608">
        <v>45992</v>
      </c>
      <c r="K257" s="1087">
        <v>0</v>
      </c>
      <c r="L257" s="1084">
        <v>2</v>
      </c>
      <c r="M257" s="1084">
        <v>225</v>
      </c>
      <c r="N257" s="1084" t="s">
        <v>907</v>
      </c>
      <c r="O257" s="622" t="s">
        <v>380</v>
      </c>
      <c r="P257" s="925"/>
    </row>
    <row r="258" spans="1:16" ht="32.25" thickBot="1" x14ac:dyDescent="0.3">
      <c r="A258" s="1529"/>
      <c r="B258" s="1000"/>
      <c r="C258" s="1085">
        <v>5</v>
      </c>
      <c r="D258" s="1088">
        <v>1884</v>
      </c>
      <c r="E258" s="1085" t="s">
        <v>393</v>
      </c>
      <c r="F258" s="1088"/>
      <c r="G258" s="1088"/>
      <c r="H258" s="1088"/>
      <c r="I258" s="611" t="s">
        <v>6</v>
      </c>
      <c r="J258" s="611" t="s">
        <v>6</v>
      </c>
      <c r="K258" s="1088">
        <v>0</v>
      </c>
      <c r="L258" s="1085">
        <v>4</v>
      </c>
      <c r="M258" s="1085">
        <v>350</v>
      </c>
      <c r="N258" s="1085"/>
      <c r="O258" s="628" t="s">
        <v>381</v>
      </c>
      <c r="P258" s="925"/>
    </row>
    <row r="259" spans="1:16" ht="31.5" x14ac:dyDescent="0.25">
      <c r="A259" s="1653" t="s">
        <v>701</v>
      </c>
      <c r="B259" s="1656" t="s">
        <v>921</v>
      </c>
      <c r="C259" s="1101">
        <v>1</v>
      </c>
      <c r="D259" s="979">
        <v>40268721</v>
      </c>
      <c r="E259" s="1095" t="s">
        <v>392</v>
      </c>
      <c r="F259" s="1101"/>
      <c r="G259" s="1101"/>
      <c r="H259" s="1101"/>
      <c r="I259" s="973">
        <v>45992</v>
      </c>
      <c r="J259" s="980">
        <v>45413</v>
      </c>
      <c r="K259" s="1101">
        <v>0</v>
      </c>
      <c r="L259" s="979" t="s">
        <v>540</v>
      </c>
      <c r="M259" s="979">
        <v>630</v>
      </c>
      <c r="N259" s="1095" t="s">
        <v>478</v>
      </c>
      <c r="O259" s="981" t="s">
        <v>473</v>
      </c>
      <c r="P259" s="925"/>
    </row>
    <row r="260" spans="1:16" ht="31.5" x14ac:dyDescent="0.25">
      <c r="A260" s="1654"/>
      <c r="B260" s="1650"/>
      <c r="C260" s="1102">
        <v>2</v>
      </c>
      <c r="D260" s="982">
        <v>40268103</v>
      </c>
      <c r="E260" s="1096" t="s">
        <v>392</v>
      </c>
      <c r="F260" s="1102"/>
      <c r="G260" s="1102"/>
      <c r="H260" s="1102"/>
      <c r="I260" s="974">
        <v>45992</v>
      </c>
      <c r="J260" s="984">
        <v>45413</v>
      </c>
      <c r="K260" s="1102">
        <v>1</v>
      </c>
      <c r="L260" s="982" t="s">
        <v>540</v>
      </c>
      <c r="M260" s="982">
        <v>1600</v>
      </c>
      <c r="N260" s="1096" t="s">
        <v>478</v>
      </c>
      <c r="O260" s="983" t="s">
        <v>473</v>
      </c>
      <c r="P260" s="925"/>
    </row>
    <row r="261" spans="1:16" ht="31.5" x14ac:dyDescent="0.25">
      <c r="A261" s="1654"/>
      <c r="B261" s="1650" t="s">
        <v>922</v>
      </c>
      <c r="C261" s="1102">
        <v>1</v>
      </c>
      <c r="D261" s="982">
        <v>40268151</v>
      </c>
      <c r="E261" s="1096" t="s">
        <v>392</v>
      </c>
      <c r="F261" s="1102"/>
      <c r="G261" s="1102"/>
      <c r="H261" s="1102"/>
      <c r="I261" s="974">
        <v>45992</v>
      </c>
      <c r="J261" s="984">
        <v>45413</v>
      </c>
      <c r="K261" s="1102">
        <v>1</v>
      </c>
      <c r="L261" s="982" t="s">
        <v>540</v>
      </c>
      <c r="M261" s="982" t="s">
        <v>536</v>
      </c>
      <c r="N261" s="1096" t="s">
        <v>479</v>
      </c>
      <c r="O261" s="983" t="s">
        <v>473</v>
      </c>
      <c r="P261" s="925"/>
    </row>
    <row r="262" spans="1:16" ht="31.5" x14ac:dyDescent="0.25">
      <c r="A262" s="1654"/>
      <c r="B262" s="1650"/>
      <c r="C262" s="1102">
        <v>2</v>
      </c>
      <c r="D262" s="982">
        <v>40268689</v>
      </c>
      <c r="E262" s="1096" t="s">
        <v>392</v>
      </c>
      <c r="F262" s="1102"/>
      <c r="G262" s="1102"/>
      <c r="H262" s="1102"/>
      <c r="I262" s="974">
        <v>45992</v>
      </c>
      <c r="J262" s="984">
        <v>45413</v>
      </c>
      <c r="K262" s="1102">
        <v>0</v>
      </c>
      <c r="L262" s="982" t="s">
        <v>540</v>
      </c>
      <c r="M262" s="982" t="s">
        <v>537</v>
      </c>
      <c r="N262" s="1096" t="s">
        <v>479</v>
      </c>
      <c r="O262" s="983" t="s">
        <v>473</v>
      </c>
      <c r="P262" s="925"/>
    </row>
    <row r="263" spans="1:16" ht="31.5" x14ac:dyDescent="0.25">
      <c r="A263" s="1654"/>
      <c r="B263" s="1650" t="s">
        <v>923</v>
      </c>
      <c r="C263" s="1102">
        <v>1</v>
      </c>
      <c r="D263" s="982">
        <v>40268157</v>
      </c>
      <c r="E263" s="1096" t="s">
        <v>392</v>
      </c>
      <c r="F263" s="1102"/>
      <c r="G263" s="1102"/>
      <c r="H263" s="1102"/>
      <c r="I263" s="974">
        <v>45992</v>
      </c>
      <c r="J263" s="984">
        <v>45413</v>
      </c>
      <c r="K263" s="1102">
        <v>1</v>
      </c>
      <c r="L263" s="982" t="s">
        <v>540</v>
      </c>
      <c r="M263" s="982" t="s">
        <v>536</v>
      </c>
      <c r="N263" s="1096" t="s">
        <v>480</v>
      </c>
      <c r="O263" s="983" t="s">
        <v>473</v>
      </c>
      <c r="P263" s="925"/>
    </row>
    <row r="264" spans="1:16" ht="31.5" x14ac:dyDescent="0.25">
      <c r="A264" s="1654"/>
      <c r="B264" s="1650"/>
      <c r="C264" s="1102">
        <v>2</v>
      </c>
      <c r="D264" s="982">
        <v>40268690</v>
      </c>
      <c r="E264" s="1096" t="s">
        <v>392</v>
      </c>
      <c r="F264" s="1102"/>
      <c r="G264" s="1102"/>
      <c r="H264" s="1102"/>
      <c r="I264" s="974">
        <v>45992</v>
      </c>
      <c r="J264" s="984">
        <v>45413</v>
      </c>
      <c r="K264" s="1102">
        <v>0</v>
      </c>
      <c r="L264" s="982" t="s">
        <v>540</v>
      </c>
      <c r="M264" s="982" t="s">
        <v>537</v>
      </c>
      <c r="N264" s="1096" t="s">
        <v>480</v>
      </c>
      <c r="O264" s="983" t="s">
        <v>473</v>
      </c>
      <c r="P264" s="925"/>
    </row>
    <row r="265" spans="1:16" ht="31.5" x14ac:dyDescent="0.25">
      <c r="A265" s="1654"/>
      <c r="B265" s="1650" t="s">
        <v>924</v>
      </c>
      <c r="C265" s="1102">
        <v>1</v>
      </c>
      <c r="D265" s="982">
        <v>40268159</v>
      </c>
      <c r="E265" s="1096" t="s">
        <v>392</v>
      </c>
      <c r="F265" s="1102">
        <v>1</v>
      </c>
      <c r="G265" s="1102">
        <v>1</v>
      </c>
      <c r="H265" s="1102"/>
      <c r="I265" s="974">
        <v>45992</v>
      </c>
      <c r="J265" s="984">
        <v>45413</v>
      </c>
      <c r="K265" s="1102">
        <v>1</v>
      </c>
      <c r="L265" s="982" t="s">
        <v>540</v>
      </c>
      <c r="M265" s="982" t="s">
        <v>536</v>
      </c>
      <c r="N265" s="1096" t="s">
        <v>481</v>
      </c>
      <c r="O265" s="983" t="s">
        <v>473</v>
      </c>
      <c r="P265" s="925"/>
    </row>
    <row r="266" spans="1:16" ht="31.5" x14ac:dyDescent="0.25">
      <c r="A266" s="1654"/>
      <c r="B266" s="1650"/>
      <c r="C266" s="1102">
        <v>2</v>
      </c>
      <c r="D266" s="982">
        <v>40268692</v>
      </c>
      <c r="E266" s="1096" t="s">
        <v>392</v>
      </c>
      <c r="F266" s="1102"/>
      <c r="G266" s="1102"/>
      <c r="H266" s="1102"/>
      <c r="I266" s="974">
        <v>45992</v>
      </c>
      <c r="J266" s="984">
        <v>45413</v>
      </c>
      <c r="K266" s="1102">
        <v>0</v>
      </c>
      <c r="L266" s="982" t="s">
        <v>540</v>
      </c>
      <c r="M266" s="982" t="s">
        <v>537</v>
      </c>
      <c r="N266" s="1096" t="s">
        <v>481</v>
      </c>
      <c r="O266" s="983" t="s">
        <v>473</v>
      </c>
      <c r="P266" s="925"/>
    </row>
    <row r="267" spans="1:16" ht="31.5" x14ac:dyDescent="0.25">
      <c r="A267" s="1654"/>
      <c r="B267" s="1650" t="s">
        <v>925</v>
      </c>
      <c r="C267" s="1102">
        <v>1</v>
      </c>
      <c r="D267" s="982">
        <v>40268129</v>
      </c>
      <c r="E267" s="1096" t="s">
        <v>392</v>
      </c>
      <c r="F267" s="1102"/>
      <c r="G267" s="1102">
        <v>5</v>
      </c>
      <c r="H267" s="1102"/>
      <c r="I267" s="974">
        <v>45992</v>
      </c>
      <c r="J267" s="984">
        <v>45413</v>
      </c>
      <c r="K267" s="1102">
        <v>1</v>
      </c>
      <c r="L267" s="982" t="s">
        <v>540</v>
      </c>
      <c r="M267" s="982" t="s">
        <v>536</v>
      </c>
      <c r="N267" s="1096" t="s">
        <v>482</v>
      </c>
      <c r="O267" s="983" t="s">
        <v>473</v>
      </c>
      <c r="P267" s="925"/>
    </row>
    <row r="268" spans="1:16" ht="31.5" x14ac:dyDescent="0.25">
      <c r="A268" s="1654"/>
      <c r="B268" s="1650"/>
      <c r="C268" s="1102">
        <v>2</v>
      </c>
      <c r="D268" s="982">
        <v>40268722</v>
      </c>
      <c r="E268" s="1096" t="s">
        <v>392</v>
      </c>
      <c r="F268" s="1102"/>
      <c r="G268" s="1102"/>
      <c r="H268" s="1102"/>
      <c r="I268" s="974">
        <v>45992</v>
      </c>
      <c r="J268" s="984">
        <v>45413</v>
      </c>
      <c r="K268" s="1102">
        <v>0</v>
      </c>
      <c r="L268" s="982" t="s">
        <v>540</v>
      </c>
      <c r="M268" s="982" t="s">
        <v>537</v>
      </c>
      <c r="N268" s="1096" t="s">
        <v>482</v>
      </c>
      <c r="O268" s="983" t="s">
        <v>473</v>
      </c>
      <c r="P268" s="925"/>
    </row>
    <row r="269" spans="1:16" ht="31.5" x14ac:dyDescent="0.25">
      <c r="A269" s="1654"/>
      <c r="B269" s="1650" t="s">
        <v>926</v>
      </c>
      <c r="C269" s="1102">
        <v>1</v>
      </c>
      <c r="D269" s="982">
        <v>40268688</v>
      </c>
      <c r="E269" s="1096" t="s">
        <v>391</v>
      </c>
      <c r="F269" s="1102"/>
      <c r="G269" s="1102"/>
      <c r="H269" s="1102"/>
      <c r="I269" s="974">
        <v>45992</v>
      </c>
      <c r="J269" s="984">
        <v>45413</v>
      </c>
      <c r="K269" s="1102">
        <v>0</v>
      </c>
      <c r="L269" s="982" t="s">
        <v>540</v>
      </c>
      <c r="M269" s="982" t="s">
        <v>538</v>
      </c>
      <c r="N269" s="982" t="s">
        <v>483</v>
      </c>
      <c r="O269" s="983" t="s">
        <v>473</v>
      </c>
      <c r="P269" s="925"/>
    </row>
    <row r="270" spans="1:16" ht="31.5" x14ac:dyDescent="0.25">
      <c r="A270" s="1654"/>
      <c r="B270" s="1650"/>
      <c r="C270" s="1102">
        <v>2</v>
      </c>
      <c r="D270" s="982">
        <v>40268723</v>
      </c>
      <c r="E270" s="1096" t="s">
        <v>391</v>
      </c>
      <c r="F270" s="1102"/>
      <c r="G270" s="1102"/>
      <c r="H270" s="1102"/>
      <c r="I270" s="974">
        <v>45992</v>
      </c>
      <c r="J270" s="984">
        <v>45413</v>
      </c>
      <c r="K270" s="1102">
        <v>0</v>
      </c>
      <c r="L270" s="982" t="s">
        <v>540</v>
      </c>
      <c r="M270" s="982" t="s">
        <v>537</v>
      </c>
      <c r="N270" s="982" t="s">
        <v>483</v>
      </c>
      <c r="O270" s="983" t="s">
        <v>473</v>
      </c>
      <c r="P270" s="925"/>
    </row>
    <row r="271" spans="1:16" ht="31.5" x14ac:dyDescent="0.25">
      <c r="A271" s="1654"/>
      <c r="B271" s="1650" t="s">
        <v>927</v>
      </c>
      <c r="C271" s="1102">
        <v>1</v>
      </c>
      <c r="D271" s="982">
        <v>40268137</v>
      </c>
      <c r="E271" s="1096" t="s">
        <v>392</v>
      </c>
      <c r="F271" s="1102"/>
      <c r="G271" s="1102">
        <v>1</v>
      </c>
      <c r="H271" s="1102"/>
      <c r="I271" s="974">
        <v>45992</v>
      </c>
      <c r="J271" s="984">
        <v>45413</v>
      </c>
      <c r="K271" s="1102">
        <v>1</v>
      </c>
      <c r="L271" s="982" t="s">
        <v>540</v>
      </c>
      <c r="M271" s="982" t="s">
        <v>536</v>
      </c>
      <c r="N271" s="982" t="s">
        <v>484</v>
      </c>
      <c r="O271" s="983" t="s">
        <v>473</v>
      </c>
      <c r="P271" s="925"/>
    </row>
    <row r="272" spans="1:16" ht="31.5" x14ac:dyDescent="0.25">
      <c r="A272" s="1654"/>
      <c r="B272" s="1650"/>
      <c r="C272" s="1102">
        <v>2</v>
      </c>
      <c r="D272" s="982">
        <v>40268730</v>
      </c>
      <c r="E272" s="1096" t="s">
        <v>392</v>
      </c>
      <c r="F272" s="1102"/>
      <c r="G272" s="1102"/>
      <c r="H272" s="1102"/>
      <c r="I272" s="974">
        <v>45992</v>
      </c>
      <c r="J272" s="984">
        <v>45413</v>
      </c>
      <c r="K272" s="1102">
        <v>0</v>
      </c>
      <c r="L272" s="982" t="s">
        <v>540</v>
      </c>
      <c r="M272" s="982" t="s">
        <v>537</v>
      </c>
      <c r="N272" s="982" t="s">
        <v>484</v>
      </c>
      <c r="O272" s="983" t="s">
        <v>473</v>
      </c>
      <c r="P272" s="925"/>
    </row>
    <row r="273" spans="1:16" ht="31.5" x14ac:dyDescent="0.25">
      <c r="A273" s="1654"/>
      <c r="B273" s="1652" t="s">
        <v>928</v>
      </c>
      <c r="C273" s="1102">
        <v>1</v>
      </c>
      <c r="D273" s="982">
        <v>40268160</v>
      </c>
      <c r="E273" s="1096" t="s">
        <v>391</v>
      </c>
      <c r="F273" s="1102"/>
      <c r="G273" s="1102"/>
      <c r="H273" s="1102"/>
      <c r="I273" s="984">
        <v>45778</v>
      </c>
      <c r="J273" s="984">
        <v>45413</v>
      </c>
      <c r="K273" s="1102">
        <v>1</v>
      </c>
      <c r="L273" s="982" t="s">
        <v>540</v>
      </c>
      <c r="M273" s="982" t="s">
        <v>536</v>
      </c>
      <c r="N273" s="982" t="s">
        <v>485</v>
      </c>
      <c r="O273" s="983" t="s">
        <v>473</v>
      </c>
      <c r="P273" s="925"/>
    </row>
    <row r="274" spans="1:16" ht="31.5" x14ac:dyDescent="0.25">
      <c r="A274" s="1654"/>
      <c r="B274" s="1652"/>
      <c r="C274" s="1102">
        <v>2</v>
      </c>
      <c r="D274" s="982">
        <v>40268711</v>
      </c>
      <c r="E274" s="1102" t="s">
        <v>391</v>
      </c>
      <c r="F274" s="1102"/>
      <c r="G274" s="1102"/>
      <c r="H274" s="1102"/>
      <c r="I274" s="984">
        <v>45778</v>
      </c>
      <c r="J274" s="984">
        <v>45413</v>
      </c>
      <c r="K274" s="1102">
        <v>0</v>
      </c>
      <c r="L274" s="982" t="s">
        <v>540</v>
      </c>
      <c r="M274" s="982" t="s">
        <v>537</v>
      </c>
      <c r="N274" s="982" t="s">
        <v>485</v>
      </c>
      <c r="O274" s="983" t="s">
        <v>473</v>
      </c>
      <c r="P274" s="925"/>
    </row>
    <row r="275" spans="1:16" ht="31.5" x14ac:dyDescent="0.25">
      <c r="A275" s="1654"/>
      <c r="B275" s="1650" t="s">
        <v>929</v>
      </c>
      <c r="C275" s="1102">
        <v>1</v>
      </c>
      <c r="D275" s="982">
        <v>40268341</v>
      </c>
      <c r="E275" s="1096" t="s">
        <v>392</v>
      </c>
      <c r="F275" s="1102">
        <v>1</v>
      </c>
      <c r="G275" s="1102"/>
      <c r="H275" s="1102"/>
      <c r="I275" s="984">
        <v>45778</v>
      </c>
      <c r="J275" s="984">
        <v>45413</v>
      </c>
      <c r="K275" s="1102">
        <v>1</v>
      </c>
      <c r="L275" s="982" t="s">
        <v>540</v>
      </c>
      <c r="M275" s="982" t="s">
        <v>536</v>
      </c>
      <c r="N275" s="982" t="s">
        <v>486</v>
      </c>
      <c r="O275" s="983" t="s">
        <v>473</v>
      </c>
      <c r="P275" s="925"/>
    </row>
    <row r="276" spans="1:16" ht="31.5" x14ac:dyDescent="0.25">
      <c r="A276" s="1654"/>
      <c r="B276" s="1650"/>
      <c r="C276" s="1102">
        <v>2</v>
      </c>
      <c r="D276" s="982">
        <v>40268713</v>
      </c>
      <c r="E276" s="1102" t="s">
        <v>392</v>
      </c>
      <c r="F276" s="1102"/>
      <c r="G276" s="1102">
        <v>1</v>
      </c>
      <c r="H276" s="1102"/>
      <c r="I276" s="984">
        <v>45778</v>
      </c>
      <c r="J276" s="984">
        <v>45413</v>
      </c>
      <c r="K276" s="1102">
        <v>0</v>
      </c>
      <c r="L276" s="982" t="s">
        <v>540</v>
      </c>
      <c r="M276" s="982" t="s">
        <v>537</v>
      </c>
      <c r="N276" s="982" t="s">
        <v>486</v>
      </c>
      <c r="O276" s="983" t="s">
        <v>473</v>
      </c>
      <c r="P276" s="925"/>
    </row>
    <row r="277" spans="1:16" ht="31.5" x14ac:dyDescent="0.25">
      <c r="A277" s="1654"/>
      <c r="B277" s="1650" t="s">
        <v>930</v>
      </c>
      <c r="C277" s="1102">
        <v>1</v>
      </c>
      <c r="D277" s="982">
        <v>40268139</v>
      </c>
      <c r="E277" s="1096" t="s">
        <v>392</v>
      </c>
      <c r="F277" s="1102"/>
      <c r="G277" s="1102"/>
      <c r="H277" s="1102"/>
      <c r="I277" s="984">
        <v>45778</v>
      </c>
      <c r="J277" s="984">
        <v>45413</v>
      </c>
      <c r="K277" s="1102">
        <v>1</v>
      </c>
      <c r="L277" s="982" t="s">
        <v>540</v>
      </c>
      <c r="M277" s="982" t="s">
        <v>536</v>
      </c>
      <c r="N277" s="982" t="s">
        <v>487</v>
      </c>
      <c r="O277" s="983" t="s">
        <v>473</v>
      </c>
      <c r="P277" s="925"/>
    </row>
    <row r="278" spans="1:16" ht="31.5" x14ac:dyDescent="0.25">
      <c r="A278" s="1654"/>
      <c r="B278" s="1650"/>
      <c r="C278" s="1102">
        <v>2</v>
      </c>
      <c r="D278" s="982">
        <v>40268731</v>
      </c>
      <c r="E278" s="1096" t="s">
        <v>392</v>
      </c>
      <c r="F278" s="1102">
        <v>1</v>
      </c>
      <c r="G278" s="1102"/>
      <c r="H278" s="1102"/>
      <c r="I278" s="984">
        <v>45778</v>
      </c>
      <c r="J278" s="984">
        <v>45413</v>
      </c>
      <c r="K278" s="1102">
        <v>0</v>
      </c>
      <c r="L278" s="982" t="s">
        <v>540</v>
      </c>
      <c r="M278" s="982" t="s">
        <v>537</v>
      </c>
      <c r="N278" s="982" t="s">
        <v>487</v>
      </c>
      <c r="O278" s="983" t="s">
        <v>473</v>
      </c>
      <c r="P278" s="925"/>
    </row>
    <row r="279" spans="1:16" ht="31.5" x14ac:dyDescent="0.25">
      <c r="A279" s="1654"/>
      <c r="B279" s="1650" t="s">
        <v>931</v>
      </c>
      <c r="C279" s="1102">
        <v>1</v>
      </c>
      <c r="D279" s="982">
        <v>40268342</v>
      </c>
      <c r="E279" s="1096" t="s">
        <v>392</v>
      </c>
      <c r="F279" s="1102"/>
      <c r="G279" s="1102">
        <v>3</v>
      </c>
      <c r="H279" s="1102">
        <v>1</v>
      </c>
      <c r="I279" s="984">
        <v>45778</v>
      </c>
      <c r="J279" s="984">
        <v>45413</v>
      </c>
      <c r="K279" s="1102">
        <v>1</v>
      </c>
      <c r="L279" s="982" t="s">
        <v>540</v>
      </c>
      <c r="M279" s="982" t="s">
        <v>536</v>
      </c>
      <c r="N279" s="982" t="s">
        <v>488</v>
      </c>
      <c r="O279" s="983" t="s">
        <v>473</v>
      </c>
      <c r="P279" s="925"/>
    </row>
    <row r="280" spans="1:16" ht="31.5" x14ac:dyDescent="0.25">
      <c r="A280" s="1654"/>
      <c r="B280" s="1650"/>
      <c r="C280" s="1102">
        <v>2</v>
      </c>
      <c r="D280" s="982">
        <v>40268714</v>
      </c>
      <c r="E280" s="1096" t="s">
        <v>392</v>
      </c>
      <c r="F280" s="1102"/>
      <c r="G280" s="1102"/>
      <c r="H280" s="1102"/>
      <c r="I280" s="984">
        <v>45778</v>
      </c>
      <c r="J280" s="984">
        <v>45413</v>
      </c>
      <c r="K280" s="1102">
        <v>0</v>
      </c>
      <c r="L280" s="982" t="s">
        <v>540</v>
      </c>
      <c r="M280" s="982" t="s">
        <v>537</v>
      </c>
      <c r="N280" s="982" t="s">
        <v>488</v>
      </c>
      <c r="O280" s="983" t="s">
        <v>473</v>
      </c>
      <c r="P280" s="925"/>
    </row>
    <row r="281" spans="1:16" ht="31.5" x14ac:dyDescent="0.25">
      <c r="A281" s="1654"/>
      <c r="B281" s="1650" t="s">
        <v>932</v>
      </c>
      <c r="C281" s="1102">
        <v>1</v>
      </c>
      <c r="D281" s="982">
        <v>40268968</v>
      </c>
      <c r="E281" s="1096" t="s">
        <v>392</v>
      </c>
      <c r="F281" s="1102"/>
      <c r="G281" s="1102"/>
      <c r="H281" s="1102"/>
      <c r="I281" s="984">
        <v>45778</v>
      </c>
      <c r="J281" s="984">
        <v>45413</v>
      </c>
      <c r="K281" s="1102">
        <v>0</v>
      </c>
      <c r="L281" s="982" t="s">
        <v>541</v>
      </c>
      <c r="M281" s="982" t="s">
        <v>538</v>
      </c>
      <c r="N281" s="982" t="s">
        <v>489</v>
      </c>
      <c r="O281" s="983" t="s">
        <v>473</v>
      </c>
      <c r="P281" s="925"/>
    </row>
    <row r="282" spans="1:16" ht="31.5" x14ac:dyDescent="0.25">
      <c r="A282" s="1654"/>
      <c r="B282" s="1650"/>
      <c r="C282" s="1102">
        <v>2</v>
      </c>
      <c r="D282" s="982">
        <v>40269004</v>
      </c>
      <c r="E282" s="1102" t="s">
        <v>391</v>
      </c>
      <c r="F282" s="1102"/>
      <c r="G282" s="1102"/>
      <c r="H282" s="1102"/>
      <c r="I282" s="984">
        <v>45778</v>
      </c>
      <c r="J282" s="984">
        <v>45413</v>
      </c>
      <c r="K282" s="1102">
        <v>0</v>
      </c>
      <c r="L282" s="982" t="s">
        <v>541</v>
      </c>
      <c r="M282" s="982" t="s">
        <v>537</v>
      </c>
      <c r="N282" s="982" t="s">
        <v>489</v>
      </c>
      <c r="O282" s="983" t="s">
        <v>473</v>
      </c>
      <c r="P282" s="925"/>
    </row>
    <row r="283" spans="1:16" ht="31.5" x14ac:dyDescent="0.25">
      <c r="A283" s="1654"/>
      <c r="B283" s="1650" t="s">
        <v>933</v>
      </c>
      <c r="C283" s="1102">
        <v>1</v>
      </c>
      <c r="D283" s="982">
        <v>40268970</v>
      </c>
      <c r="E283" s="1096" t="s">
        <v>392</v>
      </c>
      <c r="F283" s="1102"/>
      <c r="G283" s="1102"/>
      <c r="H283" s="1102"/>
      <c r="I283" s="984">
        <v>45778</v>
      </c>
      <c r="J283" s="984">
        <v>45413</v>
      </c>
      <c r="K283" s="1102">
        <v>0</v>
      </c>
      <c r="L283" s="982" t="s">
        <v>541</v>
      </c>
      <c r="M283" s="982" t="s">
        <v>538</v>
      </c>
      <c r="N283" s="982" t="s">
        <v>490</v>
      </c>
      <c r="O283" s="983" t="s">
        <v>473</v>
      </c>
      <c r="P283" s="925"/>
    </row>
    <row r="284" spans="1:16" ht="31.5" x14ac:dyDescent="0.25">
      <c r="A284" s="1654"/>
      <c r="B284" s="1650"/>
      <c r="C284" s="1102">
        <v>2</v>
      </c>
      <c r="D284" s="982">
        <v>40269007</v>
      </c>
      <c r="E284" s="1102" t="s">
        <v>391</v>
      </c>
      <c r="F284" s="1102"/>
      <c r="G284" s="1102"/>
      <c r="H284" s="1102"/>
      <c r="I284" s="984">
        <v>45778</v>
      </c>
      <c r="J284" s="984">
        <v>45413</v>
      </c>
      <c r="K284" s="1102">
        <v>0</v>
      </c>
      <c r="L284" s="982" t="s">
        <v>541</v>
      </c>
      <c r="M284" s="982" t="s">
        <v>537</v>
      </c>
      <c r="N284" s="982" t="s">
        <v>490</v>
      </c>
      <c r="O284" s="983" t="s">
        <v>473</v>
      </c>
      <c r="P284" s="925"/>
    </row>
    <row r="285" spans="1:16" ht="31.5" x14ac:dyDescent="0.25">
      <c r="A285" s="1654"/>
      <c r="B285" s="1650" t="s">
        <v>934</v>
      </c>
      <c r="C285" s="1102">
        <v>1</v>
      </c>
      <c r="D285" s="982">
        <v>40269011</v>
      </c>
      <c r="E285" s="1096" t="s">
        <v>392</v>
      </c>
      <c r="F285" s="1102">
        <v>1</v>
      </c>
      <c r="G285" s="1102">
        <v>1</v>
      </c>
      <c r="H285" s="1102"/>
      <c r="I285" s="984">
        <v>45778</v>
      </c>
      <c r="J285" s="984">
        <v>45413</v>
      </c>
      <c r="K285" s="1102">
        <v>0</v>
      </c>
      <c r="L285" s="982" t="s">
        <v>541</v>
      </c>
      <c r="M285" s="982">
        <v>630</v>
      </c>
      <c r="N285" s="982" t="s">
        <v>491</v>
      </c>
      <c r="O285" s="983" t="s">
        <v>473</v>
      </c>
      <c r="P285" s="925"/>
    </row>
    <row r="286" spans="1:16" ht="31.5" x14ac:dyDescent="0.25">
      <c r="A286" s="1654"/>
      <c r="B286" s="1650"/>
      <c r="C286" s="1102">
        <v>2</v>
      </c>
      <c r="D286" s="1096">
        <v>40268976</v>
      </c>
      <c r="E286" s="1096" t="s">
        <v>392</v>
      </c>
      <c r="F286" s="1102">
        <v>1</v>
      </c>
      <c r="G286" s="1102"/>
      <c r="H286" s="1102"/>
      <c r="I286" s="984">
        <v>45778</v>
      </c>
      <c r="J286" s="984">
        <v>45413</v>
      </c>
      <c r="K286" s="1102">
        <v>0</v>
      </c>
      <c r="L286" s="982" t="s">
        <v>541</v>
      </c>
      <c r="M286" s="982">
        <v>1000</v>
      </c>
      <c r="N286" s="982" t="s">
        <v>491</v>
      </c>
      <c r="O286" s="983" t="s">
        <v>473</v>
      </c>
      <c r="P286" s="925"/>
    </row>
    <row r="287" spans="1:16" ht="31.5" x14ac:dyDescent="0.25">
      <c r="A287" s="1654"/>
      <c r="B287" s="1650" t="s">
        <v>935</v>
      </c>
      <c r="C287" s="1102">
        <v>1</v>
      </c>
      <c r="D287" s="982">
        <v>40268978</v>
      </c>
      <c r="E287" s="1102" t="s">
        <v>392</v>
      </c>
      <c r="F287" s="1102"/>
      <c r="G287" s="1102"/>
      <c r="H287" s="1102"/>
      <c r="I287" s="984">
        <v>45778</v>
      </c>
      <c r="J287" s="984">
        <v>45413</v>
      </c>
      <c r="K287" s="1102">
        <v>0</v>
      </c>
      <c r="L287" s="982" t="s">
        <v>541</v>
      </c>
      <c r="M287" s="982" t="s">
        <v>538</v>
      </c>
      <c r="N287" s="982" t="s">
        <v>492</v>
      </c>
      <c r="O287" s="983" t="s">
        <v>473</v>
      </c>
      <c r="P287" s="925"/>
    </row>
    <row r="288" spans="1:16" ht="31.5" x14ac:dyDescent="0.25">
      <c r="A288" s="1654"/>
      <c r="B288" s="1650"/>
      <c r="C288" s="1102">
        <v>2</v>
      </c>
      <c r="D288" s="982">
        <v>40269014</v>
      </c>
      <c r="E288" s="1096" t="s">
        <v>392</v>
      </c>
      <c r="F288" s="1102"/>
      <c r="G288" s="1102"/>
      <c r="H288" s="1102"/>
      <c r="I288" s="984">
        <v>45778</v>
      </c>
      <c r="J288" s="984">
        <v>45413</v>
      </c>
      <c r="K288" s="1102">
        <v>0</v>
      </c>
      <c r="L288" s="982" t="s">
        <v>541</v>
      </c>
      <c r="M288" s="982" t="s">
        <v>537</v>
      </c>
      <c r="N288" s="982" t="s">
        <v>492</v>
      </c>
      <c r="O288" s="983" t="s">
        <v>473</v>
      </c>
      <c r="P288" s="925"/>
    </row>
    <row r="289" spans="1:16" ht="31.5" x14ac:dyDescent="0.25">
      <c r="A289" s="1654"/>
      <c r="B289" s="1650" t="s">
        <v>936</v>
      </c>
      <c r="C289" s="1102">
        <v>1</v>
      </c>
      <c r="D289" s="982">
        <v>40269021</v>
      </c>
      <c r="E289" s="1096" t="s">
        <v>392</v>
      </c>
      <c r="F289" s="1102"/>
      <c r="G289" s="1102"/>
      <c r="H289" s="1102"/>
      <c r="I289" s="984">
        <v>45778</v>
      </c>
      <c r="J289" s="984">
        <v>45413</v>
      </c>
      <c r="K289" s="1102">
        <v>0</v>
      </c>
      <c r="L289" s="982" t="s">
        <v>541</v>
      </c>
      <c r="M289" s="982" t="s">
        <v>538</v>
      </c>
      <c r="N289" s="982" t="s">
        <v>493</v>
      </c>
      <c r="O289" s="983" t="s">
        <v>473</v>
      </c>
      <c r="P289" s="925"/>
    </row>
    <row r="290" spans="1:16" ht="31.5" x14ac:dyDescent="0.25">
      <c r="A290" s="1654"/>
      <c r="B290" s="1650"/>
      <c r="C290" s="1102">
        <v>2</v>
      </c>
      <c r="D290" s="982">
        <v>40269040</v>
      </c>
      <c r="E290" s="1102" t="s">
        <v>392</v>
      </c>
      <c r="F290" s="1102"/>
      <c r="G290" s="1102"/>
      <c r="H290" s="1102"/>
      <c r="I290" s="984">
        <v>45778</v>
      </c>
      <c r="J290" s="984">
        <v>45413</v>
      </c>
      <c r="K290" s="1102">
        <v>0</v>
      </c>
      <c r="L290" s="982" t="s">
        <v>541</v>
      </c>
      <c r="M290" s="982" t="s">
        <v>537</v>
      </c>
      <c r="N290" s="982" t="s">
        <v>493</v>
      </c>
      <c r="O290" s="983" t="s">
        <v>473</v>
      </c>
      <c r="P290" s="925"/>
    </row>
    <row r="291" spans="1:16" ht="31.5" x14ac:dyDescent="0.25">
      <c r="A291" s="1654"/>
      <c r="B291" s="1650" t="s">
        <v>937</v>
      </c>
      <c r="C291" s="1102">
        <v>1</v>
      </c>
      <c r="D291" s="982">
        <v>40269048</v>
      </c>
      <c r="E291" s="1096" t="s">
        <v>392</v>
      </c>
      <c r="F291" s="1102">
        <v>1</v>
      </c>
      <c r="G291" s="1102"/>
      <c r="H291" s="1102"/>
      <c r="I291" s="984">
        <v>45778</v>
      </c>
      <c r="J291" s="984">
        <v>45413</v>
      </c>
      <c r="K291" s="1102">
        <v>0</v>
      </c>
      <c r="L291" s="982" t="s">
        <v>541</v>
      </c>
      <c r="M291" s="982" t="s">
        <v>538</v>
      </c>
      <c r="N291" s="982" t="s">
        <v>494</v>
      </c>
      <c r="O291" s="983" t="s">
        <v>473</v>
      </c>
      <c r="P291" s="925"/>
    </row>
    <row r="292" spans="1:16" ht="31.5" x14ac:dyDescent="0.25">
      <c r="A292" s="1654"/>
      <c r="B292" s="1650"/>
      <c r="C292" s="1102">
        <v>2</v>
      </c>
      <c r="D292" s="982">
        <v>40269054</v>
      </c>
      <c r="E292" s="1102" t="s">
        <v>392</v>
      </c>
      <c r="F292" s="1102"/>
      <c r="G292" s="1102"/>
      <c r="H292" s="1102"/>
      <c r="I292" s="984">
        <v>45778</v>
      </c>
      <c r="J292" s="984">
        <v>45413</v>
      </c>
      <c r="K292" s="1102">
        <v>0</v>
      </c>
      <c r="L292" s="982" t="s">
        <v>541</v>
      </c>
      <c r="M292" s="982" t="s">
        <v>537</v>
      </c>
      <c r="N292" s="982" t="s">
        <v>494</v>
      </c>
      <c r="O292" s="983" t="s">
        <v>473</v>
      </c>
      <c r="P292" s="925"/>
    </row>
    <row r="293" spans="1:16" ht="31.5" x14ac:dyDescent="0.25">
      <c r="A293" s="1654"/>
      <c r="B293" s="1650" t="s">
        <v>938</v>
      </c>
      <c r="C293" s="1102">
        <v>1</v>
      </c>
      <c r="D293" s="982">
        <v>40269027</v>
      </c>
      <c r="E293" s="1096" t="s">
        <v>392</v>
      </c>
      <c r="F293" s="1102"/>
      <c r="G293" s="1102"/>
      <c r="H293" s="1102"/>
      <c r="I293" s="984">
        <v>45778</v>
      </c>
      <c r="J293" s="984">
        <v>45413</v>
      </c>
      <c r="K293" s="1102">
        <v>0</v>
      </c>
      <c r="L293" s="982" t="s">
        <v>541</v>
      </c>
      <c r="M293" s="982" t="s">
        <v>538</v>
      </c>
      <c r="N293" s="982" t="s">
        <v>495</v>
      </c>
      <c r="O293" s="983" t="s">
        <v>473</v>
      </c>
      <c r="P293" s="925"/>
    </row>
    <row r="294" spans="1:16" ht="31.5" x14ac:dyDescent="0.25">
      <c r="A294" s="1654"/>
      <c r="B294" s="1650"/>
      <c r="C294" s="1102">
        <v>2</v>
      </c>
      <c r="D294" s="982">
        <v>40269045</v>
      </c>
      <c r="E294" s="1102" t="s">
        <v>392</v>
      </c>
      <c r="F294" s="1102"/>
      <c r="G294" s="1102"/>
      <c r="H294" s="1102"/>
      <c r="I294" s="984">
        <v>45778</v>
      </c>
      <c r="J294" s="984">
        <v>45413</v>
      </c>
      <c r="K294" s="1102">
        <v>0</v>
      </c>
      <c r="L294" s="982" t="s">
        <v>541</v>
      </c>
      <c r="M294" s="982" t="s">
        <v>537</v>
      </c>
      <c r="N294" s="982" t="s">
        <v>495</v>
      </c>
      <c r="O294" s="983" t="s">
        <v>473</v>
      </c>
      <c r="P294" s="925"/>
    </row>
    <row r="295" spans="1:16" ht="31.5" x14ac:dyDescent="0.25">
      <c r="A295" s="1654"/>
      <c r="B295" s="1650" t="s">
        <v>939</v>
      </c>
      <c r="C295" s="1102">
        <v>1</v>
      </c>
      <c r="D295" s="982">
        <v>40268980</v>
      </c>
      <c r="E295" s="1096" t="s">
        <v>392</v>
      </c>
      <c r="F295" s="1102"/>
      <c r="G295" s="1102"/>
      <c r="H295" s="1102"/>
      <c r="I295" s="984">
        <v>45778</v>
      </c>
      <c r="J295" s="984">
        <v>45413</v>
      </c>
      <c r="K295" s="1102">
        <v>0</v>
      </c>
      <c r="L295" s="982" t="s">
        <v>541</v>
      </c>
      <c r="M295" s="982" t="s">
        <v>538</v>
      </c>
      <c r="N295" s="982" t="s">
        <v>496</v>
      </c>
      <c r="O295" s="983" t="s">
        <v>473</v>
      </c>
      <c r="P295" s="925"/>
    </row>
    <row r="296" spans="1:16" ht="31.5" x14ac:dyDescent="0.25">
      <c r="A296" s="1654"/>
      <c r="B296" s="1650"/>
      <c r="C296" s="1102">
        <v>2</v>
      </c>
      <c r="D296" s="982">
        <v>40269015</v>
      </c>
      <c r="E296" s="1102" t="s">
        <v>391</v>
      </c>
      <c r="F296" s="1102"/>
      <c r="G296" s="1102"/>
      <c r="H296" s="1102"/>
      <c r="I296" s="984">
        <v>45778</v>
      </c>
      <c r="J296" s="984">
        <v>45413</v>
      </c>
      <c r="K296" s="1102">
        <v>0</v>
      </c>
      <c r="L296" s="982" t="s">
        <v>541</v>
      </c>
      <c r="M296" s="982" t="s">
        <v>537</v>
      </c>
      <c r="N296" s="982" t="s">
        <v>496</v>
      </c>
      <c r="O296" s="983" t="s">
        <v>473</v>
      </c>
      <c r="P296" s="925"/>
    </row>
    <row r="297" spans="1:16" ht="31.5" x14ac:dyDescent="0.25">
      <c r="A297" s="1654"/>
      <c r="B297" s="1650" t="s">
        <v>940</v>
      </c>
      <c r="C297" s="1102">
        <v>1</v>
      </c>
      <c r="D297" s="982">
        <v>40269051</v>
      </c>
      <c r="E297" s="1096" t="s">
        <v>392</v>
      </c>
      <c r="F297" s="1102"/>
      <c r="G297" s="1102"/>
      <c r="H297" s="1102"/>
      <c r="I297" s="984">
        <v>45778</v>
      </c>
      <c r="J297" s="984">
        <v>45778</v>
      </c>
      <c r="K297" s="1102">
        <v>0</v>
      </c>
      <c r="L297" s="982" t="s">
        <v>541</v>
      </c>
      <c r="M297" s="982" t="s">
        <v>538</v>
      </c>
      <c r="N297" s="982" t="s">
        <v>497</v>
      </c>
      <c r="O297" s="983" t="s">
        <v>473</v>
      </c>
      <c r="P297" s="925"/>
    </row>
    <row r="298" spans="1:16" ht="31.5" x14ac:dyDescent="0.25">
      <c r="A298" s="1654"/>
      <c r="B298" s="1650"/>
      <c r="C298" s="1102">
        <v>2</v>
      </c>
      <c r="D298" s="982">
        <v>40269057</v>
      </c>
      <c r="E298" s="1102" t="s">
        <v>392</v>
      </c>
      <c r="F298" s="1102"/>
      <c r="G298" s="1102"/>
      <c r="H298" s="1102"/>
      <c r="I298" s="984">
        <v>45778</v>
      </c>
      <c r="J298" s="984">
        <v>45778</v>
      </c>
      <c r="K298" s="1102">
        <v>0</v>
      </c>
      <c r="L298" s="982" t="s">
        <v>541</v>
      </c>
      <c r="M298" s="982" t="s">
        <v>537</v>
      </c>
      <c r="N298" s="982" t="s">
        <v>497</v>
      </c>
      <c r="O298" s="983" t="s">
        <v>473</v>
      </c>
      <c r="P298" s="925"/>
    </row>
    <row r="299" spans="1:16" ht="31.5" x14ac:dyDescent="0.25">
      <c r="A299" s="1654"/>
      <c r="B299" s="1650" t="s">
        <v>941</v>
      </c>
      <c r="C299" s="1102">
        <v>1</v>
      </c>
      <c r="D299" s="982">
        <v>40269002</v>
      </c>
      <c r="E299" s="1096" t="s">
        <v>392</v>
      </c>
      <c r="F299" s="1102"/>
      <c r="G299" s="1102"/>
      <c r="H299" s="1102"/>
      <c r="I299" s="984">
        <v>45778</v>
      </c>
      <c r="J299" s="984">
        <v>45778</v>
      </c>
      <c r="K299" s="1102">
        <v>0</v>
      </c>
      <c r="L299" s="982" t="s">
        <v>541</v>
      </c>
      <c r="M299" s="982" t="s">
        <v>538</v>
      </c>
      <c r="N299" s="982" t="s">
        <v>498</v>
      </c>
      <c r="O299" s="983" t="s">
        <v>473</v>
      </c>
      <c r="P299" s="925"/>
    </row>
    <row r="300" spans="1:16" ht="31.5" x14ac:dyDescent="0.25">
      <c r="A300" s="1654"/>
      <c r="B300" s="1650"/>
      <c r="C300" s="1102">
        <v>2</v>
      </c>
      <c r="D300" s="982">
        <v>40269017</v>
      </c>
      <c r="E300" s="1102" t="s">
        <v>392</v>
      </c>
      <c r="F300" s="1102"/>
      <c r="G300" s="1102"/>
      <c r="H300" s="1102"/>
      <c r="I300" s="984">
        <v>45778</v>
      </c>
      <c r="J300" s="984">
        <v>45778</v>
      </c>
      <c r="K300" s="1102">
        <v>0</v>
      </c>
      <c r="L300" s="982" t="s">
        <v>541</v>
      </c>
      <c r="M300" s="982" t="s">
        <v>537</v>
      </c>
      <c r="N300" s="982" t="s">
        <v>498</v>
      </c>
      <c r="O300" s="983" t="s">
        <v>473</v>
      </c>
      <c r="P300" s="925"/>
    </row>
    <row r="301" spans="1:16" ht="31.5" x14ac:dyDescent="0.25">
      <c r="A301" s="1654"/>
      <c r="B301" s="1650" t="s">
        <v>942</v>
      </c>
      <c r="C301" s="1102">
        <v>1</v>
      </c>
      <c r="D301" s="982">
        <v>40269086</v>
      </c>
      <c r="E301" s="1096" t="s">
        <v>392</v>
      </c>
      <c r="F301" s="1102">
        <v>1</v>
      </c>
      <c r="G301" s="1102">
        <v>1</v>
      </c>
      <c r="H301" s="1102"/>
      <c r="I301" s="984">
        <v>45778</v>
      </c>
      <c r="J301" s="984">
        <v>45778</v>
      </c>
      <c r="K301" s="1102">
        <v>0</v>
      </c>
      <c r="L301" s="982" t="s">
        <v>541</v>
      </c>
      <c r="M301" s="982" t="s">
        <v>538</v>
      </c>
      <c r="N301" s="982" t="s">
        <v>499</v>
      </c>
      <c r="O301" s="983" t="s">
        <v>473</v>
      </c>
      <c r="P301" s="925"/>
    </row>
    <row r="302" spans="1:16" ht="31.5" x14ac:dyDescent="0.25">
      <c r="A302" s="1654"/>
      <c r="B302" s="1650"/>
      <c r="C302" s="1102">
        <v>2</v>
      </c>
      <c r="D302" s="982">
        <v>40269095</v>
      </c>
      <c r="E302" s="1102" t="s">
        <v>392</v>
      </c>
      <c r="F302" s="1102"/>
      <c r="G302" s="1102"/>
      <c r="H302" s="1102"/>
      <c r="I302" s="984">
        <v>45778</v>
      </c>
      <c r="J302" s="984">
        <v>45778</v>
      </c>
      <c r="K302" s="1102">
        <v>0</v>
      </c>
      <c r="L302" s="982" t="s">
        <v>541</v>
      </c>
      <c r="M302" s="982" t="s">
        <v>537</v>
      </c>
      <c r="N302" s="982" t="s">
        <v>499</v>
      </c>
      <c r="O302" s="983" t="s">
        <v>473</v>
      </c>
      <c r="P302" s="925"/>
    </row>
    <row r="303" spans="1:16" ht="31.5" x14ac:dyDescent="0.25">
      <c r="A303" s="1654"/>
      <c r="B303" s="1650" t="s">
        <v>943</v>
      </c>
      <c r="C303" s="1102">
        <v>1</v>
      </c>
      <c r="D303" s="1096">
        <v>40269098</v>
      </c>
      <c r="E303" s="1102" t="s">
        <v>392</v>
      </c>
      <c r="F303" s="1102"/>
      <c r="G303" s="1102"/>
      <c r="H303" s="1102"/>
      <c r="I303" s="984">
        <v>45778</v>
      </c>
      <c r="J303" s="984">
        <v>45778</v>
      </c>
      <c r="K303" s="1102">
        <v>0</v>
      </c>
      <c r="L303" s="982" t="s">
        <v>541</v>
      </c>
      <c r="M303" s="982">
        <v>630</v>
      </c>
      <c r="N303" s="982" t="s">
        <v>500</v>
      </c>
      <c r="O303" s="983" t="s">
        <v>473</v>
      </c>
      <c r="P303" s="925"/>
    </row>
    <row r="304" spans="1:16" ht="31.5" x14ac:dyDescent="0.25">
      <c r="A304" s="1654"/>
      <c r="B304" s="1650"/>
      <c r="C304" s="1102">
        <v>2</v>
      </c>
      <c r="D304" s="1096">
        <v>40269090</v>
      </c>
      <c r="E304" s="1096" t="s">
        <v>392</v>
      </c>
      <c r="F304" s="1102"/>
      <c r="G304" s="1102"/>
      <c r="H304" s="1102"/>
      <c r="I304" s="984">
        <v>45778</v>
      </c>
      <c r="J304" s="984">
        <v>45778</v>
      </c>
      <c r="K304" s="1102">
        <v>0</v>
      </c>
      <c r="L304" s="982" t="s">
        <v>541</v>
      </c>
      <c r="M304" s="982">
        <v>1000</v>
      </c>
      <c r="N304" s="982" t="s">
        <v>500</v>
      </c>
      <c r="O304" s="983" t="s">
        <v>473</v>
      </c>
      <c r="P304" s="925"/>
    </row>
    <row r="305" spans="1:16" ht="31.5" x14ac:dyDescent="0.25">
      <c r="A305" s="1654"/>
      <c r="B305" s="1650" t="s">
        <v>944</v>
      </c>
      <c r="C305" s="1102">
        <v>1</v>
      </c>
      <c r="D305" s="982">
        <v>40269092</v>
      </c>
      <c r="E305" s="1102" t="s">
        <v>392</v>
      </c>
      <c r="F305" s="1102">
        <v>1</v>
      </c>
      <c r="G305" s="1102">
        <v>1</v>
      </c>
      <c r="H305" s="1102"/>
      <c r="I305" s="984">
        <v>45778</v>
      </c>
      <c r="J305" s="984">
        <v>45778</v>
      </c>
      <c r="K305" s="1102">
        <v>0</v>
      </c>
      <c r="L305" s="982" t="s">
        <v>541</v>
      </c>
      <c r="M305" s="982" t="s">
        <v>538</v>
      </c>
      <c r="N305" s="982" t="s">
        <v>501</v>
      </c>
      <c r="O305" s="983" t="s">
        <v>473</v>
      </c>
      <c r="P305" s="925"/>
    </row>
    <row r="306" spans="1:16" ht="31.5" x14ac:dyDescent="0.25">
      <c r="A306" s="1654"/>
      <c r="B306" s="1650"/>
      <c r="C306" s="1102">
        <v>2</v>
      </c>
      <c r="D306" s="982">
        <v>40269099</v>
      </c>
      <c r="E306" s="1102" t="s">
        <v>392</v>
      </c>
      <c r="F306" s="1102"/>
      <c r="G306" s="1102"/>
      <c r="H306" s="1102"/>
      <c r="I306" s="984">
        <v>45778</v>
      </c>
      <c r="J306" s="984">
        <v>45778</v>
      </c>
      <c r="K306" s="1102">
        <v>0</v>
      </c>
      <c r="L306" s="982" t="s">
        <v>541</v>
      </c>
      <c r="M306" s="982" t="s">
        <v>537</v>
      </c>
      <c r="N306" s="982" t="s">
        <v>501</v>
      </c>
      <c r="O306" s="983" t="s">
        <v>473</v>
      </c>
      <c r="P306" s="925"/>
    </row>
    <row r="307" spans="1:16" ht="31.5" x14ac:dyDescent="0.25">
      <c r="A307" s="1654"/>
      <c r="B307" s="1650" t="s">
        <v>945</v>
      </c>
      <c r="C307" s="1102">
        <v>1</v>
      </c>
      <c r="D307" s="982">
        <v>40269093</v>
      </c>
      <c r="E307" s="1096" t="s">
        <v>392</v>
      </c>
      <c r="F307" s="1102"/>
      <c r="G307" s="1102"/>
      <c r="H307" s="1102"/>
      <c r="I307" s="984">
        <v>45778</v>
      </c>
      <c r="J307" s="984">
        <v>45778</v>
      </c>
      <c r="K307" s="1102">
        <v>0</v>
      </c>
      <c r="L307" s="982" t="s">
        <v>541</v>
      </c>
      <c r="M307" s="982" t="s">
        <v>538</v>
      </c>
      <c r="N307" s="982" t="s">
        <v>502</v>
      </c>
      <c r="O307" s="983" t="s">
        <v>473</v>
      </c>
      <c r="P307" s="925"/>
    </row>
    <row r="308" spans="1:16" ht="31.5" x14ac:dyDescent="0.25">
      <c r="A308" s="1654"/>
      <c r="B308" s="1650"/>
      <c r="C308" s="1102">
        <v>2</v>
      </c>
      <c r="D308" s="982">
        <v>40269100</v>
      </c>
      <c r="E308" s="1096" t="s">
        <v>392</v>
      </c>
      <c r="F308" s="1102"/>
      <c r="G308" s="1102"/>
      <c r="H308" s="1102"/>
      <c r="I308" s="984">
        <v>45778</v>
      </c>
      <c r="J308" s="984">
        <v>45778</v>
      </c>
      <c r="K308" s="1102">
        <v>0</v>
      </c>
      <c r="L308" s="982" t="s">
        <v>541</v>
      </c>
      <c r="M308" s="982" t="s">
        <v>537</v>
      </c>
      <c r="N308" s="982" t="s">
        <v>502</v>
      </c>
      <c r="O308" s="983" t="s">
        <v>473</v>
      </c>
      <c r="P308" s="925"/>
    </row>
    <row r="309" spans="1:16" ht="31.5" x14ac:dyDescent="0.25">
      <c r="A309" s="1654"/>
      <c r="B309" s="1650" t="s">
        <v>946</v>
      </c>
      <c r="C309" s="1102">
        <v>1</v>
      </c>
      <c r="D309" s="982">
        <v>40269101</v>
      </c>
      <c r="E309" s="1096" t="s">
        <v>392</v>
      </c>
      <c r="F309" s="1102"/>
      <c r="G309" s="1102"/>
      <c r="H309" s="1102"/>
      <c r="I309" s="984">
        <v>45778</v>
      </c>
      <c r="J309" s="984">
        <v>45778</v>
      </c>
      <c r="K309" s="1102">
        <v>0</v>
      </c>
      <c r="L309" s="982" t="s">
        <v>542</v>
      </c>
      <c r="M309" s="982" t="s">
        <v>538</v>
      </c>
      <c r="N309" s="982" t="s">
        <v>503</v>
      </c>
      <c r="O309" s="983" t="s">
        <v>473</v>
      </c>
      <c r="P309" s="925"/>
    </row>
    <row r="310" spans="1:16" ht="31.5" x14ac:dyDescent="0.25">
      <c r="A310" s="1654"/>
      <c r="B310" s="1650"/>
      <c r="C310" s="1102">
        <v>2</v>
      </c>
      <c r="D310" s="982">
        <v>40269103</v>
      </c>
      <c r="E310" s="1102" t="s">
        <v>391</v>
      </c>
      <c r="F310" s="1102"/>
      <c r="G310" s="1102"/>
      <c r="H310" s="1102"/>
      <c r="I310" s="984">
        <v>45778</v>
      </c>
      <c r="J310" s="984">
        <v>45778</v>
      </c>
      <c r="K310" s="1102">
        <v>0</v>
      </c>
      <c r="L310" s="982" t="s">
        <v>542</v>
      </c>
      <c r="M310" s="982" t="s">
        <v>537</v>
      </c>
      <c r="N310" s="982" t="s">
        <v>503</v>
      </c>
      <c r="O310" s="983" t="s">
        <v>473</v>
      </c>
      <c r="P310" s="925"/>
    </row>
    <row r="311" spans="1:16" ht="31.5" x14ac:dyDescent="0.25">
      <c r="A311" s="1654"/>
      <c r="B311" s="1650" t="s">
        <v>947</v>
      </c>
      <c r="C311" s="1102">
        <v>1</v>
      </c>
      <c r="D311" s="982">
        <v>40269102</v>
      </c>
      <c r="E311" s="1096" t="s">
        <v>392</v>
      </c>
      <c r="F311" s="1102"/>
      <c r="G311" s="1102"/>
      <c r="H311" s="1102"/>
      <c r="I311" s="984">
        <v>45778</v>
      </c>
      <c r="J311" s="984">
        <v>45778</v>
      </c>
      <c r="K311" s="1102">
        <v>0</v>
      </c>
      <c r="L311" s="982" t="s">
        <v>542</v>
      </c>
      <c r="M311" s="982" t="s">
        <v>538</v>
      </c>
      <c r="N311" s="982" t="s">
        <v>504</v>
      </c>
      <c r="O311" s="983" t="s">
        <v>473</v>
      </c>
      <c r="P311" s="925"/>
    </row>
    <row r="312" spans="1:16" ht="31.5" x14ac:dyDescent="0.25">
      <c r="A312" s="1654"/>
      <c r="B312" s="1650"/>
      <c r="C312" s="1102">
        <v>2</v>
      </c>
      <c r="D312" s="982">
        <v>40269104</v>
      </c>
      <c r="E312" s="1102" t="s">
        <v>391</v>
      </c>
      <c r="F312" s="1102"/>
      <c r="G312" s="1102"/>
      <c r="H312" s="1102"/>
      <c r="I312" s="984">
        <v>45778</v>
      </c>
      <c r="J312" s="984">
        <v>45778</v>
      </c>
      <c r="K312" s="1102">
        <v>0</v>
      </c>
      <c r="L312" s="982" t="s">
        <v>542</v>
      </c>
      <c r="M312" s="982" t="s">
        <v>537</v>
      </c>
      <c r="N312" s="982" t="s">
        <v>504</v>
      </c>
      <c r="O312" s="983" t="s">
        <v>473</v>
      </c>
      <c r="P312" s="925"/>
    </row>
    <row r="313" spans="1:16" ht="31.5" x14ac:dyDescent="0.25">
      <c r="A313" s="1654"/>
      <c r="B313" s="1652" t="s">
        <v>948</v>
      </c>
      <c r="C313" s="1102">
        <v>1</v>
      </c>
      <c r="D313" s="1096">
        <v>40269107</v>
      </c>
      <c r="E313" s="1096" t="s">
        <v>392</v>
      </c>
      <c r="F313" s="1102"/>
      <c r="G313" s="1102"/>
      <c r="H313" s="1102"/>
      <c r="I313" s="984">
        <v>45778</v>
      </c>
      <c r="J313" s="984">
        <v>45778</v>
      </c>
      <c r="K313" s="1102">
        <v>0</v>
      </c>
      <c r="L313" s="982">
        <v>4</v>
      </c>
      <c r="M313" s="1096">
        <v>1000</v>
      </c>
      <c r="N313" s="1096" t="s">
        <v>533</v>
      </c>
      <c r="O313" s="983" t="s">
        <v>473</v>
      </c>
      <c r="P313" s="925"/>
    </row>
    <row r="314" spans="1:16" ht="31.5" x14ac:dyDescent="0.25">
      <c r="A314" s="1654"/>
      <c r="B314" s="1652"/>
      <c r="C314" s="1102">
        <v>2</v>
      </c>
      <c r="D314" s="1096">
        <v>40269108</v>
      </c>
      <c r="E314" s="1096" t="s">
        <v>392</v>
      </c>
      <c r="F314" s="1102"/>
      <c r="G314" s="1102"/>
      <c r="H314" s="1102"/>
      <c r="I314" s="984">
        <v>45778</v>
      </c>
      <c r="J314" s="984">
        <v>45778</v>
      </c>
      <c r="K314" s="1102">
        <v>0</v>
      </c>
      <c r="L314" s="982">
        <v>4</v>
      </c>
      <c r="M314" s="1096">
        <v>1000</v>
      </c>
      <c r="N314" s="1096" t="s">
        <v>533</v>
      </c>
      <c r="O314" s="983" t="s">
        <v>473</v>
      </c>
      <c r="P314" s="925"/>
    </row>
    <row r="315" spans="1:16" ht="31.5" x14ac:dyDescent="0.25">
      <c r="A315" s="1654"/>
      <c r="B315" s="1651" t="s">
        <v>949</v>
      </c>
      <c r="C315" s="1102">
        <v>1</v>
      </c>
      <c r="D315" s="1096">
        <v>40269105</v>
      </c>
      <c r="E315" s="1096" t="s">
        <v>392</v>
      </c>
      <c r="F315" s="1102"/>
      <c r="G315" s="1102"/>
      <c r="H315" s="1102"/>
      <c r="I315" s="984">
        <v>45778</v>
      </c>
      <c r="J315" s="984">
        <v>45778</v>
      </c>
      <c r="K315" s="1102">
        <v>0</v>
      </c>
      <c r="L315" s="982">
        <v>4</v>
      </c>
      <c r="M315" s="1096">
        <v>1000</v>
      </c>
      <c r="N315" s="1096" t="s">
        <v>534</v>
      </c>
      <c r="O315" s="983" t="s">
        <v>473</v>
      </c>
      <c r="P315" s="925"/>
    </row>
    <row r="316" spans="1:16" ht="31.5" x14ac:dyDescent="0.25">
      <c r="A316" s="1654"/>
      <c r="B316" s="1651"/>
      <c r="C316" s="1102">
        <v>2</v>
      </c>
      <c r="D316" s="1096">
        <v>40269106</v>
      </c>
      <c r="E316" s="1096" t="s">
        <v>392</v>
      </c>
      <c r="F316" s="1102"/>
      <c r="G316" s="1102"/>
      <c r="H316" s="1102"/>
      <c r="I316" s="984">
        <v>45778</v>
      </c>
      <c r="J316" s="984">
        <v>45778</v>
      </c>
      <c r="K316" s="1102">
        <v>0</v>
      </c>
      <c r="L316" s="982">
        <v>4</v>
      </c>
      <c r="M316" s="1096">
        <v>1000</v>
      </c>
      <c r="N316" s="1096" t="s">
        <v>534</v>
      </c>
      <c r="O316" s="983" t="s">
        <v>473</v>
      </c>
      <c r="P316" s="925"/>
    </row>
    <row r="317" spans="1:16" ht="31.5" x14ac:dyDescent="0.25">
      <c r="A317" s="1654"/>
      <c r="B317" s="1650" t="s">
        <v>950</v>
      </c>
      <c r="C317" s="1102">
        <v>1</v>
      </c>
      <c r="D317" s="982">
        <v>40269109</v>
      </c>
      <c r="E317" s="1096" t="s">
        <v>392</v>
      </c>
      <c r="F317" s="1102"/>
      <c r="G317" s="1102"/>
      <c r="H317" s="1102"/>
      <c r="I317" s="984">
        <v>45778</v>
      </c>
      <c r="J317" s="984">
        <v>45778</v>
      </c>
      <c r="K317" s="1102">
        <v>0</v>
      </c>
      <c r="L317" s="982" t="s">
        <v>543</v>
      </c>
      <c r="M317" s="982" t="s">
        <v>538</v>
      </c>
      <c r="N317" s="982" t="s">
        <v>505</v>
      </c>
      <c r="O317" s="983" t="s">
        <v>473</v>
      </c>
      <c r="P317" s="925"/>
    </row>
    <row r="318" spans="1:16" ht="31.5" x14ac:dyDescent="0.25">
      <c r="A318" s="1654"/>
      <c r="B318" s="1650"/>
      <c r="C318" s="1102">
        <v>2</v>
      </c>
      <c r="D318" s="982">
        <v>40269110</v>
      </c>
      <c r="E318" s="1102" t="s">
        <v>392</v>
      </c>
      <c r="F318" s="1102"/>
      <c r="G318" s="1102"/>
      <c r="H318" s="1102"/>
      <c r="I318" s="984">
        <v>45778</v>
      </c>
      <c r="J318" s="984">
        <v>45778</v>
      </c>
      <c r="K318" s="1102">
        <v>0</v>
      </c>
      <c r="L318" s="982" t="s">
        <v>543</v>
      </c>
      <c r="M318" s="982" t="s">
        <v>538</v>
      </c>
      <c r="N318" s="982" t="s">
        <v>505</v>
      </c>
      <c r="O318" s="983" t="s">
        <v>473</v>
      </c>
      <c r="P318" s="925"/>
    </row>
    <row r="319" spans="1:16" ht="31.5" x14ac:dyDescent="0.25">
      <c r="A319" s="1654"/>
      <c r="B319" s="1650" t="s">
        <v>951</v>
      </c>
      <c r="C319" s="1102">
        <v>1</v>
      </c>
      <c r="D319" s="982">
        <v>40269111</v>
      </c>
      <c r="E319" s="1096" t="s">
        <v>392</v>
      </c>
      <c r="F319" s="1102"/>
      <c r="G319" s="1102">
        <v>2</v>
      </c>
      <c r="H319" s="1102"/>
      <c r="I319" s="984">
        <v>45778</v>
      </c>
      <c r="J319" s="984">
        <v>45778</v>
      </c>
      <c r="K319" s="1102">
        <v>0</v>
      </c>
      <c r="L319" s="982" t="s">
        <v>543</v>
      </c>
      <c r="M319" s="982" t="s">
        <v>538</v>
      </c>
      <c r="N319" s="982" t="s">
        <v>506</v>
      </c>
      <c r="O319" s="983" t="s">
        <v>473</v>
      </c>
      <c r="P319" s="925"/>
    </row>
    <row r="320" spans="1:16" ht="31.5" x14ac:dyDescent="0.25">
      <c r="A320" s="1654"/>
      <c r="B320" s="1650"/>
      <c r="C320" s="1102">
        <v>2</v>
      </c>
      <c r="D320" s="982">
        <v>40269112</v>
      </c>
      <c r="E320" s="1102" t="s">
        <v>392</v>
      </c>
      <c r="F320" s="1102"/>
      <c r="G320" s="1102"/>
      <c r="H320" s="1102"/>
      <c r="I320" s="984">
        <v>45778</v>
      </c>
      <c r="J320" s="984">
        <v>45778</v>
      </c>
      <c r="K320" s="1102">
        <v>0</v>
      </c>
      <c r="L320" s="982" t="s">
        <v>543</v>
      </c>
      <c r="M320" s="982" t="s">
        <v>538</v>
      </c>
      <c r="N320" s="982" t="s">
        <v>506</v>
      </c>
      <c r="O320" s="983" t="s">
        <v>473</v>
      </c>
      <c r="P320" s="925"/>
    </row>
    <row r="321" spans="1:16" ht="31.5" x14ac:dyDescent="0.25">
      <c r="A321" s="1654"/>
      <c r="B321" s="1104" t="s">
        <v>952</v>
      </c>
      <c r="C321" s="1102">
        <v>1</v>
      </c>
      <c r="D321" s="982">
        <v>40269113</v>
      </c>
      <c r="E321" s="1102" t="s">
        <v>392</v>
      </c>
      <c r="F321" s="1102"/>
      <c r="G321" s="1102"/>
      <c r="H321" s="1102"/>
      <c r="I321" s="984">
        <v>45778</v>
      </c>
      <c r="J321" s="984">
        <v>45778</v>
      </c>
      <c r="K321" s="1102">
        <v>0</v>
      </c>
      <c r="L321" s="982" t="s">
        <v>543</v>
      </c>
      <c r="M321" s="982" t="s">
        <v>538</v>
      </c>
      <c r="N321" s="982" t="s">
        <v>507</v>
      </c>
      <c r="O321" s="983" t="s">
        <v>473</v>
      </c>
      <c r="P321" s="925"/>
    </row>
    <row r="322" spans="1:16" ht="31.5" x14ac:dyDescent="0.25">
      <c r="A322" s="1654"/>
      <c r="B322" s="1650" t="s">
        <v>953</v>
      </c>
      <c r="C322" s="1102">
        <v>1</v>
      </c>
      <c r="D322" s="982">
        <v>40269114</v>
      </c>
      <c r="E322" s="1096" t="s">
        <v>392</v>
      </c>
      <c r="F322" s="1102"/>
      <c r="G322" s="1102">
        <v>6</v>
      </c>
      <c r="H322" s="1102"/>
      <c r="I322" s="984">
        <v>45778</v>
      </c>
      <c r="J322" s="984">
        <v>45778</v>
      </c>
      <c r="K322" s="1102">
        <v>0</v>
      </c>
      <c r="L322" s="982" t="s">
        <v>541</v>
      </c>
      <c r="M322" s="982" t="s">
        <v>538</v>
      </c>
      <c r="N322" s="982" t="s">
        <v>508</v>
      </c>
      <c r="O322" s="983" t="s">
        <v>473</v>
      </c>
      <c r="P322" s="925"/>
    </row>
    <row r="323" spans="1:16" ht="31.5" x14ac:dyDescent="0.25">
      <c r="A323" s="1654"/>
      <c r="B323" s="1650"/>
      <c r="C323" s="1102">
        <v>2</v>
      </c>
      <c r="D323" s="982">
        <v>40269118</v>
      </c>
      <c r="E323" s="1102" t="s">
        <v>392</v>
      </c>
      <c r="F323" s="1102"/>
      <c r="G323" s="1102"/>
      <c r="H323" s="1102"/>
      <c r="I323" s="984">
        <v>45778</v>
      </c>
      <c r="J323" s="984">
        <v>45778</v>
      </c>
      <c r="K323" s="1102">
        <v>0</v>
      </c>
      <c r="L323" s="982" t="s">
        <v>541</v>
      </c>
      <c r="M323" s="982" t="s">
        <v>537</v>
      </c>
      <c r="N323" s="982" t="s">
        <v>508</v>
      </c>
      <c r="O323" s="983" t="s">
        <v>473</v>
      </c>
      <c r="P323" s="925"/>
    </row>
    <row r="324" spans="1:16" ht="31.5" x14ac:dyDescent="0.25">
      <c r="A324" s="1654"/>
      <c r="B324" s="1650" t="s">
        <v>954</v>
      </c>
      <c r="C324" s="1102">
        <v>1</v>
      </c>
      <c r="D324" s="1096">
        <v>40269119</v>
      </c>
      <c r="E324" s="1102" t="s">
        <v>392</v>
      </c>
      <c r="F324" s="1102"/>
      <c r="G324" s="1102"/>
      <c r="H324" s="1102"/>
      <c r="I324" s="984">
        <v>45778</v>
      </c>
      <c r="J324" s="984">
        <v>45778</v>
      </c>
      <c r="K324" s="1102">
        <v>0</v>
      </c>
      <c r="L324" s="982" t="s">
        <v>541</v>
      </c>
      <c r="M324" s="982">
        <v>630</v>
      </c>
      <c r="N324" s="982" t="s">
        <v>509</v>
      </c>
      <c r="O324" s="983" t="s">
        <v>473</v>
      </c>
      <c r="P324" s="925"/>
    </row>
    <row r="325" spans="1:16" ht="31.5" x14ac:dyDescent="0.25">
      <c r="A325" s="1654"/>
      <c r="B325" s="1650"/>
      <c r="C325" s="1102">
        <v>2</v>
      </c>
      <c r="D325" s="1096">
        <v>40269115</v>
      </c>
      <c r="E325" s="1096" t="s">
        <v>392</v>
      </c>
      <c r="F325" s="1102"/>
      <c r="G325" s="1102"/>
      <c r="H325" s="1102"/>
      <c r="I325" s="984">
        <v>45778</v>
      </c>
      <c r="J325" s="984">
        <v>45778</v>
      </c>
      <c r="K325" s="1102">
        <v>0</v>
      </c>
      <c r="L325" s="982" t="s">
        <v>541</v>
      </c>
      <c r="M325" s="982">
        <v>1000</v>
      </c>
      <c r="N325" s="982" t="s">
        <v>509</v>
      </c>
      <c r="O325" s="983" t="s">
        <v>473</v>
      </c>
      <c r="P325" s="925"/>
    </row>
    <row r="326" spans="1:16" ht="31.5" x14ac:dyDescent="0.25">
      <c r="A326" s="1654"/>
      <c r="B326" s="1652" t="s">
        <v>955</v>
      </c>
      <c r="C326" s="1102">
        <v>1</v>
      </c>
      <c r="D326" s="982">
        <v>40269123</v>
      </c>
      <c r="E326" s="1096" t="s">
        <v>392</v>
      </c>
      <c r="F326" s="1102"/>
      <c r="G326" s="1102"/>
      <c r="H326" s="1102"/>
      <c r="I326" s="984">
        <v>45778</v>
      </c>
      <c r="J326" s="984">
        <v>45778</v>
      </c>
      <c r="K326" s="1102">
        <v>0</v>
      </c>
      <c r="L326" s="982" t="s">
        <v>541</v>
      </c>
      <c r="M326" s="982" t="s">
        <v>538</v>
      </c>
      <c r="N326" s="982" t="s">
        <v>510</v>
      </c>
      <c r="O326" s="983" t="s">
        <v>473</v>
      </c>
      <c r="P326" s="925"/>
    </row>
    <row r="327" spans="1:16" ht="31.5" x14ac:dyDescent="0.25">
      <c r="A327" s="1654"/>
      <c r="B327" s="1652"/>
      <c r="C327" s="1102">
        <v>2</v>
      </c>
      <c r="D327" s="982">
        <v>40269130</v>
      </c>
      <c r="E327" s="1102" t="s">
        <v>391</v>
      </c>
      <c r="F327" s="1102"/>
      <c r="G327" s="1102"/>
      <c r="H327" s="1102"/>
      <c r="I327" s="984">
        <v>45778</v>
      </c>
      <c r="J327" s="984">
        <v>45778</v>
      </c>
      <c r="K327" s="1102">
        <v>0</v>
      </c>
      <c r="L327" s="982" t="s">
        <v>541</v>
      </c>
      <c r="M327" s="982" t="s">
        <v>537</v>
      </c>
      <c r="N327" s="982" t="s">
        <v>510</v>
      </c>
      <c r="O327" s="983" t="s">
        <v>473</v>
      </c>
      <c r="P327" s="925"/>
    </row>
    <row r="328" spans="1:16" ht="31.5" x14ac:dyDescent="0.25">
      <c r="A328" s="1654"/>
      <c r="B328" s="1104" t="s">
        <v>956</v>
      </c>
      <c r="C328" s="1102">
        <v>1</v>
      </c>
      <c r="D328" s="982">
        <v>40269126</v>
      </c>
      <c r="E328" s="1096" t="s">
        <v>392</v>
      </c>
      <c r="F328" s="1102"/>
      <c r="G328" s="1102"/>
      <c r="H328" s="1102"/>
      <c r="I328" s="984">
        <v>45778</v>
      </c>
      <c r="J328" s="984">
        <v>45778</v>
      </c>
      <c r="K328" s="1102">
        <v>0</v>
      </c>
      <c r="L328" s="982" t="s">
        <v>544</v>
      </c>
      <c r="M328" s="982" t="s">
        <v>538</v>
      </c>
      <c r="N328" s="982" t="s">
        <v>511</v>
      </c>
      <c r="O328" s="983" t="s">
        <v>473</v>
      </c>
      <c r="P328" s="925"/>
    </row>
    <row r="329" spans="1:16" ht="31.5" x14ac:dyDescent="0.25">
      <c r="A329" s="1654"/>
      <c r="B329" s="1104" t="s">
        <v>957</v>
      </c>
      <c r="C329" s="1102">
        <v>1</v>
      </c>
      <c r="D329" s="982">
        <v>40269127</v>
      </c>
      <c r="E329" s="1102" t="s">
        <v>392</v>
      </c>
      <c r="F329" s="1102"/>
      <c r="G329" s="1102"/>
      <c r="H329" s="1102"/>
      <c r="I329" s="984">
        <v>45778</v>
      </c>
      <c r="J329" s="984">
        <v>45778</v>
      </c>
      <c r="K329" s="1102">
        <v>0</v>
      </c>
      <c r="L329" s="982" t="s">
        <v>544</v>
      </c>
      <c r="M329" s="982">
        <v>1000</v>
      </c>
      <c r="N329" s="982" t="s">
        <v>512</v>
      </c>
      <c r="O329" s="983" t="s">
        <v>473</v>
      </c>
      <c r="P329" s="925"/>
    </row>
    <row r="330" spans="1:16" ht="31.5" x14ac:dyDescent="0.25">
      <c r="A330" s="1654"/>
      <c r="B330" s="1650" t="s">
        <v>958</v>
      </c>
      <c r="C330" s="1102">
        <v>1</v>
      </c>
      <c r="D330" s="982">
        <v>40269116</v>
      </c>
      <c r="E330" s="1096" t="s">
        <v>392</v>
      </c>
      <c r="F330" s="1102"/>
      <c r="G330" s="1102"/>
      <c r="H330" s="1102"/>
      <c r="I330" s="984">
        <v>45778</v>
      </c>
      <c r="J330" s="984">
        <v>45778</v>
      </c>
      <c r="K330" s="1102">
        <v>0</v>
      </c>
      <c r="L330" s="982" t="s">
        <v>541</v>
      </c>
      <c r="M330" s="982" t="s">
        <v>538</v>
      </c>
      <c r="N330" s="982" t="s">
        <v>513</v>
      </c>
      <c r="O330" s="983" t="s">
        <v>473</v>
      </c>
      <c r="P330" s="925"/>
    </row>
    <row r="331" spans="1:16" ht="31.5" x14ac:dyDescent="0.25">
      <c r="A331" s="1654"/>
      <c r="B331" s="1650"/>
      <c r="C331" s="1102">
        <v>2</v>
      </c>
      <c r="D331" s="982">
        <v>40269120</v>
      </c>
      <c r="E331" s="1102" t="s">
        <v>392</v>
      </c>
      <c r="F331" s="1102"/>
      <c r="G331" s="1102"/>
      <c r="H331" s="1102"/>
      <c r="I331" s="984">
        <v>45778</v>
      </c>
      <c r="J331" s="984">
        <v>45778</v>
      </c>
      <c r="K331" s="1102">
        <v>0</v>
      </c>
      <c r="L331" s="982" t="s">
        <v>541</v>
      </c>
      <c r="M331" s="982" t="s">
        <v>537</v>
      </c>
      <c r="N331" s="982" t="s">
        <v>513</v>
      </c>
      <c r="O331" s="983" t="s">
        <v>473</v>
      </c>
      <c r="P331" s="925"/>
    </row>
    <row r="332" spans="1:16" ht="31.5" x14ac:dyDescent="0.25">
      <c r="A332" s="1654"/>
      <c r="B332" s="1650" t="s">
        <v>959</v>
      </c>
      <c r="C332" s="1102">
        <v>1</v>
      </c>
      <c r="D332" s="982">
        <v>40269117</v>
      </c>
      <c r="E332" s="1096" t="s">
        <v>392</v>
      </c>
      <c r="F332" s="1102"/>
      <c r="G332" s="1102"/>
      <c r="H332" s="1102"/>
      <c r="I332" s="984">
        <v>45778</v>
      </c>
      <c r="J332" s="984">
        <v>45778</v>
      </c>
      <c r="K332" s="1102">
        <v>0</v>
      </c>
      <c r="L332" s="982" t="s">
        <v>541</v>
      </c>
      <c r="M332" s="982" t="s">
        <v>538</v>
      </c>
      <c r="N332" s="982" t="s">
        <v>514</v>
      </c>
      <c r="O332" s="983" t="s">
        <v>473</v>
      </c>
      <c r="P332" s="925"/>
    </row>
    <row r="333" spans="1:16" ht="31.5" x14ac:dyDescent="0.25">
      <c r="A333" s="1654"/>
      <c r="B333" s="1650"/>
      <c r="C333" s="1102">
        <v>2</v>
      </c>
      <c r="D333" s="982">
        <v>40269122</v>
      </c>
      <c r="E333" s="1102" t="s">
        <v>392</v>
      </c>
      <c r="F333" s="1102"/>
      <c r="G333" s="1102"/>
      <c r="H333" s="1102"/>
      <c r="I333" s="984">
        <v>45778</v>
      </c>
      <c r="J333" s="984">
        <v>45778</v>
      </c>
      <c r="K333" s="1102">
        <v>0</v>
      </c>
      <c r="L333" s="982">
        <v>5</v>
      </c>
      <c r="M333" s="982" t="s">
        <v>537</v>
      </c>
      <c r="N333" s="982" t="s">
        <v>514</v>
      </c>
      <c r="O333" s="983" t="s">
        <v>473</v>
      </c>
      <c r="P333" s="925"/>
    </row>
    <row r="334" spans="1:16" ht="31.5" x14ac:dyDescent="0.25">
      <c r="A334" s="1654"/>
      <c r="B334" s="1650"/>
      <c r="C334" s="1102">
        <v>3</v>
      </c>
      <c r="D334" s="982">
        <v>40269121</v>
      </c>
      <c r="E334" s="1102" t="s">
        <v>392</v>
      </c>
      <c r="F334" s="1102"/>
      <c r="G334" s="1102"/>
      <c r="H334" s="1102"/>
      <c r="I334" s="984">
        <v>45778</v>
      </c>
      <c r="J334" s="984">
        <v>45778</v>
      </c>
      <c r="K334" s="1102">
        <v>0</v>
      </c>
      <c r="L334" s="982">
        <v>6</v>
      </c>
      <c r="M334" s="982" t="s">
        <v>537</v>
      </c>
      <c r="N334" s="982" t="s">
        <v>514</v>
      </c>
      <c r="O334" s="983" t="s">
        <v>473</v>
      </c>
      <c r="P334" s="925"/>
    </row>
    <row r="335" spans="1:16" ht="31.5" x14ac:dyDescent="0.25">
      <c r="A335" s="1654"/>
      <c r="B335" s="1650" t="s">
        <v>960</v>
      </c>
      <c r="C335" s="1102">
        <v>1</v>
      </c>
      <c r="D335" s="982">
        <v>40269124</v>
      </c>
      <c r="E335" s="1096" t="s">
        <v>392</v>
      </c>
      <c r="F335" s="1102"/>
      <c r="G335" s="1102"/>
      <c r="H335" s="1102"/>
      <c r="I335" s="984">
        <v>45778</v>
      </c>
      <c r="J335" s="984">
        <v>45778</v>
      </c>
      <c r="K335" s="1102">
        <v>0</v>
      </c>
      <c r="L335" s="982" t="s">
        <v>541</v>
      </c>
      <c r="M335" s="982" t="s">
        <v>538</v>
      </c>
      <c r="N335" s="982" t="s">
        <v>515</v>
      </c>
      <c r="O335" s="983" t="s">
        <v>473</v>
      </c>
      <c r="P335" s="925"/>
    </row>
    <row r="336" spans="1:16" ht="31.5" x14ac:dyDescent="0.25">
      <c r="A336" s="1654"/>
      <c r="B336" s="1650"/>
      <c r="C336" s="1102">
        <v>2</v>
      </c>
      <c r="D336" s="982">
        <v>40269131</v>
      </c>
      <c r="E336" s="1102" t="s">
        <v>391</v>
      </c>
      <c r="F336" s="1102"/>
      <c r="G336" s="1102"/>
      <c r="H336" s="1102"/>
      <c r="I336" s="984">
        <v>45778</v>
      </c>
      <c r="J336" s="984">
        <v>45778</v>
      </c>
      <c r="K336" s="1102">
        <v>0</v>
      </c>
      <c r="L336" s="982" t="s">
        <v>541</v>
      </c>
      <c r="M336" s="982" t="s">
        <v>537</v>
      </c>
      <c r="N336" s="982" t="s">
        <v>515</v>
      </c>
      <c r="O336" s="983" t="s">
        <v>473</v>
      </c>
      <c r="P336" s="925"/>
    </row>
    <row r="337" spans="1:16" ht="31.5" x14ac:dyDescent="0.25">
      <c r="A337" s="1654"/>
      <c r="B337" s="1104" t="s">
        <v>961</v>
      </c>
      <c r="C337" s="1102">
        <v>1</v>
      </c>
      <c r="D337" s="982">
        <v>40269128</v>
      </c>
      <c r="E337" s="1096" t="s">
        <v>392</v>
      </c>
      <c r="F337" s="1102"/>
      <c r="G337" s="1102"/>
      <c r="H337" s="1102"/>
      <c r="I337" s="984">
        <v>45778</v>
      </c>
      <c r="J337" s="984">
        <v>45778</v>
      </c>
      <c r="K337" s="1102">
        <v>0</v>
      </c>
      <c r="L337" s="982" t="s">
        <v>544</v>
      </c>
      <c r="M337" s="982" t="s">
        <v>538</v>
      </c>
      <c r="N337" s="982" t="s">
        <v>516</v>
      </c>
      <c r="O337" s="983" t="s">
        <v>473</v>
      </c>
      <c r="P337" s="925"/>
    </row>
    <row r="338" spans="1:16" ht="31.5" x14ac:dyDescent="0.25">
      <c r="A338" s="1654"/>
      <c r="B338" s="1104" t="s">
        <v>962</v>
      </c>
      <c r="C338" s="1102">
        <v>1</v>
      </c>
      <c r="D338" s="982">
        <v>40269129</v>
      </c>
      <c r="E338" s="1096" t="s">
        <v>392</v>
      </c>
      <c r="F338" s="1102"/>
      <c r="G338" s="1102"/>
      <c r="H338" s="1102"/>
      <c r="I338" s="984">
        <v>45778</v>
      </c>
      <c r="J338" s="984">
        <v>45778</v>
      </c>
      <c r="K338" s="1102">
        <v>0</v>
      </c>
      <c r="L338" s="982" t="s">
        <v>544</v>
      </c>
      <c r="M338" s="982" t="s">
        <v>538</v>
      </c>
      <c r="N338" s="982" t="s">
        <v>545</v>
      </c>
      <c r="O338" s="983" t="s">
        <v>473</v>
      </c>
      <c r="P338" s="925"/>
    </row>
    <row r="339" spans="1:16" ht="31.5" x14ac:dyDescent="0.25">
      <c r="A339" s="1654"/>
      <c r="B339" s="1650" t="s">
        <v>994</v>
      </c>
      <c r="C339" s="1102">
        <v>1</v>
      </c>
      <c r="D339" s="982">
        <v>40268737</v>
      </c>
      <c r="E339" s="1096" t="s">
        <v>392</v>
      </c>
      <c r="F339" s="1102"/>
      <c r="G339" s="1102">
        <v>1</v>
      </c>
      <c r="H339" s="1102"/>
      <c r="I339" s="984">
        <v>45778</v>
      </c>
      <c r="J339" s="984">
        <v>45778</v>
      </c>
      <c r="K339" s="1102">
        <v>1</v>
      </c>
      <c r="L339" s="982" t="s">
        <v>542</v>
      </c>
      <c r="M339" s="982" t="s">
        <v>536</v>
      </c>
      <c r="N339" s="1096" t="s">
        <v>517</v>
      </c>
      <c r="O339" s="983" t="s">
        <v>473</v>
      </c>
      <c r="P339" s="925"/>
    </row>
    <row r="340" spans="1:16" ht="31.5" x14ac:dyDescent="0.25">
      <c r="A340" s="1654"/>
      <c r="B340" s="1650"/>
      <c r="C340" s="1102">
        <v>2</v>
      </c>
      <c r="D340" s="982">
        <v>40268739</v>
      </c>
      <c r="E340" s="1102" t="s">
        <v>392</v>
      </c>
      <c r="F340" s="1102"/>
      <c r="G340" s="1102"/>
      <c r="H340" s="1102"/>
      <c r="I340" s="984">
        <v>45778</v>
      </c>
      <c r="J340" s="984">
        <v>45778</v>
      </c>
      <c r="K340" s="1102">
        <v>1</v>
      </c>
      <c r="L340" s="982" t="s">
        <v>542</v>
      </c>
      <c r="M340" s="982" t="s">
        <v>539</v>
      </c>
      <c r="N340" s="1096" t="s">
        <v>517</v>
      </c>
      <c r="O340" s="983" t="s">
        <v>473</v>
      </c>
      <c r="P340" s="925"/>
    </row>
    <row r="341" spans="1:16" ht="31.5" x14ac:dyDescent="0.25">
      <c r="A341" s="1654"/>
      <c r="B341" s="1650"/>
      <c r="C341" s="1102">
        <v>3</v>
      </c>
      <c r="D341" s="982">
        <v>40268743</v>
      </c>
      <c r="E341" s="1102" t="s">
        <v>391</v>
      </c>
      <c r="F341" s="1102"/>
      <c r="G341" s="1102"/>
      <c r="H341" s="1102"/>
      <c r="I341" s="984">
        <v>45778</v>
      </c>
      <c r="J341" s="984">
        <v>45778</v>
      </c>
      <c r="K341" s="1102">
        <v>1</v>
      </c>
      <c r="L341" s="982" t="s">
        <v>541</v>
      </c>
      <c r="M341" s="982" t="s">
        <v>539</v>
      </c>
      <c r="N341" s="1096" t="s">
        <v>517</v>
      </c>
      <c r="O341" s="983" t="s">
        <v>473</v>
      </c>
      <c r="P341" s="925"/>
    </row>
    <row r="342" spans="1:16" ht="31.5" x14ac:dyDescent="0.25">
      <c r="A342" s="1654"/>
      <c r="B342" s="1650" t="s">
        <v>964</v>
      </c>
      <c r="C342" s="1102">
        <v>1</v>
      </c>
      <c r="D342" s="982">
        <v>40268766</v>
      </c>
      <c r="E342" s="1096" t="s">
        <v>392</v>
      </c>
      <c r="F342" s="1102"/>
      <c r="G342" s="1102"/>
      <c r="H342" s="1102"/>
      <c r="I342" s="984">
        <v>45778</v>
      </c>
      <c r="J342" s="984">
        <v>45778</v>
      </c>
      <c r="K342" s="1102">
        <v>1</v>
      </c>
      <c r="L342" s="982" t="s">
        <v>543</v>
      </c>
      <c r="M342" s="982" t="s">
        <v>536</v>
      </c>
      <c r="N342" s="1096" t="s">
        <v>518</v>
      </c>
      <c r="O342" s="983" t="s">
        <v>473</v>
      </c>
      <c r="P342" s="925"/>
    </row>
    <row r="343" spans="1:16" ht="31.5" x14ac:dyDescent="0.25">
      <c r="A343" s="1654"/>
      <c r="B343" s="1650"/>
      <c r="C343" s="1102">
        <v>2</v>
      </c>
      <c r="D343" s="982">
        <v>40268768</v>
      </c>
      <c r="E343" s="1096" t="s">
        <v>392</v>
      </c>
      <c r="F343" s="1102"/>
      <c r="G343" s="1102"/>
      <c r="H343" s="1102"/>
      <c r="I343" s="984">
        <v>45778</v>
      </c>
      <c r="J343" s="984">
        <v>45778</v>
      </c>
      <c r="K343" s="1102">
        <v>1</v>
      </c>
      <c r="L343" s="982" t="s">
        <v>543</v>
      </c>
      <c r="M343" s="982" t="s">
        <v>536</v>
      </c>
      <c r="N343" s="1096" t="s">
        <v>518</v>
      </c>
      <c r="O343" s="983" t="s">
        <v>473</v>
      </c>
      <c r="P343" s="925"/>
    </row>
    <row r="344" spans="1:16" ht="31.5" x14ac:dyDescent="0.25">
      <c r="A344" s="1654"/>
      <c r="B344" s="1650" t="s">
        <v>965</v>
      </c>
      <c r="C344" s="1102">
        <v>1</v>
      </c>
      <c r="D344" s="982">
        <v>40268774</v>
      </c>
      <c r="E344" s="1096" t="s">
        <v>392</v>
      </c>
      <c r="F344" s="1102"/>
      <c r="G344" s="1102"/>
      <c r="H344" s="1102"/>
      <c r="I344" s="984">
        <v>45778</v>
      </c>
      <c r="J344" s="984">
        <v>45778</v>
      </c>
      <c r="K344" s="1102">
        <v>1</v>
      </c>
      <c r="L344" s="982" t="s">
        <v>543</v>
      </c>
      <c r="M344" s="982" t="s">
        <v>536</v>
      </c>
      <c r="N344" s="1096" t="s">
        <v>519</v>
      </c>
      <c r="O344" s="983" t="s">
        <v>473</v>
      </c>
      <c r="P344" s="925"/>
    </row>
    <row r="345" spans="1:16" ht="31.5" x14ac:dyDescent="0.25">
      <c r="A345" s="1654"/>
      <c r="B345" s="1650"/>
      <c r="C345" s="1102">
        <v>2</v>
      </c>
      <c r="D345" s="982">
        <v>40268778</v>
      </c>
      <c r="E345" s="1096" t="s">
        <v>392</v>
      </c>
      <c r="F345" s="1102"/>
      <c r="G345" s="1102"/>
      <c r="H345" s="1102"/>
      <c r="I345" s="984">
        <v>45778</v>
      </c>
      <c r="J345" s="984">
        <v>45778</v>
      </c>
      <c r="K345" s="1102">
        <v>1</v>
      </c>
      <c r="L345" s="982" t="s">
        <v>543</v>
      </c>
      <c r="M345" s="982" t="s">
        <v>536</v>
      </c>
      <c r="N345" s="1096" t="s">
        <v>519</v>
      </c>
      <c r="O345" s="983" t="s">
        <v>473</v>
      </c>
      <c r="P345" s="925"/>
    </row>
    <row r="346" spans="1:16" ht="31.5" x14ac:dyDescent="0.25">
      <c r="A346" s="1654"/>
      <c r="B346" s="1650" t="s">
        <v>966</v>
      </c>
      <c r="C346" s="1102">
        <v>1</v>
      </c>
      <c r="D346" s="982">
        <v>40268781</v>
      </c>
      <c r="E346" s="1096" t="s">
        <v>392</v>
      </c>
      <c r="F346" s="1102"/>
      <c r="G346" s="1102"/>
      <c r="H346" s="1102"/>
      <c r="I346" s="984">
        <v>45778</v>
      </c>
      <c r="J346" s="984">
        <v>45778</v>
      </c>
      <c r="K346" s="1102">
        <v>1</v>
      </c>
      <c r="L346" s="982" t="s">
        <v>543</v>
      </c>
      <c r="M346" s="982" t="s">
        <v>536</v>
      </c>
      <c r="N346" s="1096" t="s">
        <v>520</v>
      </c>
      <c r="O346" s="983" t="s">
        <v>473</v>
      </c>
      <c r="P346" s="925"/>
    </row>
    <row r="347" spans="1:16" ht="78.75" customHeight="1" x14ac:dyDescent="0.25">
      <c r="A347" s="1654"/>
      <c r="B347" s="1650"/>
      <c r="C347" s="1102">
        <v>2</v>
      </c>
      <c r="D347" s="982">
        <v>40268783</v>
      </c>
      <c r="E347" s="1096" t="s">
        <v>392</v>
      </c>
      <c r="F347" s="1102"/>
      <c r="G347" s="1102"/>
      <c r="H347" s="1102"/>
      <c r="I347" s="984">
        <v>45778</v>
      </c>
      <c r="J347" s="984">
        <v>45778</v>
      </c>
      <c r="K347" s="1102">
        <v>1</v>
      </c>
      <c r="L347" s="982" t="s">
        <v>543</v>
      </c>
      <c r="M347" s="982" t="s">
        <v>536</v>
      </c>
      <c r="N347" s="1096" t="s">
        <v>520</v>
      </c>
      <c r="O347" s="983" t="s">
        <v>473</v>
      </c>
      <c r="P347" s="925"/>
    </row>
    <row r="348" spans="1:16" ht="31.5" x14ac:dyDescent="0.25">
      <c r="A348" s="1654"/>
      <c r="B348" s="1650" t="s">
        <v>967</v>
      </c>
      <c r="C348" s="1102">
        <v>1</v>
      </c>
      <c r="D348" s="982">
        <v>40268793</v>
      </c>
      <c r="E348" s="1096" t="s">
        <v>392</v>
      </c>
      <c r="F348" s="1102"/>
      <c r="G348" s="1102">
        <v>1</v>
      </c>
      <c r="H348" s="1102"/>
      <c r="I348" s="984">
        <v>45778</v>
      </c>
      <c r="J348" s="984">
        <v>45778</v>
      </c>
      <c r="K348" s="1102">
        <v>1</v>
      </c>
      <c r="L348" s="982" t="s">
        <v>543</v>
      </c>
      <c r="M348" s="982" t="s">
        <v>536</v>
      </c>
      <c r="N348" s="1096" t="s">
        <v>518</v>
      </c>
      <c r="O348" s="983" t="s">
        <v>473</v>
      </c>
      <c r="P348" s="925"/>
    </row>
    <row r="349" spans="1:16" ht="31.5" x14ac:dyDescent="0.25">
      <c r="A349" s="1654"/>
      <c r="B349" s="1650"/>
      <c r="C349" s="1102">
        <v>2</v>
      </c>
      <c r="D349" s="982">
        <v>40268788</v>
      </c>
      <c r="E349" s="1096" t="s">
        <v>392</v>
      </c>
      <c r="F349" s="1102"/>
      <c r="G349" s="1102"/>
      <c r="H349" s="1102"/>
      <c r="I349" s="984">
        <v>45778</v>
      </c>
      <c r="J349" s="984">
        <v>45778</v>
      </c>
      <c r="K349" s="1102">
        <v>1</v>
      </c>
      <c r="L349" s="982" t="s">
        <v>543</v>
      </c>
      <c r="M349" s="982" t="s">
        <v>536</v>
      </c>
      <c r="N349" s="1096" t="s">
        <v>518</v>
      </c>
      <c r="O349" s="983" t="s">
        <v>473</v>
      </c>
      <c r="P349" s="925"/>
    </row>
    <row r="350" spans="1:16" ht="31.5" x14ac:dyDescent="0.25">
      <c r="A350" s="1654"/>
      <c r="B350" s="1650" t="s">
        <v>968</v>
      </c>
      <c r="C350" s="1102">
        <v>1</v>
      </c>
      <c r="D350" s="982">
        <v>40268794</v>
      </c>
      <c r="E350" s="1096" t="s">
        <v>392</v>
      </c>
      <c r="F350" s="1102"/>
      <c r="G350" s="1102"/>
      <c r="H350" s="1102"/>
      <c r="I350" s="984">
        <v>45778</v>
      </c>
      <c r="J350" s="984">
        <v>45778</v>
      </c>
      <c r="K350" s="1102">
        <v>1</v>
      </c>
      <c r="L350" s="982" t="s">
        <v>543</v>
      </c>
      <c r="M350" s="982" t="s">
        <v>536</v>
      </c>
      <c r="N350" s="1096" t="s">
        <v>521</v>
      </c>
      <c r="O350" s="983" t="s">
        <v>473</v>
      </c>
      <c r="P350" s="925"/>
    </row>
    <row r="351" spans="1:16" ht="31.5" x14ac:dyDescent="0.25">
      <c r="A351" s="1654"/>
      <c r="B351" s="1650"/>
      <c r="C351" s="1102">
        <v>2</v>
      </c>
      <c r="D351" s="982">
        <v>40268797</v>
      </c>
      <c r="E351" s="1096" t="s">
        <v>392</v>
      </c>
      <c r="F351" s="1102"/>
      <c r="G351" s="1102"/>
      <c r="H351" s="1102"/>
      <c r="I351" s="984">
        <v>45778</v>
      </c>
      <c r="J351" s="984">
        <v>45778</v>
      </c>
      <c r="K351" s="1102">
        <v>1</v>
      </c>
      <c r="L351" s="982" t="s">
        <v>543</v>
      </c>
      <c r="M351" s="982" t="s">
        <v>536</v>
      </c>
      <c r="N351" s="1096" t="s">
        <v>521</v>
      </c>
      <c r="O351" s="983" t="s">
        <v>473</v>
      </c>
      <c r="P351" s="925"/>
    </row>
    <row r="352" spans="1:16" ht="31.5" x14ac:dyDescent="0.25">
      <c r="A352" s="1654"/>
      <c r="B352" s="1104" t="s">
        <v>969</v>
      </c>
      <c r="C352" s="1102">
        <v>1</v>
      </c>
      <c r="D352" s="982">
        <v>40268848</v>
      </c>
      <c r="E352" s="1096" t="s">
        <v>392</v>
      </c>
      <c r="F352" s="1102"/>
      <c r="G352" s="1102">
        <v>1</v>
      </c>
      <c r="H352" s="1102"/>
      <c r="I352" s="984">
        <v>45778</v>
      </c>
      <c r="J352" s="984">
        <v>45778</v>
      </c>
      <c r="K352" s="1102">
        <v>1</v>
      </c>
      <c r="L352" s="982" t="s">
        <v>544</v>
      </c>
      <c r="M352" s="982" t="s">
        <v>536</v>
      </c>
      <c r="N352" s="1096" t="s">
        <v>522</v>
      </c>
      <c r="O352" s="983" t="s">
        <v>473</v>
      </c>
      <c r="P352" s="925"/>
    </row>
    <row r="353" spans="1:16" ht="31.5" x14ac:dyDescent="0.25">
      <c r="A353" s="1654"/>
      <c r="B353" s="1650" t="s">
        <v>970</v>
      </c>
      <c r="C353" s="1102">
        <v>1</v>
      </c>
      <c r="D353" s="982">
        <v>40268798</v>
      </c>
      <c r="E353" s="1096" t="s">
        <v>392</v>
      </c>
      <c r="F353" s="1102"/>
      <c r="G353" s="1102"/>
      <c r="H353" s="1102"/>
      <c r="I353" s="984">
        <v>45778</v>
      </c>
      <c r="J353" s="984">
        <v>45778</v>
      </c>
      <c r="K353" s="1102">
        <v>1</v>
      </c>
      <c r="L353" s="982" t="s">
        <v>543</v>
      </c>
      <c r="M353" s="982" t="s">
        <v>536</v>
      </c>
      <c r="N353" s="1096" t="s">
        <v>523</v>
      </c>
      <c r="O353" s="983" t="s">
        <v>473</v>
      </c>
      <c r="P353" s="925"/>
    </row>
    <row r="354" spans="1:16" ht="31.5" x14ac:dyDescent="0.25">
      <c r="A354" s="1654"/>
      <c r="B354" s="1650"/>
      <c r="C354" s="1102">
        <v>2</v>
      </c>
      <c r="D354" s="982">
        <v>40268799</v>
      </c>
      <c r="E354" s="1096" t="s">
        <v>392</v>
      </c>
      <c r="F354" s="1102"/>
      <c r="G354" s="1102"/>
      <c r="H354" s="1102"/>
      <c r="I354" s="984">
        <v>45778</v>
      </c>
      <c r="J354" s="984">
        <v>45778</v>
      </c>
      <c r="K354" s="1102">
        <v>1</v>
      </c>
      <c r="L354" s="982" t="s">
        <v>543</v>
      </c>
      <c r="M354" s="982" t="s">
        <v>536</v>
      </c>
      <c r="N354" s="1096" t="s">
        <v>523</v>
      </c>
      <c r="O354" s="983" t="s">
        <v>473</v>
      </c>
      <c r="P354" s="925"/>
    </row>
    <row r="355" spans="1:16" ht="31.5" x14ac:dyDescent="0.25">
      <c r="A355" s="1654"/>
      <c r="B355" s="1104" t="s">
        <v>971</v>
      </c>
      <c r="C355" s="1102">
        <v>1</v>
      </c>
      <c r="D355" s="982">
        <v>40268850</v>
      </c>
      <c r="E355" s="1096" t="s">
        <v>392</v>
      </c>
      <c r="F355" s="1102">
        <v>1</v>
      </c>
      <c r="G355" s="1102"/>
      <c r="H355" s="1102"/>
      <c r="I355" s="984">
        <v>45778</v>
      </c>
      <c r="J355" s="984">
        <v>45778</v>
      </c>
      <c r="K355" s="1102">
        <v>1</v>
      </c>
      <c r="L355" s="982" t="s">
        <v>544</v>
      </c>
      <c r="M355" s="982" t="s">
        <v>536</v>
      </c>
      <c r="N355" s="1096" t="s">
        <v>524</v>
      </c>
      <c r="O355" s="983" t="s">
        <v>473</v>
      </c>
      <c r="P355" s="925"/>
    </row>
    <row r="356" spans="1:16" ht="31.5" x14ac:dyDescent="0.25">
      <c r="A356" s="1654"/>
      <c r="B356" s="1650" t="s">
        <v>972</v>
      </c>
      <c r="C356" s="1102">
        <v>1</v>
      </c>
      <c r="D356" s="982">
        <v>40268801</v>
      </c>
      <c r="E356" s="1096" t="s">
        <v>392</v>
      </c>
      <c r="F356" s="1102"/>
      <c r="G356" s="1102"/>
      <c r="H356" s="1102"/>
      <c r="I356" s="984">
        <v>45778</v>
      </c>
      <c r="J356" s="984">
        <v>45778</v>
      </c>
      <c r="K356" s="1102">
        <v>1</v>
      </c>
      <c r="L356" s="982" t="s">
        <v>543</v>
      </c>
      <c r="M356" s="982" t="s">
        <v>536</v>
      </c>
      <c r="N356" s="1096" t="s">
        <v>525</v>
      </c>
      <c r="O356" s="983" t="s">
        <v>473</v>
      </c>
      <c r="P356" s="925"/>
    </row>
    <row r="357" spans="1:16" ht="31.5" x14ac:dyDescent="0.25">
      <c r="A357" s="1654"/>
      <c r="B357" s="1650"/>
      <c r="C357" s="1102">
        <v>2</v>
      </c>
      <c r="D357" s="982">
        <v>40268802</v>
      </c>
      <c r="E357" s="1096" t="s">
        <v>392</v>
      </c>
      <c r="F357" s="1102"/>
      <c r="G357" s="1102"/>
      <c r="H357" s="1102"/>
      <c r="I357" s="984">
        <v>45778</v>
      </c>
      <c r="J357" s="984">
        <v>45778</v>
      </c>
      <c r="K357" s="1102">
        <v>1</v>
      </c>
      <c r="L357" s="982" t="s">
        <v>543</v>
      </c>
      <c r="M357" s="982" t="s">
        <v>536</v>
      </c>
      <c r="N357" s="1096" t="s">
        <v>525</v>
      </c>
      <c r="O357" s="983" t="s">
        <v>473</v>
      </c>
      <c r="P357" s="925"/>
    </row>
    <row r="358" spans="1:16" ht="31.5" x14ac:dyDescent="0.25">
      <c r="A358" s="1654"/>
      <c r="B358" s="1104" t="s">
        <v>973</v>
      </c>
      <c r="C358" s="1102">
        <v>1</v>
      </c>
      <c r="D358" s="982">
        <v>40268851</v>
      </c>
      <c r="E358" s="1096" t="s">
        <v>392</v>
      </c>
      <c r="F358" s="1102"/>
      <c r="G358" s="1102"/>
      <c r="H358" s="1102"/>
      <c r="I358" s="984">
        <v>45778</v>
      </c>
      <c r="J358" s="984">
        <v>45778</v>
      </c>
      <c r="K358" s="1102">
        <v>1</v>
      </c>
      <c r="L358" s="982" t="s">
        <v>544</v>
      </c>
      <c r="M358" s="982" t="s">
        <v>536</v>
      </c>
      <c r="N358" s="1096" t="s">
        <v>526</v>
      </c>
      <c r="O358" s="983" t="s">
        <v>473</v>
      </c>
      <c r="P358" s="925"/>
    </row>
    <row r="359" spans="1:16" ht="31.5" x14ac:dyDescent="0.25">
      <c r="A359" s="1654"/>
      <c r="B359" s="1650" t="s">
        <v>974</v>
      </c>
      <c r="C359" s="1102">
        <v>1</v>
      </c>
      <c r="D359" s="982">
        <v>40268818</v>
      </c>
      <c r="E359" s="1096" t="s">
        <v>392</v>
      </c>
      <c r="F359" s="1102"/>
      <c r="G359" s="1102"/>
      <c r="H359" s="1102"/>
      <c r="I359" s="984">
        <v>45778</v>
      </c>
      <c r="J359" s="984">
        <v>45778</v>
      </c>
      <c r="K359" s="1102">
        <v>1</v>
      </c>
      <c r="L359" s="982">
        <v>4</v>
      </c>
      <c r="M359" s="982" t="s">
        <v>536</v>
      </c>
      <c r="N359" s="1096" t="s">
        <v>527</v>
      </c>
      <c r="O359" s="983" t="s">
        <v>473</v>
      </c>
      <c r="P359" s="925"/>
    </row>
    <row r="360" spans="1:16" ht="31.5" x14ac:dyDescent="0.25">
      <c r="A360" s="1654"/>
      <c r="B360" s="1650"/>
      <c r="C360" s="1102">
        <v>2</v>
      </c>
      <c r="D360" s="982">
        <v>40268824</v>
      </c>
      <c r="E360" s="1096" t="s">
        <v>392</v>
      </c>
      <c r="F360" s="1102"/>
      <c r="G360" s="1102"/>
      <c r="H360" s="1102"/>
      <c r="I360" s="984">
        <v>45778</v>
      </c>
      <c r="J360" s="984">
        <v>45778</v>
      </c>
      <c r="K360" s="1102">
        <v>1</v>
      </c>
      <c r="L360" s="982" t="s">
        <v>543</v>
      </c>
      <c r="M360" s="982" t="s">
        <v>536</v>
      </c>
      <c r="N360" s="1096" t="s">
        <v>527</v>
      </c>
      <c r="O360" s="983" t="s">
        <v>473</v>
      </c>
      <c r="P360" s="925"/>
    </row>
    <row r="361" spans="1:16" ht="31.5" x14ac:dyDescent="0.25">
      <c r="A361" s="1654"/>
      <c r="B361" s="1104" t="s">
        <v>975</v>
      </c>
      <c r="C361" s="1102">
        <v>1</v>
      </c>
      <c r="D361" s="982">
        <v>40268863</v>
      </c>
      <c r="E361" s="1096" t="s">
        <v>392</v>
      </c>
      <c r="F361" s="1102"/>
      <c r="G361" s="1102"/>
      <c r="H361" s="1102"/>
      <c r="I361" s="984">
        <v>45778</v>
      </c>
      <c r="J361" s="984">
        <v>45778</v>
      </c>
      <c r="K361" s="1102">
        <v>1</v>
      </c>
      <c r="L361" s="982" t="s">
        <v>544</v>
      </c>
      <c r="M361" s="982" t="s">
        <v>536</v>
      </c>
      <c r="N361" s="1096" t="s">
        <v>528</v>
      </c>
      <c r="O361" s="983" t="s">
        <v>473</v>
      </c>
      <c r="P361" s="925"/>
    </row>
    <row r="362" spans="1:16" ht="31.5" x14ac:dyDescent="0.25">
      <c r="A362" s="1654"/>
      <c r="B362" s="1650" t="s">
        <v>976</v>
      </c>
      <c r="C362" s="1102">
        <v>1</v>
      </c>
      <c r="D362" s="982">
        <v>40268828</v>
      </c>
      <c r="E362" s="1096" t="s">
        <v>392</v>
      </c>
      <c r="F362" s="1102"/>
      <c r="G362" s="1102"/>
      <c r="H362" s="1102"/>
      <c r="I362" s="984">
        <v>45778</v>
      </c>
      <c r="J362" s="984">
        <v>45778</v>
      </c>
      <c r="K362" s="1102">
        <v>1</v>
      </c>
      <c r="L362" s="982" t="s">
        <v>543</v>
      </c>
      <c r="M362" s="982" t="s">
        <v>536</v>
      </c>
      <c r="N362" s="1096" t="s">
        <v>529</v>
      </c>
      <c r="O362" s="983" t="s">
        <v>473</v>
      </c>
      <c r="P362" s="925"/>
    </row>
    <row r="363" spans="1:16" ht="31.5" x14ac:dyDescent="0.25">
      <c r="A363" s="1654"/>
      <c r="B363" s="1650"/>
      <c r="C363" s="1102">
        <v>2</v>
      </c>
      <c r="D363" s="982">
        <v>40268825</v>
      </c>
      <c r="E363" s="1096" t="s">
        <v>392</v>
      </c>
      <c r="F363" s="1102"/>
      <c r="G363" s="1102"/>
      <c r="H363" s="1102"/>
      <c r="I363" s="984">
        <v>45778</v>
      </c>
      <c r="J363" s="984">
        <v>45778</v>
      </c>
      <c r="K363" s="1102">
        <v>1</v>
      </c>
      <c r="L363" s="982" t="s">
        <v>543</v>
      </c>
      <c r="M363" s="982" t="s">
        <v>536</v>
      </c>
      <c r="N363" s="1096" t="s">
        <v>529</v>
      </c>
      <c r="O363" s="983" t="s">
        <v>473</v>
      </c>
      <c r="P363" s="925"/>
    </row>
    <row r="364" spans="1:16" ht="31.5" x14ac:dyDescent="0.25">
      <c r="A364" s="1654"/>
      <c r="B364" s="1650" t="s">
        <v>995</v>
      </c>
      <c r="C364" s="1102">
        <v>1</v>
      </c>
      <c r="D364" s="982">
        <v>40268832</v>
      </c>
      <c r="E364" s="1096" t="s">
        <v>392</v>
      </c>
      <c r="F364" s="1102"/>
      <c r="G364" s="1102"/>
      <c r="H364" s="1102"/>
      <c r="I364" s="984">
        <v>45778</v>
      </c>
      <c r="J364" s="984">
        <v>45778</v>
      </c>
      <c r="K364" s="1102">
        <v>1</v>
      </c>
      <c r="L364" s="982">
        <v>4</v>
      </c>
      <c r="M364" s="982">
        <v>1600</v>
      </c>
      <c r="N364" s="1096" t="s">
        <v>530</v>
      </c>
      <c r="O364" s="983" t="s">
        <v>473</v>
      </c>
      <c r="P364" s="925"/>
    </row>
    <row r="365" spans="1:16" ht="31.5" x14ac:dyDescent="0.25">
      <c r="A365" s="1654"/>
      <c r="B365" s="1650"/>
      <c r="C365" s="1102">
        <v>2</v>
      </c>
      <c r="D365" s="982">
        <v>40268841</v>
      </c>
      <c r="E365" s="1102" t="s">
        <v>392</v>
      </c>
      <c r="F365" s="1102"/>
      <c r="G365" s="1102"/>
      <c r="H365" s="1102"/>
      <c r="I365" s="984">
        <v>45778</v>
      </c>
      <c r="J365" s="984">
        <v>45778</v>
      </c>
      <c r="K365" s="1102">
        <v>1</v>
      </c>
      <c r="L365" s="982" t="s">
        <v>543</v>
      </c>
      <c r="M365" s="982" t="s">
        <v>536</v>
      </c>
      <c r="N365" s="1096" t="s">
        <v>530</v>
      </c>
      <c r="O365" s="983" t="s">
        <v>473</v>
      </c>
      <c r="P365" s="925"/>
    </row>
    <row r="366" spans="1:16" ht="31.5" x14ac:dyDescent="0.25">
      <c r="A366" s="1654"/>
      <c r="B366" s="1650"/>
      <c r="C366" s="1102">
        <v>3</v>
      </c>
      <c r="D366" s="982">
        <v>40268845</v>
      </c>
      <c r="E366" s="1102" t="s">
        <v>391</v>
      </c>
      <c r="F366" s="1102"/>
      <c r="G366" s="1102"/>
      <c r="H366" s="1102"/>
      <c r="I366" s="984">
        <v>45778</v>
      </c>
      <c r="J366" s="984">
        <v>45778</v>
      </c>
      <c r="K366" s="1102">
        <v>1</v>
      </c>
      <c r="L366" s="982">
        <v>3</v>
      </c>
      <c r="M366" s="982">
        <v>1275</v>
      </c>
      <c r="N366" s="1096" t="s">
        <v>530</v>
      </c>
      <c r="O366" s="983" t="s">
        <v>473</v>
      </c>
      <c r="P366" s="925"/>
    </row>
    <row r="367" spans="1:16" ht="31.5" x14ac:dyDescent="0.25">
      <c r="A367" s="1654"/>
      <c r="B367" s="1650" t="s">
        <v>978</v>
      </c>
      <c r="C367" s="1102">
        <v>1</v>
      </c>
      <c r="D367" s="982">
        <v>40268784</v>
      </c>
      <c r="E367" s="1096" t="s">
        <v>392</v>
      </c>
      <c r="F367" s="1102"/>
      <c r="G367" s="1102"/>
      <c r="H367" s="1102"/>
      <c r="I367" s="984">
        <v>45778</v>
      </c>
      <c r="J367" s="984">
        <v>45778</v>
      </c>
      <c r="K367" s="1102">
        <v>1</v>
      </c>
      <c r="L367" s="982" t="s">
        <v>543</v>
      </c>
      <c r="M367" s="982" t="s">
        <v>536</v>
      </c>
      <c r="N367" s="1096" t="s">
        <v>531</v>
      </c>
      <c r="O367" s="983" t="s">
        <v>473</v>
      </c>
      <c r="P367" s="925"/>
    </row>
    <row r="368" spans="1:16" ht="31.5" x14ac:dyDescent="0.25">
      <c r="A368" s="1654"/>
      <c r="B368" s="1650"/>
      <c r="C368" s="1102">
        <v>2</v>
      </c>
      <c r="D368" s="982">
        <v>40268785</v>
      </c>
      <c r="E368" s="1096" t="s">
        <v>392</v>
      </c>
      <c r="F368" s="1102"/>
      <c r="G368" s="1102"/>
      <c r="H368" s="1102"/>
      <c r="I368" s="984">
        <v>45778</v>
      </c>
      <c r="J368" s="984">
        <v>45778</v>
      </c>
      <c r="K368" s="1102">
        <v>1</v>
      </c>
      <c r="L368" s="982" t="s">
        <v>543</v>
      </c>
      <c r="M368" s="982" t="s">
        <v>536</v>
      </c>
      <c r="N368" s="1096" t="s">
        <v>531</v>
      </c>
      <c r="O368" s="983" t="s">
        <v>473</v>
      </c>
      <c r="P368" s="925"/>
    </row>
    <row r="369" spans="1:16" ht="31.5" x14ac:dyDescent="0.25">
      <c r="A369" s="1654"/>
      <c r="B369" s="1651" t="s">
        <v>979</v>
      </c>
      <c r="C369" s="1102">
        <v>1</v>
      </c>
      <c r="D369" s="1096" t="s">
        <v>890</v>
      </c>
      <c r="E369" s="1096" t="s">
        <v>392</v>
      </c>
      <c r="F369" s="1102"/>
      <c r="G369" s="1102"/>
      <c r="H369" s="1102"/>
      <c r="I369" s="974">
        <v>45901</v>
      </c>
      <c r="J369" s="984">
        <v>45778</v>
      </c>
      <c r="K369" s="1102">
        <v>0</v>
      </c>
      <c r="L369" s="982">
        <v>7</v>
      </c>
      <c r="M369" s="982">
        <v>1800</v>
      </c>
      <c r="N369" s="1096" t="s">
        <v>532</v>
      </c>
      <c r="O369" s="983" t="s">
        <v>474</v>
      </c>
      <c r="P369" s="925"/>
    </row>
    <row r="370" spans="1:16" ht="31.5" x14ac:dyDescent="0.25">
      <c r="A370" s="1654"/>
      <c r="B370" s="1651"/>
      <c r="C370" s="1102">
        <v>2</v>
      </c>
      <c r="D370" s="1096" t="s">
        <v>891</v>
      </c>
      <c r="E370" s="1096" t="s">
        <v>392</v>
      </c>
      <c r="F370" s="1102"/>
      <c r="G370" s="1102"/>
      <c r="H370" s="1102"/>
      <c r="I370" s="974">
        <v>45901</v>
      </c>
      <c r="J370" s="984">
        <v>45778</v>
      </c>
      <c r="K370" s="1102">
        <v>0</v>
      </c>
      <c r="L370" s="982">
        <v>7</v>
      </c>
      <c r="M370" s="982">
        <v>1800</v>
      </c>
      <c r="N370" s="1096" t="s">
        <v>532</v>
      </c>
      <c r="O370" s="983" t="s">
        <v>474</v>
      </c>
      <c r="P370" s="925"/>
    </row>
    <row r="371" spans="1:16" ht="31.5" x14ac:dyDescent="0.25">
      <c r="A371" s="1654"/>
      <c r="B371" s="1651"/>
      <c r="C371" s="1102">
        <v>3</v>
      </c>
      <c r="D371" s="1096" t="s">
        <v>892</v>
      </c>
      <c r="E371" s="1096" t="s">
        <v>392</v>
      </c>
      <c r="F371" s="1102">
        <v>1</v>
      </c>
      <c r="G371" s="1102"/>
      <c r="H371" s="1102"/>
      <c r="I371" s="974">
        <v>45901</v>
      </c>
      <c r="J371" s="984">
        <v>45778</v>
      </c>
      <c r="K371" s="1102">
        <v>0</v>
      </c>
      <c r="L371" s="982">
        <v>7</v>
      </c>
      <c r="M371" s="982">
        <v>1800</v>
      </c>
      <c r="N371" s="1096" t="s">
        <v>532</v>
      </c>
      <c r="O371" s="983" t="s">
        <v>474</v>
      </c>
      <c r="P371" s="925"/>
    </row>
    <row r="372" spans="1:16" ht="31.5" x14ac:dyDescent="0.25">
      <c r="A372" s="1654"/>
      <c r="B372" s="1651"/>
      <c r="C372" s="1102">
        <v>4</v>
      </c>
      <c r="D372" s="1096" t="s">
        <v>895</v>
      </c>
      <c r="E372" s="1102" t="s">
        <v>391</v>
      </c>
      <c r="F372" s="1102"/>
      <c r="G372" s="1102"/>
      <c r="H372" s="1102"/>
      <c r="I372" s="974">
        <v>45901</v>
      </c>
      <c r="J372" s="984">
        <v>45778</v>
      </c>
      <c r="K372" s="1102">
        <v>0</v>
      </c>
      <c r="L372" s="982">
        <v>2</v>
      </c>
      <c r="M372" s="982">
        <v>900</v>
      </c>
      <c r="N372" s="1096" t="s">
        <v>532</v>
      </c>
      <c r="O372" s="983" t="s">
        <v>474</v>
      </c>
      <c r="P372" s="925"/>
    </row>
    <row r="373" spans="1:16" ht="31.5" x14ac:dyDescent="0.25">
      <c r="A373" s="1654"/>
      <c r="B373" s="1651"/>
      <c r="C373" s="1102">
        <v>5</v>
      </c>
      <c r="D373" s="1096" t="s">
        <v>894</v>
      </c>
      <c r="E373" s="1096" t="s">
        <v>392</v>
      </c>
      <c r="F373" s="1102">
        <v>1</v>
      </c>
      <c r="G373" s="1102">
        <v>1</v>
      </c>
      <c r="H373" s="1102"/>
      <c r="I373" s="974">
        <v>45901</v>
      </c>
      <c r="J373" s="984">
        <v>45778</v>
      </c>
      <c r="K373" s="1102">
        <v>0</v>
      </c>
      <c r="L373" s="982">
        <v>8</v>
      </c>
      <c r="M373" s="982">
        <v>2000</v>
      </c>
      <c r="N373" s="1096" t="s">
        <v>532</v>
      </c>
      <c r="O373" s="983" t="s">
        <v>474</v>
      </c>
      <c r="P373" s="925"/>
    </row>
    <row r="374" spans="1:16" ht="31.5" x14ac:dyDescent="0.25">
      <c r="A374" s="1654"/>
      <c r="B374" s="1651"/>
      <c r="C374" s="1102">
        <v>6</v>
      </c>
      <c r="D374" s="1096" t="s">
        <v>893</v>
      </c>
      <c r="E374" s="1102" t="s">
        <v>392</v>
      </c>
      <c r="F374" s="1102">
        <v>1</v>
      </c>
      <c r="G374" s="1102">
        <v>1</v>
      </c>
      <c r="H374" s="1102"/>
      <c r="I374" s="974">
        <v>45901</v>
      </c>
      <c r="J374" s="984">
        <v>45778</v>
      </c>
      <c r="K374" s="1102">
        <v>1</v>
      </c>
      <c r="L374" s="982">
        <v>8</v>
      </c>
      <c r="M374" s="982">
        <v>2000</v>
      </c>
      <c r="N374" s="1096" t="s">
        <v>532</v>
      </c>
      <c r="O374" s="983" t="s">
        <v>474</v>
      </c>
      <c r="P374" s="925"/>
    </row>
    <row r="375" spans="1:16" ht="31.5" x14ac:dyDescent="0.25">
      <c r="A375" s="1654"/>
      <c r="B375" s="1651"/>
      <c r="C375" s="1102">
        <v>7</v>
      </c>
      <c r="D375" s="1096">
        <v>6080015636</v>
      </c>
      <c r="E375" s="1096" t="s">
        <v>392</v>
      </c>
      <c r="F375" s="1102"/>
      <c r="G375" s="1102">
        <v>1</v>
      </c>
      <c r="H375" s="1102"/>
      <c r="I375" s="974">
        <v>45901</v>
      </c>
      <c r="J375" s="984">
        <v>45778</v>
      </c>
      <c r="K375" s="1102">
        <v>0</v>
      </c>
      <c r="L375" s="982">
        <v>2</v>
      </c>
      <c r="M375" s="982">
        <v>800</v>
      </c>
      <c r="N375" s="1096" t="s">
        <v>532</v>
      </c>
      <c r="O375" s="983" t="s">
        <v>475</v>
      </c>
      <c r="P375" s="925"/>
    </row>
    <row r="376" spans="1:16" ht="31.5" x14ac:dyDescent="0.25">
      <c r="A376" s="1654"/>
      <c r="B376" s="1651"/>
      <c r="C376" s="1102">
        <v>8</v>
      </c>
      <c r="D376" s="1096">
        <v>6080015637</v>
      </c>
      <c r="E376" s="1096" t="s">
        <v>391</v>
      </c>
      <c r="F376" s="1102"/>
      <c r="G376" s="1102"/>
      <c r="H376" s="1102"/>
      <c r="I376" s="974">
        <v>45901</v>
      </c>
      <c r="J376" s="984">
        <v>45778</v>
      </c>
      <c r="K376" s="1102">
        <v>0</v>
      </c>
      <c r="L376" s="982">
        <v>2</v>
      </c>
      <c r="M376" s="982">
        <v>800</v>
      </c>
      <c r="N376" s="1096" t="s">
        <v>532</v>
      </c>
      <c r="O376" s="983" t="s">
        <v>475</v>
      </c>
      <c r="P376" s="925"/>
    </row>
    <row r="377" spans="1:16" ht="31.5" x14ac:dyDescent="0.25">
      <c r="A377" s="1654"/>
      <c r="B377" s="1651"/>
      <c r="C377" s="1102">
        <v>9</v>
      </c>
      <c r="D377" s="1096">
        <v>6080015638</v>
      </c>
      <c r="E377" s="1102" t="s">
        <v>392</v>
      </c>
      <c r="F377" s="1102"/>
      <c r="G377" s="1102"/>
      <c r="H377" s="1102"/>
      <c r="I377" s="974">
        <v>45901</v>
      </c>
      <c r="J377" s="984">
        <v>45778</v>
      </c>
      <c r="K377" s="1102">
        <v>0</v>
      </c>
      <c r="L377" s="982">
        <v>2</v>
      </c>
      <c r="M377" s="982">
        <v>800</v>
      </c>
      <c r="N377" s="1096" t="s">
        <v>532</v>
      </c>
      <c r="O377" s="983" t="s">
        <v>475</v>
      </c>
      <c r="P377" s="925"/>
    </row>
    <row r="378" spans="1:16" ht="31.5" x14ac:dyDescent="0.25">
      <c r="A378" s="1654"/>
      <c r="B378" s="1651"/>
      <c r="C378" s="1102">
        <v>10</v>
      </c>
      <c r="D378" s="1096">
        <v>88600</v>
      </c>
      <c r="E378" s="1102" t="s">
        <v>392</v>
      </c>
      <c r="F378" s="1102"/>
      <c r="G378" s="1102"/>
      <c r="H378" s="1102"/>
      <c r="I378" s="974">
        <v>45901</v>
      </c>
      <c r="J378" s="984">
        <v>45778</v>
      </c>
      <c r="K378" s="1102">
        <v>0</v>
      </c>
      <c r="L378" s="982">
        <v>2</v>
      </c>
      <c r="M378" s="982">
        <v>300</v>
      </c>
      <c r="N378" s="1096" t="s">
        <v>532</v>
      </c>
      <c r="O378" s="983" t="s">
        <v>476</v>
      </c>
      <c r="P378" s="925"/>
    </row>
    <row r="379" spans="1:16" ht="31.5" x14ac:dyDescent="0.25">
      <c r="A379" s="1654"/>
      <c r="B379" s="1651"/>
      <c r="C379" s="1102">
        <v>11</v>
      </c>
      <c r="D379" s="1096">
        <v>88601</v>
      </c>
      <c r="E379" s="1102" t="s">
        <v>392</v>
      </c>
      <c r="F379" s="1102"/>
      <c r="G379" s="1102"/>
      <c r="H379" s="1102"/>
      <c r="I379" s="974">
        <v>45901</v>
      </c>
      <c r="J379" s="984">
        <v>45778</v>
      </c>
      <c r="K379" s="1102">
        <v>0</v>
      </c>
      <c r="L379" s="982">
        <v>2</v>
      </c>
      <c r="M379" s="982">
        <v>300</v>
      </c>
      <c r="N379" s="1096" t="s">
        <v>532</v>
      </c>
      <c r="O379" s="983" t="s">
        <v>476</v>
      </c>
      <c r="P379" s="925"/>
    </row>
    <row r="380" spans="1:16" ht="32.25" thickBot="1" x14ac:dyDescent="0.3">
      <c r="A380" s="1655"/>
      <c r="B380" s="986" t="s">
        <v>466</v>
      </c>
      <c r="C380" s="1103">
        <v>1</v>
      </c>
      <c r="D380" s="1097">
        <v>298410225</v>
      </c>
      <c r="E380" s="1103" t="s">
        <v>391</v>
      </c>
      <c r="F380" s="1103"/>
      <c r="G380" s="1103"/>
      <c r="H380" s="1103"/>
      <c r="I380" s="974">
        <v>45901</v>
      </c>
      <c r="J380" s="984">
        <v>45778</v>
      </c>
      <c r="K380" s="1103">
        <v>0</v>
      </c>
      <c r="L380" s="1097">
        <v>2</v>
      </c>
      <c r="M380" s="1097">
        <v>800</v>
      </c>
      <c r="N380" s="1097" t="s">
        <v>535</v>
      </c>
      <c r="O380" s="996" t="s">
        <v>477</v>
      </c>
      <c r="P380" s="925"/>
    </row>
    <row r="381" spans="1:16" ht="31.5" x14ac:dyDescent="0.25">
      <c r="A381" s="1527" t="s">
        <v>568</v>
      </c>
      <c r="B381" s="1530" t="s">
        <v>6</v>
      </c>
      <c r="C381" s="1091">
        <v>1</v>
      </c>
      <c r="D381" s="1089" t="s">
        <v>569</v>
      </c>
      <c r="E381" s="1091" t="s">
        <v>392</v>
      </c>
      <c r="F381" s="1091"/>
      <c r="G381" s="1091"/>
      <c r="H381" s="1091"/>
      <c r="I381" s="604">
        <v>45839</v>
      </c>
      <c r="J381" s="604">
        <v>45992</v>
      </c>
      <c r="K381" s="1091">
        <v>0</v>
      </c>
      <c r="L381" s="1091">
        <v>2</v>
      </c>
      <c r="M381" s="1091">
        <v>100</v>
      </c>
      <c r="N381" s="1089" t="s">
        <v>585</v>
      </c>
      <c r="O381" s="621" t="s">
        <v>582</v>
      </c>
      <c r="P381" s="925"/>
    </row>
    <row r="382" spans="1:16" ht="31.5" x14ac:dyDescent="0.25">
      <c r="A382" s="1528"/>
      <c r="B382" s="1531"/>
      <c r="C382" s="1087">
        <v>2</v>
      </c>
      <c r="D382" s="1084" t="s">
        <v>570</v>
      </c>
      <c r="E382" s="1087" t="s">
        <v>392</v>
      </c>
      <c r="F382" s="1087"/>
      <c r="G382" s="1087"/>
      <c r="H382" s="1087"/>
      <c r="I382" s="608">
        <v>45839</v>
      </c>
      <c r="J382" s="608">
        <v>45992</v>
      </c>
      <c r="K382" s="1087">
        <v>0</v>
      </c>
      <c r="L382" s="1087">
        <v>2</v>
      </c>
      <c r="M382" s="1087">
        <v>100</v>
      </c>
      <c r="N382" s="1084" t="s">
        <v>585</v>
      </c>
      <c r="O382" s="622" t="s">
        <v>582</v>
      </c>
      <c r="P382" s="925"/>
    </row>
    <row r="383" spans="1:16" ht="31.5" x14ac:dyDescent="0.25">
      <c r="A383" s="1528"/>
      <c r="B383" s="1531"/>
      <c r="C383" s="1087">
        <v>3</v>
      </c>
      <c r="D383" s="1084" t="s">
        <v>571</v>
      </c>
      <c r="E383" s="1087" t="s">
        <v>392</v>
      </c>
      <c r="F383" s="1087"/>
      <c r="G383" s="1087"/>
      <c r="H383" s="1087"/>
      <c r="I383" s="608">
        <v>45839</v>
      </c>
      <c r="J383" s="608">
        <v>45992</v>
      </c>
      <c r="K383" s="1087">
        <v>0</v>
      </c>
      <c r="L383" s="1087">
        <v>2</v>
      </c>
      <c r="M383" s="1087">
        <v>800</v>
      </c>
      <c r="N383" s="1084" t="s">
        <v>585</v>
      </c>
      <c r="O383" s="622" t="s">
        <v>583</v>
      </c>
      <c r="P383" s="925"/>
    </row>
    <row r="384" spans="1:16" ht="31.5" x14ac:dyDescent="0.25">
      <c r="A384" s="1528"/>
      <c r="B384" s="1531"/>
      <c r="C384" s="1087">
        <v>4</v>
      </c>
      <c r="D384" s="1084" t="s">
        <v>572</v>
      </c>
      <c r="E384" s="1087" t="s">
        <v>392</v>
      </c>
      <c r="F384" s="1087"/>
      <c r="G384" s="1087"/>
      <c r="H384" s="1087"/>
      <c r="I384" s="608">
        <v>45839</v>
      </c>
      <c r="J384" s="608">
        <v>45992</v>
      </c>
      <c r="K384" s="1087">
        <v>0</v>
      </c>
      <c r="L384" s="1087">
        <v>2</v>
      </c>
      <c r="M384" s="1087">
        <v>1000</v>
      </c>
      <c r="N384" s="1084" t="s">
        <v>585</v>
      </c>
      <c r="O384" s="622" t="s">
        <v>583</v>
      </c>
      <c r="P384" s="925"/>
    </row>
    <row r="385" spans="1:16" ht="31.5" x14ac:dyDescent="0.25">
      <c r="A385" s="1528"/>
      <c r="B385" s="1531"/>
      <c r="C385" s="1087">
        <v>5</v>
      </c>
      <c r="D385" s="1084" t="s">
        <v>573</v>
      </c>
      <c r="E385" s="1087" t="s">
        <v>392</v>
      </c>
      <c r="F385" s="1087"/>
      <c r="G385" s="1087"/>
      <c r="H385" s="1087"/>
      <c r="I385" s="608">
        <v>45839</v>
      </c>
      <c r="J385" s="608">
        <v>45992</v>
      </c>
      <c r="K385" s="1087">
        <v>0</v>
      </c>
      <c r="L385" s="1087">
        <v>3</v>
      </c>
      <c r="M385" s="1087">
        <v>630</v>
      </c>
      <c r="N385" s="1084" t="s">
        <v>585</v>
      </c>
      <c r="O385" s="622" t="s">
        <v>583</v>
      </c>
      <c r="P385" s="925"/>
    </row>
    <row r="386" spans="1:16" ht="31.5" x14ac:dyDescent="0.25">
      <c r="A386" s="1528"/>
      <c r="B386" s="1531"/>
      <c r="C386" s="1087">
        <v>6</v>
      </c>
      <c r="D386" s="1084" t="s">
        <v>574</v>
      </c>
      <c r="E386" s="1087" t="s">
        <v>392</v>
      </c>
      <c r="F386" s="1087"/>
      <c r="G386" s="1087"/>
      <c r="H386" s="1087"/>
      <c r="I386" s="608">
        <v>45839</v>
      </c>
      <c r="J386" s="608">
        <v>45992</v>
      </c>
      <c r="K386" s="1087">
        <v>0</v>
      </c>
      <c r="L386" s="1087">
        <v>2</v>
      </c>
      <c r="M386" s="1087">
        <v>1000</v>
      </c>
      <c r="N386" s="1084" t="s">
        <v>585</v>
      </c>
      <c r="O386" s="622" t="s">
        <v>583</v>
      </c>
      <c r="P386" s="925"/>
    </row>
    <row r="387" spans="1:16" ht="31.5" x14ac:dyDescent="0.25">
      <c r="A387" s="1528"/>
      <c r="B387" s="1531"/>
      <c r="C387" s="1087">
        <v>7</v>
      </c>
      <c r="D387" s="1084" t="s">
        <v>575</v>
      </c>
      <c r="E387" s="1087" t="s">
        <v>392</v>
      </c>
      <c r="F387" s="1087"/>
      <c r="G387" s="1087"/>
      <c r="H387" s="1087"/>
      <c r="I387" s="608">
        <v>45839</v>
      </c>
      <c r="J387" s="608">
        <v>45992</v>
      </c>
      <c r="K387" s="1087">
        <v>0</v>
      </c>
      <c r="L387" s="1087">
        <v>3</v>
      </c>
      <c r="M387" s="1087">
        <v>900</v>
      </c>
      <c r="N387" s="1084" t="s">
        <v>585</v>
      </c>
      <c r="O387" s="622" t="s">
        <v>583</v>
      </c>
      <c r="P387" s="925"/>
    </row>
    <row r="388" spans="1:16" ht="31.5" x14ac:dyDescent="0.25">
      <c r="A388" s="1528"/>
      <c r="B388" s="1531"/>
      <c r="C388" s="1087">
        <v>8</v>
      </c>
      <c r="D388" s="1084" t="s">
        <v>576</v>
      </c>
      <c r="E388" s="1087" t="s">
        <v>392</v>
      </c>
      <c r="F388" s="1087"/>
      <c r="G388" s="1087"/>
      <c r="H388" s="1087"/>
      <c r="I388" s="608">
        <v>45839</v>
      </c>
      <c r="J388" s="608">
        <v>45992</v>
      </c>
      <c r="K388" s="1087">
        <v>0</v>
      </c>
      <c r="L388" s="1087">
        <v>2</v>
      </c>
      <c r="M388" s="1087">
        <v>800</v>
      </c>
      <c r="N388" s="1084" t="s">
        <v>585</v>
      </c>
      <c r="O388" s="622" t="s">
        <v>583</v>
      </c>
      <c r="P388" s="925"/>
    </row>
    <row r="389" spans="1:16" ht="31.5" x14ac:dyDescent="0.25">
      <c r="A389" s="1528"/>
      <c r="B389" s="1531"/>
      <c r="C389" s="1087">
        <v>9</v>
      </c>
      <c r="D389" s="1084" t="s">
        <v>577</v>
      </c>
      <c r="E389" s="1087" t="s">
        <v>392</v>
      </c>
      <c r="F389" s="1087"/>
      <c r="G389" s="1087"/>
      <c r="H389" s="1087"/>
      <c r="I389" s="608">
        <v>45839</v>
      </c>
      <c r="J389" s="608">
        <v>45992</v>
      </c>
      <c r="K389" s="1087">
        <v>0</v>
      </c>
      <c r="L389" s="1087">
        <v>2</v>
      </c>
      <c r="M389" s="1087">
        <v>1000</v>
      </c>
      <c r="N389" s="1084" t="s">
        <v>585</v>
      </c>
      <c r="O389" s="622" t="s">
        <v>583</v>
      </c>
      <c r="P389" s="925"/>
    </row>
    <row r="390" spans="1:16" ht="31.5" x14ac:dyDescent="0.25">
      <c r="A390" s="1528"/>
      <c r="B390" s="1531"/>
      <c r="C390" s="1087">
        <v>10</v>
      </c>
      <c r="D390" s="1084" t="s">
        <v>578</v>
      </c>
      <c r="E390" s="1087" t="s">
        <v>392</v>
      </c>
      <c r="F390" s="1087"/>
      <c r="G390" s="1087"/>
      <c r="H390" s="1087"/>
      <c r="I390" s="608">
        <v>45839</v>
      </c>
      <c r="J390" s="608">
        <v>45992</v>
      </c>
      <c r="K390" s="1087">
        <v>0</v>
      </c>
      <c r="L390" s="1087">
        <v>2</v>
      </c>
      <c r="M390" s="1087">
        <v>1000</v>
      </c>
      <c r="N390" s="1084" t="s">
        <v>585</v>
      </c>
      <c r="O390" s="622" t="s">
        <v>583</v>
      </c>
      <c r="P390" s="925"/>
    </row>
    <row r="391" spans="1:16" ht="31.5" x14ac:dyDescent="0.25">
      <c r="A391" s="1528"/>
      <c r="B391" s="1531"/>
      <c r="C391" s="1087">
        <v>11</v>
      </c>
      <c r="D391" s="1084" t="s">
        <v>579</v>
      </c>
      <c r="E391" s="1087" t="s">
        <v>392</v>
      </c>
      <c r="F391" s="1087"/>
      <c r="G391" s="1087"/>
      <c r="H391" s="1087"/>
      <c r="I391" s="608">
        <v>45839</v>
      </c>
      <c r="J391" s="608">
        <v>45992</v>
      </c>
      <c r="K391" s="1087">
        <v>0</v>
      </c>
      <c r="L391" s="1087">
        <v>2</v>
      </c>
      <c r="M391" s="1087">
        <v>1000</v>
      </c>
      <c r="N391" s="1084" t="s">
        <v>585</v>
      </c>
      <c r="O391" s="622" t="s">
        <v>583</v>
      </c>
      <c r="P391" s="925"/>
    </row>
    <row r="392" spans="1:16" ht="31.5" x14ac:dyDescent="0.25">
      <c r="A392" s="1528"/>
      <c r="B392" s="1531"/>
      <c r="C392" s="1087">
        <v>12</v>
      </c>
      <c r="D392" s="1084" t="s">
        <v>580</v>
      </c>
      <c r="E392" s="1087" t="s">
        <v>392</v>
      </c>
      <c r="F392" s="1087"/>
      <c r="G392" s="1087"/>
      <c r="H392" s="1087"/>
      <c r="I392" s="608">
        <v>45839</v>
      </c>
      <c r="J392" s="608">
        <v>45992</v>
      </c>
      <c r="K392" s="1087">
        <v>0</v>
      </c>
      <c r="L392" s="1087">
        <v>2</v>
      </c>
      <c r="M392" s="1087">
        <v>400</v>
      </c>
      <c r="N392" s="1084" t="s">
        <v>585</v>
      </c>
      <c r="O392" s="622" t="s">
        <v>584</v>
      </c>
      <c r="P392" s="925"/>
    </row>
    <row r="393" spans="1:16" ht="32.25" thickBot="1" x14ac:dyDescent="0.3">
      <c r="A393" s="1529"/>
      <c r="B393" s="1532"/>
      <c r="C393" s="1088">
        <v>13</v>
      </c>
      <c r="D393" s="1085" t="s">
        <v>581</v>
      </c>
      <c r="E393" s="1088" t="s">
        <v>392</v>
      </c>
      <c r="F393" s="1088"/>
      <c r="G393" s="1088"/>
      <c r="H393" s="1088"/>
      <c r="I393" s="611">
        <v>45839</v>
      </c>
      <c r="J393" s="611">
        <v>45992</v>
      </c>
      <c r="K393" s="1088">
        <v>0</v>
      </c>
      <c r="L393" s="1088">
        <v>2</v>
      </c>
      <c r="M393" s="1088">
        <v>400</v>
      </c>
      <c r="N393" s="1085" t="s">
        <v>585</v>
      </c>
      <c r="O393" s="628" t="s">
        <v>584</v>
      </c>
      <c r="P393" s="925"/>
    </row>
    <row r="394" spans="1:16" ht="47.25" customHeight="1" x14ac:dyDescent="0.25">
      <c r="A394" s="1653" t="s">
        <v>1003</v>
      </c>
      <c r="B394" s="1648" t="s">
        <v>6</v>
      </c>
      <c r="C394" s="1101">
        <v>1</v>
      </c>
      <c r="D394" s="1095">
        <v>40265019</v>
      </c>
      <c r="E394" s="1101" t="s">
        <v>392</v>
      </c>
      <c r="F394" s="1101">
        <v>1</v>
      </c>
      <c r="G394" s="1101"/>
      <c r="H394" s="1101"/>
      <c r="I394" s="973">
        <v>45689</v>
      </c>
      <c r="J394" s="973">
        <v>45992</v>
      </c>
      <c r="K394" s="1101">
        <v>1</v>
      </c>
      <c r="L394" s="1101">
        <v>4</v>
      </c>
      <c r="M394" s="1101">
        <v>1000</v>
      </c>
      <c r="N394" s="1637" t="s">
        <v>590</v>
      </c>
      <c r="O394" s="981" t="s">
        <v>592</v>
      </c>
      <c r="P394" s="925"/>
    </row>
    <row r="395" spans="1:16" ht="48" customHeight="1" x14ac:dyDescent="0.25">
      <c r="A395" s="1654"/>
      <c r="B395" s="1649"/>
      <c r="C395" s="1102">
        <v>2</v>
      </c>
      <c r="D395" s="1096">
        <v>40265020</v>
      </c>
      <c r="E395" s="1102" t="s">
        <v>392</v>
      </c>
      <c r="F395" s="1102"/>
      <c r="G395" s="1102"/>
      <c r="H395" s="1102"/>
      <c r="I395" s="974">
        <v>45689</v>
      </c>
      <c r="J395" s="974">
        <v>45992</v>
      </c>
      <c r="K395" s="1102">
        <v>1</v>
      </c>
      <c r="L395" s="1102">
        <v>3</v>
      </c>
      <c r="M395" s="1102">
        <v>1000</v>
      </c>
      <c r="N395" s="1638"/>
      <c r="O395" s="983" t="s">
        <v>592</v>
      </c>
      <c r="P395" s="925"/>
    </row>
    <row r="396" spans="1:16" ht="47.25" customHeight="1" x14ac:dyDescent="0.25">
      <c r="A396" s="1654"/>
      <c r="B396" s="1649"/>
      <c r="C396" s="1102">
        <v>3</v>
      </c>
      <c r="D396" s="1096">
        <v>40275527</v>
      </c>
      <c r="E396" s="1102" t="s">
        <v>392</v>
      </c>
      <c r="F396" s="1102">
        <v>1</v>
      </c>
      <c r="G396" s="1102"/>
      <c r="H396" s="1102"/>
      <c r="I396" s="974">
        <v>45689</v>
      </c>
      <c r="J396" s="974">
        <v>45992</v>
      </c>
      <c r="K396" s="1102">
        <v>0</v>
      </c>
      <c r="L396" s="1102">
        <v>3</v>
      </c>
      <c r="M396" s="1102">
        <v>630</v>
      </c>
      <c r="N396" s="1638"/>
      <c r="O396" s="983" t="s">
        <v>592</v>
      </c>
      <c r="P396" s="925"/>
    </row>
    <row r="397" spans="1:16" ht="48" customHeight="1" x14ac:dyDescent="0.25">
      <c r="A397" s="1654"/>
      <c r="B397" s="1649"/>
      <c r="C397" s="1102">
        <v>4</v>
      </c>
      <c r="D397" s="1096">
        <v>40265024</v>
      </c>
      <c r="E397" s="1102" t="s">
        <v>392</v>
      </c>
      <c r="F397" s="1102"/>
      <c r="G397" s="1102"/>
      <c r="H397" s="1102"/>
      <c r="I397" s="974">
        <v>45689</v>
      </c>
      <c r="J397" s="974">
        <v>45992</v>
      </c>
      <c r="K397" s="1102">
        <v>1</v>
      </c>
      <c r="L397" s="1102">
        <v>3</v>
      </c>
      <c r="M397" s="1102">
        <v>1000</v>
      </c>
      <c r="N397" s="1638"/>
      <c r="O397" s="983" t="s">
        <v>592</v>
      </c>
      <c r="P397" s="925"/>
    </row>
    <row r="398" spans="1:16" ht="47.25" customHeight="1" x14ac:dyDescent="0.25">
      <c r="A398" s="1654"/>
      <c r="B398" s="1649"/>
      <c r="C398" s="1102">
        <v>5</v>
      </c>
      <c r="D398" s="1096">
        <v>40265021</v>
      </c>
      <c r="E398" s="1102" t="s">
        <v>392</v>
      </c>
      <c r="F398" s="1102"/>
      <c r="G398" s="1102"/>
      <c r="H398" s="1102"/>
      <c r="I398" s="974">
        <v>45689</v>
      </c>
      <c r="J398" s="974">
        <v>45992</v>
      </c>
      <c r="K398" s="1102">
        <v>1</v>
      </c>
      <c r="L398" s="1102">
        <v>2</v>
      </c>
      <c r="M398" s="1102">
        <v>1000</v>
      </c>
      <c r="N398" s="1638"/>
      <c r="O398" s="983" t="s">
        <v>592</v>
      </c>
      <c r="P398" s="925"/>
    </row>
    <row r="399" spans="1:16" ht="48" customHeight="1" x14ac:dyDescent="0.25">
      <c r="A399" s="1654"/>
      <c r="B399" s="1649"/>
      <c r="C399" s="1102">
        <v>6</v>
      </c>
      <c r="D399" s="1096">
        <v>40265023</v>
      </c>
      <c r="E399" s="1102" t="s">
        <v>392</v>
      </c>
      <c r="F399" s="1102"/>
      <c r="G399" s="1102"/>
      <c r="H399" s="1102"/>
      <c r="I399" s="974">
        <v>45689</v>
      </c>
      <c r="J399" s="974">
        <v>45992</v>
      </c>
      <c r="K399" s="1102">
        <v>0</v>
      </c>
      <c r="L399" s="1102">
        <v>3</v>
      </c>
      <c r="M399" s="1102">
        <v>630</v>
      </c>
      <c r="N399" s="1638"/>
      <c r="O399" s="983" t="s">
        <v>592</v>
      </c>
      <c r="P399" s="925"/>
    </row>
    <row r="400" spans="1:16" ht="47.25" customHeight="1" x14ac:dyDescent="0.25">
      <c r="A400" s="1654"/>
      <c r="B400" s="1649"/>
      <c r="C400" s="1102">
        <v>7</v>
      </c>
      <c r="D400" s="1096">
        <v>40265017</v>
      </c>
      <c r="E400" s="1102" t="s">
        <v>392</v>
      </c>
      <c r="F400" s="1102"/>
      <c r="G400" s="1102"/>
      <c r="H400" s="1102"/>
      <c r="I400" s="974">
        <v>45689</v>
      </c>
      <c r="J400" s="974">
        <v>45992</v>
      </c>
      <c r="K400" s="1102">
        <v>1</v>
      </c>
      <c r="L400" s="1102">
        <v>2</v>
      </c>
      <c r="M400" s="1102">
        <v>1000</v>
      </c>
      <c r="N400" s="1638"/>
      <c r="O400" s="983" t="s">
        <v>592</v>
      </c>
      <c r="P400" s="925"/>
    </row>
    <row r="401" spans="1:16" ht="48" customHeight="1" x14ac:dyDescent="0.25">
      <c r="A401" s="1654"/>
      <c r="B401" s="1649"/>
      <c r="C401" s="1102">
        <v>8</v>
      </c>
      <c r="D401" s="1096">
        <v>40265018</v>
      </c>
      <c r="E401" s="1102" t="s">
        <v>392</v>
      </c>
      <c r="F401" s="1102"/>
      <c r="G401" s="1102"/>
      <c r="H401" s="1102"/>
      <c r="I401" s="974">
        <v>45689</v>
      </c>
      <c r="J401" s="974">
        <v>45992</v>
      </c>
      <c r="K401" s="1102">
        <v>0</v>
      </c>
      <c r="L401" s="1102">
        <v>2</v>
      </c>
      <c r="M401" s="1102">
        <v>630</v>
      </c>
      <c r="N401" s="1638"/>
      <c r="O401" s="983" t="s">
        <v>592</v>
      </c>
      <c r="P401" s="925"/>
    </row>
    <row r="402" spans="1:16" ht="47.25" customHeight="1" x14ac:dyDescent="0.25">
      <c r="A402" s="1654"/>
      <c r="B402" s="1649"/>
      <c r="C402" s="1102">
        <v>9</v>
      </c>
      <c r="D402" s="1096">
        <v>40265026</v>
      </c>
      <c r="E402" s="1102" t="s">
        <v>392</v>
      </c>
      <c r="F402" s="1102"/>
      <c r="G402" s="1102"/>
      <c r="H402" s="1102"/>
      <c r="I402" s="974">
        <v>45689</v>
      </c>
      <c r="J402" s="974">
        <v>45992</v>
      </c>
      <c r="K402" s="1102">
        <v>1</v>
      </c>
      <c r="L402" s="1102">
        <v>2</v>
      </c>
      <c r="M402" s="1102">
        <v>1000</v>
      </c>
      <c r="N402" s="1638"/>
      <c r="O402" s="983" t="s">
        <v>592</v>
      </c>
      <c r="P402" s="925"/>
    </row>
    <row r="403" spans="1:16" ht="48" customHeight="1" x14ac:dyDescent="0.25">
      <c r="A403" s="1654"/>
      <c r="B403" s="1649"/>
      <c r="C403" s="1102">
        <v>10</v>
      </c>
      <c r="D403" s="1102">
        <v>40265022</v>
      </c>
      <c r="E403" s="1102" t="s">
        <v>392</v>
      </c>
      <c r="F403" s="1102"/>
      <c r="G403" s="1102"/>
      <c r="H403" s="1102"/>
      <c r="I403" s="974">
        <v>45689</v>
      </c>
      <c r="J403" s="974">
        <v>45992</v>
      </c>
      <c r="K403" s="1102">
        <v>0</v>
      </c>
      <c r="L403" s="1102">
        <v>3</v>
      </c>
      <c r="M403" s="1102">
        <v>100</v>
      </c>
      <c r="N403" s="1638"/>
      <c r="O403" s="983" t="s">
        <v>476</v>
      </c>
      <c r="P403" s="925"/>
    </row>
    <row r="404" spans="1:16" ht="47.25" customHeight="1" x14ac:dyDescent="0.25">
      <c r="A404" s="1654"/>
      <c r="B404" s="1649"/>
      <c r="C404" s="1102">
        <v>11</v>
      </c>
      <c r="D404" s="1096">
        <v>40265027</v>
      </c>
      <c r="E404" s="1102" t="s">
        <v>392</v>
      </c>
      <c r="F404" s="1102"/>
      <c r="G404" s="1102"/>
      <c r="H404" s="1102"/>
      <c r="I404" s="974">
        <v>45689</v>
      </c>
      <c r="J404" s="974">
        <v>45992</v>
      </c>
      <c r="K404" s="1102">
        <v>0</v>
      </c>
      <c r="L404" s="1102">
        <v>2</v>
      </c>
      <c r="M404" s="1102">
        <v>100</v>
      </c>
      <c r="N404" s="1638"/>
      <c r="O404" s="983" t="s">
        <v>476</v>
      </c>
      <c r="P404" s="925"/>
    </row>
    <row r="405" spans="1:16" ht="48" customHeight="1" x14ac:dyDescent="0.25">
      <c r="A405" s="1654"/>
      <c r="B405" s="1649"/>
      <c r="C405" s="1102">
        <v>12</v>
      </c>
      <c r="D405" s="1096" t="s">
        <v>588</v>
      </c>
      <c r="E405" s="1102" t="s">
        <v>392</v>
      </c>
      <c r="F405" s="1102"/>
      <c r="G405" s="1102"/>
      <c r="H405" s="1102"/>
      <c r="I405" s="974">
        <v>45689</v>
      </c>
      <c r="J405" s="974">
        <v>45992</v>
      </c>
      <c r="K405" s="1102">
        <v>0</v>
      </c>
      <c r="L405" s="1102">
        <v>2</v>
      </c>
      <c r="M405" s="1102">
        <v>1600</v>
      </c>
      <c r="N405" s="1638"/>
      <c r="O405" s="983" t="s">
        <v>700</v>
      </c>
      <c r="P405" s="925"/>
    </row>
    <row r="406" spans="1:16" ht="63.75" thickBot="1" x14ac:dyDescent="0.3">
      <c r="A406" s="1655"/>
      <c r="B406" s="986" t="s">
        <v>591</v>
      </c>
      <c r="C406" s="1103">
        <v>13</v>
      </c>
      <c r="D406" s="1097" t="s">
        <v>587</v>
      </c>
      <c r="E406" s="1103" t="s">
        <v>392</v>
      </c>
      <c r="F406" s="1103"/>
      <c r="G406" s="1103"/>
      <c r="H406" s="1103"/>
      <c r="I406" s="978">
        <v>45689</v>
      </c>
      <c r="J406" s="978">
        <v>45992</v>
      </c>
      <c r="K406" s="1103">
        <v>0</v>
      </c>
      <c r="L406" s="1103">
        <v>2</v>
      </c>
      <c r="M406" s="1103">
        <v>400</v>
      </c>
      <c r="N406" s="1097" t="s">
        <v>903</v>
      </c>
      <c r="O406" s="996" t="s">
        <v>631</v>
      </c>
      <c r="P406" s="925"/>
    </row>
    <row r="407" spans="1:16" ht="47.25" x14ac:dyDescent="0.25">
      <c r="A407" s="1533" t="s">
        <v>630</v>
      </c>
      <c r="B407" s="1530" t="s">
        <v>6</v>
      </c>
      <c r="C407" s="1140">
        <v>1</v>
      </c>
      <c r="D407" s="1089" t="s">
        <v>817</v>
      </c>
      <c r="E407" s="1091" t="s">
        <v>392</v>
      </c>
      <c r="F407" s="1091"/>
      <c r="G407" s="1091"/>
      <c r="H407" s="1091"/>
      <c r="I407" s="604">
        <v>45809</v>
      </c>
      <c r="J407" s="936">
        <v>45505</v>
      </c>
      <c r="K407" s="1091"/>
      <c r="L407" s="1091">
        <v>5</v>
      </c>
      <c r="M407" s="1091">
        <v>1000</v>
      </c>
      <c r="N407" s="1089" t="s">
        <v>638</v>
      </c>
      <c r="O407" s="621" t="s">
        <v>632</v>
      </c>
      <c r="P407" s="925"/>
    </row>
    <row r="408" spans="1:16" ht="47.25" x14ac:dyDescent="0.25">
      <c r="A408" s="1534"/>
      <c r="B408" s="1531"/>
      <c r="C408" s="1139">
        <v>2</v>
      </c>
      <c r="D408" s="1084" t="s">
        <v>818</v>
      </c>
      <c r="E408" s="1087" t="s">
        <v>392</v>
      </c>
      <c r="F408" s="1087"/>
      <c r="G408" s="1087"/>
      <c r="H408" s="1087"/>
      <c r="I408" s="608">
        <v>45809</v>
      </c>
      <c r="J408" s="623">
        <v>45505</v>
      </c>
      <c r="K408" s="1087"/>
      <c r="L408" s="1087">
        <v>5</v>
      </c>
      <c r="M408" s="1087">
        <v>1000</v>
      </c>
      <c r="N408" s="1084" t="s">
        <v>638</v>
      </c>
      <c r="O408" s="622" t="s">
        <v>632</v>
      </c>
      <c r="P408" s="925"/>
    </row>
    <row r="409" spans="1:16" ht="47.25" x14ac:dyDescent="0.25">
      <c r="A409" s="1534"/>
      <c r="B409" s="1531"/>
      <c r="C409" s="1139">
        <v>3</v>
      </c>
      <c r="D409" s="1084" t="s">
        <v>819</v>
      </c>
      <c r="E409" s="1087" t="s">
        <v>392</v>
      </c>
      <c r="F409" s="1087"/>
      <c r="G409" s="1087"/>
      <c r="H409" s="1087"/>
      <c r="I409" s="608">
        <v>45809</v>
      </c>
      <c r="J409" s="623">
        <v>45505</v>
      </c>
      <c r="K409" s="1087"/>
      <c r="L409" s="1087">
        <v>5</v>
      </c>
      <c r="M409" s="1087">
        <v>1000</v>
      </c>
      <c r="N409" s="1084" t="s">
        <v>638</v>
      </c>
      <c r="O409" s="622" t="s">
        <v>632</v>
      </c>
      <c r="P409" s="925"/>
    </row>
    <row r="410" spans="1:16" ht="47.25" x14ac:dyDescent="0.25">
      <c r="A410" s="1534"/>
      <c r="B410" s="1531"/>
      <c r="C410" s="1139">
        <v>4</v>
      </c>
      <c r="D410" s="1084" t="s">
        <v>820</v>
      </c>
      <c r="E410" s="1087" t="s">
        <v>392</v>
      </c>
      <c r="F410" s="1087"/>
      <c r="G410" s="1087"/>
      <c r="H410" s="1087"/>
      <c r="I410" s="608">
        <v>45809</v>
      </c>
      <c r="J410" s="623">
        <v>45505</v>
      </c>
      <c r="K410" s="1087"/>
      <c r="L410" s="1087">
        <v>5</v>
      </c>
      <c r="M410" s="1087">
        <v>1000</v>
      </c>
      <c r="N410" s="1084" t="s">
        <v>638</v>
      </c>
      <c r="O410" s="622" t="s">
        <v>632</v>
      </c>
      <c r="P410" s="925"/>
    </row>
    <row r="411" spans="1:16" ht="47.25" x14ac:dyDescent="0.25">
      <c r="A411" s="1534"/>
      <c r="B411" s="1531"/>
      <c r="C411" s="1139">
        <v>5</v>
      </c>
      <c r="D411" s="1084" t="s">
        <v>821</v>
      </c>
      <c r="E411" s="1087" t="s">
        <v>392</v>
      </c>
      <c r="F411" s="1087"/>
      <c r="G411" s="1087"/>
      <c r="H411" s="1087"/>
      <c r="I411" s="608">
        <v>45809</v>
      </c>
      <c r="J411" s="623">
        <v>45505</v>
      </c>
      <c r="K411" s="1087"/>
      <c r="L411" s="1087">
        <v>5</v>
      </c>
      <c r="M411" s="1087">
        <v>1000</v>
      </c>
      <c r="N411" s="1084" t="s">
        <v>638</v>
      </c>
      <c r="O411" s="622" t="s">
        <v>632</v>
      </c>
      <c r="P411" s="925"/>
    </row>
    <row r="412" spans="1:16" ht="47.25" x14ac:dyDescent="0.25">
      <c r="A412" s="1534"/>
      <c r="B412" s="1531"/>
      <c r="C412" s="1139">
        <v>6</v>
      </c>
      <c r="D412" s="1084" t="s">
        <v>822</v>
      </c>
      <c r="E412" s="1087" t="s">
        <v>392</v>
      </c>
      <c r="F412" s="1087"/>
      <c r="G412" s="1087"/>
      <c r="H412" s="1087"/>
      <c r="I412" s="608">
        <v>45809</v>
      </c>
      <c r="J412" s="623">
        <v>45505</v>
      </c>
      <c r="K412" s="1087"/>
      <c r="L412" s="1087">
        <v>5</v>
      </c>
      <c r="M412" s="1087">
        <v>1000</v>
      </c>
      <c r="N412" s="1084" t="s">
        <v>638</v>
      </c>
      <c r="O412" s="622" t="s">
        <v>632</v>
      </c>
      <c r="P412" s="925"/>
    </row>
    <row r="413" spans="1:16" ht="47.25" x14ac:dyDescent="0.25">
      <c r="A413" s="1534"/>
      <c r="B413" s="1531"/>
      <c r="C413" s="1139">
        <v>7</v>
      </c>
      <c r="D413" s="1084" t="s">
        <v>823</v>
      </c>
      <c r="E413" s="1087" t="s">
        <v>392</v>
      </c>
      <c r="F413" s="1087"/>
      <c r="G413" s="1087"/>
      <c r="H413" s="1087"/>
      <c r="I413" s="608">
        <v>45809</v>
      </c>
      <c r="J413" s="623">
        <v>45505</v>
      </c>
      <c r="K413" s="1087"/>
      <c r="L413" s="1087">
        <v>5</v>
      </c>
      <c r="M413" s="1087">
        <v>800</v>
      </c>
      <c r="N413" s="1084" t="s">
        <v>638</v>
      </c>
      <c r="O413" s="622" t="s">
        <v>633</v>
      </c>
      <c r="P413" s="925"/>
    </row>
    <row r="414" spans="1:16" ht="47.25" x14ac:dyDescent="0.25">
      <c r="A414" s="1534"/>
      <c r="B414" s="1531"/>
      <c r="C414" s="1139" t="s">
        <v>1213</v>
      </c>
      <c r="D414" s="1084" t="s">
        <v>824</v>
      </c>
      <c r="E414" s="1087" t="s">
        <v>392</v>
      </c>
      <c r="F414" s="1087"/>
      <c r="G414" s="1087"/>
      <c r="H414" s="1087"/>
      <c r="I414" s="608">
        <v>45809</v>
      </c>
      <c r="J414" s="623">
        <v>45505</v>
      </c>
      <c r="K414" s="1087"/>
      <c r="L414" s="1087">
        <v>2</v>
      </c>
      <c r="M414" s="1087">
        <v>1000</v>
      </c>
      <c r="N414" s="1084" t="s">
        <v>638</v>
      </c>
      <c r="O414" s="622" t="s">
        <v>632</v>
      </c>
      <c r="P414" s="925" t="s">
        <v>1214</v>
      </c>
    </row>
    <row r="415" spans="1:16" ht="47.25" x14ac:dyDescent="0.25">
      <c r="A415" s="1534"/>
      <c r="B415" s="1531"/>
      <c r="C415" s="1139" t="s">
        <v>1218</v>
      </c>
      <c r="D415" s="1084" t="s">
        <v>1215</v>
      </c>
      <c r="E415" s="1087" t="s">
        <v>392</v>
      </c>
      <c r="F415" s="1087"/>
      <c r="G415" s="1087"/>
      <c r="H415" s="1087"/>
      <c r="I415" s="608">
        <v>45809</v>
      </c>
      <c r="J415" s="623">
        <v>45505</v>
      </c>
      <c r="K415" s="1087"/>
      <c r="L415" s="1087">
        <v>2</v>
      </c>
      <c r="M415" s="1087">
        <v>1000</v>
      </c>
      <c r="N415" s="1084" t="s">
        <v>638</v>
      </c>
      <c r="O415" s="622" t="s">
        <v>632</v>
      </c>
      <c r="P415" s="925" t="s">
        <v>1216</v>
      </c>
    </row>
    <row r="416" spans="1:16" ht="47.25" x14ac:dyDescent="0.25">
      <c r="A416" s="1534"/>
      <c r="B416" s="1531"/>
      <c r="C416" s="1139" t="s">
        <v>1209</v>
      </c>
      <c r="D416" s="1084" t="s">
        <v>826</v>
      </c>
      <c r="E416" s="1087" t="s">
        <v>392</v>
      </c>
      <c r="F416" s="1087"/>
      <c r="G416" s="1087"/>
      <c r="H416" s="1087"/>
      <c r="I416" s="608">
        <v>45809</v>
      </c>
      <c r="J416" s="623">
        <v>45505</v>
      </c>
      <c r="K416" s="1087"/>
      <c r="L416" s="1087">
        <v>2</v>
      </c>
      <c r="M416" s="1087">
        <v>630</v>
      </c>
      <c r="N416" s="1084" t="s">
        <v>638</v>
      </c>
      <c r="O416" s="622" t="s">
        <v>634</v>
      </c>
      <c r="P416" s="75" t="s">
        <v>1212</v>
      </c>
    </row>
    <row r="417" spans="1:16" ht="31.5" x14ac:dyDescent="0.25">
      <c r="A417" s="1534"/>
      <c r="B417" s="1531"/>
      <c r="C417" s="1139" t="s">
        <v>544</v>
      </c>
      <c r="D417" s="1084" t="s">
        <v>827</v>
      </c>
      <c r="E417" s="1087" t="s">
        <v>392</v>
      </c>
      <c r="F417" s="1087"/>
      <c r="G417" s="1087"/>
      <c r="H417" s="1087"/>
      <c r="I417" s="608">
        <v>45809</v>
      </c>
      <c r="J417" s="623">
        <v>45505</v>
      </c>
      <c r="K417" s="1087"/>
      <c r="L417" s="1087">
        <v>5</v>
      </c>
      <c r="M417" s="1087">
        <v>1000</v>
      </c>
      <c r="N417" s="1084" t="s">
        <v>639</v>
      </c>
      <c r="O417" s="622" t="s">
        <v>632</v>
      </c>
      <c r="P417" s="925" t="s">
        <v>1211</v>
      </c>
    </row>
    <row r="418" spans="1:16" ht="31.5" x14ac:dyDescent="0.25">
      <c r="A418" s="1534"/>
      <c r="B418" s="1531"/>
      <c r="C418" s="1139" t="s">
        <v>1208</v>
      </c>
      <c r="D418" s="1084" t="s">
        <v>828</v>
      </c>
      <c r="E418" s="1087" t="s">
        <v>392</v>
      </c>
      <c r="F418" s="1087"/>
      <c r="G418" s="1087"/>
      <c r="H418" s="1087"/>
      <c r="I418" s="608">
        <v>45809</v>
      </c>
      <c r="J418" s="623">
        <v>45505</v>
      </c>
      <c r="K418" s="1087"/>
      <c r="L418" s="1087">
        <v>5</v>
      </c>
      <c r="M418" s="1087">
        <v>1000</v>
      </c>
      <c r="N418" s="1084" t="s">
        <v>639</v>
      </c>
      <c r="O418" s="622" t="s">
        <v>632</v>
      </c>
      <c r="P418" s="925" t="s">
        <v>1210</v>
      </c>
    </row>
    <row r="419" spans="1:16" ht="31.5" x14ac:dyDescent="0.25">
      <c r="A419" s="1534"/>
      <c r="B419" s="1531"/>
      <c r="C419" s="1139" t="s">
        <v>1203</v>
      </c>
      <c r="D419" s="1084" t="s">
        <v>829</v>
      </c>
      <c r="E419" s="1087" t="s">
        <v>392</v>
      </c>
      <c r="F419" s="1087"/>
      <c r="G419" s="1087"/>
      <c r="H419" s="1087"/>
      <c r="I419" s="608">
        <v>45809</v>
      </c>
      <c r="J419" s="623">
        <v>45505</v>
      </c>
      <c r="K419" s="1087"/>
      <c r="L419" s="1087">
        <v>5</v>
      </c>
      <c r="M419" s="1087">
        <v>1000</v>
      </c>
      <c r="N419" s="1084" t="s">
        <v>639</v>
      </c>
      <c r="O419" s="622" t="s">
        <v>632</v>
      </c>
      <c r="P419" s="925" t="s">
        <v>1204</v>
      </c>
    </row>
    <row r="420" spans="1:16" ht="31.5" x14ac:dyDescent="0.25">
      <c r="A420" s="1534"/>
      <c r="B420" s="1531"/>
      <c r="C420" s="1139" t="s">
        <v>1206</v>
      </c>
      <c r="D420" s="1084" t="s">
        <v>830</v>
      </c>
      <c r="E420" s="1087" t="s">
        <v>392</v>
      </c>
      <c r="F420" s="1087"/>
      <c r="G420" s="1087"/>
      <c r="H420" s="1087"/>
      <c r="I420" s="608">
        <v>45809</v>
      </c>
      <c r="J420" s="623">
        <v>45505</v>
      </c>
      <c r="K420" s="1087"/>
      <c r="L420" s="1087">
        <v>5</v>
      </c>
      <c r="M420" s="1087">
        <v>1000</v>
      </c>
      <c r="N420" s="1084" t="s">
        <v>639</v>
      </c>
      <c r="O420" s="622" t="s">
        <v>632</v>
      </c>
      <c r="P420" s="925" t="s">
        <v>1207</v>
      </c>
    </row>
    <row r="421" spans="1:16" ht="31.5" x14ac:dyDescent="0.25">
      <c r="A421" s="1534"/>
      <c r="B421" s="1531"/>
      <c r="C421" s="1139" t="s">
        <v>1202</v>
      </c>
      <c r="D421" s="1084" t="s">
        <v>831</v>
      </c>
      <c r="E421" s="1087" t="s">
        <v>392</v>
      </c>
      <c r="F421" s="1087"/>
      <c r="G421" s="1087"/>
      <c r="H421" s="1087"/>
      <c r="I421" s="608">
        <v>45809</v>
      </c>
      <c r="J421" s="623">
        <v>45505</v>
      </c>
      <c r="K421" s="1087"/>
      <c r="L421" s="1087">
        <v>5</v>
      </c>
      <c r="M421" s="1087">
        <v>2000</v>
      </c>
      <c r="N421" s="1084" t="s">
        <v>639</v>
      </c>
      <c r="O421" s="622" t="s">
        <v>635</v>
      </c>
      <c r="P421" s="925" t="s">
        <v>1205</v>
      </c>
    </row>
    <row r="422" spans="1:16" ht="31.5" x14ac:dyDescent="0.25">
      <c r="A422" s="1534"/>
      <c r="B422" s="1531"/>
      <c r="C422" s="1139" t="s">
        <v>1209</v>
      </c>
      <c r="D422" s="1084" t="s">
        <v>832</v>
      </c>
      <c r="E422" s="1087" t="s">
        <v>392</v>
      </c>
      <c r="F422" s="1087"/>
      <c r="G422" s="1087"/>
      <c r="H422" s="1087"/>
      <c r="I422" s="608">
        <v>45809</v>
      </c>
      <c r="J422" s="623">
        <v>45505</v>
      </c>
      <c r="K422" s="1087"/>
      <c r="L422" s="1087"/>
      <c r="M422" s="1087"/>
      <c r="N422" s="1084" t="s">
        <v>639</v>
      </c>
      <c r="O422" s="622" t="s">
        <v>996</v>
      </c>
      <c r="P422" s="925" t="s">
        <v>1237</v>
      </c>
    </row>
    <row r="423" spans="1:16" ht="31.5" x14ac:dyDescent="0.25">
      <c r="A423" s="1534"/>
      <c r="B423" s="1531"/>
      <c r="C423" s="1139" t="s">
        <v>1208</v>
      </c>
      <c r="D423" s="1084" t="s">
        <v>833</v>
      </c>
      <c r="E423" s="1087" t="s">
        <v>392</v>
      </c>
      <c r="F423" s="1087"/>
      <c r="G423" s="1087"/>
      <c r="H423" s="1087"/>
      <c r="I423" s="608">
        <v>45809</v>
      </c>
      <c r="J423" s="623">
        <v>45505</v>
      </c>
      <c r="K423" s="1087"/>
      <c r="L423" s="1087"/>
      <c r="M423" s="1087"/>
      <c r="N423" s="1084" t="s">
        <v>639</v>
      </c>
      <c r="O423" s="622" t="s">
        <v>996</v>
      </c>
      <c r="P423" s="925" t="s">
        <v>1238</v>
      </c>
    </row>
    <row r="424" spans="1:16" ht="31.5" x14ac:dyDescent="0.25">
      <c r="A424" s="1534"/>
      <c r="B424" s="1531"/>
      <c r="C424" s="1139" t="s">
        <v>544</v>
      </c>
      <c r="D424" s="1084" t="s">
        <v>834</v>
      </c>
      <c r="E424" s="1087" t="s">
        <v>392</v>
      </c>
      <c r="F424" s="1087"/>
      <c r="G424" s="1087"/>
      <c r="H424" s="1087"/>
      <c r="I424" s="608">
        <v>45809</v>
      </c>
      <c r="J424" s="623">
        <v>45505</v>
      </c>
      <c r="K424" s="1087"/>
      <c r="L424" s="1087"/>
      <c r="M424" s="1087"/>
      <c r="N424" s="1084" t="s">
        <v>639</v>
      </c>
      <c r="O424" s="622" t="s">
        <v>996</v>
      </c>
      <c r="P424" s="925" t="s">
        <v>1239</v>
      </c>
    </row>
    <row r="425" spans="1:16" ht="31.5" x14ac:dyDescent="0.25">
      <c r="A425" s="1534"/>
      <c r="B425" s="1531"/>
      <c r="C425" s="1139" t="s">
        <v>543</v>
      </c>
      <c r="D425" s="1084" t="s">
        <v>835</v>
      </c>
      <c r="E425" s="1087" t="s">
        <v>392</v>
      </c>
      <c r="F425" s="1087"/>
      <c r="G425" s="1087"/>
      <c r="H425" s="1087"/>
      <c r="I425" s="608">
        <v>45809</v>
      </c>
      <c r="J425" s="623">
        <v>45505</v>
      </c>
      <c r="K425" s="1087"/>
      <c r="L425" s="1087"/>
      <c r="M425" s="1087"/>
      <c r="N425" s="1084" t="s">
        <v>639</v>
      </c>
      <c r="O425" s="622" t="s">
        <v>996</v>
      </c>
      <c r="P425" s="925" t="s">
        <v>1240</v>
      </c>
    </row>
    <row r="426" spans="1:16" ht="31.5" x14ac:dyDescent="0.25">
      <c r="A426" s="1534"/>
      <c r="B426" s="1531"/>
      <c r="C426" s="1139" t="s">
        <v>541</v>
      </c>
      <c r="D426" s="1084" t="s">
        <v>836</v>
      </c>
      <c r="E426" s="1087" t="s">
        <v>392</v>
      </c>
      <c r="F426" s="1087"/>
      <c r="G426" s="1087"/>
      <c r="H426" s="1087"/>
      <c r="I426" s="608">
        <v>45809</v>
      </c>
      <c r="J426" s="623">
        <v>45505</v>
      </c>
      <c r="K426" s="1087"/>
      <c r="L426" s="1087"/>
      <c r="M426" s="1087"/>
      <c r="N426" s="1084" t="s">
        <v>639</v>
      </c>
      <c r="O426" s="622" t="s">
        <v>996</v>
      </c>
      <c r="P426" s="925" t="s">
        <v>1241</v>
      </c>
    </row>
    <row r="427" spans="1:16" ht="31.5" x14ac:dyDescent="0.25">
      <c r="A427" s="1534"/>
      <c r="B427" s="1531"/>
      <c r="C427" s="1139" t="s">
        <v>542</v>
      </c>
      <c r="D427" s="1084" t="s">
        <v>837</v>
      </c>
      <c r="E427" s="1087" t="s">
        <v>392</v>
      </c>
      <c r="F427" s="1087"/>
      <c r="G427" s="1087"/>
      <c r="H427" s="1087"/>
      <c r="I427" s="608">
        <v>45809</v>
      </c>
      <c r="J427" s="623">
        <v>45505</v>
      </c>
      <c r="K427" s="1087"/>
      <c r="L427" s="1087"/>
      <c r="M427" s="1087"/>
      <c r="N427" s="1084" t="s">
        <v>639</v>
      </c>
      <c r="O427" s="622" t="s">
        <v>996</v>
      </c>
      <c r="P427" s="925" t="s">
        <v>1242</v>
      </c>
    </row>
    <row r="428" spans="1:16" ht="31.5" x14ac:dyDescent="0.25">
      <c r="A428" s="1534"/>
      <c r="B428" s="1531"/>
      <c r="C428" s="1139">
        <v>22</v>
      </c>
      <c r="D428" s="1084" t="s">
        <v>838</v>
      </c>
      <c r="E428" s="1087" t="s">
        <v>392</v>
      </c>
      <c r="F428" s="1087"/>
      <c r="G428" s="1087"/>
      <c r="H428" s="1087"/>
      <c r="I428" s="608">
        <v>45809</v>
      </c>
      <c r="J428" s="623">
        <v>45505</v>
      </c>
      <c r="K428" s="1087"/>
      <c r="L428" s="1087">
        <v>2</v>
      </c>
      <c r="M428" s="1087">
        <v>630</v>
      </c>
      <c r="N428" s="1084" t="s">
        <v>640</v>
      </c>
      <c r="O428" s="622" t="s">
        <v>634</v>
      </c>
      <c r="P428" s="925"/>
    </row>
    <row r="429" spans="1:16" ht="31.5" x14ac:dyDescent="0.25">
      <c r="A429" s="1534"/>
      <c r="B429" s="1531"/>
      <c r="C429" s="1139">
        <v>23</v>
      </c>
      <c r="D429" s="1084" t="s">
        <v>839</v>
      </c>
      <c r="E429" s="1087" t="s">
        <v>392</v>
      </c>
      <c r="F429" s="1087"/>
      <c r="G429" s="1087"/>
      <c r="H429" s="1087"/>
      <c r="I429" s="608">
        <v>45809</v>
      </c>
      <c r="J429" s="623">
        <v>45505</v>
      </c>
      <c r="K429" s="1087"/>
      <c r="L429" s="1087">
        <v>2</v>
      </c>
      <c r="M429" s="1087">
        <v>630</v>
      </c>
      <c r="N429" s="1084" t="s">
        <v>640</v>
      </c>
      <c r="O429" s="622" t="s">
        <v>634</v>
      </c>
      <c r="P429" s="925"/>
    </row>
    <row r="430" spans="1:16" ht="47.25" x14ac:dyDescent="0.25">
      <c r="A430" s="1534"/>
      <c r="B430" s="1531"/>
      <c r="C430" s="1139" t="s">
        <v>1209</v>
      </c>
      <c r="D430" s="1084" t="s">
        <v>840</v>
      </c>
      <c r="E430" s="1087" t="s">
        <v>392</v>
      </c>
      <c r="F430" s="1087"/>
      <c r="G430" s="1087"/>
      <c r="H430" s="1087"/>
      <c r="I430" s="608">
        <v>45809</v>
      </c>
      <c r="J430" s="623">
        <v>45505</v>
      </c>
      <c r="K430" s="1087"/>
      <c r="L430" s="1087">
        <v>2</v>
      </c>
      <c r="M430" s="1087">
        <v>1000</v>
      </c>
      <c r="N430" s="1084" t="s">
        <v>641</v>
      </c>
      <c r="O430" s="622" t="s">
        <v>632</v>
      </c>
      <c r="P430" s="925" t="s">
        <v>1217</v>
      </c>
    </row>
    <row r="431" spans="1:16" ht="47.25" x14ac:dyDescent="0.25">
      <c r="A431" s="1534"/>
      <c r="B431" s="1531"/>
      <c r="C431" s="1139" t="s">
        <v>1221</v>
      </c>
      <c r="D431" s="1084" t="s">
        <v>841</v>
      </c>
      <c r="E431" s="1087" t="s">
        <v>392</v>
      </c>
      <c r="F431" s="1087"/>
      <c r="G431" s="1087"/>
      <c r="H431" s="1087"/>
      <c r="I431" s="608">
        <v>45809</v>
      </c>
      <c r="J431" s="623">
        <v>45505</v>
      </c>
      <c r="K431" s="1087"/>
      <c r="L431" s="938">
        <v>5</v>
      </c>
      <c r="M431" s="1087">
        <v>1020</v>
      </c>
      <c r="N431" s="1084" t="s">
        <v>641</v>
      </c>
      <c r="O431" s="622" t="s">
        <v>636</v>
      </c>
      <c r="P431" s="925" t="s">
        <v>1219</v>
      </c>
    </row>
    <row r="432" spans="1:16" ht="47.25" x14ac:dyDescent="0.25">
      <c r="A432" s="1534"/>
      <c r="B432" s="1531"/>
      <c r="C432" s="1139" t="s">
        <v>1223</v>
      </c>
      <c r="D432" s="1084" t="s">
        <v>842</v>
      </c>
      <c r="E432" s="1087" t="s">
        <v>392</v>
      </c>
      <c r="F432" s="1087"/>
      <c r="G432" s="1087"/>
      <c r="H432" s="1087"/>
      <c r="I432" s="608">
        <v>45809</v>
      </c>
      <c r="J432" s="623">
        <v>45505</v>
      </c>
      <c r="K432" s="1087"/>
      <c r="L432" s="1087">
        <v>5</v>
      </c>
      <c r="M432" s="1087">
        <v>1020</v>
      </c>
      <c r="N432" s="1084" t="s">
        <v>641</v>
      </c>
      <c r="O432" s="622" t="s">
        <v>636</v>
      </c>
      <c r="P432" s="925" t="s">
        <v>1224</v>
      </c>
    </row>
    <row r="433" spans="1:16" ht="47.25" x14ac:dyDescent="0.25">
      <c r="A433" s="1534"/>
      <c r="B433" s="1531"/>
      <c r="C433" s="1139" t="s">
        <v>1222</v>
      </c>
      <c r="D433" s="1084" t="s">
        <v>843</v>
      </c>
      <c r="E433" s="1087" t="s">
        <v>392</v>
      </c>
      <c r="F433" s="1087"/>
      <c r="G433" s="1087"/>
      <c r="H433" s="1087"/>
      <c r="I433" s="608">
        <v>45809</v>
      </c>
      <c r="J433" s="623">
        <v>45505</v>
      </c>
      <c r="K433" s="1087"/>
      <c r="L433" s="1087">
        <v>5</v>
      </c>
      <c r="M433" s="1087">
        <v>1020</v>
      </c>
      <c r="N433" s="1084" t="s">
        <v>641</v>
      </c>
      <c r="O433" s="622" t="s">
        <v>636</v>
      </c>
      <c r="P433" s="925" t="s">
        <v>1220</v>
      </c>
    </row>
    <row r="434" spans="1:16" ht="47.25" x14ac:dyDescent="0.25">
      <c r="A434" s="1534"/>
      <c r="B434" s="1531"/>
      <c r="C434" s="1139" t="s">
        <v>544</v>
      </c>
      <c r="D434" s="1084" t="s">
        <v>844</v>
      </c>
      <c r="E434" s="1087" t="s">
        <v>392</v>
      </c>
      <c r="F434" s="1087"/>
      <c r="G434" s="1087"/>
      <c r="H434" s="1087"/>
      <c r="I434" s="608">
        <v>45809</v>
      </c>
      <c r="J434" s="623">
        <v>45505</v>
      </c>
      <c r="K434" s="1087"/>
      <c r="L434" s="1087">
        <v>5</v>
      </c>
      <c r="M434" s="1087">
        <v>1020</v>
      </c>
      <c r="N434" s="1084" t="s">
        <v>641</v>
      </c>
      <c r="O434" s="622" t="s">
        <v>632</v>
      </c>
      <c r="P434" s="925" t="s">
        <v>1225</v>
      </c>
    </row>
    <row r="435" spans="1:16" ht="47.25" x14ac:dyDescent="0.25">
      <c r="A435" s="1534"/>
      <c r="B435" s="1531"/>
      <c r="C435" s="1139" t="s">
        <v>1226</v>
      </c>
      <c r="D435" s="1084" t="s">
        <v>845</v>
      </c>
      <c r="E435" s="1087" t="s">
        <v>392</v>
      </c>
      <c r="F435" s="1087"/>
      <c r="G435" s="1087"/>
      <c r="H435" s="1087"/>
      <c r="I435" s="608">
        <v>45809</v>
      </c>
      <c r="J435" s="623">
        <v>45505</v>
      </c>
      <c r="K435" s="1087"/>
      <c r="L435" s="1087">
        <v>5</v>
      </c>
      <c r="M435" s="1087">
        <v>1020</v>
      </c>
      <c r="N435" s="1084" t="s">
        <v>641</v>
      </c>
      <c r="O435" s="622" t="s">
        <v>636</v>
      </c>
      <c r="P435" s="925" t="s">
        <v>1227</v>
      </c>
    </row>
    <row r="436" spans="1:16" ht="47.25" x14ac:dyDescent="0.25">
      <c r="A436" s="1534"/>
      <c r="B436" s="1531"/>
      <c r="C436" s="1139" t="s">
        <v>1230</v>
      </c>
      <c r="D436" s="1084" t="s">
        <v>846</v>
      </c>
      <c r="E436" s="1087" t="s">
        <v>392</v>
      </c>
      <c r="F436" s="1087"/>
      <c r="G436" s="1087"/>
      <c r="H436" s="1087"/>
      <c r="I436" s="608">
        <v>45809</v>
      </c>
      <c r="J436" s="623">
        <v>45505</v>
      </c>
      <c r="K436" s="1087"/>
      <c r="L436" s="1087">
        <v>5</v>
      </c>
      <c r="M436" s="1087">
        <v>1020</v>
      </c>
      <c r="N436" s="1084" t="s">
        <v>641</v>
      </c>
      <c r="O436" s="622" t="s">
        <v>636</v>
      </c>
      <c r="P436" s="925" t="s">
        <v>1228</v>
      </c>
    </row>
    <row r="437" spans="1:16" ht="47.25" x14ac:dyDescent="0.25">
      <c r="A437" s="1534"/>
      <c r="B437" s="1531"/>
      <c r="C437" s="1139" t="s">
        <v>1231</v>
      </c>
      <c r="D437" s="1084" t="s">
        <v>847</v>
      </c>
      <c r="E437" s="1087" t="s">
        <v>392</v>
      </c>
      <c r="F437" s="1087"/>
      <c r="G437" s="1087"/>
      <c r="H437" s="1087"/>
      <c r="I437" s="608">
        <v>45809</v>
      </c>
      <c r="J437" s="623">
        <v>45505</v>
      </c>
      <c r="K437" s="1087"/>
      <c r="L437" s="1087">
        <v>5</v>
      </c>
      <c r="M437" s="1087">
        <v>1020</v>
      </c>
      <c r="N437" s="1084" t="s">
        <v>641</v>
      </c>
      <c r="O437" s="622" t="s">
        <v>636</v>
      </c>
      <c r="P437" s="925" t="s">
        <v>1229</v>
      </c>
    </row>
    <row r="438" spans="1:16" ht="47.25" x14ac:dyDescent="0.25">
      <c r="A438" s="1534"/>
      <c r="B438" s="1531"/>
      <c r="C438" s="1139" t="s">
        <v>541</v>
      </c>
      <c r="D438" s="1084" t="s">
        <v>848</v>
      </c>
      <c r="E438" s="1087" t="s">
        <v>392</v>
      </c>
      <c r="F438" s="1087"/>
      <c r="G438" s="1087"/>
      <c r="H438" s="1087"/>
      <c r="I438" s="608">
        <v>45809</v>
      </c>
      <c r="J438" s="623">
        <v>45505</v>
      </c>
      <c r="K438" s="1087"/>
      <c r="L438" s="1087">
        <v>2</v>
      </c>
      <c r="M438" s="1087">
        <v>1000</v>
      </c>
      <c r="N438" s="1084" t="s">
        <v>641</v>
      </c>
      <c r="O438" s="622" t="s">
        <v>632</v>
      </c>
      <c r="P438" s="925" t="s">
        <v>1232</v>
      </c>
    </row>
    <row r="439" spans="1:16" ht="47.25" x14ac:dyDescent="0.25">
      <c r="A439" s="1534"/>
      <c r="B439" s="1531"/>
      <c r="C439" s="1139" t="s">
        <v>1233</v>
      </c>
      <c r="D439" s="1084" t="s">
        <v>849</v>
      </c>
      <c r="E439" s="1087" t="s">
        <v>392</v>
      </c>
      <c r="F439" s="1087"/>
      <c r="G439" s="1087"/>
      <c r="H439" s="1087"/>
      <c r="I439" s="608">
        <v>45809</v>
      </c>
      <c r="J439" s="623">
        <v>45505</v>
      </c>
      <c r="K439" s="1087"/>
      <c r="L439" s="1087">
        <v>5</v>
      </c>
      <c r="M439" s="1087">
        <v>1020</v>
      </c>
      <c r="N439" s="1084" t="s">
        <v>641</v>
      </c>
      <c r="O439" s="622" t="s">
        <v>636</v>
      </c>
      <c r="P439" s="925" t="s">
        <v>1227</v>
      </c>
    </row>
    <row r="440" spans="1:16" ht="47.25" x14ac:dyDescent="0.25">
      <c r="A440" s="1534"/>
      <c r="B440" s="1531"/>
      <c r="C440" s="1139" t="s">
        <v>1234</v>
      </c>
      <c r="D440" s="1084" t="s">
        <v>850</v>
      </c>
      <c r="E440" s="1087" t="s">
        <v>392</v>
      </c>
      <c r="F440" s="1087"/>
      <c r="G440" s="1087"/>
      <c r="H440" s="1087"/>
      <c r="I440" s="608">
        <v>45809</v>
      </c>
      <c r="J440" s="623">
        <v>45505</v>
      </c>
      <c r="K440" s="1087"/>
      <c r="L440" s="1087">
        <v>5</v>
      </c>
      <c r="M440" s="1087">
        <v>1020</v>
      </c>
      <c r="N440" s="1084" t="s">
        <v>641</v>
      </c>
      <c r="O440" s="622" t="s">
        <v>636</v>
      </c>
      <c r="P440" s="925" t="s">
        <v>1228</v>
      </c>
    </row>
    <row r="441" spans="1:16" ht="47.25" x14ac:dyDescent="0.25">
      <c r="A441" s="1534"/>
      <c r="B441" s="1531"/>
      <c r="C441" s="1139" t="s">
        <v>1235</v>
      </c>
      <c r="D441" s="1084" t="s">
        <v>851</v>
      </c>
      <c r="E441" s="1087" t="s">
        <v>392</v>
      </c>
      <c r="F441" s="1087"/>
      <c r="G441" s="1087"/>
      <c r="H441" s="1087"/>
      <c r="I441" s="608">
        <v>45809</v>
      </c>
      <c r="J441" s="623">
        <v>45505</v>
      </c>
      <c r="K441" s="1087"/>
      <c r="L441" s="1087">
        <v>5</v>
      </c>
      <c r="M441" s="1087">
        <v>1020</v>
      </c>
      <c r="N441" s="1084" t="s">
        <v>641</v>
      </c>
      <c r="O441" s="622" t="s">
        <v>636</v>
      </c>
      <c r="P441" s="925" t="s">
        <v>1229</v>
      </c>
    </row>
    <row r="442" spans="1:16" ht="47.25" x14ac:dyDescent="0.25">
      <c r="A442" s="1534"/>
      <c r="B442" s="1531"/>
      <c r="C442" s="1139" t="s">
        <v>540</v>
      </c>
      <c r="D442" s="1084" t="s">
        <v>852</v>
      </c>
      <c r="E442" s="1087" t="s">
        <v>392</v>
      </c>
      <c r="F442" s="1087"/>
      <c r="G442" s="1087"/>
      <c r="H442" s="1087"/>
      <c r="I442" s="608">
        <v>45809</v>
      </c>
      <c r="J442" s="623">
        <v>45505</v>
      </c>
      <c r="K442" s="1087"/>
      <c r="L442" s="1087">
        <v>2</v>
      </c>
      <c r="M442" s="1087">
        <v>1000</v>
      </c>
      <c r="N442" s="1084" t="s">
        <v>641</v>
      </c>
      <c r="O442" s="622" t="s">
        <v>632</v>
      </c>
      <c r="P442" s="925" t="s">
        <v>1236</v>
      </c>
    </row>
    <row r="443" spans="1:16" ht="47.25" x14ac:dyDescent="0.25">
      <c r="A443" s="1534"/>
      <c r="B443" s="1531"/>
      <c r="C443" s="1139">
        <v>37</v>
      </c>
      <c r="D443" s="1084" t="s">
        <v>853</v>
      </c>
      <c r="E443" s="1087" t="s">
        <v>392</v>
      </c>
      <c r="F443" s="1087"/>
      <c r="G443" s="1087"/>
      <c r="H443" s="1087"/>
      <c r="I443" s="608">
        <v>45809</v>
      </c>
      <c r="J443" s="623">
        <v>45505</v>
      </c>
      <c r="K443" s="1087"/>
      <c r="L443" s="1087">
        <v>6</v>
      </c>
      <c r="M443" s="1087">
        <v>2000</v>
      </c>
      <c r="N443" s="1084" t="s">
        <v>641</v>
      </c>
      <c r="O443" s="622" t="s">
        <v>635</v>
      </c>
      <c r="P443" s="925"/>
    </row>
    <row r="444" spans="1:16" ht="63" x14ac:dyDescent="0.25">
      <c r="A444" s="1534"/>
      <c r="B444" s="1531"/>
      <c r="C444" s="1139">
        <v>38</v>
      </c>
      <c r="D444" s="632" t="s">
        <v>702</v>
      </c>
      <c r="E444" s="1087" t="s">
        <v>393</v>
      </c>
      <c r="F444" s="1087"/>
      <c r="G444" s="1087"/>
      <c r="H444" s="1087"/>
      <c r="I444" s="608" t="s">
        <v>6</v>
      </c>
      <c r="J444" s="623" t="s">
        <v>6</v>
      </c>
      <c r="K444" s="1087"/>
      <c r="L444" s="1087">
        <v>2</v>
      </c>
      <c r="M444" s="1087">
        <v>400</v>
      </c>
      <c r="N444" s="1084" t="s">
        <v>642</v>
      </c>
      <c r="O444" s="622" t="s">
        <v>637</v>
      </c>
      <c r="P444" s="925"/>
    </row>
    <row r="445" spans="1:16" ht="63" x14ac:dyDescent="0.25">
      <c r="A445" s="1534"/>
      <c r="B445" s="1531"/>
      <c r="C445" s="1139">
        <v>39</v>
      </c>
      <c r="D445" s="632" t="s">
        <v>703</v>
      </c>
      <c r="E445" s="1087" t="s">
        <v>393</v>
      </c>
      <c r="F445" s="1087"/>
      <c r="G445" s="1087"/>
      <c r="H445" s="1087"/>
      <c r="I445" s="608" t="s">
        <v>6</v>
      </c>
      <c r="J445" s="623" t="s">
        <v>6</v>
      </c>
      <c r="K445" s="1087"/>
      <c r="L445" s="1087">
        <v>2</v>
      </c>
      <c r="M445" s="1087">
        <v>400</v>
      </c>
      <c r="N445" s="1084" t="s">
        <v>642</v>
      </c>
      <c r="O445" s="622" t="s">
        <v>637</v>
      </c>
      <c r="P445" s="925"/>
    </row>
    <row r="446" spans="1:16" ht="63" x14ac:dyDescent="0.25">
      <c r="A446" s="1534"/>
      <c r="B446" s="1531"/>
      <c r="C446" s="1139">
        <v>40</v>
      </c>
      <c r="D446" s="632" t="s">
        <v>704</v>
      </c>
      <c r="E446" s="1087" t="s">
        <v>393</v>
      </c>
      <c r="F446" s="1087"/>
      <c r="G446" s="1087"/>
      <c r="H446" s="1087"/>
      <c r="I446" s="608" t="s">
        <v>6</v>
      </c>
      <c r="J446" s="623" t="s">
        <v>6</v>
      </c>
      <c r="K446" s="1087"/>
      <c r="L446" s="1087">
        <v>2</v>
      </c>
      <c r="M446" s="1087">
        <v>400</v>
      </c>
      <c r="N446" s="1084" t="s">
        <v>643</v>
      </c>
      <c r="O446" s="622" t="s">
        <v>637</v>
      </c>
      <c r="P446" s="925"/>
    </row>
    <row r="447" spans="1:16" ht="63.75" thickBot="1" x14ac:dyDescent="0.3">
      <c r="A447" s="1535"/>
      <c r="B447" s="1532"/>
      <c r="C447" s="1141">
        <v>41</v>
      </c>
      <c r="D447" s="633" t="s">
        <v>705</v>
      </c>
      <c r="E447" s="1088" t="s">
        <v>393</v>
      </c>
      <c r="F447" s="1088"/>
      <c r="G447" s="1088"/>
      <c r="H447" s="1088"/>
      <c r="I447" s="611" t="s">
        <v>6</v>
      </c>
      <c r="J447" s="1002" t="s">
        <v>6</v>
      </c>
      <c r="K447" s="1088"/>
      <c r="L447" s="1088">
        <v>2</v>
      </c>
      <c r="M447" s="1088">
        <v>400</v>
      </c>
      <c r="N447" s="1085" t="s">
        <v>643</v>
      </c>
      <c r="O447" s="628" t="s">
        <v>637</v>
      </c>
      <c r="P447" s="925"/>
    </row>
    <row r="448" spans="1:16" ht="48" hidden="1" thickBot="1" x14ac:dyDescent="0.3">
      <c r="A448" s="1624" t="s">
        <v>664</v>
      </c>
      <c r="B448" s="1607" t="s">
        <v>665</v>
      </c>
      <c r="C448" s="1086">
        <v>1</v>
      </c>
      <c r="D448" s="1083" t="s">
        <v>644</v>
      </c>
      <c r="E448" s="1086" t="s">
        <v>392</v>
      </c>
      <c r="F448" s="1086"/>
      <c r="G448" s="1086"/>
      <c r="H448" s="1086"/>
      <c r="I448" s="1086"/>
      <c r="J448" s="1086"/>
      <c r="K448" s="1086"/>
      <c r="L448" s="1086"/>
      <c r="M448" s="1086"/>
      <c r="N448" s="1083" t="s">
        <v>661</v>
      </c>
      <c r="O448" s="1083" t="s">
        <v>668</v>
      </c>
      <c r="P448" s="925"/>
    </row>
    <row r="449" spans="1:16" ht="48" hidden="1" thickBot="1" x14ac:dyDescent="0.3">
      <c r="A449" s="1537"/>
      <c r="B449" s="1531"/>
      <c r="C449" s="1087">
        <v>2</v>
      </c>
      <c r="D449" s="1084" t="s">
        <v>645</v>
      </c>
      <c r="E449" s="1087" t="s">
        <v>392</v>
      </c>
      <c r="F449" s="1087"/>
      <c r="G449" s="1087"/>
      <c r="H449" s="1087"/>
      <c r="I449" s="1087"/>
      <c r="J449" s="1087"/>
      <c r="K449" s="1087"/>
      <c r="L449" s="1087"/>
      <c r="M449" s="1087"/>
      <c r="N449" s="1084" t="s">
        <v>661</v>
      </c>
      <c r="O449" s="1084" t="s">
        <v>668</v>
      </c>
      <c r="P449" s="925"/>
    </row>
    <row r="450" spans="1:16" ht="48" hidden="1" thickBot="1" x14ac:dyDescent="0.3">
      <c r="A450" s="1537"/>
      <c r="B450" s="1531"/>
      <c r="C450" s="1087">
        <v>3</v>
      </c>
      <c r="D450" s="1084" t="s">
        <v>646</v>
      </c>
      <c r="E450" s="1087" t="s">
        <v>392</v>
      </c>
      <c r="F450" s="1087"/>
      <c r="G450" s="1087"/>
      <c r="H450" s="1087"/>
      <c r="I450" s="1087"/>
      <c r="J450" s="1087"/>
      <c r="K450" s="1087"/>
      <c r="L450" s="1087"/>
      <c r="M450" s="1087"/>
      <c r="N450" s="1084" t="s">
        <v>661</v>
      </c>
      <c r="O450" s="1084" t="s">
        <v>669</v>
      </c>
      <c r="P450" s="925"/>
    </row>
    <row r="451" spans="1:16" ht="48" hidden="1" thickBot="1" x14ac:dyDescent="0.3">
      <c r="A451" s="1537"/>
      <c r="B451" s="1531"/>
      <c r="C451" s="1087">
        <v>4</v>
      </c>
      <c r="D451" s="1084" t="s">
        <v>647</v>
      </c>
      <c r="E451" s="1087" t="s">
        <v>392</v>
      </c>
      <c r="F451" s="1087"/>
      <c r="G451" s="1087"/>
      <c r="H451" s="1087"/>
      <c r="I451" s="1087"/>
      <c r="J451" s="1087"/>
      <c r="K451" s="1087"/>
      <c r="L451" s="1087"/>
      <c r="M451" s="1087"/>
      <c r="N451" s="1084" t="s">
        <v>661</v>
      </c>
      <c r="O451" s="1084" t="s">
        <v>670</v>
      </c>
      <c r="P451" s="925"/>
    </row>
    <row r="452" spans="1:16" ht="48" hidden="1" thickBot="1" x14ac:dyDescent="0.3">
      <c r="A452" s="1537"/>
      <c r="B452" s="1531"/>
      <c r="C452" s="1087">
        <v>5</v>
      </c>
      <c r="D452" s="1084" t="s">
        <v>648</v>
      </c>
      <c r="E452" s="1087" t="s">
        <v>392</v>
      </c>
      <c r="F452" s="1087"/>
      <c r="G452" s="1087"/>
      <c r="H452" s="1087"/>
      <c r="I452" s="1087"/>
      <c r="J452" s="1087"/>
      <c r="K452" s="1087"/>
      <c r="L452" s="1087"/>
      <c r="M452" s="1087"/>
      <c r="N452" s="1084" t="s">
        <v>661</v>
      </c>
      <c r="O452" s="1084" t="s">
        <v>670</v>
      </c>
      <c r="P452" s="925"/>
    </row>
    <row r="453" spans="1:16" ht="48" hidden="1" thickBot="1" x14ac:dyDescent="0.3">
      <c r="A453" s="1537"/>
      <c r="B453" s="1531"/>
      <c r="C453" s="1087">
        <v>6</v>
      </c>
      <c r="D453" s="1084">
        <v>4000077</v>
      </c>
      <c r="E453" s="1087" t="s">
        <v>392</v>
      </c>
      <c r="F453" s="1087"/>
      <c r="G453" s="1087"/>
      <c r="H453" s="1087"/>
      <c r="I453" s="1087"/>
      <c r="J453" s="1087"/>
      <c r="K453" s="1087"/>
      <c r="L453" s="1087"/>
      <c r="M453" s="1087"/>
      <c r="N453" s="1084" t="s">
        <v>661</v>
      </c>
      <c r="O453" s="1084"/>
      <c r="P453" s="925"/>
    </row>
    <row r="454" spans="1:16" ht="48" hidden="1" thickBot="1" x14ac:dyDescent="0.3">
      <c r="A454" s="1537"/>
      <c r="B454" s="1531"/>
      <c r="C454" s="1087">
        <v>7</v>
      </c>
      <c r="D454" s="1084">
        <v>4000078</v>
      </c>
      <c r="E454" s="1087" t="s">
        <v>392</v>
      </c>
      <c r="F454" s="1087"/>
      <c r="G454" s="1087"/>
      <c r="H454" s="1087"/>
      <c r="I454" s="1087"/>
      <c r="J454" s="1087"/>
      <c r="K454" s="1087"/>
      <c r="L454" s="1087"/>
      <c r="M454" s="1087"/>
      <c r="N454" s="1084" t="s">
        <v>661</v>
      </c>
      <c r="O454" s="1084"/>
      <c r="P454" s="925"/>
    </row>
    <row r="455" spans="1:16" ht="63.75" hidden="1" thickBot="1" x14ac:dyDescent="0.3">
      <c r="A455" s="1537"/>
      <c r="B455" s="1531" t="s">
        <v>666</v>
      </c>
      <c r="C455" s="1087">
        <v>8</v>
      </c>
      <c r="D455" s="1084" t="s">
        <v>649</v>
      </c>
      <c r="E455" s="1087" t="s">
        <v>392</v>
      </c>
      <c r="F455" s="1087"/>
      <c r="G455" s="1087"/>
      <c r="H455" s="1087"/>
      <c r="I455" s="1087"/>
      <c r="J455" s="1087"/>
      <c r="K455" s="1087"/>
      <c r="L455" s="1087"/>
      <c r="M455" s="1087"/>
      <c r="N455" s="1084" t="s">
        <v>662</v>
      </c>
      <c r="O455" s="1084" t="s">
        <v>670</v>
      </c>
      <c r="P455" s="925"/>
    </row>
    <row r="456" spans="1:16" ht="63.75" hidden="1" thickBot="1" x14ac:dyDescent="0.3">
      <c r="A456" s="1537"/>
      <c r="B456" s="1531"/>
      <c r="C456" s="1087">
        <v>9</v>
      </c>
      <c r="D456" s="1084" t="s">
        <v>650</v>
      </c>
      <c r="E456" s="1087" t="s">
        <v>392</v>
      </c>
      <c r="F456" s="1087"/>
      <c r="G456" s="1087"/>
      <c r="H456" s="1087"/>
      <c r="I456" s="1087"/>
      <c r="J456" s="1087"/>
      <c r="K456" s="1087"/>
      <c r="L456" s="1087"/>
      <c r="M456" s="1087"/>
      <c r="N456" s="1084" t="s">
        <v>662</v>
      </c>
      <c r="O456" s="1084" t="s">
        <v>670</v>
      </c>
      <c r="P456" s="925"/>
    </row>
    <row r="457" spans="1:16" ht="63.75" hidden="1" thickBot="1" x14ac:dyDescent="0.3">
      <c r="A457" s="1537"/>
      <c r="B457" s="1531"/>
      <c r="C457" s="1087">
        <v>10</v>
      </c>
      <c r="D457" s="1084" t="s">
        <v>651</v>
      </c>
      <c r="E457" s="1087" t="s">
        <v>392</v>
      </c>
      <c r="F457" s="1087"/>
      <c r="G457" s="1087"/>
      <c r="H457" s="1087"/>
      <c r="I457" s="1087"/>
      <c r="J457" s="1087"/>
      <c r="K457" s="1087"/>
      <c r="L457" s="1087"/>
      <c r="M457" s="1087"/>
      <c r="N457" s="1084" t="s">
        <v>662</v>
      </c>
      <c r="O457" s="1084" t="s">
        <v>670</v>
      </c>
      <c r="P457" s="925"/>
    </row>
    <row r="458" spans="1:16" ht="63.75" hidden="1" thickBot="1" x14ac:dyDescent="0.3">
      <c r="A458" s="1537"/>
      <c r="B458" s="1531"/>
      <c r="C458" s="1087">
        <v>11</v>
      </c>
      <c r="D458" s="1084" t="s">
        <v>652</v>
      </c>
      <c r="E458" s="1087" t="s">
        <v>392</v>
      </c>
      <c r="F458" s="1087"/>
      <c r="G458" s="1087"/>
      <c r="H458" s="1087"/>
      <c r="I458" s="1087"/>
      <c r="J458" s="1087"/>
      <c r="K458" s="1087"/>
      <c r="L458" s="1087"/>
      <c r="M458" s="1087"/>
      <c r="N458" s="1084" t="s">
        <v>662</v>
      </c>
      <c r="O458" s="1084" t="s">
        <v>670</v>
      </c>
      <c r="P458" s="925"/>
    </row>
    <row r="459" spans="1:16" ht="63.75" hidden="1" thickBot="1" x14ac:dyDescent="0.3">
      <c r="A459" s="1537"/>
      <c r="B459" s="1531"/>
      <c r="C459" s="1087">
        <v>12</v>
      </c>
      <c r="D459" s="1084" t="s">
        <v>653</v>
      </c>
      <c r="E459" s="1087" t="s">
        <v>392</v>
      </c>
      <c r="F459" s="1087"/>
      <c r="G459" s="1087"/>
      <c r="H459" s="1087"/>
      <c r="I459" s="1087"/>
      <c r="J459" s="1087"/>
      <c r="K459" s="1087"/>
      <c r="L459" s="1087"/>
      <c r="M459" s="1087"/>
      <c r="N459" s="1084" t="s">
        <v>662</v>
      </c>
      <c r="O459" s="1084" t="s">
        <v>670</v>
      </c>
      <c r="P459" s="925"/>
    </row>
    <row r="460" spans="1:16" ht="63.75" hidden="1" thickBot="1" x14ac:dyDescent="0.3">
      <c r="A460" s="1537"/>
      <c r="B460" s="1531"/>
      <c r="C460" s="1087">
        <v>13</v>
      </c>
      <c r="D460" s="1084" t="s">
        <v>654</v>
      </c>
      <c r="E460" s="1087" t="s">
        <v>392</v>
      </c>
      <c r="F460" s="1087"/>
      <c r="G460" s="1087"/>
      <c r="H460" s="1087"/>
      <c r="I460" s="1087"/>
      <c r="J460" s="1087"/>
      <c r="K460" s="1087"/>
      <c r="L460" s="1087"/>
      <c r="M460" s="1087"/>
      <c r="N460" s="1084" t="s">
        <v>662</v>
      </c>
      <c r="O460" s="1084" t="s">
        <v>671</v>
      </c>
      <c r="P460" s="925"/>
    </row>
    <row r="461" spans="1:16" ht="63.75" hidden="1" thickBot="1" x14ac:dyDescent="0.3">
      <c r="A461" s="1537"/>
      <c r="B461" s="1531" t="s">
        <v>667</v>
      </c>
      <c r="C461" s="1087">
        <v>14</v>
      </c>
      <c r="D461" s="1084" t="s">
        <v>655</v>
      </c>
      <c r="E461" s="1087" t="s">
        <v>392</v>
      </c>
      <c r="F461" s="1087"/>
      <c r="G461" s="1087"/>
      <c r="H461" s="1087"/>
      <c r="I461" s="1087"/>
      <c r="J461" s="1087"/>
      <c r="K461" s="1087"/>
      <c r="L461" s="1087"/>
      <c r="M461" s="1087"/>
      <c r="N461" s="1084" t="s">
        <v>663</v>
      </c>
      <c r="O461" s="1084" t="s">
        <v>672</v>
      </c>
      <c r="P461" s="925"/>
    </row>
    <row r="462" spans="1:16" ht="63.75" hidden="1" thickBot="1" x14ac:dyDescent="0.3">
      <c r="A462" s="1537"/>
      <c r="B462" s="1531"/>
      <c r="C462" s="1087">
        <v>15</v>
      </c>
      <c r="D462" s="1084" t="s">
        <v>656</v>
      </c>
      <c r="E462" s="1087" t="s">
        <v>392</v>
      </c>
      <c r="F462" s="1087"/>
      <c r="G462" s="1087"/>
      <c r="H462" s="1087"/>
      <c r="I462" s="1087"/>
      <c r="J462" s="1087"/>
      <c r="K462" s="1087"/>
      <c r="L462" s="1087"/>
      <c r="M462" s="1087"/>
      <c r="N462" s="1084" t="s">
        <v>663</v>
      </c>
      <c r="O462" s="1084" t="s">
        <v>672</v>
      </c>
      <c r="P462" s="925"/>
    </row>
    <row r="463" spans="1:16" ht="63.75" hidden="1" thickBot="1" x14ac:dyDescent="0.3">
      <c r="A463" s="1537"/>
      <c r="B463" s="1531"/>
      <c r="C463" s="1087">
        <v>16</v>
      </c>
      <c r="D463" s="1084" t="s">
        <v>657</v>
      </c>
      <c r="E463" s="1087" t="s">
        <v>392</v>
      </c>
      <c r="F463" s="1087"/>
      <c r="G463" s="1087"/>
      <c r="H463" s="1087"/>
      <c r="I463" s="1087"/>
      <c r="J463" s="1087"/>
      <c r="K463" s="1087"/>
      <c r="L463" s="1087"/>
      <c r="M463" s="1087"/>
      <c r="N463" s="1084" t="s">
        <v>663</v>
      </c>
      <c r="O463" s="1084" t="s">
        <v>672</v>
      </c>
      <c r="P463" s="925"/>
    </row>
    <row r="464" spans="1:16" ht="63.75" hidden="1" thickBot="1" x14ac:dyDescent="0.3">
      <c r="A464" s="1537"/>
      <c r="B464" s="1531"/>
      <c r="C464" s="1087">
        <v>17</v>
      </c>
      <c r="D464" s="1084" t="s">
        <v>658</v>
      </c>
      <c r="E464" s="1087" t="s">
        <v>392</v>
      </c>
      <c r="F464" s="1087"/>
      <c r="G464" s="1087"/>
      <c r="H464" s="1087"/>
      <c r="I464" s="1087"/>
      <c r="J464" s="1087"/>
      <c r="K464" s="1087"/>
      <c r="L464" s="1087"/>
      <c r="M464" s="1087"/>
      <c r="N464" s="1084" t="s">
        <v>663</v>
      </c>
      <c r="O464" s="1084" t="s">
        <v>672</v>
      </c>
      <c r="P464" s="925"/>
    </row>
    <row r="465" spans="1:16" ht="63.75" hidden="1" thickBot="1" x14ac:dyDescent="0.3">
      <c r="A465" s="1537"/>
      <c r="B465" s="1531"/>
      <c r="C465" s="1087">
        <v>18</v>
      </c>
      <c r="D465" s="1084" t="s">
        <v>659</v>
      </c>
      <c r="E465" s="1087" t="s">
        <v>392</v>
      </c>
      <c r="F465" s="1087"/>
      <c r="G465" s="1087"/>
      <c r="H465" s="1087"/>
      <c r="I465" s="1087"/>
      <c r="J465" s="1087"/>
      <c r="K465" s="1087"/>
      <c r="L465" s="1087"/>
      <c r="M465" s="1087"/>
      <c r="N465" s="1084" t="s">
        <v>663</v>
      </c>
      <c r="O465" s="1084" t="s">
        <v>672</v>
      </c>
      <c r="P465" s="925"/>
    </row>
    <row r="466" spans="1:16" ht="63.75" hidden="1" thickBot="1" x14ac:dyDescent="0.3">
      <c r="A466" s="1623"/>
      <c r="B466" s="1614"/>
      <c r="C466" s="1090">
        <v>19</v>
      </c>
      <c r="D466" s="1082" t="s">
        <v>660</v>
      </c>
      <c r="E466" s="1090" t="s">
        <v>392</v>
      </c>
      <c r="F466" s="1090"/>
      <c r="G466" s="1090"/>
      <c r="H466" s="1090"/>
      <c r="I466" s="1090"/>
      <c r="J466" s="1090"/>
      <c r="K466" s="1090"/>
      <c r="L466" s="1090"/>
      <c r="M466" s="1090"/>
      <c r="N466" s="1082" t="s">
        <v>663</v>
      </c>
      <c r="O466" s="1082" t="s">
        <v>673</v>
      </c>
      <c r="P466" s="925"/>
    </row>
    <row r="467" spans="1:16" ht="48" customHeight="1" x14ac:dyDescent="0.25">
      <c r="A467" s="1653" t="s">
        <v>1004</v>
      </c>
      <c r="B467" s="1648" t="s">
        <v>6</v>
      </c>
      <c r="C467" s="1101">
        <v>1</v>
      </c>
      <c r="D467" s="1095">
        <v>298410266</v>
      </c>
      <c r="E467" s="1101" t="s">
        <v>392</v>
      </c>
      <c r="F467" s="1101"/>
      <c r="G467" s="1101"/>
      <c r="H467" s="1101"/>
      <c r="I467" s="973">
        <v>45901</v>
      </c>
      <c r="J467" s="973">
        <v>45992</v>
      </c>
      <c r="K467" s="1101">
        <v>0</v>
      </c>
      <c r="L467" s="987">
        <v>3</v>
      </c>
      <c r="M467" s="1101">
        <v>1000</v>
      </c>
      <c r="N467" s="1637" t="s">
        <v>901</v>
      </c>
      <c r="O467" s="981" t="s">
        <v>810</v>
      </c>
      <c r="P467" s="925"/>
    </row>
    <row r="468" spans="1:16" ht="15.75" x14ac:dyDescent="0.25">
      <c r="A468" s="1654"/>
      <c r="B468" s="1649"/>
      <c r="C468" s="1102">
        <v>2</v>
      </c>
      <c r="D468" s="1096">
        <v>298410267</v>
      </c>
      <c r="E468" s="1102" t="s">
        <v>392</v>
      </c>
      <c r="F468" s="1102"/>
      <c r="G468" s="1102"/>
      <c r="H468" s="1102"/>
      <c r="I468" s="974">
        <v>45901</v>
      </c>
      <c r="J468" s="974">
        <v>45992</v>
      </c>
      <c r="K468" s="1102">
        <v>0</v>
      </c>
      <c r="L468" s="988">
        <v>3</v>
      </c>
      <c r="M468" s="1102">
        <v>1000</v>
      </c>
      <c r="N468" s="1638"/>
      <c r="O468" s="983" t="s">
        <v>810</v>
      </c>
      <c r="P468" s="925"/>
    </row>
    <row r="469" spans="1:16" ht="15.75" x14ac:dyDescent="0.25">
      <c r="A469" s="1654"/>
      <c r="B469" s="1649"/>
      <c r="C469" s="1102">
        <v>3</v>
      </c>
      <c r="D469" s="1096">
        <v>298410268</v>
      </c>
      <c r="E469" s="1102" t="s">
        <v>392</v>
      </c>
      <c r="F469" s="1102"/>
      <c r="G469" s="1102"/>
      <c r="H469" s="1102"/>
      <c r="I469" s="974">
        <v>45901</v>
      </c>
      <c r="J469" s="974">
        <v>45992</v>
      </c>
      <c r="K469" s="1102">
        <v>0</v>
      </c>
      <c r="L469" s="988">
        <v>5</v>
      </c>
      <c r="M469" s="1102">
        <v>1000</v>
      </c>
      <c r="N469" s="1638"/>
      <c r="O469" s="983" t="s">
        <v>810</v>
      </c>
      <c r="P469" s="925"/>
    </row>
    <row r="470" spans="1:16" ht="15.75" x14ac:dyDescent="0.25">
      <c r="A470" s="1654"/>
      <c r="B470" s="1649"/>
      <c r="C470" s="1102">
        <v>4</v>
      </c>
      <c r="D470" s="1096">
        <v>298410269</v>
      </c>
      <c r="E470" s="1102" t="s">
        <v>392</v>
      </c>
      <c r="F470" s="1102"/>
      <c r="G470" s="1102"/>
      <c r="H470" s="1102"/>
      <c r="I470" s="974">
        <v>45901</v>
      </c>
      <c r="J470" s="974">
        <v>45992</v>
      </c>
      <c r="K470" s="1102">
        <v>0</v>
      </c>
      <c r="L470" s="988">
        <v>5</v>
      </c>
      <c r="M470" s="1102">
        <v>1000</v>
      </c>
      <c r="N470" s="1638"/>
      <c r="O470" s="983" t="s">
        <v>810</v>
      </c>
      <c r="P470" s="925"/>
    </row>
    <row r="471" spans="1:16" ht="15.75" x14ac:dyDescent="0.25">
      <c r="A471" s="1654"/>
      <c r="B471" s="1649"/>
      <c r="C471" s="1102">
        <v>5</v>
      </c>
      <c r="D471" s="1096">
        <v>298410270</v>
      </c>
      <c r="E471" s="1102" t="s">
        <v>392</v>
      </c>
      <c r="F471" s="1102"/>
      <c r="G471" s="1102"/>
      <c r="H471" s="1102"/>
      <c r="I471" s="974">
        <v>45901</v>
      </c>
      <c r="J471" s="974">
        <v>45992</v>
      </c>
      <c r="K471" s="1102">
        <v>0</v>
      </c>
      <c r="L471" s="988">
        <v>5</v>
      </c>
      <c r="M471" s="1102">
        <v>1000</v>
      </c>
      <c r="N471" s="1638"/>
      <c r="O471" s="983" t="s">
        <v>810</v>
      </c>
      <c r="P471" s="925"/>
    </row>
    <row r="472" spans="1:16" ht="15.75" x14ac:dyDescent="0.25">
      <c r="A472" s="1654"/>
      <c r="B472" s="1649"/>
      <c r="C472" s="1102">
        <v>6</v>
      </c>
      <c r="D472" s="1096">
        <v>298410271</v>
      </c>
      <c r="E472" s="1102" t="s">
        <v>392</v>
      </c>
      <c r="F472" s="1102"/>
      <c r="G472" s="1102"/>
      <c r="H472" s="1102"/>
      <c r="I472" s="974">
        <v>45901</v>
      </c>
      <c r="J472" s="974">
        <v>45992</v>
      </c>
      <c r="K472" s="1102">
        <v>1</v>
      </c>
      <c r="L472" s="988">
        <v>7</v>
      </c>
      <c r="M472" s="1102">
        <v>1000</v>
      </c>
      <c r="N472" s="1638"/>
      <c r="O472" s="983" t="s">
        <v>810</v>
      </c>
      <c r="P472" s="925"/>
    </row>
    <row r="473" spans="1:16" ht="15.75" x14ac:dyDescent="0.25">
      <c r="A473" s="1654"/>
      <c r="B473" s="1649"/>
      <c r="C473" s="1102">
        <v>7</v>
      </c>
      <c r="D473" s="1096">
        <v>298410272</v>
      </c>
      <c r="E473" s="1102" t="s">
        <v>392</v>
      </c>
      <c r="F473" s="1102"/>
      <c r="G473" s="1102"/>
      <c r="H473" s="1102"/>
      <c r="I473" s="974">
        <v>45901</v>
      </c>
      <c r="J473" s="974">
        <v>45992</v>
      </c>
      <c r="K473" s="1102">
        <v>1</v>
      </c>
      <c r="L473" s="988">
        <v>7</v>
      </c>
      <c r="M473" s="1102">
        <v>1000</v>
      </c>
      <c r="N473" s="1638"/>
      <c r="O473" s="983" t="s">
        <v>810</v>
      </c>
      <c r="P473" s="925"/>
    </row>
    <row r="474" spans="1:16" ht="15.75" x14ac:dyDescent="0.25">
      <c r="A474" s="1654"/>
      <c r="B474" s="1649"/>
      <c r="C474" s="1102">
        <v>8</v>
      </c>
      <c r="D474" s="1096">
        <v>298410273</v>
      </c>
      <c r="E474" s="1102" t="s">
        <v>392</v>
      </c>
      <c r="F474" s="1102"/>
      <c r="G474" s="1102"/>
      <c r="H474" s="1102"/>
      <c r="I474" s="974">
        <v>45901</v>
      </c>
      <c r="J474" s="974">
        <v>45992</v>
      </c>
      <c r="K474" s="1102">
        <v>0</v>
      </c>
      <c r="L474" s="988">
        <v>5</v>
      </c>
      <c r="M474" s="1102">
        <v>1000</v>
      </c>
      <c r="N474" s="1638"/>
      <c r="O474" s="983" t="s">
        <v>810</v>
      </c>
      <c r="P474" s="925"/>
    </row>
    <row r="475" spans="1:16" ht="15.75" x14ac:dyDescent="0.25">
      <c r="A475" s="1654"/>
      <c r="B475" s="1649"/>
      <c r="C475" s="1102">
        <v>9</v>
      </c>
      <c r="D475" s="1096">
        <v>298410274</v>
      </c>
      <c r="E475" s="1102" t="s">
        <v>392</v>
      </c>
      <c r="F475" s="1102"/>
      <c r="G475" s="1102"/>
      <c r="H475" s="1102"/>
      <c r="I475" s="974">
        <v>45901</v>
      </c>
      <c r="J475" s="974">
        <v>45992</v>
      </c>
      <c r="K475" s="1102">
        <v>0</v>
      </c>
      <c r="L475" s="988">
        <v>5</v>
      </c>
      <c r="M475" s="1102">
        <v>1000</v>
      </c>
      <c r="N475" s="1638"/>
      <c r="O475" s="983" t="s">
        <v>810</v>
      </c>
      <c r="P475" s="925"/>
    </row>
    <row r="476" spans="1:16" ht="15.75" x14ac:dyDescent="0.25">
      <c r="A476" s="1654"/>
      <c r="B476" s="1649"/>
      <c r="C476" s="1102">
        <v>10</v>
      </c>
      <c r="D476" s="1096">
        <v>298410275</v>
      </c>
      <c r="E476" s="1102" t="s">
        <v>392</v>
      </c>
      <c r="F476" s="1102">
        <v>2</v>
      </c>
      <c r="G476" s="1102">
        <v>1</v>
      </c>
      <c r="H476" s="1102"/>
      <c r="I476" s="974">
        <v>45901</v>
      </c>
      <c r="J476" s="974">
        <v>45992</v>
      </c>
      <c r="K476" s="1102">
        <v>0</v>
      </c>
      <c r="L476" s="988">
        <v>4</v>
      </c>
      <c r="M476" s="1102">
        <v>1000</v>
      </c>
      <c r="N476" s="1638"/>
      <c r="O476" s="983" t="s">
        <v>810</v>
      </c>
      <c r="P476" s="925"/>
    </row>
    <row r="477" spans="1:16" ht="15.75" x14ac:dyDescent="0.25">
      <c r="A477" s="1654"/>
      <c r="B477" s="1649"/>
      <c r="C477" s="1102">
        <v>11</v>
      </c>
      <c r="D477" s="1096">
        <v>298410276</v>
      </c>
      <c r="E477" s="1102" t="s">
        <v>392</v>
      </c>
      <c r="F477" s="1102"/>
      <c r="G477" s="1102"/>
      <c r="H477" s="1102"/>
      <c r="I477" s="974">
        <v>45901</v>
      </c>
      <c r="J477" s="974">
        <v>45992</v>
      </c>
      <c r="K477" s="1102">
        <v>0</v>
      </c>
      <c r="L477" s="988">
        <v>4</v>
      </c>
      <c r="M477" s="1102">
        <v>1000</v>
      </c>
      <c r="N477" s="1638"/>
      <c r="O477" s="983" t="s">
        <v>810</v>
      </c>
      <c r="P477" s="925"/>
    </row>
    <row r="478" spans="1:16" ht="15.75" x14ac:dyDescent="0.25">
      <c r="A478" s="1654"/>
      <c r="B478" s="1649"/>
      <c r="C478" s="1102">
        <v>12</v>
      </c>
      <c r="D478" s="1096">
        <v>298410277</v>
      </c>
      <c r="E478" s="1102" t="s">
        <v>392</v>
      </c>
      <c r="F478" s="1102"/>
      <c r="G478" s="1102">
        <v>1</v>
      </c>
      <c r="H478" s="1102"/>
      <c r="I478" s="974">
        <v>45901</v>
      </c>
      <c r="J478" s="974">
        <v>45992</v>
      </c>
      <c r="K478" s="1102">
        <v>0</v>
      </c>
      <c r="L478" s="988">
        <v>5</v>
      </c>
      <c r="M478" s="1102">
        <v>1000</v>
      </c>
      <c r="N478" s="1638"/>
      <c r="O478" s="983" t="s">
        <v>810</v>
      </c>
      <c r="P478" s="925"/>
    </row>
    <row r="479" spans="1:16" ht="15.75" x14ac:dyDescent="0.25">
      <c r="A479" s="1654"/>
      <c r="B479" s="1649"/>
      <c r="C479" s="1102">
        <v>13</v>
      </c>
      <c r="D479" s="1096">
        <v>298410278</v>
      </c>
      <c r="E479" s="1102" t="s">
        <v>392</v>
      </c>
      <c r="F479" s="1102"/>
      <c r="G479" s="1102"/>
      <c r="H479" s="1102"/>
      <c r="I479" s="974">
        <v>45901</v>
      </c>
      <c r="J479" s="974">
        <v>45992</v>
      </c>
      <c r="K479" s="1102">
        <v>0</v>
      </c>
      <c r="L479" s="988">
        <v>5</v>
      </c>
      <c r="M479" s="1102">
        <v>1000</v>
      </c>
      <c r="N479" s="1638"/>
      <c r="O479" s="983" t="s">
        <v>810</v>
      </c>
      <c r="P479" s="925"/>
    </row>
    <row r="480" spans="1:16" ht="15.75" x14ac:dyDescent="0.25">
      <c r="A480" s="1654"/>
      <c r="B480" s="1649"/>
      <c r="C480" s="1102">
        <v>14</v>
      </c>
      <c r="D480" s="1096">
        <v>298410279</v>
      </c>
      <c r="E480" s="1102" t="s">
        <v>392</v>
      </c>
      <c r="F480" s="1102"/>
      <c r="G480" s="1102"/>
      <c r="H480" s="1102"/>
      <c r="I480" s="974">
        <v>45901</v>
      </c>
      <c r="J480" s="974">
        <v>45992</v>
      </c>
      <c r="K480" s="1102">
        <v>0</v>
      </c>
      <c r="L480" s="988">
        <v>5</v>
      </c>
      <c r="M480" s="1102">
        <v>1000</v>
      </c>
      <c r="N480" s="1638"/>
      <c r="O480" s="983" t="s">
        <v>810</v>
      </c>
      <c r="P480" s="925"/>
    </row>
    <row r="481" spans="1:17" ht="15.75" x14ac:dyDescent="0.25">
      <c r="A481" s="1654"/>
      <c r="B481" s="1649"/>
      <c r="C481" s="1102">
        <v>15</v>
      </c>
      <c r="D481" s="1096">
        <v>298410280</v>
      </c>
      <c r="E481" s="1102" t="s">
        <v>392</v>
      </c>
      <c r="F481" s="1102"/>
      <c r="G481" s="1102"/>
      <c r="H481" s="1102"/>
      <c r="I481" s="974">
        <v>45901</v>
      </c>
      <c r="J481" s="974">
        <v>45992</v>
      </c>
      <c r="K481" s="1102">
        <v>0</v>
      </c>
      <c r="L481" s="988">
        <v>5</v>
      </c>
      <c r="M481" s="1102">
        <v>1000</v>
      </c>
      <c r="N481" s="1638"/>
      <c r="O481" s="983" t="s">
        <v>810</v>
      </c>
      <c r="P481" s="925"/>
    </row>
    <row r="482" spans="1:17" ht="15.75" x14ac:dyDescent="0.25">
      <c r="A482" s="1654"/>
      <c r="B482" s="1649"/>
      <c r="C482" s="1102">
        <v>16</v>
      </c>
      <c r="D482" s="1096">
        <v>298410281</v>
      </c>
      <c r="E482" s="1102" t="s">
        <v>392</v>
      </c>
      <c r="F482" s="1102"/>
      <c r="G482" s="1102"/>
      <c r="H482" s="1102"/>
      <c r="I482" s="974">
        <v>45901</v>
      </c>
      <c r="J482" s="974">
        <v>45992</v>
      </c>
      <c r="K482" s="1102">
        <v>0</v>
      </c>
      <c r="L482" s="988">
        <v>5</v>
      </c>
      <c r="M482" s="1102">
        <v>1000</v>
      </c>
      <c r="N482" s="1638"/>
      <c r="O482" s="983" t="s">
        <v>810</v>
      </c>
      <c r="P482" s="925"/>
    </row>
    <row r="483" spans="1:17" ht="15.75" x14ac:dyDescent="0.25">
      <c r="A483" s="1654"/>
      <c r="B483" s="1649"/>
      <c r="C483" s="1102">
        <v>17</v>
      </c>
      <c r="D483" s="1096">
        <v>298410282</v>
      </c>
      <c r="E483" s="1102" t="s">
        <v>392</v>
      </c>
      <c r="F483" s="1102"/>
      <c r="G483" s="1102"/>
      <c r="H483" s="1102"/>
      <c r="I483" s="974">
        <v>45901</v>
      </c>
      <c r="J483" s="974">
        <v>45992</v>
      </c>
      <c r="K483" s="1102">
        <v>0</v>
      </c>
      <c r="L483" s="988">
        <v>5</v>
      </c>
      <c r="M483" s="1102">
        <v>1000</v>
      </c>
      <c r="N483" s="1638"/>
      <c r="O483" s="983" t="s">
        <v>810</v>
      </c>
      <c r="P483" s="925"/>
    </row>
    <row r="484" spans="1:17" ht="15.75" x14ac:dyDescent="0.25">
      <c r="A484" s="1654"/>
      <c r="B484" s="1649"/>
      <c r="C484" s="1102">
        <v>18</v>
      </c>
      <c r="D484" s="1096">
        <v>298410283</v>
      </c>
      <c r="E484" s="1102" t="s">
        <v>392</v>
      </c>
      <c r="F484" s="1102"/>
      <c r="G484" s="1102">
        <v>1</v>
      </c>
      <c r="H484" s="1102"/>
      <c r="I484" s="974">
        <v>45901</v>
      </c>
      <c r="J484" s="974">
        <v>45992</v>
      </c>
      <c r="K484" s="1102">
        <v>0</v>
      </c>
      <c r="L484" s="988">
        <v>5</v>
      </c>
      <c r="M484" s="1102">
        <v>1000</v>
      </c>
      <c r="N484" s="1638"/>
      <c r="O484" s="983" t="s">
        <v>810</v>
      </c>
      <c r="P484" s="925"/>
    </row>
    <row r="485" spans="1:17" ht="15.75" x14ac:dyDescent="0.25">
      <c r="A485" s="1654"/>
      <c r="B485" s="1649"/>
      <c r="C485" s="1102">
        <v>19</v>
      </c>
      <c r="D485" s="1096">
        <v>298410284</v>
      </c>
      <c r="E485" s="1102" t="s">
        <v>392</v>
      </c>
      <c r="F485" s="1102"/>
      <c r="G485" s="1102"/>
      <c r="H485" s="1102"/>
      <c r="I485" s="974">
        <v>45901</v>
      </c>
      <c r="J485" s="974">
        <v>45992</v>
      </c>
      <c r="K485" s="1102">
        <v>0</v>
      </c>
      <c r="L485" s="988">
        <v>5</v>
      </c>
      <c r="M485" s="1102">
        <v>1000</v>
      </c>
      <c r="N485" s="1638"/>
      <c r="O485" s="983" t="s">
        <v>810</v>
      </c>
      <c r="P485" s="925"/>
    </row>
    <row r="486" spans="1:17" ht="48" thickBot="1" x14ac:dyDescent="0.3">
      <c r="A486" s="1674"/>
      <c r="B486" s="1098" t="s">
        <v>591</v>
      </c>
      <c r="C486" s="970">
        <v>20</v>
      </c>
      <c r="D486" s="1100" t="s">
        <v>674</v>
      </c>
      <c r="E486" s="970" t="s">
        <v>392</v>
      </c>
      <c r="F486" s="970"/>
      <c r="G486" s="970">
        <v>2</v>
      </c>
      <c r="H486" s="970"/>
      <c r="I486" s="1074">
        <v>45901</v>
      </c>
      <c r="J486" s="1074">
        <v>45992</v>
      </c>
      <c r="K486" s="970">
        <v>0</v>
      </c>
      <c r="L486" s="1075">
        <v>2</v>
      </c>
      <c r="M486" s="970">
        <v>400</v>
      </c>
      <c r="N486" s="1100" t="s">
        <v>902</v>
      </c>
      <c r="O486" s="1076" t="s">
        <v>677</v>
      </c>
      <c r="P486" s="925"/>
    </row>
    <row r="487" spans="1:17" ht="63.75" customHeight="1" x14ac:dyDescent="0.25">
      <c r="A487" s="1527" t="s">
        <v>1013</v>
      </c>
      <c r="B487" s="1530" t="s">
        <v>6</v>
      </c>
      <c r="C487" s="1091">
        <v>1</v>
      </c>
      <c r="D487" s="1089">
        <v>298411161</v>
      </c>
      <c r="E487" s="1091" t="s">
        <v>392</v>
      </c>
      <c r="F487" s="1091"/>
      <c r="G487" s="1091"/>
      <c r="H487" s="1091"/>
      <c r="I487" s="604">
        <v>45901</v>
      </c>
      <c r="J487" s="604">
        <v>45992</v>
      </c>
      <c r="K487" s="1091">
        <v>0</v>
      </c>
      <c r="L487" s="1091">
        <v>4</v>
      </c>
      <c r="M487" s="1091">
        <v>1000</v>
      </c>
      <c r="N487" s="1555" t="s">
        <v>980</v>
      </c>
      <c r="O487" s="635" t="s">
        <v>811</v>
      </c>
      <c r="P487" s="938" t="s">
        <v>1016</v>
      </c>
      <c r="Q487" s="1080" t="s">
        <v>1019</v>
      </c>
    </row>
    <row r="488" spans="1:17" ht="15.75" x14ac:dyDescent="0.25">
      <c r="A488" s="1528"/>
      <c r="B488" s="1531"/>
      <c r="C488" s="1087">
        <v>2</v>
      </c>
      <c r="D488" s="1084">
        <v>298411162</v>
      </c>
      <c r="E488" s="1087" t="s">
        <v>392</v>
      </c>
      <c r="F488" s="1087"/>
      <c r="G488" s="1087"/>
      <c r="H488" s="1087"/>
      <c r="I488" s="608">
        <v>45901</v>
      </c>
      <c r="J488" s="608">
        <v>45992</v>
      </c>
      <c r="K488" s="1087">
        <v>0</v>
      </c>
      <c r="L488" s="1087">
        <v>4</v>
      </c>
      <c r="M488" s="1087">
        <v>1000</v>
      </c>
      <c r="N488" s="1551"/>
      <c r="O488" s="636" t="s">
        <v>811</v>
      </c>
      <c r="P488" s="938" t="s">
        <v>1017</v>
      </c>
      <c r="Q488" s="1080">
        <v>126330</v>
      </c>
    </row>
    <row r="489" spans="1:17" ht="15.75" x14ac:dyDescent="0.25">
      <c r="A489" s="1528"/>
      <c r="B489" s="1531"/>
      <c r="C489" s="1087">
        <v>3</v>
      </c>
      <c r="D489" s="1084">
        <v>298412383</v>
      </c>
      <c r="E489" s="1087" t="s">
        <v>392</v>
      </c>
      <c r="F489" s="1087"/>
      <c r="G489" s="1087"/>
      <c r="H489" s="1087"/>
      <c r="I489" s="608">
        <v>45901</v>
      </c>
      <c r="J489" s="608">
        <v>45992</v>
      </c>
      <c r="K489" s="1087">
        <v>1</v>
      </c>
      <c r="L489" s="1087">
        <v>4</v>
      </c>
      <c r="M489" s="1087">
        <v>1000</v>
      </c>
      <c r="N489" s="1551"/>
      <c r="O489" s="636" t="s">
        <v>810</v>
      </c>
      <c r="P489" s="938" t="s">
        <v>1015</v>
      </c>
      <c r="Q489" s="1080">
        <v>126309</v>
      </c>
    </row>
    <row r="490" spans="1:17" ht="15.75" x14ac:dyDescent="0.25">
      <c r="A490" s="1528"/>
      <c r="B490" s="1531"/>
      <c r="C490" s="1087">
        <v>4</v>
      </c>
      <c r="D490" s="1084">
        <v>298412384</v>
      </c>
      <c r="E490" s="1087" t="s">
        <v>392</v>
      </c>
      <c r="F490" s="1087"/>
      <c r="G490" s="1087">
        <v>2</v>
      </c>
      <c r="H490" s="1087"/>
      <c r="I490" s="608">
        <v>45901</v>
      </c>
      <c r="J490" s="608">
        <v>45992</v>
      </c>
      <c r="K490" s="1087">
        <v>0</v>
      </c>
      <c r="L490" s="1087">
        <v>4</v>
      </c>
      <c r="M490" s="1087">
        <v>1000</v>
      </c>
      <c r="N490" s="1551"/>
      <c r="O490" s="636" t="s">
        <v>810</v>
      </c>
      <c r="P490" s="938" t="s">
        <v>1014</v>
      </c>
      <c r="Q490" s="1080">
        <v>126318</v>
      </c>
    </row>
    <row r="491" spans="1:17" ht="15.75" x14ac:dyDescent="0.25">
      <c r="A491" s="1528"/>
      <c r="B491" s="1531"/>
      <c r="C491" s="1087">
        <v>5</v>
      </c>
      <c r="D491" s="1084">
        <v>298411163</v>
      </c>
      <c r="E491" s="1087" t="s">
        <v>392</v>
      </c>
      <c r="F491" s="1087"/>
      <c r="G491" s="1087"/>
      <c r="H491" s="1087"/>
      <c r="I491" s="608">
        <v>45901</v>
      </c>
      <c r="J491" s="608">
        <v>45992</v>
      </c>
      <c r="K491" s="1087">
        <v>0</v>
      </c>
      <c r="L491" s="938">
        <v>6</v>
      </c>
      <c r="M491" s="1087">
        <v>1050</v>
      </c>
      <c r="N491" s="1551"/>
      <c r="O491" s="636" t="s">
        <v>811</v>
      </c>
      <c r="P491" s="938" t="s">
        <v>1018</v>
      </c>
      <c r="Q491" s="1080">
        <v>126321</v>
      </c>
    </row>
    <row r="492" spans="1:17" ht="15.75" x14ac:dyDescent="0.25">
      <c r="A492" s="1528"/>
      <c r="B492" s="1531"/>
      <c r="C492" s="1087">
        <v>6</v>
      </c>
      <c r="D492" s="1084">
        <v>298413394</v>
      </c>
      <c r="E492" s="1087" t="s">
        <v>391</v>
      </c>
      <c r="F492" s="1087"/>
      <c r="G492" s="1087"/>
      <c r="H492" s="1087"/>
      <c r="I492" s="608">
        <v>45901</v>
      </c>
      <c r="J492" s="608">
        <v>45992</v>
      </c>
      <c r="K492" s="1087">
        <v>0</v>
      </c>
      <c r="L492" s="1087">
        <v>2</v>
      </c>
      <c r="M492" s="1087">
        <v>1050</v>
      </c>
      <c r="N492" s="1551"/>
      <c r="O492" s="636" t="s">
        <v>811</v>
      </c>
      <c r="P492" s="1080"/>
      <c r="Q492" s="1080"/>
    </row>
    <row r="493" spans="1:17" ht="15.75" x14ac:dyDescent="0.25">
      <c r="A493" s="1528"/>
      <c r="B493" s="1531"/>
      <c r="C493" s="1087">
        <v>7</v>
      </c>
      <c r="D493" s="1084">
        <v>298413393</v>
      </c>
      <c r="E493" s="1087" t="s">
        <v>391</v>
      </c>
      <c r="F493" s="1087"/>
      <c r="G493" s="1087"/>
      <c r="H493" s="1087"/>
      <c r="I493" s="608">
        <v>45901</v>
      </c>
      <c r="J493" s="608">
        <v>45992</v>
      </c>
      <c r="K493" s="1087">
        <v>0</v>
      </c>
      <c r="L493" s="1087">
        <v>2</v>
      </c>
      <c r="M493" s="1087">
        <v>1050</v>
      </c>
      <c r="N493" s="1551"/>
      <c r="O493" s="636" t="s">
        <v>811</v>
      </c>
      <c r="P493" s="1080"/>
      <c r="Q493" s="1080"/>
    </row>
    <row r="494" spans="1:17" ht="32.25" thickBot="1" x14ac:dyDescent="0.3">
      <c r="A494" s="1529"/>
      <c r="B494" s="1532"/>
      <c r="C494" s="1088">
        <v>8</v>
      </c>
      <c r="D494" s="1085">
        <v>6005597</v>
      </c>
      <c r="E494" s="1088" t="s">
        <v>391</v>
      </c>
      <c r="F494" s="1088"/>
      <c r="G494" s="1088"/>
      <c r="H494" s="1088"/>
      <c r="I494" s="611">
        <v>45901</v>
      </c>
      <c r="J494" s="611">
        <v>45992</v>
      </c>
      <c r="K494" s="1088">
        <v>0</v>
      </c>
      <c r="L494" s="1088">
        <v>2</v>
      </c>
      <c r="M494" s="1088">
        <v>300</v>
      </c>
      <c r="N494" s="1552"/>
      <c r="O494" s="637" t="s">
        <v>809</v>
      </c>
      <c r="P494" s="938"/>
      <c r="Q494" s="1080"/>
    </row>
    <row r="495" spans="1:17" ht="15.75" x14ac:dyDescent="0.25">
      <c r="A495" s="1672" t="s">
        <v>857</v>
      </c>
      <c r="B495" s="1673" t="s">
        <v>6</v>
      </c>
      <c r="C495" s="975">
        <v>1</v>
      </c>
      <c r="D495" s="1077" t="s">
        <v>867</v>
      </c>
      <c r="E495" s="1092" t="s">
        <v>391</v>
      </c>
      <c r="F495" s="1092"/>
      <c r="G495" s="1092"/>
      <c r="H495" s="1092"/>
      <c r="I495" s="1092"/>
      <c r="J495" s="1092"/>
      <c r="K495" s="1092"/>
      <c r="L495" s="1092">
        <v>2</v>
      </c>
      <c r="M495" s="1092">
        <v>1000</v>
      </c>
      <c r="N495" s="1099"/>
      <c r="O495" s="1078"/>
      <c r="P495" s="1079"/>
      <c r="Q495" s="942"/>
    </row>
    <row r="496" spans="1:17" ht="15.75" x14ac:dyDescent="0.25">
      <c r="A496" s="1640"/>
      <c r="B496" s="1643"/>
      <c r="C496" s="1102">
        <v>2</v>
      </c>
      <c r="D496" s="988" t="s">
        <v>868</v>
      </c>
      <c r="E496" s="1094" t="s">
        <v>391</v>
      </c>
      <c r="F496" s="1094"/>
      <c r="G496" s="1094"/>
      <c r="H496" s="1094"/>
      <c r="I496" s="1094"/>
      <c r="J496" s="1094"/>
      <c r="K496" s="1094"/>
      <c r="L496" s="1094">
        <v>2</v>
      </c>
      <c r="M496" s="1094">
        <v>1000</v>
      </c>
      <c r="N496" s="1096"/>
      <c r="O496" s="983"/>
      <c r="P496" s="925"/>
    </row>
    <row r="497" spans="1:16" ht="15.75" x14ac:dyDescent="0.25">
      <c r="A497" s="1640"/>
      <c r="B497" s="1643"/>
      <c r="C497" s="1102">
        <v>3</v>
      </c>
      <c r="D497" s="988" t="s">
        <v>877</v>
      </c>
      <c r="E497" s="1094" t="s">
        <v>391</v>
      </c>
      <c r="F497" s="1094"/>
      <c r="G497" s="1094"/>
      <c r="H497" s="1094"/>
      <c r="I497" s="1094"/>
      <c r="J497" s="1094"/>
      <c r="K497" s="1094"/>
      <c r="L497" s="1094">
        <v>3</v>
      </c>
      <c r="M497" s="1094">
        <v>800</v>
      </c>
      <c r="N497" s="1096"/>
      <c r="O497" s="983"/>
      <c r="P497" s="925"/>
    </row>
    <row r="498" spans="1:16" ht="15.75" x14ac:dyDescent="0.25">
      <c r="A498" s="1640"/>
      <c r="B498" s="1643"/>
      <c r="C498" s="1102">
        <v>4</v>
      </c>
      <c r="D498" s="988" t="s">
        <v>864</v>
      </c>
      <c r="E498" s="1094" t="s">
        <v>391</v>
      </c>
      <c r="F498" s="1094"/>
      <c r="G498" s="1094"/>
      <c r="H498" s="1094"/>
      <c r="I498" s="1094"/>
      <c r="J498" s="1094"/>
      <c r="K498" s="1094"/>
      <c r="L498" s="1094">
        <v>2</v>
      </c>
      <c r="M498" s="1094">
        <v>200</v>
      </c>
      <c r="N498" s="988"/>
      <c r="O498" s="1007"/>
      <c r="P498" s="925"/>
    </row>
    <row r="499" spans="1:16" ht="15.75" x14ac:dyDescent="0.25">
      <c r="A499" s="1640"/>
      <c r="B499" s="1643"/>
      <c r="C499" s="1102">
        <v>5</v>
      </c>
      <c r="D499" s="988" t="s">
        <v>865</v>
      </c>
      <c r="E499" s="1094" t="s">
        <v>391</v>
      </c>
      <c r="F499" s="1094"/>
      <c r="G499" s="1094"/>
      <c r="H499" s="1094"/>
      <c r="I499" s="1094"/>
      <c r="J499" s="1094"/>
      <c r="K499" s="1094"/>
      <c r="L499" s="1094">
        <v>2</v>
      </c>
      <c r="M499" s="1094">
        <v>200</v>
      </c>
      <c r="N499" s="988"/>
      <c r="O499" s="1007"/>
      <c r="P499" s="925"/>
    </row>
    <row r="500" spans="1:16" ht="15.75" x14ac:dyDescent="0.25">
      <c r="A500" s="1640"/>
      <c r="B500" s="1643"/>
      <c r="C500" s="1102">
        <v>6</v>
      </c>
      <c r="D500" s="988" t="s">
        <v>866</v>
      </c>
      <c r="E500" s="1094" t="s">
        <v>391</v>
      </c>
      <c r="F500" s="1094"/>
      <c r="G500" s="1094"/>
      <c r="H500" s="1094"/>
      <c r="I500" s="1094"/>
      <c r="J500" s="1094"/>
      <c r="K500" s="1094"/>
      <c r="L500" s="1094">
        <v>2</v>
      </c>
      <c r="M500" s="1094">
        <v>200</v>
      </c>
      <c r="N500" s="988"/>
      <c r="O500" s="1007"/>
      <c r="P500" s="925"/>
    </row>
    <row r="501" spans="1:16" ht="30" x14ac:dyDescent="0.25">
      <c r="A501" s="1640"/>
      <c r="B501" s="1643"/>
      <c r="C501" s="1102">
        <v>7</v>
      </c>
      <c r="D501" s="988" t="s">
        <v>858</v>
      </c>
      <c r="E501" s="1094" t="s">
        <v>391</v>
      </c>
      <c r="F501" s="1094"/>
      <c r="G501" s="1094"/>
      <c r="H501" s="1094"/>
      <c r="I501" s="1094"/>
      <c r="J501" s="1094"/>
      <c r="K501" s="1094"/>
      <c r="L501" s="1094">
        <v>7</v>
      </c>
      <c r="M501" s="1094">
        <v>10000</v>
      </c>
      <c r="N501" s="988"/>
      <c r="O501" s="1007"/>
      <c r="P501" s="925"/>
    </row>
    <row r="502" spans="1:16" ht="15.75" x14ac:dyDescent="0.25">
      <c r="A502" s="1640"/>
      <c r="B502" s="1643"/>
      <c r="C502" s="1102">
        <v>8</v>
      </c>
      <c r="D502" s="988" t="s">
        <v>859</v>
      </c>
      <c r="E502" s="1094" t="s">
        <v>391</v>
      </c>
      <c r="F502" s="1094"/>
      <c r="G502" s="1094"/>
      <c r="H502" s="1094"/>
      <c r="I502" s="1094"/>
      <c r="J502" s="1094"/>
      <c r="K502" s="1094"/>
      <c r="L502" s="1094">
        <v>6</v>
      </c>
      <c r="M502" s="1094">
        <v>630</v>
      </c>
      <c r="N502" s="988"/>
      <c r="O502" s="1007"/>
      <c r="P502" s="925"/>
    </row>
    <row r="503" spans="1:16" ht="15.75" x14ac:dyDescent="0.25">
      <c r="A503" s="1640"/>
      <c r="B503" s="1643"/>
      <c r="C503" s="1102">
        <v>9</v>
      </c>
      <c r="D503" s="988" t="s">
        <v>860</v>
      </c>
      <c r="E503" s="1094" t="s">
        <v>391</v>
      </c>
      <c r="F503" s="1094"/>
      <c r="G503" s="1094"/>
      <c r="H503" s="1094"/>
      <c r="I503" s="1094"/>
      <c r="J503" s="1094"/>
      <c r="K503" s="1094"/>
      <c r="L503" s="1094">
        <v>6</v>
      </c>
      <c r="M503" s="1094">
        <v>630</v>
      </c>
      <c r="N503" s="988"/>
      <c r="O503" s="1007"/>
      <c r="P503" s="925"/>
    </row>
    <row r="504" spans="1:16" ht="15.75" x14ac:dyDescent="0.25">
      <c r="A504" s="1640"/>
      <c r="B504" s="1643"/>
      <c r="C504" s="1102">
        <v>10</v>
      </c>
      <c r="D504" s="988" t="s">
        <v>861</v>
      </c>
      <c r="E504" s="1094" t="s">
        <v>391</v>
      </c>
      <c r="F504" s="1094"/>
      <c r="G504" s="1094"/>
      <c r="H504" s="1094"/>
      <c r="I504" s="1094"/>
      <c r="J504" s="1094"/>
      <c r="K504" s="1094"/>
      <c r="L504" s="1094">
        <v>6</v>
      </c>
      <c r="M504" s="1094">
        <v>1150</v>
      </c>
      <c r="N504" s="988"/>
      <c r="O504" s="1007"/>
      <c r="P504" s="925"/>
    </row>
    <row r="505" spans="1:16" ht="15.75" x14ac:dyDescent="0.25">
      <c r="A505" s="1640"/>
      <c r="B505" s="1643"/>
      <c r="C505" s="1102">
        <v>11</v>
      </c>
      <c r="D505" s="988" t="s">
        <v>862</v>
      </c>
      <c r="E505" s="1094" t="s">
        <v>391</v>
      </c>
      <c r="F505" s="1094"/>
      <c r="G505" s="1094"/>
      <c r="H505" s="1094"/>
      <c r="I505" s="1094"/>
      <c r="J505" s="1094"/>
      <c r="K505" s="1094"/>
      <c r="L505" s="1094">
        <v>6</v>
      </c>
      <c r="M505" s="1094">
        <v>1150</v>
      </c>
      <c r="N505" s="988"/>
      <c r="O505" s="1007"/>
      <c r="P505" s="925"/>
    </row>
    <row r="506" spans="1:16" ht="15.75" x14ac:dyDescent="0.25">
      <c r="A506" s="1640"/>
      <c r="B506" s="1643"/>
      <c r="C506" s="1102">
        <v>12</v>
      </c>
      <c r="D506" s="988" t="s">
        <v>863</v>
      </c>
      <c r="E506" s="1094" t="s">
        <v>391</v>
      </c>
      <c r="F506" s="1094"/>
      <c r="G506" s="1094"/>
      <c r="H506" s="1094"/>
      <c r="I506" s="1094"/>
      <c r="J506" s="1094"/>
      <c r="K506" s="1094"/>
      <c r="L506" s="1094">
        <v>6</v>
      </c>
      <c r="M506" s="1094">
        <v>1600</v>
      </c>
      <c r="N506" s="988"/>
      <c r="O506" s="1007"/>
      <c r="P506" s="925"/>
    </row>
    <row r="507" spans="1:16" ht="15.75" x14ac:dyDescent="0.25">
      <c r="A507" s="1640"/>
      <c r="B507" s="1643"/>
      <c r="C507" s="1102">
        <v>13</v>
      </c>
      <c r="D507" s="988" t="s">
        <v>869</v>
      </c>
      <c r="E507" s="1094" t="s">
        <v>391</v>
      </c>
      <c r="F507" s="1094"/>
      <c r="G507" s="1094"/>
      <c r="H507" s="1094"/>
      <c r="I507" s="1094"/>
      <c r="J507" s="1094"/>
      <c r="K507" s="1094"/>
      <c r="L507" s="1094">
        <v>7</v>
      </c>
      <c r="M507" s="1094">
        <v>1600</v>
      </c>
      <c r="N507" s="988"/>
      <c r="O507" s="1007"/>
      <c r="P507" s="925"/>
    </row>
    <row r="508" spans="1:16" ht="15.75" x14ac:dyDescent="0.25">
      <c r="A508" s="1640"/>
      <c r="B508" s="1643"/>
      <c r="C508" s="1102">
        <v>14</v>
      </c>
      <c r="D508" s="988" t="s">
        <v>870</v>
      </c>
      <c r="E508" s="1094" t="s">
        <v>391</v>
      </c>
      <c r="F508" s="1094"/>
      <c r="G508" s="1094"/>
      <c r="H508" s="1094"/>
      <c r="I508" s="1094"/>
      <c r="J508" s="1094"/>
      <c r="K508" s="1094"/>
      <c r="L508" s="1094">
        <v>3</v>
      </c>
      <c r="M508" s="1094">
        <v>1275</v>
      </c>
      <c r="N508" s="988"/>
      <c r="O508" s="1007"/>
      <c r="P508" s="925"/>
    </row>
    <row r="509" spans="1:16" ht="15.75" x14ac:dyDescent="0.25">
      <c r="A509" s="1640"/>
      <c r="B509" s="1643"/>
      <c r="C509" s="1102">
        <v>15</v>
      </c>
      <c r="D509" s="988" t="s">
        <v>871</v>
      </c>
      <c r="E509" s="1094" t="s">
        <v>391</v>
      </c>
      <c r="F509" s="1094"/>
      <c r="G509" s="1094"/>
      <c r="H509" s="1094"/>
      <c r="I509" s="1094"/>
      <c r="J509" s="1094"/>
      <c r="K509" s="1094"/>
      <c r="L509" s="1094">
        <v>7</v>
      </c>
      <c r="M509" s="1094">
        <v>1600</v>
      </c>
      <c r="N509" s="988"/>
      <c r="O509" s="1007"/>
      <c r="P509" s="925"/>
    </row>
    <row r="510" spans="1:16" ht="15.75" x14ac:dyDescent="0.25">
      <c r="A510" s="1640"/>
      <c r="B510" s="1643"/>
      <c r="C510" s="1102">
        <v>16</v>
      </c>
      <c r="D510" s="988" t="s">
        <v>872</v>
      </c>
      <c r="E510" s="1094" t="s">
        <v>391</v>
      </c>
      <c r="F510" s="1094"/>
      <c r="G510" s="1094"/>
      <c r="H510" s="1094"/>
      <c r="I510" s="1094"/>
      <c r="J510" s="1094"/>
      <c r="K510" s="1094"/>
      <c r="L510" s="1094">
        <v>8</v>
      </c>
      <c r="M510" s="1094">
        <v>1600</v>
      </c>
      <c r="N510" s="988"/>
      <c r="O510" s="1007"/>
      <c r="P510" s="925"/>
    </row>
    <row r="511" spans="1:16" ht="15.75" x14ac:dyDescent="0.25">
      <c r="A511" s="1640"/>
      <c r="B511" s="1643"/>
      <c r="C511" s="1102">
        <v>17</v>
      </c>
      <c r="D511" s="988" t="s">
        <v>873</v>
      </c>
      <c r="E511" s="1094" t="s">
        <v>391</v>
      </c>
      <c r="F511" s="1094"/>
      <c r="G511" s="1094"/>
      <c r="H511" s="1094"/>
      <c r="I511" s="1094"/>
      <c r="J511" s="1094"/>
      <c r="K511" s="1094"/>
      <c r="L511" s="1094">
        <v>11</v>
      </c>
      <c r="M511" s="1094">
        <v>1800</v>
      </c>
      <c r="N511" s="988"/>
      <c r="O511" s="1007"/>
      <c r="P511" s="925"/>
    </row>
    <row r="512" spans="1:16" ht="15.75" x14ac:dyDescent="0.25">
      <c r="A512" s="1640"/>
      <c r="B512" s="1643"/>
      <c r="C512" s="1102">
        <v>18</v>
      </c>
      <c r="D512" s="988" t="s">
        <v>874</v>
      </c>
      <c r="E512" s="1094" t="s">
        <v>391</v>
      </c>
      <c r="F512" s="1094"/>
      <c r="G512" s="1094"/>
      <c r="H512" s="1094"/>
      <c r="I512" s="1094"/>
      <c r="J512" s="1094"/>
      <c r="K512" s="1094"/>
      <c r="L512" s="1094">
        <v>8</v>
      </c>
      <c r="M512" s="1094">
        <v>1600</v>
      </c>
      <c r="N512" s="988"/>
      <c r="O512" s="1007"/>
      <c r="P512" s="925"/>
    </row>
    <row r="513" spans="1:16" ht="15.75" x14ac:dyDescent="0.25">
      <c r="A513" s="1640"/>
      <c r="B513" s="1643"/>
      <c r="C513" s="1102">
        <v>19</v>
      </c>
      <c r="D513" s="988" t="s">
        <v>875</v>
      </c>
      <c r="E513" s="1094" t="s">
        <v>391</v>
      </c>
      <c r="F513" s="1094"/>
      <c r="G513" s="1094"/>
      <c r="H513" s="1094"/>
      <c r="I513" s="1094"/>
      <c r="J513" s="1094"/>
      <c r="K513" s="1094"/>
      <c r="L513" s="1094">
        <v>8</v>
      </c>
      <c r="M513" s="1094">
        <v>1600</v>
      </c>
      <c r="N513" s="988"/>
      <c r="O513" s="1007"/>
      <c r="P513" s="925"/>
    </row>
    <row r="514" spans="1:16" ht="15.75" x14ac:dyDescent="0.25">
      <c r="A514" s="1640"/>
      <c r="B514" s="1643"/>
      <c r="C514" s="1102">
        <v>20</v>
      </c>
      <c r="D514" s="988" t="s">
        <v>876</v>
      </c>
      <c r="E514" s="1094" t="s">
        <v>391</v>
      </c>
      <c r="F514" s="1094"/>
      <c r="G514" s="1094"/>
      <c r="H514" s="1094"/>
      <c r="I514" s="1094"/>
      <c r="J514" s="1094"/>
      <c r="K514" s="1094"/>
      <c r="L514" s="1094">
        <v>9</v>
      </c>
      <c r="M514" s="1094">
        <v>1800</v>
      </c>
      <c r="N514" s="988"/>
      <c r="O514" s="1007"/>
      <c r="P514" s="925"/>
    </row>
    <row r="515" spans="1:16" ht="16.5" thickBot="1" x14ac:dyDescent="0.3">
      <c r="A515" s="1641"/>
      <c r="B515" s="1644"/>
      <c r="C515" s="1103">
        <v>21</v>
      </c>
      <c r="D515" s="1003" t="s">
        <v>878</v>
      </c>
      <c r="E515" s="1005" t="s">
        <v>391</v>
      </c>
      <c r="F515" s="1005"/>
      <c r="G515" s="1005"/>
      <c r="H515" s="1005"/>
      <c r="I515" s="1005"/>
      <c r="J515" s="1005"/>
      <c r="K515" s="1005"/>
      <c r="L515" s="1005">
        <v>8</v>
      </c>
      <c r="M515" s="1005">
        <v>2500</v>
      </c>
      <c r="N515" s="1003"/>
      <c r="O515" s="1008"/>
      <c r="P515" s="925"/>
    </row>
    <row r="516" spans="1:16" x14ac:dyDescent="0.25">
      <c r="A516" s="1061"/>
    </row>
    <row r="517" spans="1:16" x14ac:dyDescent="0.25">
      <c r="A517" s="1062"/>
    </row>
    <row r="518" spans="1:16" x14ac:dyDescent="0.25">
      <c r="A518" s="1062"/>
    </row>
  </sheetData>
  <mergeCells count="181">
    <mergeCell ref="N467:N485"/>
    <mergeCell ref="A487:A494"/>
    <mergeCell ref="B487:B494"/>
    <mergeCell ref="N487:N494"/>
    <mergeCell ref="A495:A515"/>
    <mergeCell ref="B495:B515"/>
    <mergeCell ref="A448:A466"/>
    <mergeCell ref="B448:B454"/>
    <mergeCell ref="B455:B460"/>
    <mergeCell ref="B461:B466"/>
    <mergeCell ref="A467:A486"/>
    <mergeCell ref="B467:B485"/>
    <mergeCell ref="A381:A393"/>
    <mergeCell ref="B381:B393"/>
    <mergeCell ref="A394:A406"/>
    <mergeCell ref="B394:B405"/>
    <mergeCell ref="N394:N405"/>
    <mergeCell ref="A407:A447"/>
    <mergeCell ref="B407:B447"/>
    <mergeCell ref="B356:B357"/>
    <mergeCell ref="B359:B360"/>
    <mergeCell ref="B362:B363"/>
    <mergeCell ref="B364:B366"/>
    <mergeCell ref="B367:B368"/>
    <mergeCell ref="B369:B379"/>
    <mergeCell ref="B342:B343"/>
    <mergeCell ref="B344:B345"/>
    <mergeCell ref="B346:B347"/>
    <mergeCell ref="B348:B349"/>
    <mergeCell ref="B350:B351"/>
    <mergeCell ref="B353:B354"/>
    <mergeCell ref="B324:B325"/>
    <mergeCell ref="B326:B327"/>
    <mergeCell ref="B330:B331"/>
    <mergeCell ref="B332:B334"/>
    <mergeCell ref="B335:B336"/>
    <mergeCell ref="B339:B341"/>
    <mergeCell ref="B315:B316"/>
    <mergeCell ref="B317:B318"/>
    <mergeCell ref="B319:B320"/>
    <mergeCell ref="B322:B323"/>
    <mergeCell ref="B299:B300"/>
    <mergeCell ref="B301:B302"/>
    <mergeCell ref="B303:B304"/>
    <mergeCell ref="B305:B306"/>
    <mergeCell ref="B307:B308"/>
    <mergeCell ref="B309:B310"/>
    <mergeCell ref="A254:A258"/>
    <mergeCell ref="A259:A380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87:B288"/>
    <mergeCell ref="B289:B290"/>
    <mergeCell ref="B291:B292"/>
    <mergeCell ref="B293:B294"/>
    <mergeCell ref="B295:B296"/>
    <mergeCell ref="B297:B298"/>
    <mergeCell ref="B275:B276"/>
    <mergeCell ref="B277:B278"/>
    <mergeCell ref="B279:B280"/>
    <mergeCell ref="B281:B282"/>
    <mergeCell ref="B283:B284"/>
    <mergeCell ref="B285:B286"/>
    <mergeCell ref="B311:B312"/>
    <mergeCell ref="B313:B314"/>
    <mergeCell ref="A189:A195"/>
    <mergeCell ref="N189:N195"/>
    <mergeCell ref="A196:A229"/>
    <mergeCell ref="B196:B229"/>
    <mergeCell ref="N196:N229"/>
    <mergeCell ref="A230:A253"/>
    <mergeCell ref="B230:B253"/>
    <mergeCell ref="N230:N253"/>
    <mergeCell ref="A176:A183"/>
    <mergeCell ref="N176:N183"/>
    <mergeCell ref="A184:A185"/>
    <mergeCell ref="N184:N185"/>
    <mergeCell ref="A186:A188"/>
    <mergeCell ref="N186:N188"/>
    <mergeCell ref="A170:A175"/>
    <mergeCell ref="N170:N172"/>
    <mergeCell ref="N173:N175"/>
    <mergeCell ref="N140:N143"/>
    <mergeCell ref="N144:N147"/>
    <mergeCell ref="N148:N149"/>
    <mergeCell ref="N150:N151"/>
    <mergeCell ref="N152:N153"/>
    <mergeCell ref="N155:N157"/>
    <mergeCell ref="A120:A158"/>
    <mergeCell ref="N120:N123"/>
    <mergeCell ref="N124:N127"/>
    <mergeCell ref="N128:N132"/>
    <mergeCell ref="N133:N139"/>
    <mergeCell ref="A159:A169"/>
    <mergeCell ref="N159:N162"/>
    <mergeCell ref="N163:N166"/>
    <mergeCell ref="N167:N168"/>
    <mergeCell ref="N65:N66"/>
    <mergeCell ref="N67:N68"/>
    <mergeCell ref="A72:A119"/>
    <mergeCell ref="N72:N75"/>
    <mergeCell ref="N76:N80"/>
    <mergeCell ref="N81:N83"/>
    <mergeCell ref="N84:N90"/>
    <mergeCell ref="N91:N93"/>
    <mergeCell ref="N94:N97"/>
    <mergeCell ref="N98:N101"/>
    <mergeCell ref="N102:N106"/>
    <mergeCell ref="N107:N109"/>
    <mergeCell ref="N112:N114"/>
    <mergeCell ref="N115:N116"/>
    <mergeCell ref="N118:N119"/>
    <mergeCell ref="N60:N64"/>
    <mergeCell ref="N39:N43"/>
    <mergeCell ref="R41:R43"/>
    <mergeCell ref="S41:S43"/>
    <mergeCell ref="T41:T43"/>
    <mergeCell ref="N44:N47"/>
    <mergeCell ref="R44:R46"/>
    <mergeCell ref="S44:S46"/>
    <mergeCell ref="T44:T46"/>
    <mergeCell ref="R47:R49"/>
    <mergeCell ref="S47:S49"/>
    <mergeCell ref="R35:R37"/>
    <mergeCell ref="S35:S37"/>
    <mergeCell ref="T35:T37"/>
    <mergeCell ref="R38:R40"/>
    <mergeCell ref="S38:S40"/>
    <mergeCell ref="T38:T40"/>
    <mergeCell ref="T47:T49"/>
    <mergeCell ref="N48:N51"/>
    <mergeCell ref="R50:R52"/>
    <mergeCell ref="S50:S52"/>
    <mergeCell ref="T50:T52"/>
    <mergeCell ref="T23:T25"/>
    <mergeCell ref="A24:A71"/>
    <mergeCell ref="N24:N30"/>
    <mergeCell ref="R26:R28"/>
    <mergeCell ref="S26:S28"/>
    <mergeCell ref="T26:T28"/>
    <mergeCell ref="R29:R31"/>
    <mergeCell ref="S29:S31"/>
    <mergeCell ref="T29:T31"/>
    <mergeCell ref="N31:N34"/>
    <mergeCell ref="A15:A23"/>
    <mergeCell ref="N15:N23"/>
    <mergeCell ref="R17:R19"/>
    <mergeCell ref="S17:S19"/>
    <mergeCell ref="T17:T19"/>
    <mergeCell ref="R20:R22"/>
    <mergeCell ref="S20:S22"/>
    <mergeCell ref="T20:T22"/>
    <mergeCell ref="R23:R25"/>
    <mergeCell ref="S23:S25"/>
    <mergeCell ref="R32:R34"/>
    <mergeCell ref="S32:S34"/>
    <mergeCell ref="T32:T34"/>
    <mergeCell ref="N35:N38"/>
    <mergeCell ref="T8:T10"/>
    <mergeCell ref="R11:R13"/>
    <mergeCell ref="S11:S13"/>
    <mergeCell ref="T11:T13"/>
    <mergeCell ref="R14:R16"/>
    <mergeCell ref="S14:S16"/>
    <mergeCell ref="T14:T16"/>
    <mergeCell ref="A2:A14"/>
    <mergeCell ref="N2:N14"/>
    <mergeCell ref="R2:R4"/>
    <mergeCell ref="S2:S4"/>
    <mergeCell ref="T2:T4"/>
    <mergeCell ref="R5:R7"/>
    <mergeCell ref="S5:S7"/>
    <mergeCell ref="T5:T7"/>
    <mergeCell ref="R8:R10"/>
    <mergeCell ref="S8:S10"/>
  </mergeCells>
  <dataValidations count="1">
    <dataValidation type="list" allowBlank="1" showInputMessage="1" showErrorMessage="1" sqref="E335 E2:E273 E322 E337:E339 E342:E364 E367:E371 E373 E275 E277:E281 E283 E285:E286 E288:E289 E291 E293 E295 E297 E299 E301 E304 E307:E309 E311 E313:E317 E319 E375:E376 E325:E326 E328 E330 E332">
      <formula1>$E$212:$E$214</formula1>
    </dataValidation>
  </dataValidation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8"/>
  <sheetViews>
    <sheetView zoomScale="78" zoomScaleNormal="78" workbookViewId="0">
      <pane ySplit="1" topLeftCell="A315" activePane="bottomLeft" state="frozen"/>
      <selection pane="bottomLeft" activeCell="E406" sqref="E406"/>
    </sheetView>
  </sheetViews>
  <sheetFormatPr defaultRowHeight="15" x14ac:dyDescent="0.25"/>
  <cols>
    <col min="1" max="1" width="20.42578125" style="75" customWidth="1"/>
    <col min="2" max="2" width="16.7109375" style="75" customWidth="1"/>
    <col min="3" max="3" width="10.42578125" style="75" customWidth="1"/>
    <col min="4" max="4" width="18.140625" style="75" customWidth="1"/>
    <col min="5" max="5" width="14.85546875" style="75" customWidth="1"/>
    <col min="6" max="6" width="13" style="75" customWidth="1"/>
    <col min="7" max="8" width="10.140625" style="75" customWidth="1"/>
    <col min="9" max="9" width="11.5703125" style="75" customWidth="1"/>
    <col min="10" max="10" width="10.7109375" style="75" customWidth="1"/>
    <col min="11" max="11" width="8.28515625" style="75" customWidth="1"/>
    <col min="12" max="12" width="8.140625" style="75" customWidth="1"/>
    <col min="13" max="13" width="7.42578125" style="75" customWidth="1"/>
    <col min="14" max="14" width="33.7109375" style="75" customWidth="1"/>
    <col min="15" max="15" width="34.57031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4</v>
      </c>
      <c r="F1" s="992" t="s">
        <v>225</v>
      </c>
      <c r="G1" s="992" t="s">
        <v>910</v>
      </c>
      <c r="H1" s="992" t="s">
        <v>909</v>
      </c>
      <c r="I1" s="992" t="s">
        <v>7</v>
      </c>
      <c r="J1" s="992" t="s">
        <v>8</v>
      </c>
      <c r="K1" s="992" t="s">
        <v>131</v>
      </c>
      <c r="L1" s="992" t="s">
        <v>132</v>
      </c>
      <c r="M1" s="993" t="s">
        <v>272</v>
      </c>
      <c r="N1" s="992" t="s">
        <v>369</v>
      </c>
      <c r="O1" s="1006" t="s">
        <v>370</v>
      </c>
      <c r="P1" s="925" t="s">
        <v>1201</v>
      </c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x14ac:dyDescent="0.25">
      <c r="A2" s="1653" t="s">
        <v>235</v>
      </c>
      <c r="B2" s="1126" t="s">
        <v>6</v>
      </c>
      <c r="C2" s="1126">
        <v>1</v>
      </c>
      <c r="D2" s="1126" t="s">
        <v>252</v>
      </c>
      <c r="E2" s="1126" t="s">
        <v>392</v>
      </c>
      <c r="F2" s="1126"/>
      <c r="G2" s="1126"/>
      <c r="H2" s="1126"/>
      <c r="I2" s="963">
        <v>45870</v>
      </c>
      <c r="J2" s="963">
        <v>45689</v>
      </c>
      <c r="K2" s="1126">
        <v>1</v>
      </c>
      <c r="L2" s="1126">
        <v>13</v>
      </c>
      <c r="M2" s="1132">
        <v>1350</v>
      </c>
      <c r="N2" s="1637" t="s">
        <v>717</v>
      </c>
      <c r="O2" s="981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1124" t="s">
        <v>240</v>
      </c>
      <c r="V2" s="1124">
        <f>SUM(F15:F23)</f>
        <v>5</v>
      </c>
    </row>
    <row r="3" spans="1:22" ht="63" customHeight="1" x14ac:dyDescent="0.25">
      <c r="A3" s="1654"/>
      <c r="B3" s="1127" t="s">
        <v>6</v>
      </c>
      <c r="C3" s="1127">
        <v>2</v>
      </c>
      <c r="D3" s="1127" t="s">
        <v>253</v>
      </c>
      <c r="E3" s="1127" t="s">
        <v>392</v>
      </c>
      <c r="F3" s="1127"/>
      <c r="G3" s="1127"/>
      <c r="H3" s="1127"/>
      <c r="I3" s="966">
        <v>45870</v>
      </c>
      <c r="J3" s="966">
        <v>45689</v>
      </c>
      <c r="K3" s="1127">
        <v>0</v>
      </c>
      <c r="L3" s="1127">
        <v>12</v>
      </c>
      <c r="M3" s="1133">
        <v>800</v>
      </c>
      <c r="N3" s="1638"/>
      <c r="O3" s="983" t="s">
        <v>374</v>
      </c>
      <c r="P3" s="925"/>
      <c r="R3" s="1617"/>
      <c r="S3" s="1620"/>
      <c r="T3" s="1620"/>
      <c r="U3" s="1124" t="s">
        <v>913</v>
      </c>
      <c r="V3" s="1124">
        <f>SUM(G15:G23)</f>
        <v>6</v>
      </c>
    </row>
    <row r="4" spans="1:22" ht="63" customHeight="1" x14ac:dyDescent="0.25">
      <c r="A4" s="1654"/>
      <c r="B4" s="1127" t="s">
        <v>6</v>
      </c>
      <c r="C4" s="1127">
        <v>3</v>
      </c>
      <c r="D4" s="1127" t="s">
        <v>254</v>
      </c>
      <c r="E4" s="1127" t="s">
        <v>392</v>
      </c>
      <c r="F4" s="1127"/>
      <c r="G4" s="1127"/>
      <c r="H4" s="1127"/>
      <c r="I4" s="966">
        <v>45870</v>
      </c>
      <c r="J4" s="966">
        <v>45689</v>
      </c>
      <c r="K4" s="1127">
        <v>0</v>
      </c>
      <c r="L4" s="1127">
        <v>11</v>
      </c>
      <c r="M4" s="1133">
        <v>800</v>
      </c>
      <c r="N4" s="1638"/>
      <c r="O4" s="983" t="s">
        <v>374</v>
      </c>
      <c r="P4" s="925"/>
      <c r="R4" s="1618"/>
      <c r="S4" s="1621"/>
      <c r="T4" s="1621"/>
      <c r="U4" s="1124" t="s">
        <v>914</v>
      </c>
      <c r="V4" s="1124">
        <f>SUM(H15:H23)</f>
        <v>0</v>
      </c>
    </row>
    <row r="5" spans="1:22" ht="63" customHeight="1" x14ac:dyDescent="0.25">
      <c r="A5" s="1654"/>
      <c r="B5" s="1127" t="s">
        <v>6</v>
      </c>
      <c r="C5" s="1127">
        <v>4</v>
      </c>
      <c r="D5" s="1127" t="s">
        <v>255</v>
      </c>
      <c r="E5" s="1127" t="s">
        <v>392</v>
      </c>
      <c r="F5" s="1127"/>
      <c r="G5" s="1127"/>
      <c r="H5" s="1127"/>
      <c r="I5" s="966">
        <v>45870</v>
      </c>
      <c r="J5" s="966">
        <v>45689</v>
      </c>
      <c r="K5" s="1127">
        <v>0</v>
      </c>
      <c r="L5" s="1127">
        <v>11</v>
      </c>
      <c r="M5" s="1133">
        <v>800</v>
      </c>
      <c r="N5" s="1638"/>
      <c r="O5" s="983" t="s">
        <v>374</v>
      </c>
      <c r="P5" s="925"/>
      <c r="R5" s="1611">
        <v>2</v>
      </c>
      <c r="S5" s="1503" t="s">
        <v>233</v>
      </c>
      <c r="T5" s="1503">
        <f>COUNTIF(E24:E71,"в работе")</f>
        <v>47</v>
      </c>
      <c r="U5" s="1112" t="s">
        <v>240</v>
      </c>
      <c r="V5" s="1112">
        <f>SUM(F24:F71)</f>
        <v>5</v>
      </c>
    </row>
    <row r="6" spans="1:22" ht="63" customHeight="1" x14ac:dyDescent="0.25">
      <c r="A6" s="1654"/>
      <c r="B6" s="1127" t="s">
        <v>6</v>
      </c>
      <c r="C6" s="1127">
        <v>5</v>
      </c>
      <c r="D6" s="1127" t="s">
        <v>256</v>
      </c>
      <c r="E6" s="1127" t="s">
        <v>392</v>
      </c>
      <c r="F6" s="1127"/>
      <c r="G6" s="1127"/>
      <c r="H6" s="1127"/>
      <c r="I6" s="966">
        <v>45870</v>
      </c>
      <c r="J6" s="966">
        <v>45689</v>
      </c>
      <c r="K6" s="1127">
        <v>0</v>
      </c>
      <c r="L6" s="1127">
        <v>12</v>
      </c>
      <c r="M6" s="1133">
        <v>1000</v>
      </c>
      <c r="N6" s="1638"/>
      <c r="O6" s="983" t="s">
        <v>374</v>
      </c>
      <c r="P6" s="925"/>
      <c r="R6" s="1612"/>
      <c r="S6" s="1615"/>
      <c r="T6" s="1615"/>
      <c r="U6" s="1112" t="s">
        <v>913</v>
      </c>
      <c r="V6" s="1112">
        <f>SUM(G24:G71)</f>
        <v>3</v>
      </c>
    </row>
    <row r="7" spans="1:22" ht="63" customHeight="1" x14ac:dyDescent="0.25">
      <c r="A7" s="1654"/>
      <c r="B7" s="1127" t="s">
        <v>6</v>
      </c>
      <c r="C7" s="1127">
        <v>6</v>
      </c>
      <c r="D7" s="1127" t="s">
        <v>257</v>
      </c>
      <c r="E7" s="1127" t="s">
        <v>392</v>
      </c>
      <c r="F7" s="1127"/>
      <c r="G7" s="1127"/>
      <c r="H7" s="1127"/>
      <c r="I7" s="966">
        <v>45870</v>
      </c>
      <c r="J7" s="966">
        <v>45689</v>
      </c>
      <c r="K7" s="1127">
        <v>0</v>
      </c>
      <c r="L7" s="1127">
        <v>3</v>
      </c>
      <c r="M7" s="1133">
        <v>800</v>
      </c>
      <c r="N7" s="1638"/>
      <c r="O7" s="983" t="s">
        <v>374</v>
      </c>
      <c r="P7" s="925"/>
      <c r="R7" s="1613"/>
      <c r="S7" s="1504"/>
      <c r="T7" s="1504"/>
      <c r="U7" s="1112" t="s">
        <v>914</v>
      </c>
      <c r="V7" s="1112">
        <f>SUM(H24:H71)</f>
        <v>1</v>
      </c>
    </row>
    <row r="8" spans="1:22" ht="63" customHeight="1" x14ac:dyDescent="0.25">
      <c r="A8" s="1654"/>
      <c r="B8" s="1127" t="s">
        <v>6</v>
      </c>
      <c r="C8" s="1127">
        <v>7</v>
      </c>
      <c r="D8" s="1127" t="s">
        <v>258</v>
      </c>
      <c r="E8" s="1127" t="s">
        <v>391</v>
      </c>
      <c r="F8" s="1127"/>
      <c r="G8" s="1127"/>
      <c r="H8" s="1127"/>
      <c r="I8" s="966">
        <v>45870</v>
      </c>
      <c r="J8" s="966">
        <v>45689</v>
      </c>
      <c r="K8" s="1127">
        <v>0</v>
      </c>
      <c r="L8" s="1127">
        <v>2</v>
      </c>
      <c r="M8" s="1133">
        <v>250</v>
      </c>
      <c r="N8" s="1638"/>
      <c r="O8" s="983" t="s">
        <v>377</v>
      </c>
      <c r="P8" s="925"/>
      <c r="R8" s="1616">
        <v>3</v>
      </c>
      <c r="S8" s="1619" t="s">
        <v>234</v>
      </c>
      <c r="T8" s="1619">
        <f>COUNTIF(E72:E175,"в работе")</f>
        <v>100</v>
      </c>
      <c r="U8" s="1124" t="s">
        <v>240</v>
      </c>
      <c r="V8" s="1124">
        <f>SUM(F72:F175)</f>
        <v>7</v>
      </c>
    </row>
    <row r="9" spans="1:22" ht="63" customHeight="1" x14ac:dyDescent="0.25">
      <c r="A9" s="1654"/>
      <c r="B9" s="1127" t="s">
        <v>6</v>
      </c>
      <c r="C9" s="1127">
        <v>8</v>
      </c>
      <c r="D9" s="1127" t="s">
        <v>259</v>
      </c>
      <c r="E9" s="1127" t="s">
        <v>392</v>
      </c>
      <c r="F9" s="1127"/>
      <c r="G9" s="1127"/>
      <c r="H9" s="1127"/>
      <c r="I9" s="966">
        <v>45870</v>
      </c>
      <c r="J9" s="966">
        <v>45689</v>
      </c>
      <c r="K9" s="1127">
        <v>0</v>
      </c>
      <c r="L9" s="1127">
        <v>3</v>
      </c>
      <c r="M9" s="1133">
        <v>1000</v>
      </c>
      <c r="N9" s="1638"/>
      <c r="O9" s="983" t="s">
        <v>374</v>
      </c>
      <c r="P9" s="925"/>
      <c r="R9" s="1617"/>
      <c r="S9" s="1620"/>
      <c r="T9" s="1620"/>
      <c r="U9" s="1124" t="s">
        <v>913</v>
      </c>
      <c r="V9" s="1124">
        <f>SUM(G72:G175)</f>
        <v>7</v>
      </c>
    </row>
    <row r="10" spans="1:22" ht="63" customHeight="1" x14ac:dyDescent="0.25">
      <c r="A10" s="1654"/>
      <c r="B10" s="1127" t="s">
        <v>6</v>
      </c>
      <c r="C10" s="1127">
        <v>9</v>
      </c>
      <c r="D10" s="1127" t="s">
        <v>260</v>
      </c>
      <c r="E10" s="1127" t="s">
        <v>392</v>
      </c>
      <c r="F10" s="1127"/>
      <c r="G10" s="1127"/>
      <c r="H10" s="1127"/>
      <c r="I10" s="966">
        <v>45870</v>
      </c>
      <c r="J10" s="966">
        <v>45689</v>
      </c>
      <c r="K10" s="1127">
        <v>0</v>
      </c>
      <c r="L10" s="1127">
        <v>3</v>
      </c>
      <c r="M10" s="1133">
        <v>1000</v>
      </c>
      <c r="N10" s="1638"/>
      <c r="O10" s="983" t="s">
        <v>374</v>
      </c>
      <c r="P10" s="925"/>
      <c r="R10" s="1618"/>
      <c r="S10" s="1621"/>
      <c r="T10" s="1621"/>
      <c r="U10" s="1124" t="s">
        <v>914</v>
      </c>
      <c r="V10" s="1124">
        <f>SUM(H72:H175)</f>
        <v>2</v>
      </c>
    </row>
    <row r="11" spans="1:22" ht="63" customHeight="1" x14ac:dyDescent="0.25">
      <c r="A11" s="1654"/>
      <c r="B11" s="1127" t="s">
        <v>6</v>
      </c>
      <c r="C11" s="1127">
        <v>10</v>
      </c>
      <c r="D11" s="1127" t="s">
        <v>261</v>
      </c>
      <c r="E11" s="1127" t="s">
        <v>391</v>
      </c>
      <c r="F11" s="1127"/>
      <c r="G11" s="1127"/>
      <c r="H11" s="1127"/>
      <c r="I11" s="966">
        <v>45870</v>
      </c>
      <c r="J11" s="966">
        <v>45689</v>
      </c>
      <c r="K11" s="1127">
        <v>0</v>
      </c>
      <c r="L11" s="1127">
        <v>2</v>
      </c>
      <c r="M11" s="1133">
        <v>250</v>
      </c>
      <c r="N11" s="1638"/>
      <c r="O11" s="983" t="s">
        <v>377</v>
      </c>
      <c r="P11" s="925"/>
      <c r="R11" s="1602">
        <v>4</v>
      </c>
      <c r="S11" s="1503" t="s">
        <v>88</v>
      </c>
      <c r="T11" s="1503">
        <f>COUNTIF(E176:E183,"в работе")</f>
        <v>8</v>
      </c>
      <c r="U11" s="1112" t="s">
        <v>240</v>
      </c>
      <c r="V11" s="1112">
        <f>SUM(F176:F183)</f>
        <v>1</v>
      </c>
    </row>
    <row r="12" spans="1:22" ht="63" customHeight="1" x14ac:dyDescent="0.25">
      <c r="A12" s="1654"/>
      <c r="B12" s="1127" t="s">
        <v>6</v>
      </c>
      <c r="C12" s="1127">
        <v>11</v>
      </c>
      <c r="D12" s="1127" t="s">
        <v>262</v>
      </c>
      <c r="E12" s="1127" t="s">
        <v>391</v>
      </c>
      <c r="F12" s="1127"/>
      <c r="G12" s="1127"/>
      <c r="H12" s="1127"/>
      <c r="I12" s="966">
        <v>45870</v>
      </c>
      <c r="J12" s="966">
        <v>45689</v>
      </c>
      <c r="K12" s="1127">
        <v>0</v>
      </c>
      <c r="L12" s="1127">
        <v>12</v>
      </c>
      <c r="M12" s="1133">
        <v>800</v>
      </c>
      <c r="N12" s="1638"/>
      <c r="O12" s="983" t="s">
        <v>374</v>
      </c>
      <c r="P12" s="925"/>
      <c r="R12" s="1603"/>
      <c r="S12" s="1615"/>
      <c r="T12" s="1615"/>
      <c r="U12" s="1112" t="s">
        <v>913</v>
      </c>
      <c r="V12" s="1112">
        <f>SUM(G176:G183)</f>
        <v>5</v>
      </c>
    </row>
    <row r="13" spans="1:22" ht="63" customHeight="1" x14ac:dyDescent="0.25">
      <c r="A13" s="1654"/>
      <c r="B13" s="1127" t="s">
        <v>6</v>
      </c>
      <c r="C13" s="1127">
        <v>12</v>
      </c>
      <c r="D13" s="1127" t="s">
        <v>263</v>
      </c>
      <c r="E13" s="1127" t="s">
        <v>391</v>
      </c>
      <c r="F13" s="1127"/>
      <c r="G13" s="1127"/>
      <c r="H13" s="1127"/>
      <c r="I13" s="966">
        <v>45870</v>
      </c>
      <c r="J13" s="966">
        <v>45689</v>
      </c>
      <c r="K13" s="1127">
        <v>0</v>
      </c>
      <c r="L13" s="1127">
        <v>12</v>
      </c>
      <c r="M13" s="1133">
        <v>800</v>
      </c>
      <c r="N13" s="1638"/>
      <c r="O13" s="983" t="s">
        <v>374</v>
      </c>
      <c r="P13" s="925"/>
      <c r="R13" s="1604"/>
      <c r="S13" s="1504"/>
      <c r="T13" s="1504"/>
      <c r="U13" s="1112" t="s">
        <v>914</v>
      </c>
      <c r="V13" s="1112">
        <f>SUM(H176:H183)</f>
        <v>1</v>
      </c>
    </row>
    <row r="14" spans="1:22" ht="63.75" customHeight="1" thickBot="1" x14ac:dyDescent="0.3">
      <c r="A14" s="1655"/>
      <c r="B14" s="1128" t="s">
        <v>6</v>
      </c>
      <c r="C14" s="1128">
        <v>13</v>
      </c>
      <c r="D14" s="1128" t="s">
        <v>264</v>
      </c>
      <c r="E14" s="1128" t="s">
        <v>392</v>
      </c>
      <c r="F14" s="1128"/>
      <c r="G14" s="1128"/>
      <c r="H14" s="1128"/>
      <c r="I14" s="994">
        <v>45870</v>
      </c>
      <c r="J14" s="994">
        <v>45689</v>
      </c>
      <c r="K14" s="1128">
        <v>1</v>
      </c>
      <c r="L14" s="1128">
        <v>13</v>
      </c>
      <c r="M14" s="1134">
        <v>1350</v>
      </c>
      <c r="N14" s="1657"/>
      <c r="O14" s="996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1124" t="s">
        <v>240</v>
      </c>
      <c r="V14" s="1124">
        <f>SUM(F369:F380)</f>
        <v>5</v>
      </c>
    </row>
    <row r="15" spans="1:22" ht="63.75" customHeight="1" x14ac:dyDescent="0.25">
      <c r="A15" s="1527" t="s">
        <v>1007</v>
      </c>
      <c r="B15" s="1120" t="s">
        <v>6</v>
      </c>
      <c r="C15" s="1120">
        <v>1</v>
      </c>
      <c r="D15" s="1120" t="s">
        <v>715</v>
      </c>
      <c r="E15" s="1120" t="s">
        <v>392</v>
      </c>
      <c r="F15" s="1120">
        <v>1</v>
      </c>
      <c r="G15" s="1120">
        <v>1</v>
      </c>
      <c r="H15" s="1120"/>
      <c r="I15" s="593">
        <v>45839</v>
      </c>
      <c r="J15" s="593">
        <v>45689</v>
      </c>
      <c r="K15" s="1120">
        <v>0</v>
      </c>
      <c r="L15" s="1120">
        <v>9</v>
      </c>
      <c r="M15" s="1122">
        <v>1600</v>
      </c>
      <c r="N15" s="1554" t="s">
        <v>716</v>
      </c>
      <c r="O15" s="621" t="s">
        <v>373</v>
      </c>
      <c r="P15" s="925"/>
      <c r="R15" s="1617"/>
      <c r="S15" s="1633"/>
      <c r="T15" s="1633"/>
      <c r="U15" s="1124" t="s">
        <v>913</v>
      </c>
      <c r="V15" s="1124">
        <f>SUM(G369:G380)</f>
        <v>9</v>
      </c>
    </row>
    <row r="16" spans="1:22" ht="63.75" customHeight="1" x14ac:dyDescent="0.25">
      <c r="A16" s="1528"/>
      <c r="B16" s="1115" t="s">
        <v>6</v>
      </c>
      <c r="C16" s="1115">
        <v>2</v>
      </c>
      <c r="D16" s="1115" t="s">
        <v>707</v>
      </c>
      <c r="E16" s="1115" t="s">
        <v>392</v>
      </c>
      <c r="F16" s="1115"/>
      <c r="G16" s="1115"/>
      <c r="H16" s="1115"/>
      <c r="I16" s="595">
        <v>45839</v>
      </c>
      <c r="J16" s="595">
        <v>45689</v>
      </c>
      <c r="K16" s="1115">
        <v>0</v>
      </c>
      <c r="L16" s="1115">
        <v>9</v>
      </c>
      <c r="M16" s="1118">
        <v>1600</v>
      </c>
      <c r="N16" s="1545"/>
      <c r="O16" s="622" t="s">
        <v>373</v>
      </c>
      <c r="P16" s="925"/>
      <c r="R16" s="1618"/>
      <c r="S16" s="1633"/>
      <c r="T16" s="1633"/>
      <c r="U16" s="1124" t="s">
        <v>914</v>
      </c>
      <c r="V16" s="1124">
        <f>SUM(H369:H380)</f>
        <v>1</v>
      </c>
    </row>
    <row r="17" spans="1:22" ht="63.75" customHeight="1" x14ac:dyDescent="0.25">
      <c r="A17" s="1528"/>
      <c r="B17" s="1115" t="s">
        <v>6</v>
      </c>
      <c r="C17" s="1115">
        <v>3</v>
      </c>
      <c r="D17" s="1115" t="s">
        <v>708</v>
      </c>
      <c r="E17" s="1115" t="s">
        <v>392</v>
      </c>
      <c r="F17" s="1115"/>
      <c r="G17" s="1115"/>
      <c r="H17" s="1115"/>
      <c r="I17" s="595">
        <v>45839</v>
      </c>
      <c r="J17" s="595">
        <v>45689</v>
      </c>
      <c r="K17" s="1115">
        <v>0</v>
      </c>
      <c r="L17" s="1115">
        <v>9</v>
      </c>
      <c r="M17" s="1118">
        <v>1600</v>
      </c>
      <c r="N17" s="1545"/>
      <c r="O17" s="622" t="s">
        <v>373</v>
      </c>
      <c r="P17" s="925"/>
      <c r="R17" s="1602">
        <v>6</v>
      </c>
      <c r="S17" s="1634" t="s">
        <v>916</v>
      </c>
      <c r="T17" s="1503">
        <f>COUNTIF(E259:E368,"в работе")</f>
        <v>97</v>
      </c>
      <c r="U17" s="1112" t="s">
        <v>240</v>
      </c>
      <c r="V17" s="1112">
        <f>SUM(F259:F368)</f>
        <v>3</v>
      </c>
    </row>
    <row r="18" spans="1:22" ht="63.75" customHeight="1" x14ac:dyDescent="0.25">
      <c r="A18" s="1528"/>
      <c r="B18" s="1115" t="s">
        <v>6</v>
      </c>
      <c r="C18" s="1115">
        <v>4</v>
      </c>
      <c r="D18" s="1115" t="s">
        <v>709</v>
      </c>
      <c r="E18" s="1115" t="s">
        <v>392</v>
      </c>
      <c r="F18" s="1115">
        <v>1</v>
      </c>
      <c r="G18" s="1115"/>
      <c r="H18" s="1115"/>
      <c r="I18" s="595">
        <v>45839</v>
      </c>
      <c r="J18" s="595">
        <v>45689</v>
      </c>
      <c r="K18" s="1115">
        <v>1</v>
      </c>
      <c r="L18" s="1115">
        <v>9</v>
      </c>
      <c r="M18" s="1118">
        <v>1600</v>
      </c>
      <c r="N18" s="1545"/>
      <c r="O18" s="622" t="s">
        <v>373</v>
      </c>
      <c r="P18" s="925"/>
      <c r="R18" s="1603"/>
      <c r="S18" s="1635"/>
      <c r="T18" s="1615"/>
      <c r="U18" s="1112" t="s">
        <v>913</v>
      </c>
      <c r="V18" s="1112">
        <f>SUM(G259:G368)</f>
        <v>15</v>
      </c>
    </row>
    <row r="19" spans="1:22" ht="63.75" customHeight="1" x14ac:dyDescent="0.25">
      <c r="A19" s="1528"/>
      <c r="B19" s="1115" t="s">
        <v>6</v>
      </c>
      <c r="C19" s="1115">
        <v>5</v>
      </c>
      <c r="D19" s="1115" t="s">
        <v>710</v>
      </c>
      <c r="E19" s="1115" t="s">
        <v>392</v>
      </c>
      <c r="F19" s="1115"/>
      <c r="G19" s="1115"/>
      <c r="H19" s="1115"/>
      <c r="I19" s="595">
        <v>45839</v>
      </c>
      <c r="J19" s="595">
        <v>45689</v>
      </c>
      <c r="K19" s="1115">
        <v>1</v>
      </c>
      <c r="L19" s="1115">
        <v>9</v>
      </c>
      <c r="M19" s="1118">
        <v>1600</v>
      </c>
      <c r="N19" s="1545"/>
      <c r="O19" s="622" t="s">
        <v>373</v>
      </c>
      <c r="P19" s="925"/>
      <c r="R19" s="1604"/>
      <c r="S19" s="1636"/>
      <c r="T19" s="1504"/>
      <c r="U19" s="1112" t="s">
        <v>914</v>
      </c>
      <c r="V19" s="1112">
        <f>SUM(H259:H368)</f>
        <v>1</v>
      </c>
    </row>
    <row r="20" spans="1:22" ht="63.75" customHeight="1" x14ac:dyDescent="0.25">
      <c r="A20" s="1528"/>
      <c r="B20" s="1115" t="s">
        <v>6</v>
      </c>
      <c r="C20" s="1115">
        <v>6</v>
      </c>
      <c r="D20" s="1115" t="s">
        <v>711</v>
      </c>
      <c r="E20" s="1115" t="s">
        <v>392</v>
      </c>
      <c r="F20" s="1115">
        <v>2</v>
      </c>
      <c r="G20" s="1115"/>
      <c r="H20" s="1115"/>
      <c r="I20" s="595">
        <v>45839</v>
      </c>
      <c r="J20" s="595">
        <v>45689</v>
      </c>
      <c r="K20" s="1115">
        <v>1</v>
      </c>
      <c r="L20" s="1115">
        <v>10</v>
      </c>
      <c r="M20" s="1118">
        <v>1275</v>
      </c>
      <c r="N20" s="1545"/>
      <c r="O20" s="622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1124" t="s">
        <v>240</v>
      </c>
      <c r="V20" s="1124">
        <f>SUM(F2:F14)</f>
        <v>0</v>
      </c>
    </row>
    <row r="21" spans="1:22" ht="63.75" customHeight="1" x14ac:dyDescent="0.25">
      <c r="A21" s="1528"/>
      <c r="B21" s="1115" t="s">
        <v>6</v>
      </c>
      <c r="C21" s="1115">
        <v>7</v>
      </c>
      <c r="D21" s="1115" t="s">
        <v>712</v>
      </c>
      <c r="E21" s="1115" t="s">
        <v>392</v>
      </c>
      <c r="F21" s="1115">
        <v>1</v>
      </c>
      <c r="G21" s="1115">
        <v>4</v>
      </c>
      <c r="H21" s="1115"/>
      <c r="I21" s="595">
        <v>45839</v>
      </c>
      <c r="J21" s="595">
        <v>45689</v>
      </c>
      <c r="K21" s="1115">
        <v>1</v>
      </c>
      <c r="L21" s="1115">
        <v>10</v>
      </c>
      <c r="M21" s="1118">
        <v>1275</v>
      </c>
      <c r="N21" s="1545"/>
      <c r="O21" s="622" t="s">
        <v>373</v>
      </c>
      <c r="P21" s="925"/>
      <c r="R21" s="1617"/>
      <c r="S21" s="1620"/>
      <c r="T21" s="1620"/>
      <c r="U21" s="1124" t="s">
        <v>241</v>
      </c>
      <c r="V21" s="1124">
        <f>SUM(G2:G14)</f>
        <v>0</v>
      </c>
    </row>
    <row r="22" spans="1:22" ht="63.75" customHeight="1" x14ac:dyDescent="0.25">
      <c r="A22" s="1528"/>
      <c r="B22" s="1115" t="s">
        <v>6</v>
      </c>
      <c r="C22" s="1115">
        <v>8</v>
      </c>
      <c r="D22" s="1115" t="s">
        <v>713</v>
      </c>
      <c r="E22" s="1115" t="s">
        <v>392</v>
      </c>
      <c r="F22" s="1115"/>
      <c r="G22" s="1115"/>
      <c r="H22" s="1115"/>
      <c r="I22" s="595">
        <v>45839</v>
      </c>
      <c r="J22" s="595">
        <v>45689</v>
      </c>
      <c r="K22" s="1115">
        <v>0</v>
      </c>
      <c r="L22" s="1115">
        <v>3</v>
      </c>
      <c r="M22" s="1118">
        <v>1000</v>
      </c>
      <c r="N22" s="1545"/>
      <c r="O22" s="622" t="s">
        <v>373</v>
      </c>
      <c r="P22" s="925"/>
      <c r="R22" s="1618"/>
      <c r="S22" s="1621"/>
      <c r="T22" s="1621"/>
      <c r="U22" s="1124" t="s">
        <v>914</v>
      </c>
      <c r="V22" s="1124">
        <f>SUM(H2:H14)</f>
        <v>0</v>
      </c>
    </row>
    <row r="23" spans="1:22" ht="63.75" customHeight="1" thickBot="1" x14ac:dyDescent="0.3">
      <c r="A23" s="1529"/>
      <c r="B23" s="1116" t="s">
        <v>6</v>
      </c>
      <c r="C23" s="1116">
        <v>9</v>
      </c>
      <c r="D23" s="1116" t="s">
        <v>714</v>
      </c>
      <c r="E23" s="1116" t="s">
        <v>392</v>
      </c>
      <c r="F23" s="1116"/>
      <c r="G23" s="1116">
        <v>1</v>
      </c>
      <c r="H23" s="1116"/>
      <c r="I23" s="995">
        <v>45839</v>
      </c>
      <c r="J23" s="995">
        <v>45689</v>
      </c>
      <c r="K23" s="1116">
        <v>0</v>
      </c>
      <c r="L23" s="1116">
        <v>3</v>
      </c>
      <c r="M23" s="1119">
        <v>1000</v>
      </c>
      <c r="N23" s="1548"/>
      <c r="O23" s="628" t="s">
        <v>373</v>
      </c>
      <c r="P23" s="925"/>
      <c r="R23" s="1611">
        <v>8</v>
      </c>
      <c r="S23" s="1627" t="s">
        <v>356</v>
      </c>
      <c r="T23" s="1627">
        <f>COUNTIF(E230:E253,"в работе")</f>
        <v>23</v>
      </c>
      <c r="U23" s="941" t="s">
        <v>240</v>
      </c>
      <c r="V23" s="941">
        <f>SUM(F230:F253)</f>
        <v>5</v>
      </c>
    </row>
    <row r="24" spans="1:22" ht="18.75" customHeight="1" x14ac:dyDescent="0.25">
      <c r="A24" s="1653" t="s">
        <v>1008</v>
      </c>
      <c r="B24" s="1126" t="s">
        <v>39</v>
      </c>
      <c r="C24" s="1126">
        <v>1</v>
      </c>
      <c r="D24" s="1126" t="s">
        <v>102</v>
      </c>
      <c r="E24" s="1126" t="s">
        <v>392</v>
      </c>
      <c r="F24" s="1126"/>
      <c r="G24" s="1126"/>
      <c r="H24" s="1126"/>
      <c r="I24" s="963">
        <v>45839</v>
      </c>
      <c r="J24" s="963">
        <v>45689</v>
      </c>
      <c r="K24" s="1126">
        <v>0</v>
      </c>
      <c r="L24" s="1126">
        <v>5</v>
      </c>
      <c r="M24" s="1132">
        <v>1000</v>
      </c>
      <c r="N24" s="1637" t="s">
        <v>719</v>
      </c>
      <c r="O24" s="981" t="s">
        <v>374</v>
      </c>
      <c r="P24" s="925"/>
      <c r="R24" s="1612"/>
      <c r="S24" s="1628"/>
      <c r="T24" s="1628"/>
      <c r="U24" s="941" t="s">
        <v>241</v>
      </c>
      <c r="V24" s="941">
        <f>SUM(G230:G253)</f>
        <v>6</v>
      </c>
    </row>
    <row r="25" spans="1:22" ht="18.75" x14ac:dyDescent="0.25">
      <c r="A25" s="1654"/>
      <c r="B25" s="1127" t="s">
        <v>40</v>
      </c>
      <c r="C25" s="1127">
        <v>2</v>
      </c>
      <c r="D25" s="1127">
        <v>708509</v>
      </c>
      <c r="E25" s="1127" t="s">
        <v>392</v>
      </c>
      <c r="F25" s="1127"/>
      <c r="G25" s="1127"/>
      <c r="H25" s="1127"/>
      <c r="I25" s="966">
        <v>45839</v>
      </c>
      <c r="J25" s="966">
        <v>45689</v>
      </c>
      <c r="K25" s="1127">
        <v>0</v>
      </c>
      <c r="L25" s="1127">
        <v>5</v>
      </c>
      <c r="M25" s="1133">
        <v>1000</v>
      </c>
      <c r="N25" s="1638"/>
      <c r="O25" s="983" t="s">
        <v>375</v>
      </c>
      <c r="P25" s="925"/>
      <c r="R25" s="1613"/>
      <c r="S25" s="1629"/>
      <c r="T25" s="1629"/>
      <c r="U25" s="941" t="s">
        <v>914</v>
      </c>
      <c r="V25" s="941">
        <f>SUM(H230:H253)</f>
        <v>0</v>
      </c>
    </row>
    <row r="26" spans="1:22" ht="18.75" x14ac:dyDescent="0.25">
      <c r="A26" s="1654"/>
      <c r="B26" s="1127" t="s">
        <v>40</v>
      </c>
      <c r="C26" s="1127">
        <v>3</v>
      </c>
      <c r="D26" s="1127" t="s">
        <v>101</v>
      </c>
      <c r="E26" s="1127" t="s">
        <v>392</v>
      </c>
      <c r="F26" s="1127"/>
      <c r="G26" s="1127">
        <v>1</v>
      </c>
      <c r="H26" s="1127"/>
      <c r="I26" s="966">
        <v>45839</v>
      </c>
      <c r="J26" s="966">
        <v>45689</v>
      </c>
      <c r="K26" s="1127">
        <v>0</v>
      </c>
      <c r="L26" s="1127">
        <v>5</v>
      </c>
      <c r="M26" s="1133">
        <v>1000</v>
      </c>
      <c r="N26" s="1638"/>
      <c r="O26" s="983" t="s">
        <v>374</v>
      </c>
      <c r="P26" s="925"/>
      <c r="R26" s="1616">
        <v>9</v>
      </c>
      <c r="S26" s="1619" t="s">
        <v>808</v>
      </c>
      <c r="T26" s="1619">
        <f>COUNTIF(E196:E229,"в работе")</f>
        <v>25</v>
      </c>
      <c r="U26" s="1124" t="s">
        <v>240</v>
      </c>
      <c r="V26" s="1124">
        <f>SUM(F196:F229)</f>
        <v>0</v>
      </c>
    </row>
    <row r="27" spans="1:22" ht="18.75" x14ac:dyDescent="0.25">
      <c r="A27" s="1654"/>
      <c r="B27" s="1127" t="s">
        <v>401</v>
      </c>
      <c r="C27" s="1127">
        <v>4</v>
      </c>
      <c r="D27" s="1127" t="s">
        <v>98</v>
      </c>
      <c r="E27" s="1127" t="s">
        <v>391</v>
      </c>
      <c r="F27" s="1127"/>
      <c r="G27" s="1127"/>
      <c r="H27" s="1127"/>
      <c r="I27" s="966">
        <v>45839</v>
      </c>
      <c r="J27" s="966">
        <v>45689</v>
      </c>
      <c r="K27" s="1127">
        <v>0</v>
      </c>
      <c r="L27" s="1127">
        <v>5</v>
      </c>
      <c r="M27" s="1133">
        <v>1000</v>
      </c>
      <c r="N27" s="1638"/>
      <c r="O27" s="983" t="s">
        <v>374</v>
      </c>
      <c r="P27" s="925"/>
      <c r="R27" s="1617"/>
      <c r="S27" s="1620"/>
      <c r="T27" s="1620"/>
      <c r="U27" s="1124" t="s">
        <v>241</v>
      </c>
      <c r="V27" s="1124">
        <f>SUM(G196:G229)</f>
        <v>3</v>
      </c>
    </row>
    <row r="28" spans="1:22" ht="18.75" x14ac:dyDescent="0.25">
      <c r="A28" s="1654"/>
      <c r="B28" s="1127" t="s">
        <v>41</v>
      </c>
      <c r="C28" s="1127">
        <v>5</v>
      </c>
      <c r="D28" s="1127" t="s">
        <v>100</v>
      </c>
      <c r="E28" s="1127" t="s">
        <v>392</v>
      </c>
      <c r="F28" s="1127"/>
      <c r="G28" s="1127"/>
      <c r="H28" s="1127"/>
      <c r="I28" s="966">
        <v>45839</v>
      </c>
      <c r="J28" s="966">
        <v>45689</v>
      </c>
      <c r="K28" s="1127">
        <v>0</v>
      </c>
      <c r="L28" s="1127">
        <v>5</v>
      </c>
      <c r="M28" s="1133">
        <v>1000</v>
      </c>
      <c r="N28" s="1638"/>
      <c r="O28" s="983" t="s">
        <v>374</v>
      </c>
      <c r="P28" s="925"/>
      <c r="R28" s="1618"/>
      <c r="S28" s="1621"/>
      <c r="T28" s="1621"/>
      <c r="U28" s="1124" t="s">
        <v>914</v>
      </c>
      <c r="V28" s="1124">
        <f>SUM(H196:H229)</f>
        <v>0</v>
      </c>
    </row>
    <row r="29" spans="1:22" ht="18.75" x14ac:dyDescent="0.25">
      <c r="A29" s="1654"/>
      <c r="B29" s="1127" t="s">
        <v>41</v>
      </c>
      <c r="C29" s="1127">
        <v>6</v>
      </c>
      <c r="D29" s="1127">
        <v>708511</v>
      </c>
      <c r="E29" s="1127" t="s">
        <v>392</v>
      </c>
      <c r="F29" s="1127"/>
      <c r="G29" s="1127"/>
      <c r="H29" s="1127"/>
      <c r="I29" s="966">
        <v>45839</v>
      </c>
      <c r="J29" s="966">
        <v>45689</v>
      </c>
      <c r="K29" s="1127">
        <v>0</v>
      </c>
      <c r="L29" s="1127">
        <v>5</v>
      </c>
      <c r="M29" s="1133">
        <v>1000</v>
      </c>
      <c r="N29" s="1638"/>
      <c r="O29" s="983" t="s">
        <v>375</v>
      </c>
      <c r="P29" s="925"/>
      <c r="R29" s="1602">
        <v>10</v>
      </c>
      <c r="S29" s="1627" t="s">
        <v>368</v>
      </c>
      <c r="T29" s="1627">
        <f>COUNTIF(E184:E195,"в работе")</f>
        <v>8</v>
      </c>
      <c r="U29" s="941" t="s">
        <v>240</v>
      </c>
      <c r="V29" s="941">
        <f>SUM(F184:F195)</f>
        <v>0</v>
      </c>
    </row>
    <row r="30" spans="1:22" ht="18.75" x14ac:dyDescent="0.25">
      <c r="A30" s="1654"/>
      <c r="B30" s="1127" t="s">
        <v>42</v>
      </c>
      <c r="C30" s="1127">
        <v>7</v>
      </c>
      <c r="D30" s="1127" t="s">
        <v>99</v>
      </c>
      <c r="E30" s="1127" t="s">
        <v>392</v>
      </c>
      <c r="F30" s="1127"/>
      <c r="G30" s="1127"/>
      <c r="H30" s="1127"/>
      <c r="I30" s="966">
        <v>45839</v>
      </c>
      <c r="J30" s="966">
        <v>45689</v>
      </c>
      <c r="K30" s="1127">
        <v>0</v>
      </c>
      <c r="L30" s="1127">
        <v>5</v>
      </c>
      <c r="M30" s="1133">
        <v>1000</v>
      </c>
      <c r="N30" s="1638"/>
      <c r="O30" s="983" t="s">
        <v>374</v>
      </c>
      <c r="P30" s="925"/>
      <c r="R30" s="1603"/>
      <c r="S30" s="1628"/>
      <c r="T30" s="1628"/>
      <c r="U30" s="941" t="s">
        <v>241</v>
      </c>
      <c r="V30" s="941">
        <f>SUM(G184:G195)</f>
        <v>2</v>
      </c>
    </row>
    <row r="31" spans="1:22" ht="18.75" customHeight="1" x14ac:dyDescent="0.25">
      <c r="A31" s="1654"/>
      <c r="B31" s="1127" t="s">
        <v>10</v>
      </c>
      <c r="C31" s="1127">
        <v>1</v>
      </c>
      <c r="D31" s="1127" t="s">
        <v>103</v>
      </c>
      <c r="E31" s="1127" t="s">
        <v>392</v>
      </c>
      <c r="F31" s="1127"/>
      <c r="G31" s="1127"/>
      <c r="H31" s="1127"/>
      <c r="I31" s="966">
        <v>45839</v>
      </c>
      <c r="J31" s="966">
        <v>45689</v>
      </c>
      <c r="K31" s="1127">
        <v>0</v>
      </c>
      <c r="L31" s="1127">
        <v>5</v>
      </c>
      <c r="M31" s="1133">
        <v>1000</v>
      </c>
      <c r="N31" s="1638" t="s">
        <v>740</v>
      </c>
      <c r="O31" s="983" t="s">
        <v>374</v>
      </c>
      <c r="P31" s="925"/>
      <c r="R31" s="1604"/>
      <c r="S31" s="1629"/>
      <c r="T31" s="1629"/>
      <c r="U31" s="941" t="s">
        <v>914</v>
      </c>
      <c r="V31" s="941">
        <f>SUM(H184:H195)</f>
        <v>0</v>
      </c>
    </row>
    <row r="32" spans="1:22" ht="18.75" x14ac:dyDescent="0.25">
      <c r="A32" s="1654"/>
      <c r="B32" s="1127" t="s">
        <v>11</v>
      </c>
      <c r="C32" s="1127">
        <v>2</v>
      </c>
      <c r="D32" s="1127" t="s">
        <v>104</v>
      </c>
      <c r="E32" s="1127" t="s">
        <v>392</v>
      </c>
      <c r="F32" s="1127">
        <v>1</v>
      </c>
      <c r="G32" s="1127">
        <v>1</v>
      </c>
      <c r="H32" s="1127">
        <v>1</v>
      </c>
      <c r="I32" s="966">
        <v>45839</v>
      </c>
      <c r="J32" s="966">
        <v>45689</v>
      </c>
      <c r="K32" s="1127">
        <v>0</v>
      </c>
      <c r="L32" s="1127">
        <v>5</v>
      </c>
      <c r="M32" s="1133">
        <v>1000</v>
      </c>
      <c r="N32" s="1638"/>
      <c r="O32" s="983" t="s">
        <v>374</v>
      </c>
      <c r="P32" s="925"/>
      <c r="R32" s="1630">
        <v>11</v>
      </c>
      <c r="S32" s="1619" t="s">
        <v>363</v>
      </c>
      <c r="T32" s="1619">
        <f>COUNTIF(E254:E258,"в работе")</f>
        <v>4</v>
      </c>
      <c r="U32" s="1124" t="s">
        <v>240</v>
      </c>
      <c r="V32" s="1124">
        <f>SUM(F254:F258)</f>
        <v>0</v>
      </c>
    </row>
    <row r="33" spans="1:22" ht="18.75" x14ac:dyDescent="0.25">
      <c r="A33" s="1654"/>
      <c r="B33" s="1127" t="s">
        <v>12</v>
      </c>
      <c r="C33" s="1127">
        <v>3</v>
      </c>
      <c r="D33" s="1127" t="s">
        <v>105</v>
      </c>
      <c r="E33" s="1127" t="s">
        <v>392</v>
      </c>
      <c r="F33" s="1127"/>
      <c r="G33" s="1127"/>
      <c r="H33" s="1127"/>
      <c r="I33" s="966">
        <v>45839</v>
      </c>
      <c r="J33" s="966">
        <v>45689</v>
      </c>
      <c r="K33" s="1127">
        <v>0</v>
      </c>
      <c r="L33" s="1127">
        <v>5</v>
      </c>
      <c r="M33" s="1133">
        <v>1000</v>
      </c>
      <c r="N33" s="1638"/>
      <c r="O33" s="983" t="s">
        <v>374</v>
      </c>
      <c r="P33" s="925"/>
      <c r="R33" s="1631"/>
      <c r="S33" s="1620"/>
      <c r="T33" s="1620"/>
      <c r="U33" s="1124" t="s">
        <v>241</v>
      </c>
      <c r="V33" s="1124">
        <f>SUM(G254:G258)</f>
        <v>2</v>
      </c>
    </row>
    <row r="34" spans="1:22" ht="18.75" x14ac:dyDescent="0.25">
      <c r="A34" s="1654"/>
      <c r="B34" s="1127" t="s">
        <v>13</v>
      </c>
      <c r="C34" s="1127">
        <v>4</v>
      </c>
      <c r="D34" s="1127" t="s">
        <v>106</v>
      </c>
      <c r="E34" s="1127" t="s">
        <v>392</v>
      </c>
      <c r="F34" s="1127"/>
      <c r="G34" s="1127">
        <v>1</v>
      </c>
      <c r="H34" s="1127"/>
      <c r="I34" s="966">
        <v>45839</v>
      </c>
      <c r="J34" s="966">
        <v>45689</v>
      </c>
      <c r="K34" s="1127">
        <v>0</v>
      </c>
      <c r="L34" s="1127">
        <v>5</v>
      </c>
      <c r="M34" s="1133">
        <v>1000</v>
      </c>
      <c r="N34" s="1638"/>
      <c r="O34" s="983" t="s">
        <v>374</v>
      </c>
      <c r="P34" s="925"/>
      <c r="R34" s="1632"/>
      <c r="S34" s="1621"/>
      <c r="T34" s="1621"/>
      <c r="U34" s="1124" t="s">
        <v>914</v>
      </c>
      <c r="V34" s="1124">
        <f>SUM(H254:H258)</f>
        <v>0</v>
      </c>
    </row>
    <row r="35" spans="1:22" ht="15.75" customHeight="1" x14ac:dyDescent="0.25">
      <c r="A35" s="1654"/>
      <c r="B35" s="1127" t="s">
        <v>14</v>
      </c>
      <c r="C35" s="1127">
        <v>1</v>
      </c>
      <c r="D35" s="1127" t="s">
        <v>107</v>
      </c>
      <c r="E35" s="1127" t="s">
        <v>392</v>
      </c>
      <c r="F35" s="1127"/>
      <c r="G35" s="1127"/>
      <c r="H35" s="1127"/>
      <c r="I35" s="966">
        <v>45839</v>
      </c>
      <c r="J35" s="966">
        <v>45689</v>
      </c>
      <c r="K35" s="1127">
        <v>0</v>
      </c>
      <c r="L35" s="1127">
        <v>5</v>
      </c>
      <c r="M35" s="1133">
        <v>1000</v>
      </c>
      <c r="N35" s="1638" t="s">
        <v>741</v>
      </c>
      <c r="O35" s="983" t="s">
        <v>374</v>
      </c>
      <c r="P35" s="925"/>
      <c r="R35" s="1665">
        <v>12</v>
      </c>
      <c r="S35" s="1665" t="s">
        <v>568</v>
      </c>
      <c r="T35" s="1665">
        <f>COUNTIF(E381:E393,"в работе")</f>
        <v>13</v>
      </c>
      <c r="U35" s="1034" t="s">
        <v>240</v>
      </c>
      <c r="V35" s="1034">
        <f>SUM(F381:F393)</f>
        <v>0</v>
      </c>
    </row>
    <row r="36" spans="1:22" ht="18.75" x14ac:dyDescent="0.25">
      <c r="A36" s="1654"/>
      <c r="B36" s="1127" t="s">
        <v>15</v>
      </c>
      <c r="C36" s="1127">
        <v>2</v>
      </c>
      <c r="D36" s="1127" t="s">
        <v>904</v>
      </c>
      <c r="E36" s="1127" t="s">
        <v>392</v>
      </c>
      <c r="F36" s="1127"/>
      <c r="G36" s="1127"/>
      <c r="H36" s="1127"/>
      <c r="I36" s="966">
        <v>45839</v>
      </c>
      <c r="J36" s="966">
        <v>45689</v>
      </c>
      <c r="K36" s="1127">
        <v>0</v>
      </c>
      <c r="L36" s="1127">
        <v>5</v>
      </c>
      <c r="M36" s="1133">
        <v>1000</v>
      </c>
      <c r="N36" s="1638"/>
      <c r="O36" s="983" t="s">
        <v>374</v>
      </c>
      <c r="P36" s="925"/>
      <c r="R36" s="1666"/>
      <c r="S36" s="1666"/>
      <c r="T36" s="1666"/>
      <c r="U36" s="1034" t="s">
        <v>241</v>
      </c>
      <c r="V36" s="1034">
        <f>SUM(G381:G393)</f>
        <v>1</v>
      </c>
    </row>
    <row r="37" spans="1:22" ht="18.75" x14ac:dyDescent="0.25">
      <c r="A37" s="1654"/>
      <c r="B37" s="1127" t="s">
        <v>16</v>
      </c>
      <c r="C37" s="1127">
        <v>3</v>
      </c>
      <c r="D37" s="1127" t="s">
        <v>109</v>
      </c>
      <c r="E37" s="1127" t="s">
        <v>392</v>
      </c>
      <c r="F37" s="1127"/>
      <c r="G37" s="1127"/>
      <c r="H37" s="1127"/>
      <c r="I37" s="966">
        <v>45839</v>
      </c>
      <c r="J37" s="966">
        <v>45689</v>
      </c>
      <c r="K37" s="1127">
        <v>0</v>
      </c>
      <c r="L37" s="1127">
        <v>5</v>
      </c>
      <c r="M37" s="1133">
        <v>1000</v>
      </c>
      <c r="N37" s="1638"/>
      <c r="O37" s="983" t="s">
        <v>374</v>
      </c>
      <c r="P37" s="925"/>
      <c r="R37" s="1667"/>
      <c r="S37" s="1667"/>
      <c r="T37" s="1667"/>
      <c r="U37" s="1034" t="s">
        <v>914</v>
      </c>
      <c r="V37" s="1034">
        <f>SUM(H381:H393)</f>
        <v>0</v>
      </c>
    </row>
    <row r="38" spans="1:22" ht="18.75" x14ac:dyDescent="0.25">
      <c r="A38" s="1654"/>
      <c r="B38" s="1127" t="s">
        <v>17</v>
      </c>
      <c r="C38" s="1127">
        <v>4</v>
      </c>
      <c r="D38" s="1127" t="s">
        <v>110</v>
      </c>
      <c r="E38" s="1127" t="s">
        <v>392</v>
      </c>
      <c r="F38" s="1127"/>
      <c r="G38" s="1127"/>
      <c r="H38" s="1127"/>
      <c r="I38" s="966">
        <v>45839</v>
      </c>
      <c r="J38" s="966">
        <v>45689</v>
      </c>
      <c r="K38" s="1127">
        <v>0</v>
      </c>
      <c r="L38" s="1127">
        <v>5</v>
      </c>
      <c r="M38" s="1133">
        <v>1000</v>
      </c>
      <c r="N38" s="1638"/>
      <c r="O38" s="983" t="s">
        <v>374</v>
      </c>
      <c r="P38" s="925"/>
      <c r="R38" s="1668">
        <v>13</v>
      </c>
      <c r="S38" s="1668" t="s">
        <v>586</v>
      </c>
      <c r="T38" s="1668">
        <f>COUNTIF(E394:E406,"в работе")</f>
        <v>12</v>
      </c>
      <c r="U38" s="1136" t="s">
        <v>240</v>
      </c>
      <c r="V38" s="1136">
        <f>SUM(F394:F406)</f>
        <v>0</v>
      </c>
    </row>
    <row r="39" spans="1:22" ht="15.75" customHeight="1" x14ac:dyDescent="0.25">
      <c r="A39" s="1654"/>
      <c r="B39" s="1127" t="s">
        <v>18</v>
      </c>
      <c r="C39" s="1127">
        <v>1</v>
      </c>
      <c r="D39" s="1127" t="s">
        <v>111</v>
      </c>
      <c r="E39" s="1127" t="s">
        <v>392</v>
      </c>
      <c r="F39" s="1127"/>
      <c r="G39" s="1127"/>
      <c r="H39" s="1127"/>
      <c r="I39" s="966">
        <v>45839</v>
      </c>
      <c r="J39" s="966">
        <v>45689</v>
      </c>
      <c r="K39" s="1127">
        <v>0</v>
      </c>
      <c r="L39" s="1127">
        <v>5</v>
      </c>
      <c r="M39" s="1133">
        <v>1000</v>
      </c>
      <c r="N39" s="1638" t="s">
        <v>742</v>
      </c>
      <c r="O39" s="983" t="s">
        <v>374</v>
      </c>
      <c r="P39" s="925"/>
      <c r="R39" s="1669"/>
      <c r="S39" s="1669"/>
      <c r="T39" s="1669"/>
      <c r="U39" s="1136" t="s">
        <v>241</v>
      </c>
      <c r="V39" s="1136">
        <f>SUM(G394:G406)</f>
        <v>0</v>
      </c>
    </row>
    <row r="40" spans="1:22" ht="18.75" x14ac:dyDescent="0.25">
      <c r="A40" s="1654"/>
      <c r="B40" s="1127" t="s">
        <v>19</v>
      </c>
      <c r="C40" s="1127">
        <v>2</v>
      </c>
      <c r="D40" s="1127" t="s">
        <v>112</v>
      </c>
      <c r="E40" s="1127" t="s">
        <v>392</v>
      </c>
      <c r="F40" s="1127"/>
      <c r="G40" s="1127"/>
      <c r="H40" s="1127"/>
      <c r="I40" s="966">
        <v>45839</v>
      </c>
      <c r="J40" s="966">
        <v>45689</v>
      </c>
      <c r="K40" s="1127">
        <v>0</v>
      </c>
      <c r="L40" s="1127">
        <v>5</v>
      </c>
      <c r="M40" s="1133">
        <v>1000</v>
      </c>
      <c r="N40" s="1638"/>
      <c r="O40" s="983" t="s">
        <v>374</v>
      </c>
      <c r="P40" s="925"/>
      <c r="R40" s="1670"/>
      <c r="S40" s="1670"/>
      <c r="T40" s="1670"/>
      <c r="U40" s="1136" t="s">
        <v>914</v>
      </c>
      <c r="V40" s="1136">
        <f>SUM(H394:H406)</f>
        <v>0</v>
      </c>
    </row>
    <row r="41" spans="1:22" ht="18.75" x14ac:dyDescent="0.25">
      <c r="A41" s="1654"/>
      <c r="B41" s="1127" t="s">
        <v>20</v>
      </c>
      <c r="C41" s="1127">
        <v>3</v>
      </c>
      <c r="D41" s="1127" t="s">
        <v>113</v>
      </c>
      <c r="E41" s="1127" t="s">
        <v>392</v>
      </c>
      <c r="F41" s="1127"/>
      <c r="G41" s="1127"/>
      <c r="H41" s="1127"/>
      <c r="I41" s="966">
        <v>45839</v>
      </c>
      <c r="J41" s="966">
        <v>45689</v>
      </c>
      <c r="K41" s="1127">
        <v>0</v>
      </c>
      <c r="L41" s="1127">
        <v>5</v>
      </c>
      <c r="M41" s="1133">
        <v>1000</v>
      </c>
      <c r="N41" s="1638"/>
      <c r="O41" s="983" t="s">
        <v>374</v>
      </c>
      <c r="P41" s="925"/>
      <c r="R41" s="1634">
        <v>14</v>
      </c>
      <c r="S41" s="1665" t="s">
        <v>664</v>
      </c>
      <c r="T41" s="1665">
        <v>0</v>
      </c>
      <c r="U41" s="1034" t="s">
        <v>240</v>
      </c>
      <c r="V41" s="1034">
        <v>0</v>
      </c>
    </row>
    <row r="42" spans="1:22" ht="18.75" x14ac:dyDescent="0.25">
      <c r="A42" s="1654"/>
      <c r="B42" s="1127" t="s">
        <v>21</v>
      </c>
      <c r="C42" s="1127">
        <v>4</v>
      </c>
      <c r="D42" s="1127" t="s">
        <v>114</v>
      </c>
      <c r="E42" s="1127" t="s">
        <v>392</v>
      </c>
      <c r="F42" s="1127"/>
      <c r="G42" s="1127"/>
      <c r="H42" s="1127"/>
      <c r="I42" s="966">
        <v>45839</v>
      </c>
      <c r="J42" s="966">
        <v>45689</v>
      </c>
      <c r="K42" s="1127">
        <v>0</v>
      </c>
      <c r="L42" s="1127">
        <v>5</v>
      </c>
      <c r="M42" s="1133">
        <v>1000</v>
      </c>
      <c r="N42" s="1638"/>
      <c r="O42" s="983" t="s">
        <v>374</v>
      </c>
      <c r="P42" s="925"/>
      <c r="R42" s="1635"/>
      <c r="S42" s="1666"/>
      <c r="T42" s="1666"/>
      <c r="U42" s="1034" t="s">
        <v>241</v>
      </c>
      <c r="V42" s="1034">
        <v>0</v>
      </c>
    </row>
    <row r="43" spans="1:22" ht="18.75" x14ac:dyDescent="0.25">
      <c r="A43" s="1654"/>
      <c r="B43" s="1127" t="s">
        <v>116</v>
      </c>
      <c r="C43" s="1127">
        <v>5</v>
      </c>
      <c r="D43" s="1127" t="s">
        <v>115</v>
      </c>
      <c r="E43" s="1127" t="s">
        <v>392</v>
      </c>
      <c r="F43" s="1127"/>
      <c r="G43" s="1127"/>
      <c r="H43" s="1127"/>
      <c r="I43" s="966">
        <v>45839</v>
      </c>
      <c r="J43" s="966">
        <v>45689</v>
      </c>
      <c r="K43" s="1127">
        <v>0</v>
      </c>
      <c r="L43" s="1127">
        <v>5</v>
      </c>
      <c r="M43" s="1133">
        <v>1000</v>
      </c>
      <c r="N43" s="1638"/>
      <c r="O43" s="983" t="s">
        <v>374</v>
      </c>
      <c r="P43" s="925"/>
      <c r="R43" s="1636"/>
      <c r="S43" s="1667"/>
      <c r="T43" s="1667"/>
      <c r="U43" s="1034" t="s">
        <v>914</v>
      </c>
      <c r="V43" s="1034">
        <v>0</v>
      </c>
    </row>
    <row r="44" spans="1:22" ht="15.75" customHeight="1" x14ac:dyDescent="0.25">
      <c r="A44" s="1654"/>
      <c r="B44" s="1127" t="s">
        <v>22</v>
      </c>
      <c r="C44" s="1127">
        <v>1</v>
      </c>
      <c r="D44" s="1127" t="s">
        <v>117</v>
      </c>
      <c r="E44" s="1127" t="s">
        <v>392</v>
      </c>
      <c r="F44" s="1127"/>
      <c r="G44" s="1127"/>
      <c r="H44" s="1127"/>
      <c r="I44" s="966">
        <v>45839</v>
      </c>
      <c r="J44" s="966">
        <v>45689</v>
      </c>
      <c r="K44" s="1127">
        <v>0</v>
      </c>
      <c r="L44" s="1127">
        <v>5</v>
      </c>
      <c r="M44" s="1133">
        <v>1000</v>
      </c>
      <c r="N44" s="1638" t="s">
        <v>743</v>
      </c>
      <c r="O44" s="983" t="s">
        <v>374</v>
      </c>
      <c r="P44" s="925"/>
      <c r="R44" s="1668">
        <v>15</v>
      </c>
      <c r="S44" s="1668" t="s">
        <v>675</v>
      </c>
      <c r="T44" s="1668">
        <f>COUNTIF(E467:E486,"в работе")</f>
        <v>20</v>
      </c>
      <c r="U44" s="1136" t="s">
        <v>240</v>
      </c>
      <c r="V44" s="1136">
        <f>SUM(F467:F486)</f>
        <v>2</v>
      </c>
    </row>
    <row r="45" spans="1:22" ht="18.75" x14ac:dyDescent="0.25">
      <c r="A45" s="1654"/>
      <c r="B45" s="1127" t="s">
        <v>23</v>
      </c>
      <c r="C45" s="1127">
        <v>2</v>
      </c>
      <c r="D45" s="1127" t="s">
        <v>402</v>
      </c>
      <c r="E45" s="1127" t="s">
        <v>392</v>
      </c>
      <c r="F45" s="1127">
        <v>2</v>
      </c>
      <c r="G45" s="1127"/>
      <c r="H45" s="1127"/>
      <c r="I45" s="966">
        <v>45839</v>
      </c>
      <c r="J45" s="966">
        <v>45689</v>
      </c>
      <c r="K45" s="1127">
        <v>0</v>
      </c>
      <c r="L45" s="1127">
        <v>5</v>
      </c>
      <c r="M45" s="1133">
        <v>1000</v>
      </c>
      <c r="N45" s="1638"/>
      <c r="O45" s="983" t="s">
        <v>374</v>
      </c>
      <c r="P45" s="925"/>
      <c r="R45" s="1669"/>
      <c r="S45" s="1669"/>
      <c r="T45" s="1669"/>
      <c r="U45" s="1136" t="s">
        <v>241</v>
      </c>
      <c r="V45" s="1136">
        <f>SUM(G467:G486)</f>
        <v>1</v>
      </c>
    </row>
    <row r="46" spans="1:22" ht="18.75" x14ac:dyDescent="0.25">
      <c r="A46" s="1654"/>
      <c r="B46" s="1127" t="s">
        <v>24</v>
      </c>
      <c r="C46" s="1127">
        <v>3</v>
      </c>
      <c r="D46" s="1127" t="s">
        <v>119</v>
      </c>
      <c r="E46" s="1127" t="s">
        <v>392</v>
      </c>
      <c r="F46" s="1127"/>
      <c r="G46" s="1127"/>
      <c r="H46" s="1127"/>
      <c r="I46" s="966">
        <v>45839</v>
      </c>
      <c r="J46" s="966">
        <v>45689</v>
      </c>
      <c r="K46" s="1127">
        <v>0</v>
      </c>
      <c r="L46" s="1127">
        <v>5</v>
      </c>
      <c r="M46" s="1133">
        <v>1000</v>
      </c>
      <c r="N46" s="1638"/>
      <c r="O46" s="983" t="s">
        <v>374</v>
      </c>
      <c r="P46" s="925"/>
      <c r="R46" s="1670"/>
      <c r="S46" s="1670"/>
      <c r="T46" s="1670"/>
      <c r="U46" s="1136" t="s">
        <v>914</v>
      </c>
      <c r="V46" s="1136">
        <f>SUM(H467:H486)</f>
        <v>0</v>
      </c>
    </row>
    <row r="47" spans="1:22" ht="18.75" x14ac:dyDescent="0.25">
      <c r="A47" s="1654"/>
      <c r="B47" s="1127" t="s">
        <v>25</v>
      </c>
      <c r="C47" s="1127">
        <v>4</v>
      </c>
      <c r="D47" s="1127" t="s">
        <v>120</v>
      </c>
      <c r="E47" s="1127" t="s">
        <v>392</v>
      </c>
      <c r="F47" s="1127"/>
      <c r="G47" s="1127"/>
      <c r="H47" s="1127"/>
      <c r="I47" s="966">
        <v>45839</v>
      </c>
      <c r="J47" s="966">
        <v>45689</v>
      </c>
      <c r="K47" s="1127">
        <v>0</v>
      </c>
      <c r="L47" s="1127">
        <v>5</v>
      </c>
      <c r="M47" s="1133">
        <v>1000</v>
      </c>
      <c r="N47" s="1638"/>
      <c r="O47" s="983" t="s">
        <v>374</v>
      </c>
      <c r="P47" s="925"/>
      <c r="R47" s="1665">
        <v>16</v>
      </c>
      <c r="S47" s="1665" t="s">
        <v>699</v>
      </c>
      <c r="T47" s="1665">
        <f>COUNTIF(E487:E494,"в работе")</f>
        <v>5</v>
      </c>
      <c r="U47" s="1034" t="s">
        <v>240</v>
      </c>
      <c r="V47" s="1034">
        <f>SUM(F487:F494)</f>
        <v>0</v>
      </c>
    </row>
    <row r="48" spans="1:22" ht="18.75" customHeight="1" x14ac:dyDescent="0.25">
      <c r="A48" s="1654"/>
      <c r="B48" s="1127" t="s">
        <v>26</v>
      </c>
      <c r="C48" s="1127">
        <v>1</v>
      </c>
      <c r="D48" s="1127" t="s">
        <v>121</v>
      </c>
      <c r="E48" s="1127" t="s">
        <v>392</v>
      </c>
      <c r="F48" s="1127"/>
      <c r="G48" s="1127"/>
      <c r="H48" s="1127"/>
      <c r="I48" s="966">
        <v>45839</v>
      </c>
      <c r="J48" s="966">
        <v>45689</v>
      </c>
      <c r="K48" s="1127">
        <v>0</v>
      </c>
      <c r="L48" s="1127">
        <v>5</v>
      </c>
      <c r="M48" s="1133">
        <v>1000</v>
      </c>
      <c r="N48" s="1638" t="s">
        <v>744</v>
      </c>
      <c r="O48" s="983" t="s">
        <v>374</v>
      </c>
      <c r="P48" s="925"/>
      <c r="R48" s="1666"/>
      <c r="S48" s="1666"/>
      <c r="T48" s="1666"/>
      <c r="U48" s="1034" t="s">
        <v>241</v>
      </c>
      <c r="V48" s="1034">
        <f>SUM(G487:G494)</f>
        <v>0</v>
      </c>
    </row>
    <row r="49" spans="1:22" ht="18.75" x14ac:dyDescent="0.25">
      <c r="A49" s="1654"/>
      <c r="B49" s="1127" t="s">
        <v>27</v>
      </c>
      <c r="C49" s="1127">
        <v>2</v>
      </c>
      <c r="D49" s="1127" t="s">
        <v>122</v>
      </c>
      <c r="E49" s="1127" t="s">
        <v>392</v>
      </c>
      <c r="F49" s="1127"/>
      <c r="G49" s="1127"/>
      <c r="H49" s="1127"/>
      <c r="I49" s="966">
        <v>45839</v>
      </c>
      <c r="J49" s="966">
        <v>45689</v>
      </c>
      <c r="K49" s="1127">
        <v>0</v>
      </c>
      <c r="L49" s="1127">
        <v>5</v>
      </c>
      <c r="M49" s="1133">
        <v>1000</v>
      </c>
      <c r="N49" s="1638"/>
      <c r="O49" s="983" t="s">
        <v>374</v>
      </c>
      <c r="P49" s="925"/>
      <c r="R49" s="1667"/>
      <c r="S49" s="1667"/>
      <c r="T49" s="1667"/>
      <c r="U49" s="1034" t="s">
        <v>914</v>
      </c>
      <c r="V49" s="1034">
        <f>SUM(H487:H494)</f>
        <v>0</v>
      </c>
    </row>
    <row r="50" spans="1:22" ht="18.75" x14ac:dyDescent="0.25">
      <c r="A50" s="1654"/>
      <c r="B50" s="1127" t="s">
        <v>28</v>
      </c>
      <c r="C50" s="1127">
        <v>3</v>
      </c>
      <c r="D50" s="1127" t="s">
        <v>403</v>
      </c>
      <c r="E50" s="1127" t="s">
        <v>392</v>
      </c>
      <c r="F50" s="1127"/>
      <c r="G50" s="1127"/>
      <c r="H50" s="1127"/>
      <c r="I50" s="966">
        <v>45839</v>
      </c>
      <c r="J50" s="966">
        <v>45689</v>
      </c>
      <c r="K50" s="1127">
        <v>0</v>
      </c>
      <c r="L50" s="1127">
        <v>5</v>
      </c>
      <c r="M50" s="1133">
        <v>1000</v>
      </c>
      <c r="N50" s="1638"/>
      <c r="O50" s="983" t="s">
        <v>374</v>
      </c>
      <c r="P50" s="925"/>
      <c r="R50" s="1671">
        <v>17</v>
      </c>
      <c r="S50" s="1671" t="s">
        <v>630</v>
      </c>
      <c r="T50" s="1671">
        <f>COUNTIF(E407:E447,"в работе")</f>
        <v>37</v>
      </c>
      <c r="U50" s="1136" t="s">
        <v>240</v>
      </c>
      <c r="V50" s="1136">
        <f>SUM(F407:F447)</f>
        <v>0</v>
      </c>
    </row>
    <row r="51" spans="1:22" ht="18.75" x14ac:dyDescent="0.25">
      <c r="A51" s="1654"/>
      <c r="B51" s="1127" t="s">
        <v>29</v>
      </c>
      <c r="C51" s="1127">
        <v>4</v>
      </c>
      <c r="D51" s="1127" t="s">
        <v>123</v>
      </c>
      <c r="E51" s="1127" t="s">
        <v>392</v>
      </c>
      <c r="F51" s="1127"/>
      <c r="G51" s="1127"/>
      <c r="H51" s="1127"/>
      <c r="I51" s="966">
        <v>45839</v>
      </c>
      <c r="J51" s="966">
        <v>45689</v>
      </c>
      <c r="K51" s="1127">
        <v>0</v>
      </c>
      <c r="L51" s="1127">
        <v>5</v>
      </c>
      <c r="M51" s="1133">
        <v>1000</v>
      </c>
      <c r="N51" s="1638"/>
      <c r="O51" s="983" t="s">
        <v>374</v>
      </c>
      <c r="P51" s="925"/>
      <c r="R51" s="1671"/>
      <c r="S51" s="1671"/>
      <c r="T51" s="1671"/>
      <c r="U51" s="1136" t="s">
        <v>241</v>
      </c>
      <c r="V51" s="1136">
        <f>SUM(G407:G447)</f>
        <v>0</v>
      </c>
    </row>
    <row r="52" spans="1:22" ht="63" x14ac:dyDescent="0.25">
      <c r="A52" s="1654"/>
      <c r="B52" s="1127" t="s">
        <v>30</v>
      </c>
      <c r="C52" s="1127">
        <v>1</v>
      </c>
      <c r="D52" s="1127" t="s">
        <v>124</v>
      </c>
      <c r="E52" s="1127" t="s">
        <v>392</v>
      </c>
      <c r="F52" s="1127"/>
      <c r="G52" s="1127"/>
      <c r="H52" s="1127"/>
      <c r="I52" s="966">
        <v>45839</v>
      </c>
      <c r="J52" s="966">
        <v>45689</v>
      </c>
      <c r="K52" s="1127">
        <v>0</v>
      </c>
      <c r="L52" s="1127">
        <v>5</v>
      </c>
      <c r="M52" s="1133">
        <v>1000</v>
      </c>
      <c r="N52" s="1127" t="s">
        <v>745</v>
      </c>
      <c r="O52" s="983" t="s">
        <v>374</v>
      </c>
      <c r="P52" s="925"/>
      <c r="R52" s="1671"/>
      <c r="S52" s="1671"/>
      <c r="T52" s="1671"/>
      <c r="U52" s="1136" t="s">
        <v>914</v>
      </c>
      <c r="V52" s="1136">
        <f>SUM(H407:H447)</f>
        <v>0</v>
      </c>
    </row>
    <row r="53" spans="1:22" ht="63" x14ac:dyDescent="0.25">
      <c r="A53" s="1654"/>
      <c r="B53" s="1127" t="s">
        <v>31</v>
      </c>
      <c r="C53" s="1127">
        <v>1</v>
      </c>
      <c r="D53" s="1127" t="s">
        <v>397</v>
      </c>
      <c r="E53" s="1127" t="s">
        <v>392</v>
      </c>
      <c r="F53" s="1127">
        <v>1</v>
      </c>
      <c r="G53" s="1127"/>
      <c r="H53" s="1127"/>
      <c r="I53" s="966">
        <v>45839</v>
      </c>
      <c r="J53" s="966">
        <v>45689</v>
      </c>
      <c r="K53" s="1127">
        <v>0</v>
      </c>
      <c r="L53" s="1127">
        <v>5</v>
      </c>
      <c r="M53" s="1133">
        <v>1000</v>
      </c>
      <c r="N53" s="1127" t="s">
        <v>746</v>
      </c>
      <c r="O53" s="983" t="s">
        <v>374</v>
      </c>
      <c r="P53" s="925"/>
      <c r="R53" s="942"/>
      <c r="S53" s="942"/>
      <c r="T53" s="942"/>
      <c r="U53" s="942"/>
      <c r="V53" s="942"/>
    </row>
    <row r="54" spans="1:22" ht="63" x14ac:dyDescent="0.25">
      <c r="A54" s="1654"/>
      <c r="B54" s="1127" t="s">
        <v>32</v>
      </c>
      <c r="C54" s="1127">
        <v>1</v>
      </c>
      <c r="D54" s="1127" t="s">
        <v>126</v>
      </c>
      <c r="E54" s="1127" t="s">
        <v>392</v>
      </c>
      <c r="F54" s="1127"/>
      <c r="G54" s="1127"/>
      <c r="H54" s="1127"/>
      <c r="I54" s="966">
        <v>45839</v>
      </c>
      <c r="J54" s="966">
        <v>45689</v>
      </c>
      <c r="K54" s="1127">
        <v>0</v>
      </c>
      <c r="L54" s="1127">
        <v>5</v>
      </c>
      <c r="M54" s="1133">
        <v>1000</v>
      </c>
      <c r="N54" s="1127" t="s">
        <v>747</v>
      </c>
      <c r="O54" s="983" t="s">
        <v>374</v>
      </c>
      <c r="P54" s="925"/>
      <c r="R54" s="942"/>
      <c r="S54" s="211" t="s">
        <v>371</v>
      </c>
      <c r="T54" s="211">
        <f>ROWS(E2:E515)</f>
        <v>514</v>
      </c>
      <c r="U54" s="1112" t="s">
        <v>372</v>
      </c>
      <c r="V54" s="212">
        <f>SUM(V2:V52)</f>
        <v>99</v>
      </c>
    </row>
    <row r="55" spans="1:22" ht="63" x14ac:dyDescent="0.25">
      <c r="A55" s="1654"/>
      <c r="B55" s="1127" t="s">
        <v>33</v>
      </c>
      <c r="C55" s="1127">
        <v>1</v>
      </c>
      <c r="D55" s="1127" t="s">
        <v>128</v>
      </c>
      <c r="E55" s="1127" t="s">
        <v>392</v>
      </c>
      <c r="F55" s="1127"/>
      <c r="G55" s="1127"/>
      <c r="H55" s="1127"/>
      <c r="I55" s="966">
        <v>45839</v>
      </c>
      <c r="J55" s="966">
        <v>45689</v>
      </c>
      <c r="K55" s="1127">
        <v>0</v>
      </c>
      <c r="L55" s="1127">
        <v>5</v>
      </c>
      <c r="M55" s="1133">
        <v>1000</v>
      </c>
      <c r="N55" s="1127" t="s">
        <v>720</v>
      </c>
      <c r="O55" s="983" t="s">
        <v>374</v>
      </c>
      <c r="P55" s="925"/>
      <c r="S55" s="1111" t="s">
        <v>394</v>
      </c>
      <c r="T55" s="1111">
        <f>COUNTIF(E2:E515,"в работе")</f>
        <v>445</v>
      </c>
      <c r="U55" s="127" t="s">
        <v>240</v>
      </c>
      <c r="V55" s="1111">
        <f>SUM(V2+V5+V8+V11+V14+V17+V20+V23+V26+V29+V32+V35+V38+V41+V44+V47+V50)</f>
        <v>33</v>
      </c>
    </row>
    <row r="56" spans="1:22" ht="63" x14ac:dyDescent="0.25">
      <c r="A56" s="1654"/>
      <c r="B56" s="1127" t="s">
        <v>34</v>
      </c>
      <c r="C56" s="1127">
        <v>1</v>
      </c>
      <c r="D56" s="1127" t="s">
        <v>398</v>
      </c>
      <c r="E56" s="1127" t="s">
        <v>392</v>
      </c>
      <c r="F56" s="1127"/>
      <c r="G56" s="1127"/>
      <c r="H56" s="1127"/>
      <c r="I56" s="966">
        <v>45839</v>
      </c>
      <c r="J56" s="966">
        <v>45689</v>
      </c>
      <c r="K56" s="1127">
        <v>0</v>
      </c>
      <c r="L56" s="1127">
        <v>5</v>
      </c>
      <c r="M56" s="1133">
        <v>1000</v>
      </c>
      <c r="N56" s="1127" t="s">
        <v>748</v>
      </c>
      <c r="O56" s="983" t="s">
        <v>374</v>
      </c>
      <c r="P56" s="925"/>
      <c r="S56" s="1111" t="s">
        <v>395</v>
      </c>
      <c r="T56" s="1111">
        <f>COUNTIF(E2:E515,"отключен")</f>
        <v>62</v>
      </c>
      <c r="U56" s="127" t="s">
        <v>241</v>
      </c>
      <c r="V56" s="1111">
        <f>SUM(V3+V6+V9+V12+V15+V18+V21+V24+V27+V30+V33+V36+V39+V42+V45+V48+V51)</f>
        <v>60</v>
      </c>
    </row>
    <row r="57" spans="1:22" ht="63" x14ac:dyDescent="0.25">
      <c r="A57" s="1654"/>
      <c r="B57" s="1127" t="s">
        <v>35</v>
      </c>
      <c r="C57" s="1127">
        <v>1</v>
      </c>
      <c r="D57" s="1127" t="s">
        <v>129</v>
      </c>
      <c r="E57" s="1127" t="s">
        <v>392</v>
      </c>
      <c r="F57" s="1127"/>
      <c r="G57" s="1127"/>
      <c r="H57" s="1127"/>
      <c r="I57" s="966">
        <v>45839</v>
      </c>
      <c r="J57" s="966">
        <v>45689</v>
      </c>
      <c r="K57" s="1127">
        <v>0</v>
      </c>
      <c r="L57" s="1127">
        <v>5</v>
      </c>
      <c r="M57" s="1133">
        <v>1000</v>
      </c>
      <c r="N57" s="1127" t="s">
        <v>749</v>
      </c>
      <c r="O57" s="983" t="s">
        <v>374</v>
      </c>
      <c r="P57" s="925"/>
      <c r="S57" s="1111" t="s">
        <v>396</v>
      </c>
      <c r="T57" s="1111">
        <f>COUNTIF(E2:E515,"демонтирован")</f>
        <v>7</v>
      </c>
      <c r="U57" s="1111" t="s">
        <v>917</v>
      </c>
      <c r="V57" s="1111">
        <f>SUM(V4+V7+V10+V13+V16+V22+V25+V28+V31+V34+V37+V40+V43+V46+V49+V52+V19)</f>
        <v>6</v>
      </c>
    </row>
    <row r="58" spans="1:22" ht="74.25" customHeight="1" x14ac:dyDescent="0.25">
      <c r="A58" s="1654"/>
      <c r="B58" s="1127" t="s">
        <v>11</v>
      </c>
      <c r="C58" s="1127">
        <v>1</v>
      </c>
      <c r="D58" s="1133">
        <v>15265</v>
      </c>
      <c r="E58" s="1127" t="s">
        <v>392</v>
      </c>
      <c r="F58" s="1127"/>
      <c r="G58" s="1127"/>
      <c r="H58" s="1127"/>
      <c r="I58" s="966">
        <v>45839</v>
      </c>
      <c r="J58" s="966">
        <v>45689</v>
      </c>
      <c r="K58" s="1127">
        <v>0</v>
      </c>
      <c r="L58" s="1127">
        <v>2</v>
      </c>
      <c r="M58" s="1133">
        <v>250</v>
      </c>
      <c r="N58" s="1127" t="s">
        <v>740</v>
      </c>
      <c r="O58" s="983" t="s">
        <v>561</v>
      </c>
      <c r="P58" s="925"/>
    </row>
    <row r="59" spans="1:22" ht="63" x14ac:dyDescent="0.25">
      <c r="A59" s="1654"/>
      <c r="B59" s="1127" t="s">
        <v>14</v>
      </c>
      <c r="C59" s="1127">
        <v>2</v>
      </c>
      <c r="D59" s="1133">
        <v>15190</v>
      </c>
      <c r="E59" s="1127" t="s">
        <v>392</v>
      </c>
      <c r="F59" s="1127"/>
      <c r="G59" s="1127"/>
      <c r="H59" s="1127"/>
      <c r="I59" s="966">
        <v>45839</v>
      </c>
      <c r="J59" s="966">
        <v>45689</v>
      </c>
      <c r="K59" s="1127">
        <v>0</v>
      </c>
      <c r="L59" s="1127">
        <v>2</v>
      </c>
      <c r="M59" s="1133">
        <v>250</v>
      </c>
      <c r="N59" s="1127" t="s">
        <v>741</v>
      </c>
      <c r="O59" s="983" t="s">
        <v>561</v>
      </c>
      <c r="P59" s="925"/>
    </row>
    <row r="60" spans="1:22" ht="15.75" customHeight="1" x14ac:dyDescent="0.25">
      <c r="A60" s="1654"/>
      <c r="B60" s="1127" t="s">
        <v>19</v>
      </c>
      <c r="C60" s="1127">
        <v>3</v>
      </c>
      <c r="D60" s="1133">
        <v>15234</v>
      </c>
      <c r="E60" s="1127" t="s">
        <v>392</v>
      </c>
      <c r="F60" s="1127"/>
      <c r="G60" s="1127"/>
      <c r="H60" s="1127"/>
      <c r="I60" s="966">
        <v>45839</v>
      </c>
      <c r="J60" s="966">
        <v>45689</v>
      </c>
      <c r="K60" s="1127">
        <v>0</v>
      </c>
      <c r="L60" s="1127">
        <v>2</v>
      </c>
      <c r="M60" s="1133">
        <v>250</v>
      </c>
      <c r="N60" s="1638" t="s">
        <v>742</v>
      </c>
      <c r="O60" s="983" t="s">
        <v>561</v>
      </c>
      <c r="P60" s="925"/>
    </row>
    <row r="61" spans="1:22" ht="15.75" x14ac:dyDescent="0.25">
      <c r="A61" s="1654"/>
      <c r="B61" s="1127" t="s">
        <v>19</v>
      </c>
      <c r="C61" s="1127">
        <v>4</v>
      </c>
      <c r="D61" s="1133">
        <v>15182</v>
      </c>
      <c r="E61" s="1127" t="s">
        <v>392</v>
      </c>
      <c r="F61" s="1127"/>
      <c r="G61" s="1127"/>
      <c r="H61" s="1127"/>
      <c r="I61" s="966">
        <v>45839</v>
      </c>
      <c r="J61" s="966">
        <v>45689</v>
      </c>
      <c r="K61" s="1127">
        <v>0</v>
      </c>
      <c r="L61" s="1127">
        <v>2</v>
      </c>
      <c r="M61" s="1133">
        <v>250</v>
      </c>
      <c r="N61" s="1638"/>
      <c r="O61" s="983" t="s">
        <v>561</v>
      </c>
      <c r="P61" s="925"/>
    </row>
    <row r="62" spans="1:22" ht="15.75" x14ac:dyDescent="0.25">
      <c r="A62" s="1654"/>
      <c r="B62" s="1127" t="s">
        <v>116</v>
      </c>
      <c r="C62" s="1127">
        <v>5</v>
      </c>
      <c r="D62" s="1133">
        <v>15179</v>
      </c>
      <c r="E62" s="1127" t="s">
        <v>392</v>
      </c>
      <c r="F62" s="1127"/>
      <c r="G62" s="1127"/>
      <c r="H62" s="1127"/>
      <c r="I62" s="966">
        <v>45839</v>
      </c>
      <c r="J62" s="966">
        <v>45689</v>
      </c>
      <c r="K62" s="1127">
        <v>0</v>
      </c>
      <c r="L62" s="1127">
        <v>2</v>
      </c>
      <c r="M62" s="1133">
        <v>250</v>
      </c>
      <c r="N62" s="1638"/>
      <c r="O62" s="983" t="s">
        <v>561</v>
      </c>
      <c r="P62" s="925"/>
    </row>
    <row r="63" spans="1:22" ht="15.75" x14ac:dyDescent="0.25">
      <c r="A63" s="1654"/>
      <c r="B63" s="1127" t="s">
        <v>116</v>
      </c>
      <c r="C63" s="1127">
        <v>6</v>
      </c>
      <c r="D63" s="1133">
        <v>15236</v>
      </c>
      <c r="E63" s="1127" t="s">
        <v>392</v>
      </c>
      <c r="F63" s="1127"/>
      <c r="G63" s="1127"/>
      <c r="H63" s="1127"/>
      <c r="I63" s="966">
        <v>45839</v>
      </c>
      <c r="J63" s="966">
        <v>45689</v>
      </c>
      <c r="K63" s="1127">
        <v>0</v>
      </c>
      <c r="L63" s="1127">
        <v>2</v>
      </c>
      <c r="M63" s="1133">
        <v>250</v>
      </c>
      <c r="N63" s="1638"/>
      <c r="O63" s="983" t="s">
        <v>561</v>
      </c>
      <c r="P63" s="925"/>
    </row>
    <row r="64" spans="1:22" ht="15.75" x14ac:dyDescent="0.25">
      <c r="A64" s="1654"/>
      <c r="B64" s="1127" t="s">
        <v>553</v>
      </c>
      <c r="C64" s="1127">
        <v>7</v>
      </c>
      <c r="D64" s="1133">
        <v>15242</v>
      </c>
      <c r="E64" s="1127" t="s">
        <v>392</v>
      </c>
      <c r="F64" s="1127"/>
      <c r="G64" s="1127"/>
      <c r="H64" s="1127"/>
      <c r="I64" s="966">
        <v>45839</v>
      </c>
      <c r="J64" s="966">
        <v>45689</v>
      </c>
      <c r="K64" s="1127">
        <v>0</v>
      </c>
      <c r="L64" s="1127">
        <v>2</v>
      </c>
      <c r="M64" s="1133">
        <v>250</v>
      </c>
      <c r="N64" s="1638"/>
      <c r="O64" s="983" t="s">
        <v>561</v>
      </c>
      <c r="P64" s="925"/>
    </row>
    <row r="65" spans="1:16" ht="15.75" customHeight="1" x14ac:dyDescent="0.25">
      <c r="A65" s="1654"/>
      <c r="B65" s="1127" t="s">
        <v>23</v>
      </c>
      <c r="C65" s="1127">
        <v>8</v>
      </c>
      <c r="D65" s="1133">
        <v>15280</v>
      </c>
      <c r="E65" s="1127" t="s">
        <v>392</v>
      </c>
      <c r="F65" s="1127"/>
      <c r="G65" s="1127"/>
      <c r="H65" s="1127"/>
      <c r="I65" s="966">
        <v>45839</v>
      </c>
      <c r="J65" s="966">
        <v>45689</v>
      </c>
      <c r="K65" s="1127">
        <v>0</v>
      </c>
      <c r="L65" s="1127">
        <v>2</v>
      </c>
      <c r="M65" s="1133">
        <v>250</v>
      </c>
      <c r="N65" s="1638" t="s">
        <v>743</v>
      </c>
      <c r="O65" s="983" t="s">
        <v>561</v>
      </c>
      <c r="P65" s="925"/>
    </row>
    <row r="66" spans="1:16" ht="15.75" x14ac:dyDescent="0.25">
      <c r="A66" s="1654"/>
      <c r="B66" s="1127" t="s">
        <v>24</v>
      </c>
      <c r="C66" s="1127">
        <v>9</v>
      </c>
      <c r="D66" s="1133">
        <v>15287</v>
      </c>
      <c r="E66" s="1127" t="s">
        <v>392</v>
      </c>
      <c r="F66" s="1127"/>
      <c r="G66" s="1127"/>
      <c r="H66" s="1127"/>
      <c r="I66" s="966">
        <v>45839</v>
      </c>
      <c r="J66" s="966">
        <v>45689</v>
      </c>
      <c r="K66" s="1127">
        <v>0</v>
      </c>
      <c r="L66" s="1127">
        <v>2</v>
      </c>
      <c r="M66" s="1133">
        <v>250</v>
      </c>
      <c r="N66" s="1638"/>
      <c r="O66" s="983" t="s">
        <v>561</v>
      </c>
      <c r="P66" s="925"/>
    </row>
    <row r="67" spans="1:16" ht="15.75" customHeight="1" x14ac:dyDescent="0.25">
      <c r="A67" s="1654"/>
      <c r="B67" s="1127" t="s">
        <v>27</v>
      </c>
      <c r="C67" s="1127">
        <v>10</v>
      </c>
      <c r="D67" s="1133">
        <v>15281</v>
      </c>
      <c r="E67" s="1127" t="s">
        <v>392</v>
      </c>
      <c r="F67" s="1127">
        <v>1</v>
      </c>
      <c r="G67" s="1127"/>
      <c r="H67" s="1127"/>
      <c r="I67" s="966">
        <v>45839</v>
      </c>
      <c r="J67" s="966">
        <v>45689</v>
      </c>
      <c r="K67" s="1127">
        <v>0</v>
      </c>
      <c r="L67" s="1127">
        <v>2</v>
      </c>
      <c r="M67" s="1133">
        <v>250</v>
      </c>
      <c r="N67" s="1638" t="s">
        <v>744</v>
      </c>
      <c r="O67" s="983" t="s">
        <v>561</v>
      </c>
      <c r="P67" s="925"/>
    </row>
    <row r="68" spans="1:16" ht="15.75" x14ac:dyDescent="0.25">
      <c r="A68" s="1654"/>
      <c r="B68" s="1127" t="s">
        <v>27</v>
      </c>
      <c r="C68" s="1127">
        <v>11</v>
      </c>
      <c r="D68" s="1133">
        <v>15195</v>
      </c>
      <c r="E68" s="1127" t="s">
        <v>392</v>
      </c>
      <c r="F68" s="1127"/>
      <c r="G68" s="1127"/>
      <c r="H68" s="1127"/>
      <c r="I68" s="966">
        <v>45839</v>
      </c>
      <c r="J68" s="966">
        <v>45689</v>
      </c>
      <c r="K68" s="1127">
        <v>0</v>
      </c>
      <c r="L68" s="1127">
        <v>2</v>
      </c>
      <c r="M68" s="1133">
        <v>250</v>
      </c>
      <c r="N68" s="1638"/>
      <c r="O68" s="983" t="s">
        <v>561</v>
      </c>
      <c r="P68" s="925"/>
    </row>
    <row r="69" spans="1:16" ht="63" x14ac:dyDescent="0.25">
      <c r="A69" s="1654"/>
      <c r="B69" s="1127" t="s">
        <v>558</v>
      </c>
      <c r="C69" s="1127">
        <v>12</v>
      </c>
      <c r="D69" s="1133">
        <v>15231</v>
      </c>
      <c r="E69" s="1127" t="s">
        <v>392</v>
      </c>
      <c r="F69" s="1127"/>
      <c r="G69" s="1127"/>
      <c r="H69" s="1127"/>
      <c r="I69" s="966">
        <v>45839</v>
      </c>
      <c r="J69" s="966">
        <v>45689</v>
      </c>
      <c r="K69" s="1127">
        <v>0</v>
      </c>
      <c r="L69" s="1127">
        <v>2</v>
      </c>
      <c r="M69" s="1133">
        <v>250</v>
      </c>
      <c r="N69" s="1127" t="s">
        <v>747</v>
      </c>
      <c r="O69" s="983" t="s">
        <v>561</v>
      </c>
      <c r="P69" s="925"/>
    </row>
    <row r="70" spans="1:16" ht="63" x14ac:dyDescent="0.25">
      <c r="A70" s="1654"/>
      <c r="B70" s="1127" t="s">
        <v>559</v>
      </c>
      <c r="C70" s="1127">
        <v>13</v>
      </c>
      <c r="D70" s="1133">
        <v>15240</v>
      </c>
      <c r="E70" s="1127" t="s">
        <v>392</v>
      </c>
      <c r="F70" s="1127"/>
      <c r="G70" s="1127"/>
      <c r="H70" s="1127"/>
      <c r="I70" s="966">
        <v>45839</v>
      </c>
      <c r="J70" s="966">
        <v>45689</v>
      </c>
      <c r="K70" s="1127">
        <v>0</v>
      </c>
      <c r="L70" s="1127">
        <v>2</v>
      </c>
      <c r="M70" s="1133">
        <v>250</v>
      </c>
      <c r="N70" s="1127" t="s">
        <v>750</v>
      </c>
      <c r="O70" s="983" t="s">
        <v>561</v>
      </c>
      <c r="P70" s="925"/>
    </row>
    <row r="71" spans="1:16" ht="63.75" thickBot="1" x14ac:dyDescent="0.3">
      <c r="A71" s="1655"/>
      <c r="B71" s="1128" t="s">
        <v>560</v>
      </c>
      <c r="C71" s="1128">
        <v>14</v>
      </c>
      <c r="D71" s="1134">
        <v>15232</v>
      </c>
      <c r="E71" s="1128" t="s">
        <v>392</v>
      </c>
      <c r="F71" s="1128"/>
      <c r="G71" s="1128"/>
      <c r="H71" s="1128"/>
      <c r="I71" s="994">
        <v>45839</v>
      </c>
      <c r="J71" s="994">
        <v>45689</v>
      </c>
      <c r="K71" s="1128">
        <v>0</v>
      </c>
      <c r="L71" s="1128">
        <v>2</v>
      </c>
      <c r="M71" s="1134">
        <v>250</v>
      </c>
      <c r="N71" s="1128" t="s">
        <v>749</v>
      </c>
      <c r="O71" s="996" t="s">
        <v>561</v>
      </c>
      <c r="P71" s="925"/>
    </row>
    <row r="72" spans="1:16" ht="15.75" customHeight="1" x14ac:dyDescent="0.25">
      <c r="A72" s="1527" t="s">
        <v>1010</v>
      </c>
      <c r="B72" s="1120" t="s">
        <v>39</v>
      </c>
      <c r="C72" s="1120">
        <v>1</v>
      </c>
      <c r="D72" s="1120" t="s">
        <v>143</v>
      </c>
      <c r="E72" s="1120" t="s">
        <v>392</v>
      </c>
      <c r="F72" s="601"/>
      <c r="G72" s="1120"/>
      <c r="H72" s="1120"/>
      <c r="I72" s="593">
        <v>45839</v>
      </c>
      <c r="J72" s="593">
        <v>45689</v>
      </c>
      <c r="K72" s="1120">
        <v>0</v>
      </c>
      <c r="L72" s="1120">
        <v>5</v>
      </c>
      <c r="M72" s="1122">
        <v>1000</v>
      </c>
      <c r="N72" s="1554" t="s">
        <v>751</v>
      </c>
      <c r="O72" s="621" t="s">
        <v>374</v>
      </c>
      <c r="P72" s="925"/>
    </row>
    <row r="73" spans="1:16" ht="15.75" x14ac:dyDescent="0.25">
      <c r="A73" s="1528"/>
      <c r="B73" s="1115" t="s">
        <v>40</v>
      </c>
      <c r="C73" s="1115">
        <v>2</v>
      </c>
      <c r="D73" s="1115" t="s">
        <v>144</v>
      </c>
      <c r="E73" s="1115" t="s">
        <v>392</v>
      </c>
      <c r="F73" s="1115"/>
      <c r="G73" s="1115"/>
      <c r="H73" s="1115"/>
      <c r="I73" s="595">
        <v>45839</v>
      </c>
      <c r="J73" s="595">
        <v>45689</v>
      </c>
      <c r="K73" s="1115">
        <v>0</v>
      </c>
      <c r="L73" s="1115">
        <v>5</v>
      </c>
      <c r="M73" s="1118">
        <v>1000</v>
      </c>
      <c r="N73" s="1545"/>
      <c r="O73" s="622" t="s">
        <v>374</v>
      </c>
      <c r="P73" s="925"/>
    </row>
    <row r="74" spans="1:16" ht="15.75" x14ac:dyDescent="0.25">
      <c r="A74" s="1528"/>
      <c r="B74" s="1115" t="s">
        <v>41</v>
      </c>
      <c r="C74" s="1115">
        <v>3</v>
      </c>
      <c r="D74" s="1115" t="s">
        <v>145</v>
      </c>
      <c r="E74" s="1115" t="s">
        <v>392</v>
      </c>
      <c r="F74" s="1115"/>
      <c r="G74" s="1115"/>
      <c r="H74" s="1115"/>
      <c r="I74" s="595">
        <v>45839</v>
      </c>
      <c r="J74" s="595">
        <v>45689</v>
      </c>
      <c r="K74" s="1115">
        <v>0</v>
      </c>
      <c r="L74" s="1115">
        <v>5</v>
      </c>
      <c r="M74" s="1118">
        <v>1000</v>
      </c>
      <c r="N74" s="1545"/>
      <c r="O74" s="622" t="s">
        <v>374</v>
      </c>
      <c r="P74" s="925"/>
    </row>
    <row r="75" spans="1:16" ht="15.75" x14ac:dyDescent="0.25">
      <c r="A75" s="1528"/>
      <c r="B75" s="1115" t="s">
        <v>42</v>
      </c>
      <c r="C75" s="1115">
        <v>4</v>
      </c>
      <c r="D75" s="1115" t="s">
        <v>146</v>
      </c>
      <c r="E75" s="1115" t="s">
        <v>392</v>
      </c>
      <c r="F75" s="1115"/>
      <c r="G75" s="1115"/>
      <c r="H75" s="1115"/>
      <c r="I75" s="595">
        <v>45839</v>
      </c>
      <c r="J75" s="595">
        <v>45689</v>
      </c>
      <c r="K75" s="1115">
        <v>0</v>
      </c>
      <c r="L75" s="1115">
        <v>5</v>
      </c>
      <c r="M75" s="1118">
        <v>1000</v>
      </c>
      <c r="N75" s="1545"/>
      <c r="O75" s="622" t="s">
        <v>374</v>
      </c>
      <c r="P75" s="925"/>
    </row>
    <row r="76" spans="1:16" ht="15.75" customHeight="1" x14ac:dyDescent="0.25">
      <c r="A76" s="1528"/>
      <c r="B76" s="1115" t="s">
        <v>43</v>
      </c>
      <c r="C76" s="1115">
        <v>1</v>
      </c>
      <c r="D76" s="1115" t="s">
        <v>147</v>
      </c>
      <c r="E76" s="1115" t="s">
        <v>392</v>
      </c>
      <c r="F76" s="1115"/>
      <c r="G76" s="1115"/>
      <c r="H76" s="1115"/>
      <c r="I76" s="595">
        <v>45839</v>
      </c>
      <c r="J76" s="595">
        <v>45689</v>
      </c>
      <c r="K76" s="1115">
        <v>0</v>
      </c>
      <c r="L76" s="1115">
        <v>5</v>
      </c>
      <c r="M76" s="1118">
        <v>1000</v>
      </c>
      <c r="N76" s="1545" t="s">
        <v>752</v>
      </c>
      <c r="O76" s="622" t="s">
        <v>374</v>
      </c>
      <c r="P76" s="925"/>
    </row>
    <row r="77" spans="1:16" ht="15.75" x14ac:dyDescent="0.25">
      <c r="A77" s="1528"/>
      <c r="B77" s="1115" t="s">
        <v>44</v>
      </c>
      <c r="C77" s="1115">
        <v>2</v>
      </c>
      <c r="D77" s="1115" t="s">
        <v>148</v>
      </c>
      <c r="E77" s="1115" t="s">
        <v>392</v>
      </c>
      <c r="F77" s="1115">
        <v>1</v>
      </c>
      <c r="G77" s="1115"/>
      <c r="H77" s="1115"/>
      <c r="I77" s="595">
        <v>45839</v>
      </c>
      <c r="J77" s="595">
        <v>45689</v>
      </c>
      <c r="K77" s="1115">
        <v>0</v>
      </c>
      <c r="L77" s="1115">
        <v>5</v>
      </c>
      <c r="M77" s="1118">
        <v>1000</v>
      </c>
      <c r="N77" s="1545"/>
      <c r="O77" s="622" t="s">
        <v>374</v>
      </c>
      <c r="P77" s="925"/>
    </row>
    <row r="78" spans="1:16" ht="15.75" x14ac:dyDescent="0.25">
      <c r="A78" s="1528"/>
      <c r="B78" s="1115" t="s">
        <v>45</v>
      </c>
      <c r="C78" s="1115">
        <v>3</v>
      </c>
      <c r="D78" s="1115" t="s">
        <v>149</v>
      </c>
      <c r="E78" s="1115" t="s">
        <v>392</v>
      </c>
      <c r="F78" s="1115">
        <v>1</v>
      </c>
      <c r="G78" s="1115"/>
      <c r="H78" s="1115"/>
      <c r="I78" s="595">
        <v>45839</v>
      </c>
      <c r="J78" s="595">
        <v>45689</v>
      </c>
      <c r="K78" s="1115">
        <v>0</v>
      </c>
      <c r="L78" s="1115">
        <v>5</v>
      </c>
      <c r="M78" s="1118">
        <v>1000</v>
      </c>
      <c r="N78" s="1545"/>
      <c r="O78" s="622" t="s">
        <v>374</v>
      </c>
      <c r="P78" s="925"/>
    </row>
    <row r="79" spans="1:16" ht="15.75" x14ac:dyDescent="0.25">
      <c r="A79" s="1528"/>
      <c r="B79" s="1115" t="s">
        <v>46</v>
      </c>
      <c r="C79" s="1115">
        <v>4</v>
      </c>
      <c r="D79" s="1115" t="s">
        <v>150</v>
      </c>
      <c r="E79" s="1115" t="s">
        <v>392</v>
      </c>
      <c r="F79" s="1115"/>
      <c r="G79" s="1115"/>
      <c r="H79" s="1115"/>
      <c r="I79" s="595">
        <v>45839</v>
      </c>
      <c r="J79" s="595">
        <v>45689</v>
      </c>
      <c r="K79" s="1115">
        <v>0</v>
      </c>
      <c r="L79" s="1115">
        <v>5</v>
      </c>
      <c r="M79" s="1118">
        <v>1000</v>
      </c>
      <c r="N79" s="1545"/>
      <c r="O79" s="622" t="s">
        <v>374</v>
      </c>
      <c r="P79" s="925"/>
    </row>
    <row r="80" spans="1:16" ht="15.75" x14ac:dyDescent="0.25">
      <c r="A80" s="1528"/>
      <c r="B80" s="1115" t="s">
        <v>95</v>
      </c>
      <c r="C80" s="1115">
        <v>5</v>
      </c>
      <c r="D80" s="1115" t="s">
        <v>151</v>
      </c>
      <c r="E80" s="1115" t="s">
        <v>392</v>
      </c>
      <c r="F80" s="1115"/>
      <c r="G80" s="1115"/>
      <c r="H80" s="1115"/>
      <c r="I80" s="595">
        <v>45839</v>
      </c>
      <c r="J80" s="595">
        <v>45689</v>
      </c>
      <c r="K80" s="1115">
        <v>0</v>
      </c>
      <c r="L80" s="1115">
        <v>5</v>
      </c>
      <c r="M80" s="1118">
        <v>1000</v>
      </c>
      <c r="N80" s="1545"/>
      <c r="O80" s="622" t="s">
        <v>374</v>
      </c>
      <c r="P80" s="925"/>
    </row>
    <row r="81" spans="1:16" ht="15.75" customHeight="1" x14ac:dyDescent="0.25">
      <c r="A81" s="1528"/>
      <c r="B81" s="1115" t="s">
        <v>47</v>
      </c>
      <c r="C81" s="1115">
        <v>1</v>
      </c>
      <c r="D81" s="1115" t="s">
        <v>152</v>
      </c>
      <c r="E81" s="1115" t="s">
        <v>392</v>
      </c>
      <c r="F81" s="1115"/>
      <c r="G81" s="1115"/>
      <c r="H81" s="1115"/>
      <c r="I81" s="595">
        <v>45839</v>
      </c>
      <c r="J81" s="595">
        <v>45689</v>
      </c>
      <c r="K81" s="1115">
        <v>0</v>
      </c>
      <c r="L81" s="1115">
        <v>5</v>
      </c>
      <c r="M81" s="1118">
        <v>1000</v>
      </c>
      <c r="N81" s="1545" t="s">
        <v>753</v>
      </c>
      <c r="O81" s="622" t="s">
        <v>374</v>
      </c>
      <c r="P81" s="925"/>
    </row>
    <row r="82" spans="1:16" ht="15.75" x14ac:dyDescent="0.25">
      <c r="A82" s="1528"/>
      <c r="B82" s="1115" t="s">
        <v>48</v>
      </c>
      <c r="C82" s="1115">
        <v>2</v>
      </c>
      <c r="D82" s="1115" t="s">
        <v>153</v>
      </c>
      <c r="E82" s="1115" t="s">
        <v>392</v>
      </c>
      <c r="F82" s="1115"/>
      <c r="G82" s="1115"/>
      <c r="H82" s="1115"/>
      <c r="I82" s="595">
        <v>45839</v>
      </c>
      <c r="J82" s="595">
        <v>45689</v>
      </c>
      <c r="K82" s="1115">
        <v>0</v>
      </c>
      <c r="L82" s="1115">
        <v>5</v>
      </c>
      <c r="M82" s="1118">
        <v>1000</v>
      </c>
      <c r="N82" s="1545"/>
      <c r="O82" s="622" t="s">
        <v>374</v>
      </c>
      <c r="P82" s="925"/>
    </row>
    <row r="83" spans="1:16" ht="36" customHeight="1" x14ac:dyDescent="0.25">
      <c r="A83" s="1528"/>
      <c r="B83" s="1115" t="s">
        <v>49</v>
      </c>
      <c r="C83" s="1115">
        <v>3</v>
      </c>
      <c r="D83" s="1115" t="s">
        <v>154</v>
      </c>
      <c r="E83" s="1115" t="s">
        <v>392</v>
      </c>
      <c r="F83" s="1115"/>
      <c r="G83" s="1115"/>
      <c r="H83" s="1115"/>
      <c r="I83" s="595">
        <v>45839</v>
      </c>
      <c r="J83" s="595">
        <v>45689</v>
      </c>
      <c r="K83" s="1115">
        <v>0</v>
      </c>
      <c r="L83" s="1115">
        <v>5</v>
      </c>
      <c r="M83" s="1118">
        <v>1000</v>
      </c>
      <c r="N83" s="1545"/>
      <c r="O83" s="622" t="s">
        <v>374</v>
      </c>
      <c r="P83" s="925"/>
    </row>
    <row r="84" spans="1:16" ht="15.75" customHeight="1" x14ac:dyDescent="0.25">
      <c r="A84" s="1528"/>
      <c r="B84" s="1115" t="s">
        <v>50</v>
      </c>
      <c r="C84" s="1115">
        <v>1</v>
      </c>
      <c r="D84" s="1115" t="s">
        <v>155</v>
      </c>
      <c r="E84" s="1115" t="s">
        <v>392</v>
      </c>
      <c r="F84" s="1115"/>
      <c r="G84" s="1115"/>
      <c r="H84" s="1115"/>
      <c r="I84" s="595">
        <v>45839</v>
      </c>
      <c r="J84" s="595">
        <v>45689</v>
      </c>
      <c r="K84" s="1115">
        <v>0</v>
      </c>
      <c r="L84" s="1115">
        <v>5</v>
      </c>
      <c r="M84" s="1118">
        <v>1000</v>
      </c>
      <c r="N84" s="1545" t="s">
        <v>754</v>
      </c>
      <c r="O84" s="622" t="s">
        <v>374</v>
      </c>
      <c r="P84" s="925"/>
    </row>
    <row r="85" spans="1:16" ht="15.75" x14ac:dyDescent="0.25">
      <c r="A85" s="1528"/>
      <c r="B85" s="1115" t="s">
        <v>51</v>
      </c>
      <c r="C85" s="1115">
        <v>2</v>
      </c>
      <c r="D85" s="1115" t="s">
        <v>156</v>
      </c>
      <c r="E85" s="1115" t="s">
        <v>392</v>
      </c>
      <c r="F85" s="1115"/>
      <c r="G85" s="1115"/>
      <c r="H85" s="1115"/>
      <c r="I85" s="595">
        <v>45839</v>
      </c>
      <c r="J85" s="595">
        <v>45689</v>
      </c>
      <c r="K85" s="1115">
        <v>0</v>
      </c>
      <c r="L85" s="1115">
        <v>5</v>
      </c>
      <c r="M85" s="1118">
        <v>1000</v>
      </c>
      <c r="N85" s="1545"/>
      <c r="O85" s="622" t="s">
        <v>374</v>
      </c>
      <c r="P85" s="925"/>
    </row>
    <row r="86" spans="1:16" ht="15.75" x14ac:dyDescent="0.25">
      <c r="A86" s="1528"/>
      <c r="B86" s="1115" t="s">
        <v>51</v>
      </c>
      <c r="C86" s="1115">
        <v>3</v>
      </c>
      <c r="D86" s="1115">
        <v>708514</v>
      </c>
      <c r="E86" s="1115" t="s">
        <v>392</v>
      </c>
      <c r="F86" s="1115"/>
      <c r="G86" s="1115"/>
      <c r="H86" s="1115"/>
      <c r="I86" s="595">
        <v>45839</v>
      </c>
      <c r="J86" s="595">
        <v>45689</v>
      </c>
      <c r="K86" s="1115">
        <v>0</v>
      </c>
      <c r="L86" s="1115">
        <v>5</v>
      </c>
      <c r="M86" s="1118">
        <v>630</v>
      </c>
      <c r="N86" s="1545"/>
      <c r="O86" s="622" t="s">
        <v>375</v>
      </c>
      <c r="P86" s="925"/>
    </row>
    <row r="87" spans="1:16" ht="15.75" x14ac:dyDescent="0.25">
      <c r="A87" s="1528"/>
      <c r="B87" s="1115" t="s">
        <v>52</v>
      </c>
      <c r="C87" s="1115">
        <v>4</v>
      </c>
      <c r="D87" s="1115" t="s">
        <v>157</v>
      </c>
      <c r="E87" s="1115" t="s">
        <v>391</v>
      </c>
      <c r="F87" s="1115"/>
      <c r="G87" s="1115"/>
      <c r="H87" s="1115"/>
      <c r="I87" s="595">
        <v>45839</v>
      </c>
      <c r="J87" s="595">
        <v>45689</v>
      </c>
      <c r="K87" s="1115">
        <v>0</v>
      </c>
      <c r="L87" s="1115">
        <v>5</v>
      </c>
      <c r="M87" s="1118">
        <v>1000</v>
      </c>
      <c r="N87" s="1545"/>
      <c r="O87" s="622" t="s">
        <v>374</v>
      </c>
      <c r="P87" s="925"/>
    </row>
    <row r="88" spans="1:16" ht="15.75" x14ac:dyDescent="0.25">
      <c r="A88" s="1528"/>
      <c r="B88" s="1115" t="s">
        <v>53</v>
      </c>
      <c r="C88" s="1115">
        <v>5</v>
      </c>
      <c r="D88" s="1115" t="s">
        <v>158</v>
      </c>
      <c r="E88" s="1115" t="s">
        <v>392</v>
      </c>
      <c r="F88" s="1115"/>
      <c r="G88" s="1115"/>
      <c r="H88" s="1115"/>
      <c r="I88" s="595">
        <v>45839</v>
      </c>
      <c r="J88" s="595">
        <v>45689</v>
      </c>
      <c r="K88" s="1115">
        <v>0</v>
      </c>
      <c r="L88" s="1115">
        <v>5</v>
      </c>
      <c r="M88" s="1118">
        <v>1000</v>
      </c>
      <c r="N88" s="1545"/>
      <c r="O88" s="622" t="s">
        <v>374</v>
      </c>
      <c r="P88" s="925"/>
    </row>
    <row r="89" spans="1:16" ht="15.75" x14ac:dyDescent="0.25">
      <c r="A89" s="1528"/>
      <c r="B89" s="1115" t="s">
        <v>53</v>
      </c>
      <c r="C89" s="1115">
        <v>6</v>
      </c>
      <c r="D89" s="1115">
        <v>708513</v>
      </c>
      <c r="E89" s="1115" t="s">
        <v>391</v>
      </c>
      <c r="F89" s="1115"/>
      <c r="G89" s="1115"/>
      <c r="H89" s="1115"/>
      <c r="I89" s="595">
        <v>45839</v>
      </c>
      <c r="J89" s="595">
        <v>45689</v>
      </c>
      <c r="K89" s="1115">
        <v>0</v>
      </c>
      <c r="L89" s="1115">
        <v>5</v>
      </c>
      <c r="M89" s="1118">
        <v>630</v>
      </c>
      <c r="N89" s="1545"/>
      <c r="O89" s="622" t="s">
        <v>375</v>
      </c>
      <c r="P89" s="925"/>
    </row>
    <row r="90" spans="1:16" ht="15.75" x14ac:dyDescent="0.25">
      <c r="A90" s="1528"/>
      <c r="B90" s="1115" t="s">
        <v>54</v>
      </c>
      <c r="C90" s="1115">
        <v>7</v>
      </c>
      <c r="D90" s="1115" t="s">
        <v>159</v>
      </c>
      <c r="E90" s="1115" t="s">
        <v>392</v>
      </c>
      <c r="F90" s="1115"/>
      <c r="G90" s="1115"/>
      <c r="H90" s="1115"/>
      <c r="I90" s="595">
        <v>45839</v>
      </c>
      <c r="J90" s="595">
        <v>45689</v>
      </c>
      <c r="K90" s="1115">
        <v>0</v>
      </c>
      <c r="L90" s="1115">
        <v>5</v>
      </c>
      <c r="M90" s="1118">
        <v>1000</v>
      </c>
      <c r="N90" s="1545"/>
      <c r="O90" s="622" t="s">
        <v>374</v>
      </c>
      <c r="P90" s="925"/>
    </row>
    <row r="91" spans="1:16" ht="15.75" customHeight="1" x14ac:dyDescent="0.25">
      <c r="A91" s="1528"/>
      <c r="B91" s="1115" t="s">
        <v>55</v>
      </c>
      <c r="C91" s="1115">
        <v>1</v>
      </c>
      <c r="D91" s="1115" t="s">
        <v>160</v>
      </c>
      <c r="E91" s="1115" t="s">
        <v>392</v>
      </c>
      <c r="F91" s="1115">
        <v>1</v>
      </c>
      <c r="G91" s="1115"/>
      <c r="H91" s="1115"/>
      <c r="I91" s="595">
        <v>45839</v>
      </c>
      <c r="J91" s="595">
        <v>45689</v>
      </c>
      <c r="K91" s="1115">
        <v>0</v>
      </c>
      <c r="L91" s="1115">
        <v>5</v>
      </c>
      <c r="M91" s="1118">
        <v>1000</v>
      </c>
      <c r="N91" s="1545" t="s">
        <v>721</v>
      </c>
      <c r="O91" s="622" t="s">
        <v>374</v>
      </c>
      <c r="P91" s="925"/>
    </row>
    <row r="92" spans="1:16" ht="15.75" x14ac:dyDescent="0.25">
      <c r="A92" s="1528"/>
      <c r="B92" s="1115" t="s">
        <v>56</v>
      </c>
      <c r="C92" s="1115">
        <v>2</v>
      </c>
      <c r="D92" s="1115" t="s">
        <v>161</v>
      </c>
      <c r="E92" s="1115" t="s">
        <v>392</v>
      </c>
      <c r="F92" s="1115"/>
      <c r="G92" s="1115">
        <v>1</v>
      </c>
      <c r="H92" s="1115"/>
      <c r="I92" s="595">
        <v>45839</v>
      </c>
      <c r="J92" s="595">
        <v>45689</v>
      </c>
      <c r="K92" s="1115">
        <v>0</v>
      </c>
      <c r="L92" s="1115">
        <v>5</v>
      </c>
      <c r="M92" s="1118">
        <v>1000</v>
      </c>
      <c r="N92" s="1545"/>
      <c r="O92" s="622" t="s">
        <v>374</v>
      </c>
      <c r="P92" s="925"/>
    </row>
    <row r="93" spans="1:16" ht="33.75" customHeight="1" x14ac:dyDescent="0.25">
      <c r="A93" s="1528"/>
      <c r="B93" s="1115" t="s">
        <v>57</v>
      </c>
      <c r="C93" s="1115">
        <v>3</v>
      </c>
      <c r="D93" s="1115" t="s">
        <v>162</v>
      </c>
      <c r="E93" s="1115" t="s">
        <v>392</v>
      </c>
      <c r="F93" s="1115"/>
      <c r="G93" s="1115"/>
      <c r="H93" s="1115"/>
      <c r="I93" s="595">
        <v>45839</v>
      </c>
      <c r="J93" s="595">
        <v>45689</v>
      </c>
      <c r="K93" s="1115">
        <v>0</v>
      </c>
      <c r="L93" s="1115">
        <v>5</v>
      </c>
      <c r="M93" s="1118">
        <v>1000</v>
      </c>
      <c r="N93" s="1545"/>
      <c r="O93" s="622" t="s">
        <v>374</v>
      </c>
      <c r="P93" s="925"/>
    </row>
    <row r="94" spans="1:16" ht="15.75" customHeight="1" x14ac:dyDescent="0.25">
      <c r="A94" s="1528"/>
      <c r="B94" s="1115" t="s">
        <v>58</v>
      </c>
      <c r="C94" s="1115">
        <v>1</v>
      </c>
      <c r="D94" s="1115" t="s">
        <v>163</v>
      </c>
      <c r="E94" s="1115" t="s">
        <v>392</v>
      </c>
      <c r="F94" s="1115"/>
      <c r="G94" s="1115"/>
      <c r="H94" s="1115"/>
      <c r="I94" s="595">
        <v>45839</v>
      </c>
      <c r="J94" s="595">
        <v>45689</v>
      </c>
      <c r="K94" s="1115">
        <v>0</v>
      </c>
      <c r="L94" s="1115">
        <v>5</v>
      </c>
      <c r="M94" s="1118">
        <v>1000</v>
      </c>
      <c r="N94" s="1545" t="s">
        <v>722</v>
      </c>
      <c r="O94" s="622" t="s">
        <v>374</v>
      </c>
      <c r="P94" s="925"/>
    </row>
    <row r="95" spans="1:16" ht="15.75" x14ac:dyDescent="0.25">
      <c r="A95" s="1528"/>
      <c r="B95" s="1115" t="s">
        <v>59</v>
      </c>
      <c r="C95" s="1115">
        <v>2</v>
      </c>
      <c r="D95" s="1115" t="s">
        <v>164</v>
      </c>
      <c r="E95" s="1115" t="s">
        <v>392</v>
      </c>
      <c r="F95" s="1115">
        <v>1</v>
      </c>
      <c r="G95" s="1115"/>
      <c r="H95" s="1115"/>
      <c r="I95" s="595">
        <v>45839</v>
      </c>
      <c r="J95" s="595">
        <v>45689</v>
      </c>
      <c r="K95" s="1115">
        <v>0</v>
      </c>
      <c r="L95" s="1115">
        <v>5</v>
      </c>
      <c r="M95" s="1118">
        <v>1000</v>
      </c>
      <c r="N95" s="1545"/>
      <c r="O95" s="622" t="s">
        <v>374</v>
      </c>
      <c r="P95" s="925"/>
    </row>
    <row r="96" spans="1:16" ht="15.75" x14ac:dyDescent="0.25">
      <c r="A96" s="1528"/>
      <c r="B96" s="1115" t="s">
        <v>60</v>
      </c>
      <c r="C96" s="1115">
        <v>3</v>
      </c>
      <c r="D96" s="1115" t="s">
        <v>165</v>
      </c>
      <c r="E96" s="1115" t="s">
        <v>392</v>
      </c>
      <c r="F96" s="1115"/>
      <c r="G96" s="1115"/>
      <c r="H96" s="1115"/>
      <c r="I96" s="595">
        <v>45839</v>
      </c>
      <c r="J96" s="595">
        <v>45689</v>
      </c>
      <c r="K96" s="1115">
        <v>0</v>
      </c>
      <c r="L96" s="1115">
        <v>5</v>
      </c>
      <c r="M96" s="1118">
        <v>1000</v>
      </c>
      <c r="N96" s="1545"/>
      <c r="O96" s="622" t="s">
        <v>374</v>
      </c>
      <c r="P96" s="925"/>
    </row>
    <row r="97" spans="1:16" ht="15.75" x14ac:dyDescent="0.25">
      <c r="A97" s="1528"/>
      <c r="B97" s="1115" t="s">
        <v>61</v>
      </c>
      <c r="C97" s="1115">
        <v>4</v>
      </c>
      <c r="D97" s="1115" t="s">
        <v>166</v>
      </c>
      <c r="E97" s="1115" t="s">
        <v>392</v>
      </c>
      <c r="F97" s="1115"/>
      <c r="G97" s="1115">
        <v>1</v>
      </c>
      <c r="H97" s="1115"/>
      <c r="I97" s="595">
        <v>45839</v>
      </c>
      <c r="J97" s="595">
        <v>45689</v>
      </c>
      <c r="K97" s="1115">
        <v>0</v>
      </c>
      <c r="L97" s="1115">
        <v>5</v>
      </c>
      <c r="M97" s="1118">
        <v>1000</v>
      </c>
      <c r="N97" s="1545"/>
      <c r="O97" s="622" t="s">
        <v>374</v>
      </c>
      <c r="P97" s="925"/>
    </row>
    <row r="98" spans="1:16" ht="15.75" customHeight="1" x14ac:dyDescent="0.25">
      <c r="A98" s="1528"/>
      <c r="B98" s="1115" t="s">
        <v>10</v>
      </c>
      <c r="C98" s="1115">
        <v>1</v>
      </c>
      <c r="D98" s="1115" t="s">
        <v>167</v>
      </c>
      <c r="E98" s="1115" t="s">
        <v>392</v>
      </c>
      <c r="F98" s="1115"/>
      <c r="G98" s="1115"/>
      <c r="H98" s="1115"/>
      <c r="I98" s="595">
        <v>45839</v>
      </c>
      <c r="J98" s="595">
        <v>45689</v>
      </c>
      <c r="K98" s="1115">
        <v>0</v>
      </c>
      <c r="L98" s="1115">
        <v>5</v>
      </c>
      <c r="M98" s="1118">
        <v>1000</v>
      </c>
      <c r="N98" s="1545" t="s">
        <v>723</v>
      </c>
      <c r="O98" s="622" t="s">
        <v>374</v>
      </c>
      <c r="P98" s="925"/>
    </row>
    <row r="99" spans="1:16" ht="15.75" x14ac:dyDescent="0.25">
      <c r="A99" s="1528"/>
      <c r="B99" s="1115" t="s">
        <v>11</v>
      </c>
      <c r="C99" s="1115">
        <v>2</v>
      </c>
      <c r="D99" s="1115" t="s">
        <v>168</v>
      </c>
      <c r="E99" s="1115" t="s">
        <v>392</v>
      </c>
      <c r="F99" s="1115"/>
      <c r="G99" s="1115">
        <v>1</v>
      </c>
      <c r="H99" s="1115"/>
      <c r="I99" s="595">
        <v>45839</v>
      </c>
      <c r="J99" s="595">
        <v>45689</v>
      </c>
      <c r="K99" s="1115">
        <v>0</v>
      </c>
      <c r="L99" s="1115">
        <v>5</v>
      </c>
      <c r="M99" s="1118">
        <v>1000</v>
      </c>
      <c r="N99" s="1545"/>
      <c r="O99" s="622" t="s">
        <v>374</v>
      </c>
      <c r="P99" s="925"/>
    </row>
    <row r="100" spans="1:16" ht="15.75" x14ac:dyDescent="0.25">
      <c r="A100" s="1528"/>
      <c r="B100" s="1115" t="s">
        <v>12</v>
      </c>
      <c r="C100" s="1115">
        <v>3</v>
      </c>
      <c r="D100" s="1115" t="s">
        <v>169</v>
      </c>
      <c r="E100" s="1115" t="s">
        <v>392</v>
      </c>
      <c r="F100" s="1115"/>
      <c r="G100" s="1115"/>
      <c r="H100" s="1115"/>
      <c r="I100" s="595">
        <v>45839</v>
      </c>
      <c r="J100" s="595">
        <v>45689</v>
      </c>
      <c r="K100" s="1115">
        <v>0</v>
      </c>
      <c r="L100" s="1115">
        <v>5</v>
      </c>
      <c r="M100" s="1118">
        <v>1000</v>
      </c>
      <c r="N100" s="1545"/>
      <c r="O100" s="622" t="s">
        <v>374</v>
      </c>
      <c r="P100" s="925"/>
    </row>
    <row r="101" spans="1:16" ht="15.75" x14ac:dyDescent="0.25">
      <c r="A101" s="1528"/>
      <c r="B101" s="1115" t="s">
        <v>13</v>
      </c>
      <c r="C101" s="1115">
        <v>4</v>
      </c>
      <c r="D101" s="1115" t="s">
        <v>170</v>
      </c>
      <c r="E101" s="1115" t="s">
        <v>392</v>
      </c>
      <c r="F101" s="1115"/>
      <c r="G101" s="1115"/>
      <c r="H101" s="1115"/>
      <c r="I101" s="595">
        <v>45839</v>
      </c>
      <c r="J101" s="595">
        <v>45689</v>
      </c>
      <c r="K101" s="1115">
        <v>0</v>
      </c>
      <c r="L101" s="1115">
        <v>5</v>
      </c>
      <c r="M101" s="1118">
        <v>1000</v>
      </c>
      <c r="N101" s="1545"/>
      <c r="O101" s="622" t="s">
        <v>374</v>
      </c>
      <c r="P101" s="925"/>
    </row>
    <row r="102" spans="1:16" ht="15.75" customHeight="1" x14ac:dyDescent="0.25">
      <c r="A102" s="1528"/>
      <c r="B102" s="1115" t="s">
        <v>14</v>
      </c>
      <c r="C102" s="1115">
        <v>1</v>
      </c>
      <c r="D102" s="1115" t="s">
        <v>171</v>
      </c>
      <c r="E102" s="1115" t="s">
        <v>392</v>
      </c>
      <c r="F102" s="1115"/>
      <c r="G102" s="1115"/>
      <c r="H102" s="1115"/>
      <c r="I102" s="595">
        <v>45839</v>
      </c>
      <c r="J102" s="595">
        <v>45689</v>
      </c>
      <c r="K102" s="1115">
        <v>0</v>
      </c>
      <c r="L102" s="1115">
        <v>5</v>
      </c>
      <c r="M102" s="1118">
        <v>1000</v>
      </c>
      <c r="N102" s="1545" t="s">
        <v>724</v>
      </c>
      <c r="O102" s="622" t="s">
        <v>374</v>
      </c>
      <c r="P102" s="925"/>
    </row>
    <row r="103" spans="1:16" ht="15.75" x14ac:dyDescent="0.25">
      <c r="A103" s="1528"/>
      <c r="B103" s="1115" t="s">
        <v>15</v>
      </c>
      <c r="C103" s="1115">
        <v>2</v>
      </c>
      <c r="D103" s="1115" t="s">
        <v>172</v>
      </c>
      <c r="E103" s="1115" t="s">
        <v>392</v>
      </c>
      <c r="F103" s="1115"/>
      <c r="G103" s="1115"/>
      <c r="H103" s="1115"/>
      <c r="I103" s="595">
        <v>45839</v>
      </c>
      <c r="J103" s="595">
        <v>45689</v>
      </c>
      <c r="K103" s="1115">
        <v>0</v>
      </c>
      <c r="L103" s="1115">
        <v>5</v>
      </c>
      <c r="M103" s="1118">
        <v>1000</v>
      </c>
      <c r="N103" s="1545"/>
      <c r="O103" s="622" t="s">
        <v>374</v>
      </c>
      <c r="P103" s="925"/>
    </row>
    <row r="104" spans="1:16" ht="15.75" x14ac:dyDescent="0.25">
      <c r="A104" s="1528"/>
      <c r="B104" s="1115" t="s">
        <v>16</v>
      </c>
      <c r="C104" s="1115">
        <v>3</v>
      </c>
      <c r="D104" s="1115" t="s">
        <v>173</v>
      </c>
      <c r="E104" s="1115" t="s">
        <v>392</v>
      </c>
      <c r="F104" s="1115">
        <v>1</v>
      </c>
      <c r="G104" s="1115"/>
      <c r="H104" s="1115"/>
      <c r="I104" s="595">
        <v>45839</v>
      </c>
      <c r="J104" s="595">
        <v>45689</v>
      </c>
      <c r="K104" s="1115">
        <v>0</v>
      </c>
      <c r="L104" s="1115">
        <v>5</v>
      </c>
      <c r="M104" s="1118">
        <v>1000</v>
      </c>
      <c r="N104" s="1545"/>
      <c r="O104" s="622" t="s">
        <v>374</v>
      </c>
      <c r="P104" s="925"/>
    </row>
    <row r="105" spans="1:16" ht="15.75" x14ac:dyDescent="0.25">
      <c r="A105" s="1528"/>
      <c r="B105" s="1115" t="s">
        <v>17</v>
      </c>
      <c r="C105" s="1115">
        <v>4</v>
      </c>
      <c r="D105" s="1115" t="s">
        <v>174</v>
      </c>
      <c r="E105" s="1115" t="s">
        <v>392</v>
      </c>
      <c r="F105" s="1115"/>
      <c r="G105" s="1115"/>
      <c r="H105" s="1115"/>
      <c r="I105" s="595">
        <v>45839</v>
      </c>
      <c r="J105" s="595">
        <v>45689</v>
      </c>
      <c r="K105" s="1115">
        <v>0</v>
      </c>
      <c r="L105" s="1115">
        <v>5</v>
      </c>
      <c r="M105" s="1118">
        <v>1000</v>
      </c>
      <c r="N105" s="1545"/>
      <c r="O105" s="622" t="s">
        <v>374</v>
      </c>
      <c r="P105" s="925"/>
    </row>
    <row r="106" spans="1:16" ht="15.75" x14ac:dyDescent="0.25">
      <c r="A106" s="1528"/>
      <c r="B106" s="1115" t="s">
        <v>62</v>
      </c>
      <c r="C106" s="1115">
        <v>5</v>
      </c>
      <c r="D106" s="1115" t="s">
        <v>175</v>
      </c>
      <c r="E106" s="1115" t="s">
        <v>392</v>
      </c>
      <c r="F106" s="1115"/>
      <c r="G106" s="1115"/>
      <c r="H106" s="1115"/>
      <c r="I106" s="595">
        <v>45839</v>
      </c>
      <c r="J106" s="595">
        <v>45689</v>
      </c>
      <c r="K106" s="1115">
        <v>0</v>
      </c>
      <c r="L106" s="1115">
        <v>5</v>
      </c>
      <c r="M106" s="1118">
        <v>1000</v>
      </c>
      <c r="N106" s="1545"/>
      <c r="O106" s="622" t="s">
        <v>374</v>
      </c>
      <c r="P106" s="925"/>
    </row>
    <row r="107" spans="1:16" ht="15.75" customHeight="1" x14ac:dyDescent="0.25">
      <c r="A107" s="1528"/>
      <c r="B107" s="1115" t="s">
        <v>18</v>
      </c>
      <c r="C107" s="1115">
        <v>1</v>
      </c>
      <c r="D107" s="1115" t="s">
        <v>176</v>
      </c>
      <c r="E107" s="1115" t="s">
        <v>392</v>
      </c>
      <c r="F107" s="1115"/>
      <c r="G107" s="1115"/>
      <c r="H107" s="1115"/>
      <c r="I107" s="595">
        <v>45839</v>
      </c>
      <c r="J107" s="595">
        <v>45689</v>
      </c>
      <c r="K107" s="1115">
        <v>0</v>
      </c>
      <c r="L107" s="1115">
        <v>5</v>
      </c>
      <c r="M107" s="1118">
        <v>1000</v>
      </c>
      <c r="N107" s="1545" t="s">
        <v>725</v>
      </c>
      <c r="O107" s="622" t="s">
        <v>374</v>
      </c>
      <c r="P107" s="925"/>
    </row>
    <row r="108" spans="1:16" ht="15.75" x14ac:dyDescent="0.25">
      <c r="A108" s="1528"/>
      <c r="B108" s="1115" t="s">
        <v>19</v>
      </c>
      <c r="C108" s="1115">
        <v>2</v>
      </c>
      <c r="D108" s="1115" t="s">
        <v>177</v>
      </c>
      <c r="E108" s="1115" t="s">
        <v>392</v>
      </c>
      <c r="F108" s="1115"/>
      <c r="G108" s="1115"/>
      <c r="H108" s="1115"/>
      <c r="I108" s="595">
        <v>45839</v>
      </c>
      <c r="J108" s="595">
        <v>45689</v>
      </c>
      <c r="K108" s="1115">
        <v>0</v>
      </c>
      <c r="L108" s="1115">
        <v>5</v>
      </c>
      <c r="M108" s="1118">
        <v>1000</v>
      </c>
      <c r="N108" s="1545"/>
      <c r="O108" s="622" t="s">
        <v>374</v>
      </c>
      <c r="P108" s="925"/>
    </row>
    <row r="109" spans="1:16" ht="37.5" customHeight="1" x14ac:dyDescent="0.25">
      <c r="A109" s="1528"/>
      <c r="B109" s="1115" t="s">
        <v>20</v>
      </c>
      <c r="C109" s="1115">
        <v>3</v>
      </c>
      <c r="D109" s="1115" t="s">
        <v>178</v>
      </c>
      <c r="E109" s="1115" t="s">
        <v>392</v>
      </c>
      <c r="F109" s="1115"/>
      <c r="G109" s="1115"/>
      <c r="H109" s="1115"/>
      <c r="I109" s="595">
        <v>45839</v>
      </c>
      <c r="J109" s="595">
        <v>45689</v>
      </c>
      <c r="K109" s="1115">
        <v>0</v>
      </c>
      <c r="L109" s="1115">
        <v>5</v>
      </c>
      <c r="M109" s="1118">
        <v>1000</v>
      </c>
      <c r="N109" s="1545"/>
      <c r="O109" s="622" t="s">
        <v>374</v>
      </c>
      <c r="P109" s="925"/>
    </row>
    <row r="110" spans="1:16" ht="37.5" customHeight="1" x14ac:dyDescent="0.25">
      <c r="A110" s="1528"/>
      <c r="B110" s="1115" t="s">
        <v>46</v>
      </c>
      <c r="C110" s="1115">
        <v>1</v>
      </c>
      <c r="D110" s="1115">
        <v>15072</v>
      </c>
      <c r="E110" s="1115" t="s">
        <v>392</v>
      </c>
      <c r="F110" s="1115"/>
      <c r="G110" s="1115"/>
      <c r="H110" s="1115"/>
      <c r="I110" s="595">
        <v>45839</v>
      </c>
      <c r="J110" s="595">
        <v>45689</v>
      </c>
      <c r="K110" s="1115">
        <v>0</v>
      </c>
      <c r="L110" s="1115">
        <v>2</v>
      </c>
      <c r="M110" s="1118">
        <v>250</v>
      </c>
      <c r="N110" s="1115" t="s">
        <v>752</v>
      </c>
      <c r="O110" s="622" t="s">
        <v>561</v>
      </c>
      <c r="P110" s="925"/>
    </row>
    <row r="111" spans="1:16" ht="63" x14ac:dyDescent="0.25">
      <c r="A111" s="1528"/>
      <c r="B111" s="1115" t="s">
        <v>95</v>
      </c>
      <c r="C111" s="1115">
        <v>1</v>
      </c>
      <c r="D111" s="1115">
        <v>15215</v>
      </c>
      <c r="E111" s="1115" t="s">
        <v>392</v>
      </c>
      <c r="F111" s="1115"/>
      <c r="G111" s="1115"/>
      <c r="H111" s="1115"/>
      <c r="I111" s="595">
        <v>45839</v>
      </c>
      <c r="J111" s="595">
        <v>45689</v>
      </c>
      <c r="K111" s="1115">
        <v>0</v>
      </c>
      <c r="L111" s="1115">
        <v>2</v>
      </c>
      <c r="M111" s="1118">
        <v>250</v>
      </c>
      <c r="N111" s="1115" t="s">
        <v>752</v>
      </c>
      <c r="O111" s="622" t="s">
        <v>561</v>
      </c>
      <c r="P111" s="925"/>
    </row>
    <row r="112" spans="1:16" ht="15.75" customHeight="1" x14ac:dyDescent="0.25">
      <c r="A112" s="1528"/>
      <c r="B112" s="1115" t="s">
        <v>47</v>
      </c>
      <c r="C112" s="1115">
        <v>2</v>
      </c>
      <c r="D112" s="1115">
        <v>15216</v>
      </c>
      <c r="E112" s="1115" t="s">
        <v>392</v>
      </c>
      <c r="F112" s="1115"/>
      <c r="G112" s="1115"/>
      <c r="H112" s="1115"/>
      <c r="I112" s="595">
        <v>45839</v>
      </c>
      <c r="J112" s="595">
        <v>45689</v>
      </c>
      <c r="K112" s="1115">
        <v>0</v>
      </c>
      <c r="L112" s="1115">
        <v>2</v>
      </c>
      <c r="M112" s="1118">
        <v>250</v>
      </c>
      <c r="N112" s="1545" t="s">
        <v>753</v>
      </c>
      <c r="O112" s="622" t="s">
        <v>561</v>
      </c>
      <c r="P112" s="925"/>
    </row>
    <row r="113" spans="1:16" ht="15.75" x14ac:dyDescent="0.25">
      <c r="A113" s="1528"/>
      <c r="B113" s="1115" t="s">
        <v>48</v>
      </c>
      <c r="C113" s="1115">
        <v>3</v>
      </c>
      <c r="D113" s="1115">
        <v>15217</v>
      </c>
      <c r="E113" s="1115" t="s">
        <v>392</v>
      </c>
      <c r="F113" s="1115"/>
      <c r="G113" s="1115"/>
      <c r="H113" s="1115"/>
      <c r="I113" s="595">
        <v>45839</v>
      </c>
      <c r="J113" s="595">
        <v>45689</v>
      </c>
      <c r="K113" s="1115">
        <v>0</v>
      </c>
      <c r="L113" s="1115">
        <v>2</v>
      </c>
      <c r="M113" s="1118">
        <v>250</v>
      </c>
      <c r="N113" s="1545"/>
      <c r="O113" s="622" t="s">
        <v>561</v>
      </c>
      <c r="P113" s="925"/>
    </row>
    <row r="114" spans="1:16" ht="35.25" customHeight="1" x14ac:dyDescent="0.25">
      <c r="A114" s="1528"/>
      <c r="B114" s="1115" t="s">
        <v>49</v>
      </c>
      <c r="C114" s="1115">
        <v>4</v>
      </c>
      <c r="D114" s="1115">
        <v>15214</v>
      </c>
      <c r="E114" s="1115" t="s">
        <v>392</v>
      </c>
      <c r="F114" s="1115"/>
      <c r="G114" s="1115"/>
      <c r="H114" s="1115"/>
      <c r="I114" s="595">
        <v>45839</v>
      </c>
      <c r="J114" s="595">
        <v>45689</v>
      </c>
      <c r="K114" s="1115">
        <v>0</v>
      </c>
      <c r="L114" s="1115">
        <v>2</v>
      </c>
      <c r="M114" s="1118">
        <v>250</v>
      </c>
      <c r="N114" s="1545"/>
      <c r="O114" s="622" t="s">
        <v>561</v>
      </c>
      <c r="P114" s="925"/>
    </row>
    <row r="115" spans="1:16" ht="15.75" customHeight="1" x14ac:dyDescent="0.25">
      <c r="A115" s="1528"/>
      <c r="B115" s="1115" t="s">
        <v>11</v>
      </c>
      <c r="C115" s="1115">
        <v>5</v>
      </c>
      <c r="D115" s="1115">
        <v>15058</v>
      </c>
      <c r="E115" s="1115" t="s">
        <v>392</v>
      </c>
      <c r="F115" s="1115"/>
      <c r="G115" s="1115"/>
      <c r="H115" s="1115"/>
      <c r="I115" s="595">
        <v>45839</v>
      </c>
      <c r="J115" s="595">
        <v>45689</v>
      </c>
      <c r="K115" s="1115">
        <v>0</v>
      </c>
      <c r="L115" s="1115">
        <v>2</v>
      </c>
      <c r="M115" s="1118">
        <v>250</v>
      </c>
      <c r="N115" s="1545" t="s">
        <v>723</v>
      </c>
      <c r="O115" s="622" t="s">
        <v>561</v>
      </c>
      <c r="P115" s="925"/>
    </row>
    <row r="116" spans="1:16" ht="45" customHeight="1" x14ac:dyDescent="0.25">
      <c r="A116" s="1528"/>
      <c r="B116" s="1115" t="s">
        <v>12</v>
      </c>
      <c r="C116" s="1115">
        <v>6</v>
      </c>
      <c r="D116" s="1115">
        <v>15057</v>
      </c>
      <c r="E116" s="1115" t="s">
        <v>392</v>
      </c>
      <c r="F116" s="1115"/>
      <c r="G116" s="1115"/>
      <c r="H116" s="1115"/>
      <c r="I116" s="595">
        <v>45839</v>
      </c>
      <c r="J116" s="595">
        <v>45689</v>
      </c>
      <c r="K116" s="1115">
        <v>0</v>
      </c>
      <c r="L116" s="1115">
        <v>2</v>
      </c>
      <c r="M116" s="1118">
        <v>250</v>
      </c>
      <c r="N116" s="1545"/>
      <c r="O116" s="622" t="s">
        <v>561</v>
      </c>
      <c r="P116" s="925"/>
    </row>
    <row r="117" spans="1:16" ht="63" x14ac:dyDescent="0.25">
      <c r="A117" s="1528"/>
      <c r="B117" s="1115" t="s">
        <v>62</v>
      </c>
      <c r="C117" s="1115">
        <v>7</v>
      </c>
      <c r="D117" s="1115">
        <v>15066</v>
      </c>
      <c r="E117" s="1115" t="s">
        <v>392</v>
      </c>
      <c r="F117" s="1115"/>
      <c r="G117" s="1115"/>
      <c r="H117" s="1115"/>
      <c r="I117" s="595">
        <v>45839</v>
      </c>
      <c r="J117" s="595">
        <v>45689</v>
      </c>
      <c r="K117" s="1115">
        <v>0</v>
      </c>
      <c r="L117" s="1115">
        <v>2</v>
      </c>
      <c r="M117" s="1118">
        <v>250</v>
      </c>
      <c r="N117" s="1115" t="s">
        <v>724</v>
      </c>
      <c r="O117" s="622" t="s">
        <v>561</v>
      </c>
      <c r="P117" s="925"/>
    </row>
    <row r="118" spans="1:16" ht="15.75" customHeight="1" x14ac:dyDescent="0.25">
      <c r="A118" s="1528"/>
      <c r="B118" s="1115" t="s">
        <v>19</v>
      </c>
      <c r="C118" s="1115">
        <v>8</v>
      </c>
      <c r="D118" s="1115">
        <v>15065</v>
      </c>
      <c r="E118" s="1115" t="s">
        <v>392</v>
      </c>
      <c r="F118" s="1115"/>
      <c r="G118" s="1115"/>
      <c r="H118" s="1115"/>
      <c r="I118" s="595">
        <v>45839</v>
      </c>
      <c r="J118" s="595">
        <v>45689</v>
      </c>
      <c r="K118" s="1115">
        <v>0</v>
      </c>
      <c r="L118" s="1115">
        <v>2</v>
      </c>
      <c r="M118" s="1118">
        <v>250</v>
      </c>
      <c r="N118" s="1545" t="s">
        <v>725</v>
      </c>
      <c r="O118" s="622" t="s">
        <v>561</v>
      </c>
      <c r="P118" s="925"/>
    </row>
    <row r="119" spans="1:16" ht="53.25" customHeight="1" thickBot="1" x14ac:dyDescent="0.3">
      <c r="A119" s="1529"/>
      <c r="B119" s="1116" t="s">
        <v>20</v>
      </c>
      <c r="C119" s="1116">
        <v>9</v>
      </c>
      <c r="D119" s="1116">
        <v>15064</v>
      </c>
      <c r="E119" s="1116" t="s">
        <v>392</v>
      </c>
      <c r="F119" s="1116"/>
      <c r="G119" s="1116"/>
      <c r="H119" s="1116"/>
      <c r="I119" s="995">
        <v>45839</v>
      </c>
      <c r="J119" s="995">
        <v>45689</v>
      </c>
      <c r="K119" s="1116">
        <v>0</v>
      </c>
      <c r="L119" s="1116">
        <v>2</v>
      </c>
      <c r="M119" s="1119">
        <v>250</v>
      </c>
      <c r="N119" s="1548"/>
      <c r="O119" s="628" t="s">
        <v>561</v>
      </c>
      <c r="P119" s="925"/>
    </row>
    <row r="120" spans="1:16" ht="15.75" customHeight="1" x14ac:dyDescent="0.25">
      <c r="A120" s="1653" t="s">
        <v>1011</v>
      </c>
      <c r="B120" s="1126" t="s">
        <v>26</v>
      </c>
      <c r="C120" s="1126">
        <v>1</v>
      </c>
      <c r="D120" s="1126" t="s">
        <v>179</v>
      </c>
      <c r="E120" s="1126" t="s">
        <v>392</v>
      </c>
      <c r="F120" s="1126"/>
      <c r="G120" s="1126">
        <v>1</v>
      </c>
      <c r="H120" s="1126"/>
      <c r="I120" s="963">
        <v>45839</v>
      </c>
      <c r="J120" s="963">
        <v>45689</v>
      </c>
      <c r="K120" s="1126">
        <v>0</v>
      </c>
      <c r="L120" s="1126">
        <v>5</v>
      </c>
      <c r="M120" s="1132">
        <v>1000</v>
      </c>
      <c r="N120" s="1637" t="s">
        <v>806</v>
      </c>
      <c r="O120" s="981" t="s">
        <v>374</v>
      </c>
      <c r="P120" s="925"/>
    </row>
    <row r="121" spans="1:16" ht="15.75" x14ac:dyDescent="0.25">
      <c r="A121" s="1654"/>
      <c r="B121" s="1127" t="s">
        <v>27</v>
      </c>
      <c r="C121" s="1127">
        <v>2</v>
      </c>
      <c r="D121" s="1127" t="s">
        <v>180</v>
      </c>
      <c r="E121" s="1127" t="s">
        <v>392</v>
      </c>
      <c r="F121" s="1127"/>
      <c r="G121" s="1127"/>
      <c r="H121" s="1127"/>
      <c r="I121" s="966">
        <v>45839</v>
      </c>
      <c r="J121" s="966">
        <v>45689</v>
      </c>
      <c r="K121" s="1127">
        <v>0</v>
      </c>
      <c r="L121" s="1127">
        <v>5</v>
      </c>
      <c r="M121" s="1133">
        <v>1000</v>
      </c>
      <c r="N121" s="1638"/>
      <c r="O121" s="983" t="s">
        <v>374</v>
      </c>
      <c r="P121" s="925"/>
    </row>
    <row r="122" spans="1:16" ht="15.75" x14ac:dyDescent="0.25">
      <c r="A122" s="1654"/>
      <c r="B122" s="1127" t="s">
        <v>28</v>
      </c>
      <c r="C122" s="1127">
        <v>3</v>
      </c>
      <c r="D122" s="1127" t="s">
        <v>181</v>
      </c>
      <c r="E122" s="1127" t="s">
        <v>392</v>
      </c>
      <c r="F122" s="1127">
        <v>1</v>
      </c>
      <c r="G122" s="1127">
        <v>1</v>
      </c>
      <c r="H122" s="1127"/>
      <c r="I122" s="966">
        <v>45839</v>
      </c>
      <c r="J122" s="966">
        <v>45689</v>
      </c>
      <c r="K122" s="1127"/>
      <c r="L122" s="1127"/>
      <c r="M122" s="1133"/>
      <c r="N122" s="1638"/>
      <c r="O122" s="983" t="s">
        <v>374</v>
      </c>
      <c r="P122" s="925"/>
    </row>
    <row r="123" spans="1:16" ht="15.75" x14ac:dyDescent="0.25">
      <c r="A123" s="1654"/>
      <c r="B123" s="1127" t="s">
        <v>29</v>
      </c>
      <c r="C123" s="1127">
        <v>4</v>
      </c>
      <c r="D123" s="1127" t="s">
        <v>182</v>
      </c>
      <c r="E123" s="1127" t="s">
        <v>392</v>
      </c>
      <c r="F123" s="1127"/>
      <c r="G123" s="1127"/>
      <c r="H123" s="1127"/>
      <c r="I123" s="966">
        <v>45839</v>
      </c>
      <c r="J123" s="966">
        <v>45689</v>
      </c>
      <c r="K123" s="1127">
        <v>0</v>
      </c>
      <c r="L123" s="1127">
        <v>5</v>
      </c>
      <c r="M123" s="1133">
        <v>1000</v>
      </c>
      <c r="N123" s="1638"/>
      <c r="O123" s="983" t="s">
        <v>374</v>
      </c>
      <c r="P123" s="925"/>
    </row>
    <row r="124" spans="1:16" ht="15.75" customHeight="1" x14ac:dyDescent="0.25">
      <c r="A124" s="1654"/>
      <c r="B124" s="1127" t="s">
        <v>64</v>
      </c>
      <c r="C124" s="1127">
        <v>1</v>
      </c>
      <c r="D124" s="1127" t="s">
        <v>183</v>
      </c>
      <c r="E124" s="1127" t="s">
        <v>392</v>
      </c>
      <c r="F124" s="1127"/>
      <c r="G124" s="1127">
        <v>1</v>
      </c>
      <c r="H124" s="1127"/>
      <c r="I124" s="966">
        <v>45839</v>
      </c>
      <c r="J124" s="966">
        <v>45689</v>
      </c>
      <c r="K124" s="1127">
        <v>0</v>
      </c>
      <c r="L124" s="1127">
        <v>5</v>
      </c>
      <c r="M124" s="1133">
        <v>1000</v>
      </c>
      <c r="N124" s="1638" t="s">
        <v>729</v>
      </c>
      <c r="O124" s="983" t="s">
        <v>374</v>
      </c>
      <c r="P124" s="925"/>
    </row>
    <row r="125" spans="1:16" ht="15.75" x14ac:dyDescent="0.25">
      <c r="A125" s="1654"/>
      <c r="B125" s="1127" t="s">
        <v>65</v>
      </c>
      <c r="C125" s="1127">
        <v>2</v>
      </c>
      <c r="D125" s="1127" t="s">
        <v>184</v>
      </c>
      <c r="E125" s="1127" t="s">
        <v>392</v>
      </c>
      <c r="F125" s="1127"/>
      <c r="G125" s="1127"/>
      <c r="H125" s="1127"/>
      <c r="I125" s="966">
        <v>45839</v>
      </c>
      <c r="J125" s="966">
        <v>45689</v>
      </c>
      <c r="K125" s="1127">
        <v>0</v>
      </c>
      <c r="L125" s="1127">
        <v>5</v>
      </c>
      <c r="M125" s="1133">
        <v>1000</v>
      </c>
      <c r="N125" s="1638"/>
      <c r="O125" s="983" t="s">
        <v>374</v>
      </c>
      <c r="P125" s="925"/>
    </row>
    <row r="126" spans="1:16" ht="15.75" x14ac:dyDescent="0.25">
      <c r="A126" s="1654"/>
      <c r="B126" s="1127" t="s">
        <v>66</v>
      </c>
      <c r="C126" s="1127">
        <v>3</v>
      </c>
      <c r="D126" s="1127" t="s">
        <v>185</v>
      </c>
      <c r="E126" s="1127" t="s">
        <v>392</v>
      </c>
      <c r="F126" s="1127"/>
      <c r="G126" s="1127"/>
      <c r="H126" s="1127"/>
      <c r="I126" s="966">
        <v>45839</v>
      </c>
      <c r="J126" s="966">
        <v>45689</v>
      </c>
      <c r="K126" s="1127">
        <v>0</v>
      </c>
      <c r="L126" s="1127">
        <v>5</v>
      </c>
      <c r="M126" s="1133">
        <v>1000</v>
      </c>
      <c r="N126" s="1638"/>
      <c r="O126" s="983" t="s">
        <v>374</v>
      </c>
      <c r="P126" s="925"/>
    </row>
    <row r="127" spans="1:16" ht="15.75" x14ac:dyDescent="0.25">
      <c r="A127" s="1654"/>
      <c r="B127" s="1127" t="s">
        <v>91</v>
      </c>
      <c r="C127" s="1127">
        <v>4</v>
      </c>
      <c r="D127" s="1127" t="s">
        <v>186</v>
      </c>
      <c r="E127" s="1127" t="s">
        <v>392</v>
      </c>
      <c r="F127" s="1127"/>
      <c r="G127" s="1127"/>
      <c r="H127" s="1127"/>
      <c r="I127" s="966">
        <v>45839</v>
      </c>
      <c r="J127" s="966">
        <v>45689</v>
      </c>
      <c r="K127" s="1127">
        <v>0</v>
      </c>
      <c r="L127" s="1127">
        <v>5</v>
      </c>
      <c r="M127" s="1133">
        <v>1000</v>
      </c>
      <c r="N127" s="1638"/>
      <c r="O127" s="983" t="s">
        <v>374</v>
      </c>
      <c r="P127" s="925"/>
    </row>
    <row r="128" spans="1:16" ht="15.75" customHeight="1" x14ac:dyDescent="0.25">
      <c r="A128" s="1654"/>
      <c r="B128" s="1127" t="s">
        <v>30</v>
      </c>
      <c r="C128" s="1127">
        <v>1</v>
      </c>
      <c r="D128" s="1127" t="s">
        <v>187</v>
      </c>
      <c r="E128" s="1127" t="s">
        <v>392</v>
      </c>
      <c r="F128" s="1127"/>
      <c r="G128" s="1127">
        <v>1</v>
      </c>
      <c r="H128" s="1127">
        <v>1</v>
      </c>
      <c r="I128" s="966">
        <v>45839</v>
      </c>
      <c r="J128" s="966">
        <v>45689</v>
      </c>
      <c r="K128" s="1127">
        <v>0</v>
      </c>
      <c r="L128" s="1127">
        <v>5</v>
      </c>
      <c r="M128" s="1133">
        <v>1000</v>
      </c>
      <c r="N128" s="1638" t="s">
        <v>730</v>
      </c>
      <c r="O128" s="983" t="s">
        <v>374</v>
      </c>
      <c r="P128" s="925"/>
    </row>
    <row r="129" spans="1:16" ht="15.75" x14ac:dyDescent="0.25">
      <c r="A129" s="1654"/>
      <c r="B129" s="1127" t="s">
        <v>67</v>
      </c>
      <c r="C129" s="1127">
        <v>2</v>
      </c>
      <c r="D129" s="1127" t="s">
        <v>188</v>
      </c>
      <c r="E129" s="1127" t="s">
        <v>392</v>
      </c>
      <c r="F129" s="1127">
        <v>1</v>
      </c>
      <c r="G129" s="1127"/>
      <c r="H129" s="1127"/>
      <c r="I129" s="966">
        <v>45839</v>
      </c>
      <c r="J129" s="966">
        <v>45689</v>
      </c>
      <c r="K129" s="1127">
        <v>0</v>
      </c>
      <c r="L129" s="1127">
        <v>5</v>
      </c>
      <c r="M129" s="1133">
        <v>1000</v>
      </c>
      <c r="N129" s="1638"/>
      <c r="O129" s="983" t="s">
        <v>374</v>
      </c>
      <c r="P129" s="925"/>
    </row>
    <row r="130" spans="1:16" ht="15.75" x14ac:dyDescent="0.25">
      <c r="A130" s="1654"/>
      <c r="B130" s="1127" t="s">
        <v>68</v>
      </c>
      <c r="C130" s="1127">
        <v>3</v>
      </c>
      <c r="D130" s="1127" t="s">
        <v>189</v>
      </c>
      <c r="E130" s="1127" t="s">
        <v>392</v>
      </c>
      <c r="F130" s="1127"/>
      <c r="G130" s="1127"/>
      <c r="H130" s="1127"/>
      <c r="I130" s="966">
        <v>45839</v>
      </c>
      <c r="J130" s="966">
        <v>45689</v>
      </c>
      <c r="K130" s="1127">
        <v>0</v>
      </c>
      <c r="L130" s="1127">
        <v>5</v>
      </c>
      <c r="M130" s="1133">
        <v>1000</v>
      </c>
      <c r="N130" s="1638"/>
      <c r="O130" s="983" t="s">
        <v>374</v>
      </c>
      <c r="P130" s="925"/>
    </row>
    <row r="131" spans="1:16" ht="15.75" x14ac:dyDescent="0.25">
      <c r="A131" s="1654"/>
      <c r="B131" s="1127" t="s">
        <v>69</v>
      </c>
      <c r="C131" s="1127">
        <v>4</v>
      </c>
      <c r="D131" s="1127" t="s">
        <v>190</v>
      </c>
      <c r="E131" s="1127" t="s">
        <v>392</v>
      </c>
      <c r="F131" s="1127"/>
      <c r="G131" s="1127"/>
      <c r="H131" s="1127"/>
      <c r="I131" s="966">
        <v>45839</v>
      </c>
      <c r="J131" s="966">
        <v>45689</v>
      </c>
      <c r="K131" s="1127">
        <v>0</v>
      </c>
      <c r="L131" s="1127">
        <v>5</v>
      </c>
      <c r="M131" s="1133">
        <v>1000</v>
      </c>
      <c r="N131" s="1638"/>
      <c r="O131" s="983" t="s">
        <v>374</v>
      </c>
      <c r="P131" s="925"/>
    </row>
    <row r="132" spans="1:16" ht="15.75" customHeight="1" x14ac:dyDescent="0.25">
      <c r="A132" s="1654"/>
      <c r="B132" s="1127" t="s">
        <v>70</v>
      </c>
      <c r="C132" s="1127">
        <v>1</v>
      </c>
      <c r="D132" s="1127" t="s">
        <v>191</v>
      </c>
      <c r="E132" s="1127" t="s">
        <v>392</v>
      </c>
      <c r="F132" s="1127"/>
      <c r="G132" s="1127"/>
      <c r="H132" s="1127"/>
      <c r="I132" s="966">
        <v>45839</v>
      </c>
      <c r="J132" s="966">
        <v>45689</v>
      </c>
      <c r="K132" s="1127">
        <v>0</v>
      </c>
      <c r="L132" s="1127">
        <v>5</v>
      </c>
      <c r="M132" s="1133">
        <v>1000</v>
      </c>
      <c r="N132" s="1638"/>
      <c r="O132" s="983" t="s">
        <v>374</v>
      </c>
      <c r="P132" s="925"/>
    </row>
    <row r="133" spans="1:16" ht="71.25" customHeight="1" x14ac:dyDescent="0.25">
      <c r="A133" s="1654"/>
      <c r="B133" s="1127" t="s">
        <v>32</v>
      </c>
      <c r="C133" s="1127">
        <v>2</v>
      </c>
      <c r="D133" s="1127" t="s">
        <v>192</v>
      </c>
      <c r="E133" s="1127" t="s">
        <v>392</v>
      </c>
      <c r="F133" s="1127"/>
      <c r="G133" s="1127"/>
      <c r="H133" s="1127"/>
      <c r="I133" s="966">
        <v>45839</v>
      </c>
      <c r="J133" s="966">
        <v>45689</v>
      </c>
      <c r="K133" s="1127">
        <v>0</v>
      </c>
      <c r="L133" s="1127">
        <v>5</v>
      </c>
      <c r="M133" s="1133">
        <v>1000</v>
      </c>
      <c r="N133" s="1638" t="s">
        <v>732</v>
      </c>
      <c r="O133" s="983" t="s">
        <v>374</v>
      </c>
      <c r="P133" s="925"/>
    </row>
    <row r="134" spans="1:16" ht="15.75" x14ac:dyDescent="0.25">
      <c r="A134" s="1654"/>
      <c r="B134" s="1127" t="s">
        <v>73</v>
      </c>
      <c r="C134" s="1127">
        <v>3</v>
      </c>
      <c r="D134" s="1127" t="s">
        <v>193</v>
      </c>
      <c r="E134" s="1127" t="s">
        <v>392</v>
      </c>
      <c r="F134" s="1127"/>
      <c r="G134" s="1127"/>
      <c r="H134" s="1127"/>
      <c r="I134" s="966">
        <v>45839</v>
      </c>
      <c r="J134" s="966">
        <v>45689</v>
      </c>
      <c r="K134" s="1127">
        <v>0</v>
      </c>
      <c r="L134" s="1127">
        <v>5</v>
      </c>
      <c r="M134" s="1133">
        <v>1000</v>
      </c>
      <c r="N134" s="1638"/>
      <c r="O134" s="983" t="s">
        <v>374</v>
      </c>
      <c r="P134" s="925"/>
    </row>
    <row r="135" spans="1:16" ht="15.75" x14ac:dyDescent="0.25">
      <c r="A135" s="1654"/>
      <c r="B135" s="1127" t="s">
        <v>73</v>
      </c>
      <c r="C135" s="1127">
        <v>4</v>
      </c>
      <c r="D135" s="1127">
        <v>708510</v>
      </c>
      <c r="E135" s="1127" t="s">
        <v>392</v>
      </c>
      <c r="F135" s="1127"/>
      <c r="G135" s="1127"/>
      <c r="H135" s="1127"/>
      <c r="I135" s="966">
        <v>45839</v>
      </c>
      <c r="J135" s="966">
        <v>45689</v>
      </c>
      <c r="K135" s="1127">
        <v>0</v>
      </c>
      <c r="L135" s="1127">
        <v>5</v>
      </c>
      <c r="M135" s="1133">
        <v>630</v>
      </c>
      <c r="N135" s="1638"/>
      <c r="O135" s="983" t="s">
        <v>375</v>
      </c>
      <c r="P135" s="925"/>
    </row>
    <row r="136" spans="1:16" ht="15.75" x14ac:dyDescent="0.25">
      <c r="A136" s="1654"/>
      <c r="B136" s="1127" t="s">
        <v>74</v>
      </c>
      <c r="C136" s="1127">
        <v>5</v>
      </c>
      <c r="D136" s="1127" t="s">
        <v>248</v>
      </c>
      <c r="E136" s="1127" t="s">
        <v>391</v>
      </c>
      <c r="F136" s="1127"/>
      <c r="G136" s="1127"/>
      <c r="H136" s="1127"/>
      <c r="I136" s="966">
        <v>45839</v>
      </c>
      <c r="J136" s="966">
        <v>45689</v>
      </c>
      <c r="K136" s="1127">
        <v>0</v>
      </c>
      <c r="L136" s="1127">
        <v>5</v>
      </c>
      <c r="M136" s="1133">
        <v>1000</v>
      </c>
      <c r="N136" s="1638"/>
      <c r="O136" s="983" t="s">
        <v>374</v>
      </c>
      <c r="P136" s="925"/>
    </row>
    <row r="137" spans="1:16" ht="29.25" customHeight="1" x14ac:dyDescent="0.25">
      <c r="A137" s="1654"/>
      <c r="B137" s="1127" t="s">
        <v>75</v>
      </c>
      <c r="C137" s="1127">
        <v>1</v>
      </c>
      <c r="D137" s="1127" t="s">
        <v>195</v>
      </c>
      <c r="E137" s="1127" t="s">
        <v>391</v>
      </c>
      <c r="F137" s="1127"/>
      <c r="G137" s="1127"/>
      <c r="H137" s="1127"/>
      <c r="I137" s="966">
        <v>45839</v>
      </c>
      <c r="J137" s="966">
        <v>45689</v>
      </c>
      <c r="K137" s="1127">
        <v>0</v>
      </c>
      <c r="L137" s="1127">
        <v>5</v>
      </c>
      <c r="M137" s="1133">
        <v>1000</v>
      </c>
      <c r="N137" s="1638"/>
      <c r="O137" s="983" t="s">
        <v>374</v>
      </c>
      <c r="P137" s="925"/>
    </row>
    <row r="138" spans="1:16" ht="23.25" customHeight="1" x14ac:dyDescent="0.25">
      <c r="A138" s="1654"/>
      <c r="B138" s="1127" t="s">
        <v>75</v>
      </c>
      <c r="C138" s="1127">
        <v>2</v>
      </c>
      <c r="D138" s="1127">
        <v>708512</v>
      </c>
      <c r="E138" s="1127" t="s">
        <v>392</v>
      </c>
      <c r="F138" s="1127"/>
      <c r="G138" s="1127"/>
      <c r="H138" s="1127"/>
      <c r="I138" s="966">
        <v>45839</v>
      </c>
      <c r="J138" s="966">
        <v>45689</v>
      </c>
      <c r="K138" s="1127">
        <v>0</v>
      </c>
      <c r="L138" s="1127">
        <v>5</v>
      </c>
      <c r="M138" s="1133">
        <v>630</v>
      </c>
      <c r="N138" s="1638"/>
      <c r="O138" s="983" t="s">
        <v>375</v>
      </c>
      <c r="P138" s="925"/>
    </row>
    <row r="139" spans="1:16" ht="28.5" customHeight="1" x14ac:dyDescent="0.25">
      <c r="A139" s="1654"/>
      <c r="B139" s="1127" t="s">
        <v>90</v>
      </c>
      <c r="C139" s="1127">
        <v>3</v>
      </c>
      <c r="D139" s="1127" t="s">
        <v>196</v>
      </c>
      <c r="E139" s="1127" t="s">
        <v>392</v>
      </c>
      <c r="F139" s="1127"/>
      <c r="G139" s="1127"/>
      <c r="H139" s="1127"/>
      <c r="I139" s="966">
        <v>45839</v>
      </c>
      <c r="J139" s="966">
        <v>45689</v>
      </c>
      <c r="K139" s="1127">
        <v>0</v>
      </c>
      <c r="L139" s="1127">
        <v>5</v>
      </c>
      <c r="M139" s="1133">
        <v>1000</v>
      </c>
      <c r="N139" s="1638"/>
      <c r="O139" s="983" t="s">
        <v>374</v>
      </c>
      <c r="P139" s="925"/>
    </row>
    <row r="140" spans="1:16" ht="30.75" customHeight="1" x14ac:dyDescent="0.25">
      <c r="A140" s="1654"/>
      <c r="B140" s="1127" t="s">
        <v>33</v>
      </c>
      <c r="C140" s="1127">
        <v>4</v>
      </c>
      <c r="D140" s="1127" t="s">
        <v>197</v>
      </c>
      <c r="E140" s="1127" t="s">
        <v>392</v>
      </c>
      <c r="F140" s="1127"/>
      <c r="G140" s="1127"/>
      <c r="H140" s="1127"/>
      <c r="I140" s="966">
        <v>45839</v>
      </c>
      <c r="J140" s="966">
        <v>45689</v>
      </c>
      <c r="K140" s="1127">
        <v>0</v>
      </c>
      <c r="L140" s="1127">
        <v>5</v>
      </c>
      <c r="M140" s="1133">
        <v>1000</v>
      </c>
      <c r="N140" s="1638" t="s">
        <v>757</v>
      </c>
      <c r="O140" s="983" t="s">
        <v>374</v>
      </c>
      <c r="P140" s="925"/>
    </row>
    <row r="141" spans="1:16" ht="15.75" customHeight="1" x14ac:dyDescent="0.25">
      <c r="A141" s="1654"/>
      <c r="B141" s="1127" t="s">
        <v>76</v>
      </c>
      <c r="C141" s="1127">
        <v>1</v>
      </c>
      <c r="D141" s="1127" t="s">
        <v>198</v>
      </c>
      <c r="E141" s="1127" t="s">
        <v>392</v>
      </c>
      <c r="F141" s="1127"/>
      <c r="G141" s="1127"/>
      <c r="H141" s="1127"/>
      <c r="I141" s="966">
        <v>45839</v>
      </c>
      <c r="J141" s="966">
        <v>45689</v>
      </c>
      <c r="K141" s="1127">
        <v>0</v>
      </c>
      <c r="L141" s="1127">
        <v>5</v>
      </c>
      <c r="M141" s="1133">
        <v>1000</v>
      </c>
      <c r="N141" s="1638"/>
      <c r="O141" s="983" t="s">
        <v>374</v>
      </c>
      <c r="P141" s="925"/>
    </row>
    <row r="142" spans="1:16" ht="15.75" x14ac:dyDescent="0.25">
      <c r="A142" s="1654"/>
      <c r="B142" s="1127" t="s">
        <v>77</v>
      </c>
      <c r="C142" s="1127">
        <v>2</v>
      </c>
      <c r="D142" s="1127" t="s">
        <v>199</v>
      </c>
      <c r="E142" s="1127" t="s">
        <v>392</v>
      </c>
      <c r="F142" s="1127"/>
      <c r="G142" s="1127"/>
      <c r="H142" s="1127"/>
      <c r="I142" s="966">
        <v>45839</v>
      </c>
      <c r="J142" s="966">
        <v>45689</v>
      </c>
      <c r="K142" s="1127">
        <v>0</v>
      </c>
      <c r="L142" s="1127">
        <v>5</v>
      </c>
      <c r="M142" s="1133">
        <v>1000</v>
      </c>
      <c r="N142" s="1638"/>
      <c r="O142" s="983" t="s">
        <v>374</v>
      </c>
      <c r="P142" s="925"/>
    </row>
    <row r="143" spans="1:16" ht="15.75" x14ac:dyDescent="0.25">
      <c r="A143" s="1654"/>
      <c r="B143" s="1127" t="s">
        <v>78</v>
      </c>
      <c r="C143" s="1127">
        <v>3</v>
      </c>
      <c r="D143" s="1127" t="s">
        <v>200</v>
      </c>
      <c r="E143" s="1127" t="s">
        <v>392</v>
      </c>
      <c r="F143" s="1127"/>
      <c r="G143" s="1127"/>
      <c r="H143" s="1127"/>
      <c r="I143" s="966">
        <v>45839</v>
      </c>
      <c r="J143" s="966">
        <v>45689</v>
      </c>
      <c r="K143" s="1127">
        <v>0</v>
      </c>
      <c r="L143" s="1127">
        <v>5</v>
      </c>
      <c r="M143" s="1133">
        <v>1000</v>
      </c>
      <c r="N143" s="1638"/>
      <c r="O143" s="983" t="s">
        <v>374</v>
      </c>
      <c r="P143" s="925"/>
    </row>
    <row r="144" spans="1:16" ht="15.75" x14ac:dyDescent="0.25">
      <c r="A144" s="1654"/>
      <c r="B144" s="1127" t="s">
        <v>34</v>
      </c>
      <c r="C144" s="1127">
        <v>4</v>
      </c>
      <c r="D144" s="1127" t="s">
        <v>201</v>
      </c>
      <c r="E144" s="1127" t="s">
        <v>392</v>
      </c>
      <c r="F144" s="1127"/>
      <c r="G144" s="1127"/>
      <c r="H144" s="1127"/>
      <c r="I144" s="966">
        <v>45839</v>
      </c>
      <c r="J144" s="966">
        <v>45689</v>
      </c>
      <c r="K144" s="1127">
        <v>0</v>
      </c>
      <c r="L144" s="1127">
        <v>5</v>
      </c>
      <c r="M144" s="1133">
        <v>1000</v>
      </c>
      <c r="N144" s="1638" t="s">
        <v>798</v>
      </c>
      <c r="O144" s="983" t="s">
        <v>374</v>
      </c>
      <c r="P144" s="925"/>
    </row>
    <row r="145" spans="1:16" ht="15.75" x14ac:dyDescent="0.25">
      <c r="A145" s="1654"/>
      <c r="B145" s="1127" t="s">
        <v>79</v>
      </c>
      <c r="C145" s="1127">
        <v>5</v>
      </c>
      <c r="D145" s="1127" t="s">
        <v>202</v>
      </c>
      <c r="E145" s="1127" t="s">
        <v>392</v>
      </c>
      <c r="F145" s="1127"/>
      <c r="G145" s="1127"/>
      <c r="H145" s="1127"/>
      <c r="I145" s="966">
        <v>45839</v>
      </c>
      <c r="J145" s="966">
        <v>45689</v>
      </c>
      <c r="K145" s="1127">
        <v>0</v>
      </c>
      <c r="L145" s="1127">
        <v>5</v>
      </c>
      <c r="M145" s="1133">
        <v>1000</v>
      </c>
      <c r="N145" s="1638"/>
      <c r="O145" s="983" t="s">
        <v>374</v>
      </c>
      <c r="P145" s="925"/>
    </row>
    <row r="146" spans="1:16" ht="15.75" x14ac:dyDescent="0.25">
      <c r="A146" s="1654"/>
      <c r="B146" s="1127" t="s">
        <v>80</v>
      </c>
      <c r="C146" s="1127">
        <v>6</v>
      </c>
      <c r="D146" s="1127" t="s">
        <v>203</v>
      </c>
      <c r="E146" s="1127" t="s">
        <v>392</v>
      </c>
      <c r="F146" s="1127"/>
      <c r="G146" s="1127"/>
      <c r="H146" s="1127"/>
      <c r="I146" s="966">
        <v>45839</v>
      </c>
      <c r="J146" s="966">
        <v>45689</v>
      </c>
      <c r="K146" s="1127">
        <v>0</v>
      </c>
      <c r="L146" s="1127">
        <v>5</v>
      </c>
      <c r="M146" s="1133">
        <v>1000</v>
      </c>
      <c r="N146" s="1638"/>
      <c r="O146" s="983" t="s">
        <v>374</v>
      </c>
      <c r="P146" s="925"/>
    </row>
    <row r="147" spans="1:16" ht="15.75" x14ac:dyDescent="0.25">
      <c r="A147" s="1654"/>
      <c r="B147" s="1127" t="s">
        <v>81</v>
      </c>
      <c r="C147" s="1127">
        <v>7</v>
      </c>
      <c r="D147" s="1127" t="s">
        <v>204</v>
      </c>
      <c r="E147" s="1127" t="s">
        <v>392</v>
      </c>
      <c r="F147" s="1127"/>
      <c r="G147" s="1127"/>
      <c r="H147" s="1127"/>
      <c r="I147" s="966">
        <v>45839</v>
      </c>
      <c r="J147" s="966">
        <v>45689</v>
      </c>
      <c r="K147" s="1127">
        <v>0</v>
      </c>
      <c r="L147" s="1127">
        <v>5</v>
      </c>
      <c r="M147" s="1133">
        <v>1000</v>
      </c>
      <c r="N147" s="1638"/>
      <c r="O147" s="983" t="s">
        <v>374</v>
      </c>
      <c r="P147" s="925"/>
    </row>
    <row r="148" spans="1:16" ht="15.75" customHeight="1" x14ac:dyDescent="0.25">
      <c r="A148" s="1654"/>
      <c r="B148" s="1127" t="s">
        <v>27</v>
      </c>
      <c r="C148" s="1127">
        <v>1</v>
      </c>
      <c r="D148" s="1127">
        <v>15256</v>
      </c>
      <c r="E148" s="1127" t="s">
        <v>392</v>
      </c>
      <c r="F148" s="1127"/>
      <c r="G148" s="1127"/>
      <c r="H148" s="1127"/>
      <c r="I148" s="966">
        <v>45839</v>
      </c>
      <c r="J148" s="966">
        <v>45689</v>
      </c>
      <c r="K148" s="1127">
        <v>0</v>
      </c>
      <c r="L148" s="1127">
        <v>5</v>
      </c>
      <c r="M148" s="1133">
        <v>230</v>
      </c>
      <c r="N148" s="1638" t="s">
        <v>806</v>
      </c>
      <c r="O148" s="983" t="s">
        <v>561</v>
      </c>
      <c r="P148" s="925"/>
    </row>
    <row r="149" spans="1:16" ht="60.75" customHeight="1" x14ac:dyDescent="0.25">
      <c r="A149" s="1654"/>
      <c r="B149" s="1127" t="s">
        <v>29</v>
      </c>
      <c r="C149" s="1127">
        <v>2</v>
      </c>
      <c r="D149" s="1127">
        <v>15633</v>
      </c>
      <c r="E149" s="1127" t="s">
        <v>392</v>
      </c>
      <c r="F149" s="1127"/>
      <c r="G149" s="1127"/>
      <c r="H149" s="1127"/>
      <c r="I149" s="966">
        <v>45839</v>
      </c>
      <c r="J149" s="966">
        <v>45689</v>
      </c>
      <c r="K149" s="1127">
        <v>0</v>
      </c>
      <c r="L149" s="1127">
        <v>5</v>
      </c>
      <c r="M149" s="1133">
        <v>230</v>
      </c>
      <c r="N149" s="1638"/>
      <c r="O149" s="983" t="s">
        <v>561</v>
      </c>
      <c r="P149" s="925"/>
    </row>
    <row r="150" spans="1:16" ht="53.25" customHeight="1" x14ac:dyDescent="0.25">
      <c r="A150" s="1654"/>
      <c r="B150" s="1127" t="s">
        <v>65</v>
      </c>
      <c r="C150" s="1127">
        <v>3</v>
      </c>
      <c r="D150" s="1127">
        <v>15481</v>
      </c>
      <c r="E150" s="1127" t="s">
        <v>392</v>
      </c>
      <c r="F150" s="1127"/>
      <c r="G150" s="1127"/>
      <c r="H150" s="1127"/>
      <c r="I150" s="966">
        <v>45839</v>
      </c>
      <c r="J150" s="966">
        <v>45689</v>
      </c>
      <c r="K150" s="1127">
        <v>0</v>
      </c>
      <c r="L150" s="1127">
        <v>5</v>
      </c>
      <c r="M150" s="1133">
        <v>230</v>
      </c>
      <c r="N150" s="1638" t="s">
        <v>729</v>
      </c>
      <c r="O150" s="983" t="s">
        <v>561</v>
      </c>
      <c r="P150" s="925"/>
    </row>
    <row r="151" spans="1:16" ht="45.75" customHeight="1" x14ac:dyDescent="0.25">
      <c r="A151" s="1654"/>
      <c r="B151" s="1127" t="s">
        <v>66</v>
      </c>
      <c r="C151" s="1127">
        <v>4</v>
      </c>
      <c r="D151" s="1127">
        <v>15637</v>
      </c>
      <c r="E151" s="1127" t="s">
        <v>392</v>
      </c>
      <c r="F151" s="1127"/>
      <c r="G151" s="1127"/>
      <c r="H151" s="1127"/>
      <c r="I151" s="966">
        <v>45839</v>
      </c>
      <c r="J151" s="966">
        <v>45689</v>
      </c>
      <c r="K151" s="1127">
        <v>0</v>
      </c>
      <c r="L151" s="1127">
        <v>5</v>
      </c>
      <c r="M151" s="1133">
        <v>230</v>
      </c>
      <c r="N151" s="1638"/>
      <c r="O151" s="983" t="s">
        <v>561</v>
      </c>
      <c r="P151" s="925"/>
    </row>
    <row r="152" spans="1:16" ht="47.25" customHeight="1" x14ac:dyDescent="0.25">
      <c r="A152" s="1654"/>
      <c r="B152" s="1127" t="s">
        <v>67</v>
      </c>
      <c r="C152" s="1127">
        <v>1</v>
      </c>
      <c r="D152" s="1127">
        <v>15504</v>
      </c>
      <c r="E152" s="1127" t="s">
        <v>392</v>
      </c>
      <c r="F152" s="1127"/>
      <c r="G152" s="1127"/>
      <c r="H152" s="1127"/>
      <c r="I152" s="966">
        <v>45839</v>
      </c>
      <c r="J152" s="966">
        <v>45689</v>
      </c>
      <c r="K152" s="1127">
        <v>0</v>
      </c>
      <c r="L152" s="1127">
        <v>5</v>
      </c>
      <c r="M152" s="1133">
        <v>230</v>
      </c>
      <c r="N152" s="1638" t="s">
        <v>730</v>
      </c>
      <c r="O152" s="983" t="s">
        <v>561</v>
      </c>
      <c r="P152" s="925"/>
    </row>
    <row r="153" spans="1:16" ht="15.75" x14ac:dyDescent="0.25">
      <c r="A153" s="1654"/>
      <c r="B153" s="1127" t="s">
        <v>69</v>
      </c>
      <c r="C153" s="1127">
        <v>2</v>
      </c>
      <c r="D153" s="1127">
        <v>15484</v>
      </c>
      <c r="E153" s="1127" t="s">
        <v>392</v>
      </c>
      <c r="F153" s="1127"/>
      <c r="G153" s="1127"/>
      <c r="H153" s="1127"/>
      <c r="I153" s="966">
        <v>45839</v>
      </c>
      <c r="J153" s="966">
        <v>45689</v>
      </c>
      <c r="K153" s="1127">
        <v>0</v>
      </c>
      <c r="L153" s="1127">
        <v>5</v>
      </c>
      <c r="M153" s="1133">
        <v>230</v>
      </c>
      <c r="N153" s="1638"/>
      <c r="O153" s="983" t="s">
        <v>561</v>
      </c>
      <c r="P153" s="925"/>
    </row>
    <row r="154" spans="1:16" ht="78.75" x14ac:dyDescent="0.25">
      <c r="A154" s="1654"/>
      <c r="B154" s="1127" t="s">
        <v>90</v>
      </c>
      <c r="C154" s="1127">
        <v>3</v>
      </c>
      <c r="D154" s="1127">
        <v>15639</v>
      </c>
      <c r="E154" s="1127" t="s">
        <v>392</v>
      </c>
      <c r="F154" s="1127"/>
      <c r="G154" s="1127"/>
      <c r="H154" s="1127"/>
      <c r="I154" s="966">
        <v>45839</v>
      </c>
      <c r="J154" s="966">
        <v>45689</v>
      </c>
      <c r="K154" s="1127">
        <v>0</v>
      </c>
      <c r="L154" s="1127">
        <v>5</v>
      </c>
      <c r="M154" s="1133">
        <v>230</v>
      </c>
      <c r="N154" s="1127" t="s">
        <v>732</v>
      </c>
      <c r="O154" s="983" t="s">
        <v>561</v>
      </c>
      <c r="P154" s="925"/>
    </row>
    <row r="155" spans="1:16" ht="15.75" x14ac:dyDescent="0.25">
      <c r="A155" s="1654"/>
      <c r="B155" s="1127" t="s">
        <v>76</v>
      </c>
      <c r="C155" s="1127">
        <v>4</v>
      </c>
      <c r="D155" s="1127">
        <v>15494</v>
      </c>
      <c r="E155" s="1127" t="s">
        <v>392</v>
      </c>
      <c r="F155" s="1127"/>
      <c r="G155" s="1127"/>
      <c r="H155" s="1127"/>
      <c r="I155" s="966">
        <v>45839</v>
      </c>
      <c r="J155" s="966">
        <v>45689</v>
      </c>
      <c r="K155" s="1127">
        <v>0</v>
      </c>
      <c r="L155" s="1127">
        <v>5</v>
      </c>
      <c r="M155" s="1133">
        <v>230</v>
      </c>
      <c r="N155" s="1638" t="s">
        <v>757</v>
      </c>
      <c r="O155" s="983" t="s">
        <v>561</v>
      </c>
      <c r="P155" s="925"/>
    </row>
    <row r="156" spans="1:16" ht="15.75" customHeight="1" x14ac:dyDescent="0.25">
      <c r="A156" s="1654"/>
      <c r="B156" s="1127" t="s">
        <v>77</v>
      </c>
      <c r="C156" s="1127">
        <v>1</v>
      </c>
      <c r="D156" s="1127">
        <v>15492</v>
      </c>
      <c r="E156" s="1127" t="s">
        <v>392</v>
      </c>
      <c r="F156" s="1127"/>
      <c r="G156" s="1127"/>
      <c r="H156" s="1127"/>
      <c r="I156" s="966">
        <v>45839</v>
      </c>
      <c r="J156" s="966">
        <v>45689</v>
      </c>
      <c r="K156" s="1127">
        <v>0</v>
      </c>
      <c r="L156" s="1127">
        <v>2</v>
      </c>
      <c r="M156" s="1133">
        <v>230</v>
      </c>
      <c r="N156" s="1638"/>
      <c r="O156" s="983" t="s">
        <v>561</v>
      </c>
      <c r="P156" s="925"/>
    </row>
    <row r="157" spans="1:16" ht="59.25" customHeight="1" x14ac:dyDescent="0.25">
      <c r="A157" s="1654"/>
      <c r="B157" s="1127" t="s">
        <v>78</v>
      </c>
      <c r="C157" s="1127">
        <v>2</v>
      </c>
      <c r="D157" s="1127">
        <v>15491</v>
      </c>
      <c r="E157" s="1127" t="s">
        <v>392</v>
      </c>
      <c r="F157" s="1127"/>
      <c r="G157" s="1127"/>
      <c r="H157" s="1127"/>
      <c r="I157" s="966">
        <v>45839</v>
      </c>
      <c r="J157" s="966">
        <v>45689</v>
      </c>
      <c r="K157" s="1127">
        <v>0</v>
      </c>
      <c r="L157" s="1127">
        <v>2</v>
      </c>
      <c r="M157" s="1133">
        <v>230</v>
      </c>
      <c r="N157" s="1638"/>
      <c r="O157" s="983" t="s">
        <v>561</v>
      </c>
      <c r="P157" s="925"/>
    </row>
    <row r="158" spans="1:16" ht="15.75" customHeight="1" thickBot="1" x14ac:dyDescent="0.3">
      <c r="A158" s="1655"/>
      <c r="B158" s="1128" t="s">
        <v>80</v>
      </c>
      <c r="C158" s="1128">
        <v>1</v>
      </c>
      <c r="D158" s="1128">
        <v>15482</v>
      </c>
      <c r="E158" s="1128" t="s">
        <v>392</v>
      </c>
      <c r="F158" s="1128"/>
      <c r="G158" s="1128"/>
      <c r="H158" s="1128"/>
      <c r="I158" s="994">
        <v>45839</v>
      </c>
      <c r="J158" s="994">
        <v>45689</v>
      </c>
      <c r="K158" s="1128">
        <v>0</v>
      </c>
      <c r="L158" s="1128">
        <v>2</v>
      </c>
      <c r="M158" s="1134">
        <v>230</v>
      </c>
      <c r="N158" s="1128" t="s">
        <v>798</v>
      </c>
      <c r="O158" s="996" t="s">
        <v>561</v>
      </c>
      <c r="P158" s="925"/>
    </row>
    <row r="159" spans="1:16" ht="48.75" customHeight="1" x14ac:dyDescent="0.25">
      <c r="A159" s="1527" t="s">
        <v>805</v>
      </c>
      <c r="B159" s="1120" t="s">
        <v>22</v>
      </c>
      <c r="C159" s="1120">
        <v>1</v>
      </c>
      <c r="D159" s="1120">
        <v>707388</v>
      </c>
      <c r="E159" s="1120" t="s">
        <v>392</v>
      </c>
      <c r="F159" s="1120"/>
      <c r="G159" s="1120"/>
      <c r="H159" s="1120"/>
      <c r="I159" s="593">
        <v>45839</v>
      </c>
      <c r="J159" s="593">
        <v>45689</v>
      </c>
      <c r="K159" s="1120">
        <v>0</v>
      </c>
      <c r="L159" s="1120">
        <v>2</v>
      </c>
      <c r="M159" s="1122">
        <v>1000</v>
      </c>
      <c r="N159" s="1554" t="s">
        <v>726</v>
      </c>
      <c r="O159" s="621" t="s">
        <v>375</v>
      </c>
      <c r="P159" s="925"/>
    </row>
    <row r="160" spans="1:16" ht="63" customHeight="1" x14ac:dyDescent="0.25">
      <c r="A160" s="1528"/>
      <c r="B160" s="1115" t="s">
        <v>23</v>
      </c>
      <c r="C160" s="1115">
        <v>2</v>
      </c>
      <c r="D160" s="1115">
        <v>707389</v>
      </c>
      <c r="E160" s="1115" t="s">
        <v>392</v>
      </c>
      <c r="F160" s="1115"/>
      <c r="G160" s="1115"/>
      <c r="H160" s="1115"/>
      <c r="I160" s="595">
        <v>45839</v>
      </c>
      <c r="J160" s="595">
        <v>45689</v>
      </c>
      <c r="K160" s="1115">
        <v>0</v>
      </c>
      <c r="L160" s="1115">
        <v>2</v>
      </c>
      <c r="M160" s="1118">
        <v>1000</v>
      </c>
      <c r="N160" s="1545"/>
      <c r="O160" s="622" t="s">
        <v>375</v>
      </c>
      <c r="P160" s="925"/>
    </row>
    <row r="161" spans="1:16" ht="36" customHeight="1" x14ac:dyDescent="0.25">
      <c r="A161" s="1528"/>
      <c r="B161" s="1115" t="s">
        <v>24</v>
      </c>
      <c r="C161" s="1115">
        <v>3</v>
      </c>
      <c r="D161" s="1115" t="s">
        <v>905</v>
      </c>
      <c r="E161" s="1115" t="s">
        <v>392</v>
      </c>
      <c r="F161" s="1115"/>
      <c r="G161" s="1115"/>
      <c r="H161" s="1115"/>
      <c r="I161" s="595">
        <v>45839</v>
      </c>
      <c r="J161" s="595">
        <v>45689</v>
      </c>
      <c r="K161" s="1115">
        <v>0</v>
      </c>
      <c r="L161" s="1115">
        <v>2</v>
      </c>
      <c r="M161" s="1118">
        <v>1000</v>
      </c>
      <c r="N161" s="1545"/>
      <c r="O161" s="622" t="s">
        <v>807</v>
      </c>
      <c r="P161" s="925"/>
    </row>
    <row r="162" spans="1:16" ht="15.75" customHeight="1" x14ac:dyDescent="0.25">
      <c r="A162" s="1528"/>
      <c r="B162" s="1115" t="s">
        <v>25</v>
      </c>
      <c r="C162" s="1115">
        <v>4</v>
      </c>
      <c r="D162" s="1115">
        <v>707391</v>
      </c>
      <c r="E162" s="1115" t="s">
        <v>392</v>
      </c>
      <c r="F162" s="1115"/>
      <c r="G162" s="1115"/>
      <c r="H162" s="1115"/>
      <c r="I162" s="595">
        <v>45839</v>
      </c>
      <c r="J162" s="595">
        <v>45689</v>
      </c>
      <c r="K162" s="1115">
        <v>0</v>
      </c>
      <c r="L162" s="1115">
        <v>2</v>
      </c>
      <c r="M162" s="1118">
        <v>1000</v>
      </c>
      <c r="N162" s="1545"/>
      <c r="O162" s="622" t="s">
        <v>375</v>
      </c>
      <c r="P162" s="925"/>
    </row>
    <row r="163" spans="1:16" ht="58.5" customHeight="1" x14ac:dyDescent="0.25">
      <c r="A163" s="1528"/>
      <c r="B163" s="1115" t="s">
        <v>31</v>
      </c>
      <c r="C163" s="1115">
        <v>1</v>
      </c>
      <c r="D163" s="1115">
        <v>707367</v>
      </c>
      <c r="E163" s="1115" t="s">
        <v>392</v>
      </c>
      <c r="F163" s="1115"/>
      <c r="G163" s="1115"/>
      <c r="H163" s="1115"/>
      <c r="I163" s="595">
        <v>45839</v>
      </c>
      <c r="J163" s="595">
        <v>45689</v>
      </c>
      <c r="K163" s="1115">
        <v>0</v>
      </c>
      <c r="L163" s="1115">
        <v>2</v>
      </c>
      <c r="M163" s="1118">
        <v>1000</v>
      </c>
      <c r="N163" s="1545" t="s">
        <v>731</v>
      </c>
      <c r="O163" s="622" t="s">
        <v>375</v>
      </c>
      <c r="P163" s="925"/>
    </row>
    <row r="164" spans="1:16" ht="87" customHeight="1" x14ac:dyDescent="0.25">
      <c r="A164" s="1528"/>
      <c r="B164" s="1115" t="s">
        <v>71</v>
      </c>
      <c r="C164" s="1115">
        <v>2</v>
      </c>
      <c r="D164" s="1115">
        <v>707373</v>
      </c>
      <c r="E164" s="1115" t="s">
        <v>392</v>
      </c>
      <c r="F164" s="1115"/>
      <c r="G164" s="1115"/>
      <c r="H164" s="1115"/>
      <c r="I164" s="595">
        <v>45839</v>
      </c>
      <c r="J164" s="595">
        <v>45689</v>
      </c>
      <c r="K164" s="1115">
        <v>0</v>
      </c>
      <c r="L164" s="1115">
        <v>2</v>
      </c>
      <c r="M164" s="1118">
        <v>1000</v>
      </c>
      <c r="N164" s="1545"/>
      <c r="O164" s="622" t="s">
        <v>375</v>
      </c>
      <c r="P164" s="925"/>
    </row>
    <row r="165" spans="1:16" ht="15.75" x14ac:dyDescent="0.25">
      <c r="A165" s="1528"/>
      <c r="B165" s="1115" t="s">
        <v>72</v>
      </c>
      <c r="C165" s="1115">
        <v>3</v>
      </c>
      <c r="D165" s="1115">
        <v>707376</v>
      </c>
      <c r="E165" s="1115" t="s">
        <v>392</v>
      </c>
      <c r="F165" s="1115"/>
      <c r="G165" s="1115"/>
      <c r="H165" s="1115"/>
      <c r="I165" s="595">
        <v>45839</v>
      </c>
      <c r="J165" s="595">
        <v>45689</v>
      </c>
      <c r="K165" s="1115">
        <v>0</v>
      </c>
      <c r="L165" s="1115">
        <v>2</v>
      </c>
      <c r="M165" s="1118">
        <v>1000</v>
      </c>
      <c r="N165" s="1545"/>
      <c r="O165" s="622" t="s">
        <v>375</v>
      </c>
      <c r="P165" s="925"/>
    </row>
    <row r="166" spans="1:16" ht="15.75" customHeight="1" x14ac:dyDescent="0.25">
      <c r="A166" s="1528"/>
      <c r="B166" s="1115" t="s">
        <v>317</v>
      </c>
      <c r="C166" s="1115">
        <v>4</v>
      </c>
      <c r="D166" s="1115">
        <v>707362</v>
      </c>
      <c r="E166" s="1115" t="s">
        <v>392</v>
      </c>
      <c r="F166" s="1115"/>
      <c r="G166" s="1115"/>
      <c r="H166" s="1115"/>
      <c r="I166" s="595">
        <v>45839</v>
      </c>
      <c r="J166" s="595">
        <v>45689</v>
      </c>
      <c r="K166" s="1115">
        <v>0</v>
      </c>
      <c r="L166" s="1115">
        <v>2</v>
      </c>
      <c r="M166" s="1118">
        <v>1000</v>
      </c>
      <c r="N166" s="1545"/>
      <c r="O166" s="622" t="s">
        <v>375</v>
      </c>
      <c r="P166" s="925"/>
    </row>
    <row r="167" spans="1:16" ht="15.75" x14ac:dyDescent="0.25">
      <c r="A167" s="1528"/>
      <c r="B167" s="1115" t="s">
        <v>22</v>
      </c>
      <c r="C167" s="1115">
        <v>1</v>
      </c>
      <c r="D167" s="1115">
        <v>15055</v>
      </c>
      <c r="E167" s="1115" t="s">
        <v>392</v>
      </c>
      <c r="F167" s="1115"/>
      <c r="G167" s="1115"/>
      <c r="H167" s="1115"/>
      <c r="I167" s="595">
        <v>45839</v>
      </c>
      <c r="J167" s="595">
        <v>45689</v>
      </c>
      <c r="K167" s="1115">
        <v>0</v>
      </c>
      <c r="L167" s="1115">
        <v>2</v>
      </c>
      <c r="M167" s="1118">
        <v>230</v>
      </c>
      <c r="N167" s="1545" t="s">
        <v>726</v>
      </c>
      <c r="O167" s="622" t="s">
        <v>561</v>
      </c>
      <c r="P167" s="925"/>
    </row>
    <row r="168" spans="1:16" ht="54.75" customHeight="1" x14ac:dyDescent="0.25">
      <c r="A168" s="1528"/>
      <c r="B168" s="1115" t="s">
        <v>24</v>
      </c>
      <c r="C168" s="1115">
        <v>2</v>
      </c>
      <c r="D168" s="1115">
        <v>15184</v>
      </c>
      <c r="E168" s="1115" t="s">
        <v>392</v>
      </c>
      <c r="F168" s="1115"/>
      <c r="G168" s="1115"/>
      <c r="H168" s="1115"/>
      <c r="I168" s="595">
        <v>45839</v>
      </c>
      <c r="J168" s="595">
        <v>45689</v>
      </c>
      <c r="K168" s="1115">
        <v>0</v>
      </c>
      <c r="L168" s="1115">
        <v>2</v>
      </c>
      <c r="M168" s="1118">
        <v>230</v>
      </c>
      <c r="N168" s="1545"/>
      <c r="O168" s="622" t="s">
        <v>561</v>
      </c>
      <c r="P168" s="925"/>
    </row>
    <row r="169" spans="1:16" ht="91.5" customHeight="1" thickBot="1" x14ac:dyDescent="0.3">
      <c r="A169" s="1529"/>
      <c r="B169" s="1116" t="s">
        <v>31</v>
      </c>
      <c r="C169" s="1116">
        <v>3</v>
      </c>
      <c r="D169" s="1116">
        <v>15100</v>
      </c>
      <c r="E169" s="1116" t="s">
        <v>392</v>
      </c>
      <c r="F169" s="1116"/>
      <c r="G169" s="1116"/>
      <c r="H169" s="1116"/>
      <c r="I169" s="995">
        <v>45839</v>
      </c>
      <c r="J169" s="995">
        <v>45689</v>
      </c>
      <c r="K169" s="1116">
        <v>0</v>
      </c>
      <c r="L169" s="1116">
        <v>2</v>
      </c>
      <c r="M169" s="1119">
        <v>230</v>
      </c>
      <c r="N169" s="1116" t="s">
        <v>731</v>
      </c>
      <c r="O169" s="628" t="s">
        <v>561</v>
      </c>
      <c r="P169" s="925"/>
    </row>
    <row r="170" spans="1:16" ht="15.75" customHeight="1" x14ac:dyDescent="0.25">
      <c r="A170" s="1661" t="s">
        <v>1012</v>
      </c>
      <c r="B170" s="1130" t="s">
        <v>35</v>
      </c>
      <c r="C170" s="1130">
        <v>1</v>
      </c>
      <c r="D170" s="1130">
        <v>707371</v>
      </c>
      <c r="E170" s="1130" t="s">
        <v>392</v>
      </c>
      <c r="F170" s="1130"/>
      <c r="G170" s="1130"/>
      <c r="H170" s="1130"/>
      <c r="I170" s="990">
        <v>45839</v>
      </c>
      <c r="J170" s="990">
        <v>45689</v>
      </c>
      <c r="K170" s="1130">
        <v>0</v>
      </c>
      <c r="L170" s="1130">
        <v>5</v>
      </c>
      <c r="M170" s="975">
        <v>1000</v>
      </c>
      <c r="N170" s="1663" t="s">
        <v>734</v>
      </c>
      <c r="O170" s="1130" t="s">
        <v>375</v>
      </c>
      <c r="P170" s="925"/>
    </row>
    <row r="171" spans="1:16" ht="15.75" x14ac:dyDescent="0.25">
      <c r="A171" s="1651"/>
      <c r="B171" s="1127" t="s">
        <v>83</v>
      </c>
      <c r="C171" s="1127">
        <v>2</v>
      </c>
      <c r="D171" s="1127">
        <v>707372</v>
      </c>
      <c r="E171" s="1127" t="s">
        <v>392</v>
      </c>
      <c r="F171" s="1127"/>
      <c r="G171" s="1127"/>
      <c r="H171" s="1127"/>
      <c r="I171" s="966">
        <v>45839</v>
      </c>
      <c r="J171" s="966">
        <v>45689</v>
      </c>
      <c r="K171" s="1127">
        <v>0</v>
      </c>
      <c r="L171" s="1127">
        <v>5</v>
      </c>
      <c r="M171" s="1133">
        <v>1000</v>
      </c>
      <c r="N171" s="1638"/>
      <c r="O171" s="1127" t="s">
        <v>375</v>
      </c>
      <c r="P171" s="925"/>
    </row>
    <row r="172" spans="1:16" ht="35.25" customHeight="1" x14ac:dyDescent="0.25">
      <c r="A172" s="1651"/>
      <c r="B172" s="1127" t="s">
        <v>84</v>
      </c>
      <c r="C172" s="1127">
        <v>3</v>
      </c>
      <c r="D172" s="1127">
        <v>707370</v>
      </c>
      <c r="E172" s="1127" t="s">
        <v>392</v>
      </c>
      <c r="F172" s="1127"/>
      <c r="G172" s="1127"/>
      <c r="H172" s="1127"/>
      <c r="I172" s="966">
        <v>45839</v>
      </c>
      <c r="J172" s="966">
        <v>45689</v>
      </c>
      <c r="K172" s="1127">
        <v>0</v>
      </c>
      <c r="L172" s="1127">
        <v>5</v>
      </c>
      <c r="M172" s="1133">
        <v>1000</v>
      </c>
      <c r="N172" s="1638"/>
      <c r="O172" s="1127" t="s">
        <v>375</v>
      </c>
      <c r="P172" s="925"/>
    </row>
    <row r="173" spans="1:16" ht="15.75" customHeight="1" x14ac:dyDescent="0.25">
      <c r="A173" s="1651"/>
      <c r="B173" s="1127" t="s">
        <v>85</v>
      </c>
      <c r="C173" s="1127">
        <v>1</v>
      </c>
      <c r="D173" s="1127">
        <v>707379</v>
      </c>
      <c r="E173" s="1127" t="s">
        <v>392</v>
      </c>
      <c r="F173" s="1127"/>
      <c r="G173" s="1127"/>
      <c r="H173" s="1127">
        <v>1</v>
      </c>
      <c r="I173" s="966">
        <v>45839</v>
      </c>
      <c r="J173" s="966">
        <v>45689</v>
      </c>
      <c r="K173" s="1127">
        <v>0</v>
      </c>
      <c r="L173" s="1127">
        <v>5</v>
      </c>
      <c r="M173" s="1133">
        <v>1000</v>
      </c>
      <c r="N173" s="1638" t="s">
        <v>735</v>
      </c>
      <c r="O173" s="1127" t="s">
        <v>375</v>
      </c>
      <c r="P173" s="925"/>
    </row>
    <row r="174" spans="1:16" ht="15.75" x14ac:dyDescent="0.25">
      <c r="A174" s="1651"/>
      <c r="B174" s="1127" t="s">
        <v>86</v>
      </c>
      <c r="C174" s="1127">
        <v>2</v>
      </c>
      <c r="D174" s="1127">
        <v>707378</v>
      </c>
      <c r="E174" s="1127" t="s">
        <v>392</v>
      </c>
      <c r="F174" s="1127"/>
      <c r="G174" s="1127"/>
      <c r="H174" s="1127"/>
      <c r="I174" s="966">
        <v>45839</v>
      </c>
      <c r="J174" s="966">
        <v>45689</v>
      </c>
      <c r="K174" s="1127">
        <v>0</v>
      </c>
      <c r="L174" s="1127">
        <v>5</v>
      </c>
      <c r="M174" s="1133">
        <v>1000</v>
      </c>
      <c r="N174" s="1638"/>
      <c r="O174" s="1127" t="s">
        <v>375</v>
      </c>
      <c r="P174" s="925"/>
    </row>
    <row r="175" spans="1:16" ht="61.5" customHeight="1" thickBot="1" x14ac:dyDescent="0.3">
      <c r="A175" s="1662"/>
      <c r="B175" s="1131" t="s">
        <v>87</v>
      </c>
      <c r="C175" s="1131">
        <v>3</v>
      </c>
      <c r="D175" s="1131">
        <v>707360</v>
      </c>
      <c r="E175" s="1131" t="s">
        <v>392</v>
      </c>
      <c r="F175" s="1131"/>
      <c r="G175" s="1129"/>
      <c r="H175" s="1129"/>
      <c r="I175" s="997">
        <v>45839</v>
      </c>
      <c r="J175" s="997">
        <v>45689</v>
      </c>
      <c r="K175" s="1131">
        <v>0</v>
      </c>
      <c r="L175" s="1131">
        <v>5</v>
      </c>
      <c r="M175" s="970">
        <v>1000</v>
      </c>
      <c r="N175" s="1664"/>
      <c r="O175" s="1131" t="s">
        <v>375</v>
      </c>
      <c r="P175" s="925"/>
    </row>
    <row r="176" spans="1:16" ht="63" customHeight="1" x14ac:dyDescent="0.25">
      <c r="A176" s="1527" t="s">
        <v>1009</v>
      </c>
      <c r="B176" s="1120" t="s">
        <v>6</v>
      </c>
      <c r="C176" s="1120">
        <v>1</v>
      </c>
      <c r="D176" s="1120" t="s">
        <v>205</v>
      </c>
      <c r="E176" s="1120" t="s">
        <v>392</v>
      </c>
      <c r="F176" s="1120">
        <v>1</v>
      </c>
      <c r="G176" s="1120"/>
      <c r="H176" s="1120">
        <v>1</v>
      </c>
      <c r="I176" s="593">
        <v>45839</v>
      </c>
      <c r="J176" s="593">
        <v>45689</v>
      </c>
      <c r="K176" s="1120">
        <v>0</v>
      </c>
      <c r="L176" s="1120">
        <v>8</v>
      </c>
      <c r="M176" s="1122">
        <v>1000</v>
      </c>
      <c r="N176" s="1554" t="s">
        <v>718</v>
      </c>
      <c r="O176" s="621" t="s">
        <v>374</v>
      </c>
      <c r="P176" s="925"/>
    </row>
    <row r="177" spans="1:16" ht="63" customHeight="1" x14ac:dyDescent="0.25">
      <c r="A177" s="1528"/>
      <c r="B177" s="1115" t="s">
        <v>6</v>
      </c>
      <c r="C177" s="1115">
        <v>2</v>
      </c>
      <c r="D177" s="1115" t="s">
        <v>206</v>
      </c>
      <c r="E177" s="1115" t="s">
        <v>392</v>
      </c>
      <c r="F177" s="1115"/>
      <c r="G177" s="1115"/>
      <c r="H177" s="1115"/>
      <c r="I177" s="595">
        <v>45839</v>
      </c>
      <c r="J177" s="595">
        <v>45689</v>
      </c>
      <c r="K177" s="1115">
        <v>0</v>
      </c>
      <c r="L177" s="1115">
        <v>8</v>
      </c>
      <c r="M177" s="1118">
        <v>1000</v>
      </c>
      <c r="N177" s="1545"/>
      <c r="O177" s="622" t="s">
        <v>374</v>
      </c>
      <c r="P177" s="925"/>
    </row>
    <row r="178" spans="1:16" ht="63" customHeight="1" x14ac:dyDescent="0.25">
      <c r="A178" s="1528"/>
      <c r="B178" s="1115" t="s">
        <v>6</v>
      </c>
      <c r="C178" s="1115">
        <v>3</v>
      </c>
      <c r="D178" s="1115" t="s">
        <v>207</v>
      </c>
      <c r="E178" s="1115" t="s">
        <v>392</v>
      </c>
      <c r="F178" s="1115"/>
      <c r="G178" s="1115">
        <v>2</v>
      </c>
      <c r="H178" s="1115"/>
      <c r="I178" s="595">
        <v>45839</v>
      </c>
      <c r="J178" s="595">
        <v>45689</v>
      </c>
      <c r="K178" s="1115">
        <v>0</v>
      </c>
      <c r="L178" s="1115">
        <v>8</v>
      </c>
      <c r="M178" s="1118">
        <v>1000</v>
      </c>
      <c r="N178" s="1545"/>
      <c r="O178" s="622" t="s">
        <v>374</v>
      </c>
      <c r="P178" s="925"/>
    </row>
    <row r="179" spans="1:16" ht="63" customHeight="1" x14ac:dyDescent="0.25">
      <c r="A179" s="1528"/>
      <c r="B179" s="1115" t="s">
        <v>6</v>
      </c>
      <c r="C179" s="1115">
        <v>4</v>
      </c>
      <c r="D179" s="1115" t="s">
        <v>208</v>
      </c>
      <c r="E179" s="1115" t="s">
        <v>392</v>
      </c>
      <c r="F179" s="1115"/>
      <c r="G179" s="1115"/>
      <c r="H179" s="1115"/>
      <c r="I179" s="595">
        <v>45839</v>
      </c>
      <c r="J179" s="595">
        <v>45689</v>
      </c>
      <c r="K179" s="1115">
        <v>0</v>
      </c>
      <c r="L179" s="1115">
        <v>8</v>
      </c>
      <c r="M179" s="1118">
        <v>1000</v>
      </c>
      <c r="N179" s="1545"/>
      <c r="O179" s="622" t="s">
        <v>374</v>
      </c>
      <c r="P179" s="925"/>
    </row>
    <row r="180" spans="1:16" ht="63" customHeight="1" x14ac:dyDescent="0.25">
      <c r="A180" s="1528"/>
      <c r="B180" s="1115" t="s">
        <v>6</v>
      </c>
      <c r="C180" s="1115">
        <v>5</v>
      </c>
      <c r="D180" s="1115" t="s">
        <v>209</v>
      </c>
      <c r="E180" s="1115" t="s">
        <v>392</v>
      </c>
      <c r="F180" s="1115"/>
      <c r="G180" s="1115">
        <v>1</v>
      </c>
      <c r="H180" s="1115"/>
      <c r="I180" s="595">
        <v>45839</v>
      </c>
      <c r="J180" s="595">
        <v>45689</v>
      </c>
      <c r="K180" s="1115">
        <v>1</v>
      </c>
      <c r="L180" s="1115">
        <v>8</v>
      </c>
      <c r="M180" s="1118">
        <v>1000</v>
      </c>
      <c r="N180" s="1545"/>
      <c r="O180" s="622" t="s">
        <v>374</v>
      </c>
      <c r="P180" s="925"/>
    </row>
    <row r="181" spans="1:16" ht="63" customHeight="1" x14ac:dyDescent="0.25">
      <c r="A181" s="1528"/>
      <c r="B181" s="1115" t="s">
        <v>6</v>
      </c>
      <c r="C181" s="1115">
        <v>6</v>
      </c>
      <c r="D181" s="1115" t="s">
        <v>210</v>
      </c>
      <c r="E181" s="1115" t="s">
        <v>392</v>
      </c>
      <c r="F181" s="1115"/>
      <c r="G181" s="1115"/>
      <c r="H181" s="1115"/>
      <c r="I181" s="595">
        <v>45839</v>
      </c>
      <c r="J181" s="595">
        <v>45689</v>
      </c>
      <c r="K181" s="1115">
        <v>1</v>
      </c>
      <c r="L181" s="1115">
        <v>8</v>
      </c>
      <c r="M181" s="1118">
        <v>1000</v>
      </c>
      <c r="N181" s="1545"/>
      <c r="O181" s="622" t="s">
        <v>374</v>
      </c>
      <c r="P181" s="925"/>
    </row>
    <row r="182" spans="1:16" ht="63" customHeight="1" x14ac:dyDescent="0.25">
      <c r="A182" s="1528"/>
      <c r="B182" s="1115" t="s">
        <v>6</v>
      </c>
      <c r="C182" s="1115">
        <v>7</v>
      </c>
      <c r="D182" s="1115" t="s">
        <v>211</v>
      </c>
      <c r="E182" s="1115" t="s">
        <v>392</v>
      </c>
      <c r="F182" s="1115"/>
      <c r="G182" s="1115">
        <v>2</v>
      </c>
      <c r="H182" s="1115"/>
      <c r="I182" s="595">
        <v>45839</v>
      </c>
      <c r="J182" s="595">
        <v>45689</v>
      </c>
      <c r="K182" s="1115">
        <v>0</v>
      </c>
      <c r="L182" s="1115">
        <v>2</v>
      </c>
      <c r="M182" s="1118">
        <v>250</v>
      </c>
      <c r="N182" s="1545"/>
      <c r="O182" s="622" t="s">
        <v>377</v>
      </c>
      <c r="P182" s="925"/>
    </row>
    <row r="183" spans="1:16" ht="63.75" customHeight="1" thickBot="1" x14ac:dyDescent="0.3">
      <c r="A183" s="1529"/>
      <c r="B183" s="1116" t="s">
        <v>6</v>
      </c>
      <c r="C183" s="1116">
        <v>8</v>
      </c>
      <c r="D183" s="1116" t="s">
        <v>212</v>
      </c>
      <c r="E183" s="1116" t="s">
        <v>392</v>
      </c>
      <c r="F183" s="1116"/>
      <c r="G183" s="1116"/>
      <c r="H183" s="1116"/>
      <c r="I183" s="995">
        <v>45839</v>
      </c>
      <c r="J183" s="995">
        <v>45689</v>
      </c>
      <c r="K183" s="1116">
        <v>0</v>
      </c>
      <c r="L183" s="1116">
        <v>2</v>
      </c>
      <c r="M183" s="1119">
        <v>250</v>
      </c>
      <c r="N183" s="1548"/>
      <c r="O183" s="628" t="s">
        <v>377</v>
      </c>
      <c r="P183" s="925"/>
    </row>
    <row r="184" spans="1:16" ht="15.75" x14ac:dyDescent="0.25">
      <c r="A184" s="1645" t="s">
        <v>389</v>
      </c>
      <c r="B184" s="1132" t="s">
        <v>6</v>
      </c>
      <c r="C184" s="1132">
        <v>1</v>
      </c>
      <c r="D184" s="972">
        <v>6080014931</v>
      </c>
      <c r="E184" s="1126" t="s">
        <v>392</v>
      </c>
      <c r="F184" s="1132"/>
      <c r="G184" s="1132">
        <v>1</v>
      </c>
      <c r="H184" s="1132"/>
      <c r="I184" s="973">
        <v>45962</v>
      </c>
      <c r="J184" s="973">
        <v>45992</v>
      </c>
      <c r="K184" s="1132">
        <v>0</v>
      </c>
      <c r="L184" s="1126">
        <v>4</v>
      </c>
      <c r="M184" s="1132">
        <v>1000</v>
      </c>
      <c r="N184" s="1637" t="s">
        <v>736</v>
      </c>
      <c r="O184" s="981" t="s">
        <v>382</v>
      </c>
      <c r="P184" s="925"/>
    </row>
    <row r="185" spans="1:16" ht="51.75" customHeight="1" thickBot="1" x14ac:dyDescent="0.3">
      <c r="A185" s="1647"/>
      <c r="B185" s="1134" t="s">
        <v>6</v>
      </c>
      <c r="C185" s="1134">
        <v>2</v>
      </c>
      <c r="D185" s="998">
        <v>6080014932</v>
      </c>
      <c r="E185" s="1128" t="s">
        <v>392</v>
      </c>
      <c r="F185" s="1134"/>
      <c r="G185" s="1134"/>
      <c r="H185" s="1134"/>
      <c r="I185" s="978">
        <v>45962</v>
      </c>
      <c r="J185" s="978">
        <v>45992</v>
      </c>
      <c r="K185" s="1134">
        <v>0</v>
      </c>
      <c r="L185" s="1128">
        <v>4</v>
      </c>
      <c r="M185" s="1134">
        <v>1000</v>
      </c>
      <c r="N185" s="1657"/>
      <c r="O185" s="996" t="s">
        <v>382</v>
      </c>
      <c r="P185" s="925"/>
    </row>
    <row r="186" spans="1:16" ht="25.5" customHeight="1" x14ac:dyDescent="0.25">
      <c r="A186" s="1533" t="s">
        <v>399</v>
      </c>
      <c r="B186" s="1122" t="s">
        <v>6</v>
      </c>
      <c r="C186" s="1122">
        <v>1</v>
      </c>
      <c r="D186" s="603">
        <v>6080014742</v>
      </c>
      <c r="E186" s="1120" t="s">
        <v>391</v>
      </c>
      <c r="F186" s="1122"/>
      <c r="G186" s="1122"/>
      <c r="H186" s="1122"/>
      <c r="I186" s="604">
        <v>45689</v>
      </c>
      <c r="J186" s="604">
        <v>45992</v>
      </c>
      <c r="K186" s="1122">
        <v>0</v>
      </c>
      <c r="L186" s="1120">
        <v>4</v>
      </c>
      <c r="M186" s="1122">
        <v>1000</v>
      </c>
      <c r="N186" s="1554" t="s">
        <v>737</v>
      </c>
      <c r="O186" s="621" t="s">
        <v>382</v>
      </c>
      <c r="P186" s="925"/>
    </row>
    <row r="187" spans="1:16" ht="26.25" customHeight="1" x14ac:dyDescent="0.25">
      <c r="A187" s="1534"/>
      <c r="B187" s="1118" t="s">
        <v>6</v>
      </c>
      <c r="C187" s="1118">
        <v>2</v>
      </c>
      <c r="D187" s="607">
        <v>298412396</v>
      </c>
      <c r="E187" s="1115" t="s">
        <v>391</v>
      </c>
      <c r="F187" s="1118"/>
      <c r="G187" s="1118"/>
      <c r="H187" s="1118"/>
      <c r="I187" s="608">
        <v>45689</v>
      </c>
      <c r="J187" s="608">
        <v>45992</v>
      </c>
      <c r="K187" s="1118">
        <v>0</v>
      </c>
      <c r="L187" s="1115">
        <v>4</v>
      </c>
      <c r="M187" s="1118">
        <v>1000</v>
      </c>
      <c r="N187" s="1545"/>
      <c r="O187" s="622" t="s">
        <v>388</v>
      </c>
      <c r="P187" s="925"/>
    </row>
    <row r="188" spans="1:16" ht="22.5" customHeight="1" thickBot="1" x14ac:dyDescent="0.3">
      <c r="A188" s="1535"/>
      <c r="B188" s="1119" t="s">
        <v>6</v>
      </c>
      <c r="C188" s="1119">
        <v>3</v>
      </c>
      <c r="D188" s="610">
        <v>6080014743</v>
      </c>
      <c r="E188" s="1116" t="s">
        <v>391</v>
      </c>
      <c r="F188" s="1119"/>
      <c r="G188" s="1119"/>
      <c r="H188" s="1119"/>
      <c r="I188" s="611">
        <v>45689</v>
      </c>
      <c r="J188" s="611">
        <v>45992</v>
      </c>
      <c r="K188" s="1119">
        <v>0</v>
      </c>
      <c r="L188" s="1116">
        <v>4</v>
      </c>
      <c r="M188" s="1119">
        <v>450</v>
      </c>
      <c r="N188" s="1548"/>
      <c r="O188" s="628" t="s">
        <v>382</v>
      </c>
      <c r="P188" s="925"/>
    </row>
    <row r="189" spans="1:16" ht="15.75" x14ac:dyDescent="0.25">
      <c r="A189" s="1653" t="s">
        <v>981</v>
      </c>
      <c r="B189" s="1132" t="s">
        <v>6</v>
      </c>
      <c r="C189" s="1126">
        <v>1</v>
      </c>
      <c r="D189" s="1132">
        <v>706884</v>
      </c>
      <c r="E189" s="1126" t="s">
        <v>392</v>
      </c>
      <c r="F189" s="1132"/>
      <c r="G189" s="1132"/>
      <c r="H189" s="1132"/>
      <c r="I189" s="973">
        <v>45870</v>
      </c>
      <c r="J189" s="973">
        <v>45992</v>
      </c>
      <c r="K189" s="1132">
        <v>0</v>
      </c>
      <c r="L189" s="1126">
        <v>4</v>
      </c>
      <c r="M189" s="1126">
        <v>1800</v>
      </c>
      <c r="N189" s="1637" t="s">
        <v>738</v>
      </c>
      <c r="O189" s="981" t="s">
        <v>375</v>
      </c>
      <c r="P189" s="925"/>
    </row>
    <row r="190" spans="1:16" ht="15.75" x14ac:dyDescent="0.25">
      <c r="A190" s="1654"/>
      <c r="B190" s="1133" t="s">
        <v>6</v>
      </c>
      <c r="C190" s="1127">
        <v>2</v>
      </c>
      <c r="D190" s="1133">
        <v>706881</v>
      </c>
      <c r="E190" s="1127" t="s">
        <v>392</v>
      </c>
      <c r="F190" s="1133"/>
      <c r="G190" s="1133"/>
      <c r="H190" s="1133"/>
      <c r="I190" s="974">
        <v>45870</v>
      </c>
      <c r="J190" s="974">
        <v>45992</v>
      </c>
      <c r="K190" s="1133">
        <v>0</v>
      </c>
      <c r="L190" s="1127">
        <v>4</v>
      </c>
      <c r="M190" s="1127">
        <v>1000</v>
      </c>
      <c r="N190" s="1638"/>
      <c r="O190" s="983" t="s">
        <v>375</v>
      </c>
      <c r="P190" s="925"/>
    </row>
    <row r="191" spans="1:16" ht="15.75" x14ac:dyDescent="0.25">
      <c r="A191" s="1654"/>
      <c r="B191" s="1133" t="s">
        <v>6</v>
      </c>
      <c r="C191" s="1127">
        <v>3</v>
      </c>
      <c r="D191" s="1133">
        <v>706900</v>
      </c>
      <c r="E191" s="1127" t="s">
        <v>392</v>
      </c>
      <c r="F191" s="1133"/>
      <c r="G191" s="1133">
        <v>1</v>
      </c>
      <c r="H191" s="1133"/>
      <c r="I191" s="974">
        <v>45870</v>
      </c>
      <c r="J191" s="974">
        <v>45992</v>
      </c>
      <c r="K191" s="1133">
        <v>1</v>
      </c>
      <c r="L191" s="1127">
        <v>4</v>
      </c>
      <c r="M191" s="1127">
        <v>1000</v>
      </c>
      <c r="N191" s="1638"/>
      <c r="O191" s="983" t="s">
        <v>375</v>
      </c>
      <c r="P191" s="925"/>
    </row>
    <row r="192" spans="1:16" ht="15.75" x14ac:dyDescent="0.25">
      <c r="A192" s="1654"/>
      <c r="B192" s="1133" t="s">
        <v>6</v>
      </c>
      <c r="C192" s="1127">
        <v>4</v>
      </c>
      <c r="D192" s="1133">
        <v>706901</v>
      </c>
      <c r="E192" s="1127" t="s">
        <v>392</v>
      </c>
      <c r="F192" s="1133"/>
      <c r="G192" s="1133"/>
      <c r="H192" s="1133"/>
      <c r="I192" s="974">
        <v>45870</v>
      </c>
      <c r="J192" s="974">
        <v>45992</v>
      </c>
      <c r="K192" s="1133">
        <v>1</v>
      </c>
      <c r="L192" s="1127">
        <v>4</v>
      </c>
      <c r="M192" s="1127">
        <v>1800</v>
      </c>
      <c r="N192" s="1638"/>
      <c r="O192" s="983" t="s">
        <v>375</v>
      </c>
      <c r="P192" s="925"/>
    </row>
    <row r="193" spans="1:16" ht="15.75" x14ac:dyDescent="0.25">
      <c r="A193" s="1654"/>
      <c r="B193" s="1133" t="s">
        <v>6</v>
      </c>
      <c r="C193" s="1127">
        <v>5</v>
      </c>
      <c r="D193" s="1133">
        <v>706882</v>
      </c>
      <c r="E193" s="1127" t="s">
        <v>392</v>
      </c>
      <c r="F193" s="1133"/>
      <c r="G193" s="1133"/>
      <c r="H193" s="1133"/>
      <c r="I193" s="974">
        <v>45870</v>
      </c>
      <c r="J193" s="974">
        <v>45992</v>
      </c>
      <c r="K193" s="1133">
        <v>0</v>
      </c>
      <c r="L193" s="1127">
        <v>4</v>
      </c>
      <c r="M193" s="1127">
        <v>630</v>
      </c>
      <c r="N193" s="1638"/>
      <c r="O193" s="983" t="s">
        <v>375</v>
      </c>
      <c r="P193" s="925"/>
    </row>
    <row r="194" spans="1:16" ht="15.75" x14ac:dyDescent="0.25">
      <c r="A194" s="1654"/>
      <c r="B194" s="1133" t="s">
        <v>6</v>
      </c>
      <c r="C194" s="1127">
        <v>6</v>
      </c>
      <c r="D194" s="1133">
        <v>706883</v>
      </c>
      <c r="E194" s="1127" t="s">
        <v>392</v>
      </c>
      <c r="F194" s="1133"/>
      <c r="G194" s="1133"/>
      <c r="H194" s="1133"/>
      <c r="I194" s="974">
        <v>45870</v>
      </c>
      <c r="J194" s="974">
        <v>45992</v>
      </c>
      <c r="K194" s="1133">
        <v>0</v>
      </c>
      <c r="L194" s="1127">
        <v>4</v>
      </c>
      <c r="M194" s="1127">
        <v>630</v>
      </c>
      <c r="N194" s="1638"/>
      <c r="O194" s="983" t="s">
        <v>375</v>
      </c>
      <c r="P194" s="925"/>
    </row>
    <row r="195" spans="1:16" ht="32.25" thickBot="1" x14ac:dyDescent="0.3">
      <c r="A195" s="1655"/>
      <c r="B195" s="1134" t="s">
        <v>6</v>
      </c>
      <c r="C195" s="1128">
        <v>7</v>
      </c>
      <c r="D195" s="1134">
        <v>176638</v>
      </c>
      <c r="E195" s="1128" t="s">
        <v>391</v>
      </c>
      <c r="F195" s="1134"/>
      <c r="G195" s="1134"/>
      <c r="H195" s="1134"/>
      <c r="I195" s="978">
        <v>45870</v>
      </c>
      <c r="J195" s="978">
        <v>45992</v>
      </c>
      <c r="K195" s="1134">
        <v>0</v>
      </c>
      <c r="L195" s="1128">
        <v>4</v>
      </c>
      <c r="M195" s="1128">
        <v>250</v>
      </c>
      <c r="N195" s="1657"/>
      <c r="O195" s="996" t="s">
        <v>377</v>
      </c>
      <c r="P195" s="925"/>
    </row>
    <row r="196" spans="1:16" ht="15.75" x14ac:dyDescent="0.25">
      <c r="A196" s="1527" t="s">
        <v>1006</v>
      </c>
      <c r="B196" s="1606" t="s">
        <v>6</v>
      </c>
      <c r="C196" s="1120">
        <v>1</v>
      </c>
      <c r="D196" s="1120" t="s">
        <v>771</v>
      </c>
      <c r="E196" s="1120" t="s">
        <v>392</v>
      </c>
      <c r="F196" s="1122"/>
      <c r="G196" s="1122"/>
      <c r="H196" s="1122"/>
      <c r="I196" s="604">
        <v>45870</v>
      </c>
      <c r="J196" s="604">
        <v>45992</v>
      </c>
      <c r="K196" s="1122">
        <v>0</v>
      </c>
      <c r="L196" s="1120">
        <v>3</v>
      </c>
      <c r="M196" s="1120">
        <v>1000</v>
      </c>
      <c r="N196" s="1554" t="s">
        <v>739</v>
      </c>
      <c r="O196" s="621" t="s">
        <v>374</v>
      </c>
      <c r="P196" s="925"/>
    </row>
    <row r="197" spans="1:16" ht="15.75" x14ac:dyDescent="0.25">
      <c r="A197" s="1528"/>
      <c r="B197" s="1542"/>
      <c r="C197" s="1115">
        <v>2</v>
      </c>
      <c r="D197" s="1115" t="s">
        <v>772</v>
      </c>
      <c r="E197" s="1115" t="s">
        <v>392</v>
      </c>
      <c r="F197" s="1118"/>
      <c r="G197" s="1118"/>
      <c r="H197" s="1118"/>
      <c r="I197" s="608">
        <v>45870</v>
      </c>
      <c r="J197" s="608">
        <v>45992</v>
      </c>
      <c r="K197" s="1118">
        <v>0</v>
      </c>
      <c r="L197" s="1115">
        <v>3</v>
      </c>
      <c r="M197" s="1115">
        <v>1000</v>
      </c>
      <c r="N197" s="1545"/>
      <c r="O197" s="622" t="s">
        <v>374</v>
      </c>
      <c r="P197" s="925"/>
    </row>
    <row r="198" spans="1:16" ht="15.75" x14ac:dyDescent="0.25">
      <c r="A198" s="1528"/>
      <c r="B198" s="1542"/>
      <c r="C198" s="926">
        <v>3</v>
      </c>
      <c r="D198" s="926" t="s">
        <v>773</v>
      </c>
      <c r="E198" s="926" t="s">
        <v>392</v>
      </c>
      <c r="F198" s="927"/>
      <c r="G198" s="927"/>
      <c r="H198" s="927"/>
      <c r="I198" s="989">
        <v>45870</v>
      </c>
      <c r="J198" s="608">
        <v>45992</v>
      </c>
      <c r="K198" s="927">
        <v>0</v>
      </c>
      <c r="L198" s="926">
        <v>2</v>
      </c>
      <c r="M198" s="926">
        <v>2000</v>
      </c>
      <c r="N198" s="1545"/>
      <c r="O198" s="622" t="s">
        <v>374</v>
      </c>
      <c r="P198" s="925"/>
    </row>
    <row r="199" spans="1:16" ht="15.75" x14ac:dyDescent="0.25">
      <c r="A199" s="1528"/>
      <c r="B199" s="1542"/>
      <c r="C199" s="926">
        <v>4</v>
      </c>
      <c r="D199" s="926" t="s">
        <v>774</v>
      </c>
      <c r="E199" s="926" t="s">
        <v>392</v>
      </c>
      <c r="F199" s="927"/>
      <c r="G199" s="927"/>
      <c r="H199" s="927"/>
      <c r="I199" s="608">
        <v>45870</v>
      </c>
      <c r="J199" s="608">
        <v>45992</v>
      </c>
      <c r="K199" s="927">
        <v>0</v>
      </c>
      <c r="L199" s="926">
        <v>2</v>
      </c>
      <c r="M199" s="926">
        <v>2000</v>
      </c>
      <c r="N199" s="1545"/>
      <c r="O199" s="622" t="s">
        <v>374</v>
      </c>
      <c r="P199" s="925"/>
    </row>
    <row r="200" spans="1:16" ht="15.75" x14ac:dyDescent="0.25">
      <c r="A200" s="1528"/>
      <c r="B200" s="1542"/>
      <c r="C200" s="1115">
        <v>5</v>
      </c>
      <c r="D200" s="1115" t="s">
        <v>758</v>
      </c>
      <c r="E200" s="1115" t="s">
        <v>392</v>
      </c>
      <c r="F200" s="1118"/>
      <c r="G200" s="1118"/>
      <c r="H200" s="1118"/>
      <c r="I200" s="608">
        <v>45870</v>
      </c>
      <c r="J200" s="608">
        <v>45992</v>
      </c>
      <c r="K200" s="1118">
        <v>0</v>
      </c>
      <c r="L200" s="1115">
        <v>2</v>
      </c>
      <c r="M200" s="1115">
        <v>2000</v>
      </c>
      <c r="N200" s="1545"/>
      <c r="O200" s="622" t="s">
        <v>374</v>
      </c>
      <c r="P200" s="925"/>
    </row>
    <row r="201" spans="1:16" ht="15.75" x14ac:dyDescent="0.25">
      <c r="A201" s="1528"/>
      <c r="B201" s="1542"/>
      <c r="C201" s="1115">
        <v>6</v>
      </c>
      <c r="D201" s="1115" t="s">
        <v>759</v>
      </c>
      <c r="E201" s="1115" t="s">
        <v>392</v>
      </c>
      <c r="F201" s="1118"/>
      <c r="G201" s="1118"/>
      <c r="H201" s="1118"/>
      <c r="I201" s="989">
        <v>45870</v>
      </c>
      <c r="J201" s="608">
        <v>45992</v>
      </c>
      <c r="K201" s="1118">
        <v>0</v>
      </c>
      <c r="L201" s="1115">
        <v>2</v>
      </c>
      <c r="M201" s="1115">
        <v>2000</v>
      </c>
      <c r="N201" s="1545"/>
      <c r="O201" s="622" t="s">
        <v>374</v>
      </c>
      <c r="P201" s="925"/>
    </row>
    <row r="202" spans="1:16" ht="15.75" x14ac:dyDescent="0.25">
      <c r="A202" s="1528"/>
      <c r="B202" s="1542"/>
      <c r="C202" s="1115" t="s">
        <v>566</v>
      </c>
      <c r="D202" s="1115" t="s">
        <v>775</v>
      </c>
      <c r="E202" s="1115" t="s">
        <v>392</v>
      </c>
      <c r="F202" s="1118"/>
      <c r="G202" s="1118"/>
      <c r="H202" s="1118"/>
      <c r="I202" s="608">
        <v>45870</v>
      </c>
      <c r="J202" s="608">
        <v>45992</v>
      </c>
      <c r="K202" s="1118">
        <v>0</v>
      </c>
      <c r="L202" s="1115">
        <v>3</v>
      </c>
      <c r="M202" s="1115">
        <v>2000</v>
      </c>
      <c r="N202" s="1545"/>
      <c r="O202" s="622" t="s">
        <v>374</v>
      </c>
      <c r="P202" s="925"/>
    </row>
    <row r="203" spans="1:16" ht="15.75" x14ac:dyDescent="0.25">
      <c r="A203" s="1528"/>
      <c r="B203" s="1542"/>
      <c r="C203" s="1115" t="s">
        <v>567</v>
      </c>
      <c r="D203" s="1115" t="s">
        <v>776</v>
      </c>
      <c r="E203" s="1115" t="s">
        <v>392</v>
      </c>
      <c r="F203" s="1118"/>
      <c r="G203" s="1118">
        <v>1</v>
      </c>
      <c r="H203" s="1118"/>
      <c r="I203" s="608">
        <v>45870</v>
      </c>
      <c r="J203" s="608">
        <v>45992</v>
      </c>
      <c r="K203" s="1118">
        <v>0</v>
      </c>
      <c r="L203" s="1115">
        <v>3</v>
      </c>
      <c r="M203" s="1115">
        <v>2000</v>
      </c>
      <c r="N203" s="1545"/>
      <c r="O203" s="622" t="s">
        <v>374</v>
      </c>
      <c r="P203" s="925"/>
    </row>
    <row r="204" spans="1:16" ht="15.75" x14ac:dyDescent="0.25">
      <c r="A204" s="1528"/>
      <c r="B204" s="1542"/>
      <c r="C204" s="1115">
        <v>8</v>
      </c>
      <c r="D204" s="1115" t="s">
        <v>777</v>
      </c>
      <c r="E204" s="1115" t="s">
        <v>391</v>
      </c>
      <c r="F204" s="1118"/>
      <c r="G204" s="1118"/>
      <c r="H204" s="1118"/>
      <c r="I204" s="989">
        <v>45870</v>
      </c>
      <c r="J204" s="608">
        <v>45992</v>
      </c>
      <c r="K204" s="1118">
        <v>0</v>
      </c>
      <c r="L204" s="1115">
        <v>2</v>
      </c>
      <c r="M204" s="1115">
        <v>2000</v>
      </c>
      <c r="N204" s="1545"/>
      <c r="O204" s="622" t="s">
        <v>374</v>
      </c>
      <c r="P204" s="925"/>
    </row>
    <row r="205" spans="1:16" ht="15.75" x14ac:dyDescent="0.25">
      <c r="A205" s="1528"/>
      <c r="B205" s="1542"/>
      <c r="C205" s="1115">
        <v>9</v>
      </c>
      <c r="D205" s="1115" t="s">
        <v>778</v>
      </c>
      <c r="E205" s="1115" t="s">
        <v>391</v>
      </c>
      <c r="F205" s="1118"/>
      <c r="G205" s="1118"/>
      <c r="H205" s="1118"/>
      <c r="I205" s="608">
        <v>45870</v>
      </c>
      <c r="J205" s="608">
        <v>45992</v>
      </c>
      <c r="K205" s="1118">
        <v>0</v>
      </c>
      <c r="L205" s="1115">
        <v>2</v>
      </c>
      <c r="M205" s="1115">
        <v>2000</v>
      </c>
      <c r="N205" s="1545"/>
      <c r="O205" s="622" t="s">
        <v>374</v>
      </c>
      <c r="P205" s="925"/>
    </row>
    <row r="206" spans="1:16" ht="15.75" x14ac:dyDescent="0.25">
      <c r="A206" s="1528"/>
      <c r="B206" s="1542"/>
      <c r="C206" s="1115">
        <v>10</v>
      </c>
      <c r="D206" s="1115" t="s">
        <v>779</v>
      </c>
      <c r="E206" s="1115" t="s">
        <v>391</v>
      </c>
      <c r="F206" s="1118"/>
      <c r="G206" s="1118"/>
      <c r="H206" s="1118"/>
      <c r="I206" s="608">
        <v>45870</v>
      </c>
      <c r="J206" s="608">
        <v>45992</v>
      </c>
      <c r="K206" s="1118">
        <v>0</v>
      </c>
      <c r="L206" s="1115">
        <v>2</v>
      </c>
      <c r="M206" s="1115">
        <v>2000</v>
      </c>
      <c r="N206" s="1545"/>
      <c r="O206" s="622" t="s">
        <v>374</v>
      </c>
      <c r="P206" s="925"/>
    </row>
    <row r="207" spans="1:16" ht="15.75" x14ac:dyDescent="0.25">
      <c r="A207" s="1528"/>
      <c r="B207" s="1542"/>
      <c r="C207" s="1115">
        <v>11</v>
      </c>
      <c r="D207" s="1115" t="s">
        <v>780</v>
      </c>
      <c r="E207" s="1115" t="s">
        <v>392</v>
      </c>
      <c r="F207" s="1118"/>
      <c r="G207" s="1118"/>
      <c r="H207" s="1118"/>
      <c r="I207" s="989">
        <v>45870</v>
      </c>
      <c r="J207" s="608">
        <v>45992</v>
      </c>
      <c r="K207" s="1118">
        <v>0</v>
      </c>
      <c r="L207" s="1115">
        <v>2</v>
      </c>
      <c r="M207" s="1115">
        <v>1600</v>
      </c>
      <c r="N207" s="1545"/>
      <c r="O207" s="622" t="s">
        <v>374</v>
      </c>
      <c r="P207" s="925"/>
    </row>
    <row r="208" spans="1:16" ht="15.75" x14ac:dyDescent="0.25">
      <c r="A208" s="1528"/>
      <c r="B208" s="1542"/>
      <c r="C208" s="1115">
        <v>12</v>
      </c>
      <c r="D208" s="1115" t="s">
        <v>781</v>
      </c>
      <c r="E208" s="1115" t="s">
        <v>392</v>
      </c>
      <c r="F208" s="1118"/>
      <c r="G208" s="1118">
        <v>1</v>
      </c>
      <c r="H208" s="1118"/>
      <c r="I208" s="608">
        <v>45870</v>
      </c>
      <c r="J208" s="608">
        <v>45992</v>
      </c>
      <c r="K208" s="1118">
        <v>0</v>
      </c>
      <c r="L208" s="1115">
        <v>2</v>
      </c>
      <c r="M208" s="1115">
        <v>1600</v>
      </c>
      <c r="N208" s="1545"/>
      <c r="O208" s="622" t="s">
        <v>374</v>
      </c>
      <c r="P208" s="925"/>
    </row>
    <row r="209" spans="1:16" ht="31.5" x14ac:dyDescent="0.25">
      <c r="A209" s="1528"/>
      <c r="B209" s="1542"/>
      <c r="C209" s="1115">
        <v>13</v>
      </c>
      <c r="D209" s="1115" t="s">
        <v>782</v>
      </c>
      <c r="E209" s="1115" t="s">
        <v>393</v>
      </c>
      <c r="F209" s="1118"/>
      <c r="G209" s="1118"/>
      <c r="H209" s="1118"/>
      <c r="I209" s="608">
        <v>45870</v>
      </c>
      <c r="J209" s="608" t="s">
        <v>6</v>
      </c>
      <c r="K209" s="1118">
        <v>0</v>
      </c>
      <c r="L209" s="1115">
        <v>2</v>
      </c>
      <c r="M209" s="1115">
        <v>1600</v>
      </c>
      <c r="N209" s="1545"/>
      <c r="O209" s="622" t="s">
        <v>374</v>
      </c>
      <c r="P209" s="925"/>
    </row>
    <row r="210" spans="1:16" ht="31.5" x14ac:dyDescent="0.25">
      <c r="A210" s="1528"/>
      <c r="B210" s="1542"/>
      <c r="C210" s="1115">
        <v>14</v>
      </c>
      <c r="D210" s="1115" t="s">
        <v>783</v>
      </c>
      <c r="E210" s="1115" t="s">
        <v>393</v>
      </c>
      <c r="F210" s="1118"/>
      <c r="G210" s="1118"/>
      <c r="H210" s="1118"/>
      <c r="I210" s="989">
        <v>45870</v>
      </c>
      <c r="J210" s="608" t="s">
        <v>6</v>
      </c>
      <c r="K210" s="1118">
        <v>0</v>
      </c>
      <c r="L210" s="1115">
        <v>2</v>
      </c>
      <c r="M210" s="1115">
        <v>1600</v>
      </c>
      <c r="N210" s="1545"/>
      <c r="O210" s="622" t="s">
        <v>374</v>
      </c>
      <c r="P210" s="925"/>
    </row>
    <row r="211" spans="1:16" ht="15.75" x14ac:dyDescent="0.25">
      <c r="A211" s="1528"/>
      <c r="B211" s="1542"/>
      <c r="C211" s="1115">
        <v>15</v>
      </c>
      <c r="D211" s="1115" t="s">
        <v>784</v>
      </c>
      <c r="E211" s="1115" t="s">
        <v>391</v>
      </c>
      <c r="F211" s="1118"/>
      <c r="G211" s="1118"/>
      <c r="H211" s="1118"/>
      <c r="I211" s="608">
        <v>45870</v>
      </c>
      <c r="J211" s="608">
        <v>45992</v>
      </c>
      <c r="K211" s="1118">
        <v>0</v>
      </c>
      <c r="L211" s="1115">
        <v>2</v>
      </c>
      <c r="M211" s="1115">
        <v>2500</v>
      </c>
      <c r="N211" s="1545"/>
      <c r="O211" s="622" t="s">
        <v>374</v>
      </c>
      <c r="P211" s="925"/>
    </row>
    <row r="212" spans="1:16" ht="15.75" x14ac:dyDescent="0.25">
      <c r="A212" s="1528"/>
      <c r="B212" s="1542"/>
      <c r="C212" s="1115">
        <v>16</v>
      </c>
      <c r="D212" s="1115" t="s">
        <v>760</v>
      </c>
      <c r="E212" s="1115" t="s">
        <v>392</v>
      </c>
      <c r="F212" s="1118"/>
      <c r="G212" s="1118"/>
      <c r="H212" s="1118"/>
      <c r="I212" s="608">
        <v>45870</v>
      </c>
      <c r="J212" s="608">
        <v>45992</v>
      </c>
      <c r="K212" s="1118">
        <v>0</v>
      </c>
      <c r="L212" s="1115">
        <v>2</v>
      </c>
      <c r="M212" s="1115">
        <v>2000</v>
      </c>
      <c r="N212" s="1545"/>
      <c r="O212" s="622" t="s">
        <v>374</v>
      </c>
      <c r="P212" s="925"/>
    </row>
    <row r="213" spans="1:16" ht="15.75" x14ac:dyDescent="0.25">
      <c r="A213" s="1528"/>
      <c r="B213" s="1542"/>
      <c r="C213" s="1115">
        <v>17</v>
      </c>
      <c r="D213" s="1115" t="s">
        <v>761</v>
      </c>
      <c r="E213" s="1115" t="s">
        <v>392</v>
      </c>
      <c r="F213" s="1118"/>
      <c r="G213" s="1118"/>
      <c r="H213" s="1118"/>
      <c r="I213" s="989">
        <v>45870</v>
      </c>
      <c r="J213" s="608">
        <v>45992</v>
      </c>
      <c r="K213" s="1118">
        <v>0</v>
      </c>
      <c r="L213" s="1115">
        <v>2</v>
      </c>
      <c r="M213" s="1115">
        <v>2000</v>
      </c>
      <c r="N213" s="1545"/>
      <c r="O213" s="622" t="s">
        <v>374</v>
      </c>
      <c r="P213" s="925"/>
    </row>
    <row r="214" spans="1:16" ht="15.75" x14ac:dyDescent="0.25">
      <c r="A214" s="1528"/>
      <c r="B214" s="1542"/>
      <c r="C214" s="1115">
        <v>18</v>
      </c>
      <c r="D214" s="1115" t="s">
        <v>785</v>
      </c>
      <c r="E214" s="1115" t="s">
        <v>391</v>
      </c>
      <c r="F214" s="1118"/>
      <c r="G214" s="1118"/>
      <c r="H214" s="1118"/>
      <c r="I214" s="608">
        <v>45870</v>
      </c>
      <c r="J214" s="608">
        <v>45992</v>
      </c>
      <c r="K214" s="1118">
        <v>0</v>
      </c>
      <c r="L214" s="1115">
        <v>2</v>
      </c>
      <c r="M214" s="1115">
        <v>1600</v>
      </c>
      <c r="N214" s="1545"/>
      <c r="O214" s="622" t="s">
        <v>374</v>
      </c>
      <c r="P214" s="925"/>
    </row>
    <row r="215" spans="1:16" ht="15.75" x14ac:dyDescent="0.25">
      <c r="A215" s="1528"/>
      <c r="B215" s="1542"/>
      <c r="C215" s="1115">
        <v>19</v>
      </c>
      <c r="D215" s="1115" t="s">
        <v>786</v>
      </c>
      <c r="E215" s="1115" t="s">
        <v>391</v>
      </c>
      <c r="F215" s="1118"/>
      <c r="G215" s="1118"/>
      <c r="H215" s="1118"/>
      <c r="I215" s="608">
        <v>45870</v>
      </c>
      <c r="J215" s="608">
        <v>45992</v>
      </c>
      <c r="K215" s="1118">
        <v>0</v>
      </c>
      <c r="L215" s="1115">
        <v>2</v>
      </c>
      <c r="M215" s="1115">
        <v>1600</v>
      </c>
      <c r="N215" s="1545"/>
      <c r="O215" s="622" t="s">
        <v>374</v>
      </c>
      <c r="P215" s="925"/>
    </row>
    <row r="216" spans="1:16" ht="15.75" x14ac:dyDescent="0.25">
      <c r="A216" s="1528"/>
      <c r="B216" s="1542"/>
      <c r="C216" s="1115">
        <v>20</v>
      </c>
      <c r="D216" s="1115" t="s">
        <v>787</v>
      </c>
      <c r="E216" s="1115" t="s">
        <v>392</v>
      </c>
      <c r="F216" s="1118"/>
      <c r="G216" s="1118">
        <v>1</v>
      </c>
      <c r="H216" s="1118"/>
      <c r="I216" s="989">
        <v>45870</v>
      </c>
      <c r="J216" s="608">
        <v>45992</v>
      </c>
      <c r="K216" s="1118">
        <v>0</v>
      </c>
      <c r="L216" s="1115">
        <v>2</v>
      </c>
      <c r="M216" s="1115">
        <v>1000</v>
      </c>
      <c r="N216" s="1545"/>
      <c r="O216" s="622" t="s">
        <v>374</v>
      </c>
      <c r="P216" s="925"/>
    </row>
    <row r="217" spans="1:16" ht="15.75" x14ac:dyDescent="0.25">
      <c r="A217" s="1528"/>
      <c r="B217" s="1542"/>
      <c r="C217" s="1115">
        <v>21</v>
      </c>
      <c r="D217" s="1115" t="s">
        <v>788</v>
      </c>
      <c r="E217" s="1115" t="s">
        <v>392</v>
      </c>
      <c r="F217" s="1118"/>
      <c r="G217" s="1118"/>
      <c r="H217" s="1118"/>
      <c r="I217" s="608">
        <v>45870</v>
      </c>
      <c r="J217" s="608">
        <v>45992</v>
      </c>
      <c r="K217" s="1118">
        <v>0</v>
      </c>
      <c r="L217" s="1115">
        <v>2</v>
      </c>
      <c r="M217" s="1115">
        <v>1000</v>
      </c>
      <c r="N217" s="1545"/>
      <c r="O217" s="622" t="s">
        <v>374</v>
      </c>
      <c r="P217" s="925"/>
    </row>
    <row r="218" spans="1:16" ht="15.75" x14ac:dyDescent="0.25">
      <c r="A218" s="1528"/>
      <c r="B218" s="1542"/>
      <c r="C218" s="1115">
        <v>22</v>
      </c>
      <c r="D218" s="1115" t="s">
        <v>789</v>
      </c>
      <c r="E218" s="1115" t="s">
        <v>392</v>
      </c>
      <c r="F218" s="1118"/>
      <c r="G218" s="1118"/>
      <c r="H218" s="1118"/>
      <c r="I218" s="608">
        <v>45870</v>
      </c>
      <c r="J218" s="608">
        <v>45992</v>
      </c>
      <c r="K218" s="1118">
        <v>0</v>
      </c>
      <c r="L218" s="1115">
        <v>2</v>
      </c>
      <c r="M218" s="1115">
        <v>2500</v>
      </c>
      <c r="N218" s="1545"/>
      <c r="O218" s="622" t="s">
        <v>374</v>
      </c>
      <c r="P218" s="925"/>
    </row>
    <row r="219" spans="1:16" ht="15.75" x14ac:dyDescent="0.25">
      <c r="A219" s="1528"/>
      <c r="B219" s="1542"/>
      <c r="C219" s="1115">
        <v>23</v>
      </c>
      <c r="D219" s="1115" t="s">
        <v>790</v>
      </c>
      <c r="E219" s="1115" t="s">
        <v>392</v>
      </c>
      <c r="F219" s="1118"/>
      <c r="G219" s="1118"/>
      <c r="H219" s="1118"/>
      <c r="I219" s="989">
        <v>45870</v>
      </c>
      <c r="J219" s="608">
        <v>45992</v>
      </c>
      <c r="K219" s="1118">
        <v>0</v>
      </c>
      <c r="L219" s="1115">
        <v>2</v>
      </c>
      <c r="M219" s="1115">
        <v>2500</v>
      </c>
      <c r="N219" s="1545"/>
      <c r="O219" s="622" t="s">
        <v>374</v>
      </c>
      <c r="P219" s="925"/>
    </row>
    <row r="220" spans="1:16" ht="15.75" x14ac:dyDescent="0.25">
      <c r="A220" s="1528"/>
      <c r="B220" s="1542"/>
      <c r="C220" s="1115">
        <v>24</v>
      </c>
      <c r="D220" s="1115" t="s">
        <v>763</v>
      </c>
      <c r="E220" s="1115" t="s">
        <v>392</v>
      </c>
      <c r="F220" s="1118"/>
      <c r="G220" s="1118"/>
      <c r="H220" s="1118"/>
      <c r="I220" s="608">
        <v>45870</v>
      </c>
      <c r="J220" s="608">
        <v>45992</v>
      </c>
      <c r="K220" s="1118">
        <v>0</v>
      </c>
      <c r="L220" s="1115">
        <v>2</v>
      </c>
      <c r="M220" s="1115">
        <v>1000</v>
      </c>
      <c r="N220" s="1545"/>
      <c r="O220" s="622" t="s">
        <v>374</v>
      </c>
      <c r="P220" s="925"/>
    </row>
    <row r="221" spans="1:16" ht="15.75" x14ac:dyDescent="0.25">
      <c r="A221" s="1528"/>
      <c r="B221" s="1542"/>
      <c r="C221" s="1115">
        <v>25</v>
      </c>
      <c r="D221" s="1115" t="s">
        <v>791</v>
      </c>
      <c r="E221" s="1115" t="s">
        <v>391</v>
      </c>
      <c r="F221" s="1118"/>
      <c r="G221" s="1118"/>
      <c r="H221" s="1118"/>
      <c r="I221" s="608">
        <v>45870</v>
      </c>
      <c r="J221" s="608">
        <v>45992</v>
      </c>
      <c r="K221" s="1118">
        <v>0</v>
      </c>
      <c r="L221" s="1115">
        <v>2</v>
      </c>
      <c r="M221" s="1115">
        <v>1000</v>
      </c>
      <c r="N221" s="1545"/>
      <c r="O221" s="622" t="s">
        <v>374</v>
      </c>
      <c r="P221" s="925"/>
    </row>
    <row r="222" spans="1:16" ht="40.5" customHeight="1" x14ac:dyDescent="0.25">
      <c r="A222" s="1528"/>
      <c r="B222" s="1542"/>
      <c r="C222" s="1115" t="s">
        <v>997</v>
      </c>
      <c r="D222" s="1115" t="s">
        <v>796</v>
      </c>
      <c r="E222" s="1115" t="s">
        <v>392</v>
      </c>
      <c r="F222" s="1118"/>
      <c r="G222" s="1118"/>
      <c r="H222" s="1118"/>
      <c r="I222" s="989">
        <v>45870</v>
      </c>
      <c r="J222" s="608">
        <v>45992</v>
      </c>
      <c r="K222" s="1118">
        <v>0</v>
      </c>
      <c r="L222" s="1118" t="s">
        <v>6</v>
      </c>
      <c r="M222" s="1118" t="s">
        <v>6</v>
      </c>
      <c r="N222" s="1545"/>
      <c r="O222" s="622" t="s">
        <v>383</v>
      </c>
      <c r="P222" s="925"/>
    </row>
    <row r="223" spans="1:16" ht="31.5" customHeight="1" x14ac:dyDescent="0.25">
      <c r="A223" s="1528"/>
      <c r="B223" s="1542"/>
      <c r="C223" s="1115" t="s">
        <v>998</v>
      </c>
      <c r="D223" s="1115" t="s">
        <v>797</v>
      </c>
      <c r="E223" s="1115" t="s">
        <v>392</v>
      </c>
      <c r="F223" s="1118"/>
      <c r="G223" s="1118"/>
      <c r="H223" s="1118"/>
      <c r="I223" s="608">
        <v>45870</v>
      </c>
      <c r="J223" s="608">
        <v>45992</v>
      </c>
      <c r="K223" s="1118">
        <v>0</v>
      </c>
      <c r="L223" s="1118" t="s">
        <v>6</v>
      </c>
      <c r="M223" s="1118" t="s">
        <v>6</v>
      </c>
      <c r="N223" s="1545"/>
      <c r="O223" s="622" t="s">
        <v>383</v>
      </c>
      <c r="P223" s="925"/>
    </row>
    <row r="224" spans="1:16" ht="15.75" x14ac:dyDescent="0.25">
      <c r="A224" s="1528"/>
      <c r="B224" s="1542"/>
      <c r="C224" s="1115" t="s">
        <v>999</v>
      </c>
      <c r="D224" s="1115" t="s">
        <v>793</v>
      </c>
      <c r="E224" s="1115" t="s">
        <v>392</v>
      </c>
      <c r="F224" s="1118"/>
      <c r="G224" s="1118"/>
      <c r="H224" s="1118"/>
      <c r="I224" s="608">
        <v>45870</v>
      </c>
      <c r="J224" s="608">
        <v>45992</v>
      </c>
      <c r="K224" s="1118">
        <v>0</v>
      </c>
      <c r="L224" s="1118" t="s">
        <v>6</v>
      </c>
      <c r="M224" s="1118" t="s">
        <v>6</v>
      </c>
      <c r="N224" s="1545"/>
      <c r="O224" s="622" t="s">
        <v>383</v>
      </c>
      <c r="P224" s="925"/>
    </row>
    <row r="225" spans="1:16" ht="15.75" x14ac:dyDescent="0.25">
      <c r="A225" s="1528"/>
      <c r="B225" s="1542"/>
      <c r="C225" s="1115" t="s">
        <v>1002</v>
      </c>
      <c r="D225" s="1115" t="s">
        <v>792</v>
      </c>
      <c r="E225" s="1115" t="s">
        <v>392</v>
      </c>
      <c r="F225" s="1118"/>
      <c r="G225" s="1118"/>
      <c r="H225" s="1118"/>
      <c r="I225" s="989">
        <v>45870</v>
      </c>
      <c r="J225" s="608">
        <v>45992</v>
      </c>
      <c r="K225" s="1118">
        <v>0</v>
      </c>
      <c r="L225" s="1118" t="s">
        <v>6</v>
      </c>
      <c r="M225" s="1118" t="s">
        <v>6</v>
      </c>
      <c r="N225" s="1545"/>
      <c r="O225" s="622" t="s">
        <v>383</v>
      </c>
      <c r="P225" s="925"/>
    </row>
    <row r="226" spans="1:16" ht="28.5" customHeight="1" x14ac:dyDescent="0.25">
      <c r="A226" s="1528"/>
      <c r="B226" s="1542"/>
      <c r="C226" s="1115" t="s">
        <v>1000</v>
      </c>
      <c r="D226" s="1115" t="s">
        <v>794</v>
      </c>
      <c r="E226" s="1115" t="s">
        <v>392</v>
      </c>
      <c r="F226" s="1118"/>
      <c r="G226" s="1118"/>
      <c r="H226" s="1118"/>
      <c r="I226" s="608">
        <v>45870</v>
      </c>
      <c r="J226" s="608">
        <v>45992</v>
      </c>
      <c r="K226" s="1118">
        <v>0</v>
      </c>
      <c r="L226" s="1118" t="s">
        <v>6</v>
      </c>
      <c r="M226" s="1118" t="s">
        <v>6</v>
      </c>
      <c r="N226" s="1545"/>
      <c r="O226" s="622" t="s">
        <v>383</v>
      </c>
      <c r="P226" s="925"/>
    </row>
    <row r="227" spans="1:16" ht="32.25" customHeight="1" x14ac:dyDescent="0.25">
      <c r="A227" s="1528"/>
      <c r="B227" s="1542"/>
      <c r="C227" s="1115" t="s">
        <v>1001</v>
      </c>
      <c r="D227" s="1115" t="s">
        <v>795</v>
      </c>
      <c r="E227" s="1115" t="s">
        <v>392</v>
      </c>
      <c r="F227" s="1118"/>
      <c r="G227" s="1118"/>
      <c r="H227" s="1118"/>
      <c r="I227" s="608">
        <v>45870</v>
      </c>
      <c r="J227" s="608">
        <v>45992</v>
      </c>
      <c r="K227" s="1118">
        <v>0</v>
      </c>
      <c r="L227" s="1118" t="s">
        <v>6</v>
      </c>
      <c r="M227" s="1118" t="s">
        <v>6</v>
      </c>
      <c r="N227" s="1545"/>
      <c r="O227" s="622" t="s">
        <v>383</v>
      </c>
      <c r="P227" s="925"/>
    </row>
    <row r="228" spans="1:16" ht="15.75" x14ac:dyDescent="0.25">
      <c r="A228" s="1528"/>
      <c r="B228" s="1542"/>
      <c r="C228" s="1115">
        <v>1</v>
      </c>
      <c r="D228" s="1115">
        <v>1704</v>
      </c>
      <c r="E228" s="1115" t="s">
        <v>392</v>
      </c>
      <c r="F228" s="1118"/>
      <c r="G228" s="1118"/>
      <c r="H228" s="1118"/>
      <c r="I228" s="608">
        <v>45870</v>
      </c>
      <c r="J228" s="608">
        <v>45992</v>
      </c>
      <c r="K228" s="1118">
        <v>0</v>
      </c>
      <c r="L228" s="1118">
        <v>2</v>
      </c>
      <c r="M228" s="1118">
        <v>250</v>
      </c>
      <c r="N228" s="1545"/>
      <c r="O228" s="622" t="s">
        <v>880</v>
      </c>
      <c r="P228" s="925"/>
    </row>
    <row r="229" spans="1:16" ht="16.5" thickBot="1" x14ac:dyDescent="0.3">
      <c r="A229" s="1529"/>
      <c r="B229" s="1550"/>
      <c r="C229" s="1116">
        <v>1</v>
      </c>
      <c r="D229" s="1119">
        <v>9319</v>
      </c>
      <c r="E229" s="1116" t="s">
        <v>392</v>
      </c>
      <c r="F229" s="1119"/>
      <c r="G229" s="1119"/>
      <c r="H229" s="1119"/>
      <c r="I229" s="611">
        <v>45870</v>
      </c>
      <c r="J229" s="611">
        <v>45992</v>
      </c>
      <c r="K229" s="1119">
        <v>0</v>
      </c>
      <c r="L229" s="1119">
        <v>2</v>
      </c>
      <c r="M229" s="1119">
        <v>325</v>
      </c>
      <c r="N229" s="1548"/>
      <c r="O229" s="628" t="s">
        <v>799</v>
      </c>
      <c r="P229" s="925"/>
    </row>
    <row r="230" spans="1:16" ht="30" customHeight="1" x14ac:dyDescent="0.25">
      <c r="A230" s="1653" t="s">
        <v>1005</v>
      </c>
      <c r="B230" s="1658" t="s">
        <v>6</v>
      </c>
      <c r="C230" s="1126">
        <v>1</v>
      </c>
      <c r="D230" s="1126">
        <v>298412317</v>
      </c>
      <c r="E230" s="1126" t="s">
        <v>392</v>
      </c>
      <c r="F230" s="1132"/>
      <c r="G230" s="1132"/>
      <c r="H230" s="1132"/>
      <c r="I230" s="973">
        <v>45992</v>
      </c>
      <c r="J230" s="973">
        <v>45992</v>
      </c>
      <c r="K230" s="1132">
        <v>0</v>
      </c>
      <c r="L230" s="1126">
        <v>2</v>
      </c>
      <c r="M230" s="1126">
        <v>1050</v>
      </c>
      <c r="N230" s="1637" t="s">
        <v>755</v>
      </c>
      <c r="O230" s="981" t="s">
        <v>384</v>
      </c>
      <c r="P230" s="925"/>
    </row>
    <row r="231" spans="1:16" ht="15.75" x14ac:dyDescent="0.25">
      <c r="A231" s="1654"/>
      <c r="B231" s="1659"/>
      <c r="C231" s="1127">
        <v>2</v>
      </c>
      <c r="D231" s="1127">
        <v>298412318</v>
      </c>
      <c r="E231" s="1127" t="s">
        <v>392</v>
      </c>
      <c r="F231" s="1133">
        <v>1</v>
      </c>
      <c r="G231" s="1133"/>
      <c r="H231" s="1133"/>
      <c r="I231" s="974">
        <v>45992</v>
      </c>
      <c r="J231" s="974">
        <v>45992</v>
      </c>
      <c r="K231" s="1133">
        <v>0</v>
      </c>
      <c r="L231" s="1127">
        <v>9</v>
      </c>
      <c r="M231" s="1127">
        <v>1075</v>
      </c>
      <c r="N231" s="1638"/>
      <c r="O231" s="983" t="s">
        <v>384</v>
      </c>
      <c r="P231" s="925"/>
    </row>
    <row r="232" spans="1:16" ht="15.75" x14ac:dyDescent="0.25">
      <c r="A232" s="1654"/>
      <c r="B232" s="1659"/>
      <c r="C232" s="1127">
        <v>3</v>
      </c>
      <c r="D232" s="1127">
        <v>298412319</v>
      </c>
      <c r="E232" s="1127" t="s">
        <v>392</v>
      </c>
      <c r="F232" s="1133"/>
      <c r="G232" s="1133"/>
      <c r="H232" s="1133"/>
      <c r="I232" s="974">
        <v>45992</v>
      </c>
      <c r="J232" s="974">
        <v>45992</v>
      </c>
      <c r="K232" s="1133">
        <v>0</v>
      </c>
      <c r="L232" s="1127">
        <v>9</v>
      </c>
      <c r="M232" s="1127">
        <v>1075</v>
      </c>
      <c r="N232" s="1638"/>
      <c r="O232" s="983" t="s">
        <v>384</v>
      </c>
      <c r="P232" s="925"/>
    </row>
    <row r="233" spans="1:16" ht="15.75" x14ac:dyDescent="0.25">
      <c r="A233" s="1654"/>
      <c r="B233" s="1659"/>
      <c r="C233" s="1127">
        <v>4</v>
      </c>
      <c r="D233" s="1127">
        <v>298412320</v>
      </c>
      <c r="E233" s="1127" t="s">
        <v>392</v>
      </c>
      <c r="F233" s="1133"/>
      <c r="G233" s="1133"/>
      <c r="H233" s="1133"/>
      <c r="I233" s="974">
        <v>45992</v>
      </c>
      <c r="J233" s="974">
        <v>45992</v>
      </c>
      <c r="K233" s="1133">
        <v>0</v>
      </c>
      <c r="L233" s="1127">
        <v>9</v>
      </c>
      <c r="M233" s="1127">
        <v>1075</v>
      </c>
      <c r="N233" s="1638"/>
      <c r="O233" s="983" t="s">
        <v>384</v>
      </c>
      <c r="P233" s="925"/>
    </row>
    <row r="234" spans="1:16" ht="15.75" x14ac:dyDescent="0.25">
      <c r="A234" s="1654"/>
      <c r="B234" s="1659"/>
      <c r="C234" s="1127">
        <v>5</v>
      </c>
      <c r="D234" s="1127">
        <v>298412321</v>
      </c>
      <c r="E234" s="1127" t="s">
        <v>392</v>
      </c>
      <c r="F234" s="1133"/>
      <c r="G234" s="1133">
        <v>1</v>
      </c>
      <c r="H234" s="1133"/>
      <c r="I234" s="974">
        <v>45992</v>
      </c>
      <c r="J234" s="974">
        <v>45992</v>
      </c>
      <c r="K234" s="1133">
        <v>0</v>
      </c>
      <c r="L234" s="1127">
        <v>9</v>
      </c>
      <c r="M234" s="1127">
        <v>1075</v>
      </c>
      <c r="N234" s="1638"/>
      <c r="O234" s="983" t="s">
        <v>384</v>
      </c>
      <c r="P234" s="925"/>
    </row>
    <row r="235" spans="1:16" ht="15.75" x14ac:dyDescent="0.25">
      <c r="A235" s="1654"/>
      <c r="B235" s="1659"/>
      <c r="C235" s="1127">
        <v>6</v>
      </c>
      <c r="D235" s="1127">
        <v>298412322</v>
      </c>
      <c r="E235" s="1127" t="s">
        <v>392</v>
      </c>
      <c r="F235" s="1133">
        <v>1</v>
      </c>
      <c r="G235" s="1133"/>
      <c r="H235" s="1133"/>
      <c r="I235" s="974">
        <v>45992</v>
      </c>
      <c r="J235" s="974">
        <v>45992</v>
      </c>
      <c r="K235" s="1133">
        <v>0</v>
      </c>
      <c r="L235" s="1127">
        <v>9</v>
      </c>
      <c r="M235" s="1127">
        <v>1075</v>
      </c>
      <c r="N235" s="1638"/>
      <c r="O235" s="983" t="s">
        <v>384</v>
      </c>
      <c r="P235" s="925"/>
    </row>
    <row r="236" spans="1:16" ht="15.75" x14ac:dyDescent="0.25">
      <c r="A236" s="1654"/>
      <c r="B236" s="1659"/>
      <c r="C236" s="1127">
        <v>7</v>
      </c>
      <c r="D236" s="1127">
        <v>298412323</v>
      </c>
      <c r="E236" s="1127" t="s">
        <v>392</v>
      </c>
      <c r="F236" s="1133">
        <v>1</v>
      </c>
      <c r="G236" s="1133"/>
      <c r="H236" s="1133"/>
      <c r="I236" s="974">
        <v>45992</v>
      </c>
      <c r="J236" s="974">
        <v>45992</v>
      </c>
      <c r="K236" s="1133">
        <v>0</v>
      </c>
      <c r="L236" s="1127">
        <v>9</v>
      </c>
      <c r="M236" s="1127">
        <v>1075</v>
      </c>
      <c r="N236" s="1638"/>
      <c r="O236" s="983" t="s">
        <v>384</v>
      </c>
      <c r="P236" s="925"/>
    </row>
    <row r="237" spans="1:16" ht="15.75" x14ac:dyDescent="0.25">
      <c r="A237" s="1654"/>
      <c r="B237" s="1659"/>
      <c r="C237" s="1127">
        <v>8</v>
      </c>
      <c r="D237" s="1127">
        <v>298412324</v>
      </c>
      <c r="E237" s="1127" t="s">
        <v>392</v>
      </c>
      <c r="F237" s="1133"/>
      <c r="G237" s="1133"/>
      <c r="H237" s="1133"/>
      <c r="I237" s="974">
        <v>45992</v>
      </c>
      <c r="J237" s="974">
        <v>45992</v>
      </c>
      <c r="K237" s="1133">
        <v>0</v>
      </c>
      <c r="L237" s="1127">
        <v>8</v>
      </c>
      <c r="M237" s="1127">
        <v>1000</v>
      </c>
      <c r="N237" s="1638"/>
      <c r="O237" s="983" t="s">
        <v>388</v>
      </c>
      <c r="P237" s="925"/>
    </row>
    <row r="238" spans="1:16" ht="15.75" x14ac:dyDescent="0.25">
      <c r="A238" s="1654"/>
      <c r="B238" s="1659"/>
      <c r="C238" s="1127">
        <v>9</v>
      </c>
      <c r="D238" s="1127">
        <v>298412325</v>
      </c>
      <c r="E238" s="1127" t="s">
        <v>392</v>
      </c>
      <c r="F238" s="1133"/>
      <c r="G238" s="1133"/>
      <c r="H238" s="1133"/>
      <c r="I238" s="974">
        <v>45992</v>
      </c>
      <c r="J238" s="974">
        <v>45992</v>
      </c>
      <c r="K238" s="1133">
        <v>0</v>
      </c>
      <c r="L238" s="1127">
        <v>8</v>
      </c>
      <c r="M238" s="1127">
        <v>1000</v>
      </c>
      <c r="N238" s="1638"/>
      <c r="O238" s="983" t="s">
        <v>388</v>
      </c>
      <c r="P238" s="925"/>
    </row>
    <row r="239" spans="1:16" ht="15.75" x14ac:dyDescent="0.25">
      <c r="A239" s="1654"/>
      <c r="B239" s="1659"/>
      <c r="C239" s="1127">
        <v>10</v>
      </c>
      <c r="D239" s="1127">
        <v>298412326</v>
      </c>
      <c r="E239" s="1127" t="s">
        <v>392</v>
      </c>
      <c r="F239" s="1133">
        <v>1</v>
      </c>
      <c r="G239" s="1133"/>
      <c r="H239" s="1133"/>
      <c r="I239" s="974">
        <v>45992</v>
      </c>
      <c r="J239" s="974">
        <v>45992</v>
      </c>
      <c r="K239" s="1133">
        <v>0</v>
      </c>
      <c r="L239" s="1127">
        <v>8</v>
      </c>
      <c r="M239" s="1127">
        <v>1000</v>
      </c>
      <c r="N239" s="1638"/>
      <c r="O239" s="983" t="s">
        <v>388</v>
      </c>
      <c r="P239" s="925"/>
    </row>
    <row r="240" spans="1:16" ht="15.75" x14ac:dyDescent="0.25">
      <c r="A240" s="1654"/>
      <c r="B240" s="1659"/>
      <c r="C240" s="1127">
        <v>11</v>
      </c>
      <c r="D240" s="1127">
        <v>298412327</v>
      </c>
      <c r="E240" s="1127" t="s">
        <v>392</v>
      </c>
      <c r="F240" s="1133"/>
      <c r="G240" s="1133">
        <v>1</v>
      </c>
      <c r="H240" s="1133"/>
      <c r="I240" s="974">
        <v>45992</v>
      </c>
      <c r="J240" s="974">
        <v>45992</v>
      </c>
      <c r="K240" s="1133">
        <v>0</v>
      </c>
      <c r="L240" s="1127">
        <v>8</v>
      </c>
      <c r="M240" s="1127">
        <v>1000</v>
      </c>
      <c r="N240" s="1638"/>
      <c r="O240" s="983" t="s">
        <v>388</v>
      </c>
      <c r="P240" s="925"/>
    </row>
    <row r="241" spans="1:16" ht="15.75" x14ac:dyDescent="0.25">
      <c r="A241" s="1654"/>
      <c r="B241" s="1659"/>
      <c r="C241" s="1127">
        <v>12</v>
      </c>
      <c r="D241" s="1127">
        <v>298412328</v>
      </c>
      <c r="E241" s="1127" t="s">
        <v>392</v>
      </c>
      <c r="F241" s="1133"/>
      <c r="G241" s="1133">
        <v>2</v>
      </c>
      <c r="H241" s="1133"/>
      <c r="I241" s="974">
        <v>45992</v>
      </c>
      <c r="J241" s="974">
        <v>45992</v>
      </c>
      <c r="K241" s="1133">
        <v>0</v>
      </c>
      <c r="L241" s="1127">
        <v>2</v>
      </c>
      <c r="M241" s="1127">
        <v>1350</v>
      </c>
      <c r="N241" s="1638"/>
      <c r="O241" s="983" t="s">
        <v>384</v>
      </c>
      <c r="P241" s="925"/>
    </row>
    <row r="242" spans="1:16" ht="15.75" x14ac:dyDescent="0.25">
      <c r="A242" s="1654"/>
      <c r="B242" s="1659"/>
      <c r="C242" s="1127">
        <v>13</v>
      </c>
      <c r="D242" s="1127">
        <v>298412329</v>
      </c>
      <c r="E242" s="1127" t="s">
        <v>392</v>
      </c>
      <c r="F242" s="1133"/>
      <c r="G242" s="1133">
        <v>1</v>
      </c>
      <c r="H242" s="1133"/>
      <c r="I242" s="974">
        <v>45992</v>
      </c>
      <c r="J242" s="974">
        <v>45992</v>
      </c>
      <c r="K242" s="1133">
        <v>0</v>
      </c>
      <c r="L242" s="1127">
        <v>2</v>
      </c>
      <c r="M242" s="1127">
        <v>1350</v>
      </c>
      <c r="N242" s="1638"/>
      <c r="O242" s="983" t="s">
        <v>384</v>
      </c>
      <c r="P242" s="925"/>
    </row>
    <row r="243" spans="1:16" ht="15.75" x14ac:dyDescent="0.25">
      <c r="A243" s="1654"/>
      <c r="B243" s="1659"/>
      <c r="C243" s="1127">
        <v>14</v>
      </c>
      <c r="D243" s="1127">
        <v>298412330</v>
      </c>
      <c r="E243" s="1127" t="s">
        <v>392</v>
      </c>
      <c r="F243" s="1133"/>
      <c r="G243" s="1133"/>
      <c r="H243" s="1133"/>
      <c r="I243" s="974">
        <v>45992</v>
      </c>
      <c r="J243" s="974">
        <v>45992</v>
      </c>
      <c r="K243" s="1133">
        <v>0</v>
      </c>
      <c r="L243" s="1127">
        <v>2</v>
      </c>
      <c r="M243" s="1127">
        <v>1000</v>
      </c>
      <c r="N243" s="1638"/>
      <c r="O243" s="983" t="s">
        <v>384</v>
      </c>
      <c r="P243" s="925"/>
    </row>
    <row r="244" spans="1:16" ht="15.75" x14ac:dyDescent="0.25">
      <c r="A244" s="1654"/>
      <c r="B244" s="1659"/>
      <c r="C244" s="1127">
        <v>15</v>
      </c>
      <c r="D244" s="1127">
        <v>298412331</v>
      </c>
      <c r="E244" s="1127" t="s">
        <v>392</v>
      </c>
      <c r="F244" s="1133"/>
      <c r="G244" s="1133"/>
      <c r="H244" s="1133"/>
      <c r="I244" s="974">
        <v>45992</v>
      </c>
      <c r="J244" s="974">
        <v>45992</v>
      </c>
      <c r="K244" s="1133">
        <v>0</v>
      </c>
      <c r="L244" s="1127">
        <v>2</v>
      </c>
      <c r="M244" s="1127">
        <v>1000</v>
      </c>
      <c r="N244" s="1638"/>
      <c r="O244" s="983" t="s">
        <v>384</v>
      </c>
      <c r="P244" s="925"/>
    </row>
    <row r="245" spans="1:16" ht="31.5" x14ac:dyDescent="0.25">
      <c r="A245" s="1654"/>
      <c r="B245" s="1659"/>
      <c r="C245" s="1127">
        <v>1</v>
      </c>
      <c r="D245" s="1127" t="s">
        <v>358</v>
      </c>
      <c r="E245" s="1127" t="s">
        <v>392</v>
      </c>
      <c r="F245" s="1133"/>
      <c r="G245" s="1133"/>
      <c r="H245" s="1133"/>
      <c r="I245" s="974">
        <v>45992</v>
      </c>
      <c r="J245" s="974">
        <v>45992</v>
      </c>
      <c r="K245" s="1133">
        <v>0</v>
      </c>
      <c r="L245" s="1127">
        <v>2</v>
      </c>
      <c r="M245" s="1127">
        <v>400</v>
      </c>
      <c r="N245" s="1638"/>
      <c r="O245" s="983" t="s">
        <v>385</v>
      </c>
      <c r="P245" s="925"/>
    </row>
    <row r="246" spans="1:16" ht="15.75" x14ac:dyDescent="0.25">
      <c r="A246" s="1654"/>
      <c r="B246" s="1659"/>
      <c r="C246" s="1127">
        <v>1</v>
      </c>
      <c r="D246" s="1127">
        <v>89315</v>
      </c>
      <c r="E246" s="1127" t="s">
        <v>391</v>
      </c>
      <c r="F246" s="1133"/>
      <c r="G246" s="1133"/>
      <c r="H246" s="1133"/>
      <c r="I246" s="974"/>
      <c r="J246" s="974">
        <v>45992</v>
      </c>
      <c r="K246" s="1133">
        <v>0</v>
      </c>
      <c r="L246" s="1127">
        <v>2</v>
      </c>
      <c r="M246" s="1127">
        <v>300</v>
      </c>
      <c r="N246" s="1638"/>
      <c r="O246" s="983" t="s">
        <v>476</v>
      </c>
      <c r="P246" s="925"/>
    </row>
    <row r="247" spans="1:16" ht="15.75" x14ac:dyDescent="0.25">
      <c r="A247" s="1654"/>
      <c r="B247" s="1659"/>
      <c r="C247" s="1127">
        <v>1</v>
      </c>
      <c r="D247" s="1127" t="s">
        <v>359</v>
      </c>
      <c r="E247" s="1127" t="s">
        <v>392</v>
      </c>
      <c r="F247" s="1133"/>
      <c r="G247" s="1133"/>
      <c r="H247" s="1133"/>
      <c r="I247" s="974">
        <v>45992</v>
      </c>
      <c r="J247" s="974">
        <v>45992</v>
      </c>
      <c r="K247" s="1133">
        <v>0</v>
      </c>
      <c r="L247" s="1127">
        <v>3</v>
      </c>
      <c r="M247" s="1127">
        <v>1000</v>
      </c>
      <c r="N247" s="1638"/>
      <c r="O247" s="983" t="s">
        <v>374</v>
      </c>
      <c r="P247" s="925"/>
    </row>
    <row r="248" spans="1:16" ht="15.75" x14ac:dyDescent="0.25">
      <c r="A248" s="1654"/>
      <c r="B248" s="1659"/>
      <c r="C248" s="1127">
        <v>2</v>
      </c>
      <c r="D248" s="1127" t="s">
        <v>360</v>
      </c>
      <c r="E248" s="1127" t="s">
        <v>392</v>
      </c>
      <c r="F248" s="1133"/>
      <c r="G248" s="1133"/>
      <c r="H248" s="1133"/>
      <c r="I248" s="974">
        <v>45992</v>
      </c>
      <c r="J248" s="974">
        <v>45992</v>
      </c>
      <c r="K248" s="1133">
        <v>1</v>
      </c>
      <c r="L248" s="1127">
        <v>3</v>
      </c>
      <c r="M248" s="1127">
        <v>1000</v>
      </c>
      <c r="N248" s="1638"/>
      <c r="O248" s="983" t="s">
        <v>374</v>
      </c>
      <c r="P248" s="925"/>
    </row>
    <row r="249" spans="1:16" ht="15.75" x14ac:dyDescent="0.25">
      <c r="A249" s="1654"/>
      <c r="B249" s="1659"/>
      <c r="C249" s="1127">
        <v>3</v>
      </c>
      <c r="D249" s="1127" t="s">
        <v>361</v>
      </c>
      <c r="E249" s="1127" t="s">
        <v>392</v>
      </c>
      <c r="F249" s="1133"/>
      <c r="G249" s="1133"/>
      <c r="H249" s="1133"/>
      <c r="I249" s="974">
        <v>45992</v>
      </c>
      <c r="J249" s="974">
        <v>45992</v>
      </c>
      <c r="K249" s="1133">
        <v>1</v>
      </c>
      <c r="L249" s="1127">
        <v>3</v>
      </c>
      <c r="M249" s="1127">
        <v>1000</v>
      </c>
      <c r="N249" s="1638"/>
      <c r="O249" s="983" t="s">
        <v>374</v>
      </c>
      <c r="P249" s="925"/>
    </row>
    <row r="250" spans="1:16" ht="15.75" x14ac:dyDescent="0.25">
      <c r="A250" s="1654"/>
      <c r="B250" s="1659"/>
      <c r="C250" s="1127">
        <v>1</v>
      </c>
      <c r="D250" s="1127">
        <v>8748</v>
      </c>
      <c r="E250" s="1127" t="s">
        <v>392</v>
      </c>
      <c r="F250" s="1133"/>
      <c r="G250" s="1133"/>
      <c r="H250" s="1133"/>
      <c r="I250" s="974">
        <v>45992</v>
      </c>
      <c r="J250" s="974">
        <v>45992</v>
      </c>
      <c r="K250" s="1133">
        <v>0</v>
      </c>
      <c r="L250" s="1127">
        <v>2</v>
      </c>
      <c r="M250" s="1127">
        <v>225</v>
      </c>
      <c r="N250" s="1638"/>
      <c r="O250" s="983" t="s">
        <v>386</v>
      </c>
      <c r="P250" s="925"/>
    </row>
    <row r="251" spans="1:16" ht="15.75" x14ac:dyDescent="0.25">
      <c r="A251" s="1654"/>
      <c r="B251" s="1659"/>
      <c r="C251" s="1127">
        <v>1</v>
      </c>
      <c r="D251" s="1127" t="s">
        <v>362</v>
      </c>
      <c r="E251" s="1127" t="s">
        <v>392</v>
      </c>
      <c r="F251" s="1133"/>
      <c r="G251" s="1133"/>
      <c r="H251" s="1133"/>
      <c r="I251" s="974">
        <v>45992</v>
      </c>
      <c r="J251" s="974">
        <v>45992</v>
      </c>
      <c r="K251" s="1133">
        <v>0</v>
      </c>
      <c r="L251" s="1127">
        <v>2</v>
      </c>
      <c r="M251" s="1127">
        <v>1000</v>
      </c>
      <c r="N251" s="1638"/>
      <c r="O251" s="983" t="s">
        <v>387</v>
      </c>
      <c r="P251" s="925"/>
    </row>
    <row r="252" spans="1:16" ht="15.75" x14ac:dyDescent="0.25">
      <c r="A252" s="1654"/>
      <c r="B252" s="1659"/>
      <c r="C252" s="1127">
        <v>2</v>
      </c>
      <c r="D252" s="1127" t="s">
        <v>896</v>
      </c>
      <c r="E252" s="1127" t="s">
        <v>392</v>
      </c>
      <c r="F252" s="1133">
        <v>1</v>
      </c>
      <c r="G252" s="1133">
        <v>1</v>
      </c>
      <c r="H252" s="1133"/>
      <c r="I252" s="974">
        <v>45901</v>
      </c>
      <c r="J252" s="974">
        <v>45992</v>
      </c>
      <c r="K252" s="1133">
        <v>1</v>
      </c>
      <c r="L252" s="1127">
        <v>4</v>
      </c>
      <c r="M252" s="1127">
        <v>3000</v>
      </c>
      <c r="N252" s="1638"/>
      <c r="O252" s="983" t="s">
        <v>898</v>
      </c>
      <c r="P252" s="925"/>
    </row>
    <row r="253" spans="1:16" ht="16.5" thickBot="1" x14ac:dyDescent="0.3">
      <c r="A253" s="1655"/>
      <c r="B253" s="1660"/>
      <c r="C253" s="1128">
        <v>1</v>
      </c>
      <c r="D253" s="1128" t="s">
        <v>897</v>
      </c>
      <c r="E253" s="1128" t="s">
        <v>392</v>
      </c>
      <c r="F253" s="1134"/>
      <c r="G253" s="1134"/>
      <c r="H253" s="1134"/>
      <c r="I253" s="978">
        <v>45901</v>
      </c>
      <c r="J253" s="978">
        <v>45992</v>
      </c>
      <c r="K253" s="1134">
        <v>1</v>
      </c>
      <c r="L253" s="1128">
        <v>4</v>
      </c>
      <c r="M253" s="1128">
        <v>1000</v>
      </c>
      <c r="N253" s="1657"/>
      <c r="O253" s="996" t="s">
        <v>898</v>
      </c>
      <c r="P253" s="925"/>
    </row>
    <row r="254" spans="1:16" ht="99" customHeight="1" x14ac:dyDescent="0.25">
      <c r="A254" s="1527" t="s">
        <v>363</v>
      </c>
      <c r="B254" s="999" t="s">
        <v>815</v>
      </c>
      <c r="C254" s="1120">
        <v>1</v>
      </c>
      <c r="D254" s="1122" t="s">
        <v>364</v>
      </c>
      <c r="E254" s="1120" t="s">
        <v>392</v>
      </c>
      <c r="F254" s="1122"/>
      <c r="G254" s="1122"/>
      <c r="H254" s="1122"/>
      <c r="I254" s="604">
        <v>45870</v>
      </c>
      <c r="J254" s="604">
        <v>45992</v>
      </c>
      <c r="K254" s="1122">
        <v>1</v>
      </c>
      <c r="L254" s="1120">
        <v>3</v>
      </c>
      <c r="M254" s="1120">
        <v>1000</v>
      </c>
      <c r="N254" s="1120" t="s">
        <v>908</v>
      </c>
      <c r="O254" s="621" t="s">
        <v>374</v>
      </c>
      <c r="P254" s="925"/>
    </row>
    <row r="255" spans="1:16" ht="63" x14ac:dyDescent="0.25">
      <c r="A255" s="1528"/>
      <c r="B255" s="933" t="s">
        <v>816</v>
      </c>
      <c r="C255" s="1115">
        <v>2</v>
      </c>
      <c r="D255" s="1118" t="s">
        <v>366</v>
      </c>
      <c r="E255" s="1115" t="s">
        <v>392</v>
      </c>
      <c r="F255" s="1118"/>
      <c r="G255" s="1118"/>
      <c r="H255" s="1118"/>
      <c r="I255" s="608">
        <v>45870</v>
      </c>
      <c r="J255" s="608">
        <v>45992</v>
      </c>
      <c r="K255" s="1118">
        <v>1</v>
      </c>
      <c r="L255" s="1115">
        <v>2</v>
      </c>
      <c r="M255" s="1115">
        <v>1000</v>
      </c>
      <c r="N255" s="1115" t="s">
        <v>907</v>
      </c>
      <c r="O255" s="622" t="s">
        <v>374</v>
      </c>
      <c r="P255" s="925"/>
    </row>
    <row r="256" spans="1:16" ht="66" customHeight="1" x14ac:dyDescent="0.25">
      <c r="A256" s="1528"/>
      <c r="B256" s="933" t="s">
        <v>815</v>
      </c>
      <c r="C256" s="1115">
        <v>3</v>
      </c>
      <c r="D256" s="1118" t="s">
        <v>367</v>
      </c>
      <c r="E256" s="1115" t="s">
        <v>392</v>
      </c>
      <c r="F256" s="1118"/>
      <c r="G256" s="1118"/>
      <c r="H256" s="1118"/>
      <c r="I256" s="608">
        <v>45870</v>
      </c>
      <c r="J256" s="608">
        <v>45992</v>
      </c>
      <c r="K256" s="1118">
        <v>0</v>
      </c>
      <c r="L256" s="1115">
        <v>2</v>
      </c>
      <c r="M256" s="1115">
        <v>225</v>
      </c>
      <c r="N256" s="1115" t="s">
        <v>908</v>
      </c>
      <c r="O256" s="622" t="s">
        <v>379</v>
      </c>
      <c r="P256" s="925"/>
    </row>
    <row r="257" spans="1:16" ht="74.25" customHeight="1" x14ac:dyDescent="0.25">
      <c r="A257" s="1528"/>
      <c r="B257" s="933" t="s">
        <v>816</v>
      </c>
      <c r="C257" s="1115">
        <v>4</v>
      </c>
      <c r="D257" s="1118">
        <v>1948</v>
      </c>
      <c r="E257" s="1115" t="s">
        <v>392</v>
      </c>
      <c r="F257" s="1118"/>
      <c r="G257" s="1118">
        <v>2</v>
      </c>
      <c r="H257" s="1118"/>
      <c r="I257" s="608">
        <v>45870</v>
      </c>
      <c r="J257" s="608">
        <v>45992</v>
      </c>
      <c r="K257" s="1118">
        <v>0</v>
      </c>
      <c r="L257" s="1115">
        <v>2</v>
      </c>
      <c r="M257" s="1115">
        <v>225</v>
      </c>
      <c r="N257" s="1115" t="s">
        <v>907</v>
      </c>
      <c r="O257" s="622" t="s">
        <v>380</v>
      </c>
      <c r="P257" s="925"/>
    </row>
    <row r="258" spans="1:16" ht="32.25" thickBot="1" x14ac:dyDescent="0.3">
      <c r="A258" s="1529"/>
      <c r="B258" s="1000"/>
      <c r="C258" s="1116">
        <v>5</v>
      </c>
      <c r="D258" s="1119">
        <v>1884</v>
      </c>
      <c r="E258" s="1116" t="s">
        <v>393</v>
      </c>
      <c r="F258" s="1119"/>
      <c r="G258" s="1119"/>
      <c r="H258" s="1119"/>
      <c r="I258" s="611" t="s">
        <v>6</v>
      </c>
      <c r="J258" s="611" t="s">
        <v>6</v>
      </c>
      <c r="K258" s="1119">
        <v>0</v>
      </c>
      <c r="L258" s="1116">
        <v>4</v>
      </c>
      <c r="M258" s="1116">
        <v>350</v>
      </c>
      <c r="N258" s="1116"/>
      <c r="O258" s="628" t="s">
        <v>381</v>
      </c>
      <c r="P258" s="925"/>
    </row>
    <row r="259" spans="1:16" ht="31.5" x14ac:dyDescent="0.25">
      <c r="A259" s="1653" t="s">
        <v>701</v>
      </c>
      <c r="B259" s="1656" t="s">
        <v>921</v>
      </c>
      <c r="C259" s="1132">
        <v>1</v>
      </c>
      <c r="D259" s="979">
        <v>40268721</v>
      </c>
      <c r="E259" s="1126" t="s">
        <v>392</v>
      </c>
      <c r="F259" s="1132"/>
      <c r="G259" s="1132"/>
      <c r="H259" s="1132"/>
      <c r="I259" s="973">
        <v>45992</v>
      </c>
      <c r="J259" s="980">
        <v>45413</v>
      </c>
      <c r="K259" s="1132">
        <v>0</v>
      </c>
      <c r="L259" s="979" t="s">
        <v>540</v>
      </c>
      <c r="M259" s="979">
        <v>630</v>
      </c>
      <c r="N259" s="1126" t="s">
        <v>478</v>
      </c>
      <c r="O259" s="981" t="s">
        <v>473</v>
      </c>
      <c r="P259" s="925"/>
    </row>
    <row r="260" spans="1:16" ht="31.5" x14ac:dyDescent="0.25">
      <c r="A260" s="1654"/>
      <c r="B260" s="1650"/>
      <c r="C260" s="1133">
        <v>2</v>
      </c>
      <c r="D260" s="982">
        <v>40268103</v>
      </c>
      <c r="E260" s="1127" t="s">
        <v>392</v>
      </c>
      <c r="F260" s="1133"/>
      <c r="G260" s="1133"/>
      <c r="H260" s="1133"/>
      <c r="I260" s="974">
        <v>45992</v>
      </c>
      <c r="J260" s="984">
        <v>45413</v>
      </c>
      <c r="K260" s="1133">
        <v>1</v>
      </c>
      <c r="L260" s="982" t="s">
        <v>540</v>
      </c>
      <c r="M260" s="982">
        <v>1600</v>
      </c>
      <c r="N260" s="1127" t="s">
        <v>478</v>
      </c>
      <c r="O260" s="983" t="s">
        <v>473</v>
      </c>
      <c r="P260" s="925"/>
    </row>
    <row r="261" spans="1:16" ht="31.5" x14ac:dyDescent="0.25">
      <c r="A261" s="1654"/>
      <c r="B261" s="1650" t="s">
        <v>922</v>
      </c>
      <c r="C261" s="1133">
        <v>1</v>
      </c>
      <c r="D261" s="982">
        <v>40268151</v>
      </c>
      <c r="E261" s="1127" t="s">
        <v>392</v>
      </c>
      <c r="F261" s="1133"/>
      <c r="G261" s="1133"/>
      <c r="H261" s="1133"/>
      <c r="I261" s="974">
        <v>45992</v>
      </c>
      <c r="J261" s="984">
        <v>45413</v>
      </c>
      <c r="K261" s="1133">
        <v>1</v>
      </c>
      <c r="L261" s="982" t="s">
        <v>540</v>
      </c>
      <c r="M261" s="982" t="s">
        <v>536</v>
      </c>
      <c r="N261" s="1127" t="s">
        <v>479</v>
      </c>
      <c r="O261" s="983" t="s">
        <v>473</v>
      </c>
      <c r="P261" s="925"/>
    </row>
    <row r="262" spans="1:16" ht="31.5" x14ac:dyDescent="0.25">
      <c r="A262" s="1654"/>
      <c r="B262" s="1650"/>
      <c r="C262" s="1133">
        <v>2</v>
      </c>
      <c r="D262" s="982">
        <v>40268689</v>
      </c>
      <c r="E262" s="1127" t="s">
        <v>392</v>
      </c>
      <c r="F262" s="1133"/>
      <c r="G262" s="1133"/>
      <c r="H262" s="1133"/>
      <c r="I262" s="974">
        <v>45992</v>
      </c>
      <c r="J262" s="984">
        <v>45413</v>
      </c>
      <c r="K262" s="1133">
        <v>0</v>
      </c>
      <c r="L262" s="982" t="s">
        <v>540</v>
      </c>
      <c r="M262" s="982" t="s">
        <v>537</v>
      </c>
      <c r="N262" s="1127" t="s">
        <v>479</v>
      </c>
      <c r="O262" s="983" t="s">
        <v>473</v>
      </c>
      <c r="P262" s="925"/>
    </row>
    <row r="263" spans="1:16" ht="31.5" x14ac:dyDescent="0.25">
      <c r="A263" s="1654"/>
      <c r="B263" s="1650" t="s">
        <v>923</v>
      </c>
      <c r="C263" s="1133">
        <v>1</v>
      </c>
      <c r="D263" s="982">
        <v>40268157</v>
      </c>
      <c r="E263" s="1127" t="s">
        <v>392</v>
      </c>
      <c r="F263" s="1133"/>
      <c r="G263" s="1133"/>
      <c r="H263" s="1133"/>
      <c r="I263" s="974">
        <v>45992</v>
      </c>
      <c r="J263" s="984">
        <v>45413</v>
      </c>
      <c r="K263" s="1133">
        <v>1</v>
      </c>
      <c r="L263" s="982" t="s">
        <v>540</v>
      </c>
      <c r="M263" s="982" t="s">
        <v>536</v>
      </c>
      <c r="N263" s="1127" t="s">
        <v>480</v>
      </c>
      <c r="O263" s="983" t="s">
        <v>473</v>
      </c>
      <c r="P263" s="925"/>
    </row>
    <row r="264" spans="1:16" ht="31.5" x14ac:dyDescent="0.25">
      <c r="A264" s="1654"/>
      <c r="B264" s="1650"/>
      <c r="C264" s="1133">
        <v>2</v>
      </c>
      <c r="D264" s="982">
        <v>40268690</v>
      </c>
      <c r="E264" s="1127" t="s">
        <v>392</v>
      </c>
      <c r="F264" s="1133"/>
      <c r="G264" s="1133"/>
      <c r="H264" s="1133"/>
      <c r="I264" s="974">
        <v>45992</v>
      </c>
      <c r="J264" s="984">
        <v>45413</v>
      </c>
      <c r="K264" s="1133">
        <v>0</v>
      </c>
      <c r="L264" s="982" t="s">
        <v>540</v>
      </c>
      <c r="M264" s="982" t="s">
        <v>537</v>
      </c>
      <c r="N264" s="1127" t="s">
        <v>480</v>
      </c>
      <c r="O264" s="983" t="s">
        <v>473</v>
      </c>
      <c r="P264" s="925"/>
    </row>
    <row r="265" spans="1:16" ht="31.5" x14ac:dyDescent="0.25">
      <c r="A265" s="1654"/>
      <c r="B265" s="1650" t="s">
        <v>924</v>
      </c>
      <c r="C265" s="1133">
        <v>1</v>
      </c>
      <c r="D265" s="982">
        <v>40268159</v>
      </c>
      <c r="E265" s="1127" t="s">
        <v>392</v>
      </c>
      <c r="F265" s="1133"/>
      <c r="G265" s="1133"/>
      <c r="H265" s="1133"/>
      <c r="I265" s="974">
        <v>45992</v>
      </c>
      <c r="J265" s="984">
        <v>45413</v>
      </c>
      <c r="K265" s="1133">
        <v>1</v>
      </c>
      <c r="L265" s="982" t="s">
        <v>540</v>
      </c>
      <c r="M265" s="982" t="s">
        <v>536</v>
      </c>
      <c r="N265" s="1127" t="s">
        <v>481</v>
      </c>
      <c r="O265" s="983" t="s">
        <v>473</v>
      </c>
      <c r="P265" s="925"/>
    </row>
    <row r="266" spans="1:16" ht="31.5" x14ac:dyDescent="0.25">
      <c r="A266" s="1654"/>
      <c r="B266" s="1650"/>
      <c r="C266" s="1133">
        <v>2</v>
      </c>
      <c r="D266" s="982">
        <v>40268692</v>
      </c>
      <c r="E266" s="1127" t="s">
        <v>392</v>
      </c>
      <c r="F266" s="1133"/>
      <c r="G266" s="1133"/>
      <c r="H266" s="1133"/>
      <c r="I266" s="974">
        <v>45992</v>
      </c>
      <c r="J266" s="984">
        <v>45413</v>
      </c>
      <c r="K266" s="1133">
        <v>0</v>
      </c>
      <c r="L266" s="982" t="s">
        <v>540</v>
      </c>
      <c r="M266" s="982" t="s">
        <v>537</v>
      </c>
      <c r="N266" s="1127" t="s">
        <v>481</v>
      </c>
      <c r="O266" s="983" t="s">
        <v>473</v>
      </c>
      <c r="P266" s="925"/>
    </row>
    <row r="267" spans="1:16" ht="31.5" x14ac:dyDescent="0.25">
      <c r="A267" s="1654"/>
      <c r="B267" s="1650" t="s">
        <v>925</v>
      </c>
      <c r="C267" s="1133">
        <v>1</v>
      </c>
      <c r="D267" s="982">
        <v>40268129</v>
      </c>
      <c r="E267" s="1127" t="s">
        <v>392</v>
      </c>
      <c r="F267" s="1133"/>
      <c r="G267" s="1133">
        <v>2</v>
      </c>
      <c r="H267" s="1133"/>
      <c r="I267" s="974">
        <v>45992</v>
      </c>
      <c r="J267" s="984">
        <v>45413</v>
      </c>
      <c r="K267" s="1133">
        <v>1</v>
      </c>
      <c r="L267" s="982" t="s">
        <v>540</v>
      </c>
      <c r="M267" s="982" t="s">
        <v>536</v>
      </c>
      <c r="N267" s="1127" t="s">
        <v>482</v>
      </c>
      <c r="O267" s="983" t="s">
        <v>473</v>
      </c>
      <c r="P267" s="925"/>
    </row>
    <row r="268" spans="1:16" ht="31.5" x14ac:dyDescent="0.25">
      <c r="A268" s="1654"/>
      <c r="B268" s="1650"/>
      <c r="C268" s="1133">
        <v>2</v>
      </c>
      <c r="D268" s="982">
        <v>40268722</v>
      </c>
      <c r="E268" s="1127" t="s">
        <v>392</v>
      </c>
      <c r="F268" s="1133"/>
      <c r="G268" s="1133"/>
      <c r="H268" s="1133"/>
      <c r="I268" s="974">
        <v>45992</v>
      </c>
      <c r="J268" s="984">
        <v>45413</v>
      </c>
      <c r="K268" s="1133">
        <v>0</v>
      </c>
      <c r="L268" s="982" t="s">
        <v>540</v>
      </c>
      <c r="M268" s="982" t="s">
        <v>537</v>
      </c>
      <c r="N268" s="1127" t="s">
        <v>482</v>
      </c>
      <c r="O268" s="983" t="s">
        <v>473</v>
      </c>
      <c r="P268" s="925"/>
    </row>
    <row r="269" spans="1:16" ht="31.5" x14ac:dyDescent="0.25">
      <c r="A269" s="1654"/>
      <c r="B269" s="1650" t="s">
        <v>926</v>
      </c>
      <c r="C269" s="1133">
        <v>1</v>
      </c>
      <c r="D269" s="982">
        <v>40268688</v>
      </c>
      <c r="E269" s="1127" t="s">
        <v>391</v>
      </c>
      <c r="F269" s="1133"/>
      <c r="G269" s="1133"/>
      <c r="H269" s="1133"/>
      <c r="I269" s="974">
        <v>45992</v>
      </c>
      <c r="J269" s="984">
        <v>45413</v>
      </c>
      <c r="K269" s="1133">
        <v>0</v>
      </c>
      <c r="L269" s="982" t="s">
        <v>540</v>
      </c>
      <c r="M269" s="982" t="s">
        <v>538</v>
      </c>
      <c r="N269" s="982" t="s">
        <v>483</v>
      </c>
      <c r="O269" s="983" t="s">
        <v>473</v>
      </c>
      <c r="P269" s="925"/>
    </row>
    <row r="270" spans="1:16" ht="31.5" x14ac:dyDescent="0.25">
      <c r="A270" s="1654"/>
      <c r="B270" s="1650"/>
      <c r="C270" s="1133">
        <v>2</v>
      </c>
      <c r="D270" s="982">
        <v>40268723</v>
      </c>
      <c r="E270" s="1127" t="s">
        <v>391</v>
      </c>
      <c r="F270" s="1133"/>
      <c r="G270" s="1133"/>
      <c r="H270" s="1133"/>
      <c r="I270" s="974">
        <v>45992</v>
      </c>
      <c r="J270" s="984">
        <v>45413</v>
      </c>
      <c r="K270" s="1133">
        <v>0</v>
      </c>
      <c r="L270" s="982" t="s">
        <v>540</v>
      </c>
      <c r="M270" s="982" t="s">
        <v>537</v>
      </c>
      <c r="N270" s="982" t="s">
        <v>483</v>
      </c>
      <c r="O270" s="983" t="s">
        <v>473</v>
      </c>
      <c r="P270" s="925"/>
    </row>
    <row r="271" spans="1:16" ht="31.5" x14ac:dyDescent="0.25">
      <c r="A271" s="1654"/>
      <c r="B271" s="1650" t="s">
        <v>927</v>
      </c>
      <c r="C271" s="1133">
        <v>1</v>
      </c>
      <c r="D271" s="982">
        <v>40268137</v>
      </c>
      <c r="E271" s="1127" t="s">
        <v>392</v>
      </c>
      <c r="F271" s="1133"/>
      <c r="G271" s="1133"/>
      <c r="H271" s="1133"/>
      <c r="I271" s="974">
        <v>45992</v>
      </c>
      <c r="J271" s="984">
        <v>45413</v>
      </c>
      <c r="K271" s="1133">
        <v>1</v>
      </c>
      <c r="L271" s="982" t="s">
        <v>540</v>
      </c>
      <c r="M271" s="982" t="s">
        <v>536</v>
      </c>
      <c r="N271" s="982" t="s">
        <v>484</v>
      </c>
      <c r="O271" s="983" t="s">
        <v>473</v>
      </c>
      <c r="P271" s="925"/>
    </row>
    <row r="272" spans="1:16" ht="31.5" x14ac:dyDescent="0.25">
      <c r="A272" s="1654"/>
      <c r="B272" s="1650"/>
      <c r="C272" s="1133">
        <v>2</v>
      </c>
      <c r="D272" s="982">
        <v>40268730</v>
      </c>
      <c r="E272" s="1127" t="s">
        <v>392</v>
      </c>
      <c r="F272" s="1133"/>
      <c r="G272" s="1133"/>
      <c r="H272" s="1133"/>
      <c r="I272" s="974">
        <v>45992</v>
      </c>
      <c r="J272" s="984">
        <v>45413</v>
      </c>
      <c r="K272" s="1133">
        <v>0</v>
      </c>
      <c r="L272" s="982" t="s">
        <v>540</v>
      </c>
      <c r="M272" s="982" t="s">
        <v>537</v>
      </c>
      <c r="N272" s="982" t="s">
        <v>484</v>
      </c>
      <c r="O272" s="983" t="s">
        <v>473</v>
      </c>
      <c r="P272" s="925"/>
    </row>
    <row r="273" spans="1:16" ht="31.5" x14ac:dyDescent="0.25">
      <c r="A273" s="1654"/>
      <c r="B273" s="1652" t="s">
        <v>928</v>
      </c>
      <c r="C273" s="1133">
        <v>1</v>
      </c>
      <c r="D273" s="982">
        <v>40268160</v>
      </c>
      <c r="E273" s="1127" t="s">
        <v>391</v>
      </c>
      <c r="F273" s="1133"/>
      <c r="G273" s="1133"/>
      <c r="H273" s="1133"/>
      <c r="I273" s="984">
        <v>45778</v>
      </c>
      <c r="J273" s="984">
        <v>45413</v>
      </c>
      <c r="K273" s="1133">
        <v>1</v>
      </c>
      <c r="L273" s="982" t="s">
        <v>540</v>
      </c>
      <c r="M273" s="982" t="s">
        <v>536</v>
      </c>
      <c r="N273" s="982" t="s">
        <v>485</v>
      </c>
      <c r="O273" s="983" t="s">
        <v>473</v>
      </c>
      <c r="P273" s="925"/>
    </row>
    <row r="274" spans="1:16" ht="31.5" x14ac:dyDescent="0.25">
      <c r="A274" s="1654"/>
      <c r="B274" s="1652"/>
      <c r="C274" s="1133">
        <v>2</v>
      </c>
      <c r="D274" s="982">
        <v>40268711</v>
      </c>
      <c r="E274" s="1133" t="s">
        <v>391</v>
      </c>
      <c r="F274" s="1133"/>
      <c r="G274" s="1133"/>
      <c r="H274" s="1133"/>
      <c r="I274" s="984">
        <v>45778</v>
      </c>
      <c r="J274" s="984">
        <v>45413</v>
      </c>
      <c r="K274" s="1133">
        <v>0</v>
      </c>
      <c r="L274" s="982" t="s">
        <v>540</v>
      </c>
      <c r="M274" s="982" t="s">
        <v>537</v>
      </c>
      <c r="N274" s="982" t="s">
        <v>485</v>
      </c>
      <c r="O274" s="983" t="s">
        <v>473</v>
      </c>
      <c r="P274" s="925"/>
    </row>
    <row r="275" spans="1:16" ht="31.5" x14ac:dyDescent="0.25">
      <c r="A275" s="1654"/>
      <c r="B275" s="1650" t="s">
        <v>929</v>
      </c>
      <c r="C275" s="1133">
        <v>1</v>
      </c>
      <c r="D275" s="982">
        <v>40268341</v>
      </c>
      <c r="E275" s="1127" t="s">
        <v>392</v>
      </c>
      <c r="F275" s="1133"/>
      <c r="G275" s="1133"/>
      <c r="H275" s="1133"/>
      <c r="I275" s="984">
        <v>45778</v>
      </c>
      <c r="J275" s="984">
        <v>45413</v>
      </c>
      <c r="K275" s="1133">
        <v>1</v>
      </c>
      <c r="L275" s="982" t="s">
        <v>540</v>
      </c>
      <c r="M275" s="982" t="s">
        <v>536</v>
      </c>
      <c r="N275" s="982" t="s">
        <v>486</v>
      </c>
      <c r="O275" s="983" t="s">
        <v>473</v>
      </c>
      <c r="P275" s="925"/>
    </row>
    <row r="276" spans="1:16" ht="31.5" x14ac:dyDescent="0.25">
      <c r="A276" s="1654"/>
      <c r="B276" s="1650"/>
      <c r="C276" s="1133">
        <v>2</v>
      </c>
      <c r="D276" s="982">
        <v>40268713</v>
      </c>
      <c r="E276" s="1133" t="s">
        <v>392</v>
      </c>
      <c r="F276" s="1133"/>
      <c r="G276" s="1133"/>
      <c r="H276" s="1133"/>
      <c r="I276" s="984">
        <v>45778</v>
      </c>
      <c r="J276" s="984">
        <v>45413</v>
      </c>
      <c r="K276" s="1133">
        <v>0</v>
      </c>
      <c r="L276" s="982" t="s">
        <v>540</v>
      </c>
      <c r="M276" s="982" t="s">
        <v>537</v>
      </c>
      <c r="N276" s="982" t="s">
        <v>486</v>
      </c>
      <c r="O276" s="983" t="s">
        <v>473</v>
      </c>
      <c r="P276" s="925"/>
    </row>
    <row r="277" spans="1:16" ht="31.5" x14ac:dyDescent="0.25">
      <c r="A277" s="1654"/>
      <c r="B277" s="1650" t="s">
        <v>930</v>
      </c>
      <c r="C277" s="1133">
        <v>1</v>
      </c>
      <c r="D277" s="982">
        <v>40268139</v>
      </c>
      <c r="E277" s="1127" t="s">
        <v>392</v>
      </c>
      <c r="F277" s="1133">
        <v>1</v>
      </c>
      <c r="G277" s="1133"/>
      <c r="H277" s="1133"/>
      <c r="I277" s="984">
        <v>45778</v>
      </c>
      <c r="J277" s="984">
        <v>45413</v>
      </c>
      <c r="K277" s="1133">
        <v>1</v>
      </c>
      <c r="L277" s="982" t="s">
        <v>540</v>
      </c>
      <c r="M277" s="982" t="s">
        <v>536</v>
      </c>
      <c r="N277" s="982" t="s">
        <v>487</v>
      </c>
      <c r="O277" s="983" t="s">
        <v>473</v>
      </c>
      <c r="P277" s="925"/>
    </row>
    <row r="278" spans="1:16" ht="31.5" x14ac:dyDescent="0.25">
      <c r="A278" s="1654"/>
      <c r="B278" s="1650"/>
      <c r="C278" s="1133">
        <v>2</v>
      </c>
      <c r="D278" s="982">
        <v>40268731</v>
      </c>
      <c r="E278" s="1127" t="s">
        <v>392</v>
      </c>
      <c r="F278" s="1133">
        <v>1</v>
      </c>
      <c r="G278" s="1133"/>
      <c r="H278" s="1133"/>
      <c r="I278" s="984">
        <v>45778</v>
      </c>
      <c r="J278" s="984">
        <v>45413</v>
      </c>
      <c r="K278" s="1133">
        <v>0</v>
      </c>
      <c r="L278" s="982" t="s">
        <v>540</v>
      </c>
      <c r="M278" s="982" t="s">
        <v>537</v>
      </c>
      <c r="N278" s="982" t="s">
        <v>487</v>
      </c>
      <c r="O278" s="983" t="s">
        <v>473</v>
      </c>
      <c r="P278" s="925"/>
    </row>
    <row r="279" spans="1:16" ht="31.5" x14ac:dyDescent="0.25">
      <c r="A279" s="1654"/>
      <c r="B279" s="1650" t="s">
        <v>931</v>
      </c>
      <c r="C279" s="1133">
        <v>1</v>
      </c>
      <c r="D279" s="982">
        <v>40268342</v>
      </c>
      <c r="E279" s="1127" t="s">
        <v>392</v>
      </c>
      <c r="F279" s="1133"/>
      <c r="G279" s="1133">
        <v>2</v>
      </c>
      <c r="H279" s="1133"/>
      <c r="I279" s="984">
        <v>45778</v>
      </c>
      <c r="J279" s="984">
        <v>45413</v>
      </c>
      <c r="K279" s="1133">
        <v>1</v>
      </c>
      <c r="L279" s="982" t="s">
        <v>540</v>
      </c>
      <c r="M279" s="982" t="s">
        <v>536</v>
      </c>
      <c r="N279" s="982" t="s">
        <v>488</v>
      </c>
      <c r="O279" s="983" t="s">
        <v>473</v>
      </c>
      <c r="P279" s="925"/>
    </row>
    <row r="280" spans="1:16" ht="31.5" x14ac:dyDescent="0.25">
      <c r="A280" s="1654"/>
      <c r="B280" s="1650"/>
      <c r="C280" s="1133">
        <v>2</v>
      </c>
      <c r="D280" s="982">
        <v>40268714</v>
      </c>
      <c r="E280" s="1127" t="s">
        <v>392</v>
      </c>
      <c r="F280" s="1133"/>
      <c r="G280" s="1133"/>
      <c r="H280" s="1133"/>
      <c r="I280" s="984">
        <v>45778</v>
      </c>
      <c r="J280" s="984">
        <v>45413</v>
      </c>
      <c r="K280" s="1133">
        <v>0</v>
      </c>
      <c r="L280" s="982" t="s">
        <v>540</v>
      </c>
      <c r="M280" s="982" t="s">
        <v>537</v>
      </c>
      <c r="N280" s="982" t="s">
        <v>488</v>
      </c>
      <c r="O280" s="983" t="s">
        <v>473</v>
      </c>
      <c r="P280" s="925"/>
    </row>
    <row r="281" spans="1:16" ht="31.5" x14ac:dyDescent="0.25">
      <c r="A281" s="1654"/>
      <c r="B281" s="1650" t="s">
        <v>932</v>
      </c>
      <c r="C281" s="1133">
        <v>1</v>
      </c>
      <c r="D281" s="982">
        <v>40268968</v>
      </c>
      <c r="E281" s="1127" t="s">
        <v>392</v>
      </c>
      <c r="F281" s="1133"/>
      <c r="G281" s="1133"/>
      <c r="H281" s="1133"/>
      <c r="I281" s="984">
        <v>45778</v>
      </c>
      <c r="J281" s="984">
        <v>45413</v>
      </c>
      <c r="K281" s="1133">
        <v>0</v>
      </c>
      <c r="L281" s="982" t="s">
        <v>541</v>
      </c>
      <c r="M281" s="982" t="s">
        <v>538</v>
      </c>
      <c r="N281" s="982" t="s">
        <v>489</v>
      </c>
      <c r="O281" s="983" t="s">
        <v>473</v>
      </c>
      <c r="P281" s="925"/>
    </row>
    <row r="282" spans="1:16" ht="31.5" x14ac:dyDescent="0.25">
      <c r="A282" s="1654"/>
      <c r="B282" s="1650"/>
      <c r="C282" s="1133">
        <v>2</v>
      </c>
      <c r="D282" s="982">
        <v>40269004</v>
      </c>
      <c r="E282" s="1133" t="s">
        <v>391</v>
      </c>
      <c r="F282" s="1133"/>
      <c r="G282" s="1133"/>
      <c r="H282" s="1133"/>
      <c r="I282" s="984">
        <v>45778</v>
      </c>
      <c r="J282" s="984">
        <v>45413</v>
      </c>
      <c r="K282" s="1133">
        <v>0</v>
      </c>
      <c r="L282" s="982" t="s">
        <v>541</v>
      </c>
      <c r="M282" s="982" t="s">
        <v>537</v>
      </c>
      <c r="N282" s="982" t="s">
        <v>489</v>
      </c>
      <c r="O282" s="983" t="s">
        <v>473</v>
      </c>
      <c r="P282" s="925"/>
    </row>
    <row r="283" spans="1:16" ht="31.5" x14ac:dyDescent="0.25">
      <c r="A283" s="1654"/>
      <c r="B283" s="1650" t="s">
        <v>933</v>
      </c>
      <c r="C283" s="1133">
        <v>1</v>
      </c>
      <c r="D283" s="982">
        <v>40268970</v>
      </c>
      <c r="E283" s="1127" t="s">
        <v>392</v>
      </c>
      <c r="F283" s="1133"/>
      <c r="G283" s="1133"/>
      <c r="H283" s="1133"/>
      <c r="I283" s="984">
        <v>45778</v>
      </c>
      <c r="J283" s="984">
        <v>45413</v>
      </c>
      <c r="K283" s="1133">
        <v>0</v>
      </c>
      <c r="L283" s="982" t="s">
        <v>541</v>
      </c>
      <c r="M283" s="982" t="s">
        <v>538</v>
      </c>
      <c r="N283" s="982" t="s">
        <v>490</v>
      </c>
      <c r="O283" s="983" t="s">
        <v>473</v>
      </c>
      <c r="P283" s="925"/>
    </row>
    <row r="284" spans="1:16" ht="31.5" x14ac:dyDescent="0.25">
      <c r="A284" s="1654"/>
      <c r="B284" s="1650"/>
      <c r="C284" s="1133">
        <v>2</v>
      </c>
      <c r="D284" s="982">
        <v>40269007</v>
      </c>
      <c r="E284" s="1133" t="s">
        <v>391</v>
      </c>
      <c r="F284" s="1133"/>
      <c r="G284" s="1133"/>
      <c r="H284" s="1133"/>
      <c r="I284" s="984">
        <v>45778</v>
      </c>
      <c r="J284" s="984">
        <v>45413</v>
      </c>
      <c r="K284" s="1133">
        <v>0</v>
      </c>
      <c r="L284" s="982" t="s">
        <v>541</v>
      </c>
      <c r="M284" s="982" t="s">
        <v>537</v>
      </c>
      <c r="N284" s="982" t="s">
        <v>490</v>
      </c>
      <c r="O284" s="983" t="s">
        <v>473</v>
      </c>
      <c r="P284" s="925"/>
    </row>
    <row r="285" spans="1:16" ht="31.5" x14ac:dyDescent="0.25">
      <c r="A285" s="1654"/>
      <c r="B285" s="1650" t="s">
        <v>934</v>
      </c>
      <c r="C285" s="1133">
        <v>1</v>
      </c>
      <c r="D285" s="982">
        <v>40269011</v>
      </c>
      <c r="E285" s="1127" t="s">
        <v>392</v>
      </c>
      <c r="F285" s="1133"/>
      <c r="G285" s="1133"/>
      <c r="H285" s="1133"/>
      <c r="I285" s="984">
        <v>45778</v>
      </c>
      <c r="J285" s="984">
        <v>45413</v>
      </c>
      <c r="K285" s="1133">
        <v>0</v>
      </c>
      <c r="L285" s="982" t="s">
        <v>541</v>
      </c>
      <c r="M285" s="982">
        <v>630</v>
      </c>
      <c r="N285" s="982" t="s">
        <v>491</v>
      </c>
      <c r="O285" s="983" t="s">
        <v>473</v>
      </c>
      <c r="P285" s="925"/>
    </row>
    <row r="286" spans="1:16" ht="31.5" x14ac:dyDescent="0.25">
      <c r="A286" s="1654"/>
      <c r="B286" s="1650"/>
      <c r="C286" s="1133">
        <v>2</v>
      </c>
      <c r="D286" s="1127">
        <v>40268976</v>
      </c>
      <c r="E286" s="1127" t="s">
        <v>392</v>
      </c>
      <c r="F286" s="1133"/>
      <c r="G286" s="1133"/>
      <c r="H286" s="1133"/>
      <c r="I286" s="984">
        <v>45778</v>
      </c>
      <c r="J286" s="984">
        <v>45413</v>
      </c>
      <c r="K286" s="1133">
        <v>0</v>
      </c>
      <c r="L286" s="982" t="s">
        <v>541</v>
      </c>
      <c r="M286" s="982">
        <v>1000</v>
      </c>
      <c r="N286" s="982" t="s">
        <v>491</v>
      </c>
      <c r="O286" s="983" t="s">
        <v>473</v>
      </c>
      <c r="P286" s="925"/>
    </row>
    <row r="287" spans="1:16" ht="31.5" x14ac:dyDescent="0.25">
      <c r="A287" s="1654"/>
      <c r="B287" s="1650" t="s">
        <v>935</v>
      </c>
      <c r="C287" s="1133">
        <v>1</v>
      </c>
      <c r="D287" s="982">
        <v>40268978</v>
      </c>
      <c r="E287" s="1133" t="s">
        <v>392</v>
      </c>
      <c r="F287" s="1133"/>
      <c r="G287" s="1133"/>
      <c r="H287" s="1133"/>
      <c r="I287" s="984">
        <v>45778</v>
      </c>
      <c r="J287" s="984">
        <v>45413</v>
      </c>
      <c r="K287" s="1133">
        <v>0</v>
      </c>
      <c r="L287" s="982" t="s">
        <v>541</v>
      </c>
      <c r="M287" s="982" t="s">
        <v>538</v>
      </c>
      <c r="N287" s="982" t="s">
        <v>492</v>
      </c>
      <c r="O287" s="983" t="s">
        <v>473</v>
      </c>
      <c r="P287" s="925"/>
    </row>
    <row r="288" spans="1:16" ht="31.5" x14ac:dyDescent="0.25">
      <c r="A288" s="1654"/>
      <c r="B288" s="1650"/>
      <c r="C288" s="1133">
        <v>2</v>
      </c>
      <c r="D288" s="982">
        <v>40269014</v>
      </c>
      <c r="E288" s="1127" t="s">
        <v>392</v>
      </c>
      <c r="F288" s="1133"/>
      <c r="G288" s="1133"/>
      <c r="H288" s="1133"/>
      <c r="I288" s="984">
        <v>45778</v>
      </c>
      <c r="J288" s="984">
        <v>45413</v>
      </c>
      <c r="K288" s="1133">
        <v>0</v>
      </c>
      <c r="L288" s="982" t="s">
        <v>541</v>
      </c>
      <c r="M288" s="982" t="s">
        <v>537</v>
      </c>
      <c r="N288" s="982" t="s">
        <v>492</v>
      </c>
      <c r="O288" s="983" t="s">
        <v>473</v>
      </c>
      <c r="P288" s="925"/>
    </row>
    <row r="289" spans="1:16" ht="31.5" x14ac:dyDescent="0.25">
      <c r="A289" s="1654"/>
      <c r="B289" s="1650" t="s">
        <v>936</v>
      </c>
      <c r="C289" s="1133">
        <v>1</v>
      </c>
      <c r="D289" s="982">
        <v>40269021</v>
      </c>
      <c r="E289" s="1127" t="s">
        <v>392</v>
      </c>
      <c r="F289" s="1133"/>
      <c r="G289" s="1133">
        <v>2</v>
      </c>
      <c r="H289" s="1133"/>
      <c r="I289" s="984">
        <v>45778</v>
      </c>
      <c r="J289" s="984">
        <v>45413</v>
      </c>
      <c r="K289" s="1133">
        <v>0</v>
      </c>
      <c r="L289" s="982" t="s">
        <v>541</v>
      </c>
      <c r="M289" s="982" t="s">
        <v>538</v>
      </c>
      <c r="N289" s="982" t="s">
        <v>493</v>
      </c>
      <c r="O289" s="983" t="s">
        <v>473</v>
      </c>
      <c r="P289" s="925"/>
    </row>
    <row r="290" spans="1:16" ht="31.5" x14ac:dyDescent="0.25">
      <c r="A290" s="1654"/>
      <c r="B290" s="1650"/>
      <c r="C290" s="1133">
        <v>2</v>
      </c>
      <c r="D290" s="982">
        <v>40269040</v>
      </c>
      <c r="E290" s="1133" t="s">
        <v>392</v>
      </c>
      <c r="F290" s="1133"/>
      <c r="G290" s="1133"/>
      <c r="H290" s="1133"/>
      <c r="I290" s="984">
        <v>45778</v>
      </c>
      <c r="J290" s="984">
        <v>45413</v>
      </c>
      <c r="K290" s="1133">
        <v>0</v>
      </c>
      <c r="L290" s="982" t="s">
        <v>541</v>
      </c>
      <c r="M290" s="982" t="s">
        <v>537</v>
      </c>
      <c r="N290" s="982" t="s">
        <v>493</v>
      </c>
      <c r="O290" s="983" t="s">
        <v>473</v>
      </c>
      <c r="P290" s="925"/>
    </row>
    <row r="291" spans="1:16" ht="31.5" x14ac:dyDescent="0.25">
      <c r="A291" s="1654"/>
      <c r="B291" s="1650" t="s">
        <v>937</v>
      </c>
      <c r="C291" s="1133">
        <v>1</v>
      </c>
      <c r="D291" s="982">
        <v>40269048</v>
      </c>
      <c r="E291" s="1127" t="s">
        <v>392</v>
      </c>
      <c r="F291" s="1133"/>
      <c r="G291" s="1133"/>
      <c r="H291" s="1133"/>
      <c r="I291" s="984">
        <v>45778</v>
      </c>
      <c r="J291" s="984">
        <v>45413</v>
      </c>
      <c r="K291" s="1133">
        <v>0</v>
      </c>
      <c r="L291" s="982" t="s">
        <v>541</v>
      </c>
      <c r="M291" s="982" t="s">
        <v>538</v>
      </c>
      <c r="N291" s="982" t="s">
        <v>494</v>
      </c>
      <c r="O291" s="983" t="s">
        <v>473</v>
      </c>
      <c r="P291" s="925"/>
    </row>
    <row r="292" spans="1:16" ht="31.5" x14ac:dyDescent="0.25">
      <c r="A292" s="1654"/>
      <c r="B292" s="1650"/>
      <c r="C292" s="1133">
        <v>2</v>
      </c>
      <c r="D292" s="982">
        <v>40269054</v>
      </c>
      <c r="E292" s="1133" t="s">
        <v>392</v>
      </c>
      <c r="F292" s="1133"/>
      <c r="G292" s="1133"/>
      <c r="H292" s="1133"/>
      <c r="I292" s="984">
        <v>45778</v>
      </c>
      <c r="J292" s="984">
        <v>45413</v>
      </c>
      <c r="K292" s="1133">
        <v>0</v>
      </c>
      <c r="L292" s="982" t="s">
        <v>541</v>
      </c>
      <c r="M292" s="982" t="s">
        <v>537</v>
      </c>
      <c r="N292" s="982" t="s">
        <v>494</v>
      </c>
      <c r="O292" s="983" t="s">
        <v>473</v>
      </c>
      <c r="P292" s="925"/>
    </row>
    <row r="293" spans="1:16" ht="31.5" x14ac:dyDescent="0.25">
      <c r="A293" s="1654"/>
      <c r="B293" s="1650" t="s">
        <v>938</v>
      </c>
      <c r="C293" s="1133">
        <v>1</v>
      </c>
      <c r="D293" s="982">
        <v>40269027</v>
      </c>
      <c r="E293" s="1127" t="s">
        <v>392</v>
      </c>
      <c r="F293" s="1133"/>
      <c r="G293" s="1133"/>
      <c r="H293" s="1133"/>
      <c r="I293" s="984">
        <v>45778</v>
      </c>
      <c r="J293" s="984">
        <v>45413</v>
      </c>
      <c r="K293" s="1133">
        <v>0</v>
      </c>
      <c r="L293" s="982" t="s">
        <v>541</v>
      </c>
      <c r="M293" s="982" t="s">
        <v>538</v>
      </c>
      <c r="N293" s="982" t="s">
        <v>495</v>
      </c>
      <c r="O293" s="983" t="s">
        <v>473</v>
      </c>
      <c r="P293" s="925"/>
    </row>
    <row r="294" spans="1:16" ht="31.5" x14ac:dyDescent="0.25">
      <c r="A294" s="1654"/>
      <c r="B294" s="1650"/>
      <c r="C294" s="1133">
        <v>2</v>
      </c>
      <c r="D294" s="982">
        <v>40269045</v>
      </c>
      <c r="E294" s="1133" t="s">
        <v>392</v>
      </c>
      <c r="F294" s="1133"/>
      <c r="G294" s="1133"/>
      <c r="H294" s="1133"/>
      <c r="I294" s="984">
        <v>45778</v>
      </c>
      <c r="J294" s="984">
        <v>45413</v>
      </c>
      <c r="K294" s="1133">
        <v>0</v>
      </c>
      <c r="L294" s="982" t="s">
        <v>541</v>
      </c>
      <c r="M294" s="982" t="s">
        <v>537</v>
      </c>
      <c r="N294" s="982" t="s">
        <v>495</v>
      </c>
      <c r="O294" s="983" t="s">
        <v>473</v>
      </c>
      <c r="P294" s="925"/>
    </row>
    <row r="295" spans="1:16" ht="31.5" x14ac:dyDescent="0.25">
      <c r="A295" s="1654"/>
      <c r="B295" s="1650" t="s">
        <v>939</v>
      </c>
      <c r="C295" s="1133">
        <v>1</v>
      </c>
      <c r="D295" s="982">
        <v>40268980</v>
      </c>
      <c r="E295" s="1127" t="s">
        <v>392</v>
      </c>
      <c r="F295" s="1133"/>
      <c r="G295" s="1133"/>
      <c r="H295" s="1133"/>
      <c r="I295" s="984">
        <v>45778</v>
      </c>
      <c r="J295" s="984">
        <v>45413</v>
      </c>
      <c r="K295" s="1133">
        <v>0</v>
      </c>
      <c r="L295" s="982" t="s">
        <v>541</v>
      </c>
      <c r="M295" s="982" t="s">
        <v>538</v>
      </c>
      <c r="N295" s="982" t="s">
        <v>496</v>
      </c>
      <c r="O295" s="983" t="s">
        <v>473</v>
      </c>
      <c r="P295" s="925"/>
    </row>
    <row r="296" spans="1:16" ht="31.5" x14ac:dyDescent="0.25">
      <c r="A296" s="1654"/>
      <c r="B296" s="1650"/>
      <c r="C296" s="1133">
        <v>2</v>
      </c>
      <c r="D296" s="982">
        <v>40269015</v>
      </c>
      <c r="E296" s="1133" t="s">
        <v>391</v>
      </c>
      <c r="F296" s="1133"/>
      <c r="G296" s="1133"/>
      <c r="H296" s="1133"/>
      <c r="I296" s="984">
        <v>45778</v>
      </c>
      <c r="J296" s="984">
        <v>45413</v>
      </c>
      <c r="K296" s="1133">
        <v>0</v>
      </c>
      <c r="L296" s="982" t="s">
        <v>541</v>
      </c>
      <c r="M296" s="982" t="s">
        <v>537</v>
      </c>
      <c r="N296" s="982" t="s">
        <v>496</v>
      </c>
      <c r="O296" s="983" t="s">
        <v>473</v>
      </c>
      <c r="P296" s="925"/>
    </row>
    <row r="297" spans="1:16" ht="31.5" x14ac:dyDescent="0.25">
      <c r="A297" s="1654"/>
      <c r="B297" s="1650" t="s">
        <v>940</v>
      </c>
      <c r="C297" s="1133">
        <v>1</v>
      </c>
      <c r="D297" s="982">
        <v>40269051</v>
      </c>
      <c r="E297" s="1127" t="s">
        <v>392</v>
      </c>
      <c r="F297" s="1133"/>
      <c r="G297" s="1133"/>
      <c r="H297" s="1133"/>
      <c r="I297" s="984">
        <v>45778</v>
      </c>
      <c r="J297" s="984">
        <v>45778</v>
      </c>
      <c r="K297" s="1133">
        <v>0</v>
      </c>
      <c r="L297" s="982" t="s">
        <v>541</v>
      </c>
      <c r="M297" s="982" t="s">
        <v>538</v>
      </c>
      <c r="N297" s="982" t="s">
        <v>497</v>
      </c>
      <c r="O297" s="983" t="s">
        <v>473</v>
      </c>
      <c r="P297" s="925"/>
    </row>
    <row r="298" spans="1:16" ht="31.5" x14ac:dyDescent="0.25">
      <c r="A298" s="1654"/>
      <c r="B298" s="1650"/>
      <c r="C298" s="1133">
        <v>2</v>
      </c>
      <c r="D298" s="982">
        <v>40269057</v>
      </c>
      <c r="E298" s="1133" t="s">
        <v>392</v>
      </c>
      <c r="F298" s="1133"/>
      <c r="G298" s="1133"/>
      <c r="H298" s="1133"/>
      <c r="I298" s="984">
        <v>45778</v>
      </c>
      <c r="J298" s="984">
        <v>45778</v>
      </c>
      <c r="K298" s="1133">
        <v>0</v>
      </c>
      <c r="L298" s="982" t="s">
        <v>541</v>
      </c>
      <c r="M298" s="982" t="s">
        <v>537</v>
      </c>
      <c r="N298" s="982" t="s">
        <v>497</v>
      </c>
      <c r="O298" s="983" t="s">
        <v>473</v>
      </c>
      <c r="P298" s="925"/>
    </row>
    <row r="299" spans="1:16" ht="31.5" x14ac:dyDescent="0.25">
      <c r="A299" s="1654"/>
      <c r="B299" s="1650" t="s">
        <v>941</v>
      </c>
      <c r="C299" s="1133">
        <v>1</v>
      </c>
      <c r="D299" s="982">
        <v>40269002</v>
      </c>
      <c r="E299" s="1127" t="s">
        <v>392</v>
      </c>
      <c r="F299" s="1133"/>
      <c r="G299" s="1133">
        <v>2</v>
      </c>
      <c r="H299" s="1133"/>
      <c r="I299" s="984">
        <v>45778</v>
      </c>
      <c r="J299" s="984">
        <v>45778</v>
      </c>
      <c r="K299" s="1133">
        <v>0</v>
      </c>
      <c r="L299" s="982" t="s">
        <v>541</v>
      </c>
      <c r="M299" s="982" t="s">
        <v>538</v>
      </c>
      <c r="N299" s="982" t="s">
        <v>498</v>
      </c>
      <c r="O299" s="983" t="s">
        <v>473</v>
      </c>
      <c r="P299" s="925"/>
    </row>
    <row r="300" spans="1:16" ht="31.5" x14ac:dyDescent="0.25">
      <c r="A300" s="1654"/>
      <c r="B300" s="1650"/>
      <c r="C300" s="1133">
        <v>2</v>
      </c>
      <c r="D300" s="982">
        <v>40269017</v>
      </c>
      <c r="E300" s="1133" t="s">
        <v>392</v>
      </c>
      <c r="F300" s="1133"/>
      <c r="G300" s="1133"/>
      <c r="H300" s="1133"/>
      <c r="I300" s="984">
        <v>45778</v>
      </c>
      <c r="J300" s="984">
        <v>45778</v>
      </c>
      <c r="K300" s="1133">
        <v>0</v>
      </c>
      <c r="L300" s="982" t="s">
        <v>541</v>
      </c>
      <c r="M300" s="982" t="s">
        <v>537</v>
      </c>
      <c r="N300" s="982" t="s">
        <v>498</v>
      </c>
      <c r="O300" s="983" t="s">
        <v>473</v>
      </c>
      <c r="P300" s="925"/>
    </row>
    <row r="301" spans="1:16" ht="31.5" x14ac:dyDescent="0.25">
      <c r="A301" s="1654"/>
      <c r="B301" s="1650" t="s">
        <v>942</v>
      </c>
      <c r="C301" s="1133">
        <v>1</v>
      </c>
      <c r="D301" s="982">
        <v>40269086</v>
      </c>
      <c r="E301" s="1127" t="s">
        <v>392</v>
      </c>
      <c r="F301" s="1133"/>
      <c r="G301" s="1133">
        <v>1</v>
      </c>
      <c r="H301" s="1133"/>
      <c r="I301" s="984">
        <v>45778</v>
      </c>
      <c r="J301" s="984">
        <v>45778</v>
      </c>
      <c r="K301" s="1133">
        <v>0</v>
      </c>
      <c r="L301" s="982" t="s">
        <v>541</v>
      </c>
      <c r="M301" s="982" t="s">
        <v>538</v>
      </c>
      <c r="N301" s="982" t="s">
        <v>499</v>
      </c>
      <c r="O301" s="983" t="s">
        <v>473</v>
      </c>
      <c r="P301" s="925"/>
    </row>
    <row r="302" spans="1:16" ht="31.5" x14ac:dyDescent="0.25">
      <c r="A302" s="1654"/>
      <c r="B302" s="1650"/>
      <c r="C302" s="1133">
        <v>2</v>
      </c>
      <c r="D302" s="982">
        <v>40269095</v>
      </c>
      <c r="E302" s="1133" t="s">
        <v>392</v>
      </c>
      <c r="F302" s="1133"/>
      <c r="G302" s="1133"/>
      <c r="H302" s="1133"/>
      <c r="I302" s="984">
        <v>45778</v>
      </c>
      <c r="J302" s="984">
        <v>45778</v>
      </c>
      <c r="K302" s="1133">
        <v>0</v>
      </c>
      <c r="L302" s="982" t="s">
        <v>541</v>
      </c>
      <c r="M302" s="982" t="s">
        <v>537</v>
      </c>
      <c r="N302" s="982" t="s">
        <v>499</v>
      </c>
      <c r="O302" s="983" t="s">
        <v>473</v>
      </c>
      <c r="P302" s="925"/>
    </row>
    <row r="303" spans="1:16" ht="31.5" x14ac:dyDescent="0.25">
      <c r="A303" s="1654"/>
      <c r="B303" s="1650" t="s">
        <v>943</v>
      </c>
      <c r="C303" s="1133">
        <v>1</v>
      </c>
      <c r="D303" s="1127">
        <v>40269098</v>
      </c>
      <c r="E303" s="1133" t="s">
        <v>392</v>
      </c>
      <c r="F303" s="1133"/>
      <c r="G303" s="1133"/>
      <c r="H303" s="1133"/>
      <c r="I303" s="984">
        <v>45778</v>
      </c>
      <c r="J303" s="984">
        <v>45778</v>
      </c>
      <c r="K303" s="1133">
        <v>0</v>
      </c>
      <c r="L303" s="982" t="s">
        <v>541</v>
      </c>
      <c r="M303" s="982">
        <v>630</v>
      </c>
      <c r="N303" s="982" t="s">
        <v>500</v>
      </c>
      <c r="O303" s="983" t="s">
        <v>473</v>
      </c>
      <c r="P303" s="925"/>
    </row>
    <row r="304" spans="1:16" ht="31.5" x14ac:dyDescent="0.25">
      <c r="A304" s="1654"/>
      <c r="B304" s="1650"/>
      <c r="C304" s="1133">
        <v>2</v>
      </c>
      <c r="D304" s="1127">
        <v>40269090</v>
      </c>
      <c r="E304" s="1127" t="s">
        <v>392</v>
      </c>
      <c r="F304" s="1133"/>
      <c r="G304" s="1133"/>
      <c r="H304" s="1133"/>
      <c r="I304" s="984">
        <v>45778</v>
      </c>
      <c r="J304" s="984">
        <v>45778</v>
      </c>
      <c r="K304" s="1133">
        <v>0</v>
      </c>
      <c r="L304" s="982" t="s">
        <v>541</v>
      </c>
      <c r="M304" s="982">
        <v>1000</v>
      </c>
      <c r="N304" s="982" t="s">
        <v>500</v>
      </c>
      <c r="O304" s="983" t="s">
        <v>473</v>
      </c>
      <c r="P304" s="925"/>
    </row>
    <row r="305" spans="1:16" ht="31.5" x14ac:dyDescent="0.25">
      <c r="A305" s="1654"/>
      <c r="B305" s="1650" t="s">
        <v>944</v>
      </c>
      <c r="C305" s="1133">
        <v>1</v>
      </c>
      <c r="D305" s="982">
        <v>40269092</v>
      </c>
      <c r="E305" s="1133" t="s">
        <v>392</v>
      </c>
      <c r="F305" s="1133"/>
      <c r="G305" s="1133">
        <v>1</v>
      </c>
      <c r="H305" s="1133"/>
      <c r="I305" s="984">
        <v>45778</v>
      </c>
      <c r="J305" s="984">
        <v>45778</v>
      </c>
      <c r="K305" s="1133">
        <v>0</v>
      </c>
      <c r="L305" s="982" t="s">
        <v>541</v>
      </c>
      <c r="M305" s="982" t="s">
        <v>538</v>
      </c>
      <c r="N305" s="982" t="s">
        <v>501</v>
      </c>
      <c r="O305" s="983" t="s">
        <v>473</v>
      </c>
      <c r="P305" s="925"/>
    </row>
    <row r="306" spans="1:16" ht="31.5" x14ac:dyDescent="0.25">
      <c r="A306" s="1654"/>
      <c r="B306" s="1650"/>
      <c r="C306" s="1133">
        <v>2</v>
      </c>
      <c r="D306" s="982">
        <v>40269099</v>
      </c>
      <c r="E306" s="1133" t="s">
        <v>392</v>
      </c>
      <c r="F306" s="1133"/>
      <c r="G306" s="1133">
        <v>1</v>
      </c>
      <c r="H306" s="1133"/>
      <c r="I306" s="984">
        <v>45778</v>
      </c>
      <c r="J306" s="984">
        <v>45778</v>
      </c>
      <c r="K306" s="1133">
        <v>0</v>
      </c>
      <c r="L306" s="982" t="s">
        <v>541</v>
      </c>
      <c r="M306" s="982" t="s">
        <v>537</v>
      </c>
      <c r="N306" s="982" t="s">
        <v>501</v>
      </c>
      <c r="O306" s="983" t="s">
        <v>473</v>
      </c>
      <c r="P306" s="925"/>
    </row>
    <row r="307" spans="1:16" ht="31.5" x14ac:dyDescent="0.25">
      <c r="A307" s="1654"/>
      <c r="B307" s="1650" t="s">
        <v>945</v>
      </c>
      <c r="C307" s="1133">
        <v>1</v>
      </c>
      <c r="D307" s="982">
        <v>40269093</v>
      </c>
      <c r="E307" s="1127" t="s">
        <v>392</v>
      </c>
      <c r="F307" s="1133"/>
      <c r="G307" s="1133"/>
      <c r="H307" s="1133"/>
      <c r="I307" s="984">
        <v>45778</v>
      </c>
      <c r="J307" s="984">
        <v>45778</v>
      </c>
      <c r="K307" s="1133">
        <v>0</v>
      </c>
      <c r="L307" s="982" t="s">
        <v>541</v>
      </c>
      <c r="M307" s="982" t="s">
        <v>538</v>
      </c>
      <c r="N307" s="982" t="s">
        <v>502</v>
      </c>
      <c r="O307" s="983" t="s">
        <v>473</v>
      </c>
      <c r="P307" s="925"/>
    </row>
    <row r="308" spans="1:16" ht="31.5" x14ac:dyDescent="0.25">
      <c r="A308" s="1654"/>
      <c r="B308" s="1650"/>
      <c r="C308" s="1133">
        <v>2</v>
      </c>
      <c r="D308" s="982">
        <v>40269100</v>
      </c>
      <c r="E308" s="1127" t="s">
        <v>392</v>
      </c>
      <c r="F308" s="1133"/>
      <c r="G308" s="1133"/>
      <c r="H308" s="1133"/>
      <c r="I308" s="984">
        <v>45778</v>
      </c>
      <c r="J308" s="984">
        <v>45778</v>
      </c>
      <c r="K308" s="1133">
        <v>0</v>
      </c>
      <c r="L308" s="982" t="s">
        <v>541</v>
      </c>
      <c r="M308" s="982" t="s">
        <v>537</v>
      </c>
      <c r="N308" s="982" t="s">
        <v>502</v>
      </c>
      <c r="O308" s="983" t="s">
        <v>473</v>
      </c>
      <c r="P308" s="925"/>
    </row>
    <row r="309" spans="1:16" ht="31.5" x14ac:dyDescent="0.25">
      <c r="A309" s="1654"/>
      <c r="B309" s="1650" t="s">
        <v>946</v>
      </c>
      <c r="C309" s="1133">
        <v>1</v>
      </c>
      <c r="D309" s="982">
        <v>40269101</v>
      </c>
      <c r="E309" s="1127" t="s">
        <v>392</v>
      </c>
      <c r="F309" s="1133"/>
      <c r="G309" s="1133"/>
      <c r="H309" s="1133"/>
      <c r="I309" s="984">
        <v>45778</v>
      </c>
      <c r="J309" s="984">
        <v>45778</v>
      </c>
      <c r="K309" s="1133">
        <v>0</v>
      </c>
      <c r="L309" s="982" t="s">
        <v>542</v>
      </c>
      <c r="M309" s="982" t="s">
        <v>538</v>
      </c>
      <c r="N309" s="982" t="s">
        <v>503</v>
      </c>
      <c r="O309" s="983" t="s">
        <v>473</v>
      </c>
      <c r="P309" s="925"/>
    </row>
    <row r="310" spans="1:16" ht="31.5" x14ac:dyDescent="0.25">
      <c r="A310" s="1654"/>
      <c r="B310" s="1650"/>
      <c r="C310" s="1133">
        <v>2</v>
      </c>
      <c r="D310" s="982">
        <v>40269103</v>
      </c>
      <c r="E310" s="1133" t="s">
        <v>391</v>
      </c>
      <c r="F310" s="1133"/>
      <c r="G310" s="1133"/>
      <c r="H310" s="1133"/>
      <c r="I310" s="984">
        <v>45778</v>
      </c>
      <c r="J310" s="984">
        <v>45778</v>
      </c>
      <c r="K310" s="1133">
        <v>0</v>
      </c>
      <c r="L310" s="982" t="s">
        <v>542</v>
      </c>
      <c r="M310" s="982" t="s">
        <v>537</v>
      </c>
      <c r="N310" s="982" t="s">
        <v>503</v>
      </c>
      <c r="O310" s="983" t="s">
        <v>473</v>
      </c>
      <c r="P310" s="925"/>
    </row>
    <row r="311" spans="1:16" ht="31.5" x14ac:dyDescent="0.25">
      <c r="A311" s="1654"/>
      <c r="B311" s="1650" t="s">
        <v>947</v>
      </c>
      <c r="C311" s="1133">
        <v>1</v>
      </c>
      <c r="D311" s="982">
        <v>40269102</v>
      </c>
      <c r="E311" s="1127" t="s">
        <v>392</v>
      </c>
      <c r="F311" s="1133"/>
      <c r="G311" s="1133"/>
      <c r="H311" s="1133">
        <v>1</v>
      </c>
      <c r="I311" s="984">
        <v>45778</v>
      </c>
      <c r="J311" s="984">
        <v>45778</v>
      </c>
      <c r="K311" s="1133">
        <v>0</v>
      </c>
      <c r="L311" s="982" t="s">
        <v>542</v>
      </c>
      <c r="M311" s="982" t="s">
        <v>538</v>
      </c>
      <c r="N311" s="982" t="s">
        <v>504</v>
      </c>
      <c r="O311" s="983" t="s">
        <v>473</v>
      </c>
      <c r="P311" s="925"/>
    </row>
    <row r="312" spans="1:16" ht="31.5" x14ac:dyDescent="0.25">
      <c r="A312" s="1654"/>
      <c r="B312" s="1650"/>
      <c r="C312" s="1133">
        <v>2</v>
      </c>
      <c r="D312" s="982">
        <v>40269104</v>
      </c>
      <c r="E312" s="1133" t="s">
        <v>391</v>
      </c>
      <c r="F312" s="1133"/>
      <c r="G312" s="1133"/>
      <c r="H312" s="1133"/>
      <c r="I312" s="984">
        <v>45778</v>
      </c>
      <c r="J312" s="984">
        <v>45778</v>
      </c>
      <c r="K312" s="1133">
        <v>0</v>
      </c>
      <c r="L312" s="982" t="s">
        <v>542</v>
      </c>
      <c r="M312" s="982" t="s">
        <v>537</v>
      </c>
      <c r="N312" s="982" t="s">
        <v>504</v>
      </c>
      <c r="O312" s="983" t="s">
        <v>473</v>
      </c>
      <c r="P312" s="925"/>
    </row>
    <row r="313" spans="1:16" ht="31.5" x14ac:dyDescent="0.25">
      <c r="A313" s="1654"/>
      <c r="B313" s="1652" t="s">
        <v>948</v>
      </c>
      <c r="C313" s="1133">
        <v>1</v>
      </c>
      <c r="D313" s="1127">
        <v>40269107</v>
      </c>
      <c r="E313" s="1127" t="s">
        <v>392</v>
      </c>
      <c r="F313" s="1133"/>
      <c r="G313" s="1133"/>
      <c r="H313" s="1133"/>
      <c r="I313" s="984">
        <v>45778</v>
      </c>
      <c r="J313" s="984">
        <v>45778</v>
      </c>
      <c r="K313" s="1133">
        <v>0</v>
      </c>
      <c r="L313" s="982">
        <v>4</v>
      </c>
      <c r="M313" s="1127">
        <v>1000</v>
      </c>
      <c r="N313" s="1127" t="s">
        <v>533</v>
      </c>
      <c r="O313" s="983" t="s">
        <v>473</v>
      </c>
      <c r="P313" s="925"/>
    </row>
    <row r="314" spans="1:16" ht="31.5" x14ac:dyDescent="0.25">
      <c r="A314" s="1654"/>
      <c r="B314" s="1652"/>
      <c r="C314" s="1133">
        <v>2</v>
      </c>
      <c r="D314" s="1127">
        <v>40269108</v>
      </c>
      <c r="E314" s="1127" t="s">
        <v>392</v>
      </c>
      <c r="F314" s="1133"/>
      <c r="G314" s="1133"/>
      <c r="H314" s="1133"/>
      <c r="I314" s="984">
        <v>45778</v>
      </c>
      <c r="J314" s="984">
        <v>45778</v>
      </c>
      <c r="K314" s="1133">
        <v>0</v>
      </c>
      <c r="L314" s="982">
        <v>4</v>
      </c>
      <c r="M314" s="1127">
        <v>1000</v>
      </c>
      <c r="N314" s="1127" t="s">
        <v>533</v>
      </c>
      <c r="O314" s="983" t="s">
        <v>473</v>
      </c>
      <c r="P314" s="925"/>
    </row>
    <row r="315" spans="1:16" ht="31.5" x14ac:dyDescent="0.25">
      <c r="A315" s="1654"/>
      <c r="B315" s="1651" t="s">
        <v>949</v>
      </c>
      <c r="C315" s="1133">
        <v>1</v>
      </c>
      <c r="D315" s="1127">
        <v>40269105</v>
      </c>
      <c r="E315" s="1127" t="s">
        <v>392</v>
      </c>
      <c r="F315" s="1133"/>
      <c r="G315" s="1133"/>
      <c r="H315" s="1133"/>
      <c r="I315" s="984">
        <v>45778</v>
      </c>
      <c r="J315" s="984">
        <v>45778</v>
      </c>
      <c r="K315" s="1133">
        <v>0</v>
      </c>
      <c r="L315" s="982">
        <v>4</v>
      </c>
      <c r="M315" s="1127">
        <v>1000</v>
      </c>
      <c r="N315" s="1127" t="s">
        <v>534</v>
      </c>
      <c r="O315" s="983" t="s">
        <v>473</v>
      </c>
      <c r="P315" s="925"/>
    </row>
    <row r="316" spans="1:16" ht="31.5" x14ac:dyDescent="0.25">
      <c r="A316" s="1654"/>
      <c r="B316" s="1651"/>
      <c r="C316" s="1133">
        <v>2</v>
      </c>
      <c r="D316" s="1127">
        <v>40269106</v>
      </c>
      <c r="E316" s="1127" t="s">
        <v>392</v>
      </c>
      <c r="F316" s="1133"/>
      <c r="G316" s="1133"/>
      <c r="H316" s="1133"/>
      <c r="I316" s="984">
        <v>45778</v>
      </c>
      <c r="J316" s="984">
        <v>45778</v>
      </c>
      <c r="K316" s="1133">
        <v>0</v>
      </c>
      <c r="L316" s="982">
        <v>4</v>
      </c>
      <c r="M316" s="1127">
        <v>1000</v>
      </c>
      <c r="N316" s="1127" t="s">
        <v>534</v>
      </c>
      <c r="O316" s="983" t="s">
        <v>473</v>
      </c>
      <c r="P316" s="925"/>
    </row>
    <row r="317" spans="1:16" ht="31.5" x14ac:dyDescent="0.25">
      <c r="A317" s="1654"/>
      <c r="B317" s="1650" t="s">
        <v>950</v>
      </c>
      <c r="C317" s="1133">
        <v>1</v>
      </c>
      <c r="D317" s="982">
        <v>40269109</v>
      </c>
      <c r="E317" s="1127" t="s">
        <v>392</v>
      </c>
      <c r="F317" s="1133"/>
      <c r="G317" s="1133">
        <v>1</v>
      </c>
      <c r="H317" s="1133"/>
      <c r="I317" s="984">
        <v>45778</v>
      </c>
      <c r="J317" s="984">
        <v>45778</v>
      </c>
      <c r="K317" s="1133">
        <v>0</v>
      </c>
      <c r="L317" s="982" t="s">
        <v>543</v>
      </c>
      <c r="M317" s="982" t="s">
        <v>538</v>
      </c>
      <c r="N317" s="982" t="s">
        <v>505</v>
      </c>
      <c r="O317" s="983" t="s">
        <v>473</v>
      </c>
      <c r="P317" s="925"/>
    </row>
    <row r="318" spans="1:16" ht="31.5" x14ac:dyDescent="0.25">
      <c r="A318" s="1654"/>
      <c r="B318" s="1650"/>
      <c r="C318" s="1133">
        <v>2</v>
      </c>
      <c r="D318" s="982">
        <v>40269110</v>
      </c>
      <c r="E318" s="1133" t="s">
        <v>392</v>
      </c>
      <c r="F318" s="1133"/>
      <c r="G318" s="1133"/>
      <c r="H318" s="1133"/>
      <c r="I318" s="984">
        <v>45778</v>
      </c>
      <c r="J318" s="984">
        <v>45778</v>
      </c>
      <c r="K318" s="1133">
        <v>0</v>
      </c>
      <c r="L318" s="982" t="s">
        <v>543</v>
      </c>
      <c r="M318" s="982" t="s">
        <v>538</v>
      </c>
      <c r="N318" s="982" t="s">
        <v>505</v>
      </c>
      <c r="O318" s="983" t="s">
        <v>473</v>
      </c>
      <c r="P318" s="925"/>
    </row>
    <row r="319" spans="1:16" ht="31.5" x14ac:dyDescent="0.25">
      <c r="A319" s="1654"/>
      <c r="B319" s="1650" t="s">
        <v>951</v>
      </c>
      <c r="C319" s="1133">
        <v>1</v>
      </c>
      <c r="D319" s="982">
        <v>40269111</v>
      </c>
      <c r="E319" s="1127" t="s">
        <v>392</v>
      </c>
      <c r="F319" s="1133"/>
      <c r="G319" s="1133"/>
      <c r="H319" s="1133"/>
      <c r="I319" s="984">
        <v>45778</v>
      </c>
      <c r="J319" s="984">
        <v>45778</v>
      </c>
      <c r="K319" s="1133">
        <v>0</v>
      </c>
      <c r="L319" s="982" t="s">
        <v>543</v>
      </c>
      <c r="M319" s="982" t="s">
        <v>538</v>
      </c>
      <c r="N319" s="982" t="s">
        <v>506</v>
      </c>
      <c r="O319" s="983" t="s">
        <v>473</v>
      </c>
      <c r="P319" s="925"/>
    </row>
    <row r="320" spans="1:16" ht="31.5" x14ac:dyDescent="0.25">
      <c r="A320" s="1654"/>
      <c r="B320" s="1650"/>
      <c r="C320" s="1133">
        <v>2</v>
      </c>
      <c r="D320" s="982">
        <v>40269112</v>
      </c>
      <c r="E320" s="1133" t="s">
        <v>392</v>
      </c>
      <c r="F320" s="1133"/>
      <c r="G320" s="1133"/>
      <c r="H320" s="1133"/>
      <c r="I320" s="984">
        <v>45778</v>
      </c>
      <c r="J320" s="984">
        <v>45778</v>
      </c>
      <c r="K320" s="1133">
        <v>0</v>
      </c>
      <c r="L320" s="982" t="s">
        <v>543</v>
      </c>
      <c r="M320" s="982" t="s">
        <v>538</v>
      </c>
      <c r="N320" s="982" t="s">
        <v>506</v>
      </c>
      <c r="O320" s="983" t="s">
        <v>473</v>
      </c>
      <c r="P320" s="925"/>
    </row>
    <row r="321" spans="1:16" ht="31.5" x14ac:dyDescent="0.25">
      <c r="A321" s="1654"/>
      <c r="B321" s="1135" t="s">
        <v>952</v>
      </c>
      <c r="C321" s="1133">
        <v>1</v>
      </c>
      <c r="D321" s="982">
        <v>40269113</v>
      </c>
      <c r="E321" s="1133" t="s">
        <v>392</v>
      </c>
      <c r="F321" s="1133"/>
      <c r="G321" s="1133"/>
      <c r="H321" s="1133"/>
      <c r="I321" s="984">
        <v>45778</v>
      </c>
      <c r="J321" s="984">
        <v>45778</v>
      </c>
      <c r="K321" s="1133">
        <v>0</v>
      </c>
      <c r="L321" s="982" t="s">
        <v>543</v>
      </c>
      <c r="M321" s="982" t="s">
        <v>538</v>
      </c>
      <c r="N321" s="982" t="s">
        <v>507</v>
      </c>
      <c r="O321" s="983" t="s">
        <v>473</v>
      </c>
      <c r="P321" s="925"/>
    </row>
    <row r="322" spans="1:16" ht="31.5" x14ac:dyDescent="0.25">
      <c r="A322" s="1654"/>
      <c r="B322" s="1650" t="s">
        <v>953</v>
      </c>
      <c r="C322" s="1133">
        <v>1</v>
      </c>
      <c r="D322" s="982">
        <v>40269114</v>
      </c>
      <c r="E322" s="1127" t="s">
        <v>392</v>
      </c>
      <c r="F322" s="1133"/>
      <c r="G322" s="1133">
        <v>2</v>
      </c>
      <c r="H322" s="1133"/>
      <c r="I322" s="984">
        <v>45778</v>
      </c>
      <c r="J322" s="984">
        <v>45778</v>
      </c>
      <c r="K322" s="1133">
        <v>0</v>
      </c>
      <c r="L322" s="982" t="s">
        <v>541</v>
      </c>
      <c r="M322" s="982" t="s">
        <v>538</v>
      </c>
      <c r="N322" s="982" t="s">
        <v>508</v>
      </c>
      <c r="O322" s="983" t="s">
        <v>473</v>
      </c>
      <c r="P322" s="925"/>
    </row>
    <row r="323" spans="1:16" ht="31.5" x14ac:dyDescent="0.25">
      <c r="A323" s="1654"/>
      <c r="B323" s="1650"/>
      <c r="C323" s="1133">
        <v>2</v>
      </c>
      <c r="D323" s="982">
        <v>40269118</v>
      </c>
      <c r="E323" s="1133" t="s">
        <v>392</v>
      </c>
      <c r="F323" s="1133"/>
      <c r="G323" s="1133"/>
      <c r="H323" s="1133"/>
      <c r="I323" s="984">
        <v>45778</v>
      </c>
      <c r="J323" s="984">
        <v>45778</v>
      </c>
      <c r="K323" s="1133">
        <v>0</v>
      </c>
      <c r="L323" s="982" t="s">
        <v>541</v>
      </c>
      <c r="M323" s="982" t="s">
        <v>537</v>
      </c>
      <c r="N323" s="982" t="s">
        <v>508</v>
      </c>
      <c r="O323" s="983" t="s">
        <v>473</v>
      </c>
      <c r="P323" s="925"/>
    </row>
    <row r="324" spans="1:16" ht="31.5" x14ac:dyDescent="0.25">
      <c r="A324" s="1654"/>
      <c r="B324" s="1650" t="s">
        <v>954</v>
      </c>
      <c r="C324" s="1133">
        <v>1</v>
      </c>
      <c r="D324" s="1127">
        <v>40269119</v>
      </c>
      <c r="E324" s="1133" t="s">
        <v>392</v>
      </c>
      <c r="F324" s="1133"/>
      <c r="G324" s="1133">
        <v>1</v>
      </c>
      <c r="H324" s="1133"/>
      <c r="I324" s="984">
        <v>45778</v>
      </c>
      <c r="J324" s="984">
        <v>45778</v>
      </c>
      <c r="K324" s="1133">
        <v>0</v>
      </c>
      <c r="L324" s="982" t="s">
        <v>541</v>
      </c>
      <c r="M324" s="982">
        <v>630</v>
      </c>
      <c r="N324" s="982" t="s">
        <v>509</v>
      </c>
      <c r="O324" s="983" t="s">
        <v>473</v>
      </c>
      <c r="P324" s="925"/>
    </row>
    <row r="325" spans="1:16" ht="31.5" x14ac:dyDescent="0.25">
      <c r="A325" s="1654"/>
      <c r="B325" s="1650"/>
      <c r="C325" s="1133">
        <v>2</v>
      </c>
      <c r="D325" s="1127">
        <v>40269115</v>
      </c>
      <c r="E325" s="1127" t="s">
        <v>392</v>
      </c>
      <c r="F325" s="1133"/>
      <c r="G325" s="1133"/>
      <c r="H325" s="1133"/>
      <c r="I325" s="984">
        <v>45778</v>
      </c>
      <c r="J325" s="984">
        <v>45778</v>
      </c>
      <c r="K325" s="1133">
        <v>0</v>
      </c>
      <c r="L325" s="982" t="s">
        <v>541</v>
      </c>
      <c r="M325" s="982">
        <v>1000</v>
      </c>
      <c r="N325" s="982" t="s">
        <v>509</v>
      </c>
      <c r="O325" s="983" t="s">
        <v>473</v>
      </c>
      <c r="P325" s="925"/>
    </row>
    <row r="326" spans="1:16" ht="31.5" x14ac:dyDescent="0.25">
      <c r="A326" s="1654"/>
      <c r="B326" s="1652" t="s">
        <v>955</v>
      </c>
      <c r="C326" s="1133">
        <v>1</v>
      </c>
      <c r="D326" s="982">
        <v>40269123</v>
      </c>
      <c r="E326" s="1127" t="s">
        <v>392</v>
      </c>
      <c r="F326" s="1133"/>
      <c r="G326" s="1133"/>
      <c r="H326" s="1133"/>
      <c r="I326" s="984">
        <v>45778</v>
      </c>
      <c r="J326" s="984">
        <v>45778</v>
      </c>
      <c r="K326" s="1133">
        <v>0</v>
      </c>
      <c r="L326" s="982" t="s">
        <v>541</v>
      </c>
      <c r="M326" s="982" t="s">
        <v>538</v>
      </c>
      <c r="N326" s="982" t="s">
        <v>510</v>
      </c>
      <c r="O326" s="983" t="s">
        <v>473</v>
      </c>
      <c r="P326" s="925"/>
    </row>
    <row r="327" spans="1:16" ht="31.5" x14ac:dyDescent="0.25">
      <c r="A327" s="1654"/>
      <c r="B327" s="1652"/>
      <c r="C327" s="1133">
        <v>2</v>
      </c>
      <c r="D327" s="982">
        <v>40269130</v>
      </c>
      <c r="E327" s="1133" t="s">
        <v>391</v>
      </c>
      <c r="F327" s="1133"/>
      <c r="G327" s="1133"/>
      <c r="H327" s="1133"/>
      <c r="I327" s="984">
        <v>45778</v>
      </c>
      <c r="J327" s="984">
        <v>45778</v>
      </c>
      <c r="K327" s="1133">
        <v>0</v>
      </c>
      <c r="L327" s="982" t="s">
        <v>541</v>
      </c>
      <c r="M327" s="982" t="s">
        <v>537</v>
      </c>
      <c r="N327" s="982" t="s">
        <v>510</v>
      </c>
      <c r="O327" s="983" t="s">
        <v>473</v>
      </c>
      <c r="P327" s="925"/>
    </row>
    <row r="328" spans="1:16" ht="31.5" x14ac:dyDescent="0.25">
      <c r="A328" s="1654"/>
      <c r="B328" s="1135" t="s">
        <v>956</v>
      </c>
      <c r="C328" s="1133">
        <v>1</v>
      </c>
      <c r="D328" s="982">
        <v>40269126</v>
      </c>
      <c r="E328" s="1127" t="s">
        <v>392</v>
      </c>
      <c r="F328" s="1133"/>
      <c r="G328" s="1133"/>
      <c r="H328" s="1133"/>
      <c r="I328" s="984">
        <v>45778</v>
      </c>
      <c r="J328" s="984">
        <v>45778</v>
      </c>
      <c r="K328" s="1133">
        <v>0</v>
      </c>
      <c r="L328" s="982" t="s">
        <v>544</v>
      </c>
      <c r="M328" s="982" t="s">
        <v>538</v>
      </c>
      <c r="N328" s="982" t="s">
        <v>511</v>
      </c>
      <c r="O328" s="983" t="s">
        <v>473</v>
      </c>
      <c r="P328" s="925"/>
    </row>
    <row r="329" spans="1:16" ht="31.5" x14ac:dyDescent="0.25">
      <c r="A329" s="1654"/>
      <c r="B329" s="1135" t="s">
        <v>957</v>
      </c>
      <c r="C329" s="1133">
        <v>1</v>
      </c>
      <c r="D329" s="982">
        <v>40269127</v>
      </c>
      <c r="E329" s="1133" t="s">
        <v>392</v>
      </c>
      <c r="F329" s="1133"/>
      <c r="G329" s="1133"/>
      <c r="H329" s="1133"/>
      <c r="I329" s="984">
        <v>45778</v>
      </c>
      <c r="J329" s="984">
        <v>45778</v>
      </c>
      <c r="K329" s="1133">
        <v>0</v>
      </c>
      <c r="L329" s="982" t="s">
        <v>544</v>
      </c>
      <c r="M329" s="982">
        <v>1000</v>
      </c>
      <c r="N329" s="982" t="s">
        <v>512</v>
      </c>
      <c r="O329" s="983" t="s">
        <v>473</v>
      </c>
      <c r="P329" s="925"/>
    </row>
    <row r="330" spans="1:16" ht="31.5" x14ac:dyDescent="0.25">
      <c r="A330" s="1654"/>
      <c r="B330" s="1650" t="s">
        <v>958</v>
      </c>
      <c r="C330" s="1133">
        <v>1</v>
      </c>
      <c r="D330" s="982">
        <v>40269116</v>
      </c>
      <c r="E330" s="1127" t="s">
        <v>392</v>
      </c>
      <c r="F330" s="1133">
        <v>1</v>
      </c>
      <c r="G330" s="1133"/>
      <c r="H330" s="1133"/>
      <c r="I330" s="984">
        <v>45778</v>
      </c>
      <c r="J330" s="984">
        <v>45778</v>
      </c>
      <c r="K330" s="1133">
        <v>0</v>
      </c>
      <c r="L330" s="982" t="s">
        <v>541</v>
      </c>
      <c r="M330" s="982" t="s">
        <v>538</v>
      </c>
      <c r="N330" s="982" t="s">
        <v>513</v>
      </c>
      <c r="O330" s="983" t="s">
        <v>473</v>
      </c>
      <c r="P330" s="925"/>
    </row>
    <row r="331" spans="1:16" ht="31.5" x14ac:dyDescent="0.25">
      <c r="A331" s="1654"/>
      <c r="B331" s="1650"/>
      <c r="C331" s="1133">
        <v>2</v>
      </c>
      <c r="D331" s="982">
        <v>40269120</v>
      </c>
      <c r="E331" s="1133" t="s">
        <v>392</v>
      </c>
      <c r="F331" s="1133"/>
      <c r="G331" s="1133"/>
      <c r="H331" s="1133"/>
      <c r="I331" s="984">
        <v>45778</v>
      </c>
      <c r="J331" s="984">
        <v>45778</v>
      </c>
      <c r="K331" s="1133">
        <v>0</v>
      </c>
      <c r="L331" s="982" t="s">
        <v>541</v>
      </c>
      <c r="M331" s="982" t="s">
        <v>537</v>
      </c>
      <c r="N331" s="982" t="s">
        <v>513</v>
      </c>
      <c r="O331" s="983" t="s">
        <v>473</v>
      </c>
      <c r="P331" s="925"/>
    </row>
    <row r="332" spans="1:16" ht="31.5" x14ac:dyDescent="0.25">
      <c r="A332" s="1654"/>
      <c r="B332" s="1650" t="s">
        <v>959</v>
      </c>
      <c r="C332" s="1133">
        <v>1</v>
      </c>
      <c r="D332" s="982">
        <v>40269117</v>
      </c>
      <c r="E332" s="1127" t="s">
        <v>392</v>
      </c>
      <c r="F332" s="1133"/>
      <c r="G332" s="1133"/>
      <c r="H332" s="1133"/>
      <c r="I332" s="984">
        <v>45778</v>
      </c>
      <c r="J332" s="984">
        <v>45778</v>
      </c>
      <c r="K332" s="1133">
        <v>0</v>
      </c>
      <c r="L332" s="982" t="s">
        <v>541</v>
      </c>
      <c r="M332" s="982" t="s">
        <v>538</v>
      </c>
      <c r="N332" s="982" t="s">
        <v>514</v>
      </c>
      <c r="O332" s="983" t="s">
        <v>473</v>
      </c>
      <c r="P332" s="925"/>
    </row>
    <row r="333" spans="1:16" ht="31.5" x14ac:dyDescent="0.25">
      <c r="A333" s="1654"/>
      <c r="B333" s="1650"/>
      <c r="C333" s="1133">
        <v>2</v>
      </c>
      <c r="D333" s="982">
        <v>40269122</v>
      </c>
      <c r="E333" s="1133" t="s">
        <v>392</v>
      </c>
      <c r="F333" s="1133"/>
      <c r="G333" s="1133"/>
      <c r="H333" s="1133"/>
      <c r="I333" s="984">
        <v>45778</v>
      </c>
      <c r="J333" s="984">
        <v>45778</v>
      </c>
      <c r="K333" s="1133">
        <v>0</v>
      </c>
      <c r="L333" s="982">
        <v>5</v>
      </c>
      <c r="M333" s="982" t="s">
        <v>537</v>
      </c>
      <c r="N333" s="982" t="s">
        <v>514</v>
      </c>
      <c r="O333" s="983" t="s">
        <v>473</v>
      </c>
      <c r="P333" s="925"/>
    </row>
    <row r="334" spans="1:16" ht="31.5" x14ac:dyDescent="0.25">
      <c r="A334" s="1654"/>
      <c r="B334" s="1650"/>
      <c r="C334" s="1133">
        <v>3</v>
      </c>
      <c r="D334" s="982">
        <v>40269121</v>
      </c>
      <c r="E334" s="1133" t="s">
        <v>392</v>
      </c>
      <c r="F334" s="1133"/>
      <c r="G334" s="1133"/>
      <c r="H334" s="1133"/>
      <c r="I334" s="984">
        <v>45778</v>
      </c>
      <c r="J334" s="984">
        <v>45778</v>
      </c>
      <c r="K334" s="1133">
        <v>0</v>
      </c>
      <c r="L334" s="982">
        <v>6</v>
      </c>
      <c r="M334" s="982" t="s">
        <v>537</v>
      </c>
      <c r="N334" s="982" t="s">
        <v>514</v>
      </c>
      <c r="O334" s="983" t="s">
        <v>473</v>
      </c>
      <c r="P334" s="925"/>
    </row>
    <row r="335" spans="1:16" ht="31.5" x14ac:dyDescent="0.25">
      <c r="A335" s="1654"/>
      <c r="B335" s="1650" t="s">
        <v>960</v>
      </c>
      <c r="C335" s="1133">
        <v>1</v>
      </c>
      <c r="D335" s="982">
        <v>40269124</v>
      </c>
      <c r="E335" s="1127" t="s">
        <v>392</v>
      </c>
      <c r="F335" s="1133"/>
      <c r="G335" s="1133"/>
      <c r="H335" s="1133"/>
      <c r="I335" s="984">
        <v>45778</v>
      </c>
      <c r="J335" s="984">
        <v>45778</v>
      </c>
      <c r="K335" s="1133">
        <v>0</v>
      </c>
      <c r="L335" s="982" t="s">
        <v>541</v>
      </c>
      <c r="M335" s="982" t="s">
        <v>538</v>
      </c>
      <c r="N335" s="982" t="s">
        <v>515</v>
      </c>
      <c r="O335" s="983" t="s">
        <v>473</v>
      </c>
      <c r="P335" s="925"/>
    </row>
    <row r="336" spans="1:16" ht="31.5" x14ac:dyDescent="0.25">
      <c r="A336" s="1654"/>
      <c r="B336" s="1650"/>
      <c r="C336" s="1133">
        <v>2</v>
      </c>
      <c r="D336" s="982">
        <v>40269131</v>
      </c>
      <c r="E336" s="1133" t="s">
        <v>391</v>
      </c>
      <c r="F336" s="1133"/>
      <c r="G336" s="1133"/>
      <c r="H336" s="1133"/>
      <c r="I336" s="984">
        <v>45778</v>
      </c>
      <c r="J336" s="984">
        <v>45778</v>
      </c>
      <c r="K336" s="1133">
        <v>0</v>
      </c>
      <c r="L336" s="982" t="s">
        <v>541</v>
      </c>
      <c r="M336" s="982" t="s">
        <v>537</v>
      </c>
      <c r="N336" s="982" t="s">
        <v>515</v>
      </c>
      <c r="O336" s="983" t="s">
        <v>473</v>
      </c>
      <c r="P336" s="925"/>
    </row>
    <row r="337" spans="1:16" ht="31.5" x14ac:dyDescent="0.25">
      <c r="A337" s="1654"/>
      <c r="B337" s="1135" t="s">
        <v>961</v>
      </c>
      <c r="C337" s="1133">
        <v>1</v>
      </c>
      <c r="D337" s="982">
        <v>40269128</v>
      </c>
      <c r="E337" s="1127" t="s">
        <v>392</v>
      </c>
      <c r="F337" s="1133"/>
      <c r="G337" s="1133"/>
      <c r="H337" s="1133"/>
      <c r="I337" s="984">
        <v>45778</v>
      </c>
      <c r="J337" s="984">
        <v>45778</v>
      </c>
      <c r="K337" s="1133">
        <v>0</v>
      </c>
      <c r="L337" s="982" t="s">
        <v>544</v>
      </c>
      <c r="M337" s="982" t="s">
        <v>538</v>
      </c>
      <c r="N337" s="982" t="s">
        <v>516</v>
      </c>
      <c r="O337" s="983" t="s">
        <v>473</v>
      </c>
      <c r="P337" s="925"/>
    </row>
    <row r="338" spans="1:16" ht="31.5" x14ac:dyDescent="0.25">
      <c r="A338" s="1654"/>
      <c r="B338" s="1135" t="s">
        <v>962</v>
      </c>
      <c r="C338" s="1133">
        <v>1</v>
      </c>
      <c r="D338" s="982">
        <v>40269129</v>
      </c>
      <c r="E338" s="1127" t="s">
        <v>392</v>
      </c>
      <c r="F338" s="1133"/>
      <c r="G338" s="1133"/>
      <c r="H338" s="1133"/>
      <c r="I338" s="984">
        <v>45778</v>
      </c>
      <c r="J338" s="984">
        <v>45778</v>
      </c>
      <c r="K338" s="1133">
        <v>0</v>
      </c>
      <c r="L338" s="982" t="s">
        <v>544</v>
      </c>
      <c r="M338" s="982" t="s">
        <v>538</v>
      </c>
      <c r="N338" s="982" t="s">
        <v>545</v>
      </c>
      <c r="O338" s="983" t="s">
        <v>473</v>
      </c>
      <c r="P338" s="925"/>
    </row>
    <row r="339" spans="1:16" ht="31.5" x14ac:dyDescent="0.25">
      <c r="A339" s="1654"/>
      <c r="B339" s="1650" t="s">
        <v>994</v>
      </c>
      <c r="C339" s="1133">
        <v>1</v>
      </c>
      <c r="D339" s="982">
        <v>40268737</v>
      </c>
      <c r="E339" s="1127" t="s">
        <v>392</v>
      </c>
      <c r="F339" s="1133"/>
      <c r="G339" s="1133"/>
      <c r="H339" s="1133"/>
      <c r="I339" s="984">
        <v>45778</v>
      </c>
      <c r="J339" s="984">
        <v>45778</v>
      </c>
      <c r="K339" s="1133">
        <v>1</v>
      </c>
      <c r="L339" s="982" t="s">
        <v>542</v>
      </c>
      <c r="M339" s="982" t="s">
        <v>536</v>
      </c>
      <c r="N339" s="1127" t="s">
        <v>517</v>
      </c>
      <c r="O339" s="983" t="s">
        <v>473</v>
      </c>
      <c r="P339" s="925"/>
    </row>
    <row r="340" spans="1:16" ht="31.5" x14ac:dyDescent="0.25">
      <c r="A340" s="1654"/>
      <c r="B340" s="1650"/>
      <c r="C340" s="1133">
        <v>2</v>
      </c>
      <c r="D340" s="982">
        <v>40268739</v>
      </c>
      <c r="E340" s="1133" t="s">
        <v>392</v>
      </c>
      <c r="F340" s="1133"/>
      <c r="G340" s="1133"/>
      <c r="H340" s="1133"/>
      <c r="I340" s="984">
        <v>45778</v>
      </c>
      <c r="J340" s="984">
        <v>45778</v>
      </c>
      <c r="K340" s="1133">
        <v>1</v>
      </c>
      <c r="L340" s="982" t="s">
        <v>542</v>
      </c>
      <c r="M340" s="982" t="s">
        <v>539</v>
      </c>
      <c r="N340" s="1127" t="s">
        <v>517</v>
      </c>
      <c r="O340" s="983" t="s">
        <v>473</v>
      </c>
      <c r="P340" s="925"/>
    </row>
    <row r="341" spans="1:16" ht="31.5" x14ac:dyDescent="0.25">
      <c r="A341" s="1654"/>
      <c r="B341" s="1650"/>
      <c r="C341" s="1133">
        <v>3</v>
      </c>
      <c r="D341" s="982">
        <v>40268743</v>
      </c>
      <c r="E341" s="1133" t="s">
        <v>391</v>
      </c>
      <c r="F341" s="1133"/>
      <c r="G341" s="1133"/>
      <c r="H341" s="1133"/>
      <c r="I341" s="984">
        <v>45778</v>
      </c>
      <c r="J341" s="984">
        <v>45778</v>
      </c>
      <c r="K341" s="1133">
        <v>1</v>
      </c>
      <c r="L341" s="982" t="s">
        <v>541</v>
      </c>
      <c r="M341" s="982" t="s">
        <v>539</v>
      </c>
      <c r="N341" s="1127" t="s">
        <v>517</v>
      </c>
      <c r="O341" s="983" t="s">
        <v>473</v>
      </c>
      <c r="P341" s="925"/>
    </row>
    <row r="342" spans="1:16" ht="31.5" x14ac:dyDescent="0.25">
      <c r="A342" s="1654"/>
      <c r="B342" s="1650" t="s">
        <v>964</v>
      </c>
      <c r="C342" s="1133">
        <v>1</v>
      </c>
      <c r="D342" s="982">
        <v>40268766</v>
      </c>
      <c r="E342" s="1127" t="s">
        <v>392</v>
      </c>
      <c r="F342" s="1133"/>
      <c r="G342" s="1133"/>
      <c r="H342" s="1133"/>
      <c r="I342" s="984">
        <v>45778</v>
      </c>
      <c r="J342" s="984">
        <v>45778</v>
      </c>
      <c r="K342" s="1133">
        <v>1</v>
      </c>
      <c r="L342" s="982" t="s">
        <v>543</v>
      </c>
      <c r="M342" s="982" t="s">
        <v>536</v>
      </c>
      <c r="N342" s="1127" t="s">
        <v>518</v>
      </c>
      <c r="O342" s="983" t="s">
        <v>473</v>
      </c>
      <c r="P342" s="925"/>
    </row>
    <row r="343" spans="1:16" ht="31.5" x14ac:dyDescent="0.25">
      <c r="A343" s="1654"/>
      <c r="B343" s="1650"/>
      <c r="C343" s="1133">
        <v>2</v>
      </c>
      <c r="D343" s="982">
        <v>40268768</v>
      </c>
      <c r="E343" s="1127" t="s">
        <v>392</v>
      </c>
      <c r="F343" s="1133"/>
      <c r="G343" s="1133"/>
      <c r="H343" s="1133"/>
      <c r="I343" s="984">
        <v>45778</v>
      </c>
      <c r="J343" s="984">
        <v>45778</v>
      </c>
      <c r="K343" s="1133">
        <v>1</v>
      </c>
      <c r="L343" s="982" t="s">
        <v>543</v>
      </c>
      <c r="M343" s="982" t="s">
        <v>536</v>
      </c>
      <c r="N343" s="1127" t="s">
        <v>518</v>
      </c>
      <c r="O343" s="983" t="s">
        <v>473</v>
      </c>
      <c r="P343" s="925"/>
    </row>
    <row r="344" spans="1:16" ht="31.5" x14ac:dyDescent="0.25">
      <c r="A344" s="1654"/>
      <c r="B344" s="1650" t="s">
        <v>965</v>
      </c>
      <c r="C344" s="1133">
        <v>1</v>
      </c>
      <c r="D344" s="982">
        <v>40268774</v>
      </c>
      <c r="E344" s="1127" t="s">
        <v>392</v>
      </c>
      <c r="F344" s="1133"/>
      <c r="G344" s="1133"/>
      <c r="H344" s="1133"/>
      <c r="I344" s="984">
        <v>45778</v>
      </c>
      <c r="J344" s="984">
        <v>45778</v>
      </c>
      <c r="K344" s="1133">
        <v>1</v>
      </c>
      <c r="L344" s="982" t="s">
        <v>543</v>
      </c>
      <c r="M344" s="982" t="s">
        <v>536</v>
      </c>
      <c r="N344" s="1127" t="s">
        <v>519</v>
      </c>
      <c r="O344" s="983" t="s">
        <v>473</v>
      </c>
      <c r="P344" s="925"/>
    </row>
    <row r="345" spans="1:16" ht="31.5" x14ac:dyDescent="0.25">
      <c r="A345" s="1654"/>
      <c r="B345" s="1650"/>
      <c r="C345" s="1133">
        <v>2</v>
      </c>
      <c r="D345" s="982">
        <v>40268778</v>
      </c>
      <c r="E345" s="1127" t="s">
        <v>392</v>
      </c>
      <c r="F345" s="1133"/>
      <c r="G345" s="1133"/>
      <c r="H345" s="1133"/>
      <c r="I345" s="984">
        <v>45778</v>
      </c>
      <c r="J345" s="984">
        <v>45778</v>
      </c>
      <c r="K345" s="1133">
        <v>1</v>
      </c>
      <c r="L345" s="982" t="s">
        <v>543</v>
      </c>
      <c r="M345" s="982" t="s">
        <v>536</v>
      </c>
      <c r="N345" s="1127" t="s">
        <v>519</v>
      </c>
      <c r="O345" s="983" t="s">
        <v>473</v>
      </c>
      <c r="P345" s="925"/>
    </row>
    <row r="346" spans="1:16" ht="31.5" x14ac:dyDescent="0.25">
      <c r="A346" s="1654"/>
      <c r="B346" s="1650" t="s">
        <v>966</v>
      </c>
      <c r="C346" s="1133">
        <v>1</v>
      </c>
      <c r="D346" s="982">
        <v>40268781</v>
      </c>
      <c r="E346" s="1127" t="s">
        <v>392</v>
      </c>
      <c r="F346" s="1133"/>
      <c r="G346" s="1133"/>
      <c r="H346" s="1133"/>
      <c r="I346" s="984">
        <v>45778</v>
      </c>
      <c r="J346" s="984">
        <v>45778</v>
      </c>
      <c r="K346" s="1133">
        <v>1</v>
      </c>
      <c r="L346" s="982" t="s">
        <v>543</v>
      </c>
      <c r="M346" s="982" t="s">
        <v>536</v>
      </c>
      <c r="N346" s="1127" t="s">
        <v>520</v>
      </c>
      <c r="O346" s="983" t="s">
        <v>473</v>
      </c>
      <c r="P346" s="925"/>
    </row>
    <row r="347" spans="1:16" ht="78.75" customHeight="1" x14ac:dyDescent="0.25">
      <c r="A347" s="1654"/>
      <c r="B347" s="1650"/>
      <c r="C347" s="1133">
        <v>2</v>
      </c>
      <c r="D347" s="982">
        <v>40268783</v>
      </c>
      <c r="E347" s="1127" t="s">
        <v>392</v>
      </c>
      <c r="F347" s="1133"/>
      <c r="G347" s="1133"/>
      <c r="H347" s="1133"/>
      <c r="I347" s="984">
        <v>45778</v>
      </c>
      <c r="J347" s="984">
        <v>45778</v>
      </c>
      <c r="K347" s="1133">
        <v>1</v>
      </c>
      <c r="L347" s="982" t="s">
        <v>543</v>
      </c>
      <c r="M347" s="982" t="s">
        <v>536</v>
      </c>
      <c r="N347" s="1127" t="s">
        <v>520</v>
      </c>
      <c r="O347" s="983" t="s">
        <v>473</v>
      </c>
      <c r="P347" s="925"/>
    </row>
    <row r="348" spans="1:16" ht="31.5" x14ac:dyDescent="0.25">
      <c r="A348" s="1654"/>
      <c r="B348" s="1650" t="s">
        <v>967</v>
      </c>
      <c r="C348" s="1133">
        <v>1</v>
      </c>
      <c r="D348" s="982">
        <v>40268793</v>
      </c>
      <c r="E348" s="1127" t="s">
        <v>392</v>
      </c>
      <c r="F348" s="1133"/>
      <c r="G348" s="1133"/>
      <c r="H348" s="1133"/>
      <c r="I348" s="984">
        <v>45778</v>
      </c>
      <c r="J348" s="984">
        <v>45778</v>
      </c>
      <c r="K348" s="1133">
        <v>1</v>
      </c>
      <c r="L348" s="982" t="s">
        <v>543</v>
      </c>
      <c r="M348" s="982" t="s">
        <v>536</v>
      </c>
      <c r="N348" s="1127" t="s">
        <v>518</v>
      </c>
      <c r="O348" s="983" t="s">
        <v>473</v>
      </c>
      <c r="P348" s="925"/>
    </row>
    <row r="349" spans="1:16" ht="31.5" x14ac:dyDescent="0.25">
      <c r="A349" s="1654"/>
      <c r="B349" s="1650"/>
      <c r="C349" s="1133">
        <v>2</v>
      </c>
      <c r="D349" s="982">
        <v>40268788</v>
      </c>
      <c r="E349" s="1127" t="s">
        <v>392</v>
      </c>
      <c r="F349" s="1133"/>
      <c r="G349" s="1133"/>
      <c r="H349" s="1133"/>
      <c r="I349" s="984">
        <v>45778</v>
      </c>
      <c r="J349" s="984">
        <v>45778</v>
      </c>
      <c r="K349" s="1133">
        <v>1</v>
      </c>
      <c r="L349" s="982" t="s">
        <v>543</v>
      </c>
      <c r="M349" s="982" t="s">
        <v>536</v>
      </c>
      <c r="N349" s="1127" t="s">
        <v>518</v>
      </c>
      <c r="O349" s="983" t="s">
        <v>473</v>
      </c>
      <c r="P349" s="925"/>
    </row>
    <row r="350" spans="1:16" ht="31.5" x14ac:dyDescent="0.25">
      <c r="A350" s="1654"/>
      <c r="B350" s="1650" t="s">
        <v>968</v>
      </c>
      <c r="C350" s="1133">
        <v>1</v>
      </c>
      <c r="D350" s="982">
        <v>40268794</v>
      </c>
      <c r="E350" s="1127" t="s">
        <v>392</v>
      </c>
      <c r="F350" s="1133"/>
      <c r="G350" s="1133"/>
      <c r="H350" s="1133"/>
      <c r="I350" s="984">
        <v>45778</v>
      </c>
      <c r="J350" s="984">
        <v>45778</v>
      </c>
      <c r="K350" s="1133">
        <v>1</v>
      </c>
      <c r="L350" s="982" t="s">
        <v>543</v>
      </c>
      <c r="M350" s="982" t="s">
        <v>536</v>
      </c>
      <c r="N350" s="1127" t="s">
        <v>521</v>
      </c>
      <c r="O350" s="983" t="s">
        <v>473</v>
      </c>
      <c r="P350" s="925"/>
    </row>
    <row r="351" spans="1:16" ht="31.5" x14ac:dyDescent="0.25">
      <c r="A351" s="1654"/>
      <c r="B351" s="1650"/>
      <c r="C351" s="1133">
        <v>2</v>
      </c>
      <c r="D351" s="982">
        <v>40268797</v>
      </c>
      <c r="E351" s="1127" t="s">
        <v>392</v>
      </c>
      <c r="F351" s="1133"/>
      <c r="G351" s="1133"/>
      <c r="H351" s="1133"/>
      <c r="I351" s="984">
        <v>45778</v>
      </c>
      <c r="J351" s="984">
        <v>45778</v>
      </c>
      <c r="K351" s="1133">
        <v>1</v>
      </c>
      <c r="L351" s="982" t="s">
        <v>543</v>
      </c>
      <c r="M351" s="982" t="s">
        <v>536</v>
      </c>
      <c r="N351" s="1127" t="s">
        <v>521</v>
      </c>
      <c r="O351" s="983" t="s">
        <v>473</v>
      </c>
      <c r="P351" s="925"/>
    </row>
    <row r="352" spans="1:16" ht="31.5" x14ac:dyDescent="0.25">
      <c r="A352" s="1654"/>
      <c r="B352" s="1135" t="s">
        <v>969</v>
      </c>
      <c r="C352" s="1133">
        <v>1</v>
      </c>
      <c r="D352" s="982">
        <v>40268848</v>
      </c>
      <c r="E352" s="1127" t="s">
        <v>392</v>
      </c>
      <c r="F352" s="1133"/>
      <c r="G352" s="1133"/>
      <c r="H352" s="1133"/>
      <c r="I352" s="984">
        <v>45778</v>
      </c>
      <c r="J352" s="984">
        <v>45778</v>
      </c>
      <c r="K352" s="1133">
        <v>1</v>
      </c>
      <c r="L352" s="982" t="s">
        <v>544</v>
      </c>
      <c r="M352" s="982" t="s">
        <v>536</v>
      </c>
      <c r="N352" s="1127" t="s">
        <v>522</v>
      </c>
      <c r="O352" s="983" t="s">
        <v>473</v>
      </c>
      <c r="P352" s="925"/>
    </row>
    <row r="353" spans="1:16" ht="31.5" x14ac:dyDescent="0.25">
      <c r="A353" s="1654"/>
      <c r="B353" s="1650" t="s">
        <v>970</v>
      </c>
      <c r="C353" s="1133">
        <v>1</v>
      </c>
      <c r="D353" s="982">
        <v>40268798</v>
      </c>
      <c r="E353" s="1127" t="s">
        <v>392</v>
      </c>
      <c r="F353" s="1133"/>
      <c r="G353" s="1133"/>
      <c r="H353" s="1133"/>
      <c r="I353" s="984">
        <v>45778</v>
      </c>
      <c r="J353" s="984">
        <v>45778</v>
      </c>
      <c r="K353" s="1133">
        <v>1</v>
      </c>
      <c r="L353" s="982" t="s">
        <v>543</v>
      </c>
      <c r="M353" s="982" t="s">
        <v>536</v>
      </c>
      <c r="N353" s="1127" t="s">
        <v>523</v>
      </c>
      <c r="O353" s="983" t="s">
        <v>473</v>
      </c>
      <c r="P353" s="925"/>
    </row>
    <row r="354" spans="1:16" ht="31.5" x14ac:dyDescent="0.25">
      <c r="A354" s="1654"/>
      <c r="B354" s="1650"/>
      <c r="C354" s="1133">
        <v>2</v>
      </c>
      <c r="D354" s="982">
        <v>40268799</v>
      </c>
      <c r="E354" s="1127" t="s">
        <v>392</v>
      </c>
      <c r="F354" s="1133"/>
      <c r="G354" s="1133"/>
      <c r="H354" s="1133"/>
      <c r="I354" s="984">
        <v>45778</v>
      </c>
      <c r="J354" s="984">
        <v>45778</v>
      </c>
      <c r="K354" s="1133">
        <v>1</v>
      </c>
      <c r="L354" s="982" t="s">
        <v>543</v>
      </c>
      <c r="M354" s="982" t="s">
        <v>536</v>
      </c>
      <c r="N354" s="1127" t="s">
        <v>523</v>
      </c>
      <c r="O354" s="983" t="s">
        <v>473</v>
      </c>
      <c r="P354" s="925"/>
    </row>
    <row r="355" spans="1:16" ht="31.5" x14ac:dyDescent="0.25">
      <c r="A355" s="1654"/>
      <c r="B355" s="1135" t="s">
        <v>971</v>
      </c>
      <c r="C355" s="1133">
        <v>1</v>
      </c>
      <c r="D355" s="982">
        <v>40268850</v>
      </c>
      <c r="E355" s="1127" t="s">
        <v>392</v>
      </c>
      <c r="F355" s="1133"/>
      <c r="G355" s="1133"/>
      <c r="H355" s="1133"/>
      <c r="I355" s="984">
        <v>45778</v>
      </c>
      <c r="J355" s="984">
        <v>45778</v>
      </c>
      <c r="K355" s="1133">
        <v>1</v>
      </c>
      <c r="L355" s="982" t="s">
        <v>544</v>
      </c>
      <c r="M355" s="982" t="s">
        <v>536</v>
      </c>
      <c r="N355" s="1127" t="s">
        <v>524</v>
      </c>
      <c r="O355" s="983" t="s">
        <v>473</v>
      </c>
      <c r="P355" s="925"/>
    </row>
    <row r="356" spans="1:16" ht="31.5" x14ac:dyDescent="0.25">
      <c r="A356" s="1654"/>
      <c r="B356" s="1650" t="s">
        <v>972</v>
      </c>
      <c r="C356" s="1133">
        <v>1</v>
      </c>
      <c r="D356" s="982">
        <v>40268801</v>
      </c>
      <c r="E356" s="1127" t="s">
        <v>392</v>
      </c>
      <c r="F356" s="1133"/>
      <c r="G356" s="1133"/>
      <c r="H356" s="1133"/>
      <c r="I356" s="984">
        <v>45778</v>
      </c>
      <c r="J356" s="984">
        <v>45778</v>
      </c>
      <c r="K356" s="1133">
        <v>1</v>
      </c>
      <c r="L356" s="982" t="s">
        <v>543</v>
      </c>
      <c r="M356" s="982" t="s">
        <v>536</v>
      </c>
      <c r="N356" s="1127" t="s">
        <v>525</v>
      </c>
      <c r="O356" s="983" t="s">
        <v>473</v>
      </c>
      <c r="P356" s="925"/>
    </row>
    <row r="357" spans="1:16" ht="31.5" x14ac:dyDescent="0.25">
      <c r="A357" s="1654"/>
      <c r="B357" s="1650"/>
      <c r="C357" s="1133">
        <v>2</v>
      </c>
      <c r="D357" s="982">
        <v>40268802</v>
      </c>
      <c r="E357" s="1127" t="s">
        <v>392</v>
      </c>
      <c r="F357" s="1133"/>
      <c r="G357" s="1133"/>
      <c r="H357" s="1133"/>
      <c r="I357" s="984">
        <v>45778</v>
      </c>
      <c r="J357" s="984">
        <v>45778</v>
      </c>
      <c r="K357" s="1133">
        <v>1</v>
      </c>
      <c r="L357" s="982" t="s">
        <v>543</v>
      </c>
      <c r="M357" s="982" t="s">
        <v>536</v>
      </c>
      <c r="N357" s="1127" t="s">
        <v>525</v>
      </c>
      <c r="O357" s="983" t="s">
        <v>473</v>
      </c>
      <c r="P357" s="925"/>
    </row>
    <row r="358" spans="1:16" ht="31.5" x14ac:dyDescent="0.25">
      <c r="A358" s="1654"/>
      <c r="B358" s="1135" t="s">
        <v>973</v>
      </c>
      <c r="C358" s="1133">
        <v>1</v>
      </c>
      <c r="D358" s="982">
        <v>40268851</v>
      </c>
      <c r="E358" s="1127" t="s">
        <v>392</v>
      </c>
      <c r="F358" s="1133"/>
      <c r="G358" s="1133"/>
      <c r="H358" s="1133"/>
      <c r="I358" s="984">
        <v>45778</v>
      </c>
      <c r="J358" s="984">
        <v>45778</v>
      </c>
      <c r="K358" s="1133">
        <v>1</v>
      </c>
      <c r="L358" s="982" t="s">
        <v>544</v>
      </c>
      <c r="M358" s="982" t="s">
        <v>536</v>
      </c>
      <c r="N358" s="1127" t="s">
        <v>526</v>
      </c>
      <c r="O358" s="983" t="s">
        <v>473</v>
      </c>
      <c r="P358" s="925"/>
    </row>
    <row r="359" spans="1:16" ht="31.5" x14ac:dyDescent="0.25">
      <c r="A359" s="1654"/>
      <c r="B359" s="1650" t="s">
        <v>974</v>
      </c>
      <c r="C359" s="1133">
        <v>1</v>
      </c>
      <c r="D359" s="982">
        <v>40268818</v>
      </c>
      <c r="E359" s="1127" t="s">
        <v>392</v>
      </c>
      <c r="F359" s="1133"/>
      <c r="G359" s="1133"/>
      <c r="H359" s="1133"/>
      <c r="I359" s="984">
        <v>45778</v>
      </c>
      <c r="J359" s="984">
        <v>45778</v>
      </c>
      <c r="K359" s="1133">
        <v>1</v>
      </c>
      <c r="L359" s="982">
        <v>4</v>
      </c>
      <c r="M359" s="982" t="s">
        <v>536</v>
      </c>
      <c r="N359" s="1127" t="s">
        <v>527</v>
      </c>
      <c r="O359" s="983" t="s">
        <v>473</v>
      </c>
      <c r="P359" s="925"/>
    </row>
    <row r="360" spans="1:16" ht="31.5" x14ac:dyDescent="0.25">
      <c r="A360" s="1654"/>
      <c r="B360" s="1650"/>
      <c r="C360" s="1133">
        <v>2</v>
      </c>
      <c r="D360" s="982">
        <v>40268824</v>
      </c>
      <c r="E360" s="1127" t="s">
        <v>392</v>
      </c>
      <c r="F360" s="1133"/>
      <c r="G360" s="1133"/>
      <c r="H360" s="1133"/>
      <c r="I360" s="984">
        <v>45778</v>
      </c>
      <c r="J360" s="984">
        <v>45778</v>
      </c>
      <c r="K360" s="1133">
        <v>1</v>
      </c>
      <c r="L360" s="982" t="s">
        <v>543</v>
      </c>
      <c r="M360" s="982" t="s">
        <v>536</v>
      </c>
      <c r="N360" s="1127" t="s">
        <v>527</v>
      </c>
      <c r="O360" s="983" t="s">
        <v>473</v>
      </c>
      <c r="P360" s="925"/>
    </row>
    <row r="361" spans="1:16" ht="31.5" x14ac:dyDescent="0.25">
      <c r="A361" s="1654"/>
      <c r="B361" s="1135" t="s">
        <v>975</v>
      </c>
      <c r="C361" s="1133">
        <v>1</v>
      </c>
      <c r="D361" s="982">
        <v>40268863</v>
      </c>
      <c r="E361" s="1127" t="s">
        <v>392</v>
      </c>
      <c r="F361" s="1133"/>
      <c r="G361" s="1133"/>
      <c r="H361" s="1133"/>
      <c r="I361" s="984">
        <v>45778</v>
      </c>
      <c r="J361" s="984">
        <v>45778</v>
      </c>
      <c r="K361" s="1133">
        <v>1</v>
      </c>
      <c r="L361" s="982" t="s">
        <v>544</v>
      </c>
      <c r="M361" s="982" t="s">
        <v>536</v>
      </c>
      <c r="N361" s="1127" t="s">
        <v>528</v>
      </c>
      <c r="O361" s="983" t="s">
        <v>473</v>
      </c>
      <c r="P361" s="925"/>
    </row>
    <row r="362" spans="1:16" ht="31.5" x14ac:dyDescent="0.25">
      <c r="A362" s="1654"/>
      <c r="B362" s="1650" t="s">
        <v>976</v>
      </c>
      <c r="C362" s="1133">
        <v>1</v>
      </c>
      <c r="D362" s="982">
        <v>40268828</v>
      </c>
      <c r="E362" s="1127" t="s">
        <v>392</v>
      </c>
      <c r="F362" s="1133"/>
      <c r="G362" s="1133"/>
      <c r="H362" s="1133"/>
      <c r="I362" s="984">
        <v>45778</v>
      </c>
      <c r="J362" s="984">
        <v>45778</v>
      </c>
      <c r="K362" s="1133">
        <v>1</v>
      </c>
      <c r="L362" s="982" t="s">
        <v>543</v>
      </c>
      <c r="M362" s="982" t="s">
        <v>536</v>
      </c>
      <c r="N362" s="1127" t="s">
        <v>529</v>
      </c>
      <c r="O362" s="983" t="s">
        <v>473</v>
      </c>
      <c r="P362" s="925"/>
    </row>
    <row r="363" spans="1:16" ht="31.5" x14ac:dyDescent="0.25">
      <c r="A363" s="1654"/>
      <c r="B363" s="1650"/>
      <c r="C363" s="1133">
        <v>2</v>
      </c>
      <c r="D363" s="982">
        <v>40268825</v>
      </c>
      <c r="E363" s="1127" t="s">
        <v>392</v>
      </c>
      <c r="F363" s="1133"/>
      <c r="G363" s="1133"/>
      <c r="H363" s="1133"/>
      <c r="I363" s="984">
        <v>45778</v>
      </c>
      <c r="J363" s="984">
        <v>45778</v>
      </c>
      <c r="K363" s="1133">
        <v>1</v>
      </c>
      <c r="L363" s="982" t="s">
        <v>543</v>
      </c>
      <c r="M363" s="982" t="s">
        <v>536</v>
      </c>
      <c r="N363" s="1127" t="s">
        <v>529</v>
      </c>
      <c r="O363" s="983" t="s">
        <v>473</v>
      </c>
      <c r="P363" s="925"/>
    </row>
    <row r="364" spans="1:16" ht="31.5" x14ac:dyDescent="0.25">
      <c r="A364" s="1654"/>
      <c r="B364" s="1650" t="s">
        <v>995</v>
      </c>
      <c r="C364" s="1133">
        <v>1</v>
      </c>
      <c r="D364" s="982">
        <v>40268832</v>
      </c>
      <c r="E364" s="1127" t="s">
        <v>392</v>
      </c>
      <c r="F364" s="1133"/>
      <c r="G364" s="1133"/>
      <c r="H364" s="1133"/>
      <c r="I364" s="984">
        <v>45778</v>
      </c>
      <c r="J364" s="984">
        <v>45778</v>
      </c>
      <c r="K364" s="1133">
        <v>1</v>
      </c>
      <c r="L364" s="982">
        <v>4</v>
      </c>
      <c r="M364" s="982">
        <v>1600</v>
      </c>
      <c r="N364" s="1127" t="s">
        <v>530</v>
      </c>
      <c r="O364" s="983" t="s">
        <v>473</v>
      </c>
      <c r="P364" s="925"/>
    </row>
    <row r="365" spans="1:16" ht="31.5" x14ac:dyDescent="0.25">
      <c r="A365" s="1654"/>
      <c r="B365" s="1650"/>
      <c r="C365" s="1133">
        <v>2</v>
      </c>
      <c r="D365" s="982">
        <v>40268841</v>
      </c>
      <c r="E365" s="1133" t="s">
        <v>392</v>
      </c>
      <c r="F365" s="1133"/>
      <c r="G365" s="1133"/>
      <c r="H365" s="1133"/>
      <c r="I365" s="984">
        <v>45778</v>
      </c>
      <c r="J365" s="984">
        <v>45778</v>
      </c>
      <c r="K365" s="1133">
        <v>1</v>
      </c>
      <c r="L365" s="982" t="s">
        <v>543</v>
      </c>
      <c r="M365" s="982" t="s">
        <v>536</v>
      </c>
      <c r="N365" s="1127" t="s">
        <v>530</v>
      </c>
      <c r="O365" s="983" t="s">
        <v>473</v>
      </c>
      <c r="P365" s="925"/>
    </row>
    <row r="366" spans="1:16" ht="31.5" x14ac:dyDescent="0.25">
      <c r="A366" s="1654"/>
      <c r="B366" s="1650"/>
      <c r="C366" s="1133">
        <v>3</v>
      </c>
      <c r="D366" s="982">
        <v>40268845</v>
      </c>
      <c r="E366" s="1133" t="s">
        <v>391</v>
      </c>
      <c r="F366" s="1133"/>
      <c r="G366" s="1133"/>
      <c r="H366" s="1133"/>
      <c r="I366" s="984">
        <v>45778</v>
      </c>
      <c r="J366" s="984">
        <v>45778</v>
      </c>
      <c r="K366" s="1133">
        <v>1</v>
      </c>
      <c r="L366" s="982">
        <v>3</v>
      </c>
      <c r="M366" s="982">
        <v>1275</v>
      </c>
      <c r="N366" s="1127" t="s">
        <v>530</v>
      </c>
      <c r="O366" s="983" t="s">
        <v>473</v>
      </c>
      <c r="P366" s="925"/>
    </row>
    <row r="367" spans="1:16" ht="31.5" x14ac:dyDescent="0.25">
      <c r="A367" s="1654"/>
      <c r="B367" s="1650" t="s">
        <v>978</v>
      </c>
      <c r="C367" s="1133">
        <v>1</v>
      </c>
      <c r="D367" s="982">
        <v>40268784</v>
      </c>
      <c r="E367" s="1127" t="s">
        <v>392</v>
      </c>
      <c r="F367" s="1133"/>
      <c r="G367" s="1133"/>
      <c r="H367" s="1133"/>
      <c r="I367" s="984">
        <v>45778</v>
      </c>
      <c r="J367" s="984">
        <v>45778</v>
      </c>
      <c r="K367" s="1133">
        <v>1</v>
      </c>
      <c r="L367" s="982" t="s">
        <v>543</v>
      </c>
      <c r="M367" s="982" t="s">
        <v>536</v>
      </c>
      <c r="N367" s="1127" t="s">
        <v>531</v>
      </c>
      <c r="O367" s="983" t="s">
        <v>473</v>
      </c>
      <c r="P367" s="925"/>
    </row>
    <row r="368" spans="1:16" ht="31.5" x14ac:dyDescent="0.25">
      <c r="A368" s="1654"/>
      <c r="B368" s="1650"/>
      <c r="C368" s="1133">
        <v>2</v>
      </c>
      <c r="D368" s="982">
        <v>40268785</v>
      </c>
      <c r="E368" s="1127" t="s">
        <v>392</v>
      </c>
      <c r="F368" s="1133"/>
      <c r="G368" s="1133"/>
      <c r="H368" s="1133"/>
      <c r="I368" s="984">
        <v>45778</v>
      </c>
      <c r="J368" s="984">
        <v>45778</v>
      </c>
      <c r="K368" s="1133">
        <v>1</v>
      </c>
      <c r="L368" s="982" t="s">
        <v>543</v>
      </c>
      <c r="M368" s="982" t="s">
        <v>536</v>
      </c>
      <c r="N368" s="1127" t="s">
        <v>531</v>
      </c>
      <c r="O368" s="983" t="s">
        <v>473</v>
      </c>
      <c r="P368" s="925"/>
    </row>
    <row r="369" spans="1:16" ht="31.5" x14ac:dyDescent="0.25">
      <c r="A369" s="1654"/>
      <c r="B369" s="1651" t="s">
        <v>979</v>
      </c>
      <c r="C369" s="1133">
        <v>1</v>
      </c>
      <c r="D369" s="1127" t="s">
        <v>890</v>
      </c>
      <c r="E369" s="1127" t="s">
        <v>392</v>
      </c>
      <c r="F369" s="1133"/>
      <c r="G369" s="1133">
        <v>3</v>
      </c>
      <c r="H369" s="1133"/>
      <c r="I369" s="974">
        <v>45901</v>
      </c>
      <c r="J369" s="984">
        <v>45778</v>
      </c>
      <c r="K369" s="1133">
        <v>0</v>
      </c>
      <c r="L369" s="982">
        <v>7</v>
      </c>
      <c r="M369" s="982">
        <v>1800</v>
      </c>
      <c r="N369" s="1127" t="s">
        <v>532</v>
      </c>
      <c r="O369" s="983" t="s">
        <v>474</v>
      </c>
      <c r="P369" s="925"/>
    </row>
    <row r="370" spans="1:16" ht="31.5" x14ac:dyDescent="0.25">
      <c r="A370" s="1654"/>
      <c r="B370" s="1651"/>
      <c r="C370" s="1133">
        <v>2</v>
      </c>
      <c r="D370" s="1127" t="s">
        <v>891</v>
      </c>
      <c r="E370" s="1127" t="s">
        <v>392</v>
      </c>
      <c r="F370" s="1133"/>
      <c r="G370" s="1133">
        <v>1</v>
      </c>
      <c r="H370" s="1133"/>
      <c r="I370" s="974">
        <v>45901</v>
      </c>
      <c r="J370" s="984">
        <v>45778</v>
      </c>
      <c r="K370" s="1133">
        <v>0</v>
      </c>
      <c r="L370" s="982">
        <v>7</v>
      </c>
      <c r="M370" s="982">
        <v>1800</v>
      </c>
      <c r="N370" s="1127" t="s">
        <v>532</v>
      </c>
      <c r="O370" s="983" t="s">
        <v>474</v>
      </c>
      <c r="P370" s="925"/>
    </row>
    <row r="371" spans="1:16" ht="31.5" x14ac:dyDescent="0.25">
      <c r="A371" s="1654"/>
      <c r="B371" s="1651"/>
      <c r="C371" s="1133">
        <v>3</v>
      </c>
      <c r="D371" s="1127" t="s">
        <v>892</v>
      </c>
      <c r="E371" s="1127" t="s">
        <v>392</v>
      </c>
      <c r="F371" s="1133">
        <v>2</v>
      </c>
      <c r="G371" s="1133">
        <v>3</v>
      </c>
      <c r="H371" s="1133">
        <v>1</v>
      </c>
      <c r="I371" s="974">
        <v>45901</v>
      </c>
      <c r="J371" s="984">
        <v>45778</v>
      </c>
      <c r="K371" s="1133">
        <v>0</v>
      </c>
      <c r="L371" s="982">
        <v>7</v>
      </c>
      <c r="M371" s="982">
        <v>1800</v>
      </c>
      <c r="N371" s="1127" t="s">
        <v>532</v>
      </c>
      <c r="O371" s="983" t="s">
        <v>474</v>
      </c>
      <c r="P371" s="925"/>
    </row>
    <row r="372" spans="1:16" ht="31.5" x14ac:dyDescent="0.25">
      <c r="A372" s="1654"/>
      <c r="B372" s="1651"/>
      <c r="C372" s="1133">
        <v>4</v>
      </c>
      <c r="D372" s="1127" t="s">
        <v>895</v>
      </c>
      <c r="E372" s="1133" t="s">
        <v>391</v>
      </c>
      <c r="F372" s="1133"/>
      <c r="G372" s="1133"/>
      <c r="H372" s="1133"/>
      <c r="I372" s="974">
        <v>45901</v>
      </c>
      <c r="J372" s="984">
        <v>45778</v>
      </c>
      <c r="K372" s="1133">
        <v>0</v>
      </c>
      <c r="L372" s="982">
        <v>2</v>
      </c>
      <c r="M372" s="982">
        <v>900</v>
      </c>
      <c r="N372" s="1127" t="s">
        <v>532</v>
      </c>
      <c r="O372" s="983" t="s">
        <v>474</v>
      </c>
      <c r="P372" s="925"/>
    </row>
    <row r="373" spans="1:16" ht="31.5" x14ac:dyDescent="0.25">
      <c r="A373" s="1654"/>
      <c r="B373" s="1651"/>
      <c r="C373" s="1133">
        <v>5</v>
      </c>
      <c r="D373" s="1127" t="s">
        <v>894</v>
      </c>
      <c r="E373" s="1127" t="s">
        <v>392</v>
      </c>
      <c r="F373" s="1133">
        <v>1</v>
      </c>
      <c r="G373" s="1133"/>
      <c r="H373" s="1133"/>
      <c r="I373" s="974">
        <v>45901</v>
      </c>
      <c r="J373" s="984">
        <v>45778</v>
      </c>
      <c r="K373" s="1133">
        <v>0</v>
      </c>
      <c r="L373" s="982">
        <v>8</v>
      </c>
      <c r="M373" s="982">
        <v>2000</v>
      </c>
      <c r="N373" s="1127" t="s">
        <v>532</v>
      </c>
      <c r="O373" s="983" t="s">
        <v>474</v>
      </c>
      <c r="P373" s="925"/>
    </row>
    <row r="374" spans="1:16" ht="31.5" x14ac:dyDescent="0.25">
      <c r="A374" s="1654"/>
      <c r="B374" s="1651"/>
      <c r="C374" s="1133">
        <v>6</v>
      </c>
      <c r="D374" s="1127" t="s">
        <v>893</v>
      </c>
      <c r="E374" s="1133" t="s">
        <v>392</v>
      </c>
      <c r="F374" s="1133">
        <v>2</v>
      </c>
      <c r="G374" s="1133">
        <v>2</v>
      </c>
      <c r="H374" s="1133"/>
      <c r="I374" s="974">
        <v>45901</v>
      </c>
      <c r="J374" s="984">
        <v>45778</v>
      </c>
      <c r="K374" s="1133">
        <v>1</v>
      </c>
      <c r="L374" s="982">
        <v>8</v>
      </c>
      <c r="M374" s="982">
        <v>2000</v>
      </c>
      <c r="N374" s="1127" t="s">
        <v>532</v>
      </c>
      <c r="O374" s="983" t="s">
        <v>474</v>
      </c>
      <c r="P374" s="925"/>
    </row>
    <row r="375" spans="1:16" ht="31.5" x14ac:dyDescent="0.25">
      <c r="A375" s="1654"/>
      <c r="B375" s="1651"/>
      <c r="C375" s="1133">
        <v>7</v>
      </c>
      <c r="D375" s="1127">
        <v>6080015636</v>
      </c>
      <c r="E375" s="1127" t="s">
        <v>392</v>
      </c>
      <c r="F375" s="1133"/>
      <c r="G375" s="1133"/>
      <c r="H375" s="1133"/>
      <c r="I375" s="974">
        <v>45901</v>
      </c>
      <c r="J375" s="984">
        <v>45778</v>
      </c>
      <c r="K375" s="1133">
        <v>0</v>
      </c>
      <c r="L375" s="982">
        <v>2</v>
      </c>
      <c r="M375" s="982">
        <v>800</v>
      </c>
      <c r="N375" s="1127" t="s">
        <v>532</v>
      </c>
      <c r="O375" s="983" t="s">
        <v>475</v>
      </c>
      <c r="P375" s="925"/>
    </row>
    <row r="376" spans="1:16" ht="31.5" x14ac:dyDescent="0.25">
      <c r="A376" s="1654"/>
      <c r="B376" s="1651"/>
      <c r="C376" s="1133">
        <v>8</v>
      </c>
      <c r="D376" s="1127">
        <v>6080015637</v>
      </c>
      <c r="E376" s="1127" t="s">
        <v>391</v>
      </c>
      <c r="F376" s="1133"/>
      <c r="G376" s="1133"/>
      <c r="H376" s="1133"/>
      <c r="I376" s="974">
        <v>45901</v>
      </c>
      <c r="J376" s="984">
        <v>45778</v>
      </c>
      <c r="K376" s="1133">
        <v>0</v>
      </c>
      <c r="L376" s="982">
        <v>2</v>
      </c>
      <c r="M376" s="982">
        <v>800</v>
      </c>
      <c r="N376" s="1127" t="s">
        <v>532</v>
      </c>
      <c r="O376" s="983" t="s">
        <v>475</v>
      </c>
      <c r="P376" s="925"/>
    </row>
    <row r="377" spans="1:16" ht="31.5" x14ac:dyDescent="0.25">
      <c r="A377" s="1654"/>
      <c r="B377" s="1651"/>
      <c r="C377" s="1133">
        <v>9</v>
      </c>
      <c r="D377" s="1127">
        <v>6080015638</v>
      </c>
      <c r="E377" s="1133" t="s">
        <v>392</v>
      </c>
      <c r="F377" s="1133"/>
      <c r="G377" s="1133"/>
      <c r="H377" s="1133"/>
      <c r="I377" s="974">
        <v>45901</v>
      </c>
      <c r="J377" s="984">
        <v>45778</v>
      </c>
      <c r="K377" s="1133">
        <v>0</v>
      </c>
      <c r="L377" s="982">
        <v>2</v>
      </c>
      <c r="M377" s="982">
        <v>800</v>
      </c>
      <c r="N377" s="1127" t="s">
        <v>532</v>
      </c>
      <c r="O377" s="983" t="s">
        <v>475</v>
      </c>
      <c r="P377" s="925"/>
    </row>
    <row r="378" spans="1:16" ht="31.5" x14ac:dyDescent="0.25">
      <c r="A378" s="1654"/>
      <c r="B378" s="1651"/>
      <c r="C378" s="1133">
        <v>10</v>
      </c>
      <c r="D378" s="1127">
        <v>88600</v>
      </c>
      <c r="E378" s="1133" t="s">
        <v>392</v>
      </c>
      <c r="F378" s="1133"/>
      <c r="G378" s="1133"/>
      <c r="H378" s="1133"/>
      <c r="I378" s="974">
        <v>45901</v>
      </c>
      <c r="J378" s="984">
        <v>45778</v>
      </c>
      <c r="K378" s="1133">
        <v>0</v>
      </c>
      <c r="L378" s="982">
        <v>2</v>
      </c>
      <c r="M378" s="982">
        <v>300</v>
      </c>
      <c r="N378" s="1127" t="s">
        <v>532</v>
      </c>
      <c r="O378" s="983" t="s">
        <v>476</v>
      </c>
      <c r="P378" s="925"/>
    </row>
    <row r="379" spans="1:16" ht="31.5" x14ac:dyDescent="0.25">
      <c r="A379" s="1654"/>
      <c r="B379" s="1651"/>
      <c r="C379" s="1133">
        <v>11</v>
      </c>
      <c r="D379" s="1127">
        <v>88601</v>
      </c>
      <c r="E379" s="1133" t="s">
        <v>392</v>
      </c>
      <c r="F379" s="1133"/>
      <c r="G379" s="1133"/>
      <c r="H379" s="1133"/>
      <c r="I379" s="974">
        <v>45901</v>
      </c>
      <c r="J379" s="984">
        <v>45778</v>
      </c>
      <c r="K379" s="1133">
        <v>0</v>
      </c>
      <c r="L379" s="982">
        <v>2</v>
      </c>
      <c r="M379" s="982">
        <v>300</v>
      </c>
      <c r="N379" s="1127" t="s">
        <v>532</v>
      </c>
      <c r="O379" s="983" t="s">
        <v>476</v>
      </c>
      <c r="P379" s="925"/>
    </row>
    <row r="380" spans="1:16" ht="32.25" thickBot="1" x14ac:dyDescent="0.3">
      <c r="A380" s="1655"/>
      <c r="B380" s="986" t="s">
        <v>466</v>
      </c>
      <c r="C380" s="1134">
        <v>1</v>
      </c>
      <c r="D380" s="1128">
        <v>298410225</v>
      </c>
      <c r="E380" s="1134" t="s">
        <v>391</v>
      </c>
      <c r="F380" s="1134"/>
      <c r="G380" s="1134"/>
      <c r="H380" s="1134"/>
      <c r="I380" s="974">
        <v>45901</v>
      </c>
      <c r="J380" s="984">
        <v>45778</v>
      </c>
      <c r="K380" s="1134">
        <v>0</v>
      </c>
      <c r="L380" s="1128">
        <v>2</v>
      </c>
      <c r="M380" s="1128">
        <v>800</v>
      </c>
      <c r="N380" s="1128" t="s">
        <v>535</v>
      </c>
      <c r="O380" s="996" t="s">
        <v>477</v>
      </c>
      <c r="P380" s="925"/>
    </row>
    <row r="381" spans="1:16" ht="31.5" x14ac:dyDescent="0.25">
      <c r="A381" s="1527" t="s">
        <v>568</v>
      </c>
      <c r="B381" s="1530" t="s">
        <v>6</v>
      </c>
      <c r="C381" s="1122">
        <v>1</v>
      </c>
      <c r="D381" s="1120" t="s">
        <v>569</v>
      </c>
      <c r="E381" s="1122" t="s">
        <v>392</v>
      </c>
      <c r="F381" s="1122"/>
      <c r="G381" s="1122"/>
      <c r="H381" s="1122"/>
      <c r="I381" s="604">
        <v>45839</v>
      </c>
      <c r="J381" s="604">
        <v>45992</v>
      </c>
      <c r="K381" s="1122">
        <v>0</v>
      </c>
      <c r="L381" s="1122">
        <v>2</v>
      </c>
      <c r="M381" s="1122">
        <v>100</v>
      </c>
      <c r="N381" s="1120" t="s">
        <v>585</v>
      </c>
      <c r="O381" s="621" t="s">
        <v>582</v>
      </c>
      <c r="P381" s="925"/>
    </row>
    <row r="382" spans="1:16" ht="31.5" x14ac:dyDescent="0.25">
      <c r="A382" s="1528"/>
      <c r="B382" s="1531"/>
      <c r="C382" s="1118">
        <v>2</v>
      </c>
      <c r="D382" s="1115" t="s">
        <v>570</v>
      </c>
      <c r="E382" s="1118" t="s">
        <v>392</v>
      </c>
      <c r="F382" s="1118"/>
      <c r="G382" s="1118">
        <v>1</v>
      </c>
      <c r="H382" s="1118"/>
      <c r="I382" s="608">
        <v>45839</v>
      </c>
      <c r="J382" s="608">
        <v>45992</v>
      </c>
      <c r="K382" s="1118">
        <v>0</v>
      </c>
      <c r="L382" s="1118">
        <v>2</v>
      </c>
      <c r="M382" s="1118">
        <v>100</v>
      </c>
      <c r="N382" s="1115" t="s">
        <v>585</v>
      </c>
      <c r="O382" s="622" t="s">
        <v>582</v>
      </c>
      <c r="P382" s="925"/>
    </row>
    <row r="383" spans="1:16" ht="31.5" x14ac:dyDescent="0.25">
      <c r="A383" s="1528"/>
      <c r="B383" s="1531"/>
      <c r="C383" s="1118">
        <v>3</v>
      </c>
      <c r="D383" s="1115" t="s">
        <v>571</v>
      </c>
      <c r="E383" s="1118" t="s">
        <v>392</v>
      </c>
      <c r="F383" s="1118"/>
      <c r="G383" s="1118"/>
      <c r="H383" s="1118"/>
      <c r="I383" s="608">
        <v>45839</v>
      </c>
      <c r="J383" s="608">
        <v>45992</v>
      </c>
      <c r="K383" s="1118">
        <v>0</v>
      </c>
      <c r="L383" s="1118">
        <v>2</v>
      </c>
      <c r="M383" s="1118">
        <v>800</v>
      </c>
      <c r="N383" s="1115" t="s">
        <v>585</v>
      </c>
      <c r="O383" s="622" t="s">
        <v>583</v>
      </c>
      <c r="P383" s="925"/>
    </row>
    <row r="384" spans="1:16" ht="31.5" x14ac:dyDescent="0.25">
      <c r="A384" s="1528"/>
      <c r="B384" s="1531"/>
      <c r="C384" s="1118">
        <v>4</v>
      </c>
      <c r="D384" s="1115" t="s">
        <v>572</v>
      </c>
      <c r="E384" s="1118" t="s">
        <v>392</v>
      </c>
      <c r="F384" s="1118"/>
      <c r="G384" s="1118"/>
      <c r="H384" s="1118"/>
      <c r="I384" s="608">
        <v>45839</v>
      </c>
      <c r="J384" s="608">
        <v>45992</v>
      </c>
      <c r="K384" s="1118">
        <v>0</v>
      </c>
      <c r="L384" s="1118">
        <v>2</v>
      </c>
      <c r="M384" s="1118">
        <v>1000</v>
      </c>
      <c r="N384" s="1115" t="s">
        <v>585</v>
      </c>
      <c r="O384" s="622" t="s">
        <v>583</v>
      </c>
      <c r="P384" s="925"/>
    </row>
    <row r="385" spans="1:16" ht="31.5" x14ac:dyDescent="0.25">
      <c r="A385" s="1528"/>
      <c r="B385" s="1531"/>
      <c r="C385" s="1118">
        <v>5</v>
      </c>
      <c r="D385" s="1115" t="s">
        <v>573</v>
      </c>
      <c r="E385" s="1118" t="s">
        <v>392</v>
      </c>
      <c r="F385" s="1118"/>
      <c r="G385" s="1118"/>
      <c r="H385" s="1118"/>
      <c r="I385" s="608">
        <v>45839</v>
      </c>
      <c r="J385" s="608">
        <v>45992</v>
      </c>
      <c r="K385" s="1118">
        <v>0</v>
      </c>
      <c r="L385" s="1118">
        <v>3</v>
      </c>
      <c r="M385" s="1118">
        <v>630</v>
      </c>
      <c r="N385" s="1115" t="s">
        <v>585</v>
      </c>
      <c r="O385" s="622" t="s">
        <v>583</v>
      </c>
      <c r="P385" s="925"/>
    </row>
    <row r="386" spans="1:16" ht="31.5" x14ac:dyDescent="0.25">
      <c r="A386" s="1528"/>
      <c r="B386" s="1531"/>
      <c r="C386" s="1118">
        <v>6</v>
      </c>
      <c r="D386" s="1115" t="s">
        <v>574</v>
      </c>
      <c r="E386" s="1118" t="s">
        <v>392</v>
      </c>
      <c r="F386" s="1118"/>
      <c r="G386" s="1118"/>
      <c r="H386" s="1118"/>
      <c r="I386" s="608">
        <v>45839</v>
      </c>
      <c r="J386" s="608">
        <v>45992</v>
      </c>
      <c r="K386" s="1118">
        <v>0</v>
      </c>
      <c r="L386" s="1118">
        <v>2</v>
      </c>
      <c r="M386" s="1118">
        <v>1000</v>
      </c>
      <c r="N386" s="1115" t="s">
        <v>585</v>
      </c>
      <c r="O386" s="622" t="s">
        <v>583</v>
      </c>
      <c r="P386" s="925"/>
    </row>
    <row r="387" spans="1:16" ht="31.5" x14ac:dyDescent="0.25">
      <c r="A387" s="1528"/>
      <c r="B387" s="1531"/>
      <c r="C387" s="1118">
        <v>7</v>
      </c>
      <c r="D387" s="1115" t="s">
        <v>575</v>
      </c>
      <c r="E387" s="1118" t="s">
        <v>392</v>
      </c>
      <c r="F387" s="1118"/>
      <c r="G387" s="1118"/>
      <c r="H387" s="1118"/>
      <c r="I387" s="608">
        <v>45839</v>
      </c>
      <c r="J387" s="608">
        <v>45992</v>
      </c>
      <c r="K387" s="1118">
        <v>0</v>
      </c>
      <c r="L387" s="1118">
        <v>3</v>
      </c>
      <c r="M387" s="1118">
        <v>900</v>
      </c>
      <c r="N387" s="1115" t="s">
        <v>585</v>
      </c>
      <c r="O387" s="622" t="s">
        <v>583</v>
      </c>
      <c r="P387" s="925"/>
    </row>
    <row r="388" spans="1:16" ht="31.5" x14ac:dyDescent="0.25">
      <c r="A388" s="1528"/>
      <c r="B388" s="1531"/>
      <c r="C388" s="1118">
        <v>8</v>
      </c>
      <c r="D388" s="1115" t="s">
        <v>576</v>
      </c>
      <c r="E388" s="1118" t="s">
        <v>392</v>
      </c>
      <c r="F388" s="1118"/>
      <c r="G388" s="1118"/>
      <c r="H388" s="1118"/>
      <c r="I388" s="608">
        <v>45839</v>
      </c>
      <c r="J388" s="608">
        <v>45992</v>
      </c>
      <c r="K388" s="1118">
        <v>0</v>
      </c>
      <c r="L388" s="1118">
        <v>2</v>
      </c>
      <c r="M388" s="1118">
        <v>800</v>
      </c>
      <c r="N388" s="1115" t="s">
        <v>585</v>
      </c>
      <c r="O388" s="622" t="s">
        <v>583</v>
      </c>
      <c r="P388" s="925"/>
    </row>
    <row r="389" spans="1:16" ht="31.5" x14ac:dyDescent="0.25">
      <c r="A389" s="1528"/>
      <c r="B389" s="1531"/>
      <c r="C389" s="1118">
        <v>9</v>
      </c>
      <c r="D389" s="1115" t="s">
        <v>577</v>
      </c>
      <c r="E389" s="1118" t="s">
        <v>392</v>
      </c>
      <c r="F389" s="1118"/>
      <c r="G389" s="1118"/>
      <c r="H389" s="1118"/>
      <c r="I389" s="608">
        <v>45839</v>
      </c>
      <c r="J389" s="608">
        <v>45992</v>
      </c>
      <c r="K389" s="1118">
        <v>0</v>
      </c>
      <c r="L389" s="1118">
        <v>2</v>
      </c>
      <c r="M389" s="1118">
        <v>1000</v>
      </c>
      <c r="N389" s="1115" t="s">
        <v>585</v>
      </c>
      <c r="O389" s="622" t="s">
        <v>583</v>
      </c>
      <c r="P389" s="925"/>
    </row>
    <row r="390" spans="1:16" ht="31.5" x14ac:dyDescent="0.25">
      <c r="A390" s="1528"/>
      <c r="B390" s="1531"/>
      <c r="C390" s="1118">
        <v>10</v>
      </c>
      <c r="D390" s="1115" t="s">
        <v>578</v>
      </c>
      <c r="E390" s="1118" t="s">
        <v>392</v>
      </c>
      <c r="F390" s="1118"/>
      <c r="G390" s="1118"/>
      <c r="H390" s="1118"/>
      <c r="I390" s="608">
        <v>45839</v>
      </c>
      <c r="J390" s="608">
        <v>45992</v>
      </c>
      <c r="K390" s="1118">
        <v>0</v>
      </c>
      <c r="L390" s="1118">
        <v>2</v>
      </c>
      <c r="M390" s="1118">
        <v>1000</v>
      </c>
      <c r="N390" s="1115" t="s">
        <v>585</v>
      </c>
      <c r="O390" s="622" t="s">
        <v>583</v>
      </c>
      <c r="P390" s="925"/>
    </row>
    <row r="391" spans="1:16" ht="31.5" x14ac:dyDescent="0.25">
      <c r="A391" s="1528"/>
      <c r="B391" s="1531"/>
      <c r="C391" s="1118">
        <v>11</v>
      </c>
      <c r="D391" s="1115" t="s">
        <v>579</v>
      </c>
      <c r="E391" s="1118" t="s">
        <v>392</v>
      </c>
      <c r="F391" s="1118"/>
      <c r="G391" s="1118"/>
      <c r="H391" s="1118"/>
      <c r="I391" s="608">
        <v>45839</v>
      </c>
      <c r="J391" s="608">
        <v>45992</v>
      </c>
      <c r="K391" s="1118">
        <v>0</v>
      </c>
      <c r="L391" s="1118">
        <v>2</v>
      </c>
      <c r="M391" s="1118">
        <v>1000</v>
      </c>
      <c r="N391" s="1115" t="s">
        <v>585</v>
      </c>
      <c r="O391" s="622" t="s">
        <v>583</v>
      </c>
      <c r="P391" s="925"/>
    </row>
    <row r="392" spans="1:16" ht="31.5" x14ac:dyDescent="0.25">
      <c r="A392" s="1528"/>
      <c r="B392" s="1531"/>
      <c r="C392" s="1118">
        <v>12</v>
      </c>
      <c r="D392" s="1115" t="s">
        <v>580</v>
      </c>
      <c r="E392" s="1118" t="s">
        <v>392</v>
      </c>
      <c r="F392" s="1118"/>
      <c r="G392" s="1118"/>
      <c r="H392" s="1118"/>
      <c r="I392" s="608">
        <v>45839</v>
      </c>
      <c r="J392" s="608">
        <v>45992</v>
      </c>
      <c r="K392" s="1118">
        <v>0</v>
      </c>
      <c r="L392" s="1118">
        <v>2</v>
      </c>
      <c r="M392" s="1118">
        <v>400</v>
      </c>
      <c r="N392" s="1115" t="s">
        <v>585</v>
      </c>
      <c r="O392" s="622" t="s">
        <v>584</v>
      </c>
      <c r="P392" s="925"/>
    </row>
    <row r="393" spans="1:16" ht="32.25" thickBot="1" x14ac:dyDescent="0.3">
      <c r="A393" s="1529"/>
      <c r="B393" s="1532"/>
      <c r="C393" s="1119">
        <v>13</v>
      </c>
      <c r="D393" s="1116" t="s">
        <v>581</v>
      </c>
      <c r="E393" s="1119" t="s">
        <v>392</v>
      </c>
      <c r="F393" s="1119"/>
      <c r="G393" s="1119"/>
      <c r="H393" s="1119"/>
      <c r="I393" s="611">
        <v>45839</v>
      </c>
      <c r="J393" s="611">
        <v>45992</v>
      </c>
      <c r="K393" s="1119">
        <v>0</v>
      </c>
      <c r="L393" s="1119">
        <v>2</v>
      </c>
      <c r="M393" s="1119">
        <v>400</v>
      </c>
      <c r="N393" s="1116" t="s">
        <v>585</v>
      </c>
      <c r="O393" s="628" t="s">
        <v>584</v>
      </c>
      <c r="P393" s="925"/>
    </row>
    <row r="394" spans="1:16" ht="47.25" customHeight="1" x14ac:dyDescent="0.25">
      <c r="A394" s="1653" t="s">
        <v>1003</v>
      </c>
      <c r="B394" s="1648" t="s">
        <v>6</v>
      </c>
      <c r="C394" s="1132">
        <v>1</v>
      </c>
      <c r="D394" s="1126">
        <v>40265019</v>
      </c>
      <c r="E394" s="1132" t="s">
        <v>392</v>
      </c>
      <c r="F394" s="1132"/>
      <c r="G394" s="1132"/>
      <c r="H394" s="1132"/>
      <c r="I394" s="973">
        <v>45689</v>
      </c>
      <c r="J394" s="973">
        <v>45992</v>
      </c>
      <c r="K394" s="1132">
        <v>1</v>
      </c>
      <c r="L394" s="1132">
        <v>4</v>
      </c>
      <c r="M394" s="1132">
        <v>1000</v>
      </c>
      <c r="N394" s="1637" t="s">
        <v>590</v>
      </c>
      <c r="O394" s="981" t="s">
        <v>592</v>
      </c>
      <c r="P394" s="925"/>
    </row>
    <row r="395" spans="1:16" ht="48" customHeight="1" x14ac:dyDescent="0.25">
      <c r="A395" s="1654"/>
      <c r="B395" s="1649"/>
      <c r="C395" s="1133">
        <v>2</v>
      </c>
      <c r="D395" s="1127">
        <v>40265020</v>
      </c>
      <c r="E395" s="1133" t="s">
        <v>392</v>
      </c>
      <c r="F395" s="1133"/>
      <c r="G395" s="1133"/>
      <c r="H395" s="1133"/>
      <c r="I395" s="974">
        <v>45689</v>
      </c>
      <c r="J395" s="974">
        <v>45992</v>
      </c>
      <c r="K395" s="1133">
        <v>1</v>
      </c>
      <c r="L395" s="1133">
        <v>3</v>
      </c>
      <c r="M395" s="1133">
        <v>1000</v>
      </c>
      <c r="N395" s="1638"/>
      <c r="O395" s="983" t="s">
        <v>592</v>
      </c>
      <c r="P395" s="925"/>
    </row>
    <row r="396" spans="1:16" ht="47.25" customHeight="1" x14ac:dyDescent="0.25">
      <c r="A396" s="1654"/>
      <c r="B396" s="1649"/>
      <c r="C396" s="1133">
        <v>3</v>
      </c>
      <c r="D396" s="1127">
        <v>40275527</v>
      </c>
      <c r="E396" s="1133" t="s">
        <v>392</v>
      </c>
      <c r="F396" s="1133"/>
      <c r="G396" s="1133"/>
      <c r="H396" s="1133"/>
      <c r="I396" s="974">
        <v>45689</v>
      </c>
      <c r="J396" s="974">
        <v>45992</v>
      </c>
      <c r="K396" s="1133">
        <v>0</v>
      </c>
      <c r="L396" s="1133">
        <v>3</v>
      </c>
      <c r="M396" s="1133">
        <v>630</v>
      </c>
      <c r="N396" s="1638"/>
      <c r="O396" s="983" t="s">
        <v>592</v>
      </c>
      <c r="P396" s="925"/>
    </row>
    <row r="397" spans="1:16" ht="48" customHeight="1" x14ac:dyDescent="0.25">
      <c r="A397" s="1654"/>
      <c r="B397" s="1649"/>
      <c r="C397" s="1133">
        <v>4</v>
      </c>
      <c r="D397" s="1127">
        <v>40265024</v>
      </c>
      <c r="E397" s="1133" t="s">
        <v>392</v>
      </c>
      <c r="F397" s="1133"/>
      <c r="G397" s="1133"/>
      <c r="H397" s="1133"/>
      <c r="I397" s="974">
        <v>45689</v>
      </c>
      <c r="J397" s="974">
        <v>45992</v>
      </c>
      <c r="K397" s="1133">
        <v>1</v>
      </c>
      <c r="L397" s="1133">
        <v>3</v>
      </c>
      <c r="M397" s="1133">
        <v>1000</v>
      </c>
      <c r="N397" s="1638"/>
      <c r="O397" s="983" t="s">
        <v>592</v>
      </c>
      <c r="P397" s="925"/>
    </row>
    <row r="398" spans="1:16" ht="47.25" customHeight="1" x14ac:dyDescent="0.25">
      <c r="A398" s="1654"/>
      <c r="B398" s="1649"/>
      <c r="C398" s="1133">
        <v>5</v>
      </c>
      <c r="D398" s="1127">
        <v>40265021</v>
      </c>
      <c r="E398" s="1133" t="s">
        <v>392</v>
      </c>
      <c r="F398" s="1133"/>
      <c r="G398" s="1133"/>
      <c r="H398" s="1133"/>
      <c r="I398" s="974">
        <v>45689</v>
      </c>
      <c r="J398" s="974">
        <v>45992</v>
      </c>
      <c r="K398" s="1133">
        <v>1</v>
      </c>
      <c r="L398" s="1133">
        <v>2</v>
      </c>
      <c r="M398" s="1133">
        <v>1000</v>
      </c>
      <c r="N398" s="1638"/>
      <c r="O398" s="983" t="s">
        <v>592</v>
      </c>
      <c r="P398" s="925"/>
    </row>
    <row r="399" spans="1:16" ht="48" customHeight="1" x14ac:dyDescent="0.25">
      <c r="A399" s="1654"/>
      <c r="B399" s="1649"/>
      <c r="C399" s="1133">
        <v>6</v>
      </c>
      <c r="D399" s="1127">
        <v>40265023</v>
      </c>
      <c r="E399" s="1133" t="s">
        <v>392</v>
      </c>
      <c r="F399" s="1133"/>
      <c r="G399" s="1133"/>
      <c r="H399" s="1133"/>
      <c r="I399" s="974">
        <v>45689</v>
      </c>
      <c r="J399" s="974">
        <v>45992</v>
      </c>
      <c r="K399" s="1133">
        <v>0</v>
      </c>
      <c r="L399" s="1133">
        <v>3</v>
      </c>
      <c r="M399" s="1133">
        <v>630</v>
      </c>
      <c r="N399" s="1638"/>
      <c r="O399" s="983" t="s">
        <v>592</v>
      </c>
      <c r="P399" s="925"/>
    </row>
    <row r="400" spans="1:16" ht="47.25" customHeight="1" x14ac:dyDescent="0.25">
      <c r="A400" s="1654"/>
      <c r="B400" s="1649"/>
      <c r="C400" s="1133">
        <v>7</v>
      </c>
      <c r="D400" s="1127">
        <v>40265017</v>
      </c>
      <c r="E400" s="1133" t="s">
        <v>392</v>
      </c>
      <c r="F400" s="1133"/>
      <c r="G400" s="1133"/>
      <c r="H400" s="1133"/>
      <c r="I400" s="974">
        <v>45689</v>
      </c>
      <c r="J400" s="974">
        <v>45992</v>
      </c>
      <c r="K400" s="1133">
        <v>1</v>
      </c>
      <c r="L400" s="1133">
        <v>2</v>
      </c>
      <c r="M400" s="1133">
        <v>1000</v>
      </c>
      <c r="N400" s="1638"/>
      <c r="O400" s="983" t="s">
        <v>592</v>
      </c>
      <c r="P400" s="925"/>
    </row>
    <row r="401" spans="1:16" ht="48" customHeight="1" x14ac:dyDescent="0.25">
      <c r="A401" s="1654"/>
      <c r="B401" s="1649"/>
      <c r="C401" s="1133">
        <v>8</v>
      </c>
      <c r="D401" s="1127">
        <v>40265018</v>
      </c>
      <c r="E401" s="1133" t="s">
        <v>392</v>
      </c>
      <c r="F401" s="1133"/>
      <c r="G401" s="1133"/>
      <c r="H401" s="1133"/>
      <c r="I401" s="974">
        <v>45689</v>
      </c>
      <c r="J401" s="974">
        <v>45992</v>
      </c>
      <c r="K401" s="1133">
        <v>0</v>
      </c>
      <c r="L401" s="1133">
        <v>2</v>
      </c>
      <c r="M401" s="1133">
        <v>630</v>
      </c>
      <c r="N401" s="1638"/>
      <c r="O401" s="983" t="s">
        <v>592</v>
      </c>
      <c r="P401" s="925"/>
    </row>
    <row r="402" spans="1:16" ht="47.25" customHeight="1" x14ac:dyDescent="0.25">
      <c r="A402" s="1654"/>
      <c r="B402" s="1649"/>
      <c r="C402" s="1133">
        <v>9</v>
      </c>
      <c r="D402" s="1127">
        <v>40265026</v>
      </c>
      <c r="E402" s="1133" t="s">
        <v>392</v>
      </c>
      <c r="F402" s="1133"/>
      <c r="G402" s="1133"/>
      <c r="H402" s="1133"/>
      <c r="I402" s="974">
        <v>45689</v>
      </c>
      <c r="J402" s="974">
        <v>45992</v>
      </c>
      <c r="K402" s="1133">
        <v>1</v>
      </c>
      <c r="L402" s="1133">
        <v>2</v>
      </c>
      <c r="M402" s="1133">
        <v>1000</v>
      </c>
      <c r="N402" s="1638"/>
      <c r="O402" s="983" t="s">
        <v>592</v>
      </c>
      <c r="P402" s="925"/>
    </row>
    <row r="403" spans="1:16" ht="48" customHeight="1" x14ac:dyDescent="0.25">
      <c r="A403" s="1654"/>
      <c r="B403" s="1649"/>
      <c r="C403" s="1133">
        <v>10</v>
      </c>
      <c r="D403" s="1133">
        <v>40265022</v>
      </c>
      <c r="E403" s="1133" t="s">
        <v>392</v>
      </c>
      <c r="F403" s="1133"/>
      <c r="G403" s="1133"/>
      <c r="H403" s="1133"/>
      <c r="I403" s="974">
        <v>45689</v>
      </c>
      <c r="J403" s="974">
        <v>45992</v>
      </c>
      <c r="K403" s="1133">
        <v>0</v>
      </c>
      <c r="L403" s="1133">
        <v>3</v>
      </c>
      <c r="M403" s="1133">
        <v>100</v>
      </c>
      <c r="N403" s="1638"/>
      <c r="O403" s="983" t="s">
        <v>476</v>
      </c>
      <c r="P403" s="925"/>
    </row>
    <row r="404" spans="1:16" ht="47.25" customHeight="1" x14ac:dyDescent="0.25">
      <c r="A404" s="1654"/>
      <c r="B404" s="1649"/>
      <c r="C404" s="1133">
        <v>11</v>
      </c>
      <c r="D404" s="1127">
        <v>40265027</v>
      </c>
      <c r="E404" s="1133" t="s">
        <v>392</v>
      </c>
      <c r="F404" s="1133"/>
      <c r="G404" s="1133"/>
      <c r="H404" s="1133"/>
      <c r="I404" s="974">
        <v>45689</v>
      </c>
      <c r="J404" s="974">
        <v>45992</v>
      </c>
      <c r="K404" s="1133">
        <v>0</v>
      </c>
      <c r="L404" s="1133">
        <v>2</v>
      </c>
      <c r="M404" s="1133">
        <v>100</v>
      </c>
      <c r="N404" s="1638"/>
      <c r="O404" s="983" t="s">
        <v>476</v>
      </c>
      <c r="P404" s="925"/>
    </row>
    <row r="405" spans="1:16" ht="48" customHeight="1" x14ac:dyDescent="0.25">
      <c r="A405" s="1654"/>
      <c r="B405" s="1649"/>
      <c r="C405" s="1133">
        <v>12</v>
      </c>
      <c r="D405" s="1127" t="s">
        <v>588</v>
      </c>
      <c r="E405" s="1133" t="s">
        <v>391</v>
      </c>
      <c r="F405" s="1133"/>
      <c r="G405" s="1133"/>
      <c r="H405" s="1133"/>
      <c r="I405" s="974">
        <v>45689</v>
      </c>
      <c r="J405" s="974">
        <v>45992</v>
      </c>
      <c r="K405" s="1133">
        <v>0</v>
      </c>
      <c r="L405" s="1133">
        <v>2</v>
      </c>
      <c r="M405" s="1133">
        <v>1600</v>
      </c>
      <c r="N405" s="1638"/>
      <c r="O405" s="983" t="s">
        <v>700</v>
      </c>
      <c r="P405" s="925"/>
    </row>
    <row r="406" spans="1:16" ht="63.75" thickBot="1" x14ac:dyDescent="0.3">
      <c r="A406" s="1655"/>
      <c r="B406" s="986" t="s">
        <v>591</v>
      </c>
      <c r="C406" s="1134">
        <v>13</v>
      </c>
      <c r="D406" s="1128" t="s">
        <v>587</v>
      </c>
      <c r="E406" s="1134" t="s">
        <v>392</v>
      </c>
      <c r="F406" s="1134"/>
      <c r="G406" s="1134"/>
      <c r="H406" s="1134"/>
      <c r="I406" s="978">
        <v>45689</v>
      </c>
      <c r="J406" s="978">
        <v>45992</v>
      </c>
      <c r="K406" s="1134">
        <v>0</v>
      </c>
      <c r="L406" s="1134">
        <v>2</v>
      </c>
      <c r="M406" s="1134">
        <v>400</v>
      </c>
      <c r="N406" s="1128" t="s">
        <v>903</v>
      </c>
      <c r="O406" s="996" t="s">
        <v>631</v>
      </c>
      <c r="P406" s="925"/>
    </row>
    <row r="407" spans="1:16" ht="47.25" x14ac:dyDescent="0.25">
      <c r="A407" s="1533" t="s">
        <v>630</v>
      </c>
      <c r="B407" s="1530" t="s">
        <v>6</v>
      </c>
      <c r="C407" s="1140">
        <v>1</v>
      </c>
      <c r="D407" s="1120" t="s">
        <v>817</v>
      </c>
      <c r="E407" s="1122" t="s">
        <v>392</v>
      </c>
      <c r="F407" s="1122"/>
      <c r="G407" s="1122"/>
      <c r="H407" s="1122"/>
      <c r="I407" s="604">
        <v>45809</v>
      </c>
      <c r="J407" s="936">
        <v>45505</v>
      </c>
      <c r="K407" s="1122"/>
      <c r="L407" s="1122">
        <v>5</v>
      </c>
      <c r="M407" s="1122">
        <v>1000</v>
      </c>
      <c r="N407" s="1120" t="s">
        <v>638</v>
      </c>
      <c r="O407" s="621" t="s">
        <v>632</v>
      </c>
      <c r="P407" s="925"/>
    </row>
    <row r="408" spans="1:16" ht="47.25" x14ac:dyDescent="0.25">
      <c r="A408" s="1534"/>
      <c r="B408" s="1531"/>
      <c r="C408" s="1139">
        <v>2</v>
      </c>
      <c r="D408" s="1115" t="s">
        <v>818</v>
      </c>
      <c r="E408" s="1118" t="s">
        <v>392</v>
      </c>
      <c r="F408" s="1118"/>
      <c r="G408" s="1118"/>
      <c r="H408" s="1118"/>
      <c r="I408" s="608">
        <v>45809</v>
      </c>
      <c r="J408" s="623">
        <v>45505</v>
      </c>
      <c r="K408" s="1118"/>
      <c r="L408" s="1118">
        <v>5</v>
      </c>
      <c r="M408" s="1118">
        <v>1000</v>
      </c>
      <c r="N408" s="1115" t="s">
        <v>638</v>
      </c>
      <c r="O408" s="622" t="s">
        <v>632</v>
      </c>
      <c r="P408" s="925"/>
    </row>
    <row r="409" spans="1:16" ht="47.25" x14ac:dyDescent="0.25">
      <c r="A409" s="1534"/>
      <c r="B409" s="1531"/>
      <c r="C409" s="1139">
        <v>3</v>
      </c>
      <c r="D409" s="1115" t="s">
        <v>819</v>
      </c>
      <c r="E409" s="1118" t="s">
        <v>392</v>
      </c>
      <c r="F409" s="1118"/>
      <c r="G409" s="1118"/>
      <c r="H409" s="1118"/>
      <c r="I409" s="608">
        <v>45809</v>
      </c>
      <c r="J409" s="623">
        <v>45505</v>
      </c>
      <c r="K409" s="1118"/>
      <c r="L409" s="1118">
        <v>5</v>
      </c>
      <c r="M409" s="1118">
        <v>1000</v>
      </c>
      <c r="N409" s="1115" t="s">
        <v>638</v>
      </c>
      <c r="O409" s="622" t="s">
        <v>632</v>
      </c>
      <c r="P409" s="925"/>
    </row>
    <row r="410" spans="1:16" ht="47.25" x14ac:dyDescent="0.25">
      <c r="A410" s="1534"/>
      <c r="B410" s="1531"/>
      <c r="C410" s="1139">
        <v>4</v>
      </c>
      <c r="D410" s="1115" t="s">
        <v>820</v>
      </c>
      <c r="E410" s="1118" t="s">
        <v>392</v>
      </c>
      <c r="F410" s="1118"/>
      <c r="G410" s="1118"/>
      <c r="H410" s="1118"/>
      <c r="I410" s="608">
        <v>45809</v>
      </c>
      <c r="J410" s="623">
        <v>45505</v>
      </c>
      <c r="K410" s="1118"/>
      <c r="L410" s="1118">
        <v>5</v>
      </c>
      <c r="M410" s="1118">
        <v>1000</v>
      </c>
      <c r="N410" s="1115" t="s">
        <v>638</v>
      </c>
      <c r="O410" s="622" t="s">
        <v>632</v>
      </c>
      <c r="P410" s="925"/>
    </row>
    <row r="411" spans="1:16" ht="47.25" x14ac:dyDescent="0.25">
      <c r="A411" s="1534"/>
      <c r="B411" s="1531"/>
      <c r="C411" s="1139">
        <v>5</v>
      </c>
      <c r="D411" s="1115" t="s">
        <v>821</v>
      </c>
      <c r="E411" s="1118" t="s">
        <v>392</v>
      </c>
      <c r="F411" s="1118"/>
      <c r="G411" s="1118"/>
      <c r="H411" s="1118"/>
      <c r="I411" s="608">
        <v>45809</v>
      </c>
      <c r="J411" s="623">
        <v>45505</v>
      </c>
      <c r="K411" s="1118"/>
      <c r="L411" s="1118">
        <v>5</v>
      </c>
      <c r="M411" s="1118">
        <v>1000</v>
      </c>
      <c r="N411" s="1115" t="s">
        <v>638</v>
      </c>
      <c r="O411" s="622" t="s">
        <v>632</v>
      </c>
      <c r="P411" s="925"/>
    </row>
    <row r="412" spans="1:16" ht="47.25" x14ac:dyDescent="0.25">
      <c r="A412" s="1534"/>
      <c r="B412" s="1531"/>
      <c r="C412" s="1139">
        <v>6</v>
      </c>
      <c r="D412" s="1115" t="s">
        <v>822</v>
      </c>
      <c r="E412" s="1118" t="s">
        <v>392</v>
      </c>
      <c r="F412" s="1118"/>
      <c r="G412" s="1118"/>
      <c r="H412" s="1118"/>
      <c r="I412" s="608">
        <v>45809</v>
      </c>
      <c r="J412" s="623">
        <v>45505</v>
      </c>
      <c r="K412" s="1118"/>
      <c r="L412" s="1118">
        <v>5</v>
      </c>
      <c r="M412" s="1118">
        <v>1000</v>
      </c>
      <c r="N412" s="1115" t="s">
        <v>638</v>
      </c>
      <c r="O412" s="622" t="s">
        <v>632</v>
      </c>
      <c r="P412" s="925"/>
    </row>
    <row r="413" spans="1:16" ht="47.25" x14ac:dyDescent="0.25">
      <c r="A413" s="1534"/>
      <c r="B413" s="1531"/>
      <c r="C413" s="1139">
        <v>7</v>
      </c>
      <c r="D413" s="1115" t="s">
        <v>823</v>
      </c>
      <c r="E413" s="1118" t="s">
        <v>392</v>
      </c>
      <c r="F413" s="1118"/>
      <c r="G413" s="1118"/>
      <c r="H413" s="1118"/>
      <c r="I413" s="608">
        <v>45809</v>
      </c>
      <c r="J413" s="623">
        <v>45505</v>
      </c>
      <c r="K413" s="1118"/>
      <c r="L413" s="1118">
        <v>5</v>
      </c>
      <c r="M413" s="1118">
        <v>800</v>
      </c>
      <c r="N413" s="1115" t="s">
        <v>638</v>
      </c>
      <c r="O413" s="622" t="s">
        <v>633</v>
      </c>
      <c r="P413" s="925"/>
    </row>
    <row r="414" spans="1:16" ht="47.25" x14ac:dyDescent="0.25">
      <c r="A414" s="1534"/>
      <c r="B414" s="1531"/>
      <c r="C414" s="1139" t="s">
        <v>1213</v>
      </c>
      <c r="D414" s="1115" t="s">
        <v>824</v>
      </c>
      <c r="E414" s="1118" t="s">
        <v>392</v>
      </c>
      <c r="F414" s="1118"/>
      <c r="G414" s="1118"/>
      <c r="H414" s="1118"/>
      <c r="I414" s="608">
        <v>45809</v>
      </c>
      <c r="J414" s="623">
        <v>45505</v>
      </c>
      <c r="K414" s="1118"/>
      <c r="L414" s="1118">
        <v>2</v>
      </c>
      <c r="M414" s="1118">
        <v>1000</v>
      </c>
      <c r="N414" s="1115" t="s">
        <v>638</v>
      </c>
      <c r="O414" s="622" t="s">
        <v>632</v>
      </c>
      <c r="P414" s="925" t="s">
        <v>1214</v>
      </c>
    </row>
    <row r="415" spans="1:16" ht="47.25" x14ac:dyDescent="0.25">
      <c r="A415" s="1534"/>
      <c r="B415" s="1531"/>
      <c r="C415" s="1139" t="s">
        <v>1218</v>
      </c>
      <c r="D415" s="1115" t="s">
        <v>1215</v>
      </c>
      <c r="E415" s="1118" t="s">
        <v>392</v>
      </c>
      <c r="F415" s="1118"/>
      <c r="G415" s="1118"/>
      <c r="H415" s="1118"/>
      <c r="I415" s="608">
        <v>45809</v>
      </c>
      <c r="J415" s="623">
        <v>45505</v>
      </c>
      <c r="K415" s="1118"/>
      <c r="L415" s="1118">
        <v>2</v>
      </c>
      <c r="M415" s="1118">
        <v>1000</v>
      </c>
      <c r="N415" s="1115" t="s">
        <v>638</v>
      </c>
      <c r="O415" s="622" t="s">
        <v>632</v>
      </c>
      <c r="P415" s="925" t="s">
        <v>1216</v>
      </c>
    </row>
    <row r="416" spans="1:16" ht="47.25" x14ac:dyDescent="0.25">
      <c r="A416" s="1534"/>
      <c r="B416" s="1531"/>
      <c r="C416" s="1139" t="s">
        <v>1209</v>
      </c>
      <c r="D416" s="1115" t="s">
        <v>826</v>
      </c>
      <c r="E416" s="1118" t="s">
        <v>392</v>
      </c>
      <c r="F416" s="1118"/>
      <c r="G416" s="1118"/>
      <c r="H416" s="1118"/>
      <c r="I416" s="608">
        <v>45809</v>
      </c>
      <c r="J416" s="623">
        <v>45505</v>
      </c>
      <c r="K416" s="1118"/>
      <c r="L416" s="1118">
        <v>2</v>
      </c>
      <c r="M416" s="1118">
        <v>630</v>
      </c>
      <c r="N416" s="1115" t="s">
        <v>638</v>
      </c>
      <c r="O416" s="622" t="s">
        <v>634</v>
      </c>
      <c r="P416" s="75" t="s">
        <v>1212</v>
      </c>
    </row>
    <row r="417" spans="1:16" ht="31.5" x14ac:dyDescent="0.25">
      <c r="A417" s="1534"/>
      <c r="B417" s="1531"/>
      <c r="C417" s="1139" t="s">
        <v>544</v>
      </c>
      <c r="D417" s="1115" t="s">
        <v>827</v>
      </c>
      <c r="E417" s="1118" t="s">
        <v>392</v>
      </c>
      <c r="F417" s="1118"/>
      <c r="G417" s="1118"/>
      <c r="H417" s="1118"/>
      <c r="I417" s="608">
        <v>45809</v>
      </c>
      <c r="J417" s="623">
        <v>45505</v>
      </c>
      <c r="K417" s="1118"/>
      <c r="L417" s="1118">
        <v>5</v>
      </c>
      <c r="M417" s="1118">
        <v>1000</v>
      </c>
      <c r="N417" s="1115" t="s">
        <v>639</v>
      </c>
      <c r="O417" s="622" t="s">
        <v>632</v>
      </c>
      <c r="P417" s="925" t="s">
        <v>1211</v>
      </c>
    </row>
    <row r="418" spans="1:16" ht="31.5" x14ac:dyDescent="0.25">
      <c r="A418" s="1534"/>
      <c r="B418" s="1531"/>
      <c r="C418" s="1139" t="s">
        <v>1208</v>
      </c>
      <c r="D418" s="1115" t="s">
        <v>828</v>
      </c>
      <c r="E418" s="1118" t="s">
        <v>392</v>
      </c>
      <c r="F418" s="1118"/>
      <c r="G418" s="1118"/>
      <c r="H418" s="1118"/>
      <c r="I418" s="608">
        <v>45809</v>
      </c>
      <c r="J418" s="623">
        <v>45505</v>
      </c>
      <c r="K418" s="1118"/>
      <c r="L418" s="1118">
        <v>5</v>
      </c>
      <c r="M418" s="1118">
        <v>1000</v>
      </c>
      <c r="N418" s="1115" t="s">
        <v>639</v>
      </c>
      <c r="O418" s="622" t="s">
        <v>632</v>
      </c>
      <c r="P418" s="925" t="s">
        <v>1210</v>
      </c>
    </row>
    <row r="419" spans="1:16" ht="31.5" x14ac:dyDescent="0.25">
      <c r="A419" s="1534"/>
      <c r="B419" s="1531"/>
      <c r="C419" s="1139" t="s">
        <v>1203</v>
      </c>
      <c r="D419" s="1115" t="s">
        <v>829</v>
      </c>
      <c r="E419" s="1118" t="s">
        <v>392</v>
      </c>
      <c r="F419" s="1118"/>
      <c r="G419" s="1118"/>
      <c r="H419" s="1118"/>
      <c r="I419" s="608">
        <v>45809</v>
      </c>
      <c r="J419" s="623">
        <v>45505</v>
      </c>
      <c r="K419" s="1118"/>
      <c r="L419" s="1118">
        <v>5</v>
      </c>
      <c r="M419" s="1118">
        <v>1000</v>
      </c>
      <c r="N419" s="1115" t="s">
        <v>639</v>
      </c>
      <c r="O419" s="622" t="s">
        <v>632</v>
      </c>
      <c r="P419" s="925" t="s">
        <v>1204</v>
      </c>
    </row>
    <row r="420" spans="1:16" ht="31.5" x14ac:dyDescent="0.25">
      <c r="A420" s="1534"/>
      <c r="B420" s="1531"/>
      <c r="C420" s="1139" t="s">
        <v>1206</v>
      </c>
      <c r="D420" s="1115" t="s">
        <v>830</v>
      </c>
      <c r="E420" s="1118" t="s">
        <v>392</v>
      </c>
      <c r="F420" s="1118"/>
      <c r="G420" s="1118"/>
      <c r="H420" s="1118"/>
      <c r="I420" s="608">
        <v>45809</v>
      </c>
      <c r="J420" s="623">
        <v>45505</v>
      </c>
      <c r="K420" s="1118"/>
      <c r="L420" s="1118">
        <v>5</v>
      </c>
      <c r="M420" s="1118">
        <v>1000</v>
      </c>
      <c r="N420" s="1115" t="s">
        <v>639</v>
      </c>
      <c r="O420" s="622" t="s">
        <v>632</v>
      </c>
      <c r="P420" s="925" t="s">
        <v>1207</v>
      </c>
    </row>
    <row r="421" spans="1:16" ht="31.5" x14ac:dyDescent="0.25">
      <c r="A421" s="1534"/>
      <c r="B421" s="1531"/>
      <c r="C421" s="1139" t="s">
        <v>1202</v>
      </c>
      <c r="D421" s="1115" t="s">
        <v>831</v>
      </c>
      <c r="E421" s="1118" t="s">
        <v>392</v>
      </c>
      <c r="F421" s="1118"/>
      <c r="G421" s="1118"/>
      <c r="H421" s="1118"/>
      <c r="I421" s="608">
        <v>45809</v>
      </c>
      <c r="J421" s="623">
        <v>45505</v>
      </c>
      <c r="K421" s="1118"/>
      <c r="L421" s="1118">
        <v>5</v>
      </c>
      <c r="M421" s="1118">
        <v>2000</v>
      </c>
      <c r="N421" s="1115" t="s">
        <v>639</v>
      </c>
      <c r="O421" s="622" t="s">
        <v>635</v>
      </c>
      <c r="P421" s="925" t="s">
        <v>1205</v>
      </c>
    </row>
    <row r="422" spans="1:16" ht="31.5" x14ac:dyDescent="0.25">
      <c r="A422" s="1534"/>
      <c r="B422" s="1531"/>
      <c r="C422" s="1139" t="s">
        <v>1209</v>
      </c>
      <c r="D422" s="1115" t="s">
        <v>832</v>
      </c>
      <c r="E422" s="1118" t="s">
        <v>392</v>
      </c>
      <c r="F422" s="1118"/>
      <c r="G422" s="1118"/>
      <c r="H422" s="1118"/>
      <c r="I422" s="608">
        <v>45809</v>
      </c>
      <c r="J422" s="623">
        <v>45505</v>
      </c>
      <c r="K422" s="1118"/>
      <c r="L422" s="1118"/>
      <c r="M422" s="1118"/>
      <c r="N422" s="1115" t="s">
        <v>639</v>
      </c>
      <c r="O422" s="622" t="s">
        <v>996</v>
      </c>
      <c r="P422" s="925" t="s">
        <v>1237</v>
      </c>
    </row>
    <row r="423" spans="1:16" ht="31.5" x14ac:dyDescent="0.25">
      <c r="A423" s="1534"/>
      <c r="B423" s="1531"/>
      <c r="C423" s="1139" t="s">
        <v>1208</v>
      </c>
      <c r="D423" s="1115" t="s">
        <v>833</v>
      </c>
      <c r="E423" s="1118" t="s">
        <v>392</v>
      </c>
      <c r="F423" s="1118"/>
      <c r="G423" s="1118"/>
      <c r="H423" s="1118"/>
      <c r="I423" s="608">
        <v>45809</v>
      </c>
      <c r="J423" s="623">
        <v>45505</v>
      </c>
      <c r="K423" s="1118"/>
      <c r="L423" s="1118"/>
      <c r="M423" s="1118"/>
      <c r="N423" s="1115" t="s">
        <v>639</v>
      </c>
      <c r="O423" s="622" t="s">
        <v>996</v>
      </c>
      <c r="P423" s="925" t="s">
        <v>1238</v>
      </c>
    </row>
    <row r="424" spans="1:16" ht="31.5" x14ac:dyDescent="0.25">
      <c r="A424" s="1534"/>
      <c r="B424" s="1531"/>
      <c r="C424" s="1139" t="s">
        <v>544</v>
      </c>
      <c r="D424" s="1115" t="s">
        <v>834</v>
      </c>
      <c r="E424" s="1118" t="s">
        <v>392</v>
      </c>
      <c r="F424" s="1118"/>
      <c r="G424" s="1118"/>
      <c r="H424" s="1118"/>
      <c r="I424" s="608">
        <v>45809</v>
      </c>
      <c r="J424" s="623">
        <v>45505</v>
      </c>
      <c r="K424" s="1118"/>
      <c r="L424" s="1118"/>
      <c r="M424" s="1118"/>
      <c r="N424" s="1115" t="s">
        <v>639</v>
      </c>
      <c r="O424" s="622" t="s">
        <v>996</v>
      </c>
      <c r="P424" s="925" t="s">
        <v>1239</v>
      </c>
    </row>
    <row r="425" spans="1:16" ht="31.5" x14ac:dyDescent="0.25">
      <c r="A425" s="1534"/>
      <c r="B425" s="1531"/>
      <c r="C425" s="1139" t="s">
        <v>543</v>
      </c>
      <c r="D425" s="1115" t="s">
        <v>835</v>
      </c>
      <c r="E425" s="1118" t="s">
        <v>392</v>
      </c>
      <c r="F425" s="1118"/>
      <c r="G425" s="1118"/>
      <c r="H425" s="1118"/>
      <c r="I425" s="608">
        <v>45809</v>
      </c>
      <c r="J425" s="623">
        <v>45505</v>
      </c>
      <c r="K425" s="1118"/>
      <c r="L425" s="1118"/>
      <c r="M425" s="1118"/>
      <c r="N425" s="1115" t="s">
        <v>639</v>
      </c>
      <c r="O425" s="622" t="s">
        <v>996</v>
      </c>
      <c r="P425" s="925" t="s">
        <v>1240</v>
      </c>
    </row>
    <row r="426" spans="1:16" ht="31.5" x14ac:dyDescent="0.25">
      <c r="A426" s="1534"/>
      <c r="B426" s="1531"/>
      <c r="C426" s="1139" t="s">
        <v>541</v>
      </c>
      <c r="D426" s="1115" t="s">
        <v>836</v>
      </c>
      <c r="E426" s="1118" t="s">
        <v>392</v>
      </c>
      <c r="F426" s="1118"/>
      <c r="G426" s="1118"/>
      <c r="H426" s="1118"/>
      <c r="I426" s="608">
        <v>45809</v>
      </c>
      <c r="J426" s="623">
        <v>45505</v>
      </c>
      <c r="K426" s="1118"/>
      <c r="L426" s="1118"/>
      <c r="M426" s="1118"/>
      <c r="N426" s="1115" t="s">
        <v>639</v>
      </c>
      <c r="O426" s="622" t="s">
        <v>996</v>
      </c>
      <c r="P426" s="925" t="s">
        <v>1241</v>
      </c>
    </row>
    <row r="427" spans="1:16" ht="31.5" x14ac:dyDescent="0.25">
      <c r="A427" s="1534"/>
      <c r="B427" s="1531"/>
      <c r="C427" s="1139" t="s">
        <v>542</v>
      </c>
      <c r="D427" s="1115" t="s">
        <v>837</v>
      </c>
      <c r="E427" s="1118" t="s">
        <v>392</v>
      </c>
      <c r="F427" s="1118"/>
      <c r="G427" s="1118"/>
      <c r="H427" s="1118"/>
      <c r="I427" s="608">
        <v>45809</v>
      </c>
      <c r="J427" s="623">
        <v>45505</v>
      </c>
      <c r="K427" s="1118"/>
      <c r="L427" s="1118"/>
      <c r="M427" s="1118"/>
      <c r="N427" s="1115" t="s">
        <v>639</v>
      </c>
      <c r="O427" s="622" t="s">
        <v>996</v>
      </c>
      <c r="P427" s="925" t="s">
        <v>1242</v>
      </c>
    </row>
    <row r="428" spans="1:16" ht="31.5" x14ac:dyDescent="0.25">
      <c r="A428" s="1534"/>
      <c r="B428" s="1531"/>
      <c r="C428" s="1139">
        <v>22</v>
      </c>
      <c r="D428" s="1115" t="s">
        <v>838</v>
      </c>
      <c r="E428" s="1118" t="s">
        <v>392</v>
      </c>
      <c r="F428" s="1118"/>
      <c r="G428" s="1118"/>
      <c r="H428" s="1118"/>
      <c r="I428" s="608">
        <v>45809</v>
      </c>
      <c r="J428" s="623">
        <v>45505</v>
      </c>
      <c r="K428" s="1118"/>
      <c r="L428" s="1118">
        <v>2</v>
      </c>
      <c r="M428" s="1118">
        <v>630</v>
      </c>
      <c r="N428" s="1115" t="s">
        <v>640</v>
      </c>
      <c r="O428" s="622" t="s">
        <v>634</v>
      </c>
      <c r="P428" s="925"/>
    </row>
    <row r="429" spans="1:16" ht="31.5" x14ac:dyDescent="0.25">
      <c r="A429" s="1534"/>
      <c r="B429" s="1531"/>
      <c r="C429" s="1139">
        <v>23</v>
      </c>
      <c r="D429" s="1115" t="s">
        <v>839</v>
      </c>
      <c r="E429" s="1118" t="s">
        <v>392</v>
      </c>
      <c r="F429" s="1118"/>
      <c r="G429" s="1118"/>
      <c r="H429" s="1118"/>
      <c r="I429" s="608">
        <v>45809</v>
      </c>
      <c r="J429" s="623">
        <v>45505</v>
      </c>
      <c r="K429" s="1118"/>
      <c r="L429" s="1118">
        <v>2</v>
      </c>
      <c r="M429" s="1118">
        <v>630</v>
      </c>
      <c r="N429" s="1115" t="s">
        <v>640</v>
      </c>
      <c r="O429" s="622" t="s">
        <v>634</v>
      </c>
      <c r="P429" s="925"/>
    </row>
    <row r="430" spans="1:16" ht="47.25" x14ac:dyDescent="0.25">
      <c r="A430" s="1534"/>
      <c r="B430" s="1531"/>
      <c r="C430" s="1139" t="s">
        <v>1209</v>
      </c>
      <c r="D430" s="1115" t="s">
        <v>840</v>
      </c>
      <c r="E430" s="1118" t="s">
        <v>392</v>
      </c>
      <c r="F430" s="1118"/>
      <c r="G430" s="1118"/>
      <c r="H430" s="1118"/>
      <c r="I430" s="608">
        <v>45809</v>
      </c>
      <c r="J430" s="623">
        <v>45505</v>
      </c>
      <c r="K430" s="1118"/>
      <c r="L430" s="1118">
        <v>2</v>
      </c>
      <c r="M430" s="1118">
        <v>1000</v>
      </c>
      <c r="N430" s="1115" t="s">
        <v>641</v>
      </c>
      <c r="O430" s="622" t="s">
        <v>632</v>
      </c>
      <c r="P430" s="925" t="s">
        <v>1217</v>
      </c>
    </row>
    <row r="431" spans="1:16" ht="47.25" x14ac:dyDescent="0.25">
      <c r="A431" s="1534"/>
      <c r="B431" s="1531"/>
      <c r="C431" s="1139" t="s">
        <v>1221</v>
      </c>
      <c r="D431" s="1115" t="s">
        <v>841</v>
      </c>
      <c r="E431" s="1118" t="s">
        <v>392</v>
      </c>
      <c r="F431" s="1118"/>
      <c r="G431" s="1118"/>
      <c r="H431" s="1118"/>
      <c r="I431" s="608">
        <v>45809</v>
      </c>
      <c r="J431" s="623">
        <v>45505</v>
      </c>
      <c r="K431" s="1118"/>
      <c r="L431" s="938">
        <v>5</v>
      </c>
      <c r="M431" s="1118">
        <v>1020</v>
      </c>
      <c r="N431" s="1115" t="s">
        <v>641</v>
      </c>
      <c r="O431" s="622" t="s">
        <v>636</v>
      </c>
      <c r="P431" s="925" t="s">
        <v>1219</v>
      </c>
    </row>
    <row r="432" spans="1:16" ht="47.25" x14ac:dyDescent="0.25">
      <c r="A432" s="1534"/>
      <c r="B432" s="1531"/>
      <c r="C432" s="1139" t="s">
        <v>1223</v>
      </c>
      <c r="D432" s="1115" t="s">
        <v>842</v>
      </c>
      <c r="E432" s="1118" t="s">
        <v>392</v>
      </c>
      <c r="F432" s="1118"/>
      <c r="G432" s="1118"/>
      <c r="H432" s="1118"/>
      <c r="I432" s="608">
        <v>45809</v>
      </c>
      <c r="J432" s="623">
        <v>45505</v>
      </c>
      <c r="K432" s="1118"/>
      <c r="L432" s="1118">
        <v>5</v>
      </c>
      <c r="M432" s="1118">
        <v>1020</v>
      </c>
      <c r="N432" s="1115" t="s">
        <v>641</v>
      </c>
      <c r="O432" s="622" t="s">
        <v>636</v>
      </c>
      <c r="P432" s="925" t="s">
        <v>1224</v>
      </c>
    </row>
    <row r="433" spans="1:16" ht="47.25" x14ac:dyDescent="0.25">
      <c r="A433" s="1534"/>
      <c r="B433" s="1531"/>
      <c r="C433" s="1139" t="s">
        <v>1222</v>
      </c>
      <c r="D433" s="1115" t="s">
        <v>843</v>
      </c>
      <c r="E433" s="1118" t="s">
        <v>392</v>
      </c>
      <c r="F433" s="1118"/>
      <c r="G433" s="1118"/>
      <c r="H433" s="1118"/>
      <c r="I433" s="608">
        <v>45809</v>
      </c>
      <c r="J433" s="623">
        <v>45505</v>
      </c>
      <c r="K433" s="1118"/>
      <c r="L433" s="1118">
        <v>5</v>
      </c>
      <c r="M433" s="1118">
        <v>1020</v>
      </c>
      <c r="N433" s="1115" t="s">
        <v>641</v>
      </c>
      <c r="O433" s="622" t="s">
        <v>636</v>
      </c>
      <c r="P433" s="925" t="s">
        <v>1220</v>
      </c>
    </row>
    <row r="434" spans="1:16" ht="47.25" x14ac:dyDescent="0.25">
      <c r="A434" s="1534"/>
      <c r="B434" s="1531"/>
      <c r="C434" s="1139" t="s">
        <v>544</v>
      </c>
      <c r="D434" s="1115" t="s">
        <v>844</v>
      </c>
      <c r="E434" s="1118" t="s">
        <v>392</v>
      </c>
      <c r="F434" s="1118"/>
      <c r="G434" s="1118"/>
      <c r="H434" s="1118"/>
      <c r="I434" s="608">
        <v>45809</v>
      </c>
      <c r="J434" s="623">
        <v>45505</v>
      </c>
      <c r="K434" s="1118"/>
      <c r="L434" s="1118">
        <v>5</v>
      </c>
      <c r="M434" s="1118">
        <v>1020</v>
      </c>
      <c r="N434" s="1115" t="s">
        <v>641</v>
      </c>
      <c r="O434" s="622" t="s">
        <v>632</v>
      </c>
      <c r="P434" s="925" t="s">
        <v>1225</v>
      </c>
    </row>
    <row r="435" spans="1:16" ht="47.25" x14ac:dyDescent="0.25">
      <c r="A435" s="1534"/>
      <c r="B435" s="1531"/>
      <c r="C435" s="1139" t="s">
        <v>1226</v>
      </c>
      <c r="D435" s="1115" t="s">
        <v>845</v>
      </c>
      <c r="E435" s="1118" t="s">
        <v>392</v>
      </c>
      <c r="F435" s="1118"/>
      <c r="G435" s="1118"/>
      <c r="H435" s="1118"/>
      <c r="I435" s="608">
        <v>45809</v>
      </c>
      <c r="J435" s="623">
        <v>45505</v>
      </c>
      <c r="K435" s="1118"/>
      <c r="L435" s="1118">
        <v>5</v>
      </c>
      <c r="M435" s="1118">
        <v>1020</v>
      </c>
      <c r="N435" s="1115" t="s">
        <v>641</v>
      </c>
      <c r="O435" s="622" t="s">
        <v>636</v>
      </c>
      <c r="P435" s="925" t="s">
        <v>1227</v>
      </c>
    </row>
    <row r="436" spans="1:16" ht="47.25" x14ac:dyDescent="0.25">
      <c r="A436" s="1534"/>
      <c r="B436" s="1531"/>
      <c r="C436" s="1139" t="s">
        <v>1230</v>
      </c>
      <c r="D436" s="1115" t="s">
        <v>846</v>
      </c>
      <c r="E436" s="1118" t="s">
        <v>392</v>
      </c>
      <c r="F436" s="1118"/>
      <c r="G436" s="1118"/>
      <c r="H436" s="1118"/>
      <c r="I436" s="608">
        <v>45809</v>
      </c>
      <c r="J436" s="623">
        <v>45505</v>
      </c>
      <c r="K436" s="1118"/>
      <c r="L436" s="1118">
        <v>5</v>
      </c>
      <c r="M436" s="1118">
        <v>1020</v>
      </c>
      <c r="N436" s="1115" t="s">
        <v>641</v>
      </c>
      <c r="O436" s="622" t="s">
        <v>636</v>
      </c>
      <c r="P436" s="925" t="s">
        <v>1228</v>
      </c>
    </row>
    <row r="437" spans="1:16" ht="47.25" x14ac:dyDescent="0.25">
      <c r="A437" s="1534"/>
      <c r="B437" s="1531"/>
      <c r="C437" s="1139" t="s">
        <v>1231</v>
      </c>
      <c r="D437" s="1115" t="s">
        <v>847</v>
      </c>
      <c r="E437" s="1118" t="s">
        <v>392</v>
      </c>
      <c r="F437" s="1118"/>
      <c r="G437" s="1118"/>
      <c r="H437" s="1118"/>
      <c r="I437" s="608">
        <v>45809</v>
      </c>
      <c r="J437" s="623">
        <v>45505</v>
      </c>
      <c r="K437" s="1118"/>
      <c r="L437" s="1118">
        <v>5</v>
      </c>
      <c r="M437" s="1118">
        <v>1020</v>
      </c>
      <c r="N437" s="1115" t="s">
        <v>641</v>
      </c>
      <c r="O437" s="622" t="s">
        <v>636</v>
      </c>
      <c r="P437" s="925" t="s">
        <v>1229</v>
      </c>
    </row>
    <row r="438" spans="1:16" ht="47.25" x14ac:dyDescent="0.25">
      <c r="A438" s="1534"/>
      <c r="B438" s="1531"/>
      <c r="C438" s="1139" t="s">
        <v>541</v>
      </c>
      <c r="D438" s="1115" t="s">
        <v>848</v>
      </c>
      <c r="E438" s="1118" t="s">
        <v>392</v>
      </c>
      <c r="F438" s="1118"/>
      <c r="G438" s="1118"/>
      <c r="H438" s="1118"/>
      <c r="I438" s="608">
        <v>45809</v>
      </c>
      <c r="J438" s="623">
        <v>45505</v>
      </c>
      <c r="K438" s="1118"/>
      <c r="L438" s="1118">
        <v>2</v>
      </c>
      <c r="M438" s="1118">
        <v>1000</v>
      </c>
      <c r="N438" s="1115" t="s">
        <v>641</v>
      </c>
      <c r="O438" s="622" t="s">
        <v>632</v>
      </c>
      <c r="P438" s="925" t="s">
        <v>1232</v>
      </c>
    </row>
    <row r="439" spans="1:16" ht="47.25" x14ac:dyDescent="0.25">
      <c r="A439" s="1534"/>
      <c r="B439" s="1531"/>
      <c r="C439" s="1139" t="s">
        <v>1233</v>
      </c>
      <c r="D439" s="1115" t="s">
        <v>849</v>
      </c>
      <c r="E439" s="1118" t="s">
        <v>392</v>
      </c>
      <c r="F439" s="1118"/>
      <c r="G439" s="1118"/>
      <c r="H439" s="1118"/>
      <c r="I439" s="608">
        <v>45809</v>
      </c>
      <c r="J439" s="623">
        <v>45505</v>
      </c>
      <c r="K439" s="1118"/>
      <c r="L439" s="1118">
        <v>5</v>
      </c>
      <c r="M439" s="1118">
        <v>1020</v>
      </c>
      <c r="N439" s="1115" t="s">
        <v>641</v>
      </c>
      <c r="O439" s="622" t="s">
        <v>636</v>
      </c>
      <c r="P439" s="925" t="s">
        <v>1227</v>
      </c>
    </row>
    <row r="440" spans="1:16" ht="47.25" x14ac:dyDescent="0.25">
      <c r="A440" s="1534"/>
      <c r="B440" s="1531"/>
      <c r="C440" s="1139" t="s">
        <v>1234</v>
      </c>
      <c r="D440" s="1115" t="s">
        <v>850</v>
      </c>
      <c r="E440" s="1118" t="s">
        <v>392</v>
      </c>
      <c r="F440" s="1118"/>
      <c r="G440" s="1118"/>
      <c r="H440" s="1118"/>
      <c r="I440" s="608">
        <v>45809</v>
      </c>
      <c r="J440" s="623">
        <v>45505</v>
      </c>
      <c r="K440" s="1118"/>
      <c r="L440" s="1118">
        <v>5</v>
      </c>
      <c r="M440" s="1118">
        <v>1020</v>
      </c>
      <c r="N440" s="1115" t="s">
        <v>641</v>
      </c>
      <c r="O440" s="622" t="s">
        <v>636</v>
      </c>
      <c r="P440" s="925" t="s">
        <v>1228</v>
      </c>
    </row>
    <row r="441" spans="1:16" ht="47.25" x14ac:dyDescent="0.25">
      <c r="A441" s="1534"/>
      <c r="B441" s="1531"/>
      <c r="C441" s="1139" t="s">
        <v>1235</v>
      </c>
      <c r="D441" s="1115" t="s">
        <v>851</v>
      </c>
      <c r="E441" s="1118" t="s">
        <v>392</v>
      </c>
      <c r="F441" s="1118"/>
      <c r="G441" s="1118"/>
      <c r="H441" s="1118"/>
      <c r="I441" s="608">
        <v>45809</v>
      </c>
      <c r="J441" s="623">
        <v>45505</v>
      </c>
      <c r="K441" s="1118"/>
      <c r="L441" s="1118">
        <v>5</v>
      </c>
      <c r="M441" s="1118">
        <v>1020</v>
      </c>
      <c r="N441" s="1115" t="s">
        <v>641</v>
      </c>
      <c r="O441" s="622" t="s">
        <v>636</v>
      </c>
      <c r="P441" s="925" t="s">
        <v>1229</v>
      </c>
    </row>
    <row r="442" spans="1:16" ht="47.25" x14ac:dyDescent="0.25">
      <c r="A442" s="1534"/>
      <c r="B442" s="1531"/>
      <c r="C442" s="1139" t="s">
        <v>540</v>
      </c>
      <c r="D442" s="1115" t="s">
        <v>852</v>
      </c>
      <c r="E442" s="1118" t="s">
        <v>392</v>
      </c>
      <c r="F442" s="1118"/>
      <c r="G442" s="1118"/>
      <c r="H442" s="1118"/>
      <c r="I442" s="608">
        <v>45809</v>
      </c>
      <c r="J442" s="623">
        <v>45505</v>
      </c>
      <c r="K442" s="1118"/>
      <c r="L442" s="1118">
        <v>2</v>
      </c>
      <c r="M442" s="1118">
        <v>1000</v>
      </c>
      <c r="N442" s="1115" t="s">
        <v>641</v>
      </c>
      <c r="O442" s="622" t="s">
        <v>632</v>
      </c>
      <c r="P442" s="925" t="s">
        <v>1236</v>
      </c>
    </row>
    <row r="443" spans="1:16" ht="47.25" x14ac:dyDescent="0.25">
      <c r="A443" s="1534"/>
      <c r="B443" s="1531"/>
      <c r="C443" s="1139">
        <v>37</v>
      </c>
      <c r="D443" s="1115" t="s">
        <v>853</v>
      </c>
      <c r="E443" s="1118" t="s">
        <v>392</v>
      </c>
      <c r="F443" s="1118"/>
      <c r="G443" s="1118"/>
      <c r="H443" s="1118"/>
      <c r="I443" s="608">
        <v>45809</v>
      </c>
      <c r="J443" s="623">
        <v>45505</v>
      </c>
      <c r="K443" s="1118"/>
      <c r="L443" s="1118">
        <v>6</v>
      </c>
      <c r="M443" s="1118">
        <v>2000</v>
      </c>
      <c r="N443" s="1115" t="s">
        <v>641</v>
      </c>
      <c r="O443" s="622" t="s">
        <v>635</v>
      </c>
      <c r="P443" s="925"/>
    </row>
    <row r="444" spans="1:16" ht="63" x14ac:dyDescent="0.25">
      <c r="A444" s="1534"/>
      <c r="B444" s="1531"/>
      <c r="C444" s="1139">
        <v>38</v>
      </c>
      <c r="D444" s="632" t="s">
        <v>702</v>
      </c>
      <c r="E444" s="1118" t="s">
        <v>393</v>
      </c>
      <c r="F444" s="1118"/>
      <c r="G444" s="1118"/>
      <c r="H444" s="1118"/>
      <c r="I444" s="608" t="s">
        <v>6</v>
      </c>
      <c r="J444" s="623" t="s">
        <v>6</v>
      </c>
      <c r="K444" s="1118"/>
      <c r="L444" s="1118">
        <v>2</v>
      </c>
      <c r="M444" s="1118">
        <v>400</v>
      </c>
      <c r="N444" s="1115" t="s">
        <v>642</v>
      </c>
      <c r="O444" s="622" t="s">
        <v>637</v>
      </c>
      <c r="P444" s="925"/>
    </row>
    <row r="445" spans="1:16" ht="63" x14ac:dyDescent="0.25">
      <c r="A445" s="1534"/>
      <c r="B445" s="1531"/>
      <c r="C445" s="1139">
        <v>39</v>
      </c>
      <c r="D445" s="632" t="s">
        <v>703</v>
      </c>
      <c r="E445" s="1118" t="s">
        <v>393</v>
      </c>
      <c r="F445" s="1118"/>
      <c r="G445" s="1118"/>
      <c r="H445" s="1118"/>
      <c r="I445" s="608" t="s">
        <v>6</v>
      </c>
      <c r="J445" s="623" t="s">
        <v>6</v>
      </c>
      <c r="K445" s="1118"/>
      <c r="L445" s="1118">
        <v>2</v>
      </c>
      <c r="M445" s="1118">
        <v>400</v>
      </c>
      <c r="N445" s="1115" t="s">
        <v>642</v>
      </c>
      <c r="O445" s="622" t="s">
        <v>637</v>
      </c>
      <c r="P445" s="925"/>
    </row>
    <row r="446" spans="1:16" ht="63" x14ac:dyDescent="0.25">
      <c r="A446" s="1534"/>
      <c r="B446" s="1531"/>
      <c r="C446" s="1139">
        <v>40</v>
      </c>
      <c r="D446" s="632" t="s">
        <v>704</v>
      </c>
      <c r="E446" s="1118" t="s">
        <v>393</v>
      </c>
      <c r="F446" s="1118"/>
      <c r="G446" s="1118"/>
      <c r="H446" s="1118"/>
      <c r="I446" s="608" t="s">
        <v>6</v>
      </c>
      <c r="J446" s="623" t="s">
        <v>6</v>
      </c>
      <c r="K446" s="1118"/>
      <c r="L446" s="1118">
        <v>2</v>
      </c>
      <c r="M446" s="1118">
        <v>400</v>
      </c>
      <c r="N446" s="1115" t="s">
        <v>643</v>
      </c>
      <c r="O446" s="622" t="s">
        <v>637</v>
      </c>
      <c r="P446" s="925"/>
    </row>
    <row r="447" spans="1:16" ht="63.75" thickBot="1" x14ac:dyDescent="0.3">
      <c r="A447" s="1535"/>
      <c r="B447" s="1532"/>
      <c r="C447" s="1141">
        <v>41</v>
      </c>
      <c r="D447" s="633" t="s">
        <v>705</v>
      </c>
      <c r="E447" s="1119" t="s">
        <v>393</v>
      </c>
      <c r="F447" s="1119"/>
      <c r="G447" s="1119"/>
      <c r="H447" s="1119"/>
      <c r="I447" s="611" t="s">
        <v>6</v>
      </c>
      <c r="J447" s="1002" t="s">
        <v>6</v>
      </c>
      <c r="K447" s="1119"/>
      <c r="L447" s="1119">
        <v>2</v>
      </c>
      <c r="M447" s="1119">
        <v>400</v>
      </c>
      <c r="N447" s="1116" t="s">
        <v>643</v>
      </c>
      <c r="O447" s="628" t="s">
        <v>637</v>
      </c>
      <c r="P447" s="925"/>
    </row>
    <row r="448" spans="1:16" ht="48" hidden="1" thickBot="1" x14ac:dyDescent="0.3">
      <c r="A448" s="1624" t="s">
        <v>664</v>
      </c>
      <c r="B448" s="1607" t="s">
        <v>665</v>
      </c>
      <c r="C448" s="1117">
        <v>1</v>
      </c>
      <c r="D448" s="1114" t="s">
        <v>644</v>
      </c>
      <c r="E448" s="1117" t="s">
        <v>392</v>
      </c>
      <c r="F448" s="1117"/>
      <c r="G448" s="1117"/>
      <c r="H448" s="1117"/>
      <c r="I448" s="1117"/>
      <c r="J448" s="1117"/>
      <c r="K448" s="1117"/>
      <c r="L448" s="1117"/>
      <c r="M448" s="1117"/>
      <c r="N448" s="1114" t="s">
        <v>661</v>
      </c>
      <c r="O448" s="1114" t="s">
        <v>668</v>
      </c>
      <c r="P448" s="925"/>
    </row>
    <row r="449" spans="1:16" ht="48" hidden="1" thickBot="1" x14ac:dyDescent="0.3">
      <c r="A449" s="1537"/>
      <c r="B449" s="1531"/>
      <c r="C449" s="1118">
        <v>2</v>
      </c>
      <c r="D449" s="1115" t="s">
        <v>645</v>
      </c>
      <c r="E449" s="1118" t="s">
        <v>392</v>
      </c>
      <c r="F449" s="1118"/>
      <c r="G449" s="1118"/>
      <c r="H449" s="1118"/>
      <c r="I449" s="1118"/>
      <c r="J449" s="1118"/>
      <c r="K449" s="1118"/>
      <c r="L449" s="1118"/>
      <c r="M449" s="1118"/>
      <c r="N449" s="1115" t="s">
        <v>661</v>
      </c>
      <c r="O449" s="1115" t="s">
        <v>668</v>
      </c>
      <c r="P449" s="925"/>
    </row>
    <row r="450" spans="1:16" ht="48" hidden="1" thickBot="1" x14ac:dyDescent="0.3">
      <c r="A450" s="1537"/>
      <c r="B450" s="1531"/>
      <c r="C450" s="1118">
        <v>3</v>
      </c>
      <c r="D450" s="1115" t="s">
        <v>646</v>
      </c>
      <c r="E450" s="1118" t="s">
        <v>392</v>
      </c>
      <c r="F450" s="1118"/>
      <c r="G450" s="1118"/>
      <c r="H450" s="1118"/>
      <c r="I450" s="1118"/>
      <c r="J450" s="1118"/>
      <c r="K450" s="1118"/>
      <c r="L450" s="1118"/>
      <c r="M450" s="1118"/>
      <c r="N450" s="1115" t="s">
        <v>661</v>
      </c>
      <c r="O450" s="1115" t="s">
        <v>669</v>
      </c>
      <c r="P450" s="925"/>
    </row>
    <row r="451" spans="1:16" ht="48" hidden="1" thickBot="1" x14ac:dyDescent="0.3">
      <c r="A451" s="1537"/>
      <c r="B451" s="1531"/>
      <c r="C451" s="1118">
        <v>4</v>
      </c>
      <c r="D451" s="1115" t="s">
        <v>647</v>
      </c>
      <c r="E451" s="1118" t="s">
        <v>392</v>
      </c>
      <c r="F451" s="1118"/>
      <c r="G451" s="1118"/>
      <c r="H451" s="1118"/>
      <c r="I451" s="1118"/>
      <c r="J451" s="1118"/>
      <c r="K451" s="1118"/>
      <c r="L451" s="1118"/>
      <c r="M451" s="1118"/>
      <c r="N451" s="1115" t="s">
        <v>661</v>
      </c>
      <c r="O451" s="1115" t="s">
        <v>670</v>
      </c>
      <c r="P451" s="925"/>
    </row>
    <row r="452" spans="1:16" ht="48" hidden="1" thickBot="1" x14ac:dyDescent="0.3">
      <c r="A452" s="1537"/>
      <c r="B452" s="1531"/>
      <c r="C452" s="1118">
        <v>5</v>
      </c>
      <c r="D452" s="1115" t="s">
        <v>648</v>
      </c>
      <c r="E452" s="1118" t="s">
        <v>392</v>
      </c>
      <c r="F452" s="1118"/>
      <c r="G452" s="1118"/>
      <c r="H452" s="1118"/>
      <c r="I452" s="1118"/>
      <c r="J452" s="1118"/>
      <c r="K452" s="1118"/>
      <c r="L452" s="1118"/>
      <c r="M452" s="1118"/>
      <c r="N452" s="1115" t="s">
        <v>661</v>
      </c>
      <c r="O452" s="1115" t="s">
        <v>670</v>
      </c>
      <c r="P452" s="925"/>
    </row>
    <row r="453" spans="1:16" ht="48" hidden="1" thickBot="1" x14ac:dyDescent="0.3">
      <c r="A453" s="1537"/>
      <c r="B453" s="1531"/>
      <c r="C453" s="1118">
        <v>6</v>
      </c>
      <c r="D453" s="1115">
        <v>4000077</v>
      </c>
      <c r="E453" s="1118" t="s">
        <v>392</v>
      </c>
      <c r="F453" s="1118"/>
      <c r="G453" s="1118"/>
      <c r="H453" s="1118"/>
      <c r="I453" s="1118"/>
      <c r="J453" s="1118"/>
      <c r="K453" s="1118"/>
      <c r="L453" s="1118"/>
      <c r="M453" s="1118"/>
      <c r="N453" s="1115" t="s">
        <v>661</v>
      </c>
      <c r="O453" s="1115"/>
      <c r="P453" s="925"/>
    </row>
    <row r="454" spans="1:16" ht="48" hidden="1" thickBot="1" x14ac:dyDescent="0.3">
      <c r="A454" s="1537"/>
      <c r="B454" s="1531"/>
      <c r="C454" s="1118">
        <v>7</v>
      </c>
      <c r="D454" s="1115">
        <v>4000078</v>
      </c>
      <c r="E454" s="1118" t="s">
        <v>392</v>
      </c>
      <c r="F454" s="1118"/>
      <c r="G454" s="1118"/>
      <c r="H454" s="1118"/>
      <c r="I454" s="1118"/>
      <c r="J454" s="1118"/>
      <c r="K454" s="1118"/>
      <c r="L454" s="1118"/>
      <c r="M454" s="1118"/>
      <c r="N454" s="1115" t="s">
        <v>661</v>
      </c>
      <c r="O454" s="1115"/>
      <c r="P454" s="925"/>
    </row>
    <row r="455" spans="1:16" ht="63.75" hidden="1" thickBot="1" x14ac:dyDescent="0.3">
      <c r="A455" s="1537"/>
      <c r="B455" s="1531" t="s">
        <v>666</v>
      </c>
      <c r="C455" s="1118">
        <v>8</v>
      </c>
      <c r="D455" s="1115" t="s">
        <v>649</v>
      </c>
      <c r="E455" s="1118" t="s">
        <v>392</v>
      </c>
      <c r="F455" s="1118"/>
      <c r="G455" s="1118"/>
      <c r="H455" s="1118"/>
      <c r="I455" s="1118"/>
      <c r="J455" s="1118"/>
      <c r="K455" s="1118"/>
      <c r="L455" s="1118"/>
      <c r="M455" s="1118"/>
      <c r="N455" s="1115" t="s">
        <v>662</v>
      </c>
      <c r="O455" s="1115" t="s">
        <v>670</v>
      </c>
      <c r="P455" s="925"/>
    </row>
    <row r="456" spans="1:16" ht="63.75" hidden="1" thickBot="1" x14ac:dyDescent="0.3">
      <c r="A456" s="1537"/>
      <c r="B456" s="1531"/>
      <c r="C456" s="1118">
        <v>9</v>
      </c>
      <c r="D456" s="1115" t="s">
        <v>650</v>
      </c>
      <c r="E456" s="1118" t="s">
        <v>392</v>
      </c>
      <c r="F456" s="1118"/>
      <c r="G456" s="1118"/>
      <c r="H456" s="1118"/>
      <c r="I456" s="1118"/>
      <c r="J456" s="1118"/>
      <c r="K456" s="1118"/>
      <c r="L456" s="1118"/>
      <c r="M456" s="1118"/>
      <c r="N456" s="1115" t="s">
        <v>662</v>
      </c>
      <c r="O456" s="1115" t="s">
        <v>670</v>
      </c>
      <c r="P456" s="925"/>
    </row>
    <row r="457" spans="1:16" ht="63.75" hidden="1" thickBot="1" x14ac:dyDescent="0.3">
      <c r="A457" s="1537"/>
      <c r="B457" s="1531"/>
      <c r="C457" s="1118">
        <v>10</v>
      </c>
      <c r="D457" s="1115" t="s">
        <v>651</v>
      </c>
      <c r="E457" s="1118" t="s">
        <v>392</v>
      </c>
      <c r="F457" s="1118"/>
      <c r="G457" s="1118"/>
      <c r="H457" s="1118"/>
      <c r="I457" s="1118"/>
      <c r="J457" s="1118"/>
      <c r="K457" s="1118"/>
      <c r="L457" s="1118"/>
      <c r="M457" s="1118"/>
      <c r="N457" s="1115" t="s">
        <v>662</v>
      </c>
      <c r="O457" s="1115" t="s">
        <v>670</v>
      </c>
      <c r="P457" s="925"/>
    </row>
    <row r="458" spans="1:16" ht="63.75" hidden="1" thickBot="1" x14ac:dyDescent="0.3">
      <c r="A458" s="1537"/>
      <c r="B458" s="1531"/>
      <c r="C458" s="1118">
        <v>11</v>
      </c>
      <c r="D458" s="1115" t="s">
        <v>652</v>
      </c>
      <c r="E458" s="1118" t="s">
        <v>392</v>
      </c>
      <c r="F458" s="1118"/>
      <c r="G458" s="1118"/>
      <c r="H458" s="1118"/>
      <c r="I458" s="1118"/>
      <c r="J458" s="1118"/>
      <c r="K458" s="1118"/>
      <c r="L458" s="1118"/>
      <c r="M458" s="1118"/>
      <c r="N458" s="1115" t="s">
        <v>662</v>
      </c>
      <c r="O458" s="1115" t="s">
        <v>670</v>
      </c>
      <c r="P458" s="925"/>
    </row>
    <row r="459" spans="1:16" ht="63.75" hidden="1" thickBot="1" x14ac:dyDescent="0.3">
      <c r="A459" s="1537"/>
      <c r="B459" s="1531"/>
      <c r="C459" s="1118">
        <v>12</v>
      </c>
      <c r="D459" s="1115" t="s">
        <v>653</v>
      </c>
      <c r="E459" s="1118" t="s">
        <v>392</v>
      </c>
      <c r="F459" s="1118"/>
      <c r="G459" s="1118"/>
      <c r="H459" s="1118"/>
      <c r="I459" s="1118"/>
      <c r="J459" s="1118"/>
      <c r="K459" s="1118"/>
      <c r="L459" s="1118"/>
      <c r="M459" s="1118"/>
      <c r="N459" s="1115" t="s">
        <v>662</v>
      </c>
      <c r="O459" s="1115" t="s">
        <v>670</v>
      </c>
      <c r="P459" s="925"/>
    </row>
    <row r="460" spans="1:16" ht="63.75" hidden="1" thickBot="1" x14ac:dyDescent="0.3">
      <c r="A460" s="1537"/>
      <c r="B460" s="1531"/>
      <c r="C460" s="1118">
        <v>13</v>
      </c>
      <c r="D460" s="1115" t="s">
        <v>654</v>
      </c>
      <c r="E460" s="1118" t="s">
        <v>392</v>
      </c>
      <c r="F460" s="1118"/>
      <c r="G460" s="1118"/>
      <c r="H460" s="1118"/>
      <c r="I460" s="1118"/>
      <c r="J460" s="1118"/>
      <c r="K460" s="1118"/>
      <c r="L460" s="1118"/>
      <c r="M460" s="1118"/>
      <c r="N460" s="1115" t="s">
        <v>662</v>
      </c>
      <c r="O460" s="1115" t="s">
        <v>671</v>
      </c>
      <c r="P460" s="925"/>
    </row>
    <row r="461" spans="1:16" ht="63.75" hidden="1" thickBot="1" x14ac:dyDescent="0.3">
      <c r="A461" s="1537"/>
      <c r="B461" s="1531" t="s">
        <v>667</v>
      </c>
      <c r="C461" s="1118">
        <v>14</v>
      </c>
      <c r="D461" s="1115" t="s">
        <v>655</v>
      </c>
      <c r="E461" s="1118" t="s">
        <v>392</v>
      </c>
      <c r="F461" s="1118"/>
      <c r="G461" s="1118"/>
      <c r="H461" s="1118"/>
      <c r="I461" s="1118"/>
      <c r="J461" s="1118"/>
      <c r="K461" s="1118"/>
      <c r="L461" s="1118"/>
      <c r="M461" s="1118"/>
      <c r="N461" s="1115" t="s">
        <v>663</v>
      </c>
      <c r="O461" s="1115" t="s">
        <v>672</v>
      </c>
      <c r="P461" s="925"/>
    </row>
    <row r="462" spans="1:16" ht="63.75" hidden="1" thickBot="1" x14ac:dyDescent="0.3">
      <c r="A462" s="1537"/>
      <c r="B462" s="1531"/>
      <c r="C462" s="1118">
        <v>15</v>
      </c>
      <c r="D462" s="1115" t="s">
        <v>656</v>
      </c>
      <c r="E462" s="1118" t="s">
        <v>392</v>
      </c>
      <c r="F462" s="1118"/>
      <c r="G462" s="1118"/>
      <c r="H462" s="1118"/>
      <c r="I462" s="1118"/>
      <c r="J462" s="1118"/>
      <c r="K462" s="1118"/>
      <c r="L462" s="1118"/>
      <c r="M462" s="1118"/>
      <c r="N462" s="1115" t="s">
        <v>663</v>
      </c>
      <c r="O462" s="1115" t="s">
        <v>672</v>
      </c>
      <c r="P462" s="925"/>
    </row>
    <row r="463" spans="1:16" ht="63.75" hidden="1" thickBot="1" x14ac:dyDescent="0.3">
      <c r="A463" s="1537"/>
      <c r="B463" s="1531"/>
      <c r="C463" s="1118">
        <v>16</v>
      </c>
      <c r="D463" s="1115" t="s">
        <v>657</v>
      </c>
      <c r="E463" s="1118" t="s">
        <v>392</v>
      </c>
      <c r="F463" s="1118"/>
      <c r="G463" s="1118"/>
      <c r="H463" s="1118"/>
      <c r="I463" s="1118"/>
      <c r="J463" s="1118"/>
      <c r="K463" s="1118"/>
      <c r="L463" s="1118"/>
      <c r="M463" s="1118"/>
      <c r="N463" s="1115" t="s">
        <v>663</v>
      </c>
      <c r="O463" s="1115" t="s">
        <v>672</v>
      </c>
      <c r="P463" s="925"/>
    </row>
    <row r="464" spans="1:16" ht="63.75" hidden="1" thickBot="1" x14ac:dyDescent="0.3">
      <c r="A464" s="1537"/>
      <c r="B464" s="1531"/>
      <c r="C464" s="1118">
        <v>17</v>
      </c>
      <c r="D464" s="1115" t="s">
        <v>658</v>
      </c>
      <c r="E464" s="1118" t="s">
        <v>392</v>
      </c>
      <c r="F464" s="1118"/>
      <c r="G464" s="1118"/>
      <c r="H464" s="1118"/>
      <c r="I464" s="1118"/>
      <c r="J464" s="1118"/>
      <c r="K464" s="1118"/>
      <c r="L464" s="1118"/>
      <c r="M464" s="1118"/>
      <c r="N464" s="1115" t="s">
        <v>663</v>
      </c>
      <c r="O464" s="1115" t="s">
        <v>672</v>
      </c>
      <c r="P464" s="925"/>
    </row>
    <row r="465" spans="1:16" ht="63.75" hidden="1" thickBot="1" x14ac:dyDescent="0.3">
      <c r="A465" s="1537"/>
      <c r="B465" s="1531"/>
      <c r="C465" s="1118">
        <v>18</v>
      </c>
      <c r="D465" s="1115" t="s">
        <v>659</v>
      </c>
      <c r="E465" s="1118" t="s">
        <v>392</v>
      </c>
      <c r="F465" s="1118"/>
      <c r="G465" s="1118"/>
      <c r="H465" s="1118"/>
      <c r="I465" s="1118"/>
      <c r="J465" s="1118"/>
      <c r="K465" s="1118"/>
      <c r="L465" s="1118"/>
      <c r="M465" s="1118"/>
      <c r="N465" s="1115" t="s">
        <v>663</v>
      </c>
      <c r="O465" s="1115" t="s">
        <v>672</v>
      </c>
      <c r="P465" s="925"/>
    </row>
    <row r="466" spans="1:16" ht="63.75" hidden="1" thickBot="1" x14ac:dyDescent="0.3">
      <c r="A466" s="1623"/>
      <c r="B466" s="1614"/>
      <c r="C466" s="1121">
        <v>19</v>
      </c>
      <c r="D466" s="1113" t="s">
        <v>660</v>
      </c>
      <c r="E466" s="1121" t="s">
        <v>392</v>
      </c>
      <c r="F466" s="1121"/>
      <c r="G466" s="1121"/>
      <c r="H466" s="1121"/>
      <c r="I466" s="1121"/>
      <c r="J466" s="1121"/>
      <c r="K466" s="1121"/>
      <c r="L466" s="1121"/>
      <c r="M466" s="1121"/>
      <c r="N466" s="1113" t="s">
        <v>663</v>
      </c>
      <c r="O466" s="1113" t="s">
        <v>673</v>
      </c>
      <c r="P466" s="925"/>
    </row>
    <row r="467" spans="1:16" ht="48" customHeight="1" x14ac:dyDescent="0.25">
      <c r="A467" s="1653" t="s">
        <v>1004</v>
      </c>
      <c r="B467" s="1648" t="s">
        <v>6</v>
      </c>
      <c r="C467" s="1132">
        <v>1</v>
      </c>
      <c r="D467" s="1126">
        <v>298410266</v>
      </c>
      <c r="E467" s="1132" t="s">
        <v>392</v>
      </c>
      <c r="F467" s="1132"/>
      <c r="G467" s="1132"/>
      <c r="H467" s="1132"/>
      <c r="I467" s="973">
        <v>45901</v>
      </c>
      <c r="J467" s="973">
        <v>45992</v>
      </c>
      <c r="K467" s="1132">
        <v>0</v>
      </c>
      <c r="L467" s="987">
        <v>3</v>
      </c>
      <c r="M467" s="1132">
        <v>1000</v>
      </c>
      <c r="N467" s="1637" t="s">
        <v>901</v>
      </c>
      <c r="O467" s="981" t="s">
        <v>810</v>
      </c>
      <c r="P467" s="925"/>
    </row>
    <row r="468" spans="1:16" ht="15.75" x14ac:dyDescent="0.25">
      <c r="A468" s="1654"/>
      <c r="B468" s="1649"/>
      <c r="C468" s="1133">
        <v>2</v>
      </c>
      <c r="D468" s="1127">
        <v>298410267</v>
      </c>
      <c r="E468" s="1133" t="s">
        <v>392</v>
      </c>
      <c r="F468" s="1133"/>
      <c r="G468" s="1133"/>
      <c r="H468" s="1133"/>
      <c r="I468" s="974">
        <v>45901</v>
      </c>
      <c r="J468" s="974">
        <v>45992</v>
      </c>
      <c r="K468" s="1133">
        <v>0</v>
      </c>
      <c r="L468" s="988">
        <v>3</v>
      </c>
      <c r="M468" s="1133">
        <v>1000</v>
      </c>
      <c r="N468" s="1638"/>
      <c r="O468" s="983" t="s">
        <v>810</v>
      </c>
      <c r="P468" s="925"/>
    </row>
    <row r="469" spans="1:16" ht="15.75" x14ac:dyDescent="0.25">
      <c r="A469" s="1654"/>
      <c r="B469" s="1649"/>
      <c r="C469" s="1133">
        <v>3</v>
      </c>
      <c r="D469" s="1127">
        <v>298410268</v>
      </c>
      <c r="E469" s="1133" t="s">
        <v>392</v>
      </c>
      <c r="F469" s="1133"/>
      <c r="G469" s="1133"/>
      <c r="H469" s="1133"/>
      <c r="I469" s="974">
        <v>45901</v>
      </c>
      <c r="J469" s="974">
        <v>45992</v>
      </c>
      <c r="K469" s="1133">
        <v>0</v>
      </c>
      <c r="L469" s="988">
        <v>5</v>
      </c>
      <c r="M469" s="1133">
        <v>1000</v>
      </c>
      <c r="N469" s="1638"/>
      <c r="O469" s="983" t="s">
        <v>810</v>
      </c>
      <c r="P469" s="925"/>
    </row>
    <row r="470" spans="1:16" ht="15.75" x14ac:dyDescent="0.25">
      <c r="A470" s="1654"/>
      <c r="B470" s="1649"/>
      <c r="C470" s="1133">
        <v>4</v>
      </c>
      <c r="D470" s="1127">
        <v>298410269</v>
      </c>
      <c r="E470" s="1133" t="s">
        <v>392</v>
      </c>
      <c r="F470" s="1133"/>
      <c r="G470" s="1133"/>
      <c r="H470" s="1133"/>
      <c r="I470" s="974">
        <v>45901</v>
      </c>
      <c r="J470" s="974">
        <v>45992</v>
      </c>
      <c r="K470" s="1133">
        <v>0</v>
      </c>
      <c r="L470" s="988">
        <v>5</v>
      </c>
      <c r="M470" s="1133">
        <v>1000</v>
      </c>
      <c r="N470" s="1638"/>
      <c r="O470" s="983" t="s">
        <v>810</v>
      </c>
      <c r="P470" s="925"/>
    </row>
    <row r="471" spans="1:16" ht="15.75" x14ac:dyDescent="0.25">
      <c r="A471" s="1654"/>
      <c r="B471" s="1649"/>
      <c r="C471" s="1133">
        <v>5</v>
      </c>
      <c r="D471" s="1127">
        <v>298410270</v>
      </c>
      <c r="E471" s="1133" t="s">
        <v>392</v>
      </c>
      <c r="F471" s="1133"/>
      <c r="G471" s="1133">
        <v>1</v>
      </c>
      <c r="H471" s="1133"/>
      <c r="I471" s="974">
        <v>45901</v>
      </c>
      <c r="J471" s="974">
        <v>45992</v>
      </c>
      <c r="K471" s="1133">
        <v>0</v>
      </c>
      <c r="L471" s="988">
        <v>5</v>
      </c>
      <c r="M471" s="1133">
        <v>1000</v>
      </c>
      <c r="N471" s="1638"/>
      <c r="O471" s="983" t="s">
        <v>810</v>
      </c>
      <c r="P471" s="925"/>
    </row>
    <row r="472" spans="1:16" ht="15.75" x14ac:dyDescent="0.25">
      <c r="A472" s="1654"/>
      <c r="B472" s="1649"/>
      <c r="C472" s="1133">
        <v>6</v>
      </c>
      <c r="D472" s="1127">
        <v>298410271</v>
      </c>
      <c r="E472" s="1133" t="s">
        <v>392</v>
      </c>
      <c r="F472" s="1133"/>
      <c r="G472" s="1133"/>
      <c r="H472" s="1133"/>
      <c r="I472" s="974">
        <v>45901</v>
      </c>
      <c r="J472" s="974">
        <v>45992</v>
      </c>
      <c r="K472" s="1133">
        <v>1</v>
      </c>
      <c r="L472" s="988">
        <v>7</v>
      </c>
      <c r="M472" s="1133">
        <v>1000</v>
      </c>
      <c r="N472" s="1638"/>
      <c r="O472" s="983" t="s">
        <v>810</v>
      </c>
      <c r="P472" s="925"/>
    </row>
    <row r="473" spans="1:16" ht="15.75" x14ac:dyDescent="0.25">
      <c r="A473" s="1654"/>
      <c r="B473" s="1649"/>
      <c r="C473" s="1133">
        <v>7</v>
      </c>
      <c r="D473" s="1127">
        <v>298410272</v>
      </c>
      <c r="E473" s="1133" t="s">
        <v>392</v>
      </c>
      <c r="F473" s="1133"/>
      <c r="G473" s="1133"/>
      <c r="H473" s="1133"/>
      <c r="I473" s="974">
        <v>45901</v>
      </c>
      <c r="J473" s="974">
        <v>45992</v>
      </c>
      <c r="K473" s="1133">
        <v>1</v>
      </c>
      <c r="L473" s="988">
        <v>7</v>
      </c>
      <c r="M473" s="1133">
        <v>1000</v>
      </c>
      <c r="N473" s="1638"/>
      <c r="O473" s="983" t="s">
        <v>810</v>
      </c>
      <c r="P473" s="925"/>
    </row>
    <row r="474" spans="1:16" ht="15.75" x14ac:dyDescent="0.25">
      <c r="A474" s="1654"/>
      <c r="B474" s="1649"/>
      <c r="C474" s="1133">
        <v>8</v>
      </c>
      <c r="D474" s="1127">
        <v>298410273</v>
      </c>
      <c r="E474" s="1133" t="s">
        <v>392</v>
      </c>
      <c r="F474" s="1133"/>
      <c r="G474" s="1133"/>
      <c r="H474" s="1133"/>
      <c r="I474" s="974">
        <v>45901</v>
      </c>
      <c r="J474" s="974">
        <v>45992</v>
      </c>
      <c r="K474" s="1133">
        <v>0</v>
      </c>
      <c r="L474" s="988">
        <v>5</v>
      </c>
      <c r="M474" s="1133">
        <v>1000</v>
      </c>
      <c r="N474" s="1638"/>
      <c r="O474" s="983" t="s">
        <v>810</v>
      </c>
      <c r="P474" s="925"/>
    </row>
    <row r="475" spans="1:16" ht="15.75" x14ac:dyDescent="0.25">
      <c r="A475" s="1654"/>
      <c r="B475" s="1649"/>
      <c r="C475" s="1133">
        <v>9</v>
      </c>
      <c r="D475" s="1127">
        <v>298410274</v>
      </c>
      <c r="E475" s="1133" t="s">
        <v>392</v>
      </c>
      <c r="F475" s="1133"/>
      <c r="G475" s="1133"/>
      <c r="H475" s="1133"/>
      <c r="I475" s="974">
        <v>45901</v>
      </c>
      <c r="J475" s="974">
        <v>45992</v>
      </c>
      <c r="K475" s="1133">
        <v>0</v>
      </c>
      <c r="L475" s="988">
        <v>5</v>
      </c>
      <c r="M475" s="1133">
        <v>1000</v>
      </c>
      <c r="N475" s="1638"/>
      <c r="O475" s="983" t="s">
        <v>810</v>
      </c>
      <c r="P475" s="925"/>
    </row>
    <row r="476" spans="1:16" ht="15.75" x14ac:dyDescent="0.25">
      <c r="A476" s="1654"/>
      <c r="B476" s="1649"/>
      <c r="C476" s="1133">
        <v>10</v>
      </c>
      <c r="D476" s="1127">
        <v>298410275</v>
      </c>
      <c r="E476" s="1133" t="s">
        <v>392</v>
      </c>
      <c r="F476" s="1133"/>
      <c r="G476" s="1133"/>
      <c r="H476" s="1133"/>
      <c r="I476" s="974">
        <v>45901</v>
      </c>
      <c r="J476" s="974">
        <v>45992</v>
      </c>
      <c r="K476" s="1133">
        <v>0</v>
      </c>
      <c r="L476" s="988">
        <v>4</v>
      </c>
      <c r="M476" s="1133">
        <v>1000</v>
      </c>
      <c r="N476" s="1638"/>
      <c r="O476" s="983" t="s">
        <v>810</v>
      </c>
      <c r="P476" s="925"/>
    </row>
    <row r="477" spans="1:16" ht="15.75" x14ac:dyDescent="0.25">
      <c r="A477" s="1654"/>
      <c r="B477" s="1649"/>
      <c r="C477" s="1133">
        <v>11</v>
      </c>
      <c r="D477" s="1127">
        <v>298410276</v>
      </c>
      <c r="E477" s="1133" t="s">
        <v>392</v>
      </c>
      <c r="F477" s="1133"/>
      <c r="G477" s="1133"/>
      <c r="H477" s="1133"/>
      <c r="I477" s="974">
        <v>45901</v>
      </c>
      <c r="J477" s="974">
        <v>45992</v>
      </c>
      <c r="K477" s="1133">
        <v>0</v>
      </c>
      <c r="L477" s="988">
        <v>4</v>
      </c>
      <c r="M477" s="1133">
        <v>1000</v>
      </c>
      <c r="N477" s="1638"/>
      <c r="O477" s="983" t="s">
        <v>810</v>
      </c>
      <c r="P477" s="925"/>
    </row>
    <row r="478" spans="1:16" ht="15.75" x14ac:dyDescent="0.25">
      <c r="A478" s="1654"/>
      <c r="B478" s="1649"/>
      <c r="C478" s="1133">
        <v>12</v>
      </c>
      <c r="D478" s="1127">
        <v>298410277</v>
      </c>
      <c r="E478" s="1133" t="s">
        <v>392</v>
      </c>
      <c r="F478" s="1133">
        <v>1</v>
      </c>
      <c r="G478" s="1133"/>
      <c r="H478" s="1133"/>
      <c r="I478" s="974">
        <v>45901</v>
      </c>
      <c r="J478" s="974">
        <v>45992</v>
      </c>
      <c r="K478" s="1133">
        <v>0</v>
      </c>
      <c r="L478" s="988">
        <v>5</v>
      </c>
      <c r="M478" s="1133">
        <v>1000</v>
      </c>
      <c r="N478" s="1638"/>
      <c r="O478" s="983" t="s">
        <v>810</v>
      </c>
      <c r="P478" s="925"/>
    </row>
    <row r="479" spans="1:16" ht="15.75" x14ac:dyDescent="0.25">
      <c r="A479" s="1654"/>
      <c r="B479" s="1649"/>
      <c r="C479" s="1133">
        <v>13</v>
      </c>
      <c r="D479" s="1127">
        <v>298410278</v>
      </c>
      <c r="E479" s="1133" t="s">
        <v>392</v>
      </c>
      <c r="F479" s="1133"/>
      <c r="G479" s="1133"/>
      <c r="H479" s="1133"/>
      <c r="I479" s="974">
        <v>45901</v>
      </c>
      <c r="J479" s="974">
        <v>45992</v>
      </c>
      <c r="K479" s="1133">
        <v>0</v>
      </c>
      <c r="L479" s="988">
        <v>5</v>
      </c>
      <c r="M479" s="1133">
        <v>1000</v>
      </c>
      <c r="N479" s="1638"/>
      <c r="O479" s="983" t="s">
        <v>810</v>
      </c>
      <c r="P479" s="925"/>
    </row>
    <row r="480" spans="1:16" ht="15.75" x14ac:dyDescent="0.25">
      <c r="A480" s="1654"/>
      <c r="B480" s="1649"/>
      <c r="C480" s="1133">
        <v>14</v>
      </c>
      <c r="D480" s="1127">
        <v>298410279</v>
      </c>
      <c r="E480" s="1133" t="s">
        <v>392</v>
      </c>
      <c r="F480" s="1133"/>
      <c r="G480" s="1133"/>
      <c r="H480" s="1133"/>
      <c r="I480" s="974">
        <v>45901</v>
      </c>
      <c r="J480" s="974">
        <v>45992</v>
      </c>
      <c r="K480" s="1133">
        <v>0</v>
      </c>
      <c r="L480" s="988">
        <v>5</v>
      </c>
      <c r="M480" s="1133">
        <v>1000</v>
      </c>
      <c r="N480" s="1638"/>
      <c r="O480" s="983" t="s">
        <v>810</v>
      </c>
      <c r="P480" s="925"/>
    </row>
    <row r="481" spans="1:17" ht="15.75" x14ac:dyDescent="0.25">
      <c r="A481" s="1654"/>
      <c r="B481" s="1649"/>
      <c r="C481" s="1133">
        <v>15</v>
      </c>
      <c r="D481" s="1127">
        <v>298410280</v>
      </c>
      <c r="E481" s="1133" t="s">
        <v>392</v>
      </c>
      <c r="F481" s="1133"/>
      <c r="G481" s="1133"/>
      <c r="H481" s="1133"/>
      <c r="I481" s="974">
        <v>45901</v>
      </c>
      <c r="J481" s="974">
        <v>45992</v>
      </c>
      <c r="K481" s="1133">
        <v>0</v>
      </c>
      <c r="L481" s="988">
        <v>5</v>
      </c>
      <c r="M481" s="1133">
        <v>1000</v>
      </c>
      <c r="N481" s="1638"/>
      <c r="O481" s="983" t="s">
        <v>810</v>
      </c>
      <c r="P481" s="925"/>
    </row>
    <row r="482" spans="1:17" ht="15.75" x14ac:dyDescent="0.25">
      <c r="A482" s="1654"/>
      <c r="B482" s="1649"/>
      <c r="C482" s="1133">
        <v>16</v>
      </c>
      <c r="D482" s="1127">
        <v>298410281</v>
      </c>
      <c r="E482" s="1133" t="s">
        <v>392</v>
      </c>
      <c r="F482" s="1133"/>
      <c r="G482" s="1133"/>
      <c r="H482" s="1133"/>
      <c r="I482" s="974">
        <v>45901</v>
      </c>
      <c r="J482" s="974">
        <v>45992</v>
      </c>
      <c r="K482" s="1133">
        <v>0</v>
      </c>
      <c r="L482" s="988">
        <v>5</v>
      </c>
      <c r="M482" s="1133">
        <v>1000</v>
      </c>
      <c r="N482" s="1638"/>
      <c r="O482" s="983" t="s">
        <v>810</v>
      </c>
      <c r="P482" s="925"/>
    </row>
    <row r="483" spans="1:17" ht="15.75" x14ac:dyDescent="0.25">
      <c r="A483" s="1654"/>
      <c r="B483" s="1649"/>
      <c r="C483" s="1133">
        <v>17</v>
      </c>
      <c r="D483" s="1127">
        <v>298410282</v>
      </c>
      <c r="E483" s="1133" t="s">
        <v>392</v>
      </c>
      <c r="F483" s="1133"/>
      <c r="G483" s="1133"/>
      <c r="H483" s="1133"/>
      <c r="I483" s="974">
        <v>45901</v>
      </c>
      <c r="J483" s="974">
        <v>45992</v>
      </c>
      <c r="K483" s="1133">
        <v>0</v>
      </c>
      <c r="L483" s="988">
        <v>5</v>
      </c>
      <c r="M483" s="1133">
        <v>1000</v>
      </c>
      <c r="N483" s="1638"/>
      <c r="O483" s="983" t="s">
        <v>810</v>
      </c>
      <c r="P483" s="925"/>
    </row>
    <row r="484" spans="1:17" ht="15.75" x14ac:dyDescent="0.25">
      <c r="A484" s="1654"/>
      <c r="B484" s="1649"/>
      <c r="C484" s="1133">
        <v>18</v>
      </c>
      <c r="D484" s="1127">
        <v>298410283</v>
      </c>
      <c r="E484" s="1133" t="s">
        <v>392</v>
      </c>
      <c r="F484" s="1133">
        <v>1</v>
      </c>
      <c r="G484" s="1133"/>
      <c r="H484" s="1133"/>
      <c r="I484" s="974">
        <v>45901</v>
      </c>
      <c r="J484" s="974">
        <v>45992</v>
      </c>
      <c r="K484" s="1133">
        <v>0</v>
      </c>
      <c r="L484" s="988">
        <v>5</v>
      </c>
      <c r="M484" s="1133">
        <v>1000</v>
      </c>
      <c r="N484" s="1638"/>
      <c r="O484" s="983" t="s">
        <v>810</v>
      </c>
      <c r="P484" s="925"/>
    </row>
    <row r="485" spans="1:17" ht="15.75" x14ac:dyDescent="0.25">
      <c r="A485" s="1654"/>
      <c r="B485" s="1649"/>
      <c r="C485" s="1133">
        <v>19</v>
      </c>
      <c r="D485" s="1127">
        <v>298410284</v>
      </c>
      <c r="E485" s="1133" t="s">
        <v>392</v>
      </c>
      <c r="F485" s="1133"/>
      <c r="G485" s="1133"/>
      <c r="H485" s="1133"/>
      <c r="I485" s="974">
        <v>45901</v>
      </c>
      <c r="J485" s="974">
        <v>45992</v>
      </c>
      <c r="K485" s="1133">
        <v>0</v>
      </c>
      <c r="L485" s="988">
        <v>5</v>
      </c>
      <c r="M485" s="1133">
        <v>1000</v>
      </c>
      <c r="N485" s="1638"/>
      <c r="O485" s="983" t="s">
        <v>810</v>
      </c>
      <c r="P485" s="925"/>
    </row>
    <row r="486" spans="1:17" ht="48" thickBot="1" x14ac:dyDescent="0.3">
      <c r="A486" s="1674"/>
      <c r="B486" s="1129" t="s">
        <v>591</v>
      </c>
      <c r="C486" s="970">
        <v>20</v>
      </c>
      <c r="D486" s="1131" t="s">
        <v>674</v>
      </c>
      <c r="E486" s="970" t="s">
        <v>392</v>
      </c>
      <c r="F486" s="970"/>
      <c r="G486" s="970"/>
      <c r="H486" s="970"/>
      <c r="I486" s="1074">
        <v>45901</v>
      </c>
      <c r="J486" s="1074">
        <v>45992</v>
      </c>
      <c r="K486" s="970">
        <v>0</v>
      </c>
      <c r="L486" s="1137">
        <v>2</v>
      </c>
      <c r="M486" s="970">
        <v>400</v>
      </c>
      <c r="N486" s="1131" t="s">
        <v>902</v>
      </c>
      <c r="O486" s="1076" t="s">
        <v>677</v>
      </c>
      <c r="P486" s="925"/>
    </row>
    <row r="487" spans="1:17" ht="63.75" customHeight="1" x14ac:dyDescent="0.25">
      <c r="A487" s="1527" t="s">
        <v>1013</v>
      </c>
      <c r="B487" s="1530" t="s">
        <v>6</v>
      </c>
      <c r="C487" s="1122">
        <v>1</v>
      </c>
      <c r="D487" s="1120">
        <v>298411161</v>
      </c>
      <c r="E487" s="1122" t="s">
        <v>392</v>
      </c>
      <c r="F487" s="1122"/>
      <c r="G487" s="1122"/>
      <c r="H487" s="1122"/>
      <c r="I487" s="604">
        <v>45901</v>
      </c>
      <c r="J487" s="604">
        <v>45992</v>
      </c>
      <c r="K487" s="1122">
        <v>0</v>
      </c>
      <c r="L487" s="1122">
        <v>4</v>
      </c>
      <c r="M487" s="1122">
        <v>1000</v>
      </c>
      <c r="N487" s="1555" t="s">
        <v>980</v>
      </c>
      <c r="O487" s="635" t="s">
        <v>811</v>
      </c>
      <c r="P487" s="938" t="s">
        <v>1016</v>
      </c>
      <c r="Q487" s="1111" t="s">
        <v>1019</v>
      </c>
    </row>
    <row r="488" spans="1:17" ht="15.75" x14ac:dyDescent="0.25">
      <c r="A488" s="1528"/>
      <c r="B488" s="1531"/>
      <c r="C488" s="1118">
        <v>2</v>
      </c>
      <c r="D488" s="1115">
        <v>298411162</v>
      </c>
      <c r="E488" s="1118" t="s">
        <v>392</v>
      </c>
      <c r="F488" s="1118"/>
      <c r="G488" s="1118"/>
      <c r="H488" s="1118"/>
      <c r="I488" s="608">
        <v>45901</v>
      </c>
      <c r="J488" s="608">
        <v>45992</v>
      </c>
      <c r="K488" s="1118">
        <v>0</v>
      </c>
      <c r="L488" s="1118">
        <v>4</v>
      </c>
      <c r="M488" s="1118">
        <v>1000</v>
      </c>
      <c r="N488" s="1551"/>
      <c r="O488" s="636" t="s">
        <v>811</v>
      </c>
      <c r="P488" s="938" t="s">
        <v>1017</v>
      </c>
      <c r="Q488" s="1111">
        <v>126330</v>
      </c>
    </row>
    <row r="489" spans="1:17" ht="15.75" x14ac:dyDescent="0.25">
      <c r="A489" s="1528"/>
      <c r="B489" s="1531"/>
      <c r="C489" s="1118">
        <v>3</v>
      </c>
      <c r="D489" s="1115">
        <v>298412383</v>
      </c>
      <c r="E489" s="1118" t="s">
        <v>392</v>
      </c>
      <c r="F489" s="1118"/>
      <c r="G489" s="1118"/>
      <c r="H489" s="1118"/>
      <c r="I489" s="608">
        <v>45901</v>
      </c>
      <c r="J489" s="608">
        <v>45992</v>
      </c>
      <c r="K489" s="1118">
        <v>1</v>
      </c>
      <c r="L489" s="1118">
        <v>4</v>
      </c>
      <c r="M489" s="1118">
        <v>1000</v>
      </c>
      <c r="N489" s="1551"/>
      <c r="O489" s="636" t="s">
        <v>810</v>
      </c>
      <c r="P489" s="938" t="s">
        <v>1015</v>
      </c>
      <c r="Q489" s="1111">
        <v>126309</v>
      </c>
    </row>
    <row r="490" spans="1:17" ht="15.75" x14ac:dyDescent="0.25">
      <c r="A490" s="1528"/>
      <c r="B490" s="1531"/>
      <c r="C490" s="1118">
        <v>4</v>
      </c>
      <c r="D490" s="1115">
        <v>298412384</v>
      </c>
      <c r="E490" s="1118" t="s">
        <v>392</v>
      </c>
      <c r="F490" s="1118"/>
      <c r="G490" s="1118"/>
      <c r="H490" s="1118"/>
      <c r="I490" s="608">
        <v>45901</v>
      </c>
      <c r="J490" s="608">
        <v>45992</v>
      </c>
      <c r="K490" s="1118">
        <v>0</v>
      </c>
      <c r="L490" s="1118">
        <v>4</v>
      </c>
      <c r="M490" s="1118">
        <v>1000</v>
      </c>
      <c r="N490" s="1551"/>
      <c r="O490" s="636" t="s">
        <v>810</v>
      </c>
      <c r="P490" s="938" t="s">
        <v>1014</v>
      </c>
      <c r="Q490" s="1111">
        <v>126318</v>
      </c>
    </row>
    <row r="491" spans="1:17" ht="15.75" x14ac:dyDescent="0.25">
      <c r="A491" s="1528"/>
      <c r="B491" s="1531"/>
      <c r="C491" s="1118">
        <v>5</v>
      </c>
      <c r="D491" s="1115">
        <v>298411163</v>
      </c>
      <c r="E491" s="1118" t="s">
        <v>392</v>
      </c>
      <c r="F491" s="1118"/>
      <c r="G491" s="1118"/>
      <c r="H491" s="1118"/>
      <c r="I491" s="608">
        <v>45901</v>
      </c>
      <c r="J491" s="608">
        <v>45992</v>
      </c>
      <c r="K491" s="1118">
        <v>0</v>
      </c>
      <c r="L491" s="938">
        <v>6</v>
      </c>
      <c r="M491" s="1118">
        <v>1050</v>
      </c>
      <c r="N491" s="1551"/>
      <c r="O491" s="636" t="s">
        <v>811</v>
      </c>
      <c r="P491" s="938" t="s">
        <v>1018</v>
      </c>
      <c r="Q491" s="1111">
        <v>126321</v>
      </c>
    </row>
    <row r="492" spans="1:17" ht="15.75" x14ac:dyDescent="0.25">
      <c r="A492" s="1528"/>
      <c r="B492" s="1531"/>
      <c r="C492" s="1118">
        <v>6</v>
      </c>
      <c r="D492" s="1115">
        <v>298413394</v>
      </c>
      <c r="E492" s="1118" t="s">
        <v>391</v>
      </c>
      <c r="F492" s="1118"/>
      <c r="G492" s="1118"/>
      <c r="H492" s="1118"/>
      <c r="I492" s="608">
        <v>45901</v>
      </c>
      <c r="J492" s="608">
        <v>45992</v>
      </c>
      <c r="K492" s="1118">
        <v>0</v>
      </c>
      <c r="L492" s="1118">
        <v>2</v>
      </c>
      <c r="M492" s="1118">
        <v>1050</v>
      </c>
      <c r="N492" s="1551"/>
      <c r="O492" s="636" t="s">
        <v>811</v>
      </c>
      <c r="P492" s="1111"/>
      <c r="Q492" s="1111"/>
    </row>
    <row r="493" spans="1:17" ht="15.75" x14ac:dyDescent="0.25">
      <c r="A493" s="1528"/>
      <c r="B493" s="1531"/>
      <c r="C493" s="1118">
        <v>7</v>
      </c>
      <c r="D493" s="1115">
        <v>298413393</v>
      </c>
      <c r="E493" s="1118" t="s">
        <v>391</v>
      </c>
      <c r="F493" s="1118"/>
      <c r="G493" s="1118"/>
      <c r="H493" s="1118"/>
      <c r="I493" s="608">
        <v>45901</v>
      </c>
      <c r="J493" s="608">
        <v>45992</v>
      </c>
      <c r="K493" s="1118">
        <v>0</v>
      </c>
      <c r="L493" s="1118">
        <v>2</v>
      </c>
      <c r="M493" s="1118">
        <v>1050</v>
      </c>
      <c r="N493" s="1551"/>
      <c r="O493" s="636" t="s">
        <v>811</v>
      </c>
      <c r="P493" s="1111"/>
      <c r="Q493" s="1111"/>
    </row>
    <row r="494" spans="1:17" ht="32.25" thickBot="1" x14ac:dyDescent="0.3">
      <c r="A494" s="1529"/>
      <c r="B494" s="1532"/>
      <c r="C494" s="1119">
        <v>8</v>
      </c>
      <c r="D494" s="1116">
        <v>6005597</v>
      </c>
      <c r="E494" s="1119" t="s">
        <v>391</v>
      </c>
      <c r="F494" s="1119"/>
      <c r="G494" s="1119"/>
      <c r="H494" s="1119"/>
      <c r="I494" s="611">
        <v>45901</v>
      </c>
      <c r="J494" s="611">
        <v>45992</v>
      </c>
      <c r="K494" s="1119">
        <v>0</v>
      </c>
      <c r="L494" s="1119">
        <v>2</v>
      </c>
      <c r="M494" s="1119">
        <v>300</v>
      </c>
      <c r="N494" s="1552"/>
      <c r="O494" s="637" t="s">
        <v>809</v>
      </c>
      <c r="P494" s="938"/>
      <c r="Q494" s="1111"/>
    </row>
    <row r="495" spans="1:17" ht="15.75" x14ac:dyDescent="0.25">
      <c r="A495" s="1672" t="s">
        <v>857</v>
      </c>
      <c r="B495" s="1673" t="s">
        <v>6</v>
      </c>
      <c r="C495" s="975">
        <v>1</v>
      </c>
      <c r="D495" s="1138" t="s">
        <v>867</v>
      </c>
      <c r="E495" s="1123" t="s">
        <v>391</v>
      </c>
      <c r="F495" s="1123"/>
      <c r="G495" s="1123"/>
      <c r="H495" s="1123"/>
      <c r="I495" s="1123"/>
      <c r="J495" s="1123"/>
      <c r="K495" s="1123"/>
      <c r="L495" s="1123">
        <v>2</v>
      </c>
      <c r="M495" s="1123">
        <v>1000</v>
      </c>
      <c r="N495" s="1130"/>
      <c r="O495" s="1078"/>
      <c r="P495" s="1079"/>
      <c r="Q495" s="942"/>
    </row>
    <row r="496" spans="1:17" ht="15.75" x14ac:dyDescent="0.25">
      <c r="A496" s="1640"/>
      <c r="B496" s="1643"/>
      <c r="C496" s="1133">
        <v>2</v>
      </c>
      <c r="D496" s="988" t="s">
        <v>868</v>
      </c>
      <c r="E496" s="1125" t="s">
        <v>391</v>
      </c>
      <c r="F496" s="1125"/>
      <c r="G496" s="1125"/>
      <c r="H496" s="1125"/>
      <c r="I496" s="1125"/>
      <c r="J496" s="1125"/>
      <c r="K496" s="1125"/>
      <c r="L496" s="1125">
        <v>2</v>
      </c>
      <c r="M496" s="1125">
        <v>1000</v>
      </c>
      <c r="N496" s="1127"/>
      <c r="O496" s="983"/>
      <c r="P496" s="925"/>
    </row>
    <row r="497" spans="1:16" ht="15.75" x14ac:dyDescent="0.25">
      <c r="A497" s="1640"/>
      <c r="B497" s="1643"/>
      <c r="C497" s="1133">
        <v>3</v>
      </c>
      <c r="D497" s="988" t="s">
        <v>877</v>
      </c>
      <c r="E497" s="1125" t="s">
        <v>391</v>
      </c>
      <c r="F497" s="1125"/>
      <c r="G497" s="1125"/>
      <c r="H497" s="1125"/>
      <c r="I497" s="1125"/>
      <c r="J497" s="1125"/>
      <c r="K497" s="1125"/>
      <c r="L497" s="1125">
        <v>3</v>
      </c>
      <c r="M497" s="1125">
        <v>800</v>
      </c>
      <c r="N497" s="1127"/>
      <c r="O497" s="983"/>
      <c r="P497" s="925"/>
    </row>
    <row r="498" spans="1:16" ht="15.75" x14ac:dyDescent="0.25">
      <c r="A498" s="1640"/>
      <c r="B498" s="1643"/>
      <c r="C498" s="1133">
        <v>4</v>
      </c>
      <c r="D498" s="988" t="s">
        <v>864</v>
      </c>
      <c r="E498" s="1125" t="s">
        <v>391</v>
      </c>
      <c r="F498" s="1125"/>
      <c r="G498" s="1125"/>
      <c r="H498" s="1125"/>
      <c r="I498" s="1125"/>
      <c r="J498" s="1125"/>
      <c r="K498" s="1125"/>
      <c r="L498" s="1125">
        <v>2</v>
      </c>
      <c r="M498" s="1125">
        <v>200</v>
      </c>
      <c r="N498" s="988"/>
      <c r="O498" s="1007"/>
      <c r="P498" s="925"/>
    </row>
    <row r="499" spans="1:16" ht="15.75" x14ac:dyDescent="0.25">
      <c r="A499" s="1640"/>
      <c r="B499" s="1643"/>
      <c r="C499" s="1133">
        <v>5</v>
      </c>
      <c r="D499" s="988" t="s">
        <v>865</v>
      </c>
      <c r="E499" s="1125" t="s">
        <v>391</v>
      </c>
      <c r="F499" s="1125"/>
      <c r="G499" s="1125"/>
      <c r="H499" s="1125"/>
      <c r="I499" s="1125"/>
      <c r="J499" s="1125"/>
      <c r="K499" s="1125"/>
      <c r="L499" s="1125">
        <v>2</v>
      </c>
      <c r="M499" s="1125">
        <v>200</v>
      </c>
      <c r="N499" s="988"/>
      <c r="O499" s="1007"/>
      <c r="P499" s="925"/>
    </row>
    <row r="500" spans="1:16" ht="15.75" x14ac:dyDescent="0.25">
      <c r="A500" s="1640"/>
      <c r="B500" s="1643"/>
      <c r="C500" s="1133">
        <v>6</v>
      </c>
      <c r="D500" s="988" t="s">
        <v>866</v>
      </c>
      <c r="E500" s="1125" t="s">
        <v>391</v>
      </c>
      <c r="F500" s="1125"/>
      <c r="G500" s="1125"/>
      <c r="H500" s="1125"/>
      <c r="I500" s="1125"/>
      <c r="J500" s="1125"/>
      <c r="K500" s="1125"/>
      <c r="L500" s="1125">
        <v>2</v>
      </c>
      <c r="M500" s="1125">
        <v>200</v>
      </c>
      <c r="N500" s="988"/>
      <c r="O500" s="1007"/>
      <c r="P500" s="925"/>
    </row>
    <row r="501" spans="1:16" ht="30" x14ac:dyDescent="0.25">
      <c r="A501" s="1640"/>
      <c r="B501" s="1643"/>
      <c r="C501" s="1133">
        <v>7</v>
      </c>
      <c r="D501" s="988" t="s">
        <v>858</v>
      </c>
      <c r="E501" s="1125" t="s">
        <v>391</v>
      </c>
      <c r="F501" s="1125"/>
      <c r="G501" s="1125"/>
      <c r="H501" s="1125"/>
      <c r="I501" s="1125"/>
      <c r="J501" s="1125"/>
      <c r="K501" s="1125"/>
      <c r="L501" s="1125">
        <v>7</v>
      </c>
      <c r="M501" s="1125">
        <v>10000</v>
      </c>
      <c r="N501" s="988"/>
      <c r="O501" s="1007"/>
      <c r="P501" s="925"/>
    </row>
    <row r="502" spans="1:16" ht="15.75" x14ac:dyDescent="0.25">
      <c r="A502" s="1640"/>
      <c r="B502" s="1643"/>
      <c r="C502" s="1133">
        <v>8</v>
      </c>
      <c r="D502" s="988" t="s">
        <v>859</v>
      </c>
      <c r="E502" s="1125" t="s">
        <v>391</v>
      </c>
      <c r="F502" s="1125"/>
      <c r="G502" s="1125"/>
      <c r="H502" s="1125"/>
      <c r="I502" s="1125"/>
      <c r="J502" s="1125"/>
      <c r="K502" s="1125"/>
      <c r="L502" s="1125">
        <v>6</v>
      </c>
      <c r="M502" s="1125">
        <v>630</v>
      </c>
      <c r="N502" s="988"/>
      <c r="O502" s="1007"/>
      <c r="P502" s="925"/>
    </row>
    <row r="503" spans="1:16" ht="15.75" x14ac:dyDescent="0.25">
      <c r="A503" s="1640"/>
      <c r="B503" s="1643"/>
      <c r="C503" s="1133">
        <v>9</v>
      </c>
      <c r="D503" s="988" t="s">
        <v>860</v>
      </c>
      <c r="E503" s="1125" t="s">
        <v>391</v>
      </c>
      <c r="F503" s="1125"/>
      <c r="G503" s="1125"/>
      <c r="H503" s="1125"/>
      <c r="I503" s="1125"/>
      <c r="J503" s="1125"/>
      <c r="K503" s="1125"/>
      <c r="L503" s="1125">
        <v>6</v>
      </c>
      <c r="M503" s="1125">
        <v>630</v>
      </c>
      <c r="N503" s="988"/>
      <c r="O503" s="1007"/>
      <c r="P503" s="925"/>
    </row>
    <row r="504" spans="1:16" ht="15.75" x14ac:dyDescent="0.25">
      <c r="A504" s="1640"/>
      <c r="B504" s="1643"/>
      <c r="C504" s="1133">
        <v>10</v>
      </c>
      <c r="D504" s="988" t="s">
        <v>861</v>
      </c>
      <c r="E504" s="1125" t="s">
        <v>391</v>
      </c>
      <c r="F504" s="1125"/>
      <c r="G504" s="1125"/>
      <c r="H504" s="1125"/>
      <c r="I504" s="1125"/>
      <c r="J504" s="1125"/>
      <c r="K504" s="1125"/>
      <c r="L504" s="1125">
        <v>6</v>
      </c>
      <c r="M504" s="1125">
        <v>1150</v>
      </c>
      <c r="N504" s="988"/>
      <c r="O504" s="1007"/>
      <c r="P504" s="925"/>
    </row>
    <row r="505" spans="1:16" ht="15.75" x14ac:dyDescent="0.25">
      <c r="A505" s="1640"/>
      <c r="B505" s="1643"/>
      <c r="C505" s="1133">
        <v>11</v>
      </c>
      <c r="D505" s="988" t="s">
        <v>862</v>
      </c>
      <c r="E505" s="1125" t="s">
        <v>391</v>
      </c>
      <c r="F505" s="1125"/>
      <c r="G505" s="1125"/>
      <c r="H505" s="1125"/>
      <c r="I505" s="1125"/>
      <c r="J505" s="1125"/>
      <c r="K505" s="1125"/>
      <c r="L505" s="1125">
        <v>6</v>
      </c>
      <c r="M505" s="1125">
        <v>1150</v>
      </c>
      <c r="N505" s="988"/>
      <c r="O505" s="1007"/>
      <c r="P505" s="925"/>
    </row>
    <row r="506" spans="1:16" ht="15.75" x14ac:dyDescent="0.25">
      <c r="A506" s="1640"/>
      <c r="B506" s="1643"/>
      <c r="C506" s="1133">
        <v>12</v>
      </c>
      <c r="D506" s="988" t="s">
        <v>863</v>
      </c>
      <c r="E506" s="1125" t="s">
        <v>391</v>
      </c>
      <c r="F506" s="1125"/>
      <c r="G506" s="1125"/>
      <c r="H506" s="1125"/>
      <c r="I506" s="1125"/>
      <c r="J506" s="1125"/>
      <c r="K506" s="1125"/>
      <c r="L506" s="1125">
        <v>6</v>
      </c>
      <c r="M506" s="1125">
        <v>1600</v>
      </c>
      <c r="N506" s="988"/>
      <c r="O506" s="1007"/>
      <c r="P506" s="925"/>
    </row>
    <row r="507" spans="1:16" ht="15.75" x14ac:dyDescent="0.25">
      <c r="A507" s="1640"/>
      <c r="B507" s="1643"/>
      <c r="C507" s="1133">
        <v>13</v>
      </c>
      <c r="D507" s="988" t="s">
        <v>869</v>
      </c>
      <c r="E507" s="1125" t="s">
        <v>391</v>
      </c>
      <c r="F507" s="1125"/>
      <c r="G507" s="1125"/>
      <c r="H507" s="1125"/>
      <c r="I507" s="1125"/>
      <c r="J507" s="1125"/>
      <c r="K507" s="1125"/>
      <c r="L507" s="1125">
        <v>7</v>
      </c>
      <c r="M507" s="1125">
        <v>1600</v>
      </c>
      <c r="N507" s="988"/>
      <c r="O507" s="1007"/>
      <c r="P507" s="925"/>
    </row>
    <row r="508" spans="1:16" ht="15.75" x14ac:dyDescent="0.25">
      <c r="A508" s="1640"/>
      <c r="B508" s="1643"/>
      <c r="C508" s="1133">
        <v>14</v>
      </c>
      <c r="D508" s="988" t="s">
        <v>870</v>
      </c>
      <c r="E508" s="1125" t="s">
        <v>391</v>
      </c>
      <c r="F508" s="1125"/>
      <c r="G508" s="1125"/>
      <c r="H508" s="1125"/>
      <c r="I508" s="1125"/>
      <c r="J508" s="1125"/>
      <c r="K508" s="1125"/>
      <c r="L508" s="1125">
        <v>3</v>
      </c>
      <c r="M508" s="1125">
        <v>1275</v>
      </c>
      <c r="N508" s="988"/>
      <c r="O508" s="1007"/>
      <c r="P508" s="925"/>
    </row>
    <row r="509" spans="1:16" ht="15.75" x14ac:dyDescent="0.25">
      <c r="A509" s="1640"/>
      <c r="B509" s="1643"/>
      <c r="C509" s="1133">
        <v>15</v>
      </c>
      <c r="D509" s="988" t="s">
        <v>871</v>
      </c>
      <c r="E509" s="1125" t="s">
        <v>391</v>
      </c>
      <c r="F509" s="1125"/>
      <c r="G509" s="1125"/>
      <c r="H509" s="1125"/>
      <c r="I509" s="1125"/>
      <c r="J509" s="1125"/>
      <c r="K509" s="1125"/>
      <c r="L509" s="1125">
        <v>7</v>
      </c>
      <c r="M509" s="1125">
        <v>1600</v>
      </c>
      <c r="N509" s="988"/>
      <c r="O509" s="1007"/>
      <c r="P509" s="925"/>
    </row>
    <row r="510" spans="1:16" ht="15.75" x14ac:dyDescent="0.25">
      <c r="A510" s="1640"/>
      <c r="B510" s="1643"/>
      <c r="C510" s="1133">
        <v>16</v>
      </c>
      <c r="D510" s="988" t="s">
        <v>872</v>
      </c>
      <c r="E510" s="1125" t="s">
        <v>391</v>
      </c>
      <c r="F510" s="1125"/>
      <c r="G510" s="1125"/>
      <c r="H510" s="1125"/>
      <c r="I510" s="1125"/>
      <c r="J510" s="1125"/>
      <c r="K510" s="1125"/>
      <c r="L510" s="1125">
        <v>8</v>
      </c>
      <c r="M510" s="1125">
        <v>1600</v>
      </c>
      <c r="N510" s="988"/>
      <c r="O510" s="1007"/>
      <c r="P510" s="925"/>
    </row>
    <row r="511" spans="1:16" ht="15.75" x14ac:dyDescent="0.25">
      <c r="A511" s="1640"/>
      <c r="B511" s="1643"/>
      <c r="C511" s="1133">
        <v>17</v>
      </c>
      <c r="D511" s="988" t="s">
        <v>873</v>
      </c>
      <c r="E511" s="1125" t="s">
        <v>391</v>
      </c>
      <c r="F511" s="1125"/>
      <c r="G511" s="1125"/>
      <c r="H511" s="1125"/>
      <c r="I511" s="1125"/>
      <c r="J511" s="1125"/>
      <c r="K511" s="1125"/>
      <c r="L511" s="1125">
        <v>11</v>
      </c>
      <c r="M511" s="1125">
        <v>1800</v>
      </c>
      <c r="N511" s="988"/>
      <c r="O511" s="1007"/>
      <c r="P511" s="925"/>
    </row>
    <row r="512" spans="1:16" ht="15.75" x14ac:dyDescent="0.25">
      <c r="A512" s="1640"/>
      <c r="B512" s="1643"/>
      <c r="C512" s="1133">
        <v>18</v>
      </c>
      <c r="D512" s="988" t="s">
        <v>874</v>
      </c>
      <c r="E512" s="1125" t="s">
        <v>391</v>
      </c>
      <c r="F512" s="1125"/>
      <c r="G512" s="1125"/>
      <c r="H512" s="1125"/>
      <c r="I512" s="1125"/>
      <c r="J512" s="1125"/>
      <c r="K512" s="1125"/>
      <c r="L512" s="1125">
        <v>8</v>
      </c>
      <c r="M512" s="1125">
        <v>1600</v>
      </c>
      <c r="N512" s="988"/>
      <c r="O512" s="1007"/>
      <c r="P512" s="925"/>
    </row>
    <row r="513" spans="1:16" ht="15.75" x14ac:dyDescent="0.25">
      <c r="A513" s="1640"/>
      <c r="B513" s="1643"/>
      <c r="C513" s="1133">
        <v>19</v>
      </c>
      <c r="D513" s="988" t="s">
        <v>875</v>
      </c>
      <c r="E513" s="1125" t="s">
        <v>391</v>
      </c>
      <c r="F513" s="1125"/>
      <c r="G513" s="1125"/>
      <c r="H513" s="1125"/>
      <c r="I513" s="1125"/>
      <c r="J513" s="1125"/>
      <c r="K513" s="1125"/>
      <c r="L513" s="1125">
        <v>8</v>
      </c>
      <c r="M513" s="1125">
        <v>1600</v>
      </c>
      <c r="N513" s="988"/>
      <c r="O513" s="1007"/>
      <c r="P513" s="925"/>
    </row>
    <row r="514" spans="1:16" ht="15.75" x14ac:dyDescent="0.25">
      <c r="A514" s="1640"/>
      <c r="B514" s="1643"/>
      <c r="C514" s="1133">
        <v>20</v>
      </c>
      <c r="D514" s="988" t="s">
        <v>876</v>
      </c>
      <c r="E514" s="1125" t="s">
        <v>391</v>
      </c>
      <c r="F514" s="1125"/>
      <c r="G514" s="1125"/>
      <c r="H514" s="1125"/>
      <c r="I514" s="1125"/>
      <c r="J514" s="1125"/>
      <c r="K514" s="1125"/>
      <c r="L514" s="1125">
        <v>9</v>
      </c>
      <c r="M514" s="1125">
        <v>1800</v>
      </c>
      <c r="N514" s="988"/>
      <c r="O514" s="1007"/>
      <c r="P514" s="925"/>
    </row>
    <row r="515" spans="1:16" ht="16.5" thickBot="1" x14ac:dyDescent="0.3">
      <c r="A515" s="1641"/>
      <c r="B515" s="1644"/>
      <c r="C515" s="1134">
        <v>21</v>
      </c>
      <c r="D515" s="1003" t="s">
        <v>878</v>
      </c>
      <c r="E515" s="1005" t="s">
        <v>391</v>
      </c>
      <c r="F515" s="1005"/>
      <c r="G515" s="1005"/>
      <c r="H515" s="1005"/>
      <c r="I515" s="1005"/>
      <c r="J515" s="1005"/>
      <c r="K515" s="1005"/>
      <c r="L515" s="1005">
        <v>8</v>
      </c>
      <c r="M515" s="1005">
        <v>2500</v>
      </c>
      <c r="N515" s="1003"/>
      <c r="O515" s="1008"/>
      <c r="P515" s="925"/>
    </row>
    <row r="516" spans="1:16" x14ac:dyDescent="0.25">
      <c r="A516" s="1061"/>
    </row>
    <row r="517" spans="1:16" x14ac:dyDescent="0.25">
      <c r="A517" s="1062"/>
    </row>
    <row r="518" spans="1:16" x14ac:dyDescent="0.25">
      <c r="A518" s="1062"/>
    </row>
  </sheetData>
  <mergeCells count="181">
    <mergeCell ref="N467:N485"/>
    <mergeCell ref="A487:A494"/>
    <mergeCell ref="B487:B494"/>
    <mergeCell ref="N487:N494"/>
    <mergeCell ref="A495:A515"/>
    <mergeCell ref="B495:B515"/>
    <mergeCell ref="A448:A466"/>
    <mergeCell ref="B448:B454"/>
    <mergeCell ref="B455:B460"/>
    <mergeCell ref="B461:B466"/>
    <mergeCell ref="A467:A486"/>
    <mergeCell ref="B467:B485"/>
    <mergeCell ref="A381:A393"/>
    <mergeCell ref="B381:B393"/>
    <mergeCell ref="A394:A406"/>
    <mergeCell ref="B394:B405"/>
    <mergeCell ref="N394:N405"/>
    <mergeCell ref="A407:A447"/>
    <mergeCell ref="B407:B447"/>
    <mergeCell ref="B356:B357"/>
    <mergeCell ref="B359:B360"/>
    <mergeCell ref="B362:B363"/>
    <mergeCell ref="B364:B366"/>
    <mergeCell ref="B367:B368"/>
    <mergeCell ref="B369:B379"/>
    <mergeCell ref="B342:B343"/>
    <mergeCell ref="B344:B345"/>
    <mergeCell ref="B346:B347"/>
    <mergeCell ref="B348:B349"/>
    <mergeCell ref="B350:B351"/>
    <mergeCell ref="B353:B354"/>
    <mergeCell ref="B324:B325"/>
    <mergeCell ref="B326:B327"/>
    <mergeCell ref="B330:B331"/>
    <mergeCell ref="B332:B334"/>
    <mergeCell ref="B335:B336"/>
    <mergeCell ref="B339:B341"/>
    <mergeCell ref="B315:B316"/>
    <mergeCell ref="B317:B318"/>
    <mergeCell ref="B319:B320"/>
    <mergeCell ref="B322:B323"/>
    <mergeCell ref="B299:B300"/>
    <mergeCell ref="B301:B302"/>
    <mergeCell ref="B303:B304"/>
    <mergeCell ref="B305:B306"/>
    <mergeCell ref="B307:B308"/>
    <mergeCell ref="B309:B310"/>
    <mergeCell ref="A254:A258"/>
    <mergeCell ref="A259:A380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87:B288"/>
    <mergeCell ref="B289:B290"/>
    <mergeCell ref="B291:B292"/>
    <mergeCell ref="B293:B294"/>
    <mergeCell ref="B295:B296"/>
    <mergeCell ref="B297:B298"/>
    <mergeCell ref="B275:B276"/>
    <mergeCell ref="B277:B278"/>
    <mergeCell ref="B279:B280"/>
    <mergeCell ref="B281:B282"/>
    <mergeCell ref="B283:B284"/>
    <mergeCell ref="B285:B286"/>
    <mergeCell ref="B311:B312"/>
    <mergeCell ref="B313:B314"/>
    <mergeCell ref="A189:A195"/>
    <mergeCell ref="N189:N195"/>
    <mergeCell ref="A196:A229"/>
    <mergeCell ref="B196:B229"/>
    <mergeCell ref="N196:N229"/>
    <mergeCell ref="A230:A253"/>
    <mergeCell ref="B230:B253"/>
    <mergeCell ref="N230:N253"/>
    <mergeCell ref="A176:A183"/>
    <mergeCell ref="N176:N183"/>
    <mergeCell ref="A184:A185"/>
    <mergeCell ref="N184:N185"/>
    <mergeCell ref="A186:A188"/>
    <mergeCell ref="N186:N188"/>
    <mergeCell ref="A170:A175"/>
    <mergeCell ref="N170:N172"/>
    <mergeCell ref="N173:N175"/>
    <mergeCell ref="N140:N143"/>
    <mergeCell ref="N144:N147"/>
    <mergeCell ref="N148:N149"/>
    <mergeCell ref="N150:N151"/>
    <mergeCell ref="N152:N153"/>
    <mergeCell ref="N155:N157"/>
    <mergeCell ref="A120:A158"/>
    <mergeCell ref="N120:N123"/>
    <mergeCell ref="N124:N127"/>
    <mergeCell ref="N128:N132"/>
    <mergeCell ref="N133:N139"/>
    <mergeCell ref="A159:A169"/>
    <mergeCell ref="N159:N162"/>
    <mergeCell ref="N163:N166"/>
    <mergeCell ref="N167:N168"/>
    <mergeCell ref="N65:N66"/>
    <mergeCell ref="N67:N68"/>
    <mergeCell ref="A72:A119"/>
    <mergeCell ref="N72:N75"/>
    <mergeCell ref="N76:N80"/>
    <mergeCell ref="N81:N83"/>
    <mergeCell ref="N84:N90"/>
    <mergeCell ref="N91:N93"/>
    <mergeCell ref="N94:N97"/>
    <mergeCell ref="N98:N101"/>
    <mergeCell ref="N102:N106"/>
    <mergeCell ref="N107:N109"/>
    <mergeCell ref="N112:N114"/>
    <mergeCell ref="N115:N116"/>
    <mergeCell ref="N118:N119"/>
    <mergeCell ref="N60:N64"/>
    <mergeCell ref="N39:N43"/>
    <mergeCell ref="R41:R43"/>
    <mergeCell ref="S41:S43"/>
    <mergeCell ref="T41:T43"/>
    <mergeCell ref="N44:N47"/>
    <mergeCell ref="R44:R46"/>
    <mergeCell ref="S44:S46"/>
    <mergeCell ref="T44:T46"/>
    <mergeCell ref="R47:R49"/>
    <mergeCell ref="S47:S49"/>
    <mergeCell ref="R35:R37"/>
    <mergeCell ref="S35:S37"/>
    <mergeCell ref="T35:T37"/>
    <mergeCell ref="R38:R40"/>
    <mergeCell ref="S38:S40"/>
    <mergeCell ref="T38:T40"/>
    <mergeCell ref="T47:T49"/>
    <mergeCell ref="N48:N51"/>
    <mergeCell ref="R50:R52"/>
    <mergeCell ref="S50:S52"/>
    <mergeCell ref="T50:T52"/>
    <mergeCell ref="T23:T25"/>
    <mergeCell ref="A24:A71"/>
    <mergeCell ref="N24:N30"/>
    <mergeCell ref="R26:R28"/>
    <mergeCell ref="S26:S28"/>
    <mergeCell ref="T26:T28"/>
    <mergeCell ref="R29:R31"/>
    <mergeCell ref="S29:S31"/>
    <mergeCell ref="T29:T31"/>
    <mergeCell ref="N31:N34"/>
    <mergeCell ref="A15:A23"/>
    <mergeCell ref="N15:N23"/>
    <mergeCell ref="R17:R19"/>
    <mergeCell ref="S17:S19"/>
    <mergeCell ref="T17:T19"/>
    <mergeCell ref="R20:R22"/>
    <mergeCell ref="S20:S22"/>
    <mergeCell ref="T20:T22"/>
    <mergeCell ref="R23:R25"/>
    <mergeCell ref="S23:S25"/>
    <mergeCell ref="R32:R34"/>
    <mergeCell ref="S32:S34"/>
    <mergeCell ref="T32:T34"/>
    <mergeCell ref="N35:N38"/>
    <mergeCell ref="T8:T10"/>
    <mergeCell ref="R11:R13"/>
    <mergeCell ref="S11:S13"/>
    <mergeCell ref="T11:T13"/>
    <mergeCell ref="R14:R16"/>
    <mergeCell ref="S14:S16"/>
    <mergeCell ref="T14:T16"/>
    <mergeCell ref="A2:A14"/>
    <mergeCell ref="N2:N14"/>
    <mergeCell ref="R2:R4"/>
    <mergeCell ref="S2:S4"/>
    <mergeCell ref="T2:T4"/>
    <mergeCell ref="R5:R7"/>
    <mergeCell ref="S5:S7"/>
    <mergeCell ref="T5:T7"/>
    <mergeCell ref="R8:R10"/>
    <mergeCell ref="S8:S10"/>
  </mergeCells>
  <dataValidations count="1">
    <dataValidation type="list" allowBlank="1" showInputMessage="1" showErrorMessage="1" sqref="E335 E2:E273 E322 E337:E339 E342:E364 E367:E371 E373 E275 E277:E281 E283 E285:E286 E288:E289 E291 E293 E295 E297 E299 E301 E304 E307:E309 E311 E313:E317 E319 E375:E376 E325:E326 E328 E330 E332">
      <formula1>$E$212:$E$214</formula1>
    </dataValidation>
  </dataValidation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8"/>
  <sheetViews>
    <sheetView zoomScaleNormal="100" workbookViewId="0">
      <pane ySplit="1" topLeftCell="A257" activePane="bottomLeft" state="frozen"/>
      <selection pane="bottomLeft" activeCell="D316" sqref="D316"/>
    </sheetView>
  </sheetViews>
  <sheetFormatPr defaultRowHeight="15" x14ac:dyDescent="0.25"/>
  <cols>
    <col min="1" max="1" width="20.42578125" style="75" customWidth="1"/>
    <col min="2" max="2" width="16.7109375" style="75" customWidth="1"/>
    <col min="3" max="3" width="10.42578125" style="75" customWidth="1"/>
    <col min="4" max="4" width="18.140625" style="75" customWidth="1"/>
    <col min="5" max="5" width="14.85546875" style="75" customWidth="1"/>
    <col min="6" max="6" width="13" style="75" customWidth="1"/>
    <col min="7" max="8" width="10.140625" style="75" customWidth="1"/>
    <col min="9" max="9" width="11.5703125" style="75" customWidth="1"/>
    <col min="10" max="10" width="12.85546875" style="75" customWidth="1"/>
    <col min="11" max="11" width="8.28515625" style="75" customWidth="1"/>
    <col min="12" max="12" width="8.140625" style="75" customWidth="1"/>
    <col min="13" max="13" width="7.42578125" style="75" customWidth="1"/>
    <col min="14" max="14" width="33.7109375" style="75" customWidth="1"/>
    <col min="15" max="15" width="34.57031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4</v>
      </c>
      <c r="F1" s="992" t="s">
        <v>225</v>
      </c>
      <c r="G1" s="992" t="s">
        <v>910</v>
      </c>
      <c r="H1" s="992" t="s">
        <v>909</v>
      </c>
      <c r="I1" s="992" t="s">
        <v>7</v>
      </c>
      <c r="J1" s="992" t="s">
        <v>8</v>
      </c>
      <c r="K1" s="992" t="s">
        <v>131</v>
      </c>
      <c r="L1" s="992" t="s">
        <v>132</v>
      </c>
      <c r="M1" s="993" t="s">
        <v>272</v>
      </c>
      <c r="N1" s="992" t="s">
        <v>369</v>
      </c>
      <c r="O1" s="1006" t="s">
        <v>370</v>
      </c>
      <c r="P1" s="925" t="s">
        <v>1201</v>
      </c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x14ac:dyDescent="0.25">
      <c r="A2" s="1653" t="s">
        <v>235</v>
      </c>
      <c r="B2" s="1157" t="s">
        <v>6</v>
      </c>
      <c r="C2" s="1157">
        <v>1</v>
      </c>
      <c r="D2" s="1157" t="s">
        <v>252</v>
      </c>
      <c r="E2" s="1157" t="s">
        <v>392</v>
      </c>
      <c r="F2" s="1157">
        <v>1</v>
      </c>
      <c r="G2" s="1157"/>
      <c r="H2" s="1157"/>
      <c r="I2" s="963">
        <v>45870</v>
      </c>
      <c r="J2" s="963">
        <v>45689</v>
      </c>
      <c r="K2" s="1157">
        <v>1</v>
      </c>
      <c r="L2" s="1157">
        <v>13</v>
      </c>
      <c r="M2" s="1161">
        <v>1350</v>
      </c>
      <c r="N2" s="1637" t="s">
        <v>717</v>
      </c>
      <c r="O2" s="981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1156" t="s">
        <v>240</v>
      </c>
      <c r="V2" s="1156">
        <f>SUM(F15:F23)</f>
        <v>3</v>
      </c>
    </row>
    <row r="3" spans="1:22" ht="63" customHeight="1" x14ac:dyDescent="0.25">
      <c r="A3" s="1654"/>
      <c r="B3" s="1158" t="s">
        <v>6</v>
      </c>
      <c r="C3" s="1158">
        <v>2</v>
      </c>
      <c r="D3" s="1158" t="s">
        <v>253</v>
      </c>
      <c r="E3" s="1158" t="s">
        <v>392</v>
      </c>
      <c r="F3" s="1158"/>
      <c r="G3" s="1158"/>
      <c r="H3" s="1158"/>
      <c r="I3" s="966">
        <v>45870</v>
      </c>
      <c r="J3" s="966">
        <v>45689</v>
      </c>
      <c r="K3" s="1158">
        <v>0</v>
      </c>
      <c r="L3" s="1158">
        <v>12</v>
      </c>
      <c r="M3" s="1162">
        <v>800</v>
      </c>
      <c r="N3" s="1638"/>
      <c r="O3" s="983" t="s">
        <v>374</v>
      </c>
      <c r="P3" s="925"/>
      <c r="R3" s="1617"/>
      <c r="S3" s="1620"/>
      <c r="T3" s="1620"/>
      <c r="U3" s="1156" t="s">
        <v>913</v>
      </c>
      <c r="V3" s="1156">
        <f>SUM(G15:G23)</f>
        <v>6</v>
      </c>
    </row>
    <row r="4" spans="1:22" ht="63" customHeight="1" x14ac:dyDescent="0.25">
      <c r="A4" s="1654"/>
      <c r="B4" s="1158" t="s">
        <v>6</v>
      </c>
      <c r="C4" s="1158">
        <v>3</v>
      </c>
      <c r="D4" s="1158" t="s">
        <v>254</v>
      </c>
      <c r="E4" s="1158" t="s">
        <v>392</v>
      </c>
      <c r="F4" s="1158"/>
      <c r="G4" s="1158"/>
      <c r="H4" s="1158"/>
      <c r="I4" s="966">
        <v>45870</v>
      </c>
      <c r="J4" s="966">
        <v>45689</v>
      </c>
      <c r="K4" s="1158">
        <v>0</v>
      </c>
      <c r="L4" s="1158">
        <v>11</v>
      </c>
      <c r="M4" s="1162">
        <v>800</v>
      </c>
      <c r="N4" s="1638"/>
      <c r="O4" s="983" t="s">
        <v>374</v>
      </c>
      <c r="P4" s="925"/>
      <c r="R4" s="1618"/>
      <c r="S4" s="1621"/>
      <c r="T4" s="1621"/>
      <c r="U4" s="1156" t="s">
        <v>914</v>
      </c>
      <c r="V4" s="1156">
        <f>SUM(H15:H23)</f>
        <v>0</v>
      </c>
    </row>
    <row r="5" spans="1:22" ht="63" customHeight="1" x14ac:dyDescent="0.25">
      <c r="A5" s="1654"/>
      <c r="B5" s="1158" t="s">
        <v>6</v>
      </c>
      <c r="C5" s="1158">
        <v>4</v>
      </c>
      <c r="D5" s="1158" t="s">
        <v>255</v>
      </c>
      <c r="E5" s="1158" t="s">
        <v>392</v>
      </c>
      <c r="F5" s="1158"/>
      <c r="G5" s="1158"/>
      <c r="H5" s="1158"/>
      <c r="I5" s="966">
        <v>45870</v>
      </c>
      <c r="J5" s="966">
        <v>45689</v>
      </c>
      <c r="K5" s="1158">
        <v>0</v>
      </c>
      <c r="L5" s="1158">
        <v>11</v>
      </c>
      <c r="M5" s="1162">
        <v>800</v>
      </c>
      <c r="N5" s="1638"/>
      <c r="O5" s="983" t="s">
        <v>374</v>
      </c>
      <c r="P5" s="925"/>
      <c r="R5" s="1611">
        <v>2</v>
      </c>
      <c r="S5" s="1503" t="s">
        <v>233</v>
      </c>
      <c r="T5" s="1503">
        <f>COUNTIF(E24:E71,"в работе")</f>
        <v>47</v>
      </c>
      <c r="U5" s="1143" t="s">
        <v>240</v>
      </c>
      <c r="V5" s="1143">
        <f>SUM(F24:F71)</f>
        <v>1</v>
      </c>
    </row>
    <row r="6" spans="1:22" ht="63" customHeight="1" x14ac:dyDescent="0.25">
      <c r="A6" s="1654"/>
      <c r="B6" s="1158" t="s">
        <v>6</v>
      </c>
      <c r="C6" s="1158">
        <v>5</v>
      </c>
      <c r="D6" s="1158" t="s">
        <v>256</v>
      </c>
      <c r="E6" s="1158" t="s">
        <v>392</v>
      </c>
      <c r="F6" s="1158"/>
      <c r="G6" s="1158"/>
      <c r="H6" s="1158"/>
      <c r="I6" s="966">
        <v>45870</v>
      </c>
      <c r="J6" s="966">
        <v>45689</v>
      </c>
      <c r="K6" s="1158">
        <v>0</v>
      </c>
      <c r="L6" s="1158">
        <v>12</v>
      </c>
      <c r="M6" s="1162">
        <v>1000</v>
      </c>
      <c r="N6" s="1638"/>
      <c r="O6" s="983" t="s">
        <v>374</v>
      </c>
      <c r="P6" s="925"/>
      <c r="R6" s="1612"/>
      <c r="S6" s="1615"/>
      <c r="T6" s="1615"/>
      <c r="U6" s="1143" t="s">
        <v>913</v>
      </c>
      <c r="V6" s="1143">
        <f>SUM(G24:G71)</f>
        <v>1</v>
      </c>
    </row>
    <row r="7" spans="1:22" ht="63" customHeight="1" x14ac:dyDescent="0.25">
      <c r="A7" s="1654"/>
      <c r="B7" s="1158" t="s">
        <v>6</v>
      </c>
      <c r="C7" s="1158">
        <v>6</v>
      </c>
      <c r="D7" s="1158" t="s">
        <v>257</v>
      </c>
      <c r="E7" s="1158" t="s">
        <v>392</v>
      </c>
      <c r="F7" s="1158"/>
      <c r="G7" s="1158"/>
      <c r="H7" s="1158"/>
      <c r="I7" s="966">
        <v>45870</v>
      </c>
      <c r="J7" s="966">
        <v>45689</v>
      </c>
      <c r="K7" s="1158">
        <v>0</v>
      </c>
      <c r="L7" s="1158">
        <v>3</v>
      </c>
      <c r="M7" s="1162">
        <v>800</v>
      </c>
      <c r="N7" s="1638"/>
      <c r="O7" s="983" t="s">
        <v>374</v>
      </c>
      <c r="P7" s="925"/>
      <c r="R7" s="1613"/>
      <c r="S7" s="1504"/>
      <c r="T7" s="1504"/>
      <c r="U7" s="1143" t="s">
        <v>914</v>
      </c>
      <c r="V7" s="1143">
        <f>SUM(H24:H71)</f>
        <v>0</v>
      </c>
    </row>
    <row r="8" spans="1:22" ht="63" customHeight="1" x14ac:dyDescent="0.25">
      <c r="A8" s="1654"/>
      <c r="B8" s="1158" t="s">
        <v>6</v>
      </c>
      <c r="C8" s="1158">
        <v>7</v>
      </c>
      <c r="D8" s="1158" t="s">
        <v>258</v>
      </c>
      <c r="E8" s="1158" t="s">
        <v>391</v>
      </c>
      <c r="F8" s="1158"/>
      <c r="G8" s="1158"/>
      <c r="H8" s="1158"/>
      <c r="I8" s="966">
        <v>45870</v>
      </c>
      <c r="J8" s="966">
        <v>45689</v>
      </c>
      <c r="K8" s="1158">
        <v>0</v>
      </c>
      <c r="L8" s="1158">
        <v>2</v>
      </c>
      <c r="M8" s="1162">
        <v>250</v>
      </c>
      <c r="N8" s="1638"/>
      <c r="O8" s="983" t="s">
        <v>377</v>
      </c>
      <c r="P8" s="925"/>
      <c r="R8" s="1616">
        <v>3</v>
      </c>
      <c r="S8" s="1619" t="s">
        <v>234</v>
      </c>
      <c r="T8" s="1619">
        <f>COUNTIF(E72:E175,"в работе")</f>
        <v>100</v>
      </c>
      <c r="U8" s="1156" t="s">
        <v>240</v>
      </c>
      <c r="V8" s="1156">
        <f>SUM(F72:F175)</f>
        <v>5</v>
      </c>
    </row>
    <row r="9" spans="1:22" ht="63" customHeight="1" x14ac:dyDescent="0.25">
      <c r="A9" s="1654"/>
      <c r="B9" s="1158" t="s">
        <v>6</v>
      </c>
      <c r="C9" s="1158">
        <v>8</v>
      </c>
      <c r="D9" s="1158" t="s">
        <v>259</v>
      </c>
      <c r="E9" s="1158" t="s">
        <v>392</v>
      </c>
      <c r="F9" s="1158"/>
      <c r="G9" s="1158"/>
      <c r="H9" s="1158"/>
      <c r="I9" s="966">
        <v>45870</v>
      </c>
      <c r="J9" s="966">
        <v>45689</v>
      </c>
      <c r="K9" s="1158">
        <v>0</v>
      </c>
      <c r="L9" s="1158">
        <v>3</v>
      </c>
      <c r="M9" s="1162">
        <v>1000</v>
      </c>
      <c r="N9" s="1638"/>
      <c r="O9" s="983" t="s">
        <v>374</v>
      </c>
      <c r="P9" s="925"/>
      <c r="R9" s="1617"/>
      <c r="S9" s="1620"/>
      <c r="T9" s="1620"/>
      <c r="U9" s="1156" t="s">
        <v>913</v>
      </c>
      <c r="V9" s="1156">
        <f>SUM(G72:G175)</f>
        <v>4</v>
      </c>
    </row>
    <row r="10" spans="1:22" ht="63" customHeight="1" x14ac:dyDescent="0.25">
      <c r="A10" s="1654"/>
      <c r="B10" s="1158" t="s">
        <v>6</v>
      </c>
      <c r="C10" s="1158">
        <v>9</v>
      </c>
      <c r="D10" s="1158" t="s">
        <v>260</v>
      </c>
      <c r="E10" s="1158" t="s">
        <v>392</v>
      </c>
      <c r="F10" s="1158"/>
      <c r="G10" s="1158"/>
      <c r="H10" s="1158"/>
      <c r="I10" s="966">
        <v>45870</v>
      </c>
      <c r="J10" s="966">
        <v>45689</v>
      </c>
      <c r="K10" s="1158">
        <v>0</v>
      </c>
      <c r="L10" s="1158">
        <v>3</v>
      </c>
      <c r="M10" s="1162">
        <v>1000</v>
      </c>
      <c r="N10" s="1638"/>
      <c r="O10" s="983" t="s">
        <v>374</v>
      </c>
      <c r="P10" s="925"/>
      <c r="R10" s="1618"/>
      <c r="S10" s="1621"/>
      <c r="T10" s="1621"/>
      <c r="U10" s="1156" t="s">
        <v>914</v>
      </c>
      <c r="V10" s="1156">
        <f>SUM(H72:H175)</f>
        <v>0</v>
      </c>
    </row>
    <row r="11" spans="1:22" ht="63" customHeight="1" x14ac:dyDescent="0.25">
      <c r="A11" s="1654"/>
      <c r="B11" s="1158" t="s">
        <v>6</v>
      </c>
      <c r="C11" s="1158">
        <v>10</v>
      </c>
      <c r="D11" s="1158" t="s">
        <v>261</v>
      </c>
      <c r="E11" s="1158" t="s">
        <v>391</v>
      </c>
      <c r="F11" s="1158"/>
      <c r="G11" s="1158"/>
      <c r="H11" s="1158"/>
      <c r="I11" s="966">
        <v>45870</v>
      </c>
      <c r="J11" s="966">
        <v>45689</v>
      </c>
      <c r="K11" s="1158">
        <v>0</v>
      </c>
      <c r="L11" s="1158">
        <v>2</v>
      </c>
      <c r="M11" s="1162">
        <v>250</v>
      </c>
      <c r="N11" s="1638"/>
      <c r="O11" s="983" t="s">
        <v>377</v>
      </c>
      <c r="P11" s="925"/>
      <c r="R11" s="1602">
        <v>4</v>
      </c>
      <c r="S11" s="1503" t="s">
        <v>88</v>
      </c>
      <c r="T11" s="1503">
        <f>COUNTIF(E176:E183,"в работе")</f>
        <v>8</v>
      </c>
      <c r="U11" s="1143" t="s">
        <v>240</v>
      </c>
      <c r="V11" s="1143">
        <f>SUM(F176:F183)</f>
        <v>0</v>
      </c>
    </row>
    <row r="12" spans="1:22" ht="63" customHeight="1" x14ac:dyDescent="0.25">
      <c r="A12" s="1654"/>
      <c r="B12" s="1158" t="s">
        <v>6</v>
      </c>
      <c r="C12" s="1158">
        <v>11</v>
      </c>
      <c r="D12" s="1158" t="s">
        <v>262</v>
      </c>
      <c r="E12" s="1158" t="s">
        <v>391</v>
      </c>
      <c r="F12" s="1158"/>
      <c r="G12" s="1158"/>
      <c r="H12" s="1158"/>
      <c r="I12" s="966">
        <v>45870</v>
      </c>
      <c r="J12" s="966">
        <v>45689</v>
      </c>
      <c r="K12" s="1158">
        <v>0</v>
      </c>
      <c r="L12" s="1158">
        <v>12</v>
      </c>
      <c r="M12" s="1162">
        <v>800</v>
      </c>
      <c r="N12" s="1638"/>
      <c r="O12" s="983" t="s">
        <v>374</v>
      </c>
      <c r="P12" s="925"/>
      <c r="R12" s="1603"/>
      <c r="S12" s="1615"/>
      <c r="T12" s="1615"/>
      <c r="U12" s="1143" t="s">
        <v>913</v>
      </c>
      <c r="V12" s="1143">
        <f>SUM(G176:G183)</f>
        <v>1</v>
      </c>
    </row>
    <row r="13" spans="1:22" ht="63" customHeight="1" x14ac:dyDescent="0.25">
      <c r="A13" s="1654"/>
      <c r="B13" s="1158" t="s">
        <v>6</v>
      </c>
      <c r="C13" s="1158">
        <v>12</v>
      </c>
      <c r="D13" s="1158" t="s">
        <v>263</v>
      </c>
      <c r="E13" s="1158" t="s">
        <v>391</v>
      </c>
      <c r="F13" s="1158"/>
      <c r="G13" s="1158"/>
      <c r="H13" s="1158"/>
      <c r="I13" s="966">
        <v>45870</v>
      </c>
      <c r="J13" s="966">
        <v>45689</v>
      </c>
      <c r="K13" s="1158">
        <v>0</v>
      </c>
      <c r="L13" s="1158">
        <v>12</v>
      </c>
      <c r="M13" s="1162">
        <v>800</v>
      </c>
      <c r="N13" s="1638"/>
      <c r="O13" s="983" t="s">
        <v>374</v>
      </c>
      <c r="P13" s="925"/>
      <c r="R13" s="1604"/>
      <c r="S13" s="1504"/>
      <c r="T13" s="1504"/>
      <c r="U13" s="1143" t="s">
        <v>914</v>
      </c>
      <c r="V13" s="1143">
        <f>SUM(H176:H183)</f>
        <v>0</v>
      </c>
    </row>
    <row r="14" spans="1:22" ht="63.75" customHeight="1" thickBot="1" x14ac:dyDescent="0.3">
      <c r="A14" s="1655"/>
      <c r="B14" s="1160" t="s">
        <v>6</v>
      </c>
      <c r="C14" s="1160">
        <v>13</v>
      </c>
      <c r="D14" s="1160" t="s">
        <v>264</v>
      </c>
      <c r="E14" s="1160" t="s">
        <v>392</v>
      </c>
      <c r="F14" s="1160"/>
      <c r="G14" s="1160"/>
      <c r="H14" s="1160"/>
      <c r="I14" s="994">
        <v>45870</v>
      </c>
      <c r="J14" s="994">
        <v>45689</v>
      </c>
      <c r="K14" s="1160">
        <v>1</v>
      </c>
      <c r="L14" s="1160">
        <v>13</v>
      </c>
      <c r="M14" s="1163">
        <v>1350</v>
      </c>
      <c r="N14" s="1657"/>
      <c r="O14" s="996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1156" t="s">
        <v>240</v>
      </c>
      <c r="V14" s="1156">
        <f>SUM(F369:F380)</f>
        <v>2</v>
      </c>
    </row>
    <row r="15" spans="1:22" ht="63.75" customHeight="1" x14ac:dyDescent="0.25">
      <c r="A15" s="1527" t="s">
        <v>1007</v>
      </c>
      <c r="B15" s="1152" t="s">
        <v>6</v>
      </c>
      <c r="C15" s="1152">
        <v>1</v>
      </c>
      <c r="D15" s="1152" t="s">
        <v>715</v>
      </c>
      <c r="E15" s="1152" t="s">
        <v>392</v>
      </c>
      <c r="F15" s="1152"/>
      <c r="G15" s="1152">
        <v>4</v>
      </c>
      <c r="H15" s="1152"/>
      <c r="I15" s="593">
        <v>45839</v>
      </c>
      <c r="J15" s="593">
        <v>45689</v>
      </c>
      <c r="K15" s="1152">
        <v>0</v>
      </c>
      <c r="L15" s="1152">
        <v>9</v>
      </c>
      <c r="M15" s="1153">
        <v>1600</v>
      </c>
      <c r="N15" s="1554" t="s">
        <v>716</v>
      </c>
      <c r="O15" s="621" t="s">
        <v>373</v>
      </c>
      <c r="P15" s="925"/>
      <c r="R15" s="1617"/>
      <c r="S15" s="1633"/>
      <c r="T15" s="1633"/>
      <c r="U15" s="1156" t="s">
        <v>913</v>
      </c>
      <c r="V15" s="1156">
        <f>SUM(G369:G380)</f>
        <v>5</v>
      </c>
    </row>
    <row r="16" spans="1:22" ht="63.75" customHeight="1" x14ac:dyDescent="0.25">
      <c r="A16" s="1528"/>
      <c r="B16" s="1148" t="s">
        <v>6</v>
      </c>
      <c r="C16" s="1148">
        <v>2</v>
      </c>
      <c r="D16" s="1148" t="s">
        <v>707</v>
      </c>
      <c r="E16" s="1148" t="s">
        <v>392</v>
      </c>
      <c r="F16" s="1148">
        <v>1</v>
      </c>
      <c r="G16" s="1148">
        <v>1</v>
      </c>
      <c r="H16" s="1148"/>
      <c r="I16" s="595">
        <v>45839</v>
      </c>
      <c r="J16" s="595">
        <v>45689</v>
      </c>
      <c r="K16" s="1148">
        <v>0</v>
      </c>
      <c r="L16" s="1148">
        <v>9</v>
      </c>
      <c r="M16" s="1145">
        <v>1600</v>
      </c>
      <c r="N16" s="1545"/>
      <c r="O16" s="622" t="s">
        <v>373</v>
      </c>
      <c r="P16" s="925"/>
      <c r="R16" s="1618"/>
      <c r="S16" s="1633"/>
      <c r="T16" s="1633"/>
      <c r="U16" s="1156" t="s">
        <v>914</v>
      </c>
      <c r="V16" s="1156">
        <f>SUM(H369:H380)</f>
        <v>0</v>
      </c>
    </row>
    <row r="17" spans="1:22" ht="63.75" customHeight="1" x14ac:dyDescent="0.25">
      <c r="A17" s="1528"/>
      <c r="B17" s="1148" t="s">
        <v>6</v>
      </c>
      <c r="C17" s="1148">
        <v>3</v>
      </c>
      <c r="D17" s="1148" t="s">
        <v>708</v>
      </c>
      <c r="E17" s="1148" t="s">
        <v>392</v>
      </c>
      <c r="F17" s="1148"/>
      <c r="G17" s="1148"/>
      <c r="H17" s="1148"/>
      <c r="I17" s="595">
        <v>45839</v>
      </c>
      <c r="J17" s="595">
        <v>45689</v>
      </c>
      <c r="K17" s="1148">
        <v>0</v>
      </c>
      <c r="L17" s="1148">
        <v>9</v>
      </c>
      <c r="M17" s="1145">
        <v>1600</v>
      </c>
      <c r="N17" s="1545"/>
      <c r="O17" s="622" t="s">
        <v>373</v>
      </c>
      <c r="P17" s="925"/>
      <c r="R17" s="1602">
        <v>6</v>
      </c>
      <c r="S17" s="1634" t="s">
        <v>916</v>
      </c>
      <c r="T17" s="1503">
        <f>COUNTIF(E259:E368,"в работе")</f>
        <v>97</v>
      </c>
      <c r="U17" s="1143" t="s">
        <v>240</v>
      </c>
      <c r="V17" s="1143">
        <f>SUM(F259:F368)</f>
        <v>9</v>
      </c>
    </row>
    <row r="18" spans="1:22" ht="63.75" customHeight="1" x14ac:dyDescent="0.25">
      <c r="A18" s="1528"/>
      <c r="B18" s="1148" t="s">
        <v>6</v>
      </c>
      <c r="C18" s="1148">
        <v>4</v>
      </c>
      <c r="D18" s="1148" t="s">
        <v>709</v>
      </c>
      <c r="E18" s="1148" t="s">
        <v>392</v>
      </c>
      <c r="F18" s="1148"/>
      <c r="G18" s="1148"/>
      <c r="H18" s="1148"/>
      <c r="I18" s="595">
        <v>45839</v>
      </c>
      <c r="J18" s="595">
        <v>45689</v>
      </c>
      <c r="K18" s="1148">
        <v>1</v>
      </c>
      <c r="L18" s="1148">
        <v>9</v>
      </c>
      <c r="M18" s="1145">
        <v>1600</v>
      </c>
      <c r="N18" s="1545"/>
      <c r="O18" s="622" t="s">
        <v>373</v>
      </c>
      <c r="P18" s="925"/>
      <c r="R18" s="1603"/>
      <c r="S18" s="1635"/>
      <c r="T18" s="1615"/>
      <c r="U18" s="1143" t="s">
        <v>913</v>
      </c>
      <c r="V18" s="1143">
        <f>SUM(G259:G368)</f>
        <v>21</v>
      </c>
    </row>
    <row r="19" spans="1:22" ht="63.75" customHeight="1" x14ac:dyDescent="0.25">
      <c r="A19" s="1528"/>
      <c r="B19" s="1148" t="s">
        <v>6</v>
      </c>
      <c r="C19" s="1148">
        <v>5</v>
      </c>
      <c r="D19" s="1148" t="s">
        <v>710</v>
      </c>
      <c r="E19" s="1148" t="s">
        <v>392</v>
      </c>
      <c r="F19" s="1148"/>
      <c r="G19" s="1148"/>
      <c r="H19" s="1148"/>
      <c r="I19" s="595">
        <v>45839</v>
      </c>
      <c r="J19" s="595">
        <v>45689</v>
      </c>
      <c r="K19" s="1148">
        <v>1</v>
      </c>
      <c r="L19" s="1148">
        <v>9</v>
      </c>
      <c r="M19" s="1145">
        <v>1600</v>
      </c>
      <c r="N19" s="1545"/>
      <c r="O19" s="622" t="s">
        <v>373</v>
      </c>
      <c r="P19" s="925"/>
      <c r="R19" s="1604"/>
      <c r="S19" s="1636"/>
      <c r="T19" s="1504"/>
      <c r="U19" s="1143" t="s">
        <v>914</v>
      </c>
      <c r="V19" s="1143">
        <f>SUM(H259:H368)</f>
        <v>0</v>
      </c>
    </row>
    <row r="20" spans="1:22" ht="63.75" customHeight="1" x14ac:dyDescent="0.25">
      <c r="A20" s="1528"/>
      <c r="B20" s="1148" t="s">
        <v>6</v>
      </c>
      <c r="C20" s="1148">
        <v>6</v>
      </c>
      <c r="D20" s="1148" t="s">
        <v>711</v>
      </c>
      <c r="E20" s="1148" t="s">
        <v>392</v>
      </c>
      <c r="F20" s="1148">
        <v>2</v>
      </c>
      <c r="G20" s="1148"/>
      <c r="H20" s="1148"/>
      <c r="I20" s="595">
        <v>45839</v>
      </c>
      <c r="J20" s="595">
        <v>45689</v>
      </c>
      <c r="K20" s="1148">
        <v>1</v>
      </c>
      <c r="L20" s="1148">
        <v>10</v>
      </c>
      <c r="M20" s="1145">
        <v>1275</v>
      </c>
      <c r="N20" s="1545"/>
      <c r="O20" s="622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1156" t="s">
        <v>240</v>
      </c>
      <c r="V20" s="1156">
        <f>SUM(F2:F14)</f>
        <v>1</v>
      </c>
    </row>
    <row r="21" spans="1:22" ht="63.75" customHeight="1" x14ac:dyDescent="0.25">
      <c r="A21" s="1528"/>
      <c r="B21" s="1148" t="s">
        <v>6</v>
      </c>
      <c r="C21" s="1148">
        <v>7</v>
      </c>
      <c r="D21" s="1148" t="s">
        <v>712</v>
      </c>
      <c r="E21" s="1148" t="s">
        <v>392</v>
      </c>
      <c r="F21" s="1148"/>
      <c r="G21" s="1148">
        <v>1</v>
      </c>
      <c r="H21" s="1148"/>
      <c r="I21" s="595">
        <v>45839</v>
      </c>
      <c r="J21" s="595">
        <v>45689</v>
      </c>
      <c r="K21" s="1148">
        <v>1</v>
      </c>
      <c r="L21" s="1148">
        <v>10</v>
      </c>
      <c r="M21" s="1145">
        <v>1275</v>
      </c>
      <c r="N21" s="1545"/>
      <c r="O21" s="622" t="s">
        <v>373</v>
      </c>
      <c r="P21" s="925"/>
      <c r="R21" s="1617"/>
      <c r="S21" s="1620"/>
      <c r="T21" s="1620"/>
      <c r="U21" s="1156" t="s">
        <v>241</v>
      </c>
      <c r="V21" s="1156">
        <f>SUM(G2:G14)</f>
        <v>0</v>
      </c>
    </row>
    <row r="22" spans="1:22" ht="63.75" customHeight="1" x14ac:dyDescent="0.25">
      <c r="A22" s="1528"/>
      <c r="B22" s="1148" t="s">
        <v>6</v>
      </c>
      <c r="C22" s="1148">
        <v>8</v>
      </c>
      <c r="D22" s="1148" t="s">
        <v>713</v>
      </c>
      <c r="E22" s="1148" t="s">
        <v>392</v>
      </c>
      <c r="F22" s="1148"/>
      <c r="G22" s="1148"/>
      <c r="H22" s="1148"/>
      <c r="I22" s="595">
        <v>45839</v>
      </c>
      <c r="J22" s="595">
        <v>45689</v>
      </c>
      <c r="K22" s="1148">
        <v>0</v>
      </c>
      <c r="L22" s="1148">
        <v>3</v>
      </c>
      <c r="M22" s="1145">
        <v>1000</v>
      </c>
      <c r="N22" s="1545"/>
      <c r="O22" s="622" t="s">
        <v>373</v>
      </c>
      <c r="P22" s="925"/>
      <c r="R22" s="1618"/>
      <c r="S22" s="1621"/>
      <c r="T22" s="1621"/>
      <c r="U22" s="1156" t="s">
        <v>914</v>
      </c>
      <c r="V22" s="1156">
        <f>SUM(H2:H14)</f>
        <v>0</v>
      </c>
    </row>
    <row r="23" spans="1:22" ht="63.75" customHeight="1" thickBot="1" x14ac:dyDescent="0.3">
      <c r="A23" s="1529"/>
      <c r="B23" s="1150" t="s">
        <v>6</v>
      </c>
      <c r="C23" s="1150">
        <v>9</v>
      </c>
      <c r="D23" s="1150" t="s">
        <v>714</v>
      </c>
      <c r="E23" s="1150" t="s">
        <v>392</v>
      </c>
      <c r="F23" s="1150"/>
      <c r="G23" s="1150"/>
      <c r="H23" s="1150"/>
      <c r="I23" s="995">
        <v>45839</v>
      </c>
      <c r="J23" s="995">
        <v>45689</v>
      </c>
      <c r="K23" s="1150">
        <v>0</v>
      </c>
      <c r="L23" s="1150">
        <v>3</v>
      </c>
      <c r="M23" s="1151">
        <v>1000</v>
      </c>
      <c r="N23" s="1548"/>
      <c r="O23" s="628" t="s">
        <v>373</v>
      </c>
      <c r="P23" s="925"/>
      <c r="R23" s="1611">
        <v>8</v>
      </c>
      <c r="S23" s="1627" t="s">
        <v>356</v>
      </c>
      <c r="T23" s="1627">
        <f>COUNTIF(E230:E253,"в работе")</f>
        <v>23</v>
      </c>
      <c r="U23" s="941" t="s">
        <v>240</v>
      </c>
      <c r="V23" s="941">
        <f>SUM(F230:F253)</f>
        <v>9</v>
      </c>
    </row>
    <row r="24" spans="1:22" ht="18.75" customHeight="1" x14ac:dyDescent="0.25">
      <c r="A24" s="1653" t="s">
        <v>1008</v>
      </c>
      <c r="B24" s="1157" t="s">
        <v>39</v>
      </c>
      <c r="C24" s="1157">
        <v>1</v>
      </c>
      <c r="D24" s="1157" t="s">
        <v>102</v>
      </c>
      <c r="E24" s="1157" t="s">
        <v>392</v>
      </c>
      <c r="F24" s="1157"/>
      <c r="G24" s="1157"/>
      <c r="H24" s="1157"/>
      <c r="I24" s="963">
        <v>45839</v>
      </c>
      <c r="J24" s="963">
        <v>45689</v>
      </c>
      <c r="K24" s="1157">
        <v>0</v>
      </c>
      <c r="L24" s="1157">
        <v>5</v>
      </c>
      <c r="M24" s="1161">
        <v>1000</v>
      </c>
      <c r="N24" s="1637" t="s">
        <v>719</v>
      </c>
      <c r="O24" s="981" t="s">
        <v>374</v>
      </c>
      <c r="P24" s="925"/>
      <c r="R24" s="1612"/>
      <c r="S24" s="1628"/>
      <c r="T24" s="1628"/>
      <c r="U24" s="941" t="s">
        <v>241</v>
      </c>
      <c r="V24" s="941">
        <f>SUM(G230:G253)</f>
        <v>3</v>
      </c>
    </row>
    <row r="25" spans="1:22" ht="18.75" x14ac:dyDescent="0.25">
      <c r="A25" s="1654"/>
      <c r="B25" s="1158" t="s">
        <v>40</v>
      </c>
      <c r="C25" s="1158">
        <v>2</v>
      </c>
      <c r="D25" s="1158">
        <v>708509</v>
      </c>
      <c r="E25" s="1158" t="s">
        <v>392</v>
      </c>
      <c r="F25" s="1158"/>
      <c r="G25" s="1158">
        <v>1</v>
      </c>
      <c r="H25" s="1158"/>
      <c r="I25" s="966">
        <v>45839</v>
      </c>
      <c r="J25" s="966">
        <v>45689</v>
      </c>
      <c r="K25" s="1158">
        <v>0</v>
      </c>
      <c r="L25" s="1158">
        <v>5</v>
      </c>
      <c r="M25" s="1162">
        <v>1000</v>
      </c>
      <c r="N25" s="1638"/>
      <c r="O25" s="983" t="s">
        <v>375</v>
      </c>
      <c r="P25" s="925"/>
      <c r="R25" s="1613"/>
      <c r="S25" s="1629"/>
      <c r="T25" s="1629"/>
      <c r="U25" s="941" t="s">
        <v>914</v>
      </c>
      <c r="V25" s="941">
        <f>SUM(H230:H253)</f>
        <v>2</v>
      </c>
    </row>
    <row r="26" spans="1:22" ht="18.75" x14ac:dyDescent="0.25">
      <c r="A26" s="1654"/>
      <c r="B26" s="1158" t="s">
        <v>40</v>
      </c>
      <c r="C26" s="1158">
        <v>3</v>
      </c>
      <c r="D26" s="1158" t="s">
        <v>101</v>
      </c>
      <c r="E26" s="1158" t="s">
        <v>392</v>
      </c>
      <c r="F26" s="1158"/>
      <c r="G26" s="1158"/>
      <c r="H26" s="1158"/>
      <c r="I26" s="966">
        <v>45839</v>
      </c>
      <c r="J26" s="966">
        <v>45689</v>
      </c>
      <c r="K26" s="1158">
        <v>0</v>
      </c>
      <c r="L26" s="1158">
        <v>5</v>
      </c>
      <c r="M26" s="1162">
        <v>1000</v>
      </c>
      <c r="N26" s="1638"/>
      <c r="O26" s="983" t="s">
        <v>374</v>
      </c>
      <c r="P26" s="925"/>
      <c r="R26" s="1616">
        <v>9</v>
      </c>
      <c r="S26" s="1619" t="s">
        <v>808</v>
      </c>
      <c r="T26" s="1619">
        <f>COUNTIF(E196:E229,"в работе")</f>
        <v>25</v>
      </c>
      <c r="U26" s="1156" t="s">
        <v>240</v>
      </c>
      <c r="V26" s="1156">
        <f>SUM(F196:F229)</f>
        <v>1</v>
      </c>
    </row>
    <row r="27" spans="1:22" ht="18.75" x14ac:dyDescent="0.25">
      <c r="A27" s="1654"/>
      <c r="B27" s="1158" t="s">
        <v>401</v>
      </c>
      <c r="C27" s="1158">
        <v>4</v>
      </c>
      <c r="D27" s="1158" t="s">
        <v>98</v>
      </c>
      <c r="E27" s="1158" t="s">
        <v>391</v>
      </c>
      <c r="F27" s="1158"/>
      <c r="G27" s="1158"/>
      <c r="H27" s="1158"/>
      <c r="I27" s="966">
        <v>45839</v>
      </c>
      <c r="J27" s="966">
        <v>45689</v>
      </c>
      <c r="K27" s="1158">
        <v>0</v>
      </c>
      <c r="L27" s="1158">
        <v>5</v>
      </c>
      <c r="M27" s="1162">
        <v>1000</v>
      </c>
      <c r="N27" s="1638"/>
      <c r="O27" s="983" t="s">
        <v>374</v>
      </c>
      <c r="P27" s="925"/>
      <c r="R27" s="1617"/>
      <c r="S27" s="1620"/>
      <c r="T27" s="1620"/>
      <c r="U27" s="1156" t="s">
        <v>241</v>
      </c>
      <c r="V27" s="1156">
        <f>SUM(G196:G229)</f>
        <v>1</v>
      </c>
    </row>
    <row r="28" spans="1:22" ht="18.75" x14ac:dyDescent="0.25">
      <c r="A28" s="1654"/>
      <c r="B28" s="1158" t="s">
        <v>41</v>
      </c>
      <c r="C28" s="1158">
        <v>5</v>
      </c>
      <c r="D28" s="1158" t="s">
        <v>100</v>
      </c>
      <c r="E28" s="1158" t="s">
        <v>392</v>
      </c>
      <c r="F28" s="1158"/>
      <c r="G28" s="1158"/>
      <c r="H28" s="1158"/>
      <c r="I28" s="966">
        <v>45839</v>
      </c>
      <c r="J28" s="966">
        <v>45689</v>
      </c>
      <c r="K28" s="1158">
        <v>0</v>
      </c>
      <c r="L28" s="1158">
        <v>5</v>
      </c>
      <c r="M28" s="1162">
        <v>1000</v>
      </c>
      <c r="N28" s="1638"/>
      <c r="O28" s="983" t="s">
        <v>374</v>
      </c>
      <c r="P28" s="925"/>
      <c r="R28" s="1618"/>
      <c r="S28" s="1621"/>
      <c r="T28" s="1621"/>
      <c r="U28" s="1156" t="s">
        <v>914</v>
      </c>
      <c r="V28" s="1156">
        <f>SUM(H196:H229)</f>
        <v>0</v>
      </c>
    </row>
    <row r="29" spans="1:22" ht="18.75" x14ac:dyDescent="0.25">
      <c r="A29" s="1654"/>
      <c r="B29" s="1158" t="s">
        <v>41</v>
      </c>
      <c r="C29" s="1158">
        <v>6</v>
      </c>
      <c r="D29" s="1158">
        <v>708511</v>
      </c>
      <c r="E29" s="1158" t="s">
        <v>392</v>
      </c>
      <c r="F29" s="1158"/>
      <c r="G29" s="1158"/>
      <c r="H29" s="1158"/>
      <c r="I29" s="966">
        <v>45839</v>
      </c>
      <c r="J29" s="966">
        <v>45689</v>
      </c>
      <c r="K29" s="1158">
        <v>0</v>
      </c>
      <c r="L29" s="1158">
        <v>5</v>
      </c>
      <c r="M29" s="1162">
        <v>1000</v>
      </c>
      <c r="N29" s="1638"/>
      <c r="O29" s="983" t="s">
        <v>375</v>
      </c>
      <c r="P29" s="925"/>
      <c r="R29" s="1602">
        <v>10</v>
      </c>
      <c r="S29" s="1627" t="s">
        <v>368</v>
      </c>
      <c r="T29" s="1627">
        <f>COUNTIF(E184:E195,"в работе")</f>
        <v>8</v>
      </c>
      <c r="U29" s="941" t="s">
        <v>240</v>
      </c>
      <c r="V29" s="941">
        <f>SUM(F184:F195)</f>
        <v>1</v>
      </c>
    </row>
    <row r="30" spans="1:22" ht="18.75" x14ac:dyDescent="0.25">
      <c r="A30" s="1654"/>
      <c r="B30" s="1158" t="s">
        <v>42</v>
      </c>
      <c r="C30" s="1158">
        <v>7</v>
      </c>
      <c r="D30" s="1158" t="s">
        <v>99</v>
      </c>
      <c r="E30" s="1158" t="s">
        <v>392</v>
      </c>
      <c r="F30" s="1158"/>
      <c r="G30" s="1158"/>
      <c r="H30" s="1158"/>
      <c r="I30" s="966">
        <v>45839</v>
      </c>
      <c r="J30" s="966">
        <v>45689</v>
      </c>
      <c r="K30" s="1158">
        <v>0</v>
      </c>
      <c r="L30" s="1158">
        <v>5</v>
      </c>
      <c r="M30" s="1162">
        <v>1000</v>
      </c>
      <c r="N30" s="1638"/>
      <c r="O30" s="983" t="s">
        <v>374</v>
      </c>
      <c r="P30" s="925"/>
      <c r="R30" s="1603"/>
      <c r="S30" s="1628"/>
      <c r="T30" s="1628"/>
      <c r="U30" s="941" t="s">
        <v>241</v>
      </c>
      <c r="V30" s="941">
        <f>SUM(G184:G195)</f>
        <v>1</v>
      </c>
    </row>
    <row r="31" spans="1:22" ht="18.75" customHeight="1" x14ac:dyDescent="0.25">
      <c r="A31" s="1654"/>
      <c r="B31" s="1158" t="s">
        <v>10</v>
      </c>
      <c r="C31" s="1158">
        <v>1</v>
      </c>
      <c r="D31" s="1158" t="s">
        <v>103</v>
      </c>
      <c r="E31" s="1158" t="s">
        <v>392</v>
      </c>
      <c r="F31" s="1158"/>
      <c r="G31" s="1158"/>
      <c r="H31" s="1158"/>
      <c r="I31" s="966">
        <v>45839</v>
      </c>
      <c r="J31" s="966">
        <v>45689</v>
      </c>
      <c r="K31" s="1158">
        <v>0</v>
      </c>
      <c r="L31" s="1158">
        <v>5</v>
      </c>
      <c r="M31" s="1162">
        <v>1000</v>
      </c>
      <c r="N31" s="1638" t="s">
        <v>740</v>
      </c>
      <c r="O31" s="983" t="s">
        <v>374</v>
      </c>
      <c r="P31" s="925"/>
      <c r="R31" s="1604"/>
      <c r="S31" s="1629"/>
      <c r="T31" s="1629"/>
      <c r="U31" s="941" t="s">
        <v>914</v>
      </c>
      <c r="V31" s="941">
        <f>SUM(H184:H195)</f>
        <v>0</v>
      </c>
    </row>
    <row r="32" spans="1:22" ht="18.75" x14ac:dyDescent="0.25">
      <c r="A32" s="1654"/>
      <c r="B32" s="1158" t="s">
        <v>11</v>
      </c>
      <c r="C32" s="1158">
        <v>2</v>
      </c>
      <c r="D32" s="1158" t="s">
        <v>104</v>
      </c>
      <c r="E32" s="1158" t="s">
        <v>392</v>
      </c>
      <c r="F32" s="1158"/>
      <c r="G32" s="1158"/>
      <c r="H32" s="1158"/>
      <c r="I32" s="966">
        <v>45839</v>
      </c>
      <c r="J32" s="966">
        <v>45689</v>
      </c>
      <c r="K32" s="1158">
        <v>0</v>
      </c>
      <c r="L32" s="1158">
        <v>5</v>
      </c>
      <c r="M32" s="1162">
        <v>1000</v>
      </c>
      <c r="N32" s="1638"/>
      <c r="O32" s="983" t="s">
        <v>374</v>
      </c>
      <c r="P32" s="925"/>
      <c r="R32" s="1630">
        <v>11</v>
      </c>
      <c r="S32" s="1619" t="s">
        <v>363</v>
      </c>
      <c r="T32" s="1619">
        <f>COUNTIF(E254:E258,"в работе")</f>
        <v>4</v>
      </c>
      <c r="U32" s="1156" t="s">
        <v>240</v>
      </c>
      <c r="V32" s="1156">
        <f>SUM(F254:F258)</f>
        <v>0</v>
      </c>
    </row>
    <row r="33" spans="1:22" ht="18.75" x14ac:dyDescent="0.25">
      <c r="A33" s="1654"/>
      <c r="B33" s="1158" t="s">
        <v>12</v>
      </c>
      <c r="C33" s="1158">
        <v>3</v>
      </c>
      <c r="D33" s="1158" t="s">
        <v>105</v>
      </c>
      <c r="E33" s="1158" t="s">
        <v>392</v>
      </c>
      <c r="F33" s="1158"/>
      <c r="G33" s="1158"/>
      <c r="H33" s="1158"/>
      <c r="I33" s="966">
        <v>45839</v>
      </c>
      <c r="J33" s="966">
        <v>45689</v>
      </c>
      <c r="K33" s="1158">
        <v>0</v>
      </c>
      <c r="L33" s="1158">
        <v>5</v>
      </c>
      <c r="M33" s="1162">
        <v>1000</v>
      </c>
      <c r="N33" s="1638"/>
      <c r="O33" s="983" t="s">
        <v>374</v>
      </c>
      <c r="P33" s="925"/>
      <c r="R33" s="1631"/>
      <c r="S33" s="1620"/>
      <c r="T33" s="1620"/>
      <c r="U33" s="1156" t="s">
        <v>241</v>
      </c>
      <c r="V33" s="1156">
        <f>SUM(G254:G258)</f>
        <v>0</v>
      </c>
    </row>
    <row r="34" spans="1:22" ht="18.75" x14ac:dyDescent="0.25">
      <c r="A34" s="1654"/>
      <c r="B34" s="1158" t="s">
        <v>13</v>
      </c>
      <c r="C34" s="1158">
        <v>4</v>
      </c>
      <c r="D34" s="1158" t="s">
        <v>106</v>
      </c>
      <c r="E34" s="1158" t="s">
        <v>392</v>
      </c>
      <c r="F34" s="1158"/>
      <c r="G34" s="1158"/>
      <c r="H34" s="1158"/>
      <c r="I34" s="966">
        <v>45839</v>
      </c>
      <c r="J34" s="966">
        <v>45689</v>
      </c>
      <c r="K34" s="1158">
        <v>0</v>
      </c>
      <c r="L34" s="1158">
        <v>5</v>
      </c>
      <c r="M34" s="1162">
        <v>1000</v>
      </c>
      <c r="N34" s="1638"/>
      <c r="O34" s="983" t="s">
        <v>374</v>
      </c>
      <c r="P34" s="925"/>
      <c r="R34" s="1632"/>
      <c r="S34" s="1621"/>
      <c r="T34" s="1621"/>
      <c r="U34" s="1156" t="s">
        <v>914</v>
      </c>
      <c r="V34" s="1156">
        <f>SUM(H254:H258)</f>
        <v>0</v>
      </c>
    </row>
    <row r="35" spans="1:22" ht="15.75" customHeight="1" x14ac:dyDescent="0.25">
      <c r="A35" s="1654"/>
      <c r="B35" s="1158" t="s">
        <v>14</v>
      </c>
      <c r="C35" s="1158">
        <v>1</v>
      </c>
      <c r="D35" s="1158" t="s">
        <v>107</v>
      </c>
      <c r="E35" s="1158" t="s">
        <v>392</v>
      </c>
      <c r="F35" s="1158"/>
      <c r="G35" s="1158"/>
      <c r="H35" s="1158"/>
      <c r="I35" s="966">
        <v>45839</v>
      </c>
      <c r="J35" s="966">
        <v>45689</v>
      </c>
      <c r="K35" s="1158">
        <v>0</v>
      </c>
      <c r="L35" s="1158">
        <v>5</v>
      </c>
      <c r="M35" s="1162">
        <v>1000</v>
      </c>
      <c r="N35" s="1638" t="s">
        <v>741</v>
      </c>
      <c r="O35" s="983" t="s">
        <v>374</v>
      </c>
      <c r="P35" s="925"/>
      <c r="R35" s="1665">
        <v>12</v>
      </c>
      <c r="S35" s="1665" t="s">
        <v>568</v>
      </c>
      <c r="T35" s="1665">
        <f>COUNTIF(E381:E393,"в работе")</f>
        <v>13</v>
      </c>
      <c r="U35" s="1034" t="s">
        <v>240</v>
      </c>
      <c r="V35" s="1034">
        <f>SUM(F381:F393)</f>
        <v>0</v>
      </c>
    </row>
    <row r="36" spans="1:22" ht="18.75" x14ac:dyDescent="0.25">
      <c r="A36" s="1654"/>
      <c r="B36" s="1158" t="s">
        <v>15</v>
      </c>
      <c r="C36" s="1158">
        <v>2</v>
      </c>
      <c r="D36" s="1158" t="s">
        <v>904</v>
      </c>
      <c r="E36" s="1158" t="s">
        <v>392</v>
      </c>
      <c r="F36" s="1158"/>
      <c r="G36" s="1158"/>
      <c r="H36" s="1158"/>
      <c r="I36" s="966">
        <v>45839</v>
      </c>
      <c r="J36" s="966">
        <v>45689</v>
      </c>
      <c r="K36" s="1158">
        <v>0</v>
      </c>
      <c r="L36" s="1158">
        <v>5</v>
      </c>
      <c r="M36" s="1162">
        <v>1000</v>
      </c>
      <c r="N36" s="1638"/>
      <c r="O36" s="983" t="s">
        <v>374</v>
      </c>
      <c r="P36" s="925"/>
      <c r="R36" s="1666"/>
      <c r="S36" s="1666"/>
      <c r="T36" s="1666"/>
      <c r="U36" s="1034" t="s">
        <v>241</v>
      </c>
      <c r="V36" s="1034">
        <f>SUM(G381:G393)</f>
        <v>1</v>
      </c>
    </row>
    <row r="37" spans="1:22" ht="18.75" x14ac:dyDescent="0.25">
      <c r="A37" s="1654"/>
      <c r="B37" s="1158" t="s">
        <v>16</v>
      </c>
      <c r="C37" s="1158">
        <v>3</v>
      </c>
      <c r="D37" s="1158" t="s">
        <v>109</v>
      </c>
      <c r="E37" s="1158" t="s">
        <v>392</v>
      </c>
      <c r="F37" s="1158"/>
      <c r="G37" s="1158"/>
      <c r="H37" s="1158"/>
      <c r="I37" s="966">
        <v>45839</v>
      </c>
      <c r="J37" s="966">
        <v>45689</v>
      </c>
      <c r="K37" s="1158">
        <v>0</v>
      </c>
      <c r="L37" s="1158">
        <v>5</v>
      </c>
      <c r="M37" s="1162">
        <v>1000</v>
      </c>
      <c r="N37" s="1638"/>
      <c r="O37" s="983" t="s">
        <v>374</v>
      </c>
      <c r="P37" s="925"/>
      <c r="R37" s="1667"/>
      <c r="S37" s="1667"/>
      <c r="T37" s="1667"/>
      <c r="U37" s="1034" t="s">
        <v>914</v>
      </c>
      <c r="V37" s="1034">
        <f>SUM(H381:H393)</f>
        <v>0</v>
      </c>
    </row>
    <row r="38" spans="1:22" ht="18.75" x14ac:dyDescent="0.25">
      <c r="A38" s="1654"/>
      <c r="B38" s="1158" t="s">
        <v>17</v>
      </c>
      <c r="C38" s="1158">
        <v>4</v>
      </c>
      <c r="D38" s="1158" t="s">
        <v>110</v>
      </c>
      <c r="E38" s="1158" t="s">
        <v>392</v>
      </c>
      <c r="F38" s="1158"/>
      <c r="G38" s="1158"/>
      <c r="H38" s="1158"/>
      <c r="I38" s="966">
        <v>45839</v>
      </c>
      <c r="J38" s="966">
        <v>45689</v>
      </c>
      <c r="K38" s="1158">
        <v>0</v>
      </c>
      <c r="L38" s="1158">
        <v>5</v>
      </c>
      <c r="M38" s="1162">
        <v>1000</v>
      </c>
      <c r="N38" s="1638"/>
      <c r="O38" s="983" t="s">
        <v>374</v>
      </c>
      <c r="P38" s="925"/>
      <c r="R38" s="1668">
        <v>13</v>
      </c>
      <c r="S38" s="1668" t="s">
        <v>586</v>
      </c>
      <c r="T38" s="1668">
        <f>COUNTIF(E394:E406,"в работе")</f>
        <v>12</v>
      </c>
      <c r="U38" s="1167" t="s">
        <v>240</v>
      </c>
      <c r="V38" s="1167">
        <f>SUM(F394:F406)</f>
        <v>0</v>
      </c>
    </row>
    <row r="39" spans="1:22" ht="15.75" customHeight="1" x14ac:dyDescent="0.25">
      <c r="A39" s="1654"/>
      <c r="B39" s="1158" t="s">
        <v>18</v>
      </c>
      <c r="C39" s="1158">
        <v>1</v>
      </c>
      <c r="D39" s="1158" t="s">
        <v>111</v>
      </c>
      <c r="E39" s="1158" t="s">
        <v>392</v>
      </c>
      <c r="F39" s="1158"/>
      <c r="G39" s="1158"/>
      <c r="H39" s="1158"/>
      <c r="I39" s="966">
        <v>45839</v>
      </c>
      <c r="J39" s="966">
        <v>45689</v>
      </c>
      <c r="K39" s="1158">
        <v>0</v>
      </c>
      <c r="L39" s="1158">
        <v>5</v>
      </c>
      <c r="M39" s="1162">
        <v>1000</v>
      </c>
      <c r="N39" s="1638" t="s">
        <v>742</v>
      </c>
      <c r="O39" s="983" t="s">
        <v>374</v>
      </c>
      <c r="P39" s="925"/>
      <c r="R39" s="1669"/>
      <c r="S39" s="1669"/>
      <c r="T39" s="1669"/>
      <c r="U39" s="1167" t="s">
        <v>241</v>
      </c>
      <c r="V39" s="1167">
        <f>SUM(G394:G406)</f>
        <v>0</v>
      </c>
    </row>
    <row r="40" spans="1:22" ht="18.75" x14ac:dyDescent="0.25">
      <c r="A40" s="1654"/>
      <c r="B40" s="1158" t="s">
        <v>19</v>
      </c>
      <c r="C40" s="1158">
        <v>2</v>
      </c>
      <c r="D40" s="1158" t="s">
        <v>112</v>
      </c>
      <c r="E40" s="1158" t="s">
        <v>392</v>
      </c>
      <c r="F40" s="1158"/>
      <c r="G40" s="1158"/>
      <c r="H40" s="1158"/>
      <c r="I40" s="966">
        <v>45839</v>
      </c>
      <c r="J40" s="966">
        <v>45689</v>
      </c>
      <c r="K40" s="1158">
        <v>0</v>
      </c>
      <c r="L40" s="1158">
        <v>5</v>
      </c>
      <c r="M40" s="1162">
        <v>1000</v>
      </c>
      <c r="N40" s="1638"/>
      <c r="O40" s="983" t="s">
        <v>374</v>
      </c>
      <c r="P40" s="925"/>
      <c r="R40" s="1670"/>
      <c r="S40" s="1670"/>
      <c r="T40" s="1670"/>
      <c r="U40" s="1167" t="s">
        <v>914</v>
      </c>
      <c r="V40" s="1167">
        <f>SUM(H394:H406)</f>
        <v>0</v>
      </c>
    </row>
    <row r="41" spans="1:22" ht="18.75" x14ac:dyDescent="0.25">
      <c r="A41" s="1654"/>
      <c r="B41" s="1158" t="s">
        <v>20</v>
      </c>
      <c r="C41" s="1158">
        <v>3</v>
      </c>
      <c r="D41" s="1158" t="s">
        <v>113</v>
      </c>
      <c r="E41" s="1158" t="s">
        <v>392</v>
      </c>
      <c r="F41" s="1158"/>
      <c r="G41" s="1158"/>
      <c r="H41" s="1158"/>
      <c r="I41" s="966">
        <v>45839</v>
      </c>
      <c r="J41" s="966">
        <v>45689</v>
      </c>
      <c r="K41" s="1158">
        <v>0</v>
      </c>
      <c r="L41" s="1158">
        <v>5</v>
      </c>
      <c r="M41" s="1162">
        <v>1000</v>
      </c>
      <c r="N41" s="1638"/>
      <c r="O41" s="983" t="s">
        <v>374</v>
      </c>
      <c r="P41" s="925"/>
      <c r="R41" s="1634">
        <v>14</v>
      </c>
      <c r="S41" s="1665" t="s">
        <v>664</v>
      </c>
      <c r="T41" s="1665">
        <v>0</v>
      </c>
      <c r="U41" s="1034" t="s">
        <v>240</v>
      </c>
      <c r="V41" s="1034">
        <v>0</v>
      </c>
    </row>
    <row r="42" spans="1:22" ht="18.75" x14ac:dyDescent="0.25">
      <c r="A42" s="1654"/>
      <c r="B42" s="1158" t="s">
        <v>21</v>
      </c>
      <c r="C42" s="1158">
        <v>4</v>
      </c>
      <c r="D42" s="1158" t="s">
        <v>114</v>
      </c>
      <c r="E42" s="1158" t="s">
        <v>392</v>
      </c>
      <c r="F42" s="1158"/>
      <c r="G42" s="1158"/>
      <c r="H42" s="1158"/>
      <c r="I42" s="966">
        <v>45839</v>
      </c>
      <c r="J42" s="966">
        <v>45689</v>
      </c>
      <c r="K42" s="1158">
        <v>0</v>
      </c>
      <c r="L42" s="1158">
        <v>5</v>
      </c>
      <c r="M42" s="1162">
        <v>1000</v>
      </c>
      <c r="N42" s="1638"/>
      <c r="O42" s="983" t="s">
        <v>374</v>
      </c>
      <c r="P42" s="925"/>
      <c r="R42" s="1635"/>
      <c r="S42" s="1666"/>
      <c r="T42" s="1666"/>
      <c r="U42" s="1034" t="s">
        <v>241</v>
      </c>
      <c r="V42" s="1034">
        <v>0</v>
      </c>
    </row>
    <row r="43" spans="1:22" ht="18.75" x14ac:dyDescent="0.25">
      <c r="A43" s="1654"/>
      <c r="B43" s="1158" t="s">
        <v>116</v>
      </c>
      <c r="C43" s="1158">
        <v>5</v>
      </c>
      <c r="D43" s="1158" t="s">
        <v>115</v>
      </c>
      <c r="E43" s="1158" t="s">
        <v>392</v>
      </c>
      <c r="F43" s="1158"/>
      <c r="G43" s="1158"/>
      <c r="H43" s="1158"/>
      <c r="I43" s="966">
        <v>45839</v>
      </c>
      <c r="J43" s="966">
        <v>45689</v>
      </c>
      <c r="K43" s="1158">
        <v>0</v>
      </c>
      <c r="L43" s="1158">
        <v>5</v>
      </c>
      <c r="M43" s="1162">
        <v>1000</v>
      </c>
      <c r="N43" s="1638"/>
      <c r="O43" s="983" t="s">
        <v>374</v>
      </c>
      <c r="P43" s="925"/>
      <c r="R43" s="1636"/>
      <c r="S43" s="1667"/>
      <c r="T43" s="1667"/>
      <c r="U43" s="1034" t="s">
        <v>914</v>
      </c>
      <c r="V43" s="1034">
        <v>0</v>
      </c>
    </row>
    <row r="44" spans="1:22" ht="15.75" customHeight="1" x14ac:dyDescent="0.25">
      <c r="A44" s="1654"/>
      <c r="B44" s="1158" t="s">
        <v>22</v>
      </c>
      <c r="C44" s="1158">
        <v>1</v>
      </c>
      <c r="D44" s="1158" t="s">
        <v>117</v>
      </c>
      <c r="E44" s="1158" t="s">
        <v>392</v>
      </c>
      <c r="F44" s="1158"/>
      <c r="G44" s="1158"/>
      <c r="H44" s="1158"/>
      <c r="I44" s="966">
        <v>45839</v>
      </c>
      <c r="J44" s="966">
        <v>45689</v>
      </c>
      <c r="K44" s="1158">
        <v>0</v>
      </c>
      <c r="L44" s="1158">
        <v>5</v>
      </c>
      <c r="M44" s="1162">
        <v>1000</v>
      </c>
      <c r="N44" s="1638" t="s">
        <v>743</v>
      </c>
      <c r="O44" s="983" t="s">
        <v>374</v>
      </c>
      <c r="P44" s="925"/>
      <c r="R44" s="1668">
        <v>15</v>
      </c>
      <c r="S44" s="1668" t="s">
        <v>675</v>
      </c>
      <c r="T44" s="1668">
        <f>COUNTIF(E467:E486,"в работе")</f>
        <v>20</v>
      </c>
      <c r="U44" s="1167" t="s">
        <v>240</v>
      </c>
      <c r="V44" s="1167">
        <f>SUM(F467:F486)</f>
        <v>2</v>
      </c>
    </row>
    <row r="45" spans="1:22" ht="18.75" x14ac:dyDescent="0.25">
      <c r="A45" s="1654"/>
      <c r="B45" s="1158" t="s">
        <v>23</v>
      </c>
      <c r="C45" s="1158">
        <v>2</v>
      </c>
      <c r="D45" s="1158" t="s">
        <v>402</v>
      </c>
      <c r="E45" s="1158" t="s">
        <v>392</v>
      </c>
      <c r="F45" s="1158"/>
      <c r="G45" s="1158"/>
      <c r="H45" s="1158"/>
      <c r="I45" s="966">
        <v>45839</v>
      </c>
      <c r="J45" s="966">
        <v>45689</v>
      </c>
      <c r="K45" s="1158">
        <v>0</v>
      </c>
      <c r="L45" s="1158">
        <v>5</v>
      </c>
      <c r="M45" s="1162">
        <v>1000</v>
      </c>
      <c r="N45" s="1638"/>
      <c r="O45" s="983" t="s">
        <v>374</v>
      </c>
      <c r="P45" s="925"/>
      <c r="R45" s="1669"/>
      <c r="S45" s="1669"/>
      <c r="T45" s="1669"/>
      <c r="U45" s="1167" t="s">
        <v>241</v>
      </c>
      <c r="V45" s="1167">
        <f>SUM(G467:G486)</f>
        <v>2</v>
      </c>
    </row>
    <row r="46" spans="1:22" ht="18.75" x14ac:dyDescent="0.25">
      <c r="A46" s="1654"/>
      <c r="B46" s="1158" t="s">
        <v>24</v>
      </c>
      <c r="C46" s="1158">
        <v>3</v>
      </c>
      <c r="D46" s="1158" t="s">
        <v>119</v>
      </c>
      <c r="E46" s="1158" t="s">
        <v>392</v>
      </c>
      <c r="F46" s="1158"/>
      <c r="G46" s="1158"/>
      <c r="H46" s="1158"/>
      <c r="I46" s="966">
        <v>45839</v>
      </c>
      <c r="J46" s="966">
        <v>45689</v>
      </c>
      <c r="K46" s="1158">
        <v>0</v>
      </c>
      <c r="L46" s="1158">
        <v>5</v>
      </c>
      <c r="M46" s="1162">
        <v>1000</v>
      </c>
      <c r="N46" s="1638"/>
      <c r="O46" s="983" t="s">
        <v>374</v>
      </c>
      <c r="P46" s="925"/>
      <c r="R46" s="1670"/>
      <c r="S46" s="1670"/>
      <c r="T46" s="1670"/>
      <c r="U46" s="1167" t="s">
        <v>914</v>
      </c>
      <c r="V46" s="1167">
        <f>SUM(H467:H486)</f>
        <v>0</v>
      </c>
    </row>
    <row r="47" spans="1:22" ht="18.75" x14ac:dyDescent="0.25">
      <c r="A47" s="1654"/>
      <c r="B47" s="1158" t="s">
        <v>25</v>
      </c>
      <c r="C47" s="1158">
        <v>4</v>
      </c>
      <c r="D47" s="1158" t="s">
        <v>120</v>
      </c>
      <c r="E47" s="1158" t="s">
        <v>392</v>
      </c>
      <c r="F47" s="1158"/>
      <c r="G47" s="1158"/>
      <c r="H47" s="1158"/>
      <c r="I47" s="966">
        <v>45839</v>
      </c>
      <c r="J47" s="966">
        <v>45689</v>
      </c>
      <c r="K47" s="1158">
        <v>0</v>
      </c>
      <c r="L47" s="1158">
        <v>5</v>
      </c>
      <c r="M47" s="1162">
        <v>1000</v>
      </c>
      <c r="N47" s="1638"/>
      <c r="O47" s="983" t="s">
        <v>374</v>
      </c>
      <c r="P47" s="925"/>
      <c r="R47" s="1665">
        <v>16</v>
      </c>
      <c r="S47" s="1665" t="s">
        <v>699</v>
      </c>
      <c r="T47" s="1665">
        <f>COUNTIF(E487:E494,"в работе")</f>
        <v>5</v>
      </c>
      <c r="U47" s="1034" t="s">
        <v>240</v>
      </c>
      <c r="V47" s="1034">
        <f>SUM(F487:F494)</f>
        <v>0</v>
      </c>
    </row>
    <row r="48" spans="1:22" ht="18.75" customHeight="1" x14ac:dyDescent="0.25">
      <c r="A48" s="1654"/>
      <c r="B48" s="1158" t="s">
        <v>26</v>
      </c>
      <c r="C48" s="1158">
        <v>1</v>
      </c>
      <c r="D48" s="1158" t="s">
        <v>121</v>
      </c>
      <c r="E48" s="1158" t="s">
        <v>392</v>
      </c>
      <c r="F48" s="1158"/>
      <c r="G48" s="1158"/>
      <c r="H48" s="1158"/>
      <c r="I48" s="966">
        <v>45839</v>
      </c>
      <c r="J48" s="966">
        <v>45689</v>
      </c>
      <c r="K48" s="1158">
        <v>0</v>
      </c>
      <c r="L48" s="1158">
        <v>5</v>
      </c>
      <c r="M48" s="1162">
        <v>1000</v>
      </c>
      <c r="N48" s="1638" t="s">
        <v>744</v>
      </c>
      <c r="O48" s="983" t="s">
        <v>374</v>
      </c>
      <c r="P48" s="925"/>
      <c r="R48" s="1666"/>
      <c r="S48" s="1666"/>
      <c r="T48" s="1666"/>
      <c r="U48" s="1034" t="s">
        <v>241</v>
      </c>
      <c r="V48" s="1034">
        <f>SUM(G487:G494)</f>
        <v>0</v>
      </c>
    </row>
    <row r="49" spans="1:22" ht="18.75" x14ac:dyDescent="0.25">
      <c r="A49" s="1654"/>
      <c r="B49" s="1158" t="s">
        <v>27</v>
      </c>
      <c r="C49" s="1158">
        <v>2</v>
      </c>
      <c r="D49" s="1158" t="s">
        <v>122</v>
      </c>
      <c r="E49" s="1158" t="s">
        <v>392</v>
      </c>
      <c r="F49" s="1158"/>
      <c r="G49" s="1158"/>
      <c r="H49" s="1158"/>
      <c r="I49" s="966">
        <v>45839</v>
      </c>
      <c r="J49" s="966">
        <v>45689</v>
      </c>
      <c r="K49" s="1158">
        <v>0</v>
      </c>
      <c r="L49" s="1158">
        <v>5</v>
      </c>
      <c r="M49" s="1162">
        <v>1000</v>
      </c>
      <c r="N49" s="1638"/>
      <c r="O49" s="983" t="s">
        <v>374</v>
      </c>
      <c r="P49" s="925"/>
      <c r="R49" s="1667"/>
      <c r="S49" s="1667"/>
      <c r="T49" s="1667"/>
      <c r="U49" s="1034" t="s">
        <v>914</v>
      </c>
      <c r="V49" s="1034">
        <f>SUM(H487:H494)</f>
        <v>0</v>
      </c>
    </row>
    <row r="50" spans="1:22" ht="18.75" x14ac:dyDescent="0.25">
      <c r="A50" s="1654"/>
      <c r="B50" s="1158" t="s">
        <v>28</v>
      </c>
      <c r="C50" s="1158">
        <v>3</v>
      </c>
      <c r="D50" s="1158" t="s">
        <v>403</v>
      </c>
      <c r="E50" s="1158" t="s">
        <v>392</v>
      </c>
      <c r="F50" s="1158"/>
      <c r="G50" s="1158"/>
      <c r="H50" s="1158"/>
      <c r="I50" s="966">
        <v>45839</v>
      </c>
      <c r="J50" s="966">
        <v>45689</v>
      </c>
      <c r="K50" s="1158">
        <v>0</v>
      </c>
      <c r="L50" s="1158">
        <v>5</v>
      </c>
      <c r="M50" s="1162">
        <v>1000</v>
      </c>
      <c r="N50" s="1638"/>
      <c r="O50" s="983" t="s">
        <v>374</v>
      </c>
      <c r="P50" s="925"/>
      <c r="R50" s="1671">
        <v>17</v>
      </c>
      <c r="S50" s="1671" t="s">
        <v>630</v>
      </c>
      <c r="T50" s="1671">
        <f>COUNTIF(E407:E447,"в работе")</f>
        <v>37</v>
      </c>
      <c r="U50" s="1167" t="s">
        <v>240</v>
      </c>
      <c r="V50" s="1167">
        <f>SUM(F407:F447)</f>
        <v>0</v>
      </c>
    </row>
    <row r="51" spans="1:22" ht="18.75" x14ac:dyDescent="0.25">
      <c r="A51" s="1654"/>
      <c r="B51" s="1158" t="s">
        <v>29</v>
      </c>
      <c r="C51" s="1158">
        <v>4</v>
      </c>
      <c r="D51" s="1158" t="s">
        <v>123</v>
      </c>
      <c r="E51" s="1158" t="s">
        <v>392</v>
      </c>
      <c r="F51" s="1158"/>
      <c r="G51" s="1158"/>
      <c r="H51" s="1158"/>
      <c r="I51" s="966">
        <v>45839</v>
      </c>
      <c r="J51" s="966">
        <v>45689</v>
      </c>
      <c r="K51" s="1158">
        <v>0</v>
      </c>
      <c r="L51" s="1158">
        <v>5</v>
      </c>
      <c r="M51" s="1162">
        <v>1000</v>
      </c>
      <c r="N51" s="1638"/>
      <c r="O51" s="983" t="s">
        <v>374</v>
      </c>
      <c r="P51" s="925"/>
      <c r="R51" s="1671"/>
      <c r="S51" s="1671"/>
      <c r="T51" s="1671"/>
      <c r="U51" s="1167" t="s">
        <v>241</v>
      </c>
      <c r="V51" s="1167">
        <f>SUM(G407:G447)</f>
        <v>0</v>
      </c>
    </row>
    <row r="52" spans="1:22" ht="63" x14ac:dyDescent="0.25">
      <c r="A52" s="1654"/>
      <c r="B52" s="1158" t="s">
        <v>30</v>
      </c>
      <c r="C52" s="1158">
        <v>1</v>
      </c>
      <c r="D52" s="1158" t="s">
        <v>124</v>
      </c>
      <c r="E52" s="1158" t="s">
        <v>392</v>
      </c>
      <c r="F52" s="1158"/>
      <c r="G52" s="1158"/>
      <c r="H52" s="1158"/>
      <c r="I52" s="966">
        <v>45839</v>
      </c>
      <c r="J52" s="966">
        <v>45689</v>
      </c>
      <c r="K52" s="1158">
        <v>0</v>
      </c>
      <c r="L52" s="1158">
        <v>5</v>
      </c>
      <c r="M52" s="1162">
        <v>1000</v>
      </c>
      <c r="N52" s="1158" t="s">
        <v>745</v>
      </c>
      <c r="O52" s="983" t="s">
        <v>374</v>
      </c>
      <c r="P52" s="925"/>
      <c r="R52" s="1671"/>
      <c r="S52" s="1671"/>
      <c r="T52" s="1671"/>
      <c r="U52" s="1167" t="s">
        <v>914</v>
      </c>
      <c r="V52" s="1167">
        <f>SUM(H407:H447)</f>
        <v>0</v>
      </c>
    </row>
    <row r="53" spans="1:22" ht="63" x14ac:dyDescent="0.25">
      <c r="A53" s="1654"/>
      <c r="B53" s="1158" t="s">
        <v>31</v>
      </c>
      <c r="C53" s="1158">
        <v>1</v>
      </c>
      <c r="D53" s="1158" t="s">
        <v>397</v>
      </c>
      <c r="E53" s="1158" t="s">
        <v>392</v>
      </c>
      <c r="F53" s="1158"/>
      <c r="G53" s="1158"/>
      <c r="H53" s="1158"/>
      <c r="I53" s="966">
        <v>45839</v>
      </c>
      <c r="J53" s="966">
        <v>45689</v>
      </c>
      <c r="K53" s="1158">
        <v>0</v>
      </c>
      <c r="L53" s="1158">
        <v>5</v>
      </c>
      <c r="M53" s="1162">
        <v>1000</v>
      </c>
      <c r="N53" s="1158" t="s">
        <v>746</v>
      </c>
      <c r="O53" s="983" t="s">
        <v>374</v>
      </c>
      <c r="P53" s="925"/>
      <c r="R53" s="942"/>
      <c r="S53" s="942"/>
      <c r="T53" s="942"/>
      <c r="U53" s="942"/>
      <c r="V53" s="942"/>
    </row>
    <row r="54" spans="1:22" ht="63" x14ac:dyDescent="0.25">
      <c r="A54" s="1654"/>
      <c r="B54" s="1158" t="s">
        <v>32</v>
      </c>
      <c r="C54" s="1158">
        <v>1</v>
      </c>
      <c r="D54" s="1158" t="s">
        <v>126</v>
      </c>
      <c r="E54" s="1158" t="s">
        <v>392</v>
      </c>
      <c r="F54" s="1158"/>
      <c r="G54" s="1158"/>
      <c r="H54" s="1158"/>
      <c r="I54" s="966">
        <v>45839</v>
      </c>
      <c r="J54" s="966">
        <v>45689</v>
      </c>
      <c r="K54" s="1158">
        <v>0</v>
      </c>
      <c r="L54" s="1158">
        <v>5</v>
      </c>
      <c r="M54" s="1162">
        <v>1000</v>
      </c>
      <c r="N54" s="1158" t="s">
        <v>747</v>
      </c>
      <c r="O54" s="983" t="s">
        <v>374</v>
      </c>
      <c r="P54" s="925"/>
      <c r="R54" s="942"/>
      <c r="S54" s="211" t="s">
        <v>371</v>
      </c>
      <c r="T54" s="211">
        <f>ROWS(E2:E515)</f>
        <v>514</v>
      </c>
      <c r="U54" s="1143" t="s">
        <v>372</v>
      </c>
      <c r="V54" s="212">
        <f>SUM(V2:V52)</f>
        <v>82</v>
      </c>
    </row>
    <row r="55" spans="1:22" ht="63" x14ac:dyDescent="0.25">
      <c r="A55" s="1654"/>
      <c r="B55" s="1158" t="s">
        <v>33</v>
      </c>
      <c r="C55" s="1158">
        <v>1</v>
      </c>
      <c r="D55" s="1158" t="s">
        <v>128</v>
      </c>
      <c r="E55" s="1158" t="s">
        <v>392</v>
      </c>
      <c r="F55" s="1158"/>
      <c r="G55" s="1158"/>
      <c r="H55" s="1158"/>
      <c r="I55" s="966">
        <v>45839</v>
      </c>
      <c r="J55" s="966">
        <v>45689</v>
      </c>
      <c r="K55" s="1158">
        <v>0</v>
      </c>
      <c r="L55" s="1158">
        <v>5</v>
      </c>
      <c r="M55" s="1162">
        <v>1000</v>
      </c>
      <c r="N55" s="1158" t="s">
        <v>720</v>
      </c>
      <c r="O55" s="983" t="s">
        <v>374</v>
      </c>
      <c r="P55" s="925"/>
      <c r="S55" s="1142" t="s">
        <v>394</v>
      </c>
      <c r="T55" s="1142">
        <f>COUNTIF(E2:E515,"в работе")</f>
        <v>445</v>
      </c>
      <c r="U55" s="127" t="s">
        <v>240</v>
      </c>
      <c r="V55" s="1142">
        <f>SUM(V2+V5+V8+V11+V14+V17+V20+V23+V26+V29+V32+V35+V38+V41+V44+V47+V50)</f>
        <v>34</v>
      </c>
    </row>
    <row r="56" spans="1:22" ht="63" x14ac:dyDescent="0.25">
      <c r="A56" s="1654"/>
      <c r="B56" s="1158" t="s">
        <v>34</v>
      </c>
      <c r="C56" s="1158">
        <v>1</v>
      </c>
      <c r="D56" s="1158" t="s">
        <v>398</v>
      </c>
      <c r="E56" s="1158" t="s">
        <v>392</v>
      </c>
      <c r="F56" s="1158"/>
      <c r="G56" s="1158"/>
      <c r="H56" s="1158"/>
      <c r="I56" s="966">
        <v>45839</v>
      </c>
      <c r="J56" s="966">
        <v>45689</v>
      </c>
      <c r="K56" s="1158">
        <v>0</v>
      </c>
      <c r="L56" s="1158">
        <v>5</v>
      </c>
      <c r="M56" s="1162">
        <v>1000</v>
      </c>
      <c r="N56" s="1158" t="s">
        <v>748</v>
      </c>
      <c r="O56" s="983" t="s">
        <v>374</v>
      </c>
      <c r="P56" s="925"/>
      <c r="S56" s="1142" t="s">
        <v>395</v>
      </c>
      <c r="T56" s="1142">
        <f>COUNTIF(E2:E515,"отключен")</f>
        <v>62</v>
      </c>
      <c r="U56" s="127" t="s">
        <v>241</v>
      </c>
      <c r="V56" s="1142">
        <f>SUM(V3+V6+V9+V12+V15+V18+V21+V24+V27+V30+V33+V36+V39+V42+V45+V48+V51)</f>
        <v>46</v>
      </c>
    </row>
    <row r="57" spans="1:22" ht="63" x14ac:dyDescent="0.25">
      <c r="A57" s="1654"/>
      <c r="B57" s="1158" t="s">
        <v>35</v>
      </c>
      <c r="C57" s="1158">
        <v>1</v>
      </c>
      <c r="D57" s="1158" t="s">
        <v>129</v>
      </c>
      <c r="E57" s="1158" t="s">
        <v>392</v>
      </c>
      <c r="F57" s="1158">
        <v>1</v>
      </c>
      <c r="G57" s="1158"/>
      <c r="H57" s="1158"/>
      <c r="I57" s="966">
        <v>45839</v>
      </c>
      <c r="J57" s="966">
        <v>45689</v>
      </c>
      <c r="K57" s="1158">
        <v>0</v>
      </c>
      <c r="L57" s="1158">
        <v>5</v>
      </c>
      <c r="M57" s="1162">
        <v>1000</v>
      </c>
      <c r="N57" s="1158" t="s">
        <v>749</v>
      </c>
      <c r="O57" s="983" t="s">
        <v>374</v>
      </c>
      <c r="P57" s="925"/>
      <c r="S57" s="1142" t="s">
        <v>396</v>
      </c>
      <c r="T57" s="1142">
        <f>COUNTIF(E2:E515,"демонтирован")</f>
        <v>7</v>
      </c>
      <c r="U57" s="1142" t="s">
        <v>917</v>
      </c>
      <c r="V57" s="1142">
        <f>SUM(V4+V7+V10+V13+V16+V22+V25+V28+V31+V34+V37+V40+V43+V46+V49+V52+V19)</f>
        <v>2</v>
      </c>
    </row>
    <row r="58" spans="1:22" ht="74.25" customHeight="1" x14ac:dyDescent="0.25">
      <c r="A58" s="1654"/>
      <c r="B58" s="1158" t="s">
        <v>11</v>
      </c>
      <c r="C58" s="1158">
        <v>1</v>
      </c>
      <c r="D58" s="1162">
        <v>15265</v>
      </c>
      <c r="E58" s="1158" t="s">
        <v>392</v>
      </c>
      <c r="F58" s="1158"/>
      <c r="G58" s="1158"/>
      <c r="H58" s="1158"/>
      <c r="I58" s="966">
        <v>45839</v>
      </c>
      <c r="J58" s="966">
        <v>45689</v>
      </c>
      <c r="K58" s="1158">
        <v>0</v>
      </c>
      <c r="L58" s="1158">
        <v>2</v>
      </c>
      <c r="M58" s="1162">
        <v>250</v>
      </c>
      <c r="N58" s="1158" t="s">
        <v>740</v>
      </c>
      <c r="O58" s="983" t="s">
        <v>561</v>
      </c>
      <c r="P58" s="925"/>
    </row>
    <row r="59" spans="1:22" ht="63" x14ac:dyDescent="0.25">
      <c r="A59" s="1654"/>
      <c r="B59" s="1158" t="s">
        <v>14</v>
      </c>
      <c r="C59" s="1158">
        <v>2</v>
      </c>
      <c r="D59" s="1162">
        <v>15190</v>
      </c>
      <c r="E59" s="1158" t="s">
        <v>392</v>
      </c>
      <c r="F59" s="1158"/>
      <c r="G59" s="1158"/>
      <c r="H59" s="1158"/>
      <c r="I59" s="966">
        <v>45839</v>
      </c>
      <c r="J59" s="966">
        <v>45689</v>
      </c>
      <c r="K59" s="1158">
        <v>0</v>
      </c>
      <c r="L59" s="1158">
        <v>2</v>
      </c>
      <c r="M59" s="1162">
        <v>250</v>
      </c>
      <c r="N59" s="1158" t="s">
        <v>741</v>
      </c>
      <c r="O59" s="983" t="s">
        <v>561</v>
      </c>
      <c r="P59" s="925"/>
    </row>
    <row r="60" spans="1:22" ht="15.75" customHeight="1" x14ac:dyDescent="0.25">
      <c r="A60" s="1654"/>
      <c r="B60" s="1158" t="s">
        <v>19</v>
      </c>
      <c r="C60" s="1158">
        <v>3</v>
      </c>
      <c r="D60" s="1162">
        <v>15234</v>
      </c>
      <c r="E60" s="1158" t="s">
        <v>392</v>
      </c>
      <c r="F60" s="1158"/>
      <c r="G60" s="1158"/>
      <c r="H60" s="1158"/>
      <c r="I60" s="966">
        <v>45839</v>
      </c>
      <c r="J60" s="966">
        <v>45689</v>
      </c>
      <c r="K60" s="1158">
        <v>0</v>
      </c>
      <c r="L60" s="1158">
        <v>2</v>
      </c>
      <c r="M60" s="1162">
        <v>250</v>
      </c>
      <c r="N60" s="1638" t="s">
        <v>742</v>
      </c>
      <c r="O60" s="983" t="s">
        <v>561</v>
      </c>
      <c r="P60" s="925"/>
    </row>
    <row r="61" spans="1:22" ht="15.75" x14ac:dyDescent="0.25">
      <c r="A61" s="1654"/>
      <c r="B61" s="1158" t="s">
        <v>19</v>
      </c>
      <c r="C61" s="1158">
        <v>4</v>
      </c>
      <c r="D61" s="1162">
        <v>15182</v>
      </c>
      <c r="E61" s="1158" t="s">
        <v>392</v>
      </c>
      <c r="F61" s="1158"/>
      <c r="G61" s="1158"/>
      <c r="H61" s="1158"/>
      <c r="I61" s="966">
        <v>45839</v>
      </c>
      <c r="J61" s="966">
        <v>45689</v>
      </c>
      <c r="K61" s="1158">
        <v>0</v>
      </c>
      <c r="L61" s="1158">
        <v>2</v>
      </c>
      <c r="M61" s="1162">
        <v>250</v>
      </c>
      <c r="N61" s="1638"/>
      <c r="O61" s="983" t="s">
        <v>561</v>
      </c>
      <c r="P61" s="925"/>
    </row>
    <row r="62" spans="1:22" ht="15.75" x14ac:dyDescent="0.25">
      <c r="A62" s="1654"/>
      <c r="B62" s="1158" t="s">
        <v>116</v>
      </c>
      <c r="C62" s="1158">
        <v>5</v>
      </c>
      <c r="D62" s="1162">
        <v>15179</v>
      </c>
      <c r="E62" s="1158" t="s">
        <v>392</v>
      </c>
      <c r="F62" s="1158"/>
      <c r="G62" s="1158"/>
      <c r="H62" s="1158"/>
      <c r="I62" s="966">
        <v>45839</v>
      </c>
      <c r="J62" s="966">
        <v>45689</v>
      </c>
      <c r="K62" s="1158">
        <v>0</v>
      </c>
      <c r="L62" s="1158">
        <v>2</v>
      </c>
      <c r="M62" s="1162">
        <v>250</v>
      </c>
      <c r="N62" s="1638"/>
      <c r="O62" s="983" t="s">
        <v>561</v>
      </c>
      <c r="P62" s="925"/>
    </row>
    <row r="63" spans="1:22" ht="15.75" x14ac:dyDescent="0.25">
      <c r="A63" s="1654"/>
      <c r="B63" s="1158" t="s">
        <v>116</v>
      </c>
      <c r="C63" s="1158">
        <v>6</v>
      </c>
      <c r="D63" s="1162">
        <v>15236</v>
      </c>
      <c r="E63" s="1158" t="s">
        <v>392</v>
      </c>
      <c r="F63" s="1158"/>
      <c r="G63" s="1158"/>
      <c r="H63" s="1158"/>
      <c r="I63" s="966">
        <v>45839</v>
      </c>
      <c r="J63" s="966">
        <v>45689</v>
      </c>
      <c r="K63" s="1158">
        <v>0</v>
      </c>
      <c r="L63" s="1158">
        <v>2</v>
      </c>
      <c r="M63" s="1162">
        <v>250</v>
      </c>
      <c r="N63" s="1638"/>
      <c r="O63" s="983" t="s">
        <v>561</v>
      </c>
      <c r="P63" s="925"/>
    </row>
    <row r="64" spans="1:22" ht="15.75" x14ac:dyDescent="0.25">
      <c r="A64" s="1654"/>
      <c r="B64" s="1158" t="s">
        <v>553</v>
      </c>
      <c r="C64" s="1158">
        <v>7</v>
      </c>
      <c r="D64" s="1162">
        <v>15242</v>
      </c>
      <c r="E64" s="1158" t="s">
        <v>392</v>
      </c>
      <c r="F64" s="1158"/>
      <c r="G64" s="1158"/>
      <c r="H64" s="1158"/>
      <c r="I64" s="966">
        <v>45839</v>
      </c>
      <c r="J64" s="966">
        <v>45689</v>
      </c>
      <c r="K64" s="1158">
        <v>0</v>
      </c>
      <c r="L64" s="1158">
        <v>2</v>
      </c>
      <c r="M64" s="1162">
        <v>250</v>
      </c>
      <c r="N64" s="1638"/>
      <c r="O64" s="983" t="s">
        <v>561</v>
      </c>
      <c r="P64" s="925"/>
    </row>
    <row r="65" spans="1:16" ht="15.75" customHeight="1" x14ac:dyDescent="0.25">
      <c r="A65" s="1654"/>
      <c r="B65" s="1158" t="s">
        <v>23</v>
      </c>
      <c r="C65" s="1158">
        <v>8</v>
      </c>
      <c r="D65" s="1162">
        <v>15280</v>
      </c>
      <c r="E65" s="1158" t="s">
        <v>392</v>
      </c>
      <c r="F65" s="1158"/>
      <c r="G65" s="1158"/>
      <c r="H65" s="1158"/>
      <c r="I65" s="966">
        <v>45839</v>
      </c>
      <c r="J65" s="966">
        <v>45689</v>
      </c>
      <c r="K65" s="1158">
        <v>0</v>
      </c>
      <c r="L65" s="1158">
        <v>2</v>
      </c>
      <c r="M65" s="1162">
        <v>250</v>
      </c>
      <c r="N65" s="1638" t="s">
        <v>743</v>
      </c>
      <c r="O65" s="983" t="s">
        <v>561</v>
      </c>
      <c r="P65" s="925"/>
    </row>
    <row r="66" spans="1:16" ht="15.75" x14ac:dyDescent="0.25">
      <c r="A66" s="1654"/>
      <c r="B66" s="1158" t="s">
        <v>24</v>
      </c>
      <c r="C66" s="1158">
        <v>9</v>
      </c>
      <c r="D66" s="1162">
        <v>15287</v>
      </c>
      <c r="E66" s="1158" t="s">
        <v>392</v>
      </c>
      <c r="F66" s="1158"/>
      <c r="G66" s="1158"/>
      <c r="H66" s="1158"/>
      <c r="I66" s="966">
        <v>45839</v>
      </c>
      <c r="J66" s="966">
        <v>45689</v>
      </c>
      <c r="K66" s="1158">
        <v>0</v>
      </c>
      <c r="L66" s="1158">
        <v>2</v>
      </c>
      <c r="M66" s="1162">
        <v>250</v>
      </c>
      <c r="N66" s="1638"/>
      <c r="O66" s="983" t="s">
        <v>561</v>
      </c>
      <c r="P66" s="925"/>
    </row>
    <row r="67" spans="1:16" ht="15.75" customHeight="1" x14ac:dyDescent="0.25">
      <c r="A67" s="1654"/>
      <c r="B67" s="1158" t="s">
        <v>27</v>
      </c>
      <c r="C67" s="1158">
        <v>10</v>
      </c>
      <c r="D67" s="1162">
        <v>15281</v>
      </c>
      <c r="E67" s="1158" t="s">
        <v>392</v>
      </c>
      <c r="F67" s="1158"/>
      <c r="G67" s="1158"/>
      <c r="H67" s="1158"/>
      <c r="I67" s="966">
        <v>45839</v>
      </c>
      <c r="J67" s="966">
        <v>45689</v>
      </c>
      <c r="K67" s="1158">
        <v>0</v>
      </c>
      <c r="L67" s="1158">
        <v>2</v>
      </c>
      <c r="M67" s="1162">
        <v>250</v>
      </c>
      <c r="N67" s="1638" t="s">
        <v>744</v>
      </c>
      <c r="O67" s="983" t="s">
        <v>561</v>
      </c>
      <c r="P67" s="925"/>
    </row>
    <row r="68" spans="1:16" ht="15.75" x14ac:dyDescent="0.25">
      <c r="A68" s="1654"/>
      <c r="B68" s="1158" t="s">
        <v>27</v>
      </c>
      <c r="C68" s="1158">
        <v>11</v>
      </c>
      <c r="D68" s="1162">
        <v>15195</v>
      </c>
      <c r="E68" s="1158" t="s">
        <v>392</v>
      </c>
      <c r="F68" s="1158"/>
      <c r="G68" s="1158"/>
      <c r="H68" s="1158"/>
      <c r="I68" s="966">
        <v>45839</v>
      </c>
      <c r="J68" s="966">
        <v>45689</v>
      </c>
      <c r="K68" s="1158">
        <v>0</v>
      </c>
      <c r="L68" s="1158">
        <v>2</v>
      </c>
      <c r="M68" s="1162">
        <v>250</v>
      </c>
      <c r="N68" s="1638"/>
      <c r="O68" s="983" t="s">
        <v>561</v>
      </c>
      <c r="P68" s="925"/>
    </row>
    <row r="69" spans="1:16" ht="63" x14ac:dyDescent="0.25">
      <c r="A69" s="1654"/>
      <c r="B69" s="1158" t="s">
        <v>558</v>
      </c>
      <c r="C69" s="1158">
        <v>12</v>
      </c>
      <c r="D69" s="1162">
        <v>15231</v>
      </c>
      <c r="E69" s="1158" t="s">
        <v>392</v>
      </c>
      <c r="F69" s="1158"/>
      <c r="G69" s="1158"/>
      <c r="H69" s="1158"/>
      <c r="I69" s="966">
        <v>45839</v>
      </c>
      <c r="J69" s="966">
        <v>45689</v>
      </c>
      <c r="K69" s="1158">
        <v>0</v>
      </c>
      <c r="L69" s="1158">
        <v>2</v>
      </c>
      <c r="M69" s="1162">
        <v>250</v>
      </c>
      <c r="N69" s="1158" t="s">
        <v>747</v>
      </c>
      <c r="O69" s="983" t="s">
        <v>561</v>
      </c>
      <c r="P69" s="925"/>
    </row>
    <row r="70" spans="1:16" ht="63" x14ac:dyDescent="0.25">
      <c r="A70" s="1654"/>
      <c r="B70" s="1158" t="s">
        <v>559</v>
      </c>
      <c r="C70" s="1158">
        <v>13</v>
      </c>
      <c r="D70" s="1162">
        <v>15240</v>
      </c>
      <c r="E70" s="1158" t="s">
        <v>392</v>
      </c>
      <c r="F70" s="1158"/>
      <c r="G70" s="1158"/>
      <c r="H70" s="1158"/>
      <c r="I70" s="966">
        <v>45839</v>
      </c>
      <c r="J70" s="966">
        <v>45689</v>
      </c>
      <c r="K70" s="1158">
        <v>0</v>
      </c>
      <c r="L70" s="1158">
        <v>2</v>
      </c>
      <c r="M70" s="1162">
        <v>250</v>
      </c>
      <c r="N70" s="1158" t="s">
        <v>750</v>
      </c>
      <c r="O70" s="983" t="s">
        <v>561</v>
      </c>
      <c r="P70" s="925"/>
    </row>
    <row r="71" spans="1:16" ht="63.75" thickBot="1" x14ac:dyDescent="0.3">
      <c r="A71" s="1655"/>
      <c r="B71" s="1160" t="s">
        <v>560</v>
      </c>
      <c r="C71" s="1160">
        <v>14</v>
      </c>
      <c r="D71" s="1163">
        <v>15232</v>
      </c>
      <c r="E71" s="1160" t="s">
        <v>392</v>
      </c>
      <c r="F71" s="1160"/>
      <c r="G71" s="1160"/>
      <c r="H71" s="1160"/>
      <c r="I71" s="994">
        <v>45839</v>
      </c>
      <c r="J71" s="994">
        <v>45689</v>
      </c>
      <c r="K71" s="1160">
        <v>0</v>
      </c>
      <c r="L71" s="1160">
        <v>2</v>
      </c>
      <c r="M71" s="1163">
        <v>250</v>
      </c>
      <c r="N71" s="1160" t="s">
        <v>749</v>
      </c>
      <c r="O71" s="996" t="s">
        <v>561</v>
      </c>
      <c r="P71" s="925"/>
    </row>
    <row r="72" spans="1:16" ht="15.75" customHeight="1" x14ac:dyDescent="0.25">
      <c r="A72" s="1527" t="s">
        <v>1010</v>
      </c>
      <c r="B72" s="1152" t="s">
        <v>39</v>
      </c>
      <c r="C72" s="1152">
        <v>1</v>
      </c>
      <c r="D72" s="1152" t="s">
        <v>143</v>
      </c>
      <c r="E72" s="1152" t="s">
        <v>392</v>
      </c>
      <c r="F72" s="601"/>
      <c r="G72" s="1152"/>
      <c r="H72" s="1152"/>
      <c r="I72" s="593">
        <v>45839</v>
      </c>
      <c r="J72" s="593">
        <v>45689</v>
      </c>
      <c r="K72" s="1152">
        <v>0</v>
      </c>
      <c r="L72" s="1152">
        <v>5</v>
      </c>
      <c r="M72" s="1153">
        <v>1000</v>
      </c>
      <c r="N72" s="1554" t="s">
        <v>751</v>
      </c>
      <c r="O72" s="621" t="s">
        <v>374</v>
      </c>
      <c r="P72" s="925"/>
    </row>
    <row r="73" spans="1:16" ht="15.75" x14ac:dyDescent="0.25">
      <c r="A73" s="1528"/>
      <c r="B73" s="1148" t="s">
        <v>40</v>
      </c>
      <c r="C73" s="1148">
        <v>2</v>
      </c>
      <c r="D73" s="1148" t="s">
        <v>144</v>
      </c>
      <c r="E73" s="1148" t="s">
        <v>392</v>
      </c>
      <c r="F73" s="1148"/>
      <c r="G73" s="1148"/>
      <c r="H73" s="1148"/>
      <c r="I73" s="595">
        <v>45839</v>
      </c>
      <c r="J73" s="595">
        <v>45689</v>
      </c>
      <c r="K73" s="1148">
        <v>0</v>
      </c>
      <c r="L73" s="1148">
        <v>5</v>
      </c>
      <c r="M73" s="1145">
        <v>1000</v>
      </c>
      <c r="N73" s="1545"/>
      <c r="O73" s="622" t="s">
        <v>374</v>
      </c>
      <c r="P73" s="925"/>
    </row>
    <row r="74" spans="1:16" ht="15.75" x14ac:dyDescent="0.25">
      <c r="A74" s="1528"/>
      <c r="B74" s="1148" t="s">
        <v>41</v>
      </c>
      <c r="C74" s="1148">
        <v>3</v>
      </c>
      <c r="D74" s="1148" t="s">
        <v>145</v>
      </c>
      <c r="E74" s="1148" t="s">
        <v>392</v>
      </c>
      <c r="F74" s="1148"/>
      <c r="G74" s="1148"/>
      <c r="H74" s="1148"/>
      <c r="I74" s="595">
        <v>45839</v>
      </c>
      <c r="J74" s="595">
        <v>45689</v>
      </c>
      <c r="K74" s="1148">
        <v>0</v>
      </c>
      <c r="L74" s="1148">
        <v>5</v>
      </c>
      <c r="M74" s="1145">
        <v>1000</v>
      </c>
      <c r="N74" s="1545"/>
      <c r="O74" s="622" t="s">
        <v>374</v>
      </c>
      <c r="P74" s="925"/>
    </row>
    <row r="75" spans="1:16" ht="15.75" x14ac:dyDescent="0.25">
      <c r="A75" s="1528"/>
      <c r="B75" s="1148" t="s">
        <v>42</v>
      </c>
      <c r="C75" s="1148">
        <v>4</v>
      </c>
      <c r="D75" s="1148" t="s">
        <v>146</v>
      </c>
      <c r="E75" s="1148" t="s">
        <v>392</v>
      </c>
      <c r="F75" s="1148"/>
      <c r="G75" s="1148"/>
      <c r="H75" s="1148"/>
      <c r="I75" s="595">
        <v>45839</v>
      </c>
      <c r="J75" s="595">
        <v>45689</v>
      </c>
      <c r="K75" s="1148">
        <v>0</v>
      </c>
      <c r="L75" s="1148">
        <v>5</v>
      </c>
      <c r="M75" s="1145">
        <v>1000</v>
      </c>
      <c r="N75" s="1545"/>
      <c r="O75" s="622" t="s">
        <v>374</v>
      </c>
      <c r="P75" s="925"/>
    </row>
    <row r="76" spans="1:16" ht="15.75" customHeight="1" x14ac:dyDescent="0.25">
      <c r="A76" s="1528"/>
      <c r="B76" s="1148" t="s">
        <v>43</v>
      </c>
      <c r="C76" s="1148">
        <v>1</v>
      </c>
      <c r="D76" s="1148" t="s">
        <v>147</v>
      </c>
      <c r="E76" s="1148" t="s">
        <v>392</v>
      </c>
      <c r="F76" s="1148"/>
      <c r="G76" s="1148"/>
      <c r="H76" s="1148"/>
      <c r="I76" s="595">
        <v>45839</v>
      </c>
      <c r="J76" s="595">
        <v>45689</v>
      </c>
      <c r="K76" s="1148">
        <v>0</v>
      </c>
      <c r="L76" s="1148">
        <v>5</v>
      </c>
      <c r="M76" s="1145">
        <v>1000</v>
      </c>
      <c r="N76" s="1545" t="s">
        <v>752</v>
      </c>
      <c r="O76" s="622" t="s">
        <v>374</v>
      </c>
      <c r="P76" s="925"/>
    </row>
    <row r="77" spans="1:16" ht="15.75" x14ac:dyDescent="0.25">
      <c r="A77" s="1528"/>
      <c r="B77" s="1148" t="s">
        <v>44</v>
      </c>
      <c r="C77" s="1148">
        <v>2</v>
      </c>
      <c r="D77" s="1148" t="s">
        <v>148</v>
      </c>
      <c r="E77" s="1148" t="s">
        <v>392</v>
      </c>
      <c r="F77" s="1148"/>
      <c r="G77" s="1148"/>
      <c r="H77" s="1148"/>
      <c r="I77" s="595">
        <v>45839</v>
      </c>
      <c r="J77" s="595">
        <v>45689</v>
      </c>
      <c r="K77" s="1148">
        <v>0</v>
      </c>
      <c r="L77" s="1148">
        <v>5</v>
      </c>
      <c r="M77" s="1145">
        <v>1000</v>
      </c>
      <c r="N77" s="1545"/>
      <c r="O77" s="622" t="s">
        <v>374</v>
      </c>
      <c r="P77" s="925"/>
    </row>
    <row r="78" spans="1:16" ht="15.75" x14ac:dyDescent="0.25">
      <c r="A78" s="1528"/>
      <c r="B78" s="1148" t="s">
        <v>45</v>
      </c>
      <c r="C78" s="1148">
        <v>3</v>
      </c>
      <c r="D78" s="1148" t="s">
        <v>149</v>
      </c>
      <c r="E78" s="1148" t="s">
        <v>392</v>
      </c>
      <c r="F78" s="1148"/>
      <c r="G78" s="1148"/>
      <c r="H78" s="1148"/>
      <c r="I78" s="595">
        <v>45839</v>
      </c>
      <c r="J78" s="595">
        <v>45689</v>
      </c>
      <c r="K78" s="1148">
        <v>0</v>
      </c>
      <c r="L78" s="1148">
        <v>5</v>
      </c>
      <c r="M78" s="1145">
        <v>1000</v>
      </c>
      <c r="N78" s="1545"/>
      <c r="O78" s="622" t="s">
        <v>374</v>
      </c>
      <c r="P78" s="925"/>
    </row>
    <row r="79" spans="1:16" ht="15.75" x14ac:dyDescent="0.25">
      <c r="A79" s="1528"/>
      <c r="B79" s="1148" t="s">
        <v>46</v>
      </c>
      <c r="C79" s="1148">
        <v>4</v>
      </c>
      <c r="D79" s="1148" t="s">
        <v>150</v>
      </c>
      <c r="E79" s="1148" t="s">
        <v>392</v>
      </c>
      <c r="F79" s="1148"/>
      <c r="G79" s="1148"/>
      <c r="H79" s="1148"/>
      <c r="I79" s="595">
        <v>45839</v>
      </c>
      <c r="J79" s="595">
        <v>45689</v>
      </c>
      <c r="K79" s="1148">
        <v>0</v>
      </c>
      <c r="L79" s="1148">
        <v>5</v>
      </c>
      <c r="M79" s="1145">
        <v>1000</v>
      </c>
      <c r="N79" s="1545"/>
      <c r="O79" s="622" t="s">
        <v>374</v>
      </c>
      <c r="P79" s="925"/>
    </row>
    <row r="80" spans="1:16" ht="15.75" x14ac:dyDescent="0.25">
      <c r="A80" s="1528"/>
      <c r="B80" s="1148" t="s">
        <v>95</v>
      </c>
      <c r="C80" s="1148">
        <v>5</v>
      </c>
      <c r="D80" s="1148" t="s">
        <v>151</v>
      </c>
      <c r="E80" s="1148" t="s">
        <v>392</v>
      </c>
      <c r="F80" s="1148"/>
      <c r="G80" s="1148"/>
      <c r="H80" s="1148"/>
      <c r="I80" s="595">
        <v>45839</v>
      </c>
      <c r="J80" s="595">
        <v>45689</v>
      </c>
      <c r="K80" s="1148">
        <v>0</v>
      </c>
      <c r="L80" s="1148">
        <v>5</v>
      </c>
      <c r="M80" s="1145">
        <v>1000</v>
      </c>
      <c r="N80" s="1545"/>
      <c r="O80" s="622" t="s">
        <v>374</v>
      </c>
      <c r="P80" s="925"/>
    </row>
    <row r="81" spans="1:16" ht="15.75" customHeight="1" x14ac:dyDescent="0.25">
      <c r="A81" s="1528"/>
      <c r="B81" s="1148" t="s">
        <v>47</v>
      </c>
      <c r="C81" s="1148">
        <v>1</v>
      </c>
      <c r="D81" s="1148" t="s">
        <v>152</v>
      </c>
      <c r="E81" s="1148" t="s">
        <v>392</v>
      </c>
      <c r="F81" s="1148"/>
      <c r="G81" s="1148"/>
      <c r="H81" s="1148"/>
      <c r="I81" s="595">
        <v>45839</v>
      </c>
      <c r="J81" s="595">
        <v>45689</v>
      </c>
      <c r="K81" s="1148">
        <v>0</v>
      </c>
      <c r="L81" s="1148">
        <v>5</v>
      </c>
      <c r="M81" s="1145">
        <v>1000</v>
      </c>
      <c r="N81" s="1545" t="s">
        <v>753</v>
      </c>
      <c r="O81" s="622" t="s">
        <v>374</v>
      </c>
      <c r="P81" s="925"/>
    </row>
    <row r="82" spans="1:16" ht="15.75" x14ac:dyDescent="0.25">
      <c r="A82" s="1528"/>
      <c r="B82" s="1148" t="s">
        <v>48</v>
      </c>
      <c r="C82" s="1148">
        <v>2</v>
      </c>
      <c r="D82" s="1148" t="s">
        <v>153</v>
      </c>
      <c r="E82" s="1148" t="s">
        <v>392</v>
      </c>
      <c r="F82" s="1148"/>
      <c r="G82" s="1148"/>
      <c r="H82" s="1148"/>
      <c r="I82" s="595">
        <v>45839</v>
      </c>
      <c r="J82" s="595">
        <v>45689</v>
      </c>
      <c r="K82" s="1148">
        <v>0</v>
      </c>
      <c r="L82" s="1148">
        <v>5</v>
      </c>
      <c r="M82" s="1145">
        <v>1000</v>
      </c>
      <c r="N82" s="1545"/>
      <c r="O82" s="622" t="s">
        <v>374</v>
      </c>
      <c r="P82" s="925"/>
    </row>
    <row r="83" spans="1:16" ht="36" customHeight="1" x14ac:dyDescent="0.25">
      <c r="A83" s="1528"/>
      <c r="B83" s="1148" t="s">
        <v>49</v>
      </c>
      <c r="C83" s="1148">
        <v>3</v>
      </c>
      <c r="D83" s="1148" t="s">
        <v>154</v>
      </c>
      <c r="E83" s="1148" t="s">
        <v>392</v>
      </c>
      <c r="F83" s="1148">
        <v>1</v>
      </c>
      <c r="G83" s="1148"/>
      <c r="H83" s="1148"/>
      <c r="I83" s="595">
        <v>45839</v>
      </c>
      <c r="J83" s="595">
        <v>45689</v>
      </c>
      <c r="K83" s="1148">
        <v>0</v>
      </c>
      <c r="L83" s="1148">
        <v>5</v>
      </c>
      <c r="M83" s="1145">
        <v>1000</v>
      </c>
      <c r="N83" s="1545"/>
      <c r="O83" s="622" t="s">
        <v>374</v>
      </c>
      <c r="P83" s="925"/>
    </row>
    <row r="84" spans="1:16" ht="15.75" customHeight="1" x14ac:dyDescent="0.25">
      <c r="A84" s="1528"/>
      <c r="B84" s="1148" t="s">
        <v>50</v>
      </c>
      <c r="C84" s="1148">
        <v>1</v>
      </c>
      <c r="D84" s="1148" t="s">
        <v>155</v>
      </c>
      <c r="E84" s="1148" t="s">
        <v>392</v>
      </c>
      <c r="F84" s="1148">
        <v>1</v>
      </c>
      <c r="G84" s="1148"/>
      <c r="H84" s="1148"/>
      <c r="I84" s="595">
        <v>45839</v>
      </c>
      <c r="J84" s="595">
        <v>45689</v>
      </c>
      <c r="K84" s="1148">
        <v>0</v>
      </c>
      <c r="L84" s="1148">
        <v>5</v>
      </c>
      <c r="M84" s="1145">
        <v>1000</v>
      </c>
      <c r="N84" s="1545" t="s">
        <v>754</v>
      </c>
      <c r="O84" s="622" t="s">
        <v>374</v>
      </c>
      <c r="P84" s="925"/>
    </row>
    <row r="85" spans="1:16" ht="15.75" x14ac:dyDescent="0.25">
      <c r="A85" s="1528"/>
      <c r="B85" s="1148" t="s">
        <v>51</v>
      </c>
      <c r="C85" s="1148">
        <v>2</v>
      </c>
      <c r="D85" s="1148" t="s">
        <v>156</v>
      </c>
      <c r="E85" s="1148" t="s">
        <v>392</v>
      </c>
      <c r="F85" s="1148"/>
      <c r="G85" s="1148"/>
      <c r="H85" s="1148"/>
      <c r="I85" s="595">
        <v>45839</v>
      </c>
      <c r="J85" s="595">
        <v>45689</v>
      </c>
      <c r="K85" s="1148">
        <v>0</v>
      </c>
      <c r="L85" s="1148">
        <v>5</v>
      </c>
      <c r="M85" s="1145">
        <v>1000</v>
      </c>
      <c r="N85" s="1545"/>
      <c r="O85" s="622" t="s">
        <v>374</v>
      </c>
      <c r="P85" s="925"/>
    </row>
    <row r="86" spans="1:16" ht="15.75" x14ac:dyDescent="0.25">
      <c r="A86" s="1528"/>
      <c r="B86" s="1148" t="s">
        <v>51</v>
      </c>
      <c r="C86" s="1148">
        <v>3</v>
      </c>
      <c r="D86" s="1148">
        <v>708514</v>
      </c>
      <c r="E86" s="1148" t="s">
        <v>392</v>
      </c>
      <c r="F86" s="1148"/>
      <c r="G86" s="1148"/>
      <c r="H86" s="1148"/>
      <c r="I86" s="595">
        <v>45839</v>
      </c>
      <c r="J86" s="595">
        <v>45689</v>
      </c>
      <c r="K86" s="1148">
        <v>0</v>
      </c>
      <c r="L86" s="1148">
        <v>5</v>
      </c>
      <c r="M86" s="1145">
        <v>630</v>
      </c>
      <c r="N86" s="1545"/>
      <c r="O86" s="622" t="s">
        <v>375</v>
      </c>
      <c r="P86" s="925"/>
    </row>
    <row r="87" spans="1:16" ht="15.75" x14ac:dyDescent="0.25">
      <c r="A87" s="1528"/>
      <c r="B87" s="1148" t="s">
        <v>52</v>
      </c>
      <c r="C87" s="1148">
        <v>4</v>
      </c>
      <c r="D87" s="1148" t="s">
        <v>157</v>
      </c>
      <c r="E87" s="1148" t="s">
        <v>391</v>
      </c>
      <c r="F87" s="1148"/>
      <c r="G87" s="1148"/>
      <c r="H87" s="1148"/>
      <c r="I87" s="595">
        <v>45839</v>
      </c>
      <c r="J87" s="595">
        <v>45689</v>
      </c>
      <c r="K87" s="1148">
        <v>0</v>
      </c>
      <c r="L87" s="1148">
        <v>5</v>
      </c>
      <c r="M87" s="1145">
        <v>1000</v>
      </c>
      <c r="N87" s="1545"/>
      <c r="O87" s="622" t="s">
        <v>374</v>
      </c>
      <c r="P87" s="925"/>
    </row>
    <row r="88" spans="1:16" ht="15.75" x14ac:dyDescent="0.25">
      <c r="A88" s="1528"/>
      <c r="B88" s="1148" t="s">
        <v>53</v>
      </c>
      <c r="C88" s="1148">
        <v>5</v>
      </c>
      <c r="D88" s="1148" t="s">
        <v>158</v>
      </c>
      <c r="E88" s="1148" t="s">
        <v>392</v>
      </c>
      <c r="F88" s="1148"/>
      <c r="G88" s="1148"/>
      <c r="H88" s="1148"/>
      <c r="I88" s="595">
        <v>45839</v>
      </c>
      <c r="J88" s="595">
        <v>45689</v>
      </c>
      <c r="K88" s="1148">
        <v>0</v>
      </c>
      <c r="L88" s="1148">
        <v>5</v>
      </c>
      <c r="M88" s="1145">
        <v>1000</v>
      </c>
      <c r="N88" s="1545"/>
      <c r="O88" s="622" t="s">
        <v>374</v>
      </c>
      <c r="P88" s="925"/>
    </row>
    <row r="89" spans="1:16" ht="15.75" x14ac:dyDescent="0.25">
      <c r="A89" s="1528"/>
      <c r="B89" s="1148" t="s">
        <v>53</v>
      </c>
      <c r="C89" s="1148">
        <v>6</v>
      </c>
      <c r="D89" s="1148">
        <v>708513</v>
      </c>
      <c r="E89" s="1148" t="s">
        <v>391</v>
      </c>
      <c r="F89" s="1148"/>
      <c r="G89" s="1148"/>
      <c r="H89" s="1148"/>
      <c r="I89" s="595">
        <v>45839</v>
      </c>
      <c r="J89" s="595">
        <v>45689</v>
      </c>
      <c r="K89" s="1148">
        <v>0</v>
      </c>
      <c r="L89" s="1148">
        <v>5</v>
      </c>
      <c r="M89" s="1145">
        <v>630</v>
      </c>
      <c r="N89" s="1545"/>
      <c r="O89" s="622" t="s">
        <v>375</v>
      </c>
      <c r="P89" s="925"/>
    </row>
    <row r="90" spans="1:16" ht="15.75" x14ac:dyDescent="0.25">
      <c r="A90" s="1528"/>
      <c r="B90" s="1148" t="s">
        <v>54</v>
      </c>
      <c r="C90" s="1148">
        <v>7</v>
      </c>
      <c r="D90" s="1148" t="s">
        <v>159</v>
      </c>
      <c r="E90" s="1148" t="s">
        <v>392</v>
      </c>
      <c r="F90" s="1148"/>
      <c r="G90" s="1148"/>
      <c r="H90" s="1148"/>
      <c r="I90" s="595">
        <v>45839</v>
      </c>
      <c r="J90" s="595">
        <v>45689</v>
      </c>
      <c r="K90" s="1148">
        <v>0</v>
      </c>
      <c r="L90" s="1148">
        <v>5</v>
      </c>
      <c r="M90" s="1145">
        <v>1000</v>
      </c>
      <c r="N90" s="1545"/>
      <c r="O90" s="622" t="s">
        <v>374</v>
      </c>
      <c r="P90" s="925"/>
    </row>
    <row r="91" spans="1:16" ht="15.75" customHeight="1" x14ac:dyDescent="0.25">
      <c r="A91" s="1528"/>
      <c r="B91" s="1148" t="s">
        <v>55</v>
      </c>
      <c r="C91" s="1148">
        <v>1</v>
      </c>
      <c r="D91" s="1148" t="s">
        <v>160</v>
      </c>
      <c r="E91" s="1148" t="s">
        <v>392</v>
      </c>
      <c r="F91" s="1148">
        <v>1</v>
      </c>
      <c r="G91" s="1148"/>
      <c r="H91" s="1148"/>
      <c r="I91" s="595">
        <v>45839</v>
      </c>
      <c r="J91" s="595">
        <v>45689</v>
      </c>
      <c r="K91" s="1148">
        <v>0</v>
      </c>
      <c r="L91" s="1148">
        <v>5</v>
      </c>
      <c r="M91" s="1145">
        <v>1000</v>
      </c>
      <c r="N91" s="1545" t="s">
        <v>721</v>
      </c>
      <c r="O91" s="622" t="s">
        <v>374</v>
      </c>
      <c r="P91" s="925"/>
    </row>
    <row r="92" spans="1:16" ht="15.75" x14ac:dyDescent="0.25">
      <c r="A92" s="1528"/>
      <c r="B92" s="1148" t="s">
        <v>56</v>
      </c>
      <c r="C92" s="1148">
        <v>2</v>
      </c>
      <c r="D92" s="1148" t="s">
        <v>161</v>
      </c>
      <c r="E92" s="1148" t="s">
        <v>392</v>
      </c>
      <c r="F92" s="1148"/>
      <c r="G92" s="1148"/>
      <c r="H92" s="1148"/>
      <c r="I92" s="595">
        <v>45839</v>
      </c>
      <c r="J92" s="595">
        <v>45689</v>
      </c>
      <c r="K92" s="1148">
        <v>0</v>
      </c>
      <c r="L92" s="1148">
        <v>5</v>
      </c>
      <c r="M92" s="1145">
        <v>1000</v>
      </c>
      <c r="N92" s="1545"/>
      <c r="O92" s="622" t="s">
        <v>374</v>
      </c>
      <c r="P92" s="925"/>
    </row>
    <row r="93" spans="1:16" ht="33.75" customHeight="1" x14ac:dyDescent="0.25">
      <c r="A93" s="1528"/>
      <c r="B93" s="1148" t="s">
        <v>57</v>
      </c>
      <c r="C93" s="1148">
        <v>3</v>
      </c>
      <c r="D93" s="1148" t="s">
        <v>162</v>
      </c>
      <c r="E93" s="1148" t="s">
        <v>392</v>
      </c>
      <c r="F93" s="1148"/>
      <c r="G93" s="1148"/>
      <c r="H93" s="1148"/>
      <c r="I93" s="595">
        <v>45839</v>
      </c>
      <c r="J93" s="595">
        <v>45689</v>
      </c>
      <c r="K93" s="1148">
        <v>0</v>
      </c>
      <c r="L93" s="1148">
        <v>5</v>
      </c>
      <c r="M93" s="1145">
        <v>1000</v>
      </c>
      <c r="N93" s="1545"/>
      <c r="O93" s="622" t="s">
        <v>374</v>
      </c>
      <c r="P93" s="925"/>
    </row>
    <row r="94" spans="1:16" ht="15.75" customHeight="1" x14ac:dyDescent="0.25">
      <c r="A94" s="1528"/>
      <c r="B94" s="1148" t="s">
        <v>58</v>
      </c>
      <c r="C94" s="1148">
        <v>1</v>
      </c>
      <c r="D94" s="1148" t="s">
        <v>163</v>
      </c>
      <c r="E94" s="1148" t="s">
        <v>392</v>
      </c>
      <c r="F94" s="1148"/>
      <c r="G94" s="1148"/>
      <c r="H94" s="1148"/>
      <c r="I94" s="595">
        <v>45839</v>
      </c>
      <c r="J94" s="595">
        <v>45689</v>
      </c>
      <c r="K94" s="1148">
        <v>0</v>
      </c>
      <c r="L94" s="1148">
        <v>5</v>
      </c>
      <c r="M94" s="1145">
        <v>1000</v>
      </c>
      <c r="N94" s="1545" t="s">
        <v>722</v>
      </c>
      <c r="O94" s="622" t="s">
        <v>374</v>
      </c>
      <c r="P94" s="925"/>
    </row>
    <row r="95" spans="1:16" ht="15.75" x14ac:dyDescent="0.25">
      <c r="A95" s="1528"/>
      <c r="B95" s="1148" t="s">
        <v>59</v>
      </c>
      <c r="C95" s="1148">
        <v>2</v>
      </c>
      <c r="D95" s="1148" t="s">
        <v>164</v>
      </c>
      <c r="E95" s="1148" t="s">
        <v>392</v>
      </c>
      <c r="F95" s="1148"/>
      <c r="G95" s="1148"/>
      <c r="H95" s="1148"/>
      <c r="I95" s="595">
        <v>45839</v>
      </c>
      <c r="J95" s="595">
        <v>45689</v>
      </c>
      <c r="K95" s="1148">
        <v>0</v>
      </c>
      <c r="L95" s="1148">
        <v>5</v>
      </c>
      <c r="M95" s="1145">
        <v>1000</v>
      </c>
      <c r="N95" s="1545"/>
      <c r="O95" s="622" t="s">
        <v>374</v>
      </c>
      <c r="P95" s="925"/>
    </row>
    <row r="96" spans="1:16" ht="15.75" x14ac:dyDescent="0.25">
      <c r="A96" s="1528"/>
      <c r="B96" s="1148" t="s">
        <v>60</v>
      </c>
      <c r="C96" s="1148">
        <v>3</v>
      </c>
      <c r="D96" s="1148" t="s">
        <v>165</v>
      </c>
      <c r="E96" s="1148" t="s">
        <v>392</v>
      </c>
      <c r="F96" s="1148"/>
      <c r="G96" s="1148"/>
      <c r="H96" s="1148"/>
      <c r="I96" s="595">
        <v>45839</v>
      </c>
      <c r="J96" s="595">
        <v>45689</v>
      </c>
      <c r="K96" s="1148">
        <v>0</v>
      </c>
      <c r="L96" s="1148">
        <v>5</v>
      </c>
      <c r="M96" s="1145">
        <v>1000</v>
      </c>
      <c r="N96" s="1545"/>
      <c r="O96" s="622" t="s">
        <v>374</v>
      </c>
      <c r="P96" s="925"/>
    </row>
    <row r="97" spans="1:16" ht="15.75" x14ac:dyDescent="0.25">
      <c r="A97" s="1528"/>
      <c r="B97" s="1148" t="s">
        <v>61</v>
      </c>
      <c r="C97" s="1148">
        <v>4</v>
      </c>
      <c r="D97" s="1148" t="s">
        <v>166</v>
      </c>
      <c r="E97" s="1148" t="s">
        <v>392</v>
      </c>
      <c r="F97" s="1148"/>
      <c r="G97" s="1148"/>
      <c r="H97" s="1148"/>
      <c r="I97" s="595">
        <v>45839</v>
      </c>
      <c r="J97" s="595">
        <v>45689</v>
      </c>
      <c r="K97" s="1148">
        <v>0</v>
      </c>
      <c r="L97" s="1148">
        <v>5</v>
      </c>
      <c r="M97" s="1145">
        <v>1000</v>
      </c>
      <c r="N97" s="1545"/>
      <c r="O97" s="622" t="s">
        <v>374</v>
      </c>
      <c r="P97" s="925"/>
    </row>
    <row r="98" spans="1:16" ht="15.75" customHeight="1" x14ac:dyDescent="0.25">
      <c r="A98" s="1528"/>
      <c r="B98" s="1148" t="s">
        <v>10</v>
      </c>
      <c r="C98" s="1148">
        <v>1</v>
      </c>
      <c r="D98" s="1148" t="s">
        <v>167</v>
      </c>
      <c r="E98" s="1148" t="s">
        <v>392</v>
      </c>
      <c r="F98" s="1148"/>
      <c r="G98" s="1148"/>
      <c r="H98" s="1148"/>
      <c r="I98" s="595">
        <v>45839</v>
      </c>
      <c r="J98" s="595">
        <v>45689</v>
      </c>
      <c r="K98" s="1148">
        <v>0</v>
      </c>
      <c r="L98" s="1148">
        <v>5</v>
      </c>
      <c r="M98" s="1145">
        <v>1000</v>
      </c>
      <c r="N98" s="1545" t="s">
        <v>723</v>
      </c>
      <c r="O98" s="622" t="s">
        <v>374</v>
      </c>
      <c r="P98" s="925"/>
    </row>
    <row r="99" spans="1:16" ht="15.75" x14ac:dyDescent="0.25">
      <c r="A99" s="1528"/>
      <c r="B99" s="1148" t="s">
        <v>11</v>
      </c>
      <c r="C99" s="1148">
        <v>2</v>
      </c>
      <c r="D99" s="1148" t="s">
        <v>168</v>
      </c>
      <c r="E99" s="1148" t="s">
        <v>392</v>
      </c>
      <c r="F99" s="1148"/>
      <c r="G99" s="1148"/>
      <c r="H99" s="1148"/>
      <c r="I99" s="595">
        <v>45839</v>
      </c>
      <c r="J99" s="595">
        <v>45689</v>
      </c>
      <c r="K99" s="1148">
        <v>0</v>
      </c>
      <c r="L99" s="1148">
        <v>5</v>
      </c>
      <c r="M99" s="1145">
        <v>1000</v>
      </c>
      <c r="N99" s="1545"/>
      <c r="O99" s="622" t="s">
        <v>374</v>
      </c>
      <c r="P99" s="925"/>
    </row>
    <row r="100" spans="1:16" ht="15.75" x14ac:dyDescent="0.25">
      <c r="A100" s="1528"/>
      <c r="B100" s="1148" t="s">
        <v>12</v>
      </c>
      <c r="C100" s="1148">
        <v>3</v>
      </c>
      <c r="D100" s="1148" t="s">
        <v>169</v>
      </c>
      <c r="E100" s="1148" t="s">
        <v>392</v>
      </c>
      <c r="F100" s="1148"/>
      <c r="G100" s="1148"/>
      <c r="H100" s="1148"/>
      <c r="I100" s="595">
        <v>45839</v>
      </c>
      <c r="J100" s="595">
        <v>45689</v>
      </c>
      <c r="K100" s="1148">
        <v>0</v>
      </c>
      <c r="L100" s="1148">
        <v>5</v>
      </c>
      <c r="M100" s="1145">
        <v>1000</v>
      </c>
      <c r="N100" s="1545"/>
      <c r="O100" s="622" t="s">
        <v>374</v>
      </c>
      <c r="P100" s="925"/>
    </row>
    <row r="101" spans="1:16" ht="15.75" x14ac:dyDescent="0.25">
      <c r="A101" s="1528"/>
      <c r="B101" s="1148" t="s">
        <v>13</v>
      </c>
      <c r="C101" s="1148">
        <v>4</v>
      </c>
      <c r="D101" s="1148" t="s">
        <v>170</v>
      </c>
      <c r="E101" s="1148" t="s">
        <v>392</v>
      </c>
      <c r="F101" s="1148">
        <v>1</v>
      </c>
      <c r="G101" s="1148"/>
      <c r="H101" s="1148"/>
      <c r="I101" s="595">
        <v>45839</v>
      </c>
      <c r="J101" s="595">
        <v>45689</v>
      </c>
      <c r="K101" s="1148">
        <v>0</v>
      </c>
      <c r="L101" s="1148">
        <v>5</v>
      </c>
      <c r="M101" s="1145">
        <v>1000</v>
      </c>
      <c r="N101" s="1545"/>
      <c r="O101" s="622" t="s">
        <v>374</v>
      </c>
      <c r="P101" s="925"/>
    </row>
    <row r="102" spans="1:16" ht="15.75" customHeight="1" x14ac:dyDescent="0.25">
      <c r="A102" s="1528"/>
      <c r="B102" s="1148" t="s">
        <v>14</v>
      </c>
      <c r="C102" s="1148">
        <v>1</v>
      </c>
      <c r="D102" s="1148" t="s">
        <v>171</v>
      </c>
      <c r="E102" s="1148" t="s">
        <v>392</v>
      </c>
      <c r="F102" s="1148"/>
      <c r="G102" s="1148"/>
      <c r="H102" s="1148"/>
      <c r="I102" s="595">
        <v>45839</v>
      </c>
      <c r="J102" s="595">
        <v>45689</v>
      </c>
      <c r="K102" s="1148">
        <v>0</v>
      </c>
      <c r="L102" s="1148">
        <v>5</v>
      </c>
      <c r="M102" s="1145">
        <v>1000</v>
      </c>
      <c r="N102" s="1545" t="s">
        <v>724</v>
      </c>
      <c r="O102" s="622" t="s">
        <v>374</v>
      </c>
      <c r="P102" s="925"/>
    </row>
    <row r="103" spans="1:16" ht="15.75" x14ac:dyDescent="0.25">
      <c r="A103" s="1528"/>
      <c r="B103" s="1148" t="s">
        <v>15</v>
      </c>
      <c r="C103" s="1148">
        <v>2</v>
      </c>
      <c r="D103" s="1148" t="s">
        <v>172</v>
      </c>
      <c r="E103" s="1148" t="s">
        <v>392</v>
      </c>
      <c r="F103" s="1148"/>
      <c r="G103" s="1148"/>
      <c r="H103" s="1148"/>
      <c r="I103" s="595">
        <v>45839</v>
      </c>
      <c r="J103" s="595">
        <v>45689</v>
      </c>
      <c r="K103" s="1148">
        <v>0</v>
      </c>
      <c r="L103" s="1148">
        <v>5</v>
      </c>
      <c r="M103" s="1145">
        <v>1000</v>
      </c>
      <c r="N103" s="1545"/>
      <c r="O103" s="622" t="s">
        <v>374</v>
      </c>
      <c r="P103" s="925"/>
    </row>
    <row r="104" spans="1:16" ht="15.75" x14ac:dyDescent="0.25">
      <c r="A104" s="1528"/>
      <c r="B104" s="1148" t="s">
        <v>16</v>
      </c>
      <c r="C104" s="1148">
        <v>3</v>
      </c>
      <c r="D104" s="1148" t="s">
        <v>173</v>
      </c>
      <c r="E104" s="1148" t="s">
        <v>392</v>
      </c>
      <c r="F104" s="1148"/>
      <c r="G104" s="1148"/>
      <c r="H104" s="1148"/>
      <c r="I104" s="595">
        <v>45839</v>
      </c>
      <c r="J104" s="595">
        <v>45689</v>
      </c>
      <c r="K104" s="1148">
        <v>0</v>
      </c>
      <c r="L104" s="1148">
        <v>5</v>
      </c>
      <c r="M104" s="1145">
        <v>1000</v>
      </c>
      <c r="N104" s="1545"/>
      <c r="O104" s="622" t="s">
        <v>374</v>
      </c>
      <c r="P104" s="925"/>
    </row>
    <row r="105" spans="1:16" ht="15.75" x14ac:dyDescent="0.25">
      <c r="A105" s="1528"/>
      <c r="B105" s="1148" t="s">
        <v>17</v>
      </c>
      <c r="C105" s="1148">
        <v>4</v>
      </c>
      <c r="D105" s="1148" t="s">
        <v>174</v>
      </c>
      <c r="E105" s="1148" t="s">
        <v>392</v>
      </c>
      <c r="F105" s="1148"/>
      <c r="G105" s="1148"/>
      <c r="H105" s="1148"/>
      <c r="I105" s="595">
        <v>45839</v>
      </c>
      <c r="J105" s="595">
        <v>45689</v>
      </c>
      <c r="K105" s="1148">
        <v>0</v>
      </c>
      <c r="L105" s="1148">
        <v>5</v>
      </c>
      <c r="M105" s="1145">
        <v>1000</v>
      </c>
      <c r="N105" s="1545"/>
      <c r="O105" s="622" t="s">
        <v>374</v>
      </c>
      <c r="P105" s="925"/>
    </row>
    <row r="106" spans="1:16" ht="15.75" x14ac:dyDescent="0.25">
      <c r="A106" s="1528"/>
      <c r="B106" s="1148" t="s">
        <v>62</v>
      </c>
      <c r="C106" s="1148">
        <v>5</v>
      </c>
      <c r="D106" s="1148" t="s">
        <v>175</v>
      </c>
      <c r="E106" s="1148" t="s">
        <v>392</v>
      </c>
      <c r="F106" s="1148"/>
      <c r="G106" s="1148"/>
      <c r="H106" s="1148"/>
      <c r="I106" s="595">
        <v>45839</v>
      </c>
      <c r="J106" s="595">
        <v>45689</v>
      </c>
      <c r="K106" s="1148">
        <v>0</v>
      </c>
      <c r="L106" s="1148">
        <v>5</v>
      </c>
      <c r="M106" s="1145">
        <v>1000</v>
      </c>
      <c r="N106" s="1545"/>
      <c r="O106" s="622" t="s">
        <v>374</v>
      </c>
      <c r="P106" s="925"/>
    </row>
    <row r="107" spans="1:16" ht="15.75" customHeight="1" x14ac:dyDescent="0.25">
      <c r="A107" s="1528"/>
      <c r="B107" s="1148" t="s">
        <v>18</v>
      </c>
      <c r="C107" s="1148">
        <v>1</v>
      </c>
      <c r="D107" s="1148" t="s">
        <v>176</v>
      </c>
      <c r="E107" s="1148" t="s">
        <v>392</v>
      </c>
      <c r="F107" s="1148"/>
      <c r="G107" s="1148"/>
      <c r="H107" s="1148"/>
      <c r="I107" s="595">
        <v>45839</v>
      </c>
      <c r="J107" s="595">
        <v>45689</v>
      </c>
      <c r="K107" s="1148">
        <v>0</v>
      </c>
      <c r="L107" s="1148">
        <v>5</v>
      </c>
      <c r="M107" s="1145">
        <v>1000</v>
      </c>
      <c r="N107" s="1545" t="s">
        <v>725</v>
      </c>
      <c r="O107" s="622" t="s">
        <v>374</v>
      </c>
      <c r="P107" s="925"/>
    </row>
    <row r="108" spans="1:16" ht="15.75" x14ac:dyDescent="0.25">
      <c r="A108" s="1528"/>
      <c r="B108" s="1148" t="s">
        <v>19</v>
      </c>
      <c r="C108" s="1148">
        <v>2</v>
      </c>
      <c r="D108" s="1148" t="s">
        <v>177</v>
      </c>
      <c r="E108" s="1148" t="s">
        <v>392</v>
      </c>
      <c r="F108" s="1148"/>
      <c r="G108" s="1148"/>
      <c r="H108" s="1148"/>
      <c r="I108" s="595">
        <v>45839</v>
      </c>
      <c r="J108" s="595">
        <v>45689</v>
      </c>
      <c r="K108" s="1148">
        <v>0</v>
      </c>
      <c r="L108" s="1148">
        <v>5</v>
      </c>
      <c r="M108" s="1145">
        <v>1000</v>
      </c>
      <c r="N108" s="1545"/>
      <c r="O108" s="622" t="s">
        <v>374</v>
      </c>
      <c r="P108" s="925"/>
    </row>
    <row r="109" spans="1:16" ht="37.5" customHeight="1" x14ac:dyDescent="0.25">
      <c r="A109" s="1528"/>
      <c r="B109" s="1148" t="s">
        <v>20</v>
      </c>
      <c r="C109" s="1148">
        <v>3</v>
      </c>
      <c r="D109" s="1148" t="s">
        <v>178</v>
      </c>
      <c r="E109" s="1148" t="s">
        <v>392</v>
      </c>
      <c r="F109" s="1148"/>
      <c r="G109" s="1148"/>
      <c r="H109" s="1148"/>
      <c r="I109" s="595">
        <v>45839</v>
      </c>
      <c r="J109" s="595">
        <v>45689</v>
      </c>
      <c r="K109" s="1148">
        <v>0</v>
      </c>
      <c r="L109" s="1148">
        <v>5</v>
      </c>
      <c r="M109" s="1145">
        <v>1000</v>
      </c>
      <c r="N109" s="1545"/>
      <c r="O109" s="622" t="s">
        <v>374</v>
      </c>
      <c r="P109" s="925"/>
    </row>
    <row r="110" spans="1:16" ht="37.5" customHeight="1" x14ac:dyDescent="0.25">
      <c r="A110" s="1528"/>
      <c r="B110" s="1148" t="s">
        <v>46</v>
      </c>
      <c r="C110" s="1148">
        <v>1</v>
      </c>
      <c r="D110" s="1148">
        <v>15072</v>
      </c>
      <c r="E110" s="1148" t="s">
        <v>392</v>
      </c>
      <c r="F110" s="1148"/>
      <c r="G110" s="1148"/>
      <c r="H110" s="1148"/>
      <c r="I110" s="595">
        <v>45839</v>
      </c>
      <c r="J110" s="595">
        <v>45689</v>
      </c>
      <c r="K110" s="1148">
        <v>0</v>
      </c>
      <c r="L110" s="1148">
        <v>2</v>
      </c>
      <c r="M110" s="1145">
        <v>250</v>
      </c>
      <c r="N110" s="1148" t="s">
        <v>752</v>
      </c>
      <c r="O110" s="622" t="s">
        <v>561</v>
      </c>
      <c r="P110" s="925"/>
    </row>
    <row r="111" spans="1:16" ht="63" x14ac:dyDescent="0.25">
      <c r="A111" s="1528"/>
      <c r="B111" s="1148" t="s">
        <v>95</v>
      </c>
      <c r="C111" s="1148">
        <v>1</v>
      </c>
      <c r="D111" s="1148">
        <v>15215</v>
      </c>
      <c r="E111" s="1148" t="s">
        <v>392</v>
      </c>
      <c r="F111" s="1148"/>
      <c r="G111" s="1148"/>
      <c r="H111" s="1148"/>
      <c r="I111" s="595">
        <v>45839</v>
      </c>
      <c r="J111" s="595">
        <v>45689</v>
      </c>
      <c r="K111" s="1148">
        <v>0</v>
      </c>
      <c r="L111" s="1148">
        <v>2</v>
      </c>
      <c r="M111" s="1145">
        <v>250</v>
      </c>
      <c r="N111" s="1148" t="s">
        <v>752</v>
      </c>
      <c r="O111" s="622" t="s">
        <v>561</v>
      </c>
      <c r="P111" s="925"/>
    </row>
    <row r="112" spans="1:16" ht="15.75" customHeight="1" x14ac:dyDescent="0.25">
      <c r="A112" s="1528"/>
      <c r="B112" s="1148" t="s">
        <v>47</v>
      </c>
      <c r="C112" s="1148">
        <v>2</v>
      </c>
      <c r="D112" s="1148">
        <v>15216</v>
      </c>
      <c r="E112" s="1148" t="s">
        <v>392</v>
      </c>
      <c r="F112" s="1148"/>
      <c r="G112" s="1148"/>
      <c r="H112" s="1148"/>
      <c r="I112" s="595">
        <v>45839</v>
      </c>
      <c r="J112" s="595">
        <v>45689</v>
      </c>
      <c r="K112" s="1148">
        <v>0</v>
      </c>
      <c r="L112" s="1148">
        <v>2</v>
      </c>
      <c r="M112" s="1145">
        <v>250</v>
      </c>
      <c r="N112" s="1545" t="s">
        <v>753</v>
      </c>
      <c r="O112" s="622" t="s">
        <v>561</v>
      </c>
      <c r="P112" s="925"/>
    </row>
    <row r="113" spans="1:16" ht="15.75" x14ac:dyDescent="0.25">
      <c r="A113" s="1528"/>
      <c r="B113" s="1148" t="s">
        <v>48</v>
      </c>
      <c r="C113" s="1148">
        <v>3</v>
      </c>
      <c r="D113" s="1148">
        <v>15217</v>
      </c>
      <c r="E113" s="1148" t="s">
        <v>392</v>
      </c>
      <c r="F113" s="1148"/>
      <c r="G113" s="1148"/>
      <c r="H113" s="1148"/>
      <c r="I113" s="595">
        <v>45839</v>
      </c>
      <c r="J113" s="595">
        <v>45689</v>
      </c>
      <c r="K113" s="1148">
        <v>0</v>
      </c>
      <c r="L113" s="1148">
        <v>2</v>
      </c>
      <c r="M113" s="1145">
        <v>250</v>
      </c>
      <c r="N113" s="1545"/>
      <c r="O113" s="622" t="s">
        <v>561</v>
      </c>
      <c r="P113" s="925"/>
    </row>
    <row r="114" spans="1:16" ht="35.25" customHeight="1" x14ac:dyDescent="0.25">
      <c r="A114" s="1528"/>
      <c r="B114" s="1148" t="s">
        <v>49</v>
      </c>
      <c r="C114" s="1148">
        <v>4</v>
      </c>
      <c r="D114" s="1148">
        <v>15214</v>
      </c>
      <c r="E114" s="1148" t="s">
        <v>392</v>
      </c>
      <c r="F114" s="1148"/>
      <c r="G114" s="1148"/>
      <c r="H114" s="1148"/>
      <c r="I114" s="595">
        <v>45839</v>
      </c>
      <c r="J114" s="595">
        <v>45689</v>
      </c>
      <c r="K114" s="1148">
        <v>0</v>
      </c>
      <c r="L114" s="1148">
        <v>2</v>
      </c>
      <c r="M114" s="1145">
        <v>250</v>
      </c>
      <c r="N114" s="1545"/>
      <c r="O114" s="622" t="s">
        <v>561</v>
      </c>
      <c r="P114" s="925"/>
    </row>
    <row r="115" spans="1:16" ht="15.75" customHeight="1" x14ac:dyDescent="0.25">
      <c r="A115" s="1528"/>
      <c r="B115" s="1148" t="s">
        <v>11</v>
      </c>
      <c r="C115" s="1148">
        <v>5</v>
      </c>
      <c r="D115" s="1148">
        <v>15058</v>
      </c>
      <c r="E115" s="1148" t="s">
        <v>392</v>
      </c>
      <c r="F115" s="1148"/>
      <c r="G115" s="1148"/>
      <c r="H115" s="1148"/>
      <c r="I115" s="595">
        <v>45839</v>
      </c>
      <c r="J115" s="595">
        <v>45689</v>
      </c>
      <c r="K115" s="1148">
        <v>0</v>
      </c>
      <c r="L115" s="1148">
        <v>2</v>
      </c>
      <c r="M115" s="1145">
        <v>250</v>
      </c>
      <c r="N115" s="1545" t="s">
        <v>723</v>
      </c>
      <c r="O115" s="622" t="s">
        <v>561</v>
      </c>
      <c r="P115" s="925"/>
    </row>
    <row r="116" spans="1:16" ht="45" customHeight="1" x14ac:dyDescent="0.25">
      <c r="A116" s="1528"/>
      <c r="B116" s="1148" t="s">
        <v>12</v>
      </c>
      <c r="C116" s="1148">
        <v>6</v>
      </c>
      <c r="D116" s="1148">
        <v>15057</v>
      </c>
      <c r="E116" s="1148" t="s">
        <v>392</v>
      </c>
      <c r="F116" s="1148"/>
      <c r="G116" s="1148"/>
      <c r="H116" s="1148"/>
      <c r="I116" s="595">
        <v>45839</v>
      </c>
      <c r="J116" s="595">
        <v>45689</v>
      </c>
      <c r="K116" s="1148">
        <v>0</v>
      </c>
      <c r="L116" s="1148">
        <v>2</v>
      </c>
      <c r="M116" s="1145">
        <v>250</v>
      </c>
      <c r="N116" s="1545"/>
      <c r="O116" s="622" t="s">
        <v>561</v>
      </c>
      <c r="P116" s="925"/>
    </row>
    <row r="117" spans="1:16" ht="63" x14ac:dyDescent="0.25">
      <c r="A117" s="1528"/>
      <c r="B117" s="1148" t="s">
        <v>62</v>
      </c>
      <c r="C117" s="1148">
        <v>7</v>
      </c>
      <c r="D117" s="1148">
        <v>15066</v>
      </c>
      <c r="E117" s="1148" t="s">
        <v>392</v>
      </c>
      <c r="F117" s="1148"/>
      <c r="G117" s="1148"/>
      <c r="H117" s="1148"/>
      <c r="I117" s="595">
        <v>45839</v>
      </c>
      <c r="J117" s="595">
        <v>45689</v>
      </c>
      <c r="K117" s="1148">
        <v>0</v>
      </c>
      <c r="L117" s="1148">
        <v>2</v>
      </c>
      <c r="M117" s="1145">
        <v>250</v>
      </c>
      <c r="N117" s="1148" t="s">
        <v>724</v>
      </c>
      <c r="O117" s="622" t="s">
        <v>561</v>
      </c>
      <c r="P117" s="925"/>
    </row>
    <row r="118" spans="1:16" ht="15.75" customHeight="1" x14ac:dyDescent="0.25">
      <c r="A118" s="1528"/>
      <c r="B118" s="1148" t="s">
        <v>19</v>
      </c>
      <c r="C118" s="1148">
        <v>8</v>
      </c>
      <c r="D118" s="1148">
        <v>15065</v>
      </c>
      <c r="E118" s="1148" t="s">
        <v>392</v>
      </c>
      <c r="F118" s="1148"/>
      <c r="G118" s="1148"/>
      <c r="H118" s="1148"/>
      <c r="I118" s="595">
        <v>45839</v>
      </c>
      <c r="J118" s="595">
        <v>45689</v>
      </c>
      <c r="K118" s="1148">
        <v>0</v>
      </c>
      <c r="L118" s="1148">
        <v>2</v>
      </c>
      <c r="M118" s="1145">
        <v>250</v>
      </c>
      <c r="N118" s="1545" t="s">
        <v>725</v>
      </c>
      <c r="O118" s="622" t="s">
        <v>561</v>
      </c>
      <c r="P118" s="925"/>
    </row>
    <row r="119" spans="1:16" ht="53.25" customHeight="1" thickBot="1" x14ac:dyDescent="0.3">
      <c r="A119" s="1529"/>
      <c r="B119" s="1150" t="s">
        <v>20</v>
      </c>
      <c r="C119" s="1150">
        <v>9</v>
      </c>
      <c r="D119" s="1150">
        <v>15064</v>
      </c>
      <c r="E119" s="1150" t="s">
        <v>392</v>
      </c>
      <c r="F119" s="1150"/>
      <c r="G119" s="1150"/>
      <c r="H119" s="1150"/>
      <c r="I119" s="995">
        <v>45839</v>
      </c>
      <c r="J119" s="995">
        <v>45689</v>
      </c>
      <c r="K119" s="1150">
        <v>0</v>
      </c>
      <c r="L119" s="1150">
        <v>2</v>
      </c>
      <c r="M119" s="1151">
        <v>250</v>
      </c>
      <c r="N119" s="1548"/>
      <c r="O119" s="628" t="s">
        <v>561</v>
      </c>
      <c r="P119" s="925"/>
    </row>
    <row r="120" spans="1:16" ht="15.75" customHeight="1" x14ac:dyDescent="0.25">
      <c r="A120" s="1653" t="s">
        <v>1011</v>
      </c>
      <c r="B120" s="1157" t="s">
        <v>26</v>
      </c>
      <c r="C120" s="1157">
        <v>1</v>
      </c>
      <c r="D120" s="1157" t="s">
        <v>179</v>
      </c>
      <c r="E120" s="1157" t="s">
        <v>392</v>
      </c>
      <c r="F120" s="1157"/>
      <c r="G120" s="1157"/>
      <c r="H120" s="1157"/>
      <c r="I120" s="963">
        <v>45839</v>
      </c>
      <c r="J120" s="963">
        <v>45689</v>
      </c>
      <c r="K120" s="1157">
        <v>0</v>
      </c>
      <c r="L120" s="1157">
        <v>5</v>
      </c>
      <c r="M120" s="1161">
        <v>1000</v>
      </c>
      <c r="N120" s="1637" t="s">
        <v>806</v>
      </c>
      <c r="O120" s="981" t="s">
        <v>374</v>
      </c>
      <c r="P120" s="925"/>
    </row>
    <row r="121" spans="1:16" ht="15.75" x14ac:dyDescent="0.25">
      <c r="A121" s="1654"/>
      <c r="B121" s="1158" t="s">
        <v>27</v>
      </c>
      <c r="C121" s="1158">
        <v>2</v>
      </c>
      <c r="D121" s="1158" t="s">
        <v>180</v>
      </c>
      <c r="E121" s="1158" t="s">
        <v>392</v>
      </c>
      <c r="F121" s="1158"/>
      <c r="G121" s="1158"/>
      <c r="H121" s="1158"/>
      <c r="I121" s="966">
        <v>45839</v>
      </c>
      <c r="J121" s="966">
        <v>45689</v>
      </c>
      <c r="K121" s="1158">
        <v>0</v>
      </c>
      <c r="L121" s="1158">
        <v>5</v>
      </c>
      <c r="M121" s="1162">
        <v>1000</v>
      </c>
      <c r="N121" s="1638"/>
      <c r="O121" s="983" t="s">
        <v>374</v>
      </c>
      <c r="P121" s="925"/>
    </row>
    <row r="122" spans="1:16" ht="15.75" x14ac:dyDescent="0.25">
      <c r="A122" s="1654"/>
      <c r="B122" s="1158" t="s">
        <v>28</v>
      </c>
      <c r="C122" s="1158">
        <v>3</v>
      </c>
      <c r="D122" s="1158" t="s">
        <v>181</v>
      </c>
      <c r="E122" s="1158" t="s">
        <v>392</v>
      </c>
      <c r="F122" s="1158"/>
      <c r="G122" s="1158"/>
      <c r="H122" s="1158"/>
      <c r="I122" s="966">
        <v>45839</v>
      </c>
      <c r="J122" s="966">
        <v>45689</v>
      </c>
      <c r="K122" s="1158"/>
      <c r="L122" s="1158"/>
      <c r="M122" s="1162"/>
      <c r="N122" s="1638"/>
      <c r="O122" s="983" t="s">
        <v>374</v>
      </c>
      <c r="P122" s="925"/>
    </row>
    <row r="123" spans="1:16" ht="15.75" x14ac:dyDescent="0.25">
      <c r="A123" s="1654"/>
      <c r="B123" s="1158" t="s">
        <v>29</v>
      </c>
      <c r="C123" s="1158">
        <v>4</v>
      </c>
      <c r="D123" s="1158" t="s">
        <v>182</v>
      </c>
      <c r="E123" s="1158" t="s">
        <v>392</v>
      </c>
      <c r="F123" s="1158"/>
      <c r="G123" s="1158"/>
      <c r="H123" s="1158"/>
      <c r="I123" s="966">
        <v>45839</v>
      </c>
      <c r="J123" s="966">
        <v>45689</v>
      </c>
      <c r="K123" s="1158">
        <v>0</v>
      </c>
      <c r="L123" s="1158">
        <v>5</v>
      </c>
      <c r="M123" s="1162">
        <v>1000</v>
      </c>
      <c r="N123" s="1638"/>
      <c r="O123" s="983" t="s">
        <v>374</v>
      </c>
      <c r="P123" s="925"/>
    </row>
    <row r="124" spans="1:16" ht="15.75" customHeight="1" x14ac:dyDescent="0.25">
      <c r="A124" s="1654"/>
      <c r="B124" s="1158" t="s">
        <v>64</v>
      </c>
      <c r="C124" s="1158">
        <v>1</v>
      </c>
      <c r="D124" s="1158" t="s">
        <v>183</v>
      </c>
      <c r="E124" s="1158" t="s">
        <v>392</v>
      </c>
      <c r="F124" s="1158"/>
      <c r="G124" s="1158"/>
      <c r="H124" s="1158"/>
      <c r="I124" s="966">
        <v>45839</v>
      </c>
      <c r="J124" s="966">
        <v>45689</v>
      </c>
      <c r="K124" s="1158">
        <v>0</v>
      </c>
      <c r="L124" s="1158">
        <v>5</v>
      </c>
      <c r="M124" s="1162">
        <v>1000</v>
      </c>
      <c r="N124" s="1638" t="s">
        <v>729</v>
      </c>
      <c r="O124" s="983" t="s">
        <v>374</v>
      </c>
      <c r="P124" s="925"/>
    </row>
    <row r="125" spans="1:16" ht="15.75" x14ac:dyDescent="0.25">
      <c r="A125" s="1654"/>
      <c r="B125" s="1158" t="s">
        <v>65</v>
      </c>
      <c r="C125" s="1158">
        <v>2</v>
      </c>
      <c r="D125" s="1158" t="s">
        <v>184</v>
      </c>
      <c r="E125" s="1158" t="s">
        <v>392</v>
      </c>
      <c r="F125" s="1158"/>
      <c r="G125" s="1158"/>
      <c r="H125" s="1158"/>
      <c r="I125" s="966">
        <v>45839</v>
      </c>
      <c r="J125" s="966">
        <v>45689</v>
      </c>
      <c r="K125" s="1158">
        <v>0</v>
      </c>
      <c r="L125" s="1158">
        <v>5</v>
      </c>
      <c r="M125" s="1162">
        <v>1000</v>
      </c>
      <c r="N125" s="1638"/>
      <c r="O125" s="983" t="s">
        <v>374</v>
      </c>
      <c r="P125" s="925"/>
    </row>
    <row r="126" spans="1:16" ht="15.75" x14ac:dyDescent="0.25">
      <c r="A126" s="1654"/>
      <c r="B126" s="1158" t="s">
        <v>66</v>
      </c>
      <c r="C126" s="1158">
        <v>3</v>
      </c>
      <c r="D126" s="1158" t="s">
        <v>185</v>
      </c>
      <c r="E126" s="1158" t="s">
        <v>392</v>
      </c>
      <c r="F126" s="1158"/>
      <c r="G126" s="1158">
        <v>1</v>
      </c>
      <c r="H126" s="1158"/>
      <c r="I126" s="966">
        <v>45839</v>
      </c>
      <c r="J126" s="966">
        <v>45689</v>
      </c>
      <c r="K126" s="1158">
        <v>0</v>
      </c>
      <c r="L126" s="1158">
        <v>5</v>
      </c>
      <c r="M126" s="1162">
        <v>1000</v>
      </c>
      <c r="N126" s="1638"/>
      <c r="O126" s="983" t="s">
        <v>374</v>
      </c>
      <c r="P126" s="925"/>
    </row>
    <row r="127" spans="1:16" ht="15.75" x14ac:dyDescent="0.25">
      <c r="A127" s="1654"/>
      <c r="B127" s="1158" t="s">
        <v>91</v>
      </c>
      <c r="C127" s="1158">
        <v>4</v>
      </c>
      <c r="D127" s="1158" t="s">
        <v>186</v>
      </c>
      <c r="E127" s="1158" t="s">
        <v>392</v>
      </c>
      <c r="F127" s="1158"/>
      <c r="G127" s="1158">
        <v>1</v>
      </c>
      <c r="H127" s="1158"/>
      <c r="I127" s="966">
        <v>45839</v>
      </c>
      <c r="J127" s="966">
        <v>45689</v>
      </c>
      <c r="K127" s="1158">
        <v>0</v>
      </c>
      <c r="L127" s="1158">
        <v>5</v>
      </c>
      <c r="M127" s="1162">
        <v>1000</v>
      </c>
      <c r="N127" s="1638"/>
      <c r="O127" s="983" t="s">
        <v>374</v>
      </c>
      <c r="P127" s="925"/>
    </row>
    <row r="128" spans="1:16" ht="15.75" customHeight="1" x14ac:dyDescent="0.25">
      <c r="A128" s="1654"/>
      <c r="B128" s="1158" t="s">
        <v>30</v>
      </c>
      <c r="C128" s="1158">
        <v>1</v>
      </c>
      <c r="D128" s="1158" t="s">
        <v>187</v>
      </c>
      <c r="E128" s="1158" t="s">
        <v>392</v>
      </c>
      <c r="F128" s="1158"/>
      <c r="G128" s="1158"/>
      <c r="H128" s="1158"/>
      <c r="I128" s="966">
        <v>45839</v>
      </c>
      <c r="J128" s="966">
        <v>45689</v>
      </c>
      <c r="K128" s="1158">
        <v>0</v>
      </c>
      <c r="L128" s="1158">
        <v>5</v>
      </c>
      <c r="M128" s="1162">
        <v>1000</v>
      </c>
      <c r="N128" s="1638" t="s">
        <v>730</v>
      </c>
      <c r="O128" s="983" t="s">
        <v>374</v>
      </c>
      <c r="P128" s="925"/>
    </row>
    <row r="129" spans="1:16" ht="15.75" x14ac:dyDescent="0.25">
      <c r="A129" s="1654"/>
      <c r="B129" s="1158" t="s">
        <v>67</v>
      </c>
      <c r="C129" s="1158">
        <v>2</v>
      </c>
      <c r="D129" s="1158" t="s">
        <v>188</v>
      </c>
      <c r="E129" s="1158" t="s">
        <v>392</v>
      </c>
      <c r="F129" s="1158"/>
      <c r="G129" s="1158"/>
      <c r="H129" s="1158"/>
      <c r="I129" s="966">
        <v>45839</v>
      </c>
      <c r="J129" s="966">
        <v>45689</v>
      </c>
      <c r="K129" s="1158">
        <v>0</v>
      </c>
      <c r="L129" s="1158">
        <v>5</v>
      </c>
      <c r="M129" s="1162">
        <v>1000</v>
      </c>
      <c r="N129" s="1638"/>
      <c r="O129" s="983" t="s">
        <v>374</v>
      </c>
      <c r="P129" s="925"/>
    </row>
    <row r="130" spans="1:16" ht="15.75" x14ac:dyDescent="0.25">
      <c r="A130" s="1654"/>
      <c r="B130" s="1158" t="s">
        <v>68</v>
      </c>
      <c r="C130" s="1158">
        <v>3</v>
      </c>
      <c r="D130" s="1158" t="s">
        <v>189</v>
      </c>
      <c r="E130" s="1158" t="s">
        <v>392</v>
      </c>
      <c r="F130" s="1158"/>
      <c r="G130" s="1158"/>
      <c r="H130" s="1158"/>
      <c r="I130" s="966">
        <v>45839</v>
      </c>
      <c r="J130" s="966">
        <v>45689</v>
      </c>
      <c r="K130" s="1158">
        <v>0</v>
      </c>
      <c r="L130" s="1158">
        <v>5</v>
      </c>
      <c r="M130" s="1162">
        <v>1000</v>
      </c>
      <c r="N130" s="1638"/>
      <c r="O130" s="983" t="s">
        <v>374</v>
      </c>
      <c r="P130" s="925"/>
    </row>
    <row r="131" spans="1:16" ht="15.75" x14ac:dyDescent="0.25">
      <c r="A131" s="1654"/>
      <c r="B131" s="1158" t="s">
        <v>69</v>
      </c>
      <c r="C131" s="1158">
        <v>4</v>
      </c>
      <c r="D131" s="1158" t="s">
        <v>190</v>
      </c>
      <c r="E131" s="1158" t="s">
        <v>392</v>
      </c>
      <c r="F131" s="1158"/>
      <c r="G131" s="1158"/>
      <c r="H131" s="1158"/>
      <c r="I131" s="966">
        <v>45839</v>
      </c>
      <c r="J131" s="966">
        <v>45689</v>
      </c>
      <c r="K131" s="1158">
        <v>0</v>
      </c>
      <c r="L131" s="1158">
        <v>5</v>
      </c>
      <c r="M131" s="1162">
        <v>1000</v>
      </c>
      <c r="N131" s="1638"/>
      <c r="O131" s="983" t="s">
        <v>374</v>
      </c>
      <c r="P131" s="925"/>
    </row>
    <row r="132" spans="1:16" ht="15.75" customHeight="1" x14ac:dyDescent="0.25">
      <c r="A132" s="1654"/>
      <c r="B132" s="1158" t="s">
        <v>70</v>
      </c>
      <c r="C132" s="1158">
        <v>1</v>
      </c>
      <c r="D132" s="1158" t="s">
        <v>191</v>
      </c>
      <c r="E132" s="1158" t="s">
        <v>392</v>
      </c>
      <c r="F132" s="1158"/>
      <c r="G132" s="1158">
        <v>1</v>
      </c>
      <c r="H132" s="1158"/>
      <c r="I132" s="966">
        <v>45839</v>
      </c>
      <c r="J132" s="966">
        <v>45689</v>
      </c>
      <c r="K132" s="1158">
        <v>0</v>
      </c>
      <c r="L132" s="1158">
        <v>5</v>
      </c>
      <c r="M132" s="1162">
        <v>1000</v>
      </c>
      <c r="N132" s="1638"/>
      <c r="O132" s="983" t="s">
        <v>374</v>
      </c>
      <c r="P132" s="925"/>
    </row>
    <row r="133" spans="1:16" ht="71.25" customHeight="1" x14ac:dyDescent="0.25">
      <c r="A133" s="1654"/>
      <c r="B133" s="1158" t="s">
        <v>32</v>
      </c>
      <c r="C133" s="1158">
        <v>2</v>
      </c>
      <c r="D133" s="1158" t="s">
        <v>192</v>
      </c>
      <c r="E133" s="1158" t="s">
        <v>392</v>
      </c>
      <c r="F133" s="1158"/>
      <c r="G133" s="1158"/>
      <c r="H133" s="1158"/>
      <c r="I133" s="966">
        <v>45839</v>
      </c>
      <c r="J133" s="966">
        <v>45689</v>
      </c>
      <c r="K133" s="1158">
        <v>0</v>
      </c>
      <c r="L133" s="1158">
        <v>5</v>
      </c>
      <c r="M133" s="1162">
        <v>1000</v>
      </c>
      <c r="N133" s="1638" t="s">
        <v>732</v>
      </c>
      <c r="O133" s="983" t="s">
        <v>374</v>
      </c>
      <c r="P133" s="925"/>
    </row>
    <row r="134" spans="1:16" ht="15.75" x14ac:dyDescent="0.25">
      <c r="A134" s="1654"/>
      <c r="B134" s="1158" t="s">
        <v>73</v>
      </c>
      <c r="C134" s="1158">
        <v>3</v>
      </c>
      <c r="D134" s="1158" t="s">
        <v>193</v>
      </c>
      <c r="E134" s="1158" t="s">
        <v>392</v>
      </c>
      <c r="F134" s="1158"/>
      <c r="G134" s="1158"/>
      <c r="H134" s="1158"/>
      <c r="I134" s="966">
        <v>45839</v>
      </c>
      <c r="J134" s="966">
        <v>45689</v>
      </c>
      <c r="K134" s="1158">
        <v>0</v>
      </c>
      <c r="L134" s="1158">
        <v>5</v>
      </c>
      <c r="M134" s="1162">
        <v>1000</v>
      </c>
      <c r="N134" s="1638"/>
      <c r="O134" s="983" t="s">
        <v>374</v>
      </c>
      <c r="P134" s="925"/>
    </row>
    <row r="135" spans="1:16" ht="15.75" x14ac:dyDescent="0.25">
      <c r="A135" s="1654"/>
      <c r="B135" s="1158" t="s">
        <v>73</v>
      </c>
      <c r="C135" s="1158">
        <v>4</v>
      </c>
      <c r="D135" s="1158">
        <v>708510</v>
      </c>
      <c r="E135" s="1158" t="s">
        <v>392</v>
      </c>
      <c r="F135" s="1158"/>
      <c r="G135" s="1158"/>
      <c r="H135" s="1158"/>
      <c r="I135" s="966">
        <v>45839</v>
      </c>
      <c r="J135" s="966">
        <v>45689</v>
      </c>
      <c r="K135" s="1158">
        <v>0</v>
      </c>
      <c r="L135" s="1158">
        <v>5</v>
      </c>
      <c r="M135" s="1162">
        <v>630</v>
      </c>
      <c r="N135" s="1638"/>
      <c r="O135" s="983" t="s">
        <v>375</v>
      </c>
      <c r="P135" s="925"/>
    </row>
    <row r="136" spans="1:16" ht="15.75" x14ac:dyDescent="0.25">
      <c r="A136" s="1654"/>
      <c r="B136" s="1158" t="s">
        <v>74</v>
      </c>
      <c r="C136" s="1158">
        <v>5</v>
      </c>
      <c r="D136" s="1158" t="s">
        <v>248</v>
      </c>
      <c r="E136" s="1158" t="s">
        <v>391</v>
      </c>
      <c r="F136" s="1158"/>
      <c r="G136" s="1158"/>
      <c r="H136" s="1158"/>
      <c r="I136" s="966">
        <v>45839</v>
      </c>
      <c r="J136" s="966">
        <v>45689</v>
      </c>
      <c r="K136" s="1158">
        <v>0</v>
      </c>
      <c r="L136" s="1158">
        <v>5</v>
      </c>
      <c r="M136" s="1162">
        <v>1000</v>
      </c>
      <c r="N136" s="1638"/>
      <c r="O136" s="983" t="s">
        <v>374</v>
      </c>
      <c r="P136" s="925"/>
    </row>
    <row r="137" spans="1:16" ht="29.25" customHeight="1" x14ac:dyDescent="0.25">
      <c r="A137" s="1654"/>
      <c r="B137" s="1158" t="s">
        <v>75</v>
      </c>
      <c r="C137" s="1158">
        <v>1</v>
      </c>
      <c r="D137" s="1158" t="s">
        <v>195</v>
      </c>
      <c r="E137" s="1158" t="s">
        <v>391</v>
      </c>
      <c r="F137" s="1158"/>
      <c r="G137" s="1158"/>
      <c r="H137" s="1158"/>
      <c r="I137" s="966">
        <v>45839</v>
      </c>
      <c r="J137" s="966">
        <v>45689</v>
      </c>
      <c r="K137" s="1158">
        <v>0</v>
      </c>
      <c r="L137" s="1158">
        <v>5</v>
      </c>
      <c r="M137" s="1162">
        <v>1000</v>
      </c>
      <c r="N137" s="1638"/>
      <c r="O137" s="983" t="s">
        <v>374</v>
      </c>
      <c r="P137" s="925"/>
    </row>
    <row r="138" spans="1:16" ht="23.25" customHeight="1" x14ac:dyDescent="0.25">
      <c r="A138" s="1654"/>
      <c r="B138" s="1158" t="s">
        <v>75</v>
      </c>
      <c r="C138" s="1158">
        <v>2</v>
      </c>
      <c r="D138" s="1158">
        <v>708512</v>
      </c>
      <c r="E138" s="1158" t="s">
        <v>392</v>
      </c>
      <c r="F138" s="1158"/>
      <c r="G138" s="1158"/>
      <c r="H138" s="1158"/>
      <c r="I138" s="966">
        <v>45839</v>
      </c>
      <c r="J138" s="966">
        <v>45689</v>
      </c>
      <c r="K138" s="1158">
        <v>0</v>
      </c>
      <c r="L138" s="1158">
        <v>5</v>
      </c>
      <c r="M138" s="1162">
        <v>630</v>
      </c>
      <c r="N138" s="1638"/>
      <c r="O138" s="983" t="s">
        <v>375</v>
      </c>
      <c r="P138" s="925"/>
    </row>
    <row r="139" spans="1:16" ht="28.5" customHeight="1" x14ac:dyDescent="0.25">
      <c r="A139" s="1654"/>
      <c r="B139" s="1158" t="s">
        <v>90</v>
      </c>
      <c r="C139" s="1158">
        <v>3</v>
      </c>
      <c r="D139" s="1158" t="s">
        <v>196</v>
      </c>
      <c r="E139" s="1158" t="s">
        <v>392</v>
      </c>
      <c r="F139" s="1158"/>
      <c r="G139" s="1158"/>
      <c r="H139" s="1158"/>
      <c r="I139" s="966">
        <v>45839</v>
      </c>
      <c r="J139" s="966">
        <v>45689</v>
      </c>
      <c r="K139" s="1158">
        <v>0</v>
      </c>
      <c r="L139" s="1158">
        <v>5</v>
      </c>
      <c r="M139" s="1162">
        <v>1000</v>
      </c>
      <c r="N139" s="1638"/>
      <c r="O139" s="983" t="s">
        <v>374</v>
      </c>
      <c r="P139" s="925"/>
    </row>
    <row r="140" spans="1:16" ht="30.75" customHeight="1" x14ac:dyDescent="0.25">
      <c r="A140" s="1654"/>
      <c r="B140" s="1158" t="s">
        <v>33</v>
      </c>
      <c r="C140" s="1158">
        <v>4</v>
      </c>
      <c r="D140" s="1158" t="s">
        <v>197</v>
      </c>
      <c r="E140" s="1158" t="s">
        <v>392</v>
      </c>
      <c r="F140" s="1158"/>
      <c r="G140" s="1158"/>
      <c r="H140" s="1158"/>
      <c r="I140" s="966">
        <v>45839</v>
      </c>
      <c r="J140" s="966">
        <v>45689</v>
      </c>
      <c r="K140" s="1158">
        <v>0</v>
      </c>
      <c r="L140" s="1158">
        <v>5</v>
      </c>
      <c r="M140" s="1162">
        <v>1000</v>
      </c>
      <c r="N140" s="1638" t="s">
        <v>757</v>
      </c>
      <c r="O140" s="983" t="s">
        <v>374</v>
      </c>
      <c r="P140" s="925"/>
    </row>
    <row r="141" spans="1:16" ht="15.75" customHeight="1" x14ac:dyDescent="0.25">
      <c r="A141" s="1654"/>
      <c r="B141" s="1158" t="s">
        <v>76</v>
      </c>
      <c r="C141" s="1158">
        <v>1</v>
      </c>
      <c r="D141" s="1158" t="s">
        <v>198</v>
      </c>
      <c r="E141" s="1158" t="s">
        <v>392</v>
      </c>
      <c r="F141" s="1158"/>
      <c r="G141" s="1158"/>
      <c r="H141" s="1158"/>
      <c r="I141" s="966">
        <v>45839</v>
      </c>
      <c r="J141" s="966">
        <v>45689</v>
      </c>
      <c r="K141" s="1158">
        <v>0</v>
      </c>
      <c r="L141" s="1158">
        <v>5</v>
      </c>
      <c r="M141" s="1162">
        <v>1000</v>
      </c>
      <c r="N141" s="1638"/>
      <c r="O141" s="983" t="s">
        <v>374</v>
      </c>
      <c r="P141" s="925"/>
    </row>
    <row r="142" spans="1:16" ht="15.75" x14ac:dyDescent="0.25">
      <c r="A142" s="1654"/>
      <c r="B142" s="1158" t="s">
        <v>77</v>
      </c>
      <c r="C142" s="1158">
        <v>2</v>
      </c>
      <c r="D142" s="1158" t="s">
        <v>199</v>
      </c>
      <c r="E142" s="1158" t="s">
        <v>392</v>
      </c>
      <c r="F142" s="1158"/>
      <c r="G142" s="1158"/>
      <c r="H142" s="1158"/>
      <c r="I142" s="966">
        <v>45839</v>
      </c>
      <c r="J142" s="966">
        <v>45689</v>
      </c>
      <c r="K142" s="1158">
        <v>0</v>
      </c>
      <c r="L142" s="1158">
        <v>5</v>
      </c>
      <c r="M142" s="1162">
        <v>1000</v>
      </c>
      <c r="N142" s="1638"/>
      <c r="O142" s="983" t="s">
        <v>374</v>
      </c>
      <c r="P142" s="925"/>
    </row>
    <row r="143" spans="1:16" ht="15.75" x14ac:dyDescent="0.25">
      <c r="A143" s="1654"/>
      <c r="B143" s="1158" t="s">
        <v>78</v>
      </c>
      <c r="C143" s="1158">
        <v>3</v>
      </c>
      <c r="D143" s="1158" t="s">
        <v>200</v>
      </c>
      <c r="E143" s="1158" t="s">
        <v>392</v>
      </c>
      <c r="F143" s="1158"/>
      <c r="G143" s="1158"/>
      <c r="H143" s="1158"/>
      <c r="I143" s="966">
        <v>45839</v>
      </c>
      <c r="J143" s="966">
        <v>45689</v>
      </c>
      <c r="K143" s="1158">
        <v>0</v>
      </c>
      <c r="L143" s="1158">
        <v>5</v>
      </c>
      <c r="M143" s="1162">
        <v>1000</v>
      </c>
      <c r="N143" s="1638"/>
      <c r="O143" s="983" t="s">
        <v>374</v>
      </c>
      <c r="P143" s="925"/>
    </row>
    <row r="144" spans="1:16" ht="15.75" x14ac:dyDescent="0.25">
      <c r="A144" s="1654"/>
      <c r="B144" s="1158" t="s">
        <v>34</v>
      </c>
      <c r="C144" s="1158">
        <v>4</v>
      </c>
      <c r="D144" s="1158" t="s">
        <v>201</v>
      </c>
      <c r="E144" s="1158" t="s">
        <v>392</v>
      </c>
      <c r="F144" s="1158">
        <v>1</v>
      </c>
      <c r="G144" s="1158"/>
      <c r="H144" s="1158"/>
      <c r="I144" s="966">
        <v>45839</v>
      </c>
      <c r="J144" s="966">
        <v>45689</v>
      </c>
      <c r="K144" s="1158">
        <v>0</v>
      </c>
      <c r="L144" s="1158">
        <v>5</v>
      </c>
      <c r="M144" s="1162">
        <v>1000</v>
      </c>
      <c r="N144" s="1638" t="s">
        <v>798</v>
      </c>
      <c r="O144" s="983" t="s">
        <v>374</v>
      </c>
      <c r="P144" s="925"/>
    </row>
    <row r="145" spans="1:16" ht="15.75" x14ac:dyDescent="0.25">
      <c r="A145" s="1654"/>
      <c r="B145" s="1158" t="s">
        <v>79</v>
      </c>
      <c r="C145" s="1158">
        <v>5</v>
      </c>
      <c r="D145" s="1158" t="s">
        <v>202</v>
      </c>
      <c r="E145" s="1158" t="s">
        <v>392</v>
      </c>
      <c r="F145" s="1158"/>
      <c r="G145" s="1158"/>
      <c r="H145" s="1158"/>
      <c r="I145" s="966">
        <v>45839</v>
      </c>
      <c r="J145" s="966">
        <v>45689</v>
      </c>
      <c r="K145" s="1158">
        <v>0</v>
      </c>
      <c r="L145" s="1158">
        <v>5</v>
      </c>
      <c r="M145" s="1162">
        <v>1000</v>
      </c>
      <c r="N145" s="1638"/>
      <c r="O145" s="983" t="s">
        <v>374</v>
      </c>
      <c r="P145" s="925"/>
    </row>
    <row r="146" spans="1:16" ht="15.75" x14ac:dyDescent="0.25">
      <c r="A146" s="1654"/>
      <c r="B146" s="1158" t="s">
        <v>80</v>
      </c>
      <c r="C146" s="1158">
        <v>6</v>
      </c>
      <c r="D146" s="1158" t="s">
        <v>203</v>
      </c>
      <c r="E146" s="1158" t="s">
        <v>392</v>
      </c>
      <c r="F146" s="1158"/>
      <c r="G146" s="1158"/>
      <c r="H146" s="1158"/>
      <c r="I146" s="966">
        <v>45839</v>
      </c>
      <c r="J146" s="966">
        <v>45689</v>
      </c>
      <c r="K146" s="1158">
        <v>0</v>
      </c>
      <c r="L146" s="1158">
        <v>5</v>
      </c>
      <c r="M146" s="1162">
        <v>1000</v>
      </c>
      <c r="N146" s="1638"/>
      <c r="O146" s="983" t="s">
        <v>374</v>
      </c>
      <c r="P146" s="925"/>
    </row>
    <row r="147" spans="1:16" ht="15.75" x14ac:dyDescent="0.25">
      <c r="A147" s="1654"/>
      <c r="B147" s="1158" t="s">
        <v>81</v>
      </c>
      <c r="C147" s="1158">
        <v>7</v>
      </c>
      <c r="D147" s="1158" t="s">
        <v>204</v>
      </c>
      <c r="E147" s="1158" t="s">
        <v>392</v>
      </c>
      <c r="F147" s="1158"/>
      <c r="G147" s="1158"/>
      <c r="H147" s="1158"/>
      <c r="I147" s="966">
        <v>45839</v>
      </c>
      <c r="J147" s="966">
        <v>45689</v>
      </c>
      <c r="K147" s="1158">
        <v>0</v>
      </c>
      <c r="L147" s="1158">
        <v>5</v>
      </c>
      <c r="M147" s="1162">
        <v>1000</v>
      </c>
      <c r="N147" s="1638"/>
      <c r="O147" s="983" t="s">
        <v>374</v>
      </c>
      <c r="P147" s="925"/>
    </row>
    <row r="148" spans="1:16" ht="15.75" customHeight="1" x14ac:dyDescent="0.25">
      <c r="A148" s="1654"/>
      <c r="B148" s="1158" t="s">
        <v>27</v>
      </c>
      <c r="C148" s="1158">
        <v>1</v>
      </c>
      <c r="D148" s="1158">
        <v>15256</v>
      </c>
      <c r="E148" s="1158" t="s">
        <v>392</v>
      </c>
      <c r="F148" s="1158"/>
      <c r="G148" s="1158"/>
      <c r="H148" s="1158"/>
      <c r="I148" s="966">
        <v>45839</v>
      </c>
      <c r="J148" s="966">
        <v>45689</v>
      </c>
      <c r="K148" s="1158">
        <v>0</v>
      </c>
      <c r="L148" s="1158">
        <v>5</v>
      </c>
      <c r="M148" s="1162">
        <v>230</v>
      </c>
      <c r="N148" s="1638" t="s">
        <v>806</v>
      </c>
      <c r="O148" s="983" t="s">
        <v>561</v>
      </c>
      <c r="P148" s="925"/>
    </row>
    <row r="149" spans="1:16" ht="60.75" customHeight="1" x14ac:dyDescent="0.25">
      <c r="A149" s="1654"/>
      <c r="B149" s="1158" t="s">
        <v>29</v>
      </c>
      <c r="C149" s="1158">
        <v>2</v>
      </c>
      <c r="D149" s="1158">
        <v>15633</v>
      </c>
      <c r="E149" s="1158" t="s">
        <v>392</v>
      </c>
      <c r="F149" s="1158"/>
      <c r="G149" s="1158"/>
      <c r="H149" s="1158"/>
      <c r="I149" s="966">
        <v>45839</v>
      </c>
      <c r="J149" s="966">
        <v>45689</v>
      </c>
      <c r="K149" s="1158">
        <v>0</v>
      </c>
      <c r="L149" s="1158">
        <v>5</v>
      </c>
      <c r="M149" s="1162">
        <v>230</v>
      </c>
      <c r="N149" s="1638"/>
      <c r="O149" s="983" t="s">
        <v>561</v>
      </c>
      <c r="P149" s="925"/>
    </row>
    <row r="150" spans="1:16" ht="53.25" customHeight="1" x14ac:dyDescent="0.25">
      <c r="A150" s="1654"/>
      <c r="B150" s="1158" t="s">
        <v>65</v>
      </c>
      <c r="C150" s="1158">
        <v>3</v>
      </c>
      <c r="D150" s="1158">
        <v>15481</v>
      </c>
      <c r="E150" s="1158" t="s">
        <v>392</v>
      </c>
      <c r="F150" s="1158"/>
      <c r="G150" s="1158"/>
      <c r="H150" s="1158"/>
      <c r="I150" s="966">
        <v>45839</v>
      </c>
      <c r="J150" s="966">
        <v>45689</v>
      </c>
      <c r="K150" s="1158">
        <v>0</v>
      </c>
      <c r="L150" s="1158">
        <v>5</v>
      </c>
      <c r="M150" s="1162">
        <v>230</v>
      </c>
      <c r="N150" s="1638" t="s">
        <v>729</v>
      </c>
      <c r="O150" s="983" t="s">
        <v>561</v>
      </c>
      <c r="P150" s="925"/>
    </row>
    <row r="151" spans="1:16" ht="45.75" customHeight="1" x14ac:dyDescent="0.25">
      <c r="A151" s="1654"/>
      <c r="B151" s="1158" t="s">
        <v>66</v>
      </c>
      <c r="C151" s="1158">
        <v>4</v>
      </c>
      <c r="D151" s="1158">
        <v>15637</v>
      </c>
      <c r="E151" s="1158" t="s">
        <v>392</v>
      </c>
      <c r="F151" s="1158"/>
      <c r="G151" s="1158"/>
      <c r="H151" s="1158"/>
      <c r="I151" s="966">
        <v>45839</v>
      </c>
      <c r="J151" s="966">
        <v>45689</v>
      </c>
      <c r="K151" s="1158">
        <v>0</v>
      </c>
      <c r="L151" s="1158">
        <v>5</v>
      </c>
      <c r="M151" s="1162">
        <v>230</v>
      </c>
      <c r="N151" s="1638"/>
      <c r="O151" s="983" t="s">
        <v>561</v>
      </c>
      <c r="P151" s="925"/>
    </row>
    <row r="152" spans="1:16" ht="47.25" customHeight="1" x14ac:dyDescent="0.25">
      <c r="A152" s="1654"/>
      <c r="B152" s="1158" t="s">
        <v>67</v>
      </c>
      <c r="C152" s="1158">
        <v>1</v>
      </c>
      <c r="D152" s="1158">
        <v>15504</v>
      </c>
      <c r="E152" s="1158" t="s">
        <v>392</v>
      </c>
      <c r="F152" s="1158"/>
      <c r="G152" s="1158"/>
      <c r="H152" s="1158"/>
      <c r="I152" s="966">
        <v>45839</v>
      </c>
      <c r="J152" s="966">
        <v>45689</v>
      </c>
      <c r="K152" s="1158">
        <v>0</v>
      </c>
      <c r="L152" s="1158">
        <v>5</v>
      </c>
      <c r="M152" s="1162">
        <v>230</v>
      </c>
      <c r="N152" s="1638" t="s">
        <v>730</v>
      </c>
      <c r="O152" s="983" t="s">
        <v>561</v>
      </c>
      <c r="P152" s="925"/>
    </row>
    <row r="153" spans="1:16" ht="15.75" x14ac:dyDescent="0.25">
      <c r="A153" s="1654"/>
      <c r="B153" s="1158" t="s">
        <v>69</v>
      </c>
      <c r="C153" s="1158">
        <v>2</v>
      </c>
      <c r="D153" s="1158">
        <v>15484</v>
      </c>
      <c r="E153" s="1158" t="s">
        <v>392</v>
      </c>
      <c r="F153" s="1158"/>
      <c r="G153" s="1158"/>
      <c r="H153" s="1158"/>
      <c r="I153" s="966">
        <v>45839</v>
      </c>
      <c r="J153" s="966">
        <v>45689</v>
      </c>
      <c r="K153" s="1158">
        <v>0</v>
      </c>
      <c r="L153" s="1158">
        <v>5</v>
      </c>
      <c r="M153" s="1162">
        <v>230</v>
      </c>
      <c r="N153" s="1638"/>
      <c r="O153" s="983" t="s">
        <v>561</v>
      </c>
      <c r="P153" s="925"/>
    </row>
    <row r="154" spans="1:16" ht="78.75" x14ac:dyDescent="0.25">
      <c r="A154" s="1654"/>
      <c r="B154" s="1158" t="s">
        <v>90</v>
      </c>
      <c r="C154" s="1158">
        <v>3</v>
      </c>
      <c r="D154" s="1158">
        <v>15639</v>
      </c>
      <c r="E154" s="1158" t="s">
        <v>392</v>
      </c>
      <c r="F154" s="1158"/>
      <c r="G154" s="1158"/>
      <c r="H154" s="1158"/>
      <c r="I154" s="966">
        <v>45839</v>
      </c>
      <c r="J154" s="966">
        <v>45689</v>
      </c>
      <c r="K154" s="1158">
        <v>0</v>
      </c>
      <c r="L154" s="1158">
        <v>5</v>
      </c>
      <c r="M154" s="1162">
        <v>230</v>
      </c>
      <c r="N154" s="1158" t="s">
        <v>732</v>
      </c>
      <c r="O154" s="983" t="s">
        <v>561</v>
      </c>
      <c r="P154" s="925"/>
    </row>
    <row r="155" spans="1:16" ht="15.75" x14ac:dyDescent="0.25">
      <c r="A155" s="1654"/>
      <c r="B155" s="1158" t="s">
        <v>76</v>
      </c>
      <c r="C155" s="1158">
        <v>4</v>
      </c>
      <c r="D155" s="1158">
        <v>15494</v>
      </c>
      <c r="E155" s="1158" t="s">
        <v>392</v>
      </c>
      <c r="F155" s="1158"/>
      <c r="G155" s="1158"/>
      <c r="H155" s="1158"/>
      <c r="I155" s="966">
        <v>45839</v>
      </c>
      <c r="J155" s="966">
        <v>45689</v>
      </c>
      <c r="K155" s="1158">
        <v>0</v>
      </c>
      <c r="L155" s="1158">
        <v>5</v>
      </c>
      <c r="M155" s="1162">
        <v>230</v>
      </c>
      <c r="N155" s="1638" t="s">
        <v>757</v>
      </c>
      <c r="O155" s="983" t="s">
        <v>561</v>
      </c>
      <c r="P155" s="925"/>
    </row>
    <row r="156" spans="1:16" ht="15.75" customHeight="1" x14ac:dyDescent="0.25">
      <c r="A156" s="1654"/>
      <c r="B156" s="1158" t="s">
        <v>77</v>
      </c>
      <c r="C156" s="1158">
        <v>1</v>
      </c>
      <c r="D156" s="1158">
        <v>15492</v>
      </c>
      <c r="E156" s="1158" t="s">
        <v>392</v>
      </c>
      <c r="F156" s="1158"/>
      <c r="G156" s="1158"/>
      <c r="H156" s="1158"/>
      <c r="I156" s="966">
        <v>45839</v>
      </c>
      <c r="J156" s="966">
        <v>45689</v>
      </c>
      <c r="K156" s="1158">
        <v>0</v>
      </c>
      <c r="L156" s="1158">
        <v>2</v>
      </c>
      <c r="M156" s="1162">
        <v>230</v>
      </c>
      <c r="N156" s="1638"/>
      <c r="O156" s="983" t="s">
        <v>561</v>
      </c>
      <c r="P156" s="925"/>
    </row>
    <row r="157" spans="1:16" ht="59.25" customHeight="1" x14ac:dyDescent="0.25">
      <c r="A157" s="1654"/>
      <c r="B157" s="1158" t="s">
        <v>78</v>
      </c>
      <c r="C157" s="1158">
        <v>2</v>
      </c>
      <c r="D157" s="1158">
        <v>15491</v>
      </c>
      <c r="E157" s="1158" t="s">
        <v>392</v>
      </c>
      <c r="F157" s="1158"/>
      <c r="G157" s="1158"/>
      <c r="H157" s="1158"/>
      <c r="I157" s="966">
        <v>45839</v>
      </c>
      <c r="J157" s="966">
        <v>45689</v>
      </c>
      <c r="K157" s="1158">
        <v>0</v>
      </c>
      <c r="L157" s="1158">
        <v>2</v>
      </c>
      <c r="M157" s="1162">
        <v>230</v>
      </c>
      <c r="N157" s="1638"/>
      <c r="O157" s="983" t="s">
        <v>561</v>
      </c>
      <c r="P157" s="925"/>
    </row>
    <row r="158" spans="1:16" ht="15.75" customHeight="1" thickBot="1" x14ac:dyDescent="0.3">
      <c r="A158" s="1655"/>
      <c r="B158" s="1160" t="s">
        <v>80</v>
      </c>
      <c r="C158" s="1160">
        <v>1</v>
      </c>
      <c r="D158" s="1160">
        <v>15482</v>
      </c>
      <c r="E158" s="1160" t="s">
        <v>392</v>
      </c>
      <c r="F158" s="1160"/>
      <c r="G158" s="1160"/>
      <c r="H158" s="1160"/>
      <c r="I158" s="994">
        <v>45839</v>
      </c>
      <c r="J158" s="994">
        <v>45689</v>
      </c>
      <c r="K158" s="1160">
        <v>0</v>
      </c>
      <c r="L158" s="1160">
        <v>2</v>
      </c>
      <c r="M158" s="1163">
        <v>230</v>
      </c>
      <c r="N158" s="1160" t="s">
        <v>798</v>
      </c>
      <c r="O158" s="996" t="s">
        <v>561</v>
      </c>
      <c r="P158" s="925"/>
    </row>
    <row r="159" spans="1:16" ht="48.75" customHeight="1" x14ac:dyDescent="0.25">
      <c r="A159" s="1527" t="s">
        <v>805</v>
      </c>
      <c r="B159" s="1152" t="s">
        <v>22</v>
      </c>
      <c r="C159" s="1152">
        <v>1</v>
      </c>
      <c r="D159" s="1152">
        <v>707388</v>
      </c>
      <c r="E159" s="1152" t="s">
        <v>392</v>
      </c>
      <c r="F159" s="1152"/>
      <c r="G159" s="1152"/>
      <c r="H159" s="1152"/>
      <c r="I159" s="593">
        <v>45839</v>
      </c>
      <c r="J159" s="593">
        <v>45689</v>
      </c>
      <c r="K159" s="1152">
        <v>0</v>
      </c>
      <c r="L159" s="1152">
        <v>2</v>
      </c>
      <c r="M159" s="1153">
        <v>1000</v>
      </c>
      <c r="N159" s="1554" t="s">
        <v>726</v>
      </c>
      <c r="O159" s="621" t="s">
        <v>375</v>
      </c>
      <c r="P159" s="925"/>
    </row>
    <row r="160" spans="1:16" ht="63" customHeight="1" x14ac:dyDescent="0.25">
      <c r="A160" s="1528"/>
      <c r="B160" s="1148" t="s">
        <v>23</v>
      </c>
      <c r="C160" s="1148">
        <v>2</v>
      </c>
      <c r="D160" s="1148">
        <v>707389</v>
      </c>
      <c r="E160" s="1148" t="s">
        <v>392</v>
      </c>
      <c r="F160" s="1148"/>
      <c r="G160" s="1148"/>
      <c r="H160" s="1148"/>
      <c r="I160" s="595">
        <v>45839</v>
      </c>
      <c r="J160" s="595">
        <v>45689</v>
      </c>
      <c r="K160" s="1148">
        <v>0</v>
      </c>
      <c r="L160" s="1148">
        <v>2</v>
      </c>
      <c r="M160" s="1145">
        <v>1000</v>
      </c>
      <c r="N160" s="1545"/>
      <c r="O160" s="622" t="s">
        <v>375</v>
      </c>
      <c r="P160" s="925"/>
    </row>
    <row r="161" spans="1:16" ht="36" customHeight="1" x14ac:dyDescent="0.25">
      <c r="A161" s="1528"/>
      <c r="B161" s="1148" t="s">
        <v>24</v>
      </c>
      <c r="C161" s="1148">
        <v>3</v>
      </c>
      <c r="D161" s="1148" t="s">
        <v>905</v>
      </c>
      <c r="E161" s="1148" t="s">
        <v>392</v>
      </c>
      <c r="F161" s="1148"/>
      <c r="G161" s="1148"/>
      <c r="H161" s="1148"/>
      <c r="I161" s="595">
        <v>45839</v>
      </c>
      <c r="J161" s="595">
        <v>45689</v>
      </c>
      <c r="K161" s="1148">
        <v>0</v>
      </c>
      <c r="L161" s="1148">
        <v>2</v>
      </c>
      <c r="M161" s="1145">
        <v>1000</v>
      </c>
      <c r="N161" s="1545"/>
      <c r="O161" s="622" t="s">
        <v>807</v>
      </c>
      <c r="P161" s="925"/>
    </row>
    <row r="162" spans="1:16" ht="15.75" customHeight="1" x14ac:dyDescent="0.25">
      <c r="A162" s="1528"/>
      <c r="B162" s="1148" t="s">
        <v>25</v>
      </c>
      <c r="C162" s="1148">
        <v>4</v>
      </c>
      <c r="D162" s="1148">
        <v>707391</v>
      </c>
      <c r="E162" s="1148" t="s">
        <v>392</v>
      </c>
      <c r="F162" s="1148"/>
      <c r="G162" s="1148"/>
      <c r="H162" s="1148"/>
      <c r="I162" s="595">
        <v>45839</v>
      </c>
      <c r="J162" s="595">
        <v>45689</v>
      </c>
      <c r="K162" s="1148">
        <v>0</v>
      </c>
      <c r="L162" s="1148">
        <v>2</v>
      </c>
      <c r="M162" s="1145">
        <v>1000</v>
      </c>
      <c r="N162" s="1545"/>
      <c r="O162" s="622" t="s">
        <v>375</v>
      </c>
      <c r="P162" s="925"/>
    </row>
    <row r="163" spans="1:16" ht="58.5" customHeight="1" x14ac:dyDescent="0.25">
      <c r="A163" s="1528"/>
      <c r="B163" s="1148" t="s">
        <v>31</v>
      </c>
      <c r="C163" s="1148">
        <v>1</v>
      </c>
      <c r="D163" s="1148">
        <v>707367</v>
      </c>
      <c r="E163" s="1148" t="s">
        <v>392</v>
      </c>
      <c r="F163" s="1148"/>
      <c r="G163" s="1148"/>
      <c r="H163" s="1148"/>
      <c r="I163" s="595">
        <v>45839</v>
      </c>
      <c r="J163" s="595">
        <v>45689</v>
      </c>
      <c r="K163" s="1148">
        <v>0</v>
      </c>
      <c r="L163" s="1148">
        <v>2</v>
      </c>
      <c r="M163" s="1145">
        <v>1000</v>
      </c>
      <c r="N163" s="1545" t="s">
        <v>731</v>
      </c>
      <c r="O163" s="622" t="s">
        <v>375</v>
      </c>
      <c r="P163" s="925"/>
    </row>
    <row r="164" spans="1:16" ht="87" customHeight="1" x14ac:dyDescent="0.25">
      <c r="A164" s="1528"/>
      <c r="B164" s="1148" t="s">
        <v>71</v>
      </c>
      <c r="C164" s="1148">
        <v>2</v>
      </c>
      <c r="D164" s="1148">
        <v>707373</v>
      </c>
      <c r="E164" s="1148" t="s">
        <v>392</v>
      </c>
      <c r="F164" s="1148"/>
      <c r="G164" s="1148"/>
      <c r="H164" s="1148"/>
      <c r="I164" s="595">
        <v>45839</v>
      </c>
      <c r="J164" s="595">
        <v>45689</v>
      </c>
      <c r="K164" s="1148">
        <v>0</v>
      </c>
      <c r="L164" s="1148">
        <v>2</v>
      </c>
      <c r="M164" s="1145">
        <v>1000</v>
      </c>
      <c r="N164" s="1545"/>
      <c r="O164" s="622" t="s">
        <v>375</v>
      </c>
      <c r="P164" s="925"/>
    </row>
    <row r="165" spans="1:16" ht="15.75" x14ac:dyDescent="0.25">
      <c r="A165" s="1528"/>
      <c r="B165" s="1148" t="s">
        <v>72</v>
      </c>
      <c r="C165" s="1148">
        <v>3</v>
      </c>
      <c r="D165" s="1148">
        <v>707376</v>
      </c>
      <c r="E165" s="1148" t="s">
        <v>392</v>
      </c>
      <c r="F165" s="1148"/>
      <c r="G165" s="1148"/>
      <c r="H165" s="1148"/>
      <c r="I165" s="595">
        <v>45839</v>
      </c>
      <c r="J165" s="595">
        <v>45689</v>
      </c>
      <c r="K165" s="1148">
        <v>0</v>
      </c>
      <c r="L165" s="1148">
        <v>2</v>
      </c>
      <c r="M165" s="1145">
        <v>1000</v>
      </c>
      <c r="N165" s="1545"/>
      <c r="O165" s="622" t="s">
        <v>375</v>
      </c>
      <c r="P165" s="925"/>
    </row>
    <row r="166" spans="1:16" ht="15.75" customHeight="1" x14ac:dyDescent="0.25">
      <c r="A166" s="1528"/>
      <c r="B166" s="1148" t="s">
        <v>317</v>
      </c>
      <c r="C166" s="1148">
        <v>4</v>
      </c>
      <c r="D166" s="1148">
        <v>707362</v>
      </c>
      <c r="E166" s="1148" t="s">
        <v>392</v>
      </c>
      <c r="F166" s="1148"/>
      <c r="G166" s="1148">
        <v>1</v>
      </c>
      <c r="H166" s="1148"/>
      <c r="I166" s="595">
        <v>45839</v>
      </c>
      <c r="J166" s="595">
        <v>45689</v>
      </c>
      <c r="K166" s="1148">
        <v>0</v>
      </c>
      <c r="L166" s="1148">
        <v>2</v>
      </c>
      <c r="M166" s="1145">
        <v>1000</v>
      </c>
      <c r="N166" s="1545"/>
      <c r="O166" s="622" t="s">
        <v>375</v>
      </c>
      <c r="P166" s="925"/>
    </row>
    <row r="167" spans="1:16" ht="15.75" x14ac:dyDescent="0.25">
      <c r="A167" s="1528"/>
      <c r="B167" s="1148" t="s">
        <v>22</v>
      </c>
      <c r="C167" s="1148">
        <v>1</v>
      </c>
      <c r="D167" s="1148">
        <v>15055</v>
      </c>
      <c r="E167" s="1148" t="s">
        <v>392</v>
      </c>
      <c r="F167" s="1148"/>
      <c r="G167" s="1148"/>
      <c r="H167" s="1148"/>
      <c r="I167" s="595">
        <v>45839</v>
      </c>
      <c r="J167" s="595">
        <v>45689</v>
      </c>
      <c r="K167" s="1148">
        <v>0</v>
      </c>
      <c r="L167" s="1148">
        <v>2</v>
      </c>
      <c r="M167" s="1145">
        <v>230</v>
      </c>
      <c r="N167" s="1545" t="s">
        <v>726</v>
      </c>
      <c r="O167" s="622" t="s">
        <v>561</v>
      </c>
      <c r="P167" s="925"/>
    </row>
    <row r="168" spans="1:16" ht="54.75" customHeight="1" x14ac:dyDescent="0.25">
      <c r="A168" s="1528"/>
      <c r="B168" s="1148" t="s">
        <v>24</v>
      </c>
      <c r="C168" s="1148">
        <v>2</v>
      </c>
      <c r="D168" s="1148">
        <v>15184</v>
      </c>
      <c r="E168" s="1148" t="s">
        <v>392</v>
      </c>
      <c r="F168" s="1148"/>
      <c r="G168" s="1148"/>
      <c r="H168" s="1148"/>
      <c r="I168" s="595">
        <v>45839</v>
      </c>
      <c r="J168" s="595">
        <v>45689</v>
      </c>
      <c r="K168" s="1148">
        <v>0</v>
      </c>
      <c r="L168" s="1148">
        <v>2</v>
      </c>
      <c r="M168" s="1145">
        <v>230</v>
      </c>
      <c r="N168" s="1545"/>
      <c r="O168" s="622" t="s">
        <v>561</v>
      </c>
      <c r="P168" s="925"/>
    </row>
    <row r="169" spans="1:16" ht="91.5" customHeight="1" thickBot="1" x14ac:dyDescent="0.3">
      <c r="A169" s="1529"/>
      <c r="B169" s="1150" t="s">
        <v>31</v>
      </c>
      <c r="C169" s="1150">
        <v>3</v>
      </c>
      <c r="D169" s="1150">
        <v>15100</v>
      </c>
      <c r="E169" s="1150" t="s">
        <v>392</v>
      </c>
      <c r="F169" s="1150"/>
      <c r="G169" s="1150"/>
      <c r="H169" s="1150"/>
      <c r="I169" s="995">
        <v>45839</v>
      </c>
      <c r="J169" s="995">
        <v>45689</v>
      </c>
      <c r="K169" s="1150">
        <v>0</v>
      </c>
      <c r="L169" s="1150">
        <v>2</v>
      </c>
      <c r="M169" s="1151">
        <v>230</v>
      </c>
      <c r="N169" s="1150" t="s">
        <v>731</v>
      </c>
      <c r="O169" s="628" t="s">
        <v>561</v>
      </c>
      <c r="P169" s="925"/>
    </row>
    <row r="170" spans="1:16" ht="15.75" customHeight="1" x14ac:dyDescent="0.25">
      <c r="A170" s="1661" t="s">
        <v>1012</v>
      </c>
      <c r="B170" s="1165" t="s">
        <v>35</v>
      </c>
      <c r="C170" s="1165">
        <v>1</v>
      </c>
      <c r="D170" s="1165">
        <v>707371</v>
      </c>
      <c r="E170" s="1165" t="s">
        <v>392</v>
      </c>
      <c r="F170" s="1165"/>
      <c r="G170" s="1165"/>
      <c r="H170" s="1165"/>
      <c r="I170" s="990">
        <v>45839</v>
      </c>
      <c r="J170" s="990">
        <v>45689</v>
      </c>
      <c r="K170" s="1165">
        <v>0</v>
      </c>
      <c r="L170" s="1165">
        <v>5</v>
      </c>
      <c r="M170" s="975">
        <v>1000</v>
      </c>
      <c r="N170" s="1663" t="s">
        <v>734</v>
      </c>
      <c r="O170" s="1165" t="s">
        <v>375</v>
      </c>
      <c r="P170" s="925"/>
    </row>
    <row r="171" spans="1:16" ht="15.75" x14ac:dyDescent="0.25">
      <c r="A171" s="1651"/>
      <c r="B171" s="1158" t="s">
        <v>83</v>
      </c>
      <c r="C171" s="1158">
        <v>2</v>
      </c>
      <c r="D171" s="1158">
        <v>707372</v>
      </c>
      <c r="E171" s="1158" t="s">
        <v>392</v>
      </c>
      <c r="F171" s="1158"/>
      <c r="G171" s="1158"/>
      <c r="H171" s="1158"/>
      <c r="I171" s="966">
        <v>45839</v>
      </c>
      <c r="J171" s="966">
        <v>45689</v>
      </c>
      <c r="K171" s="1158">
        <v>0</v>
      </c>
      <c r="L171" s="1158">
        <v>5</v>
      </c>
      <c r="M171" s="1162">
        <v>1000</v>
      </c>
      <c r="N171" s="1638"/>
      <c r="O171" s="1158" t="s">
        <v>375</v>
      </c>
      <c r="P171" s="925"/>
    </row>
    <row r="172" spans="1:16" ht="35.25" customHeight="1" x14ac:dyDescent="0.25">
      <c r="A172" s="1651"/>
      <c r="B172" s="1158" t="s">
        <v>84</v>
      </c>
      <c r="C172" s="1158">
        <v>3</v>
      </c>
      <c r="D172" s="1158">
        <v>707370</v>
      </c>
      <c r="E172" s="1158" t="s">
        <v>392</v>
      </c>
      <c r="F172" s="1158"/>
      <c r="G172" s="1158"/>
      <c r="H172" s="1158"/>
      <c r="I172" s="966">
        <v>45839</v>
      </c>
      <c r="J172" s="966">
        <v>45689</v>
      </c>
      <c r="K172" s="1158">
        <v>0</v>
      </c>
      <c r="L172" s="1158">
        <v>5</v>
      </c>
      <c r="M172" s="1162">
        <v>1000</v>
      </c>
      <c r="N172" s="1638"/>
      <c r="O172" s="1158" t="s">
        <v>375</v>
      </c>
      <c r="P172" s="925"/>
    </row>
    <row r="173" spans="1:16" ht="15.75" customHeight="1" x14ac:dyDescent="0.25">
      <c r="A173" s="1651"/>
      <c r="B173" s="1158" t="s">
        <v>85</v>
      </c>
      <c r="C173" s="1158">
        <v>1</v>
      </c>
      <c r="D173" s="1158">
        <v>707379</v>
      </c>
      <c r="E173" s="1158" t="s">
        <v>392</v>
      </c>
      <c r="F173" s="1158"/>
      <c r="G173" s="1158"/>
      <c r="H173" s="1158"/>
      <c r="I173" s="966">
        <v>45839</v>
      </c>
      <c r="J173" s="966">
        <v>45689</v>
      </c>
      <c r="K173" s="1158">
        <v>0</v>
      </c>
      <c r="L173" s="1158">
        <v>5</v>
      </c>
      <c r="M173" s="1162">
        <v>1000</v>
      </c>
      <c r="N173" s="1638" t="s">
        <v>735</v>
      </c>
      <c r="O173" s="1158" t="s">
        <v>375</v>
      </c>
      <c r="P173" s="925"/>
    </row>
    <row r="174" spans="1:16" ht="15.75" x14ac:dyDescent="0.25">
      <c r="A174" s="1651"/>
      <c r="B174" s="1158" t="s">
        <v>86</v>
      </c>
      <c r="C174" s="1158">
        <v>2</v>
      </c>
      <c r="D174" s="1158">
        <v>707378</v>
      </c>
      <c r="E174" s="1158" t="s">
        <v>392</v>
      </c>
      <c r="F174" s="1158"/>
      <c r="G174" s="1158"/>
      <c r="H174" s="1158"/>
      <c r="I174" s="966">
        <v>45839</v>
      </c>
      <c r="J174" s="966">
        <v>45689</v>
      </c>
      <c r="K174" s="1158">
        <v>0</v>
      </c>
      <c r="L174" s="1158">
        <v>5</v>
      </c>
      <c r="M174" s="1162">
        <v>1000</v>
      </c>
      <c r="N174" s="1638"/>
      <c r="O174" s="1158" t="s">
        <v>375</v>
      </c>
      <c r="P174" s="925"/>
    </row>
    <row r="175" spans="1:16" ht="61.5" customHeight="1" thickBot="1" x14ac:dyDescent="0.3">
      <c r="A175" s="1662"/>
      <c r="B175" s="1166" t="s">
        <v>87</v>
      </c>
      <c r="C175" s="1166">
        <v>3</v>
      </c>
      <c r="D175" s="1166">
        <v>707360</v>
      </c>
      <c r="E175" s="1166" t="s">
        <v>392</v>
      </c>
      <c r="F175" s="1166"/>
      <c r="G175" s="1164"/>
      <c r="H175" s="1164"/>
      <c r="I175" s="997">
        <v>45839</v>
      </c>
      <c r="J175" s="997">
        <v>45689</v>
      </c>
      <c r="K175" s="1166">
        <v>0</v>
      </c>
      <c r="L175" s="1166">
        <v>5</v>
      </c>
      <c r="M175" s="970">
        <v>1000</v>
      </c>
      <c r="N175" s="1664"/>
      <c r="O175" s="1166" t="s">
        <v>375</v>
      </c>
      <c r="P175" s="925"/>
    </row>
    <row r="176" spans="1:16" ht="63" customHeight="1" x14ac:dyDescent="0.25">
      <c r="A176" s="1527" t="s">
        <v>1009</v>
      </c>
      <c r="B176" s="1152" t="s">
        <v>6</v>
      </c>
      <c r="C176" s="1152">
        <v>1</v>
      </c>
      <c r="D176" s="1152" t="s">
        <v>205</v>
      </c>
      <c r="E176" s="1152" t="s">
        <v>392</v>
      </c>
      <c r="F176" s="1152"/>
      <c r="G176" s="1152"/>
      <c r="H176" s="1152"/>
      <c r="I176" s="593">
        <v>45839</v>
      </c>
      <c r="J176" s="593">
        <v>45689</v>
      </c>
      <c r="K176" s="1152">
        <v>0</v>
      </c>
      <c r="L176" s="1152">
        <v>8</v>
      </c>
      <c r="M176" s="1153">
        <v>1000</v>
      </c>
      <c r="N176" s="1554" t="s">
        <v>718</v>
      </c>
      <c r="O176" s="621" t="s">
        <v>374</v>
      </c>
      <c r="P176" s="925"/>
    </row>
    <row r="177" spans="1:16" ht="63" customHeight="1" x14ac:dyDescent="0.25">
      <c r="A177" s="1528"/>
      <c r="B177" s="1148" t="s">
        <v>6</v>
      </c>
      <c r="C177" s="1148">
        <v>2</v>
      </c>
      <c r="D177" s="1148" t="s">
        <v>206</v>
      </c>
      <c r="E177" s="1148" t="s">
        <v>392</v>
      </c>
      <c r="F177" s="1148"/>
      <c r="G177" s="1148"/>
      <c r="H177" s="1148"/>
      <c r="I177" s="595">
        <v>45839</v>
      </c>
      <c r="J177" s="595">
        <v>45689</v>
      </c>
      <c r="K177" s="1148">
        <v>0</v>
      </c>
      <c r="L177" s="1148">
        <v>8</v>
      </c>
      <c r="M177" s="1145">
        <v>1000</v>
      </c>
      <c r="N177" s="1545"/>
      <c r="O177" s="622" t="s">
        <v>374</v>
      </c>
      <c r="P177" s="925"/>
    </row>
    <row r="178" spans="1:16" ht="63" customHeight="1" x14ac:dyDescent="0.25">
      <c r="A178" s="1528"/>
      <c r="B178" s="1148" t="s">
        <v>6</v>
      </c>
      <c r="C178" s="1148">
        <v>3</v>
      </c>
      <c r="D178" s="1148" t="s">
        <v>207</v>
      </c>
      <c r="E178" s="1148" t="s">
        <v>392</v>
      </c>
      <c r="F178" s="1148"/>
      <c r="G178" s="1148"/>
      <c r="H178" s="1148"/>
      <c r="I178" s="595">
        <v>45839</v>
      </c>
      <c r="J178" s="595">
        <v>45689</v>
      </c>
      <c r="K178" s="1148">
        <v>0</v>
      </c>
      <c r="L178" s="1148">
        <v>8</v>
      </c>
      <c r="M178" s="1145">
        <v>1000</v>
      </c>
      <c r="N178" s="1545"/>
      <c r="O178" s="622" t="s">
        <v>374</v>
      </c>
      <c r="P178" s="925"/>
    </row>
    <row r="179" spans="1:16" ht="63" customHeight="1" x14ac:dyDescent="0.25">
      <c r="A179" s="1528"/>
      <c r="B179" s="1148" t="s">
        <v>6</v>
      </c>
      <c r="C179" s="1148">
        <v>4</v>
      </c>
      <c r="D179" s="1148" t="s">
        <v>208</v>
      </c>
      <c r="E179" s="1148" t="s">
        <v>392</v>
      </c>
      <c r="F179" s="1148"/>
      <c r="G179" s="1148"/>
      <c r="H179" s="1148"/>
      <c r="I179" s="595">
        <v>45839</v>
      </c>
      <c r="J179" s="595">
        <v>45689</v>
      </c>
      <c r="K179" s="1148">
        <v>0</v>
      </c>
      <c r="L179" s="1148">
        <v>8</v>
      </c>
      <c r="M179" s="1145">
        <v>1000</v>
      </c>
      <c r="N179" s="1545"/>
      <c r="O179" s="622" t="s">
        <v>374</v>
      </c>
      <c r="P179" s="925"/>
    </row>
    <row r="180" spans="1:16" ht="63" customHeight="1" x14ac:dyDescent="0.25">
      <c r="A180" s="1528"/>
      <c r="B180" s="1148" t="s">
        <v>6</v>
      </c>
      <c r="C180" s="1148">
        <v>5</v>
      </c>
      <c r="D180" s="1148" t="s">
        <v>209</v>
      </c>
      <c r="E180" s="1148" t="s">
        <v>392</v>
      </c>
      <c r="F180" s="1148"/>
      <c r="G180" s="1148"/>
      <c r="H180" s="1148"/>
      <c r="I180" s="595">
        <v>45839</v>
      </c>
      <c r="J180" s="595">
        <v>45689</v>
      </c>
      <c r="K180" s="1148">
        <v>1</v>
      </c>
      <c r="L180" s="1148">
        <v>8</v>
      </c>
      <c r="M180" s="1145">
        <v>1000</v>
      </c>
      <c r="N180" s="1545"/>
      <c r="O180" s="622" t="s">
        <v>374</v>
      </c>
      <c r="P180" s="925"/>
    </row>
    <row r="181" spans="1:16" ht="63" customHeight="1" x14ac:dyDescent="0.25">
      <c r="A181" s="1528"/>
      <c r="B181" s="1148" t="s">
        <v>6</v>
      </c>
      <c r="C181" s="1148">
        <v>6</v>
      </c>
      <c r="D181" s="1148" t="s">
        <v>210</v>
      </c>
      <c r="E181" s="1148" t="s">
        <v>392</v>
      </c>
      <c r="F181" s="1148"/>
      <c r="G181" s="1148"/>
      <c r="H181" s="1148"/>
      <c r="I181" s="595">
        <v>45839</v>
      </c>
      <c r="J181" s="595">
        <v>45689</v>
      </c>
      <c r="K181" s="1148">
        <v>1</v>
      </c>
      <c r="L181" s="1148">
        <v>8</v>
      </c>
      <c r="M181" s="1145">
        <v>1000</v>
      </c>
      <c r="N181" s="1545"/>
      <c r="O181" s="622" t="s">
        <v>374</v>
      </c>
      <c r="P181" s="925"/>
    </row>
    <row r="182" spans="1:16" ht="63" customHeight="1" x14ac:dyDescent="0.25">
      <c r="A182" s="1528"/>
      <c r="B182" s="1148" t="s">
        <v>6</v>
      </c>
      <c r="C182" s="1148">
        <v>7</v>
      </c>
      <c r="D182" s="1148" t="s">
        <v>211</v>
      </c>
      <c r="E182" s="1148" t="s">
        <v>392</v>
      </c>
      <c r="F182" s="1148"/>
      <c r="G182" s="1148"/>
      <c r="H182" s="1148"/>
      <c r="I182" s="595">
        <v>45839</v>
      </c>
      <c r="J182" s="595">
        <v>45689</v>
      </c>
      <c r="K182" s="1148">
        <v>0</v>
      </c>
      <c r="L182" s="1148">
        <v>2</v>
      </c>
      <c r="M182" s="1145">
        <v>250</v>
      </c>
      <c r="N182" s="1545"/>
      <c r="O182" s="622" t="s">
        <v>377</v>
      </c>
      <c r="P182" s="925"/>
    </row>
    <row r="183" spans="1:16" ht="63.75" customHeight="1" thickBot="1" x14ac:dyDescent="0.3">
      <c r="A183" s="1529"/>
      <c r="B183" s="1150" t="s">
        <v>6</v>
      </c>
      <c r="C183" s="1150">
        <v>8</v>
      </c>
      <c r="D183" s="1150" t="s">
        <v>212</v>
      </c>
      <c r="E183" s="1150" t="s">
        <v>392</v>
      </c>
      <c r="F183" s="1150"/>
      <c r="G183" s="1150">
        <v>1</v>
      </c>
      <c r="H183" s="1150"/>
      <c r="I183" s="995">
        <v>45839</v>
      </c>
      <c r="J183" s="995">
        <v>45689</v>
      </c>
      <c r="K183" s="1150">
        <v>0</v>
      </c>
      <c r="L183" s="1150">
        <v>2</v>
      </c>
      <c r="M183" s="1151">
        <v>250</v>
      </c>
      <c r="N183" s="1548"/>
      <c r="O183" s="628" t="s">
        <v>377</v>
      </c>
      <c r="P183" s="925"/>
    </row>
    <row r="184" spans="1:16" ht="15.75" x14ac:dyDescent="0.25">
      <c r="A184" s="1645" t="s">
        <v>389</v>
      </c>
      <c r="B184" s="1161" t="s">
        <v>6</v>
      </c>
      <c r="C184" s="1161">
        <v>1</v>
      </c>
      <c r="D184" s="972">
        <v>6080014931</v>
      </c>
      <c r="E184" s="1157" t="s">
        <v>392</v>
      </c>
      <c r="F184" s="1161"/>
      <c r="G184" s="1161">
        <v>1</v>
      </c>
      <c r="H184" s="1161"/>
      <c r="I184" s="973">
        <v>45962</v>
      </c>
      <c r="J184" s="973">
        <v>45992</v>
      </c>
      <c r="K184" s="1161">
        <v>0</v>
      </c>
      <c r="L184" s="1157">
        <v>4</v>
      </c>
      <c r="M184" s="1161">
        <v>1000</v>
      </c>
      <c r="N184" s="1637" t="s">
        <v>736</v>
      </c>
      <c r="O184" s="981" t="s">
        <v>382</v>
      </c>
      <c r="P184" s="925"/>
    </row>
    <row r="185" spans="1:16" ht="51.75" customHeight="1" thickBot="1" x14ac:dyDescent="0.3">
      <c r="A185" s="1647"/>
      <c r="B185" s="1163" t="s">
        <v>6</v>
      </c>
      <c r="C185" s="1163">
        <v>2</v>
      </c>
      <c r="D185" s="998">
        <v>6080014932</v>
      </c>
      <c r="E185" s="1160" t="s">
        <v>392</v>
      </c>
      <c r="F185" s="1163"/>
      <c r="G185" s="1163"/>
      <c r="H185" s="1163"/>
      <c r="I185" s="978">
        <v>45962</v>
      </c>
      <c r="J185" s="978">
        <v>45992</v>
      </c>
      <c r="K185" s="1163">
        <v>0</v>
      </c>
      <c r="L185" s="1160">
        <v>4</v>
      </c>
      <c r="M185" s="1163">
        <v>1000</v>
      </c>
      <c r="N185" s="1657"/>
      <c r="O185" s="996" t="s">
        <v>382</v>
      </c>
      <c r="P185" s="925"/>
    </row>
    <row r="186" spans="1:16" ht="25.5" customHeight="1" x14ac:dyDescent="0.25">
      <c r="A186" s="1533" t="s">
        <v>399</v>
      </c>
      <c r="B186" s="1153" t="s">
        <v>6</v>
      </c>
      <c r="C186" s="1153">
        <v>1</v>
      </c>
      <c r="D186" s="603">
        <v>6080014742</v>
      </c>
      <c r="E186" s="1152" t="s">
        <v>391</v>
      </c>
      <c r="F186" s="1153"/>
      <c r="G186" s="1153"/>
      <c r="H186" s="1153"/>
      <c r="I186" s="604">
        <v>45689</v>
      </c>
      <c r="J186" s="604">
        <v>45992</v>
      </c>
      <c r="K186" s="1153">
        <v>0</v>
      </c>
      <c r="L186" s="1152">
        <v>4</v>
      </c>
      <c r="M186" s="1153">
        <v>1000</v>
      </c>
      <c r="N186" s="1554" t="s">
        <v>737</v>
      </c>
      <c r="O186" s="621" t="s">
        <v>382</v>
      </c>
      <c r="P186" s="925"/>
    </row>
    <row r="187" spans="1:16" ht="26.25" customHeight="1" x14ac:dyDescent="0.25">
      <c r="A187" s="1534"/>
      <c r="B187" s="1145" t="s">
        <v>6</v>
      </c>
      <c r="C187" s="1145">
        <v>2</v>
      </c>
      <c r="D187" s="607">
        <v>298412396</v>
      </c>
      <c r="E187" s="1148" t="s">
        <v>391</v>
      </c>
      <c r="F187" s="1145"/>
      <c r="G187" s="1145"/>
      <c r="H187" s="1145"/>
      <c r="I187" s="608">
        <v>45689</v>
      </c>
      <c r="J187" s="608">
        <v>45992</v>
      </c>
      <c r="K187" s="1145">
        <v>0</v>
      </c>
      <c r="L187" s="1148">
        <v>4</v>
      </c>
      <c r="M187" s="1145">
        <v>1000</v>
      </c>
      <c r="N187" s="1545"/>
      <c r="O187" s="622" t="s">
        <v>388</v>
      </c>
      <c r="P187" s="925"/>
    </row>
    <row r="188" spans="1:16" ht="22.5" customHeight="1" thickBot="1" x14ac:dyDescent="0.3">
      <c r="A188" s="1535"/>
      <c r="B188" s="1151" t="s">
        <v>6</v>
      </c>
      <c r="C188" s="1151">
        <v>3</v>
      </c>
      <c r="D188" s="610">
        <v>6080014743</v>
      </c>
      <c r="E188" s="1150" t="s">
        <v>391</v>
      </c>
      <c r="F188" s="1151"/>
      <c r="G188" s="1151"/>
      <c r="H188" s="1151"/>
      <c r="I188" s="611">
        <v>45689</v>
      </c>
      <c r="J188" s="611">
        <v>45992</v>
      </c>
      <c r="K188" s="1151">
        <v>0</v>
      </c>
      <c r="L188" s="1150">
        <v>4</v>
      </c>
      <c r="M188" s="1151">
        <v>450</v>
      </c>
      <c r="N188" s="1548"/>
      <c r="O188" s="628" t="s">
        <v>382</v>
      </c>
      <c r="P188" s="925"/>
    </row>
    <row r="189" spans="1:16" ht="15.75" x14ac:dyDescent="0.25">
      <c r="A189" s="1653" t="s">
        <v>981</v>
      </c>
      <c r="B189" s="1161" t="s">
        <v>6</v>
      </c>
      <c r="C189" s="1157">
        <v>1</v>
      </c>
      <c r="D189" s="1161">
        <v>706884</v>
      </c>
      <c r="E189" s="1157" t="s">
        <v>392</v>
      </c>
      <c r="F189" s="1161"/>
      <c r="G189" s="1161"/>
      <c r="H189" s="1161"/>
      <c r="I189" s="973">
        <v>45870</v>
      </c>
      <c r="J189" s="973">
        <v>45992</v>
      </c>
      <c r="K189" s="1161">
        <v>0</v>
      </c>
      <c r="L189" s="1157">
        <v>4</v>
      </c>
      <c r="M189" s="1157">
        <v>1800</v>
      </c>
      <c r="N189" s="1637" t="s">
        <v>738</v>
      </c>
      <c r="O189" s="981" t="s">
        <v>375</v>
      </c>
      <c r="P189" s="925"/>
    </row>
    <row r="190" spans="1:16" ht="15.75" x14ac:dyDescent="0.25">
      <c r="A190" s="1654"/>
      <c r="B190" s="1162" t="s">
        <v>6</v>
      </c>
      <c r="C190" s="1158">
        <v>2</v>
      </c>
      <c r="D190" s="1162">
        <v>706881</v>
      </c>
      <c r="E190" s="1158" t="s">
        <v>392</v>
      </c>
      <c r="F190" s="1162"/>
      <c r="G190" s="1162"/>
      <c r="H190" s="1162"/>
      <c r="I190" s="974">
        <v>45870</v>
      </c>
      <c r="J190" s="974">
        <v>45992</v>
      </c>
      <c r="K190" s="1162">
        <v>0</v>
      </c>
      <c r="L190" s="1158">
        <v>4</v>
      </c>
      <c r="M190" s="1158">
        <v>1000</v>
      </c>
      <c r="N190" s="1638"/>
      <c r="O190" s="983" t="s">
        <v>375</v>
      </c>
      <c r="P190" s="925"/>
    </row>
    <row r="191" spans="1:16" ht="15.75" x14ac:dyDescent="0.25">
      <c r="A191" s="1654"/>
      <c r="B191" s="1162" t="s">
        <v>6</v>
      </c>
      <c r="C191" s="1158">
        <v>3</v>
      </c>
      <c r="D191" s="1162">
        <v>706900</v>
      </c>
      <c r="E191" s="1158" t="s">
        <v>392</v>
      </c>
      <c r="F191" s="1162"/>
      <c r="G191" s="1162"/>
      <c r="H191" s="1162"/>
      <c r="I191" s="974">
        <v>45870</v>
      </c>
      <c r="J191" s="974">
        <v>45992</v>
      </c>
      <c r="K191" s="1162">
        <v>1</v>
      </c>
      <c r="L191" s="1158">
        <v>4</v>
      </c>
      <c r="M191" s="1158">
        <v>1000</v>
      </c>
      <c r="N191" s="1638"/>
      <c r="O191" s="983" t="s">
        <v>375</v>
      </c>
      <c r="P191" s="925"/>
    </row>
    <row r="192" spans="1:16" ht="15.75" x14ac:dyDescent="0.25">
      <c r="A192" s="1654"/>
      <c r="B192" s="1162" t="s">
        <v>6</v>
      </c>
      <c r="C192" s="1158">
        <v>4</v>
      </c>
      <c r="D192" s="1162">
        <v>706901</v>
      </c>
      <c r="E192" s="1158" t="s">
        <v>392</v>
      </c>
      <c r="F192" s="1162">
        <v>1</v>
      </c>
      <c r="G192" s="1162"/>
      <c r="H192" s="1162"/>
      <c r="I192" s="974">
        <v>45870</v>
      </c>
      <c r="J192" s="974">
        <v>45992</v>
      </c>
      <c r="K192" s="1162">
        <v>1</v>
      </c>
      <c r="L192" s="1158">
        <v>4</v>
      </c>
      <c r="M192" s="1158">
        <v>1800</v>
      </c>
      <c r="N192" s="1638"/>
      <c r="O192" s="983" t="s">
        <v>375</v>
      </c>
      <c r="P192" s="925"/>
    </row>
    <row r="193" spans="1:16" ht="15.75" x14ac:dyDescent="0.25">
      <c r="A193" s="1654"/>
      <c r="B193" s="1162" t="s">
        <v>6</v>
      </c>
      <c r="C193" s="1158">
        <v>5</v>
      </c>
      <c r="D193" s="1162">
        <v>706882</v>
      </c>
      <c r="E193" s="1158" t="s">
        <v>392</v>
      </c>
      <c r="F193" s="1162"/>
      <c r="G193" s="1162"/>
      <c r="H193" s="1162"/>
      <c r="I193" s="974">
        <v>45870</v>
      </c>
      <c r="J193" s="974">
        <v>45992</v>
      </c>
      <c r="K193" s="1162">
        <v>0</v>
      </c>
      <c r="L193" s="1158">
        <v>4</v>
      </c>
      <c r="M193" s="1158">
        <v>630</v>
      </c>
      <c r="N193" s="1638"/>
      <c r="O193" s="983" t="s">
        <v>375</v>
      </c>
      <c r="P193" s="925"/>
    </row>
    <row r="194" spans="1:16" ht="15.75" x14ac:dyDescent="0.25">
      <c r="A194" s="1654"/>
      <c r="B194" s="1162" t="s">
        <v>6</v>
      </c>
      <c r="C194" s="1158">
        <v>6</v>
      </c>
      <c r="D194" s="1162">
        <v>706883</v>
      </c>
      <c r="E194" s="1158" t="s">
        <v>392</v>
      </c>
      <c r="F194" s="1162"/>
      <c r="G194" s="1162"/>
      <c r="H194" s="1162"/>
      <c r="I194" s="974">
        <v>45870</v>
      </c>
      <c r="J194" s="974">
        <v>45992</v>
      </c>
      <c r="K194" s="1162">
        <v>0</v>
      </c>
      <c r="L194" s="1158">
        <v>4</v>
      </c>
      <c r="M194" s="1158">
        <v>630</v>
      </c>
      <c r="N194" s="1638"/>
      <c r="O194" s="983" t="s">
        <v>375</v>
      </c>
      <c r="P194" s="925"/>
    </row>
    <row r="195" spans="1:16" ht="32.25" thickBot="1" x14ac:dyDescent="0.3">
      <c r="A195" s="1655"/>
      <c r="B195" s="1163" t="s">
        <v>6</v>
      </c>
      <c r="C195" s="1160">
        <v>7</v>
      </c>
      <c r="D195" s="1163">
        <v>176638</v>
      </c>
      <c r="E195" s="1160" t="s">
        <v>391</v>
      </c>
      <c r="F195" s="1163"/>
      <c r="G195" s="1163"/>
      <c r="H195" s="1163"/>
      <c r="I195" s="978">
        <v>45870</v>
      </c>
      <c r="J195" s="978">
        <v>45992</v>
      </c>
      <c r="K195" s="1163">
        <v>0</v>
      </c>
      <c r="L195" s="1160">
        <v>4</v>
      </c>
      <c r="M195" s="1160">
        <v>250</v>
      </c>
      <c r="N195" s="1657"/>
      <c r="O195" s="996" t="s">
        <v>377</v>
      </c>
      <c r="P195" s="925"/>
    </row>
    <row r="196" spans="1:16" ht="15.75" x14ac:dyDescent="0.25">
      <c r="A196" s="1527" t="s">
        <v>1006</v>
      </c>
      <c r="B196" s="1606" t="s">
        <v>6</v>
      </c>
      <c r="C196" s="1152">
        <v>1</v>
      </c>
      <c r="D196" s="1152" t="s">
        <v>771</v>
      </c>
      <c r="E196" s="1152" t="s">
        <v>392</v>
      </c>
      <c r="F196" s="1153"/>
      <c r="G196" s="1153"/>
      <c r="H196" s="1153"/>
      <c r="I196" s="604">
        <v>45870</v>
      </c>
      <c r="J196" s="604">
        <v>45992</v>
      </c>
      <c r="K196" s="1153">
        <v>0</v>
      </c>
      <c r="L196" s="1152">
        <v>3</v>
      </c>
      <c r="M196" s="1152">
        <v>1000</v>
      </c>
      <c r="N196" s="1554" t="s">
        <v>739</v>
      </c>
      <c r="O196" s="621" t="s">
        <v>374</v>
      </c>
      <c r="P196" s="925"/>
    </row>
    <row r="197" spans="1:16" ht="15.75" x14ac:dyDescent="0.25">
      <c r="A197" s="1528"/>
      <c r="B197" s="1542"/>
      <c r="C197" s="1148">
        <v>2</v>
      </c>
      <c r="D197" s="1148" t="s">
        <v>772</v>
      </c>
      <c r="E197" s="1148" t="s">
        <v>392</v>
      </c>
      <c r="F197" s="1145"/>
      <c r="G197" s="1145"/>
      <c r="H197" s="1145"/>
      <c r="I197" s="608">
        <v>45870</v>
      </c>
      <c r="J197" s="608">
        <v>45992</v>
      </c>
      <c r="K197" s="1145">
        <v>0</v>
      </c>
      <c r="L197" s="1148">
        <v>3</v>
      </c>
      <c r="M197" s="1148">
        <v>1000</v>
      </c>
      <c r="N197" s="1545"/>
      <c r="O197" s="622" t="s">
        <v>374</v>
      </c>
      <c r="P197" s="925"/>
    </row>
    <row r="198" spans="1:16" ht="15.75" x14ac:dyDescent="0.25">
      <c r="A198" s="1528"/>
      <c r="B198" s="1542"/>
      <c r="C198" s="926">
        <v>3</v>
      </c>
      <c r="D198" s="926" t="s">
        <v>773</v>
      </c>
      <c r="E198" s="926" t="s">
        <v>392</v>
      </c>
      <c r="F198" s="927"/>
      <c r="G198" s="927"/>
      <c r="H198" s="927"/>
      <c r="I198" s="989">
        <v>45870</v>
      </c>
      <c r="J198" s="608">
        <v>45992</v>
      </c>
      <c r="K198" s="927">
        <v>0</v>
      </c>
      <c r="L198" s="926">
        <v>2</v>
      </c>
      <c r="M198" s="926">
        <v>2000</v>
      </c>
      <c r="N198" s="1545"/>
      <c r="O198" s="622" t="s">
        <v>374</v>
      </c>
      <c r="P198" s="925"/>
    </row>
    <row r="199" spans="1:16" ht="15.75" x14ac:dyDescent="0.25">
      <c r="A199" s="1528"/>
      <c r="B199" s="1542"/>
      <c r="C199" s="926">
        <v>4</v>
      </c>
      <c r="D199" s="926" t="s">
        <v>774</v>
      </c>
      <c r="E199" s="926" t="s">
        <v>392</v>
      </c>
      <c r="F199" s="927"/>
      <c r="G199" s="927"/>
      <c r="H199" s="927"/>
      <c r="I199" s="608">
        <v>45870</v>
      </c>
      <c r="J199" s="608">
        <v>45992</v>
      </c>
      <c r="K199" s="927">
        <v>0</v>
      </c>
      <c r="L199" s="926">
        <v>2</v>
      </c>
      <c r="M199" s="926">
        <v>2000</v>
      </c>
      <c r="N199" s="1545"/>
      <c r="O199" s="622" t="s">
        <v>374</v>
      </c>
      <c r="P199" s="925"/>
    </row>
    <row r="200" spans="1:16" ht="15.75" x14ac:dyDescent="0.25">
      <c r="A200" s="1528"/>
      <c r="B200" s="1542"/>
      <c r="C200" s="1148">
        <v>5</v>
      </c>
      <c r="D200" s="1148" t="s">
        <v>758</v>
      </c>
      <c r="E200" s="1148" t="s">
        <v>392</v>
      </c>
      <c r="F200" s="1145"/>
      <c r="G200" s="1145"/>
      <c r="H200" s="1145"/>
      <c r="I200" s="608">
        <v>45870</v>
      </c>
      <c r="J200" s="608">
        <v>45992</v>
      </c>
      <c r="K200" s="1145">
        <v>0</v>
      </c>
      <c r="L200" s="1148">
        <v>2</v>
      </c>
      <c r="M200" s="1148">
        <v>2000</v>
      </c>
      <c r="N200" s="1545"/>
      <c r="O200" s="622" t="s">
        <v>374</v>
      </c>
      <c r="P200" s="925"/>
    </row>
    <row r="201" spans="1:16" ht="15.75" x14ac:dyDescent="0.25">
      <c r="A201" s="1528"/>
      <c r="B201" s="1542"/>
      <c r="C201" s="1148">
        <v>6</v>
      </c>
      <c r="D201" s="1148" t="s">
        <v>759</v>
      </c>
      <c r="E201" s="1148" t="s">
        <v>392</v>
      </c>
      <c r="F201" s="1145"/>
      <c r="G201" s="1145"/>
      <c r="H201" s="1145"/>
      <c r="I201" s="989">
        <v>45870</v>
      </c>
      <c r="J201" s="608">
        <v>45992</v>
      </c>
      <c r="K201" s="1145">
        <v>0</v>
      </c>
      <c r="L201" s="1148">
        <v>2</v>
      </c>
      <c r="M201" s="1148">
        <v>2000</v>
      </c>
      <c r="N201" s="1545"/>
      <c r="O201" s="622" t="s">
        <v>374</v>
      </c>
      <c r="P201" s="925"/>
    </row>
    <row r="202" spans="1:16" ht="15.75" x14ac:dyDescent="0.25">
      <c r="A202" s="1528"/>
      <c r="B202" s="1542"/>
      <c r="C202" s="1148" t="s">
        <v>566</v>
      </c>
      <c r="D202" s="1148" t="s">
        <v>775</v>
      </c>
      <c r="E202" s="1148" t="s">
        <v>392</v>
      </c>
      <c r="F202" s="1145"/>
      <c r="G202" s="1145"/>
      <c r="H202" s="1145"/>
      <c r="I202" s="608">
        <v>45870</v>
      </c>
      <c r="J202" s="608">
        <v>45992</v>
      </c>
      <c r="K202" s="1145">
        <v>0</v>
      </c>
      <c r="L202" s="1148">
        <v>3</v>
      </c>
      <c r="M202" s="1148">
        <v>2000</v>
      </c>
      <c r="N202" s="1545"/>
      <c r="O202" s="622" t="s">
        <v>374</v>
      </c>
      <c r="P202" s="925"/>
    </row>
    <row r="203" spans="1:16" ht="15.75" x14ac:dyDescent="0.25">
      <c r="A203" s="1528"/>
      <c r="B203" s="1542"/>
      <c r="C203" s="1148" t="s">
        <v>567</v>
      </c>
      <c r="D203" s="1148" t="s">
        <v>776</v>
      </c>
      <c r="E203" s="1148" t="s">
        <v>392</v>
      </c>
      <c r="F203" s="1145"/>
      <c r="G203" s="1145"/>
      <c r="H203" s="1145"/>
      <c r="I203" s="608">
        <v>45870</v>
      </c>
      <c r="J203" s="608">
        <v>45992</v>
      </c>
      <c r="K203" s="1145">
        <v>0</v>
      </c>
      <c r="L203" s="1148">
        <v>3</v>
      </c>
      <c r="M203" s="1148">
        <v>2000</v>
      </c>
      <c r="N203" s="1545"/>
      <c r="O203" s="622" t="s">
        <v>374</v>
      </c>
      <c r="P203" s="925"/>
    </row>
    <row r="204" spans="1:16" ht="15.75" x14ac:dyDescent="0.25">
      <c r="A204" s="1528"/>
      <c r="B204" s="1542"/>
      <c r="C204" s="1148">
        <v>8</v>
      </c>
      <c r="D204" s="1148" t="s">
        <v>777</v>
      </c>
      <c r="E204" s="1148" t="s">
        <v>391</v>
      </c>
      <c r="F204" s="1145"/>
      <c r="G204" s="1145"/>
      <c r="H204" s="1145"/>
      <c r="I204" s="989">
        <v>45870</v>
      </c>
      <c r="J204" s="608">
        <v>45992</v>
      </c>
      <c r="K204" s="1145">
        <v>0</v>
      </c>
      <c r="L204" s="1148">
        <v>2</v>
      </c>
      <c r="M204" s="1148">
        <v>2000</v>
      </c>
      <c r="N204" s="1545"/>
      <c r="O204" s="622" t="s">
        <v>374</v>
      </c>
      <c r="P204" s="925"/>
    </row>
    <row r="205" spans="1:16" ht="15.75" x14ac:dyDescent="0.25">
      <c r="A205" s="1528"/>
      <c r="B205" s="1542"/>
      <c r="C205" s="1148">
        <v>9</v>
      </c>
      <c r="D205" s="1148" t="s">
        <v>778</v>
      </c>
      <c r="E205" s="1148" t="s">
        <v>391</v>
      </c>
      <c r="F205" s="1145"/>
      <c r="G205" s="1145"/>
      <c r="H205" s="1145"/>
      <c r="I205" s="608">
        <v>45870</v>
      </c>
      <c r="J205" s="608">
        <v>45992</v>
      </c>
      <c r="K205" s="1145">
        <v>0</v>
      </c>
      <c r="L205" s="1148">
        <v>2</v>
      </c>
      <c r="M205" s="1148">
        <v>2000</v>
      </c>
      <c r="N205" s="1545"/>
      <c r="O205" s="622" t="s">
        <v>374</v>
      </c>
      <c r="P205" s="925"/>
    </row>
    <row r="206" spans="1:16" ht="15.75" x14ac:dyDescent="0.25">
      <c r="A206" s="1528"/>
      <c r="B206" s="1542"/>
      <c r="C206" s="1148">
        <v>10</v>
      </c>
      <c r="D206" s="1148" t="s">
        <v>779</v>
      </c>
      <c r="E206" s="1148" t="s">
        <v>391</v>
      </c>
      <c r="F206" s="1145"/>
      <c r="G206" s="1145"/>
      <c r="H206" s="1145"/>
      <c r="I206" s="608">
        <v>45870</v>
      </c>
      <c r="J206" s="608">
        <v>45992</v>
      </c>
      <c r="K206" s="1145">
        <v>0</v>
      </c>
      <c r="L206" s="1148">
        <v>2</v>
      </c>
      <c r="M206" s="1148">
        <v>2000</v>
      </c>
      <c r="N206" s="1545"/>
      <c r="O206" s="622" t="s">
        <v>374</v>
      </c>
      <c r="P206" s="925"/>
    </row>
    <row r="207" spans="1:16" ht="15.75" x14ac:dyDescent="0.25">
      <c r="A207" s="1528"/>
      <c r="B207" s="1542"/>
      <c r="C207" s="1148">
        <v>11</v>
      </c>
      <c r="D207" s="1148" t="s">
        <v>780</v>
      </c>
      <c r="E207" s="1148" t="s">
        <v>392</v>
      </c>
      <c r="F207" s="1145"/>
      <c r="G207" s="1145"/>
      <c r="H207" s="1145"/>
      <c r="I207" s="989">
        <v>45870</v>
      </c>
      <c r="J207" s="608">
        <v>45992</v>
      </c>
      <c r="K207" s="1145">
        <v>0</v>
      </c>
      <c r="L207" s="1148">
        <v>2</v>
      </c>
      <c r="M207" s="1148">
        <v>1600</v>
      </c>
      <c r="N207" s="1545"/>
      <c r="O207" s="622" t="s">
        <v>374</v>
      </c>
      <c r="P207" s="925"/>
    </row>
    <row r="208" spans="1:16" ht="15.75" x14ac:dyDescent="0.25">
      <c r="A208" s="1528"/>
      <c r="B208" s="1542"/>
      <c r="C208" s="1148">
        <v>12</v>
      </c>
      <c r="D208" s="1148" t="s">
        <v>781</v>
      </c>
      <c r="E208" s="1148" t="s">
        <v>392</v>
      </c>
      <c r="F208" s="1145"/>
      <c r="G208" s="1145"/>
      <c r="H208" s="1145"/>
      <c r="I208" s="608">
        <v>45870</v>
      </c>
      <c r="J208" s="608">
        <v>45992</v>
      </c>
      <c r="K208" s="1145">
        <v>0</v>
      </c>
      <c r="L208" s="1148">
        <v>2</v>
      </c>
      <c r="M208" s="1148">
        <v>1600</v>
      </c>
      <c r="N208" s="1545"/>
      <c r="O208" s="622" t="s">
        <v>374</v>
      </c>
      <c r="P208" s="925"/>
    </row>
    <row r="209" spans="1:16" ht="31.5" x14ac:dyDescent="0.25">
      <c r="A209" s="1528"/>
      <c r="B209" s="1542"/>
      <c r="C209" s="1148">
        <v>13</v>
      </c>
      <c r="D209" s="1148" t="s">
        <v>782</v>
      </c>
      <c r="E209" s="1148" t="s">
        <v>393</v>
      </c>
      <c r="F209" s="1145"/>
      <c r="G209" s="1145"/>
      <c r="H209" s="1145"/>
      <c r="I209" s="608">
        <v>45870</v>
      </c>
      <c r="J209" s="608" t="s">
        <v>6</v>
      </c>
      <c r="K209" s="1145">
        <v>0</v>
      </c>
      <c r="L209" s="1148">
        <v>2</v>
      </c>
      <c r="M209" s="1148">
        <v>1600</v>
      </c>
      <c r="N209" s="1545"/>
      <c r="O209" s="622" t="s">
        <v>374</v>
      </c>
      <c r="P209" s="925"/>
    </row>
    <row r="210" spans="1:16" ht="31.5" x14ac:dyDescent="0.25">
      <c r="A210" s="1528"/>
      <c r="B210" s="1542"/>
      <c r="C210" s="1148">
        <v>14</v>
      </c>
      <c r="D210" s="1148" t="s">
        <v>783</v>
      </c>
      <c r="E210" s="1148" t="s">
        <v>393</v>
      </c>
      <c r="F210" s="1145"/>
      <c r="G210" s="1145"/>
      <c r="H210" s="1145"/>
      <c r="I210" s="989">
        <v>45870</v>
      </c>
      <c r="J210" s="608" t="s">
        <v>6</v>
      </c>
      <c r="K210" s="1145">
        <v>0</v>
      </c>
      <c r="L210" s="1148">
        <v>2</v>
      </c>
      <c r="M210" s="1148">
        <v>1600</v>
      </c>
      <c r="N210" s="1545"/>
      <c r="O210" s="622" t="s">
        <v>374</v>
      </c>
      <c r="P210" s="925"/>
    </row>
    <row r="211" spans="1:16" ht="15.75" x14ac:dyDescent="0.25">
      <c r="A211" s="1528"/>
      <c r="B211" s="1542"/>
      <c r="C211" s="1148">
        <v>15</v>
      </c>
      <c r="D211" s="1148" t="s">
        <v>784</v>
      </c>
      <c r="E211" s="1148" t="s">
        <v>391</v>
      </c>
      <c r="F211" s="1145"/>
      <c r="G211" s="1145"/>
      <c r="H211" s="1145"/>
      <c r="I211" s="608">
        <v>45870</v>
      </c>
      <c r="J211" s="608">
        <v>45992</v>
      </c>
      <c r="K211" s="1145">
        <v>0</v>
      </c>
      <c r="L211" s="1148">
        <v>2</v>
      </c>
      <c r="M211" s="1148">
        <v>2500</v>
      </c>
      <c r="N211" s="1545"/>
      <c r="O211" s="622" t="s">
        <v>374</v>
      </c>
      <c r="P211" s="925"/>
    </row>
    <row r="212" spans="1:16" ht="15.75" x14ac:dyDescent="0.25">
      <c r="A212" s="1528"/>
      <c r="B212" s="1542"/>
      <c r="C212" s="1148">
        <v>16</v>
      </c>
      <c r="D212" s="1148" t="s">
        <v>760</v>
      </c>
      <c r="E212" s="1148" t="s">
        <v>392</v>
      </c>
      <c r="F212" s="1145"/>
      <c r="G212" s="1145"/>
      <c r="H212" s="1145"/>
      <c r="I212" s="608">
        <v>45870</v>
      </c>
      <c r="J212" s="608">
        <v>45992</v>
      </c>
      <c r="K212" s="1145">
        <v>0</v>
      </c>
      <c r="L212" s="1148">
        <v>2</v>
      </c>
      <c r="M212" s="1148">
        <v>2000</v>
      </c>
      <c r="N212" s="1545"/>
      <c r="O212" s="622" t="s">
        <v>374</v>
      </c>
      <c r="P212" s="925"/>
    </row>
    <row r="213" spans="1:16" ht="15.75" x14ac:dyDescent="0.25">
      <c r="A213" s="1528"/>
      <c r="B213" s="1542"/>
      <c r="C213" s="1148">
        <v>17</v>
      </c>
      <c r="D213" s="1148" t="s">
        <v>761</v>
      </c>
      <c r="E213" s="1148" t="s">
        <v>392</v>
      </c>
      <c r="F213" s="1145"/>
      <c r="G213" s="1145"/>
      <c r="H213" s="1145"/>
      <c r="I213" s="989">
        <v>45870</v>
      </c>
      <c r="J213" s="608">
        <v>45992</v>
      </c>
      <c r="K213" s="1145">
        <v>0</v>
      </c>
      <c r="L213" s="1148">
        <v>2</v>
      </c>
      <c r="M213" s="1148">
        <v>2000</v>
      </c>
      <c r="N213" s="1545"/>
      <c r="O213" s="622" t="s">
        <v>374</v>
      </c>
      <c r="P213" s="925"/>
    </row>
    <row r="214" spans="1:16" ht="15.75" x14ac:dyDescent="0.25">
      <c r="A214" s="1528"/>
      <c r="B214" s="1542"/>
      <c r="C214" s="1148">
        <v>18</v>
      </c>
      <c r="D214" s="1148" t="s">
        <v>785</v>
      </c>
      <c r="E214" s="1148" t="s">
        <v>391</v>
      </c>
      <c r="F214" s="1145"/>
      <c r="G214" s="1145"/>
      <c r="H214" s="1145"/>
      <c r="I214" s="608">
        <v>45870</v>
      </c>
      <c r="J214" s="608">
        <v>45992</v>
      </c>
      <c r="K214" s="1145">
        <v>0</v>
      </c>
      <c r="L214" s="1148">
        <v>2</v>
      </c>
      <c r="M214" s="1148">
        <v>1600</v>
      </c>
      <c r="N214" s="1545"/>
      <c r="O214" s="622" t="s">
        <v>374</v>
      </c>
      <c r="P214" s="925"/>
    </row>
    <row r="215" spans="1:16" ht="15.75" x14ac:dyDescent="0.25">
      <c r="A215" s="1528"/>
      <c r="B215" s="1542"/>
      <c r="C215" s="1148">
        <v>19</v>
      </c>
      <c r="D215" s="1148" t="s">
        <v>786</v>
      </c>
      <c r="E215" s="1148" t="s">
        <v>391</v>
      </c>
      <c r="F215" s="1145"/>
      <c r="G215" s="1145"/>
      <c r="H215" s="1145"/>
      <c r="I215" s="608">
        <v>45870</v>
      </c>
      <c r="J215" s="608">
        <v>45992</v>
      </c>
      <c r="K215" s="1145">
        <v>0</v>
      </c>
      <c r="L215" s="1148">
        <v>2</v>
      </c>
      <c r="M215" s="1148">
        <v>1600</v>
      </c>
      <c r="N215" s="1545"/>
      <c r="O215" s="622" t="s">
        <v>374</v>
      </c>
      <c r="P215" s="925"/>
    </row>
    <row r="216" spans="1:16" ht="15.75" x14ac:dyDescent="0.25">
      <c r="A216" s="1528"/>
      <c r="B216" s="1542"/>
      <c r="C216" s="1148">
        <v>20</v>
      </c>
      <c r="D216" s="1148" t="s">
        <v>787</v>
      </c>
      <c r="E216" s="1148" t="s">
        <v>392</v>
      </c>
      <c r="F216" s="1145"/>
      <c r="G216" s="1145"/>
      <c r="H216" s="1145"/>
      <c r="I216" s="989">
        <v>45870</v>
      </c>
      <c r="J216" s="608">
        <v>45992</v>
      </c>
      <c r="K216" s="1145">
        <v>0</v>
      </c>
      <c r="L216" s="1148">
        <v>2</v>
      </c>
      <c r="M216" s="1148">
        <v>1000</v>
      </c>
      <c r="N216" s="1545"/>
      <c r="O216" s="622" t="s">
        <v>374</v>
      </c>
      <c r="P216" s="925"/>
    </row>
    <row r="217" spans="1:16" ht="15.75" x14ac:dyDescent="0.25">
      <c r="A217" s="1528"/>
      <c r="B217" s="1542"/>
      <c r="C217" s="1148">
        <v>21</v>
      </c>
      <c r="D217" s="1148" t="s">
        <v>788</v>
      </c>
      <c r="E217" s="1148" t="s">
        <v>392</v>
      </c>
      <c r="F217" s="1145"/>
      <c r="G217" s="1145"/>
      <c r="H217" s="1145"/>
      <c r="I217" s="608">
        <v>45870</v>
      </c>
      <c r="J217" s="608">
        <v>45992</v>
      </c>
      <c r="K217" s="1145">
        <v>0</v>
      </c>
      <c r="L217" s="1148">
        <v>2</v>
      </c>
      <c r="M217" s="1148">
        <v>1000</v>
      </c>
      <c r="N217" s="1545"/>
      <c r="O217" s="622" t="s">
        <v>374</v>
      </c>
      <c r="P217" s="925"/>
    </row>
    <row r="218" spans="1:16" ht="15.75" x14ac:dyDescent="0.25">
      <c r="A218" s="1528"/>
      <c r="B218" s="1542"/>
      <c r="C218" s="1148">
        <v>22</v>
      </c>
      <c r="D218" s="1148" t="s">
        <v>789</v>
      </c>
      <c r="E218" s="1148" t="s">
        <v>392</v>
      </c>
      <c r="F218" s="1145"/>
      <c r="G218" s="1145"/>
      <c r="H218" s="1145"/>
      <c r="I218" s="608">
        <v>45870</v>
      </c>
      <c r="J218" s="608">
        <v>45992</v>
      </c>
      <c r="K218" s="1145">
        <v>0</v>
      </c>
      <c r="L218" s="1148">
        <v>2</v>
      </c>
      <c r="M218" s="1148">
        <v>2500</v>
      </c>
      <c r="N218" s="1545"/>
      <c r="O218" s="622" t="s">
        <v>374</v>
      </c>
      <c r="P218" s="925"/>
    </row>
    <row r="219" spans="1:16" ht="15.75" x14ac:dyDescent="0.25">
      <c r="A219" s="1528"/>
      <c r="B219" s="1542"/>
      <c r="C219" s="1148">
        <v>23</v>
      </c>
      <c r="D219" s="1148" t="s">
        <v>790</v>
      </c>
      <c r="E219" s="1148" t="s">
        <v>392</v>
      </c>
      <c r="F219" s="1145"/>
      <c r="G219" s="1145"/>
      <c r="H219" s="1145"/>
      <c r="I219" s="989">
        <v>45870</v>
      </c>
      <c r="J219" s="608">
        <v>45992</v>
      </c>
      <c r="K219" s="1145">
        <v>0</v>
      </c>
      <c r="L219" s="1148">
        <v>2</v>
      </c>
      <c r="M219" s="1148">
        <v>2500</v>
      </c>
      <c r="N219" s="1545"/>
      <c r="O219" s="622" t="s">
        <v>374</v>
      </c>
      <c r="P219" s="925"/>
    </row>
    <row r="220" spans="1:16" ht="15.75" x14ac:dyDescent="0.25">
      <c r="A220" s="1528"/>
      <c r="B220" s="1542"/>
      <c r="C220" s="1148">
        <v>24</v>
      </c>
      <c r="D220" s="1148" t="s">
        <v>763</v>
      </c>
      <c r="E220" s="1148" t="s">
        <v>392</v>
      </c>
      <c r="F220" s="1145"/>
      <c r="G220" s="1145"/>
      <c r="H220" s="1145"/>
      <c r="I220" s="608">
        <v>45870</v>
      </c>
      <c r="J220" s="608">
        <v>45992</v>
      </c>
      <c r="K220" s="1145">
        <v>0</v>
      </c>
      <c r="L220" s="1148">
        <v>2</v>
      </c>
      <c r="M220" s="1148">
        <v>1000</v>
      </c>
      <c r="N220" s="1545"/>
      <c r="O220" s="622" t="s">
        <v>374</v>
      </c>
      <c r="P220" s="925"/>
    </row>
    <row r="221" spans="1:16" ht="15.75" x14ac:dyDescent="0.25">
      <c r="A221" s="1528"/>
      <c r="B221" s="1542"/>
      <c r="C221" s="1148">
        <v>25</v>
      </c>
      <c r="D221" s="1148" t="s">
        <v>791</v>
      </c>
      <c r="E221" s="1148" t="s">
        <v>391</v>
      </c>
      <c r="F221" s="1145"/>
      <c r="G221" s="1145"/>
      <c r="H221" s="1145"/>
      <c r="I221" s="608">
        <v>45870</v>
      </c>
      <c r="J221" s="608">
        <v>45992</v>
      </c>
      <c r="K221" s="1145">
        <v>0</v>
      </c>
      <c r="L221" s="1148">
        <v>2</v>
      </c>
      <c r="M221" s="1148">
        <v>1000</v>
      </c>
      <c r="N221" s="1545"/>
      <c r="O221" s="622" t="s">
        <v>374</v>
      </c>
      <c r="P221" s="925"/>
    </row>
    <row r="222" spans="1:16" ht="40.5" customHeight="1" x14ac:dyDescent="0.25">
      <c r="A222" s="1528"/>
      <c r="B222" s="1542"/>
      <c r="C222" s="1148" t="s">
        <v>997</v>
      </c>
      <c r="D222" s="1148" t="s">
        <v>796</v>
      </c>
      <c r="E222" s="1148" t="s">
        <v>392</v>
      </c>
      <c r="F222" s="1145"/>
      <c r="G222" s="1145"/>
      <c r="H222" s="1145"/>
      <c r="I222" s="989">
        <v>45870</v>
      </c>
      <c r="J222" s="608">
        <v>45992</v>
      </c>
      <c r="K222" s="1145">
        <v>0</v>
      </c>
      <c r="L222" s="1145" t="s">
        <v>6</v>
      </c>
      <c r="M222" s="1145" t="s">
        <v>6</v>
      </c>
      <c r="N222" s="1545"/>
      <c r="O222" s="622" t="s">
        <v>383</v>
      </c>
      <c r="P222" s="925"/>
    </row>
    <row r="223" spans="1:16" ht="31.5" customHeight="1" x14ac:dyDescent="0.25">
      <c r="A223" s="1528"/>
      <c r="B223" s="1542"/>
      <c r="C223" s="1148" t="s">
        <v>998</v>
      </c>
      <c r="D223" s="1148" t="s">
        <v>797</v>
      </c>
      <c r="E223" s="1148" t="s">
        <v>392</v>
      </c>
      <c r="F223" s="1145"/>
      <c r="G223" s="1145"/>
      <c r="H223" s="1145"/>
      <c r="I223" s="608">
        <v>45870</v>
      </c>
      <c r="J223" s="608">
        <v>45992</v>
      </c>
      <c r="K223" s="1145">
        <v>0</v>
      </c>
      <c r="L223" s="1145" t="s">
        <v>6</v>
      </c>
      <c r="M223" s="1145" t="s">
        <v>6</v>
      </c>
      <c r="N223" s="1545"/>
      <c r="O223" s="622" t="s">
        <v>383</v>
      </c>
      <c r="P223" s="925"/>
    </row>
    <row r="224" spans="1:16" ht="15.75" x14ac:dyDescent="0.25">
      <c r="A224" s="1528"/>
      <c r="B224" s="1542"/>
      <c r="C224" s="1148" t="s">
        <v>999</v>
      </c>
      <c r="D224" s="1148" t="s">
        <v>793</v>
      </c>
      <c r="E224" s="1148" t="s">
        <v>392</v>
      </c>
      <c r="F224" s="1145">
        <v>1</v>
      </c>
      <c r="G224" s="1145"/>
      <c r="H224" s="1145"/>
      <c r="I224" s="608">
        <v>45870</v>
      </c>
      <c r="J224" s="608">
        <v>45992</v>
      </c>
      <c r="K224" s="1145">
        <v>0</v>
      </c>
      <c r="L224" s="1145" t="s">
        <v>6</v>
      </c>
      <c r="M224" s="1145" t="s">
        <v>6</v>
      </c>
      <c r="N224" s="1545"/>
      <c r="O224" s="622" t="s">
        <v>383</v>
      </c>
      <c r="P224" s="925"/>
    </row>
    <row r="225" spans="1:16" ht="15.75" x14ac:dyDescent="0.25">
      <c r="A225" s="1528"/>
      <c r="B225" s="1542"/>
      <c r="C225" s="1148" t="s">
        <v>1002</v>
      </c>
      <c r="D225" s="1148" t="s">
        <v>792</v>
      </c>
      <c r="E225" s="1148" t="s">
        <v>392</v>
      </c>
      <c r="F225" s="1145"/>
      <c r="G225" s="1145"/>
      <c r="H225" s="1145"/>
      <c r="I225" s="989">
        <v>45870</v>
      </c>
      <c r="J225" s="608">
        <v>45992</v>
      </c>
      <c r="K225" s="1145">
        <v>0</v>
      </c>
      <c r="L225" s="1145" t="s">
        <v>6</v>
      </c>
      <c r="M225" s="1145" t="s">
        <v>6</v>
      </c>
      <c r="N225" s="1545"/>
      <c r="O225" s="622" t="s">
        <v>383</v>
      </c>
      <c r="P225" s="925"/>
    </row>
    <row r="226" spans="1:16" ht="28.5" customHeight="1" x14ac:dyDescent="0.25">
      <c r="A226" s="1528"/>
      <c r="B226" s="1542"/>
      <c r="C226" s="1148" t="s">
        <v>1000</v>
      </c>
      <c r="D226" s="1148" t="s">
        <v>794</v>
      </c>
      <c r="E226" s="1148" t="s">
        <v>392</v>
      </c>
      <c r="F226" s="1145"/>
      <c r="G226" s="1145"/>
      <c r="H226" s="1145"/>
      <c r="I226" s="608">
        <v>45870</v>
      </c>
      <c r="J226" s="608">
        <v>45992</v>
      </c>
      <c r="K226" s="1145">
        <v>0</v>
      </c>
      <c r="L226" s="1145" t="s">
        <v>6</v>
      </c>
      <c r="M226" s="1145" t="s">
        <v>6</v>
      </c>
      <c r="N226" s="1545"/>
      <c r="O226" s="622" t="s">
        <v>383</v>
      </c>
      <c r="P226" s="925"/>
    </row>
    <row r="227" spans="1:16" ht="32.25" customHeight="1" x14ac:dyDescent="0.25">
      <c r="A227" s="1528"/>
      <c r="B227" s="1542"/>
      <c r="C227" s="1148" t="s">
        <v>1001</v>
      </c>
      <c r="D227" s="1148" t="s">
        <v>795</v>
      </c>
      <c r="E227" s="1148" t="s">
        <v>392</v>
      </c>
      <c r="F227" s="1145"/>
      <c r="G227" s="1145"/>
      <c r="H227" s="1145"/>
      <c r="I227" s="608">
        <v>45870</v>
      </c>
      <c r="J227" s="608">
        <v>45992</v>
      </c>
      <c r="K227" s="1145">
        <v>0</v>
      </c>
      <c r="L227" s="1145" t="s">
        <v>6</v>
      </c>
      <c r="M227" s="1145" t="s">
        <v>6</v>
      </c>
      <c r="N227" s="1545"/>
      <c r="O227" s="622" t="s">
        <v>383</v>
      </c>
      <c r="P227" s="925"/>
    </row>
    <row r="228" spans="1:16" ht="15.75" x14ac:dyDescent="0.25">
      <c r="A228" s="1528"/>
      <c r="B228" s="1542"/>
      <c r="C228" s="1148">
        <v>1</v>
      </c>
      <c r="D228" s="1148">
        <v>1704</v>
      </c>
      <c r="E228" s="1148" t="s">
        <v>392</v>
      </c>
      <c r="F228" s="1145"/>
      <c r="G228" s="1145">
        <v>1</v>
      </c>
      <c r="H228" s="1145"/>
      <c r="I228" s="608">
        <v>45870</v>
      </c>
      <c r="J228" s="608">
        <v>45992</v>
      </c>
      <c r="K228" s="1145">
        <v>0</v>
      </c>
      <c r="L228" s="1145">
        <v>2</v>
      </c>
      <c r="M228" s="1145">
        <v>250</v>
      </c>
      <c r="N228" s="1545"/>
      <c r="O228" s="622" t="s">
        <v>880</v>
      </c>
      <c r="P228" s="925"/>
    </row>
    <row r="229" spans="1:16" ht="16.5" thickBot="1" x14ac:dyDescent="0.3">
      <c r="A229" s="1529"/>
      <c r="B229" s="1550"/>
      <c r="C229" s="1150">
        <v>1</v>
      </c>
      <c r="D229" s="1151">
        <v>9319</v>
      </c>
      <c r="E229" s="1150" t="s">
        <v>392</v>
      </c>
      <c r="F229" s="1151"/>
      <c r="G229" s="1151"/>
      <c r="H229" s="1151"/>
      <c r="I229" s="611">
        <v>45870</v>
      </c>
      <c r="J229" s="611">
        <v>45992</v>
      </c>
      <c r="K229" s="1151">
        <v>0</v>
      </c>
      <c r="L229" s="1151">
        <v>2</v>
      </c>
      <c r="M229" s="1151">
        <v>325</v>
      </c>
      <c r="N229" s="1548"/>
      <c r="O229" s="628" t="s">
        <v>799</v>
      </c>
      <c r="P229" s="925"/>
    </row>
    <row r="230" spans="1:16" ht="30" customHeight="1" x14ac:dyDescent="0.25">
      <c r="A230" s="1653" t="s">
        <v>1005</v>
      </c>
      <c r="B230" s="1658" t="s">
        <v>6</v>
      </c>
      <c r="C230" s="1157">
        <v>1</v>
      </c>
      <c r="D230" s="1157">
        <v>298412317</v>
      </c>
      <c r="E230" s="1157" t="s">
        <v>392</v>
      </c>
      <c r="F230" s="1161">
        <v>2</v>
      </c>
      <c r="G230" s="1161">
        <v>1</v>
      </c>
      <c r="H230" s="1161"/>
      <c r="I230" s="973">
        <v>45992</v>
      </c>
      <c r="J230" s="973">
        <v>45992</v>
      </c>
      <c r="K230" s="1161">
        <v>0</v>
      </c>
      <c r="L230" s="1157">
        <v>2</v>
      </c>
      <c r="M230" s="1157">
        <v>1050</v>
      </c>
      <c r="N230" s="1637" t="s">
        <v>755</v>
      </c>
      <c r="O230" s="981" t="s">
        <v>384</v>
      </c>
      <c r="P230" s="925"/>
    </row>
    <row r="231" spans="1:16" ht="15.75" x14ac:dyDescent="0.25">
      <c r="A231" s="1654"/>
      <c r="B231" s="1659"/>
      <c r="C231" s="1158">
        <v>2</v>
      </c>
      <c r="D231" s="1158">
        <v>298412318</v>
      </c>
      <c r="E231" s="1158" t="s">
        <v>392</v>
      </c>
      <c r="F231" s="1162"/>
      <c r="G231" s="1162"/>
      <c r="H231" s="1162"/>
      <c r="I231" s="974">
        <v>45992</v>
      </c>
      <c r="J231" s="974">
        <v>45992</v>
      </c>
      <c r="K231" s="1162">
        <v>0</v>
      </c>
      <c r="L231" s="1158">
        <v>9</v>
      </c>
      <c r="M231" s="1158">
        <v>1075</v>
      </c>
      <c r="N231" s="1638"/>
      <c r="O231" s="983" t="s">
        <v>384</v>
      </c>
      <c r="P231" s="925"/>
    </row>
    <row r="232" spans="1:16" ht="15.75" x14ac:dyDescent="0.25">
      <c r="A232" s="1654"/>
      <c r="B232" s="1659"/>
      <c r="C232" s="1158">
        <v>3</v>
      </c>
      <c r="D232" s="1158">
        <v>298412319</v>
      </c>
      <c r="E232" s="1158" t="s">
        <v>392</v>
      </c>
      <c r="F232" s="1162"/>
      <c r="G232" s="1162"/>
      <c r="H232" s="1162"/>
      <c r="I232" s="974">
        <v>45992</v>
      </c>
      <c r="J232" s="974">
        <v>45992</v>
      </c>
      <c r="K232" s="1162">
        <v>0</v>
      </c>
      <c r="L232" s="1158">
        <v>9</v>
      </c>
      <c r="M232" s="1158">
        <v>1075</v>
      </c>
      <c r="N232" s="1638"/>
      <c r="O232" s="983" t="s">
        <v>384</v>
      </c>
      <c r="P232" s="925"/>
    </row>
    <row r="233" spans="1:16" ht="15.75" x14ac:dyDescent="0.25">
      <c r="A233" s="1654"/>
      <c r="B233" s="1659"/>
      <c r="C233" s="1158">
        <v>4</v>
      </c>
      <c r="D233" s="1158">
        <v>298412320</v>
      </c>
      <c r="E233" s="1158" t="s">
        <v>392</v>
      </c>
      <c r="F233" s="1162"/>
      <c r="G233" s="1162"/>
      <c r="H233" s="1162"/>
      <c r="I233" s="974">
        <v>45992</v>
      </c>
      <c r="J233" s="974">
        <v>45992</v>
      </c>
      <c r="K233" s="1162">
        <v>0</v>
      </c>
      <c r="L233" s="1158">
        <v>9</v>
      </c>
      <c r="M233" s="1158">
        <v>1075</v>
      </c>
      <c r="N233" s="1638"/>
      <c r="O233" s="983" t="s">
        <v>384</v>
      </c>
      <c r="P233" s="925"/>
    </row>
    <row r="234" spans="1:16" ht="15.75" x14ac:dyDescent="0.25">
      <c r="A234" s="1654"/>
      <c r="B234" s="1659"/>
      <c r="C234" s="1158">
        <v>5</v>
      </c>
      <c r="D234" s="1158">
        <v>298412321</v>
      </c>
      <c r="E234" s="1158" t="s">
        <v>392</v>
      </c>
      <c r="F234" s="1162">
        <v>1</v>
      </c>
      <c r="G234" s="1162">
        <v>1</v>
      </c>
      <c r="H234" s="1162"/>
      <c r="I234" s="974">
        <v>45992</v>
      </c>
      <c r="J234" s="974">
        <v>45992</v>
      </c>
      <c r="K234" s="1162">
        <v>0</v>
      </c>
      <c r="L234" s="1158">
        <v>9</v>
      </c>
      <c r="M234" s="1158">
        <v>1075</v>
      </c>
      <c r="N234" s="1638"/>
      <c r="O234" s="983" t="s">
        <v>384</v>
      </c>
      <c r="P234" s="925"/>
    </row>
    <row r="235" spans="1:16" ht="15.75" x14ac:dyDescent="0.25">
      <c r="A235" s="1654"/>
      <c r="B235" s="1659"/>
      <c r="C235" s="1158">
        <v>6</v>
      </c>
      <c r="D235" s="1158">
        <v>298412322</v>
      </c>
      <c r="E235" s="1158" t="s">
        <v>392</v>
      </c>
      <c r="F235" s="1162"/>
      <c r="G235" s="1162">
        <v>1</v>
      </c>
      <c r="H235" s="1162">
        <v>1</v>
      </c>
      <c r="I235" s="974">
        <v>45992</v>
      </c>
      <c r="J235" s="974">
        <v>45992</v>
      </c>
      <c r="K235" s="1162">
        <v>0</v>
      </c>
      <c r="L235" s="1158">
        <v>9</v>
      </c>
      <c r="M235" s="1158">
        <v>1075</v>
      </c>
      <c r="N235" s="1638"/>
      <c r="O235" s="983" t="s">
        <v>384</v>
      </c>
      <c r="P235" s="925"/>
    </row>
    <row r="236" spans="1:16" ht="15.75" x14ac:dyDescent="0.25">
      <c r="A236" s="1654"/>
      <c r="B236" s="1659"/>
      <c r="C236" s="1158">
        <v>7</v>
      </c>
      <c r="D236" s="1158">
        <v>298412323</v>
      </c>
      <c r="E236" s="1158" t="s">
        <v>392</v>
      </c>
      <c r="F236" s="1162">
        <v>2</v>
      </c>
      <c r="G236" s="1162"/>
      <c r="H236" s="1162"/>
      <c r="I236" s="974">
        <v>45992</v>
      </c>
      <c r="J236" s="974">
        <v>45992</v>
      </c>
      <c r="K236" s="1162">
        <v>0</v>
      </c>
      <c r="L236" s="1158">
        <v>9</v>
      </c>
      <c r="M236" s="1158">
        <v>1075</v>
      </c>
      <c r="N236" s="1638"/>
      <c r="O236" s="983" t="s">
        <v>384</v>
      </c>
      <c r="P236" s="925"/>
    </row>
    <row r="237" spans="1:16" ht="15.75" x14ac:dyDescent="0.25">
      <c r="A237" s="1654"/>
      <c r="B237" s="1659"/>
      <c r="C237" s="1158">
        <v>8</v>
      </c>
      <c r="D237" s="1158">
        <v>298412324</v>
      </c>
      <c r="E237" s="1158" t="s">
        <v>392</v>
      </c>
      <c r="F237" s="1162">
        <v>1</v>
      </c>
      <c r="G237" s="1162"/>
      <c r="H237" s="1162"/>
      <c r="I237" s="974">
        <v>45992</v>
      </c>
      <c r="J237" s="974">
        <v>45992</v>
      </c>
      <c r="K237" s="1162">
        <v>0</v>
      </c>
      <c r="L237" s="1158">
        <v>8</v>
      </c>
      <c r="M237" s="1158">
        <v>1000</v>
      </c>
      <c r="N237" s="1638"/>
      <c r="O237" s="983" t="s">
        <v>388</v>
      </c>
      <c r="P237" s="925"/>
    </row>
    <row r="238" spans="1:16" ht="15.75" x14ac:dyDescent="0.25">
      <c r="A238" s="1654"/>
      <c r="B238" s="1659"/>
      <c r="C238" s="1158">
        <v>9</v>
      </c>
      <c r="D238" s="1158">
        <v>298412325</v>
      </c>
      <c r="E238" s="1158" t="s">
        <v>392</v>
      </c>
      <c r="F238" s="1162"/>
      <c r="G238" s="1162"/>
      <c r="H238" s="1162"/>
      <c r="I238" s="974">
        <v>45992</v>
      </c>
      <c r="J238" s="974">
        <v>45992</v>
      </c>
      <c r="K238" s="1162">
        <v>0</v>
      </c>
      <c r="L238" s="1158">
        <v>8</v>
      </c>
      <c r="M238" s="1158">
        <v>1000</v>
      </c>
      <c r="N238" s="1638"/>
      <c r="O238" s="983" t="s">
        <v>388</v>
      </c>
      <c r="P238" s="925"/>
    </row>
    <row r="239" spans="1:16" ht="15.75" x14ac:dyDescent="0.25">
      <c r="A239" s="1654"/>
      <c r="B239" s="1659"/>
      <c r="C239" s="1158">
        <v>10</v>
      </c>
      <c r="D239" s="1158">
        <v>298412326</v>
      </c>
      <c r="E239" s="1158" t="s">
        <v>392</v>
      </c>
      <c r="F239" s="1162">
        <v>2</v>
      </c>
      <c r="G239" s="1162"/>
      <c r="H239" s="1162">
        <v>1</v>
      </c>
      <c r="I239" s="974">
        <v>45992</v>
      </c>
      <c r="J239" s="974">
        <v>45992</v>
      </c>
      <c r="K239" s="1162">
        <v>0</v>
      </c>
      <c r="L239" s="1158">
        <v>8</v>
      </c>
      <c r="M239" s="1158">
        <v>1000</v>
      </c>
      <c r="N239" s="1638"/>
      <c r="O239" s="983" t="s">
        <v>388</v>
      </c>
      <c r="P239" s="925"/>
    </row>
    <row r="240" spans="1:16" ht="15.75" x14ac:dyDescent="0.25">
      <c r="A240" s="1654"/>
      <c r="B240" s="1659"/>
      <c r="C240" s="1158">
        <v>11</v>
      </c>
      <c r="D240" s="1158">
        <v>298412327</v>
      </c>
      <c r="E240" s="1158" t="s">
        <v>392</v>
      </c>
      <c r="F240" s="1162"/>
      <c r="G240" s="1162"/>
      <c r="H240" s="1162"/>
      <c r="I240" s="974">
        <v>45992</v>
      </c>
      <c r="J240" s="974">
        <v>45992</v>
      </c>
      <c r="K240" s="1162">
        <v>0</v>
      </c>
      <c r="L240" s="1158">
        <v>8</v>
      </c>
      <c r="M240" s="1158">
        <v>1000</v>
      </c>
      <c r="N240" s="1638"/>
      <c r="O240" s="983" t="s">
        <v>388</v>
      </c>
      <c r="P240" s="925"/>
    </row>
    <row r="241" spans="1:16" ht="15.75" x14ac:dyDescent="0.25">
      <c r="A241" s="1654"/>
      <c r="B241" s="1659"/>
      <c r="C241" s="1158">
        <v>12</v>
      </c>
      <c r="D241" s="1158">
        <v>298412328</v>
      </c>
      <c r="E241" s="1158" t="s">
        <v>392</v>
      </c>
      <c r="F241" s="1162"/>
      <c r="G241" s="1162"/>
      <c r="H241" s="1162"/>
      <c r="I241" s="974">
        <v>45992</v>
      </c>
      <c r="J241" s="974">
        <v>45992</v>
      </c>
      <c r="K241" s="1162">
        <v>0</v>
      </c>
      <c r="L241" s="1158">
        <v>2</v>
      </c>
      <c r="M241" s="1158">
        <v>1350</v>
      </c>
      <c r="N241" s="1638"/>
      <c r="O241" s="983" t="s">
        <v>384</v>
      </c>
      <c r="P241" s="925"/>
    </row>
    <row r="242" spans="1:16" ht="15.75" x14ac:dyDescent="0.25">
      <c r="A242" s="1654"/>
      <c r="B242" s="1659"/>
      <c r="C242" s="1158">
        <v>13</v>
      </c>
      <c r="D242" s="1158">
        <v>298412329</v>
      </c>
      <c r="E242" s="1158" t="s">
        <v>392</v>
      </c>
      <c r="F242" s="1162"/>
      <c r="G242" s="1162"/>
      <c r="H242" s="1162"/>
      <c r="I242" s="974">
        <v>45992</v>
      </c>
      <c r="J242" s="974">
        <v>45992</v>
      </c>
      <c r="K242" s="1162">
        <v>0</v>
      </c>
      <c r="L242" s="1158">
        <v>2</v>
      </c>
      <c r="M242" s="1158">
        <v>1350</v>
      </c>
      <c r="N242" s="1638"/>
      <c r="O242" s="983" t="s">
        <v>384</v>
      </c>
      <c r="P242" s="925"/>
    </row>
    <row r="243" spans="1:16" ht="15.75" x14ac:dyDescent="0.25">
      <c r="A243" s="1654"/>
      <c r="B243" s="1659"/>
      <c r="C243" s="1158">
        <v>14</v>
      </c>
      <c r="D243" s="1158">
        <v>298412330</v>
      </c>
      <c r="E243" s="1158" t="s">
        <v>392</v>
      </c>
      <c r="F243" s="1162"/>
      <c r="G243" s="1162"/>
      <c r="H243" s="1162"/>
      <c r="I243" s="974">
        <v>45992</v>
      </c>
      <c r="J243" s="974">
        <v>45992</v>
      </c>
      <c r="K243" s="1162">
        <v>0</v>
      </c>
      <c r="L243" s="1158">
        <v>2</v>
      </c>
      <c r="M243" s="1158">
        <v>1000</v>
      </c>
      <c r="N243" s="1638"/>
      <c r="O243" s="983" t="s">
        <v>384</v>
      </c>
      <c r="P243" s="925"/>
    </row>
    <row r="244" spans="1:16" ht="15.75" x14ac:dyDescent="0.25">
      <c r="A244" s="1654"/>
      <c r="B244" s="1659"/>
      <c r="C244" s="1158">
        <v>15</v>
      </c>
      <c r="D244" s="1158">
        <v>298412331</v>
      </c>
      <c r="E244" s="1158" t="s">
        <v>392</v>
      </c>
      <c r="F244" s="1162"/>
      <c r="G244" s="1162"/>
      <c r="H244" s="1162"/>
      <c r="I244" s="974">
        <v>45992</v>
      </c>
      <c r="J244" s="974">
        <v>45992</v>
      </c>
      <c r="K244" s="1162">
        <v>0</v>
      </c>
      <c r="L244" s="1158">
        <v>2</v>
      </c>
      <c r="M244" s="1158">
        <v>1000</v>
      </c>
      <c r="N244" s="1638"/>
      <c r="O244" s="983" t="s">
        <v>384</v>
      </c>
      <c r="P244" s="925"/>
    </row>
    <row r="245" spans="1:16" ht="31.5" x14ac:dyDescent="0.25">
      <c r="A245" s="1654"/>
      <c r="B245" s="1659"/>
      <c r="C245" s="1158">
        <v>1</v>
      </c>
      <c r="D245" s="1158" t="s">
        <v>358</v>
      </c>
      <c r="E245" s="1158" t="s">
        <v>392</v>
      </c>
      <c r="F245" s="1162"/>
      <c r="G245" s="1162"/>
      <c r="H245" s="1162"/>
      <c r="I245" s="974">
        <v>45992</v>
      </c>
      <c r="J245" s="974">
        <v>45992</v>
      </c>
      <c r="K245" s="1162">
        <v>0</v>
      </c>
      <c r="L245" s="1158">
        <v>2</v>
      </c>
      <c r="M245" s="1158">
        <v>400</v>
      </c>
      <c r="N245" s="1638"/>
      <c r="O245" s="983" t="s">
        <v>385</v>
      </c>
      <c r="P245" s="925"/>
    </row>
    <row r="246" spans="1:16" ht="15.75" x14ac:dyDescent="0.25">
      <c r="A246" s="1654"/>
      <c r="B246" s="1659"/>
      <c r="C246" s="1158">
        <v>1</v>
      </c>
      <c r="D246" s="1158">
        <v>89315</v>
      </c>
      <c r="E246" s="1158" t="s">
        <v>391</v>
      </c>
      <c r="F246" s="1162"/>
      <c r="G246" s="1162"/>
      <c r="H246" s="1162"/>
      <c r="I246" s="974"/>
      <c r="J246" s="974">
        <v>45992</v>
      </c>
      <c r="K246" s="1162">
        <v>0</v>
      </c>
      <c r="L246" s="1158">
        <v>2</v>
      </c>
      <c r="M246" s="1158">
        <v>300</v>
      </c>
      <c r="N246" s="1638"/>
      <c r="O246" s="983" t="s">
        <v>476</v>
      </c>
      <c r="P246" s="925"/>
    </row>
    <row r="247" spans="1:16" ht="15.75" x14ac:dyDescent="0.25">
      <c r="A247" s="1654"/>
      <c r="B247" s="1659"/>
      <c r="C247" s="1158">
        <v>1</v>
      </c>
      <c r="D247" s="1158" t="s">
        <v>359</v>
      </c>
      <c r="E247" s="1158" t="s">
        <v>392</v>
      </c>
      <c r="F247" s="1162"/>
      <c r="G247" s="1162"/>
      <c r="H247" s="1162"/>
      <c r="I247" s="974">
        <v>45992</v>
      </c>
      <c r="J247" s="974">
        <v>45992</v>
      </c>
      <c r="K247" s="1162">
        <v>0</v>
      </c>
      <c r="L247" s="1158">
        <v>3</v>
      </c>
      <c r="M247" s="1158">
        <v>1000</v>
      </c>
      <c r="N247" s="1638"/>
      <c r="O247" s="983" t="s">
        <v>374</v>
      </c>
      <c r="P247" s="925"/>
    </row>
    <row r="248" spans="1:16" ht="15.75" x14ac:dyDescent="0.25">
      <c r="A248" s="1654"/>
      <c r="B248" s="1659"/>
      <c r="C248" s="1158">
        <v>2</v>
      </c>
      <c r="D248" s="1158" t="s">
        <v>360</v>
      </c>
      <c r="E248" s="1158" t="s">
        <v>392</v>
      </c>
      <c r="F248" s="1162"/>
      <c r="G248" s="1162"/>
      <c r="H248" s="1162"/>
      <c r="I248" s="974">
        <v>45992</v>
      </c>
      <c r="J248" s="974">
        <v>45992</v>
      </c>
      <c r="K248" s="1162">
        <v>1</v>
      </c>
      <c r="L248" s="1158">
        <v>3</v>
      </c>
      <c r="M248" s="1158">
        <v>1000</v>
      </c>
      <c r="N248" s="1638"/>
      <c r="O248" s="983" t="s">
        <v>374</v>
      </c>
      <c r="P248" s="925"/>
    </row>
    <row r="249" spans="1:16" ht="15.75" x14ac:dyDescent="0.25">
      <c r="A249" s="1654"/>
      <c r="B249" s="1659"/>
      <c r="C249" s="1158">
        <v>3</v>
      </c>
      <c r="D249" s="1158" t="s">
        <v>361</v>
      </c>
      <c r="E249" s="1158" t="s">
        <v>392</v>
      </c>
      <c r="F249" s="1162"/>
      <c r="G249" s="1162"/>
      <c r="H249" s="1162"/>
      <c r="I249" s="974">
        <v>45992</v>
      </c>
      <c r="J249" s="974">
        <v>45992</v>
      </c>
      <c r="K249" s="1162">
        <v>1</v>
      </c>
      <c r="L249" s="1158">
        <v>3</v>
      </c>
      <c r="M249" s="1158">
        <v>1000</v>
      </c>
      <c r="N249" s="1638"/>
      <c r="O249" s="983" t="s">
        <v>374</v>
      </c>
      <c r="P249" s="925"/>
    </row>
    <row r="250" spans="1:16" ht="15.75" x14ac:dyDescent="0.25">
      <c r="A250" s="1654"/>
      <c r="B250" s="1659"/>
      <c r="C250" s="1158">
        <v>1</v>
      </c>
      <c r="D250" s="1158">
        <v>8748</v>
      </c>
      <c r="E250" s="1158" t="s">
        <v>392</v>
      </c>
      <c r="F250" s="1162"/>
      <c r="G250" s="1162"/>
      <c r="H250" s="1162"/>
      <c r="I250" s="974">
        <v>45992</v>
      </c>
      <c r="J250" s="974">
        <v>45992</v>
      </c>
      <c r="K250" s="1162">
        <v>0</v>
      </c>
      <c r="L250" s="1158">
        <v>2</v>
      </c>
      <c r="M250" s="1158">
        <v>225</v>
      </c>
      <c r="N250" s="1638"/>
      <c r="O250" s="983" t="s">
        <v>386</v>
      </c>
      <c r="P250" s="925"/>
    </row>
    <row r="251" spans="1:16" ht="15.75" x14ac:dyDescent="0.25">
      <c r="A251" s="1654"/>
      <c r="B251" s="1659"/>
      <c r="C251" s="1158">
        <v>1</v>
      </c>
      <c r="D251" s="1158" t="s">
        <v>362</v>
      </c>
      <c r="E251" s="1158" t="s">
        <v>392</v>
      </c>
      <c r="F251" s="1162"/>
      <c r="G251" s="1162"/>
      <c r="H251" s="1162"/>
      <c r="I251" s="974">
        <v>45992</v>
      </c>
      <c r="J251" s="974">
        <v>45992</v>
      </c>
      <c r="K251" s="1162">
        <v>0</v>
      </c>
      <c r="L251" s="1158">
        <v>2</v>
      </c>
      <c r="M251" s="1158">
        <v>1000</v>
      </c>
      <c r="N251" s="1638"/>
      <c r="O251" s="983" t="s">
        <v>387</v>
      </c>
      <c r="P251" s="925"/>
    </row>
    <row r="252" spans="1:16" ht="15.75" x14ac:dyDescent="0.25">
      <c r="A252" s="1654"/>
      <c r="B252" s="1659"/>
      <c r="C252" s="1158">
        <v>2</v>
      </c>
      <c r="D252" s="1158" t="s">
        <v>896</v>
      </c>
      <c r="E252" s="1158" t="s">
        <v>392</v>
      </c>
      <c r="F252" s="1162">
        <v>1</v>
      </c>
      <c r="G252" s="1162"/>
      <c r="H252" s="1162"/>
      <c r="I252" s="974">
        <v>45901</v>
      </c>
      <c r="J252" s="974">
        <v>45992</v>
      </c>
      <c r="K252" s="1162">
        <v>1</v>
      </c>
      <c r="L252" s="1158">
        <v>4</v>
      </c>
      <c r="M252" s="1158">
        <v>3000</v>
      </c>
      <c r="N252" s="1638"/>
      <c r="O252" s="983" t="s">
        <v>898</v>
      </c>
      <c r="P252" s="925"/>
    </row>
    <row r="253" spans="1:16" ht="16.5" thickBot="1" x14ac:dyDescent="0.3">
      <c r="A253" s="1655"/>
      <c r="B253" s="1660"/>
      <c r="C253" s="1160">
        <v>1</v>
      </c>
      <c r="D253" s="1160" t="s">
        <v>897</v>
      </c>
      <c r="E253" s="1160" t="s">
        <v>392</v>
      </c>
      <c r="F253" s="1163"/>
      <c r="G253" s="1163"/>
      <c r="H253" s="1163"/>
      <c r="I253" s="978">
        <v>45901</v>
      </c>
      <c r="J253" s="978">
        <v>45992</v>
      </c>
      <c r="K253" s="1163">
        <v>1</v>
      </c>
      <c r="L253" s="1160">
        <v>4</v>
      </c>
      <c r="M253" s="1160">
        <v>1000</v>
      </c>
      <c r="N253" s="1657"/>
      <c r="O253" s="996" t="s">
        <v>898</v>
      </c>
      <c r="P253" s="925"/>
    </row>
    <row r="254" spans="1:16" ht="99" customHeight="1" x14ac:dyDescent="0.25">
      <c r="A254" s="1527" t="s">
        <v>363</v>
      </c>
      <c r="B254" s="999" t="s">
        <v>815</v>
      </c>
      <c r="C254" s="1152">
        <v>1</v>
      </c>
      <c r="D254" s="1153" t="s">
        <v>364</v>
      </c>
      <c r="E254" s="1152" t="s">
        <v>392</v>
      </c>
      <c r="F254" s="1153"/>
      <c r="G254" s="1153"/>
      <c r="H254" s="1153"/>
      <c r="I254" s="604">
        <v>45870</v>
      </c>
      <c r="J254" s="604">
        <v>45992</v>
      </c>
      <c r="K254" s="1153">
        <v>1</v>
      </c>
      <c r="L254" s="1152">
        <v>3</v>
      </c>
      <c r="M254" s="1152">
        <v>1000</v>
      </c>
      <c r="N254" s="1152" t="s">
        <v>908</v>
      </c>
      <c r="O254" s="621" t="s">
        <v>374</v>
      </c>
      <c r="P254" s="925"/>
    </row>
    <row r="255" spans="1:16" ht="63" x14ac:dyDescent="0.25">
      <c r="A255" s="1528"/>
      <c r="B255" s="933" t="s">
        <v>816</v>
      </c>
      <c r="C255" s="1148">
        <v>2</v>
      </c>
      <c r="D255" s="1145" t="s">
        <v>366</v>
      </c>
      <c r="E255" s="1148" t="s">
        <v>392</v>
      </c>
      <c r="F255" s="1145"/>
      <c r="G255" s="1145"/>
      <c r="H255" s="1145"/>
      <c r="I255" s="608">
        <v>45870</v>
      </c>
      <c r="J255" s="608">
        <v>45992</v>
      </c>
      <c r="K255" s="1145">
        <v>1</v>
      </c>
      <c r="L255" s="1148">
        <v>2</v>
      </c>
      <c r="M255" s="1148">
        <v>1000</v>
      </c>
      <c r="N255" s="1148" t="s">
        <v>907</v>
      </c>
      <c r="O255" s="622" t="s">
        <v>374</v>
      </c>
      <c r="P255" s="925"/>
    </row>
    <row r="256" spans="1:16" ht="66" customHeight="1" x14ac:dyDescent="0.25">
      <c r="A256" s="1528"/>
      <c r="B256" s="933" t="s">
        <v>815</v>
      </c>
      <c r="C256" s="1148">
        <v>3</v>
      </c>
      <c r="D256" s="1145" t="s">
        <v>367</v>
      </c>
      <c r="E256" s="1148" t="s">
        <v>392</v>
      </c>
      <c r="F256" s="1145"/>
      <c r="G256" s="1145"/>
      <c r="H256" s="1145"/>
      <c r="I256" s="608">
        <v>45870</v>
      </c>
      <c r="J256" s="608">
        <v>45992</v>
      </c>
      <c r="K256" s="1145">
        <v>0</v>
      </c>
      <c r="L256" s="1148">
        <v>2</v>
      </c>
      <c r="M256" s="1148">
        <v>225</v>
      </c>
      <c r="N256" s="1148" t="s">
        <v>908</v>
      </c>
      <c r="O256" s="622" t="s">
        <v>379</v>
      </c>
      <c r="P256" s="925"/>
    </row>
    <row r="257" spans="1:16" ht="74.25" customHeight="1" x14ac:dyDescent="0.25">
      <c r="A257" s="1528"/>
      <c r="B257" s="933" t="s">
        <v>816</v>
      </c>
      <c r="C257" s="1148">
        <v>4</v>
      </c>
      <c r="D257" s="1145">
        <v>1948</v>
      </c>
      <c r="E257" s="1148" t="s">
        <v>392</v>
      </c>
      <c r="F257" s="1145"/>
      <c r="G257" s="1145"/>
      <c r="H257" s="1145"/>
      <c r="I257" s="608">
        <v>45870</v>
      </c>
      <c r="J257" s="608">
        <v>45992</v>
      </c>
      <c r="K257" s="1145">
        <v>0</v>
      </c>
      <c r="L257" s="1148">
        <v>2</v>
      </c>
      <c r="M257" s="1148">
        <v>225</v>
      </c>
      <c r="N257" s="1148" t="s">
        <v>907</v>
      </c>
      <c r="O257" s="622" t="s">
        <v>380</v>
      </c>
      <c r="P257" s="925"/>
    </row>
    <row r="258" spans="1:16" ht="32.25" thickBot="1" x14ac:dyDescent="0.3">
      <c r="A258" s="1529"/>
      <c r="B258" s="1000"/>
      <c r="C258" s="1150">
        <v>5</v>
      </c>
      <c r="D258" s="1151">
        <v>1884</v>
      </c>
      <c r="E258" s="1150" t="s">
        <v>393</v>
      </c>
      <c r="F258" s="1151"/>
      <c r="G258" s="1151"/>
      <c r="H258" s="1151"/>
      <c r="I258" s="611" t="s">
        <v>6</v>
      </c>
      <c r="J258" s="611" t="s">
        <v>6</v>
      </c>
      <c r="K258" s="1151">
        <v>0</v>
      </c>
      <c r="L258" s="1150">
        <v>4</v>
      </c>
      <c r="M258" s="1150">
        <v>350</v>
      </c>
      <c r="N258" s="1150"/>
      <c r="O258" s="628" t="s">
        <v>381</v>
      </c>
      <c r="P258" s="925"/>
    </row>
    <row r="259" spans="1:16" ht="31.5" x14ac:dyDescent="0.25">
      <c r="A259" s="1653" t="s">
        <v>701</v>
      </c>
      <c r="B259" s="1656" t="s">
        <v>921</v>
      </c>
      <c r="C259" s="1161">
        <v>1</v>
      </c>
      <c r="D259" s="979">
        <v>40268721</v>
      </c>
      <c r="E259" s="1157" t="s">
        <v>392</v>
      </c>
      <c r="F259" s="1161"/>
      <c r="G259" s="1161">
        <v>1</v>
      </c>
      <c r="H259" s="1161"/>
      <c r="I259" s="973">
        <v>45992</v>
      </c>
      <c r="J259" s="980">
        <v>45413</v>
      </c>
      <c r="K259" s="1161">
        <v>0</v>
      </c>
      <c r="L259" s="979" t="s">
        <v>540</v>
      </c>
      <c r="M259" s="979">
        <v>630</v>
      </c>
      <c r="N259" s="1157" t="s">
        <v>478</v>
      </c>
      <c r="O259" s="981" t="s">
        <v>473</v>
      </c>
      <c r="P259" s="925"/>
    </row>
    <row r="260" spans="1:16" ht="31.5" x14ac:dyDescent="0.25">
      <c r="A260" s="1654"/>
      <c r="B260" s="1650"/>
      <c r="C260" s="1162">
        <v>2</v>
      </c>
      <c r="D260" s="982">
        <v>40268103</v>
      </c>
      <c r="E260" s="1158" t="s">
        <v>392</v>
      </c>
      <c r="F260" s="1162"/>
      <c r="G260" s="1162"/>
      <c r="H260" s="1162"/>
      <c r="I260" s="974">
        <v>45992</v>
      </c>
      <c r="J260" s="984">
        <v>45413</v>
      </c>
      <c r="K260" s="1162">
        <v>1</v>
      </c>
      <c r="L260" s="982" t="s">
        <v>540</v>
      </c>
      <c r="M260" s="982">
        <v>1600</v>
      </c>
      <c r="N260" s="1158" t="s">
        <v>478</v>
      </c>
      <c r="O260" s="983" t="s">
        <v>473</v>
      </c>
      <c r="P260" s="925"/>
    </row>
    <row r="261" spans="1:16" ht="31.5" x14ac:dyDescent="0.25">
      <c r="A261" s="1654"/>
      <c r="B261" s="1650" t="s">
        <v>922</v>
      </c>
      <c r="C261" s="1162">
        <v>1</v>
      </c>
      <c r="D261" s="982">
        <v>40268151</v>
      </c>
      <c r="E261" s="1158" t="s">
        <v>392</v>
      </c>
      <c r="F261" s="1162">
        <v>1</v>
      </c>
      <c r="G261" s="1162"/>
      <c r="H261" s="1162"/>
      <c r="I261" s="974">
        <v>45992</v>
      </c>
      <c r="J261" s="984">
        <v>45413</v>
      </c>
      <c r="K261" s="1162">
        <v>1</v>
      </c>
      <c r="L261" s="982" t="s">
        <v>540</v>
      </c>
      <c r="M261" s="982" t="s">
        <v>536</v>
      </c>
      <c r="N261" s="1158" t="s">
        <v>479</v>
      </c>
      <c r="O261" s="983" t="s">
        <v>473</v>
      </c>
      <c r="P261" s="925"/>
    </row>
    <row r="262" spans="1:16" ht="31.5" x14ac:dyDescent="0.25">
      <c r="A262" s="1654"/>
      <c r="B262" s="1650"/>
      <c r="C262" s="1162">
        <v>2</v>
      </c>
      <c r="D262" s="982">
        <v>40268689</v>
      </c>
      <c r="E262" s="1158" t="s">
        <v>392</v>
      </c>
      <c r="F262" s="1162"/>
      <c r="G262" s="1162"/>
      <c r="H262" s="1162"/>
      <c r="I262" s="974">
        <v>45992</v>
      </c>
      <c r="J262" s="984">
        <v>45413</v>
      </c>
      <c r="K262" s="1162">
        <v>0</v>
      </c>
      <c r="L262" s="982" t="s">
        <v>540</v>
      </c>
      <c r="M262" s="982" t="s">
        <v>537</v>
      </c>
      <c r="N262" s="1158" t="s">
        <v>479</v>
      </c>
      <c r="O262" s="983" t="s">
        <v>473</v>
      </c>
      <c r="P262" s="925"/>
    </row>
    <row r="263" spans="1:16" ht="31.5" x14ac:dyDescent="0.25">
      <c r="A263" s="1654"/>
      <c r="B263" s="1650" t="s">
        <v>923</v>
      </c>
      <c r="C263" s="1162">
        <v>1</v>
      </c>
      <c r="D263" s="982">
        <v>40268157</v>
      </c>
      <c r="E263" s="1158" t="s">
        <v>392</v>
      </c>
      <c r="F263" s="1162"/>
      <c r="G263" s="1162">
        <v>1</v>
      </c>
      <c r="H263" s="1162"/>
      <c r="I263" s="974">
        <v>45992</v>
      </c>
      <c r="J263" s="984">
        <v>45413</v>
      </c>
      <c r="K263" s="1162">
        <v>1</v>
      </c>
      <c r="L263" s="982" t="s">
        <v>540</v>
      </c>
      <c r="M263" s="982" t="s">
        <v>536</v>
      </c>
      <c r="N263" s="1158" t="s">
        <v>480</v>
      </c>
      <c r="O263" s="983" t="s">
        <v>473</v>
      </c>
      <c r="P263" s="925"/>
    </row>
    <row r="264" spans="1:16" ht="31.5" x14ac:dyDescent="0.25">
      <c r="A264" s="1654"/>
      <c r="B264" s="1650"/>
      <c r="C264" s="1162">
        <v>2</v>
      </c>
      <c r="D264" s="982">
        <v>40268690</v>
      </c>
      <c r="E264" s="1158" t="s">
        <v>392</v>
      </c>
      <c r="F264" s="1162">
        <v>1</v>
      </c>
      <c r="G264" s="1162">
        <v>1</v>
      </c>
      <c r="H264" s="1162"/>
      <c r="I264" s="974">
        <v>45992</v>
      </c>
      <c r="J264" s="984">
        <v>45413</v>
      </c>
      <c r="K264" s="1162">
        <v>0</v>
      </c>
      <c r="L264" s="982" t="s">
        <v>540</v>
      </c>
      <c r="M264" s="982" t="s">
        <v>537</v>
      </c>
      <c r="N264" s="1158" t="s">
        <v>480</v>
      </c>
      <c r="O264" s="983" t="s">
        <v>473</v>
      </c>
      <c r="P264" s="925"/>
    </row>
    <row r="265" spans="1:16" ht="31.5" x14ac:dyDescent="0.25">
      <c r="A265" s="1654"/>
      <c r="B265" s="1650" t="s">
        <v>924</v>
      </c>
      <c r="C265" s="1162">
        <v>1</v>
      </c>
      <c r="D265" s="982">
        <v>40268159</v>
      </c>
      <c r="E265" s="1158" t="s">
        <v>392</v>
      </c>
      <c r="F265" s="1162"/>
      <c r="G265" s="1162">
        <v>2</v>
      </c>
      <c r="H265" s="1162"/>
      <c r="I265" s="974">
        <v>45992</v>
      </c>
      <c r="J265" s="984">
        <v>45413</v>
      </c>
      <c r="K265" s="1162">
        <v>1</v>
      </c>
      <c r="L265" s="982" t="s">
        <v>540</v>
      </c>
      <c r="M265" s="982" t="s">
        <v>536</v>
      </c>
      <c r="N265" s="1158" t="s">
        <v>481</v>
      </c>
      <c r="O265" s="983" t="s">
        <v>473</v>
      </c>
      <c r="P265" s="925"/>
    </row>
    <row r="266" spans="1:16" ht="31.5" x14ac:dyDescent="0.25">
      <c r="A266" s="1654"/>
      <c r="B266" s="1650"/>
      <c r="C266" s="1162">
        <v>2</v>
      </c>
      <c r="D266" s="982">
        <v>40268692</v>
      </c>
      <c r="E266" s="1158" t="s">
        <v>392</v>
      </c>
      <c r="F266" s="1162"/>
      <c r="G266" s="1162">
        <v>1</v>
      </c>
      <c r="H266" s="1162"/>
      <c r="I266" s="974">
        <v>45992</v>
      </c>
      <c r="J266" s="984">
        <v>45413</v>
      </c>
      <c r="K266" s="1162">
        <v>0</v>
      </c>
      <c r="L266" s="982" t="s">
        <v>540</v>
      </c>
      <c r="M266" s="982" t="s">
        <v>537</v>
      </c>
      <c r="N266" s="1158" t="s">
        <v>481</v>
      </c>
      <c r="O266" s="983" t="s">
        <v>473</v>
      </c>
      <c r="P266" s="925"/>
    </row>
    <row r="267" spans="1:16" ht="31.5" x14ac:dyDescent="0.25">
      <c r="A267" s="1654"/>
      <c r="B267" s="1650" t="s">
        <v>925</v>
      </c>
      <c r="C267" s="1162">
        <v>1</v>
      </c>
      <c r="D267" s="982">
        <v>40268129</v>
      </c>
      <c r="E267" s="1158" t="s">
        <v>392</v>
      </c>
      <c r="F267" s="1162"/>
      <c r="G267" s="1162"/>
      <c r="H267" s="1162"/>
      <c r="I267" s="974">
        <v>45992</v>
      </c>
      <c r="J267" s="984">
        <v>45413</v>
      </c>
      <c r="K267" s="1162">
        <v>1</v>
      </c>
      <c r="L267" s="982" t="s">
        <v>540</v>
      </c>
      <c r="M267" s="982" t="s">
        <v>536</v>
      </c>
      <c r="N267" s="1158" t="s">
        <v>482</v>
      </c>
      <c r="O267" s="983" t="s">
        <v>473</v>
      </c>
      <c r="P267" s="925"/>
    </row>
    <row r="268" spans="1:16" ht="31.5" x14ac:dyDescent="0.25">
      <c r="A268" s="1654"/>
      <c r="B268" s="1650"/>
      <c r="C268" s="1162">
        <v>2</v>
      </c>
      <c r="D268" s="982">
        <v>40268722</v>
      </c>
      <c r="E268" s="1158" t="s">
        <v>392</v>
      </c>
      <c r="F268" s="1162"/>
      <c r="G268" s="1162"/>
      <c r="H268" s="1162"/>
      <c r="I268" s="974">
        <v>45992</v>
      </c>
      <c r="J268" s="984">
        <v>45413</v>
      </c>
      <c r="K268" s="1162">
        <v>0</v>
      </c>
      <c r="L268" s="982" t="s">
        <v>540</v>
      </c>
      <c r="M268" s="982" t="s">
        <v>537</v>
      </c>
      <c r="N268" s="1158" t="s">
        <v>482</v>
      </c>
      <c r="O268" s="983" t="s">
        <v>473</v>
      </c>
      <c r="P268" s="925"/>
    </row>
    <row r="269" spans="1:16" ht="31.5" x14ac:dyDescent="0.25">
      <c r="A269" s="1654"/>
      <c r="B269" s="1650" t="s">
        <v>926</v>
      </c>
      <c r="C269" s="1162">
        <v>1</v>
      </c>
      <c r="D269" s="982">
        <v>40268688</v>
      </c>
      <c r="E269" s="1158" t="s">
        <v>391</v>
      </c>
      <c r="F269" s="1162"/>
      <c r="G269" s="1162"/>
      <c r="H269" s="1162"/>
      <c r="I269" s="974">
        <v>45992</v>
      </c>
      <c r="J269" s="984">
        <v>45413</v>
      </c>
      <c r="K269" s="1162">
        <v>0</v>
      </c>
      <c r="L269" s="982" t="s">
        <v>540</v>
      </c>
      <c r="M269" s="982" t="s">
        <v>538</v>
      </c>
      <c r="N269" s="982" t="s">
        <v>483</v>
      </c>
      <c r="O269" s="983" t="s">
        <v>473</v>
      </c>
      <c r="P269" s="925"/>
    </row>
    <row r="270" spans="1:16" ht="31.5" x14ac:dyDescent="0.25">
      <c r="A270" s="1654"/>
      <c r="B270" s="1650"/>
      <c r="C270" s="1162">
        <v>2</v>
      </c>
      <c r="D270" s="982">
        <v>40268723</v>
      </c>
      <c r="E270" s="1158" t="s">
        <v>391</v>
      </c>
      <c r="F270" s="1162"/>
      <c r="G270" s="1162"/>
      <c r="H270" s="1162"/>
      <c r="I270" s="974">
        <v>45992</v>
      </c>
      <c r="J270" s="984">
        <v>45413</v>
      </c>
      <c r="K270" s="1162">
        <v>0</v>
      </c>
      <c r="L270" s="982" t="s">
        <v>540</v>
      </c>
      <c r="M270" s="982" t="s">
        <v>537</v>
      </c>
      <c r="N270" s="982" t="s">
        <v>483</v>
      </c>
      <c r="O270" s="983" t="s">
        <v>473</v>
      </c>
      <c r="P270" s="925"/>
    </row>
    <row r="271" spans="1:16" ht="31.5" x14ac:dyDescent="0.25">
      <c r="A271" s="1654"/>
      <c r="B271" s="1650" t="s">
        <v>927</v>
      </c>
      <c r="C271" s="1162">
        <v>1</v>
      </c>
      <c r="D271" s="982">
        <v>40268137</v>
      </c>
      <c r="E271" s="1158" t="s">
        <v>392</v>
      </c>
      <c r="F271" s="1162"/>
      <c r="G271" s="1162">
        <v>1</v>
      </c>
      <c r="H271" s="1162"/>
      <c r="I271" s="974">
        <v>45992</v>
      </c>
      <c r="J271" s="984">
        <v>45413</v>
      </c>
      <c r="K271" s="1162">
        <v>1</v>
      </c>
      <c r="L271" s="982" t="s">
        <v>540</v>
      </c>
      <c r="M271" s="982" t="s">
        <v>536</v>
      </c>
      <c r="N271" s="982" t="s">
        <v>484</v>
      </c>
      <c r="O271" s="983" t="s">
        <v>473</v>
      </c>
      <c r="P271" s="925"/>
    </row>
    <row r="272" spans="1:16" ht="31.5" x14ac:dyDescent="0.25">
      <c r="A272" s="1654"/>
      <c r="B272" s="1650"/>
      <c r="C272" s="1162">
        <v>2</v>
      </c>
      <c r="D272" s="982">
        <v>40268730</v>
      </c>
      <c r="E272" s="1158" t="s">
        <v>392</v>
      </c>
      <c r="F272" s="1162"/>
      <c r="G272" s="1162"/>
      <c r="H272" s="1162"/>
      <c r="I272" s="974">
        <v>45992</v>
      </c>
      <c r="J272" s="984">
        <v>45413</v>
      </c>
      <c r="K272" s="1162">
        <v>0</v>
      </c>
      <c r="L272" s="982" t="s">
        <v>540</v>
      </c>
      <c r="M272" s="982" t="s">
        <v>537</v>
      </c>
      <c r="N272" s="982" t="s">
        <v>484</v>
      </c>
      <c r="O272" s="983" t="s">
        <v>473</v>
      </c>
      <c r="P272" s="925"/>
    </row>
    <row r="273" spans="1:16" ht="31.5" x14ac:dyDescent="0.25">
      <c r="A273" s="1654"/>
      <c r="B273" s="1652" t="s">
        <v>928</v>
      </c>
      <c r="C273" s="1162">
        <v>1</v>
      </c>
      <c r="D273" s="982">
        <v>40268160</v>
      </c>
      <c r="E273" s="1158" t="s">
        <v>391</v>
      </c>
      <c r="F273" s="1162"/>
      <c r="G273" s="1162"/>
      <c r="H273" s="1162"/>
      <c r="I273" s="984">
        <v>45778</v>
      </c>
      <c r="J273" s="984">
        <v>45413</v>
      </c>
      <c r="K273" s="1162">
        <v>1</v>
      </c>
      <c r="L273" s="982" t="s">
        <v>540</v>
      </c>
      <c r="M273" s="982" t="s">
        <v>536</v>
      </c>
      <c r="N273" s="982" t="s">
        <v>485</v>
      </c>
      <c r="O273" s="983" t="s">
        <v>473</v>
      </c>
      <c r="P273" s="925"/>
    </row>
    <row r="274" spans="1:16" ht="31.5" x14ac:dyDescent="0.25">
      <c r="A274" s="1654"/>
      <c r="B274" s="1652"/>
      <c r="C274" s="1162">
        <v>2</v>
      </c>
      <c r="D274" s="982">
        <v>40268711</v>
      </c>
      <c r="E274" s="1162" t="s">
        <v>391</v>
      </c>
      <c r="F274" s="1162"/>
      <c r="G274" s="1162"/>
      <c r="H274" s="1162"/>
      <c r="I274" s="984">
        <v>45778</v>
      </c>
      <c r="J274" s="984">
        <v>45413</v>
      </c>
      <c r="K274" s="1162">
        <v>0</v>
      </c>
      <c r="L274" s="982" t="s">
        <v>540</v>
      </c>
      <c r="M274" s="982" t="s">
        <v>537</v>
      </c>
      <c r="N274" s="982" t="s">
        <v>485</v>
      </c>
      <c r="O274" s="983" t="s">
        <v>473</v>
      </c>
      <c r="P274" s="925"/>
    </row>
    <row r="275" spans="1:16" ht="31.5" x14ac:dyDescent="0.25">
      <c r="A275" s="1654"/>
      <c r="B275" s="1650" t="s">
        <v>929</v>
      </c>
      <c r="C275" s="1162">
        <v>1</v>
      </c>
      <c r="D275" s="638">
        <v>40268341</v>
      </c>
      <c r="E275" s="1158" t="s">
        <v>392</v>
      </c>
      <c r="F275" s="1162">
        <v>2</v>
      </c>
      <c r="G275" s="1162">
        <v>1</v>
      </c>
      <c r="H275" s="1162"/>
      <c r="I275" s="984">
        <v>45778</v>
      </c>
      <c r="J275" s="984">
        <v>45413</v>
      </c>
      <c r="K275" s="1162">
        <v>1</v>
      </c>
      <c r="L275" s="982" t="s">
        <v>540</v>
      </c>
      <c r="M275" s="982" t="s">
        <v>536</v>
      </c>
      <c r="N275" s="982" t="s">
        <v>486</v>
      </c>
      <c r="O275" s="983" t="s">
        <v>473</v>
      </c>
      <c r="P275" s="925"/>
    </row>
    <row r="276" spans="1:16" ht="31.5" x14ac:dyDescent="0.25">
      <c r="A276" s="1654"/>
      <c r="B276" s="1650"/>
      <c r="C276" s="1162">
        <v>2</v>
      </c>
      <c r="D276" s="638">
        <v>40268713</v>
      </c>
      <c r="E276" s="1162" t="s">
        <v>392</v>
      </c>
      <c r="F276" s="1162">
        <v>1</v>
      </c>
      <c r="G276" s="1162">
        <v>1</v>
      </c>
      <c r="H276" s="1162"/>
      <c r="I276" s="984">
        <v>45778</v>
      </c>
      <c r="J276" s="984">
        <v>45413</v>
      </c>
      <c r="K276" s="1162">
        <v>0</v>
      </c>
      <c r="L276" s="982" t="s">
        <v>540</v>
      </c>
      <c r="M276" s="982" t="s">
        <v>537</v>
      </c>
      <c r="N276" s="982" t="s">
        <v>486</v>
      </c>
      <c r="O276" s="983" t="s">
        <v>473</v>
      </c>
      <c r="P276" s="925"/>
    </row>
    <row r="277" spans="1:16" ht="31.5" x14ac:dyDescent="0.25">
      <c r="A277" s="1654"/>
      <c r="B277" s="1650" t="s">
        <v>930</v>
      </c>
      <c r="C277" s="1162">
        <v>1</v>
      </c>
      <c r="D277" s="638">
        <v>40268139</v>
      </c>
      <c r="E277" s="1158" t="s">
        <v>392</v>
      </c>
      <c r="F277" s="1162"/>
      <c r="G277" s="1162">
        <v>1</v>
      </c>
      <c r="H277" s="1162"/>
      <c r="I277" s="984">
        <v>45778</v>
      </c>
      <c r="J277" s="984">
        <v>45413</v>
      </c>
      <c r="K277" s="1162">
        <v>1</v>
      </c>
      <c r="L277" s="982" t="s">
        <v>540</v>
      </c>
      <c r="M277" s="982" t="s">
        <v>536</v>
      </c>
      <c r="N277" s="982" t="s">
        <v>487</v>
      </c>
      <c r="O277" s="983" t="s">
        <v>473</v>
      </c>
      <c r="P277" s="925"/>
    </row>
    <row r="278" spans="1:16" ht="31.5" x14ac:dyDescent="0.25">
      <c r="A278" s="1654"/>
      <c r="B278" s="1650"/>
      <c r="C278" s="1162">
        <v>2</v>
      </c>
      <c r="D278" s="638">
        <v>40268731</v>
      </c>
      <c r="E278" s="1158" t="s">
        <v>392</v>
      </c>
      <c r="F278" s="1162"/>
      <c r="G278" s="1162"/>
      <c r="H278" s="1162"/>
      <c r="I278" s="984">
        <v>45778</v>
      </c>
      <c r="J278" s="984">
        <v>45413</v>
      </c>
      <c r="K278" s="1162">
        <v>0</v>
      </c>
      <c r="L278" s="982" t="s">
        <v>540</v>
      </c>
      <c r="M278" s="982" t="s">
        <v>537</v>
      </c>
      <c r="N278" s="982" t="s">
        <v>487</v>
      </c>
      <c r="O278" s="983" t="s">
        <v>473</v>
      </c>
      <c r="P278" s="925"/>
    </row>
    <row r="279" spans="1:16" ht="31.5" x14ac:dyDescent="0.25">
      <c r="A279" s="1654"/>
      <c r="B279" s="1650" t="s">
        <v>931</v>
      </c>
      <c r="C279" s="1162">
        <v>1</v>
      </c>
      <c r="D279" s="638">
        <v>40268342</v>
      </c>
      <c r="E279" s="1158" t="s">
        <v>392</v>
      </c>
      <c r="F279" s="1162"/>
      <c r="G279" s="1162"/>
      <c r="H279" s="1162"/>
      <c r="I279" s="984">
        <v>45778</v>
      </c>
      <c r="J279" s="984">
        <v>45413</v>
      </c>
      <c r="K279" s="1162">
        <v>1</v>
      </c>
      <c r="L279" s="982" t="s">
        <v>540</v>
      </c>
      <c r="M279" s="982" t="s">
        <v>536</v>
      </c>
      <c r="N279" s="982" t="s">
        <v>488</v>
      </c>
      <c r="O279" s="983" t="s">
        <v>473</v>
      </c>
      <c r="P279" s="925"/>
    </row>
    <row r="280" spans="1:16" ht="31.5" x14ac:dyDescent="0.25">
      <c r="A280" s="1654"/>
      <c r="B280" s="1650"/>
      <c r="C280" s="1162">
        <v>2</v>
      </c>
      <c r="D280" s="638">
        <v>40268714</v>
      </c>
      <c r="E280" s="1158" t="s">
        <v>392</v>
      </c>
      <c r="F280" s="1162"/>
      <c r="G280" s="1162"/>
      <c r="H280" s="1162"/>
      <c r="I280" s="984">
        <v>45778</v>
      </c>
      <c r="J280" s="984">
        <v>45413</v>
      </c>
      <c r="K280" s="1162">
        <v>0</v>
      </c>
      <c r="L280" s="982" t="s">
        <v>540</v>
      </c>
      <c r="M280" s="982" t="s">
        <v>537</v>
      </c>
      <c r="N280" s="982" t="s">
        <v>488</v>
      </c>
      <c r="O280" s="983" t="s">
        <v>473</v>
      </c>
      <c r="P280" s="925"/>
    </row>
    <row r="281" spans="1:16" ht="31.5" x14ac:dyDescent="0.25">
      <c r="A281" s="1654"/>
      <c r="B281" s="1650" t="s">
        <v>932</v>
      </c>
      <c r="C281" s="1162">
        <v>1</v>
      </c>
      <c r="D281" s="982">
        <v>40268968</v>
      </c>
      <c r="E281" s="1158" t="s">
        <v>392</v>
      </c>
      <c r="F281" s="1162"/>
      <c r="G281" s="1162"/>
      <c r="H281" s="1162"/>
      <c r="I281" s="984">
        <v>45778</v>
      </c>
      <c r="J281" s="984">
        <v>45413</v>
      </c>
      <c r="K281" s="1162">
        <v>0</v>
      </c>
      <c r="L281" s="982" t="s">
        <v>541</v>
      </c>
      <c r="M281" s="982" t="s">
        <v>538</v>
      </c>
      <c r="N281" s="982" t="s">
        <v>489</v>
      </c>
      <c r="O281" s="983" t="s">
        <v>473</v>
      </c>
      <c r="P281" s="925"/>
    </row>
    <row r="282" spans="1:16" ht="31.5" x14ac:dyDescent="0.25">
      <c r="A282" s="1654"/>
      <c r="B282" s="1650"/>
      <c r="C282" s="1162">
        <v>2</v>
      </c>
      <c r="D282" s="982">
        <v>40269004</v>
      </c>
      <c r="E282" s="1162" t="s">
        <v>391</v>
      </c>
      <c r="F282" s="1162"/>
      <c r="G282" s="1162"/>
      <c r="H282" s="1162"/>
      <c r="I282" s="984">
        <v>45778</v>
      </c>
      <c r="J282" s="984">
        <v>45413</v>
      </c>
      <c r="K282" s="1162">
        <v>0</v>
      </c>
      <c r="L282" s="982" t="s">
        <v>541</v>
      </c>
      <c r="M282" s="982" t="s">
        <v>537</v>
      </c>
      <c r="N282" s="982" t="s">
        <v>489</v>
      </c>
      <c r="O282" s="983" t="s">
        <v>473</v>
      </c>
      <c r="P282" s="925"/>
    </row>
    <row r="283" spans="1:16" ht="31.5" x14ac:dyDescent="0.25">
      <c r="A283" s="1654"/>
      <c r="B283" s="1650" t="s">
        <v>933</v>
      </c>
      <c r="C283" s="1162">
        <v>1</v>
      </c>
      <c r="D283" s="982">
        <v>40268970</v>
      </c>
      <c r="E283" s="1158" t="s">
        <v>392</v>
      </c>
      <c r="F283" s="1162"/>
      <c r="G283" s="1162"/>
      <c r="H283" s="1162"/>
      <c r="I283" s="984">
        <v>45778</v>
      </c>
      <c r="J283" s="984">
        <v>45413</v>
      </c>
      <c r="K283" s="1162">
        <v>0</v>
      </c>
      <c r="L283" s="982" t="s">
        <v>541</v>
      </c>
      <c r="M283" s="982" t="s">
        <v>538</v>
      </c>
      <c r="N283" s="982" t="s">
        <v>490</v>
      </c>
      <c r="O283" s="983" t="s">
        <v>473</v>
      </c>
      <c r="P283" s="925"/>
    </row>
    <row r="284" spans="1:16" ht="31.5" x14ac:dyDescent="0.25">
      <c r="A284" s="1654"/>
      <c r="B284" s="1650"/>
      <c r="C284" s="1162">
        <v>2</v>
      </c>
      <c r="D284" s="982">
        <v>40269007</v>
      </c>
      <c r="E284" s="1162" t="s">
        <v>391</v>
      </c>
      <c r="F284" s="1162"/>
      <c r="G284" s="1162"/>
      <c r="H284" s="1162"/>
      <c r="I284" s="984">
        <v>45778</v>
      </c>
      <c r="J284" s="984">
        <v>45413</v>
      </c>
      <c r="K284" s="1162">
        <v>0</v>
      </c>
      <c r="L284" s="982" t="s">
        <v>541</v>
      </c>
      <c r="M284" s="982" t="s">
        <v>537</v>
      </c>
      <c r="N284" s="982" t="s">
        <v>490</v>
      </c>
      <c r="O284" s="983" t="s">
        <v>473</v>
      </c>
      <c r="P284" s="925"/>
    </row>
    <row r="285" spans="1:16" ht="31.5" x14ac:dyDescent="0.25">
      <c r="A285" s="1654"/>
      <c r="B285" s="1650" t="s">
        <v>934</v>
      </c>
      <c r="C285" s="1162">
        <v>1</v>
      </c>
      <c r="D285" s="982">
        <v>40269011</v>
      </c>
      <c r="E285" s="1158" t="s">
        <v>392</v>
      </c>
      <c r="F285" s="1162"/>
      <c r="G285" s="1162"/>
      <c r="H285" s="1162"/>
      <c r="I285" s="984">
        <v>45778</v>
      </c>
      <c r="J285" s="984">
        <v>45413</v>
      </c>
      <c r="K285" s="1162">
        <v>0</v>
      </c>
      <c r="L285" s="982" t="s">
        <v>541</v>
      </c>
      <c r="M285" s="982">
        <v>630</v>
      </c>
      <c r="N285" s="982" t="s">
        <v>491</v>
      </c>
      <c r="O285" s="983" t="s">
        <v>473</v>
      </c>
      <c r="P285" s="925"/>
    </row>
    <row r="286" spans="1:16" ht="31.5" x14ac:dyDescent="0.25">
      <c r="A286" s="1654"/>
      <c r="B286" s="1650"/>
      <c r="C286" s="1162">
        <v>2</v>
      </c>
      <c r="D286" s="1158">
        <v>40268976</v>
      </c>
      <c r="E286" s="1158" t="s">
        <v>392</v>
      </c>
      <c r="F286" s="1162"/>
      <c r="G286" s="1162"/>
      <c r="H286" s="1162"/>
      <c r="I286" s="984">
        <v>45778</v>
      </c>
      <c r="J286" s="984">
        <v>45413</v>
      </c>
      <c r="K286" s="1162">
        <v>0</v>
      </c>
      <c r="L286" s="982" t="s">
        <v>541</v>
      </c>
      <c r="M286" s="982">
        <v>1000</v>
      </c>
      <c r="N286" s="982" t="s">
        <v>491</v>
      </c>
      <c r="O286" s="983" t="s">
        <v>473</v>
      </c>
      <c r="P286" s="925"/>
    </row>
    <row r="287" spans="1:16" ht="31.5" x14ac:dyDescent="0.25">
      <c r="A287" s="1654"/>
      <c r="B287" s="1650" t="s">
        <v>935</v>
      </c>
      <c r="C287" s="1162">
        <v>1</v>
      </c>
      <c r="D287" s="982">
        <v>40268978</v>
      </c>
      <c r="E287" s="1162" t="s">
        <v>392</v>
      </c>
      <c r="F287" s="1162"/>
      <c r="G287" s="1162"/>
      <c r="H287" s="1162"/>
      <c r="I287" s="984">
        <v>45778</v>
      </c>
      <c r="J287" s="984">
        <v>45413</v>
      </c>
      <c r="K287" s="1162">
        <v>0</v>
      </c>
      <c r="L287" s="982" t="s">
        <v>541</v>
      </c>
      <c r="M287" s="982" t="s">
        <v>538</v>
      </c>
      <c r="N287" s="982" t="s">
        <v>492</v>
      </c>
      <c r="O287" s="983" t="s">
        <v>473</v>
      </c>
      <c r="P287" s="925"/>
    </row>
    <row r="288" spans="1:16" ht="31.5" x14ac:dyDescent="0.25">
      <c r="A288" s="1654"/>
      <c r="B288" s="1650"/>
      <c r="C288" s="1162">
        <v>2</v>
      </c>
      <c r="D288" s="982">
        <v>40269014</v>
      </c>
      <c r="E288" s="1158" t="s">
        <v>392</v>
      </c>
      <c r="F288" s="1162"/>
      <c r="G288" s="1162"/>
      <c r="H288" s="1162"/>
      <c r="I288" s="984">
        <v>45778</v>
      </c>
      <c r="J288" s="984">
        <v>45413</v>
      </c>
      <c r="K288" s="1162">
        <v>0</v>
      </c>
      <c r="L288" s="982" t="s">
        <v>541</v>
      </c>
      <c r="M288" s="982" t="s">
        <v>537</v>
      </c>
      <c r="N288" s="982" t="s">
        <v>492</v>
      </c>
      <c r="O288" s="983" t="s">
        <v>473</v>
      </c>
      <c r="P288" s="925"/>
    </row>
    <row r="289" spans="1:16" ht="31.5" x14ac:dyDescent="0.25">
      <c r="A289" s="1654"/>
      <c r="B289" s="1650" t="s">
        <v>936</v>
      </c>
      <c r="C289" s="1162">
        <v>1</v>
      </c>
      <c r="D289" s="982">
        <v>40269021</v>
      </c>
      <c r="E289" s="1158" t="s">
        <v>392</v>
      </c>
      <c r="F289" s="1162"/>
      <c r="G289" s="1162"/>
      <c r="H289" s="1162"/>
      <c r="I289" s="984">
        <v>45778</v>
      </c>
      <c r="J289" s="984">
        <v>45413</v>
      </c>
      <c r="K289" s="1162">
        <v>0</v>
      </c>
      <c r="L289" s="982" t="s">
        <v>541</v>
      </c>
      <c r="M289" s="982" t="s">
        <v>538</v>
      </c>
      <c r="N289" s="982" t="s">
        <v>493</v>
      </c>
      <c r="O289" s="983" t="s">
        <v>473</v>
      </c>
      <c r="P289" s="925"/>
    </row>
    <row r="290" spans="1:16" ht="31.5" x14ac:dyDescent="0.25">
      <c r="A290" s="1654"/>
      <c r="B290" s="1650"/>
      <c r="C290" s="1162">
        <v>2</v>
      </c>
      <c r="D290" s="982">
        <v>40269040</v>
      </c>
      <c r="E290" s="1162" t="s">
        <v>392</v>
      </c>
      <c r="F290" s="1162"/>
      <c r="G290" s="1162"/>
      <c r="H290" s="1162"/>
      <c r="I290" s="984">
        <v>45778</v>
      </c>
      <c r="J290" s="984">
        <v>45413</v>
      </c>
      <c r="K290" s="1162">
        <v>0</v>
      </c>
      <c r="L290" s="982" t="s">
        <v>541</v>
      </c>
      <c r="M290" s="982" t="s">
        <v>537</v>
      </c>
      <c r="N290" s="982" t="s">
        <v>493</v>
      </c>
      <c r="O290" s="983" t="s">
        <v>473</v>
      </c>
      <c r="P290" s="925"/>
    </row>
    <row r="291" spans="1:16" ht="31.5" x14ac:dyDescent="0.25">
      <c r="A291" s="1654"/>
      <c r="B291" s="1650" t="s">
        <v>937</v>
      </c>
      <c r="C291" s="1162">
        <v>1</v>
      </c>
      <c r="D291" s="982">
        <v>40269048</v>
      </c>
      <c r="E291" s="1158" t="s">
        <v>392</v>
      </c>
      <c r="F291" s="1162"/>
      <c r="G291" s="1162"/>
      <c r="H291" s="1162"/>
      <c r="I291" s="984">
        <v>45778</v>
      </c>
      <c r="J291" s="984">
        <v>45413</v>
      </c>
      <c r="K291" s="1162">
        <v>0</v>
      </c>
      <c r="L291" s="982" t="s">
        <v>541</v>
      </c>
      <c r="M291" s="982" t="s">
        <v>538</v>
      </c>
      <c r="N291" s="982" t="s">
        <v>494</v>
      </c>
      <c r="O291" s="983" t="s">
        <v>473</v>
      </c>
      <c r="P291" s="925"/>
    </row>
    <row r="292" spans="1:16" ht="31.5" x14ac:dyDescent="0.25">
      <c r="A292" s="1654"/>
      <c r="B292" s="1650"/>
      <c r="C292" s="1162">
        <v>2</v>
      </c>
      <c r="D292" s="982">
        <v>40269054</v>
      </c>
      <c r="E292" s="1162" t="s">
        <v>392</v>
      </c>
      <c r="F292" s="1162"/>
      <c r="G292" s="1162"/>
      <c r="H292" s="1162"/>
      <c r="I292" s="984">
        <v>45778</v>
      </c>
      <c r="J292" s="984">
        <v>45413</v>
      </c>
      <c r="K292" s="1162">
        <v>0</v>
      </c>
      <c r="L292" s="982" t="s">
        <v>541</v>
      </c>
      <c r="M292" s="982" t="s">
        <v>537</v>
      </c>
      <c r="N292" s="982" t="s">
        <v>494</v>
      </c>
      <c r="O292" s="983" t="s">
        <v>473</v>
      </c>
      <c r="P292" s="925"/>
    </row>
    <row r="293" spans="1:16" ht="31.5" x14ac:dyDescent="0.25">
      <c r="A293" s="1654"/>
      <c r="B293" s="1650" t="s">
        <v>938</v>
      </c>
      <c r="C293" s="1162">
        <v>1</v>
      </c>
      <c r="D293" s="982">
        <v>40269027</v>
      </c>
      <c r="E293" s="1158" t="s">
        <v>392</v>
      </c>
      <c r="F293" s="1162"/>
      <c r="G293" s="1162"/>
      <c r="H293" s="1162"/>
      <c r="I293" s="984">
        <v>45778</v>
      </c>
      <c r="J293" s="984">
        <v>45413</v>
      </c>
      <c r="K293" s="1162">
        <v>0</v>
      </c>
      <c r="L293" s="982" t="s">
        <v>541</v>
      </c>
      <c r="M293" s="982" t="s">
        <v>538</v>
      </c>
      <c r="N293" s="982" t="s">
        <v>495</v>
      </c>
      <c r="O293" s="983" t="s">
        <v>473</v>
      </c>
      <c r="P293" s="925"/>
    </row>
    <row r="294" spans="1:16" ht="31.5" x14ac:dyDescent="0.25">
      <c r="A294" s="1654"/>
      <c r="B294" s="1650"/>
      <c r="C294" s="1162">
        <v>2</v>
      </c>
      <c r="D294" s="982">
        <v>40269045</v>
      </c>
      <c r="E294" s="1162" t="s">
        <v>392</v>
      </c>
      <c r="F294" s="1162"/>
      <c r="G294" s="1162"/>
      <c r="H294" s="1162"/>
      <c r="I294" s="984">
        <v>45778</v>
      </c>
      <c r="J294" s="984">
        <v>45413</v>
      </c>
      <c r="K294" s="1162">
        <v>0</v>
      </c>
      <c r="L294" s="982" t="s">
        <v>541</v>
      </c>
      <c r="M294" s="982" t="s">
        <v>537</v>
      </c>
      <c r="N294" s="982" t="s">
        <v>495</v>
      </c>
      <c r="O294" s="983" t="s">
        <v>473</v>
      </c>
      <c r="P294" s="925"/>
    </row>
    <row r="295" spans="1:16" ht="31.5" x14ac:dyDescent="0.25">
      <c r="A295" s="1654"/>
      <c r="B295" s="1650" t="s">
        <v>939</v>
      </c>
      <c r="C295" s="1162">
        <v>1</v>
      </c>
      <c r="D295" s="982">
        <v>40268980</v>
      </c>
      <c r="E295" s="1158" t="s">
        <v>392</v>
      </c>
      <c r="F295" s="1162"/>
      <c r="G295" s="1162"/>
      <c r="H295" s="1162"/>
      <c r="I295" s="984">
        <v>45778</v>
      </c>
      <c r="J295" s="984">
        <v>45413</v>
      </c>
      <c r="K295" s="1162">
        <v>0</v>
      </c>
      <c r="L295" s="982" t="s">
        <v>541</v>
      </c>
      <c r="M295" s="982" t="s">
        <v>538</v>
      </c>
      <c r="N295" s="982" t="s">
        <v>496</v>
      </c>
      <c r="O295" s="983" t="s">
        <v>473</v>
      </c>
      <c r="P295" s="925"/>
    </row>
    <row r="296" spans="1:16" ht="31.5" x14ac:dyDescent="0.25">
      <c r="A296" s="1654"/>
      <c r="B296" s="1650"/>
      <c r="C296" s="1162">
        <v>2</v>
      </c>
      <c r="D296" s="982">
        <v>40269015</v>
      </c>
      <c r="E296" s="1162" t="s">
        <v>391</v>
      </c>
      <c r="F296" s="1162"/>
      <c r="G296" s="1162"/>
      <c r="H296" s="1162"/>
      <c r="I296" s="984">
        <v>45778</v>
      </c>
      <c r="J296" s="984">
        <v>45413</v>
      </c>
      <c r="K296" s="1162">
        <v>0</v>
      </c>
      <c r="L296" s="982" t="s">
        <v>541</v>
      </c>
      <c r="M296" s="982" t="s">
        <v>537</v>
      </c>
      <c r="N296" s="982" t="s">
        <v>496</v>
      </c>
      <c r="O296" s="983" t="s">
        <v>473</v>
      </c>
      <c r="P296" s="925"/>
    </row>
    <row r="297" spans="1:16" ht="31.5" x14ac:dyDescent="0.25">
      <c r="A297" s="1654"/>
      <c r="B297" s="1650" t="s">
        <v>940</v>
      </c>
      <c r="C297" s="1162">
        <v>1</v>
      </c>
      <c r="D297" s="982">
        <v>40269051</v>
      </c>
      <c r="E297" s="1158" t="s">
        <v>392</v>
      </c>
      <c r="F297" s="1162"/>
      <c r="G297" s="1162"/>
      <c r="H297" s="1162"/>
      <c r="I297" s="984">
        <v>45778</v>
      </c>
      <c r="J297" s="984">
        <v>45778</v>
      </c>
      <c r="K297" s="1162">
        <v>0</v>
      </c>
      <c r="L297" s="982" t="s">
        <v>541</v>
      </c>
      <c r="M297" s="982" t="s">
        <v>538</v>
      </c>
      <c r="N297" s="982" t="s">
        <v>497</v>
      </c>
      <c r="O297" s="983" t="s">
        <v>473</v>
      </c>
      <c r="P297" s="925"/>
    </row>
    <row r="298" spans="1:16" ht="31.5" x14ac:dyDescent="0.25">
      <c r="A298" s="1654"/>
      <c r="B298" s="1650"/>
      <c r="C298" s="1162">
        <v>2</v>
      </c>
      <c r="D298" s="982">
        <v>40269057</v>
      </c>
      <c r="E298" s="1162" t="s">
        <v>392</v>
      </c>
      <c r="F298" s="1162"/>
      <c r="G298" s="1162"/>
      <c r="H298" s="1162"/>
      <c r="I298" s="984">
        <v>45778</v>
      </c>
      <c r="J298" s="984">
        <v>45778</v>
      </c>
      <c r="K298" s="1162">
        <v>0</v>
      </c>
      <c r="L298" s="982" t="s">
        <v>541</v>
      </c>
      <c r="M298" s="982" t="s">
        <v>537</v>
      </c>
      <c r="N298" s="982" t="s">
        <v>497</v>
      </c>
      <c r="O298" s="983" t="s">
        <v>473</v>
      </c>
      <c r="P298" s="925"/>
    </row>
    <row r="299" spans="1:16" ht="31.5" x14ac:dyDescent="0.25">
      <c r="A299" s="1654"/>
      <c r="B299" s="1650" t="s">
        <v>941</v>
      </c>
      <c r="C299" s="1162">
        <v>1</v>
      </c>
      <c r="D299" s="982">
        <v>40269002</v>
      </c>
      <c r="E299" s="1158" t="s">
        <v>392</v>
      </c>
      <c r="F299" s="1162"/>
      <c r="G299" s="1162"/>
      <c r="H299" s="1162"/>
      <c r="I299" s="984">
        <v>45778</v>
      </c>
      <c r="J299" s="984">
        <v>45778</v>
      </c>
      <c r="K299" s="1162">
        <v>0</v>
      </c>
      <c r="L299" s="982" t="s">
        <v>541</v>
      </c>
      <c r="M299" s="982" t="s">
        <v>538</v>
      </c>
      <c r="N299" s="982" t="s">
        <v>498</v>
      </c>
      <c r="O299" s="983" t="s">
        <v>473</v>
      </c>
      <c r="P299" s="925"/>
    </row>
    <row r="300" spans="1:16" ht="31.5" x14ac:dyDescent="0.25">
      <c r="A300" s="1654"/>
      <c r="B300" s="1650"/>
      <c r="C300" s="1162">
        <v>2</v>
      </c>
      <c r="D300" s="982">
        <v>40269017</v>
      </c>
      <c r="E300" s="1162" t="s">
        <v>392</v>
      </c>
      <c r="F300" s="1162"/>
      <c r="G300" s="1162"/>
      <c r="H300" s="1162"/>
      <c r="I300" s="984">
        <v>45778</v>
      </c>
      <c r="J300" s="984">
        <v>45778</v>
      </c>
      <c r="K300" s="1162">
        <v>0</v>
      </c>
      <c r="L300" s="982" t="s">
        <v>541</v>
      </c>
      <c r="M300" s="982" t="s">
        <v>537</v>
      </c>
      <c r="N300" s="982" t="s">
        <v>498</v>
      </c>
      <c r="O300" s="983" t="s">
        <v>473</v>
      </c>
      <c r="P300" s="925"/>
    </row>
    <row r="301" spans="1:16" ht="31.5" x14ac:dyDescent="0.25">
      <c r="A301" s="1654"/>
      <c r="B301" s="1650" t="s">
        <v>942</v>
      </c>
      <c r="C301" s="1162">
        <v>1</v>
      </c>
      <c r="D301" s="982">
        <v>40269086</v>
      </c>
      <c r="E301" s="1158" t="s">
        <v>392</v>
      </c>
      <c r="F301" s="1162">
        <v>1</v>
      </c>
      <c r="G301" s="1162">
        <v>1</v>
      </c>
      <c r="H301" s="1162"/>
      <c r="I301" s="984">
        <v>45778</v>
      </c>
      <c r="J301" s="984">
        <v>45778</v>
      </c>
      <c r="K301" s="1162">
        <v>0</v>
      </c>
      <c r="L301" s="982" t="s">
        <v>541</v>
      </c>
      <c r="M301" s="982" t="s">
        <v>538</v>
      </c>
      <c r="N301" s="982" t="s">
        <v>499</v>
      </c>
      <c r="O301" s="983" t="s">
        <v>473</v>
      </c>
      <c r="P301" s="925"/>
    </row>
    <row r="302" spans="1:16" ht="31.5" x14ac:dyDescent="0.25">
      <c r="A302" s="1654"/>
      <c r="B302" s="1650"/>
      <c r="C302" s="1162">
        <v>2</v>
      </c>
      <c r="D302" s="982">
        <v>40269095</v>
      </c>
      <c r="E302" s="1162" t="s">
        <v>392</v>
      </c>
      <c r="F302" s="1162"/>
      <c r="G302" s="1162"/>
      <c r="H302" s="1162"/>
      <c r="I302" s="984">
        <v>45778</v>
      </c>
      <c r="J302" s="984">
        <v>45778</v>
      </c>
      <c r="K302" s="1162">
        <v>0</v>
      </c>
      <c r="L302" s="982" t="s">
        <v>541</v>
      </c>
      <c r="M302" s="982" t="s">
        <v>537</v>
      </c>
      <c r="N302" s="982" t="s">
        <v>499</v>
      </c>
      <c r="O302" s="983" t="s">
        <v>473</v>
      </c>
      <c r="P302" s="925"/>
    </row>
    <row r="303" spans="1:16" ht="31.5" x14ac:dyDescent="0.25">
      <c r="A303" s="1654"/>
      <c r="B303" s="1650" t="s">
        <v>943</v>
      </c>
      <c r="C303" s="1162">
        <v>1</v>
      </c>
      <c r="D303" s="1158">
        <v>40269098</v>
      </c>
      <c r="E303" s="1162" t="s">
        <v>392</v>
      </c>
      <c r="F303" s="1162"/>
      <c r="G303" s="1162"/>
      <c r="H303" s="1162"/>
      <c r="I303" s="984">
        <v>45778</v>
      </c>
      <c r="J303" s="984">
        <v>45778</v>
      </c>
      <c r="K303" s="1162">
        <v>0</v>
      </c>
      <c r="L303" s="982" t="s">
        <v>541</v>
      </c>
      <c r="M303" s="982">
        <v>630</v>
      </c>
      <c r="N303" s="982" t="s">
        <v>500</v>
      </c>
      <c r="O303" s="983" t="s">
        <v>473</v>
      </c>
      <c r="P303" s="925"/>
    </row>
    <row r="304" spans="1:16" ht="31.5" x14ac:dyDescent="0.25">
      <c r="A304" s="1654"/>
      <c r="B304" s="1650"/>
      <c r="C304" s="1162">
        <v>2</v>
      </c>
      <c r="D304" s="1158">
        <v>40269090</v>
      </c>
      <c r="E304" s="1158" t="s">
        <v>392</v>
      </c>
      <c r="F304" s="1162"/>
      <c r="G304" s="1162"/>
      <c r="H304" s="1162"/>
      <c r="I304" s="984">
        <v>45778</v>
      </c>
      <c r="J304" s="984">
        <v>45778</v>
      </c>
      <c r="K304" s="1162">
        <v>0</v>
      </c>
      <c r="L304" s="982" t="s">
        <v>541</v>
      </c>
      <c r="M304" s="982">
        <v>1000</v>
      </c>
      <c r="N304" s="982" t="s">
        <v>500</v>
      </c>
      <c r="O304" s="983" t="s">
        <v>473</v>
      </c>
      <c r="P304" s="925"/>
    </row>
    <row r="305" spans="1:16" ht="31.5" x14ac:dyDescent="0.25">
      <c r="A305" s="1654"/>
      <c r="B305" s="1650" t="s">
        <v>944</v>
      </c>
      <c r="C305" s="1162">
        <v>1</v>
      </c>
      <c r="D305" s="982">
        <v>40269092</v>
      </c>
      <c r="E305" s="1162" t="s">
        <v>392</v>
      </c>
      <c r="F305" s="1162"/>
      <c r="G305" s="1162">
        <v>1</v>
      </c>
      <c r="H305" s="1162"/>
      <c r="I305" s="984">
        <v>45778</v>
      </c>
      <c r="J305" s="984">
        <v>45778</v>
      </c>
      <c r="K305" s="1162">
        <v>0</v>
      </c>
      <c r="L305" s="982" t="s">
        <v>541</v>
      </c>
      <c r="M305" s="982" t="s">
        <v>538</v>
      </c>
      <c r="N305" s="982" t="s">
        <v>501</v>
      </c>
      <c r="O305" s="983" t="s">
        <v>473</v>
      </c>
      <c r="P305" s="925"/>
    </row>
    <row r="306" spans="1:16" ht="31.5" x14ac:dyDescent="0.25">
      <c r="A306" s="1654"/>
      <c r="B306" s="1650"/>
      <c r="C306" s="1162">
        <v>2</v>
      </c>
      <c r="D306" s="982">
        <v>40269099</v>
      </c>
      <c r="E306" s="1162" t="s">
        <v>392</v>
      </c>
      <c r="F306" s="1162"/>
      <c r="G306" s="1162"/>
      <c r="H306" s="1162"/>
      <c r="I306" s="984">
        <v>45778</v>
      </c>
      <c r="J306" s="984">
        <v>45778</v>
      </c>
      <c r="K306" s="1162">
        <v>0</v>
      </c>
      <c r="L306" s="982" t="s">
        <v>541</v>
      </c>
      <c r="M306" s="982" t="s">
        <v>537</v>
      </c>
      <c r="N306" s="982" t="s">
        <v>501</v>
      </c>
      <c r="O306" s="983" t="s">
        <v>473</v>
      </c>
      <c r="P306" s="925"/>
    </row>
    <row r="307" spans="1:16" ht="31.5" x14ac:dyDescent="0.25">
      <c r="A307" s="1654"/>
      <c r="B307" s="1650" t="s">
        <v>945</v>
      </c>
      <c r="C307" s="1162">
        <v>1</v>
      </c>
      <c r="D307" s="982">
        <v>40269093</v>
      </c>
      <c r="E307" s="1158" t="s">
        <v>392</v>
      </c>
      <c r="F307" s="1162">
        <v>1</v>
      </c>
      <c r="G307" s="1162">
        <v>1</v>
      </c>
      <c r="H307" s="1162"/>
      <c r="I307" s="984">
        <v>45778</v>
      </c>
      <c r="J307" s="984">
        <v>45778</v>
      </c>
      <c r="K307" s="1162">
        <v>0</v>
      </c>
      <c r="L307" s="982" t="s">
        <v>541</v>
      </c>
      <c r="M307" s="982" t="s">
        <v>538</v>
      </c>
      <c r="N307" s="982" t="s">
        <v>502</v>
      </c>
      <c r="O307" s="983" t="s">
        <v>473</v>
      </c>
      <c r="P307" s="925"/>
    </row>
    <row r="308" spans="1:16" ht="31.5" x14ac:dyDescent="0.25">
      <c r="A308" s="1654"/>
      <c r="B308" s="1650"/>
      <c r="C308" s="1162">
        <v>2</v>
      </c>
      <c r="D308" s="982">
        <v>40269100</v>
      </c>
      <c r="E308" s="1158" t="s">
        <v>392</v>
      </c>
      <c r="F308" s="1162"/>
      <c r="G308" s="1162"/>
      <c r="H308" s="1162"/>
      <c r="I308" s="984">
        <v>45778</v>
      </c>
      <c r="J308" s="984">
        <v>45778</v>
      </c>
      <c r="K308" s="1162">
        <v>0</v>
      </c>
      <c r="L308" s="982" t="s">
        <v>541</v>
      </c>
      <c r="M308" s="982" t="s">
        <v>537</v>
      </c>
      <c r="N308" s="982" t="s">
        <v>502</v>
      </c>
      <c r="O308" s="983" t="s">
        <v>473</v>
      </c>
      <c r="P308" s="925"/>
    </row>
    <row r="309" spans="1:16" ht="31.5" x14ac:dyDescent="0.25">
      <c r="A309" s="1654"/>
      <c r="B309" s="1650" t="s">
        <v>946</v>
      </c>
      <c r="C309" s="1162">
        <v>1</v>
      </c>
      <c r="D309" s="982">
        <v>40269101</v>
      </c>
      <c r="E309" s="1158" t="s">
        <v>392</v>
      </c>
      <c r="F309" s="1162"/>
      <c r="G309" s="1162"/>
      <c r="H309" s="1162"/>
      <c r="I309" s="984">
        <v>45778</v>
      </c>
      <c r="J309" s="984">
        <v>45778</v>
      </c>
      <c r="K309" s="1162">
        <v>0</v>
      </c>
      <c r="L309" s="982" t="s">
        <v>542</v>
      </c>
      <c r="M309" s="982" t="s">
        <v>538</v>
      </c>
      <c r="N309" s="982" t="s">
        <v>503</v>
      </c>
      <c r="O309" s="983" t="s">
        <v>473</v>
      </c>
      <c r="P309" s="925"/>
    </row>
    <row r="310" spans="1:16" ht="31.5" x14ac:dyDescent="0.25">
      <c r="A310" s="1654"/>
      <c r="B310" s="1650"/>
      <c r="C310" s="1162">
        <v>2</v>
      </c>
      <c r="D310" s="982">
        <v>40269103</v>
      </c>
      <c r="E310" s="1162" t="s">
        <v>391</v>
      </c>
      <c r="F310" s="1162"/>
      <c r="G310" s="1162"/>
      <c r="H310" s="1162"/>
      <c r="I310" s="984">
        <v>45778</v>
      </c>
      <c r="J310" s="984">
        <v>45778</v>
      </c>
      <c r="K310" s="1162">
        <v>0</v>
      </c>
      <c r="L310" s="982" t="s">
        <v>542</v>
      </c>
      <c r="M310" s="982" t="s">
        <v>537</v>
      </c>
      <c r="N310" s="982" t="s">
        <v>503</v>
      </c>
      <c r="O310" s="983" t="s">
        <v>473</v>
      </c>
      <c r="P310" s="925"/>
    </row>
    <row r="311" spans="1:16" ht="31.5" x14ac:dyDescent="0.25">
      <c r="A311" s="1654"/>
      <c r="B311" s="1650" t="s">
        <v>947</v>
      </c>
      <c r="C311" s="1162">
        <v>1</v>
      </c>
      <c r="D311" s="982">
        <v>40269102</v>
      </c>
      <c r="E311" s="1158" t="s">
        <v>392</v>
      </c>
      <c r="F311" s="1162"/>
      <c r="G311" s="1162">
        <v>1</v>
      </c>
      <c r="H311" s="1162"/>
      <c r="I311" s="984">
        <v>45778</v>
      </c>
      <c r="J311" s="984">
        <v>45778</v>
      </c>
      <c r="K311" s="1162">
        <v>0</v>
      </c>
      <c r="L311" s="982" t="s">
        <v>542</v>
      </c>
      <c r="M311" s="982" t="s">
        <v>538</v>
      </c>
      <c r="N311" s="982" t="s">
        <v>504</v>
      </c>
      <c r="O311" s="983" t="s">
        <v>473</v>
      </c>
      <c r="P311" s="925"/>
    </row>
    <row r="312" spans="1:16" ht="31.5" x14ac:dyDescent="0.25">
      <c r="A312" s="1654"/>
      <c r="B312" s="1650"/>
      <c r="C312" s="1162">
        <v>2</v>
      </c>
      <c r="D312" s="982">
        <v>40269104</v>
      </c>
      <c r="E312" s="1162" t="s">
        <v>391</v>
      </c>
      <c r="F312" s="1162"/>
      <c r="G312" s="1162"/>
      <c r="H312" s="1162"/>
      <c r="I312" s="984">
        <v>45778</v>
      </c>
      <c r="J312" s="984">
        <v>45778</v>
      </c>
      <c r="K312" s="1162">
        <v>0</v>
      </c>
      <c r="L312" s="982" t="s">
        <v>542</v>
      </c>
      <c r="M312" s="982" t="s">
        <v>537</v>
      </c>
      <c r="N312" s="982" t="s">
        <v>504</v>
      </c>
      <c r="O312" s="983" t="s">
        <v>473</v>
      </c>
      <c r="P312" s="925"/>
    </row>
    <row r="313" spans="1:16" ht="31.5" x14ac:dyDescent="0.25">
      <c r="A313" s="1654"/>
      <c r="B313" s="1652" t="s">
        <v>948</v>
      </c>
      <c r="C313" s="1162">
        <v>1</v>
      </c>
      <c r="D313" s="554">
        <v>40269107</v>
      </c>
      <c r="E313" s="1158" t="s">
        <v>392</v>
      </c>
      <c r="F313" s="1162"/>
      <c r="G313" s="1162"/>
      <c r="H313" s="1162"/>
      <c r="I313" s="984">
        <v>45778</v>
      </c>
      <c r="J313" s="984">
        <v>45778</v>
      </c>
      <c r="K313" s="1162">
        <v>0</v>
      </c>
      <c r="L313" s="982">
        <v>4</v>
      </c>
      <c r="M313" s="1158">
        <v>1000</v>
      </c>
      <c r="N313" s="1158" t="s">
        <v>533</v>
      </c>
      <c r="O313" s="983" t="s">
        <v>473</v>
      </c>
      <c r="P313" s="925"/>
    </row>
    <row r="314" spans="1:16" ht="31.5" x14ac:dyDescent="0.25">
      <c r="A314" s="1654"/>
      <c r="B314" s="1652"/>
      <c r="C314" s="1162">
        <v>2</v>
      </c>
      <c r="D314" s="554">
        <v>40269108</v>
      </c>
      <c r="E314" s="1158" t="s">
        <v>392</v>
      </c>
      <c r="F314" s="1162"/>
      <c r="G314" s="1162"/>
      <c r="H314" s="1162"/>
      <c r="I314" s="984">
        <v>45778</v>
      </c>
      <c r="J314" s="984">
        <v>45778</v>
      </c>
      <c r="K314" s="1162">
        <v>0</v>
      </c>
      <c r="L314" s="982">
        <v>4</v>
      </c>
      <c r="M314" s="1158">
        <v>1000</v>
      </c>
      <c r="N314" s="1158" t="s">
        <v>533</v>
      </c>
      <c r="O314" s="983" t="s">
        <v>473</v>
      </c>
      <c r="P314" s="925"/>
    </row>
    <row r="315" spans="1:16" ht="31.5" x14ac:dyDescent="0.25">
      <c r="A315" s="1654"/>
      <c r="B315" s="1651" t="s">
        <v>949</v>
      </c>
      <c r="C315" s="1162">
        <v>1</v>
      </c>
      <c r="D315" s="554">
        <v>40269105</v>
      </c>
      <c r="E315" s="1158" t="s">
        <v>392</v>
      </c>
      <c r="F315" s="1162"/>
      <c r="G315" s="1162"/>
      <c r="H315" s="1162"/>
      <c r="I315" s="984">
        <v>45778</v>
      </c>
      <c r="J315" s="984">
        <v>45778</v>
      </c>
      <c r="K315" s="1162">
        <v>0</v>
      </c>
      <c r="L315" s="982">
        <v>4</v>
      </c>
      <c r="M315" s="1158">
        <v>1000</v>
      </c>
      <c r="N315" s="1158" t="s">
        <v>534</v>
      </c>
      <c r="O315" s="983" t="s">
        <v>473</v>
      </c>
      <c r="P315" s="925"/>
    </row>
    <row r="316" spans="1:16" ht="31.5" x14ac:dyDescent="0.25">
      <c r="A316" s="1654"/>
      <c r="B316" s="1651"/>
      <c r="C316" s="1162">
        <v>2</v>
      </c>
      <c r="D316" s="554">
        <v>40269106</v>
      </c>
      <c r="E316" s="1158" t="s">
        <v>392</v>
      </c>
      <c r="F316" s="1162"/>
      <c r="G316" s="1162"/>
      <c r="H316" s="1162"/>
      <c r="I316" s="984">
        <v>45778</v>
      </c>
      <c r="J316" s="984">
        <v>45778</v>
      </c>
      <c r="K316" s="1162">
        <v>0</v>
      </c>
      <c r="L316" s="982">
        <v>4</v>
      </c>
      <c r="M316" s="1158">
        <v>1000</v>
      </c>
      <c r="N316" s="1158" t="s">
        <v>534</v>
      </c>
      <c r="O316" s="983" t="s">
        <v>473</v>
      </c>
      <c r="P316" s="925"/>
    </row>
    <row r="317" spans="1:16" ht="31.5" x14ac:dyDescent="0.25">
      <c r="A317" s="1654"/>
      <c r="B317" s="1650" t="s">
        <v>950</v>
      </c>
      <c r="C317" s="1162">
        <v>1</v>
      </c>
      <c r="D317" s="982">
        <v>40269109</v>
      </c>
      <c r="E317" s="1158" t="s">
        <v>392</v>
      </c>
      <c r="F317" s="1162">
        <v>1</v>
      </c>
      <c r="G317" s="1162">
        <v>1</v>
      </c>
      <c r="H317" s="1162"/>
      <c r="I317" s="984">
        <v>45778</v>
      </c>
      <c r="J317" s="984">
        <v>45778</v>
      </c>
      <c r="K317" s="1162">
        <v>0</v>
      </c>
      <c r="L317" s="982" t="s">
        <v>543</v>
      </c>
      <c r="M317" s="982" t="s">
        <v>538</v>
      </c>
      <c r="N317" s="982" t="s">
        <v>505</v>
      </c>
      <c r="O317" s="983" t="s">
        <v>473</v>
      </c>
      <c r="P317" s="925"/>
    </row>
    <row r="318" spans="1:16" ht="31.5" x14ac:dyDescent="0.25">
      <c r="A318" s="1654"/>
      <c r="B318" s="1650"/>
      <c r="C318" s="1162">
        <v>2</v>
      </c>
      <c r="D318" s="982">
        <v>40269110</v>
      </c>
      <c r="E318" s="1162" t="s">
        <v>392</v>
      </c>
      <c r="F318" s="1162"/>
      <c r="G318" s="1162"/>
      <c r="H318" s="1162"/>
      <c r="I318" s="984">
        <v>45778</v>
      </c>
      <c r="J318" s="984">
        <v>45778</v>
      </c>
      <c r="K318" s="1162">
        <v>0</v>
      </c>
      <c r="L318" s="982" t="s">
        <v>543</v>
      </c>
      <c r="M318" s="982" t="s">
        <v>538</v>
      </c>
      <c r="N318" s="982" t="s">
        <v>505</v>
      </c>
      <c r="O318" s="983" t="s">
        <v>473</v>
      </c>
      <c r="P318" s="925"/>
    </row>
    <row r="319" spans="1:16" ht="31.5" x14ac:dyDescent="0.25">
      <c r="A319" s="1654"/>
      <c r="B319" s="1650" t="s">
        <v>951</v>
      </c>
      <c r="C319" s="1162">
        <v>1</v>
      </c>
      <c r="D319" s="982">
        <v>40269111</v>
      </c>
      <c r="E319" s="1158" t="s">
        <v>392</v>
      </c>
      <c r="F319" s="1162"/>
      <c r="G319" s="1162"/>
      <c r="H319" s="1162"/>
      <c r="I319" s="984">
        <v>45778</v>
      </c>
      <c r="J319" s="984">
        <v>45778</v>
      </c>
      <c r="K319" s="1162">
        <v>0</v>
      </c>
      <c r="L319" s="982" t="s">
        <v>543</v>
      </c>
      <c r="M319" s="982" t="s">
        <v>538</v>
      </c>
      <c r="N319" s="982" t="s">
        <v>506</v>
      </c>
      <c r="O319" s="983" t="s">
        <v>473</v>
      </c>
      <c r="P319" s="925"/>
    </row>
    <row r="320" spans="1:16" ht="31.5" x14ac:dyDescent="0.25">
      <c r="A320" s="1654"/>
      <c r="B320" s="1650"/>
      <c r="C320" s="1162">
        <v>2</v>
      </c>
      <c r="D320" s="982">
        <v>40269112</v>
      </c>
      <c r="E320" s="1162" t="s">
        <v>392</v>
      </c>
      <c r="F320" s="1162"/>
      <c r="G320" s="1162"/>
      <c r="H320" s="1162"/>
      <c r="I320" s="984">
        <v>45778</v>
      </c>
      <c r="J320" s="984">
        <v>45778</v>
      </c>
      <c r="K320" s="1162">
        <v>0</v>
      </c>
      <c r="L320" s="982" t="s">
        <v>543</v>
      </c>
      <c r="M320" s="982" t="s">
        <v>538</v>
      </c>
      <c r="N320" s="982" t="s">
        <v>506</v>
      </c>
      <c r="O320" s="983" t="s">
        <v>473</v>
      </c>
      <c r="P320" s="925"/>
    </row>
    <row r="321" spans="1:16" ht="31.5" x14ac:dyDescent="0.25">
      <c r="A321" s="1654"/>
      <c r="B321" s="1159" t="s">
        <v>952</v>
      </c>
      <c r="C321" s="1162">
        <v>1</v>
      </c>
      <c r="D321" s="982">
        <v>40269113</v>
      </c>
      <c r="E321" s="1162" t="s">
        <v>392</v>
      </c>
      <c r="F321" s="1162"/>
      <c r="G321" s="1162"/>
      <c r="H321" s="1162"/>
      <c r="I321" s="984">
        <v>45778</v>
      </c>
      <c r="J321" s="984">
        <v>45778</v>
      </c>
      <c r="K321" s="1162">
        <v>0</v>
      </c>
      <c r="L321" s="982" t="s">
        <v>543</v>
      </c>
      <c r="M321" s="982" t="s">
        <v>538</v>
      </c>
      <c r="N321" s="982" t="s">
        <v>507</v>
      </c>
      <c r="O321" s="983" t="s">
        <v>473</v>
      </c>
      <c r="P321" s="925"/>
    </row>
    <row r="322" spans="1:16" ht="31.5" x14ac:dyDescent="0.25">
      <c r="A322" s="1654"/>
      <c r="B322" s="1650" t="s">
        <v>953</v>
      </c>
      <c r="C322" s="1162">
        <v>1</v>
      </c>
      <c r="D322" s="638">
        <v>40269114</v>
      </c>
      <c r="E322" s="1158" t="s">
        <v>392</v>
      </c>
      <c r="F322" s="1162"/>
      <c r="G322" s="1162">
        <v>4</v>
      </c>
      <c r="H322" s="1162"/>
      <c r="I322" s="984">
        <v>45778</v>
      </c>
      <c r="J322" s="984">
        <v>45778</v>
      </c>
      <c r="K322" s="1162">
        <v>0</v>
      </c>
      <c r="L322" s="982" t="s">
        <v>541</v>
      </c>
      <c r="M322" s="982" t="s">
        <v>538</v>
      </c>
      <c r="N322" s="982" t="s">
        <v>508</v>
      </c>
      <c r="O322" s="983" t="s">
        <v>473</v>
      </c>
      <c r="P322" s="925"/>
    </row>
    <row r="323" spans="1:16" ht="31.5" x14ac:dyDescent="0.25">
      <c r="A323" s="1654"/>
      <c r="B323" s="1650"/>
      <c r="C323" s="1162">
        <v>2</v>
      </c>
      <c r="D323" s="638">
        <v>40269118</v>
      </c>
      <c r="E323" s="1162" t="s">
        <v>392</v>
      </c>
      <c r="F323" s="1162"/>
      <c r="G323" s="1162"/>
      <c r="H323" s="1162"/>
      <c r="I323" s="984">
        <v>45778</v>
      </c>
      <c r="J323" s="984">
        <v>45778</v>
      </c>
      <c r="K323" s="1162">
        <v>0</v>
      </c>
      <c r="L323" s="982" t="s">
        <v>541</v>
      </c>
      <c r="M323" s="982" t="s">
        <v>537</v>
      </c>
      <c r="N323" s="982" t="s">
        <v>508</v>
      </c>
      <c r="O323" s="983" t="s">
        <v>473</v>
      </c>
      <c r="P323" s="925"/>
    </row>
    <row r="324" spans="1:16" ht="31.5" x14ac:dyDescent="0.25">
      <c r="A324" s="1654"/>
      <c r="B324" s="1650" t="s">
        <v>954</v>
      </c>
      <c r="C324" s="1162">
        <v>1</v>
      </c>
      <c r="D324" s="554">
        <v>40269119</v>
      </c>
      <c r="E324" s="1162" t="s">
        <v>392</v>
      </c>
      <c r="F324" s="1162"/>
      <c r="G324" s="1162"/>
      <c r="H324" s="1162"/>
      <c r="I324" s="984">
        <v>45778</v>
      </c>
      <c r="J324" s="984">
        <v>45778</v>
      </c>
      <c r="K324" s="1162">
        <v>0</v>
      </c>
      <c r="L324" s="982" t="s">
        <v>541</v>
      </c>
      <c r="M324" s="982">
        <v>630</v>
      </c>
      <c r="N324" s="982" t="s">
        <v>509</v>
      </c>
      <c r="O324" s="983" t="s">
        <v>473</v>
      </c>
      <c r="P324" s="925"/>
    </row>
    <row r="325" spans="1:16" ht="31.5" x14ac:dyDescent="0.25">
      <c r="A325" s="1654"/>
      <c r="B325" s="1650"/>
      <c r="C325" s="1162">
        <v>2</v>
      </c>
      <c r="D325" s="1158">
        <v>40269115</v>
      </c>
      <c r="E325" s="1158" t="s">
        <v>392</v>
      </c>
      <c r="F325" s="1162"/>
      <c r="G325" s="1162"/>
      <c r="H325" s="1162"/>
      <c r="I325" s="984">
        <v>45778</v>
      </c>
      <c r="J325" s="984">
        <v>45778</v>
      </c>
      <c r="K325" s="1162">
        <v>0</v>
      </c>
      <c r="L325" s="982" t="s">
        <v>541</v>
      </c>
      <c r="M325" s="982">
        <v>1000</v>
      </c>
      <c r="N325" s="982" t="s">
        <v>509</v>
      </c>
      <c r="O325" s="983" t="s">
        <v>473</v>
      </c>
      <c r="P325" s="925"/>
    </row>
    <row r="326" spans="1:16" ht="31.5" x14ac:dyDescent="0.25">
      <c r="A326" s="1654"/>
      <c r="B326" s="1652" t="s">
        <v>955</v>
      </c>
      <c r="C326" s="1162">
        <v>1</v>
      </c>
      <c r="D326" s="638">
        <v>40269123</v>
      </c>
      <c r="E326" s="1158" t="s">
        <v>392</v>
      </c>
      <c r="F326" s="1162"/>
      <c r="G326" s="1162"/>
      <c r="H326" s="1162"/>
      <c r="I326" s="984">
        <v>45778</v>
      </c>
      <c r="J326" s="984">
        <v>45778</v>
      </c>
      <c r="K326" s="1162">
        <v>0</v>
      </c>
      <c r="L326" s="982" t="s">
        <v>541</v>
      </c>
      <c r="M326" s="982" t="s">
        <v>538</v>
      </c>
      <c r="N326" s="982" t="s">
        <v>510</v>
      </c>
      <c r="O326" s="983" t="s">
        <v>473</v>
      </c>
      <c r="P326" s="925"/>
    </row>
    <row r="327" spans="1:16" ht="31.5" x14ac:dyDescent="0.25">
      <c r="A327" s="1654"/>
      <c r="B327" s="1652"/>
      <c r="C327" s="1162">
        <v>2</v>
      </c>
      <c r="D327" s="638">
        <v>40269130</v>
      </c>
      <c r="E327" s="1162" t="s">
        <v>391</v>
      </c>
      <c r="F327" s="1162"/>
      <c r="G327" s="1162"/>
      <c r="H327" s="1162"/>
      <c r="I327" s="984">
        <v>45778</v>
      </c>
      <c r="J327" s="984">
        <v>45778</v>
      </c>
      <c r="K327" s="1162">
        <v>0</v>
      </c>
      <c r="L327" s="982" t="s">
        <v>541</v>
      </c>
      <c r="M327" s="982" t="s">
        <v>537</v>
      </c>
      <c r="N327" s="982" t="s">
        <v>510</v>
      </c>
      <c r="O327" s="983" t="s">
        <v>473</v>
      </c>
      <c r="P327" s="925"/>
    </row>
    <row r="328" spans="1:16" ht="31.5" x14ac:dyDescent="0.25">
      <c r="A328" s="1654"/>
      <c r="B328" s="1159" t="s">
        <v>956</v>
      </c>
      <c r="C328" s="1162">
        <v>1</v>
      </c>
      <c r="D328" s="638">
        <v>40269126</v>
      </c>
      <c r="E328" s="1158" t="s">
        <v>392</v>
      </c>
      <c r="F328" s="1162"/>
      <c r="G328" s="1162"/>
      <c r="H328" s="1162"/>
      <c r="I328" s="984">
        <v>45778</v>
      </c>
      <c r="J328" s="984">
        <v>45778</v>
      </c>
      <c r="K328" s="1162">
        <v>0</v>
      </c>
      <c r="L328" s="982" t="s">
        <v>544</v>
      </c>
      <c r="M328" s="982" t="s">
        <v>538</v>
      </c>
      <c r="N328" s="982" t="s">
        <v>511</v>
      </c>
      <c r="O328" s="983" t="s">
        <v>473</v>
      </c>
      <c r="P328" s="925"/>
    </row>
    <row r="329" spans="1:16" ht="31.5" x14ac:dyDescent="0.25">
      <c r="A329" s="1654"/>
      <c r="B329" s="1159" t="s">
        <v>957</v>
      </c>
      <c r="C329" s="1162">
        <v>1</v>
      </c>
      <c r="D329" s="638">
        <v>40269127</v>
      </c>
      <c r="E329" s="1162" t="s">
        <v>392</v>
      </c>
      <c r="F329" s="1162"/>
      <c r="G329" s="1162"/>
      <c r="H329" s="1162"/>
      <c r="I329" s="984">
        <v>45778</v>
      </c>
      <c r="J329" s="984">
        <v>45778</v>
      </c>
      <c r="K329" s="1162">
        <v>0</v>
      </c>
      <c r="L329" s="982" t="s">
        <v>544</v>
      </c>
      <c r="M329" s="982">
        <v>1000</v>
      </c>
      <c r="N329" s="982" t="s">
        <v>512</v>
      </c>
      <c r="O329" s="983" t="s">
        <v>473</v>
      </c>
      <c r="P329" s="925"/>
    </row>
    <row r="330" spans="1:16" ht="31.5" x14ac:dyDescent="0.25">
      <c r="A330" s="1654"/>
      <c r="B330" s="1650" t="s">
        <v>958</v>
      </c>
      <c r="C330" s="1162">
        <v>1</v>
      </c>
      <c r="D330" s="638">
        <v>40269116</v>
      </c>
      <c r="E330" s="1158" t="s">
        <v>392</v>
      </c>
      <c r="F330" s="1162"/>
      <c r="G330" s="1162"/>
      <c r="H330" s="1162"/>
      <c r="I330" s="984">
        <v>45778</v>
      </c>
      <c r="J330" s="984">
        <v>45778</v>
      </c>
      <c r="K330" s="1162">
        <v>0</v>
      </c>
      <c r="L330" s="982" t="s">
        <v>541</v>
      </c>
      <c r="M330" s="982" t="s">
        <v>538</v>
      </c>
      <c r="N330" s="982" t="s">
        <v>513</v>
      </c>
      <c r="O330" s="983" t="s">
        <v>473</v>
      </c>
      <c r="P330" s="925"/>
    </row>
    <row r="331" spans="1:16" ht="31.5" x14ac:dyDescent="0.25">
      <c r="A331" s="1654"/>
      <c r="B331" s="1650"/>
      <c r="C331" s="1162">
        <v>2</v>
      </c>
      <c r="D331" s="638">
        <v>40269120</v>
      </c>
      <c r="E331" s="1162" t="s">
        <v>392</v>
      </c>
      <c r="F331" s="1162">
        <v>1</v>
      </c>
      <c r="G331" s="1162"/>
      <c r="H331" s="1162"/>
      <c r="I331" s="984">
        <v>45778</v>
      </c>
      <c r="J331" s="984">
        <v>45778</v>
      </c>
      <c r="K331" s="1162">
        <v>0</v>
      </c>
      <c r="L331" s="982" t="s">
        <v>541</v>
      </c>
      <c r="M331" s="982" t="s">
        <v>537</v>
      </c>
      <c r="N331" s="982" t="s">
        <v>513</v>
      </c>
      <c r="O331" s="983" t="s">
        <v>473</v>
      </c>
      <c r="P331" s="925"/>
    </row>
    <row r="332" spans="1:16" ht="31.5" x14ac:dyDescent="0.25">
      <c r="A332" s="1654"/>
      <c r="B332" s="1650" t="s">
        <v>959</v>
      </c>
      <c r="C332" s="1162">
        <v>1</v>
      </c>
      <c r="D332" s="638">
        <v>40269117</v>
      </c>
      <c r="E332" s="1158" t="s">
        <v>392</v>
      </c>
      <c r="F332" s="1162"/>
      <c r="G332" s="1162"/>
      <c r="H332" s="1162"/>
      <c r="I332" s="984">
        <v>45778</v>
      </c>
      <c r="J332" s="984">
        <v>45778</v>
      </c>
      <c r="K332" s="1162">
        <v>0</v>
      </c>
      <c r="L332" s="982" t="s">
        <v>541</v>
      </c>
      <c r="M332" s="982" t="s">
        <v>538</v>
      </c>
      <c r="N332" s="982" t="s">
        <v>514</v>
      </c>
      <c r="O332" s="983" t="s">
        <v>473</v>
      </c>
      <c r="P332" s="925"/>
    </row>
    <row r="333" spans="1:16" ht="31.5" x14ac:dyDescent="0.25">
      <c r="A333" s="1654"/>
      <c r="B333" s="1650"/>
      <c r="C333" s="1162">
        <v>2</v>
      </c>
      <c r="D333" s="638">
        <v>40269122</v>
      </c>
      <c r="E333" s="1162" t="s">
        <v>392</v>
      </c>
      <c r="F333" s="1162"/>
      <c r="G333" s="1162"/>
      <c r="H333" s="1162"/>
      <c r="I333" s="984">
        <v>45778</v>
      </c>
      <c r="J333" s="984">
        <v>45778</v>
      </c>
      <c r="K333" s="1162">
        <v>0</v>
      </c>
      <c r="L333" s="982">
        <v>5</v>
      </c>
      <c r="M333" s="982" t="s">
        <v>537</v>
      </c>
      <c r="N333" s="982" t="s">
        <v>514</v>
      </c>
      <c r="O333" s="983" t="s">
        <v>473</v>
      </c>
      <c r="P333" s="925"/>
    </row>
    <row r="334" spans="1:16" ht="31.5" x14ac:dyDescent="0.25">
      <c r="A334" s="1654"/>
      <c r="B334" s="1650"/>
      <c r="C334" s="1162">
        <v>3</v>
      </c>
      <c r="D334" s="638">
        <v>40269121</v>
      </c>
      <c r="E334" s="1162" t="s">
        <v>392</v>
      </c>
      <c r="F334" s="1162"/>
      <c r="G334" s="1162"/>
      <c r="H334" s="1162"/>
      <c r="I334" s="984">
        <v>45778</v>
      </c>
      <c r="J334" s="984">
        <v>45778</v>
      </c>
      <c r="K334" s="1162">
        <v>0</v>
      </c>
      <c r="L334" s="982">
        <v>6</v>
      </c>
      <c r="M334" s="982" t="s">
        <v>537</v>
      </c>
      <c r="N334" s="982" t="s">
        <v>514</v>
      </c>
      <c r="O334" s="983" t="s">
        <v>473</v>
      </c>
      <c r="P334" s="925"/>
    </row>
    <row r="335" spans="1:16" ht="31.5" x14ac:dyDescent="0.25">
      <c r="A335" s="1654"/>
      <c r="B335" s="1650" t="s">
        <v>960</v>
      </c>
      <c r="C335" s="1162">
        <v>1</v>
      </c>
      <c r="D335" s="638">
        <v>40269124</v>
      </c>
      <c r="E335" s="1158" t="s">
        <v>392</v>
      </c>
      <c r="F335" s="1162"/>
      <c r="G335" s="1162"/>
      <c r="H335" s="1162"/>
      <c r="I335" s="984">
        <v>45778</v>
      </c>
      <c r="J335" s="984">
        <v>45778</v>
      </c>
      <c r="K335" s="1162">
        <v>0</v>
      </c>
      <c r="L335" s="982" t="s">
        <v>541</v>
      </c>
      <c r="M335" s="982" t="s">
        <v>538</v>
      </c>
      <c r="N335" s="982" t="s">
        <v>515</v>
      </c>
      <c r="O335" s="983" t="s">
        <v>473</v>
      </c>
      <c r="P335" s="925"/>
    </row>
    <row r="336" spans="1:16" ht="31.5" x14ac:dyDescent="0.25">
      <c r="A336" s="1654"/>
      <c r="B336" s="1650"/>
      <c r="C336" s="1162">
        <v>2</v>
      </c>
      <c r="D336" s="638">
        <v>40269131</v>
      </c>
      <c r="E336" s="1162" t="s">
        <v>391</v>
      </c>
      <c r="F336" s="1162"/>
      <c r="G336" s="1162"/>
      <c r="H336" s="1162"/>
      <c r="I336" s="984">
        <v>45778</v>
      </c>
      <c r="J336" s="984">
        <v>45778</v>
      </c>
      <c r="K336" s="1162">
        <v>0</v>
      </c>
      <c r="L336" s="982" t="s">
        <v>541</v>
      </c>
      <c r="M336" s="982" t="s">
        <v>537</v>
      </c>
      <c r="N336" s="982" t="s">
        <v>515</v>
      </c>
      <c r="O336" s="983" t="s">
        <v>473</v>
      </c>
      <c r="P336" s="925"/>
    </row>
    <row r="337" spans="1:16" ht="31.5" x14ac:dyDescent="0.25">
      <c r="A337" s="1654"/>
      <c r="B337" s="1159" t="s">
        <v>961</v>
      </c>
      <c r="C337" s="1162">
        <v>1</v>
      </c>
      <c r="D337" s="638">
        <v>40269128</v>
      </c>
      <c r="E337" s="1158" t="s">
        <v>392</v>
      </c>
      <c r="F337" s="1162"/>
      <c r="G337" s="1162"/>
      <c r="H337" s="1162"/>
      <c r="I337" s="984">
        <v>45778</v>
      </c>
      <c r="J337" s="984">
        <v>45778</v>
      </c>
      <c r="K337" s="1162">
        <v>0</v>
      </c>
      <c r="L337" s="982" t="s">
        <v>544</v>
      </c>
      <c r="M337" s="982" t="s">
        <v>538</v>
      </c>
      <c r="N337" s="982" t="s">
        <v>516</v>
      </c>
      <c r="O337" s="983" t="s">
        <v>473</v>
      </c>
      <c r="P337" s="925"/>
    </row>
    <row r="338" spans="1:16" ht="31.5" x14ac:dyDescent="0.25">
      <c r="A338" s="1654"/>
      <c r="B338" s="1159" t="s">
        <v>962</v>
      </c>
      <c r="C338" s="1162">
        <v>1</v>
      </c>
      <c r="D338" s="638">
        <v>40269129</v>
      </c>
      <c r="E338" s="1158" t="s">
        <v>392</v>
      </c>
      <c r="F338" s="1162"/>
      <c r="G338" s="1162"/>
      <c r="H338" s="1162"/>
      <c r="I338" s="984">
        <v>45778</v>
      </c>
      <c r="J338" s="984">
        <v>45778</v>
      </c>
      <c r="K338" s="1162">
        <v>0</v>
      </c>
      <c r="L338" s="982" t="s">
        <v>544</v>
      </c>
      <c r="M338" s="982" t="s">
        <v>538</v>
      </c>
      <c r="N338" s="982" t="s">
        <v>545</v>
      </c>
      <c r="O338" s="983" t="s">
        <v>473</v>
      </c>
      <c r="P338" s="925"/>
    </row>
    <row r="339" spans="1:16" ht="31.5" x14ac:dyDescent="0.25">
      <c r="A339" s="1654"/>
      <c r="B339" s="1650" t="s">
        <v>994</v>
      </c>
      <c r="C339" s="1162">
        <v>1</v>
      </c>
      <c r="D339" s="638">
        <v>40268737</v>
      </c>
      <c r="E339" s="1158" t="s">
        <v>392</v>
      </c>
      <c r="F339" s="1162"/>
      <c r="G339" s="1162"/>
      <c r="H339" s="1162"/>
      <c r="I339" s="984">
        <v>45778</v>
      </c>
      <c r="J339" s="984">
        <v>45778</v>
      </c>
      <c r="K339" s="1162">
        <v>1</v>
      </c>
      <c r="L339" s="982" t="s">
        <v>542</v>
      </c>
      <c r="M339" s="982" t="s">
        <v>536</v>
      </c>
      <c r="N339" s="1158" t="s">
        <v>517</v>
      </c>
      <c r="O339" s="983" t="s">
        <v>473</v>
      </c>
      <c r="P339" s="925"/>
    </row>
    <row r="340" spans="1:16" ht="31.5" x14ac:dyDescent="0.25">
      <c r="A340" s="1654"/>
      <c r="B340" s="1650"/>
      <c r="C340" s="1162">
        <v>2</v>
      </c>
      <c r="D340" s="638">
        <v>40268739</v>
      </c>
      <c r="E340" s="1162" t="s">
        <v>392</v>
      </c>
      <c r="F340" s="1162"/>
      <c r="G340" s="1162"/>
      <c r="H340" s="1162"/>
      <c r="I340" s="984">
        <v>45778</v>
      </c>
      <c r="J340" s="984">
        <v>45778</v>
      </c>
      <c r="K340" s="1162">
        <v>1</v>
      </c>
      <c r="L340" s="982" t="s">
        <v>542</v>
      </c>
      <c r="M340" s="982" t="s">
        <v>539</v>
      </c>
      <c r="N340" s="1158" t="s">
        <v>517</v>
      </c>
      <c r="O340" s="983" t="s">
        <v>473</v>
      </c>
      <c r="P340" s="925"/>
    </row>
    <row r="341" spans="1:16" ht="31.5" x14ac:dyDescent="0.25">
      <c r="A341" s="1654"/>
      <c r="B341" s="1650"/>
      <c r="C341" s="1162">
        <v>3</v>
      </c>
      <c r="D341" s="638">
        <v>40268743</v>
      </c>
      <c r="E341" s="1162" t="s">
        <v>391</v>
      </c>
      <c r="F341" s="1162"/>
      <c r="G341" s="1162"/>
      <c r="H341" s="1162"/>
      <c r="I341" s="984">
        <v>45778</v>
      </c>
      <c r="J341" s="984">
        <v>45778</v>
      </c>
      <c r="K341" s="1162">
        <v>1</v>
      </c>
      <c r="L341" s="982" t="s">
        <v>541</v>
      </c>
      <c r="M341" s="982" t="s">
        <v>539</v>
      </c>
      <c r="N341" s="1158" t="s">
        <v>517</v>
      </c>
      <c r="O341" s="983" t="s">
        <v>473</v>
      </c>
      <c r="P341" s="925"/>
    </row>
    <row r="342" spans="1:16" ht="31.5" x14ac:dyDescent="0.25">
      <c r="A342" s="1654"/>
      <c r="B342" s="1650" t="s">
        <v>964</v>
      </c>
      <c r="C342" s="1162">
        <v>1</v>
      </c>
      <c r="D342" s="638">
        <v>40268766</v>
      </c>
      <c r="E342" s="1158" t="s">
        <v>392</v>
      </c>
      <c r="F342" s="1162"/>
      <c r="G342" s="1162"/>
      <c r="H342" s="1162"/>
      <c r="I342" s="984">
        <v>45778</v>
      </c>
      <c r="J342" s="984">
        <v>45778</v>
      </c>
      <c r="K342" s="1162">
        <v>1</v>
      </c>
      <c r="L342" s="982" t="s">
        <v>543</v>
      </c>
      <c r="M342" s="982" t="s">
        <v>536</v>
      </c>
      <c r="N342" s="1158" t="s">
        <v>518</v>
      </c>
      <c r="O342" s="983" t="s">
        <v>473</v>
      </c>
      <c r="P342" s="925"/>
    </row>
    <row r="343" spans="1:16" ht="31.5" x14ac:dyDescent="0.25">
      <c r="A343" s="1654"/>
      <c r="B343" s="1650"/>
      <c r="C343" s="1162">
        <v>2</v>
      </c>
      <c r="D343" s="638">
        <v>40268768</v>
      </c>
      <c r="E343" s="1158" t="s">
        <v>392</v>
      </c>
      <c r="F343" s="1162"/>
      <c r="G343" s="1162"/>
      <c r="H343" s="1162"/>
      <c r="I343" s="984">
        <v>45778</v>
      </c>
      <c r="J343" s="984">
        <v>45778</v>
      </c>
      <c r="K343" s="1162">
        <v>1</v>
      </c>
      <c r="L343" s="982" t="s">
        <v>543</v>
      </c>
      <c r="M343" s="982" t="s">
        <v>536</v>
      </c>
      <c r="N343" s="1158" t="s">
        <v>518</v>
      </c>
      <c r="O343" s="983" t="s">
        <v>473</v>
      </c>
      <c r="P343" s="925"/>
    </row>
    <row r="344" spans="1:16" ht="31.5" x14ac:dyDescent="0.25">
      <c r="A344" s="1654"/>
      <c r="B344" s="1650" t="s">
        <v>965</v>
      </c>
      <c r="C344" s="1162">
        <v>1</v>
      </c>
      <c r="D344" s="638">
        <v>40268774</v>
      </c>
      <c r="E344" s="1158" t="s">
        <v>392</v>
      </c>
      <c r="F344" s="1162"/>
      <c r="G344" s="1162">
        <v>1</v>
      </c>
      <c r="H344" s="1162"/>
      <c r="I344" s="984">
        <v>45778</v>
      </c>
      <c r="J344" s="984">
        <v>45778</v>
      </c>
      <c r="K344" s="1162">
        <v>1</v>
      </c>
      <c r="L344" s="982" t="s">
        <v>543</v>
      </c>
      <c r="M344" s="982" t="s">
        <v>536</v>
      </c>
      <c r="N344" s="1158" t="s">
        <v>519</v>
      </c>
      <c r="O344" s="983" t="s">
        <v>473</v>
      </c>
      <c r="P344" s="925"/>
    </row>
    <row r="345" spans="1:16" ht="31.5" x14ac:dyDescent="0.25">
      <c r="A345" s="1654"/>
      <c r="B345" s="1650"/>
      <c r="C345" s="1162">
        <v>2</v>
      </c>
      <c r="D345" s="638">
        <v>40268778</v>
      </c>
      <c r="E345" s="1158" t="s">
        <v>392</v>
      </c>
      <c r="F345" s="1162"/>
      <c r="G345" s="1162"/>
      <c r="H345" s="1162"/>
      <c r="I345" s="984">
        <v>45778</v>
      </c>
      <c r="J345" s="984">
        <v>45778</v>
      </c>
      <c r="K345" s="1162">
        <v>1</v>
      </c>
      <c r="L345" s="982" t="s">
        <v>543</v>
      </c>
      <c r="M345" s="982" t="s">
        <v>536</v>
      </c>
      <c r="N345" s="1158" t="s">
        <v>519</v>
      </c>
      <c r="O345" s="983" t="s">
        <v>473</v>
      </c>
      <c r="P345" s="925"/>
    </row>
    <row r="346" spans="1:16" ht="31.5" x14ac:dyDescent="0.25">
      <c r="A346" s="1654"/>
      <c r="B346" s="1650" t="s">
        <v>966</v>
      </c>
      <c r="C346" s="1162">
        <v>1</v>
      </c>
      <c r="D346" s="638">
        <v>40268781</v>
      </c>
      <c r="E346" s="1158" t="s">
        <v>392</v>
      </c>
      <c r="F346" s="1162"/>
      <c r="G346" s="1162"/>
      <c r="H346" s="1162"/>
      <c r="I346" s="984">
        <v>45778</v>
      </c>
      <c r="J346" s="984">
        <v>45778</v>
      </c>
      <c r="K346" s="1162">
        <v>1</v>
      </c>
      <c r="L346" s="982" t="s">
        <v>543</v>
      </c>
      <c r="M346" s="982" t="s">
        <v>536</v>
      </c>
      <c r="N346" s="1158" t="s">
        <v>520</v>
      </c>
      <c r="O346" s="983" t="s">
        <v>473</v>
      </c>
      <c r="P346" s="925"/>
    </row>
    <row r="347" spans="1:16" ht="78.75" customHeight="1" x14ac:dyDescent="0.25">
      <c r="A347" s="1654"/>
      <c r="B347" s="1650"/>
      <c r="C347" s="1162">
        <v>2</v>
      </c>
      <c r="D347" s="638">
        <v>40268783</v>
      </c>
      <c r="E347" s="1158" t="s">
        <v>392</v>
      </c>
      <c r="F347" s="1162"/>
      <c r="G347" s="1162"/>
      <c r="H347" s="1162"/>
      <c r="I347" s="984">
        <v>45778</v>
      </c>
      <c r="J347" s="984">
        <v>45778</v>
      </c>
      <c r="K347" s="1162">
        <v>1</v>
      </c>
      <c r="L347" s="982" t="s">
        <v>543</v>
      </c>
      <c r="M347" s="982" t="s">
        <v>536</v>
      </c>
      <c r="N347" s="1158" t="s">
        <v>520</v>
      </c>
      <c r="O347" s="983" t="s">
        <v>473</v>
      </c>
      <c r="P347" s="925"/>
    </row>
    <row r="348" spans="1:16" ht="31.5" x14ac:dyDescent="0.25">
      <c r="A348" s="1654"/>
      <c r="B348" s="1650" t="s">
        <v>967</v>
      </c>
      <c r="C348" s="1162">
        <v>1</v>
      </c>
      <c r="D348" s="638">
        <v>40268793</v>
      </c>
      <c r="E348" s="1158" t="s">
        <v>392</v>
      </c>
      <c r="F348" s="1162"/>
      <c r="G348" s="1162">
        <v>1</v>
      </c>
      <c r="H348" s="1162"/>
      <c r="I348" s="984">
        <v>45778</v>
      </c>
      <c r="J348" s="984">
        <v>45778</v>
      </c>
      <c r="K348" s="1162">
        <v>1</v>
      </c>
      <c r="L348" s="982" t="s">
        <v>543</v>
      </c>
      <c r="M348" s="982" t="s">
        <v>536</v>
      </c>
      <c r="N348" s="1158" t="s">
        <v>518</v>
      </c>
      <c r="O348" s="983" t="s">
        <v>473</v>
      </c>
      <c r="P348" s="925"/>
    </row>
    <row r="349" spans="1:16" ht="31.5" x14ac:dyDescent="0.25">
      <c r="A349" s="1654"/>
      <c r="B349" s="1650"/>
      <c r="C349" s="1162">
        <v>2</v>
      </c>
      <c r="D349" s="638">
        <v>40268788</v>
      </c>
      <c r="E349" s="1158" t="s">
        <v>392</v>
      </c>
      <c r="F349" s="1162"/>
      <c r="G349" s="1162"/>
      <c r="H349" s="1162"/>
      <c r="I349" s="984">
        <v>45778</v>
      </c>
      <c r="J349" s="984">
        <v>45778</v>
      </c>
      <c r="K349" s="1162">
        <v>1</v>
      </c>
      <c r="L349" s="982" t="s">
        <v>543</v>
      </c>
      <c r="M349" s="982" t="s">
        <v>536</v>
      </c>
      <c r="N349" s="1158" t="s">
        <v>518</v>
      </c>
      <c r="O349" s="983" t="s">
        <v>473</v>
      </c>
      <c r="P349" s="925"/>
    </row>
    <row r="350" spans="1:16" ht="31.5" x14ac:dyDescent="0.25">
      <c r="A350" s="1654"/>
      <c r="B350" s="1650" t="s">
        <v>968</v>
      </c>
      <c r="C350" s="1162">
        <v>1</v>
      </c>
      <c r="D350" s="638">
        <v>40268794</v>
      </c>
      <c r="E350" s="1158" t="s">
        <v>392</v>
      </c>
      <c r="F350" s="1162"/>
      <c r="G350" s="1162"/>
      <c r="H350" s="1162"/>
      <c r="I350" s="984">
        <v>45778</v>
      </c>
      <c r="J350" s="984">
        <v>45778</v>
      </c>
      <c r="K350" s="1162">
        <v>1</v>
      </c>
      <c r="L350" s="982" t="s">
        <v>543</v>
      </c>
      <c r="M350" s="982" t="s">
        <v>536</v>
      </c>
      <c r="N350" s="1158" t="s">
        <v>521</v>
      </c>
      <c r="O350" s="983" t="s">
        <v>473</v>
      </c>
      <c r="P350" s="925"/>
    </row>
    <row r="351" spans="1:16" ht="31.5" x14ac:dyDescent="0.25">
      <c r="A351" s="1654"/>
      <c r="B351" s="1650"/>
      <c r="C351" s="1162">
        <v>2</v>
      </c>
      <c r="D351" s="638">
        <v>40268797</v>
      </c>
      <c r="E351" s="1158" t="s">
        <v>392</v>
      </c>
      <c r="F351" s="1162"/>
      <c r="G351" s="1162"/>
      <c r="H351" s="1162"/>
      <c r="I351" s="984">
        <v>45778</v>
      </c>
      <c r="J351" s="984">
        <v>45778</v>
      </c>
      <c r="K351" s="1162">
        <v>1</v>
      </c>
      <c r="L351" s="982" t="s">
        <v>543</v>
      </c>
      <c r="M351" s="982" t="s">
        <v>536</v>
      </c>
      <c r="N351" s="1158" t="s">
        <v>521</v>
      </c>
      <c r="O351" s="983" t="s">
        <v>473</v>
      </c>
      <c r="P351" s="925"/>
    </row>
    <row r="352" spans="1:16" ht="31.5" x14ac:dyDescent="0.25">
      <c r="A352" s="1654"/>
      <c r="B352" s="1159" t="s">
        <v>969</v>
      </c>
      <c r="C352" s="1162">
        <v>1</v>
      </c>
      <c r="D352" s="638">
        <v>40268848</v>
      </c>
      <c r="E352" s="1158" t="s">
        <v>392</v>
      </c>
      <c r="F352" s="1162"/>
      <c r="G352" s="1162"/>
      <c r="H352" s="1162"/>
      <c r="I352" s="984">
        <v>45778</v>
      </c>
      <c r="J352" s="984">
        <v>45778</v>
      </c>
      <c r="K352" s="1162">
        <v>1</v>
      </c>
      <c r="L352" s="982" t="s">
        <v>544</v>
      </c>
      <c r="M352" s="982" t="s">
        <v>536</v>
      </c>
      <c r="N352" s="1158" t="s">
        <v>522</v>
      </c>
      <c r="O352" s="983" t="s">
        <v>473</v>
      </c>
      <c r="P352" s="925"/>
    </row>
    <row r="353" spans="1:16" ht="31.5" x14ac:dyDescent="0.25">
      <c r="A353" s="1654"/>
      <c r="B353" s="1650" t="s">
        <v>970</v>
      </c>
      <c r="C353" s="1162">
        <v>1</v>
      </c>
      <c r="D353" s="638">
        <v>40268798</v>
      </c>
      <c r="E353" s="1158" t="s">
        <v>392</v>
      </c>
      <c r="F353" s="1162"/>
      <c r="G353" s="1162"/>
      <c r="H353" s="1162"/>
      <c r="I353" s="984">
        <v>45778</v>
      </c>
      <c r="J353" s="984">
        <v>45778</v>
      </c>
      <c r="K353" s="1162">
        <v>1</v>
      </c>
      <c r="L353" s="982" t="s">
        <v>543</v>
      </c>
      <c r="M353" s="982" t="s">
        <v>536</v>
      </c>
      <c r="N353" s="1158" t="s">
        <v>523</v>
      </c>
      <c r="O353" s="983" t="s">
        <v>473</v>
      </c>
      <c r="P353" s="925"/>
    </row>
    <row r="354" spans="1:16" ht="31.5" x14ac:dyDescent="0.25">
      <c r="A354" s="1654"/>
      <c r="B354" s="1650"/>
      <c r="C354" s="1162">
        <v>2</v>
      </c>
      <c r="D354" s="638">
        <v>40268799</v>
      </c>
      <c r="E354" s="1158" t="s">
        <v>392</v>
      </c>
      <c r="F354" s="1162"/>
      <c r="G354" s="1162"/>
      <c r="H354" s="1162"/>
      <c r="I354" s="984">
        <v>45778</v>
      </c>
      <c r="J354" s="984">
        <v>45778</v>
      </c>
      <c r="K354" s="1162">
        <v>1</v>
      </c>
      <c r="L354" s="982" t="s">
        <v>543</v>
      </c>
      <c r="M354" s="982" t="s">
        <v>536</v>
      </c>
      <c r="N354" s="1158" t="s">
        <v>523</v>
      </c>
      <c r="O354" s="983" t="s">
        <v>473</v>
      </c>
      <c r="P354" s="925"/>
    </row>
    <row r="355" spans="1:16" ht="31.5" x14ac:dyDescent="0.25">
      <c r="A355" s="1654"/>
      <c r="B355" s="1159" t="s">
        <v>971</v>
      </c>
      <c r="C355" s="1162">
        <v>1</v>
      </c>
      <c r="D355" s="638">
        <v>40268850</v>
      </c>
      <c r="E355" s="1158" t="s">
        <v>392</v>
      </c>
      <c r="F355" s="1162"/>
      <c r="G355" s="1162"/>
      <c r="H355" s="1162"/>
      <c r="I355" s="984">
        <v>45778</v>
      </c>
      <c r="J355" s="984">
        <v>45778</v>
      </c>
      <c r="K355" s="1162">
        <v>1</v>
      </c>
      <c r="L355" s="982" t="s">
        <v>544</v>
      </c>
      <c r="M355" s="982" t="s">
        <v>536</v>
      </c>
      <c r="N355" s="1158" t="s">
        <v>524</v>
      </c>
      <c r="O355" s="983" t="s">
        <v>473</v>
      </c>
      <c r="P355" s="925"/>
    </row>
    <row r="356" spans="1:16" ht="31.5" x14ac:dyDescent="0.25">
      <c r="A356" s="1654"/>
      <c r="B356" s="1650" t="s">
        <v>972</v>
      </c>
      <c r="C356" s="1162">
        <v>1</v>
      </c>
      <c r="D356" s="638">
        <v>40268801</v>
      </c>
      <c r="E356" s="1158" t="s">
        <v>392</v>
      </c>
      <c r="F356" s="1162"/>
      <c r="G356" s="1162"/>
      <c r="H356" s="1162"/>
      <c r="I356" s="984">
        <v>45778</v>
      </c>
      <c r="J356" s="984">
        <v>45778</v>
      </c>
      <c r="K356" s="1162">
        <v>1</v>
      </c>
      <c r="L356" s="982" t="s">
        <v>543</v>
      </c>
      <c r="M356" s="982" t="s">
        <v>536</v>
      </c>
      <c r="N356" s="1158" t="s">
        <v>525</v>
      </c>
      <c r="O356" s="983" t="s">
        <v>473</v>
      </c>
      <c r="P356" s="925"/>
    </row>
    <row r="357" spans="1:16" ht="31.5" x14ac:dyDescent="0.25">
      <c r="A357" s="1654"/>
      <c r="B357" s="1650"/>
      <c r="C357" s="1162">
        <v>2</v>
      </c>
      <c r="D357" s="638">
        <v>40268802</v>
      </c>
      <c r="E357" s="1158" t="s">
        <v>392</v>
      </c>
      <c r="F357" s="1162"/>
      <c r="G357" s="1162"/>
      <c r="H357" s="1162"/>
      <c r="I357" s="984">
        <v>45778</v>
      </c>
      <c r="J357" s="984">
        <v>45778</v>
      </c>
      <c r="K357" s="1162">
        <v>1</v>
      </c>
      <c r="L357" s="982" t="s">
        <v>543</v>
      </c>
      <c r="M357" s="982" t="s">
        <v>536</v>
      </c>
      <c r="N357" s="1158" t="s">
        <v>525</v>
      </c>
      <c r="O357" s="983" t="s">
        <v>473</v>
      </c>
      <c r="P357" s="925"/>
    </row>
    <row r="358" spans="1:16" ht="31.5" x14ac:dyDescent="0.25">
      <c r="A358" s="1654"/>
      <c r="B358" s="1159" t="s">
        <v>973</v>
      </c>
      <c r="C358" s="1162">
        <v>1</v>
      </c>
      <c r="D358" s="638">
        <v>40268851</v>
      </c>
      <c r="E358" s="1158" t="s">
        <v>392</v>
      </c>
      <c r="F358" s="1162"/>
      <c r="G358" s="1162"/>
      <c r="H358" s="1162"/>
      <c r="I358" s="984">
        <v>45778</v>
      </c>
      <c r="J358" s="984">
        <v>45778</v>
      </c>
      <c r="K358" s="1162">
        <v>1</v>
      </c>
      <c r="L358" s="982" t="s">
        <v>544</v>
      </c>
      <c r="M358" s="982" t="s">
        <v>536</v>
      </c>
      <c r="N358" s="1158" t="s">
        <v>526</v>
      </c>
      <c r="O358" s="983" t="s">
        <v>473</v>
      </c>
      <c r="P358" s="925"/>
    </row>
    <row r="359" spans="1:16" ht="31.5" x14ac:dyDescent="0.25">
      <c r="A359" s="1654"/>
      <c r="B359" s="1650" t="s">
        <v>974</v>
      </c>
      <c r="C359" s="1162">
        <v>1</v>
      </c>
      <c r="D359" s="638">
        <v>40268818</v>
      </c>
      <c r="E359" s="1158" t="s">
        <v>392</v>
      </c>
      <c r="F359" s="1162"/>
      <c r="G359" s="1162"/>
      <c r="H359" s="1162"/>
      <c r="I359" s="984">
        <v>45778</v>
      </c>
      <c r="J359" s="984">
        <v>45778</v>
      </c>
      <c r="K359" s="1162">
        <v>1</v>
      </c>
      <c r="L359" s="982">
        <v>4</v>
      </c>
      <c r="M359" s="982" t="s">
        <v>536</v>
      </c>
      <c r="N359" s="1158" t="s">
        <v>527</v>
      </c>
      <c r="O359" s="983" t="s">
        <v>473</v>
      </c>
      <c r="P359" s="925"/>
    </row>
    <row r="360" spans="1:16" ht="31.5" x14ac:dyDescent="0.25">
      <c r="A360" s="1654"/>
      <c r="B360" s="1650"/>
      <c r="C360" s="1162">
        <v>2</v>
      </c>
      <c r="D360" s="638">
        <v>40268824</v>
      </c>
      <c r="E360" s="1158" t="s">
        <v>392</v>
      </c>
      <c r="F360" s="1162"/>
      <c r="G360" s="1162"/>
      <c r="H360" s="1162"/>
      <c r="I360" s="984">
        <v>45778</v>
      </c>
      <c r="J360" s="984">
        <v>45778</v>
      </c>
      <c r="K360" s="1162">
        <v>1</v>
      </c>
      <c r="L360" s="982" t="s">
        <v>543</v>
      </c>
      <c r="M360" s="982" t="s">
        <v>536</v>
      </c>
      <c r="N360" s="1158" t="s">
        <v>527</v>
      </c>
      <c r="O360" s="983" t="s">
        <v>473</v>
      </c>
      <c r="P360" s="925"/>
    </row>
    <row r="361" spans="1:16" ht="31.5" x14ac:dyDescent="0.25">
      <c r="A361" s="1654"/>
      <c r="B361" s="1159" t="s">
        <v>975</v>
      </c>
      <c r="C361" s="1162">
        <v>1</v>
      </c>
      <c r="D361" s="638">
        <v>40268863</v>
      </c>
      <c r="E361" s="1158" t="s">
        <v>392</v>
      </c>
      <c r="F361" s="1162"/>
      <c r="G361" s="1162"/>
      <c r="H361" s="1162"/>
      <c r="I361" s="984">
        <v>45778</v>
      </c>
      <c r="J361" s="984">
        <v>45778</v>
      </c>
      <c r="K361" s="1162">
        <v>1</v>
      </c>
      <c r="L361" s="982" t="s">
        <v>544</v>
      </c>
      <c r="M361" s="982" t="s">
        <v>536</v>
      </c>
      <c r="N361" s="1158" t="s">
        <v>528</v>
      </c>
      <c r="O361" s="983" t="s">
        <v>473</v>
      </c>
      <c r="P361" s="925"/>
    </row>
    <row r="362" spans="1:16" ht="31.5" x14ac:dyDescent="0.25">
      <c r="A362" s="1654"/>
      <c r="B362" s="1650" t="s">
        <v>976</v>
      </c>
      <c r="C362" s="1162">
        <v>1</v>
      </c>
      <c r="D362" s="638">
        <v>40268828</v>
      </c>
      <c r="E362" s="1158" t="s">
        <v>392</v>
      </c>
      <c r="F362" s="1162"/>
      <c r="G362" s="1162"/>
      <c r="H362" s="1162"/>
      <c r="I362" s="984">
        <v>45778</v>
      </c>
      <c r="J362" s="984">
        <v>45778</v>
      </c>
      <c r="K362" s="1162">
        <v>1</v>
      </c>
      <c r="L362" s="982" t="s">
        <v>543</v>
      </c>
      <c r="M362" s="982" t="s">
        <v>536</v>
      </c>
      <c r="N362" s="1158" t="s">
        <v>529</v>
      </c>
      <c r="O362" s="983" t="s">
        <v>473</v>
      </c>
      <c r="P362" s="925"/>
    </row>
    <row r="363" spans="1:16" ht="31.5" x14ac:dyDescent="0.25">
      <c r="A363" s="1654"/>
      <c r="B363" s="1650"/>
      <c r="C363" s="1162">
        <v>2</v>
      </c>
      <c r="D363" s="638">
        <v>40268825</v>
      </c>
      <c r="E363" s="1158" t="s">
        <v>392</v>
      </c>
      <c r="F363" s="1162"/>
      <c r="G363" s="1162"/>
      <c r="H363" s="1162"/>
      <c r="I363" s="984">
        <v>45778</v>
      </c>
      <c r="J363" s="984">
        <v>45778</v>
      </c>
      <c r="K363" s="1162">
        <v>1</v>
      </c>
      <c r="L363" s="982" t="s">
        <v>543</v>
      </c>
      <c r="M363" s="982" t="s">
        <v>536</v>
      </c>
      <c r="N363" s="1158" t="s">
        <v>529</v>
      </c>
      <c r="O363" s="983" t="s">
        <v>473</v>
      </c>
      <c r="P363" s="925"/>
    </row>
    <row r="364" spans="1:16" ht="31.5" x14ac:dyDescent="0.25">
      <c r="A364" s="1654"/>
      <c r="B364" s="1650" t="s">
        <v>995</v>
      </c>
      <c r="C364" s="1162">
        <v>1</v>
      </c>
      <c r="D364" s="638">
        <v>40268832</v>
      </c>
      <c r="E364" s="1158" t="s">
        <v>392</v>
      </c>
      <c r="F364" s="1162"/>
      <c r="G364" s="1162"/>
      <c r="H364" s="1162"/>
      <c r="I364" s="984">
        <v>45778</v>
      </c>
      <c r="J364" s="984">
        <v>45778</v>
      </c>
      <c r="K364" s="1162">
        <v>1</v>
      </c>
      <c r="L364" s="982">
        <v>4</v>
      </c>
      <c r="M364" s="982">
        <v>1600</v>
      </c>
      <c r="N364" s="1158" t="s">
        <v>530</v>
      </c>
      <c r="O364" s="983" t="s">
        <v>473</v>
      </c>
      <c r="P364" s="925"/>
    </row>
    <row r="365" spans="1:16" ht="31.5" x14ac:dyDescent="0.25">
      <c r="A365" s="1654"/>
      <c r="B365" s="1650"/>
      <c r="C365" s="1162">
        <v>2</v>
      </c>
      <c r="D365" s="638">
        <v>40268841</v>
      </c>
      <c r="E365" s="1162" t="s">
        <v>392</v>
      </c>
      <c r="F365" s="1162"/>
      <c r="G365" s="1162"/>
      <c r="H365" s="1162"/>
      <c r="I365" s="984">
        <v>45778</v>
      </c>
      <c r="J365" s="984">
        <v>45778</v>
      </c>
      <c r="K365" s="1162">
        <v>1</v>
      </c>
      <c r="L365" s="982" t="s">
        <v>543</v>
      </c>
      <c r="M365" s="982" t="s">
        <v>536</v>
      </c>
      <c r="N365" s="1158" t="s">
        <v>530</v>
      </c>
      <c r="O365" s="983" t="s">
        <v>473</v>
      </c>
      <c r="P365" s="925"/>
    </row>
    <row r="366" spans="1:16" ht="31.5" x14ac:dyDescent="0.25">
      <c r="A366" s="1654"/>
      <c r="B366" s="1650"/>
      <c r="C366" s="1162">
        <v>3</v>
      </c>
      <c r="D366" s="638">
        <v>40268845</v>
      </c>
      <c r="E366" s="1162" t="s">
        <v>391</v>
      </c>
      <c r="F366" s="1162"/>
      <c r="G366" s="1162"/>
      <c r="H366" s="1162"/>
      <c r="I366" s="984">
        <v>45778</v>
      </c>
      <c r="J366" s="984">
        <v>45778</v>
      </c>
      <c r="K366" s="1162">
        <v>1</v>
      </c>
      <c r="L366" s="982">
        <v>3</v>
      </c>
      <c r="M366" s="982">
        <v>1275</v>
      </c>
      <c r="N366" s="1158" t="s">
        <v>530</v>
      </c>
      <c r="O366" s="983" t="s">
        <v>473</v>
      </c>
      <c r="P366" s="925"/>
    </row>
    <row r="367" spans="1:16" ht="31.5" x14ac:dyDescent="0.25">
      <c r="A367" s="1654"/>
      <c r="B367" s="1650" t="s">
        <v>978</v>
      </c>
      <c r="C367" s="1162">
        <v>1</v>
      </c>
      <c r="D367" s="638">
        <v>40268784</v>
      </c>
      <c r="E367" s="1158" t="s">
        <v>392</v>
      </c>
      <c r="F367" s="1162"/>
      <c r="G367" s="1162"/>
      <c r="H367" s="1162"/>
      <c r="I367" s="984">
        <v>45778</v>
      </c>
      <c r="J367" s="984">
        <v>45778</v>
      </c>
      <c r="K367" s="1162">
        <v>1</v>
      </c>
      <c r="L367" s="982" t="s">
        <v>543</v>
      </c>
      <c r="M367" s="982" t="s">
        <v>536</v>
      </c>
      <c r="N367" s="1158" t="s">
        <v>531</v>
      </c>
      <c r="O367" s="983" t="s">
        <v>473</v>
      </c>
      <c r="P367" s="925"/>
    </row>
    <row r="368" spans="1:16" ht="31.5" x14ac:dyDescent="0.25">
      <c r="A368" s="1654"/>
      <c r="B368" s="1650"/>
      <c r="C368" s="1162">
        <v>2</v>
      </c>
      <c r="D368" s="638">
        <v>40268785</v>
      </c>
      <c r="E368" s="1158" t="s">
        <v>392</v>
      </c>
      <c r="F368" s="1162"/>
      <c r="G368" s="1162"/>
      <c r="H368" s="1162"/>
      <c r="I368" s="984">
        <v>45778</v>
      </c>
      <c r="J368" s="984">
        <v>45778</v>
      </c>
      <c r="K368" s="1162">
        <v>1</v>
      </c>
      <c r="L368" s="982" t="s">
        <v>543</v>
      </c>
      <c r="M368" s="982" t="s">
        <v>536</v>
      </c>
      <c r="N368" s="1158" t="s">
        <v>531</v>
      </c>
      <c r="O368" s="983" t="s">
        <v>473</v>
      </c>
      <c r="P368" s="925"/>
    </row>
    <row r="369" spans="1:16" ht="31.5" x14ac:dyDescent="0.25">
      <c r="A369" s="1654"/>
      <c r="B369" s="1651" t="s">
        <v>979</v>
      </c>
      <c r="C369" s="1162">
        <v>1</v>
      </c>
      <c r="D369" s="1158" t="s">
        <v>890</v>
      </c>
      <c r="E369" s="1158" t="s">
        <v>392</v>
      </c>
      <c r="F369" s="1162"/>
      <c r="G369" s="1162">
        <v>2</v>
      </c>
      <c r="H369" s="1162"/>
      <c r="I369" s="974">
        <v>45901</v>
      </c>
      <c r="J369" s="984">
        <v>45778</v>
      </c>
      <c r="K369" s="1162">
        <v>0</v>
      </c>
      <c r="L369" s="982">
        <v>7</v>
      </c>
      <c r="M369" s="982">
        <v>1800</v>
      </c>
      <c r="N369" s="1158" t="s">
        <v>532</v>
      </c>
      <c r="O369" s="983" t="s">
        <v>474</v>
      </c>
      <c r="P369" s="925"/>
    </row>
    <row r="370" spans="1:16" ht="32.25" thickBot="1" x14ac:dyDescent="0.3">
      <c r="A370" s="1654"/>
      <c r="B370" s="1651"/>
      <c r="C370" s="1162">
        <v>2</v>
      </c>
      <c r="D370" s="1158" t="s">
        <v>891</v>
      </c>
      <c r="E370" s="1158" t="s">
        <v>392</v>
      </c>
      <c r="F370" s="1162"/>
      <c r="G370" s="1162">
        <v>1</v>
      </c>
      <c r="H370" s="1162"/>
      <c r="I370" s="974">
        <v>45901</v>
      </c>
      <c r="J370" s="984">
        <v>45778</v>
      </c>
      <c r="K370" s="1162">
        <v>0</v>
      </c>
      <c r="L370" s="982">
        <v>7</v>
      </c>
      <c r="M370" s="982">
        <v>1800</v>
      </c>
      <c r="N370" s="1158" t="s">
        <v>532</v>
      </c>
      <c r="O370" s="983" t="s">
        <v>474</v>
      </c>
      <c r="P370" s="925"/>
    </row>
    <row r="371" spans="1:16" ht="32.25" thickBot="1" x14ac:dyDescent="0.3">
      <c r="A371" s="1654"/>
      <c r="B371" s="1651"/>
      <c r="C371" s="1162">
        <v>3</v>
      </c>
      <c r="D371" s="1158" t="s">
        <v>892</v>
      </c>
      <c r="E371" s="1158" t="s">
        <v>392</v>
      </c>
      <c r="F371" s="1162"/>
      <c r="G371" s="1162">
        <v>2</v>
      </c>
      <c r="H371" s="1162"/>
      <c r="I371" s="974">
        <v>45901</v>
      </c>
      <c r="J371" s="984">
        <v>45778</v>
      </c>
      <c r="K371" s="1162">
        <v>0</v>
      </c>
      <c r="L371" s="982">
        <v>7</v>
      </c>
      <c r="M371" s="982">
        <v>1800</v>
      </c>
      <c r="N371" s="1158" t="s">
        <v>532</v>
      </c>
      <c r="O371" s="983" t="s">
        <v>474</v>
      </c>
      <c r="P371" s="925"/>
    </row>
    <row r="372" spans="1:16" ht="32.25" thickBot="1" x14ac:dyDescent="0.3">
      <c r="A372" s="1654"/>
      <c r="B372" s="1651"/>
      <c r="C372" s="1162">
        <v>4</v>
      </c>
      <c r="D372" s="1158" t="s">
        <v>895</v>
      </c>
      <c r="E372" s="1162" t="s">
        <v>391</v>
      </c>
      <c r="F372" s="1162"/>
      <c r="G372" s="1162"/>
      <c r="H372" s="1162"/>
      <c r="I372" s="974">
        <v>45901</v>
      </c>
      <c r="J372" s="984">
        <v>45778</v>
      </c>
      <c r="K372" s="1162">
        <v>0</v>
      </c>
      <c r="L372" s="982">
        <v>2</v>
      </c>
      <c r="M372" s="982">
        <v>900</v>
      </c>
      <c r="N372" s="1158" t="s">
        <v>532</v>
      </c>
      <c r="O372" s="983" t="s">
        <v>474</v>
      </c>
      <c r="P372" s="925"/>
    </row>
    <row r="373" spans="1:16" ht="32.25" thickBot="1" x14ac:dyDescent="0.3">
      <c r="A373" s="1654"/>
      <c r="B373" s="1651"/>
      <c r="C373" s="1162">
        <v>5</v>
      </c>
      <c r="D373" s="1158" t="s">
        <v>894</v>
      </c>
      <c r="E373" s="1158" t="s">
        <v>392</v>
      </c>
      <c r="F373" s="1162"/>
      <c r="G373" s="1162"/>
      <c r="H373" s="1162"/>
      <c r="I373" s="974">
        <v>45901</v>
      </c>
      <c r="J373" s="984">
        <v>45778</v>
      </c>
      <c r="K373" s="1162">
        <v>0</v>
      </c>
      <c r="L373" s="982">
        <v>8</v>
      </c>
      <c r="M373" s="982">
        <v>2000</v>
      </c>
      <c r="N373" s="1158" t="s">
        <v>532</v>
      </c>
      <c r="O373" s="983" t="s">
        <v>474</v>
      </c>
      <c r="P373" s="925"/>
    </row>
    <row r="374" spans="1:16" ht="32.25" thickBot="1" x14ac:dyDescent="0.3">
      <c r="A374" s="1654"/>
      <c r="B374" s="1651"/>
      <c r="C374" s="1162">
        <v>6</v>
      </c>
      <c r="D374" s="1158" t="s">
        <v>893</v>
      </c>
      <c r="E374" s="1162" t="s">
        <v>392</v>
      </c>
      <c r="F374" s="1162"/>
      <c r="G374" s="1162"/>
      <c r="H374" s="1162"/>
      <c r="I374" s="974">
        <v>45901</v>
      </c>
      <c r="J374" s="984">
        <v>45778</v>
      </c>
      <c r="K374" s="1162">
        <v>1</v>
      </c>
      <c r="L374" s="982">
        <v>8</v>
      </c>
      <c r="M374" s="982">
        <v>2000</v>
      </c>
      <c r="N374" s="1158" t="s">
        <v>532</v>
      </c>
      <c r="O374" s="983" t="s">
        <v>474</v>
      </c>
      <c r="P374" s="925"/>
    </row>
    <row r="375" spans="1:16" ht="32.25" thickBot="1" x14ac:dyDescent="0.3">
      <c r="A375" s="1654"/>
      <c r="B375" s="1651"/>
      <c r="C375" s="1162">
        <v>7</v>
      </c>
      <c r="D375" s="1158">
        <v>6080015636</v>
      </c>
      <c r="E375" s="1158" t="s">
        <v>392</v>
      </c>
      <c r="F375" s="1162"/>
      <c r="G375" s="1162"/>
      <c r="H375" s="1162"/>
      <c r="I375" s="974">
        <v>45901</v>
      </c>
      <c r="J375" s="984">
        <v>45778</v>
      </c>
      <c r="K375" s="1162">
        <v>0</v>
      </c>
      <c r="L375" s="982">
        <v>2</v>
      </c>
      <c r="M375" s="982">
        <v>800</v>
      </c>
      <c r="N375" s="1158" t="s">
        <v>532</v>
      </c>
      <c r="O375" s="983" t="s">
        <v>475</v>
      </c>
      <c r="P375" s="925"/>
    </row>
    <row r="376" spans="1:16" ht="32.25" thickBot="1" x14ac:dyDescent="0.3">
      <c r="A376" s="1654"/>
      <c r="B376" s="1651"/>
      <c r="C376" s="1162">
        <v>8</v>
      </c>
      <c r="D376" s="1158">
        <v>6080015637</v>
      </c>
      <c r="E376" s="1158" t="s">
        <v>391</v>
      </c>
      <c r="F376" s="1162"/>
      <c r="G376" s="1162"/>
      <c r="H376" s="1162"/>
      <c r="I376" s="974">
        <v>45901</v>
      </c>
      <c r="J376" s="984">
        <v>45778</v>
      </c>
      <c r="K376" s="1162">
        <v>0</v>
      </c>
      <c r="L376" s="982">
        <v>2</v>
      </c>
      <c r="M376" s="982">
        <v>800</v>
      </c>
      <c r="N376" s="1158" t="s">
        <v>532</v>
      </c>
      <c r="O376" s="983" t="s">
        <v>475</v>
      </c>
      <c r="P376" s="925"/>
    </row>
    <row r="377" spans="1:16" ht="32.25" thickBot="1" x14ac:dyDescent="0.3">
      <c r="A377" s="1654"/>
      <c r="B377" s="1651"/>
      <c r="C377" s="1162">
        <v>9</v>
      </c>
      <c r="D377" s="1158">
        <v>6080015638</v>
      </c>
      <c r="E377" s="1162" t="s">
        <v>392</v>
      </c>
      <c r="F377" s="1162">
        <v>2</v>
      </c>
      <c r="G377" s="1162"/>
      <c r="H377" s="1162"/>
      <c r="I377" s="974">
        <v>45901</v>
      </c>
      <c r="J377" s="984">
        <v>45778</v>
      </c>
      <c r="K377" s="1162">
        <v>0</v>
      </c>
      <c r="L377" s="982">
        <v>2</v>
      </c>
      <c r="M377" s="982">
        <v>800</v>
      </c>
      <c r="N377" s="1158" t="s">
        <v>532</v>
      </c>
      <c r="O377" s="983" t="s">
        <v>475</v>
      </c>
      <c r="P377" s="925"/>
    </row>
    <row r="378" spans="1:16" ht="32.25" thickBot="1" x14ac:dyDescent="0.3">
      <c r="A378" s="1654"/>
      <c r="B378" s="1651"/>
      <c r="C378" s="1162">
        <v>10</v>
      </c>
      <c r="D378" s="1158">
        <v>88600</v>
      </c>
      <c r="E378" s="1162" t="s">
        <v>392</v>
      </c>
      <c r="F378" s="1162"/>
      <c r="G378" s="1162"/>
      <c r="H378" s="1162"/>
      <c r="I378" s="974">
        <v>45901</v>
      </c>
      <c r="J378" s="984">
        <v>45778</v>
      </c>
      <c r="K378" s="1162">
        <v>0</v>
      </c>
      <c r="L378" s="982">
        <v>2</v>
      </c>
      <c r="M378" s="982">
        <v>300</v>
      </c>
      <c r="N378" s="1158" t="s">
        <v>532</v>
      </c>
      <c r="O378" s="983" t="s">
        <v>476</v>
      </c>
      <c r="P378" s="925"/>
    </row>
    <row r="379" spans="1:16" ht="32.25" thickBot="1" x14ac:dyDescent="0.3">
      <c r="A379" s="1654"/>
      <c r="B379" s="1651"/>
      <c r="C379" s="1162">
        <v>11</v>
      </c>
      <c r="D379" s="1158">
        <v>88601</v>
      </c>
      <c r="E379" s="1162" t="s">
        <v>392</v>
      </c>
      <c r="F379" s="1162"/>
      <c r="G379" s="1162"/>
      <c r="H379" s="1162"/>
      <c r="I379" s="974">
        <v>45901</v>
      </c>
      <c r="J379" s="984">
        <v>45778</v>
      </c>
      <c r="K379" s="1162">
        <v>0</v>
      </c>
      <c r="L379" s="982">
        <v>2</v>
      </c>
      <c r="M379" s="982">
        <v>300</v>
      </c>
      <c r="N379" s="1158" t="s">
        <v>532</v>
      </c>
      <c r="O379" s="983" t="s">
        <v>476</v>
      </c>
      <c r="P379" s="925"/>
    </row>
    <row r="380" spans="1:16" ht="32.25" thickBot="1" x14ac:dyDescent="0.3">
      <c r="A380" s="1655"/>
      <c r="B380" s="986" t="s">
        <v>466</v>
      </c>
      <c r="C380" s="1163">
        <v>1</v>
      </c>
      <c r="D380" s="1160">
        <v>298410225</v>
      </c>
      <c r="E380" s="1163" t="s">
        <v>391</v>
      </c>
      <c r="F380" s="1163"/>
      <c r="G380" s="1163"/>
      <c r="H380" s="1163"/>
      <c r="I380" s="974">
        <v>45901</v>
      </c>
      <c r="J380" s="984">
        <v>45778</v>
      </c>
      <c r="K380" s="1163">
        <v>0</v>
      </c>
      <c r="L380" s="1160">
        <v>2</v>
      </c>
      <c r="M380" s="1160">
        <v>800</v>
      </c>
      <c r="N380" s="1160" t="s">
        <v>535</v>
      </c>
      <c r="O380" s="996" t="s">
        <v>477</v>
      </c>
      <c r="P380" s="925"/>
    </row>
    <row r="381" spans="1:16" ht="32.25" thickBot="1" x14ac:dyDescent="0.3">
      <c r="A381" s="1527" t="s">
        <v>568</v>
      </c>
      <c r="B381" s="1530" t="s">
        <v>6</v>
      </c>
      <c r="C381" s="1153">
        <v>1</v>
      </c>
      <c r="D381" s="1152" t="s">
        <v>569</v>
      </c>
      <c r="E381" s="1153" t="s">
        <v>392</v>
      </c>
      <c r="F381" s="1153"/>
      <c r="G381" s="1153">
        <v>1</v>
      </c>
      <c r="H381" s="1153"/>
      <c r="I381" s="604">
        <v>45839</v>
      </c>
      <c r="J381" s="604">
        <v>45992</v>
      </c>
      <c r="K381" s="1153">
        <v>0</v>
      </c>
      <c r="L381" s="1153">
        <v>2</v>
      </c>
      <c r="M381" s="1153">
        <v>100</v>
      </c>
      <c r="N381" s="1152" t="s">
        <v>585</v>
      </c>
      <c r="O381" s="621" t="s">
        <v>582</v>
      </c>
      <c r="P381" s="925"/>
    </row>
    <row r="382" spans="1:16" ht="32.25" thickBot="1" x14ac:dyDescent="0.3">
      <c r="A382" s="1528"/>
      <c r="B382" s="1531"/>
      <c r="C382" s="1145">
        <v>2</v>
      </c>
      <c r="D382" s="1148" t="s">
        <v>570</v>
      </c>
      <c r="E382" s="1145" t="s">
        <v>392</v>
      </c>
      <c r="F382" s="1145"/>
      <c r="G382" s="1145"/>
      <c r="H382" s="1145"/>
      <c r="I382" s="608">
        <v>45839</v>
      </c>
      <c r="J382" s="608">
        <v>45992</v>
      </c>
      <c r="K382" s="1145">
        <v>0</v>
      </c>
      <c r="L382" s="1145">
        <v>2</v>
      </c>
      <c r="M382" s="1145">
        <v>100</v>
      </c>
      <c r="N382" s="1148" t="s">
        <v>585</v>
      </c>
      <c r="O382" s="622" t="s">
        <v>582</v>
      </c>
      <c r="P382" s="925"/>
    </row>
    <row r="383" spans="1:16" ht="32.25" thickBot="1" x14ac:dyDescent="0.3">
      <c r="A383" s="1528"/>
      <c r="B383" s="1531"/>
      <c r="C383" s="1145">
        <v>3</v>
      </c>
      <c r="D383" s="1148" t="s">
        <v>571</v>
      </c>
      <c r="E383" s="1145" t="s">
        <v>392</v>
      </c>
      <c r="F383" s="1145"/>
      <c r="G383" s="1145"/>
      <c r="H383" s="1145"/>
      <c r="I383" s="608">
        <v>45839</v>
      </c>
      <c r="J383" s="608">
        <v>45992</v>
      </c>
      <c r="K383" s="1145">
        <v>0</v>
      </c>
      <c r="L383" s="1145">
        <v>2</v>
      </c>
      <c r="M383" s="1145">
        <v>800</v>
      </c>
      <c r="N383" s="1148" t="s">
        <v>585</v>
      </c>
      <c r="O383" s="622" t="s">
        <v>583</v>
      </c>
      <c r="P383" s="925"/>
    </row>
    <row r="384" spans="1:16" ht="32.25" thickBot="1" x14ac:dyDescent="0.3">
      <c r="A384" s="1528"/>
      <c r="B384" s="1531"/>
      <c r="C384" s="1145">
        <v>4</v>
      </c>
      <c r="D384" s="1148" t="s">
        <v>572</v>
      </c>
      <c r="E384" s="1145" t="s">
        <v>392</v>
      </c>
      <c r="F384" s="1145"/>
      <c r="G384" s="1145"/>
      <c r="H384" s="1145"/>
      <c r="I384" s="608">
        <v>45839</v>
      </c>
      <c r="J384" s="608">
        <v>45992</v>
      </c>
      <c r="K384" s="1145">
        <v>0</v>
      </c>
      <c r="L384" s="1145">
        <v>2</v>
      </c>
      <c r="M384" s="1145">
        <v>1000</v>
      </c>
      <c r="N384" s="1148" t="s">
        <v>585</v>
      </c>
      <c r="O384" s="622" t="s">
        <v>583</v>
      </c>
      <c r="P384" s="925"/>
    </row>
    <row r="385" spans="1:16" ht="32.25" thickBot="1" x14ac:dyDescent="0.3">
      <c r="A385" s="1528"/>
      <c r="B385" s="1531"/>
      <c r="C385" s="1145">
        <v>5</v>
      </c>
      <c r="D385" s="1148" t="s">
        <v>573</v>
      </c>
      <c r="E385" s="1145" t="s">
        <v>392</v>
      </c>
      <c r="F385" s="1145"/>
      <c r="G385" s="1145"/>
      <c r="H385" s="1145"/>
      <c r="I385" s="608">
        <v>45839</v>
      </c>
      <c r="J385" s="608">
        <v>45992</v>
      </c>
      <c r="K385" s="1145">
        <v>0</v>
      </c>
      <c r="L385" s="1145">
        <v>3</v>
      </c>
      <c r="M385" s="1145">
        <v>630</v>
      </c>
      <c r="N385" s="1148" t="s">
        <v>585</v>
      </c>
      <c r="O385" s="622" t="s">
        <v>583</v>
      </c>
      <c r="P385" s="925"/>
    </row>
    <row r="386" spans="1:16" ht="32.25" thickBot="1" x14ac:dyDescent="0.3">
      <c r="A386" s="1528"/>
      <c r="B386" s="1531"/>
      <c r="C386" s="1145">
        <v>6</v>
      </c>
      <c r="D386" s="1148" t="s">
        <v>574</v>
      </c>
      <c r="E386" s="1145" t="s">
        <v>392</v>
      </c>
      <c r="F386" s="1145"/>
      <c r="G386" s="1145"/>
      <c r="H386" s="1145"/>
      <c r="I386" s="608">
        <v>45839</v>
      </c>
      <c r="J386" s="608">
        <v>45992</v>
      </c>
      <c r="K386" s="1145">
        <v>0</v>
      </c>
      <c r="L386" s="1145">
        <v>2</v>
      </c>
      <c r="M386" s="1145">
        <v>1000</v>
      </c>
      <c r="N386" s="1148" t="s">
        <v>585</v>
      </c>
      <c r="O386" s="622" t="s">
        <v>583</v>
      </c>
      <c r="P386" s="925"/>
    </row>
    <row r="387" spans="1:16" ht="32.25" thickBot="1" x14ac:dyDescent="0.3">
      <c r="A387" s="1528"/>
      <c r="B387" s="1531"/>
      <c r="C387" s="1145">
        <v>7</v>
      </c>
      <c r="D387" s="1148" t="s">
        <v>575</v>
      </c>
      <c r="E387" s="1145" t="s">
        <v>392</v>
      </c>
      <c r="F387" s="1145"/>
      <c r="G387" s="1145"/>
      <c r="H387" s="1145"/>
      <c r="I387" s="608">
        <v>45839</v>
      </c>
      <c r="J387" s="608">
        <v>45992</v>
      </c>
      <c r="K387" s="1145">
        <v>0</v>
      </c>
      <c r="L387" s="1145">
        <v>3</v>
      </c>
      <c r="M387" s="1145">
        <v>900</v>
      </c>
      <c r="N387" s="1148" t="s">
        <v>585</v>
      </c>
      <c r="O387" s="622" t="s">
        <v>583</v>
      </c>
      <c r="P387" s="925"/>
    </row>
    <row r="388" spans="1:16" ht="32.25" thickBot="1" x14ac:dyDescent="0.3">
      <c r="A388" s="1528"/>
      <c r="B388" s="1531"/>
      <c r="C388" s="1145">
        <v>8</v>
      </c>
      <c r="D388" s="1148" t="s">
        <v>576</v>
      </c>
      <c r="E388" s="1145" t="s">
        <v>392</v>
      </c>
      <c r="F388" s="1145"/>
      <c r="G388" s="1145"/>
      <c r="H388" s="1145"/>
      <c r="I388" s="608">
        <v>45839</v>
      </c>
      <c r="J388" s="608">
        <v>45992</v>
      </c>
      <c r="K388" s="1145">
        <v>0</v>
      </c>
      <c r="L388" s="1145">
        <v>2</v>
      </c>
      <c r="M388" s="1145">
        <v>800</v>
      </c>
      <c r="N388" s="1148" t="s">
        <v>585</v>
      </c>
      <c r="O388" s="622" t="s">
        <v>583</v>
      </c>
      <c r="P388" s="925"/>
    </row>
    <row r="389" spans="1:16" ht="32.25" thickBot="1" x14ac:dyDescent="0.3">
      <c r="A389" s="1528"/>
      <c r="B389" s="1531"/>
      <c r="C389" s="1145">
        <v>9</v>
      </c>
      <c r="D389" s="1148" t="s">
        <v>577</v>
      </c>
      <c r="E389" s="1145" t="s">
        <v>392</v>
      </c>
      <c r="F389" s="1145"/>
      <c r="G389" s="1145"/>
      <c r="H389" s="1145"/>
      <c r="I389" s="608">
        <v>45839</v>
      </c>
      <c r="J389" s="608">
        <v>45992</v>
      </c>
      <c r="K389" s="1145">
        <v>0</v>
      </c>
      <c r="L389" s="1145">
        <v>2</v>
      </c>
      <c r="M389" s="1145">
        <v>1000</v>
      </c>
      <c r="N389" s="1148" t="s">
        <v>585</v>
      </c>
      <c r="O389" s="622" t="s">
        <v>583</v>
      </c>
      <c r="P389" s="925"/>
    </row>
    <row r="390" spans="1:16" ht="32.25" thickBot="1" x14ac:dyDescent="0.3">
      <c r="A390" s="1528"/>
      <c r="B390" s="1531"/>
      <c r="C390" s="1145">
        <v>10</v>
      </c>
      <c r="D390" s="1148" t="s">
        <v>578</v>
      </c>
      <c r="E390" s="1145" t="s">
        <v>392</v>
      </c>
      <c r="F390" s="1145"/>
      <c r="G390" s="1145"/>
      <c r="H390" s="1145"/>
      <c r="I390" s="608">
        <v>45839</v>
      </c>
      <c r="J390" s="608">
        <v>45992</v>
      </c>
      <c r="K390" s="1145">
        <v>0</v>
      </c>
      <c r="L390" s="1145">
        <v>2</v>
      </c>
      <c r="M390" s="1145">
        <v>1000</v>
      </c>
      <c r="N390" s="1148" t="s">
        <v>585</v>
      </c>
      <c r="O390" s="622" t="s">
        <v>583</v>
      </c>
      <c r="P390" s="925"/>
    </row>
    <row r="391" spans="1:16" ht="32.25" thickBot="1" x14ac:dyDescent="0.3">
      <c r="A391" s="1528"/>
      <c r="B391" s="1531"/>
      <c r="C391" s="1145">
        <v>11</v>
      </c>
      <c r="D391" s="1148" t="s">
        <v>579</v>
      </c>
      <c r="E391" s="1145" t="s">
        <v>392</v>
      </c>
      <c r="F391" s="1145"/>
      <c r="G391" s="1145"/>
      <c r="H391" s="1145"/>
      <c r="I391" s="608">
        <v>45839</v>
      </c>
      <c r="J391" s="608">
        <v>45992</v>
      </c>
      <c r="K391" s="1145">
        <v>0</v>
      </c>
      <c r="L391" s="1145">
        <v>2</v>
      </c>
      <c r="M391" s="1145">
        <v>1000</v>
      </c>
      <c r="N391" s="1148" t="s">
        <v>585</v>
      </c>
      <c r="O391" s="622" t="s">
        <v>583</v>
      </c>
      <c r="P391" s="925"/>
    </row>
    <row r="392" spans="1:16" ht="32.25" thickBot="1" x14ac:dyDescent="0.3">
      <c r="A392" s="1528"/>
      <c r="B392" s="1531"/>
      <c r="C392" s="1145">
        <v>12</v>
      </c>
      <c r="D392" s="1148" t="s">
        <v>580</v>
      </c>
      <c r="E392" s="1145" t="s">
        <v>392</v>
      </c>
      <c r="F392" s="1145"/>
      <c r="G392" s="1145"/>
      <c r="H392" s="1145"/>
      <c r="I392" s="608">
        <v>45839</v>
      </c>
      <c r="J392" s="608">
        <v>45992</v>
      </c>
      <c r="K392" s="1145">
        <v>0</v>
      </c>
      <c r="L392" s="1145">
        <v>2</v>
      </c>
      <c r="M392" s="1145">
        <v>400</v>
      </c>
      <c r="N392" s="1148" t="s">
        <v>585</v>
      </c>
      <c r="O392" s="622" t="s">
        <v>584</v>
      </c>
      <c r="P392" s="925"/>
    </row>
    <row r="393" spans="1:16" ht="32.25" thickBot="1" x14ac:dyDescent="0.3">
      <c r="A393" s="1529"/>
      <c r="B393" s="1532"/>
      <c r="C393" s="1151">
        <v>13</v>
      </c>
      <c r="D393" s="1150" t="s">
        <v>581</v>
      </c>
      <c r="E393" s="1151" t="s">
        <v>392</v>
      </c>
      <c r="F393" s="1151"/>
      <c r="G393" s="1151"/>
      <c r="H393" s="1151"/>
      <c r="I393" s="611">
        <v>45839</v>
      </c>
      <c r="J393" s="611">
        <v>45992</v>
      </c>
      <c r="K393" s="1151">
        <v>0</v>
      </c>
      <c r="L393" s="1151">
        <v>2</v>
      </c>
      <c r="M393" s="1151">
        <v>400</v>
      </c>
      <c r="N393" s="1150" t="s">
        <v>585</v>
      </c>
      <c r="O393" s="628" t="s">
        <v>584</v>
      </c>
      <c r="P393" s="925"/>
    </row>
    <row r="394" spans="1:16" ht="47.25" customHeight="1" x14ac:dyDescent="0.25">
      <c r="A394" s="1653" t="s">
        <v>1003</v>
      </c>
      <c r="B394" s="1648" t="s">
        <v>6</v>
      </c>
      <c r="C394" s="1161">
        <v>1</v>
      </c>
      <c r="D394" s="1157">
        <v>40265019</v>
      </c>
      <c r="E394" s="1161" t="s">
        <v>392</v>
      </c>
      <c r="F394" s="1161"/>
      <c r="G394" s="1161"/>
      <c r="H394" s="1161"/>
      <c r="I394" s="973">
        <v>45689</v>
      </c>
      <c r="J394" s="973">
        <v>45992</v>
      </c>
      <c r="K394" s="1161">
        <v>1</v>
      </c>
      <c r="L394" s="1161">
        <v>4</v>
      </c>
      <c r="M394" s="1161">
        <v>1000</v>
      </c>
      <c r="N394" s="1637" t="s">
        <v>590</v>
      </c>
      <c r="O394" s="981" t="s">
        <v>592</v>
      </c>
      <c r="P394" s="925"/>
    </row>
    <row r="395" spans="1:16" ht="48" customHeight="1" x14ac:dyDescent="0.25">
      <c r="A395" s="1654"/>
      <c r="B395" s="1649"/>
      <c r="C395" s="1162">
        <v>2</v>
      </c>
      <c r="D395" s="1158">
        <v>40265020</v>
      </c>
      <c r="E395" s="1162" t="s">
        <v>392</v>
      </c>
      <c r="F395" s="1162"/>
      <c r="G395" s="1162"/>
      <c r="H395" s="1162"/>
      <c r="I395" s="974">
        <v>45689</v>
      </c>
      <c r="J395" s="974">
        <v>45992</v>
      </c>
      <c r="K395" s="1162">
        <v>1</v>
      </c>
      <c r="L395" s="1162">
        <v>3</v>
      </c>
      <c r="M395" s="1162">
        <v>1000</v>
      </c>
      <c r="N395" s="1638"/>
      <c r="O395" s="983" t="s">
        <v>592</v>
      </c>
      <c r="P395" s="925"/>
    </row>
    <row r="396" spans="1:16" ht="47.25" customHeight="1" x14ac:dyDescent="0.25">
      <c r="A396" s="1654"/>
      <c r="B396" s="1649"/>
      <c r="C396" s="1162">
        <v>3</v>
      </c>
      <c r="D396" s="1158">
        <v>40275527</v>
      </c>
      <c r="E396" s="1162" t="s">
        <v>392</v>
      </c>
      <c r="F396" s="1162"/>
      <c r="G396" s="1162"/>
      <c r="H396" s="1162"/>
      <c r="I396" s="974">
        <v>45689</v>
      </c>
      <c r="J396" s="974">
        <v>45992</v>
      </c>
      <c r="K396" s="1162">
        <v>0</v>
      </c>
      <c r="L396" s="1162">
        <v>3</v>
      </c>
      <c r="M396" s="1162">
        <v>630</v>
      </c>
      <c r="N396" s="1638"/>
      <c r="O396" s="983" t="s">
        <v>592</v>
      </c>
      <c r="P396" s="925"/>
    </row>
    <row r="397" spans="1:16" ht="48" customHeight="1" x14ac:dyDescent="0.25">
      <c r="A397" s="1654"/>
      <c r="B397" s="1649"/>
      <c r="C397" s="1162">
        <v>4</v>
      </c>
      <c r="D397" s="1158">
        <v>40265024</v>
      </c>
      <c r="E397" s="1162" t="s">
        <v>392</v>
      </c>
      <c r="F397" s="1162"/>
      <c r="G397" s="1162"/>
      <c r="H397" s="1162"/>
      <c r="I397" s="974">
        <v>45689</v>
      </c>
      <c r="J397" s="974">
        <v>45992</v>
      </c>
      <c r="K397" s="1162">
        <v>1</v>
      </c>
      <c r="L397" s="1162">
        <v>3</v>
      </c>
      <c r="M397" s="1162">
        <v>1000</v>
      </c>
      <c r="N397" s="1638"/>
      <c r="O397" s="983" t="s">
        <v>592</v>
      </c>
      <c r="P397" s="925"/>
    </row>
    <row r="398" spans="1:16" ht="47.25" customHeight="1" x14ac:dyDescent="0.25">
      <c r="A398" s="1654"/>
      <c r="B398" s="1649"/>
      <c r="C398" s="1162">
        <v>5</v>
      </c>
      <c r="D398" s="1158">
        <v>40265021</v>
      </c>
      <c r="E398" s="1162" t="s">
        <v>392</v>
      </c>
      <c r="F398" s="1162"/>
      <c r="G398" s="1162"/>
      <c r="H398" s="1162"/>
      <c r="I398" s="974">
        <v>45689</v>
      </c>
      <c r="J398" s="974">
        <v>45992</v>
      </c>
      <c r="K398" s="1162">
        <v>1</v>
      </c>
      <c r="L398" s="1162">
        <v>2</v>
      </c>
      <c r="M398" s="1162">
        <v>1000</v>
      </c>
      <c r="N398" s="1638"/>
      <c r="O398" s="983" t="s">
        <v>592</v>
      </c>
      <c r="P398" s="925"/>
    </row>
    <row r="399" spans="1:16" ht="48" customHeight="1" x14ac:dyDescent="0.25">
      <c r="A399" s="1654"/>
      <c r="B399" s="1649"/>
      <c r="C399" s="1162">
        <v>6</v>
      </c>
      <c r="D399" s="1158">
        <v>40265023</v>
      </c>
      <c r="E399" s="1162" t="s">
        <v>392</v>
      </c>
      <c r="F399" s="1162"/>
      <c r="G399" s="1162"/>
      <c r="H399" s="1162"/>
      <c r="I399" s="974">
        <v>45689</v>
      </c>
      <c r="J399" s="974">
        <v>45992</v>
      </c>
      <c r="K399" s="1162">
        <v>0</v>
      </c>
      <c r="L399" s="1162">
        <v>3</v>
      </c>
      <c r="M399" s="1162">
        <v>630</v>
      </c>
      <c r="N399" s="1638"/>
      <c r="O399" s="983" t="s">
        <v>592</v>
      </c>
      <c r="P399" s="925"/>
    </row>
    <row r="400" spans="1:16" ht="47.25" customHeight="1" x14ac:dyDescent="0.25">
      <c r="A400" s="1654"/>
      <c r="B400" s="1649"/>
      <c r="C400" s="1162">
        <v>7</v>
      </c>
      <c r="D400" s="1158">
        <v>40265017</v>
      </c>
      <c r="E400" s="1162" t="s">
        <v>392</v>
      </c>
      <c r="F400" s="1162"/>
      <c r="G400" s="1162"/>
      <c r="H400" s="1162"/>
      <c r="I400" s="974">
        <v>45689</v>
      </c>
      <c r="J400" s="974">
        <v>45992</v>
      </c>
      <c r="K400" s="1162">
        <v>1</v>
      </c>
      <c r="L400" s="1162">
        <v>2</v>
      </c>
      <c r="M400" s="1162">
        <v>1000</v>
      </c>
      <c r="N400" s="1638"/>
      <c r="O400" s="983" t="s">
        <v>592</v>
      </c>
      <c r="P400" s="925"/>
    </row>
    <row r="401" spans="1:16" ht="48" customHeight="1" x14ac:dyDescent="0.25">
      <c r="A401" s="1654"/>
      <c r="B401" s="1649"/>
      <c r="C401" s="1162">
        <v>8</v>
      </c>
      <c r="D401" s="1158">
        <v>40265018</v>
      </c>
      <c r="E401" s="1162" t="s">
        <v>392</v>
      </c>
      <c r="F401" s="1162"/>
      <c r="G401" s="1162"/>
      <c r="H401" s="1162"/>
      <c r="I401" s="974">
        <v>45689</v>
      </c>
      <c r="J401" s="974">
        <v>45992</v>
      </c>
      <c r="K401" s="1162">
        <v>0</v>
      </c>
      <c r="L401" s="1162">
        <v>2</v>
      </c>
      <c r="M401" s="1162">
        <v>630</v>
      </c>
      <c r="N401" s="1638"/>
      <c r="O401" s="983" t="s">
        <v>592</v>
      </c>
      <c r="P401" s="925"/>
    </row>
    <row r="402" spans="1:16" ht="47.25" customHeight="1" x14ac:dyDescent="0.25">
      <c r="A402" s="1654"/>
      <c r="B402" s="1649"/>
      <c r="C402" s="1162">
        <v>9</v>
      </c>
      <c r="D402" s="1158">
        <v>40265026</v>
      </c>
      <c r="E402" s="1162" t="s">
        <v>392</v>
      </c>
      <c r="F402" s="1162"/>
      <c r="G402" s="1162"/>
      <c r="H402" s="1162"/>
      <c r="I402" s="974">
        <v>45689</v>
      </c>
      <c r="J402" s="974">
        <v>45992</v>
      </c>
      <c r="K402" s="1162">
        <v>1</v>
      </c>
      <c r="L402" s="1162">
        <v>2</v>
      </c>
      <c r="M402" s="1162">
        <v>1000</v>
      </c>
      <c r="N402" s="1638"/>
      <c r="O402" s="983" t="s">
        <v>592</v>
      </c>
      <c r="P402" s="925"/>
    </row>
    <row r="403" spans="1:16" ht="48" customHeight="1" x14ac:dyDescent="0.25">
      <c r="A403" s="1654"/>
      <c r="B403" s="1649"/>
      <c r="C403" s="1162">
        <v>10</v>
      </c>
      <c r="D403" s="1162">
        <v>40265022</v>
      </c>
      <c r="E403" s="1162" t="s">
        <v>392</v>
      </c>
      <c r="F403" s="1162"/>
      <c r="G403" s="1162"/>
      <c r="H403" s="1162"/>
      <c r="I403" s="974">
        <v>45689</v>
      </c>
      <c r="J403" s="974">
        <v>45992</v>
      </c>
      <c r="K403" s="1162">
        <v>0</v>
      </c>
      <c r="L403" s="1162">
        <v>3</v>
      </c>
      <c r="M403" s="1162">
        <v>100</v>
      </c>
      <c r="N403" s="1638"/>
      <c r="O403" s="983" t="s">
        <v>476</v>
      </c>
      <c r="P403" s="925"/>
    </row>
    <row r="404" spans="1:16" ht="47.25" customHeight="1" x14ac:dyDescent="0.25">
      <c r="A404" s="1654"/>
      <c r="B404" s="1649"/>
      <c r="C404" s="1162">
        <v>11</v>
      </c>
      <c r="D404" s="1158">
        <v>40265027</v>
      </c>
      <c r="E404" s="1162" t="s">
        <v>392</v>
      </c>
      <c r="F404" s="1162"/>
      <c r="G404" s="1162"/>
      <c r="H404" s="1162"/>
      <c r="I404" s="974">
        <v>45689</v>
      </c>
      <c r="J404" s="974">
        <v>45992</v>
      </c>
      <c r="K404" s="1162">
        <v>0</v>
      </c>
      <c r="L404" s="1162">
        <v>2</v>
      </c>
      <c r="M404" s="1162">
        <v>100</v>
      </c>
      <c r="N404" s="1638"/>
      <c r="O404" s="983" t="s">
        <v>476</v>
      </c>
      <c r="P404" s="925"/>
    </row>
    <row r="405" spans="1:16" ht="48" customHeight="1" x14ac:dyDescent="0.25">
      <c r="A405" s="1654"/>
      <c r="B405" s="1649"/>
      <c r="C405" s="1162">
        <v>12</v>
      </c>
      <c r="D405" s="1158" t="s">
        <v>588</v>
      </c>
      <c r="E405" s="1162" t="s">
        <v>391</v>
      </c>
      <c r="F405" s="1162"/>
      <c r="G405" s="1162"/>
      <c r="H405" s="1162"/>
      <c r="I405" s="974">
        <v>45689</v>
      </c>
      <c r="J405" s="974">
        <v>45992</v>
      </c>
      <c r="K405" s="1162">
        <v>0</v>
      </c>
      <c r="L405" s="1162">
        <v>2</v>
      </c>
      <c r="M405" s="1162">
        <v>1600</v>
      </c>
      <c r="N405" s="1638"/>
      <c r="O405" s="983" t="s">
        <v>700</v>
      </c>
      <c r="P405" s="925"/>
    </row>
    <row r="406" spans="1:16" ht="63.75" thickBot="1" x14ac:dyDescent="0.3">
      <c r="A406" s="1655"/>
      <c r="B406" s="986" t="s">
        <v>591</v>
      </c>
      <c r="C406" s="1163">
        <v>13</v>
      </c>
      <c r="D406" s="1160" t="s">
        <v>587</v>
      </c>
      <c r="E406" s="1163" t="s">
        <v>392</v>
      </c>
      <c r="F406" s="1163"/>
      <c r="G406" s="1163"/>
      <c r="H406" s="1163"/>
      <c r="I406" s="978">
        <v>45689</v>
      </c>
      <c r="J406" s="978">
        <v>45992</v>
      </c>
      <c r="K406" s="1163">
        <v>0</v>
      </c>
      <c r="L406" s="1163">
        <v>2</v>
      </c>
      <c r="M406" s="1163">
        <v>400</v>
      </c>
      <c r="N406" s="1160" t="s">
        <v>903</v>
      </c>
      <c r="O406" s="996" t="s">
        <v>631</v>
      </c>
      <c r="P406" s="925"/>
    </row>
    <row r="407" spans="1:16" ht="48" thickBot="1" x14ac:dyDescent="0.3">
      <c r="A407" s="1533" t="s">
        <v>630</v>
      </c>
      <c r="B407" s="1530" t="s">
        <v>6</v>
      </c>
      <c r="C407" s="1140">
        <v>1</v>
      </c>
      <c r="D407" s="1152" t="s">
        <v>817</v>
      </c>
      <c r="E407" s="1153" t="s">
        <v>392</v>
      </c>
      <c r="F407" s="1153"/>
      <c r="G407" s="1153"/>
      <c r="H407" s="1153"/>
      <c r="I407" s="604">
        <v>45809</v>
      </c>
      <c r="J407" s="936">
        <v>45505</v>
      </c>
      <c r="K407" s="1153"/>
      <c r="L407" s="1153">
        <v>5</v>
      </c>
      <c r="M407" s="1153">
        <v>1000</v>
      </c>
      <c r="N407" s="1152" t="s">
        <v>638</v>
      </c>
      <c r="O407" s="621" t="s">
        <v>632</v>
      </c>
      <c r="P407" s="925"/>
    </row>
    <row r="408" spans="1:16" ht="48" thickBot="1" x14ac:dyDescent="0.3">
      <c r="A408" s="1534"/>
      <c r="B408" s="1531"/>
      <c r="C408" s="1139">
        <v>2</v>
      </c>
      <c r="D408" s="1148" t="s">
        <v>818</v>
      </c>
      <c r="E408" s="1145" t="s">
        <v>392</v>
      </c>
      <c r="F408" s="1145"/>
      <c r="G408" s="1145"/>
      <c r="H408" s="1145"/>
      <c r="I408" s="608">
        <v>45809</v>
      </c>
      <c r="J408" s="623">
        <v>45505</v>
      </c>
      <c r="K408" s="1145"/>
      <c r="L408" s="1145">
        <v>5</v>
      </c>
      <c r="M408" s="1145">
        <v>1000</v>
      </c>
      <c r="N408" s="1148" t="s">
        <v>638</v>
      </c>
      <c r="O408" s="622" t="s">
        <v>632</v>
      </c>
      <c r="P408" s="925"/>
    </row>
    <row r="409" spans="1:16" ht="48" thickBot="1" x14ac:dyDescent="0.3">
      <c r="A409" s="1534"/>
      <c r="B409" s="1531"/>
      <c r="C409" s="1139">
        <v>3</v>
      </c>
      <c r="D409" s="1148" t="s">
        <v>819</v>
      </c>
      <c r="E409" s="1145" t="s">
        <v>392</v>
      </c>
      <c r="F409" s="1145"/>
      <c r="G409" s="1145"/>
      <c r="H409" s="1145"/>
      <c r="I409" s="608">
        <v>45809</v>
      </c>
      <c r="J409" s="623">
        <v>45505</v>
      </c>
      <c r="K409" s="1145"/>
      <c r="L409" s="1145">
        <v>5</v>
      </c>
      <c r="M409" s="1145">
        <v>1000</v>
      </c>
      <c r="N409" s="1148" t="s">
        <v>638</v>
      </c>
      <c r="O409" s="622" t="s">
        <v>632</v>
      </c>
      <c r="P409" s="925"/>
    </row>
    <row r="410" spans="1:16" ht="48" thickBot="1" x14ac:dyDescent="0.3">
      <c r="A410" s="1534"/>
      <c r="B410" s="1531"/>
      <c r="C410" s="1139">
        <v>4</v>
      </c>
      <c r="D410" s="1148" t="s">
        <v>820</v>
      </c>
      <c r="E410" s="1145" t="s">
        <v>392</v>
      </c>
      <c r="F410" s="1145"/>
      <c r="G410" s="1145"/>
      <c r="H410" s="1145"/>
      <c r="I410" s="608">
        <v>45809</v>
      </c>
      <c r="J410" s="623">
        <v>45505</v>
      </c>
      <c r="K410" s="1145"/>
      <c r="L410" s="1145">
        <v>5</v>
      </c>
      <c r="M410" s="1145">
        <v>1000</v>
      </c>
      <c r="N410" s="1148" t="s">
        <v>638</v>
      </c>
      <c r="O410" s="622" t="s">
        <v>632</v>
      </c>
      <c r="P410" s="925"/>
    </row>
    <row r="411" spans="1:16" ht="48" thickBot="1" x14ac:dyDescent="0.3">
      <c r="A411" s="1534"/>
      <c r="B411" s="1531"/>
      <c r="C411" s="1139">
        <v>5</v>
      </c>
      <c r="D411" s="1148" t="s">
        <v>821</v>
      </c>
      <c r="E411" s="1145" t="s">
        <v>392</v>
      </c>
      <c r="F411" s="1145"/>
      <c r="G411" s="1145"/>
      <c r="H411" s="1145"/>
      <c r="I411" s="608">
        <v>45809</v>
      </c>
      <c r="J411" s="623">
        <v>45505</v>
      </c>
      <c r="K411" s="1145"/>
      <c r="L411" s="1145">
        <v>5</v>
      </c>
      <c r="M411" s="1145">
        <v>1000</v>
      </c>
      <c r="N411" s="1148" t="s">
        <v>638</v>
      </c>
      <c r="O411" s="622" t="s">
        <v>632</v>
      </c>
      <c r="P411" s="925"/>
    </row>
    <row r="412" spans="1:16" ht="48" thickBot="1" x14ac:dyDescent="0.3">
      <c r="A412" s="1534"/>
      <c r="B412" s="1531"/>
      <c r="C412" s="1139">
        <v>6</v>
      </c>
      <c r="D412" s="1148" t="s">
        <v>822</v>
      </c>
      <c r="E412" s="1145" t="s">
        <v>392</v>
      </c>
      <c r="F412" s="1145"/>
      <c r="G412" s="1145"/>
      <c r="H412" s="1145"/>
      <c r="I412" s="608">
        <v>45809</v>
      </c>
      <c r="J412" s="623">
        <v>45505</v>
      </c>
      <c r="K412" s="1145"/>
      <c r="L412" s="1145">
        <v>5</v>
      </c>
      <c r="M412" s="1145">
        <v>1000</v>
      </c>
      <c r="N412" s="1148" t="s">
        <v>638</v>
      </c>
      <c r="O412" s="622" t="s">
        <v>632</v>
      </c>
      <c r="P412" s="925"/>
    </row>
    <row r="413" spans="1:16" ht="48" thickBot="1" x14ac:dyDescent="0.3">
      <c r="A413" s="1534"/>
      <c r="B413" s="1531"/>
      <c r="C413" s="1139">
        <v>7</v>
      </c>
      <c r="D413" s="1148" t="s">
        <v>823</v>
      </c>
      <c r="E413" s="1145" t="s">
        <v>392</v>
      </c>
      <c r="F413" s="1145"/>
      <c r="G413" s="1145"/>
      <c r="H413" s="1145"/>
      <c r="I413" s="608">
        <v>45809</v>
      </c>
      <c r="J413" s="623">
        <v>45505</v>
      </c>
      <c r="K413" s="1145"/>
      <c r="L413" s="1145">
        <v>5</v>
      </c>
      <c r="M413" s="1145">
        <v>800</v>
      </c>
      <c r="N413" s="1148" t="s">
        <v>638</v>
      </c>
      <c r="O413" s="622" t="s">
        <v>633</v>
      </c>
      <c r="P413" s="925"/>
    </row>
    <row r="414" spans="1:16" ht="48" thickBot="1" x14ac:dyDescent="0.3">
      <c r="A414" s="1534"/>
      <c r="B414" s="1531"/>
      <c r="C414" s="1139" t="s">
        <v>1213</v>
      </c>
      <c r="D414" s="1148" t="s">
        <v>824</v>
      </c>
      <c r="E414" s="1145" t="s">
        <v>392</v>
      </c>
      <c r="F414" s="1145"/>
      <c r="G414" s="1145"/>
      <c r="H414" s="1145"/>
      <c r="I414" s="608">
        <v>45809</v>
      </c>
      <c r="J414" s="623">
        <v>45505</v>
      </c>
      <c r="K414" s="1145"/>
      <c r="L414" s="1145">
        <v>2</v>
      </c>
      <c r="M414" s="1145">
        <v>1000</v>
      </c>
      <c r="N414" s="1148" t="s">
        <v>638</v>
      </c>
      <c r="O414" s="622" t="s">
        <v>632</v>
      </c>
      <c r="P414" s="925" t="s">
        <v>1214</v>
      </c>
    </row>
    <row r="415" spans="1:16" ht="48" thickBot="1" x14ac:dyDescent="0.3">
      <c r="A415" s="1534"/>
      <c r="B415" s="1531"/>
      <c r="C415" s="1139" t="s">
        <v>1218</v>
      </c>
      <c r="D415" s="1148" t="s">
        <v>1215</v>
      </c>
      <c r="E415" s="1145" t="s">
        <v>392</v>
      </c>
      <c r="F415" s="1145"/>
      <c r="G415" s="1145"/>
      <c r="H415" s="1145"/>
      <c r="I415" s="608">
        <v>45809</v>
      </c>
      <c r="J415" s="623">
        <v>45505</v>
      </c>
      <c r="K415" s="1145"/>
      <c r="L415" s="1145">
        <v>2</v>
      </c>
      <c r="M415" s="1145">
        <v>1000</v>
      </c>
      <c r="N415" s="1148" t="s">
        <v>638</v>
      </c>
      <c r="O415" s="622" t="s">
        <v>632</v>
      </c>
      <c r="P415" s="925" t="s">
        <v>1216</v>
      </c>
    </row>
    <row r="416" spans="1:16" ht="48" thickBot="1" x14ac:dyDescent="0.3">
      <c r="A416" s="1534"/>
      <c r="B416" s="1531"/>
      <c r="C416" s="1139" t="s">
        <v>1209</v>
      </c>
      <c r="D416" s="1148" t="s">
        <v>826</v>
      </c>
      <c r="E416" s="1145" t="s">
        <v>392</v>
      </c>
      <c r="F416" s="1145"/>
      <c r="G416" s="1145"/>
      <c r="H416" s="1145"/>
      <c r="I416" s="608">
        <v>45809</v>
      </c>
      <c r="J416" s="623">
        <v>45505</v>
      </c>
      <c r="K416" s="1145"/>
      <c r="L416" s="1145">
        <v>2</v>
      </c>
      <c r="M416" s="1145">
        <v>630</v>
      </c>
      <c r="N416" s="1148" t="s">
        <v>638</v>
      </c>
      <c r="O416" s="622" t="s">
        <v>634</v>
      </c>
      <c r="P416" s="75" t="s">
        <v>1212</v>
      </c>
    </row>
    <row r="417" spans="1:16" ht="32.25" thickBot="1" x14ac:dyDescent="0.3">
      <c r="A417" s="1534"/>
      <c r="B417" s="1531"/>
      <c r="C417" s="1139" t="s">
        <v>544</v>
      </c>
      <c r="D417" s="1148" t="s">
        <v>827</v>
      </c>
      <c r="E417" s="1145" t="s">
        <v>392</v>
      </c>
      <c r="F417" s="1145"/>
      <c r="G417" s="1145"/>
      <c r="H417" s="1145"/>
      <c r="I417" s="608">
        <v>45809</v>
      </c>
      <c r="J417" s="623">
        <v>45505</v>
      </c>
      <c r="K417" s="1145"/>
      <c r="L417" s="1145">
        <v>5</v>
      </c>
      <c r="M417" s="1145">
        <v>1000</v>
      </c>
      <c r="N417" s="1148" t="s">
        <v>639</v>
      </c>
      <c r="O417" s="622" t="s">
        <v>632</v>
      </c>
      <c r="P417" s="925" t="s">
        <v>1211</v>
      </c>
    </row>
    <row r="418" spans="1:16" ht="32.25" thickBot="1" x14ac:dyDescent="0.3">
      <c r="A418" s="1534"/>
      <c r="B418" s="1531"/>
      <c r="C418" s="1139" t="s">
        <v>1208</v>
      </c>
      <c r="D418" s="1148" t="s">
        <v>828</v>
      </c>
      <c r="E418" s="1145" t="s">
        <v>392</v>
      </c>
      <c r="F418" s="1145"/>
      <c r="G418" s="1145"/>
      <c r="H418" s="1145"/>
      <c r="I418" s="608">
        <v>45809</v>
      </c>
      <c r="J418" s="623">
        <v>45505</v>
      </c>
      <c r="K418" s="1145"/>
      <c r="L418" s="1145">
        <v>5</v>
      </c>
      <c r="M418" s="1145">
        <v>1000</v>
      </c>
      <c r="N418" s="1148" t="s">
        <v>639</v>
      </c>
      <c r="O418" s="622" t="s">
        <v>632</v>
      </c>
      <c r="P418" s="925" t="s">
        <v>1210</v>
      </c>
    </row>
    <row r="419" spans="1:16" ht="32.25" thickBot="1" x14ac:dyDescent="0.3">
      <c r="A419" s="1534"/>
      <c r="B419" s="1531"/>
      <c r="C419" s="1139" t="s">
        <v>1203</v>
      </c>
      <c r="D419" s="1148" t="s">
        <v>829</v>
      </c>
      <c r="E419" s="1145" t="s">
        <v>392</v>
      </c>
      <c r="F419" s="1145"/>
      <c r="G419" s="1145"/>
      <c r="H419" s="1145"/>
      <c r="I419" s="608">
        <v>45809</v>
      </c>
      <c r="J419" s="623">
        <v>45505</v>
      </c>
      <c r="K419" s="1145"/>
      <c r="L419" s="1145">
        <v>5</v>
      </c>
      <c r="M419" s="1145">
        <v>1000</v>
      </c>
      <c r="N419" s="1148" t="s">
        <v>639</v>
      </c>
      <c r="O419" s="622" t="s">
        <v>632</v>
      </c>
      <c r="P419" s="925" t="s">
        <v>1204</v>
      </c>
    </row>
    <row r="420" spans="1:16" ht="32.25" thickBot="1" x14ac:dyDescent="0.3">
      <c r="A420" s="1534"/>
      <c r="B420" s="1531"/>
      <c r="C420" s="1139" t="s">
        <v>1206</v>
      </c>
      <c r="D420" s="1148" t="s">
        <v>830</v>
      </c>
      <c r="E420" s="1145" t="s">
        <v>392</v>
      </c>
      <c r="F420" s="1145"/>
      <c r="G420" s="1145"/>
      <c r="H420" s="1145"/>
      <c r="I420" s="608">
        <v>45809</v>
      </c>
      <c r="J420" s="623">
        <v>45505</v>
      </c>
      <c r="K420" s="1145"/>
      <c r="L420" s="1145">
        <v>5</v>
      </c>
      <c r="M420" s="1145">
        <v>1000</v>
      </c>
      <c r="N420" s="1148" t="s">
        <v>639</v>
      </c>
      <c r="O420" s="622" t="s">
        <v>632</v>
      </c>
      <c r="P420" s="925" t="s">
        <v>1207</v>
      </c>
    </row>
    <row r="421" spans="1:16" ht="32.25" thickBot="1" x14ac:dyDescent="0.3">
      <c r="A421" s="1534"/>
      <c r="B421" s="1531"/>
      <c r="C421" s="1139" t="s">
        <v>1202</v>
      </c>
      <c r="D421" s="1148" t="s">
        <v>831</v>
      </c>
      <c r="E421" s="1145" t="s">
        <v>392</v>
      </c>
      <c r="F421" s="1145"/>
      <c r="G421" s="1145"/>
      <c r="H421" s="1145"/>
      <c r="I421" s="608">
        <v>45809</v>
      </c>
      <c r="J421" s="623">
        <v>45505</v>
      </c>
      <c r="K421" s="1145"/>
      <c r="L421" s="1145">
        <v>5</v>
      </c>
      <c r="M421" s="1145">
        <v>2000</v>
      </c>
      <c r="N421" s="1148" t="s">
        <v>639</v>
      </c>
      <c r="O421" s="622" t="s">
        <v>635</v>
      </c>
      <c r="P421" s="925" t="s">
        <v>1205</v>
      </c>
    </row>
    <row r="422" spans="1:16" ht="32.25" thickBot="1" x14ac:dyDescent="0.3">
      <c r="A422" s="1534"/>
      <c r="B422" s="1531"/>
      <c r="C422" s="1139" t="s">
        <v>1209</v>
      </c>
      <c r="D422" s="1148" t="s">
        <v>832</v>
      </c>
      <c r="E422" s="1145" t="s">
        <v>392</v>
      </c>
      <c r="F422" s="1145"/>
      <c r="G422" s="1145"/>
      <c r="H422" s="1145"/>
      <c r="I422" s="608">
        <v>45809</v>
      </c>
      <c r="J422" s="623">
        <v>45505</v>
      </c>
      <c r="K422" s="1145"/>
      <c r="L422" s="1145"/>
      <c r="M422" s="1145"/>
      <c r="N422" s="1148" t="s">
        <v>639</v>
      </c>
      <c r="O422" s="622" t="s">
        <v>996</v>
      </c>
      <c r="P422" s="925" t="s">
        <v>1237</v>
      </c>
    </row>
    <row r="423" spans="1:16" ht="32.25" thickBot="1" x14ac:dyDescent="0.3">
      <c r="A423" s="1534"/>
      <c r="B423" s="1531"/>
      <c r="C423" s="1139" t="s">
        <v>1208</v>
      </c>
      <c r="D423" s="1148" t="s">
        <v>833</v>
      </c>
      <c r="E423" s="1145" t="s">
        <v>392</v>
      </c>
      <c r="F423" s="1145"/>
      <c r="G423" s="1145"/>
      <c r="H423" s="1145"/>
      <c r="I423" s="608">
        <v>45809</v>
      </c>
      <c r="J423" s="623">
        <v>45505</v>
      </c>
      <c r="K423" s="1145"/>
      <c r="L423" s="1145"/>
      <c r="M423" s="1145"/>
      <c r="N423" s="1148" t="s">
        <v>639</v>
      </c>
      <c r="O423" s="622" t="s">
        <v>996</v>
      </c>
      <c r="P423" s="925" t="s">
        <v>1238</v>
      </c>
    </row>
    <row r="424" spans="1:16" ht="32.25" thickBot="1" x14ac:dyDescent="0.3">
      <c r="A424" s="1534"/>
      <c r="B424" s="1531"/>
      <c r="C424" s="1139" t="s">
        <v>544</v>
      </c>
      <c r="D424" s="1148" t="s">
        <v>834</v>
      </c>
      <c r="E424" s="1145" t="s">
        <v>392</v>
      </c>
      <c r="F424" s="1145"/>
      <c r="G424" s="1145"/>
      <c r="H424" s="1145"/>
      <c r="I424" s="608">
        <v>45809</v>
      </c>
      <c r="J424" s="623">
        <v>45505</v>
      </c>
      <c r="K424" s="1145"/>
      <c r="L424" s="1145"/>
      <c r="M424" s="1145"/>
      <c r="N424" s="1148" t="s">
        <v>639</v>
      </c>
      <c r="O424" s="622" t="s">
        <v>996</v>
      </c>
      <c r="P424" s="925" t="s">
        <v>1239</v>
      </c>
    </row>
    <row r="425" spans="1:16" ht="32.25" thickBot="1" x14ac:dyDescent="0.3">
      <c r="A425" s="1534"/>
      <c r="B425" s="1531"/>
      <c r="C425" s="1139" t="s">
        <v>543</v>
      </c>
      <c r="D425" s="1148" t="s">
        <v>835</v>
      </c>
      <c r="E425" s="1145" t="s">
        <v>392</v>
      </c>
      <c r="F425" s="1145"/>
      <c r="G425" s="1145"/>
      <c r="H425" s="1145"/>
      <c r="I425" s="608">
        <v>45809</v>
      </c>
      <c r="J425" s="623">
        <v>45505</v>
      </c>
      <c r="K425" s="1145"/>
      <c r="L425" s="1145"/>
      <c r="M425" s="1145"/>
      <c r="N425" s="1148" t="s">
        <v>639</v>
      </c>
      <c r="O425" s="622" t="s">
        <v>996</v>
      </c>
      <c r="P425" s="925" t="s">
        <v>1240</v>
      </c>
    </row>
    <row r="426" spans="1:16" ht="32.25" thickBot="1" x14ac:dyDescent="0.3">
      <c r="A426" s="1534"/>
      <c r="B426" s="1531"/>
      <c r="C426" s="1139" t="s">
        <v>541</v>
      </c>
      <c r="D426" s="1148" t="s">
        <v>836</v>
      </c>
      <c r="E426" s="1145" t="s">
        <v>392</v>
      </c>
      <c r="F426" s="1145"/>
      <c r="G426" s="1145"/>
      <c r="H426" s="1145"/>
      <c r="I426" s="608">
        <v>45809</v>
      </c>
      <c r="J426" s="623">
        <v>45505</v>
      </c>
      <c r="K426" s="1145"/>
      <c r="L426" s="1145"/>
      <c r="M426" s="1145"/>
      <c r="N426" s="1148" t="s">
        <v>639</v>
      </c>
      <c r="O426" s="622" t="s">
        <v>996</v>
      </c>
      <c r="P426" s="925" t="s">
        <v>1241</v>
      </c>
    </row>
    <row r="427" spans="1:16" ht="32.25" thickBot="1" x14ac:dyDescent="0.3">
      <c r="A427" s="1534"/>
      <c r="B427" s="1531"/>
      <c r="C427" s="1139" t="s">
        <v>542</v>
      </c>
      <c r="D427" s="1148" t="s">
        <v>837</v>
      </c>
      <c r="E427" s="1145" t="s">
        <v>392</v>
      </c>
      <c r="F427" s="1145"/>
      <c r="G427" s="1145"/>
      <c r="H427" s="1145"/>
      <c r="I427" s="608">
        <v>45809</v>
      </c>
      <c r="J427" s="623">
        <v>45505</v>
      </c>
      <c r="K427" s="1145"/>
      <c r="L427" s="1145"/>
      <c r="M427" s="1145"/>
      <c r="N427" s="1148" t="s">
        <v>639</v>
      </c>
      <c r="O427" s="622" t="s">
        <v>996</v>
      </c>
      <c r="P427" s="925" t="s">
        <v>1242</v>
      </c>
    </row>
    <row r="428" spans="1:16" ht="32.25" thickBot="1" x14ac:dyDescent="0.3">
      <c r="A428" s="1534"/>
      <c r="B428" s="1531"/>
      <c r="C428" s="1139">
        <v>22</v>
      </c>
      <c r="D428" s="1148" t="s">
        <v>838</v>
      </c>
      <c r="E428" s="1145" t="s">
        <v>392</v>
      </c>
      <c r="F428" s="1145"/>
      <c r="G428" s="1145"/>
      <c r="H428" s="1145"/>
      <c r="I428" s="608">
        <v>45809</v>
      </c>
      <c r="J428" s="623">
        <v>45505</v>
      </c>
      <c r="K428" s="1145"/>
      <c r="L428" s="1145">
        <v>2</v>
      </c>
      <c r="M428" s="1145">
        <v>630</v>
      </c>
      <c r="N428" s="1148" t="s">
        <v>640</v>
      </c>
      <c r="O428" s="622" t="s">
        <v>634</v>
      </c>
      <c r="P428" s="925"/>
    </row>
    <row r="429" spans="1:16" ht="32.25" thickBot="1" x14ac:dyDescent="0.3">
      <c r="A429" s="1534"/>
      <c r="B429" s="1531"/>
      <c r="C429" s="1139">
        <v>23</v>
      </c>
      <c r="D429" s="1148" t="s">
        <v>839</v>
      </c>
      <c r="E429" s="1145" t="s">
        <v>392</v>
      </c>
      <c r="F429" s="1145"/>
      <c r="G429" s="1145"/>
      <c r="H429" s="1145"/>
      <c r="I429" s="608">
        <v>45809</v>
      </c>
      <c r="J429" s="623">
        <v>45505</v>
      </c>
      <c r="K429" s="1145"/>
      <c r="L429" s="1145">
        <v>2</v>
      </c>
      <c r="M429" s="1145">
        <v>630</v>
      </c>
      <c r="N429" s="1148" t="s">
        <v>640</v>
      </c>
      <c r="O429" s="622" t="s">
        <v>634</v>
      </c>
      <c r="P429" s="925"/>
    </row>
    <row r="430" spans="1:16" ht="48" thickBot="1" x14ac:dyDescent="0.3">
      <c r="A430" s="1534"/>
      <c r="B430" s="1531"/>
      <c r="C430" s="1139" t="s">
        <v>1209</v>
      </c>
      <c r="D430" s="1148" t="s">
        <v>840</v>
      </c>
      <c r="E430" s="1145" t="s">
        <v>392</v>
      </c>
      <c r="F430" s="1145"/>
      <c r="G430" s="1145"/>
      <c r="H430" s="1145"/>
      <c r="I430" s="608">
        <v>45809</v>
      </c>
      <c r="J430" s="623">
        <v>45505</v>
      </c>
      <c r="K430" s="1145"/>
      <c r="L430" s="1145">
        <v>2</v>
      </c>
      <c r="M430" s="1145">
        <v>1000</v>
      </c>
      <c r="N430" s="1148" t="s">
        <v>641</v>
      </c>
      <c r="O430" s="622" t="s">
        <v>632</v>
      </c>
      <c r="P430" s="925" t="s">
        <v>1217</v>
      </c>
    </row>
    <row r="431" spans="1:16" ht="48" thickBot="1" x14ac:dyDescent="0.3">
      <c r="A431" s="1534"/>
      <c r="B431" s="1531"/>
      <c r="C431" s="1139" t="s">
        <v>1221</v>
      </c>
      <c r="D431" s="1148" t="s">
        <v>841</v>
      </c>
      <c r="E431" s="1145" t="s">
        <v>392</v>
      </c>
      <c r="F431" s="1145"/>
      <c r="G431" s="1145"/>
      <c r="H431" s="1145"/>
      <c r="I431" s="608">
        <v>45809</v>
      </c>
      <c r="J431" s="623">
        <v>45505</v>
      </c>
      <c r="K431" s="1145"/>
      <c r="L431" s="938">
        <v>5</v>
      </c>
      <c r="M431" s="1145">
        <v>1020</v>
      </c>
      <c r="N431" s="1148" t="s">
        <v>641</v>
      </c>
      <c r="O431" s="622" t="s">
        <v>636</v>
      </c>
      <c r="P431" s="925" t="s">
        <v>1219</v>
      </c>
    </row>
    <row r="432" spans="1:16" ht="48" thickBot="1" x14ac:dyDescent="0.3">
      <c r="A432" s="1534"/>
      <c r="B432" s="1531"/>
      <c r="C432" s="1139" t="s">
        <v>1223</v>
      </c>
      <c r="D432" s="1148" t="s">
        <v>842</v>
      </c>
      <c r="E432" s="1145" t="s">
        <v>392</v>
      </c>
      <c r="F432" s="1145"/>
      <c r="G432" s="1145"/>
      <c r="H432" s="1145"/>
      <c r="I432" s="608">
        <v>45809</v>
      </c>
      <c r="J432" s="623">
        <v>45505</v>
      </c>
      <c r="K432" s="1145"/>
      <c r="L432" s="1145">
        <v>5</v>
      </c>
      <c r="M432" s="1145">
        <v>1020</v>
      </c>
      <c r="N432" s="1148" t="s">
        <v>641</v>
      </c>
      <c r="O432" s="622" t="s">
        <v>636</v>
      </c>
      <c r="P432" s="925" t="s">
        <v>1224</v>
      </c>
    </row>
    <row r="433" spans="1:16" ht="48" thickBot="1" x14ac:dyDescent="0.3">
      <c r="A433" s="1534"/>
      <c r="B433" s="1531"/>
      <c r="C433" s="1139" t="s">
        <v>1222</v>
      </c>
      <c r="D433" s="1148" t="s">
        <v>843</v>
      </c>
      <c r="E433" s="1145" t="s">
        <v>392</v>
      </c>
      <c r="F433" s="1145"/>
      <c r="G433" s="1145"/>
      <c r="H433" s="1145"/>
      <c r="I433" s="608">
        <v>45809</v>
      </c>
      <c r="J433" s="623">
        <v>45505</v>
      </c>
      <c r="K433" s="1145"/>
      <c r="L433" s="1145">
        <v>5</v>
      </c>
      <c r="M433" s="1145">
        <v>1020</v>
      </c>
      <c r="N433" s="1148" t="s">
        <v>641</v>
      </c>
      <c r="O433" s="622" t="s">
        <v>636</v>
      </c>
      <c r="P433" s="925" t="s">
        <v>1220</v>
      </c>
    </row>
    <row r="434" spans="1:16" ht="48" thickBot="1" x14ac:dyDescent="0.3">
      <c r="A434" s="1534"/>
      <c r="B434" s="1531"/>
      <c r="C434" s="1139" t="s">
        <v>544</v>
      </c>
      <c r="D434" s="1148" t="s">
        <v>844</v>
      </c>
      <c r="E434" s="1145" t="s">
        <v>392</v>
      </c>
      <c r="F434" s="1145"/>
      <c r="G434" s="1145"/>
      <c r="H434" s="1145"/>
      <c r="I434" s="608">
        <v>45809</v>
      </c>
      <c r="J434" s="623">
        <v>45505</v>
      </c>
      <c r="K434" s="1145"/>
      <c r="L434" s="1145">
        <v>5</v>
      </c>
      <c r="M434" s="1145">
        <v>1020</v>
      </c>
      <c r="N434" s="1148" t="s">
        <v>641</v>
      </c>
      <c r="O434" s="622" t="s">
        <v>632</v>
      </c>
      <c r="P434" s="925" t="s">
        <v>1225</v>
      </c>
    </row>
    <row r="435" spans="1:16" ht="48" thickBot="1" x14ac:dyDescent="0.3">
      <c r="A435" s="1534"/>
      <c r="B435" s="1531"/>
      <c r="C435" s="1139" t="s">
        <v>1226</v>
      </c>
      <c r="D435" s="1148" t="s">
        <v>845</v>
      </c>
      <c r="E435" s="1145" t="s">
        <v>392</v>
      </c>
      <c r="F435" s="1145"/>
      <c r="G435" s="1145"/>
      <c r="H435" s="1145"/>
      <c r="I435" s="608">
        <v>45809</v>
      </c>
      <c r="J435" s="623">
        <v>45505</v>
      </c>
      <c r="K435" s="1145"/>
      <c r="L435" s="1145">
        <v>5</v>
      </c>
      <c r="M435" s="1145">
        <v>1020</v>
      </c>
      <c r="N435" s="1148" t="s">
        <v>641</v>
      </c>
      <c r="O435" s="622" t="s">
        <v>636</v>
      </c>
      <c r="P435" s="925" t="s">
        <v>1227</v>
      </c>
    </row>
    <row r="436" spans="1:16" ht="48" thickBot="1" x14ac:dyDescent="0.3">
      <c r="A436" s="1534"/>
      <c r="B436" s="1531"/>
      <c r="C436" s="1139" t="s">
        <v>1230</v>
      </c>
      <c r="D436" s="1148" t="s">
        <v>846</v>
      </c>
      <c r="E436" s="1145" t="s">
        <v>392</v>
      </c>
      <c r="F436" s="1145"/>
      <c r="G436" s="1145"/>
      <c r="H436" s="1145"/>
      <c r="I436" s="608">
        <v>45809</v>
      </c>
      <c r="J436" s="623">
        <v>45505</v>
      </c>
      <c r="K436" s="1145"/>
      <c r="L436" s="1145">
        <v>5</v>
      </c>
      <c r="M436" s="1145">
        <v>1020</v>
      </c>
      <c r="N436" s="1148" t="s">
        <v>641</v>
      </c>
      <c r="O436" s="622" t="s">
        <v>636</v>
      </c>
      <c r="P436" s="925" t="s">
        <v>1228</v>
      </c>
    </row>
    <row r="437" spans="1:16" ht="48" thickBot="1" x14ac:dyDescent="0.3">
      <c r="A437" s="1534"/>
      <c r="B437" s="1531"/>
      <c r="C437" s="1139" t="s">
        <v>1231</v>
      </c>
      <c r="D437" s="1148" t="s">
        <v>847</v>
      </c>
      <c r="E437" s="1145" t="s">
        <v>392</v>
      </c>
      <c r="F437" s="1145"/>
      <c r="G437" s="1145"/>
      <c r="H437" s="1145"/>
      <c r="I437" s="608">
        <v>45809</v>
      </c>
      <c r="J437" s="623">
        <v>45505</v>
      </c>
      <c r="K437" s="1145"/>
      <c r="L437" s="1145">
        <v>5</v>
      </c>
      <c r="M437" s="1145">
        <v>1020</v>
      </c>
      <c r="N437" s="1148" t="s">
        <v>641</v>
      </c>
      <c r="O437" s="622" t="s">
        <v>636</v>
      </c>
      <c r="P437" s="925" t="s">
        <v>1229</v>
      </c>
    </row>
    <row r="438" spans="1:16" ht="48" thickBot="1" x14ac:dyDescent="0.3">
      <c r="A438" s="1534"/>
      <c r="B438" s="1531"/>
      <c r="C438" s="1139" t="s">
        <v>541</v>
      </c>
      <c r="D438" s="1148" t="s">
        <v>848</v>
      </c>
      <c r="E438" s="1145" t="s">
        <v>392</v>
      </c>
      <c r="F438" s="1145"/>
      <c r="G438" s="1145"/>
      <c r="H438" s="1145"/>
      <c r="I438" s="608">
        <v>45809</v>
      </c>
      <c r="J438" s="623">
        <v>45505</v>
      </c>
      <c r="K438" s="1145"/>
      <c r="L438" s="1145">
        <v>2</v>
      </c>
      <c r="M438" s="1145">
        <v>1000</v>
      </c>
      <c r="N438" s="1148" t="s">
        <v>641</v>
      </c>
      <c r="O438" s="622" t="s">
        <v>632</v>
      </c>
      <c r="P438" s="925" t="s">
        <v>1232</v>
      </c>
    </row>
    <row r="439" spans="1:16" ht="48" thickBot="1" x14ac:dyDescent="0.3">
      <c r="A439" s="1534"/>
      <c r="B439" s="1531"/>
      <c r="C439" s="1139" t="s">
        <v>1233</v>
      </c>
      <c r="D439" s="1148" t="s">
        <v>849</v>
      </c>
      <c r="E439" s="1145" t="s">
        <v>392</v>
      </c>
      <c r="F439" s="1145"/>
      <c r="G439" s="1145"/>
      <c r="H439" s="1145"/>
      <c r="I439" s="608">
        <v>45809</v>
      </c>
      <c r="J439" s="623">
        <v>45505</v>
      </c>
      <c r="K439" s="1145"/>
      <c r="L439" s="1145">
        <v>5</v>
      </c>
      <c r="M439" s="1145">
        <v>1020</v>
      </c>
      <c r="N439" s="1148" t="s">
        <v>641</v>
      </c>
      <c r="O439" s="622" t="s">
        <v>636</v>
      </c>
      <c r="P439" s="925" t="s">
        <v>1227</v>
      </c>
    </row>
    <row r="440" spans="1:16" ht="48" thickBot="1" x14ac:dyDescent="0.3">
      <c r="A440" s="1534"/>
      <c r="B440" s="1531"/>
      <c r="C440" s="1139" t="s">
        <v>1234</v>
      </c>
      <c r="D440" s="1148" t="s">
        <v>850</v>
      </c>
      <c r="E440" s="1145" t="s">
        <v>392</v>
      </c>
      <c r="F440" s="1145"/>
      <c r="G440" s="1145"/>
      <c r="H440" s="1145"/>
      <c r="I440" s="608">
        <v>45809</v>
      </c>
      <c r="J440" s="623">
        <v>45505</v>
      </c>
      <c r="K440" s="1145"/>
      <c r="L440" s="1145">
        <v>5</v>
      </c>
      <c r="M440" s="1145">
        <v>1020</v>
      </c>
      <c r="N440" s="1148" t="s">
        <v>641</v>
      </c>
      <c r="O440" s="622" t="s">
        <v>636</v>
      </c>
      <c r="P440" s="925" t="s">
        <v>1228</v>
      </c>
    </row>
    <row r="441" spans="1:16" ht="48" thickBot="1" x14ac:dyDescent="0.3">
      <c r="A441" s="1534"/>
      <c r="B441" s="1531"/>
      <c r="C441" s="1139" t="s">
        <v>1235</v>
      </c>
      <c r="D441" s="1148" t="s">
        <v>851</v>
      </c>
      <c r="E441" s="1145" t="s">
        <v>392</v>
      </c>
      <c r="F441" s="1145"/>
      <c r="G441" s="1145"/>
      <c r="H441" s="1145"/>
      <c r="I441" s="608">
        <v>45809</v>
      </c>
      <c r="J441" s="623">
        <v>45505</v>
      </c>
      <c r="K441" s="1145"/>
      <c r="L441" s="1145">
        <v>5</v>
      </c>
      <c r="M441" s="1145">
        <v>1020</v>
      </c>
      <c r="N441" s="1148" t="s">
        <v>641</v>
      </c>
      <c r="O441" s="622" t="s">
        <v>636</v>
      </c>
      <c r="P441" s="925" t="s">
        <v>1229</v>
      </c>
    </row>
    <row r="442" spans="1:16" ht="48" thickBot="1" x14ac:dyDescent="0.3">
      <c r="A442" s="1534"/>
      <c r="B442" s="1531"/>
      <c r="C442" s="1139" t="s">
        <v>540</v>
      </c>
      <c r="D442" s="1148" t="s">
        <v>852</v>
      </c>
      <c r="E442" s="1145" t="s">
        <v>392</v>
      </c>
      <c r="F442" s="1145"/>
      <c r="G442" s="1145"/>
      <c r="H442" s="1145"/>
      <c r="I442" s="608">
        <v>45809</v>
      </c>
      <c r="J442" s="623">
        <v>45505</v>
      </c>
      <c r="K442" s="1145"/>
      <c r="L442" s="1145">
        <v>2</v>
      </c>
      <c r="M442" s="1145">
        <v>1000</v>
      </c>
      <c r="N442" s="1148" t="s">
        <v>641</v>
      </c>
      <c r="O442" s="622" t="s">
        <v>632</v>
      </c>
      <c r="P442" s="925" t="s">
        <v>1236</v>
      </c>
    </row>
    <row r="443" spans="1:16" ht="48" thickBot="1" x14ac:dyDescent="0.3">
      <c r="A443" s="1534"/>
      <c r="B443" s="1531"/>
      <c r="C443" s="1139">
        <v>37</v>
      </c>
      <c r="D443" s="1148" t="s">
        <v>853</v>
      </c>
      <c r="E443" s="1145" t="s">
        <v>392</v>
      </c>
      <c r="F443" s="1145"/>
      <c r="G443" s="1145"/>
      <c r="H443" s="1145"/>
      <c r="I443" s="608">
        <v>45809</v>
      </c>
      <c r="J443" s="623">
        <v>45505</v>
      </c>
      <c r="K443" s="1145"/>
      <c r="L443" s="1145">
        <v>6</v>
      </c>
      <c r="M443" s="1145">
        <v>2000</v>
      </c>
      <c r="N443" s="1148" t="s">
        <v>641</v>
      </c>
      <c r="O443" s="622" t="s">
        <v>635</v>
      </c>
      <c r="P443" s="925"/>
    </row>
    <row r="444" spans="1:16" ht="63.75" thickBot="1" x14ac:dyDescent="0.3">
      <c r="A444" s="1534"/>
      <c r="B444" s="1531"/>
      <c r="C444" s="1139">
        <v>38</v>
      </c>
      <c r="D444" s="632" t="s">
        <v>702</v>
      </c>
      <c r="E444" s="1145" t="s">
        <v>393</v>
      </c>
      <c r="F444" s="1145"/>
      <c r="G444" s="1145"/>
      <c r="H444" s="1145"/>
      <c r="I444" s="608" t="s">
        <v>6</v>
      </c>
      <c r="J444" s="623" t="s">
        <v>6</v>
      </c>
      <c r="K444" s="1145"/>
      <c r="L444" s="1145">
        <v>2</v>
      </c>
      <c r="M444" s="1145">
        <v>400</v>
      </c>
      <c r="N444" s="1148" t="s">
        <v>642</v>
      </c>
      <c r="O444" s="622" t="s">
        <v>637</v>
      </c>
      <c r="P444" s="925"/>
    </row>
    <row r="445" spans="1:16" ht="63.75" thickBot="1" x14ac:dyDescent="0.3">
      <c r="A445" s="1534"/>
      <c r="B445" s="1531"/>
      <c r="C445" s="1139">
        <v>39</v>
      </c>
      <c r="D445" s="632" t="s">
        <v>703</v>
      </c>
      <c r="E445" s="1145" t="s">
        <v>393</v>
      </c>
      <c r="F445" s="1145"/>
      <c r="G445" s="1145"/>
      <c r="H445" s="1145"/>
      <c r="I445" s="608" t="s">
        <v>6</v>
      </c>
      <c r="J445" s="623" t="s">
        <v>6</v>
      </c>
      <c r="K445" s="1145"/>
      <c r="L445" s="1145">
        <v>2</v>
      </c>
      <c r="M445" s="1145">
        <v>400</v>
      </c>
      <c r="N445" s="1148" t="s">
        <v>642</v>
      </c>
      <c r="O445" s="622" t="s">
        <v>637</v>
      </c>
      <c r="P445" s="925"/>
    </row>
    <row r="446" spans="1:16" ht="63.75" thickBot="1" x14ac:dyDescent="0.3">
      <c r="A446" s="1534"/>
      <c r="B446" s="1531"/>
      <c r="C446" s="1139">
        <v>40</v>
      </c>
      <c r="D446" s="632" t="s">
        <v>704</v>
      </c>
      <c r="E446" s="1145" t="s">
        <v>393</v>
      </c>
      <c r="F446" s="1145"/>
      <c r="G446" s="1145"/>
      <c r="H446" s="1145"/>
      <c r="I446" s="608" t="s">
        <v>6</v>
      </c>
      <c r="J446" s="623" t="s">
        <v>6</v>
      </c>
      <c r="K446" s="1145"/>
      <c r="L446" s="1145">
        <v>2</v>
      </c>
      <c r="M446" s="1145">
        <v>400</v>
      </c>
      <c r="N446" s="1148" t="s">
        <v>643</v>
      </c>
      <c r="O446" s="622" t="s">
        <v>637</v>
      </c>
      <c r="P446" s="925"/>
    </row>
    <row r="447" spans="1:16" ht="63.75" thickBot="1" x14ac:dyDescent="0.3">
      <c r="A447" s="1535"/>
      <c r="B447" s="1532"/>
      <c r="C447" s="1141">
        <v>41</v>
      </c>
      <c r="D447" s="633" t="s">
        <v>705</v>
      </c>
      <c r="E447" s="1151" t="s">
        <v>393</v>
      </c>
      <c r="F447" s="1151"/>
      <c r="G447" s="1151"/>
      <c r="H447" s="1151"/>
      <c r="I447" s="611" t="s">
        <v>6</v>
      </c>
      <c r="J447" s="1002" t="s">
        <v>6</v>
      </c>
      <c r="K447" s="1151"/>
      <c r="L447" s="1151">
        <v>2</v>
      </c>
      <c r="M447" s="1151">
        <v>400</v>
      </c>
      <c r="N447" s="1150" t="s">
        <v>643</v>
      </c>
      <c r="O447" s="628" t="s">
        <v>637</v>
      </c>
      <c r="P447" s="925"/>
    </row>
    <row r="448" spans="1:16" ht="48" hidden="1" thickBot="1" x14ac:dyDescent="0.3">
      <c r="A448" s="1624" t="s">
        <v>664</v>
      </c>
      <c r="B448" s="1607" t="s">
        <v>665</v>
      </c>
      <c r="C448" s="1144">
        <v>1</v>
      </c>
      <c r="D448" s="1147" t="s">
        <v>644</v>
      </c>
      <c r="E448" s="1144" t="s">
        <v>392</v>
      </c>
      <c r="F448" s="1144"/>
      <c r="G448" s="1144"/>
      <c r="H448" s="1144"/>
      <c r="I448" s="1144"/>
      <c r="J448" s="1144"/>
      <c r="K448" s="1144"/>
      <c r="L448" s="1144"/>
      <c r="M448" s="1144"/>
      <c r="N448" s="1147" t="s">
        <v>661</v>
      </c>
      <c r="O448" s="1147" t="s">
        <v>668</v>
      </c>
      <c r="P448" s="925"/>
    </row>
    <row r="449" spans="1:16" ht="48" hidden="1" thickBot="1" x14ac:dyDescent="0.3">
      <c r="A449" s="1537"/>
      <c r="B449" s="1531"/>
      <c r="C449" s="1145">
        <v>2</v>
      </c>
      <c r="D449" s="1148" t="s">
        <v>645</v>
      </c>
      <c r="E449" s="1145" t="s">
        <v>392</v>
      </c>
      <c r="F449" s="1145"/>
      <c r="G449" s="1145"/>
      <c r="H449" s="1145"/>
      <c r="I449" s="1145"/>
      <c r="J449" s="1145"/>
      <c r="K449" s="1145"/>
      <c r="L449" s="1145"/>
      <c r="M449" s="1145"/>
      <c r="N449" s="1148" t="s">
        <v>661</v>
      </c>
      <c r="O449" s="1148" t="s">
        <v>668</v>
      </c>
      <c r="P449" s="925"/>
    </row>
    <row r="450" spans="1:16" ht="48" hidden="1" thickBot="1" x14ac:dyDescent="0.3">
      <c r="A450" s="1537"/>
      <c r="B450" s="1531"/>
      <c r="C450" s="1145">
        <v>3</v>
      </c>
      <c r="D450" s="1148" t="s">
        <v>646</v>
      </c>
      <c r="E450" s="1145" t="s">
        <v>392</v>
      </c>
      <c r="F450" s="1145"/>
      <c r="G450" s="1145"/>
      <c r="H450" s="1145"/>
      <c r="I450" s="1145"/>
      <c r="J450" s="1145"/>
      <c r="K450" s="1145"/>
      <c r="L450" s="1145"/>
      <c r="M450" s="1145"/>
      <c r="N450" s="1148" t="s">
        <v>661</v>
      </c>
      <c r="O450" s="1148" t="s">
        <v>669</v>
      </c>
      <c r="P450" s="925"/>
    </row>
    <row r="451" spans="1:16" ht="48" hidden="1" thickBot="1" x14ac:dyDescent="0.3">
      <c r="A451" s="1537"/>
      <c r="B451" s="1531"/>
      <c r="C451" s="1145">
        <v>4</v>
      </c>
      <c r="D451" s="1148" t="s">
        <v>647</v>
      </c>
      <c r="E451" s="1145" t="s">
        <v>392</v>
      </c>
      <c r="F451" s="1145"/>
      <c r="G451" s="1145"/>
      <c r="H451" s="1145"/>
      <c r="I451" s="1145"/>
      <c r="J451" s="1145"/>
      <c r="K451" s="1145"/>
      <c r="L451" s="1145"/>
      <c r="M451" s="1145"/>
      <c r="N451" s="1148" t="s">
        <v>661</v>
      </c>
      <c r="O451" s="1148" t="s">
        <v>670</v>
      </c>
      <c r="P451" s="925"/>
    </row>
    <row r="452" spans="1:16" ht="48" hidden="1" thickBot="1" x14ac:dyDescent="0.3">
      <c r="A452" s="1537"/>
      <c r="B452" s="1531"/>
      <c r="C452" s="1145">
        <v>5</v>
      </c>
      <c r="D452" s="1148" t="s">
        <v>648</v>
      </c>
      <c r="E452" s="1145" t="s">
        <v>392</v>
      </c>
      <c r="F452" s="1145"/>
      <c r="G452" s="1145"/>
      <c r="H452" s="1145"/>
      <c r="I452" s="1145"/>
      <c r="J452" s="1145"/>
      <c r="K452" s="1145"/>
      <c r="L452" s="1145"/>
      <c r="M452" s="1145"/>
      <c r="N452" s="1148" t="s">
        <v>661</v>
      </c>
      <c r="O452" s="1148" t="s">
        <v>670</v>
      </c>
      <c r="P452" s="925"/>
    </row>
    <row r="453" spans="1:16" ht="48" hidden="1" thickBot="1" x14ac:dyDescent="0.3">
      <c r="A453" s="1537"/>
      <c r="B453" s="1531"/>
      <c r="C453" s="1145">
        <v>6</v>
      </c>
      <c r="D453" s="1148">
        <v>4000077</v>
      </c>
      <c r="E453" s="1145" t="s">
        <v>392</v>
      </c>
      <c r="F453" s="1145"/>
      <c r="G453" s="1145"/>
      <c r="H453" s="1145"/>
      <c r="I453" s="1145"/>
      <c r="J453" s="1145"/>
      <c r="K453" s="1145"/>
      <c r="L453" s="1145"/>
      <c r="M453" s="1145"/>
      <c r="N453" s="1148" t="s">
        <v>661</v>
      </c>
      <c r="O453" s="1148"/>
      <c r="P453" s="925"/>
    </row>
    <row r="454" spans="1:16" ht="48" hidden="1" thickBot="1" x14ac:dyDescent="0.3">
      <c r="A454" s="1537"/>
      <c r="B454" s="1531"/>
      <c r="C454" s="1145">
        <v>7</v>
      </c>
      <c r="D454" s="1148">
        <v>4000078</v>
      </c>
      <c r="E454" s="1145" t="s">
        <v>392</v>
      </c>
      <c r="F454" s="1145"/>
      <c r="G454" s="1145"/>
      <c r="H454" s="1145"/>
      <c r="I454" s="1145"/>
      <c r="J454" s="1145"/>
      <c r="K454" s="1145"/>
      <c r="L454" s="1145"/>
      <c r="M454" s="1145"/>
      <c r="N454" s="1148" t="s">
        <v>661</v>
      </c>
      <c r="O454" s="1148"/>
      <c r="P454" s="925"/>
    </row>
    <row r="455" spans="1:16" ht="63.75" hidden="1" thickBot="1" x14ac:dyDescent="0.3">
      <c r="A455" s="1537"/>
      <c r="B455" s="1531" t="s">
        <v>666</v>
      </c>
      <c r="C455" s="1145">
        <v>8</v>
      </c>
      <c r="D455" s="1148" t="s">
        <v>649</v>
      </c>
      <c r="E455" s="1145" t="s">
        <v>392</v>
      </c>
      <c r="F455" s="1145"/>
      <c r="G455" s="1145"/>
      <c r="H455" s="1145"/>
      <c r="I455" s="1145"/>
      <c r="J455" s="1145"/>
      <c r="K455" s="1145"/>
      <c r="L455" s="1145"/>
      <c r="M455" s="1145"/>
      <c r="N455" s="1148" t="s">
        <v>662</v>
      </c>
      <c r="O455" s="1148" t="s">
        <v>670</v>
      </c>
      <c r="P455" s="925"/>
    </row>
    <row r="456" spans="1:16" ht="63.75" hidden="1" thickBot="1" x14ac:dyDescent="0.3">
      <c r="A456" s="1537"/>
      <c r="B456" s="1531"/>
      <c r="C456" s="1145">
        <v>9</v>
      </c>
      <c r="D456" s="1148" t="s">
        <v>650</v>
      </c>
      <c r="E456" s="1145" t="s">
        <v>392</v>
      </c>
      <c r="F456" s="1145"/>
      <c r="G456" s="1145"/>
      <c r="H456" s="1145"/>
      <c r="I456" s="1145"/>
      <c r="J456" s="1145"/>
      <c r="K456" s="1145"/>
      <c r="L456" s="1145"/>
      <c r="M456" s="1145"/>
      <c r="N456" s="1148" t="s">
        <v>662</v>
      </c>
      <c r="O456" s="1148" t="s">
        <v>670</v>
      </c>
      <c r="P456" s="925"/>
    </row>
    <row r="457" spans="1:16" ht="63.75" hidden="1" thickBot="1" x14ac:dyDescent="0.3">
      <c r="A457" s="1537"/>
      <c r="B457" s="1531"/>
      <c r="C457" s="1145">
        <v>10</v>
      </c>
      <c r="D457" s="1148" t="s">
        <v>651</v>
      </c>
      <c r="E457" s="1145" t="s">
        <v>392</v>
      </c>
      <c r="F457" s="1145"/>
      <c r="G457" s="1145"/>
      <c r="H457" s="1145"/>
      <c r="I457" s="1145"/>
      <c r="J457" s="1145"/>
      <c r="K457" s="1145"/>
      <c r="L457" s="1145"/>
      <c r="M457" s="1145"/>
      <c r="N457" s="1148" t="s">
        <v>662</v>
      </c>
      <c r="O457" s="1148" t="s">
        <v>670</v>
      </c>
      <c r="P457" s="925"/>
    </row>
    <row r="458" spans="1:16" ht="63.75" hidden="1" thickBot="1" x14ac:dyDescent="0.3">
      <c r="A458" s="1537"/>
      <c r="B458" s="1531"/>
      <c r="C458" s="1145">
        <v>11</v>
      </c>
      <c r="D458" s="1148" t="s">
        <v>652</v>
      </c>
      <c r="E458" s="1145" t="s">
        <v>392</v>
      </c>
      <c r="F458" s="1145"/>
      <c r="G458" s="1145"/>
      <c r="H458" s="1145"/>
      <c r="I458" s="1145"/>
      <c r="J458" s="1145"/>
      <c r="K458" s="1145"/>
      <c r="L458" s="1145"/>
      <c r="M458" s="1145"/>
      <c r="N458" s="1148" t="s">
        <v>662</v>
      </c>
      <c r="O458" s="1148" t="s">
        <v>670</v>
      </c>
      <c r="P458" s="925"/>
    </row>
    <row r="459" spans="1:16" ht="63.75" hidden="1" thickBot="1" x14ac:dyDescent="0.3">
      <c r="A459" s="1537"/>
      <c r="B459" s="1531"/>
      <c r="C459" s="1145">
        <v>12</v>
      </c>
      <c r="D459" s="1148" t="s">
        <v>653</v>
      </c>
      <c r="E459" s="1145" t="s">
        <v>392</v>
      </c>
      <c r="F459" s="1145"/>
      <c r="G459" s="1145"/>
      <c r="H459" s="1145"/>
      <c r="I459" s="1145"/>
      <c r="J459" s="1145"/>
      <c r="K459" s="1145"/>
      <c r="L459" s="1145"/>
      <c r="M459" s="1145"/>
      <c r="N459" s="1148" t="s">
        <v>662</v>
      </c>
      <c r="O459" s="1148" t="s">
        <v>670</v>
      </c>
      <c r="P459" s="925"/>
    </row>
    <row r="460" spans="1:16" ht="63.75" hidden="1" thickBot="1" x14ac:dyDescent="0.3">
      <c r="A460" s="1537"/>
      <c r="B460" s="1531"/>
      <c r="C460" s="1145">
        <v>13</v>
      </c>
      <c r="D460" s="1148" t="s">
        <v>654</v>
      </c>
      <c r="E460" s="1145" t="s">
        <v>392</v>
      </c>
      <c r="F460" s="1145"/>
      <c r="G460" s="1145"/>
      <c r="H460" s="1145"/>
      <c r="I460" s="1145"/>
      <c r="J460" s="1145"/>
      <c r="K460" s="1145"/>
      <c r="L460" s="1145"/>
      <c r="M460" s="1145"/>
      <c r="N460" s="1148" t="s">
        <v>662</v>
      </c>
      <c r="O460" s="1148" t="s">
        <v>671</v>
      </c>
      <c r="P460" s="925"/>
    </row>
    <row r="461" spans="1:16" ht="63.75" hidden="1" thickBot="1" x14ac:dyDescent="0.3">
      <c r="A461" s="1537"/>
      <c r="B461" s="1531" t="s">
        <v>667</v>
      </c>
      <c r="C461" s="1145">
        <v>14</v>
      </c>
      <c r="D461" s="1148" t="s">
        <v>655</v>
      </c>
      <c r="E461" s="1145" t="s">
        <v>392</v>
      </c>
      <c r="F461" s="1145"/>
      <c r="G461" s="1145"/>
      <c r="H461" s="1145"/>
      <c r="I461" s="1145"/>
      <c r="J461" s="1145"/>
      <c r="K461" s="1145"/>
      <c r="L461" s="1145"/>
      <c r="M461" s="1145"/>
      <c r="N461" s="1148" t="s">
        <v>663</v>
      </c>
      <c r="O461" s="1148" t="s">
        <v>672</v>
      </c>
      <c r="P461" s="925"/>
    </row>
    <row r="462" spans="1:16" ht="63.75" hidden="1" thickBot="1" x14ac:dyDescent="0.3">
      <c r="A462" s="1537"/>
      <c r="B462" s="1531"/>
      <c r="C462" s="1145">
        <v>15</v>
      </c>
      <c r="D462" s="1148" t="s">
        <v>656</v>
      </c>
      <c r="E462" s="1145" t="s">
        <v>392</v>
      </c>
      <c r="F462" s="1145"/>
      <c r="G462" s="1145"/>
      <c r="H462" s="1145"/>
      <c r="I462" s="1145"/>
      <c r="J462" s="1145"/>
      <c r="K462" s="1145"/>
      <c r="L462" s="1145"/>
      <c r="M462" s="1145"/>
      <c r="N462" s="1148" t="s">
        <v>663</v>
      </c>
      <c r="O462" s="1148" t="s">
        <v>672</v>
      </c>
      <c r="P462" s="925"/>
    </row>
    <row r="463" spans="1:16" ht="63.75" hidden="1" thickBot="1" x14ac:dyDescent="0.3">
      <c r="A463" s="1537"/>
      <c r="B463" s="1531"/>
      <c r="C463" s="1145">
        <v>16</v>
      </c>
      <c r="D463" s="1148" t="s">
        <v>657</v>
      </c>
      <c r="E463" s="1145" t="s">
        <v>392</v>
      </c>
      <c r="F463" s="1145"/>
      <c r="G463" s="1145"/>
      <c r="H463" s="1145"/>
      <c r="I463" s="1145"/>
      <c r="J463" s="1145"/>
      <c r="K463" s="1145"/>
      <c r="L463" s="1145"/>
      <c r="M463" s="1145"/>
      <c r="N463" s="1148" t="s">
        <v>663</v>
      </c>
      <c r="O463" s="1148" t="s">
        <v>672</v>
      </c>
      <c r="P463" s="925"/>
    </row>
    <row r="464" spans="1:16" ht="63.75" hidden="1" thickBot="1" x14ac:dyDescent="0.3">
      <c r="A464" s="1537"/>
      <c r="B464" s="1531"/>
      <c r="C464" s="1145">
        <v>17</v>
      </c>
      <c r="D464" s="1148" t="s">
        <v>658</v>
      </c>
      <c r="E464" s="1145" t="s">
        <v>392</v>
      </c>
      <c r="F464" s="1145"/>
      <c r="G464" s="1145"/>
      <c r="H464" s="1145"/>
      <c r="I464" s="1145"/>
      <c r="J464" s="1145"/>
      <c r="K464" s="1145"/>
      <c r="L464" s="1145"/>
      <c r="M464" s="1145"/>
      <c r="N464" s="1148" t="s">
        <v>663</v>
      </c>
      <c r="O464" s="1148" t="s">
        <v>672</v>
      </c>
      <c r="P464" s="925"/>
    </row>
    <row r="465" spans="1:16" ht="63.75" hidden="1" thickBot="1" x14ac:dyDescent="0.3">
      <c r="A465" s="1537"/>
      <c r="B465" s="1531"/>
      <c r="C465" s="1145">
        <v>18</v>
      </c>
      <c r="D465" s="1148" t="s">
        <v>659</v>
      </c>
      <c r="E465" s="1145" t="s">
        <v>392</v>
      </c>
      <c r="F465" s="1145"/>
      <c r="G465" s="1145"/>
      <c r="H465" s="1145"/>
      <c r="I465" s="1145"/>
      <c r="J465" s="1145"/>
      <c r="K465" s="1145"/>
      <c r="L465" s="1145"/>
      <c r="M465" s="1145"/>
      <c r="N465" s="1148" t="s">
        <v>663</v>
      </c>
      <c r="O465" s="1148" t="s">
        <v>672</v>
      </c>
      <c r="P465" s="925"/>
    </row>
    <row r="466" spans="1:16" ht="63.75" hidden="1" thickBot="1" x14ac:dyDescent="0.3">
      <c r="A466" s="1623"/>
      <c r="B466" s="1614"/>
      <c r="C466" s="1146">
        <v>19</v>
      </c>
      <c r="D466" s="1149" t="s">
        <v>660</v>
      </c>
      <c r="E466" s="1146" t="s">
        <v>392</v>
      </c>
      <c r="F466" s="1146"/>
      <c r="G466" s="1146"/>
      <c r="H466" s="1146"/>
      <c r="I466" s="1146"/>
      <c r="J466" s="1146"/>
      <c r="K466" s="1146"/>
      <c r="L466" s="1146"/>
      <c r="M466" s="1146"/>
      <c r="N466" s="1149" t="s">
        <v>663</v>
      </c>
      <c r="O466" s="1149" t="s">
        <v>673</v>
      </c>
      <c r="P466" s="925"/>
    </row>
    <row r="467" spans="1:16" ht="48" customHeight="1" x14ac:dyDescent="0.25">
      <c r="A467" s="1653" t="s">
        <v>1004</v>
      </c>
      <c r="B467" s="1648" t="s">
        <v>6</v>
      </c>
      <c r="C467" s="1161">
        <v>1</v>
      </c>
      <c r="D467" s="1157">
        <v>298410266</v>
      </c>
      <c r="E467" s="1161" t="s">
        <v>392</v>
      </c>
      <c r="F467" s="1161"/>
      <c r="G467" s="1161"/>
      <c r="H467" s="1161"/>
      <c r="I467" s="973">
        <v>45901</v>
      </c>
      <c r="J467" s="973">
        <v>45992</v>
      </c>
      <c r="K467" s="1161">
        <v>0</v>
      </c>
      <c r="L467" s="987">
        <v>3</v>
      </c>
      <c r="M467" s="1161">
        <v>1000</v>
      </c>
      <c r="N467" s="1637" t="s">
        <v>901</v>
      </c>
      <c r="O467" s="981" t="s">
        <v>810</v>
      </c>
      <c r="P467" s="925"/>
    </row>
    <row r="468" spans="1:16" ht="16.5" thickBot="1" x14ac:dyDescent="0.3">
      <c r="A468" s="1654"/>
      <c r="B468" s="1649"/>
      <c r="C468" s="1162">
        <v>2</v>
      </c>
      <c r="D468" s="1158">
        <v>298410267</v>
      </c>
      <c r="E468" s="1162" t="s">
        <v>392</v>
      </c>
      <c r="F468" s="1162"/>
      <c r="G468" s="1162"/>
      <c r="H468" s="1162"/>
      <c r="I468" s="974">
        <v>45901</v>
      </c>
      <c r="J468" s="974">
        <v>45992</v>
      </c>
      <c r="K468" s="1162">
        <v>0</v>
      </c>
      <c r="L468" s="988">
        <v>3</v>
      </c>
      <c r="M468" s="1162">
        <v>1000</v>
      </c>
      <c r="N468" s="1638"/>
      <c r="O468" s="983" t="s">
        <v>810</v>
      </c>
      <c r="P468" s="925"/>
    </row>
    <row r="469" spans="1:16" ht="16.5" thickBot="1" x14ac:dyDescent="0.3">
      <c r="A469" s="1654"/>
      <c r="B469" s="1649"/>
      <c r="C469" s="1162">
        <v>3</v>
      </c>
      <c r="D469" s="1158">
        <v>298410268</v>
      </c>
      <c r="E469" s="1162" t="s">
        <v>392</v>
      </c>
      <c r="F469" s="1162"/>
      <c r="G469" s="1162"/>
      <c r="H469" s="1162"/>
      <c r="I469" s="974">
        <v>45901</v>
      </c>
      <c r="J469" s="974">
        <v>45992</v>
      </c>
      <c r="K469" s="1162">
        <v>0</v>
      </c>
      <c r="L469" s="988">
        <v>5</v>
      </c>
      <c r="M469" s="1162">
        <v>1000</v>
      </c>
      <c r="N469" s="1638"/>
      <c r="O469" s="983" t="s">
        <v>810</v>
      </c>
      <c r="P469" s="925"/>
    </row>
    <row r="470" spans="1:16" ht="16.5" thickBot="1" x14ac:dyDescent="0.3">
      <c r="A470" s="1654"/>
      <c r="B470" s="1649"/>
      <c r="C470" s="1162">
        <v>4</v>
      </c>
      <c r="D470" s="1158">
        <v>298410269</v>
      </c>
      <c r="E470" s="1162" t="s">
        <v>392</v>
      </c>
      <c r="F470" s="1162"/>
      <c r="G470" s="1162"/>
      <c r="H470" s="1162"/>
      <c r="I470" s="974">
        <v>45901</v>
      </c>
      <c r="J470" s="974">
        <v>45992</v>
      </c>
      <c r="K470" s="1162">
        <v>0</v>
      </c>
      <c r="L470" s="988">
        <v>5</v>
      </c>
      <c r="M470" s="1162">
        <v>1000</v>
      </c>
      <c r="N470" s="1638"/>
      <c r="O470" s="983" t="s">
        <v>810</v>
      </c>
      <c r="P470" s="925"/>
    </row>
    <row r="471" spans="1:16" ht="16.5" thickBot="1" x14ac:dyDescent="0.3">
      <c r="A471" s="1654"/>
      <c r="B471" s="1649"/>
      <c r="C471" s="1162">
        <v>5</v>
      </c>
      <c r="D471" s="1158">
        <v>298410270</v>
      </c>
      <c r="E471" s="1162" t="s">
        <v>392</v>
      </c>
      <c r="F471" s="1162"/>
      <c r="G471" s="1162"/>
      <c r="H471" s="1162"/>
      <c r="I471" s="974">
        <v>45901</v>
      </c>
      <c r="J471" s="974">
        <v>45992</v>
      </c>
      <c r="K471" s="1162">
        <v>0</v>
      </c>
      <c r="L471" s="988">
        <v>5</v>
      </c>
      <c r="M471" s="1162">
        <v>1000</v>
      </c>
      <c r="N471" s="1638"/>
      <c r="O471" s="983" t="s">
        <v>810</v>
      </c>
      <c r="P471" s="925"/>
    </row>
    <row r="472" spans="1:16" ht="16.5" thickBot="1" x14ac:dyDescent="0.3">
      <c r="A472" s="1654"/>
      <c r="B472" s="1649"/>
      <c r="C472" s="1162">
        <v>6</v>
      </c>
      <c r="D472" s="1158">
        <v>298410271</v>
      </c>
      <c r="E472" s="1162" t="s">
        <v>392</v>
      </c>
      <c r="F472" s="1162"/>
      <c r="G472" s="1162">
        <v>1</v>
      </c>
      <c r="H472" s="1162"/>
      <c r="I472" s="974">
        <v>45901</v>
      </c>
      <c r="J472" s="974">
        <v>45992</v>
      </c>
      <c r="K472" s="1162">
        <v>1</v>
      </c>
      <c r="L472" s="988">
        <v>7</v>
      </c>
      <c r="M472" s="1162">
        <v>1000</v>
      </c>
      <c r="N472" s="1638"/>
      <c r="O472" s="983" t="s">
        <v>810</v>
      </c>
      <c r="P472" s="925"/>
    </row>
    <row r="473" spans="1:16" ht="16.5" thickBot="1" x14ac:dyDescent="0.3">
      <c r="A473" s="1654"/>
      <c r="B473" s="1649"/>
      <c r="C473" s="1162">
        <v>7</v>
      </c>
      <c r="D473" s="1158">
        <v>298410272</v>
      </c>
      <c r="E473" s="1162" t="s">
        <v>392</v>
      </c>
      <c r="F473" s="1162"/>
      <c r="G473" s="1162"/>
      <c r="H473" s="1162"/>
      <c r="I473" s="974">
        <v>45901</v>
      </c>
      <c r="J473" s="974">
        <v>45992</v>
      </c>
      <c r="K473" s="1162">
        <v>1</v>
      </c>
      <c r="L473" s="988">
        <v>7</v>
      </c>
      <c r="M473" s="1162">
        <v>1000</v>
      </c>
      <c r="N473" s="1638"/>
      <c r="O473" s="983" t="s">
        <v>810</v>
      </c>
      <c r="P473" s="925"/>
    </row>
    <row r="474" spans="1:16" ht="16.5" thickBot="1" x14ac:dyDescent="0.3">
      <c r="A474" s="1654"/>
      <c r="B474" s="1649"/>
      <c r="C474" s="1162">
        <v>8</v>
      </c>
      <c r="D474" s="1158">
        <v>298410273</v>
      </c>
      <c r="E474" s="1162" t="s">
        <v>392</v>
      </c>
      <c r="F474" s="1162"/>
      <c r="G474" s="1162"/>
      <c r="H474" s="1162"/>
      <c r="I474" s="974">
        <v>45901</v>
      </c>
      <c r="J474" s="974">
        <v>45992</v>
      </c>
      <c r="K474" s="1162">
        <v>0</v>
      </c>
      <c r="L474" s="988">
        <v>5</v>
      </c>
      <c r="M474" s="1162">
        <v>1000</v>
      </c>
      <c r="N474" s="1638"/>
      <c r="O474" s="983" t="s">
        <v>810</v>
      </c>
      <c r="P474" s="925"/>
    </row>
    <row r="475" spans="1:16" ht="16.5" thickBot="1" x14ac:dyDescent="0.3">
      <c r="A475" s="1654"/>
      <c r="B475" s="1649"/>
      <c r="C475" s="1162">
        <v>9</v>
      </c>
      <c r="D475" s="1158">
        <v>298410274</v>
      </c>
      <c r="E475" s="1162" t="s">
        <v>392</v>
      </c>
      <c r="F475" s="1162"/>
      <c r="G475" s="1162"/>
      <c r="H475" s="1162"/>
      <c r="I475" s="974">
        <v>45901</v>
      </c>
      <c r="J475" s="974">
        <v>45992</v>
      </c>
      <c r="K475" s="1162">
        <v>0</v>
      </c>
      <c r="L475" s="988">
        <v>5</v>
      </c>
      <c r="M475" s="1162">
        <v>1000</v>
      </c>
      <c r="N475" s="1638"/>
      <c r="O475" s="983" t="s">
        <v>810</v>
      </c>
      <c r="P475" s="925"/>
    </row>
    <row r="476" spans="1:16" ht="16.5" thickBot="1" x14ac:dyDescent="0.3">
      <c r="A476" s="1654"/>
      <c r="B476" s="1649"/>
      <c r="C476" s="1162">
        <v>10</v>
      </c>
      <c r="D476" s="1158">
        <v>298410275</v>
      </c>
      <c r="E476" s="1162" t="s">
        <v>392</v>
      </c>
      <c r="F476" s="1162"/>
      <c r="G476" s="1162">
        <v>1</v>
      </c>
      <c r="H476" s="1162"/>
      <c r="I476" s="974">
        <v>45901</v>
      </c>
      <c r="J476" s="974">
        <v>45992</v>
      </c>
      <c r="K476" s="1162">
        <v>0</v>
      </c>
      <c r="L476" s="988">
        <v>4</v>
      </c>
      <c r="M476" s="1162">
        <v>1000</v>
      </c>
      <c r="N476" s="1638"/>
      <c r="O476" s="983" t="s">
        <v>810</v>
      </c>
      <c r="P476" s="925"/>
    </row>
    <row r="477" spans="1:16" ht="16.5" thickBot="1" x14ac:dyDescent="0.3">
      <c r="A477" s="1654"/>
      <c r="B477" s="1649"/>
      <c r="C477" s="1162">
        <v>11</v>
      </c>
      <c r="D477" s="1158">
        <v>298410276</v>
      </c>
      <c r="E477" s="1162" t="s">
        <v>392</v>
      </c>
      <c r="F477" s="1162"/>
      <c r="G477" s="1162"/>
      <c r="H477" s="1162"/>
      <c r="I477" s="974">
        <v>45901</v>
      </c>
      <c r="J477" s="974">
        <v>45992</v>
      </c>
      <c r="K477" s="1162">
        <v>0</v>
      </c>
      <c r="L477" s="988">
        <v>4</v>
      </c>
      <c r="M477" s="1162">
        <v>1000</v>
      </c>
      <c r="N477" s="1638"/>
      <c r="O477" s="983" t="s">
        <v>810</v>
      </c>
      <c r="P477" s="925"/>
    </row>
    <row r="478" spans="1:16" ht="16.5" thickBot="1" x14ac:dyDescent="0.3">
      <c r="A478" s="1654"/>
      <c r="B478" s="1649"/>
      <c r="C478" s="1162">
        <v>12</v>
      </c>
      <c r="D478" s="1158">
        <v>298410277</v>
      </c>
      <c r="E478" s="1162" t="s">
        <v>392</v>
      </c>
      <c r="F478" s="1162"/>
      <c r="G478" s="1162"/>
      <c r="H478" s="1162"/>
      <c r="I478" s="974">
        <v>45901</v>
      </c>
      <c r="J478" s="974">
        <v>45992</v>
      </c>
      <c r="K478" s="1162">
        <v>0</v>
      </c>
      <c r="L478" s="988">
        <v>5</v>
      </c>
      <c r="M478" s="1162">
        <v>1000</v>
      </c>
      <c r="N478" s="1638"/>
      <c r="O478" s="983" t="s">
        <v>810</v>
      </c>
      <c r="P478" s="925"/>
    </row>
    <row r="479" spans="1:16" ht="16.5" thickBot="1" x14ac:dyDescent="0.3">
      <c r="A479" s="1654"/>
      <c r="B479" s="1649"/>
      <c r="C479" s="1162">
        <v>13</v>
      </c>
      <c r="D479" s="1158">
        <v>298410278</v>
      </c>
      <c r="E479" s="1162" t="s">
        <v>392</v>
      </c>
      <c r="F479" s="1162"/>
      <c r="G479" s="1162"/>
      <c r="H479" s="1162"/>
      <c r="I479" s="974">
        <v>45901</v>
      </c>
      <c r="J479" s="974">
        <v>45992</v>
      </c>
      <c r="K479" s="1162">
        <v>0</v>
      </c>
      <c r="L479" s="988">
        <v>5</v>
      </c>
      <c r="M479" s="1162">
        <v>1000</v>
      </c>
      <c r="N479" s="1638"/>
      <c r="O479" s="983" t="s">
        <v>810</v>
      </c>
      <c r="P479" s="925"/>
    </row>
    <row r="480" spans="1:16" ht="16.5" thickBot="1" x14ac:dyDescent="0.3">
      <c r="A480" s="1654"/>
      <c r="B480" s="1649"/>
      <c r="C480" s="1162">
        <v>14</v>
      </c>
      <c r="D480" s="1158">
        <v>298410279</v>
      </c>
      <c r="E480" s="1162" t="s">
        <v>392</v>
      </c>
      <c r="F480" s="1162">
        <v>1</v>
      </c>
      <c r="G480" s="1162"/>
      <c r="H480" s="1162"/>
      <c r="I480" s="974">
        <v>45901</v>
      </c>
      <c r="J480" s="974">
        <v>45992</v>
      </c>
      <c r="K480" s="1162">
        <v>0</v>
      </c>
      <c r="L480" s="988">
        <v>5</v>
      </c>
      <c r="M480" s="1162">
        <v>1000</v>
      </c>
      <c r="N480" s="1638"/>
      <c r="O480" s="983" t="s">
        <v>810</v>
      </c>
      <c r="P480" s="925"/>
    </row>
    <row r="481" spans="1:17" ht="16.5" thickBot="1" x14ac:dyDescent="0.3">
      <c r="A481" s="1654"/>
      <c r="B481" s="1649"/>
      <c r="C481" s="1162">
        <v>15</v>
      </c>
      <c r="D481" s="1158">
        <v>298410280</v>
      </c>
      <c r="E481" s="1162" t="s">
        <v>392</v>
      </c>
      <c r="F481" s="1162"/>
      <c r="G481" s="1162"/>
      <c r="H481" s="1162"/>
      <c r="I481" s="974">
        <v>45901</v>
      </c>
      <c r="J481" s="974">
        <v>45992</v>
      </c>
      <c r="K481" s="1162">
        <v>0</v>
      </c>
      <c r="L481" s="988">
        <v>5</v>
      </c>
      <c r="M481" s="1162">
        <v>1000</v>
      </c>
      <c r="N481" s="1638"/>
      <c r="O481" s="983" t="s">
        <v>810</v>
      </c>
      <c r="P481" s="925"/>
    </row>
    <row r="482" spans="1:17" ht="16.5" thickBot="1" x14ac:dyDescent="0.3">
      <c r="A482" s="1654"/>
      <c r="B482" s="1649"/>
      <c r="C482" s="1162">
        <v>16</v>
      </c>
      <c r="D482" s="1158">
        <v>298410281</v>
      </c>
      <c r="E482" s="1162" t="s">
        <v>392</v>
      </c>
      <c r="F482" s="1162"/>
      <c r="G482" s="1162"/>
      <c r="H482" s="1162"/>
      <c r="I482" s="974">
        <v>45901</v>
      </c>
      <c r="J482" s="974">
        <v>45992</v>
      </c>
      <c r="K482" s="1162">
        <v>0</v>
      </c>
      <c r="L482" s="988">
        <v>5</v>
      </c>
      <c r="M482" s="1162">
        <v>1000</v>
      </c>
      <c r="N482" s="1638"/>
      <c r="O482" s="983" t="s">
        <v>810</v>
      </c>
      <c r="P482" s="925"/>
    </row>
    <row r="483" spans="1:17" ht="16.5" thickBot="1" x14ac:dyDescent="0.3">
      <c r="A483" s="1654"/>
      <c r="B483" s="1649"/>
      <c r="C483" s="1162">
        <v>17</v>
      </c>
      <c r="D483" s="1158">
        <v>298410282</v>
      </c>
      <c r="E483" s="1162" t="s">
        <v>392</v>
      </c>
      <c r="F483" s="1162"/>
      <c r="G483" s="1162"/>
      <c r="H483" s="1162"/>
      <c r="I483" s="974">
        <v>45901</v>
      </c>
      <c r="J483" s="974">
        <v>45992</v>
      </c>
      <c r="K483" s="1162">
        <v>0</v>
      </c>
      <c r="L483" s="988">
        <v>5</v>
      </c>
      <c r="M483" s="1162">
        <v>1000</v>
      </c>
      <c r="N483" s="1638"/>
      <c r="O483" s="983" t="s">
        <v>810</v>
      </c>
      <c r="P483" s="925"/>
    </row>
    <row r="484" spans="1:17" ht="16.5" thickBot="1" x14ac:dyDescent="0.3">
      <c r="A484" s="1654"/>
      <c r="B484" s="1649"/>
      <c r="C484" s="1162">
        <v>18</v>
      </c>
      <c r="D484" s="1158">
        <v>298410283</v>
      </c>
      <c r="E484" s="1162" t="s">
        <v>392</v>
      </c>
      <c r="F484" s="1162">
        <v>1</v>
      </c>
      <c r="G484" s="1162"/>
      <c r="H484" s="1162"/>
      <c r="I484" s="974">
        <v>45901</v>
      </c>
      <c r="J484" s="974">
        <v>45992</v>
      </c>
      <c r="K484" s="1162">
        <v>0</v>
      </c>
      <c r="L484" s="988">
        <v>5</v>
      </c>
      <c r="M484" s="1162">
        <v>1000</v>
      </c>
      <c r="N484" s="1638"/>
      <c r="O484" s="983" t="s">
        <v>810</v>
      </c>
      <c r="P484" s="925"/>
    </row>
    <row r="485" spans="1:17" ht="16.5" thickBot="1" x14ac:dyDescent="0.3">
      <c r="A485" s="1654"/>
      <c r="B485" s="1649"/>
      <c r="C485" s="1162">
        <v>19</v>
      </c>
      <c r="D485" s="1158">
        <v>298410284</v>
      </c>
      <c r="E485" s="1162" t="s">
        <v>392</v>
      </c>
      <c r="F485" s="1162"/>
      <c r="G485" s="1162"/>
      <c r="H485" s="1162"/>
      <c r="I485" s="974">
        <v>45901</v>
      </c>
      <c r="J485" s="974">
        <v>45992</v>
      </c>
      <c r="K485" s="1162">
        <v>0</v>
      </c>
      <c r="L485" s="988">
        <v>5</v>
      </c>
      <c r="M485" s="1162">
        <v>1000</v>
      </c>
      <c r="N485" s="1638"/>
      <c r="O485" s="983" t="s">
        <v>810</v>
      </c>
      <c r="P485" s="925"/>
    </row>
    <row r="486" spans="1:17" ht="48" thickBot="1" x14ac:dyDescent="0.3">
      <c r="A486" s="1674"/>
      <c r="B486" s="1164" t="s">
        <v>591</v>
      </c>
      <c r="C486" s="970">
        <v>20</v>
      </c>
      <c r="D486" s="1166" t="s">
        <v>674</v>
      </c>
      <c r="E486" s="970" t="s">
        <v>392</v>
      </c>
      <c r="F486" s="970"/>
      <c r="G486" s="970"/>
      <c r="H486" s="970"/>
      <c r="I486" s="1074">
        <v>45901</v>
      </c>
      <c r="J486" s="1074">
        <v>45992</v>
      </c>
      <c r="K486" s="970">
        <v>0</v>
      </c>
      <c r="L486" s="1168">
        <v>2</v>
      </c>
      <c r="M486" s="970">
        <v>400</v>
      </c>
      <c r="N486" s="1166" t="s">
        <v>902</v>
      </c>
      <c r="O486" s="1076" t="s">
        <v>677</v>
      </c>
      <c r="P486" s="925"/>
    </row>
    <row r="487" spans="1:17" ht="63.75" customHeight="1" x14ac:dyDescent="0.25">
      <c r="A487" s="1527" t="s">
        <v>1013</v>
      </c>
      <c r="B487" s="1530" t="s">
        <v>6</v>
      </c>
      <c r="C487" s="1153">
        <v>1</v>
      </c>
      <c r="D487" s="1152">
        <v>298411161</v>
      </c>
      <c r="E487" s="1153" t="s">
        <v>392</v>
      </c>
      <c r="F487" s="1153"/>
      <c r="G487" s="1153"/>
      <c r="H487" s="1153"/>
      <c r="I487" s="604">
        <v>45901</v>
      </c>
      <c r="J487" s="604">
        <v>45992</v>
      </c>
      <c r="K487" s="1153">
        <v>0</v>
      </c>
      <c r="L487" s="1153">
        <v>4</v>
      </c>
      <c r="M487" s="1153">
        <v>1000</v>
      </c>
      <c r="N487" s="1555" t="s">
        <v>980</v>
      </c>
      <c r="O487" s="635" t="s">
        <v>811</v>
      </c>
      <c r="P487" s="938" t="s">
        <v>1016</v>
      </c>
      <c r="Q487" s="1142" t="s">
        <v>1019</v>
      </c>
    </row>
    <row r="488" spans="1:17" ht="16.5" thickBot="1" x14ac:dyDescent="0.3">
      <c r="A488" s="1528"/>
      <c r="B488" s="1531"/>
      <c r="C488" s="1145">
        <v>2</v>
      </c>
      <c r="D488" s="1148">
        <v>298411162</v>
      </c>
      <c r="E488" s="1145" t="s">
        <v>392</v>
      </c>
      <c r="F488" s="1145"/>
      <c r="G488" s="1145"/>
      <c r="H488" s="1145"/>
      <c r="I488" s="608">
        <v>45901</v>
      </c>
      <c r="J488" s="608">
        <v>45992</v>
      </c>
      <c r="K488" s="1145">
        <v>0</v>
      </c>
      <c r="L488" s="1145">
        <v>4</v>
      </c>
      <c r="M488" s="1145">
        <v>1000</v>
      </c>
      <c r="N488" s="1551"/>
      <c r="O488" s="636" t="s">
        <v>811</v>
      </c>
      <c r="P488" s="938" t="s">
        <v>1017</v>
      </c>
      <c r="Q488" s="1142">
        <v>126330</v>
      </c>
    </row>
    <row r="489" spans="1:17" ht="16.5" thickBot="1" x14ac:dyDescent="0.3">
      <c r="A489" s="1528"/>
      <c r="B489" s="1531"/>
      <c r="C489" s="1145">
        <v>3</v>
      </c>
      <c r="D489" s="1148">
        <v>298412383</v>
      </c>
      <c r="E489" s="1145" t="s">
        <v>392</v>
      </c>
      <c r="F489" s="1145"/>
      <c r="G489" s="1145"/>
      <c r="H489" s="1145"/>
      <c r="I489" s="608">
        <v>45901</v>
      </c>
      <c r="J489" s="608">
        <v>45992</v>
      </c>
      <c r="K489" s="1145">
        <v>1</v>
      </c>
      <c r="L489" s="1145">
        <v>4</v>
      </c>
      <c r="M489" s="1145">
        <v>1000</v>
      </c>
      <c r="N489" s="1551"/>
      <c r="O489" s="636" t="s">
        <v>810</v>
      </c>
      <c r="P489" s="938" t="s">
        <v>1015</v>
      </c>
      <c r="Q489" s="1142">
        <v>126309</v>
      </c>
    </row>
    <row r="490" spans="1:17" ht="16.5" thickBot="1" x14ac:dyDescent="0.3">
      <c r="A490" s="1528"/>
      <c r="B490" s="1531"/>
      <c r="C490" s="1145">
        <v>4</v>
      </c>
      <c r="D490" s="1148">
        <v>298412384</v>
      </c>
      <c r="E490" s="1145" t="s">
        <v>392</v>
      </c>
      <c r="F490" s="1145"/>
      <c r="G490" s="1145"/>
      <c r="H490" s="1145"/>
      <c r="I490" s="608">
        <v>45901</v>
      </c>
      <c r="J490" s="608">
        <v>45992</v>
      </c>
      <c r="K490" s="1145">
        <v>0</v>
      </c>
      <c r="L490" s="1145">
        <v>4</v>
      </c>
      <c r="M490" s="1145">
        <v>1000</v>
      </c>
      <c r="N490" s="1551"/>
      <c r="O490" s="636" t="s">
        <v>810</v>
      </c>
      <c r="P490" s="938" t="s">
        <v>1014</v>
      </c>
      <c r="Q490" s="1142">
        <v>126318</v>
      </c>
    </row>
    <row r="491" spans="1:17" ht="16.5" thickBot="1" x14ac:dyDescent="0.3">
      <c r="A491" s="1528"/>
      <c r="B491" s="1531"/>
      <c r="C491" s="1145">
        <v>5</v>
      </c>
      <c r="D491" s="1148">
        <v>298411163</v>
      </c>
      <c r="E491" s="1145" t="s">
        <v>392</v>
      </c>
      <c r="F491" s="1145"/>
      <c r="G491" s="1145"/>
      <c r="H491" s="1145"/>
      <c r="I491" s="608">
        <v>45901</v>
      </c>
      <c r="J491" s="608">
        <v>45992</v>
      </c>
      <c r="K491" s="1145">
        <v>0</v>
      </c>
      <c r="L491" s="938">
        <v>6</v>
      </c>
      <c r="M491" s="1145">
        <v>1050</v>
      </c>
      <c r="N491" s="1551"/>
      <c r="O491" s="636" t="s">
        <v>811</v>
      </c>
      <c r="P491" s="938" t="s">
        <v>1018</v>
      </c>
      <c r="Q491" s="1142">
        <v>126321</v>
      </c>
    </row>
    <row r="492" spans="1:17" ht="16.5" thickBot="1" x14ac:dyDescent="0.3">
      <c r="A492" s="1528"/>
      <c r="B492" s="1531"/>
      <c r="C492" s="1145">
        <v>6</v>
      </c>
      <c r="D492" s="1148">
        <v>298413394</v>
      </c>
      <c r="E492" s="1145" t="s">
        <v>391</v>
      </c>
      <c r="F492" s="1145"/>
      <c r="G492" s="1145"/>
      <c r="H492" s="1145"/>
      <c r="I492" s="608">
        <v>45901</v>
      </c>
      <c r="J492" s="608">
        <v>45992</v>
      </c>
      <c r="K492" s="1145">
        <v>0</v>
      </c>
      <c r="L492" s="1145">
        <v>2</v>
      </c>
      <c r="M492" s="1145">
        <v>1050</v>
      </c>
      <c r="N492" s="1551"/>
      <c r="O492" s="636" t="s">
        <v>811</v>
      </c>
      <c r="P492" s="1142"/>
      <c r="Q492" s="1142"/>
    </row>
    <row r="493" spans="1:17" ht="16.5" thickBot="1" x14ac:dyDescent="0.3">
      <c r="A493" s="1528"/>
      <c r="B493" s="1531"/>
      <c r="C493" s="1145">
        <v>7</v>
      </c>
      <c r="D493" s="1148">
        <v>298413393</v>
      </c>
      <c r="E493" s="1145" t="s">
        <v>391</v>
      </c>
      <c r="F493" s="1145"/>
      <c r="G493" s="1145"/>
      <c r="H493" s="1145"/>
      <c r="I493" s="608">
        <v>45901</v>
      </c>
      <c r="J493" s="608">
        <v>45992</v>
      </c>
      <c r="K493" s="1145">
        <v>0</v>
      </c>
      <c r="L493" s="1145">
        <v>2</v>
      </c>
      <c r="M493" s="1145">
        <v>1050</v>
      </c>
      <c r="N493" s="1551"/>
      <c r="O493" s="636" t="s">
        <v>811</v>
      </c>
      <c r="P493" s="1142"/>
      <c r="Q493" s="1142"/>
    </row>
    <row r="494" spans="1:17" ht="32.25" thickBot="1" x14ac:dyDescent="0.3">
      <c r="A494" s="1529"/>
      <c r="B494" s="1532"/>
      <c r="C494" s="1151">
        <v>8</v>
      </c>
      <c r="D494" s="1150">
        <v>6005597</v>
      </c>
      <c r="E494" s="1151" t="s">
        <v>391</v>
      </c>
      <c r="F494" s="1151"/>
      <c r="G494" s="1151"/>
      <c r="H494" s="1151"/>
      <c r="I494" s="611">
        <v>45901</v>
      </c>
      <c r="J494" s="611">
        <v>45992</v>
      </c>
      <c r="K494" s="1151">
        <v>0</v>
      </c>
      <c r="L494" s="1151">
        <v>2</v>
      </c>
      <c r="M494" s="1151">
        <v>300</v>
      </c>
      <c r="N494" s="1552"/>
      <c r="O494" s="637" t="s">
        <v>809</v>
      </c>
      <c r="P494" s="938"/>
      <c r="Q494" s="1142"/>
    </row>
    <row r="495" spans="1:17" ht="16.5" thickBot="1" x14ac:dyDescent="0.3">
      <c r="A495" s="1672" t="s">
        <v>857</v>
      </c>
      <c r="B495" s="1673" t="s">
        <v>6</v>
      </c>
      <c r="C495" s="975">
        <v>1</v>
      </c>
      <c r="D495" s="1169" t="s">
        <v>867</v>
      </c>
      <c r="E495" s="1154" t="s">
        <v>391</v>
      </c>
      <c r="F495" s="1154"/>
      <c r="G495" s="1154"/>
      <c r="H495" s="1154"/>
      <c r="I495" s="1154"/>
      <c r="J495" s="1154"/>
      <c r="K495" s="1154"/>
      <c r="L495" s="1154">
        <v>2</v>
      </c>
      <c r="M495" s="1154">
        <v>1000</v>
      </c>
      <c r="N495" s="1165"/>
      <c r="O495" s="1078"/>
      <c r="P495" s="1079"/>
      <c r="Q495" s="942"/>
    </row>
    <row r="496" spans="1:17" ht="16.5" thickBot="1" x14ac:dyDescent="0.3">
      <c r="A496" s="1640"/>
      <c r="B496" s="1643"/>
      <c r="C496" s="1162">
        <v>2</v>
      </c>
      <c r="D496" s="988" t="s">
        <v>868</v>
      </c>
      <c r="E496" s="1155" t="s">
        <v>391</v>
      </c>
      <c r="F496" s="1155"/>
      <c r="G496" s="1155"/>
      <c r="H496" s="1155"/>
      <c r="I496" s="1155"/>
      <c r="J496" s="1155"/>
      <c r="K496" s="1155"/>
      <c r="L496" s="1155">
        <v>2</v>
      </c>
      <c r="M496" s="1155">
        <v>1000</v>
      </c>
      <c r="N496" s="1158"/>
      <c r="O496" s="983"/>
      <c r="P496" s="925"/>
    </row>
    <row r="497" spans="1:16" ht="16.5" thickBot="1" x14ac:dyDescent="0.3">
      <c r="A497" s="1640"/>
      <c r="B497" s="1643"/>
      <c r="C497" s="1162">
        <v>3</v>
      </c>
      <c r="D497" s="988" t="s">
        <v>877</v>
      </c>
      <c r="E497" s="1155" t="s">
        <v>391</v>
      </c>
      <c r="F497" s="1155"/>
      <c r="G497" s="1155"/>
      <c r="H497" s="1155"/>
      <c r="I497" s="1155"/>
      <c r="J497" s="1155"/>
      <c r="K497" s="1155"/>
      <c r="L497" s="1155">
        <v>3</v>
      </c>
      <c r="M497" s="1155">
        <v>800</v>
      </c>
      <c r="N497" s="1158"/>
      <c r="O497" s="983"/>
      <c r="P497" s="925"/>
    </row>
    <row r="498" spans="1:16" ht="16.5" thickBot="1" x14ac:dyDescent="0.3">
      <c r="A498" s="1640"/>
      <c r="B498" s="1643"/>
      <c r="C498" s="1162">
        <v>4</v>
      </c>
      <c r="D498" s="988" t="s">
        <v>864</v>
      </c>
      <c r="E498" s="1155" t="s">
        <v>391</v>
      </c>
      <c r="F498" s="1155"/>
      <c r="G498" s="1155"/>
      <c r="H498" s="1155"/>
      <c r="I498" s="1155"/>
      <c r="J498" s="1155"/>
      <c r="K498" s="1155"/>
      <c r="L498" s="1155">
        <v>2</v>
      </c>
      <c r="M498" s="1155">
        <v>200</v>
      </c>
      <c r="N498" s="988"/>
      <c r="O498" s="1007"/>
      <c r="P498" s="925"/>
    </row>
    <row r="499" spans="1:16" ht="16.5" thickBot="1" x14ac:dyDescent="0.3">
      <c r="A499" s="1640"/>
      <c r="B499" s="1643"/>
      <c r="C499" s="1162">
        <v>5</v>
      </c>
      <c r="D499" s="988" t="s">
        <v>865</v>
      </c>
      <c r="E499" s="1155" t="s">
        <v>391</v>
      </c>
      <c r="F499" s="1155"/>
      <c r="G499" s="1155"/>
      <c r="H499" s="1155"/>
      <c r="I499" s="1155"/>
      <c r="J499" s="1155"/>
      <c r="K499" s="1155"/>
      <c r="L499" s="1155">
        <v>2</v>
      </c>
      <c r="M499" s="1155">
        <v>200</v>
      </c>
      <c r="N499" s="988"/>
      <c r="O499" s="1007"/>
      <c r="P499" s="925"/>
    </row>
    <row r="500" spans="1:16" ht="16.5" thickBot="1" x14ac:dyDescent="0.3">
      <c r="A500" s="1640"/>
      <c r="B500" s="1643"/>
      <c r="C500" s="1162">
        <v>6</v>
      </c>
      <c r="D500" s="988" t="s">
        <v>866</v>
      </c>
      <c r="E500" s="1155" t="s">
        <v>391</v>
      </c>
      <c r="F500" s="1155"/>
      <c r="G500" s="1155"/>
      <c r="H500" s="1155"/>
      <c r="I500" s="1155"/>
      <c r="J500" s="1155"/>
      <c r="K500" s="1155"/>
      <c r="L500" s="1155">
        <v>2</v>
      </c>
      <c r="M500" s="1155">
        <v>200</v>
      </c>
      <c r="N500" s="988"/>
      <c r="O500" s="1007"/>
      <c r="P500" s="925"/>
    </row>
    <row r="501" spans="1:16" ht="30.75" thickBot="1" x14ac:dyDescent="0.3">
      <c r="A501" s="1640"/>
      <c r="B501" s="1643"/>
      <c r="C501" s="1162">
        <v>7</v>
      </c>
      <c r="D501" s="988" t="s">
        <v>858</v>
      </c>
      <c r="E501" s="1155" t="s">
        <v>391</v>
      </c>
      <c r="F501" s="1155"/>
      <c r="G501" s="1155"/>
      <c r="H501" s="1155"/>
      <c r="I501" s="1155"/>
      <c r="J501" s="1155"/>
      <c r="K501" s="1155"/>
      <c r="L501" s="1155">
        <v>7</v>
      </c>
      <c r="M501" s="1155">
        <v>10000</v>
      </c>
      <c r="N501" s="988"/>
      <c r="O501" s="1007"/>
      <c r="P501" s="925"/>
    </row>
    <row r="502" spans="1:16" ht="16.5" thickBot="1" x14ac:dyDescent="0.3">
      <c r="A502" s="1640"/>
      <c r="B502" s="1643"/>
      <c r="C502" s="1162">
        <v>8</v>
      </c>
      <c r="D502" s="988" t="s">
        <v>859</v>
      </c>
      <c r="E502" s="1155" t="s">
        <v>391</v>
      </c>
      <c r="F502" s="1155"/>
      <c r="G502" s="1155"/>
      <c r="H502" s="1155"/>
      <c r="I502" s="1155"/>
      <c r="J502" s="1155"/>
      <c r="K502" s="1155"/>
      <c r="L502" s="1155">
        <v>6</v>
      </c>
      <c r="M502" s="1155">
        <v>630</v>
      </c>
      <c r="N502" s="988"/>
      <c r="O502" s="1007"/>
      <c r="P502" s="925"/>
    </row>
    <row r="503" spans="1:16" ht="16.5" thickBot="1" x14ac:dyDescent="0.3">
      <c r="A503" s="1640"/>
      <c r="B503" s="1643"/>
      <c r="C503" s="1162">
        <v>9</v>
      </c>
      <c r="D503" s="988" t="s">
        <v>860</v>
      </c>
      <c r="E503" s="1155" t="s">
        <v>391</v>
      </c>
      <c r="F503" s="1155"/>
      <c r="G503" s="1155"/>
      <c r="H503" s="1155"/>
      <c r="I503" s="1155"/>
      <c r="J503" s="1155"/>
      <c r="K503" s="1155"/>
      <c r="L503" s="1155">
        <v>6</v>
      </c>
      <c r="M503" s="1155">
        <v>630</v>
      </c>
      <c r="N503" s="988"/>
      <c r="O503" s="1007"/>
      <c r="P503" s="925"/>
    </row>
    <row r="504" spans="1:16" ht="16.5" thickBot="1" x14ac:dyDescent="0.3">
      <c r="A504" s="1640"/>
      <c r="B504" s="1643"/>
      <c r="C504" s="1162">
        <v>10</v>
      </c>
      <c r="D504" s="988" t="s">
        <v>861</v>
      </c>
      <c r="E504" s="1155" t="s">
        <v>391</v>
      </c>
      <c r="F504" s="1155"/>
      <c r="G504" s="1155"/>
      <c r="H504" s="1155"/>
      <c r="I504" s="1155"/>
      <c r="J504" s="1155"/>
      <c r="K504" s="1155"/>
      <c r="L504" s="1155">
        <v>6</v>
      </c>
      <c r="M504" s="1155">
        <v>1150</v>
      </c>
      <c r="N504" s="988"/>
      <c r="O504" s="1007"/>
      <c r="P504" s="925"/>
    </row>
    <row r="505" spans="1:16" ht="16.5" thickBot="1" x14ac:dyDescent="0.3">
      <c r="A505" s="1640"/>
      <c r="B505" s="1643"/>
      <c r="C505" s="1162">
        <v>11</v>
      </c>
      <c r="D505" s="988" t="s">
        <v>862</v>
      </c>
      <c r="E505" s="1155" t="s">
        <v>391</v>
      </c>
      <c r="F505" s="1155"/>
      <c r="G505" s="1155"/>
      <c r="H505" s="1155"/>
      <c r="I505" s="1155"/>
      <c r="J505" s="1155"/>
      <c r="K505" s="1155"/>
      <c r="L505" s="1155">
        <v>6</v>
      </c>
      <c r="M505" s="1155">
        <v>1150</v>
      </c>
      <c r="N505" s="988"/>
      <c r="O505" s="1007"/>
      <c r="P505" s="925"/>
    </row>
    <row r="506" spans="1:16" ht="16.5" thickBot="1" x14ac:dyDescent="0.3">
      <c r="A506" s="1640"/>
      <c r="B506" s="1643"/>
      <c r="C506" s="1162">
        <v>12</v>
      </c>
      <c r="D506" s="988" t="s">
        <v>863</v>
      </c>
      <c r="E506" s="1155" t="s">
        <v>391</v>
      </c>
      <c r="F506" s="1155"/>
      <c r="G506" s="1155"/>
      <c r="H506" s="1155"/>
      <c r="I506" s="1155"/>
      <c r="J506" s="1155"/>
      <c r="K506" s="1155"/>
      <c r="L506" s="1155">
        <v>6</v>
      </c>
      <c r="M506" s="1155">
        <v>1600</v>
      </c>
      <c r="N506" s="988"/>
      <c r="O506" s="1007"/>
      <c r="P506" s="925"/>
    </row>
    <row r="507" spans="1:16" ht="16.5" thickBot="1" x14ac:dyDescent="0.3">
      <c r="A507" s="1640"/>
      <c r="B507" s="1643"/>
      <c r="C507" s="1162">
        <v>13</v>
      </c>
      <c r="D507" s="988" t="s">
        <v>869</v>
      </c>
      <c r="E507" s="1155" t="s">
        <v>391</v>
      </c>
      <c r="F507" s="1155"/>
      <c r="G507" s="1155"/>
      <c r="H507" s="1155"/>
      <c r="I507" s="1155"/>
      <c r="J507" s="1155"/>
      <c r="K507" s="1155"/>
      <c r="L507" s="1155">
        <v>7</v>
      </c>
      <c r="M507" s="1155">
        <v>1600</v>
      </c>
      <c r="N507" s="988"/>
      <c r="O507" s="1007"/>
      <c r="P507" s="925"/>
    </row>
    <row r="508" spans="1:16" ht="16.5" thickBot="1" x14ac:dyDescent="0.3">
      <c r="A508" s="1640"/>
      <c r="B508" s="1643"/>
      <c r="C508" s="1162">
        <v>14</v>
      </c>
      <c r="D508" s="988" t="s">
        <v>870</v>
      </c>
      <c r="E508" s="1155" t="s">
        <v>391</v>
      </c>
      <c r="F508" s="1155"/>
      <c r="G508" s="1155"/>
      <c r="H508" s="1155"/>
      <c r="I508" s="1155"/>
      <c r="J508" s="1155"/>
      <c r="K508" s="1155"/>
      <c r="L508" s="1155">
        <v>3</v>
      </c>
      <c r="M508" s="1155">
        <v>1275</v>
      </c>
      <c r="N508" s="988"/>
      <c r="O508" s="1007"/>
      <c r="P508" s="925"/>
    </row>
    <row r="509" spans="1:16" ht="16.5" thickBot="1" x14ac:dyDescent="0.3">
      <c r="A509" s="1640"/>
      <c r="B509" s="1643"/>
      <c r="C509" s="1162">
        <v>15</v>
      </c>
      <c r="D509" s="988" t="s">
        <v>871</v>
      </c>
      <c r="E509" s="1155" t="s">
        <v>391</v>
      </c>
      <c r="F509" s="1155"/>
      <c r="G509" s="1155"/>
      <c r="H509" s="1155"/>
      <c r="I509" s="1155"/>
      <c r="J509" s="1155"/>
      <c r="K509" s="1155"/>
      <c r="L509" s="1155">
        <v>7</v>
      </c>
      <c r="M509" s="1155">
        <v>1600</v>
      </c>
      <c r="N509" s="988"/>
      <c r="O509" s="1007"/>
      <c r="P509" s="925"/>
    </row>
    <row r="510" spans="1:16" ht="16.5" thickBot="1" x14ac:dyDescent="0.3">
      <c r="A510" s="1640"/>
      <c r="B510" s="1643"/>
      <c r="C510" s="1162">
        <v>16</v>
      </c>
      <c r="D510" s="988" t="s">
        <v>872</v>
      </c>
      <c r="E510" s="1155" t="s">
        <v>391</v>
      </c>
      <c r="F510" s="1155"/>
      <c r="G510" s="1155"/>
      <c r="H510" s="1155"/>
      <c r="I510" s="1155"/>
      <c r="J510" s="1155"/>
      <c r="K510" s="1155"/>
      <c r="L510" s="1155">
        <v>8</v>
      </c>
      <c r="M510" s="1155">
        <v>1600</v>
      </c>
      <c r="N510" s="988"/>
      <c r="O510" s="1007"/>
      <c r="P510" s="925"/>
    </row>
    <row r="511" spans="1:16" ht="16.5" thickBot="1" x14ac:dyDescent="0.3">
      <c r="A511" s="1640"/>
      <c r="B511" s="1643"/>
      <c r="C511" s="1162">
        <v>17</v>
      </c>
      <c r="D511" s="988" t="s">
        <v>873</v>
      </c>
      <c r="E511" s="1155" t="s">
        <v>391</v>
      </c>
      <c r="F511" s="1155"/>
      <c r="G511" s="1155"/>
      <c r="H511" s="1155"/>
      <c r="I511" s="1155"/>
      <c r="J511" s="1155"/>
      <c r="K511" s="1155"/>
      <c r="L511" s="1155">
        <v>11</v>
      </c>
      <c r="M511" s="1155">
        <v>1800</v>
      </c>
      <c r="N511" s="988"/>
      <c r="O511" s="1007"/>
      <c r="P511" s="925"/>
    </row>
    <row r="512" spans="1:16" ht="16.5" thickBot="1" x14ac:dyDescent="0.3">
      <c r="A512" s="1640"/>
      <c r="B512" s="1643"/>
      <c r="C512" s="1162">
        <v>18</v>
      </c>
      <c r="D512" s="988" t="s">
        <v>874</v>
      </c>
      <c r="E512" s="1155" t="s">
        <v>391</v>
      </c>
      <c r="F512" s="1155"/>
      <c r="G512" s="1155"/>
      <c r="H512" s="1155"/>
      <c r="I512" s="1155"/>
      <c r="J512" s="1155"/>
      <c r="K512" s="1155"/>
      <c r="L512" s="1155">
        <v>8</v>
      </c>
      <c r="M512" s="1155">
        <v>1600</v>
      </c>
      <c r="N512" s="988"/>
      <c r="O512" s="1007"/>
      <c r="P512" s="925"/>
    </row>
    <row r="513" spans="1:16" ht="16.5" thickBot="1" x14ac:dyDescent="0.3">
      <c r="A513" s="1640"/>
      <c r="B513" s="1643"/>
      <c r="C513" s="1162">
        <v>19</v>
      </c>
      <c r="D513" s="988" t="s">
        <v>875</v>
      </c>
      <c r="E513" s="1155" t="s">
        <v>391</v>
      </c>
      <c r="F513" s="1155"/>
      <c r="G513" s="1155"/>
      <c r="H513" s="1155"/>
      <c r="I513" s="1155"/>
      <c r="J513" s="1155"/>
      <c r="K513" s="1155"/>
      <c r="L513" s="1155">
        <v>8</v>
      </c>
      <c r="M513" s="1155">
        <v>1600</v>
      </c>
      <c r="N513" s="988"/>
      <c r="O513" s="1007"/>
      <c r="P513" s="925"/>
    </row>
    <row r="514" spans="1:16" ht="16.5" thickBot="1" x14ac:dyDescent="0.3">
      <c r="A514" s="1640"/>
      <c r="B514" s="1643"/>
      <c r="C514" s="1162">
        <v>20</v>
      </c>
      <c r="D514" s="988" t="s">
        <v>876</v>
      </c>
      <c r="E514" s="1155" t="s">
        <v>391</v>
      </c>
      <c r="F514" s="1155"/>
      <c r="G514" s="1155"/>
      <c r="H514" s="1155"/>
      <c r="I514" s="1155"/>
      <c r="J514" s="1155"/>
      <c r="K514" s="1155"/>
      <c r="L514" s="1155">
        <v>9</v>
      </c>
      <c r="M514" s="1155">
        <v>1800</v>
      </c>
      <c r="N514" s="988"/>
      <c r="O514" s="1007"/>
      <c r="P514" s="925"/>
    </row>
    <row r="515" spans="1:16" ht="16.5" thickBot="1" x14ac:dyDescent="0.3">
      <c r="A515" s="1641"/>
      <c r="B515" s="1644"/>
      <c r="C515" s="1163">
        <v>21</v>
      </c>
      <c r="D515" s="1003" t="s">
        <v>878</v>
      </c>
      <c r="E515" s="1005" t="s">
        <v>391</v>
      </c>
      <c r="F515" s="1005"/>
      <c r="G515" s="1005"/>
      <c r="H515" s="1005"/>
      <c r="I515" s="1005"/>
      <c r="J515" s="1005"/>
      <c r="K515" s="1005"/>
      <c r="L515" s="1005">
        <v>8</v>
      </c>
      <c r="M515" s="1005">
        <v>2500</v>
      </c>
      <c r="N515" s="1003"/>
      <c r="O515" s="1008"/>
      <c r="P515" s="925"/>
    </row>
    <row r="516" spans="1:16" x14ac:dyDescent="0.25">
      <c r="A516" s="1061"/>
    </row>
    <row r="517" spans="1:16" x14ac:dyDescent="0.25">
      <c r="A517" s="1062"/>
    </row>
    <row r="518" spans="1:16" x14ac:dyDescent="0.25">
      <c r="A518" s="1062"/>
    </row>
  </sheetData>
  <mergeCells count="181">
    <mergeCell ref="T8:T10"/>
    <mergeCell ref="R11:R13"/>
    <mergeCell ref="S11:S13"/>
    <mergeCell ref="T11:T13"/>
    <mergeCell ref="R14:R16"/>
    <mergeCell ref="S14:S16"/>
    <mergeCell ref="T14:T16"/>
    <mergeCell ref="A2:A14"/>
    <mergeCell ref="N2:N14"/>
    <mergeCell ref="R2:R4"/>
    <mergeCell ref="S2:S4"/>
    <mergeCell ref="T2:T4"/>
    <mergeCell ref="R5:R7"/>
    <mergeCell ref="S5:S7"/>
    <mergeCell ref="T5:T7"/>
    <mergeCell ref="R8:R10"/>
    <mergeCell ref="S8:S10"/>
    <mergeCell ref="T23:T25"/>
    <mergeCell ref="A24:A71"/>
    <mergeCell ref="N24:N30"/>
    <mergeCell ref="R26:R28"/>
    <mergeCell ref="S26:S28"/>
    <mergeCell ref="T26:T28"/>
    <mergeCell ref="R29:R31"/>
    <mergeCell ref="S29:S31"/>
    <mergeCell ref="T29:T31"/>
    <mergeCell ref="N31:N34"/>
    <mergeCell ref="A15:A23"/>
    <mergeCell ref="N15:N23"/>
    <mergeCell ref="R17:R19"/>
    <mergeCell ref="S17:S19"/>
    <mergeCell ref="T17:T19"/>
    <mergeCell ref="R20:R22"/>
    <mergeCell ref="S20:S22"/>
    <mergeCell ref="T20:T22"/>
    <mergeCell ref="R23:R25"/>
    <mergeCell ref="S23:S25"/>
    <mergeCell ref="R32:R34"/>
    <mergeCell ref="S32:S34"/>
    <mergeCell ref="T32:T34"/>
    <mergeCell ref="N35:N38"/>
    <mergeCell ref="R35:R37"/>
    <mergeCell ref="S35:S37"/>
    <mergeCell ref="T35:T37"/>
    <mergeCell ref="R38:R40"/>
    <mergeCell ref="S38:S40"/>
    <mergeCell ref="T38:T40"/>
    <mergeCell ref="T47:T49"/>
    <mergeCell ref="N48:N51"/>
    <mergeCell ref="R50:R52"/>
    <mergeCell ref="S50:S52"/>
    <mergeCell ref="T50:T52"/>
    <mergeCell ref="N60:N64"/>
    <mergeCell ref="N39:N43"/>
    <mergeCell ref="R41:R43"/>
    <mergeCell ref="S41:S43"/>
    <mergeCell ref="T41:T43"/>
    <mergeCell ref="N44:N47"/>
    <mergeCell ref="R44:R46"/>
    <mergeCell ref="S44:S46"/>
    <mergeCell ref="T44:T46"/>
    <mergeCell ref="R47:R49"/>
    <mergeCell ref="S47:S49"/>
    <mergeCell ref="N65:N66"/>
    <mergeCell ref="N67:N68"/>
    <mergeCell ref="A72:A119"/>
    <mergeCell ref="N72:N75"/>
    <mergeCell ref="N76:N80"/>
    <mergeCell ref="N81:N83"/>
    <mergeCell ref="N84:N90"/>
    <mergeCell ref="N91:N93"/>
    <mergeCell ref="N94:N97"/>
    <mergeCell ref="N98:N101"/>
    <mergeCell ref="N102:N106"/>
    <mergeCell ref="N107:N109"/>
    <mergeCell ref="N112:N114"/>
    <mergeCell ref="N115:N116"/>
    <mergeCell ref="N118:N119"/>
    <mergeCell ref="A170:A175"/>
    <mergeCell ref="N170:N172"/>
    <mergeCell ref="N173:N175"/>
    <mergeCell ref="N140:N143"/>
    <mergeCell ref="N144:N147"/>
    <mergeCell ref="N148:N149"/>
    <mergeCell ref="N150:N151"/>
    <mergeCell ref="N152:N153"/>
    <mergeCell ref="N155:N157"/>
    <mergeCell ref="A120:A158"/>
    <mergeCell ref="N120:N123"/>
    <mergeCell ref="N124:N127"/>
    <mergeCell ref="N128:N132"/>
    <mergeCell ref="N133:N139"/>
    <mergeCell ref="A159:A169"/>
    <mergeCell ref="N159:N162"/>
    <mergeCell ref="N163:N166"/>
    <mergeCell ref="N167:N168"/>
    <mergeCell ref="A189:A195"/>
    <mergeCell ref="N189:N195"/>
    <mergeCell ref="A196:A229"/>
    <mergeCell ref="B196:B229"/>
    <mergeCell ref="N196:N229"/>
    <mergeCell ref="A230:A253"/>
    <mergeCell ref="B230:B253"/>
    <mergeCell ref="N230:N253"/>
    <mergeCell ref="A176:A183"/>
    <mergeCell ref="N176:N183"/>
    <mergeCell ref="A184:A185"/>
    <mergeCell ref="N184:N185"/>
    <mergeCell ref="A186:A188"/>
    <mergeCell ref="N186:N188"/>
    <mergeCell ref="A254:A258"/>
    <mergeCell ref="A259:A380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87:B288"/>
    <mergeCell ref="B289:B290"/>
    <mergeCell ref="B291:B292"/>
    <mergeCell ref="B293:B294"/>
    <mergeCell ref="B295:B296"/>
    <mergeCell ref="B297:B298"/>
    <mergeCell ref="B275:B276"/>
    <mergeCell ref="B277:B278"/>
    <mergeCell ref="B279:B280"/>
    <mergeCell ref="B281:B282"/>
    <mergeCell ref="B283:B284"/>
    <mergeCell ref="B285:B286"/>
    <mergeCell ref="B311:B312"/>
    <mergeCell ref="B313:B314"/>
    <mergeCell ref="B315:B316"/>
    <mergeCell ref="B317:B318"/>
    <mergeCell ref="B319:B320"/>
    <mergeCell ref="B322:B323"/>
    <mergeCell ref="B299:B300"/>
    <mergeCell ref="B301:B302"/>
    <mergeCell ref="B303:B304"/>
    <mergeCell ref="B305:B306"/>
    <mergeCell ref="B307:B308"/>
    <mergeCell ref="B309:B310"/>
    <mergeCell ref="B342:B343"/>
    <mergeCell ref="B344:B345"/>
    <mergeCell ref="B346:B347"/>
    <mergeCell ref="B348:B349"/>
    <mergeCell ref="B350:B351"/>
    <mergeCell ref="B353:B354"/>
    <mergeCell ref="B324:B325"/>
    <mergeCell ref="B326:B327"/>
    <mergeCell ref="B330:B331"/>
    <mergeCell ref="B332:B334"/>
    <mergeCell ref="B335:B336"/>
    <mergeCell ref="B339:B341"/>
    <mergeCell ref="A381:A393"/>
    <mergeCell ref="B381:B393"/>
    <mergeCell ref="A394:A406"/>
    <mergeCell ref="B394:B405"/>
    <mergeCell ref="N394:N405"/>
    <mergeCell ref="A407:A447"/>
    <mergeCell ref="B407:B447"/>
    <mergeCell ref="B356:B357"/>
    <mergeCell ref="B359:B360"/>
    <mergeCell ref="B362:B363"/>
    <mergeCell ref="B364:B366"/>
    <mergeCell ref="B367:B368"/>
    <mergeCell ref="B369:B379"/>
    <mergeCell ref="N467:N485"/>
    <mergeCell ref="A487:A494"/>
    <mergeCell ref="B487:B494"/>
    <mergeCell ref="N487:N494"/>
    <mergeCell ref="A495:A515"/>
    <mergeCell ref="B495:B515"/>
    <mergeCell ref="A448:A466"/>
    <mergeCell ref="B448:B454"/>
    <mergeCell ref="B455:B460"/>
    <mergeCell ref="B461:B466"/>
    <mergeCell ref="A467:A486"/>
    <mergeCell ref="B467:B485"/>
  </mergeCells>
  <dataValidations count="1">
    <dataValidation type="list" allowBlank="1" showInputMessage="1" showErrorMessage="1" sqref="E335 E2:E273 E322 E337:E339 E342:E364 E367:E371 E373 E275 E277:E281 E283 E285:E286 E288:E289 E291 E293 E295 E297 E299 E301 E304 E307:E309 E311 E313:E317 E319 E375:E376 E325:E326 E328 E330 E332">
      <formula1>$E$212:$E$214</formula1>
    </dataValidation>
  </dataValidation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8"/>
  <sheetViews>
    <sheetView topLeftCell="F1" zoomScale="78" zoomScaleNormal="78" workbookViewId="0">
      <pane ySplit="1" topLeftCell="A2" activePane="bottomLeft" state="frozen"/>
      <selection pane="bottomLeft" activeCell="F2" sqref="A1:V515"/>
    </sheetView>
  </sheetViews>
  <sheetFormatPr defaultRowHeight="15" x14ac:dyDescent="0.25"/>
  <cols>
    <col min="1" max="1" width="20.42578125" style="75" customWidth="1"/>
    <col min="2" max="2" width="16.7109375" style="75" customWidth="1"/>
    <col min="3" max="3" width="10.42578125" style="75" customWidth="1"/>
    <col min="4" max="4" width="18.140625" style="75" customWidth="1"/>
    <col min="5" max="5" width="14.85546875" style="75" customWidth="1"/>
    <col min="6" max="6" width="13" style="75" customWidth="1"/>
    <col min="7" max="8" width="10.140625" style="75" customWidth="1"/>
    <col min="9" max="9" width="11.5703125" style="75" customWidth="1"/>
    <col min="10" max="10" width="10.7109375" style="75" customWidth="1"/>
    <col min="11" max="11" width="8.28515625" style="75" customWidth="1"/>
    <col min="12" max="12" width="8.140625" style="75" customWidth="1"/>
    <col min="13" max="13" width="7.42578125" style="75" customWidth="1"/>
    <col min="14" max="14" width="33.7109375" style="75" customWidth="1"/>
    <col min="15" max="15" width="34.57031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4</v>
      </c>
      <c r="F1" s="992" t="s">
        <v>225</v>
      </c>
      <c r="G1" s="992" t="s">
        <v>910</v>
      </c>
      <c r="H1" s="992" t="s">
        <v>909</v>
      </c>
      <c r="I1" s="992" t="s">
        <v>7</v>
      </c>
      <c r="J1" s="992" t="s">
        <v>8</v>
      </c>
      <c r="K1" s="992" t="s">
        <v>131</v>
      </c>
      <c r="L1" s="992" t="s">
        <v>132</v>
      </c>
      <c r="M1" s="993" t="s">
        <v>272</v>
      </c>
      <c r="N1" s="992" t="s">
        <v>369</v>
      </c>
      <c r="O1" s="1006" t="s">
        <v>370</v>
      </c>
      <c r="P1" s="925" t="s">
        <v>1201</v>
      </c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x14ac:dyDescent="0.25">
      <c r="A2" s="1653" t="s">
        <v>235</v>
      </c>
      <c r="B2" s="1185" t="s">
        <v>6</v>
      </c>
      <c r="C2" s="1185">
        <v>1</v>
      </c>
      <c r="D2" s="1185" t="s">
        <v>252</v>
      </c>
      <c r="E2" s="1185" t="s">
        <v>392</v>
      </c>
      <c r="F2" s="1213"/>
      <c r="G2" s="1213"/>
      <c r="H2" s="1213"/>
      <c r="I2" s="963">
        <v>45870</v>
      </c>
      <c r="J2" s="963">
        <v>45689</v>
      </c>
      <c r="K2" s="1185">
        <v>1</v>
      </c>
      <c r="L2" s="1185">
        <v>13</v>
      </c>
      <c r="M2" s="1189">
        <v>1350</v>
      </c>
      <c r="N2" s="1637" t="s">
        <v>717</v>
      </c>
      <c r="O2" s="981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1184" t="s">
        <v>240</v>
      </c>
      <c r="V2" s="1184">
        <f>SUM(F15:F23)</f>
        <v>0</v>
      </c>
    </row>
    <row r="3" spans="1:22" ht="63" customHeight="1" x14ac:dyDescent="0.25">
      <c r="A3" s="1654"/>
      <c r="B3" s="1186" t="s">
        <v>6</v>
      </c>
      <c r="C3" s="1186">
        <v>2</v>
      </c>
      <c r="D3" s="1186" t="s">
        <v>253</v>
      </c>
      <c r="E3" s="1186" t="s">
        <v>392</v>
      </c>
      <c r="F3" s="1214"/>
      <c r="G3" s="1214"/>
      <c r="H3" s="1214"/>
      <c r="I3" s="966">
        <v>45870</v>
      </c>
      <c r="J3" s="966">
        <v>45689</v>
      </c>
      <c r="K3" s="1186">
        <v>0</v>
      </c>
      <c r="L3" s="1186">
        <v>12</v>
      </c>
      <c r="M3" s="1190">
        <v>800</v>
      </c>
      <c r="N3" s="1638"/>
      <c r="O3" s="983" t="s">
        <v>374</v>
      </c>
      <c r="P3" s="925"/>
      <c r="R3" s="1617"/>
      <c r="S3" s="1620"/>
      <c r="T3" s="1620"/>
      <c r="U3" s="1184" t="s">
        <v>913</v>
      </c>
      <c r="V3" s="1184">
        <f>SUM(G15:G23)</f>
        <v>4</v>
      </c>
    </row>
    <row r="4" spans="1:22" ht="63" customHeight="1" x14ac:dyDescent="0.25">
      <c r="A4" s="1654"/>
      <c r="B4" s="1186" t="s">
        <v>6</v>
      </c>
      <c r="C4" s="1186">
        <v>3</v>
      </c>
      <c r="D4" s="1186" t="s">
        <v>254</v>
      </c>
      <c r="E4" s="1186" t="s">
        <v>392</v>
      </c>
      <c r="F4" s="1214"/>
      <c r="G4" s="1214"/>
      <c r="H4" s="1214"/>
      <c r="I4" s="966">
        <v>45870</v>
      </c>
      <c r="J4" s="966">
        <v>45689</v>
      </c>
      <c r="K4" s="1186">
        <v>0</v>
      </c>
      <c r="L4" s="1186">
        <v>11</v>
      </c>
      <c r="M4" s="1190">
        <v>800</v>
      </c>
      <c r="N4" s="1638"/>
      <c r="O4" s="983" t="s">
        <v>374</v>
      </c>
      <c r="P4" s="925"/>
      <c r="R4" s="1618"/>
      <c r="S4" s="1621"/>
      <c r="T4" s="1621"/>
      <c r="U4" s="1184" t="s">
        <v>914</v>
      </c>
      <c r="V4" s="1184">
        <f>SUM(H15:H23)</f>
        <v>0</v>
      </c>
    </row>
    <row r="5" spans="1:22" ht="63" customHeight="1" x14ac:dyDescent="0.25">
      <c r="A5" s="1654"/>
      <c r="B5" s="1186" t="s">
        <v>6</v>
      </c>
      <c r="C5" s="1186">
        <v>4</v>
      </c>
      <c r="D5" s="1186" t="s">
        <v>255</v>
      </c>
      <c r="E5" s="1186" t="s">
        <v>392</v>
      </c>
      <c r="F5" s="1214"/>
      <c r="G5" s="1214"/>
      <c r="H5" s="1214"/>
      <c r="I5" s="966">
        <v>45870</v>
      </c>
      <c r="J5" s="966">
        <v>45689</v>
      </c>
      <c r="K5" s="1186">
        <v>0</v>
      </c>
      <c r="L5" s="1186">
        <v>11</v>
      </c>
      <c r="M5" s="1190">
        <v>800</v>
      </c>
      <c r="N5" s="1638"/>
      <c r="O5" s="983" t="s">
        <v>374</v>
      </c>
      <c r="P5" s="925"/>
      <c r="R5" s="1611">
        <v>2</v>
      </c>
      <c r="S5" s="1503" t="s">
        <v>233</v>
      </c>
      <c r="T5" s="1503">
        <f>COUNTIF(E24:E71,"в работе")</f>
        <v>47</v>
      </c>
      <c r="U5" s="1171" t="s">
        <v>240</v>
      </c>
      <c r="V5" s="1171">
        <f>SUM(F24:F71)</f>
        <v>0</v>
      </c>
    </row>
    <row r="6" spans="1:22" ht="63" customHeight="1" x14ac:dyDescent="0.25">
      <c r="A6" s="1654"/>
      <c r="B6" s="1186" t="s">
        <v>6</v>
      </c>
      <c r="C6" s="1186">
        <v>5</v>
      </c>
      <c r="D6" s="1186" t="s">
        <v>256</v>
      </c>
      <c r="E6" s="1186" t="s">
        <v>392</v>
      </c>
      <c r="F6" s="1214"/>
      <c r="G6" s="1214"/>
      <c r="H6" s="1214"/>
      <c r="I6" s="966">
        <v>45870</v>
      </c>
      <c r="J6" s="966">
        <v>45689</v>
      </c>
      <c r="K6" s="1186">
        <v>0</v>
      </c>
      <c r="L6" s="1186">
        <v>12</v>
      </c>
      <c r="M6" s="1190">
        <v>1000</v>
      </c>
      <c r="N6" s="1638"/>
      <c r="O6" s="983" t="s">
        <v>374</v>
      </c>
      <c r="P6" s="925"/>
      <c r="R6" s="1612"/>
      <c r="S6" s="1615"/>
      <c r="T6" s="1615"/>
      <c r="U6" s="1171" t="s">
        <v>913</v>
      </c>
      <c r="V6" s="1171">
        <f>SUM(G24:G71)</f>
        <v>2</v>
      </c>
    </row>
    <row r="7" spans="1:22" ht="63" customHeight="1" x14ac:dyDescent="0.25">
      <c r="A7" s="1654"/>
      <c r="B7" s="1186" t="s">
        <v>6</v>
      </c>
      <c r="C7" s="1186">
        <v>6</v>
      </c>
      <c r="D7" s="1186" t="s">
        <v>257</v>
      </c>
      <c r="E7" s="1186" t="s">
        <v>392</v>
      </c>
      <c r="F7" s="1214"/>
      <c r="G7" s="1214"/>
      <c r="H7" s="1214"/>
      <c r="I7" s="966">
        <v>45870</v>
      </c>
      <c r="J7" s="966">
        <v>45689</v>
      </c>
      <c r="K7" s="1186">
        <v>0</v>
      </c>
      <c r="L7" s="1186">
        <v>3</v>
      </c>
      <c r="M7" s="1190">
        <v>800</v>
      </c>
      <c r="N7" s="1638"/>
      <c r="O7" s="983" t="s">
        <v>374</v>
      </c>
      <c r="P7" s="925"/>
      <c r="R7" s="1613"/>
      <c r="S7" s="1504"/>
      <c r="T7" s="1504"/>
      <c r="U7" s="1171" t="s">
        <v>914</v>
      </c>
      <c r="V7" s="1171">
        <f>SUM(H24:H71)</f>
        <v>0</v>
      </c>
    </row>
    <row r="8" spans="1:22" ht="63" customHeight="1" x14ac:dyDescent="0.25">
      <c r="A8" s="1654"/>
      <c r="B8" s="1186" t="s">
        <v>6</v>
      </c>
      <c r="C8" s="1186">
        <v>7</v>
      </c>
      <c r="D8" s="1186" t="s">
        <v>258</v>
      </c>
      <c r="E8" s="1186" t="s">
        <v>391</v>
      </c>
      <c r="F8" s="1214"/>
      <c r="G8" s="1214"/>
      <c r="H8" s="1214"/>
      <c r="I8" s="966">
        <v>45870</v>
      </c>
      <c r="J8" s="966">
        <v>45689</v>
      </c>
      <c r="K8" s="1186">
        <v>0</v>
      </c>
      <c r="L8" s="1186">
        <v>2</v>
      </c>
      <c r="M8" s="1190">
        <v>250</v>
      </c>
      <c r="N8" s="1638"/>
      <c r="O8" s="983" t="s">
        <v>377</v>
      </c>
      <c r="P8" s="925"/>
      <c r="R8" s="1616">
        <v>3</v>
      </c>
      <c r="S8" s="1619" t="s">
        <v>234</v>
      </c>
      <c r="T8" s="1619">
        <f>COUNTIF(E72:E175,"в работе")</f>
        <v>100</v>
      </c>
      <c r="U8" s="1184" t="s">
        <v>240</v>
      </c>
      <c r="V8" s="1184">
        <f>SUM(F72:F175)</f>
        <v>5</v>
      </c>
    </row>
    <row r="9" spans="1:22" ht="63" customHeight="1" x14ac:dyDescent="0.25">
      <c r="A9" s="1654"/>
      <c r="B9" s="1186" t="s">
        <v>6</v>
      </c>
      <c r="C9" s="1186">
        <v>8</v>
      </c>
      <c r="D9" s="1186" t="s">
        <v>259</v>
      </c>
      <c r="E9" s="1186" t="s">
        <v>392</v>
      </c>
      <c r="F9" s="1214"/>
      <c r="G9" s="1214"/>
      <c r="H9" s="1214"/>
      <c r="I9" s="966">
        <v>45870</v>
      </c>
      <c r="J9" s="966">
        <v>45689</v>
      </c>
      <c r="K9" s="1186">
        <v>0</v>
      </c>
      <c r="L9" s="1186">
        <v>3</v>
      </c>
      <c r="M9" s="1190">
        <v>1000</v>
      </c>
      <c r="N9" s="1638"/>
      <c r="O9" s="983" t="s">
        <v>374</v>
      </c>
      <c r="P9" s="925"/>
      <c r="R9" s="1617"/>
      <c r="S9" s="1620"/>
      <c r="T9" s="1620"/>
      <c r="U9" s="1184" t="s">
        <v>913</v>
      </c>
      <c r="V9" s="1184">
        <f>SUM(G72:G175)</f>
        <v>3</v>
      </c>
    </row>
    <row r="10" spans="1:22" ht="63" customHeight="1" x14ac:dyDescent="0.25">
      <c r="A10" s="1654"/>
      <c r="B10" s="1186" t="s">
        <v>6</v>
      </c>
      <c r="C10" s="1186">
        <v>9</v>
      </c>
      <c r="D10" s="1186" t="s">
        <v>260</v>
      </c>
      <c r="E10" s="1186" t="s">
        <v>392</v>
      </c>
      <c r="F10" s="1214"/>
      <c r="G10" s="1214"/>
      <c r="H10" s="1214"/>
      <c r="I10" s="966">
        <v>45870</v>
      </c>
      <c r="J10" s="966">
        <v>45689</v>
      </c>
      <c r="K10" s="1186">
        <v>0</v>
      </c>
      <c r="L10" s="1186">
        <v>3</v>
      </c>
      <c r="M10" s="1190">
        <v>1000</v>
      </c>
      <c r="N10" s="1638"/>
      <c r="O10" s="983" t="s">
        <v>374</v>
      </c>
      <c r="P10" s="925"/>
      <c r="R10" s="1618"/>
      <c r="S10" s="1621"/>
      <c r="T10" s="1621"/>
      <c r="U10" s="1184" t="s">
        <v>914</v>
      </c>
      <c r="V10" s="1184">
        <f>SUM(H72:H175)</f>
        <v>0</v>
      </c>
    </row>
    <row r="11" spans="1:22" ht="63" customHeight="1" x14ac:dyDescent="0.25">
      <c r="A11" s="1654"/>
      <c r="B11" s="1186" t="s">
        <v>6</v>
      </c>
      <c r="C11" s="1186">
        <v>10</v>
      </c>
      <c r="D11" s="1186" t="s">
        <v>261</v>
      </c>
      <c r="E11" s="1186" t="s">
        <v>391</v>
      </c>
      <c r="F11" s="1214"/>
      <c r="G11" s="1214"/>
      <c r="H11" s="1214"/>
      <c r="I11" s="966">
        <v>45870</v>
      </c>
      <c r="J11" s="966">
        <v>45689</v>
      </c>
      <c r="K11" s="1186">
        <v>0</v>
      </c>
      <c r="L11" s="1186">
        <v>2</v>
      </c>
      <c r="M11" s="1190">
        <v>250</v>
      </c>
      <c r="N11" s="1638"/>
      <c r="O11" s="983" t="s">
        <v>377</v>
      </c>
      <c r="P11" s="925"/>
      <c r="R11" s="1602">
        <v>4</v>
      </c>
      <c r="S11" s="1503" t="s">
        <v>88</v>
      </c>
      <c r="T11" s="1503">
        <f>COUNTIF(E176:E183,"в работе")</f>
        <v>8</v>
      </c>
      <c r="U11" s="1171" t="s">
        <v>240</v>
      </c>
      <c r="V11" s="1171">
        <f>SUM(F176:F183)</f>
        <v>1</v>
      </c>
    </row>
    <row r="12" spans="1:22" ht="63" customHeight="1" x14ac:dyDescent="0.25">
      <c r="A12" s="1654"/>
      <c r="B12" s="1186" t="s">
        <v>6</v>
      </c>
      <c r="C12" s="1186">
        <v>11</v>
      </c>
      <c r="D12" s="1186" t="s">
        <v>262</v>
      </c>
      <c r="E12" s="1186" t="s">
        <v>391</v>
      </c>
      <c r="F12" s="1214"/>
      <c r="G12" s="1214"/>
      <c r="H12" s="1214"/>
      <c r="I12" s="966">
        <v>45870</v>
      </c>
      <c r="J12" s="966">
        <v>45689</v>
      </c>
      <c r="K12" s="1186">
        <v>0</v>
      </c>
      <c r="L12" s="1186">
        <v>12</v>
      </c>
      <c r="M12" s="1190">
        <v>800</v>
      </c>
      <c r="N12" s="1638"/>
      <c r="O12" s="983" t="s">
        <v>374</v>
      </c>
      <c r="P12" s="925"/>
      <c r="R12" s="1603"/>
      <c r="S12" s="1615"/>
      <c r="T12" s="1615"/>
      <c r="U12" s="1171" t="s">
        <v>913</v>
      </c>
      <c r="V12" s="1171">
        <f>SUM(G176:G183)</f>
        <v>5</v>
      </c>
    </row>
    <row r="13" spans="1:22" ht="63" customHeight="1" x14ac:dyDescent="0.25">
      <c r="A13" s="1654"/>
      <c r="B13" s="1186" t="s">
        <v>6</v>
      </c>
      <c r="C13" s="1186">
        <v>12</v>
      </c>
      <c r="D13" s="1186" t="s">
        <v>263</v>
      </c>
      <c r="E13" s="1186" t="s">
        <v>391</v>
      </c>
      <c r="F13" s="1214"/>
      <c r="G13" s="1214"/>
      <c r="H13" s="1214"/>
      <c r="I13" s="966">
        <v>45870</v>
      </c>
      <c r="J13" s="966">
        <v>45689</v>
      </c>
      <c r="K13" s="1186">
        <v>0</v>
      </c>
      <c r="L13" s="1186">
        <v>12</v>
      </c>
      <c r="M13" s="1190">
        <v>800</v>
      </c>
      <c r="N13" s="1638"/>
      <c r="O13" s="983" t="s">
        <v>374</v>
      </c>
      <c r="P13" s="925"/>
      <c r="R13" s="1604"/>
      <c r="S13" s="1504"/>
      <c r="T13" s="1504"/>
      <c r="U13" s="1171" t="s">
        <v>914</v>
      </c>
      <c r="V13" s="1171">
        <f>SUM(H176:H183)</f>
        <v>0</v>
      </c>
    </row>
    <row r="14" spans="1:22" ht="63.75" customHeight="1" thickBot="1" x14ac:dyDescent="0.3">
      <c r="A14" s="1655"/>
      <c r="B14" s="1188" t="s">
        <v>6</v>
      </c>
      <c r="C14" s="1188">
        <v>13</v>
      </c>
      <c r="D14" s="1188" t="s">
        <v>264</v>
      </c>
      <c r="E14" s="1188" t="s">
        <v>392</v>
      </c>
      <c r="F14" s="1216"/>
      <c r="G14" s="1216"/>
      <c r="H14" s="1216"/>
      <c r="I14" s="994">
        <v>45870</v>
      </c>
      <c r="J14" s="994">
        <v>45689</v>
      </c>
      <c r="K14" s="1188">
        <v>1</v>
      </c>
      <c r="L14" s="1188">
        <v>13</v>
      </c>
      <c r="M14" s="1191">
        <v>1350</v>
      </c>
      <c r="N14" s="1657"/>
      <c r="O14" s="996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1184" t="s">
        <v>240</v>
      </c>
      <c r="V14" s="1184">
        <f>SUM(F369:F380)</f>
        <v>6</v>
      </c>
    </row>
    <row r="15" spans="1:22" ht="63.75" customHeight="1" x14ac:dyDescent="0.25">
      <c r="A15" s="1527" t="s">
        <v>1007</v>
      </c>
      <c r="B15" s="1180" t="s">
        <v>6</v>
      </c>
      <c r="C15" s="1180">
        <v>1</v>
      </c>
      <c r="D15" s="1180" t="s">
        <v>715</v>
      </c>
      <c r="E15" s="1180" t="s">
        <v>392</v>
      </c>
      <c r="F15" s="1208"/>
      <c r="G15" s="1208"/>
      <c r="H15" s="1208"/>
      <c r="I15" s="593">
        <v>45839</v>
      </c>
      <c r="J15" s="593">
        <v>45689</v>
      </c>
      <c r="K15" s="1180">
        <v>0</v>
      </c>
      <c r="L15" s="1180">
        <v>9</v>
      </c>
      <c r="M15" s="1181">
        <v>1600</v>
      </c>
      <c r="N15" s="1554" t="s">
        <v>716</v>
      </c>
      <c r="O15" s="621" t="s">
        <v>373</v>
      </c>
      <c r="P15" s="925"/>
      <c r="R15" s="1617"/>
      <c r="S15" s="1633"/>
      <c r="T15" s="1633"/>
      <c r="U15" s="1184" t="s">
        <v>913</v>
      </c>
      <c r="V15" s="1184">
        <f>SUM(G369:G380)</f>
        <v>9</v>
      </c>
    </row>
    <row r="16" spans="1:22" ht="63.75" customHeight="1" x14ac:dyDescent="0.25">
      <c r="A16" s="1528"/>
      <c r="B16" s="1176" t="s">
        <v>6</v>
      </c>
      <c r="C16" s="1176">
        <v>2</v>
      </c>
      <c r="D16" s="1176" t="s">
        <v>707</v>
      </c>
      <c r="E16" s="1176" t="s">
        <v>392</v>
      </c>
      <c r="F16" s="1204"/>
      <c r="G16" s="1204"/>
      <c r="H16" s="1204"/>
      <c r="I16" s="595">
        <v>45839</v>
      </c>
      <c r="J16" s="595">
        <v>45689</v>
      </c>
      <c r="K16" s="1176">
        <v>0</v>
      </c>
      <c r="L16" s="1176">
        <v>9</v>
      </c>
      <c r="M16" s="1173">
        <v>1600</v>
      </c>
      <c r="N16" s="1545"/>
      <c r="O16" s="622" t="s">
        <v>373</v>
      </c>
      <c r="P16" s="925"/>
      <c r="R16" s="1618"/>
      <c r="S16" s="1633"/>
      <c r="T16" s="1633"/>
      <c r="U16" s="1184" t="s">
        <v>914</v>
      </c>
      <c r="V16" s="1184">
        <f>SUM(H369:H380)</f>
        <v>0</v>
      </c>
    </row>
    <row r="17" spans="1:22" ht="63.75" customHeight="1" x14ac:dyDescent="0.25">
      <c r="A17" s="1528"/>
      <c r="B17" s="1176" t="s">
        <v>6</v>
      </c>
      <c r="C17" s="1176">
        <v>3</v>
      </c>
      <c r="D17" s="1176" t="s">
        <v>708</v>
      </c>
      <c r="E17" s="1176" t="s">
        <v>392</v>
      </c>
      <c r="F17" s="1204"/>
      <c r="G17" s="1204">
        <v>1</v>
      </c>
      <c r="H17" s="1204"/>
      <c r="I17" s="595">
        <v>45839</v>
      </c>
      <c r="J17" s="595">
        <v>45689</v>
      </c>
      <c r="K17" s="1176">
        <v>0</v>
      </c>
      <c r="L17" s="1176">
        <v>9</v>
      </c>
      <c r="M17" s="1173">
        <v>1600</v>
      </c>
      <c r="N17" s="1545"/>
      <c r="O17" s="622" t="s">
        <v>373</v>
      </c>
      <c r="P17" s="925"/>
      <c r="R17" s="1602">
        <v>6</v>
      </c>
      <c r="S17" s="1634" t="s">
        <v>916</v>
      </c>
      <c r="T17" s="1503">
        <f>COUNTIF(E259:E368,"в работе")</f>
        <v>97</v>
      </c>
      <c r="U17" s="1171" t="s">
        <v>240</v>
      </c>
      <c r="V17" s="1171">
        <f>SUM(F259:F368)</f>
        <v>7</v>
      </c>
    </row>
    <row r="18" spans="1:22" ht="63.75" customHeight="1" x14ac:dyDescent="0.25">
      <c r="A18" s="1528"/>
      <c r="B18" s="1176" t="s">
        <v>6</v>
      </c>
      <c r="C18" s="1176">
        <v>4</v>
      </c>
      <c r="D18" s="1176" t="s">
        <v>709</v>
      </c>
      <c r="E18" s="1176" t="s">
        <v>392</v>
      </c>
      <c r="F18" s="1204"/>
      <c r="G18" s="1204"/>
      <c r="H18" s="1204"/>
      <c r="I18" s="595">
        <v>45839</v>
      </c>
      <c r="J18" s="595">
        <v>45689</v>
      </c>
      <c r="K18" s="1176">
        <v>1</v>
      </c>
      <c r="L18" s="1176">
        <v>9</v>
      </c>
      <c r="M18" s="1173">
        <v>1600</v>
      </c>
      <c r="N18" s="1545"/>
      <c r="O18" s="622" t="s">
        <v>373</v>
      </c>
      <c r="P18" s="925"/>
      <c r="R18" s="1603"/>
      <c r="S18" s="1635"/>
      <c r="T18" s="1615"/>
      <c r="U18" s="1171" t="s">
        <v>913</v>
      </c>
      <c r="V18" s="1171">
        <f>SUM(G259:G368)</f>
        <v>14</v>
      </c>
    </row>
    <row r="19" spans="1:22" ht="63.75" customHeight="1" x14ac:dyDescent="0.25">
      <c r="A19" s="1528"/>
      <c r="B19" s="1176" t="s">
        <v>6</v>
      </c>
      <c r="C19" s="1176">
        <v>5</v>
      </c>
      <c r="D19" s="1176" t="s">
        <v>710</v>
      </c>
      <c r="E19" s="1176" t="s">
        <v>392</v>
      </c>
      <c r="F19" s="1204"/>
      <c r="G19" s="1204"/>
      <c r="H19" s="1204"/>
      <c r="I19" s="595">
        <v>45839</v>
      </c>
      <c r="J19" s="595">
        <v>45689</v>
      </c>
      <c r="K19" s="1176">
        <v>1</v>
      </c>
      <c r="L19" s="1176">
        <v>9</v>
      </c>
      <c r="M19" s="1173">
        <v>1600</v>
      </c>
      <c r="N19" s="1545"/>
      <c r="O19" s="622" t="s">
        <v>373</v>
      </c>
      <c r="P19" s="925"/>
      <c r="R19" s="1604"/>
      <c r="S19" s="1636"/>
      <c r="T19" s="1504"/>
      <c r="U19" s="1171" t="s">
        <v>914</v>
      </c>
      <c r="V19" s="1171">
        <f>SUM(H259:H368)</f>
        <v>1</v>
      </c>
    </row>
    <row r="20" spans="1:22" ht="63.75" customHeight="1" x14ac:dyDescent="0.25">
      <c r="A20" s="1528"/>
      <c r="B20" s="1176" t="s">
        <v>6</v>
      </c>
      <c r="C20" s="1176">
        <v>6</v>
      </c>
      <c r="D20" s="1176" t="s">
        <v>711</v>
      </c>
      <c r="E20" s="1176" t="s">
        <v>392</v>
      </c>
      <c r="F20" s="1204"/>
      <c r="G20" s="1204"/>
      <c r="H20" s="1204"/>
      <c r="I20" s="595">
        <v>45839</v>
      </c>
      <c r="J20" s="595">
        <v>45689</v>
      </c>
      <c r="K20" s="1176">
        <v>1</v>
      </c>
      <c r="L20" s="1176">
        <v>10</v>
      </c>
      <c r="M20" s="1173">
        <v>1275</v>
      </c>
      <c r="N20" s="1545"/>
      <c r="O20" s="622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1184" t="s">
        <v>240</v>
      </c>
      <c r="V20" s="1184">
        <f>SUM(F2:F14)</f>
        <v>0</v>
      </c>
    </row>
    <row r="21" spans="1:22" ht="63.75" customHeight="1" x14ac:dyDescent="0.25">
      <c r="A21" s="1528"/>
      <c r="B21" s="1176" t="s">
        <v>6</v>
      </c>
      <c r="C21" s="1176">
        <v>7</v>
      </c>
      <c r="D21" s="1176" t="s">
        <v>712</v>
      </c>
      <c r="E21" s="1176" t="s">
        <v>392</v>
      </c>
      <c r="F21" s="1204"/>
      <c r="G21" s="1204">
        <v>3</v>
      </c>
      <c r="H21" s="1204"/>
      <c r="I21" s="595">
        <v>45839</v>
      </c>
      <c r="J21" s="595">
        <v>45689</v>
      </c>
      <c r="K21" s="1176">
        <v>1</v>
      </c>
      <c r="L21" s="1176">
        <v>10</v>
      </c>
      <c r="M21" s="1173">
        <v>1275</v>
      </c>
      <c r="N21" s="1545"/>
      <c r="O21" s="622" t="s">
        <v>373</v>
      </c>
      <c r="P21" s="925"/>
      <c r="R21" s="1617"/>
      <c r="S21" s="1620"/>
      <c r="T21" s="1620"/>
      <c r="U21" s="1184" t="s">
        <v>241</v>
      </c>
      <c r="V21" s="1184">
        <f>SUM(G2:G14)</f>
        <v>0</v>
      </c>
    </row>
    <row r="22" spans="1:22" ht="63.75" customHeight="1" x14ac:dyDescent="0.25">
      <c r="A22" s="1528"/>
      <c r="B22" s="1176" t="s">
        <v>6</v>
      </c>
      <c r="C22" s="1176">
        <v>8</v>
      </c>
      <c r="D22" s="1176" t="s">
        <v>713</v>
      </c>
      <c r="E22" s="1176" t="s">
        <v>392</v>
      </c>
      <c r="F22" s="1204"/>
      <c r="G22" s="1204"/>
      <c r="H22" s="1204"/>
      <c r="I22" s="595">
        <v>45839</v>
      </c>
      <c r="J22" s="595">
        <v>45689</v>
      </c>
      <c r="K22" s="1176">
        <v>0</v>
      </c>
      <c r="L22" s="1176">
        <v>3</v>
      </c>
      <c r="M22" s="1173">
        <v>1000</v>
      </c>
      <c r="N22" s="1545"/>
      <c r="O22" s="622" t="s">
        <v>373</v>
      </c>
      <c r="P22" s="925"/>
      <c r="R22" s="1618"/>
      <c r="S22" s="1621"/>
      <c r="T22" s="1621"/>
      <c r="U22" s="1184" t="s">
        <v>914</v>
      </c>
      <c r="V22" s="1184">
        <f>SUM(H2:H14)</f>
        <v>0</v>
      </c>
    </row>
    <row r="23" spans="1:22" ht="63.75" customHeight="1" thickBot="1" x14ac:dyDescent="0.3">
      <c r="A23" s="1529"/>
      <c r="B23" s="1178" t="s">
        <v>6</v>
      </c>
      <c r="C23" s="1178">
        <v>9</v>
      </c>
      <c r="D23" s="1178" t="s">
        <v>714</v>
      </c>
      <c r="E23" s="1178" t="s">
        <v>392</v>
      </c>
      <c r="F23" s="1206"/>
      <c r="G23" s="1206"/>
      <c r="H23" s="1206"/>
      <c r="I23" s="995">
        <v>45839</v>
      </c>
      <c r="J23" s="995">
        <v>45689</v>
      </c>
      <c r="K23" s="1178">
        <v>0</v>
      </c>
      <c r="L23" s="1178">
        <v>3</v>
      </c>
      <c r="M23" s="1179">
        <v>1000</v>
      </c>
      <c r="N23" s="1548"/>
      <c r="O23" s="628" t="s">
        <v>373</v>
      </c>
      <c r="P23" s="925"/>
      <c r="R23" s="1611">
        <v>8</v>
      </c>
      <c r="S23" s="1627" t="s">
        <v>356</v>
      </c>
      <c r="T23" s="1627">
        <f>COUNTIF(E230:E253,"в работе")</f>
        <v>23</v>
      </c>
      <c r="U23" s="941" t="s">
        <v>240</v>
      </c>
      <c r="V23" s="941">
        <f>SUM(F230:F253)</f>
        <v>5</v>
      </c>
    </row>
    <row r="24" spans="1:22" ht="18.75" customHeight="1" x14ac:dyDescent="0.25">
      <c r="A24" s="1653" t="s">
        <v>1008</v>
      </c>
      <c r="B24" s="1185" t="s">
        <v>39</v>
      </c>
      <c r="C24" s="1185">
        <v>1</v>
      </c>
      <c r="D24" s="1185" t="s">
        <v>102</v>
      </c>
      <c r="E24" s="1185" t="s">
        <v>392</v>
      </c>
      <c r="F24" s="1213"/>
      <c r="G24" s="1213"/>
      <c r="H24" s="1213"/>
      <c r="I24" s="963">
        <v>45839</v>
      </c>
      <c r="J24" s="963">
        <v>45689</v>
      </c>
      <c r="K24" s="1185">
        <v>0</v>
      </c>
      <c r="L24" s="1185">
        <v>5</v>
      </c>
      <c r="M24" s="1189">
        <v>1000</v>
      </c>
      <c r="N24" s="1637" t="s">
        <v>719</v>
      </c>
      <c r="O24" s="981" t="s">
        <v>374</v>
      </c>
      <c r="P24" s="925"/>
      <c r="R24" s="1612"/>
      <c r="S24" s="1628"/>
      <c r="T24" s="1628"/>
      <c r="U24" s="941" t="s">
        <v>241</v>
      </c>
      <c r="V24" s="941">
        <f>SUM(G230:G253)</f>
        <v>0</v>
      </c>
    </row>
    <row r="25" spans="1:22" ht="18.75" x14ac:dyDescent="0.25">
      <c r="A25" s="1654"/>
      <c r="B25" s="1186" t="s">
        <v>40</v>
      </c>
      <c r="C25" s="1186">
        <v>2</v>
      </c>
      <c r="D25" s="1186">
        <v>708509</v>
      </c>
      <c r="E25" s="1186" t="s">
        <v>392</v>
      </c>
      <c r="F25" s="1214"/>
      <c r="G25" s="1214"/>
      <c r="H25" s="1214"/>
      <c r="I25" s="966">
        <v>45839</v>
      </c>
      <c r="J25" s="966">
        <v>45689</v>
      </c>
      <c r="K25" s="1186">
        <v>0</v>
      </c>
      <c r="L25" s="1186">
        <v>5</v>
      </c>
      <c r="M25" s="1190">
        <v>1000</v>
      </c>
      <c r="N25" s="1638"/>
      <c r="O25" s="983" t="s">
        <v>375</v>
      </c>
      <c r="P25" s="925"/>
      <c r="R25" s="1613"/>
      <c r="S25" s="1629"/>
      <c r="T25" s="1629"/>
      <c r="U25" s="941" t="s">
        <v>914</v>
      </c>
      <c r="V25" s="941">
        <f>SUM(H230:H253)</f>
        <v>0</v>
      </c>
    </row>
    <row r="26" spans="1:22" ht="18.75" x14ac:dyDescent="0.25">
      <c r="A26" s="1654"/>
      <c r="B26" s="1186" t="s">
        <v>40</v>
      </c>
      <c r="C26" s="1186">
        <v>3</v>
      </c>
      <c r="D26" s="1186" t="s">
        <v>101</v>
      </c>
      <c r="E26" s="1186" t="s">
        <v>392</v>
      </c>
      <c r="F26" s="1214"/>
      <c r="G26" s="1214"/>
      <c r="H26" s="1214"/>
      <c r="I26" s="966">
        <v>45839</v>
      </c>
      <c r="J26" s="966">
        <v>45689</v>
      </c>
      <c r="K26" s="1186">
        <v>0</v>
      </c>
      <c r="L26" s="1186">
        <v>5</v>
      </c>
      <c r="M26" s="1190">
        <v>1000</v>
      </c>
      <c r="N26" s="1638"/>
      <c r="O26" s="983" t="s">
        <v>374</v>
      </c>
      <c r="P26" s="925"/>
      <c r="R26" s="1616">
        <v>9</v>
      </c>
      <c r="S26" s="1619" t="s">
        <v>808</v>
      </c>
      <c r="T26" s="1619">
        <f>COUNTIF(E196:E229,"в работе")</f>
        <v>25</v>
      </c>
      <c r="U26" s="1184" t="s">
        <v>240</v>
      </c>
      <c r="V26" s="1184">
        <f>SUM(F196:F229)</f>
        <v>1</v>
      </c>
    </row>
    <row r="27" spans="1:22" ht="18.75" x14ac:dyDescent="0.25">
      <c r="A27" s="1654"/>
      <c r="B27" s="1186" t="s">
        <v>401</v>
      </c>
      <c r="C27" s="1186">
        <v>4</v>
      </c>
      <c r="D27" s="1186" t="s">
        <v>98</v>
      </c>
      <c r="E27" s="1186" t="s">
        <v>391</v>
      </c>
      <c r="F27" s="1214"/>
      <c r="G27" s="1214"/>
      <c r="H27" s="1214"/>
      <c r="I27" s="966">
        <v>45839</v>
      </c>
      <c r="J27" s="966">
        <v>45689</v>
      </c>
      <c r="K27" s="1186">
        <v>0</v>
      </c>
      <c r="L27" s="1186">
        <v>5</v>
      </c>
      <c r="M27" s="1190">
        <v>1000</v>
      </c>
      <c r="N27" s="1638"/>
      <c r="O27" s="983" t="s">
        <v>374</v>
      </c>
      <c r="P27" s="925"/>
      <c r="R27" s="1617"/>
      <c r="S27" s="1620"/>
      <c r="T27" s="1620"/>
      <c r="U27" s="1184" t="s">
        <v>241</v>
      </c>
      <c r="V27" s="1184">
        <f>SUM(G196:G229)</f>
        <v>1</v>
      </c>
    </row>
    <row r="28" spans="1:22" ht="18.75" x14ac:dyDescent="0.25">
      <c r="A28" s="1654"/>
      <c r="B28" s="1186" t="s">
        <v>41</v>
      </c>
      <c r="C28" s="1186">
        <v>5</v>
      </c>
      <c r="D28" s="1186" t="s">
        <v>100</v>
      </c>
      <c r="E28" s="1186" t="s">
        <v>392</v>
      </c>
      <c r="F28" s="1214"/>
      <c r="G28" s="1214"/>
      <c r="H28" s="1214"/>
      <c r="I28" s="966">
        <v>45839</v>
      </c>
      <c r="J28" s="966">
        <v>45689</v>
      </c>
      <c r="K28" s="1186">
        <v>0</v>
      </c>
      <c r="L28" s="1186">
        <v>5</v>
      </c>
      <c r="M28" s="1190">
        <v>1000</v>
      </c>
      <c r="N28" s="1638"/>
      <c r="O28" s="983" t="s">
        <v>374</v>
      </c>
      <c r="P28" s="925"/>
      <c r="R28" s="1618"/>
      <c r="S28" s="1621"/>
      <c r="T28" s="1621"/>
      <c r="U28" s="1184" t="s">
        <v>914</v>
      </c>
      <c r="V28" s="1184">
        <f>SUM(H196:H229)</f>
        <v>0</v>
      </c>
    </row>
    <row r="29" spans="1:22" ht="18.75" x14ac:dyDescent="0.25">
      <c r="A29" s="1654"/>
      <c r="B29" s="1186" t="s">
        <v>41</v>
      </c>
      <c r="C29" s="1186">
        <v>6</v>
      </c>
      <c r="D29" s="1186">
        <v>708511</v>
      </c>
      <c r="E29" s="1186" t="s">
        <v>392</v>
      </c>
      <c r="F29" s="1214"/>
      <c r="G29" s="1214"/>
      <c r="H29" s="1214"/>
      <c r="I29" s="966">
        <v>45839</v>
      </c>
      <c r="J29" s="966">
        <v>45689</v>
      </c>
      <c r="K29" s="1186">
        <v>0</v>
      </c>
      <c r="L29" s="1186">
        <v>5</v>
      </c>
      <c r="M29" s="1190">
        <v>1000</v>
      </c>
      <c r="N29" s="1638"/>
      <c r="O29" s="983" t="s">
        <v>375</v>
      </c>
      <c r="P29" s="925"/>
      <c r="R29" s="1602">
        <v>10</v>
      </c>
      <c r="S29" s="1627" t="s">
        <v>368</v>
      </c>
      <c r="T29" s="1627">
        <f>COUNTIF(E184:E195,"в работе")</f>
        <v>8</v>
      </c>
      <c r="U29" s="941" t="s">
        <v>240</v>
      </c>
      <c r="V29" s="941">
        <f>SUM(F184:F195)</f>
        <v>4</v>
      </c>
    </row>
    <row r="30" spans="1:22" ht="18.75" x14ac:dyDescent="0.25">
      <c r="A30" s="1654"/>
      <c r="B30" s="1186" t="s">
        <v>42</v>
      </c>
      <c r="C30" s="1186">
        <v>7</v>
      </c>
      <c r="D30" s="1186" t="s">
        <v>99</v>
      </c>
      <c r="E30" s="1186" t="s">
        <v>392</v>
      </c>
      <c r="F30" s="1214"/>
      <c r="G30" s="1214"/>
      <c r="H30" s="1214"/>
      <c r="I30" s="966">
        <v>45839</v>
      </c>
      <c r="J30" s="966">
        <v>45689</v>
      </c>
      <c r="K30" s="1186">
        <v>0</v>
      </c>
      <c r="L30" s="1186">
        <v>5</v>
      </c>
      <c r="M30" s="1190">
        <v>1000</v>
      </c>
      <c r="N30" s="1638"/>
      <c r="O30" s="983" t="s">
        <v>374</v>
      </c>
      <c r="P30" s="925"/>
      <c r="R30" s="1603"/>
      <c r="S30" s="1628"/>
      <c r="T30" s="1628"/>
      <c r="U30" s="941" t="s">
        <v>241</v>
      </c>
      <c r="V30" s="941">
        <f>SUM(G184:G195)</f>
        <v>1</v>
      </c>
    </row>
    <row r="31" spans="1:22" ht="18.75" customHeight="1" x14ac:dyDescent="0.25">
      <c r="A31" s="1654"/>
      <c r="B31" s="1186" t="s">
        <v>10</v>
      </c>
      <c r="C31" s="1186">
        <v>1</v>
      </c>
      <c r="D31" s="1186" t="s">
        <v>103</v>
      </c>
      <c r="E31" s="1186" t="s">
        <v>392</v>
      </c>
      <c r="F31" s="1214"/>
      <c r="G31" s="1214"/>
      <c r="H31" s="1214"/>
      <c r="I31" s="966">
        <v>45839</v>
      </c>
      <c r="J31" s="966">
        <v>45689</v>
      </c>
      <c r="K31" s="1186">
        <v>0</v>
      </c>
      <c r="L31" s="1186">
        <v>5</v>
      </c>
      <c r="M31" s="1190">
        <v>1000</v>
      </c>
      <c r="N31" s="1638" t="s">
        <v>740</v>
      </c>
      <c r="O31" s="983" t="s">
        <v>374</v>
      </c>
      <c r="P31" s="925"/>
      <c r="R31" s="1604"/>
      <c r="S31" s="1629"/>
      <c r="T31" s="1629"/>
      <c r="U31" s="941" t="s">
        <v>914</v>
      </c>
      <c r="V31" s="941">
        <f>SUM(H184:H195)</f>
        <v>0</v>
      </c>
    </row>
    <row r="32" spans="1:22" ht="18.75" x14ac:dyDescent="0.25">
      <c r="A32" s="1654"/>
      <c r="B32" s="1186" t="s">
        <v>11</v>
      </c>
      <c r="C32" s="1186">
        <v>2</v>
      </c>
      <c r="D32" s="1186" t="s">
        <v>104</v>
      </c>
      <c r="E32" s="1186" t="s">
        <v>392</v>
      </c>
      <c r="F32" s="1214"/>
      <c r="G32" s="1214"/>
      <c r="H32" s="1214"/>
      <c r="I32" s="966">
        <v>45839</v>
      </c>
      <c r="J32" s="966">
        <v>45689</v>
      </c>
      <c r="K32" s="1186">
        <v>0</v>
      </c>
      <c r="L32" s="1186">
        <v>5</v>
      </c>
      <c r="M32" s="1190">
        <v>1000</v>
      </c>
      <c r="N32" s="1638"/>
      <c r="O32" s="983" t="s">
        <v>374</v>
      </c>
      <c r="P32" s="925"/>
      <c r="R32" s="1630">
        <v>11</v>
      </c>
      <c r="S32" s="1619" t="s">
        <v>363</v>
      </c>
      <c r="T32" s="1619">
        <f>COUNTIF(E254:E258,"в работе")</f>
        <v>4</v>
      </c>
      <c r="U32" s="1184" t="s">
        <v>240</v>
      </c>
      <c r="V32" s="1184">
        <f>SUM(F254:F258)</f>
        <v>0</v>
      </c>
    </row>
    <row r="33" spans="1:22" ht="18.75" x14ac:dyDescent="0.25">
      <c r="A33" s="1654"/>
      <c r="B33" s="1186" t="s">
        <v>12</v>
      </c>
      <c r="C33" s="1186">
        <v>3</v>
      </c>
      <c r="D33" s="1186" t="s">
        <v>105</v>
      </c>
      <c r="E33" s="1186" t="s">
        <v>392</v>
      </c>
      <c r="F33" s="1214"/>
      <c r="G33" s="1214"/>
      <c r="H33" s="1214"/>
      <c r="I33" s="966">
        <v>45839</v>
      </c>
      <c r="J33" s="966">
        <v>45689</v>
      </c>
      <c r="K33" s="1186">
        <v>0</v>
      </c>
      <c r="L33" s="1186">
        <v>5</v>
      </c>
      <c r="M33" s="1190">
        <v>1000</v>
      </c>
      <c r="N33" s="1638"/>
      <c r="O33" s="983" t="s">
        <v>374</v>
      </c>
      <c r="P33" s="925"/>
      <c r="R33" s="1631"/>
      <c r="S33" s="1620"/>
      <c r="T33" s="1620"/>
      <c r="U33" s="1184" t="s">
        <v>241</v>
      </c>
      <c r="V33" s="1184">
        <f>SUM(G254:G258)</f>
        <v>1</v>
      </c>
    </row>
    <row r="34" spans="1:22" ht="18.75" x14ac:dyDescent="0.25">
      <c r="A34" s="1654"/>
      <c r="B34" s="1186" t="s">
        <v>13</v>
      </c>
      <c r="C34" s="1186">
        <v>4</v>
      </c>
      <c r="D34" s="1186" t="s">
        <v>106</v>
      </c>
      <c r="E34" s="1186" t="s">
        <v>392</v>
      </c>
      <c r="F34" s="1214"/>
      <c r="G34" s="1214"/>
      <c r="H34" s="1214"/>
      <c r="I34" s="966">
        <v>45839</v>
      </c>
      <c r="J34" s="966">
        <v>45689</v>
      </c>
      <c r="K34" s="1186">
        <v>0</v>
      </c>
      <c r="L34" s="1186">
        <v>5</v>
      </c>
      <c r="M34" s="1190">
        <v>1000</v>
      </c>
      <c r="N34" s="1638"/>
      <c r="O34" s="983" t="s">
        <v>374</v>
      </c>
      <c r="P34" s="925"/>
      <c r="R34" s="1632"/>
      <c r="S34" s="1621"/>
      <c r="T34" s="1621"/>
      <c r="U34" s="1184" t="s">
        <v>914</v>
      </c>
      <c r="V34" s="1184">
        <f>SUM(H254:H258)</f>
        <v>0</v>
      </c>
    </row>
    <row r="35" spans="1:22" ht="15.75" customHeight="1" x14ac:dyDescent="0.25">
      <c r="A35" s="1654"/>
      <c r="B35" s="1186" t="s">
        <v>14</v>
      </c>
      <c r="C35" s="1186">
        <v>1</v>
      </c>
      <c r="D35" s="1186" t="s">
        <v>107</v>
      </c>
      <c r="E35" s="1186" t="s">
        <v>392</v>
      </c>
      <c r="F35" s="1214"/>
      <c r="G35" s="1214"/>
      <c r="H35" s="1214"/>
      <c r="I35" s="966">
        <v>45839</v>
      </c>
      <c r="J35" s="966">
        <v>45689</v>
      </c>
      <c r="K35" s="1186">
        <v>0</v>
      </c>
      <c r="L35" s="1186">
        <v>5</v>
      </c>
      <c r="M35" s="1190">
        <v>1000</v>
      </c>
      <c r="N35" s="1638" t="s">
        <v>741</v>
      </c>
      <c r="O35" s="983" t="s">
        <v>374</v>
      </c>
      <c r="P35" s="925"/>
      <c r="R35" s="1665">
        <v>12</v>
      </c>
      <c r="S35" s="1665" t="s">
        <v>568</v>
      </c>
      <c r="T35" s="1665">
        <f>COUNTIF(E381:E393,"в работе")</f>
        <v>13</v>
      </c>
      <c r="U35" s="1034" t="s">
        <v>240</v>
      </c>
      <c r="V35" s="1034">
        <f>SUM(F381:F393)</f>
        <v>0</v>
      </c>
    </row>
    <row r="36" spans="1:22" ht="18.75" x14ac:dyDescent="0.25">
      <c r="A36" s="1654"/>
      <c r="B36" s="1186" t="s">
        <v>15</v>
      </c>
      <c r="C36" s="1186">
        <v>2</v>
      </c>
      <c r="D36" s="1186" t="s">
        <v>904</v>
      </c>
      <c r="E36" s="1186" t="s">
        <v>392</v>
      </c>
      <c r="F36" s="1214"/>
      <c r="G36" s="1214"/>
      <c r="H36" s="1214"/>
      <c r="I36" s="966">
        <v>45839</v>
      </c>
      <c r="J36" s="966">
        <v>45689</v>
      </c>
      <c r="K36" s="1186">
        <v>0</v>
      </c>
      <c r="L36" s="1186">
        <v>5</v>
      </c>
      <c r="M36" s="1190">
        <v>1000</v>
      </c>
      <c r="N36" s="1638"/>
      <c r="O36" s="983" t="s">
        <v>374</v>
      </c>
      <c r="P36" s="925"/>
      <c r="R36" s="1666"/>
      <c r="S36" s="1666"/>
      <c r="T36" s="1666"/>
      <c r="U36" s="1034" t="s">
        <v>241</v>
      </c>
      <c r="V36" s="1034">
        <f>SUM(G381:G393)</f>
        <v>0</v>
      </c>
    </row>
    <row r="37" spans="1:22" ht="18.75" x14ac:dyDescent="0.25">
      <c r="A37" s="1654"/>
      <c r="B37" s="1186" t="s">
        <v>16</v>
      </c>
      <c r="C37" s="1186">
        <v>3</v>
      </c>
      <c r="D37" s="1186" t="s">
        <v>109</v>
      </c>
      <c r="E37" s="1186" t="s">
        <v>392</v>
      </c>
      <c r="F37" s="1214"/>
      <c r="G37" s="1214"/>
      <c r="H37" s="1214"/>
      <c r="I37" s="966">
        <v>45839</v>
      </c>
      <c r="J37" s="966">
        <v>45689</v>
      </c>
      <c r="K37" s="1186">
        <v>0</v>
      </c>
      <c r="L37" s="1186">
        <v>5</v>
      </c>
      <c r="M37" s="1190">
        <v>1000</v>
      </c>
      <c r="N37" s="1638"/>
      <c r="O37" s="983" t="s">
        <v>374</v>
      </c>
      <c r="P37" s="925"/>
      <c r="R37" s="1667"/>
      <c r="S37" s="1667"/>
      <c r="T37" s="1667"/>
      <c r="U37" s="1034" t="s">
        <v>914</v>
      </c>
      <c r="V37" s="1034">
        <f>SUM(H381:H393)</f>
        <v>0</v>
      </c>
    </row>
    <row r="38" spans="1:22" ht="18.75" x14ac:dyDescent="0.25">
      <c r="A38" s="1654"/>
      <c r="B38" s="1186" t="s">
        <v>17</v>
      </c>
      <c r="C38" s="1186">
        <v>4</v>
      </c>
      <c r="D38" s="1186" t="s">
        <v>110</v>
      </c>
      <c r="E38" s="1186" t="s">
        <v>392</v>
      </c>
      <c r="F38" s="1214"/>
      <c r="G38" s="1214"/>
      <c r="H38" s="1214"/>
      <c r="I38" s="966">
        <v>45839</v>
      </c>
      <c r="J38" s="966">
        <v>45689</v>
      </c>
      <c r="K38" s="1186">
        <v>0</v>
      </c>
      <c r="L38" s="1186">
        <v>5</v>
      </c>
      <c r="M38" s="1190">
        <v>1000</v>
      </c>
      <c r="N38" s="1638"/>
      <c r="O38" s="983" t="s">
        <v>374</v>
      </c>
      <c r="P38" s="925"/>
      <c r="R38" s="1668">
        <v>13</v>
      </c>
      <c r="S38" s="1668" t="s">
        <v>586</v>
      </c>
      <c r="T38" s="1668">
        <f>COUNTIF(E394:E406,"в работе")</f>
        <v>12</v>
      </c>
      <c r="U38" s="1195" t="s">
        <v>240</v>
      </c>
      <c r="V38" s="1195">
        <f>SUM(F394:F406)</f>
        <v>0</v>
      </c>
    </row>
    <row r="39" spans="1:22" ht="15.75" customHeight="1" x14ac:dyDescent="0.25">
      <c r="A39" s="1654"/>
      <c r="B39" s="1186" t="s">
        <v>18</v>
      </c>
      <c r="C39" s="1186">
        <v>1</v>
      </c>
      <c r="D39" s="1186" t="s">
        <v>111</v>
      </c>
      <c r="E39" s="1186" t="s">
        <v>392</v>
      </c>
      <c r="F39" s="1214"/>
      <c r="G39" s="1214">
        <v>1</v>
      </c>
      <c r="H39" s="1214"/>
      <c r="I39" s="966">
        <v>45839</v>
      </c>
      <c r="J39" s="966">
        <v>45689</v>
      </c>
      <c r="K39" s="1186">
        <v>0</v>
      </c>
      <c r="L39" s="1186">
        <v>5</v>
      </c>
      <c r="M39" s="1190">
        <v>1000</v>
      </c>
      <c r="N39" s="1638" t="s">
        <v>742</v>
      </c>
      <c r="O39" s="983" t="s">
        <v>374</v>
      </c>
      <c r="P39" s="925"/>
      <c r="R39" s="1669"/>
      <c r="S39" s="1669"/>
      <c r="T39" s="1669"/>
      <c r="U39" s="1195" t="s">
        <v>241</v>
      </c>
      <c r="V39" s="1195">
        <f>SUM(G394:G406)</f>
        <v>0</v>
      </c>
    </row>
    <row r="40" spans="1:22" ht="18.75" x14ac:dyDescent="0.25">
      <c r="A40" s="1654"/>
      <c r="B40" s="1186" t="s">
        <v>19</v>
      </c>
      <c r="C40" s="1186">
        <v>2</v>
      </c>
      <c r="D40" s="1186" t="s">
        <v>112</v>
      </c>
      <c r="E40" s="1186" t="s">
        <v>392</v>
      </c>
      <c r="F40" s="1214"/>
      <c r="G40" s="1214"/>
      <c r="H40" s="1214"/>
      <c r="I40" s="966">
        <v>45839</v>
      </c>
      <c r="J40" s="966">
        <v>45689</v>
      </c>
      <c r="K40" s="1186">
        <v>0</v>
      </c>
      <c r="L40" s="1186">
        <v>5</v>
      </c>
      <c r="M40" s="1190">
        <v>1000</v>
      </c>
      <c r="N40" s="1638"/>
      <c r="O40" s="983" t="s">
        <v>374</v>
      </c>
      <c r="P40" s="925"/>
      <c r="R40" s="1670"/>
      <c r="S40" s="1670"/>
      <c r="T40" s="1670"/>
      <c r="U40" s="1195" t="s">
        <v>914</v>
      </c>
      <c r="V40" s="1195">
        <f>SUM(H394:H406)</f>
        <v>0</v>
      </c>
    </row>
    <row r="41" spans="1:22" ht="18.75" x14ac:dyDescent="0.25">
      <c r="A41" s="1654"/>
      <c r="B41" s="1186" t="s">
        <v>20</v>
      </c>
      <c r="C41" s="1186">
        <v>3</v>
      </c>
      <c r="D41" s="1186" t="s">
        <v>113</v>
      </c>
      <c r="E41" s="1186" t="s">
        <v>392</v>
      </c>
      <c r="F41" s="1214"/>
      <c r="G41" s="1214"/>
      <c r="H41" s="1214"/>
      <c r="I41" s="966">
        <v>45839</v>
      </c>
      <c r="J41" s="966">
        <v>45689</v>
      </c>
      <c r="K41" s="1186">
        <v>0</v>
      </c>
      <c r="L41" s="1186">
        <v>5</v>
      </c>
      <c r="M41" s="1190">
        <v>1000</v>
      </c>
      <c r="N41" s="1638"/>
      <c r="O41" s="983" t="s">
        <v>374</v>
      </c>
      <c r="P41" s="925"/>
      <c r="R41" s="1634">
        <v>14</v>
      </c>
      <c r="S41" s="1665" t="s">
        <v>664</v>
      </c>
      <c r="T41" s="1665">
        <v>0</v>
      </c>
      <c r="U41" s="1034" t="s">
        <v>240</v>
      </c>
      <c r="V41" s="1034">
        <v>0</v>
      </c>
    </row>
    <row r="42" spans="1:22" ht="18.75" x14ac:dyDescent="0.25">
      <c r="A42" s="1654"/>
      <c r="B42" s="1186" t="s">
        <v>21</v>
      </c>
      <c r="C42" s="1186">
        <v>4</v>
      </c>
      <c r="D42" s="1186" t="s">
        <v>114</v>
      </c>
      <c r="E42" s="1186" t="s">
        <v>392</v>
      </c>
      <c r="F42" s="1214"/>
      <c r="G42" s="1214"/>
      <c r="H42" s="1214"/>
      <c r="I42" s="966">
        <v>45839</v>
      </c>
      <c r="J42" s="966">
        <v>45689</v>
      </c>
      <c r="K42" s="1186">
        <v>0</v>
      </c>
      <c r="L42" s="1186">
        <v>5</v>
      </c>
      <c r="M42" s="1190">
        <v>1000</v>
      </c>
      <c r="N42" s="1638"/>
      <c r="O42" s="983" t="s">
        <v>374</v>
      </c>
      <c r="P42" s="925"/>
      <c r="R42" s="1635"/>
      <c r="S42" s="1666"/>
      <c r="T42" s="1666"/>
      <c r="U42" s="1034" t="s">
        <v>241</v>
      </c>
      <c r="V42" s="1034">
        <v>0</v>
      </c>
    </row>
    <row r="43" spans="1:22" ht="18.75" x14ac:dyDescent="0.25">
      <c r="A43" s="1654"/>
      <c r="B43" s="1186" t="s">
        <v>116</v>
      </c>
      <c r="C43" s="1186">
        <v>5</v>
      </c>
      <c r="D43" s="1186" t="s">
        <v>115</v>
      </c>
      <c r="E43" s="1186" t="s">
        <v>392</v>
      </c>
      <c r="F43" s="1214"/>
      <c r="G43" s="1214"/>
      <c r="H43" s="1214"/>
      <c r="I43" s="966">
        <v>45839</v>
      </c>
      <c r="J43" s="966">
        <v>45689</v>
      </c>
      <c r="K43" s="1186">
        <v>0</v>
      </c>
      <c r="L43" s="1186">
        <v>5</v>
      </c>
      <c r="M43" s="1190">
        <v>1000</v>
      </c>
      <c r="N43" s="1638"/>
      <c r="O43" s="983" t="s">
        <v>374</v>
      </c>
      <c r="P43" s="925"/>
      <c r="R43" s="1636"/>
      <c r="S43" s="1667"/>
      <c r="T43" s="1667"/>
      <c r="U43" s="1034" t="s">
        <v>914</v>
      </c>
      <c r="V43" s="1034">
        <v>0</v>
      </c>
    </row>
    <row r="44" spans="1:22" ht="15.75" customHeight="1" x14ac:dyDescent="0.25">
      <c r="A44" s="1654"/>
      <c r="B44" s="1186" t="s">
        <v>22</v>
      </c>
      <c r="C44" s="1186">
        <v>1</v>
      </c>
      <c r="D44" s="1186" t="s">
        <v>117</v>
      </c>
      <c r="E44" s="1186" t="s">
        <v>392</v>
      </c>
      <c r="F44" s="1214"/>
      <c r="G44" s="1214"/>
      <c r="H44" s="1214"/>
      <c r="I44" s="966">
        <v>45839</v>
      </c>
      <c r="J44" s="966">
        <v>45689</v>
      </c>
      <c r="K44" s="1186">
        <v>0</v>
      </c>
      <c r="L44" s="1186">
        <v>5</v>
      </c>
      <c r="M44" s="1190">
        <v>1000</v>
      </c>
      <c r="N44" s="1638" t="s">
        <v>743</v>
      </c>
      <c r="O44" s="983" t="s">
        <v>374</v>
      </c>
      <c r="P44" s="925"/>
      <c r="R44" s="1668">
        <v>15</v>
      </c>
      <c r="S44" s="1668" t="s">
        <v>675</v>
      </c>
      <c r="T44" s="1668">
        <f>COUNTIF(E467:E486,"в работе")</f>
        <v>20</v>
      </c>
      <c r="U44" s="1195" t="s">
        <v>240</v>
      </c>
      <c r="V44" s="1195">
        <f>SUM(F467:F486)</f>
        <v>4</v>
      </c>
    </row>
    <row r="45" spans="1:22" ht="18.75" x14ac:dyDescent="0.25">
      <c r="A45" s="1654"/>
      <c r="B45" s="1186" t="s">
        <v>23</v>
      </c>
      <c r="C45" s="1186">
        <v>2</v>
      </c>
      <c r="D45" s="1186" t="s">
        <v>402</v>
      </c>
      <c r="E45" s="1186" t="s">
        <v>392</v>
      </c>
      <c r="F45" s="1214"/>
      <c r="G45" s="1214"/>
      <c r="H45" s="1214"/>
      <c r="I45" s="966">
        <v>45839</v>
      </c>
      <c r="J45" s="966">
        <v>45689</v>
      </c>
      <c r="K45" s="1186">
        <v>0</v>
      </c>
      <c r="L45" s="1186">
        <v>5</v>
      </c>
      <c r="M45" s="1190">
        <v>1000</v>
      </c>
      <c r="N45" s="1638"/>
      <c r="O45" s="983" t="s">
        <v>374</v>
      </c>
      <c r="P45" s="925"/>
      <c r="R45" s="1669"/>
      <c r="S45" s="1669"/>
      <c r="T45" s="1669"/>
      <c r="U45" s="1195" t="s">
        <v>241</v>
      </c>
      <c r="V45" s="1195">
        <f>SUM(G467:G486)</f>
        <v>0</v>
      </c>
    </row>
    <row r="46" spans="1:22" ht="18.75" x14ac:dyDescent="0.25">
      <c r="A46" s="1654"/>
      <c r="B46" s="1186" t="s">
        <v>24</v>
      </c>
      <c r="C46" s="1186">
        <v>3</v>
      </c>
      <c r="D46" s="1186" t="s">
        <v>119</v>
      </c>
      <c r="E46" s="1186" t="s">
        <v>392</v>
      </c>
      <c r="F46" s="1214"/>
      <c r="G46" s="1214"/>
      <c r="H46" s="1214"/>
      <c r="I46" s="966">
        <v>45839</v>
      </c>
      <c r="J46" s="966">
        <v>45689</v>
      </c>
      <c r="K46" s="1186">
        <v>0</v>
      </c>
      <c r="L46" s="1186">
        <v>5</v>
      </c>
      <c r="M46" s="1190">
        <v>1000</v>
      </c>
      <c r="N46" s="1638"/>
      <c r="O46" s="983" t="s">
        <v>374</v>
      </c>
      <c r="P46" s="925"/>
      <c r="R46" s="1670"/>
      <c r="S46" s="1670"/>
      <c r="T46" s="1670"/>
      <c r="U46" s="1195" t="s">
        <v>914</v>
      </c>
      <c r="V46" s="1195">
        <f>SUM(H467:H486)</f>
        <v>0</v>
      </c>
    </row>
    <row r="47" spans="1:22" ht="18.75" x14ac:dyDescent="0.25">
      <c r="A47" s="1654"/>
      <c r="B47" s="1186" t="s">
        <v>25</v>
      </c>
      <c r="C47" s="1186">
        <v>4</v>
      </c>
      <c r="D47" s="1186" t="s">
        <v>120</v>
      </c>
      <c r="E47" s="1186" t="s">
        <v>392</v>
      </c>
      <c r="F47" s="1214"/>
      <c r="G47" s="1214"/>
      <c r="H47" s="1214"/>
      <c r="I47" s="966">
        <v>45839</v>
      </c>
      <c r="J47" s="966">
        <v>45689</v>
      </c>
      <c r="K47" s="1186">
        <v>0</v>
      </c>
      <c r="L47" s="1186">
        <v>5</v>
      </c>
      <c r="M47" s="1190">
        <v>1000</v>
      </c>
      <c r="N47" s="1638"/>
      <c r="O47" s="983" t="s">
        <v>374</v>
      </c>
      <c r="P47" s="925"/>
      <c r="R47" s="1665">
        <v>16</v>
      </c>
      <c r="S47" s="1665" t="s">
        <v>699</v>
      </c>
      <c r="T47" s="1665">
        <f>COUNTIF(E487:E494,"в работе")</f>
        <v>5</v>
      </c>
      <c r="U47" s="1034" t="s">
        <v>240</v>
      </c>
      <c r="V47" s="1034">
        <f>SUM(F487:F494)</f>
        <v>0</v>
      </c>
    </row>
    <row r="48" spans="1:22" ht="18.75" customHeight="1" x14ac:dyDescent="0.25">
      <c r="A48" s="1654"/>
      <c r="B48" s="1186" t="s">
        <v>26</v>
      </c>
      <c r="C48" s="1186">
        <v>1</v>
      </c>
      <c r="D48" s="1186" t="s">
        <v>121</v>
      </c>
      <c r="E48" s="1186" t="s">
        <v>392</v>
      </c>
      <c r="F48" s="1214"/>
      <c r="G48" s="1214"/>
      <c r="H48" s="1214"/>
      <c r="I48" s="966">
        <v>45839</v>
      </c>
      <c r="J48" s="966">
        <v>45689</v>
      </c>
      <c r="K48" s="1186">
        <v>0</v>
      </c>
      <c r="L48" s="1186">
        <v>5</v>
      </c>
      <c r="M48" s="1190">
        <v>1000</v>
      </c>
      <c r="N48" s="1638" t="s">
        <v>744</v>
      </c>
      <c r="O48" s="983" t="s">
        <v>374</v>
      </c>
      <c r="P48" s="925"/>
      <c r="R48" s="1666"/>
      <c r="S48" s="1666"/>
      <c r="T48" s="1666"/>
      <c r="U48" s="1034" t="s">
        <v>241</v>
      </c>
      <c r="V48" s="1034">
        <f>SUM(G487:G494)</f>
        <v>0</v>
      </c>
    </row>
    <row r="49" spans="1:22" ht="18.75" x14ac:dyDescent="0.25">
      <c r="A49" s="1654"/>
      <c r="B49" s="1186" t="s">
        <v>27</v>
      </c>
      <c r="C49" s="1186">
        <v>2</v>
      </c>
      <c r="D49" s="1186" t="s">
        <v>122</v>
      </c>
      <c r="E49" s="1186" t="s">
        <v>392</v>
      </c>
      <c r="F49" s="1214"/>
      <c r="G49" s="1214"/>
      <c r="H49" s="1214"/>
      <c r="I49" s="966">
        <v>45839</v>
      </c>
      <c r="J49" s="966">
        <v>45689</v>
      </c>
      <c r="K49" s="1186">
        <v>0</v>
      </c>
      <c r="L49" s="1186">
        <v>5</v>
      </c>
      <c r="M49" s="1190">
        <v>1000</v>
      </c>
      <c r="N49" s="1638"/>
      <c r="O49" s="983" t="s">
        <v>374</v>
      </c>
      <c r="P49" s="925"/>
      <c r="R49" s="1667"/>
      <c r="S49" s="1667"/>
      <c r="T49" s="1667"/>
      <c r="U49" s="1034" t="s">
        <v>914</v>
      </c>
      <c r="V49" s="1034">
        <f>SUM(H487:H494)</f>
        <v>0</v>
      </c>
    </row>
    <row r="50" spans="1:22" ht="18.75" x14ac:dyDescent="0.25">
      <c r="A50" s="1654"/>
      <c r="B50" s="1186" t="s">
        <v>28</v>
      </c>
      <c r="C50" s="1186">
        <v>3</v>
      </c>
      <c r="D50" s="1186" t="s">
        <v>403</v>
      </c>
      <c r="E50" s="1186" t="s">
        <v>392</v>
      </c>
      <c r="F50" s="1214"/>
      <c r="G50" s="1214"/>
      <c r="H50" s="1214"/>
      <c r="I50" s="966">
        <v>45839</v>
      </c>
      <c r="J50" s="966">
        <v>45689</v>
      </c>
      <c r="K50" s="1186">
        <v>0</v>
      </c>
      <c r="L50" s="1186">
        <v>5</v>
      </c>
      <c r="M50" s="1190">
        <v>1000</v>
      </c>
      <c r="N50" s="1638"/>
      <c r="O50" s="983" t="s">
        <v>374</v>
      </c>
      <c r="P50" s="925"/>
      <c r="R50" s="1671">
        <v>17</v>
      </c>
      <c r="S50" s="1671" t="s">
        <v>630</v>
      </c>
      <c r="T50" s="1671">
        <f>COUNTIF(E407:E447,"в работе")</f>
        <v>37</v>
      </c>
      <c r="U50" s="1195" t="s">
        <v>240</v>
      </c>
      <c r="V50" s="1195">
        <f>SUM(F407:F447)</f>
        <v>2</v>
      </c>
    </row>
    <row r="51" spans="1:22" ht="18.75" x14ac:dyDescent="0.25">
      <c r="A51" s="1654"/>
      <c r="B51" s="1186" t="s">
        <v>29</v>
      </c>
      <c r="C51" s="1186">
        <v>4</v>
      </c>
      <c r="D51" s="1186" t="s">
        <v>123</v>
      </c>
      <c r="E51" s="1186" t="s">
        <v>392</v>
      </c>
      <c r="F51" s="1214"/>
      <c r="G51" s="1214"/>
      <c r="H51" s="1214"/>
      <c r="I51" s="966">
        <v>45839</v>
      </c>
      <c r="J51" s="966">
        <v>45689</v>
      </c>
      <c r="K51" s="1186">
        <v>0</v>
      </c>
      <c r="L51" s="1186">
        <v>5</v>
      </c>
      <c r="M51" s="1190">
        <v>1000</v>
      </c>
      <c r="N51" s="1638"/>
      <c r="O51" s="983" t="s">
        <v>374</v>
      </c>
      <c r="P51" s="925"/>
      <c r="R51" s="1671"/>
      <c r="S51" s="1671"/>
      <c r="T51" s="1671"/>
      <c r="U51" s="1195" t="s">
        <v>241</v>
      </c>
      <c r="V51" s="1195">
        <f>SUM(G407:G447)</f>
        <v>1</v>
      </c>
    </row>
    <row r="52" spans="1:22" ht="63" x14ac:dyDescent="0.25">
      <c r="A52" s="1654"/>
      <c r="B52" s="1186" t="s">
        <v>30</v>
      </c>
      <c r="C52" s="1186">
        <v>1</v>
      </c>
      <c r="D52" s="1186" t="s">
        <v>124</v>
      </c>
      <c r="E52" s="1186" t="s">
        <v>392</v>
      </c>
      <c r="F52" s="1214"/>
      <c r="G52" s="1214"/>
      <c r="H52" s="1214"/>
      <c r="I52" s="966">
        <v>45839</v>
      </c>
      <c r="J52" s="966">
        <v>45689</v>
      </c>
      <c r="K52" s="1186">
        <v>0</v>
      </c>
      <c r="L52" s="1186">
        <v>5</v>
      </c>
      <c r="M52" s="1190">
        <v>1000</v>
      </c>
      <c r="N52" s="1186" t="s">
        <v>745</v>
      </c>
      <c r="O52" s="983" t="s">
        <v>374</v>
      </c>
      <c r="P52" s="925"/>
      <c r="R52" s="1671"/>
      <c r="S52" s="1671"/>
      <c r="T52" s="1671"/>
      <c r="U52" s="1195" t="s">
        <v>914</v>
      </c>
      <c r="V52" s="1195">
        <f>SUM(H407:H447)</f>
        <v>0</v>
      </c>
    </row>
    <row r="53" spans="1:22" ht="63" x14ac:dyDescent="0.25">
      <c r="A53" s="1654"/>
      <c r="B53" s="1186" t="s">
        <v>31</v>
      </c>
      <c r="C53" s="1186">
        <v>1</v>
      </c>
      <c r="D53" s="1186" t="s">
        <v>397</v>
      </c>
      <c r="E53" s="1186" t="s">
        <v>392</v>
      </c>
      <c r="F53" s="1214"/>
      <c r="G53" s="1214">
        <v>1</v>
      </c>
      <c r="H53" s="1214"/>
      <c r="I53" s="966">
        <v>45839</v>
      </c>
      <c r="J53" s="966">
        <v>45689</v>
      </c>
      <c r="K53" s="1186">
        <v>0</v>
      </c>
      <c r="L53" s="1186">
        <v>5</v>
      </c>
      <c r="M53" s="1190">
        <v>1000</v>
      </c>
      <c r="N53" s="1186" t="s">
        <v>746</v>
      </c>
      <c r="O53" s="983" t="s">
        <v>374</v>
      </c>
      <c r="P53" s="925"/>
      <c r="R53" s="942"/>
      <c r="S53" s="942"/>
      <c r="T53" s="942"/>
      <c r="U53" s="942"/>
      <c r="V53" s="942"/>
    </row>
    <row r="54" spans="1:22" ht="63" x14ac:dyDescent="0.25">
      <c r="A54" s="1654"/>
      <c r="B54" s="1186" t="s">
        <v>32</v>
      </c>
      <c r="C54" s="1186">
        <v>1</v>
      </c>
      <c r="D54" s="1186" t="s">
        <v>126</v>
      </c>
      <c r="E54" s="1186" t="s">
        <v>392</v>
      </c>
      <c r="F54" s="1214"/>
      <c r="G54" s="1214"/>
      <c r="H54" s="1214"/>
      <c r="I54" s="966">
        <v>45839</v>
      </c>
      <c r="J54" s="966">
        <v>45689</v>
      </c>
      <c r="K54" s="1186">
        <v>0</v>
      </c>
      <c r="L54" s="1186">
        <v>5</v>
      </c>
      <c r="M54" s="1190">
        <v>1000</v>
      </c>
      <c r="N54" s="1186" t="s">
        <v>747</v>
      </c>
      <c r="O54" s="983" t="s">
        <v>374</v>
      </c>
      <c r="P54" s="925"/>
      <c r="R54" s="942"/>
      <c r="S54" s="211" t="s">
        <v>371</v>
      </c>
      <c r="T54" s="211">
        <f>ROWS(E2:E515)</f>
        <v>514</v>
      </c>
      <c r="U54" s="1171" t="s">
        <v>372</v>
      </c>
      <c r="V54" s="212">
        <f>SUM(V2:V52)</f>
        <v>77</v>
      </c>
    </row>
    <row r="55" spans="1:22" ht="63" x14ac:dyDescent="0.25">
      <c r="A55" s="1654"/>
      <c r="B55" s="1186" t="s">
        <v>33</v>
      </c>
      <c r="C55" s="1186">
        <v>1</v>
      </c>
      <c r="D55" s="1186" t="s">
        <v>128</v>
      </c>
      <c r="E55" s="1186" t="s">
        <v>392</v>
      </c>
      <c r="F55" s="1214"/>
      <c r="G55" s="1214"/>
      <c r="H55" s="1214"/>
      <c r="I55" s="966">
        <v>45839</v>
      </c>
      <c r="J55" s="966">
        <v>45689</v>
      </c>
      <c r="K55" s="1186">
        <v>0</v>
      </c>
      <c r="L55" s="1186">
        <v>5</v>
      </c>
      <c r="M55" s="1190">
        <v>1000</v>
      </c>
      <c r="N55" s="1186" t="s">
        <v>720</v>
      </c>
      <c r="O55" s="983" t="s">
        <v>374</v>
      </c>
      <c r="P55" s="925"/>
      <c r="S55" s="1170" t="s">
        <v>394</v>
      </c>
      <c r="T55" s="1170">
        <f>COUNTIF(E2:E515,"в работе")</f>
        <v>445</v>
      </c>
      <c r="U55" s="127" t="s">
        <v>240</v>
      </c>
      <c r="V55" s="1170">
        <f>SUM(V2+V5+V8+V11+V14+V17+V20+V23+V26+V29+V32+V35+V38+V41+V44+V47+V50)</f>
        <v>35</v>
      </c>
    </row>
    <row r="56" spans="1:22" ht="63" x14ac:dyDescent="0.25">
      <c r="A56" s="1654"/>
      <c r="B56" s="1186" t="s">
        <v>34</v>
      </c>
      <c r="C56" s="1186">
        <v>1</v>
      </c>
      <c r="D56" s="1186" t="s">
        <v>398</v>
      </c>
      <c r="E56" s="1186" t="s">
        <v>392</v>
      </c>
      <c r="F56" s="1214"/>
      <c r="G56" s="1214"/>
      <c r="H56" s="1214"/>
      <c r="I56" s="966">
        <v>45839</v>
      </c>
      <c r="J56" s="966">
        <v>45689</v>
      </c>
      <c r="K56" s="1186">
        <v>0</v>
      </c>
      <c r="L56" s="1186">
        <v>5</v>
      </c>
      <c r="M56" s="1190">
        <v>1000</v>
      </c>
      <c r="N56" s="1186" t="s">
        <v>748</v>
      </c>
      <c r="O56" s="983" t="s">
        <v>374</v>
      </c>
      <c r="P56" s="925"/>
      <c r="S56" s="1170" t="s">
        <v>395</v>
      </c>
      <c r="T56" s="1170">
        <f>COUNTIF(E2:E515,"отключен")</f>
        <v>62</v>
      </c>
      <c r="U56" s="127" t="s">
        <v>241</v>
      </c>
      <c r="V56" s="1170">
        <f>SUM(V3+V6+V9+V12+V15+V18+V21+V24+V27+V30+V33+V36+V39+V42+V45+V48+V51)</f>
        <v>41</v>
      </c>
    </row>
    <row r="57" spans="1:22" ht="63" x14ac:dyDescent="0.25">
      <c r="A57" s="1654"/>
      <c r="B57" s="1186" t="s">
        <v>35</v>
      </c>
      <c r="C57" s="1186">
        <v>1</v>
      </c>
      <c r="D57" s="1186" t="s">
        <v>129</v>
      </c>
      <c r="E57" s="1186" t="s">
        <v>392</v>
      </c>
      <c r="F57" s="1214"/>
      <c r="G57" s="1214"/>
      <c r="H57" s="1214"/>
      <c r="I57" s="966">
        <v>45839</v>
      </c>
      <c r="J57" s="966">
        <v>45689</v>
      </c>
      <c r="K57" s="1186">
        <v>0</v>
      </c>
      <c r="L57" s="1186">
        <v>5</v>
      </c>
      <c r="M57" s="1190">
        <v>1000</v>
      </c>
      <c r="N57" s="1186" t="s">
        <v>749</v>
      </c>
      <c r="O57" s="983" t="s">
        <v>374</v>
      </c>
      <c r="P57" s="925"/>
      <c r="S57" s="1170" t="s">
        <v>396</v>
      </c>
      <c r="T57" s="1170">
        <f>COUNTIF(E2:E515,"демонтирован")</f>
        <v>7</v>
      </c>
      <c r="U57" s="1170" t="s">
        <v>917</v>
      </c>
      <c r="V57" s="1170">
        <f>SUM(V4+V7+V10+V13+V16+V22+V25+V28+V31+V34+V37+V40+V43+V46+V49+V52+V19)</f>
        <v>1</v>
      </c>
    </row>
    <row r="58" spans="1:22" ht="74.25" customHeight="1" x14ac:dyDescent="0.25">
      <c r="A58" s="1654"/>
      <c r="B58" s="1186" t="s">
        <v>11</v>
      </c>
      <c r="C58" s="1186">
        <v>1</v>
      </c>
      <c r="D58" s="1190">
        <v>15265</v>
      </c>
      <c r="E58" s="1186" t="s">
        <v>392</v>
      </c>
      <c r="F58" s="1214"/>
      <c r="G58" s="1214"/>
      <c r="H58" s="1214"/>
      <c r="I58" s="966">
        <v>45839</v>
      </c>
      <c r="J58" s="966">
        <v>45689</v>
      </c>
      <c r="K58" s="1186">
        <v>0</v>
      </c>
      <c r="L58" s="1186">
        <v>2</v>
      </c>
      <c r="M58" s="1190">
        <v>250</v>
      </c>
      <c r="N58" s="1186" t="s">
        <v>740</v>
      </c>
      <c r="O58" s="983" t="s">
        <v>561</v>
      </c>
      <c r="P58" s="925"/>
    </row>
    <row r="59" spans="1:22" ht="63" x14ac:dyDescent="0.25">
      <c r="A59" s="1654"/>
      <c r="B59" s="1186" t="s">
        <v>14</v>
      </c>
      <c r="C59" s="1186">
        <v>2</v>
      </c>
      <c r="D59" s="1190">
        <v>15190</v>
      </c>
      <c r="E59" s="1186" t="s">
        <v>392</v>
      </c>
      <c r="F59" s="1214"/>
      <c r="G59" s="1214"/>
      <c r="H59" s="1214"/>
      <c r="I59" s="966">
        <v>45839</v>
      </c>
      <c r="J59" s="966">
        <v>45689</v>
      </c>
      <c r="K59" s="1186">
        <v>0</v>
      </c>
      <c r="L59" s="1186">
        <v>2</v>
      </c>
      <c r="M59" s="1190">
        <v>250</v>
      </c>
      <c r="N59" s="1186" t="s">
        <v>741</v>
      </c>
      <c r="O59" s="983" t="s">
        <v>561</v>
      </c>
      <c r="P59" s="925"/>
    </row>
    <row r="60" spans="1:22" ht="15.75" customHeight="1" x14ac:dyDescent="0.25">
      <c r="A60" s="1654"/>
      <c r="B60" s="1186" t="s">
        <v>19</v>
      </c>
      <c r="C60" s="1186">
        <v>3</v>
      </c>
      <c r="D60" s="1190">
        <v>15234</v>
      </c>
      <c r="E60" s="1186" t="s">
        <v>392</v>
      </c>
      <c r="F60" s="1214"/>
      <c r="G60" s="1214"/>
      <c r="H60" s="1214"/>
      <c r="I60" s="966">
        <v>45839</v>
      </c>
      <c r="J60" s="966">
        <v>45689</v>
      </c>
      <c r="K60" s="1186">
        <v>0</v>
      </c>
      <c r="L60" s="1186">
        <v>2</v>
      </c>
      <c r="M60" s="1190">
        <v>250</v>
      </c>
      <c r="N60" s="1638" t="s">
        <v>742</v>
      </c>
      <c r="O60" s="983" t="s">
        <v>561</v>
      </c>
      <c r="P60" s="925"/>
    </row>
    <row r="61" spans="1:22" ht="15.75" x14ac:dyDescent="0.25">
      <c r="A61" s="1654"/>
      <c r="B61" s="1186" t="s">
        <v>19</v>
      </c>
      <c r="C61" s="1186">
        <v>4</v>
      </c>
      <c r="D61" s="1190">
        <v>15182</v>
      </c>
      <c r="E61" s="1186" t="s">
        <v>392</v>
      </c>
      <c r="F61" s="1214"/>
      <c r="G61" s="1214"/>
      <c r="H61" s="1214"/>
      <c r="I61" s="966">
        <v>45839</v>
      </c>
      <c r="J61" s="966">
        <v>45689</v>
      </c>
      <c r="K61" s="1186">
        <v>0</v>
      </c>
      <c r="L61" s="1186">
        <v>2</v>
      </c>
      <c r="M61" s="1190">
        <v>250</v>
      </c>
      <c r="N61" s="1638"/>
      <c r="O61" s="983" t="s">
        <v>561</v>
      </c>
      <c r="P61" s="925"/>
    </row>
    <row r="62" spans="1:22" ht="15.75" x14ac:dyDescent="0.25">
      <c r="A62" s="1654"/>
      <c r="B62" s="1186" t="s">
        <v>116</v>
      </c>
      <c r="C62" s="1186">
        <v>5</v>
      </c>
      <c r="D62" s="1190">
        <v>15179</v>
      </c>
      <c r="E62" s="1186" t="s">
        <v>392</v>
      </c>
      <c r="F62" s="1214"/>
      <c r="G62" s="1214"/>
      <c r="H62" s="1214"/>
      <c r="I62" s="966">
        <v>45839</v>
      </c>
      <c r="J62" s="966">
        <v>45689</v>
      </c>
      <c r="K62" s="1186">
        <v>0</v>
      </c>
      <c r="L62" s="1186">
        <v>2</v>
      </c>
      <c r="M62" s="1190">
        <v>250</v>
      </c>
      <c r="N62" s="1638"/>
      <c r="O62" s="983" t="s">
        <v>561</v>
      </c>
      <c r="P62" s="925"/>
    </row>
    <row r="63" spans="1:22" ht="15.75" x14ac:dyDescent="0.25">
      <c r="A63" s="1654"/>
      <c r="B63" s="1186" t="s">
        <v>116</v>
      </c>
      <c r="C63" s="1186">
        <v>6</v>
      </c>
      <c r="D63" s="1190">
        <v>15236</v>
      </c>
      <c r="E63" s="1186" t="s">
        <v>392</v>
      </c>
      <c r="F63" s="1214"/>
      <c r="G63" s="1214"/>
      <c r="H63" s="1214"/>
      <c r="I63" s="966">
        <v>45839</v>
      </c>
      <c r="J63" s="966">
        <v>45689</v>
      </c>
      <c r="K63" s="1186">
        <v>0</v>
      </c>
      <c r="L63" s="1186">
        <v>2</v>
      </c>
      <c r="M63" s="1190">
        <v>250</v>
      </c>
      <c r="N63" s="1638"/>
      <c r="O63" s="983" t="s">
        <v>561</v>
      </c>
      <c r="P63" s="925"/>
    </row>
    <row r="64" spans="1:22" ht="15.75" x14ac:dyDescent="0.25">
      <c r="A64" s="1654"/>
      <c r="B64" s="1186" t="s">
        <v>553</v>
      </c>
      <c r="C64" s="1186">
        <v>7</v>
      </c>
      <c r="D64" s="1190">
        <v>15242</v>
      </c>
      <c r="E64" s="1186" t="s">
        <v>392</v>
      </c>
      <c r="F64" s="1214"/>
      <c r="G64" s="1214"/>
      <c r="H64" s="1214"/>
      <c r="I64" s="966">
        <v>45839</v>
      </c>
      <c r="J64" s="966">
        <v>45689</v>
      </c>
      <c r="K64" s="1186">
        <v>0</v>
      </c>
      <c r="L64" s="1186">
        <v>2</v>
      </c>
      <c r="M64" s="1190">
        <v>250</v>
      </c>
      <c r="N64" s="1638"/>
      <c r="O64" s="983" t="s">
        <v>561</v>
      </c>
      <c r="P64" s="925"/>
    </row>
    <row r="65" spans="1:16" ht="15.75" customHeight="1" x14ac:dyDescent="0.25">
      <c r="A65" s="1654"/>
      <c r="B65" s="1186" t="s">
        <v>23</v>
      </c>
      <c r="C65" s="1186">
        <v>8</v>
      </c>
      <c r="D65" s="1190">
        <v>15280</v>
      </c>
      <c r="E65" s="1186" t="s">
        <v>392</v>
      </c>
      <c r="F65" s="1214"/>
      <c r="G65" s="1214"/>
      <c r="H65" s="1214"/>
      <c r="I65" s="966">
        <v>45839</v>
      </c>
      <c r="J65" s="966">
        <v>45689</v>
      </c>
      <c r="K65" s="1186">
        <v>0</v>
      </c>
      <c r="L65" s="1186">
        <v>2</v>
      </c>
      <c r="M65" s="1190">
        <v>250</v>
      </c>
      <c r="N65" s="1638" t="s">
        <v>743</v>
      </c>
      <c r="O65" s="983" t="s">
        <v>561</v>
      </c>
      <c r="P65" s="925"/>
    </row>
    <row r="66" spans="1:16" ht="15.75" x14ac:dyDescent="0.25">
      <c r="A66" s="1654"/>
      <c r="B66" s="1186" t="s">
        <v>24</v>
      </c>
      <c r="C66" s="1186">
        <v>9</v>
      </c>
      <c r="D66" s="1190">
        <v>15287</v>
      </c>
      <c r="E66" s="1186" t="s">
        <v>392</v>
      </c>
      <c r="F66" s="1214"/>
      <c r="G66" s="1214"/>
      <c r="H66" s="1214"/>
      <c r="I66" s="966">
        <v>45839</v>
      </c>
      <c r="J66" s="966">
        <v>45689</v>
      </c>
      <c r="K66" s="1186">
        <v>0</v>
      </c>
      <c r="L66" s="1186">
        <v>2</v>
      </c>
      <c r="M66" s="1190">
        <v>250</v>
      </c>
      <c r="N66" s="1638"/>
      <c r="O66" s="983" t="s">
        <v>561</v>
      </c>
      <c r="P66" s="925"/>
    </row>
    <row r="67" spans="1:16" ht="15.75" customHeight="1" x14ac:dyDescent="0.25">
      <c r="A67" s="1654"/>
      <c r="B67" s="1186" t="s">
        <v>27</v>
      </c>
      <c r="C67" s="1186">
        <v>10</v>
      </c>
      <c r="D67" s="1190">
        <v>15281</v>
      </c>
      <c r="E67" s="1186" t="s">
        <v>392</v>
      </c>
      <c r="F67" s="1214"/>
      <c r="G67" s="1214"/>
      <c r="H67" s="1214"/>
      <c r="I67" s="966">
        <v>45839</v>
      </c>
      <c r="J67" s="966">
        <v>45689</v>
      </c>
      <c r="K67" s="1186">
        <v>0</v>
      </c>
      <c r="L67" s="1186">
        <v>2</v>
      </c>
      <c r="M67" s="1190">
        <v>250</v>
      </c>
      <c r="N67" s="1638" t="s">
        <v>744</v>
      </c>
      <c r="O67" s="983" t="s">
        <v>561</v>
      </c>
      <c r="P67" s="925"/>
    </row>
    <row r="68" spans="1:16" ht="15.75" x14ac:dyDescent="0.25">
      <c r="A68" s="1654"/>
      <c r="B68" s="1186" t="s">
        <v>27</v>
      </c>
      <c r="C68" s="1186">
        <v>11</v>
      </c>
      <c r="D68" s="1190">
        <v>15195</v>
      </c>
      <c r="E68" s="1186" t="s">
        <v>392</v>
      </c>
      <c r="F68" s="1214"/>
      <c r="G68" s="1214"/>
      <c r="H68" s="1214"/>
      <c r="I68" s="966">
        <v>45839</v>
      </c>
      <c r="J68" s="966">
        <v>45689</v>
      </c>
      <c r="K68" s="1186">
        <v>0</v>
      </c>
      <c r="L68" s="1186">
        <v>2</v>
      </c>
      <c r="M68" s="1190">
        <v>250</v>
      </c>
      <c r="N68" s="1638"/>
      <c r="O68" s="983" t="s">
        <v>561</v>
      </c>
      <c r="P68" s="925"/>
    </row>
    <row r="69" spans="1:16" ht="63" x14ac:dyDescent="0.25">
      <c r="A69" s="1654"/>
      <c r="B69" s="1186" t="s">
        <v>558</v>
      </c>
      <c r="C69" s="1186">
        <v>12</v>
      </c>
      <c r="D69" s="1190">
        <v>15231</v>
      </c>
      <c r="E69" s="1186" t="s">
        <v>392</v>
      </c>
      <c r="F69" s="1214"/>
      <c r="G69" s="1214"/>
      <c r="H69" s="1214"/>
      <c r="I69" s="966">
        <v>45839</v>
      </c>
      <c r="J69" s="966">
        <v>45689</v>
      </c>
      <c r="K69" s="1186">
        <v>0</v>
      </c>
      <c r="L69" s="1186">
        <v>2</v>
      </c>
      <c r="M69" s="1190">
        <v>250</v>
      </c>
      <c r="N69" s="1186" t="s">
        <v>747</v>
      </c>
      <c r="O69" s="983" t="s">
        <v>561</v>
      </c>
      <c r="P69" s="925"/>
    </row>
    <row r="70" spans="1:16" ht="63" x14ac:dyDescent="0.25">
      <c r="A70" s="1654"/>
      <c r="B70" s="1186" t="s">
        <v>559</v>
      </c>
      <c r="C70" s="1186">
        <v>13</v>
      </c>
      <c r="D70" s="1190">
        <v>15240</v>
      </c>
      <c r="E70" s="1186" t="s">
        <v>392</v>
      </c>
      <c r="F70" s="1214"/>
      <c r="G70" s="1214"/>
      <c r="H70" s="1214"/>
      <c r="I70" s="966">
        <v>45839</v>
      </c>
      <c r="J70" s="966">
        <v>45689</v>
      </c>
      <c r="K70" s="1186">
        <v>0</v>
      </c>
      <c r="L70" s="1186">
        <v>2</v>
      </c>
      <c r="M70" s="1190">
        <v>250</v>
      </c>
      <c r="N70" s="1186" t="s">
        <v>750</v>
      </c>
      <c r="O70" s="983" t="s">
        <v>561</v>
      </c>
      <c r="P70" s="925"/>
    </row>
    <row r="71" spans="1:16" ht="63.75" thickBot="1" x14ac:dyDescent="0.3">
      <c r="A71" s="1655"/>
      <c r="B71" s="1188" t="s">
        <v>560</v>
      </c>
      <c r="C71" s="1188">
        <v>14</v>
      </c>
      <c r="D71" s="1191">
        <v>15232</v>
      </c>
      <c r="E71" s="1188" t="s">
        <v>392</v>
      </c>
      <c r="F71" s="1216"/>
      <c r="G71" s="1216"/>
      <c r="H71" s="1216"/>
      <c r="I71" s="994">
        <v>45839</v>
      </c>
      <c r="J71" s="994">
        <v>45689</v>
      </c>
      <c r="K71" s="1188">
        <v>0</v>
      </c>
      <c r="L71" s="1188">
        <v>2</v>
      </c>
      <c r="M71" s="1191">
        <v>250</v>
      </c>
      <c r="N71" s="1188" t="s">
        <v>749</v>
      </c>
      <c r="O71" s="996" t="s">
        <v>561</v>
      </c>
      <c r="P71" s="925"/>
    </row>
    <row r="72" spans="1:16" ht="15.75" customHeight="1" x14ac:dyDescent="0.25">
      <c r="A72" s="1527" t="s">
        <v>1010</v>
      </c>
      <c r="B72" s="1180" t="s">
        <v>39</v>
      </c>
      <c r="C72" s="1180">
        <v>1</v>
      </c>
      <c r="D72" s="1180" t="s">
        <v>143</v>
      </c>
      <c r="E72" s="1180" t="s">
        <v>392</v>
      </c>
      <c r="F72" s="1208">
        <v>1</v>
      </c>
      <c r="G72" s="1208">
        <v>1</v>
      </c>
      <c r="H72" s="1208"/>
      <c r="I72" s="593">
        <v>45839</v>
      </c>
      <c r="J72" s="593">
        <v>45689</v>
      </c>
      <c r="K72" s="1180">
        <v>0</v>
      </c>
      <c r="L72" s="1180">
        <v>5</v>
      </c>
      <c r="M72" s="1181">
        <v>1000</v>
      </c>
      <c r="N72" s="1554" t="s">
        <v>751</v>
      </c>
      <c r="O72" s="621" t="s">
        <v>374</v>
      </c>
      <c r="P72" s="925"/>
    </row>
    <row r="73" spans="1:16" ht="15.75" x14ac:dyDescent="0.25">
      <c r="A73" s="1528"/>
      <c r="B73" s="1176" t="s">
        <v>40</v>
      </c>
      <c r="C73" s="1176">
        <v>2</v>
      </c>
      <c r="D73" s="1176" t="s">
        <v>144</v>
      </c>
      <c r="E73" s="1176" t="s">
        <v>392</v>
      </c>
      <c r="F73" s="1204"/>
      <c r="G73" s="1204"/>
      <c r="H73" s="1204"/>
      <c r="I73" s="595">
        <v>45839</v>
      </c>
      <c r="J73" s="595">
        <v>45689</v>
      </c>
      <c r="K73" s="1176">
        <v>0</v>
      </c>
      <c r="L73" s="1176">
        <v>5</v>
      </c>
      <c r="M73" s="1173">
        <v>1000</v>
      </c>
      <c r="N73" s="1545"/>
      <c r="O73" s="622" t="s">
        <v>374</v>
      </c>
      <c r="P73" s="925"/>
    </row>
    <row r="74" spans="1:16" ht="15.75" x14ac:dyDescent="0.25">
      <c r="A74" s="1528"/>
      <c r="B74" s="1176" t="s">
        <v>41</v>
      </c>
      <c r="C74" s="1176">
        <v>3</v>
      </c>
      <c r="D74" s="1176" t="s">
        <v>145</v>
      </c>
      <c r="E74" s="1176" t="s">
        <v>392</v>
      </c>
      <c r="F74" s="1204">
        <v>1</v>
      </c>
      <c r="G74" s="1204"/>
      <c r="H74" s="1204"/>
      <c r="I74" s="595">
        <v>45839</v>
      </c>
      <c r="J74" s="595">
        <v>45689</v>
      </c>
      <c r="K74" s="1176">
        <v>0</v>
      </c>
      <c r="L74" s="1176">
        <v>5</v>
      </c>
      <c r="M74" s="1173">
        <v>1000</v>
      </c>
      <c r="N74" s="1545"/>
      <c r="O74" s="622" t="s">
        <v>374</v>
      </c>
      <c r="P74" s="925"/>
    </row>
    <row r="75" spans="1:16" ht="15.75" x14ac:dyDescent="0.25">
      <c r="A75" s="1528"/>
      <c r="B75" s="1176" t="s">
        <v>42</v>
      </c>
      <c r="C75" s="1176">
        <v>4</v>
      </c>
      <c r="D75" s="1176" t="s">
        <v>146</v>
      </c>
      <c r="E75" s="1176" t="s">
        <v>392</v>
      </c>
      <c r="F75" s="1204"/>
      <c r="G75" s="1204"/>
      <c r="H75" s="1204"/>
      <c r="I75" s="595">
        <v>45839</v>
      </c>
      <c r="J75" s="595">
        <v>45689</v>
      </c>
      <c r="K75" s="1176">
        <v>0</v>
      </c>
      <c r="L75" s="1176">
        <v>5</v>
      </c>
      <c r="M75" s="1173">
        <v>1000</v>
      </c>
      <c r="N75" s="1545"/>
      <c r="O75" s="622" t="s">
        <v>374</v>
      </c>
      <c r="P75" s="925"/>
    </row>
    <row r="76" spans="1:16" ht="15.75" customHeight="1" x14ac:dyDescent="0.25">
      <c r="A76" s="1528"/>
      <c r="B76" s="1176" t="s">
        <v>43</v>
      </c>
      <c r="C76" s="1176">
        <v>1</v>
      </c>
      <c r="D76" s="1176" t="s">
        <v>147</v>
      </c>
      <c r="E76" s="1176" t="s">
        <v>392</v>
      </c>
      <c r="F76" s="1204">
        <v>1</v>
      </c>
      <c r="G76" s="1204"/>
      <c r="H76" s="1204"/>
      <c r="I76" s="595">
        <v>45839</v>
      </c>
      <c r="J76" s="595">
        <v>45689</v>
      </c>
      <c r="K76" s="1176">
        <v>0</v>
      </c>
      <c r="L76" s="1176">
        <v>5</v>
      </c>
      <c r="M76" s="1173">
        <v>1000</v>
      </c>
      <c r="N76" s="1545" t="s">
        <v>752</v>
      </c>
      <c r="O76" s="622" t="s">
        <v>374</v>
      </c>
      <c r="P76" s="925"/>
    </row>
    <row r="77" spans="1:16" ht="15.75" x14ac:dyDescent="0.25">
      <c r="A77" s="1528"/>
      <c r="B77" s="1176" t="s">
        <v>44</v>
      </c>
      <c r="C77" s="1176">
        <v>2</v>
      </c>
      <c r="D77" s="1176" t="s">
        <v>148</v>
      </c>
      <c r="E77" s="1176" t="s">
        <v>392</v>
      </c>
      <c r="F77" s="1204"/>
      <c r="G77" s="1204"/>
      <c r="H77" s="1204"/>
      <c r="I77" s="595">
        <v>45839</v>
      </c>
      <c r="J77" s="595">
        <v>45689</v>
      </c>
      <c r="K77" s="1176">
        <v>0</v>
      </c>
      <c r="L77" s="1176">
        <v>5</v>
      </c>
      <c r="M77" s="1173">
        <v>1000</v>
      </c>
      <c r="N77" s="1545"/>
      <c r="O77" s="622" t="s">
        <v>374</v>
      </c>
      <c r="P77" s="925"/>
    </row>
    <row r="78" spans="1:16" ht="15.75" x14ac:dyDescent="0.25">
      <c r="A78" s="1528"/>
      <c r="B78" s="1176" t="s">
        <v>45</v>
      </c>
      <c r="C78" s="1176">
        <v>3</v>
      </c>
      <c r="D78" s="1176" t="s">
        <v>149</v>
      </c>
      <c r="E78" s="1176" t="s">
        <v>392</v>
      </c>
      <c r="F78" s="1204"/>
      <c r="G78" s="1204"/>
      <c r="H78" s="1204"/>
      <c r="I78" s="595">
        <v>45839</v>
      </c>
      <c r="J78" s="595">
        <v>45689</v>
      </c>
      <c r="K78" s="1176">
        <v>0</v>
      </c>
      <c r="L78" s="1176">
        <v>5</v>
      </c>
      <c r="M78" s="1173">
        <v>1000</v>
      </c>
      <c r="N78" s="1545"/>
      <c r="O78" s="622" t="s">
        <v>374</v>
      </c>
      <c r="P78" s="925"/>
    </row>
    <row r="79" spans="1:16" ht="15.75" x14ac:dyDescent="0.25">
      <c r="A79" s="1528"/>
      <c r="B79" s="1176" t="s">
        <v>46</v>
      </c>
      <c r="C79" s="1176">
        <v>4</v>
      </c>
      <c r="D79" s="1176" t="s">
        <v>150</v>
      </c>
      <c r="E79" s="1176" t="s">
        <v>392</v>
      </c>
      <c r="F79" s="1204"/>
      <c r="G79" s="1204"/>
      <c r="H79" s="1204"/>
      <c r="I79" s="595">
        <v>45839</v>
      </c>
      <c r="J79" s="595">
        <v>45689</v>
      </c>
      <c r="K79" s="1176">
        <v>0</v>
      </c>
      <c r="L79" s="1176">
        <v>5</v>
      </c>
      <c r="M79" s="1173">
        <v>1000</v>
      </c>
      <c r="N79" s="1545"/>
      <c r="O79" s="622" t="s">
        <v>374</v>
      </c>
      <c r="P79" s="925"/>
    </row>
    <row r="80" spans="1:16" ht="15.75" x14ac:dyDescent="0.25">
      <c r="A80" s="1528"/>
      <c r="B80" s="1176" t="s">
        <v>95</v>
      </c>
      <c r="C80" s="1176">
        <v>5</v>
      </c>
      <c r="D80" s="1176" t="s">
        <v>151</v>
      </c>
      <c r="E80" s="1176" t="s">
        <v>392</v>
      </c>
      <c r="F80" s="1204"/>
      <c r="G80" s="1204"/>
      <c r="H80" s="1204"/>
      <c r="I80" s="595">
        <v>45839</v>
      </c>
      <c r="J80" s="595">
        <v>45689</v>
      </c>
      <c r="K80" s="1176">
        <v>0</v>
      </c>
      <c r="L80" s="1176">
        <v>5</v>
      </c>
      <c r="M80" s="1173">
        <v>1000</v>
      </c>
      <c r="N80" s="1545"/>
      <c r="O80" s="622" t="s">
        <v>374</v>
      </c>
      <c r="P80" s="925"/>
    </row>
    <row r="81" spans="1:16" ht="15.75" customHeight="1" x14ac:dyDescent="0.25">
      <c r="A81" s="1528"/>
      <c r="B81" s="1176" t="s">
        <v>47</v>
      </c>
      <c r="C81" s="1176">
        <v>1</v>
      </c>
      <c r="D81" s="1176" t="s">
        <v>152</v>
      </c>
      <c r="E81" s="1176" t="s">
        <v>392</v>
      </c>
      <c r="F81" s="1204"/>
      <c r="G81" s="1204"/>
      <c r="H81" s="1204"/>
      <c r="I81" s="595">
        <v>45839</v>
      </c>
      <c r="J81" s="595">
        <v>45689</v>
      </c>
      <c r="K81" s="1176">
        <v>0</v>
      </c>
      <c r="L81" s="1176">
        <v>5</v>
      </c>
      <c r="M81" s="1173">
        <v>1000</v>
      </c>
      <c r="N81" s="1545" t="s">
        <v>753</v>
      </c>
      <c r="O81" s="622" t="s">
        <v>374</v>
      </c>
      <c r="P81" s="925"/>
    </row>
    <row r="82" spans="1:16" ht="15.75" x14ac:dyDescent="0.25">
      <c r="A82" s="1528"/>
      <c r="B82" s="1176" t="s">
        <v>48</v>
      </c>
      <c r="C82" s="1176">
        <v>2</v>
      </c>
      <c r="D82" s="1176" t="s">
        <v>153</v>
      </c>
      <c r="E82" s="1176" t="s">
        <v>392</v>
      </c>
      <c r="F82" s="1204"/>
      <c r="G82" s="1204"/>
      <c r="H82" s="1204"/>
      <c r="I82" s="595">
        <v>45839</v>
      </c>
      <c r="J82" s="595">
        <v>45689</v>
      </c>
      <c r="K82" s="1176">
        <v>0</v>
      </c>
      <c r="L82" s="1176">
        <v>5</v>
      </c>
      <c r="M82" s="1173">
        <v>1000</v>
      </c>
      <c r="N82" s="1545"/>
      <c r="O82" s="622" t="s">
        <v>374</v>
      </c>
      <c r="P82" s="925"/>
    </row>
    <row r="83" spans="1:16" ht="36" customHeight="1" x14ac:dyDescent="0.25">
      <c r="A83" s="1528"/>
      <c r="B83" s="1176" t="s">
        <v>49</v>
      </c>
      <c r="C83" s="1176">
        <v>3</v>
      </c>
      <c r="D83" s="1176" t="s">
        <v>154</v>
      </c>
      <c r="E83" s="1176" t="s">
        <v>392</v>
      </c>
      <c r="F83" s="1204"/>
      <c r="G83" s="1204"/>
      <c r="H83" s="1204"/>
      <c r="I83" s="595">
        <v>45839</v>
      </c>
      <c r="J83" s="595">
        <v>45689</v>
      </c>
      <c r="K83" s="1176">
        <v>0</v>
      </c>
      <c r="L83" s="1176">
        <v>5</v>
      </c>
      <c r="M83" s="1173">
        <v>1000</v>
      </c>
      <c r="N83" s="1545"/>
      <c r="O83" s="622" t="s">
        <v>374</v>
      </c>
      <c r="P83" s="925"/>
    </row>
    <row r="84" spans="1:16" ht="15.75" customHeight="1" x14ac:dyDescent="0.25">
      <c r="A84" s="1528"/>
      <c r="B84" s="1176" t="s">
        <v>50</v>
      </c>
      <c r="C84" s="1176">
        <v>1</v>
      </c>
      <c r="D84" s="1176" t="s">
        <v>155</v>
      </c>
      <c r="E84" s="1176" t="s">
        <v>392</v>
      </c>
      <c r="F84" s="1204"/>
      <c r="G84" s="1204"/>
      <c r="H84" s="1204"/>
      <c r="I84" s="595">
        <v>45839</v>
      </c>
      <c r="J84" s="595">
        <v>45689</v>
      </c>
      <c r="K84" s="1176">
        <v>0</v>
      </c>
      <c r="L84" s="1176">
        <v>5</v>
      </c>
      <c r="M84" s="1173">
        <v>1000</v>
      </c>
      <c r="N84" s="1545" t="s">
        <v>754</v>
      </c>
      <c r="O84" s="622" t="s">
        <v>374</v>
      </c>
      <c r="P84" s="925"/>
    </row>
    <row r="85" spans="1:16" ht="15.75" x14ac:dyDescent="0.25">
      <c r="A85" s="1528"/>
      <c r="B85" s="1176" t="s">
        <v>51</v>
      </c>
      <c r="C85" s="1176">
        <v>2</v>
      </c>
      <c r="D85" s="1176" t="s">
        <v>156</v>
      </c>
      <c r="E85" s="1176" t="s">
        <v>392</v>
      </c>
      <c r="F85" s="1204"/>
      <c r="G85" s="1204"/>
      <c r="H85" s="1204"/>
      <c r="I85" s="595">
        <v>45839</v>
      </c>
      <c r="J85" s="595">
        <v>45689</v>
      </c>
      <c r="K85" s="1176">
        <v>0</v>
      </c>
      <c r="L85" s="1176">
        <v>5</v>
      </c>
      <c r="M85" s="1173">
        <v>1000</v>
      </c>
      <c r="N85" s="1545"/>
      <c r="O85" s="622" t="s">
        <v>374</v>
      </c>
      <c r="P85" s="925"/>
    </row>
    <row r="86" spans="1:16" ht="15.75" x14ac:dyDescent="0.25">
      <c r="A86" s="1528"/>
      <c r="B86" s="1176" t="s">
        <v>51</v>
      </c>
      <c r="C86" s="1176">
        <v>3</v>
      </c>
      <c r="D86" s="1176">
        <v>708514</v>
      </c>
      <c r="E86" s="1176" t="s">
        <v>392</v>
      </c>
      <c r="F86" s="1204"/>
      <c r="G86" s="1204"/>
      <c r="H86" s="1204"/>
      <c r="I86" s="595">
        <v>45839</v>
      </c>
      <c r="J86" s="595">
        <v>45689</v>
      </c>
      <c r="K86" s="1176">
        <v>0</v>
      </c>
      <c r="L86" s="1176">
        <v>5</v>
      </c>
      <c r="M86" s="1173">
        <v>630</v>
      </c>
      <c r="N86" s="1545"/>
      <c r="O86" s="622" t="s">
        <v>375</v>
      </c>
      <c r="P86" s="925"/>
    </row>
    <row r="87" spans="1:16" ht="15.75" x14ac:dyDescent="0.25">
      <c r="A87" s="1528"/>
      <c r="B87" s="1176" t="s">
        <v>52</v>
      </c>
      <c r="C87" s="1176">
        <v>4</v>
      </c>
      <c r="D87" s="1176" t="s">
        <v>157</v>
      </c>
      <c r="E87" s="1176" t="s">
        <v>391</v>
      </c>
      <c r="F87" s="1204"/>
      <c r="G87" s="1204"/>
      <c r="H87" s="1204"/>
      <c r="I87" s="595">
        <v>45839</v>
      </c>
      <c r="J87" s="595">
        <v>45689</v>
      </c>
      <c r="K87" s="1176">
        <v>0</v>
      </c>
      <c r="L87" s="1176">
        <v>5</v>
      </c>
      <c r="M87" s="1173">
        <v>1000</v>
      </c>
      <c r="N87" s="1545"/>
      <c r="O87" s="622" t="s">
        <v>374</v>
      </c>
      <c r="P87" s="925"/>
    </row>
    <row r="88" spans="1:16" ht="15.75" x14ac:dyDescent="0.25">
      <c r="A88" s="1528"/>
      <c r="B88" s="1176" t="s">
        <v>53</v>
      </c>
      <c r="C88" s="1176">
        <v>5</v>
      </c>
      <c r="D88" s="1176" t="s">
        <v>158</v>
      </c>
      <c r="E88" s="1176" t="s">
        <v>392</v>
      </c>
      <c r="F88" s="1204"/>
      <c r="G88" s="1204"/>
      <c r="H88" s="1204"/>
      <c r="I88" s="595">
        <v>45839</v>
      </c>
      <c r="J88" s="595">
        <v>45689</v>
      </c>
      <c r="K88" s="1176">
        <v>0</v>
      </c>
      <c r="L88" s="1176">
        <v>5</v>
      </c>
      <c r="M88" s="1173">
        <v>1000</v>
      </c>
      <c r="N88" s="1545"/>
      <c r="O88" s="622" t="s">
        <v>374</v>
      </c>
      <c r="P88" s="925"/>
    </row>
    <row r="89" spans="1:16" ht="15.75" x14ac:dyDescent="0.25">
      <c r="A89" s="1528"/>
      <c r="B89" s="1176" t="s">
        <v>53</v>
      </c>
      <c r="C89" s="1176">
        <v>6</v>
      </c>
      <c r="D89" s="1176">
        <v>708513</v>
      </c>
      <c r="E89" s="1176" t="s">
        <v>391</v>
      </c>
      <c r="F89" s="1204"/>
      <c r="G89" s="1204"/>
      <c r="H89" s="1204"/>
      <c r="I89" s="595">
        <v>45839</v>
      </c>
      <c r="J89" s="595">
        <v>45689</v>
      </c>
      <c r="K89" s="1176">
        <v>0</v>
      </c>
      <c r="L89" s="1176">
        <v>5</v>
      </c>
      <c r="M89" s="1173">
        <v>630</v>
      </c>
      <c r="N89" s="1545"/>
      <c r="O89" s="622" t="s">
        <v>375</v>
      </c>
      <c r="P89" s="925"/>
    </row>
    <row r="90" spans="1:16" ht="15.75" x14ac:dyDescent="0.25">
      <c r="A90" s="1528"/>
      <c r="B90" s="1176" t="s">
        <v>54</v>
      </c>
      <c r="C90" s="1176">
        <v>7</v>
      </c>
      <c r="D90" s="1176" t="s">
        <v>159</v>
      </c>
      <c r="E90" s="1176" t="s">
        <v>392</v>
      </c>
      <c r="F90" s="1204"/>
      <c r="G90" s="1204"/>
      <c r="H90" s="1204"/>
      <c r="I90" s="595">
        <v>45839</v>
      </c>
      <c r="J90" s="595">
        <v>45689</v>
      </c>
      <c r="K90" s="1176">
        <v>0</v>
      </c>
      <c r="L90" s="1176">
        <v>5</v>
      </c>
      <c r="M90" s="1173">
        <v>1000</v>
      </c>
      <c r="N90" s="1545"/>
      <c r="O90" s="622" t="s">
        <v>374</v>
      </c>
      <c r="P90" s="925"/>
    </row>
    <row r="91" spans="1:16" ht="15.75" customHeight="1" x14ac:dyDescent="0.25">
      <c r="A91" s="1528"/>
      <c r="B91" s="1176" t="s">
        <v>55</v>
      </c>
      <c r="C91" s="1176">
        <v>1</v>
      </c>
      <c r="D91" s="1176" t="s">
        <v>160</v>
      </c>
      <c r="E91" s="1176" t="s">
        <v>392</v>
      </c>
      <c r="F91" s="1204"/>
      <c r="G91" s="1204"/>
      <c r="H91" s="1204"/>
      <c r="I91" s="595">
        <v>45839</v>
      </c>
      <c r="J91" s="595">
        <v>45689</v>
      </c>
      <c r="K91" s="1176">
        <v>0</v>
      </c>
      <c r="L91" s="1176">
        <v>5</v>
      </c>
      <c r="M91" s="1173">
        <v>1000</v>
      </c>
      <c r="N91" s="1545" t="s">
        <v>721</v>
      </c>
      <c r="O91" s="622" t="s">
        <v>374</v>
      </c>
      <c r="P91" s="925"/>
    </row>
    <row r="92" spans="1:16" ht="15.75" x14ac:dyDescent="0.25">
      <c r="A92" s="1528"/>
      <c r="B92" s="1176" t="s">
        <v>56</v>
      </c>
      <c r="C92" s="1176">
        <v>2</v>
      </c>
      <c r="D92" s="1176" t="s">
        <v>161</v>
      </c>
      <c r="E92" s="1176" t="s">
        <v>392</v>
      </c>
      <c r="F92" s="1204"/>
      <c r="G92" s="1204"/>
      <c r="H92" s="1204"/>
      <c r="I92" s="595">
        <v>45839</v>
      </c>
      <c r="J92" s="595">
        <v>45689</v>
      </c>
      <c r="K92" s="1176">
        <v>0</v>
      </c>
      <c r="L92" s="1176">
        <v>5</v>
      </c>
      <c r="M92" s="1173">
        <v>1000</v>
      </c>
      <c r="N92" s="1545"/>
      <c r="O92" s="622" t="s">
        <v>374</v>
      </c>
      <c r="P92" s="925"/>
    </row>
    <row r="93" spans="1:16" ht="33.75" customHeight="1" x14ac:dyDescent="0.25">
      <c r="A93" s="1528"/>
      <c r="B93" s="1176" t="s">
        <v>57</v>
      </c>
      <c r="C93" s="1176">
        <v>3</v>
      </c>
      <c r="D93" s="1176" t="s">
        <v>162</v>
      </c>
      <c r="E93" s="1176" t="s">
        <v>392</v>
      </c>
      <c r="F93" s="1204"/>
      <c r="G93" s="1204"/>
      <c r="H93" s="1204"/>
      <c r="I93" s="595">
        <v>45839</v>
      </c>
      <c r="J93" s="595">
        <v>45689</v>
      </c>
      <c r="K93" s="1176">
        <v>0</v>
      </c>
      <c r="L93" s="1176">
        <v>5</v>
      </c>
      <c r="M93" s="1173">
        <v>1000</v>
      </c>
      <c r="N93" s="1545"/>
      <c r="O93" s="622" t="s">
        <v>374</v>
      </c>
      <c r="P93" s="925"/>
    </row>
    <row r="94" spans="1:16" ht="15.75" customHeight="1" x14ac:dyDescent="0.25">
      <c r="A94" s="1528"/>
      <c r="B94" s="1176" t="s">
        <v>58</v>
      </c>
      <c r="C94" s="1176">
        <v>1</v>
      </c>
      <c r="D94" s="1176" t="s">
        <v>163</v>
      </c>
      <c r="E94" s="1176" t="s">
        <v>392</v>
      </c>
      <c r="F94" s="1204"/>
      <c r="G94" s="1204"/>
      <c r="H94" s="1204"/>
      <c r="I94" s="595">
        <v>45839</v>
      </c>
      <c r="J94" s="595">
        <v>45689</v>
      </c>
      <c r="K94" s="1176">
        <v>0</v>
      </c>
      <c r="L94" s="1176">
        <v>5</v>
      </c>
      <c r="M94" s="1173">
        <v>1000</v>
      </c>
      <c r="N94" s="1545" t="s">
        <v>722</v>
      </c>
      <c r="O94" s="622" t="s">
        <v>374</v>
      </c>
      <c r="P94" s="925"/>
    </row>
    <row r="95" spans="1:16" ht="15.75" x14ac:dyDescent="0.25">
      <c r="A95" s="1528"/>
      <c r="B95" s="1176" t="s">
        <v>59</v>
      </c>
      <c r="C95" s="1176">
        <v>2</v>
      </c>
      <c r="D95" s="1176" t="s">
        <v>164</v>
      </c>
      <c r="E95" s="1176" t="s">
        <v>392</v>
      </c>
      <c r="F95" s="1204"/>
      <c r="G95" s="1204"/>
      <c r="H95" s="1204"/>
      <c r="I95" s="595">
        <v>45839</v>
      </c>
      <c r="J95" s="595">
        <v>45689</v>
      </c>
      <c r="K95" s="1176">
        <v>0</v>
      </c>
      <c r="L95" s="1176">
        <v>5</v>
      </c>
      <c r="M95" s="1173">
        <v>1000</v>
      </c>
      <c r="N95" s="1545"/>
      <c r="O95" s="622" t="s">
        <v>374</v>
      </c>
      <c r="P95" s="925"/>
    </row>
    <row r="96" spans="1:16" ht="15.75" x14ac:dyDescent="0.25">
      <c r="A96" s="1528"/>
      <c r="B96" s="1176" t="s">
        <v>60</v>
      </c>
      <c r="C96" s="1176">
        <v>3</v>
      </c>
      <c r="D96" s="1176" t="s">
        <v>165</v>
      </c>
      <c r="E96" s="1176" t="s">
        <v>392</v>
      </c>
      <c r="F96" s="1204"/>
      <c r="G96" s="1204"/>
      <c r="H96" s="1204"/>
      <c r="I96" s="595">
        <v>45839</v>
      </c>
      <c r="J96" s="595">
        <v>45689</v>
      </c>
      <c r="K96" s="1176">
        <v>0</v>
      </c>
      <c r="L96" s="1176">
        <v>5</v>
      </c>
      <c r="M96" s="1173">
        <v>1000</v>
      </c>
      <c r="N96" s="1545"/>
      <c r="O96" s="622" t="s">
        <v>374</v>
      </c>
      <c r="P96" s="925"/>
    </row>
    <row r="97" spans="1:16" ht="15.75" x14ac:dyDescent="0.25">
      <c r="A97" s="1528"/>
      <c r="B97" s="1176" t="s">
        <v>61</v>
      </c>
      <c r="C97" s="1176">
        <v>4</v>
      </c>
      <c r="D97" s="1176" t="s">
        <v>166</v>
      </c>
      <c r="E97" s="1176" t="s">
        <v>392</v>
      </c>
      <c r="F97" s="1204"/>
      <c r="G97" s="1204"/>
      <c r="H97" s="1204"/>
      <c r="I97" s="595">
        <v>45839</v>
      </c>
      <c r="J97" s="595">
        <v>45689</v>
      </c>
      <c r="K97" s="1176">
        <v>0</v>
      </c>
      <c r="L97" s="1176">
        <v>5</v>
      </c>
      <c r="M97" s="1173">
        <v>1000</v>
      </c>
      <c r="N97" s="1545"/>
      <c r="O97" s="622" t="s">
        <v>374</v>
      </c>
      <c r="P97" s="925"/>
    </row>
    <row r="98" spans="1:16" ht="15.75" customHeight="1" x14ac:dyDescent="0.25">
      <c r="A98" s="1528"/>
      <c r="B98" s="1176" t="s">
        <v>10</v>
      </c>
      <c r="C98" s="1176">
        <v>1</v>
      </c>
      <c r="D98" s="1176" t="s">
        <v>167</v>
      </c>
      <c r="E98" s="1176" t="s">
        <v>392</v>
      </c>
      <c r="F98" s="1204"/>
      <c r="G98" s="1204"/>
      <c r="H98" s="1204"/>
      <c r="I98" s="595">
        <v>45839</v>
      </c>
      <c r="J98" s="595">
        <v>45689</v>
      </c>
      <c r="K98" s="1176">
        <v>0</v>
      </c>
      <c r="L98" s="1176">
        <v>5</v>
      </c>
      <c r="M98" s="1173">
        <v>1000</v>
      </c>
      <c r="N98" s="1545" t="s">
        <v>723</v>
      </c>
      <c r="O98" s="622" t="s">
        <v>374</v>
      </c>
      <c r="P98" s="925"/>
    </row>
    <row r="99" spans="1:16" ht="15.75" x14ac:dyDescent="0.25">
      <c r="A99" s="1528"/>
      <c r="B99" s="1176" t="s">
        <v>11</v>
      </c>
      <c r="C99" s="1176">
        <v>2</v>
      </c>
      <c r="D99" s="1176" t="s">
        <v>168</v>
      </c>
      <c r="E99" s="1176" t="s">
        <v>392</v>
      </c>
      <c r="F99" s="1204"/>
      <c r="G99" s="1204"/>
      <c r="H99" s="1204"/>
      <c r="I99" s="595">
        <v>45839</v>
      </c>
      <c r="J99" s="595">
        <v>45689</v>
      </c>
      <c r="K99" s="1176">
        <v>0</v>
      </c>
      <c r="L99" s="1176">
        <v>5</v>
      </c>
      <c r="M99" s="1173">
        <v>1000</v>
      </c>
      <c r="N99" s="1545"/>
      <c r="O99" s="622" t="s">
        <v>374</v>
      </c>
      <c r="P99" s="925"/>
    </row>
    <row r="100" spans="1:16" ht="15.75" x14ac:dyDescent="0.25">
      <c r="A100" s="1528"/>
      <c r="B100" s="1176" t="s">
        <v>12</v>
      </c>
      <c r="C100" s="1176">
        <v>3</v>
      </c>
      <c r="D100" s="1176" t="s">
        <v>169</v>
      </c>
      <c r="E100" s="1176" t="s">
        <v>392</v>
      </c>
      <c r="F100" s="1204"/>
      <c r="G100" s="1204"/>
      <c r="H100" s="1204"/>
      <c r="I100" s="595">
        <v>45839</v>
      </c>
      <c r="J100" s="595">
        <v>45689</v>
      </c>
      <c r="K100" s="1176">
        <v>0</v>
      </c>
      <c r="L100" s="1176">
        <v>5</v>
      </c>
      <c r="M100" s="1173">
        <v>1000</v>
      </c>
      <c r="N100" s="1545"/>
      <c r="O100" s="622" t="s">
        <v>374</v>
      </c>
      <c r="P100" s="925"/>
    </row>
    <row r="101" spans="1:16" ht="15.75" x14ac:dyDescent="0.25">
      <c r="A101" s="1528"/>
      <c r="B101" s="1176" t="s">
        <v>13</v>
      </c>
      <c r="C101" s="1176">
        <v>4</v>
      </c>
      <c r="D101" s="1176" t="s">
        <v>170</v>
      </c>
      <c r="E101" s="1176" t="s">
        <v>392</v>
      </c>
      <c r="F101" s="1204"/>
      <c r="G101" s="1204"/>
      <c r="H101" s="1204"/>
      <c r="I101" s="595">
        <v>45839</v>
      </c>
      <c r="J101" s="595">
        <v>45689</v>
      </c>
      <c r="K101" s="1176">
        <v>0</v>
      </c>
      <c r="L101" s="1176">
        <v>5</v>
      </c>
      <c r="M101" s="1173">
        <v>1000</v>
      </c>
      <c r="N101" s="1545"/>
      <c r="O101" s="622" t="s">
        <v>374</v>
      </c>
      <c r="P101" s="925"/>
    </row>
    <row r="102" spans="1:16" ht="15.75" customHeight="1" x14ac:dyDescent="0.25">
      <c r="A102" s="1528"/>
      <c r="B102" s="1176" t="s">
        <v>14</v>
      </c>
      <c r="C102" s="1176">
        <v>1</v>
      </c>
      <c r="D102" s="1176" t="s">
        <v>171</v>
      </c>
      <c r="E102" s="1176" t="s">
        <v>392</v>
      </c>
      <c r="F102" s="1204"/>
      <c r="G102" s="1204"/>
      <c r="H102" s="1204"/>
      <c r="I102" s="595">
        <v>45839</v>
      </c>
      <c r="J102" s="595">
        <v>45689</v>
      </c>
      <c r="K102" s="1176">
        <v>0</v>
      </c>
      <c r="L102" s="1176">
        <v>5</v>
      </c>
      <c r="M102" s="1173">
        <v>1000</v>
      </c>
      <c r="N102" s="1545" t="s">
        <v>724</v>
      </c>
      <c r="O102" s="622" t="s">
        <v>374</v>
      </c>
      <c r="P102" s="925"/>
    </row>
    <row r="103" spans="1:16" ht="15.75" x14ac:dyDescent="0.25">
      <c r="A103" s="1528"/>
      <c r="B103" s="1176" t="s">
        <v>15</v>
      </c>
      <c r="C103" s="1176">
        <v>2</v>
      </c>
      <c r="D103" s="1176" t="s">
        <v>172</v>
      </c>
      <c r="E103" s="1176" t="s">
        <v>392</v>
      </c>
      <c r="F103" s="1204"/>
      <c r="G103" s="1204"/>
      <c r="H103" s="1204"/>
      <c r="I103" s="595">
        <v>45839</v>
      </c>
      <c r="J103" s="595">
        <v>45689</v>
      </c>
      <c r="K103" s="1176">
        <v>0</v>
      </c>
      <c r="L103" s="1176">
        <v>5</v>
      </c>
      <c r="M103" s="1173">
        <v>1000</v>
      </c>
      <c r="N103" s="1545"/>
      <c r="O103" s="622" t="s">
        <v>374</v>
      </c>
      <c r="P103" s="925"/>
    </row>
    <row r="104" spans="1:16" ht="15.75" x14ac:dyDescent="0.25">
      <c r="A104" s="1528"/>
      <c r="B104" s="1176" t="s">
        <v>16</v>
      </c>
      <c r="C104" s="1176">
        <v>3</v>
      </c>
      <c r="D104" s="1176" t="s">
        <v>173</v>
      </c>
      <c r="E104" s="1176" t="s">
        <v>392</v>
      </c>
      <c r="F104" s="1204"/>
      <c r="G104" s="1204"/>
      <c r="H104" s="1204"/>
      <c r="I104" s="595">
        <v>45839</v>
      </c>
      <c r="J104" s="595">
        <v>45689</v>
      </c>
      <c r="K104" s="1176">
        <v>0</v>
      </c>
      <c r="L104" s="1176">
        <v>5</v>
      </c>
      <c r="M104" s="1173">
        <v>1000</v>
      </c>
      <c r="N104" s="1545"/>
      <c r="O104" s="622" t="s">
        <v>374</v>
      </c>
      <c r="P104" s="925"/>
    </row>
    <row r="105" spans="1:16" ht="15.75" x14ac:dyDescent="0.25">
      <c r="A105" s="1528"/>
      <c r="B105" s="1176" t="s">
        <v>17</v>
      </c>
      <c r="C105" s="1176">
        <v>4</v>
      </c>
      <c r="D105" s="1176" t="s">
        <v>174</v>
      </c>
      <c r="E105" s="1176" t="s">
        <v>392</v>
      </c>
      <c r="F105" s="1204"/>
      <c r="G105" s="1204"/>
      <c r="H105" s="1204"/>
      <c r="I105" s="595">
        <v>45839</v>
      </c>
      <c r="J105" s="595">
        <v>45689</v>
      </c>
      <c r="K105" s="1176">
        <v>0</v>
      </c>
      <c r="L105" s="1176">
        <v>5</v>
      </c>
      <c r="M105" s="1173">
        <v>1000</v>
      </c>
      <c r="N105" s="1545"/>
      <c r="O105" s="622" t="s">
        <v>374</v>
      </c>
      <c r="P105" s="925"/>
    </row>
    <row r="106" spans="1:16" ht="15.75" x14ac:dyDescent="0.25">
      <c r="A106" s="1528"/>
      <c r="B106" s="1176" t="s">
        <v>62</v>
      </c>
      <c r="C106" s="1176">
        <v>5</v>
      </c>
      <c r="D106" s="1176" t="s">
        <v>175</v>
      </c>
      <c r="E106" s="1176" t="s">
        <v>392</v>
      </c>
      <c r="F106" s="1204"/>
      <c r="G106" s="1204"/>
      <c r="H106" s="1204"/>
      <c r="I106" s="595">
        <v>45839</v>
      </c>
      <c r="J106" s="595">
        <v>45689</v>
      </c>
      <c r="K106" s="1176">
        <v>0</v>
      </c>
      <c r="L106" s="1176">
        <v>5</v>
      </c>
      <c r="M106" s="1173">
        <v>1000</v>
      </c>
      <c r="N106" s="1545"/>
      <c r="O106" s="622" t="s">
        <v>374</v>
      </c>
      <c r="P106" s="925"/>
    </row>
    <row r="107" spans="1:16" ht="15.75" customHeight="1" x14ac:dyDescent="0.25">
      <c r="A107" s="1528"/>
      <c r="B107" s="1176" t="s">
        <v>18</v>
      </c>
      <c r="C107" s="1176">
        <v>1</v>
      </c>
      <c r="D107" s="1176" t="s">
        <v>176</v>
      </c>
      <c r="E107" s="1176" t="s">
        <v>392</v>
      </c>
      <c r="F107" s="1204"/>
      <c r="G107" s="1204"/>
      <c r="H107" s="1204"/>
      <c r="I107" s="595">
        <v>45839</v>
      </c>
      <c r="J107" s="595">
        <v>45689</v>
      </c>
      <c r="K107" s="1176">
        <v>0</v>
      </c>
      <c r="L107" s="1176">
        <v>5</v>
      </c>
      <c r="M107" s="1173">
        <v>1000</v>
      </c>
      <c r="N107" s="1545" t="s">
        <v>725</v>
      </c>
      <c r="O107" s="622" t="s">
        <v>374</v>
      </c>
      <c r="P107" s="925"/>
    </row>
    <row r="108" spans="1:16" ht="15.75" x14ac:dyDescent="0.25">
      <c r="A108" s="1528"/>
      <c r="B108" s="1176" t="s">
        <v>19</v>
      </c>
      <c r="C108" s="1176">
        <v>2</v>
      </c>
      <c r="D108" s="1176" t="s">
        <v>177</v>
      </c>
      <c r="E108" s="1176" t="s">
        <v>392</v>
      </c>
      <c r="F108" s="1204"/>
      <c r="G108" s="1204"/>
      <c r="H108" s="1204"/>
      <c r="I108" s="595">
        <v>45839</v>
      </c>
      <c r="J108" s="595">
        <v>45689</v>
      </c>
      <c r="K108" s="1176">
        <v>0</v>
      </c>
      <c r="L108" s="1176">
        <v>5</v>
      </c>
      <c r="M108" s="1173">
        <v>1000</v>
      </c>
      <c r="N108" s="1545"/>
      <c r="O108" s="622" t="s">
        <v>374</v>
      </c>
      <c r="P108" s="925"/>
    </row>
    <row r="109" spans="1:16" ht="37.5" customHeight="1" x14ac:dyDescent="0.25">
      <c r="A109" s="1528"/>
      <c r="B109" s="1176" t="s">
        <v>20</v>
      </c>
      <c r="C109" s="1176">
        <v>3</v>
      </c>
      <c r="D109" s="1176" t="s">
        <v>178</v>
      </c>
      <c r="E109" s="1176" t="s">
        <v>392</v>
      </c>
      <c r="F109" s="1204"/>
      <c r="G109" s="1204"/>
      <c r="H109" s="1204"/>
      <c r="I109" s="595">
        <v>45839</v>
      </c>
      <c r="J109" s="595">
        <v>45689</v>
      </c>
      <c r="K109" s="1176">
        <v>0</v>
      </c>
      <c r="L109" s="1176">
        <v>5</v>
      </c>
      <c r="M109" s="1173">
        <v>1000</v>
      </c>
      <c r="N109" s="1545"/>
      <c r="O109" s="622" t="s">
        <v>374</v>
      </c>
      <c r="P109" s="925"/>
    </row>
    <row r="110" spans="1:16" ht="37.5" customHeight="1" x14ac:dyDescent="0.25">
      <c r="A110" s="1528"/>
      <c r="B110" s="1176" t="s">
        <v>46</v>
      </c>
      <c r="C110" s="1176">
        <v>1</v>
      </c>
      <c r="D110" s="1176">
        <v>15072</v>
      </c>
      <c r="E110" s="1176" t="s">
        <v>392</v>
      </c>
      <c r="F110" s="1204"/>
      <c r="G110" s="1204"/>
      <c r="H110" s="1204"/>
      <c r="I110" s="595">
        <v>45839</v>
      </c>
      <c r="J110" s="595">
        <v>45689</v>
      </c>
      <c r="K110" s="1176">
        <v>0</v>
      </c>
      <c r="L110" s="1176">
        <v>2</v>
      </c>
      <c r="M110" s="1173">
        <v>250</v>
      </c>
      <c r="N110" s="1176" t="s">
        <v>752</v>
      </c>
      <c r="O110" s="622" t="s">
        <v>561</v>
      </c>
      <c r="P110" s="925"/>
    </row>
    <row r="111" spans="1:16" ht="63" x14ac:dyDescent="0.25">
      <c r="A111" s="1528"/>
      <c r="B111" s="1176" t="s">
        <v>95</v>
      </c>
      <c r="C111" s="1176">
        <v>1</v>
      </c>
      <c r="D111" s="1176">
        <v>15215</v>
      </c>
      <c r="E111" s="1176" t="s">
        <v>392</v>
      </c>
      <c r="F111" s="1204"/>
      <c r="G111" s="1204"/>
      <c r="H111" s="1204"/>
      <c r="I111" s="595">
        <v>45839</v>
      </c>
      <c r="J111" s="595">
        <v>45689</v>
      </c>
      <c r="K111" s="1176">
        <v>0</v>
      </c>
      <c r="L111" s="1176">
        <v>2</v>
      </c>
      <c r="M111" s="1173">
        <v>250</v>
      </c>
      <c r="N111" s="1176" t="s">
        <v>752</v>
      </c>
      <c r="O111" s="622" t="s">
        <v>561</v>
      </c>
      <c r="P111" s="925"/>
    </row>
    <row r="112" spans="1:16" ht="15.75" customHeight="1" x14ac:dyDescent="0.25">
      <c r="A112" s="1528"/>
      <c r="B112" s="1176" t="s">
        <v>47</v>
      </c>
      <c r="C112" s="1176">
        <v>2</v>
      </c>
      <c r="D112" s="1176">
        <v>15216</v>
      </c>
      <c r="E112" s="1176" t="s">
        <v>392</v>
      </c>
      <c r="F112" s="1204"/>
      <c r="G112" s="1204"/>
      <c r="H112" s="1204"/>
      <c r="I112" s="595">
        <v>45839</v>
      </c>
      <c r="J112" s="595">
        <v>45689</v>
      </c>
      <c r="K112" s="1176">
        <v>0</v>
      </c>
      <c r="L112" s="1176">
        <v>2</v>
      </c>
      <c r="M112" s="1173">
        <v>250</v>
      </c>
      <c r="N112" s="1545" t="s">
        <v>753</v>
      </c>
      <c r="O112" s="622" t="s">
        <v>561</v>
      </c>
      <c r="P112" s="925"/>
    </row>
    <row r="113" spans="1:16" ht="15.75" x14ac:dyDescent="0.25">
      <c r="A113" s="1528"/>
      <c r="B113" s="1176" t="s">
        <v>48</v>
      </c>
      <c r="C113" s="1176">
        <v>3</v>
      </c>
      <c r="D113" s="1176">
        <v>15217</v>
      </c>
      <c r="E113" s="1176" t="s">
        <v>392</v>
      </c>
      <c r="F113" s="1204"/>
      <c r="G113" s="1204"/>
      <c r="H113" s="1204"/>
      <c r="I113" s="595">
        <v>45839</v>
      </c>
      <c r="J113" s="595">
        <v>45689</v>
      </c>
      <c r="K113" s="1176">
        <v>0</v>
      </c>
      <c r="L113" s="1176">
        <v>2</v>
      </c>
      <c r="M113" s="1173">
        <v>250</v>
      </c>
      <c r="N113" s="1545"/>
      <c r="O113" s="622" t="s">
        <v>561</v>
      </c>
      <c r="P113" s="925"/>
    </row>
    <row r="114" spans="1:16" ht="35.25" customHeight="1" x14ac:dyDescent="0.25">
      <c r="A114" s="1528"/>
      <c r="B114" s="1176" t="s">
        <v>49</v>
      </c>
      <c r="C114" s="1176">
        <v>4</v>
      </c>
      <c r="D114" s="1176">
        <v>15214</v>
      </c>
      <c r="E114" s="1176" t="s">
        <v>392</v>
      </c>
      <c r="F114" s="1204"/>
      <c r="G114" s="1204"/>
      <c r="H114" s="1204"/>
      <c r="I114" s="595">
        <v>45839</v>
      </c>
      <c r="J114" s="595">
        <v>45689</v>
      </c>
      <c r="K114" s="1176">
        <v>0</v>
      </c>
      <c r="L114" s="1176">
        <v>2</v>
      </c>
      <c r="M114" s="1173">
        <v>250</v>
      </c>
      <c r="N114" s="1545"/>
      <c r="O114" s="622" t="s">
        <v>561</v>
      </c>
      <c r="P114" s="925"/>
    </row>
    <row r="115" spans="1:16" ht="15.75" customHeight="1" x14ac:dyDescent="0.25">
      <c r="A115" s="1528"/>
      <c r="B115" s="1176" t="s">
        <v>11</v>
      </c>
      <c r="C115" s="1176">
        <v>5</v>
      </c>
      <c r="D115" s="1176">
        <v>15058</v>
      </c>
      <c r="E115" s="1176" t="s">
        <v>392</v>
      </c>
      <c r="F115" s="1204"/>
      <c r="G115" s="1204"/>
      <c r="H115" s="1204"/>
      <c r="I115" s="595">
        <v>45839</v>
      </c>
      <c r="J115" s="595">
        <v>45689</v>
      </c>
      <c r="K115" s="1176">
        <v>0</v>
      </c>
      <c r="L115" s="1176">
        <v>2</v>
      </c>
      <c r="M115" s="1173">
        <v>250</v>
      </c>
      <c r="N115" s="1545" t="s">
        <v>723</v>
      </c>
      <c r="O115" s="622" t="s">
        <v>561</v>
      </c>
      <c r="P115" s="925"/>
    </row>
    <row r="116" spans="1:16" ht="45" customHeight="1" x14ac:dyDescent="0.25">
      <c r="A116" s="1528"/>
      <c r="B116" s="1176" t="s">
        <v>12</v>
      </c>
      <c r="C116" s="1176">
        <v>6</v>
      </c>
      <c r="D116" s="1176">
        <v>15057</v>
      </c>
      <c r="E116" s="1176" t="s">
        <v>392</v>
      </c>
      <c r="F116" s="1204"/>
      <c r="G116" s="1204"/>
      <c r="H116" s="1204"/>
      <c r="I116" s="595">
        <v>45839</v>
      </c>
      <c r="J116" s="595">
        <v>45689</v>
      </c>
      <c r="K116" s="1176">
        <v>0</v>
      </c>
      <c r="L116" s="1176">
        <v>2</v>
      </c>
      <c r="M116" s="1173">
        <v>250</v>
      </c>
      <c r="N116" s="1545"/>
      <c r="O116" s="622" t="s">
        <v>561</v>
      </c>
      <c r="P116" s="925"/>
    </row>
    <row r="117" spans="1:16" ht="63" x14ac:dyDescent="0.25">
      <c r="A117" s="1528"/>
      <c r="B117" s="1176" t="s">
        <v>62</v>
      </c>
      <c r="C117" s="1176">
        <v>7</v>
      </c>
      <c r="D117" s="1176">
        <v>15066</v>
      </c>
      <c r="E117" s="1176" t="s">
        <v>392</v>
      </c>
      <c r="F117" s="1204"/>
      <c r="G117" s="1204"/>
      <c r="H117" s="1204"/>
      <c r="I117" s="595">
        <v>45839</v>
      </c>
      <c r="J117" s="595">
        <v>45689</v>
      </c>
      <c r="K117" s="1176">
        <v>0</v>
      </c>
      <c r="L117" s="1176">
        <v>2</v>
      </c>
      <c r="M117" s="1173">
        <v>250</v>
      </c>
      <c r="N117" s="1176" t="s">
        <v>724</v>
      </c>
      <c r="O117" s="622" t="s">
        <v>561</v>
      </c>
      <c r="P117" s="925"/>
    </row>
    <row r="118" spans="1:16" ht="15.75" customHeight="1" x14ac:dyDescent="0.25">
      <c r="A118" s="1528"/>
      <c r="B118" s="1176" t="s">
        <v>19</v>
      </c>
      <c r="C118" s="1176">
        <v>8</v>
      </c>
      <c r="D118" s="1176">
        <v>15065</v>
      </c>
      <c r="E118" s="1176" t="s">
        <v>392</v>
      </c>
      <c r="F118" s="1204"/>
      <c r="G118" s="1204"/>
      <c r="H118" s="1204"/>
      <c r="I118" s="595">
        <v>45839</v>
      </c>
      <c r="J118" s="595">
        <v>45689</v>
      </c>
      <c r="K118" s="1176">
        <v>0</v>
      </c>
      <c r="L118" s="1176">
        <v>2</v>
      </c>
      <c r="M118" s="1173">
        <v>250</v>
      </c>
      <c r="N118" s="1545" t="s">
        <v>725</v>
      </c>
      <c r="O118" s="622" t="s">
        <v>561</v>
      </c>
      <c r="P118" s="925"/>
    </row>
    <row r="119" spans="1:16" ht="53.25" customHeight="1" thickBot="1" x14ac:dyDescent="0.3">
      <c r="A119" s="1529"/>
      <c r="B119" s="1178" t="s">
        <v>20</v>
      </c>
      <c r="C119" s="1178">
        <v>9</v>
      </c>
      <c r="D119" s="1178">
        <v>15064</v>
      </c>
      <c r="E119" s="1178" t="s">
        <v>392</v>
      </c>
      <c r="F119" s="1206"/>
      <c r="G119" s="1206"/>
      <c r="H119" s="1206"/>
      <c r="I119" s="995">
        <v>45839</v>
      </c>
      <c r="J119" s="995">
        <v>45689</v>
      </c>
      <c r="K119" s="1178">
        <v>0</v>
      </c>
      <c r="L119" s="1178">
        <v>2</v>
      </c>
      <c r="M119" s="1179">
        <v>250</v>
      </c>
      <c r="N119" s="1548"/>
      <c r="O119" s="628" t="s">
        <v>561</v>
      </c>
      <c r="P119" s="925"/>
    </row>
    <row r="120" spans="1:16" ht="15.75" customHeight="1" x14ac:dyDescent="0.25">
      <c r="A120" s="1653" t="s">
        <v>1011</v>
      </c>
      <c r="B120" s="1185" t="s">
        <v>26</v>
      </c>
      <c r="C120" s="1185">
        <v>1</v>
      </c>
      <c r="D120" s="1185" t="s">
        <v>179</v>
      </c>
      <c r="E120" s="1185" t="s">
        <v>392</v>
      </c>
      <c r="F120" s="1213"/>
      <c r="G120" s="1213"/>
      <c r="H120" s="1213"/>
      <c r="I120" s="963">
        <v>45839</v>
      </c>
      <c r="J120" s="963">
        <v>45689</v>
      </c>
      <c r="K120" s="1185">
        <v>0</v>
      </c>
      <c r="L120" s="1185">
        <v>5</v>
      </c>
      <c r="M120" s="1189">
        <v>1000</v>
      </c>
      <c r="N120" s="1637" t="s">
        <v>806</v>
      </c>
      <c r="O120" s="981" t="s">
        <v>374</v>
      </c>
      <c r="P120" s="925"/>
    </row>
    <row r="121" spans="1:16" ht="15.75" x14ac:dyDescent="0.25">
      <c r="A121" s="1654"/>
      <c r="B121" s="1186" t="s">
        <v>27</v>
      </c>
      <c r="C121" s="1186">
        <v>2</v>
      </c>
      <c r="D121" s="1186" t="s">
        <v>180</v>
      </c>
      <c r="E121" s="1186" t="s">
        <v>392</v>
      </c>
      <c r="F121" s="1214"/>
      <c r="G121" s="1214"/>
      <c r="H121" s="1214"/>
      <c r="I121" s="966">
        <v>45839</v>
      </c>
      <c r="J121" s="966">
        <v>45689</v>
      </c>
      <c r="K121" s="1186">
        <v>0</v>
      </c>
      <c r="L121" s="1186">
        <v>5</v>
      </c>
      <c r="M121" s="1190">
        <v>1000</v>
      </c>
      <c r="N121" s="1638"/>
      <c r="O121" s="983" t="s">
        <v>374</v>
      </c>
      <c r="P121" s="925"/>
    </row>
    <row r="122" spans="1:16" ht="15.75" x14ac:dyDescent="0.25">
      <c r="A122" s="1654"/>
      <c r="B122" s="1186" t="s">
        <v>28</v>
      </c>
      <c r="C122" s="1186">
        <v>3</v>
      </c>
      <c r="D122" s="1186" t="s">
        <v>181</v>
      </c>
      <c r="E122" s="1186" t="s">
        <v>392</v>
      </c>
      <c r="F122" s="1214"/>
      <c r="G122" s="1214"/>
      <c r="H122" s="1214"/>
      <c r="I122" s="966">
        <v>45839</v>
      </c>
      <c r="J122" s="966">
        <v>45689</v>
      </c>
      <c r="K122" s="1186"/>
      <c r="L122" s="1186"/>
      <c r="M122" s="1190"/>
      <c r="N122" s="1638"/>
      <c r="O122" s="983" t="s">
        <v>374</v>
      </c>
      <c r="P122" s="925"/>
    </row>
    <row r="123" spans="1:16" ht="15.75" x14ac:dyDescent="0.25">
      <c r="A123" s="1654"/>
      <c r="B123" s="1186" t="s">
        <v>29</v>
      </c>
      <c r="C123" s="1186">
        <v>4</v>
      </c>
      <c r="D123" s="1186" t="s">
        <v>182</v>
      </c>
      <c r="E123" s="1186" t="s">
        <v>392</v>
      </c>
      <c r="F123" s="1214"/>
      <c r="G123" s="1214"/>
      <c r="H123" s="1214"/>
      <c r="I123" s="966">
        <v>45839</v>
      </c>
      <c r="J123" s="966">
        <v>45689</v>
      </c>
      <c r="K123" s="1186">
        <v>0</v>
      </c>
      <c r="L123" s="1186">
        <v>5</v>
      </c>
      <c r="M123" s="1190">
        <v>1000</v>
      </c>
      <c r="N123" s="1638"/>
      <c r="O123" s="983" t="s">
        <v>374</v>
      </c>
      <c r="P123" s="925"/>
    </row>
    <row r="124" spans="1:16" ht="15.75" customHeight="1" x14ac:dyDescent="0.25">
      <c r="A124" s="1654"/>
      <c r="B124" s="1186" t="s">
        <v>64</v>
      </c>
      <c r="C124" s="1186">
        <v>1</v>
      </c>
      <c r="D124" s="1186" t="s">
        <v>183</v>
      </c>
      <c r="E124" s="1186" t="s">
        <v>392</v>
      </c>
      <c r="F124" s="1214"/>
      <c r="G124" s="1214"/>
      <c r="H124" s="1214"/>
      <c r="I124" s="966">
        <v>45839</v>
      </c>
      <c r="J124" s="966">
        <v>45689</v>
      </c>
      <c r="K124" s="1186">
        <v>0</v>
      </c>
      <c r="L124" s="1186">
        <v>5</v>
      </c>
      <c r="M124" s="1190">
        <v>1000</v>
      </c>
      <c r="N124" s="1638" t="s">
        <v>729</v>
      </c>
      <c r="O124" s="983" t="s">
        <v>374</v>
      </c>
      <c r="P124" s="925"/>
    </row>
    <row r="125" spans="1:16" ht="15.75" x14ac:dyDescent="0.25">
      <c r="A125" s="1654"/>
      <c r="B125" s="1186" t="s">
        <v>65</v>
      </c>
      <c r="C125" s="1186">
        <v>2</v>
      </c>
      <c r="D125" s="1186" t="s">
        <v>184</v>
      </c>
      <c r="E125" s="1186" t="s">
        <v>392</v>
      </c>
      <c r="F125" s="1214"/>
      <c r="G125" s="1214"/>
      <c r="H125" s="1214"/>
      <c r="I125" s="966">
        <v>45839</v>
      </c>
      <c r="J125" s="966">
        <v>45689</v>
      </c>
      <c r="K125" s="1186">
        <v>0</v>
      </c>
      <c r="L125" s="1186">
        <v>5</v>
      </c>
      <c r="M125" s="1190">
        <v>1000</v>
      </c>
      <c r="N125" s="1638"/>
      <c r="O125" s="983" t="s">
        <v>374</v>
      </c>
      <c r="P125" s="925"/>
    </row>
    <row r="126" spans="1:16" ht="15.75" x14ac:dyDescent="0.25">
      <c r="A126" s="1654"/>
      <c r="B126" s="1186" t="s">
        <v>66</v>
      </c>
      <c r="C126" s="1186">
        <v>3</v>
      </c>
      <c r="D126" s="1186" t="s">
        <v>185</v>
      </c>
      <c r="E126" s="1186" t="s">
        <v>392</v>
      </c>
      <c r="F126" s="1214"/>
      <c r="G126" s="1214"/>
      <c r="H126" s="1214"/>
      <c r="I126" s="966">
        <v>45839</v>
      </c>
      <c r="J126" s="966">
        <v>45689</v>
      </c>
      <c r="K126" s="1186">
        <v>0</v>
      </c>
      <c r="L126" s="1186">
        <v>5</v>
      </c>
      <c r="M126" s="1190">
        <v>1000</v>
      </c>
      <c r="N126" s="1638"/>
      <c r="O126" s="983" t="s">
        <v>374</v>
      </c>
      <c r="P126" s="925"/>
    </row>
    <row r="127" spans="1:16" ht="15.75" x14ac:dyDescent="0.25">
      <c r="A127" s="1654"/>
      <c r="B127" s="1186" t="s">
        <v>91</v>
      </c>
      <c r="C127" s="1186">
        <v>4</v>
      </c>
      <c r="D127" s="1186" t="s">
        <v>186</v>
      </c>
      <c r="E127" s="1186" t="s">
        <v>392</v>
      </c>
      <c r="F127" s="1214"/>
      <c r="G127" s="1214"/>
      <c r="H127" s="1214"/>
      <c r="I127" s="966">
        <v>45839</v>
      </c>
      <c r="J127" s="966">
        <v>45689</v>
      </c>
      <c r="K127" s="1186">
        <v>0</v>
      </c>
      <c r="L127" s="1186">
        <v>5</v>
      </c>
      <c r="M127" s="1190">
        <v>1000</v>
      </c>
      <c r="N127" s="1638"/>
      <c r="O127" s="983" t="s">
        <v>374</v>
      </c>
      <c r="P127" s="925"/>
    </row>
    <row r="128" spans="1:16" ht="15.75" customHeight="1" x14ac:dyDescent="0.25">
      <c r="A128" s="1654"/>
      <c r="B128" s="1186" t="s">
        <v>30</v>
      </c>
      <c r="C128" s="1186">
        <v>1</v>
      </c>
      <c r="D128" s="1186" t="s">
        <v>187</v>
      </c>
      <c r="E128" s="1186" t="s">
        <v>392</v>
      </c>
      <c r="F128" s="1214"/>
      <c r="G128" s="1214"/>
      <c r="H128" s="1214"/>
      <c r="I128" s="966">
        <v>45839</v>
      </c>
      <c r="J128" s="966">
        <v>45689</v>
      </c>
      <c r="K128" s="1186">
        <v>0</v>
      </c>
      <c r="L128" s="1186">
        <v>5</v>
      </c>
      <c r="M128" s="1190">
        <v>1000</v>
      </c>
      <c r="N128" s="1638" t="s">
        <v>730</v>
      </c>
      <c r="O128" s="983" t="s">
        <v>374</v>
      </c>
      <c r="P128" s="925"/>
    </row>
    <row r="129" spans="1:16" ht="15.75" x14ac:dyDescent="0.25">
      <c r="A129" s="1654"/>
      <c r="B129" s="1186" t="s">
        <v>67</v>
      </c>
      <c r="C129" s="1186">
        <v>2</v>
      </c>
      <c r="D129" s="1186" t="s">
        <v>188</v>
      </c>
      <c r="E129" s="1186" t="s">
        <v>392</v>
      </c>
      <c r="F129" s="1214"/>
      <c r="G129" s="1214"/>
      <c r="H129" s="1214"/>
      <c r="I129" s="966">
        <v>45839</v>
      </c>
      <c r="J129" s="966">
        <v>45689</v>
      </c>
      <c r="K129" s="1186">
        <v>0</v>
      </c>
      <c r="L129" s="1186">
        <v>5</v>
      </c>
      <c r="M129" s="1190">
        <v>1000</v>
      </c>
      <c r="N129" s="1638"/>
      <c r="O129" s="983" t="s">
        <v>374</v>
      </c>
      <c r="P129" s="925"/>
    </row>
    <row r="130" spans="1:16" ht="15.75" x14ac:dyDescent="0.25">
      <c r="A130" s="1654"/>
      <c r="B130" s="1186" t="s">
        <v>68</v>
      </c>
      <c r="C130" s="1186">
        <v>3</v>
      </c>
      <c r="D130" s="1186" t="s">
        <v>189</v>
      </c>
      <c r="E130" s="1186" t="s">
        <v>392</v>
      </c>
      <c r="F130" s="1214"/>
      <c r="G130" s="1214"/>
      <c r="H130" s="1214"/>
      <c r="I130" s="966">
        <v>45839</v>
      </c>
      <c r="J130" s="966">
        <v>45689</v>
      </c>
      <c r="K130" s="1186">
        <v>0</v>
      </c>
      <c r="L130" s="1186">
        <v>5</v>
      </c>
      <c r="M130" s="1190">
        <v>1000</v>
      </c>
      <c r="N130" s="1638"/>
      <c r="O130" s="983" t="s">
        <v>374</v>
      </c>
      <c r="P130" s="925"/>
    </row>
    <row r="131" spans="1:16" ht="15.75" x14ac:dyDescent="0.25">
      <c r="A131" s="1654"/>
      <c r="B131" s="1186" t="s">
        <v>69</v>
      </c>
      <c r="C131" s="1186">
        <v>4</v>
      </c>
      <c r="D131" s="1186" t="s">
        <v>190</v>
      </c>
      <c r="E131" s="1186" t="s">
        <v>392</v>
      </c>
      <c r="F131" s="1214"/>
      <c r="G131" s="1214"/>
      <c r="H131" s="1214"/>
      <c r="I131" s="966">
        <v>45839</v>
      </c>
      <c r="J131" s="966">
        <v>45689</v>
      </c>
      <c r="K131" s="1186">
        <v>0</v>
      </c>
      <c r="L131" s="1186">
        <v>5</v>
      </c>
      <c r="M131" s="1190">
        <v>1000</v>
      </c>
      <c r="N131" s="1638"/>
      <c r="O131" s="983" t="s">
        <v>374</v>
      </c>
      <c r="P131" s="925"/>
    </row>
    <row r="132" spans="1:16" ht="15.75" customHeight="1" x14ac:dyDescent="0.25">
      <c r="A132" s="1654"/>
      <c r="B132" s="1186" t="s">
        <v>70</v>
      </c>
      <c r="C132" s="1186">
        <v>1</v>
      </c>
      <c r="D132" s="1186" t="s">
        <v>191</v>
      </c>
      <c r="E132" s="1186" t="s">
        <v>392</v>
      </c>
      <c r="F132" s="1214"/>
      <c r="G132" s="1214"/>
      <c r="H132" s="1214"/>
      <c r="I132" s="966">
        <v>45839</v>
      </c>
      <c r="J132" s="966">
        <v>45689</v>
      </c>
      <c r="K132" s="1186">
        <v>0</v>
      </c>
      <c r="L132" s="1186">
        <v>5</v>
      </c>
      <c r="M132" s="1190">
        <v>1000</v>
      </c>
      <c r="N132" s="1638"/>
      <c r="O132" s="983" t="s">
        <v>374</v>
      </c>
      <c r="P132" s="925"/>
    </row>
    <row r="133" spans="1:16" ht="71.25" customHeight="1" x14ac:dyDescent="0.25">
      <c r="A133" s="1654"/>
      <c r="B133" s="1186" t="s">
        <v>32</v>
      </c>
      <c r="C133" s="1186">
        <v>2</v>
      </c>
      <c r="D133" s="1186" t="s">
        <v>192</v>
      </c>
      <c r="E133" s="1186" t="s">
        <v>392</v>
      </c>
      <c r="F133" s="1214"/>
      <c r="G133" s="1214"/>
      <c r="H133" s="1214"/>
      <c r="I133" s="966">
        <v>45839</v>
      </c>
      <c r="J133" s="966">
        <v>45689</v>
      </c>
      <c r="K133" s="1186">
        <v>0</v>
      </c>
      <c r="L133" s="1186">
        <v>5</v>
      </c>
      <c r="M133" s="1190">
        <v>1000</v>
      </c>
      <c r="N133" s="1638" t="s">
        <v>732</v>
      </c>
      <c r="O133" s="983" t="s">
        <v>374</v>
      </c>
      <c r="P133" s="925"/>
    </row>
    <row r="134" spans="1:16" ht="15.75" x14ac:dyDescent="0.25">
      <c r="A134" s="1654"/>
      <c r="B134" s="1186" t="s">
        <v>73</v>
      </c>
      <c r="C134" s="1186">
        <v>3</v>
      </c>
      <c r="D134" s="1186" t="s">
        <v>193</v>
      </c>
      <c r="E134" s="1186" t="s">
        <v>392</v>
      </c>
      <c r="F134" s="1214"/>
      <c r="G134" s="1214"/>
      <c r="H134" s="1214"/>
      <c r="I134" s="966">
        <v>45839</v>
      </c>
      <c r="J134" s="966">
        <v>45689</v>
      </c>
      <c r="K134" s="1186">
        <v>0</v>
      </c>
      <c r="L134" s="1186">
        <v>5</v>
      </c>
      <c r="M134" s="1190">
        <v>1000</v>
      </c>
      <c r="N134" s="1638"/>
      <c r="O134" s="983" t="s">
        <v>374</v>
      </c>
      <c r="P134" s="925"/>
    </row>
    <row r="135" spans="1:16" ht="15.75" x14ac:dyDescent="0.25">
      <c r="A135" s="1654"/>
      <c r="B135" s="1186" t="s">
        <v>73</v>
      </c>
      <c r="C135" s="1186">
        <v>4</v>
      </c>
      <c r="D135" s="1186">
        <v>708510</v>
      </c>
      <c r="E135" s="1186" t="s">
        <v>392</v>
      </c>
      <c r="F135" s="1214"/>
      <c r="G135" s="1214"/>
      <c r="H135" s="1214"/>
      <c r="I135" s="966">
        <v>45839</v>
      </c>
      <c r="J135" s="966">
        <v>45689</v>
      </c>
      <c r="K135" s="1186">
        <v>0</v>
      </c>
      <c r="L135" s="1186">
        <v>5</v>
      </c>
      <c r="M135" s="1190">
        <v>630</v>
      </c>
      <c r="N135" s="1638"/>
      <c r="O135" s="983" t="s">
        <v>375</v>
      </c>
      <c r="P135" s="925"/>
    </row>
    <row r="136" spans="1:16" ht="15.75" x14ac:dyDescent="0.25">
      <c r="A136" s="1654"/>
      <c r="B136" s="1186" t="s">
        <v>74</v>
      </c>
      <c r="C136" s="1186">
        <v>5</v>
      </c>
      <c r="D136" s="1186" t="s">
        <v>248</v>
      </c>
      <c r="E136" s="1186" t="s">
        <v>391</v>
      </c>
      <c r="F136" s="1214"/>
      <c r="G136" s="1214"/>
      <c r="H136" s="1214"/>
      <c r="I136" s="966">
        <v>45839</v>
      </c>
      <c r="J136" s="966">
        <v>45689</v>
      </c>
      <c r="K136" s="1186">
        <v>0</v>
      </c>
      <c r="L136" s="1186">
        <v>5</v>
      </c>
      <c r="M136" s="1190">
        <v>1000</v>
      </c>
      <c r="N136" s="1638"/>
      <c r="O136" s="983" t="s">
        <v>374</v>
      </c>
      <c r="P136" s="925"/>
    </row>
    <row r="137" spans="1:16" ht="29.25" customHeight="1" x14ac:dyDescent="0.25">
      <c r="A137" s="1654"/>
      <c r="B137" s="1186" t="s">
        <v>75</v>
      </c>
      <c r="C137" s="1186">
        <v>1</v>
      </c>
      <c r="D137" s="1186" t="s">
        <v>195</v>
      </c>
      <c r="E137" s="1186" t="s">
        <v>391</v>
      </c>
      <c r="F137" s="1214"/>
      <c r="G137" s="1214"/>
      <c r="H137" s="1214"/>
      <c r="I137" s="966">
        <v>45839</v>
      </c>
      <c r="J137" s="966">
        <v>45689</v>
      </c>
      <c r="K137" s="1186">
        <v>0</v>
      </c>
      <c r="L137" s="1186">
        <v>5</v>
      </c>
      <c r="M137" s="1190">
        <v>1000</v>
      </c>
      <c r="N137" s="1638"/>
      <c r="O137" s="983" t="s">
        <v>374</v>
      </c>
      <c r="P137" s="925"/>
    </row>
    <row r="138" spans="1:16" ht="23.25" customHeight="1" x14ac:dyDescent="0.25">
      <c r="A138" s="1654"/>
      <c r="B138" s="1186" t="s">
        <v>75</v>
      </c>
      <c r="C138" s="1186">
        <v>2</v>
      </c>
      <c r="D138" s="1186">
        <v>708512</v>
      </c>
      <c r="E138" s="1186" t="s">
        <v>392</v>
      </c>
      <c r="F138" s="1214"/>
      <c r="G138" s="1214"/>
      <c r="H138" s="1214"/>
      <c r="I138" s="966">
        <v>45839</v>
      </c>
      <c r="J138" s="966">
        <v>45689</v>
      </c>
      <c r="K138" s="1186">
        <v>0</v>
      </c>
      <c r="L138" s="1186">
        <v>5</v>
      </c>
      <c r="M138" s="1190">
        <v>630</v>
      </c>
      <c r="N138" s="1638"/>
      <c r="O138" s="983" t="s">
        <v>375</v>
      </c>
      <c r="P138" s="925"/>
    </row>
    <row r="139" spans="1:16" ht="28.5" customHeight="1" x14ac:dyDescent="0.25">
      <c r="A139" s="1654"/>
      <c r="B139" s="1186" t="s">
        <v>90</v>
      </c>
      <c r="C139" s="1186">
        <v>3</v>
      </c>
      <c r="D139" s="1186" t="s">
        <v>196</v>
      </c>
      <c r="E139" s="1186" t="s">
        <v>392</v>
      </c>
      <c r="F139" s="1214"/>
      <c r="G139" s="1214"/>
      <c r="H139" s="1214"/>
      <c r="I139" s="966">
        <v>45839</v>
      </c>
      <c r="J139" s="966">
        <v>45689</v>
      </c>
      <c r="K139" s="1186">
        <v>0</v>
      </c>
      <c r="L139" s="1186">
        <v>5</v>
      </c>
      <c r="M139" s="1190">
        <v>1000</v>
      </c>
      <c r="N139" s="1638"/>
      <c r="O139" s="983" t="s">
        <v>374</v>
      </c>
      <c r="P139" s="925"/>
    </row>
    <row r="140" spans="1:16" ht="30.75" customHeight="1" x14ac:dyDescent="0.25">
      <c r="A140" s="1654"/>
      <c r="B140" s="1186" t="s">
        <v>33</v>
      </c>
      <c r="C140" s="1186">
        <v>4</v>
      </c>
      <c r="D140" s="1186" t="s">
        <v>197</v>
      </c>
      <c r="E140" s="1186" t="s">
        <v>392</v>
      </c>
      <c r="F140" s="1214"/>
      <c r="G140" s="1214"/>
      <c r="H140" s="1214"/>
      <c r="I140" s="966">
        <v>45839</v>
      </c>
      <c r="J140" s="966">
        <v>45689</v>
      </c>
      <c r="K140" s="1186">
        <v>0</v>
      </c>
      <c r="L140" s="1186">
        <v>5</v>
      </c>
      <c r="M140" s="1190">
        <v>1000</v>
      </c>
      <c r="N140" s="1638" t="s">
        <v>757</v>
      </c>
      <c r="O140" s="983" t="s">
        <v>374</v>
      </c>
      <c r="P140" s="925"/>
    </row>
    <row r="141" spans="1:16" ht="15.75" customHeight="1" x14ac:dyDescent="0.25">
      <c r="A141" s="1654"/>
      <c r="B141" s="1186" t="s">
        <v>76</v>
      </c>
      <c r="C141" s="1186">
        <v>1</v>
      </c>
      <c r="D141" s="1186" t="s">
        <v>198</v>
      </c>
      <c r="E141" s="1186" t="s">
        <v>392</v>
      </c>
      <c r="F141" s="1214"/>
      <c r="G141" s="1214"/>
      <c r="H141" s="1214"/>
      <c r="I141" s="966">
        <v>45839</v>
      </c>
      <c r="J141" s="966">
        <v>45689</v>
      </c>
      <c r="K141" s="1186">
        <v>0</v>
      </c>
      <c r="L141" s="1186">
        <v>5</v>
      </c>
      <c r="M141" s="1190">
        <v>1000</v>
      </c>
      <c r="N141" s="1638"/>
      <c r="O141" s="983" t="s">
        <v>374</v>
      </c>
      <c r="P141" s="925"/>
    </row>
    <row r="142" spans="1:16" ht="15.75" x14ac:dyDescent="0.25">
      <c r="A142" s="1654"/>
      <c r="B142" s="1186" t="s">
        <v>77</v>
      </c>
      <c r="C142" s="1186">
        <v>2</v>
      </c>
      <c r="D142" s="1186" t="s">
        <v>199</v>
      </c>
      <c r="E142" s="1186" t="s">
        <v>392</v>
      </c>
      <c r="F142" s="1214"/>
      <c r="G142" s="1214"/>
      <c r="H142" s="1214"/>
      <c r="I142" s="966">
        <v>45839</v>
      </c>
      <c r="J142" s="966">
        <v>45689</v>
      </c>
      <c r="K142" s="1186">
        <v>0</v>
      </c>
      <c r="L142" s="1186">
        <v>5</v>
      </c>
      <c r="M142" s="1190">
        <v>1000</v>
      </c>
      <c r="N142" s="1638"/>
      <c r="O142" s="983" t="s">
        <v>374</v>
      </c>
      <c r="P142" s="925"/>
    </row>
    <row r="143" spans="1:16" ht="15.75" x14ac:dyDescent="0.25">
      <c r="A143" s="1654"/>
      <c r="B143" s="1186" t="s">
        <v>78</v>
      </c>
      <c r="C143" s="1186">
        <v>3</v>
      </c>
      <c r="D143" s="1186" t="s">
        <v>200</v>
      </c>
      <c r="E143" s="1186" t="s">
        <v>392</v>
      </c>
      <c r="F143" s="1214"/>
      <c r="G143" s="1214"/>
      <c r="H143" s="1214"/>
      <c r="I143" s="966">
        <v>45839</v>
      </c>
      <c r="J143" s="966">
        <v>45689</v>
      </c>
      <c r="K143" s="1186">
        <v>0</v>
      </c>
      <c r="L143" s="1186">
        <v>5</v>
      </c>
      <c r="M143" s="1190">
        <v>1000</v>
      </c>
      <c r="N143" s="1638"/>
      <c r="O143" s="983" t="s">
        <v>374</v>
      </c>
      <c r="P143" s="925"/>
    </row>
    <row r="144" spans="1:16" ht="15.75" x14ac:dyDescent="0.25">
      <c r="A144" s="1654"/>
      <c r="B144" s="1186" t="s">
        <v>34</v>
      </c>
      <c r="C144" s="1186">
        <v>4</v>
      </c>
      <c r="D144" s="1186" t="s">
        <v>201</v>
      </c>
      <c r="E144" s="1186" t="s">
        <v>392</v>
      </c>
      <c r="F144" s="1214"/>
      <c r="G144" s="1214"/>
      <c r="H144" s="1214"/>
      <c r="I144" s="966">
        <v>45839</v>
      </c>
      <c r="J144" s="966">
        <v>45689</v>
      </c>
      <c r="K144" s="1186">
        <v>0</v>
      </c>
      <c r="L144" s="1186">
        <v>5</v>
      </c>
      <c r="M144" s="1190">
        <v>1000</v>
      </c>
      <c r="N144" s="1638" t="s">
        <v>798</v>
      </c>
      <c r="O144" s="983" t="s">
        <v>374</v>
      </c>
      <c r="P144" s="925"/>
    </row>
    <row r="145" spans="1:16" ht="15.75" x14ac:dyDescent="0.25">
      <c r="A145" s="1654"/>
      <c r="B145" s="1186" t="s">
        <v>79</v>
      </c>
      <c r="C145" s="1186">
        <v>5</v>
      </c>
      <c r="D145" s="1186" t="s">
        <v>202</v>
      </c>
      <c r="E145" s="1186" t="s">
        <v>392</v>
      </c>
      <c r="F145" s="1214"/>
      <c r="G145" s="1214"/>
      <c r="H145" s="1214"/>
      <c r="I145" s="966">
        <v>45839</v>
      </c>
      <c r="J145" s="966">
        <v>45689</v>
      </c>
      <c r="K145" s="1186">
        <v>0</v>
      </c>
      <c r="L145" s="1186">
        <v>5</v>
      </c>
      <c r="M145" s="1190">
        <v>1000</v>
      </c>
      <c r="N145" s="1638"/>
      <c r="O145" s="983" t="s">
        <v>374</v>
      </c>
      <c r="P145" s="925"/>
    </row>
    <row r="146" spans="1:16" ht="15.75" x14ac:dyDescent="0.25">
      <c r="A146" s="1654"/>
      <c r="B146" s="1186" t="s">
        <v>80</v>
      </c>
      <c r="C146" s="1186">
        <v>6</v>
      </c>
      <c r="D146" s="1186" t="s">
        <v>203</v>
      </c>
      <c r="E146" s="1186" t="s">
        <v>392</v>
      </c>
      <c r="F146" s="1214"/>
      <c r="G146" s="1214"/>
      <c r="H146" s="1214"/>
      <c r="I146" s="966">
        <v>45839</v>
      </c>
      <c r="J146" s="966">
        <v>45689</v>
      </c>
      <c r="K146" s="1186">
        <v>0</v>
      </c>
      <c r="L146" s="1186">
        <v>5</v>
      </c>
      <c r="M146" s="1190">
        <v>1000</v>
      </c>
      <c r="N146" s="1638"/>
      <c r="O146" s="983" t="s">
        <v>374</v>
      </c>
      <c r="P146" s="925"/>
    </row>
    <row r="147" spans="1:16" ht="15.75" x14ac:dyDescent="0.25">
      <c r="A147" s="1654"/>
      <c r="B147" s="1186" t="s">
        <v>81</v>
      </c>
      <c r="C147" s="1186">
        <v>7</v>
      </c>
      <c r="D147" s="1186" t="s">
        <v>204</v>
      </c>
      <c r="E147" s="1186" t="s">
        <v>392</v>
      </c>
      <c r="F147" s="1214"/>
      <c r="G147" s="1214">
        <v>1</v>
      </c>
      <c r="H147" s="1214"/>
      <c r="I147" s="966">
        <v>45839</v>
      </c>
      <c r="J147" s="966">
        <v>45689</v>
      </c>
      <c r="K147" s="1186">
        <v>0</v>
      </c>
      <c r="L147" s="1186">
        <v>5</v>
      </c>
      <c r="M147" s="1190">
        <v>1000</v>
      </c>
      <c r="N147" s="1638"/>
      <c r="O147" s="983" t="s">
        <v>374</v>
      </c>
      <c r="P147" s="925"/>
    </row>
    <row r="148" spans="1:16" ht="15.75" customHeight="1" x14ac:dyDescent="0.25">
      <c r="A148" s="1654"/>
      <c r="B148" s="1186" t="s">
        <v>27</v>
      </c>
      <c r="C148" s="1186">
        <v>1</v>
      </c>
      <c r="D148" s="1186">
        <v>15256</v>
      </c>
      <c r="E148" s="1186" t="s">
        <v>392</v>
      </c>
      <c r="F148" s="1214"/>
      <c r="G148" s="1214"/>
      <c r="H148" s="1214"/>
      <c r="I148" s="966">
        <v>45839</v>
      </c>
      <c r="J148" s="966">
        <v>45689</v>
      </c>
      <c r="K148" s="1186">
        <v>0</v>
      </c>
      <c r="L148" s="1186">
        <v>5</v>
      </c>
      <c r="M148" s="1190">
        <v>230</v>
      </c>
      <c r="N148" s="1638" t="s">
        <v>806</v>
      </c>
      <c r="O148" s="983" t="s">
        <v>561</v>
      </c>
      <c r="P148" s="925"/>
    </row>
    <row r="149" spans="1:16" ht="60.75" customHeight="1" x14ac:dyDescent="0.25">
      <c r="A149" s="1654"/>
      <c r="B149" s="1186" t="s">
        <v>29</v>
      </c>
      <c r="C149" s="1186">
        <v>2</v>
      </c>
      <c r="D149" s="1186">
        <v>15633</v>
      </c>
      <c r="E149" s="1186" t="s">
        <v>392</v>
      </c>
      <c r="F149" s="1214"/>
      <c r="G149" s="1214"/>
      <c r="H149" s="1214"/>
      <c r="I149" s="966">
        <v>45839</v>
      </c>
      <c r="J149" s="966">
        <v>45689</v>
      </c>
      <c r="K149" s="1186">
        <v>0</v>
      </c>
      <c r="L149" s="1186">
        <v>5</v>
      </c>
      <c r="M149" s="1190">
        <v>230</v>
      </c>
      <c r="N149" s="1638"/>
      <c r="O149" s="983" t="s">
        <v>561</v>
      </c>
      <c r="P149" s="925"/>
    </row>
    <row r="150" spans="1:16" ht="53.25" customHeight="1" x14ac:dyDescent="0.25">
      <c r="A150" s="1654"/>
      <c r="B150" s="1186" t="s">
        <v>65</v>
      </c>
      <c r="C150" s="1186">
        <v>3</v>
      </c>
      <c r="D150" s="1186">
        <v>15481</v>
      </c>
      <c r="E150" s="1186" t="s">
        <v>392</v>
      </c>
      <c r="F150" s="1214"/>
      <c r="G150" s="1214"/>
      <c r="H150" s="1214"/>
      <c r="I150" s="966">
        <v>45839</v>
      </c>
      <c r="J150" s="966">
        <v>45689</v>
      </c>
      <c r="K150" s="1186">
        <v>0</v>
      </c>
      <c r="L150" s="1186">
        <v>5</v>
      </c>
      <c r="M150" s="1190">
        <v>230</v>
      </c>
      <c r="N150" s="1638" t="s">
        <v>729</v>
      </c>
      <c r="O150" s="983" t="s">
        <v>561</v>
      </c>
      <c r="P150" s="925"/>
    </row>
    <row r="151" spans="1:16" ht="45.75" customHeight="1" x14ac:dyDescent="0.25">
      <c r="A151" s="1654"/>
      <c r="B151" s="1186" t="s">
        <v>66</v>
      </c>
      <c r="C151" s="1186">
        <v>4</v>
      </c>
      <c r="D151" s="1186">
        <v>15637</v>
      </c>
      <c r="E151" s="1186" t="s">
        <v>392</v>
      </c>
      <c r="F151" s="1214"/>
      <c r="G151" s="1214"/>
      <c r="H151" s="1214"/>
      <c r="I151" s="966">
        <v>45839</v>
      </c>
      <c r="J151" s="966">
        <v>45689</v>
      </c>
      <c r="K151" s="1186">
        <v>0</v>
      </c>
      <c r="L151" s="1186">
        <v>5</v>
      </c>
      <c r="M151" s="1190">
        <v>230</v>
      </c>
      <c r="N151" s="1638"/>
      <c r="O151" s="983" t="s">
        <v>561</v>
      </c>
      <c r="P151" s="925"/>
    </row>
    <row r="152" spans="1:16" ht="47.25" customHeight="1" x14ac:dyDescent="0.25">
      <c r="A152" s="1654"/>
      <c r="B152" s="1186" t="s">
        <v>67</v>
      </c>
      <c r="C152" s="1186">
        <v>1</v>
      </c>
      <c r="D152" s="1186">
        <v>15504</v>
      </c>
      <c r="E152" s="1186" t="s">
        <v>392</v>
      </c>
      <c r="F152" s="1214"/>
      <c r="G152" s="1214"/>
      <c r="H152" s="1214"/>
      <c r="I152" s="966">
        <v>45839</v>
      </c>
      <c r="J152" s="966">
        <v>45689</v>
      </c>
      <c r="K152" s="1186">
        <v>0</v>
      </c>
      <c r="L152" s="1186">
        <v>5</v>
      </c>
      <c r="M152" s="1190">
        <v>230</v>
      </c>
      <c r="N152" s="1638" t="s">
        <v>730</v>
      </c>
      <c r="O152" s="983" t="s">
        <v>561</v>
      </c>
      <c r="P152" s="925"/>
    </row>
    <row r="153" spans="1:16" ht="15.75" x14ac:dyDescent="0.25">
      <c r="A153" s="1654"/>
      <c r="B153" s="1186" t="s">
        <v>69</v>
      </c>
      <c r="C153" s="1186">
        <v>2</v>
      </c>
      <c r="D153" s="1186">
        <v>15484</v>
      </c>
      <c r="E153" s="1186" t="s">
        <v>392</v>
      </c>
      <c r="F153" s="1214"/>
      <c r="G153" s="1214"/>
      <c r="H153" s="1214"/>
      <c r="I153" s="966">
        <v>45839</v>
      </c>
      <c r="J153" s="966">
        <v>45689</v>
      </c>
      <c r="K153" s="1186">
        <v>0</v>
      </c>
      <c r="L153" s="1186">
        <v>5</v>
      </c>
      <c r="M153" s="1190">
        <v>230</v>
      </c>
      <c r="N153" s="1638"/>
      <c r="O153" s="983" t="s">
        <v>561</v>
      </c>
      <c r="P153" s="925"/>
    </row>
    <row r="154" spans="1:16" ht="78.75" x14ac:dyDescent="0.25">
      <c r="A154" s="1654"/>
      <c r="B154" s="1186" t="s">
        <v>90</v>
      </c>
      <c r="C154" s="1186">
        <v>3</v>
      </c>
      <c r="D154" s="1186">
        <v>15639</v>
      </c>
      <c r="E154" s="1186" t="s">
        <v>392</v>
      </c>
      <c r="F154" s="1214"/>
      <c r="G154" s="1214"/>
      <c r="H154" s="1214"/>
      <c r="I154" s="966">
        <v>45839</v>
      </c>
      <c r="J154" s="966">
        <v>45689</v>
      </c>
      <c r="K154" s="1186">
        <v>0</v>
      </c>
      <c r="L154" s="1186">
        <v>5</v>
      </c>
      <c r="M154" s="1190">
        <v>230</v>
      </c>
      <c r="N154" s="1186" t="s">
        <v>732</v>
      </c>
      <c r="O154" s="983" t="s">
        <v>561</v>
      </c>
      <c r="P154" s="925"/>
    </row>
    <row r="155" spans="1:16" ht="15.75" x14ac:dyDescent="0.25">
      <c r="A155" s="1654"/>
      <c r="B155" s="1186" t="s">
        <v>76</v>
      </c>
      <c r="C155" s="1186">
        <v>4</v>
      </c>
      <c r="D155" s="1186">
        <v>15494</v>
      </c>
      <c r="E155" s="1186" t="s">
        <v>392</v>
      </c>
      <c r="F155" s="1214"/>
      <c r="G155" s="1214"/>
      <c r="H155" s="1214"/>
      <c r="I155" s="966">
        <v>45839</v>
      </c>
      <c r="J155" s="966">
        <v>45689</v>
      </c>
      <c r="K155" s="1186">
        <v>0</v>
      </c>
      <c r="L155" s="1186">
        <v>5</v>
      </c>
      <c r="M155" s="1190">
        <v>230</v>
      </c>
      <c r="N155" s="1638" t="s">
        <v>757</v>
      </c>
      <c r="O155" s="983" t="s">
        <v>561</v>
      </c>
      <c r="P155" s="925"/>
    </row>
    <row r="156" spans="1:16" ht="15.75" customHeight="1" x14ac:dyDescent="0.25">
      <c r="A156" s="1654"/>
      <c r="B156" s="1186" t="s">
        <v>77</v>
      </c>
      <c r="C156" s="1186">
        <v>1</v>
      </c>
      <c r="D156" s="1186">
        <v>15492</v>
      </c>
      <c r="E156" s="1186" t="s">
        <v>392</v>
      </c>
      <c r="F156" s="1214"/>
      <c r="G156" s="1214"/>
      <c r="H156" s="1214"/>
      <c r="I156" s="966">
        <v>45839</v>
      </c>
      <c r="J156" s="966">
        <v>45689</v>
      </c>
      <c r="K156" s="1186">
        <v>0</v>
      </c>
      <c r="L156" s="1186">
        <v>2</v>
      </c>
      <c r="M156" s="1190">
        <v>230</v>
      </c>
      <c r="N156" s="1638"/>
      <c r="O156" s="983" t="s">
        <v>561</v>
      </c>
      <c r="P156" s="925"/>
    </row>
    <row r="157" spans="1:16" ht="59.25" customHeight="1" x14ac:dyDescent="0.25">
      <c r="A157" s="1654"/>
      <c r="B157" s="1186" t="s">
        <v>78</v>
      </c>
      <c r="C157" s="1186">
        <v>2</v>
      </c>
      <c r="D157" s="1186">
        <v>15491</v>
      </c>
      <c r="E157" s="1186" t="s">
        <v>392</v>
      </c>
      <c r="F157" s="1214"/>
      <c r="G157" s="1214"/>
      <c r="H157" s="1214"/>
      <c r="I157" s="966">
        <v>45839</v>
      </c>
      <c r="J157" s="966">
        <v>45689</v>
      </c>
      <c r="K157" s="1186">
        <v>0</v>
      </c>
      <c r="L157" s="1186">
        <v>2</v>
      </c>
      <c r="M157" s="1190">
        <v>230</v>
      </c>
      <c r="N157" s="1638"/>
      <c r="O157" s="983" t="s">
        <v>561</v>
      </c>
      <c r="P157" s="925"/>
    </row>
    <row r="158" spans="1:16" ht="15.75" customHeight="1" thickBot="1" x14ac:dyDescent="0.3">
      <c r="A158" s="1655"/>
      <c r="B158" s="1188" t="s">
        <v>80</v>
      </c>
      <c r="C158" s="1188">
        <v>1</v>
      </c>
      <c r="D158" s="1188">
        <v>15482</v>
      </c>
      <c r="E158" s="1188" t="s">
        <v>392</v>
      </c>
      <c r="F158" s="1216"/>
      <c r="G158" s="1216"/>
      <c r="H158" s="1216"/>
      <c r="I158" s="994">
        <v>45839</v>
      </c>
      <c r="J158" s="994">
        <v>45689</v>
      </c>
      <c r="K158" s="1188">
        <v>0</v>
      </c>
      <c r="L158" s="1188">
        <v>2</v>
      </c>
      <c r="M158" s="1191">
        <v>230</v>
      </c>
      <c r="N158" s="1188" t="s">
        <v>798</v>
      </c>
      <c r="O158" s="996" t="s">
        <v>561</v>
      </c>
      <c r="P158" s="925"/>
    </row>
    <row r="159" spans="1:16" ht="48.75" customHeight="1" x14ac:dyDescent="0.25">
      <c r="A159" s="1527" t="s">
        <v>805</v>
      </c>
      <c r="B159" s="1180" t="s">
        <v>22</v>
      </c>
      <c r="C159" s="1180">
        <v>1</v>
      </c>
      <c r="D159" s="1180">
        <v>707388</v>
      </c>
      <c r="E159" s="1180" t="s">
        <v>392</v>
      </c>
      <c r="F159" s="1208"/>
      <c r="G159" s="1208"/>
      <c r="H159" s="1208"/>
      <c r="I159" s="593">
        <v>45839</v>
      </c>
      <c r="J159" s="593">
        <v>45689</v>
      </c>
      <c r="K159" s="1180">
        <v>0</v>
      </c>
      <c r="L159" s="1180">
        <v>2</v>
      </c>
      <c r="M159" s="1181">
        <v>1000</v>
      </c>
      <c r="N159" s="1554" t="s">
        <v>726</v>
      </c>
      <c r="O159" s="621" t="s">
        <v>375</v>
      </c>
      <c r="P159" s="925"/>
    </row>
    <row r="160" spans="1:16" ht="63" customHeight="1" x14ac:dyDescent="0.25">
      <c r="A160" s="1528"/>
      <c r="B160" s="1176" t="s">
        <v>23</v>
      </c>
      <c r="C160" s="1176">
        <v>2</v>
      </c>
      <c r="D160" s="1176">
        <v>707389</v>
      </c>
      <c r="E160" s="1176" t="s">
        <v>392</v>
      </c>
      <c r="F160" s="1204"/>
      <c r="G160" s="1204"/>
      <c r="H160" s="1204"/>
      <c r="I160" s="595">
        <v>45839</v>
      </c>
      <c r="J160" s="595">
        <v>45689</v>
      </c>
      <c r="K160" s="1176">
        <v>0</v>
      </c>
      <c r="L160" s="1176">
        <v>2</v>
      </c>
      <c r="M160" s="1173">
        <v>1000</v>
      </c>
      <c r="N160" s="1545"/>
      <c r="O160" s="622" t="s">
        <v>375</v>
      </c>
      <c r="P160" s="925"/>
    </row>
    <row r="161" spans="1:16" ht="36" customHeight="1" x14ac:dyDescent="0.25">
      <c r="A161" s="1528"/>
      <c r="B161" s="1176" t="s">
        <v>24</v>
      </c>
      <c r="C161" s="1176">
        <v>3</v>
      </c>
      <c r="D161" s="1176" t="s">
        <v>905</v>
      </c>
      <c r="E161" s="1176" t="s">
        <v>392</v>
      </c>
      <c r="F161" s="1204"/>
      <c r="G161" s="1204"/>
      <c r="H161" s="1204"/>
      <c r="I161" s="595">
        <v>45839</v>
      </c>
      <c r="J161" s="595">
        <v>45689</v>
      </c>
      <c r="K161" s="1176">
        <v>0</v>
      </c>
      <c r="L161" s="1176">
        <v>2</v>
      </c>
      <c r="M161" s="1173">
        <v>1000</v>
      </c>
      <c r="N161" s="1545"/>
      <c r="O161" s="622" t="s">
        <v>807</v>
      </c>
      <c r="P161" s="925"/>
    </row>
    <row r="162" spans="1:16" ht="15.75" customHeight="1" x14ac:dyDescent="0.25">
      <c r="A162" s="1528"/>
      <c r="B162" s="1176" t="s">
        <v>25</v>
      </c>
      <c r="C162" s="1176">
        <v>4</v>
      </c>
      <c r="D162" s="1176">
        <v>707391</v>
      </c>
      <c r="E162" s="1176" t="s">
        <v>392</v>
      </c>
      <c r="F162" s="1204"/>
      <c r="G162" s="1204"/>
      <c r="H162" s="1204"/>
      <c r="I162" s="595">
        <v>45839</v>
      </c>
      <c r="J162" s="595">
        <v>45689</v>
      </c>
      <c r="K162" s="1176">
        <v>0</v>
      </c>
      <c r="L162" s="1176">
        <v>2</v>
      </c>
      <c r="M162" s="1173">
        <v>1000</v>
      </c>
      <c r="N162" s="1545"/>
      <c r="O162" s="622" t="s">
        <v>375</v>
      </c>
      <c r="P162" s="925"/>
    </row>
    <row r="163" spans="1:16" ht="58.5" customHeight="1" x14ac:dyDescent="0.25">
      <c r="A163" s="1528"/>
      <c r="B163" s="1176" t="s">
        <v>31</v>
      </c>
      <c r="C163" s="1176">
        <v>1</v>
      </c>
      <c r="D163" s="1176">
        <v>707367</v>
      </c>
      <c r="E163" s="1176" t="s">
        <v>392</v>
      </c>
      <c r="F163" s="1204"/>
      <c r="G163" s="1204"/>
      <c r="H163" s="1204"/>
      <c r="I163" s="595">
        <v>45839</v>
      </c>
      <c r="J163" s="595">
        <v>45689</v>
      </c>
      <c r="K163" s="1176">
        <v>0</v>
      </c>
      <c r="L163" s="1176">
        <v>2</v>
      </c>
      <c r="M163" s="1173">
        <v>1000</v>
      </c>
      <c r="N163" s="1545" t="s">
        <v>731</v>
      </c>
      <c r="O163" s="622" t="s">
        <v>375</v>
      </c>
      <c r="P163" s="925"/>
    </row>
    <row r="164" spans="1:16" ht="87" customHeight="1" x14ac:dyDescent="0.25">
      <c r="A164" s="1528"/>
      <c r="B164" s="1176" t="s">
        <v>71</v>
      </c>
      <c r="C164" s="1176">
        <v>2</v>
      </c>
      <c r="D164" s="1176">
        <v>707373</v>
      </c>
      <c r="E164" s="1176" t="s">
        <v>392</v>
      </c>
      <c r="F164" s="1204"/>
      <c r="G164" s="1204"/>
      <c r="H164" s="1204"/>
      <c r="I164" s="595">
        <v>45839</v>
      </c>
      <c r="J164" s="595">
        <v>45689</v>
      </c>
      <c r="K164" s="1176">
        <v>0</v>
      </c>
      <c r="L164" s="1176">
        <v>2</v>
      </c>
      <c r="M164" s="1173">
        <v>1000</v>
      </c>
      <c r="N164" s="1545"/>
      <c r="O164" s="622" t="s">
        <v>375</v>
      </c>
      <c r="P164" s="925"/>
    </row>
    <row r="165" spans="1:16" ht="15.75" x14ac:dyDescent="0.25">
      <c r="A165" s="1528"/>
      <c r="B165" s="1176" t="s">
        <v>72</v>
      </c>
      <c r="C165" s="1176">
        <v>3</v>
      </c>
      <c r="D165" s="1176">
        <v>707376</v>
      </c>
      <c r="E165" s="1176" t="s">
        <v>392</v>
      </c>
      <c r="F165" s="1204"/>
      <c r="G165" s="1204"/>
      <c r="H165" s="1204"/>
      <c r="I165" s="595">
        <v>45839</v>
      </c>
      <c r="J165" s="595">
        <v>45689</v>
      </c>
      <c r="K165" s="1176">
        <v>0</v>
      </c>
      <c r="L165" s="1176">
        <v>2</v>
      </c>
      <c r="M165" s="1173">
        <v>1000</v>
      </c>
      <c r="N165" s="1545"/>
      <c r="O165" s="622" t="s">
        <v>375</v>
      </c>
      <c r="P165" s="925"/>
    </row>
    <row r="166" spans="1:16" ht="15.75" customHeight="1" x14ac:dyDescent="0.25">
      <c r="A166" s="1528"/>
      <c r="B166" s="1176" t="s">
        <v>317</v>
      </c>
      <c r="C166" s="1176">
        <v>4</v>
      </c>
      <c r="D166" s="1176">
        <v>707362</v>
      </c>
      <c r="E166" s="1176" t="s">
        <v>392</v>
      </c>
      <c r="F166" s="1204"/>
      <c r="G166" s="1204"/>
      <c r="H166" s="1204"/>
      <c r="I166" s="595">
        <v>45839</v>
      </c>
      <c r="J166" s="595">
        <v>45689</v>
      </c>
      <c r="K166" s="1176">
        <v>0</v>
      </c>
      <c r="L166" s="1176">
        <v>2</v>
      </c>
      <c r="M166" s="1173">
        <v>1000</v>
      </c>
      <c r="N166" s="1545"/>
      <c r="O166" s="622" t="s">
        <v>375</v>
      </c>
      <c r="P166" s="925"/>
    </row>
    <row r="167" spans="1:16" ht="15.75" x14ac:dyDescent="0.25">
      <c r="A167" s="1528"/>
      <c r="B167" s="1176" t="s">
        <v>22</v>
      </c>
      <c r="C167" s="1176">
        <v>1</v>
      </c>
      <c r="D167" s="1176">
        <v>15055</v>
      </c>
      <c r="E167" s="1176" t="s">
        <v>392</v>
      </c>
      <c r="F167" s="1204"/>
      <c r="G167" s="1204"/>
      <c r="H167" s="1204"/>
      <c r="I167" s="595">
        <v>45839</v>
      </c>
      <c r="J167" s="595">
        <v>45689</v>
      </c>
      <c r="K167" s="1176">
        <v>0</v>
      </c>
      <c r="L167" s="1176">
        <v>2</v>
      </c>
      <c r="M167" s="1173">
        <v>230</v>
      </c>
      <c r="N167" s="1545" t="s">
        <v>726</v>
      </c>
      <c r="O167" s="622" t="s">
        <v>561</v>
      </c>
      <c r="P167" s="925"/>
    </row>
    <row r="168" spans="1:16" ht="54.75" customHeight="1" x14ac:dyDescent="0.25">
      <c r="A168" s="1528"/>
      <c r="B168" s="1176" t="s">
        <v>24</v>
      </c>
      <c r="C168" s="1176">
        <v>2</v>
      </c>
      <c r="D168" s="1176">
        <v>15184</v>
      </c>
      <c r="E168" s="1176" t="s">
        <v>392</v>
      </c>
      <c r="F168" s="1204"/>
      <c r="G168" s="1204"/>
      <c r="H168" s="1204"/>
      <c r="I168" s="595">
        <v>45839</v>
      </c>
      <c r="J168" s="595">
        <v>45689</v>
      </c>
      <c r="K168" s="1176">
        <v>0</v>
      </c>
      <c r="L168" s="1176">
        <v>2</v>
      </c>
      <c r="M168" s="1173">
        <v>230</v>
      </c>
      <c r="N168" s="1545"/>
      <c r="O168" s="622" t="s">
        <v>561</v>
      </c>
      <c r="P168" s="925"/>
    </row>
    <row r="169" spans="1:16" ht="91.5" customHeight="1" thickBot="1" x14ac:dyDescent="0.3">
      <c r="A169" s="1529"/>
      <c r="B169" s="1178" t="s">
        <v>31</v>
      </c>
      <c r="C169" s="1178">
        <v>3</v>
      </c>
      <c r="D169" s="1178">
        <v>15100</v>
      </c>
      <c r="E169" s="1178" t="s">
        <v>392</v>
      </c>
      <c r="F169" s="1206"/>
      <c r="G169" s="1206"/>
      <c r="H169" s="1206"/>
      <c r="I169" s="995">
        <v>45839</v>
      </c>
      <c r="J169" s="995">
        <v>45689</v>
      </c>
      <c r="K169" s="1178">
        <v>0</v>
      </c>
      <c r="L169" s="1178">
        <v>2</v>
      </c>
      <c r="M169" s="1179">
        <v>230</v>
      </c>
      <c r="N169" s="1178" t="s">
        <v>731</v>
      </c>
      <c r="O169" s="628" t="s">
        <v>561</v>
      </c>
      <c r="P169" s="925"/>
    </row>
    <row r="170" spans="1:16" ht="15.75" customHeight="1" x14ac:dyDescent="0.25">
      <c r="A170" s="1661" t="s">
        <v>1012</v>
      </c>
      <c r="B170" s="1193" t="s">
        <v>35</v>
      </c>
      <c r="C170" s="1193">
        <v>1</v>
      </c>
      <c r="D170" s="1193">
        <v>707371</v>
      </c>
      <c r="E170" s="1193" t="s">
        <v>392</v>
      </c>
      <c r="F170" s="1221">
        <v>1</v>
      </c>
      <c r="G170" s="1221"/>
      <c r="H170" s="1221"/>
      <c r="I170" s="990">
        <v>45839</v>
      </c>
      <c r="J170" s="990">
        <v>45689</v>
      </c>
      <c r="K170" s="1193">
        <v>0</v>
      </c>
      <c r="L170" s="1193">
        <v>5</v>
      </c>
      <c r="M170" s="975">
        <v>1000</v>
      </c>
      <c r="N170" s="1663" t="s">
        <v>734</v>
      </c>
      <c r="O170" s="1193" t="s">
        <v>375</v>
      </c>
      <c r="P170" s="925"/>
    </row>
    <row r="171" spans="1:16" ht="15.75" x14ac:dyDescent="0.25">
      <c r="A171" s="1651"/>
      <c r="B171" s="1186" t="s">
        <v>83</v>
      </c>
      <c r="C171" s="1186">
        <v>2</v>
      </c>
      <c r="D171" s="1186">
        <v>707372</v>
      </c>
      <c r="E171" s="1186" t="s">
        <v>392</v>
      </c>
      <c r="F171" s="1214"/>
      <c r="G171" s="1214"/>
      <c r="H171" s="1214"/>
      <c r="I171" s="966">
        <v>45839</v>
      </c>
      <c r="J171" s="966">
        <v>45689</v>
      </c>
      <c r="K171" s="1186">
        <v>0</v>
      </c>
      <c r="L171" s="1186">
        <v>5</v>
      </c>
      <c r="M171" s="1190">
        <v>1000</v>
      </c>
      <c r="N171" s="1638"/>
      <c r="O171" s="1186" t="s">
        <v>375</v>
      </c>
      <c r="P171" s="925"/>
    </row>
    <row r="172" spans="1:16" ht="35.25" customHeight="1" x14ac:dyDescent="0.25">
      <c r="A172" s="1651"/>
      <c r="B172" s="1186" t="s">
        <v>84</v>
      </c>
      <c r="C172" s="1186">
        <v>3</v>
      </c>
      <c r="D172" s="1186">
        <v>707370</v>
      </c>
      <c r="E172" s="1186" t="s">
        <v>392</v>
      </c>
      <c r="F172" s="1214"/>
      <c r="G172" s="1214"/>
      <c r="H172" s="1214"/>
      <c r="I172" s="966">
        <v>45839</v>
      </c>
      <c r="J172" s="966">
        <v>45689</v>
      </c>
      <c r="K172" s="1186">
        <v>0</v>
      </c>
      <c r="L172" s="1186">
        <v>5</v>
      </c>
      <c r="M172" s="1190">
        <v>1000</v>
      </c>
      <c r="N172" s="1638"/>
      <c r="O172" s="1186" t="s">
        <v>375</v>
      </c>
      <c r="P172" s="925"/>
    </row>
    <row r="173" spans="1:16" ht="15.75" customHeight="1" x14ac:dyDescent="0.25">
      <c r="A173" s="1651"/>
      <c r="B173" s="1186" t="s">
        <v>85</v>
      </c>
      <c r="C173" s="1186">
        <v>1</v>
      </c>
      <c r="D173" s="1186">
        <v>707379</v>
      </c>
      <c r="E173" s="1186" t="s">
        <v>392</v>
      </c>
      <c r="F173" s="1214"/>
      <c r="G173" s="1214"/>
      <c r="H173" s="1214"/>
      <c r="I173" s="966">
        <v>45839</v>
      </c>
      <c r="J173" s="966">
        <v>45689</v>
      </c>
      <c r="K173" s="1186">
        <v>0</v>
      </c>
      <c r="L173" s="1186">
        <v>5</v>
      </c>
      <c r="M173" s="1190">
        <v>1000</v>
      </c>
      <c r="N173" s="1638" t="s">
        <v>735</v>
      </c>
      <c r="O173" s="1186" t="s">
        <v>375</v>
      </c>
      <c r="P173" s="925"/>
    </row>
    <row r="174" spans="1:16" ht="15.75" x14ac:dyDescent="0.25">
      <c r="A174" s="1651"/>
      <c r="B174" s="1186" t="s">
        <v>86</v>
      </c>
      <c r="C174" s="1186">
        <v>2</v>
      </c>
      <c r="D174" s="1186">
        <v>707378</v>
      </c>
      <c r="E174" s="1186" t="s">
        <v>392</v>
      </c>
      <c r="F174" s="1214"/>
      <c r="G174" s="1214">
        <v>1</v>
      </c>
      <c r="H174" s="1214"/>
      <c r="I174" s="966">
        <v>45839</v>
      </c>
      <c r="J174" s="966">
        <v>45689</v>
      </c>
      <c r="K174" s="1186">
        <v>0</v>
      </c>
      <c r="L174" s="1186">
        <v>5</v>
      </c>
      <c r="M174" s="1190">
        <v>1000</v>
      </c>
      <c r="N174" s="1638"/>
      <c r="O174" s="1186" t="s">
        <v>375</v>
      </c>
      <c r="P174" s="925"/>
    </row>
    <row r="175" spans="1:16" ht="61.5" customHeight="1" thickBot="1" x14ac:dyDescent="0.3">
      <c r="A175" s="1662"/>
      <c r="B175" s="1194" t="s">
        <v>87</v>
      </c>
      <c r="C175" s="1194">
        <v>3</v>
      </c>
      <c r="D175" s="1194">
        <v>707360</v>
      </c>
      <c r="E175" s="1194" t="s">
        <v>392</v>
      </c>
      <c r="F175" s="1222">
        <v>1</v>
      </c>
      <c r="G175" s="1220"/>
      <c r="H175" s="1220"/>
      <c r="I175" s="997">
        <v>45839</v>
      </c>
      <c r="J175" s="997">
        <v>45689</v>
      </c>
      <c r="K175" s="1194">
        <v>0</v>
      </c>
      <c r="L175" s="1194">
        <v>5</v>
      </c>
      <c r="M175" s="970">
        <v>1000</v>
      </c>
      <c r="N175" s="1664"/>
      <c r="O175" s="1194" t="s">
        <v>375</v>
      </c>
      <c r="P175" s="925"/>
    </row>
    <row r="176" spans="1:16" ht="63" customHeight="1" x14ac:dyDescent="0.25">
      <c r="A176" s="1527" t="s">
        <v>1009</v>
      </c>
      <c r="B176" s="1180" t="s">
        <v>6</v>
      </c>
      <c r="C176" s="1180">
        <v>1</v>
      </c>
      <c r="D176" s="1180" t="s">
        <v>205</v>
      </c>
      <c r="E176" s="1180" t="s">
        <v>392</v>
      </c>
      <c r="F176" s="1208"/>
      <c r="G176" s="1208"/>
      <c r="H176" s="1208"/>
      <c r="I176" s="593">
        <v>45839</v>
      </c>
      <c r="J176" s="593">
        <v>45689</v>
      </c>
      <c r="K176" s="1180">
        <v>0</v>
      </c>
      <c r="L176" s="1180">
        <v>8</v>
      </c>
      <c r="M176" s="1181">
        <v>1000</v>
      </c>
      <c r="N176" s="1554" t="s">
        <v>718</v>
      </c>
      <c r="O176" s="621" t="s">
        <v>374</v>
      </c>
      <c r="P176" s="925"/>
    </row>
    <row r="177" spans="1:16" ht="63" customHeight="1" x14ac:dyDescent="0.25">
      <c r="A177" s="1528"/>
      <c r="B177" s="1176" t="s">
        <v>6</v>
      </c>
      <c r="C177" s="1176">
        <v>2</v>
      </c>
      <c r="D177" s="1176" t="s">
        <v>206</v>
      </c>
      <c r="E177" s="1176" t="s">
        <v>392</v>
      </c>
      <c r="F177" s="1204"/>
      <c r="G177" s="1204"/>
      <c r="H177" s="1204"/>
      <c r="I177" s="595">
        <v>45839</v>
      </c>
      <c r="J177" s="595">
        <v>45689</v>
      </c>
      <c r="K177" s="1176">
        <v>0</v>
      </c>
      <c r="L177" s="1176">
        <v>8</v>
      </c>
      <c r="M177" s="1173">
        <v>1000</v>
      </c>
      <c r="N177" s="1545"/>
      <c r="O177" s="622" t="s">
        <v>374</v>
      </c>
      <c r="P177" s="925"/>
    </row>
    <row r="178" spans="1:16" ht="63" customHeight="1" x14ac:dyDescent="0.25">
      <c r="A178" s="1528"/>
      <c r="B178" s="1176" t="s">
        <v>6</v>
      </c>
      <c r="C178" s="1176">
        <v>3</v>
      </c>
      <c r="D178" s="1176" t="s">
        <v>207</v>
      </c>
      <c r="E178" s="1176" t="s">
        <v>392</v>
      </c>
      <c r="F178" s="1204">
        <v>1</v>
      </c>
      <c r="G178" s="1204"/>
      <c r="H178" s="1204"/>
      <c r="I178" s="595">
        <v>45839</v>
      </c>
      <c r="J178" s="595">
        <v>45689</v>
      </c>
      <c r="K178" s="1176">
        <v>0</v>
      </c>
      <c r="L178" s="1176">
        <v>8</v>
      </c>
      <c r="M178" s="1173">
        <v>1000</v>
      </c>
      <c r="N178" s="1545"/>
      <c r="O178" s="622" t="s">
        <v>374</v>
      </c>
      <c r="P178" s="925"/>
    </row>
    <row r="179" spans="1:16" ht="63" customHeight="1" x14ac:dyDescent="0.25">
      <c r="A179" s="1528"/>
      <c r="B179" s="1176" t="s">
        <v>6</v>
      </c>
      <c r="C179" s="1176">
        <v>4</v>
      </c>
      <c r="D179" s="1176" t="s">
        <v>208</v>
      </c>
      <c r="E179" s="1176" t="s">
        <v>392</v>
      </c>
      <c r="F179" s="1204"/>
      <c r="G179" s="1204">
        <v>1</v>
      </c>
      <c r="H179" s="1204"/>
      <c r="I179" s="595">
        <v>45839</v>
      </c>
      <c r="J179" s="595">
        <v>45689</v>
      </c>
      <c r="K179" s="1176">
        <v>0</v>
      </c>
      <c r="L179" s="1176">
        <v>8</v>
      </c>
      <c r="M179" s="1173">
        <v>1000</v>
      </c>
      <c r="N179" s="1545"/>
      <c r="O179" s="622" t="s">
        <v>374</v>
      </c>
      <c r="P179" s="925"/>
    </row>
    <row r="180" spans="1:16" ht="63" customHeight="1" x14ac:dyDescent="0.25">
      <c r="A180" s="1528"/>
      <c r="B180" s="1176" t="s">
        <v>6</v>
      </c>
      <c r="C180" s="1176">
        <v>5</v>
      </c>
      <c r="D180" s="1176" t="s">
        <v>209</v>
      </c>
      <c r="E180" s="1176" t="s">
        <v>392</v>
      </c>
      <c r="F180" s="1204"/>
      <c r="G180" s="1204"/>
      <c r="H180" s="1204"/>
      <c r="I180" s="595">
        <v>45839</v>
      </c>
      <c r="J180" s="595">
        <v>45689</v>
      </c>
      <c r="K180" s="1176">
        <v>1</v>
      </c>
      <c r="L180" s="1176">
        <v>8</v>
      </c>
      <c r="M180" s="1173">
        <v>1000</v>
      </c>
      <c r="N180" s="1545"/>
      <c r="O180" s="622" t="s">
        <v>374</v>
      </c>
      <c r="P180" s="925"/>
    </row>
    <row r="181" spans="1:16" ht="63" customHeight="1" x14ac:dyDescent="0.25">
      <c r="A181" s="1528"/>
      <c r="B181" s="1176" t="s">
        <v>6</v>
      </c>
      <c r="C181" s="1176">
        <v>6</v>
      </c>
      <c r="D181" s="1176" t="s">
        <v>210</v>
      </c>
      <c r="E181" s="1176" t="s">
        <v>392</v>
      </c>
      <c r="F181" s="1204"/>
      <c r="G181" s="1204"/>
      <c r="H181" s="1204"/>
      <c r="I181" s="595">
        <v>45839</v>
      </c>
      <c r="J181" s="595">
        <v>45689</v>
      </c>
      <c r="K181" s="1176">
        <v>1</v>
      </c>
      <c r="L181" s="1176">
        <v>8</v>
      </c>
      <c r="M181" s="1173">
        <v>1000</v>
      </c>
      <c r="N181" s="1545"/>
      <c r="O181" s="622" t="s">
        <v>374</v>
      </c>
      <c r="P181" s="925"/>
    </row>
    <row r="182" spans="1:16" ht="63" customHeight="1" x14ac:dyDescent="0.25">
      <c r="A182" s="1528"/>
      <c r="B182" s="1176" t="s">
        <v>6</v>
      </c>
      <c r="C182" s="1176">
        <v>7</v>
      </c>
      <c r="D182" s="1176" t="s">
        <v>211</v>
      </c>
      <c r="E182" s="1176" t="s">
        <v>392</v>
      </c>
      <c r="F182" s="1204"/>
      <c r="G182" s="1204">
        <v>4</v>
      </c>
      <c r="H182" s="1204"/>
      <c r="I182" s="595">
        <v>45839</v>
      </c>
      <c r="J182" s="595">
        <v>45689</v>
      </c>
      <c r="K182" s="1176">
        <v>0</v>
      </c>
      <c r="L182" s="1176">
        <v>2</v>
      </c>
      <c r="M182" s="1173">
        <v>250</v>
      </c>
      <c r="N182" s="1545"/>
      <c r="O182" s="622" t="s">
        <v>377</v>
      </c>
      <c r="P182" s="925"/>
    </row>
    <row r="183" spans="1:16" ht="63.75" customHeight="1" thickBot="1" x14ac:dyDescent="0.3">
      <c r="A183" s="1529"/>
      <c r="B183" s="1178" t="s">
        <v>6</v>
      </c>
      <c r="C183" s="1178">
        <v>8</v>
      </c>
      <c r="D183" s="1178" t="s">
        <v>212</v>
      </c>
      <c r="E183" s="1178" t="s">
        <v>392</v>
      </c>
      <c r="F183" s="1206"/>
      <c r="G183" s="1206"/>
      <c r="H183" s="1206"/>
      <c r="I183" s="995">
        <v>45839</v>
      </c>
      <c r="J183" s="995">
        <v>45689</v>
      </c>
      <c r="K183" s="1178">
        <v>0</v>
      </c>
      <c r="L183" s="1178">
        <v>2</v>
      </c>
      <c r="M183" s="1179">
        <v>250</v>
      </c>
      <c r="N183" s="1548"/>
      <c r="O183" s="628" t="s">
        <v>377</v>
      </c>
      <c r="P183" s="925"/>
    </row>
    <row r="184" spans="1:16" ht="15.75" x14ac:dyDescent="0.25">
      <c r="A184" s="1645" t="s">
        <v>389</v>
      </c>
      <c r="B184" s="1189" t="s">
        <v>6</v>
      </c>
      <c r="C184" s="1189">
        <v>1</v>
      </c>
      <c r="D184" s="972">
        <v>6080014931</v>
      </c>
      <c r="E184" s="1185" t="s">
        <v>392</v>
      </c>
      <c r="F184" s="1217">
        <v>1</v>
      </c>
      <c r="G184" s="1217">
        <v>1</v>
      </c>
      <c r="H184" s="1217"/>
      <c r="I184" s="973">
        <v>45962</v>
      </c>
      <c r="J184" s="973">
        <v>45992</v>
      </c>
      <c r="K184" s="1189">
        <v>0</v>
      </c>
      <c r="L184" s="1185">
        <v>4</v>
      </c>
      <c r="M184" s="1189">
        <v>1000</v>
      </c>
      <c r="N184" s="1637" t="s">
        <v>736</v>
      </c>
      <c r="O184" s="981" t="s">
        <v>382</v>
      </c>
      <c r="P184" s="925"/>
    </row>
    <row r="185" spans="1:16" ht="51.75" customHeight="1" thickBot="1" x14ac:dyDescent="0.3">
      <c r="A185" s="1647"/>
      <c r="B185" s="1191" t="s">
        <v>6</v>
      </c>
      <c r="C185" s="1191">
        <v>2</v>
      </c>
      <c r="D185" s="998">
        <v>6080014932</v>
      </c>
      <c r="E185" s="1188" t="s">
        <v>392</v>
      </c>
      <c r="F185" s="1219">
        <v>1</v>
      </c>
      <c r="G185" s="1219"/>
      <c r="H185" s="1219"/>
      <c r="I185" s="978">
        <v>45962</v>
      </c>
      <c r="J185" s="978">
        <v>45992</v>
      </c>
      <c r="K185" s="1191">
        <v>0</v>
      </c>
      <c r="L185" s="1188">
        <v>4</v>
      </c>
      <c r="M185" s="1191">
        <v>1000</v>
      </c>
      <c r="N185" s="1657"/>
      <c r="O185" s="996" t="s">
        <v>382</v>
      </c>
      <c r="P185" s="925"/>
    </row>
    <row r="186" spans="1:16" ht="25.5" customHeight="1" x14ac:dyDescent="0.25">
      <c r="A186" s="1533" t="s">
        <v>399</v>
      </c>
      <c r="B186" s="1181" t="s">
        <v>6</v>
      </c>
      <c r="C186" s="1181">
        <v>1</v>
      </c>
      <c r="D186" s="603">
        <v>6080014742</v>
      </c>
      <c r="E186" s="1180" t="s">
        <v>391</v>
      </c>
      <c r="F186" s="1209"/>
      <c r="G186" s="1209"/>
      <c r="H186" s="1209"/>
      <c r="I186" s="604">
        <v>45689</v>
      </c>
      <c r="J186" s="604">
        <v>45992</v>
      </c>
      <c r="K186" s="1181">
        <v>0</v>
      </c>
      <c r="L186" s="1180">
        <v>4</v>
      </c>
      <c r="M186" s="1181">
        <v>1000</v>
      </c>
      <c r="N186" s="1554" t="s">
        <v>737</v>
      </c>
      <c r="O186" s="621" t="s">
        <v>382</v>
      </c>
      <c r="P186" s="925"/>
    </row>
    <row r="187" spans="1:16" ht="26.25" customHeight="1" x14ac:dyDescent="0.25">
      <c r="A187" s="1534"/>
      <c r="B187" s="1173" t="s">
        <v>6</v>
      </c>
      <c r="C187" s="1173">
        <v>2</v>
      </c>
      <c r="D187" s="607">
        <v>298412396</v>
      </c>
      <c r="E187" s="1176" t="s">
        <v>391</v>
      </c>
      <c r="F187" s="1201"/>
      <c r="G187" s="1201"/>
      <c r="H187" s="1201"/>
      <c r="I187" s="608">
        <v>45689</v>
      </c>
      <c r="J187" s="608">
        <v>45992</v>
      </c>
      <c r="K187" s="1173">
        <v>0</v>
      </c>
      <c r="L187" s="1176">
        <v>4</v>
      </c>
      <c r="M187" s="1173">
        <v>1000</v>
      </c>
      <c r="N187" s="1545"/>
      <c r="O187" s="622" t="s">
        <v>388</v>
      </c>
      <c r="P187" s="925"/>
    </row>
    <row r="188" spans="1:16" ht="22.5" customHeight="1" thickBot="1" x14ac:dyDescent="0.3">
      <c r="A188" s="1535"/>
      <c r="B188" s="1179" t="s">
        <v>6</v>
      </c>
      <c r="C188" s="1179">
        <v>3</v>
      </c>
      <c r="D188" s="610">
        <v>6080014743</v>
      </c>
      <c r="E188" s="1178" t="s">
        <v>391</v>
      </c>
      <c r="F188" s="1207"/>
      <c r="G188" s="1207"/>
      <c r="H188" s="1207"/>
      <c r="I188" s="611">
        <v>45689</v>
      </c>
      <c r="J188" s="611">
        <v>45992</v>
      </c>
      <c r="K188" s="1179">
        <v>0</v>
      </c>
      <c r="L188" s="1178">
        <v>4</v>
      </c>
      <c r="M188" s="1179">
        <v>450</v>
      </c>
      <c r="N188" s="1548"/>
      <c r="O188" s="628" t="s">
        <v>382</v>
      </c>
      <c r="P188" s="925"/>
    </row>
    <row r="189" spans="1:16" ht="15.75" x14ac:dyDescent="0.25">
      <c r="A189" s="1653" t="s">
        <v>981</v>
      </c>
      <c r="B189" s="1189" t="s">
        <v>6</v>
      </c>
      <c r="C189" s="1185">
        <v>1</v>
      </c>
      <c r="D189" s="1189">
        <v>706884</v>
      </c>
      <c r="E189" s="1185" t="s">
        <v>392</v>
      </c>
      <c r="F189" s="1217">
        <v>1</v>
      </c>
      <c r="G189" s="1217"/>
      <c r="H189" s="1217"/>
      <c r="I189" s="973">
        <v>45870</v>
      </c>
      <c r="J189" s="973">
        <v>45992</v>
      </c>
      <c r="K189" s="1189">
        <v>0</v>
      </c>
      <c r="L189" s="1185">
        <v>4</v>
      </c>
      <c r="M189" s="1185">
        <v>1800</v>
      </c>
      <c r="N189" s="1637" t="s">
        <v>738</v>
      </c>
      <c r="O189" s="981" t="s">
        <v>375</v>
      </c>
      <c r="P189" s="925"/>
    </row>
    <row r="190" spans="1:16" ht="15.75" x14ac:dyDescent="0.25">
      <c r="A190" s="1654"/>
      <c r="B190" s="1190" t="s">
        <v>6</v>
      </c>
      <c r="C190" s="1186">
        <v>2</v>
      </c>
      <c r="D190" s="1190">
        <v>706881</v>
      </c>
      <c r="E190" s="1186" t="s">
        <v>392</v>
      </c>
      <c r="F190" s="1218"/>
      <c r="G190" s="1218"/>
      <c r="H190" s="1218"/>
      <c r="I190" s="974">
        <v>45870</v>
      </c>
      <c r="J190" s="974">
        <v>45992</v>
      </c>
      <c r="K190" s="1190">
        <v>0</v>
      </c>
      <c r="L190" s="1186">
        <v>4</v>
      </c>
      <c r="M190" s="1186">
        <v>1000</v>
      </c>
      <c r="N190" s="1638"/>
      <c r="O190" s="983" t="s">
        <v>375</v>
      </c>
      <c r="P190" s="925"/>
    </row>
    <row r="191" spans="1:16" ht="15.75" x14ac:dyDescent="0.25">
      <c r="A191" s="1654"/>
      <c r="B191" s="1190" t="s">
        <v>6</v>
      </c>
      <c r="C191" s="1186">
        <v>3</v>
      </c>
      <c r="D191" s="1190">
        <v>706900</v>
      </c>
      <c r="E191" s="1186" t="s">
        <v>392</v>
      </c>
      <c r="F191" s="1218"/>
      <c r="G191" s="1218"/>
      <c r="H191" s="1218"/>
      <c r="I191" s="974">
        <v>45870</v>
      </c>
      <c r="J191" s="974">
        <v>45992</v>
      </c>
      <c r="K191" s="1190">
        <v>1</v>
      </c>
      <c r="L191" s="1186">
        <v>4</v>
      </c>
      <c r="M191" s="1186">
        <v>1000</v>
      </c>
      <c r="N191" s="1638"/>
      <c r="O191" s="983" t="s">
        <v>375</v>
      </c>
      <c r="P191" s="925"/>
    </row>
    <row r="192" spans="1:16" ht="15.75" x14ac:dyDescent="0.25">
      <c r="A192" s="1654"/>
      <c r="B192" s="1190" t="s">
        <v>6</v>
      </c>
      <c r="C192" s="1186">
        <v>4</v>
      </c>
      <c r="D192" s="1190">
        <v>706901</v>
      </c>
      <c r="E192" s="1186" t="s">
        <v>392</v>
      </c>
      <c r="F192" s="1218"/>
      <c r="G192" s="1218"/>
      <c r="H192" s="1218"/>
      <c r="I192" s="974">
        <v>45870</v>
      </c>
      <c r="J192" s="974">
        <v>45992</v>
      </c>
      <c r="K192" s="1190">
        <v>1</v>
      </c>
      <c r="L192" s="1186">
        <v>4</v>
      </c>
      <c r="M192" s="1186">
        <v>1800</v>
      </c>
      <c r="N192" s="1638"/>
      <c r="O192" s="983" t="s">
        <v>375</v>
      </c>
      <c r="P192" s="925"/>
    </row>
    <row r="193" spans="1:16" ht="15.75" x14ac:dyDescent="0.25">
      <c r="A193" s="1654"/>
      <c r="B193" s="1190" t="s">
        <v>6</v>
      </c>
      <c r="C193" s="1186">
        <v>5</v>
      </c>
      <c r="D193" s="1190">
        <v>706882</v>
      </c>
      <c r="E193" s="1186" t="s">
        <v>392</v>
      </c>
      <c r="F193" s="1218">
        <v>1</v>
      </c>
      <c r="G193" s="1218"/>
      <c r="H193" s="1218"/>
      <c r="I193" s="974">
        <v>45870</v>
      </c>
      <c r="J193" s="974">
        <v>45992</v>
      </c>
      <c r="K193" s="1190">
        <v>0</v>
      </c>
      <c r="L193" s="1186">
        <v>4</v>
      </c>
      <c r="M193" s="1186">
        <v>630</v>
      </c>
      <c r="N193" s="1638"/>
      <c r="O193" s="983" t="s">
        <v>375</v>
      </c>
      <c r="P193" s="925"/>
    </row>
    <row r="194" spans="1:16" ht="15.75" x14ac:dyDescent="0.25">
      <c r="A194" s="1654"/>
      <c r="B194" s="1190" t="s">
        <v>6</v>
      </c>
      <c r="C194" s="1186">
        <v>6</v>
      </c>
      <c r="D194" s="1190">
        <v>706883</v>
      </c>
      <c r="E194" s="1186" t="s">
        <v>392</v>
      </c>
      <c r="F194" s="1218"/>
      <c r="G194" s="1218"/>
      <c r="H194" s="1218"/>
      <c r="I194" s="974">
        <v>45870</v>
      </c>
      <c r="J194" s="974">
        <v>45992</v>
      </c>
      <c r="K194" s="1190">
        <v>0</v>
      </c>
      <c r="L194" s="1186">
        <v>4</v>
      </c>
      <c r="M194" s="1186">
        <v>630</v>
      </c>
      <c r="N194" s="1638"/>
      <c r="O194" s="983" t="s">
        <v>375</v>
      </c>
      <c r="P194" s="925"/>
    </row>
    <row r="195" spans="1:16" ht="32.25" thickBot="1" x14ac:dyDescent="0.3">
      <c r="A195" s="1655"/>
      <c r="B195" s="1191" t="s">
        <v>6</v>
      </c>
      <c r="C195" s="1188">
        <v>7</v>
      </c>
      <c r="D195" s="1191">
        <v>176638</v>
      </c>
      <c r="E195" s="1188" t="s">
        <v>391</v>
      </c>
      <c r="F195" s="1219"/>
      <c r="G195" s="1219"/>
      <c r="H195" s="1219"/>
      <c r="I195" s="978">
        <v>45870</v>
      </c>
      <c r="J195" s="978">
        <v>45992</v>
      </c>
      <c r="K195" s="1191">
        <v>0</v>
      </c>
      <c r="L195" s="1188">
        <v>4</v>
      </c>
      <c r="M195" s="1188">
        <v>250</v>
      </c>
      <c r="N195" s="1657"/>
      <c r="O195" s="996" t="s">
        <v>377</v>
      </c>
      <c r="P195" s="925"/>
    </row>
    <row r="196" spans="1:16" ht="15.75" x14ac:dyDescent="0.25">
      <c r="A196" s="1527" t="s">
        <v>1006</v>
      </c>
      <c r="B196" s="1606" t="s">
        <v>6</v>
      </c>
      <c r="C196" s="1180">
        <v>1</v>
      </c>
      <c r="D196" s="1180" t="s">
        <v>771</v>
      </c>
      <c r="E196" s="1180" t="s">
        <v>392</v>
      </c>
      <c r="F196" s="1209"/>
      <c r="G196" s="1209"/>
      <c r="H196" s="1209"/>
      <c r="I196" s="604">
        <v>45870</v>
      </c>
      <c r="J196" s="604">
        <v>45992</v>
      </c>
      <c r="K196" s="1181">
        <v>0</v>
      </c>
      <c r="L196" s="1180">
        <v>3</v>
      </c>
      <c r="M196" s="1180">
        <v>1000</v>
      </c>
      <c r="N196" s="1554" t="s">
        <v>739</v>
      </c>
      <c r="O196" s="621" t="s">
        <v>374</v>
      </c>
      <c r="P196" s="925"/>
    </row>
    <row r="197" spans="1:16" ht="15.75" x14ac:dyDescent="0.25">
      <c r="A197" s="1528"/>
      <c r="B197" s="1542"/>
      <c r="C197" s="1176">
        <v>2</v>
      </c>
      <c r="D197" s="1176" t="s">
        <v>772</v>
      </c>
      <c r="E197" s="1176" t="s">
        <v>392</v>
      </c>
      <c r="F197" s="1201"/>
      <c r="G197" s="1201"/>
      <c r="H197" s="1201"/>
      <c r="I197" s="608">
        <v>45870</v>
      </c>
      <c r="J197" s="608">
        <v>45992</v>
      </c>
      <c r="K197" s="1173">
        <v>0</v>
      </c>
      <c r="L197" s="1176">
        <v>3</v>
      </c>
      <c r="M197" s="1176">
        <v>1000</v>
      </c>
      <c r="N197" s="1545"/>
      <c r="O197" s="622" t="s">
        <v>374</v>
      </c>
      <c r="P197" s="925"/>
    </row>
    <row r="198" spans="1:16" ht="15.75" x14ac:dyDescent="0.25">
      <c r="A198" s="1528"/>
      <c r="B198" s="1542"/>
      <c r="C198" s="926">
        <v>3</v>
      </c>
      <c r="D198" s="926" t="s">
        <v>773</v>
      </c>
      <c r="E198" s="926" t="s">
        <v>392</v>
      </c>
      <c r="F198" s="927"/>
      <c r="G198" s="927"/>
      <c r="H198" s="927"/>
      <c r="I198" s="989">
        <v>45870</v>
      </c>
      <c r="J198" s="608">
        <v>45992</v>
      </c>
      <c r="K198" s="927">
        <v>0</v>
      </c>
      <c r="L198" s="926">
        <v>2</v>
      </c>
      <c r="M198" s="926">
        <v>2000</v>
      </c>
      <c r="N198" s="1545"/>
      <c r="O198" s="622" t="s">
        <v>374</v>
      </c>
      <c r="P198" s="925"/>
    </row>
    <row r="199" spans="1:16" ht="15.75" x14ac:dyDescent="0.25">
      <c r="A199" s="1528"/>
      <c r="B199" s="1542"/>
      <c r="C199" s="926">
        <v>4</v>
      </c>
      <c r="D199" s="926" t="s">
        <v>774</v>
      </c>
      <c r="E199" s="926" t="s">
        <v>392</v>
      </c>
      <c r="F199" s="927"/>
      <c r="G199" s="927"/>
      <c r="H199" s="927"/>
      <c r="I199" s="608">
        <v>45870</v>
      </c>
      <c r="J199" s="608">
        <v>45992</v>
      </c>
      <c r="K199" s="927">
        <v>0</v>
      </c>
      <c r="L199" s="926">
        <v>2</v>
      </c>
      <c r="M199" s="926">
        <v>2000</v>
      </c>
      <c r="N199" s="1545"/>
      <c r="O199" s="622" t="s">
        <v>374</v>
      </c>
      <c r="P199" s="925"/>
    </row>
    <row r="200" spans="1:16" ht="15.75" x14ac:dyDescent="0.25">
      <c r="A200" s="1528"/>
      <c r="B200" s="1542"/>
      <c r="C200" s="1176">
        <v>5</v>
      </c>
      <c r="D200" s="1176" t="s">
        <v>758</v>
      </c>
      <c r="E200" s="1176" t="s">
        <v>392</v>
      </c>
      <c r="F200" s="1201"/>
      <c r="G200" s="1201"/>
      <c r="H200" s="1201"/>
      <c r="I200" s="608">
        <v>45870</v>
      </c>
      <c r="J200" s="608">
        <v>45992</v>
      </c>
      <c r="K200" s="1173">
        <v>0</v>
      </c>
      <c r="L200" s="1176">
        <v>2</v>
      </c>
      <c r="M200" s="1176">
        <v>2000</v>
      </c>
      <c r="N200" s="1545"/>
      <c r="O200" s="622" t="s">
        <v>374</v>
      </c>
      <c r="P200" s="925"/>
    </row>
    <row r="201" spans="1:16" ht="15.75" x14ac:dyDescent="0.25">
      <c r="A201" s="1528"/>
      <c r="B201" s="1542"/>
      <c r="C201" s="1176">
        <v>6</v>
      </c>
      <c r="D201" s="1176" t="s">
        <v>759</v>
      </c>
      <c r="E201" s="1176" t="s">
        <v>392</v>
      </c>
      <c r="F201" s="1201"/>
      <c r="G201" s="1201"/>
      <c r="H201" s="1201"/>
      <c r="I201" s="989">
        <v>45870</v>
      </c>
      <c r="J201" s="608">
        <v>45992</v>
      </c>
      <c r="K201" s="1173">
        <v>0</v>
      </c>
      <c r="L201" s="1176">
        <v>2</v>
      </c>
      <c r="M201" s="1176">
        <v>2000</v>
      </c>
      <c r="N201" s="1545"/>
      <c r="O201" s="622" t="s">
        <v>374</v>
      </c>
      <c r="P201" s="925"/>
    </row>
    <row r="202" spans="1:16" ht="15.75" x14ac:dyDescent="0.25">
      <c r="A202" s="1528"/>
      <c r="B202" s="1542"/>
      <c r="C202" s="1176" t="s">
        <v>566</v>
      </c>
      <c r="D202" s="1176" t="s">
        <v>775</v>
      </c>
      <c r="E202" s="1176" t="s">
        <v>392</v>
      </c>
      <c r="F202" s="1201"/>
      <c r="G202" s="1201"/>
      <c r="H202" s="1201"/>
      <c r="I202" s="608">
        <v>45870</v>
      </c>
      <c r="J202" s="608">
        <v>45992</v>
      </c>
      <c r="K202" s="1173">
        <v>0</v>
      </c>
      <c r="L202" s="1176">
        <v>3</v>
      </c>
      <c r="M202" s="1176">
        <v>2000</v>
      </c>
      <c r="N202" s="1545"/>
      <c r="O202" s="622" t="s">
        <v>374</v>
      </c>
      <c r="P202" s="925"/>
    </row>
    <row r="203" spans="1:16" ht="15.75" x14ac:dyDescent="0.25">
      <c r="A203" s="1528"/>
      <c r="B203" s="1542"/>
      <c r="C203" s="1176" t="s">
        <v>567</v>
      </c>
      <c r="D203" s="1176" t="s">
        <v>776</v>
      </c>
      <c r="E203" s="1176" t="s">
        <v>392</v>
      </c>
      <c r="F203" s="1201"/>
      <c r="G203" s="1201"/>
      <c r="H203" s="1201"/>
      <c r="I203" s="608">
        <v>45870</v>
      </c>
      <c r="J203" s="608">
        <v>45992</v>
      </c>
      <c r="K203" s="1173">
        <v>0</v>
      </c>
      <c r="L203" s="1176">
        <v>3</v>
      </c>
      <c r="M203" s="1176">
        <v>2000</v>
      </c>
      <c r="N203" s="1545"/>
      <c r="O203" s="622" t="s">
        <v>374</v>
      </c>
      <c r="P203" s="925"/>
    </row>
    <row r="204" spans="1:16" ht="15.75" x14ac:dyDescent="0.25">
      <c r="A204" s="1528"/>
      <c r="B204" s="1542"/>
      <c r="C204" s="1176">
        <v>8</v>
      </c>
      <c r="D204" s="1176" t="s">
        <v>777</v>
      </c>
      <c r="E204" s="1176" t="s">
        <v>391</v>
      </c>
      <c r="F204" s="1201"/>
      <c r="G204" s="1201"/>
      <c r="H204" s="1201"/>
      <c r="I204" s="989">
        <v>45870</v>
      </c>
      <c r="J204" s="608">
        <v>45992</v>
      </c>
      <c r="K204" s="1173">
        <v>0</v>
      </c>
      <c r="L204" s="1176">
        <v>2</v>
      </c>
      <c r="M204" s="1176">
        <v>2000</v>
      </c>
      <c r="N204" s="1545"/>
      <c r="O204" s="622" t="s">
        <v>374</v>
      </c>
      <c r="P204" s="925"/>
    </row>
    <row r="205" spans="1:16" ht="15.75" x14ac:dyDescent="0.25">
      <c r="A205" s="1528"/>
      <c r="B205" s="1542"/>
      <c r="C205" s="1176">
        <v>9</v>
      </c>
      <c r="D205" s="1176" t="s">
        <v>778</v>
      </c>
      <c r="E205" s="1176" t="s">
        <v>391</v>
      </c>
      <c r="F205" s="1201"/>
      <c r="G205" s="1201"/>
      <c r="H205" s="1201"/>
      <c r="I205" s="608">
        <v>45870</v>
      </c>
      <c r="J205" s="608">
        <v>45992</v>
      </c>
      <c r="K205" s="1173">
        <v>0</v>
      </c>
      <c r="L205" s="1176">
        <v>2</v>
      </c>
      <c r="M205" s="1176">
        <v>2000</v>
      </c>
      <c r="N205" s="1545"/>
      <c r="O205" s="622" t="s">
        <v>374</v>
      </c>
      <c r="P205" s="925"/>
    </row>
    <row r="206" spans="1:16" ht="15.75" x14ac:dyDescent="0.25">
      <c r="A206" s="1528"/>
      <c r="B206" s="1542"/>
      <c r="C206" s="1176">
        <v>10</v>
      </c>
      <c r="D206" s="1176" t="s">
        <v>779</v>
      </c>
      <c r="E206" s="1176" t="s">
        <v>391</v>
      </c>
      <c r="F206" s="1201"/>
      <c r="G206" s="1201"/>
      <c r="H206" s="1201"/>
      <c r="I206" s="608">
        <v>45870</v>
      </c>
      <c r="J206" s="608">
        <v>45992</v>
      </c>
      <c r="K206" s="1173">
        <v>0</v>
      </c>
      <c r="L206" s="1176">
        <v>2</v>
      </c>
      <c r="M206" s="1176">
        <v>2000</v>
      </c>
      <c r="N206" s="1545"/>
      <c r="O206" s="622" t="s">
        <v>374</v>
      </c>
      <c r="P206" s="925"/>
    </row>
    <row r="207" spans="1:16" ht="15.75" x14ac:dyDescent="0.25">
      <c r="A207" s="1528"/>
      <c r="B207" s="1542"/>
      <c r="C207" s="1176">
        <v>11</v>
      </c>
      <c r="D207" s="1176" t="s">
        <v>780</v>
      </c>
      <c r="E207" s="1176" t="s">
        <v>392</v>
      </c>
      <c r="F207" s="1201"/>
      <c r="G207" s="1201">
        <v>1</v>
      </c>
      <c r="H207" s="1201"/>
      <c r="I207" s="989">
        <v>45870</v>
      </c>
      <c r="J207" s="608">
        <v>45992</v>
      </c>
      <c r="K207" s="1173">
        <v>0</v>
      </c>
      <c r="L207" s="1176">
        <v>2</v>
      </c>
      <c r="M207" s="1176">
        <v>1600</v>
      </c>
      <c r="N207" s="1545"/>
      <c r="O207" s="622" t="s">
        <v>374</v>
      </c>
      <c r="P207" s="925"/>
    </row>
    <row r="208" spans="1:16" ht="15.75" x14ac:dyDescent="0.25">
      <c r="A208" s="1528"/>
      <c r="B208" s="1542"/>
      <c r="C208" s="1176">
        <v>12</v>
      </c>
      <c r="D208" s="1176" t="s">
        <v>781</v>
      </c>
      <c r="E208" s="1176" t="s">
        <v>392</v>
      </c>
      <c r="F208" s="1201"/>
      <c r="G208" s="1201"/>
      <c r="H208" s="1201"/>
      <c r="I208" s="608">
        <v>45870</v>
      </c>
      <c r="J208" s="608">
        <v>45992</v>
      </c>
      <c r="K208" s="1173">
        <v>0</v>
      </c>
      <c r="L208" s="1176">
        <v>2</v>
      </c>
      <c r="M208" s="1176">
        <v>1600</v>
      </c>
      <c r="N208" s="1545"/>
      <c r="O208" s="622" t="s">
        <v>374</v>
      </c>
      <c r="P208" s="925"/>
    </row>
    <row r="209" spans="1:16" ht="31.5" x14ac:dyDescent="0.25">
      <c r="A209" s="1528"/>
      <c r="B209" s="1542"/>
      <c r="C209" s="1176">
        <v>13</v>
      </c>
      <c r="D209" s="1176" t="s">
        <v>782</v>
      </c>
      <c r="E209" s="1176" t="s">
        <v>393</v>
      </c>
      <c r="F209" s="1201"/>
      <c r="G209" s="1201"/>
      <c r="H209" s="1201"/>
      <c r="I209" s="608">
        <v>45870</v>
      </c>
      <c r="J209" s="608" t="s">
        <v>6</v>
      </c>
      <c r="K209" s="1173">
        <v>0</v>
      </c>
      <c r="L209" s="1176">
        <v>2</v>
      </c>
      <c r="M209" s="1176">
        <v>1600</v>
      </c>
      <c r="N209" s="1545"/>
      <c r="O209" s="622" t="s">
        <v>374</v>
      </c>
      <c r="P209" s="925"/>
    </row>
    <row r="210" spans="1:16" ht="31.5" x14ac:dyDescent="0.25">
      <c r="A210" s="1528"/>
      <c r="B210" s="1542"/>
      <c r="C210" s="1176">
        <v>14</v>
      </c>
      <c r="D210" s="1176" t="s">
        <v>783</v>
      </c>
      <c r="E210" s="1176" t="s">
        <v>393</v>
      </c>
      <c r="F210" s="1201"/>
      <c r="G210" s="1201"/>
      <c r="H210" s="1201"/>
      <c r="I210" s="989">
        <v>45870</v>
      </c>
      <c r="J210" s="608" t="s">
        <v>6</v>
      </c>
      <c r="K210" s="1173">
        <v>0</v>
      </c>
      <c r="L210" s="1176">
        <v>2</v>
      </c>
      <c r="M210" s="1176">
        <v>1600</v>
      </c>
      <c r="N210" s="1545"/>
      <c r="O210" s="622" t="s">
        <v>374</v>
      </c>
      <c r="P210" s="925"/>
    </row>
    <row r="211" spans="1:16" ht="15.75" x14ac:dyDescent="0.25">
      <c r="A211" s="1528"/>
      <c r="B211" s="1542"/>
      <c r="C211" s="1176">
        <v>15</v>
      </c>
      <c r="D211" s="1176" t="s">
        <v>784</v>
      </c>
      <c r="E211" s="1176" t="s">
        <v>391</v>
      </c>
      <c r="F211" s="1201"/>
      <c r="G211" s="1201"/>
      <c r="H211" s="1201"/>
      <c r="I211" s="608">
        <v>45870</v>
      </c>
      <c r="J211" s="608">
        <v>45992</v>
      </c>
      <c r="K211" s="1173">
        <v>0</v>
      </c>
      <c r="L211" s="1176">
        <v>2</v>
      </c>
      <c r="M211" s="1176">
        <v>2500</v>
      </c>
      <c r="N211" s="1545"/>
      <c r="O211" s="622" t="s">
        <v>374</v>
      </c>
      <c r="P211" s="925"/>
    </row>
    <row r="212" spans="1:16" ht="15.75" x14ac:dyDescent="0.25">
      <c r="A212" s="1528"/>
      <c r="B212" s="1542"/>
      <c r="C212" s="1176">
        <v>16</v>
      </c>
      <c r="D212" s="1176" t="s">
        <v>760</v>
      </c>
      <c r="E212" s="1176" t="s">
        <v>392</v>
      </c>
      <c r="F212" s="1201">
        <v>1</v>
      </c>
      <c r="G212" s="1201"/>
      <c r="H212" s="1201"/>
      <c r="I212" s="608">
        <v>45870</v>
      </c>
      <c r="J212" s="608">
        <v>45992</v>
      </c>
      <c r="K212" s="1173">
        <v>0</v>
      </c>
      <c r="L212" s="1176">
        <v>2</v>
      </c>
      <c r="M212" s="1176">
        <v>2000</v>
      </c>
      <c r="N212" s="1545"/>
      <c r="O212" s="622" t="s">
        <v>374</v>
      </c>
      <c r="P212" s="925"/>
    </row>
    <row r="213" spans="1:16" ht="15.75" x14ac:dyDescent="0.25">
      <c r="A213" s="1528"/>
      <c r="B213" s="1542"/>
      <c r="C213" s="1176">
        <v>17</v>
      </c>
      <c r="D213" s="1176" t="s">
        <v>761</v>
      </c>
      <c r="E213" s="1176" t="s">
        <v>392</v>
      </c>
      <c r="F213" s="1201"/>
      <c r="G213" s="1201"/>
      <c r="H213" s="1201"/>
      <c r="I213" s="989">
        <v>45870</v>
      </c>
      <c r="J213" s="608">
        <v>45992</v>
      </c>
      <c r="K213" s="1173">
        <v>0</v>
      </c>
      <c r="L213" s="1176">
        <v>2</v>
      </c>
      <c r="M213" s="1176">
        <v>2000</v>
      </c>
      <c r="N213" s="1545"/>
      <c r="O213" s="622" t="s">
        <v>374</v>
      </c>
      <c r="P213" s="925"/>
    </row>
    <row r="214" spans="1:16" ht="15.75" x14ac:dyDescent="0.25">
      <c r="A214" s="1528"/>
      <c r="B214" s="1542"/>
      <c r="C214" s="1176">
        <v>18</v>
      </c>
      <c r="D214" s="1176" t="s">
        <v>785</v>
      </c>
      <c r="E214" s="1176" t="s">
        <v>391</v>
      </c>
      <c r="F214" s="1201"/>
      <c r="G214" s="1201"/>
      <c r="H214" s="1201"/>
      <c r="I214" s="608">
        <v>45870</v>
      </c>
      <c r="J214" s="608">
        <v>45992</v>
      </c>
      <c r="K214" s="1173">
        <v>0</v>
      </c>
      <c r="L214" s="1176">
        <v>2</v>
      </c>
      <c r="M214" s="1176">
        <v>1600</v>
      </c>
      <c r="N214" s="1545"/>
      <c r="O214" s="622" t="s">
        <v>374</v>
      </c>
      <c r="P214" s="925"/>
    </row>
    <row r="215" spans="1:16" ht="15.75" x14ac:dyDescent="0.25">
      <c r="A215" s="1528"/>
      <c r="B215" s="1542"/>
      <c r="C215" s="1176">
        <v>19</v>
      </c>
      <c r="D215" s="1176" t="s">
        <v>786</v>
      </c>
      <c r="E215" s="1176" t="s">
        <v>391</v>
      </c>
      <c r="F215" s="1201"/>
      <c r="G215" s="1201"/>
      <c r="H215" s="1201"/>
      <c r="I215" s="608">
        <v>45870</v>
      </c>
      <c r="J215" s="608">
        <v>45992</v>
      </c>
      <c r="K215" s="1173">
        <v>0</v>
      </c>
      <c r="L215" s="1176">
        <v>2</v>
      </c>
      <c r="M215" s="1176">
        <v>1600</v>
      </c>
      <c r="N215" s="1545"/>
      <c r="O215" s="622" t="s">
        <v>374</v>
      </c>
      <c r="P215" s="925"/>
    </row>
    <row r="216" spans="1:16" ht="15.75" x14ac:dyDescent="0.25">
      <c r="A216" s="1528"/>
      <c r="B216" s="1542"/>
      <c r="C216" s="1176">
        <v>20</v>
      </c>
      <c r="D216" s="1176" t="s">
        <v>787</v>
      </c>
      <c r="E216" s="1176" t="s">
        <v>392</v>
      </c>
      <c r="F216" s="1201"/>
      <c r="G216" s="1201"/>
      <c r="H216" s="1201"/>
      <c r="I216" s="989">
        <v>45870</v>
      </c>
      <c r="J216" s="608">
        <v>45992</v>
      </c>
      <c r="K216" s="1173">
        <v>0</v>
      </c>
      <c r="L216" s="1176">
        <v>2</v>
      </c>
      <c r="M216" s="1176">
        <v>1000</v>
      </c>
      <c r="N216" s="1545"/>
      <c r="O216" s="622" t="s">
        <v>374</v>
      </c>
      <c r="P216" s="925"/>
    </row>
    <row r="217" spans="1:16" ht="15.75" x14ac:dyDescent="0.25">
      <c r="A217" s="1528"/>
      <c r="B217" s="1542"/>
      <c r="C217" s="1176">
        <v>21</v>
      </c>
      <c r="D217" s="1176" t="s">
        <v>788</v>
      </c>
      <c r="E217" s="1176" t="s">
        <v>392</v>
      </c>
      <c r="F217" s="1201"/>
      <c r="G217" s="1201"/>
      <c r="H217" s="1201"/>
      <c r="I217" s="608">
        <v>45870</v>
      </c>
      <c r="J217" s="608">
        <v>45992</v>
      </c>
      <c r="K217" s="1173">
        <v>0</v>
      </c>
      <c r="L217" s="1176">
        <v>2</v>
      </c>
      <c r="M217" s="1176">
        <v>1000</v>
      </c>
      <c r="N217" s="1545"/>
      <c r="O217" s="622" t="s">
        <v>374</v>
      </c>
      <c r="P217" s="925"/>
    </row>
    <row r="218" spans="1:16" ht="15.75" x14ac:dyDescent="0.25">
      <c r="A218" s="1528"/>
      <c r="B218" s="1542"/>
      <c r="C218" s="1176">
        <v>22</v>
      </c>
      <c r="D218" s="1176" t="s">
        <v>789</v>
      </c>
      <c r="E218" s="1176" t="s">
        <v>392</v>
      </c>
      <c r="F218" s="1201"/>
      <c r="G218" s="1201"/>
      <c r="H218" s="1201"/>
      <c r="I218" s="608">
        <v>45870</v>
      </c>
      <c r="J218" s="608">
        <v>45992</v>
      </c>
      <c r="K218" s="1173">
        <v>0</v>
      </c>
      <c r="L218" s="1176">
        <v>2</v>
      </c>
      <c r="M218" s="1176">
        <v>2500</v>
      </c>
      <c r="N218" s="1545"/>
      <c r="O218" s="622" t="s">
        <v>374</v>
      </c>
      <c r="P218" s="925"/>
    </row>
    <row r="219" spans="1:16" ht="15.75" x14ac:dyDescent="0.25">
      <c r="A219" s="1528"/>
      <c r="B219" s="1542"/>
      <c r="C219" s="1176">
        <v>23</v>
      </c>
      <c r="D219" s="1176" t="s">
        <v>790</v>
      </c>
      <c r="E219" s="1176" t="s">
        <v>392</v>
      </c>
      <c r="F219" s="1201"/>
      <c r="G219" s="1201"/>
      <c r="H219" s="1201"/>
      <c r="I219" s="989">
        <v>45870</v>
      </c>
      <c r="J219" s="608">
        <v>45992</v>
      </c>
      <c r="K219" s="1173">
        <v>0</v>
      </c>
      <c r="L219" s="1176">
        <v>2</v>
      </c>
      <c r="M219" s="1176">
        <v>2500</v>
      </c>
      <c r="N219" s="1545"/>
      <c r="O219" s="622" t="s">
        <v>374</v>
      </c>
      <c r="P219" s="925"/>
    </row>
    <row r="220" spans="1:16" ht="15.75" x14ac:dyDescent="0.25">
      <c r="A220" s="1528"/>
      <c r="B220" s="1542"/>
      <c r="C220" s="1176">
        <v>24</v>
      </c>
      <c r="D220" s="1176" t="s">
        <v>763</v>
      </c>
      <c r="E220" s="1176" t="s">
        <v>392</v>
      </c>
      <c r="F220" s="1201"/>
      <c r="G220" s="1201"/>
      <c r="H220" s="1201"/>
      <c r="I220" s="608">
        <v>45870</v>
      </c>
      <c r="J220" s="608">
        <v>45992</v>
      </c>
      <c r="K220" s="1173">
        <v>0</v>
      </c>
      <c r="L220" s="1176">
        <v>2</v>
      </c>
      <c r="M220" s="1176">
        <v>1000</v>
      </c>
      <c r="N220" s="1545"/>
      <c r="O220" s="622" t="s">
        <v>374</v>
      </c>
      <c r="P220" s="925"/>
    </row>
    <row r="221" spans="1:16" ht="15.75" x14ac:dyDescent="0.25">
      <c r="A221" s="1528"/>
      <c r="B221" s="1542"/>
      <c r="C221" s="1176">
        <v>25</v>
      </c>
      <c r="D221" s="1176" t="s">
        <v>791</v>
      </c>
      <c r="E221" s="1176" t="s">
        <v>391</v>
      </c>
      <c r="F221" s="1201"/>
      <c r="G221" s="1201"/>
      <c r="H221" s="1201"/>
      <c r="I221" s="608">
        <v>45870</v>
      </c>
      <c r="J221" s="608">
        <v>45992</v>
      </c>
      <c r="K221" s="1173">
        <v>0</v>
      </c>
      <c r="L221" s="1176">
        <v>2</v>
      </c>
      <c r="M221" s="1176">
        <v>1000</v>
      </c>
      <c r="N221" s="1545"/>
      <c r="O221" s="622" t="s">
        <v>374</v>
      </c>
      <c r="P221" s="925"/>
    </row>
    <row r="222" spans="1:16" ht="40.5" customHeight="1" x14ac:dyDescent="0.25">
      <c r="A222" s="1528"/>
      <c r="B222" s="1542"/>
      <c r="C222" s="1176" t="s">
        <v>997</v>
      </c>
      <c r="D222" s="1176" t="s">
        <v>796</v>
      </c>
      <c r="E222" s="1176" t="s">
        <v>392</v>
      </c>
      <c r="F222" s="1201"/>
      <c r="G222" s="1201"/>
      <c r="H222" s="1201"/>
      <c r="I222" s="989">
        <v>45870</v>
      </c>
      <c r="J222" s="608">
        <v>45992</v>
      </c>
      <c r="K222" s="1173">
        <v>0</v>
      </c>
      <c r="L222" s="1173" t="s">
        <v>6</v>
      </c>
      <c r="M222" s="1173" t="s">
        <v>6</v>
      </c>
      <c r="N222" s="1545"/>
      <c r="O222" s="622" t="s">
        <v>383</v>
      </c>
      <c r="P222" s="925"/>
    </row>
    <row r="223" spans="1:16" ht="31.5" customHeight="1" x14ac:dyDescent="0.25">
      <c r="A223" s="1528"/>
      <c r="B223" s="1542"/>
      <c r="C223" s="1176" t="s">
        <v>998</v>
      </c>
      <c r="D223" s="1176" t="s">
        <v>797</v>
      </c>
      <c r="E223" s="1176" t="s">
        <v>392</v>
      </c>
      <c r="F223" s="1201"/>
      <c r="G223" s="1201"/>
      <c r="H223" s="1201"/>
      <c r="I223" s="608">
        <v>45870</v>
      </c>
      <c r="J223" s="608">
        <v>45992</v>
      </c>
      <c r="K223" s="1173">
        <v>0</v>
      </c>
      <c r="L223" s="1173" t="s">
        <v>6</v>
      </c>
      <c r="M223" s="1173" t="s">
        <v>6</v>
      </c>
      <c r="N223" s="1545"/>
      <c r="O223" s="622" t="s">
        <v>383</v>
      </c>
      <c r="P223" s="925"/>
    </row>
    <row r="224" spans="1:16" ht="15.75" x14ac:dyDescent="0.25">
      <c r="A224" s="1528"/>
      <c r="B224" s="1542"/>
      <c r="C224" s="1176" t="s">
        <v>999</v>
      </c>
      <c r="D224" s="1176" t="s">
        <v>793</v>
      </c>
      <c r="E224" s="1176" t="s">
        <v>392</v>
      </c>
      <c r="F224" s="1201"/>
      <c r="G224" s="1201"/>
      <c r="H224" s="1201"/>
      <c r="I224" s="608">
        <v>45870</v>
      </c>
      <c r="J224" s="608">
        <v>45992</v>
      </c>
      <c r="K224" s="1173">
        <v>0</v>
      </c>
      <c r="L224" s="1173" t="s">
        <v>6</v>
      </c>
      <c r="M224" s="1173" t="s">
        <v>6</v>
      </c>
      <c r="N224" s="1545"/>
      <c r="O224" s="622" t="s">
        <v>383</v>
      </c>
      <c r="P224" s="925"/>
    </row>
    <row r="225" spans="1:16" ht="15.75" x14ac:dyDescent="0.25">
      <c r="A225" s="1528"/>
      <c r="B225" s="1542"/>
      <c r="C225" s="1176" t="s">
        <v>1002</v>
      </c>
      <c r="D225" s="1176" t="s">
        <v>792</v>
      </c>
      <c r="E225" s="1176" t="s">
        <v>392</v>
      </c>
      <c r="F225" s="1201"/>
      <c r="G225" s="1201"/>
      <c r="H225" s="1201"/>
      <c r="I225" s="989">
        <v>45870</v>
      </c>
      <c r="J225" s="608">
        <v>45992</v>
      </c>
      <c r="K225" s="1173">
        <v>0</v>
      </c>
      <c r="L225" s="1173" t="s">
        <v>6</v>
      </c>
      <c r="M225" s="1173" t="s">
        <v>6</v>
      </c>
      <c r="N225" s="1545"/>
      <c r="O225" s="622" t="s">
        <v>383</v>
      </c>
      <c r="P225" s="925"/>
    </row>
    <row r="226" spans="1:16" ht="28.5" customHeight="1" x14ac:dyDescent="0.25">
      <c r="A226" s="1528"/>
      <c r="B226" s="1542"/>
      <c r="C226" s="1176" t="s">
        <v>1000</v>
      </c>
      <c r="D226" s="1176" t="s">
        <v>794</v>
      </c>
      <c r="E226" s="1176" t="s">
        <v>392</v>
      </c>
      <c r="F226" s="1201"/>
      <c r="G226" s="1201"/>
      <c r="H226" s="1201"/>
      <c r="I226" s="608">
        <v>45870</v>
      </c>
      <c r="J226" s="608">
        <v>45992</v>
      </c>
      <c r="K226" s="1173">
        <v>0</v>
      </c>
      <c r="L226" s="1173" t="s">
        <v>6</v>
      </c>
      <c r="M226" s="1173" t="s">
        <v>6</v>
      </c>
      <c r="N226" s="1545"/>
      <c r="O226" s="622" t="s">
        <v>383</v>
      </c>
      <c r="P226" s="925"/>
    </row>
    <row r="227" spans="1:16" ht="32.25" customHeight="1" x14ac:dyDescent="0.25">
      <c r="A227" s="1528"/>
      <c r="B227" s="1542"/>
      <c r="C227" s="1176" t="s">
        <v>1001</v>
      </c>
      <c r="D227" s="1176" t="s">
        <v>795</v>
      </c>
      <c r="E227" s="1176" t="s">
        <v>392</v>
      </c>
      <c r="F227" s="1201"/>
      <c r="G227" s="1201"/>
      <c r="H227" s="1201"/>
      <c r="I227" s="608">
        <v>45870</v>
      </c>
      <c r="J227" s="608">
        <v>45992</v>
      </c>
      <c r="K227" s="1173">
        <v>0</v>
      </c>
      <c r="L227" s="1173" t="s">
        <v>6</v>
      </c>
      <c r="M227" s="1173" t="s">
        <v>6</v>
      </c>
      <c r="N227" s="1545"/>
      <c r="O227" s="622" t="s">
        <v>383</v>
      </c>
      <c r="P227" s="925"/>
    </row>
    <row r="228" spans="1:16" ht="15.75" x14ac:dyDescent="0.25">
      <c r="A228" s="1528"/>
      <c r="B228" s="1542"/>
      <c r="C228" s="1176">
        <v>1</v>
      </c>
      <c r="D228" s="1176">
        <v>1704</v>
      </c>
      <c r="E228" s="1176" t="s">
        <v>392</v>
      </c>
      <c r="F228" s="1201"/>
      <c r="G228" s="1201"/>
      <c r="H228" s="1201"/>
      <c r="I228" s="608">
        <v>45870</v>
      </c>
      <c r="J228" s="608">
        <v>45992</v>
      </c>
      <c r="K228" s="1173">
        <v>0</v>
      </c>
      <c r="L228" s="1173">
        <v>2</v>
      </c>
      <c r="M228" s="1173">
        <v>250</v>
      </c>
      <c r="N228" s="1545"/>
      <c r="O228" s="622" t="s">
        <v>880</v>
      </c>
      <c r="P228" s="925"/>
    </row>
    <row r="229" spans="1:16" ht="16.5" thickBot="1" x14ac:dyDescent="0.3">
      <c r="A229" s="1529"/>
      <c r="B229" s="1550"/>
      <c r="C229" s="1178">
        <v>1</v>
      </c>
      <c r="D229" s="1179">
        <v>9319</v>
      </c>
      <c r="E229" s="1178" t="s">
        <v>392</v>
      </c>
      <c r="F229" s="1207"/>
      <c r="G229" s="1207"/>
      <c r="H229" s="1207"/>
      <c r="I229" s="611">
        <v>45870</v>
      </c>
      <c r="J229" s="611">
        <v>45992</v>
      </c>
      <c r="K229" s="1179">
        <v>0</v>
      </c>
      <c r="L229" s="1179">
        <v>2</v>
      </c>
      <c r="M229" s="1179">
        <v>325</v>
      </c>
      <c r="N229" s="1548"/>
      <c r="O229" s="628" t="s">
        <v>799</v>
      </c>
      <c r="P229" s="925"/>
    </row>
    <row r="230" spans="1:16" ht="30" customHeight="1" x14ac:dyDescent="0.25">
      <c r="A230" s="1653" t="s">
        <v>1005</v>
      </c>
      <c r="B230" s="1658" t="s">
        <v>6</v>
      </c>
      <c r="C230" s="1185">
        <v>1</v>
      </c>
      <c r="D230" s="1185">
        <v>298412317</v>
      </c>
      <c r="E230" s="1185" t="s">
        <v>392</v>
      </c>
      <c r="F230" s="1217">
        <v>1</v>
      </c>
      <c r="G230" s="1217"/>
      <c r="H230" s="1217"/>
      <c r="I230" s="973">
        <v>45992</v>
      </c>
      <c r="J230" s="973">
        <v>45992</v>
      </c>
      <c r="K230" s="1189">
        <v>0</v>
      </c>
      <c r="L230" s="1185">
        <v>2</v>
      </c>
      <c r="M230" s="1185">
        <v>1050</v>
      </c>
      <c r="N230" s="1637" t="s">
        <v>755</v>
      </c>
      <c r="O230" s="981" t="s">
        <v>384</v>
      </c>
      <c r="P230" s="925"/>
    </row>
    <row r="231" spans="1:16" ht="15.75" x14ac:dyDescent="0.25">
      <c r="A231" s="1654"/>
      <c r="B231" s="1659"/>
      <c r="C231" s="1186">
        <v>2</v>
      </c>
      <c r="D231" s="1186">
        <v>298412318</v>
      </c>
      <c r="E231" s="1186" t="s">
        <v>392</v>
      </c>
      <c r="F231" s="1218"/>
      <c r="G231" s="1218"/>
      <c r="H231" s="1218"/>
      <c r="I231" s="974">
        <v>45992</v>
      </c>
      <c r="J231" s="974">
        <v>45992</v>
      </c>
      <c r="K231" s="1190">
        <v>0</v>
      </c>
      <c r="L231" s="1186">
        <v>9</v>
      </c>
      <c r="M231" s="1186">
        <v>1075</v>
      </c>
      <c r="N231" s="1638"/>
      <c r="O231" s="983" t="s">
        <v>384</v>
      </c>
      <c r="P231" s="925"/>
    </row>
    <row r="232" spans="1:16" ht="15.75" x14ac:dyDescent="0.25">
      <c r="A232" s="1654"/>
      <c r="B232" s="1659"/>
      <c r="C232" s="1186">
        <v>3</v>
      </c>
      <c r="D232" s="1186">
        <v>298412319</v>
      </c>
      <c r="E232" s="1186" t="s">
        <v>392</v>
      </c>
      <c r="F232" s="1218"/>
      <c r="G232" s="1218"/>
      <c r="H232" s="1218"/>
      <c r="I232" s="974">
        <v>45992</v>
      </c>
      <c r="J232" s="974">
        <v>45992</v>
      </c>
      <c r="K232" s="1190">
        <v>0</v>
      </c>
      <c r="L232" s="1186">
        <v>9</v>
      </c>
      <c r="M232" s="1186">
        <v>1075</v>
      </c>
      <c r="N232" s="1638"/>
      <c r="O232" s="983" t="s">
        <v>384</v>
      </c>
      <c r="P232" s="925"/>
    </row>
    <row r="233" spans="1:16" ht="15.75" x14ac:dyDescent="0.25">
      <c r="A233" s="1654"/>
      <c r="B233" s="1659"/>
      <c r="C233" s="1186">
        <v>4</v>
      </c>
      <c r="D233" s="1186">
        <v>298412320</v>
      </c>
      <c r="E233" s="1186" t="s">
        <v>392</v>
      </c>
      <c r="F233" s="1218"/>
      <c r="G233" s="1218"/>
      <c r="H233" s="1218"/>
      <c r="I233" s="974">
        <v>45992</v>
      </c>
      <c r="J233" s="974">
        <v>45992</v>
      </c>
      <c r="K233" s="1190">
        <v>0</v>
      </c>
      <c r="L233" s="1186">
        <v>9</v>
      </c>
      <c r="M233" s="1186">
        <v>1075</v>
      </c>
      <c r="N233" s="1638"/>
      <c r="O233" s="983" t="s">
        <v>384</v>
      </c>
      <c r="P233" s="925"/>
    </row>
    <row r="234" spans="1:16" ht="15.75" x14ac:dyDescent="0.25">
      <c r="A234" s="1654"/>
      <c r="B234" s="1659"/>
      <c r="C234" s="1186">
        <v>5</v>
      </c>
      <c r="D234" s="1186">
        <v>298412321</v>
      </c>
      <c r="E234" s="1186" t="s">
        <v>392</v>
      </c>
      <c r="F234" s="1218"/>
      <c r="G234" s="1218"/>
      <c r="H234" s="1218"/>
      <c r="I234" s="974">
        <v>45992</v>
      </c>
      <c r="J234" s="974">
        <v>45992</v>
      </c>
      <c r="K234" s="1190">
        <v>0</v>
      </c>
      <c r="L234" s="1186">
        <v>9</v>
      </c>
      <c r="M234" s="1186">
        <v>1075</v>
      </c>
      <c r="N234" s="1638"/>
      <c r="O234" s="983" t="s">
        <v>384</v>
      </c>
      <c r="P234" s="925"/>
    </row>
    <row r="235" spans="1:16" ht="15.75" x14ac:dyDescent="0.25">
      <c r="A235" s="1654"/>
      <c r="B235" s="1659"/>
      <c r="C235" s="1186">
        <v>6</v>
      </c>
      <c r="D235" s="1186">
        <v>298412322</v>
      </c>
      <c r="E235" s="1186" t="s">
        <v>392</v>
      </c>
      <c r="F235" s="1218">
        <v>1</v>
      </c>
      <c r="G235" s="1218"/>
      <c r="H235" s="1218"/>
      <c r="I235" s="974">
        <v>45992</v>
      </c>
      <c r="J235" s="974">
        <v>45992</v>
      </c>
      <c r="K235" s="1190">
        <v>0</v>
      </c>
      <c r="L235" s="1186">
        <v>9</v>
      </c>
      <c r="M235" s="1186">
        <v>1075</v>
      </c>
      <c r="N235" s="1638"/>
      <c r="O235" s="983" t="s">
        <v>384</v>
      </c>
      <c r="P235" s="925"/>
    </row>
    <row r="236" spans="1:16" ht="15.75" x14ac:dyDescent="0.25">
      <c r="A236" s="1654"/>
      <c r="B236" s="1659"/>
      <c r="C236" s="1186">
        <v>7</v>
      </c>
      <c r="D236" s="1186">
        <v>298412323</v>
      </c>
      <c r="E236" s="1186" t="s">
        <v>392</v>
      </c>
      <c r="F236" s="1218"/>
      <c r="G236" s="1218"/>
      <c r="H236" s="1218"/>
      <c r="I236" s="974">
        <v>45992</v>
      </c>
      <c r="J236" s="974">
        <v>45992</v>
      </c>
      <c r="K236" s="1190">
        <v>0</v>
      </c>
      <c r="L236" s="1186">
        <v>9</v>
      </c>
      <c r="M236" s="1186">
        <v>1075</v>
      </c>
      <c r="N236" s="1638"/>
      <c r="O236" s="983" t="s">
        <v>384</v>
      </c>
      <c r="P236" s="925"/>
    </row>
    <row r="237" spans="1:16" ht="15.75" x14ac:dyDescent="0.25">
      <c r="A237" s="1654"/>
      <c r="B237" s="1659"/>
      <c r="C237" s="1186">
        <v>8</v>
      </c>
      <c r="D237" s="1186">
        <v>298412324</v>
      </c>
      <c r="E237" s="1186" t="s">
        <v>392</v>
      </c>
      <c r="F237" s="1218"/>
      <c r="G237" s="1218"/>
      <c r="H237" s="1218"/>
      <c r="I237" s="974">
        <v>45992</v>
      </c>
      <c r="J237" s="974">
        <v>45992</v>
      </c>
      <c r="K237" s="1190">
        <v>0</v>
      </c>
      <c r="L237" s="1186">
        <v>8</v>
      </c>
      <c r="M237" s="1186">
        <v>1000</v>
      </c>
      <c r="N237" s="1638"/>
      <c r="O237" s="983" t="s">
        <v>388</v>
      </c>
      <c r="P237" s="925"/>
    </row>
    <row r="238" spans="1:16" ht="15.75" x14ac:dyDescent="0.25">
      <c r="A238" s="1654"/>
      <c r="B238" s="1659"/>
      <c r="C238" s="1186">
        <v>9</v>
      </c>
      <c r="D238" s="1186">
        <v>298412325</v>
      </c>
      <c r="E238" s="1186" t="s">
        <v>392</v>
      </c>
      <c r="F238" s="1218"/>
      <c r="G238" s="1218"/>
      <c r="H238" s="1218"/>
      <c r="I238" s="974">
        <v>45992</v>
      </c>
      <c r="J238" s="974">
        <v>45992</v>
      </c>
      <c r="K238" s="1190">
        <v>0</v>
      </c>
      <c r="L238" s="1186">
        <v>8</v>
      </c>
      <c r="M238" s="1186">
        <v>1000</v>
      </c>
      <c r="N238" s="1638"/>
      <c r="O238" s="983" t="s">
        <v>388</v>
      </c>
      <c r="P238" s="925"/>
    </row>
    <row r="239" spans="1:16" ht="15.75" x14ac:dyDescent="0.25">
      <c r="A239" s="1654"/>
      <c r="B239" s="1659"/>
      <c r="C239" s="1186">
        <v>10</v>
      </c>
      <c r="D239" s="1186">
        <v>298412326</v>
      </c>
      <c r="E239" s="1186" t="s">
        <v>392</v>
      </c>
      <c r="F239" s="1218">
        <v>1</v>
      </c>
      <c r="G239" s="1218"/>
      <c r="H239" s="1218"/>
      <c r="I239" s="974">
        <v>45992</v>
      </c>
      <c r="J239" s="974">
        <v>45992</v>
      </c>
      <c r="K239" s="1190">
        <v>0</v>
      </c>
      <c r="L239" s="1186">
        <v>8</v>
      </c>
      <c r="M239" s="1186">
        <v>1000</v>
      </c>
      <c r="N239" s="1638"/>
      <c r="O239" s="983" t="s">
        <v>388</v>
      </c>
      <c r="P239" s="925"/>
    </row>
    <row r="240" spans="1:16" ht="15.75" x14ac:dyDescent="0.25">
      <c r="A240" s="1654"/>
      <c r="B240" s="1659"/>
      <c r="C240" s="1186">
        <v>11</v>
      </c>
      <c r="D240" s="1186">
        <v>298412327</v>
      </c>
      <c r="E240" s="1186" t="s">
        <v>392</v>
      </c>
      <c r="F240" s="1218"/>
      <c r="G240" s="1218"/>
      <c r="H240" s="1218"/>
      <c r="I240" s="974">
        <v>45992</v>
      </c>
      <c r="J240" s="974">
        <v>45992</v>
      </c>
      <c r="K240" s="1190">
        <v>0</v>
      </c>
      <c r="L240" s="1186">
        <v>8</v>
      </c>
      <c r="M240" s="1186">
        <v>1000</v>
      </c>
      <c r="N240" s="1638"/>
      <c r="O240" s="983" t="s">
        <v>388</v>
      </c>
      <c r="P240" s="925"/>
    </row>
    <row r="241" spans="1:16" ht="15.75" x14ac:dyDescent="0.25">
      <c r="A241" s="1654"/>
      <c r="B241" s="1659"/>
      <c r="C241" s="1186">
        <v>12</v>
      </c>
      <c r="D241" s="1186">
        <v>298412328</v>
      </c>
      <c r="E241" s="1186" t="s">
        <v>392</v>
      </c>
      <c r="F241" s="1218"/>
      <c r="G241" s="1218"/>
      <c r="H241" s="1218"/>
      <c r="I241" s="974">
        <v>45992</v>
      </c>
      <c r="J241" s="974">
        <v>45992</v>
      </c>
      <c r="K241" s="1190">
        <v>0</v>
      </c>
      <c r="L241" s="1186">
        <v>2</v>
      </c>
      <c r="M241" s="1186">
        <v>1350</v>
      </c>
      <c r="N241" s="1638"/>
      <c r="O241" s="983" t="s">
        <v>384</v>
      </c>
      <c r="P241" s="925"/>
    </row>
    <row r="242" spans="1:16" ht="15.75" x14ac:dyDescent="0.25">
      <c r="A242" s="1654"/>
      <c r="B242" s="1659"/>
      <c r="C242" s="1186">
        <v>13</v>
      </c>
      <c r="D242" s="1186">
        <v>298412329</v>
      </c>
      <c r="E242" s="1186" t="s">
        <v>392</v>
      </c>
      <c r="F242" s="1218"/>
      <c r="G242" s="1218"/>
      <c r="H242" s="1218"/>
      <c r="I242" s="974">
        <v>45992</v>
      </c>
      <c r="J242" s="974">
        <v>45992</v>
      </c>
      <c r="K242" s="1190">
        <v>0</v>
      </c>
      <c r="L242" s="1186">
        <v>2</v>
      </c>
      <c r="M242" s="1186">
        <v>1350</v>
      </c>
      <c r="N242" s="1638"/>
      <c r="O242" s="983" t="s">
        <v>384</v>
      </c>
      <c r="P242" s="925"/>
    </row>
    <row r="243" spans="1:16" ht="15.75" x14ac:dyDescent="0.25">
      <c r="A243" s="1654"/>
      <c r="B243" s="1659"/>
      <c r="C243" s="1186">
        <v>14</v>
      </c>
      <c r="D243" s="1186">
        <v>298412330</v>
      </c>
      <c r="E243" s="1186" t="s">
        <v>392</v>
      </c>
      <c r="F243" s="1218"/>
      <c r="G243" s="1218"/>
      <c r="H243" s="1218"/>
      <c r="I243" s="974">
        <v>45992</v>
      </c>
      <c r="J243" s="974">
        <v>45992</v>
      </c>
      <c r="K243" s="1190">
        <v>0</v>
      </c>
      <c r="L243" s="1186">
        <v>2</v>
      </c>
      <c r="M243" s="1186">
        <v>1000</v>
      </c>
      <c r="N243" s="1638"/>
      <c r="O243" s="983" t="s">
        <v>384</v>
      </c>
      <c r="P243" s="925"/>
    </row>
    <row r="244" spans="1:16" ht="15.75" x14ac:dyDescent="0.25">
      <c r="A244" s="1654"/>
      <c r="B244" s="1659"/>
      <c r="C244" s="1186">
        <v>15</v>
      </c>
      <c r="D244" s="1186">
        <v>298412331</v>
      </c>
      <c r="E244" s="1186" t="s">
        <v>392</v>
      </c>
      <c r="F244" s="1218">
        <v>1</v>
      </c>
      <c r="G244" s="1218"/>
      <c r="H244" s="1218"/>
      <c r="I244" s="974">
        <v>45992</v>
      </c>
      <c r="J244" s="974">
        <v>45992</v>
      </c>
      <c r="K244" s="1190">
        <v>0</v>
      </c>
      <c r="L244" s="1186">
        <v>2</v>
      </c>
      <c r="M244" s="1186">
        <v>1000</v>
      </c>
      <c r="N244" s="1638"/>
      <c r="O244" s="983" t="s">
        <v>384</v>
      </c>
      <c r="P244" s="925"/>
    </row>
    <row r="245" spans="1:16" ht="31.5" x14ac:dyDescent="0.25">
      <c r="A245" s="1654"/>
      <c r="B245" s="1659"/>
      <c r="C245" s="1186">
        <v>1</v>
      </c>
      <c r="D245" s="1186" t="s">
        <v>358</v>
      </c>
      <c r="E245" s="1186" t="s">
        <v>392</v>
      </c>
      <c r="F245" s="1218"/>
      <c r="G245" s="1218"/>
      <c r="H245" s="1218"/>
      <c r="I245" s="974">
        <v>45992</v>
      </c>
      <c r="J245" s="974">
        <v>45992</v>
      </c>
      <c r="K245" s="1190">
        <v>0</v>
      </c>
      <c r="L245" s="1186">
        <v>2</v>
      </c>
      <c r="M245" s="1186">
        <v>400</v>
      </c>
      <c r="N245" s="1638"/>
      <c r="O245" s="983" t="s">
        <v>385</v>
      </c>
      <c r="P245" s="925"/>
    </row>
    <row r="246" spans="1:16" ht="15.75" x14ac:dyDescent="0.25">
      <c r="A246" s="1654"/>
      <c r="B246" s="1659"/>
      <c r="C246" s="1186">
        <v>1</v>
      </c>
      <c r="D246" s="1186">
        <v>89315</v>
      </c>
      <c r="E246" s="1186" t="s">
        <v>391</v>
      </c>
      <c r="F246" s="1218"/>
      <c r="G246" s="1218"/>
      <c r="H246" s="1218"/>
      <c r="I246" s="974"/>
      <c r="J246" s="974">
        <v>45992</v>
      </c>
      <c r="K246" s="1190">
        <v>0</v>
      </c>
      <c r="L246" s="1186">
        <v>2</v>
      </c>
      <c r="M246" s="1186">
        <v>300</v>
      </c>
      <c r="N246" s="1638"/>
      <c r="O246" s="983" t="s">
        <v>476</v>
      </c>
      <c r="P246" s="925"/>
    </row>
    <row r="247" spans="1:16" ht="15.75" x14ac:dyDescent="0.25">
      <c r="A247" s="1654"/>
      <c r="B247" s="1659"/>
      <c r="C247" s="1186">
        <v>1</v>
      </c>
      <c r="D247" s="1186" t="s">
        <v>359</v>
      </c>
      <c r="E247" s="1186" t="s">
        <v>392</v>
      </c>
      <c r="F247" s="1218"/>
      <c r="G247" s="1218"/>
      <c r="H247" s="1218"/>
      <c r="I247" s="974">
        <v>45992</v>
      </c>
      <c r="J247" s="974">
        <v>45992</v>
      </c>
      <c r="K247" s="1190">
        <v>0</v>
      </c>
      <c r="L247" s="1186">
        <v>3</v>
      </c>
      <c r="M247" s="1186">
        <v>1000</v>
      </c>
      <c r="N247" s="1638"/>
      <c r="O247" s="983" t="s">
        <v>374</v>
      </c>
      <c r="P247" s="925"/>
    </row>
    <row r="248" spans="1:16" ht="15.75" x14ac:dyDescent="0.25">
      <c r="A248" s="1654"/>
      <c r="B248" s="1659"/>
      <c r="C248" s="1186">
        <v>2</v>
      </c>
      <c r="D248" s="1186" t="s">
        <v>360</v>
      </c>
      <c r="E248" s="1186" t="s">
        <v>392</v>
      </c>
      <c r="F248" s="1218"/>
      <c r="G248" s="1218"/>
      <c r="H248" s="1218"/>
      <c r="I248" s="974">
        <v>45992</v>
      </c>
      <c r="J248" s="974">
        <v>45992</v>
      </c>
      <c r="K248" s="1190">
        <v>1</v>
      </c>
      <c r="L248" s="1186">
        <v>3</v>
      </c>
      <c r="M248" s="1186">
        <v>1000</v>
      </c>
      <c r="N248" s="1638"/>
      <c r="O248" s="983" t="s">
        <v>374</v>
      </c>
      <c r="P248" s="925"/>
    </row>
    <row r="249" spans="1:16" ht="15.75" x14ac:dyDescent="0.25">
      <c r="A249" s="1654"/>
      <c r="B249" s="1659"/>
      <c r="C249" s="1186">
        <v>3</v>
      </c>
      <c r="D249" s="1186" t="s">
        <v>361</v>
      </c>
      <c r="E249" s="1186" t="s">
        <v>392</v>
      </c>
      <c r="F249" s="1218">
        <v>1</v>
      </c>
      <c r="G249" s="1218"/>
      <c r="H249" s="1218"/>
      <c r="I249" s="974">
        <v>45992</v>
      </c>
      <c r="J249" s="974">
        <v>45992</v>
      </c>
      <c r="K249" s="1190">
        <v>1</v>
      </c>
      <c r="L249" s="1186">
        <v>3</v>
      </c>
      <c r="M249" s="1186">
        <v>1000</v>
      </c>
      <c r="N249" s="1638"/>
      <c r="O249" s="983" t="s">
        <v>374</v>
      </c>
      <c r="P249" s="925"/>
    </row>
    <row r="250" spans="1:16" ht="15.75" x14ac:dyDescent="0.25">
      <c r="A250" s="1654"/>
      <c r="B250" s="1659"/>
      <c r="C250" s="1186">
        <v>1</v>
      </c>
      <c r="D250" s="1186">
        <v>8748</v>
      </c>
      <c r="E250" s="1186" t="s">
        <v>392</v>
      </c>
      <c r="F250" s="1218"/>
      <c r="G250" s="1218"/>
      <c r="H250" s="1218"/>
      <c r="I250" s="974">
        <v>45992</v>
      </c>
      <c r="J250" s="974">
        <v>45992</v>
      </c>
      <c r="K250" s="1190">
        <v>0</v>
      </c>
      <c r="L250" s="1186">
        <v>2</v>
      </c>
      <c r="M250" s="1186">
        <v>225</v>
      </c>
      <c r="N250" s="1638"/>
      <c r="O250" s="983" t="s">
        <v>386</v>
      </c>
      <c r="P250" s="925"/>
    </row>
    <row r="251" spans="1:16" ht="15.75" x14ac:dyDescent="0.25">
      <c r="A251" s="1654"/>
      <c r="B251" s="1659"/>
      <c r="C251" s="1186">
        <v>1</v>
      </c>
      <c r="D251" s="1186" t="s">
        <v>362</v>
      </c>
      <c r="E251" s="1186" t="s">
        <v>392</v>
      </c>
      <c r="F251" s="1218"/>
      <c r="G251" s="1218"/>
      <c r="H251" s="1218"/>
      <c r="I251" s="974">
        <v>45992</v>
      </c>
      <c r="J251" s="974">
        <v>45992</v>
      </c>
      <c r="K251" s="1190">
        <v>0</v>
      </c>
      <c r="L251" s="1186">
        <v>2</v>
      </c>
      <c r="M251" s="1186">
        <v>1000</v>
      </c>
      <c r="N251" s="1638"/>
      <c r="O251" s="983" t="s">
        <v>387</v>
      </c>
      <c r="P251" s="925"/>
    </row>
    <row r="252" spans="1:16" ht="15.75" x14ac:dyDescent="0.25">
      <c r="A252" s="1654"/>
      <c r="B252" s="1659"/>
      <c r="C252" s="1186">
        <v>2</v>
      </c>
      <c r="D252" s="1186" t="s">
        <v>896</v>
      </c>
      <c r="E252" s="1186" t="s">
        <v>392</v>
      </c>
      <c r="F252" s="1218"/>
      <c r="G252" s="1218"/>
      <c r="H252" s="1218"/>
      <c r="I252" s="974">
        <v>45901</v>
      </c>
      <c r="J252" s="974">
        <v>45992</v>
      </c>
      <c r="K252" s="1190">
        <v>1</v>
      </c>
      <c r="L252" s="1186">
        <v>4</v>
      </c>
      <c r="M252" s="1186">
        <v>3000</v>
      </c>
      <c r="N252" s="1638"/>
      <c r="O252" s="983" t="s">
        <v>898</v>
      </c>
      <c r="P252" s="925"/>
    </row>
    <row r="253" spans="1:16" ht="16.5" thickBot="1" x14ac:dyDescent="0.3">
      <c r="A253" s="1655"/>
      <c r="B253" s="1660"/>
      <c r="C253" s="1188">
        <v>1</v>
      </c>
      <c r="D253" s="1188" t="s">
        <v>897</v>
      </c>
      <c r="E253" s="1188" t="s">
        <v>392</v>
      </c>
      <c r="F253" s="1219"/>
      <c r="G253" s="1219"/>
      <c r="H253" s="1219"/>
      <c r="I253" s="978">
        <v>45901</v>
      </c>
      <c r="J253" s="978">
        <v>45992</v>
      </c>
      <c r="K253" s="1191">
        <v>1</v>
      </c>
      <c r="L253" s="1188">
        <v>4</v>
      </c>
      <c r="M253" s="1188">
        <v>1000</v>
      </c>
      <c r="N253" s="1657"/>
      <c r="O253" s="996" t="s">
        <v>898</v>
      </c>
      <c r="P253" s="925"/>
    </row>
    <row r="254" spans="1:16" ht="99" customHeight="1" x14ac:dyDescent="0.25">
      <c r="A254" s="1527" t="s">
        <v>363</v>
      </c>
      <c r="B254" s="999" t="s">
        <v>815</v>
      </c>
      <c r="C254" s="1180">
        <v>1</v>
      </c>
      <c r="D254" s="1181" t="s">
        <v>364</v>
      </c>
      <c r="E254" s="1180" t="s">
        <v>392</v>
      </c>
      <c r="F254" s="1209"/>
      <c r="G254" s="1209"/>
      <c r="H254" s="1209"/>
      <c r="I254" s="604">
        <v>45870</v>
      </c>
      <c r="J254" s="604">
        <v>45992</v>
      </c>
      <c r="K254" s="1181">
        <v>1</v>
      </c>
      <c r="L254" s="1180">
        <v>3</v>
      </c>
      <c r="M254" s="1180">
        <v>1000</v>
      </c>
      <c r="N254" s="1180" t="s">
        <v>908</v>
      </c>
      <c r="O254" s="621" t="s">
        <v>374</v>
      </c>
      <c r="P254" s="925"/>
    </row>
    <row r="255" spans="1:16" ht="63" x14ac:dyDescent="0.25">
      <c r="A255" s="1528"/>
      <c r="B255" s="933" t="s">
        <v>816</v>
      </c>
      <c r="C255" s="1176">
        <v>2</v>
      </c>
      <c r="D255" s="1173" t="s">
        <v>366</v>
      </c>
      <c r="E255" s="1176" t="s">
        <v>392</v>
      </c>
      <c r="F255" s="1201"/>
      <c r="G255" s="1201"/>
      <c r="H255" s="1201"/>
      <c r="I255" s="608">
        <v>45870</v>
      </c>
      <c r="J255" s="608">
        <v>45992</v>
      </c>
      <c r="K255" s="1173">
        <v>1</v>
      </c>
      <c r="L255" s="1176">
        <v>2</v>
      </c>
      <c r="M255" s="1176">
        <v>1000</v>
      </c>
      <c r="N255" s="1176" t="s">
        <v>907</v>
      </c>
      <c r="O255" s="622" t="s">
        <v>374</v>
      </c>
      <c r="P255" s="925"/>
    </row>
    <row r="256" spans="1:16" ht="66" customHeight="1" x14ac:dyDescent="0.25">
      <c r="A256" s="1528"/>
      <c r="B256" s="933" t="s">
        <v>815</v>
      </c>
      <c r="C256" s="1176">
        <v>3</v>
      </c>
      <c r="D256" s="1173" t="s">
        <v>367</v>
      </c>
      <c r="E256" s="1176" t="s">
        <v>392</v>
      </c>
      <c r="F256" s="1201"/>
      <c r="G256" s="1201">
        <v>1</v>
      </c>
      <c r="H256" s="1201"/>
      <c r="I256" s="608">
        <v>45870</v>
      </c>
      <c r="J256" s="608">
        <v>45992</v>
      </c>
      <c r="K256" s="1173">
        <v>0</v>
      </c>
      <c r="L256" s="1176">
        <v>2</v>
      </c>
      <c r="M256" s="1176">
        <v>225</v>
      </c>
      <c r="N256" s="1176" t="s">
        <v>908</v>
      </c>
      <c r="O256" s="622" t="s">
        <v>379</v>
      </c>
      <c r="P256" s="925"/>
    </row>
    <row r="257" spans="1:16" ht="74.25" customHeight="1" x14ac:dyDescent="0.25">
      <c r="A257" s="1528"/>
      <c r="B257" s="933" t="s">
        <v>816</v>
      </c>
      <c r="C257" s="1176">
        <v>4</v>
      </c>
      <c r="D257" s="1173">
        <v>1948</v>
      </c>
      <c r="E257" s="1176" t="s">
        <v>392</v>
      </c>
      <c r="F257" s="1201"/>
      <c r="G257" s="1201"/>
      <c r="H257" s="1201"/>
      <c r="I257" s="608">
        <v>45870</v>
      </c>
      <c r="J257" s="608">
        <v>45992</v>
      </c>
      <c r="K257" s="1173">
        <v>0</v>
      </c>
      <c r="L257" s="1176">
        <v>2</v>
      </c>
      <c r="M257" s="1176">
        <v>225</v>
      </c>
      <c r="N257" s="1176" t="s">
        <v>907</v>
      </c>
      <c r="O257" s="622" t="s">
        <v>380</v>
      </c>
      <c r="P257" s="925"/>
    </row>
    <row r="258" spans="1:16" ht="32.25" thickBot="1" x14ac:dyDescent="0.3">
      <c r="A258" s="1529"/>
      <c r="B258" s="1000"/>
      <c r="C258" s="1178">
        <v>5</v>
      </c>
      <c r="D258" s="1179">
        <v>1884</v>
      </c>
      <c r="E258" s="1178" t="s">
        <v>393</v>
      </c>
      <c r="F258" s="1207"/>
      <c r="G258" s="1207"/>
      <c r="H258" s="1207"/>
      <c r="I258" s="611" t="s">
        <v>6</v>
      </c>
      <c r="J258" s="611" t="s">
        <v>6</v>
      </c>
      <c r="K258" s="1179">
        <v>0</v>
      </c>
      <c r="L258" s="1178">
        <v>4</v>
      </c>
      <c r="M258" s="1178">
        <v>350</v>
      </c>
      <c r="N258" s="1178"/>
      <c r="O258" s="628" t="s">
        <v>381</v>
      </c>
      <c r="P258" s="925"/>
    </row>
    <row r="259" spans="1:16" ht="31.5" x14ac:dyDescent="0.25">
      <c r="A259" s="1653" t="s">
        <v>701</v>
      </c>
      <c r="B259" s="1656" t="s">
        <v>921</v>
      </c>
      <c r="C259" s="1189">
        <v>1</v>
      </c>
      <c r="D259" s="979">
        <v>40268721</v>
      </c>
      <c r="E259" s="1185" t="s">
        <v>392</v>
      </c>
      <c r="F259" s="1217"/>
      <c r="G259" s="1217"/>
      <c r="H259" s="1217"/>
      <c r="I259" s="973">
        <v>45992</v>
      </c>
      <c r="J259" s="980">
        <v>45413</v>
      </c>
      <c r="K259" s="1189">
        <v>0</v>
      </c>
      <c r="L259" s="979" t="s">
        <v>540</v>
      </c>
      <c r="M259" s="979">
        <v>630</v>
      </c>
      <c r="N259" s="1185" t="s">
        <v>478</v>
      </c>
      <c r="O259" s="981" t="s">
        <v>473</v>
      </c>
      <c r="P259" s="925"/>
    </row>
    <row r="260" spans="1:16" ht="31.5" x14ac:dyDescent="0.25">
      <c r="A260" s="1654"/>
      <c r="B260" s="1650"/>
      <c r="C260" s="1190">
        <v>2</v>
      </c>
      <c r="D260" s="982">
        <v>40268103</v>
      </c>
      <c r="E260" s="1186" t="s">
        <v>392</v>
      </c>
      <c r="F260" s="1218"/>
      <c r="G260" s="1218"/>
      <c r="H260" s="1218"/>
      <c r="I260" s="974">
        <v>45992</v>
      </c>
      <c r="J260" s="984">
        <v>45413</v>
      </c>
      <c r="K260" s="1190">
        <v>1</v>
      </c>
      <c r="L260" s="982" t="s">
        <v>540</v>
      </c>
      <c r="M260" s="982">
        <v>1600</v>
      </c>
      <c r="N260" s="1186" t="s">
        <v>478</v>
      </c>
      <c r="O260" s="983" t="s">
        <v>473</v>
      </c>
      <c r="P260" s="925"/>
    </row>
    <row r="261" spans="1:16" ht="31.5" x14ac:dyDescent="0.25">
      <c r="A261" s="1654"/>
      <c r="B261" s="1650" t="s">
        <v>922</v>
      </c>
      <c r="C261" s="1190">
        <v>1</v>
      </c>
      <c r="D261" s="982">
        <v>40268151</v>
      </c>
      <c r="E261" s="1186" t="s">
        <v>392</v>
      </c>
      <c r="F261" s="1218"/>
      <c r="G261" s="1218"/>
      <c r="H261" s="1218"/>
      <c r="I261" s="974">
        <v>45992</v>
      </c>
      <c r="J261" s="984">
        <v>45413</v>
      </c>
      <c r="K261" s="1190">
        <v>1</v>
      </c>
      <c r="L261" s="982" t="s">
        <v>540</v>
      </c>
      <c r="M261" s="982" t="s">
        <v>536</v>
      </c>
      <c r="N261" s="1186" t="s">
        <v>479</v>
      </c>
      <c r="O261" s="983" t="s">
        <v>473</v>
      </c>
      <c r="P261" s="925"/>
    </row>
    <row r="262" spans="1:16" ht="31.5" x14ac:dyDescent="0.25">
      <c r="A262" s="1654"/>
      <c r="B262" s="1650"/>
      <c r="C262" s="1190">
        <v>2</v>
      </c>
      <c r="D262" s="982">
        <v>40268689</v>
      </c>
      <c r="E262" s="1186" t="s">
        <v>392</v>
      </c>
      <c r="F262" s="1218"/>
      <c r="G262" s="1218"/>
      <c r="H262" s="1218"/>
      <c r="I262" s="974">
        <v>45992</v>
      </c>
      <c r="J262" s="984">
        <v>45413</v>
      </c>
      <c r="K262" s="1190">
        <v>0</v>
      </c>
      <c r="L262" s="982" t="s">
        <v>540</v>
      </c>
      <c r="M262" s="982" t="s">
        <v>537</v>
      </c>
      <c r="N262" s="1186" t="s">
        <v>479</v>
      </c>
      <c r="O262" s="983" t="s">
        <v>473</v>
      </c>
      <c r="P262" s="925"/>
    </row>
    <row r="263" spans="1:16" ht="31.5" x14ac:dyDescent="0.25">
      <c r="A263" s="1654"/>
      <c r="B263" s="1650" t="s">
        <v>923</v>
      </c>
      <c r="C263" s="1190">
        <v>1</v>
      </c>
      <c r="D263" s="982">
        <v>40268157</v>
      </c>
      <c r="E263" s="1186" t="s">
        <v>392</v>
      </c>
      <c r="F263" s="1218"/>
      <c r="G263" s="1218"/>
      <c r="H263" s="1218"/>
      <c r="I263" s="974">
        <v>45992</v>
      </c>
      <c r="J263" s="984">
        <v>45413</v>
      </c>
      <c r="K263" s="1190">
        <v>1</v>
      </c>
      <c r="L263" s="982" t="s">
        <v>540</v>
      </c>
      <c r="M263" s="982" t="s">
        <v>536</v>
      </c>
      <c r="N263" s="1186" t="s">
        <v>480</v>
      </c>
      <c r="O263" s="983" t="s">
        <v>473</v>
      </c>
      <c r="P263" s="925"/>
    </row>
    <row r="264" spans="1:16" ht="31.5" x14ac:dyDescent="0.25">
      <c r="A264" s="1654"/>
      <c r="B264" s="1650"/>
      <c r="C264" s="1190">
        <v>2</v>
      </c>
      <c r="D264" s="982">
        <v>40268690</v>
      </c>
      <c r="E264" s="1186" t="s">
        <v>392</v>
      </c>
      <c r="F264" s="1218"/>
      <c r="G264" s="1218"/>
      <c r="H264" s="1218"/>
      <c r="I264" s="974">
        <v>45992</v>
      </c>
      <c r="J264" s="984">
        <v>45413</v>
      </c>
      <c r="K264" s="1190">
        <v>0</v>
      </c>
      <c r="L264" s="982" t="s">
        <v>540</v>
      </c>
      <c r="M264" s="982" t="s">
        <v>537</v>
      </c>
      <c r="N264" s="1186" t="s">
        <v>480</v>
      </c>
      <c r="O264" s="983" t="s">
        <v>473</v>
      </c>
      <c r="P264" s="925"/>
    </row>
    <row r="265" spans="1:16" ht="31.5" x14ac:dyDescent="0.25">
      <c r="A265" s="1654"/>
      <c r="B265" s="1650" t="s">
        <v>924</v>
      </c>
      <c r="C265" s="1190">
        <v>1</v>
      </c>
      <c r="D265" s="982">
        <v>40268159</v>
      </c>
      <c r="E265" s="1186" t="s">
        <v>392</v>
      </c>
      <c r="F265" s="1218"/>
      <c r="G265" s="1218">
        <v>3</v>
      </c>
      <c r="H265" s="1218"/>
      <c r="I265" s="974">
        <v>45992</v>
      </c>
      <c r="J265" s="984">
        <v>45413</v>
      </c>
      <c r="K265" s="1190">
        <v>1</v>
      </c>
      <c r="L265" s="982" t="s">
        <v>540</v>
      </c>
      <c r="M265" s="982" t="s">
        <v>536</v>
      </c>
      <c r="N265" s="1186" t="s">
        <v>481</v>
      </c>
      <c r="O265" s="983" t="s">
        <v>473</v>
      </c>
      <c r="P265" s="925"/>
    </row>
    <row r="266" spans="1:16" ht="31.5" x14ac:dyDescent="0.25">
      <c r="A266" s="1654"/>
      <c r="B266" s="1650"/>
      <c r="C266" s="1190">
        <v>2</v>
      </c>
      <c r="D266" s="982">
        <v>40268692</v>
      </c>
      <c r="E266" s="1186" t="s">
        <v>392</v>
      </c>
      <c r="F266" s="1218"/>
      <c r="G266" s="1218"/>
      <c r="H266" s="1218"/>
      <c r="I266" s="974">
        <v>45992</v>
      </c>
      <c r="J266" s="984">
        <v>45413</v>
      </c>
      <c r="K266" s="1190">
        <v>0</v>
      </c>
      <c r="L266" s="982" t="s">
        <v>540</v>
      </c>
      <c r="M266" s="982" t="s">
        <v>537</v>
      </c>
      <c r="N266" s="1186" t="s">
        <v>481</v>
      </c>
      <c r="O266" s="983" t="s">
        <v>473</v>
      </c>
      <c r="P266" s="925"/>
    </row>
    <row r="267" spans="1:16" ht="31.5" x14ac:dyDescent="0.25">
      <c r="A267" s="1654"/>
      <c r="B267" s="1650" t="s">
        <v>925</v>
      </c>
      <c r="C267" s="1190">
        <v>1</v>
      </c>
      <c r="D267" s="982">
        <v>40268129</v>
      </c>
      <c r="E267" s="1186" t="s">
        <v>392</v>
      </c>
      <c r="F267" s="1218">
        <v>1</v>
      </c>
      <c r="G267" s="1218">
        <v>1</v>
      </c>
      <c r="H267" s="1218"/>
      <c r="I267" s="974">
        <v>45992</v>
      </c>
      <c r="J267" s="984">
        <v>45413</v>
      </c>
      <c r="K267" s="1190">
        <v>1</v>
      </c>
      <c r="L267" s="982" t="s">
        <v>540</v>
      </c>
      <c r="M267" s="982" t="s">
        <v>536</v>
      </c>
      <c r="N267" s="1186" t="s">
        <v>482</v>
      </c>
      <c r="O267" s="983" t="s">
        <v>473</v>
      </c>
      <c r="P267" s="925"/>
    </row>
    <row r="268" spans="1:16" ht="31.5" x14ac:dyDescent="0.25">
      <c r="A268" s="1654"/>
      <c r="B268" s="1650"/>
      <c r="C268" s="1190">
        <v>2</v>
      </c>
      <c r="D268" s="982">
        <v>40268722</v>
      </c>
      <c r="E268" s="1186" t="s">
        <v>392</v>
      </c>
      <c r="F268" s="1218"/>
      <c r="G268" s="1218"/>
      <c r="H268" s="1218"/>
      <c r="I268" s="974">
        <v>45992</v>
      </c>
      <c r="J268" s="984">
        <v>45413</v>
      </c>
      <c r="K268" s="1190">
        <v>0</v>
      </c>
      <c r="L268" s="982" t="s">
        <v>540</v>
      </c>
      <c r="M268" s="982" t="s">
        <v>537</v>
      </c>
      <c r="N268" s="1186" t="s">
        <v>482</v>
      </c>
      <c r="O268" s="983" t="s">
        <v>473</v>
      </c>
      <c r="P268" s="925"/>
    </row>
    <row r="269" spans="1:16" ht="31.5" x14ac:dyDescent="0.25">
      <c r="A269" s="1654"/>
      <c r="B269" s="1650" t="s">
        <v>926</v>
      </c>
      <c r="C269" s="1190">
        <v>1</v>
      </c>
      <c r="D269" s="982">
        <v>40268688</v>
      </c>
      <c r="E269" s="1186" t="s">
        <v>391</v>
      </c>
      <c r="F269" s="1218"/>
      <c r="G269" s="1218"/>
      <c r="H269" s="1218"/>
      <c r="I269" s="974">
        <v>45992</v>
      </c>
      <c r="J269" s="984">
        <v>45413</v>
      </c>
      <c r="K269" s="1190">
        <v>0</v>
      </c>
      <c r="L269" s="982" t="s">
        <v>540</v>
      </c>
      <c r="M269" s="982" t="s">
        <v>538</v>
      </c>
      <c r="N269" s="982" t="s">
        <v>483</v>
      </c>
      <c r="O269" s="983" t="s">
        <v>473</v>
      </c>
      <c r="P269" s="925"/>
    </row>
    <row r="270" spans="1:16" ht="31.5" x14ac:dyDescent="0.25">
      <c r="A270" s="1654"/>
      <c r="B270" s="1650"/>
      <c r="C270" s="1190">
        <v>2</v>
      </c>
      <c r="D270" s="982">
        <v>40268723</v>
      </c>
      <c r="E270" s="1186" t="s">
        <v>391</v>
      </c>
      <c r="F270" s="1218"/>
      <c r="G270" s="1218"/>
      <c r="H270" s="1218"/>
      <c r="I270" s="974">
        <v>45992</v>
      </c>
      <c r="J270" s="984">
        <v>45413</v>
      </c>
      <c r="K270" s="1190">
        <v>0</v>
      </c>
      <c r="L270" s="982" t="s">
        <v>540</v>
      </c>
      <c r="M270" s="982" t="s">
        <v>537</v>
      </c>
      <c r="N270" s="982" t="s">
        <v>483</v>
      </c>
      <c r="O270" s="983" t="s">
        <v>473</v>
      </c>
      <c r="P270" s="925"/>
    </row>
    <row r="271" spans="1:16" ht="31.5" x14ac:dyDescent="0.25">
      <c r="A271" s="1654"/>
      <c r="B271" s="1650" t="s">
        <v>927</v>
      </c>
      <c r="C271" s="1190">
        <v>1</v>
      </c>
      <c r="D271" s="982">
        <v>40268137</v>
      </c>
      <c r="E271" s="1186" t="s">
        <v>392</v>
      </c>
      <c r="F271" s="1218"/>
      <c r="G271" s="1218"/>
      <c r="H271" s="1218"/>
      <c r="I271" s="974">
        <v>45992</v>
      </c>
      <c r="J271" s="984">
        <v>45413</v>
      </c>
      <c r="K271" s="1190">
        <v>1</v>
      </c>
      <c r="L271" s="982" t="s">
        <v>540</v>
      </c>
      <c r="M271" s="982" t="s">
        <v>536</v>
      </c>
      <c r="N271" s="982" t="s">
        <v>484</v>
      </c>
      <c r="O271" s="983" t="s">
        <v>473</v>
      </c>
      <c r="P271" s="925"/>
    </row>
    <row r="272" spans="1:16" ht="31.5" x14ac:dyDescent="0.25">
      <c r="A272" s="1654"/>
      <c r="B272" s="1650"/>
      <c r="C272" s="1190">
        <v>2</v>
      </c>
      <c r="D272" s="982">
        <v>40268730</v>
      </c>
      <c r="E272" s="1186" t="s">
        <v>392</v>
      </c>
      <c r="F272" s="1218"/>
      <c r="G272" s="1218"/>
      <c r="H272" s="1218"/>
      <c r="I272" s="974">
        <v>45992</v>
      </c>
      <c r="J272" s="984">
        <v>45413</v>
      </c>
      <c r="K272" s="1190">
        <v>0</v>
      </c>
      <c r="L272" s="982" t="s">
        <v>540</v>
      </c>
      <c r="M272" s="982" t="s">
        <v>537</v>
      </c>
      <c r="N272" s="982" t="s">
        <v>484</v>
      </c>
      <c r="O272" s="983" t="s">
        <v>473</v>
      </c>
      <c r="P272" s="925"/>
    </row>
    <row r="273" spans="1:16" ht="31.5" x14ac:dyDescent="0.25">
      <c r="A273" s="1654"/>
      <c r="B273" s="1652" t="s">
        <v>928</v>
      </c>
      <c r="C273" s="1190">
        <v>1</v>
      </c>
      <c r="D273" s="982">
        <v>40268160</v>
      </c>
      <c r="E273" s="1186" t="s">
        <v>391</v>
      </c>
      <c r="F273" s="1218"/>
      <c r="G273" s="1218"/>
      <c r="H273" s="1218"/>
      <c r="I273" s="984">
        <v>45778</v>
      </c>
      <c r="J273" s="984">
        <v>45413</v>
      </c>
      <c r="K273" s="1190">
        <v>1</v>
      </c>
      <c r="L273" s="982" t="s">
        <v>540</v>
      </c>
      <c r="M273" s="982" t="s">
        <v>536</v>
      </c>
      <c r="N273" s="982" t="s">
        <v>485</v>
      </c>
      <c r="O273" s="983" t="s">
        <v>473</v>
      </c>
      <c r="P273" s="925"/>
    </row>
    <row r="274" spans="1:16" ht="31.5" x14ac:dyDescent="0.25">
      <c r="A274" s="1654"/>
      <c r="B274" s="1652"/>
      <c r="C274" s="1190">
        <v>2</v>
      </c>
      <c r="D274" s="982">
        <v>40268711</v>
      </c>
      <c r="E274" s="1190" t="s">
        <v>391</v>
      </c>
      <c r="F274" s="1218"/>
      <c r="G274" s="1218"/>
      <c r="H274" s="1218"/>
      <c r="I274" s="984">
        <v>45778</v>
      </c>
      <c r="J274" s="984">
        <v>45413</v>
      </c>
      <c r="K274" s="1190">
        <v>0</v>
      </c>
      <c r="L274" s="982" t="s">
        <v>540</v>
      </c>
      <c r="M274" s="982" t="s">
        <v>537</v>
      </c>
      <c r="N274" s="982" t="s">
        <v>485</v>
      </c>
      <c r="O274" s="983" t="s">
        <v>473</v>
      </c>
      <c r="P274" s="925"/>
    </row>
    <row r="275" spans="1:16" ht="31.5" x14ac:dyDescent="0.25">
      <c r="A275" s="1654"/>
      <c r="B275" s="1650" t="s">
        <v>929</v>
      </c>
      <c r="C275" s="1190">
        <v>1</v>
      </c>
      <c r="D275" s="982">
        <v>40268341</v>
      </c>
      <c r="E275" s="1186" t="s">
        <v>392</v>
      </c>
      <c r="F275" s="1218">
        <v>1</v>
      </c>
      <c r="G275" s="1218">
        <v>1</v>
      </c>
      <c r="H275" s="1218"/>
      <c r="I275" s="984">
        <v>45778</v>
      </c>
      <c r="J275" s="984">
        <v>45413</v>
      </c>
      <c r="K275" s="1190">
        <v>1</v>
      </c>
      <c r="L275" s="982" t="s">
        <v>540</v>
      </c>
      <c r="M275" s="982" t="s">
        <v>536</v>
      </c>
      <c r="N275" s="982" t="s">
        <v>486</v>
      </c>
      <c r="O275" s="983" t="s">
        <v>473</v>
      </c>
      <c r="P275" s="925"/>
    </row>
    <row r="276" spans="1:16" ht="31.5" x14ac:dyDescent="0.25">
      <c r="A276" s="1654"/>
      <c r="B276" s="1650"/>
      <c r="C276" s="1190">
        <v>2</v>
      </c>
      <c r="D276" s="982">
        <v>40268713</v>
      </c>
      <c r="E276" s="1190" t="s">
        <v>392</v>
      </c>
      <c r="F276" s="1218"/>
      <c r="G276" s="1218"/>
      <c r="H276" s="1218"/>
      <c r="I276" s="984">
        <v>45778</v>
      </c>
      <c r="J276" s="984">
        <v>45413</v>
      </c>
      <c r="K276" s="1190">
        <v>0</v>
      </c>
      <c r="L276" s="982" t="s">
        <v>540</v>
      </c>
      <c r="M276" s="982" t="s">
        <v>537</v>
      </c>
      <c r="N276" s="982" t="s">
        <v>486</v>
      </c>
      <c r="O276" s="983" t="s">
        <v>473</v>
      </c>
      <c r="P276" s="925"/>
    </row>
    <row r="277" spans="1:16" ht="31.5" x14ac:dyDescent="0.25">
      <c r="A277" s="1654"/>
      <c r="B277" s="1650" t="s">
        <v>930</v>
      </c>
      <c r="C277" s="1190">
        <v>1</v>
      </c>
      <c r="D277" s="982">
        <v>40268139</v>
      </c>
      <c r="E277" s="1186" t="s">
        <v>392</v>
      </c>
      <c r="F277" s="1218"/>
      <c r="G277" s="1218">
        <v>2</v>
      </c>
      <c r="H277" s="1218"/>
      <c r="I277" s="984">
        <v>45778</v>
      </c>
      <c r="J277" s="984">
        <v>45413</v>
      </c>
      <c r="K277" s="1190">
        <v>1</v>
      </c>
      <c r="L277" s="982" t="s">
        <v>540</v>
      </c>
      <c r="M277" s="982" t="s">
        <v>536</v>
      </c>
      <c r="N277" s="982" t="s">
        <v>487</v>
      </c>
      <c r="O277" s="983" t="s">
        <v>473</v>
      </c>
      <c r="P277" s="925"/>
    </row>
    <row r="278" spans="1:16" ht="31.5" x14ac:dyDescent="0.25">
      <c r="A278" s="1654"/>
      <c r="B278" s="1650"/>
      <c r="C278" s="1190">
        <v>2</v>
      </c>
      <c r="D278" s="982">
        <v>40268731</v>
      </c>
      <c r="E278" s="1186" t="s">
        <v>392</v>
      </c>
      <c r="F278" s="1218">
        <v>1</v>
      </c>
      <c r="G278" s="1218"/>
      <c r="H278" s="1218"/>
      <c r="I278" s="984">
        <v>45778</v>
      </c>
      <c r="J278" s="984">
        <v>45413</v>
      </c>
      <c r="K278" s="1190">
        <v>0</v>
      </c>
      <c r="L278" s="982" t="s">
        <v>540</v>
      </c>
      <c r="M278" s="982" t="s">
        <v>537</v>
      </c>
      <c r="N278" s="982" t="s">
        <v>487</v>
      </c>
      <c r="O278" s="983" t="s">
        <v>473</v>
      </c>
      <c r="P278" s="925"/>
    </row>
    <row r="279" spans="1:16" ht="31.5" x14ac:dyDescent="0.25">
      <c r="A279" s="1654"/>
      <c r="B279" s="1650" t="s">
        <v>931</v>
      </c>
      <c r="C279" s="1190">
        <v>1</v>
      </c>
      <c r="D279" s="982">
        <v>40268342</v>
      </c>
      <c r="E279" s="1186" t="s">
        <v>392</v>
      </c>
      <c r="F279" s="1218"/>
      <c r="G279" s="1218">
        <v>1</v>
      </c>
      <c r="H279" s="1218"/>
      <c r="I279" s="984">
        <v>45778</v>
      </c>
      <c r="J279" s="984">
        <v>45413</v>
      </c>
      <c r="K279" s="1190">
        <v>1</v>
      </c>
      <c r="L279" s="982" t="s">
        <v>540</v>
      </c>
      <c r="M279" s="982" t="s">
        <v>536</v>
      </c>
      <c r="N279" s="982" t="s">
        <v>488</v>
      </c>
      <c r="O279" s="983" t="s">
        <v>473</v>
      </c>
      <c r="P279" s="925"/>
    </row>
    <row r="280" spans="1:16" ht="31.5" x14ac:dyDescent="0.25">
      <c r="A280" s="1654"/>
      <c r="B280" s="1650"/>
      <c r="C280" s="1190">
        <v>2</v>
      </c>
      <c r="D280" s="982">
        <v>40268714</v>
      </c>
      <c r="E280" s="1186" t="s">
        <v>392</v>
      </c>
      <c r="F280" s="1218">
        <v>1</v>
      </c>
      <c r="G280" s="1218"/>
      <c r="H280" s="1218"/>
      <c r="I280" s="984">
        <v>45778</v>
      </c>
      <c r="J280" s="984">
        <v>45413</v>
      </c>
      <c r="K280" s="1190">
        <v>0</v>
      </c>
      <c r="L280" s="982" t="s">
        <v>540</v>
      </c>
      <c r="M280" s="982" t="s">
        <v>537</v>
      </c>
      <c r="N280" s="982" t="s">
        <v>488</v>
      </c>
      <c r="O280" s="983" t="s">
        <v>473</v>
      </c>
      <c r="P280" s="925"/>
    </row>
    <row r="281" spans="1:16" ht="31.5" x14ac:dyDescent="0.25">
      <c r="A281" s="1654"/>
      <c r="B281" s="1650" t="s">
        <v>932</v>
      </c>
      <c r="C281" s="1190">
        <v>1</v>
      </c>
      <c r="D281" s="982">
        <v>40268968</v>
      </c>
      <c r="E281" s="1186" t="s">
        <v>392</v>
      </c>
      <c r="F281" s="1218"/>
      <c r="G281" s="1218"/>
      <c r="H281" s="1218"/>
      <c r="I281" s="984">
        <v>45778</v>
      </c>
      <c r="J281" s="984">
        <v>45413</v>
      </c>
      <c r="K281" s="1190">
        <v>0</v>
      </c>
      <c r="L281" s="982" t="s">
        <v>541</v>
      </c>
      <c r="M281" s="982" t="s">
        <v>538</v>
      </c>
      <c r="N281" s="982" t="s">
        <v>489</v>
      </c>
      <c r="O281" s="983" t="s">
        <v>473</v>
      </c>
      <c r="P281" s="925"/>
    </row>
    <row r="282" spans="1:16" ht="31.5" x14ac:dyDescent="0.25">
      <c r="A282" s="1654"/>
      <c r="B282" s="1650"/>
      <c r="C282" s="1190">
        <v>2</v>
      </c>
      <c r="D282" s="982">
        <v>40269004</v>
      </c>
      <c r="E282" s="1190" t="s">
        <v>391</v>
      </c>
      <c r="F282" s="1218"/>
      <c r="G282" s="1218"/>
      <c r="H282" s="1218"/>
      <c r="I282" s="984">
        <v>45778</v>
      </c>
      <c r="J282" s="984">
        <v>45413</v>
      </c>
      <c r="K282" s="1190">
        <v>0</v>
      </c>
      <c r="L282" s="982" t="s">
        <v>541</v>
      </c>
      <c r="M282" s="982" t="s">
        <v>537</v>
      </c>
      <c r="N282" s="982" t="s">
        <v>489</v>
      </c>
      <c r="O282" s="983" t="s">
        <v>473</v>
      </c>
      <c r="P282" s="925"/>
    </row>
    <row r="283" spans="1:16" ht="31.5" x14ac:dyDescent="0.25">
      <c r="A283" s="1654"/>
      <c r="B283" s="1650" t="s">
        <v>933</v>
      </c>
      <c r="C283" s="1190">
        <v>1</v>
      </c>
      <c r="D283" s="982">
        <v>40268970</v>
      </c>
      <c r="E283" s="1186" t="s">
        <v>392</v>
      </c>
      <c r="F283" s="1218"/>
      <c r="G283" s="1218"/>
      <c r="H283" s="1218"/>
      <c r="I283" s="984">
        <v>45778</v>
      </c>
      <c r="J283" s="984">
        <v>45413</v>
      </c>
      <c r="K283" s="1190">
        <v>0</v>
      </c>
      <c r="L283" s="982" t="s">
        <v>541</v>
      </c>
      <c r="M283" s="982" t="s">
        <v>538</v>
      </c>
      <c r="N283" s="982" t="s">
        <v>490</v>
      </c>
      <c r="O283" s="983" t="s">
        <v>473</v>
      </c>
      <c r="P283" s="925"/>
    </row>
    <row r="284" spans="1:16" ht="31.5" x14ac:dyDescent="0.25">
      <c r="A284" s="1654"/>
      <c r="B284" s="1650"/>
      <c r="C284" s="1190">
        <v>2</v>
      </c>
      <c r="D284" s="982">
        <v>40269007</v>
      </c>
      <c r="E284" s="1190" t="s">
        <v>391</v>
      </c>
      <c r="F284" s="1218"/>
      <c r="G284" s="1218"/>
      <c r="H284" s="1218"/>
      <c r="I284" s="984">
        <v>45778</v>
      </c>
      <c r="J284" s="984">
        <v>45413</v>
      </c>
      <c r="K284" s="1190">
        <v>0</v>
      </c>
      <c r="L284" s="982" t="s">
        <v>541</v>
      </c>
      <c r="M284" s="982" t="s">
        <v>537</v>
      </c>
      <c r="N284" s="982" t="s">
        <v>490</v>
      </c>
      <c r="O284" s="983" t="s">
        <v>473</v>
      </c>
      <c r="P284" s="925"/>
    </row>
    <row r="285" spans="1:16" ht="31.5" x14ac:dyDescent="0.25">
      <c r="A285" s="1654"/>
      <c r="B285" s="1650" t="s">
        <v>934</v>
      </c>
      <c r="C285" s="1190">
        <v>1</v>
      </c>
      <c r="D285" s="982">
        <v>40269011</v>
      </c>
      <c r="E285" s="1186" t="s">
        <v>392</v>
      </c>
      <c r="F285" s="1218"/>
      <c r="G285" s="1218"/>
      <c r="H285" s="1218"/>
      <c r="I285" s="984">
        <v>45778</v>
      </c>
      <c r="J285" s="984">
        <v>45413</v>
      </c>
      <c r="K285" s="1190">
        <v>0</v>
      </c>
      <c r="L285" s="982" t="s">
        <v>541</v>
      </c>
      <c r="M285" s="982">
        <v>630</v>
      </c>
      <c r="N285" s="982" t="s">
        <v>491</v>
      </c>
      <c r="O285" s="983" t="s">
        <v>473</v>
      </c>
      <c r="P285" s="925"/>
    </row>
    <row r="286" spans="1:16" ht="31.5" x14ac:dyDescent="0.25">
      <c r="A286" s="1654"/>
      <c r="B286" s="1650"/>
      <c r="C286" s="1190">
        <v>2</v>
      </c>
      <c r="D286" s="1186">
        <v>40268976</v>
      </c>
      <c r="E286" s="1186" t="s">
        <v>392</v>
      </c>
      <c r="F286" s="1218"/>
      <c r="G286" s="1218"/>
      <c r="H286" s="1218"/>
      <c r="I286" s="984">
        <v>45778</v>
      </c>
      <c r="J286" s="984">
        <v>45413</v>
      </c>
      <c r="K286" s="1190">
        <v>0</v>
      </c>
      <c r="L286" s="982" t="s">
        <v>541</v>
      </c>
      <c r="M286" s="982">
        <v>1000</v>
      </c>
      <c r="N286" s="982" t="s">
        <v>491</v>
      </c>
      <c r="O286" s="983" t="s">
        <v>473</v>
      </c>
      <c r="P286" s="925"/>
    </row>
    <row r="287" spans="1:16" ht="31.5" x14ac:dyDescent="0.25">
      <c r="A287" s="1654"/>
      <c r="B287" s="1650" t="s">
        <v>935</v>
      </c>
      <c r="C287" s="1190">
        <v>1</v>
      </c>
      <c r="D287" s="982">
        <v>40268978</v>
      </c>
      <c r="E287" s="1190" t="s">
        <v>392</v>
      </c>
      <c r="F287" s="1218"/>
      <c r="G287" s="1218"/>
      <c r="H287" s="1218"/>
      <c r="I287" s="984">
        <v>45778</v>
      </c>
      <c r="J287" s="984">
        <v>45413</v>
      </c>
      <c r="K287" s="1190">
        <v>0</v>
      </c>
      <c r="L287" s="982" t="s">
        <v>541</v>
      </c>
      <c r="M287" s="982" t="s">
        <v>538</v>
      </c>
      <c r="N287" s="982" t="s">
        <v>492</v>
      </c>
      <c r="O287" s="983" t="s">
        <v>473</v>
      </c>
      <c r="P287" s="925"/>
    </row>
    <row r="288" spans="1:16" ht="31.5" x14ac:dyDescent="0.25">
      <c r="A288" s="1654"/>
      <c r="B288" s="1650"/>
      <c r="C288" s="1190">
        <v>2</v>
      </c>
      <c r="D288" s="982">
        <v>40269014</v>
      </c>
      <c r="E288" s="1186" t="s">
        <v>392</v>
      </c>
      <c r="F288" s="1218"/>
      <c r="G288" s="1218"/>
      <c r="H288" s="1218"/>
      <c r="I288" s="984">
        <v>45778</v>
      </c>
      <c r="J288" s="984">
        <v>45413</v>
      </c>
      <c r="K288" s="1190">
        <v>0</v>
      </c>
      <c r="L288" s="982" t="s">
        <v>541</v>
      </c>
      <c r="M288" s="982" t="s">
        <v>537</v>
      </c>
      <c r="N288" s="982" t="s">
        <v>492</v>
      </c>
      <c r="O288" s="983" t="s">
        <v>473</v>
      </c>
      <c r="P288" s="925"/>
    </row>
    <row r="289" spans="1:16" ht="31.5" x14ac:dyDescent="0.25">
      <c r="A289" s="1654"/>
      <c r="B289" s="1650" t="s">
        <v>936</v>
      </c>
      <c r="C289" s="1190">
        <v>1</v>
      </c>
      <c r="D289" s="982">
        <v>40269021</v>
      </c>
      <c r="E289" s="1186" t="s">
        <v>392</v>
      </c>
      <c r="F289" s="1218"/>
      <c r="G289" s="1218"/>
      <c r="H289" s="1218"/>
      <c r="I289" s="984">
        <v>45778</v>
      </c>
      <c r="J289" s="984">
        <v>45413</v>
      </c>
      <c r="K289" s="1190">
        <v>0</v>
      </c>
      <c r="L289" s="982" t="s">
        <v>541</v>
      </c>
      <c r="M289" s="982" t="s">
        <v>538</v>
      </c>
      <c r="N289" s="982" t="s">
        <v>493</v>
      </c>
      <c r="O289" s="983" t="s">
        <v>473</v>
      </c>
      <c r="P289" s="925"/>
    </row>
    <row r="290" spans="1:16" ht="31.5" x14ac:dyDescent="0.25">
      <c r="A290" s="1654"/>
      <c r="B290" s="1650"/>
      <c r="C290" s="1190">
        <v>2</v>
      </c>
      <c r="D290" s="982">
        <v>40269040</v>
      </c>
      <c r="E290" s="1190" t="s">
        <v>392</v>
      </c>
      <c r="F290" s="1218"/>
      <c r="G290" s="1218"/>
      <c r="H290" s="1218"/>
      <c r="I290" s="984">
        <v>45778</v>
      </c>
      <c r="J290" s="984">
        <v>45413</v>
      </c>
      <c r="K290" s="1190">
        <v>0</v>
      </c>
      <c r="L290" s="982" t="s">
        <v>541</v>
      </c>
      <c r="M290" s="982" t="s">
        <v>537</v>
      </c>
      <c r="N290" s="982" t="s">
        <v>493</v>
      </c>
      <c r="O290" s="983" t="s">
        <v>473</v>
      </c>
      <c r="P290" s="925"/>
    </row>
    <row r="291" spans="1:16" ht="31.5" x14ac:dyDescent="0.25">
      <c r="A291" s="1654"/>
      <c r="B291" s="1650" t="s">
        <v>937</v>
      </c>
      <c r="C291" s="1190">
        <v>1</v>
      </c>
      <c r="D291" s="982">
        <v>40269048</v>
      </c>
      <c r="E291" s="1186" t="s">
        <v>392</v>
      </c>
      <c r="F291" s="1218"/>
      <c r="G291" s="1218"/>
      <c r="H291" s="1218"/>
      <c r="I291" s="984">
        <v>45778</v>
      </c>
      <c r="J291" s="984">
        <v>45413</v>
      </c>
      <c r="K291" s="1190">
        <v>0</v>
      </c>
      <c r="L291" s="982" t="s">
        <v>541</v>
      </c>
      <c r="M291" s="982" t="s">
        <v>538</v>
      </c>
      <c r="N291" s="982" t="s">
        <v>494</v>
      </c>
      <c r="O291" s="983" t="s">
        <v>473</v>
      </c>
      <c r="P291" s="925"/>
    </row>
    <row r="292" spans="1:16" ht="31.5" x14ac:dyDescent="0.25">
      <c r="A292" s="1654"/>
      <c r="B292" s="1650"/>
      <c r="C292" s="1190">
        <v>2</v>
      </c>
      <c r="D292" s="982">
        <v>40269054</v>
      </c>
      <c r="E292" s="1190" t="s">
        <v>392</v>
      </c>
      <c r="F292" s="1218"/>
      <c r="G292" s="1218"/>
      <c r="H292" s="1218"/>
      <c r="I292" s="984">
        <v>45778</v>
      </c>
      <c r="J292" s="984">
        <v>45413</v>
      </c>
      <c r="K292" s="1190">
        <v>0</v>
      </c>
      <c r="L292" s="982" t="s">
        <v>541</v>
      </c>
      <c r="M292" s="982" t="s">
        <v>537</v>
      </c>
      <c r="N292" s="982" t="s">
        <v>494</v>
      </c>
      <c r="O292" s="983" t="s">
        <v>473</v>
      </c>
      <c r="P292" s="925"/>
    </row>
    <row r="293" spans="1:16" ht="31.5" x14ac:dyDescent="0.25">
      <c r="A293" s="1654"/>
      <c r="B293" s="1650" t="s">
        <v>938</v>
      </c>
      <c r="C293" s="1190">
        <v>1</v>
      </c>
      <c r="D293" s="982">
        <v>40269027</v>
      </c>
      <c r="E293" s="1186" t="s">
        <v>392</v>
      </c>
      <c r="F293" s="1218"/>
      <c r="G293" s="1218"/>
      <c r="H293" s="1218"/>
      <c r="I293" s="984">
        <v>45778</v>
      </c>
      <c r="J293" s="984">
        <v>45413</v>
      </c>
      <c r="K293" s="1190">
        <v>0</v>
      </c>
      <c r="L293" s="982" t="s">
        <v>541</v>
      </c>
      <c r="M293" s="982" t="s">
        <v>538</v>
      </c>
      <c r="N293" s="982" t="s">
        <v>495</v>
      </c>
      <c r="O293" s="983" t="s">
        <v>473</v>
      </c>
      <c r="P293" s="925"/>
    </row>
    <row r="294" spans="1:16" ht="31.5" x14ac:dyDescent="0.25">
      <c r="A294" s="1654"/>
      <c r="B294" s="1650"/>
      <c r="C294" s="1190">
        <v>2</v>
      </c>
      <c r="D294" s="982">
        <v>40269045</v>
      </c>
      <c r="E294" s="1190" t="s">
        <v>392</v>
      </c>
      <c r="F294" s="1218"/>
      <c r="G294" s="1218"/>
      <c r="H294" s="1218"/>
      <c r="I294" s="984">
        <v>45778</v>
      </c>
      <c r="J294" s="984">
        <v>45413</v>
      </c>
      <c r="K294" s="1190">
        <v>0</v>
      </c>
      <c r="L294" s="982" t="s">
        <v>541</v>
      </c>
      <c r="M294" s="982" t="s">
        <v>537</v>
      </c>
      <c r="N294" s="982" t="s">
        <v>495</v>
      </c>
      <c r="O294" s="983" t="s">
        <v>473</v>
      </c>
      <c r="P294" s="925"/>
    </row>
    <row r="295" spans="1:16" ht="31.5" x14ac:dyDescent="0.25">
      <c r="A295" s="1654"/>
      <c r="B295" s="1650" t="s">
        <v>939</v>
      </c>
      <c r="C295" s="1190">
        <v>1</v>
      </c>
      <c r="D295" s="982">
        <v>40268980</v>
      </c>
      <c r="E295" s="1186" t="s">
        <v>392</v>
      </c>
      <c r="F295" s="1218"/>
      <c r="G295" s="1218"/>
      <c r="H295" s="1218"/>
      <c r="I295" s="984">
        <v>45778</v>
      </c>
      <c r="J295" s="984">
        <v>45413</v>
      </c>
      <c r="K295" s="1190">
        <v>0</v>
      </c>
      <c r="L295" s="982" t="s">
        <v>541</v>
      </c>
      <c r="M295" s="982" t="s">
        <v>538</v>
      </c>
      <c r="N295" s="982" t="s">
        <v>496</v>
      </c>
      <c r="O295" s="983" t="s">
        <v>473</v>
      </c>
      <c r="P295" s="925"/>
    </row>
    <row r="296" spans="1:16" ht="31.5" x14ac:dyDescent="0.25">
      <c r="A296" s="1654"/>
      <c r="B296" s="1650"/>
      <c r="C296" s="1190">
        <v>2</v>
      </c>
      <c r="D296" s="982">
        <v>40269015</v>
      </c>
      <c r="E296" s="1190" t="s">
        <v>391</v>
      </c>
      <c r="F296" s="1218"/>
      <c r="G296" s="1218"/>
      <c r="H296" s="1218"/>
      <c r="I296" s="984">
        <v>45778</v>
      </c>
      <c r="J296" s="984">
        <v>45413</v>
      </c>
      <c r="K296" s="1190">
        <v>0</v>
      </c>
      <c r="L296" s="982" t="s">
        <v>541</v>
      </c>
      <c r="M296" s="982" t="s">
        <v>537</v>
      </c>
      <c r="N296" s="982" t="s">
        <v>496</v>
      </c>
      <c r="O296" s="983" t="s">
        <v>473</v>
      </c>
      <c r="P296" s="925"/>
    </row>
    <row r="297" spans="1:16" ht="31.5" x14ac:dyDescent="0.25">
      <c r="A297" s="1654"/>
      <c r="B297" s="1650" t="s">
        <v>940</v>
      </c>
      <c r="C297" s="1190">
        <v>1</v>
      </c>
      <c r="D297" s="982">
        <v>40269051</v>
      </c>
      <c r="E297" s="1186" t="s">
        <v>392</v>
      </c>
      <c r="F297" s="1218"/>
      <c r="G297" s="1218"/>
      <c r="H297" s="1218"/>
      <c r="I297" s="984">
        <v>45778</v>
      </c>
      <c r="J297" s="984">
        <v>45778</v>
      </c>
      <c r="K297" s="1190">
        <v>0</v>
      </c>
      <c r="L297" s="982" t="s">
        <v>541</v>
      </c>
      <c r="M297" s="982" t="s">
        <v>538</v>
      </c>
      <c r="N297" s="982" t="s">
        <v>497</v>
      </c>
      <c r="O297" s="983" t="s">
        <v>473</v>
      </c>
      <c r="P297" s="925"/>
    </row>
    <row r="298" spans="1:16" ht="31.5" x14ac:dyDescent="0.25">
      <c r="A298" s="1654"/>
      <c r="B298" s="1650"/>
      <c r="C298" s="1190">
        <v>2</v>
      </c>
      <c r="D298" s="982">
        <v>40269057</v>
      </c>
      <c r="E298" s="1190" t="s">
        <v>392</v>
      </c>
      <c r="F298" s="1218"/>
      <c r="G298" s="1218"/>
      <c r="H298" s="1218"/>
      <c r="I298" s="984">
        <v>45778</v>
      </c>
      <c r="J298" s="984">
        <v>45778</v>
      </c>
      <c r="K298" s="1190">
        <v>0</v>
      </c>
      <c r="L298" s="982" t="s">
        <v>541</v>
      </c>
      <c r="M298" s="982" t="s">
        <v>537</v>
      </c>
      <c r="N298" s="982" t="s">
        <v>497</v>
      </c>
      <c r="O298" s="983" t="s">
        <v>473</v>
      </c>
      <c r="P298" s="925"/>
    </row>
    <row r="299" spans="1:16" ht="31.5" x14ac:dyDescent="0.25">
      <c r="A299" s="1654"/>
      <c r="B299" s="1650" t="s">
        <v>941</v>
      </c>
      <c r="C299" s="1190">
        <v>1</v>
      </c>
      <c r="D299" s="982">
        <v>40269002</v>
      </c>
      <c r="E299" s="1186" t="s">
        <v>392</v>
      </c>
      <c r="F299" s="1218"/>
      <c r="G299" s="1218"/>
      <c r="H299" s="1218">
        <v>1</v>
      </c>
      <c r="I299" s="984">
        <v>45778</v>
      </c>
      <c r="J299" s="984">
        <v>45778</v>
      </c>
      <c r="K299" s="1190">
        <v>0</v>
      </c>
      <c r="L299" s="982" t="s">
        <v>541</v>
      </c>
      <c r="M299" s="982" t="s">
        <v>538</v>
      </c>
      <c r="N299" s="982" t="s">
        <v>498</v>
      </c>
      <c r="O299" s="983" t="s">
        <v>473</v>
      </c>
      <c r="P299" s="925"/>
    </row>
    <row r="300" spans="1:16" ht="31.5" x14ac:dyDescent="0.25">
      <c r="A300" s="1654"/>
      <c r="B300" s="1650"/>
      <c r="C300" s="1190">
        <v>2</v>
      </c>
      <c r="D300" s="982">
        <v>40269017</v>
      </c>
      <c r="E300" s="1190" t="s">
        <v>392</v>
      </c>
      <c r="F300" s="1218"/>
      <c r="G300" s="1218"/>
      <c r="H300" s="1218"/>
      <c r="I300" s="984">
        <v>45778</v>
      </c>
      <c r="J300" s="984">
        <v>45778</v>
      </c>
      <c r="K300" s="1190">
        <v>0</v>
      </c>
      <c r="L300" s="982" t="s">
        <v>541</v>
      </c>
      <c r="M300" s="982" t="s">
        <v>537</v>
      </c>
      <c r="N300" s="982" t="s">
        <v>498</v>
      </c>
      <c r="O300" s="983" t="s">
        <v>473</v>
      </c>
      <c r="P300" s="925"/>
    </row>
    <row r="301" spans="1:16" ht="31.5" x14ac:dyDescent="0.25">
      <c r="A301" s="1654"/>
      <c r="B301" s="1650" t="s">
        <v>942</v>
      </c>
      <c r="C301" s="1190">
        <v>1</v>
      </c>
      <c r="D301" s="982">
        <v>40269086</v>
      </c>
      <c r="E301" s="1186" t="s">
        <v>392</v>
      </c>
      <c r="F301" s="1218">
        <v>1</v>
      </c>
      <c r="G301" s="1218"/>
      <c r="H301" s="1218"/>
      <c r="I301" s="984">
        <v>45778</v>
      </c>
      <c r="J301" s="984">
        <v>45778</v>
      </c>
      <c r="K301" s="1190">
        <v>0</v>
      </c>
      <c r="L301" s="982" t="s">
        <v>541</v>
      </c>
      <c r="M301" s="982" t="s">
        <v>538</v>
      </c>
      <c r="N301" s="982" t="s">
        <v>499</v>
      </c>
      <c r="O301" s="983" t="s">
        <v>473</v>
      </c>
      <c r="P301" s="925"/>
    </row>
    <row r="302" spans="1:16" ht="31.5" x14ac:dyDescent="0.25">
      <c r="A302" s="1654"/>
      <c r="B302" s="1650"/>
      <c r="C302" s="1190">
        <v>2</v>
      </c>
      <c r="D302" s="982">
        <v>40269095</v>
      </c>
      <c r="E302" s="1190" t="s">
        <v>392</v>
      </c>
      <c r="F302" s="1218"/>
      <c r="G302" s="1218"/>
      <c r="H302" s="1218"/>
      <c r="I302" s="984">
        <v>45778</v>
      </c>
      <c r="J302" s="984">
        <v>45778</v>
      </c>
      <c r="K302" s="1190">
        <v>0</v>
      </c>
      <c r="L302" s="982" t="s">
        <v>541</v>
      </c>
      <c r="M302" s="982" t="s">
        <v>537</v>
      </c>
      <c r="N302" s="982" t="s">
        <v>499</v>
      </c>
      <c r="O302" s="983" t="s">
        <v>473</v>
      </c>
      <c r="P302" s="925"/>
    </row>
    <row r="303" spans="1:16" ht="31.5" x14ac:dyDescent="0.25">
      <c r="A303" s="1654"/>
      <c r="B303" s="1650" t="s">
        <v>943</v>
      </c>
      <c r="C303" s="1190">
        <v>1</v>
      </c>
      <c r="D303" s="1186">
        <v>40269098</v>
      </c>
      <c r="E303" s="1190" t="s">
        <v>392</v>
      </c>
      <c r="F303" s="1218"/>
      <c r="G303" s="1218"/>
      <c r="H303" s="1218"/>
      <c r="I303" s="984">
        <v>45778</v>
      </c>
      <c r="J303" s="984">
        <v>45778</v>
      </c>
      <c r="K303" s="1190">
        <v>0</v>
      </c>
      <c r="L303" s="982" t="s">
        <v>541</v>
      </c>
      <c r="M303" s="982">
        <v>630</v>
      </c>
      <c r="N303" s="982" t="s">
        <v>500</v>
      </c>
      <c r="O303" s="983" t="s">
        <v>473</v>
      </c>
      <c r="P303" s="925"/>
    </row>
    <row r="304" spans="1:16" ht="31.5" x14ac:dyDescent="0.25">
      <c r="A304" s="1654"/>
      <c r="B304" s="1650"/>
      <c r="C304" s="1190">
        <v>2</v>
      </c>
      <c r="D304" s="1186">
        <v>40269090</v>
      </c>
      <c r="E304" s="1186" t="s">
        <v>392</v>
      </c>
      <c r="F304" s="1218"/>
      <c r="G304" s="1218"/>
      <c r="H304" s="1218"/>
      <c r="I304" s="984">
        <v>45778</v>
      </c>
      <c r="J304" s="984">
        <v>45778</v>
      </c>
      <c r="K304" s="1190">
        <v>0</v>
      </c>
      <c r="L304" s="982" t="s">
        <v>541</v>
      </c>
      <c r="M304" s="982">
        <v>1000</v>
      </c>
      <c r="N304" s="982" t="s">
        <v>500</v>
      </c>
      <c r="O304" s="983" t="s">
        <v>473</v>
      </c>
      <c r="P304" s="925"/>
    </row>
    <row r="305" spans="1:16" ht="31.5" x14ac:dyDescent="0.25">
      <c r="A305" s="1654"/>
      <c r="B305" s="1650" t="s">
        <v>944</v>
      </c>
      <c r="C305" s="1190">
        <v>1</v>
      </c>
      <c r="D305" s="982">
        <v>40269092</v>
      </c>
      <c r="E305" s="1190" t="s">
        <v>392</v>
      </c>
      <c r="F305" s="1218"/>
      <c r="G305" s="1218"/>
      <c r="H305" s="1218"/>
      <c r="I305" s="984">
        <v>45778</v>
      </c>
      <c r="J305" s="984">
        <v>45778</v>
      </c>
      <c r="K305" s="1190">
        <v>0</v>
      </c>
      <c r="L305" s="982" t="s">
        <v>541</v>
      </c>
      <c r="M305" s="982" t="s">
        <v>538</v>
      </c>
      <c r="N305" s="982" t="s">
        <v>501</v>
      </c>
      <c r="O305" s="983" t="s">
        <v>473</v>
      </c>
      <c r="P305" s="925"/>
    </row>
    <row r="306" spans="1:16" ht="31.5" x14ac:dyDescent="0.25">
      <c r="A306" s="1654"/>
      <c r="B306" s="1650"/>
      <c r="C306" s="1190">
        <v>2</v>
      </c>
      <c r="D306" s="982">
        <v>40269099</v>
      </c>
      <c r="E306" s="1190" t="s">
        <v>392</v>
      </c>
      <c r="F306" s="1218"/>
      <c r="G306" s="1218"/>
      <c r="H306" s="1218"/>
      <c r="I306" s="984">
        <v>45778</v>
      </c>
      <c r="J306" s="984">
        <v>45778</v>
      </c>
      <c r="K306" s="1190">
        <v>0</v>
      </c>
      <c r="L306" s="982" t="s">
        <v>541</v>
      </c>
      <c r="M306" s="982" t="s">
        <v>537</v>
      </c>
      <c r="N306" s="982" t="s">
        <v>501</v>
      </c>
      <c r="O306" s="983" t="s">
        <v>473</v>
      </c>
      <c r="P306" s="925"/>
    </row>
    <row r="307" spans="1:16" ht="31.5" x14ac:dyDescent="0.25">
      <c r="A307" s="1654"/>
      <c r="B307" s="1650" t="s">
        <v>945</v>
      </c>
      <c r="C307" s="1190">
        <v>1</v>
      </c>
      <c r="D307" s="982">
        <v>40269093</v>
      </c>
      <c r="E307" s="1186" t="s">
        <v>392</v>
      </c>
      <c r="F307" s="1218"/>
      <c r="G307" s="1218"/>
      <c r="H307" s="1218"/>
      <c r="I307" s="984">
        <v>45778</v>
      </c>
      <c r="J307" s="984">
        <v>45778</v>
      </c>
      <c r="K307" s="1190">
        <v>0</v>
      </c>
      <c r="L307" s="982" t="s">
        <v>541</v>
      </c>
      <c r="M307" s="982" t="s">
        <v>538</v>
      </c>
      <c r="N307" s="982" t="s">
        <v>502</v>
      </c>
      <c r="O307" s="983" t="s">
        <v>473</v>
      </c>
      <c r="P307" s="925"/>
    </row>
    <row r="308" spans="1:16" ht="31.5" x14ac:dyDescent="0.25">
      <c r="A308" s="1654"/>
      <c r="B308" s="1650"/>
      <c r="C308" s="1190">
        <v>2</v>
      </c>
      <c r="D308" s="982">
        <v>40269100</v>
      </c>
      <c r="E308" s="1186" t="s">
        <v>392</v>
      </c>
      <c r="F308" s="1218"/>
      <c r="G308" s="1218">
        <v>1</v>
      </c>
      <c r="H308" s="1218"/>
      <c r="I308" s="984">
        <v>45778</v>
      </c>
      <c r="J308" s="984">
        <v>45778</v>
      </c>
      <c r="K308" s="1190">
        <v>0</v>
      </c>
      <c r="L308" s="982" t="s">
        <v>541</v>
      </c>
      <c r="M308" s="982" t="s">
        <v>537</v>
      </c>
      <c r="N308" s="982" t="s">
        <v>502</v>
      </c>
      <c r="O308" s="983" t="s">
        <v>473</v>
      </c>
      <c r="P308" s="925"/>
    </row>
    <row r="309" spans="1:16" ht="31.5" x14ac:dyDescent="0.25">
      <c r="A309" s="1654"/>
      <c r="B309" s="1650" t="s">
        <v>946</v>
      </c>
      <c r="C309" s="1190">
        <v>1</v>
      </c>
      <c r="D309" s="982">
        <v>40269101</v>
      </c>
      <c r="E309" s="1186" t="s">
        <v>392</v>
      </c>
      <c r="F309" s="1218"/>
      <c r="G309" s="1218"/>
      <c r="H309" s="1218"/>
      <c r="I309" s="984">
        <v>45778</v>
      </c>
      <c r="J309" s="984">
        <v>45778</v>
      </c>
      <c r="K309" s="1190">
        <v>0</v>
      </c>
      <c r="L309" s="982" t="s">
        <v>542</v>
      </c>
      <c r="M309" s="982" t="s">
        <v>538</v>
      </c>
      <c r="N309" s="982" t="s">
        <v>503</v>
      </c>
      <c r="O309" s="983" t="s">
        <v>473</v>
      </c>
      <c r="P309" s="925"/>
    </row>
    <row r="310" spans="1:16" ht="31.5" x14ac:dyDescent="0.25">
      <c r="A310" s="1654"/>
      <c r="B310" s="1650"/>
      <c r="C310" s="1190">
        <v>2</v>
      </c>
      <c r="D310" s="982">
        <v>40269103</v>
      </c>
      <c r="E310" s="1190" t="s">
        <v>391</v>
      </c>
      <c r="F310" s="1218"/>
      <c r="G310" s="1218"/>
      <c r="H310" s="1218"/>
      <c r="I310" s="984">
        <v>45778</v>
      </c>
      <c r="J310" s="984">
        <v>45778</v>
      </c>
      <c r="K310" s="1190">
        <v>0</v>
      </c>
      <c r="L310" s="982" t="s">
        <v>542</v>
      </c>
      <c r="M310" s="982" t="s">
        <v>537</v>
      </c>
      <c r="N310" s="982" t="s">
        <v>503</v>
      </c>
      <c r="O310" s="983" t="s">
        <v>473</v>
      </c>
      <c r="P310" s="925"/>
    </row>
    <row r="311" spans="1:16" ht="31.5" x14ac:dyDescent="0.25">
      <c r="A311" s="1654"/>
      <c r="B311" s="1650" t="s">
        <v>947</v>
      </c>
      <c r="C311" s="1190">
        <v>1</v>
      </c>
      <c r="D311" s="982">
        <v>40269102</v>
      </c>
      <c r="E311" s="1186" t="s">
        <v>392</v>
      </c>
      <c r="F311" s="1218"/>
      <c r="G311" s="1218"/>
      <c r="H311" s="1218"/>
      <c r="I311" s="984">
        <v>45778</v>
      </c>
      <c r="J311" s="984">
        <v>45778</v>
      </c>
      <c r="K311" s="1190">
        <v>0</v>
      </c>
      <c r="L311" s="982" t="s">
        <v>542</v>
      </c>
      <c r="M311" s="982" t="s">
        <v>538</v>
      </c>
      <c r="N311" s="982" t="s">
        <v>504</v>
      </c>
      <c r="O311" s="983" t="s">
        <v>473</v>
      </c>
      <c r="P311" s="925"/>
    </row>
    <row r="312" spans="1:16" ht="31.5" x14ac:dyDescent="0.25">
      <c r="A312" s="1654"/>
      <c r="B312" s="1650"/>
      <c r="C312" s="1190">
        <v>2</v>
      </c>
      <c r="D312" s="982">
        <v>40269104</v>
      </c>
      <c r="E312" s="1190" t="s">
        <v>391</v>
      </c>
      <c r="F312" s="1218"/>
      <c r="G312" s="1218"/>
      <c r="H312" s="1218"/>
      <c r="I312" s="984">
        <v>45778</v>
      </c>
      <c r="J312" s="984">
        <v>45778</v>
      </c>
      <c r="K312" s="1190">
        <v>0</v>
      </c>
      <c r="L312" s="982" t="s">
        <v>542</v>
      </c>
      <c r="M312" s="982" t="s">
        <v>537</v>
      </c>
      <c r="N312" s="982" t="s">
        <v>504</v>
      </c>
      <c r="O312" s="983" t="s">
        <v>473</v>
      </c>
      <c r="P312" s="925"/>
    </row>
    <row r="313" spans="1:16" ht="31.5" x14ac:dyDescent="0.25">
      <c r="A313" s="1654"/>
      <c r="B313" s="1652" t="s">
        <v>948</v>
      </c>
      <c r="C313" s="1190">
        <v>1</v>
      </c>
      <c r="D313" s="1186">
        <v>40269107</v>
      </c>
      <c r="E313" s="1186" t="s">
        <v>392</v>
      </c>
      <c r="F313" s="1218"/>
      <c r="G313" s="1218"/>
      <c r="H313" s="1218"/>
      <c r="I313" s="984">
        <v>45778</v>
      </c>
      <c r="J313" s="984">
        <v>45778</v>
      </c>
      <c r="K313" s="1190">
        <v>0</v>
      </c>
      <c r="L313" s="982">
        <v>4</v>
      </c>
      <c r="M313" s="1186">
        <v>1000</v>
      </c>
      <c r="N313" s="1186" t="s">
        <v>533</v>
      </c>
      <c r="O313" s="983" t="s">
        <v>473</v>
      </c>
      <c r="P313" s="925"/>
    </row>
    <row r="314" spans="1:16" ht="31.5" x14ac:dyDescent="0.25">
      <c r="A314" s="1654"/>
      <c r="B314" s="1652"/>
      <c r="C314" s="1190">
        <v>2</v>
      </c>
      <c r="D314" s="1186">
        <v>40269108</v>
      </c>
      <c r="E314" s="1186" t="s">
        <v>392</v>
      </c>
      <c r="F314" s="1218"/>
      <c r="G314" s="1218"/>
      <c r="H314" s="1218"/>
      <c r="I314" s="984">
        <v>45778</v>
      </c>
      <c r="J314" s="984">
        <v>45778</v>
      </c>
      <c r="K314" s="1190">
        <v>0</v>
      </c>
      <c r="L314" s="982">
        <v>4</v>
      </c>
      <c r="M314" s="1186">
        <v>1000</v>
      </c>
      <c r="N314" s="1186" t="s">
        <v>533</v>
      </c>
      <c r="O314" s="983" t="s">
        <v>473</v>
      </c>
      <c r="P314" s="925"/>
    </row>
    <row r="315" spans="1:16" ht="31.5" x14ac:dyDescent="0.25">
      <c r="A315" s="1654"/>
      <c r="B315" s="1651" t="s">
        <v>949</v>
      </c>
      <c r="C315" s="1190">
        <v>1</v>
      </c>
      <c r="D315" s="1186">
        <v>40269105</v>
      </c>
      <c r="E315" s="1186" t="s">
        <v>392</v>
      </c>
      <c r="F315" s="1218"/>
      <c r="G315" s="1218"/>
      <c r="H315" s="1218"/>
      <c r="I315" s="984">
        <v>45778</v>
      </c>
      <c r="J315" s="984">
        <v>45778</v>
      </c>
      <c r="K315" s="1190">
        <v>0</v>
      </c>
      <c r="L315" s="982">
        <v>4</v>
      </c>
      <c r="M315" s="1186">
        <v>1000</v>
      </c>
      <c r="N315" s="1186" t="s">
        <v>534</v>
      </c>
      <c r="O315" s="983" t="s">
        <v>473</v>
      </c>
      <c r="P315" s="925"/>
    </row>
    <row r="316" spans="1:16" ht="31.5" x14ac:dyDescent="0.25">
      <c r="A316" s="1654"/>
      <c r="B316" s="1651"/>
      <c r="C316" s="1190">
        <v>2</v>
      </c>
      <c r="D316" s="1186">
        <v>40269106</v>
      </c>
      <c r="E316" s="1186" t="s">
        <v>392</v>
      </c>
      <c r="F316" s="1218"/>
      <c r="G316" s="1218"/>
      <c r="H316" s="1218"/>
      <c r="I316" s="984">
        <v>45778</v>
      </c>
      <c r="J316" s="984">
        <v>45778</v>
      </c>
      <c r="K316" s="1190">
        <v>0</v>
      </c>
      <c r="L316" s="982">
        <v>4</v>
      </c>
      <c r="M316" s="1186">
        <v>1000</v>
      </c>
      <c r="N316" s="1186" t="s">
        <v>534</v>
      </c>
      <c r="O316" s="983" t="s">
        <v>473</v>
      </c>
      <c r="P316" s="925"/>
    </row>
    <row r="317" spans="1:16" ht="31.5" x14ac:dyDescent="0.25">
      <c r="A317" s="1654"/>
      <c r="B317" s="1650" t="s">
        <v>950</v>
      </c>
      <c r="C317" s="1190">
        <v>1</v>
      </c>
      <c r="D317" s="982">
        <v>40269109</v>
      </c>
      <c r="E317" s="1186" t="s">
        <v>392</v>
      </c>
      <c r="F317" s="1218"/>
      <c r="G317" s="1218"/>
      <c r="H317" s="1218"/>
      <c r="I317" s="984">
        <v>45778</v>
      </c>
      <c r="J317" s="984">
        <v>45778</v>
      </c>
      <c r="K317" s="1190">
        <v>0</v>
      </c>
      <c r="L317" s="982" t="s">
        <v>543</v>
      </c>
      <c r="M317" s="982" t="s">
        <v>538</v>
      </c>
      <c r="N317" s="982" t="s">
        <v>505</v>
      </c>
      <c r="O317" s="983" t="s">
        <v>473</v>
      </c>
      <c r="P317" s="925"/>
    </row>
    <row r="318" spans="1:16" ht="31.5" x14ac:dyDescent="0.25">
      <c r="A318" s="1654"/>
      <c r="B318" s="1650"/>
      <c r="C318" s="1190">
        <v>2</v>
      </c>
      <c r="D318" s="982">
        <v>40269110</v>
      </c>
      <c r="E318" s="1190" t="s">
        <v>392</v>
      </c>
      <c r="F318" s="1218"/>
      <c r="G318" s="1218"/>
      <c r="H318" s="1218"/>
      <c r="I318" s="984">
        <v>45778</v>
      </c>
      <c r="J318" s="984">
        <v>45778</v>
      </c>
      <c r="K318" s="1190">
        <v>0</v>
      </c>
      <c r="L318" s="982" t="s">
        <v>543</v>
      </c>
      <c r="M318" s="982" t="s">
        <v>538</v>
      </c>
      <c r="N318" s="982" t="s">
        <v>505</v>
      </c>
      <c r="O318" s="983" t="s">
        <v>473</v>
      </c>
      <c r="P318" s="925"/>
    </row>
    <row r="319" spans="1:16" ht="31.5" x14ac:dyDescent="0.25">
      <c r="A319" s="1654"/>
      <c r="B319" s="1650" t="s">
        <v>951</v>
      </c>
      <c r="C319" s="1190">
        <v>1</v>
      </c>
      <c r="D319" s="982">
        <v>40269111</v>
      </c>
      <c r="E319" s="1186" t="s">
        <v>392</v>
      </c>
      <c r="F319" s="1218"/>
      <c r="G319" s="1218"/>
      <c r="H319" s="1218"/>
      <c r="I319" s="984">
        <v>45778</v>
      </c>
      <c r="J319" s="984">
        <v>45778</v>
      </c>
      <c r="K319" s="1190">
        <v>0</v>
      </c>
      <c r="L319" s="982" t="s">
        <v>543</v>
      </c>
      <c r="M319" s="982" t="s">
        <v>538</v>
      </c>
      <c r="N319" s="982" t="s">
        <v>506</v>
      </c>
      <c r="O319" s="983" t="s">
        <v>473</v>
      </c>
      <c r="P319" s="925"/>
    </row>
    <row r="320" spans="1:16" ht="31.5" x14ac:dyDescent="0.25">
      <c r="A320" s="1654"/>
      <c r="B320" s="1650"/>
      <c r="C320" s="1190">
        <v>2</v>
      </c>
      <c r="D320" s="982">
        <v>40269112</v>
      </c>
      <c r="E320" s="1190" t="s">
        <v>392</v>
      </c>
      <c r="F320" s="1218"/>
      <c r="G320" s="1218"/>
      <c r="H320" s="1218"/>
      <c r="I320" s="984">
        <v>45778</v>
      </c>
      <c r="J320" s="984">
        <v>45778</v>
      </c>
      <c r="K320" s="1190">
        <v>0</v>
      </c>
      <c r="L320" s="982" t="s">
        <v>543</v>
      </c>
      <c r="M320" s="982" t="s">
        <v>538</v>
      </c>
      <c r="N320" s="982" t="s">
        <v>506</v>
      </c>
      <c r="O320" s="983" t="s">
        <v>473</v>
      </c>
      <c r="P320" s="925"/>
    </row>
    <row r="321" spans="1:16" ht="31.5" x14ac:dyDescent="0.25">
      <c r="A321" s="1654"/>
      <c r="B321" s="1187" t="s">
        <v>952</v>
      </c>
      <c r="C321" s="1190">
        <v>1</v>
      </c>
      <c r="D321" s="982">
        <v>40269113</v>
      </c>
      <c r="E321" s="1190" t="s">
        <v>392</v>
      </c>
      <c r="F321" s="1218"/>
      <c r="G321" s="1218"/>
      <c r="H321" s="1218"/>
      <c r="I321" s="984">
        <v>45778</v>
      </c>
      <c r="J321" s="984">
        <v>45778</v>
      </c>
      <c r="K321" s="1190">
        <v>0</v>
      </c>
      <c r="L321" s="982" t="s">
        <v>543</v>
      </c>
      <c r="M321" s="982" t="s">
        <v>538</v>
      </c>
      <c r="N321" s="982" t="s">
        <v>507</v>
      </c>
      <c r="O321" s="983" t="s">
        <v>473</v>
      </c>
      <c r="P321" s="925"/>
    </row>
    <row r="322" spans="1:16" ht="31.5" x14ac:dyDescent="0.25">
      <c r="A322" s="1654"/>
      <c r="B322" s="1650" t="s">
        <v>953</v>
      </c>
      <c r="C322" s="1190">
        <v>1</v>
      </c>
      <c r="D322" s="982">
        <v>40269114</v>
      </c>
      <c r="E322" s="1186" t="s">
        <v>392</v>
      </c>
      <c r="F322" s="1218"/>
      <c r="G322" s="1218">
        <v>1</v>
      </c>
      <c r="H322" s="1218"/>
      <c r="I322" s="984">
        <v>45778</v>
      </c>
      <c r="J322" s="984">
        <v>45778</v>
      </c>
      <c r="K322" s="1190">
        <v>0</v>
      </c>
      <c r="L322" s="982" t="s">
        <v>541</v>
      </c>
      <c r="M322" s="982" t="s">
        <v>538</v>
      </c>
      <c r="N322" s="982" t="s">
        <v>508</v>
      </c>
      <c r="O322" s="983" t="s">
        <v>473</v>
      </c>
      <c r="P322" s="925"/>
    </row>
    <row r="323" spans="1:16" ht="31.5" x14ac:dyDescent="0.25">
      <c r="A323" s="1654"/>
      <c r="B323" s="1650"/>
      <c r="C323" s="1190">
        <v>2</v>
      </c>
      <c r="D323" s="982">
        <v>40269118</v>
      </c>
      <c r="E323" s="1190" t="s">
        <v>392</v>
      </c>
      <c r="F323" s="1218"/>
      <c r="G323" s="1218"/>
      <c r="H323" s="1218"/>
      <c r="I323" s="984">
        <v>45778</v>
      </c>
      <c r="J323" s="984">
        <v>45778</v>
      </c>
      <c r="K323" s="1190">
        <v>0</v>
      </c>
      <c r="L323" s="982" t="s">
        <v>541</v>
      </c>
      <c r="M323" s="982" t="s">
        <v>537</v>
      </c>
      <c r="N323" s="982" t="s">
        <v>508</v>
      </c>
      <c r="O323" s="983" t="s">
        <v>473</v>
      </c>
      <c r="P323" s="925"/>
    </row>
    <row r="324" spans="1:16" ht="31.5" x14ac:dyDescent="0.25">
      <c r="A324" s="1654"/>
      <c r="B324" s="1650" t="s">
        <v>954</v>
      </c>
      <c r="C324" s="1190">
        <v>1</v>
      </c>
      <c r="D324" s="1186">
        <v>40269119</v>
      </c>
      <c r="E324" s="1190" t="s">
        <v>392</v>
      </c>
      <c r="F324" s="1218"/>
      <c r="G324" s="1218"/>
      <c r="H324" s="1218"/>
      <c r="I324" s="984">
        <v>45778</v>
      </c>
      <c r="J324" s="984">
        <v>45778</v>
      </c>
      <c r="K324" s="1190">
        <v>0</v>
      </c>
      <c r="L324" s="982" t="s">
        <v>541</v>
      </c>
      <c r="M324" s="982">
        <v>630</v>
      </c>
      <c r="N324" s="982" t="s">
        <v>509</v>
      </c>
      <c r="O324" s="983" t="s">
        <v>473</v>
      </c>
      <c r="P324" s="925"/>
    </row>
    <row r="325" spans="1:16" ht="31.5" x14ac:dyDescent="0.25">
      <c r="A325" s="1654"/>
      <c r="B325" s="1650"/>
      <c r="C325" s="1190">
        <v>2</v>
      </c>
      <c r="D325" s="1186">
        <v>40269115</v>
      </c>
      <c r="E325" s="1186" t="s">
        <v>392</v>
      </c>
      <c r="F325" s="1218"/>
      <c r="G325" s="1218">
        <v>1</v>
      </c>
      <c r="H325" s="1218"/>
      <c r="I325" s="984">
        <v>45778</v>
      </c>
      <c r="J325" s="984">
        <v>45778</v>
      </c>
      <c r="K325" s="1190">
        <v>0</v>
      </c>
      <c r="L325" s="982" t="s">
        <v>541</v>
      </c>
      <c r="M325" s="982">
        <v>1000</v>
      </c>
      <c r="N325" s="982" t="s">
        <v>509</v>
      </c>
      <c r="O325" s="983" t="s">
        <v>473</v>
      </c>
      <c r="P325" s="925"/>
    </row>
    <row r="326" spans="1:16" ht="31.5" x14ac:dyDescent="0.25">
      <c r="A326" s="1654"/>
      <c r="B326" s="1652" t="s">
        <v>955</v>
      </c>
      <c r="C326" s="1190">
        <v>1</v>
      </c>
      <c r="D326" s="982">
        <v>40269123</v>
      </c>
      <c r="E326" s="1186" t="s">
        <v>392</v>
      </c>
      <c r="F326" s="1218"/>
      <c r="G326" s="1218">
        <v>1</v>
      </c>
      <c r="H326" s="1218"/>
      <c r="I326" s="984">
        <v>45778</v>
      </c>
      <c r="J326" s="984">
        <v>45778</v>
      </c>
      <c r="K326" s="1190">
        <v>0</v>
      </c>
      <c r="L326" s="982" t="s">
        <v>541</v>
      </c>
      <c r="M326" s="982" t="s">
        <v>538</v>
      </c>
      <c r="N326" s="982" t="s">
        <v>510</v>
      </c>
      <c r="O326" s="983" t="s">
        <v>473</v>
      </c>
      <c r="P326" s="925"/>
    </row>
    <row r="327" spans="1:16" ht="31.5" x14ac:dyDescent="0.25">
      <c r="A327" s="1654"/>
      <c r="B327" s="1652"/>
      <c r="C327" s="1190">
        <v>2</v>
      </c>
      <c r="D327" s="982">
        <v>40269130</v>
      </c>
      <c r="E327" s="1190" t="s">
        <v>391</v>
      </c>
      <c r="F327" s="1218"/>
      <c r="G327" s="1218"/>
      <c r="H327" s="1218"/>
      <c r="I327" s="984">
        <v>45778</v>
      </c>
      <c r="J327" s="984">
        <v>45778</v>
      </c>
      <c r="K327" s="1190">
        <v>0</v>
      </c>
      <c r="L327" s="982" t="s">
        <v>541</v>
      </c>
      <c r="M327" s="982" t="s">
        <v>537</v>
      </c>
      <c r="N327" s="982" t="s">
        <v>510</v>
      </c>
      <c r="O327" s="983" t="s">
        <v>473</v>
      </c>
      <c r="P327" s="925"/>
    </row>
    <row r="328" spans="1:16" ht="31.5" x14ac:dyDescent="0.25">
      <c r="A328" s="1654"/>
      <c r="B328" s="1187" t="s">
        <v>956</v>
      </c>
      <c r="C328" s="1190">
        <v>1</v>
      </c>
      <c r="D328" s="982">
        <v>40269126</v>
      </c>
      <c r="E328" s="1186" t="s">
        <v>392</v>
      </c>
      <c r="F328" s="1218"/>
      <c r="G328" s="1218"/>
      <c r="H328" s="1218"/>
      <c r="I328" s="984">
        <v>45778</v>
      </c>
      <c r="J328" s="984">
        <v>45778</v>
      </c>
      <c r="K328" s="1190">
        <v>0</v>
      </c>
      <c r="L328" s="982" t="s">
        <v>544</v>
      </c>
      <c r="M328" s="982" t="s">
        <v>538</v>
      </c>
      <c r="N328" s="982" t="s">
        <v>511</v>
      </c>
      <c r="O328" s="983" t="s">
        <v>473</v>
      </c>
      <c r="P328" s="925"/>
    </row>
    <row r="329" spans="1:16" ht="31.5" x14ac:dyDescent="0.25">
      <c r="A329" s="1654"/>
      <c r="B329" s="1187" t="s">
        <v>957</v>
      </c>
      <c r="C329" s="1190">
        <v>1</v>
      </c>
      <c r="D329" s="982">
        <v>40269127</v>
      </c>
      <c r="E329" s="1190" t="s">
        <v>392</v>
      </c>
      <c r="F329" s="1218"/>
      <c r="G329" s="1218"/>
      <c r="H329" s="1218"/>
      <c r="I329" s="984">
        <v>45778</v>
      </c>
      <c r="J329" s="984">
        <v>45778</v>
      </c>
      <c r="K329" s="1190">
        <v>0</v>
      </c>
      <c r="L329" s="982" t="s">
        <v>544</v>
      </c>
      <c r="M329" s="982">
        <v>1000</v>
      </c>
      <c r="N329" s="982" t="s">
        <v>512</v>
      </c>
      <c r="O329" s="983" t="s">
        <v>473</v>
      </c>
      <c r="P329" s="925"/>
    </row>
    <row r="330" spans="1:16" ht="31.5" x14ac:dyDescent="0.25">
      <c r="A330" s="1654"/>
      <c r="B330" s="1650" t="s">
        <v>958</v>
      </c>
      <c r="C330" s="1190">
        <v>1</v>
      </c>
      <c r="D330" s="982">
        <v>40269116</v>
      </c>
      <c r="E330" s="1186" t="s">
        <v>392</v>
      </c>
      <c r="F330" s="1218"/>
      <c r="G330" s="1218"/>
      <c r="H330" s="1218"/>
      <c r="I330" s="984">
        <v>45778</v>
      </c>
      <c r="J330" s="984">
        <v>45778</v>
      </c>
      <c r="K330" s="1190">
        <v>0</v>
      </c>
      <c r="L330" s="982" t="s">
        <v>541</v>
      </c>
      <c r="M330" s="982" t="s">
        <v>538</v>
      </c>
      <c r="N330" s="982" t="s">
        <v>513</v>
      </c>
      <c r="O330" s="983" t="s">
        <v>473</v>
      </c>
      <c r="P330" s="925"/>
    </row>
    <row r="331" spans="1:16" ht="31.5" x14ac:dyDescent="0.25">
      <c r="A331" s="1654"/>
      <c r="B331" s="1650"/>
      <c r="C331" s="1190">
        <v>2</v>
      </c>
      <c r="D331" s="982">
        <v>40269120</v>
      </c>
      <c r="E331" s="1190" t="s">
        <v>392</v>
      </c>
      <c r="F331" s="1218"/>
      <c r="G331" s="1218"/>
      <c r="H331" s="1218"/>
      <c r="I331" s="984">
        <v>45778</v>
      </c>
      <c r="J331" s="984">
        <v>45778</v>
      </c>
      <c r="K331" s="1190">
        <v>0</v>
      </c>
      <c r="L331" s="982" t="s">
        <v>541</v>
      </c>
      <c r="M331" s="982" t="s">
        <v>537</v>
      </c>
      <c r="N331" s="982" t="s">
        <v>513</v>
      </c>
      <c r="O331" s="983" t="s">
        <v>473</v>
      </c>
      <c r="P331" s="925"/>
    </row>
    <row r="332" spans="1:16" ht="31.5" x14ac:dyDescent="0.25">
      <c r="A332" s="1654"/>
      <c r="B332" s="1650" t="s">
        <v>959</v>
      </c>
      <c r="C332" s="1190">
        <v>1</v>
      </c>
      <c r="D332" s="982">
        <v>40269117</v>
      </c>
      <c r="E332" s="1186" t="s">
        <v>392</v>
      </c>
      <c r="F332" s="1218"/>
      <c r="G332" s="1218"/>
      <c r="H332" s="1218"/>
      <c r="I332" s="984">
        <v>45778</v>
      </c>
      <c r="J332" s="984">
        <v>45778</v>
      </c>
      <c r="K332" s="1190">
        <v>0</v>
      </c>
      <c r="L332" s="982" t="s">
        <v>541</v>
      </c>
      <c r="M332" s="982" t="s">
        <v>538</v>
      </c>
      <c r="N332" s="982" t="s">
        <v>514</v>
      </c>
      <c r="O332" s="983" t="s">
        <v>473</v>
      </c>
      <c r="P332" s="925"/>
    </row>
    <row r="333" spans="1:16" ht="31.5" x14ac:dyDescent="0.25">
      <c r="A333" s="1654"/>
      <c r="B333" s="1650"/>
      <c r="C333" s="1190">
        <v>2</v>
      </c>
      <c r="D333" s="982">
        <v>40269122</v>
      </c>
      <c r="E333" s="1190" t="s">
        <v>392</v>
      </c>
      <c r="F333" s="1218"/>
      <c r="G333" s="1218"/>
      <c r="H333" s="1218"/>
      <c r="I333" s="984">
        <v>45778</v>
      </c>
      <c r="J333" s="984">
        <v>45778</v>
      </c>
      <c r="K333" s="1190">
        <v>0</v>
      </c>
      <c r="L333" s="982">
        <v>5</v>
      </c>
      <c r="M333" s="982" t="s">
        <v>537</v>
      </c>
      <c r="N333" s="982" t="s">
        <v>514</v>
      </c>
      <c r="O333" s="983" t="s">
        <v>473</v>
      </c>
      <c r="P333" s="925"/>
    </row>
    <row r="334" spans="1:16" ht="31.5" x14ac:dyDescent="0.25">
      <c r="A334" s="1654"/>
      <c r="B334" s="1650"/>
      <c r="C334" s="1190">
        <v>3</v>
      </c>
      <c r="D334" s="982">
        <v>40269121</v>
      </c>
      <c r="E334" s="1190" t="s">
        <v>392</v>
      </c>
      <c r="F334" s="1218"/>
      <c r="G334" s="1218"/>
      <c r="H334" s="1218"/>
      <c r="I334" s="984">
        <v>45778</v>
      </c>
      <c r="J334" s="984">
        <v>45778</v>
      </c>
      <c r="K334" s="1190">
        <v>0</v>
      </c>
      <c r="L334" s="982">
        <v>6</v>
      </c>
      <c r="M334" s="982" t="s">
        <v>537</v>
      </c>
      <c r="N334" s="982" t="s">
        <v>514</v>
      </c>
      <c r="O334" s="983" t="s">
        <v>473</v>
      </c>
      <c r="P334" s="925"/>
    </row>
    <row r="335" spans="1:16" ht="31.5" x14ac:dyDescent="0.25">
      <c r="A335" s="1654"/>
      <c r="B335" s="1650" t="s">
        <v>960</v>
      </c>
      <c r="C335" s="1190">
        <v>1</v>
      </c>
      <c r="D335" s="982">
        <v>40269124</v>
      </c>
      <c r="E335" s="1186" t="s">
        <v>392</v>
      </c>
      <c r="F335" s="1218"/>
      <c r="G335" s="1218"/>
      <c r="H335" s="1218"/>
      <c r="I335" s="984">
        <v>45778</v>
      </c>
      <c r="J335" s="984">
        <v>45778</v>
      </c>
      <c r="K335" s="1190">
        <v>0</v>
      </c>
      <c r="L335" s="982" t="s">
        <v>541</v>
      </c>
      <c r="M335" s="982" t="s">
        <v>538</v>
      </c>
      <c r="N335" s="982" t="s">
        <v>515</v>
      </c>
      <c r="O335" s="983" t="s">
        <v>473</v>
      </c>
      <c r="P335" s="925"/>
    </row>
    <row r="336" spans="1:16" ht="31.5" x14ac:dyDescent="0.25">
      <c r="A336" s="1654"/>
      <c r="B336" s="1650"/>
      <c r="C336" s="1190">
        <v>2</v>
      </c>
      <c r="D336" s="982">
        <v>40269131</v>
      </c>
      <c r="E336" s="1190" t="s">
        <v>391</v>
      </c>
      <c r="F336" s="1218"/>
      <c r="G336" s="1218"/>
      <c r="H336" s="1218"/>
      <c r="I336" s="984">
        <v>45778</v>
      </c>
      <c r="J336" s="984">
        <v>45778</v>
      </c>
      <c r="K336" s="1190">
        <v>0</v>
      </c>
      <c r="L336" s="982" t="s">
        <v>541</v>
      </c>
      <c r="M336" s="982" t="s">
        <v>537</v>
      </c>
      <c r="N336" s="982" t="s">
        <v>515</v>
      </c>
      <c r="O336" s="983" t="s">
        <v>473</v>
      </c>
      <c r="P336" s="925"/>
    </row>
    <row r="337" spans="1:16" ht="31.5" x14ac:dyDescent="0.25">
      <c r="A337" s="1654"/>
      <c r="B337" s="1187" t="s">
        <v>961</v>
      </c>
      <c r="C337" s="1190">
        <v>1</v>
      </c>
      <c r="D337" s="982">
        <v>40269128</v>
      </c>
      <c r="E337" s="1186" t="s">
        <v>392</v>
      </c>
      <c r="F337" s="1218"/>
      <c r="G337" s="1218"/>
      <c r="H337" s="1218"/>
      <c r="I337" s="984">
        <v>45778</v>
      </c>
      <c r="J337" s="984">
        <v>45778</v>
      </c>
      <c r="K337" s="1190">
        <v>0</v>
      </c>
      <c r="L337" s="982" t="s">
        <v>544</v>
      </c>
      <c r="M337" s="982" t="s">
        <v>538</v>
      </c>
      <c r="N337" s="982" t="s">
        <v>516</v>
      </c>
      <c r="O337" s="983" t="s">
        <v>473</v>
      </c>
      <c r="P337" s="925"/>
    </row>
    <row r="338" spans="1:16" ht="31.5" x14ac:dyDescent="0.25">
      <c r="A338" s="1654"/>
      <c r="B338" s="1187" t="s">
        <v>962</v>
      </c>
      <c r="C338" s="1190">
        <v>1</v>
      </c>
      <c r="D338" s="982">
        <v>40269129</v>
      </c>
      <c r="E338" s="1186" t="s">
        <v>392</v>
      </c>
      <c r="F338" s="1218"/>
      <c r="G338" s="1218"/>
      <c r="H338" s="1218"/>
      <c r="I338" s="984">
        <v>45778</v>
      </c>
      <c r="J338" s="984">
        <v>45778</v>
      </c>
      <c r="K338" s="1190">
        <v>0</v>
      </c>
      <c r="L338" s="982" t="s">
        <v>544</v>
      </c>
      <c r="M338" s="982" t="s">
        <v>538</v>
      </c>
      <c r="N338" s="982" t="s">
        <v>545</v>
      </c>
      <c r="O338" s="983" t="s">
        <v>473</v>
      </c>
      <c r="P338" s="925"/>
    </row>
    <row r="339" spans="1:16" ht="31.5" x14ac:dyDescent="0.25">
      <c r="A339" s="1654"/>
      <c r="B339" s="1650" t="s">
        <v>994</v>
      </c>
      <c r="C339" s="1190">
        <v>1</v>
      </c>
      <c r="D339" s="982">
        <v>40268737</v>
      </c>
      <c r="E339" s="1186" t="s">
        <v>392</v>
      </c>
      <c r="F339" s="1218"/>
      <c r="G339" s="1218"/>
      <c r="H339" s="1218"/>
      <c r="I339" s="984">
        <v>45778</v>
      </c>
      <c r="J339" s="984">
        <v>45778</v>
      </c>
      <c r="K339" s="1190">
        <v>1</v>
      </c>
      <c r="L339" s="982" t="s">
        <v>542</v>
      </c>
      <c r="M339" s="982" t="s">
        <v>536</v>
      </c>
      <c r="N339" s="1186" t="s">
        <v>517</v>
      </c>
      <c r="O339" s="983" t="s">
        <v>473</v>
      </c>
      <c r="P339" s="925"/>
    </row>
    <row r="340" spans="1:16" ht="31.5" x14ac:dyDescent="0.25">
      <c r="A340" s="1654"/>
      <c r="B340" s="1650"/>
      <c r="C340" s="1190">
        <v>2</v>
      </c>
      <c r="D340" s="982">
        <v>40268739</v>
      </c>
      <c r="E340" s="1190" t="s">
        <v>392</v>
      </c>
      <c r="F340" s="1218"/>
      <c r="G340" s="1218"/>
      <c r="H340" s="1218"/>
      <c r="I340" s="984">
        <v>45778</v>
      </c>
      <c r="J340" s="984">
        <v>45778</v>
      </c>
      <c r="K340" s="1190">
        <v>1</v>
      </c>
      <c r="L340" s="982" t="s">
        <v>542</v>
      </c>
      <c r="M340" s="982" t="s">
        <v>539</v>
      </c>
      <c r="N340" s="1186" t="s">
        <v>517</v>
      </c>
      <c r="O340" s="983" t="s">
        <v>473</v>
      </c>
      <c r="P340" s="925"/>
    </row>
    <row r="341" spans="1:16" ht="31.5" x14ac:dyDescent="0.25">
      <c r="A341" s="1654"/>
      <c r="B341" s="1650"/>
      <c r="C341" s="1190">
        <v>3</v>
      </c>
      <c r="D341" s="982">
        <v>40268743</v>
      </c>
      <c r="E341" s="1190" t="s">
        <v>391</v>
      </c>
      <c r="F341" s="1218"/>
      <c r="G341" s="1218"/>
      <c r="H341" s="1218"/>
      <c r="I341" s="984">
        <v>45778</v>
      </c>
      <c r="J341" s="984">
        <v>45778</v>
      </c>
      <c r="K341" s="1190">
        <v>1</v>
      </c>
      <c r="L341" s="982" t="s">
        <v>541</v>
      </c>
      <c r="M341" s="982" t="s">
        <v>539</v>
      </c>
      <c r="N341" s="1186" t="s">
        <v>517</v>
      </c>
      <c r="O341" s="983" t="s">
        <v>473</v>
      </c>
      <c r="P341" s="925"/>
    </row>
    <row r="342" spans="1:16" ht="31.5" x14ac:dyDescent="0.25">
      <c r="A342" s="1654"/>
      <c r="B342" s="1650" t="s">
        <v>964</v>
      </c>
      <c r="C342" s="1190">
        <v>1</v>
      </c>
      <c r="D342" s="982">
        <v>40268766</v>
      </c>
      <c r="E342" s="1186" t="s">
        <v>392</v>
      </c>
      <c r="F342" s="1218"/>
      <c r="G342" s="1218"/>
      <c r="H342" s="1218"/>
      <c r="I342" s="984">
        <v>45778</v>
      </c>
      <c r="J342" s="984">
        <v>45778</v>
      </c>
      <c r="K342" s="1190">
        <v>1</v>
      </c>
      <c r="L342" s="982" t="s">
        <v>543</v>
      </c>
      <c r="M342" s="982" t="s">
        <v>536</v>
      </c>
      <c r="N342" s="1186" t="s">
        <v>518</v>
      </c>
      <c r="O342" s="983" t="s">
        <v>473</v>
      </c>
      <c r="P342" s="925"/>
    </row>
    <row r="343" spans="1:16" ht="31.5" x14ac:dyDescent="0.25">
      <c r="A343" s="1654"/>
      <c r="B343" s="1650"/>
      <c r="C343" s="1190">
        <v>2</v>
      </c>
      <c r="D343" s="982">
        <v>40268768</v>
      </c>
      <c r="E343" s="1186" t="s">
        <v>392</v>
      </c>
      <c r="F343" s="1218"/>
      <c r="G343" s="1218"/>
      <c r="H343" s="1218"/>
      <c r="I343" s="984">
        <v>45778</v>
      </c>
      <c r="J343" s="984">
        <v>45778</v>
      </c>
      <c r="K343" s="1190">
        <v>1</v>
      </c>
      <c r="L343" s="982" t="s">
        <v>543</v>
      </c>
      <c r="M343" s="982" t="s">
        <v>536</v>
      </c>
      <c r="N343" s="1186" t="s">
        <v>518</v>
      </c>
      <c r="O343" s="983" t="s">
        <v>473</v>
      </c>
      <c r="P343" s="925"/>
    </row>
    <row r="344" spans="1:16" ht="31.5" x14ac:dyDescent="0.25">
      <c r="A344" s="1654"/>
      <c r="B344" s="1650" t="s">
        <v>965</v>
      </c>
      <c r="C344" s="1190">
        <v>1</v>
      </c>
      <c r="D344" s="982">
        <v>40268774</v>
      </c>
      <c r="E344" s="1186" t="s">
        <v>392</v>
      </c>
      <c r="F344" s="1218"/>
      <c r="G344" s="1218"/>
      <c r="H344" s="1218"/>
      <c r="I344" s="984">
        <v>45778</v>
      </c>
      <c r="J344" s="984">
        <v>45778</v>
      </c>
      <c r="K344" s="1190">
        <v>1</v>
      </c>
      <c r="L344" s="982" t="s">
        <v>543</v>
      </c>
      <c r="M344" s="982" t="s">
        <v>536</v>
      </c>
      <c r="N344" s="1186" t="s">
        <v>519</v>
      </c>
      <c r="O344" s="983" t="s">
        <v>473</v>
      </c>
      <c r="P344" s="925"/>
    </row>
    <row r="345" spans="1:16" ht="31.5" x14ac:dyDescent="0.25">
      <c r="A345" s="1654"/>
      <c r="B345" s="1650"/>
      <c r="C345" s="1190">
        <v>2</v>
      </c>
      <c r="D345" s="982">
        <v>40268778</v>
      </c>
      <c r="E345" s="1186" t="s">
        <v>392</v>
      </c>
      <c r="F345" s="1218"/>
      <c r="G345" s="1218"/>
      <c r="H345" s="1218"/>
      <c r="I345" s="984">
        <v>45778</v>
      </c>
      <c r="J345" s="984">
        <v>45778</v>
      </c>
      <c r="K345" s="1190">
        <v>1</v>
      </c>
      <c r="L345" s="982" t="s">
        <v>543</v>
      </c>
      <c r="M345" s="982" t="s">
        <v>536</v>
      </c>
      <c r="N345" s="1186" t="s">
        <v>519</v>
      </c>
      <c r="O345" s="983" t="s">
        <v>473</v>
      </c>
      <c r="P345" s="925"/>
    </row>
    <row r="346" spans="1:16" ht="31.5" x14ac:dyDescent="0.25">
      <c r="A346" s="1654"/>
      <c r="B346" s="1650" t="s">
        <v>966</v>
      </c>
      <c r="C346" s="1190">
        <v>1</v>
      </c>
      <c r="D346" s="982">
        <v>40268781</v>
      </c>
      <c r="E346" s="1186" t="s">
        <v>392</v>
      </c>
      <c r="F346" s="1218"/>
      <c r="G346" s="1218"/>
      <c r="H346" s="1218"/>
      <c r="I346" s="984">
        <v>45778</v>
      </c>
      <c r="J346" s="984">
        <v>45778</v>
      </c>
      <c r="K346" s="1190">
        <v>1</v>
      </c>
      <c r="L346" s="982" t="s">
        <v>543</v>
      </c>
      <c r="M346" s="982" t="s">
        <v>536</v>
      </c>
      <c r="N346" s="1186" t="s">
        <v>520</v>
      </c>
      <c r="O346" s="983" t="s">
        <v>473</v>
      </c>
      <c r="P346" s="925"/>
    </row>
    <row r="347" spans="1:16" ht="78.75" customHeight="1" x14ac:dyDescent="0.25">
      <c r="A347" s="1654"/>
      <c r="B347" s="1650"/>
      <c r="C347" s="1190">
        <v>2</v>
      </c>
      <c r="D347" s="982">
        <v>40268783</v>
      </c>
      <c r="E347" s="1186" t="s">
        <v>392</v>
      </c>
      <c r="F347" s="1218"/>
      <c r="G347" s="1218"/>
      <c r="H347" s="1218"/>
      <c r="I347" s="984">
        <v>45778</v>
      </c>
      <c r="J347" s="984">
        <v>45778</v>
      </c>
      <c r="K347" s="1190">
        <v>1</v>
      </c>
      <c r="L347" s="982" t="s">
        <v>543</v>
      </c>
      <c r="M347" s="982" t="s">
        <v>536</v>
      </c>
      <c r="N347" s="1186" t="s">
        <v>520</v>
      </c>
      <c r="O347" s="983" t="s">
        <v>473</v>
      </c>
      <c r="P347" s="925"/>
    </row>
    <row r="348" spans="1:16" ht="31.5" x14ac:dyDescent="0.25">
      <c r="A348" s="1654"/>
      <c r="B348" s="1650" t="s">
        <v>967</v>
      </c>
      <c r="C348" s="1190">
        <v>1</v>
      </c>
      <c r="D348" s="982">
        <v>40268793</v>
      </c>
      <c r="E348" s="1186" t="s">
        <v>392</v>
      </c>
      <c r="F348" s="1218"/>
      <c r="G348" s="1218"/>
      <c r="H348" s="1218"/>
      <c r="I348" s="984">
        <v>45778</v>
      </c>
      <c r="J348" s="984">
        <v>45778</v>
      </c>
      <c r="K348" s="1190">
        <v>1</v>
      </c>
      <c r="L348" s="982" t="s">
        <v>543</v>
      </c>
      <c r="M348" s="982" t="s">
        <v>536</v>
      </c>
      <c r="N348" s="1186" t="s">
        <v>518</v>
      </c>
      <c r="O348" s="983" t="s">
        <v>473</v>
      </c>
      <c r="P348" s="925"/>
    </row>
    <row r="349" spans="1:16" ht="31.5" x14ac:dyDescent="0.25">
      <c r="A349" s="1654"/>
      <c r="B349" s="1650"/>
      <c r="C349" s="1190">
        <v>2</v>
      </c>
      <c r="D349" s="982">
        <v>40268788</v>
      </c>
      <c r="E349" s="1186" t="s">
        <v>392</v>
      </c>
      <c r="F349" s="1218"/>
      <c r="G349" s="1218"/>
      <c r="H349" s="1218"/>
      <c r="I349" s="984">
        <v>45778</v>
      </c>
      <c r="J349" s="984">
        <v>45778</v>
      </c>
      <c r="K349" s="1190">
        <v>1</v>
      </c>
      <c r="L349" s="982" t="s">
        <v>543</v>
      </c>
      <c r="M349" s="982" t="s">
        <v>536</v>
      </c>
      <c r="N349" s="1186" t="s">
        <v>518</v>
      </c>
      <c r="O349" s="983" t="s">
        <v>473</v>
      </c>
      <c r="P349" s="925"/>
    </row>
    <row r="350" spans="1:16" ht="31.5" x14ac:dyDescent="0.25">
      <c r="A350" s="1654"/>
      <c r="B350" s="1650" t="s">
        <v>968</v>
      </c>
      <c r="C350" s="1190">
        <v>1</v>
      </c>
      <c r="D350" s="982">
        <v>40268794</v>
      </c>
      <c r="E350" s="1186" t="s">
        <v>392</v>
      </c>
      <c r="F350" s="1218">
        <v>1</v>
      </c>
      <c r="G350" s="1218"/>
      <c r="H350" s="1218"/>
      <c r="I350" s="984">
        <v>45778</v>
      </c>
      <c r="J350" s="984">
        <v>45778</v>
      </c>
      <c r="K350" s="1190">
        <v>1</v>
      </c>
      <c r="L350" s="982" t="s">
        <v>543</v>
      </c>
      <c r="M350" s="982" t="s">
        <v>536</v>
      </c>
      <c r="N350" s="1186" t="s">
        <v>521</v>
      </c>
      <c r="O350" s="983" t="s">
        <v>473</v>
      </c>
      <c r="P350" s="925"/>
    </row>
    <row r="351" spans="1:16" ht="31.5" x14ac:dyDescent="0.25">
      <c r="A351" s="1654"/>
      <c r="B351" s="1650"/>
      <c r="C351" s="1190">
        <v>2</v>
      </c>
      <c r="D351" s="982">
        <v>40268797</v>
      </c>
      <c r="E351" s="1186" t="s">
        <v>392</v>
      </c>
      <c r="F351" s="1218">
        <v>1</v>
      </c>
      <c r="G351" s="1218"/>
      <c r="H351" s="1218"/>
      <c r="I351" s="984">
        <v>45778</v>
      </c>
      <c r="J351" s="984">
        <v>45778</v>
      </c>
      <c r="K351" s="1190">
        <v>1</v>
      </c>
      <c r="L351" s="982" t="s">
        <v>543</v>
      </c>
      <c r="M351" s="982" t="s">
        <v>536</v>
      </c>
      <c r="N351" s="1186" t="s">
        <v>521</v>
      </c>
      <c r="O351" s="983" t="s">
        <v>473</v>
      </c>
      <c r="P351" s="925"/>
    </row>
    <row r="352" spans="1:16" ht="31.5" x14ac:dyDescent="0.25">
      <c r="A352" s="1654"/>
      <c r="B352" s="1187" t="s">
        <v>969</v>
      </c>
      <c r="C352" s="1190">
        <v>1</v>
      </c>
      <c r="D352" s="982">
        <v>40268848</v>
      </c>
      <c r="E352" s="1186" t="s">
        <v>392</v>
      </c>
      <c r="F352" s="1218"/>
      <c r="G352" s="1218"/>
      <c r="H352" s="1218"/>
      <c r="I352" s="984">
        <v>45778</v>
      </c>
      <c r="J352" s="984">
        <v>45778</v>
      </c>
      <c r="K352" s="1190">
        <v>1</v>
      </c>
      <c r="L352" s="982" t="s">
        <v>544</v>
      </c>
      <c r="M352" s="982" t="s">
        <v>536</v>
      </c>
      <c r="N352" s="1186" t="s">
        <v>522</v>
      </c>
      <c r="O352" s="983" t="s">
        <v>473</v>
      </c>
      <c r="P352" s="925"/>
    </row>
    <row r="353" spans="1:16" ht="31.5" x14ac:dyDescent="0.25">
      <c r="A353" s="1654"/>
      <c r="B353" s="1650" t="s">
        <v>970</v>
      </c>
      <c r="C353" s="1190">
        <v>1</v>
      </c>
      <c r="D353" s="982">
        <v>40268798</v>
      </c>
      <c r="E353" s="1186" t="s">
        <v>392</v>
      </c>
      <c r="F353" s="1218"/>
      <c r="G353" s="1218"/>
      <c r="H353" s="1218"/>
      <c r="I353" s="984">
        <v>45778</v>
      </c>
      <c r="J353" s="984">
        <v>45778</v>
      </c>
      <c r="K353" s="1190">
        <v>1</v>
      </c>
      <c r="L353" s="982" t="s">
        <v>543</v>
      </c>
      <c r="M353" s="982" t="s">
        <v>536</v>
      </c>
      <c r="N353" s="1186" t="s">
        <v>523</v>
      </c>
      <c r="O353" s="983" t="s">
        <v>473</v>
      </c>
      <c r="P353" s="925"/>
    </row>
    <row r="354" spans="1:16" ht="31.5" x14ac:dyDescent="0.25">
      <c r="A354" s="1654"/>
      <c r="B354" s="1650"/>
      <c r="C354" s="1190">
        <v>2</v>
      </c>
      <c r="D354" s="982">
        <v>40268799</v>
      </c>
      <c r="E354" s="1186" t="s">
        <v>392</v>
      </c>
      <c r="F354" s="1218"/>
      <c r="G354" s="1218"/>
      <c r="H354" s="1218"/>
      <c r="I354" s="984">
        <v>45778</v>
      </c>
      <c r="J354" s="984">
        <v>45778</v>
      </c>
      <c r="K354" s="1190">
        <v>1</v>
      </c>
      <c r="L354" s="982" t="s">
        <v>543</v>
      </c>
      <c r="M354" s="982" t="s">
        <v>536</v>
      </c>
      <c r="N354" s="1186" t="s">
        <v>523</v>
      </c>
      <c r="O354" s="983" t="s">
        <v>473</v>
      </c>
      <c r="P354" s="925"/>
    </row>
    <row r="355" spans="1:16" ht="31.5" x14ac:dyDescent="0.25">
      <c r="A355" s="1654"/>
      <c r="B355" s="1187" t="s">
        <v>971</v>
      </c>
      <c r="C355" s="1190">
        <v>1</v>
      </c>
      <c r="D355" s="982">
        <v>40268850</v>
      </c>
      <c r="E355" s="1186" t="s">
        <v>392</v>
      </c>
      <c r="F355" s="1218"/>
      <c r="G355" s="1218"/>
      <c r="H355" s="1218"/>
      <c r="I355" s="984">
        <v>45778</v>
      </c>
      <c r="J355" s="984">
        <v>45778</v>
      </c>
      <c r="K355" s="1190">
        <v>1</v>
      </c>
      <c r="L355" s="982" t="s">
        <v>544</v>
      </c>
      <c r="M355" s="982" t="s">
        <v>536</v>
      </c>
      <c r="N355" s="1186" t="s">
        <v>524</v>
      </c>
      <c r="O355" s="983" t="s">
        <v>473</v>
      </c>
      <c r="P355" s="925"/>
    </row>
    <row r="356" spans="1:16" ht="31.5" x14ac:dyDescent="0.25">
      <c r="A356" s="1654"/>
      <c r="B356" s="1650" t="s">
        <v>972</v>
      </c>
      <c r="C356" s="1190">
        <v>1</v>
      </c>
      <c r="D356" s="982">
        <v>40268801</v>
      </c>
      <c r="E356" s="1186" t="s">
        <v>392</v>
      </c>
      <c r="F356" s="1218"/>
      <c r="G356" s="1218"/>
      <c r="H356" s="1218"/>
      <c r="I356" s="984">
        <v>45778</v>
      </c>
      <c r="J356" s="984">
        <v>45778</v>
      </c>
      <c r="K356" s="1190">
        <v>1</v>
      </c>
      <c r="L356" s="982" t="s">
        <v>543</v>
      </c>
      <c r="M356" s="982" t="s">
        <v>536</v>
      </c>
      <c r="N356" s="1186" t="s">
        <v>525</v>
      </c>
      <c r="O356" s="983" t="s">
        <v>473</v>
      </c>
      <c r="P356" s="925"/>
    </row>
    <row r="357" spans="1:16" ht="31.5" x14ac:dyDescent="0.25">
      <c r="A357" s="1654"/>
      <c r="B357" s="1650"/>
      <c r="C357" s="1190">
        <v>2</v>
      </c>
      <c r="D357" s="982">
        <v>40268802</v>
      </c>
      <c r="E357" s="1186" t="s">
        <v>392</v>
      </c>
      <c r="F357" s="1218"/>
      <c r="G357" s="1218"/>
      <c r="H357" s="1218"/>
      <c r="I357" s="984">
        <v>45778</v>
      </c>
      <c r="J357" s="984">
        <v>45778</v>
      </c>
      <c r="K357" s="1190">
        <v>1</v>
      </c>
      <c r="L357" s="982" t="s">
        <v>543</v>
      </c>
      <c r="M357" s="982" t="s">
        <v>536</v>
      </c>
      <c r="N357" s="1186" t="s">
        <v>525</v>
      </c>
      <c r="O357" s="983" t="s">
        <v>473</v>
      </c>
      <c r="P357" s="925"/>
    </row>
    <row r="358" spans="1:16" ht="31.5" x14ac:dyDescent="0.25">
      <c r="A358" s="1654"/>
      <c r="B358" s="1187" t="s">
        <v>973</v>
      </c>
      <c r="C358" s="1190">
        <v>1</v>
      </c>
      <c r="D358" s="982">
        <v>40268851</v>
      </c>
      <c r="E358" s="1186" t="s">
        <v>392</v>
      </c>
      <c r="F358" s="1218"/>
      <c r="G358" s="1218"/>
      <c r="H358" s="1218"/>
      <c r="I358" s="984">
        <v>45778</v>
      </c>
      <c r="J358" s="984">
        <v>45778</v>
      </c>
      <c r="K358" s="1190">
        <v>1</v>
      </c>
      <c r="L358" s="982" t="s">
        <v>544</v>
      </c>
      <c r="M358" s="982" t="s">
        <v>536</v>
      </c>
      <c r="N358" s="1186" t="s">
        <v>526</v>
      </c>
      <c r="O358" s="983" t="s">
        <v>473</v>
      </c>
      <c r="P358" s="925"/>
    </row>
    <row r="359" spans="1:16" ht="31.5" x14ac:dyDescent="0.25">
      <c r="A359" s="1654"/>
      <c r="B359" s="1650" t="s">
        <v>974</v>
      </c>
      <c r="C359" s="1190">
        <v>1</v>
      </c>
      <c r="D359" s="982">
        <v>40268818</v>
      </c>
      <c r="E359" s="1186" t="s">
        <v>392</v>
      </c>
      <c r="F359" s="1218"/>
      <c r="G359" s="1218"/>
      <c r="H359" s="1218"/>
      <c r="I359" s="984">
        <v>45778</v>
      </c>
      <c r="J359" s="984">
        <v>45778</v>
      </c>
      <c r="K359" s="1190">
        <v>1</v>
      </c>
      <c r="L359" s="982">
        <v>4</v>
      </c>
      <c r="M359" s="982" t="s">
        <v>536</v>
      </c>
      <c r="N359" s="1186" t="s">
        <v>527</v>
      </c>
      <c r="O359" s="983" t="s">
        <v>473</v>
      </c>
      <c r="P359" s="925"/>
    </row>
    <row r="360" spans="1:16" ht="31.5" x14ac:dyDescent="0.25">
      <c r="A360" s="1654"/>
      <c r="B360" s="1650"/>
      <c r="C360" s="1190">
        <v>2</v>
      </c>
      <c r="D360" s="982">
        <v>40268824</v>
      </c>
      <c r="E360" s="1186" t="s">
        <v>392</v>
      </c>
      <c r="F360" s="1218"/>
      <c r="G360" s="1218"/>
      <c r="H360" s="1218"/>
      <c r="I360" s="984">
        <v>45778</v>
      </c>
      <c r="J360" s="984">
        <v>45778</v>
      </c>
      <c r="K360" s="1190">
        <v>1</v>
      </c>
      <c r="L360" s="982" t="s">
        <v>543</v>
      </c>
      <c r="M360" s="982" t="s">
        <v>536</v>
      </c>
      <c r="N360" s="1186" t="s">
        <v>527</v>
      </c>
      <c r="O360" s="983" t="s">
        <v>473</v>
      </c>
      <c r="P360" s="925"/>
    </row>
    <row r="361" spans="1:16" ht="31.5" x14ac:dyDescent="0.25">
      <c r="A361" s="1654"/>
      <c r="B361" s="1187" t="s">
        <v>975</v>
      </c>
      <c r="C361" s="1190">
        <v>1</v>
      </c>
      <c r="D361" s="982">
        <v>40268863</v>
      </c>
      <c r="E361" s="1186" t="s">
        <v>392</v>
      </c>
      <c r="F361" s="1218"/>
      <c r="G361" s="1218"/>
      <c r="H361" s="1218"/>
      <c r="I361" s="984">
        <v>45778</v>
      </c>
      <c r="J361" s="984">
        <v>45778</v>
      </c>
      <c r="K361" s="1190">
        <v>1</v>
      </c>
      <c r="L361" s="982" t="s">
        <v>544</v>
      </c>
      <c r="M361" s="982" t="s">
        <v>536</v>
      </c>
      <c r="N361" s="1186" t="s">
        <v>528</v>
      </c>
      <c r="O361" s="983" t="s">
        <v>473</v>
      </c>
      <c r="P361" s="925"/>
    </row>
    <row r="362" spans="1:16" ht="31.5" x14ac:dyDescent="0.25">
      <c r="A362" s="1654"/>
      <c r="B362" s="1650" t="s">
        <v>976</v>
      </c>
      <c r="C362" s="1190">
        <v>1</v>
      </c>
      <c r="D362" s="982">
        <v>40268828</v>
      </c>
      <c r="E362" s="1186" t="s">
        <v>392</v>
      </c>
      <c r="F362" s="1218"/>
      <c r="G362" s="1218">
        <v>1</v>
      </c>
      <c r="H362" s="1218"/>
      <c r="I362" s="984">
        <v>45778</v>
      </c>
      <c r="J362" s="984">
        <v>45778</v>
      </c>
      <c r="K362" s="1190">
        <v>1</v>
      </c>
      <c r="L362" s="982" t="s">
        <v>543</v>
      </c>
      <c r="M362" s="982" t="s">
        <v>536</v>
      </c>
      <c r="N362" s="1186" t="s">
        <v>529</v>
      </c>
      <c r="O362" s="983" t="s">
        <v>473</v>
      </c>
      <c r="P362" s="925"/>
    </row>
    <row r="363" spans="1:16" ht="31.5" x14ac:dyDescent="0.25">
      <c r="A363" s="1654"/>
      <c r="B363" s="1650"/>
      <c r="C363" s="1190">
        <v>2</v>
      </c>
      <c r="D363" s="982">
        <v>40268825</v>
      </c>
      <c r="E363" s="1186" t="s">
        <v>392</v>
      </c>
      <c r="F363" s="1218"/>
      <c r="G363" s="1218"/>
      <c r="H363" s="1218"/>
      <c r="I363" s="984">
        <v>45778</v>
      </c>
      <c r="J363" s="984">
        <v>45778</v>
      </c>
      <c r="K363" s="1190">
        <v>1</v>
      </c>
      <c r="L363" s="982" t="s">
        <v>543</v>
      </c>
      <c r="M363" s="982" t="s">
        <v>536</v>
      </c>
      <c r="N363" s="1186" t="s">
        <v>529</v>
      </c>
      <c r="O363" s="983" t="s">
        <v>473</v>
      </c>
      <c r="P363" s="925"/>
    </row>
    <row r="364" spans="1:16" ht="31.5" x14ac:dyDescent="0.25">
      <c r="A364" s="1654"/>
      <c r="B364" s="1650" t="s">
        <v>995</v>
      </c>
      <c r="C364" s="1190">
        <v>1</v>
      </c>
      <c r="D364" s="982">
        <v>40268832</v>
      </c>
      <c r="E364" s="1186" t="s">
        <v>392</v>
      </c>
      <c r="F364" s="1218"/>
      <c r="G364" s="1218"/>
      <c r="H364" s="1218"/>
      <c r="I364" s="984">
        <v>45778</v>
      </c>
      <c r="J364" s="984">
        <v>45778</v>
      </c>
      <c r="K364" s="1190">
        <v>1</v>
      </c>
      <c r="L364" s="982">
        <v>4</v>
      </c>
      <c r="M364" s="982">
        <v>1600</v>
      </c>
      <c r="N364" s="1186" t="s">
        <v>530</v>
      </c>
      <c r="O364" s="983" t="s">
        <v>473</v>
      </c>
      <c r="P364" s="925"/>
    </row>
    <row r="365" spans="1:16" ht="31.5" x14ac:dyDescent="0.25">
      <c r="A365" s="1654"/>
      <c r="B365" s="1650"/>
      <c r="C365" s="1190">
        <v>2</v>
      </c>
      <c r="D365" s="982">
        <v>40268841</v>
      </c>
      <c r="E365" s="1190" t="s">
        <v>392</v>
      </c>
      <c r="F365" s="1218"/>
      <c r="G365" s="1218"/>
      <c r="H365" s="1218"/>
      <c r="I365" s="984">
        <v>45778</v>
      </c>
      <c r="J365" s="984">
        <v>45778</v>
      </c>
      <c r="K365" s="1190">
        <v>1</v>
      </c>
      <c r="L365" s="982" t="s">
        <v>543</v>
      </c>
      <c r="M365" s="982" t="s">
        <v>536</v>
      </c>
      <c r="N365" s="1186" t="s">
        <v>530</v>
      </c>
      <c r="O365" s="983" t="s">
        <v>473</v>
      </c>
      <c r="P365" s="925"/>
    </row>
    <row r="366" spans="1:16" ht="31.5" x14ac:dyDescent="0.25">
      <c r="A366" s="1654"/>
      <c r="B366" s="1650"/>
      <c r="C366" s="1190">
        <v>3</v>
      </c>
      <c r="D366" s="982">
        <v>40268845</v>
      </c>
      <c r="E366" s="1190" t="s">
        <v>391</v>
      </c>
      <c r="F366" s="1218"/>
      <c r="G366" s="1218"/>
      <c r="H366" s="1218"/>
      <c r="I366" s="984">
        <v>45778</v>
      </c>
      <c r="J366" s="984">
        <v>45778</v>
      </c>
      <c r="K366" s="1190">
        <v>1</v>
      </c>
      <c r="L366" s="982">
        <v>3</v>
      </c>
      <c r="M366" s="982">
        <v>1275</v>
      </c>
      <c r="N366" s="1186" t="s">
        <v>530</v>
      </c>
      <c r="O366" s="983" t="s">
        <v>473</v>
      </c>
      <c r="P366" s="925"/>
    </row>
    <row r="367" spans="1:16" ht="31.5" x14ac:dyDescent="0.25">
      <c r="A367" s="1654"/>
      <c r="B367" s="1650" t="s">
        <v>978</v>
      </c>
      <c r="C367" s="1190">
        <v>1</v>
      </c>
      <c r="D367" s="982">
        <v>40268784</v>
      </c>
      <c r="E367" s="1186" t="s">
        <v>392</v>
      </c>
      <c r="F367" s="1218"/>
      <c r="G367" s="1218">
        <v>1</v>
      </c>
      <c r="H367" s="1218"/>
      <c r="I367" s="984">
        <v>45778</v>
      </c>
      <c r="J367" s="984">
        <v>45778</v>
      </c>
      <c r="K367" s="1190">
        <v>1</v>
      </c>
      <c r="L367" s="982" t="s">
        <v>543</v>
      </c>
      <c r="M367" s="982" t="s">
        <v>536</v>
      </c>
      <c r="N367" s="1186" t="s">
        <v>531</v>
      </c>
      <c r="O367" s="983" t="s">
        <v>473</v>
      </c>
      <c r="P367" s="925"/>
    </row>
    <row r="368" spans="1:16" ht="31.5" x14ac:dyDescent="0.25">
      <c r="A368" s="1654"/>
      <c r="B368" s="1650"/>
      <c r="C368" s="1190">
        <v>2</v>
      </c>
      <c r="D368" s="982">
        <v>40268785</v>
      </c>
      <c r="E368" s="1186" t="s">
        <v>392</v>
      </c>
      <c r="F368" s="1218"/>
      <c r="G368" s="1218"/>
      <c r="H368" s="1218"/>
      <c r="I368" s="984">
        <v>45778</v>
      </c>
      <c r="J368" s="984">
        <v>45778</v>
      </c>
      <c r="K368" s="1190">
        <v>1</v>
      </c>
      <c r="L368" s="982" t="s">
        <v>543</v>
      </c>
      <c r="M368" s="982" t="s">
        <v>536</v>
      </c>
      <c r="N368" s="1186" t="s">
        <v>531</v>
      </c>
      <c r="O368" s="983" t="s">
        <v>473</v>
      </c>
      <c r="P368" s="925"/>
    </row>
    <row r="369" spans="1:16" ht="31.5" x14ac:dyDescent="0.25">
      <c r="A369" s="1654"/>
      <c r="B369" s="1651" t="s">
        <v>979</v>
      </c>
      <c r="C369" s="1190">
        <v>1</v>
      </c>
      <c r="D369" s="1186" t="s">
        <v>890</v>
      </c>
      <c r="E369" s="1186" t="s">
        <v>392</v>
      </c>
      <c r="F369" s="1218">
        <v>2</v>
      </c>
      <c r="G369" s="1218">
        <v>2</v>
      </c>
      <c r="H369" s="1218"/>
      <c r="I369" s="974">
        <v>45901</v>
      </c>
      <c r="J369" s="984">
        <v>45778</v>
      </c>
      <c r="K369" s="1190">
        <v>0</v>
      </c>
      <c r="L369" s="982">
        <v>7</v>
      </c>
      <c r="M369" s="982">
        <v>1800</v>
      </c>
      <c r="N369" s="1186" t="s">
        <v>532</v>
      </c>
      <c r="O369" s="983" t="s">
        <v>474</v>
      </c>
      <c r="P369" s="925"/>
    </row>
    <row r="370" spans="1:16" ht="31.5" x14ac:dyDescent="0.25">
      <c r="A370" s="1654"/>
      <c r="B370" s="1651"/>
      <c r="C370" s="1190">
        <v>2</v>
      </c>
      <c r="D370" s="1186" t="s">
        <v>891</v>
      </c>
      <c r="E370" s="1186" t="s">
        <v>392</v>
      </c>
      <c r="F370" s="1218">
        <v>2</v>
      </c>
      <c r="G370" s="1218"/>
      <c r="H370" s="1218"/>
      <c r="I370" s="974">
        <v>45901</v>
      </c>
      <c r="J370" s="984">
        <v>45778</v>
      </c>
      <c r="K370" s="1190">
        <v>0</v>
      </c>
      <c r="L370" s="982">
        <v>7</v>
      </c>
      <c r="M370" s="982">
        <v>1800</v>
      </c>
      <c r="N370" s="1186" t="s">
        <v>532</v>
      </c>
      <c r="O370" s="983" t="s">
        <v>474</v>
      </c>
      <c r="P370" s="925"/>
    </row>
    <row r="371" spans="1:16" ht="31.5" x14ac:dyDescent="0.25">
      <c r="A371" s="1654"/>
      <c r="B371" s="1651"/>
      <c r="C371" s="1190">
        <v>3</v>
      </c>
      <c r="D371" s="1186" t="s">
        <v>892</v>
      </c>
      <c r="E371" s="1186" t="s">
        <v>392</v>
      </c>
      <c r="F371" s="1218"/>
      <c r="G371" s="1218"/>
      <c r="H371" s="1218"/>
      <c r="I371" s="974">
        <v>45901</v>
      </c>
      <c r="J371" s="984">
        <v>45778</v>
      </c>
      <c r="K371" s="1190">
        <v>0</v>
      </c>
      <c r="L371" s="982">
        <v>7</v>
      </c>
      <c r="M371" s="982">
        <v>1800</v>
      </c>
      <c r="N371" s="1186" t="s">
        <v>532</v>
      </c>
      <c r="O371" s="983" t="s">
        <v>474</v>
      </c>
      <c r="P371" s="925"/>
    </row>
    <row r="372" spans="1:16" ht="31.5" x14ac:dyDescent="0.25">
      <c r="A372" s="1654"/>
      <c r="B372" s="1651"/>
      <c r="C372" s="1190">
        <v>4</v>
      </c>
      <c r="D372" s="1186" t="s">
        <v>895</v>
      </c>
      <c r="E372" s="1190" t="s">
        <v>391</v>
      </c>
      <c r="F372" s="1218"/>
      <c r="G372" s="1218"/>
      <c r="H372" s="1218"/>
      <c r="I372" s="974">
        <v>45901</v>
      </c>
      <c r="J372" s="984">
        <v>45778</v>
      </c>
      <c r="K372" s="1190">
        <v>0</v>
      </c>
      <c r="L372" s="982">
        <v>2</v>
      </c>
      <c r="M372" s="982">
        <v>900</v>
      </c>
      <c r="N372" s="1186" t="s">
        <v>532</v>
      </c>
      <c r="O372" s="983" t="s">
        <v>474</v>
      </c>
      <c r="P372" s="925"/>
    </row>
    <row r="373" spans="1:16" ht="31.5" x14ac:dyDescent="0.25">
      <c r="A373" s="1654"/>
      <c r="B373" s="1651"/>
      <c r="C373" s="1190">
        <v>5</v>
      </c>
      <c r="D373" s="1186" t="s">
        <v>894</v>
      </c>
      <c r="E373" s="1186" t="s">
        <v>392</v>
      </c>
      <c r="F373" s="1218"/>
      <c r="G373" s="1218"/>
      <c r="H373" s="1218"/>
      <c r="I373" s="974">
        <v>45901</v>
      </c>
      <c r="J373" s="984">
        <v>45778</v>
      </c>
      <c r="K373" s="1190">
        <v>0</v>
      </c>
      <c r="L373" s="982">
        <v>8</v>
      </c>
      <c r="M373" s="982">
        <v>2000</v>
      </c>
      <c r="N373" s="1186" t="s">
        <v>532</v>
      </c>
      <c r="O373" s="983" t="s">
        <v>474</v>
      </c>
      <c r="P373" s="925"/>
    </row>
    <row r="374" spans="1:16" ht="31.5" x14ac:dyDescent="0.25">
      <c r="A374" s="1654"/>
      <c r="B374" s="1651"/>
      <c r="C374" s="1190">
        <v>6</v>
      </c>
      <c r="D374" s="1186" t="s">
        <v>893</v>
      </c>
      <c r="E374" s="1190" t="s">
        <v>392</v>
      </c>
      <c r="F374" s="1218">
        <v>1</v>
      </c>
      <c r="G374" s="1218">
        <v>3</v>
      </c>
      <c r="H374" s="1218"/>
      <c r="I374" s="974">
        <v>45901</v>
      </c>
      <c r="J374" s="984">
        <v>45778</v>
      </c>
      <c r="K374" s="1190">
        <v>1</v>
      </c>
      <c r="L374" s="982">
        <v>8</v>
      </c>
      <c r="M374" s="982">
        <v>2000</v>
      </c>
      <c r="N374" s="1186" t="s">
        <v>532</v>
      </c>
      <c r="O374" s="983" t="s">
        <v>474</v>
      </c>
      <c r="P374" s="925"/>
    </row>
    <row r="375" spans="1:16" ht="31.5" x14ac:dyDescent="0.25">
      <c r="A375" s="1654"/>
      <c r="B375" s="1651"/>
      <c r="C375" s="1190">
        <v>7</v>
      </c>
      <c r="D375" s="1186">
        <v>6080015636</v>
      </c>
      <c r="E375" s="1186" t="s">
        <v>392</v>
      </c>
      <c r="F375" s="1218">
        <v>1</v>
      </c>
      <c r="G375" s="1218"/>
      <c r="H375" s="1218"/>
      <c r="I375" s="974">
        <v>45901</v>
      </c>
      <c r="J375" s="984">
        <v>45778</v>
      </c>
      <c r="K375" s="1190">
        <v>0</v>
      </c>
      <c r="L375" s="982">
        <v>2</v>
      </c>
      <c r="M375" s="982">
        <v>800</v>
      </c>
      <c r="N375" s="1186" t="s">
        <v>532</v>
      </c>
      <c r="O375" s="983" t="s">
        <v>475</v>
      </c>
      <c r="P375" s="925"/>
    </row>
    <row r="376" spans="1:16" ht="31.5" x14ac:dyDescent="0.25">
      <c r="A376" s="1654"/>
      <c r="B376" s="1651"/>
      <c r="C376" s="1190">
        <v>8</v>
      </c>
      <c r="D376" s="1186">
        <v>6080015637</v>
      </c>
      <c r="E376" s="1186" t="s">
        <v>391</v>
      </c>
      <c r="F376" s="1218"/>
      <c r="G376" s="1218"/>
      <c r="H376" s="1218"/>
      <c r="I376" s="974">
        <v>45901</v>
      </c>
      <c r="J376" s="984">
        <v>45778</v>
      </c>
      <c r="K376" s="1190">
        <v>0</v>
      </c>
      <c r="L376" s="982">
        <v>2</v>
      </c>
      <c r="M376" s="982">
        <v>800</v>
      </c>
      <c r="N376" s="1186" t="s">
        <v>532</v>
      </c>
      <c r="O376" s="983" t="s">
        <v>475</v>
      </c>
      <c r="P376" s="925"/>
    </row>
    <row r="377" spans="1:16" ht="31.5" x14ac:dyDescent="0.25">
      <c r="A377" s="1654"/>
      <c r="B377" s="1651"/>
      <c r="C377" s="1190">
        <v>9</v>
      </c>
      <c r="D377" s="1186">
        <v>6080015638</v>
      </c>
      <c r="E377" s="1190" t="s">
        <v>392</v>
      </c>
      <c r="F377" s="1218"/>
      <c r="G377" s="1218"/>
      <c r="H377" s="1218"/>
      <c r="I377" s="974">
        <v>45901</v>
      </c>
      <c r="J377" s="984">
        <v>45778</v>
      </c>
      <c r="K377" s="1190">
        <v>0</v>
      </c>
      <c r="L377" s="982">
        <v>2</v>
      </c>
      <c r="M377" s="982">
        <v>800</v>
      </c>
      <c r="N377" s="1186" t="s">
        <v>532</v>
      </c>
      <c r="O377" s="983" t="s">
        <v>475</v>
      </c>
      <c r="P377" s="925"/>
    </row>
    <row r="378" spans="1:16" ht="31.5" x14ac:dyDescent="0.25">
      <c r="A378" s="1654"/>
      <c r="B378" s="1651"/>
      <c r="C378" s="1190">
        <v>10</v>
      </c>
      <c r="D378" s="1186">
        <v>88600</v>
      </c>
      <c r="E378" s="1190" t="s">
        <v>392</v>
      </c>
      <c r="F378" s="1218"/>
      <c r="G378" s="1218">
        <v>3</v>
      </c>
      <c r="H378" s="1218"/>
      <c r="I378" s="974">
        <v>45901</v>
      </c>
      <c r="J378" s="984">
        <v>45778</v>
      </c>
      <c r="K378" s="1190">
        <v>0</v>
      </c>
      <c r="L378" s="982">
        <v>2</v>
      </c>
      <c r="M378" s="982">
        <v>300</v>
      </c>
      <c r="N378" s="1186" t="s">
        <v>532</v>
      </c>
      <c r="O378" s="983" t="s">
        <v>476</v>
      </c>
      <c r="P378" s="925"/>
    </row>
    <row r="379" spans="1:16" ht="31.5" x14ac:dyDescent="0.25">
      <c r="A379" s="1654"/>
      <c r="B379" s="1651"/>
      <c r="C379" s="1190">
        <v>11</v>
      </c>
      <c r="D379" s="1186">
        <v>88601</v>
      </c>
      <c r="E379" s="1190" t="s">
        <v>392</v>
      </c>
      <c r="F379" s="1218"/>
      <c r="G379" s="1218">
        <v>1</v>
      </c>
      <c r="H379" s="1218"/>
      <c r="I379" s="974">
        <v>45901</v>
      </c>
      <c r="J379" s="984">
        <v>45778</v>
      </c>
      <c r="K379" s="1190">
        <v>0</v>
      </c>
      <c r="L379" s="982">
        <v>2</v>
      </c>
      <c r="M379" s="982">
        <v>300</v>
      </c>
      <c r="N379" s="1186" t="s">
        <v>532</v>
      </c>
      <c r="O379" s="983" t="s">
        <v>476</v>
      </c>
      <c r="P379" s="925"/>
    </row>
    <row r="380" spans="1:16" ht="32.25" thickBot="1" x14ac:dyDescent="0.3">
      <c r="A380" s="1655"/>
      <c r="B380" s="986" t="s">
        <v>466</v>
      </c>
      <c r="C380" s="1191">
        <v>1</v>
      </c>
      <c r="D380" s="1188">
        <v>298410225</v>
      </c>
      <c r="E380" s="1191" t="s">
        <v>391</v>
      </c>
      <c r="F380" s="1219"/>
      <c r="G380" s="1219"/>
      <c r="H380" s="1219"/>
      <c r="I380" s="974">
        <v>45901</v>
      </c>
      <c r="J380" s="984">
        <v>45778</v>
      </c>
      <c r="K380" s="1191">
        <v>0</v>
      </c>
      <c r="L380" s="1188">
        <v>2</v>
      </c>
      <c r="M380" s="1188">
        <v>800</v>
      </c>
      <c r="N380" s="1188" t="s">
        <v>535</v>
      </c>
      <c r="O380" s="996" t="s">
        <v>477</v>
      </c>
      <c r="P380" s="925"/>
    </row>
    <row r="381" spans="1:16" ht="31.5" x14ac:dyDescent="0.25">
      <c r="A381" s="1527" t="s">
        <v>568</v>
      </c>
      <c r="B381" s="1530" t="s">
        <v>6</v>
      </c>
      <c r="C381" s="1181">
        <v>1</v>
      </c>
      <c r="D381" s="1180" t="s">
        <v>569</v>
      </c>
      <c r="E381" s="1181" t="s">
        <v>392</v>
      </c>
      <c r="F381" s="1209"/>
      <c r="G381" s="1209"/>
      <c r="H381" s="1209"/>
      <c r="I381" s="604">
        <v>45839</v>
      </c>
      <c r="J381" s="604">
        <v>45992</v>
      </c>
      <c r="K381" s="1181">
        <v>0</v>
      </c>
      <c r="L381" s="1181">
        <v>2</v>
      </c>
      <c r="M381" s="1181">
        <v>100</v>
      </c>
      <c r="N381" s="1180" t="s">
        <v>585</v>
      </c>
      <c r="O381" s="621" t="s">
        <v>582</v>
      </c>
      <c r="P381" s="925"/>
    </row>
    <row r="382" spans="1:16" ht="31.5" x14ac:dyDescent="0.25">
      <c r="A382" s="1528"/>
      <c r="B382" s="1531"/>
      <c r="C382" s="1173">
        <v>2</v>
      </c>
      <c r="D382" s="1176" t="s">
        <v>570</v>
      </c>
      <c r="E382" s="1173" t="s">
        <v>392</v>
      </c>
      <c r="F382" s="1201"/>
      <c r="G382" s="1201"/>
      <c r="H382" s="1201"/>
      <c r="I382" s="608">
        <v>45839</v>
      </c>
      <c r="J382" s="608">
        <v>45992</v>
      </c>
      <c r="K382" s="1173">
        <v>0</v>
      </c>
      <c r="L382" s="1173">
        <v>2</v>
      </c>
      <c r="M382" s="1173">
        <v>100</v>
      </c>
      <c r="N382" s="1176" t="s">
        <v>585</v>
      </c>
      <c r="O382" s="622" t="s">
        <v>582</v>
      </c>
      <c r="P382" s="925"/>
    </row>
    <row r="383" spans="1:16" ht="31.5" x14ac:dyDescent="0.25">
      <c r="A383" s="1528"/>
      <c r="B383" s="1531"/>
      <c r="C383" s="1173">
        <v>3</v>
      </c>
      <c r="D383" s="1176" t="s">
        <v>571</v>
      </c>
      <c r="E383" s="1173" t="s">
        <v>392</v>
      </c>
      <c r="F383" s="1201"/>
      <c r="G383" s="1201"/>
      <c r="H383" s="1201"/>
      <c r="I383" s="608">
        <v>45839</v>
      </c>
      <c r="J383" s="608">
        <v>45992</v>
      </c>
      <c r="K383" s="1173">
        <v>0</v>
      </c>
      <c r="L383" s="1173">
        <v>2</v>
      </c>
      <c r="M383" s="1173">
        <v>800</v>
      </c>
      <c r="N383" s="1176" t="s">
        <v>585</v>
      </c>
      <c r="O383" s="622" t="s">
        <v>583</v>
      </c>
      <c r="P383" s="925"/>
    </row>
    <row r="384" spans="1:16" ht="31.5" x14ac:dyDescent="0.25">
      <c r="A384" s="1528"/>
      <c r="B384" s="1531"/>
      <c r="C384" s="1173">
        <v>4</v>
      </c>
      <c r="D384" s="1176" t="s">
        <v>572</v>
      </c>
      <c r="E384" s="1173" t="s">
        <v>392</v>
      </c>
      <c r="F384" s="1201"/>
      <c r="G384" s="1201"/>
      <c r="H384" s="1201"/>
      <c r="I384" s="608">
        <v>45839</v>
      </c>
      <c r="J384" s="608">
        <v>45992</v>
      </c>
      <c r="K384" s="1173">
        <v>0</v>
      </c>
      <c r="L384" s="1173">
        <v>2</v>
      </c>
      <c r="M384" s="1173">
        <v>1000</v>
      </c>
      <c r="N384" s="1176" t="s">
        <v>585</v>
      </c>
      <c r="O384" s="622" t="s">
        <v>583</v>
      </c>
      <c r="P384" s="925"/>
    </row>
    <row r="385" spans="1:16" ht="31.5" x14ac:dyDescent="0.25">
      <c r="A385" s="1528"/>
      <c r="B385" s="1531"/>
      <c r="C385" s="1173">
        <v>5</v>
      </c>
      <c r="D385" s="1176" t="s">
        <v>573</v>
      </c>
      <c r="E385" s="1173" t="s">
        <v>392</v>
      </c>
      <c r="F385" s="1201"/>
      <c r="G385" s="1201"/>
      <c r="H385" s="1201"/>
      <c r="I385" s="608">
        <v>45839</v>
      </c>
      <c r="J385" s="608">
        <v>45992</v>
      </c>
      <c r="K385" s="1173">
        <v>0</v>
      </c>
      <c r="L385" s="1173">
        <v>3</v>
      </c>
      <c r="M385" s="1173">
        <v>630</v>
      </c>
      <c r="N385" s="1176" t="s">
        <v>585</v>
      </c>
      <c r="O385" s="622" t="s">
        <v>583</v>
      </c>
      <c r="P385" s="925"/>
    </row>
    <row r="386" spans="1:16" ht="31.5" x14ac:dyDescent="0.25">
      <c r="A386" s="1528"/>
      <c r="B386" s="1531"/>
      <c r="C386" s="1173">
        <v>6</v>
      </c>
      <c r="D386" s="1176" t="s">
        <v>574</v>
      </c>
      <c r="E386" s="1173" t="s">
        <v>392</v>
      </c>
      <c r="F386" s="1201"/>
      <c r="G386" s="1201"/>
      <c r="H386" s="1201"/>
      <c r="I386" s="608">
        <v>45839</v>
      </c>
      <c r="J386" s="608">
        <v>45992</v>
      </c>
      <c r="K386" s="1173">
        <v>0</v>
      </c>
      <c r="L386" s="1173">
        <v>2</v>
      </c>
      <c r="M386" s="1173">
        <v>1000</v>
      </c>
      <c r="N386" s="1176" t="s">
        <v>585</v>
      </c>
      <c r="O386" s="622" t="s">
        <v>583</v>
      </c>
      <c r="P386" s="925"/>
    </row>
    <row r="387" spans="1:16" ht="31.5" x14ac:dyDescent="0.25">
      <c r="A387" s="1528"/>
      <c r="B387" s="1531"/>
      <c r="C387" s="1173">
        <v>7</v>
      </c>
      <c r="D387" s="1176" t="s">
        <v>575</v>
      </c>
      <c r="E387" s="1173" t="s">
        <v>392</v>
      </c>
      <c r="F387" s="1201"/>
      <c r="G387" s="1201"/>
      <c r="H387" s="1201"/>
      <c r="I387" s="608">
        <v>45839</v>
      </c>
      <c r="J387" s="608">
        <v>45992</v>
      </c>
      <c r="K387" s="1173">
        <v>0</v>
      </c>
      <c r="L387" s="1173">
        <v>3</v>
      </c>
      <c r="M387" s="1173">
        <v>900</v>
      </c>
      <c r="N387" s="1176" t="s">
        <v>585</v>
      </c>
      <c r="O387" s="622" t="s">
        <v>583</v>
      </c>
      <c r="P387" s="925"/>
    </row>
    <row r="388" spans="1:16" ht="31.5" x14ac:dyDescent="0.25">
      <c r="A388" s="1528"/>
      <c r="B388" s="1531"/>
      <c r="C388" s="1173">
        <v>8</v>
      </c>
      <c r="D388" s="1176" t="s">
        <v>576</v>
      </c>
      <c r="E388" s="1173" t="s">
        <v>392</v>
      </c>
      <c r="F388" s="1201"/>
      <c r="G388" s="1201"/>
      <c r="H388" s="1201"/>
      <c r="I388" s="608">
        <v>45839</v>
      </c>
      <c r="J388" s="608">
        <v>45992</v>
      </c>
      <c r="K388" s="1173">
        <v>0</v>
      </c>
      <c r="L388" s="1173">
        <v>2</v>
      </c>
      <c r="M388" s="1173">
        <v>800</v>
      </c>
      <c r="N388" s="1176" t="s">
        <v>585</v>
      </c>
      <c r="O388" s="622" t="s">
        <v>583</v>
      </c>
      <c r="P388" s="925"/>
    </row>
    <row r="389" spans="1:16" ht="31.5" x14ac:dyDescent="0.25">
      <c r="A389" s="1528"/>
      <c r="B389" s="1531"/>
      <c r="C389" s="1173">
        <v>9</v>
      </c>
      <c r="D389" s="1176" t="s">
        <v>577</v>
      </c>
      <c r="E389" s="1173" t="s">
        <v>392</v>
      </c>
      <c r="F389" s="1201"/>
      <c r="G389" s="1201"/>
      <c r="H389" s="1201"/>
      <c r="I389" s="608">
        <v>45839</v>
      </c>
      <c r="J389" s="608">
        <v>45992</v>
      </c>
      <c r="K389" s="1173">
        <v>0</v>
      </c>
      <c r="L389" s="1173">
        <v>2</v>
      </c>
      <c r="M389" s="1173">
        <v>1000</v>
      </c>
      <c r="N389" s="1176" t="s">
        <v>585</v>
      </c>
      <c r="O389" s="622" t="s">
        <v>583</v>
      </c>
      <c r="P389" s="925"/>
    </row>
    <row r="390" spans="1:16" ht="31.5" x14ac:dyDescent="0.25">
      <c r="A390" s="1528"/>
      <c r="B390" s="1531"/>
      <c r="C390" s="1173">
        <v>10</v>
      </c>
      <c r="D390" s="1176" t="s">
        <v>578</v>
      </c>
      <c r="E390" s="1173" t="s">
        <v>392</v>
      </c>
      <c r="F390" s="1201"/>
      <c r="G390" s="1201"/>
      <c r="H390" s="1201"/>
      <c r="I390" s="608">
        <v>45839</v>
      </c>
      <c r="J390" s="608">
        <v>45992</v>
      </c>
      <c r="K390" s="1173">
        <v>0</v>
      </c>
      <c r="L390" s="1173">
        <v>2</v>
      </c>
      <c r="M390" s="1173">
        <v>1000</v>
      </c>
      <c r="N390" s="1176" t="s">
        <v>585</v>
      </c>
      <c r="O390" s="622" t="s">
        <v>583</v>
      </c>
      <c r="P390" s="925"/>
    </row>
    <row r="391" spans="1:16" ht="31.5" x14ac:dyDescent="0.25">
      <c r="A391" s="1528"/>
      <c r="B391" s="1531"/>
      <c r="C391" s="1173">
        <v>11</v>
      </c>
      <c r="D391" s="1176" t="s">
        <v>579</v>
      </c>
      <c r="E391" s="1173" t="s">
        <v>392</v>
      </c>
      <c r="F391" s="1201"/>
      <c r="G391" s="1201"/>
      <c r="H391" s="1201"/>
      <c r="I391" s="608">
        <v>45839</v>
      </c>
      <c r="J391" s="608">
        <v>45992</v>
      </c>
      <c r="K391" s="1173">
        <v>0</v>
      </c>
      <c r="L391" s="1173">
        <v>2</v>
      </c>
      <c r="M391" s="1173">
        <v>1000</v>
      </c>
      <c r="N391" s="1176" t="s">
        <v>585</v>
      </c>
      <c r="O391" s="622" t="s">
        <v>583</v>
      </c>
      <c r="P391" s="925"/>
    </row>
    <row r="392" spans="1:16" ht="31.5" x14ac:dyDescent="0.25">
      <c r="A392" s="1528"/>
      <c r="B392" s="1531"/>
      <c r="C392" s="1173">
        <v>12</v>
      </c>
      <c r="D392" s="1176" t="s">
        <v>580</v>
      </c>
      <c r="E392" s="1173" t="s">
        <v>392</v>
      </c>
      <c r="F392" s="1201"/>
      <c r="G392" s="1201"/>
      <c r="H392" s="1201"/>
      <c r="I392" s="608">
        <v>45839</v>
      </c>
      <c r="J392" s="608">
        <v>45992</v>
      </c>
      <c r="K392" s="1173">
        <v>0</v>
      </c>
      <c r="L392" s="1173">
        <v>2</v>
      </c>
      <c r="M392" s="1173">
        <v>400</v>
      </c>
      <c r="N392" s="1176" t="s">
        <v>585</v>
      </c>
      <c r="O392" s="622" t="s">
        <v>584</v>
      </c>
      <c r="P392" s="925"/>
    </row>
    <row r="393" spans="1:16" ht="32.25" thickBot="1" x14ac:dyDescent="0.3">
      <c r="A393" s="1529"/>
      <c r="B393" s="1532"/>
      <c r="C393" s="1179">
        <v>13</v>
      </c>
      <c r="D393" s="1178" t="s">
        <v>581</v>
      </c>
      <c r="E393" s="1179" t="s">
        <v>392</v>
      </c>
      <c r="F393" s="1207"/>
      <c r="G393" s="1207"/>
      <c r="H393" s="1207"/>
      <c r="I393" s="611">
        <v>45839</v>
      </c>
      <c r="J393" s="611">
        <v>45992</v>
      </c>
      <c r="K393" s="1179">
        <v>0</v>
      </c>
      <c r="L393" s="1179">
        <v>2</v>
      </c>
      <c r="M393" s="1179">
        <v>400</v>
      </c>
      <c r="N393" s="1178" t="s">
        <v>585</v>
      </c>
      <c r="O393" s="628" t="s">
        <v>584</v>
      </c>
      <c r="P393" s="925"/>
    </row>
    <row r="394" spans="1:16" ht="47.25" customHeight="1" x14ac:dyDescent="0.25">
      <c r="A394" s="1653" t="s">
        <v>1003</v>
      </c>
      <c r="B394" s="1648" t="s">
        <v>6</v>
      </c>
      <c r="C394" s="1189">
        <v>1</v>
      </c>
      <c r="D394" s="1185">
        <v>40265019</v>
      </c>
      <c r="E394" s="1189" t="s">
        <v>392</v>
      </c>
      <c r="F394" s="1217"/>
      <c r="G394" s="1217"/>
      <c r="H394" s="1217"/>
      <c r="I394" s="973">
        <v>45689</v>
      </c>
      <c r="J394" s="973">
        <v>45992</v>
      </c>
      <c r="K394" s="1189">
        <v>1</v>
      </c>
      <c r="L394" s="1189">
        <v>4</v>
      </c>
      <c r="M394" s="1189">
        <v>1000</v>
      </c>
      <c r="N394" s="1637" t="s">
        <v>590</v>
      </c>
      <c r="O394" s="981" t="s">
        <v>592</v>
      </c>
      <c r="P394" s="925"/>
    </row>
    <row r="395" spans="1:16" ht="48" customHeight="1" x14ac:dyDescent="0.25">
      <c r="A395" s="1654"/>
      <c r="B395" s="1649"/>
      <c r="C395" s="1190">
        <v>2</v>
      </c>
      <c r="D395" s="1186">
        <v>40265020</v>
      </c>
      <c r="E395" s="1190" t="s">
        <v>392</v>
      </c>
      <c r="F395" s="1218"/>
      <c r="G395" s="1218"/>
      <c r="H395" s="1218"/>
      <c r="I395" s="974">
        <v>45689</v>
      </c>
      <c r="J395" s="974">
        <v>45992</v>
      </c>
      <c r="K395" s="1190">
        <v>1</v>
      </c>
      <c r="L395" s="1190">
        <v>3</v>
      </c>
      <c r="M395" s="1190">
        <v>1000</v>
      </c>
      <c r="N395" s="1638"/>
      <c r="O395" s="983" t="s">
        <v>592</v>
      </c>
      <c r="P395" s="925"/>
    </row>
    <row r="396" spans="1:16" ht="47.25" customHeight="1" x14ac:dyDescent="0.25">
      <c r="A396" s="1654"/>
      <c r="B396" s="1649"/>
      <c r="C396" s="1190">
        <v>3</v>
      </c>
      <c r="D396" s="1186">
        <v>40275527</v>
      </c>
      <c r="E396" s="1190" t="s">
        <v>392</v>
      </c>
      <c r="F396" s="1218"/>
      <c r="G396" s="1218"/>
      <c r="H396" s="1218"/>
      <c r="I396" s="974">
        <v>45689</v>
      </c>
      <c r="J396" s="974">
        <v>45992</v>
      </c>
      <c r="K396" s="1190">
        <v>0</v>
      </c>
      <c r="L396" s="1190">
        <v>3</v>
      </c>
      <c r="M396" s="1190">
        <v>630</v>
      </c>
      <c r="N396" s="1638"/>
      <c r="O396" s="983" t="s">
        <v>592</v>
      </c>
      <c r="P396" s="925"/>
    </row>
    <row r="397" spans="1:16" ht="48" customHeight="1" x14ac:dyDescent="0.25">
      <c r="A397" s="1654"/>
      <c r="B397" s="1649"/>
      <c r="C397" s="1190">
        <v>4</v>
      </c>
      <c r="D397" s="1186">
        <v>40265024</v>
      </c>
      <c r="E397" s="1190" t="s">
        <v>392</v>
      </c>
      <c r="F397" s="1218"/>
      <c r="G397" s="1218"/>
      <c r="H397" s="1218"/>
      <c r="I397" s="974">
        <v>45689</v>
      </c>
      <c r="J397" s="974">
        <v>45992</v>
      </c>
      <c r="K397" s="1190">
        <v>1</v>
      </c>
      <c r="L397" s="1190">
        <v>3</v>
      </c>
      <c r="M397" s="1190">
        <v>1000</v>
      </c>
      <c r="N397" s="1638"/>
      <c r="O397" s="983" t="s">
        <v>592</v>
      </c>
      <c r="P397" s="925"/>
    </row>
    <row r="398" spans="1:16" ht="47.25" customHeight="1" x14ac:dyDescent="0.25">
      <c r="A398" s="1654"/>
      <c r="B398" s="1649"/>
      <c r="C398" s="1190">
        <v>5</v>
      </c>
      <c r="D398" s="1186">
        <v>40265021</v>
      </c>
      <c r="E398" s="1190" t="s">
        <v>392</v>
      </c>
      <c r="F398" s="1218"/>
      <c r="G398" s="1218"/>
      <c r="H398" s="1218"/>
      <c r="I398" s="974">
        <v>45689</v>
      </c>
      <c r="J398" s="974">
        <v>45992</v>
      </c>
      <c r="K398" s="1190">
        <v>1</v>
      </c>
      <c r="L398" s="1190">
        <v>2</v>
      </c>
      <c r="M398" s="1190">
        <v>1000</v>
      </c>
      <c r="N398" s="1638"/>
      <c r="O398" s="983" t="s">
        <v>592</v>
      </c>
      <c r="P398" s="925"/>
    </row>
    <row r="399" spans="1:16" ht="48" customHeight="1" x14ac:dyDescent="0.25">
      <c r="A399" s="1654"/>
      <c r="B399" s="1649"/>
      <c r="C399" s="1190">
        <v>6</v>
      </c>
      <c r="D399" s="1186">
        <v>40265023</v>
      </c>
      <c r="E399" s="1190" t="s">
        <v>392</v>
      </c>
      <c r="F399" s="1218"/>
      <c r="G399" s="1218"/>
      <c r="H399" s="1218"/>
      <c r="I399" s="974">
        <v>45689</v>
      </c>
      <c r="J399" s="974">
        <v>45992</v>
      </c>
      <c r="K399" s="1190">
        <v>0</v>
      </c>
      <c r="L399" s="1190">
        <v>3</v>
      </c>
      <c r="M399" s="1190">
        <v>630</v>
      </c>
      <c r="N399" s="1638"/>
      <c r="O399" s="983" t="s">
        <v>592</v>
      </c>
      <c r="P399" s="925"/>
    </row>
    <row r="400" spans="1:16" ht="47.25" customHeight="1" x14ac:dyDescent="0.25">
      <c r="A400" s="1654"/>
      <c r="B400" s="1649"/>
      <c r="C400" s="1190">
        <v>7</v>
      </c>
      <c r="D400" s="1186">
        <v>40265017</v>
      </c>
      <c r="E400" s="1190" t="s">
        <v>392</v>
      </c>
      <c r="F400" s="1218"/>
      <c r="G400" s="1218"/>
      <c r="H400" s="1218"/>
      <c r="I400" s="974">
        <v>45689</v>
      </c>
      <c r="J400" s="974">
        <v>45992</v>
      </c>
      <c r="K400" s="1190">
        <v>1</v>
      </c>
      <c r="L400" s="1190">
        <v>2</v>
      </c>
      <c r="M400" s="1190">
        <v>1000</v>
      </c>
      <c r="N400" s="1638"/>
      <c r="O400" s="983" t="s">
        <v>592</v>
      </c>
      <c r="P400" s="925"/>
    </row>
    <row r="401" spans="1:16" ht="48" customHeight="1" x14ac:dyDescent="0.25">
      <c r="A401" s="1654"/>
      <c r="B401" s="1649"/>
      <c r="C401" s="1190">
        <v>8</v>
      </c>
      <c r="D401" s="1186">
        <v>40265018</v>
      </c>
      <c r="E401" s="1190" t="s">
        <v>392</v>
      </c>
      <c r="F401" s="1218"/>
      <c r="G401" s="1218"/>
      <c r="H401" s="1218"/>
      <c r="I401" s="974">
        <v>45689</v>
      </c>
      <c r="J401" s="974">
        <v>45992</v>
      </c>
      <c r="K401" s="1190">
        <v>0</v>
      </c>
      <c r="L401" s="1190">
        <v>2</v>
      </c>
      <c r="M401" s="1190">
        <v>630</v>
      </c>
      <c r="N401" s="1638"/>
      <c r="O401" s="983" t="s">
        <v>592</v>
      </c>
      <c r="P401" s="925"/>
    </row>
    <row r="402" spans="1:16" ht="47.25" customHeight="1" x14ac:dyDescent="0.25">
      <c r="A402" s="1654"/>
      <c r="B402" s="1649"/>
      <c r="C402" s="1190">
        <v>9</v>
      </c>
      <c r="D402" s="1186">
        <v>40265026</v>
      </c>
      <c r="E402" s="1190" t="s">
        <v>392</v>
      </c>
      <c r="F402" s="1218"/>
      <c r="G402" s="1218"/>
      <c r="H402" s="1218"/>
      <c r="I402" s="974">
        <v>45689</v>
      </c>
      <c r="J402" s="974">
        <v>45992</v>
      </c>
      <c r="K402" s="1190">
        <v>1</v>
      </c>
      <c r="L402" s="1190">
        <v>2</v>
      </c>
      <c r="M402" s="1190">
        <v>1000</v>
      </c>
      <c r="N402" s="1638"/>
      <c r="O402" s="983" t="s">
        <v>592</v>
      </c>
      <c r="P402" s="925"/>
    </row>
    <row r="403" spans="1:16" ht="48" customHeight="1" x14ac:dyDescent="0.25">
      <c r="A403" s="1654"/>
      <c r="B403" s="1649"/>
      <c r="C403" s="1190">
        <v>10</v>
      </c>
      <c r="D403" s="1190">
        <v>40265022</v>
      </c>
      <c r="E403" s="1190" t="s">
        <v>392</v>
      </c>
      <c r="F403" s="1218"/>
      <c r="G403" s="1218"/>
      <c r="H403" s="1218"/>
      <c r="I403" s="974">
        <v>45689</v>
      </c>
      <c r="J403" s="974">
        <v>45992</v>
      </c>
      <c r="K403" s="1190">
        <v>0</v>
      </c>
      <c r="L403" s="1190">
        <v>3</v>
      </c>
      <c r="M403" s="1190">
        <v>100</v>
      </c>
      <c r="N403" s="1638"/>
      <c r="O403" s="983" t="s">
        <v>476</v>
      </c>
      <c r="P403" s="925"/>
    </row>
    <row r="404" spans="1:16" ht="47.25" customHeight="1" x14ac:dyDescent="0.25">
      <c r="A404" s="1654"/>
      <c r="B404" s="1649"/>
      <c r="C404" s="1190">
        <v>11</v>
      </c>
      <c r="D404" s="1186">
        <v>40265027</v>
      </c>
      <c r="E404" s="1190" t="s">
        <v>392</v>
      </c>
      <c r="F404" s="1218"/>
      <c r="G404" s="1218"/>
      <c r="H404" s="1218"/>
      <c r="I404" s="974">
        <v>45689</v>
      </c>
      <c r="J404" s="974">
        <v>45992</v>
      </c>
      <c r="K404" s="1190">
        <v>0</v>
      </c>
      <c r="L404" s="1190">
        <v>2</v>
      </c>
      <c r="M404" s="1190">
        <v>100</v>
      </c>
      <c r="N404" s="1638"/>
      <c r="O404" s="983" t="s">
        <v>476</v>
      </c>
      <c r="P404" s="925"/>
    </row>
    <row r="405" spans="1:16" ht="48" customHeight="1" x14ac:dyDescent="0.25">
      <c r="A405" s="1654"/>
      <c r="B405" s="1649"/>
      <c r="C405" s="1190">
        <v>12</v>
      </c>
      <c r="D405" s="1186" t="s">
        <v>588</v>
      </c>
      <c r="E405" s="1190" t="s">
        <v>391</v>
      </c>
      <c r="F405" s="1218"/>
      <c r="G405" s="1218"/>
      <c r="H405" s="1218"/>
      <c r="I405" s="974">
        <v>45689</v>
      </c>
      <c r="J405" s="974">
        <v>45992</v>
      </c>
      <c r="K405" s="1190">
        <v>0</v>
      </c>
      <c r="L405" s="1190">
        <v>2</v>
      </c>
      <c r="M405" s="1190">
        <v>1600</v>
      </c>
      <c r="N405" s="1638"/>
      <c r="O405" s="983" t="s">
        <v>700</v>
      </c>
      <c r="P405" s="925"/>
    </row>
    <row r="406" spans="1:16" ht="63.75" thickBot="1" x14ac:dyDescent="0.3">
      <c r="A406" s="1655"/>
      <c r="B406" s="986" t="s">
        <v>591</v>
      </c>
      <c r="C406" s="1191">
        <v>13</v>
      </c>
      <c r="D406" s="1188" t="s">
        <v>587</v>
      </c>
      <c r="E406" s="1191" t="s">
        <v>392</v>
      </c>
      <c r="F406" s="1219"/>
      <c r="G406" s="1219"/>
      <c r="H406" s="1219"/>
      <c r="I406" s="978">
        <v>45689</v>
      </c>
      <c r="J406" s="978">
        <v>45992</v>
      </c>
      <c r="K406" s="1191">
        <v>0</v>
      </c>
      <c r="L406" s="1191">
        <v>2</v>
      </c>
      <c r="M406" s="1191">
        <v>400</v>
      </c>
      <c r="N406" s="1188" t="s">
        <v>903</v>
      </c>
      <c r="O406" s="996" t="s">
        <v>631</v>
      </c>
      <c r="P406" s="925"/>
    </row>
    <row r="407" spans="1:16" ht="47.25" x14ac:dyDescent="0.25">
      <c r="A407" s="1533" t="s">
        <v>630</v>
      </c>
      <c r="B407" s="1530" t="s">
        <v>6</v>
      </c>
      <c r="C407" s="1140">
        <v>1</v>
      </c>
      <c r="D407" s="1180" t="s">
        <v>817</v>
      </c>
      <c r="E407" s="1181" t="s">
        <v>392</v>
      </c>
      <c r="F407" s="1209"/>
      <c r="G407" s="1209"/>
      <c r="H407" s="1209"/>
      <c r="I407" s="604">
        <v>45809</v>
      </c>
      <c r="J407" s="936">
        <v>45505</v>
      </c>
      <c r="K407" s="1181"/>
      <c r="L407" s="1181">
        <v>5</v>
      </c>
      <c r="M407" s="1181">
        <v>1000</v>
      </c>
      <c r="N407" s="1180" t="s">
        <v>638</v>
      </c>
      <c r="O407" s="621" t="s">
        <v>632</v>
      </c>
      <c r="P407" s="925"/>
    </row>
    <row r="408" spans="1:16" ht="47.25" x14ac:dyDescent="0.25">
      <c r="A408" s="1534"/>
      <c r="B408" s="1531"/>
      <c r="C408" s="1139">
        <v>2</v>
      </c>
      <c r="D408" s="1176" t="s">
        <v>818</v>
      </c>
      <c r="E408" s="1173" t="s">
        <v>392</v>
      </c>
      <c r="F408" s="1201"/>
      <c r="G408" s="1201"/>
      <c r="H408" s="1201"/>
      <c r="I408" s="608">
        <v>45809</v>
      </c>
      <c r="J408" s="623">
        <v>45505</v>
      </c>
      <c r="K408" s="1173"/>
      <c r="L408" s="1173">
        <v>5</v>
      </c>
      <c r="M408" s="1173">
        <v>1000</v>
      </c>
      <c r="N408" s="1176" t="s">
        <v>638</v>
      </c>
      <c r="O408" s="622" t="s">
        <v>632</v>
      </c>
      <c r="P408" s="925"/>
    </row>
    <row r="409" spans="1:16" ht="47.25" x14ac:dyDescent="0.25">
      <c r="A409" s="1534"/>
      <c r="B409" s="1531"/>
      <c r="C409" s="1139">
        <v>3</v>
      </c>
      <c r="D409" s="1176" t="s">
        <v>819</v>
      </c>
      <c r="E409" s="1173" t="s">
        <v>392</v>
      </c>
      <c r="F409" s="1201"/>
      <c r="G409" s="1201"/>
      <c r="H409" s="1201"/>
      <c r="I409" s="608">
        <v>45809</v>
      </c>
      <c r="J409" s="623">
        <v>45505</v>
      </c>
      <c r="K409" s="1173"/>
      <c r="L409" s="1173">
        <v>5</v>
      </c>
      <c r="M409" s="1173">
        <v>1000</v>
      </c>
      <c r="N409" s="1176" t="s">
        <v>638</v>
      </c>
      <c r="O409" s="622" t="s">
        <v>632</v>
      </c>
      <c r="P409" s="925"/>
    </row>
    <row r="410" spans="1:16" ht="47.25" x14ac:dyDescent="0.25">
      <c r="A410" s="1534"/>
      <c r="B410" s="1531"/>
      <c r="C410" s="1139">
        <v>4</v>
      </c>
      <c r="D410" s="1176" t="s">
        <v>820</v>
      </c>
      <c r="E410" s="1173" t="s">
        <v>392</v>
      </c>
      <c r="F410" s="1201"/>
      <c r="G410" s="1201"/>
      <c r="H410" s="1201"/>
      <c r="I410" s="608">
        <v>45809</v>
      </c>
      <c r="J410" s="623">
        <v>45505</v>
      </c>
      <c r="K410" s="1173"/>
      <c r="L410" s="1173">
        <v>5</v>
      </c>
      <c r="M410" s="1173">
        <v>1000</v>
      </c>
      <c r="N410" s="1176" t="s">
        <v>638</v>
      </c>
      <c r="O410" s="622" t="s">
        <v>632</v>
      </c>
      <c r="P410" s="925"/>
    </row>
    <row r="411" spans="1:16" ht="47.25" x14ac:dyDescent="0.25">
      <c r="A411" s="1534"/>
      <c r="B411" s="1531"/>
      <c r="C411" s="1139">
        <v>5</v>
      </c>
      <c r="D411" s="1176" t="s">
        <v>821</v>
      </c>
      <c r="E411" s="1173" t="s">
        <v>392</v>
      </c>
      <c r="F411" s="1201"/>
      <c r="G411" s="1201"/>
      <c r="H411" s="1201"/>
      <c r="I411" s="608">
        <v>45809</v>
      </c>
      <c r="J411" s="623">
        <v>45505</v>
      </c>
      <c r="K411" s="1173"/>
      <c r="L411" s="1173">
        <v>5</v>
      </c>
      <c r="M411" s="1173">
        <v>1000</v>
      </c>
      <c r="N411" s="1176" t="s">
        <v>638</v>
      </c>
      <c r="O411" s="622" t="s">
        <v>632</v>
      </c>
      <c r="P411" s="925"/>
    </row>
    <row r="412" spans="1:16" ht="47.25" x14ac:dyDescent="0.25">
      <c r="A412" s="1534"/>
      <c r="B412" s="1531"/>
      <c r="C412" s="1139">
        <v>6</v>
      </c>
      <c r="D412" s="1176" t="s">
        <v>822</v>
      </c>
      <c r="E412" s="1173" t="s">
        <v>392</v>
      </c>
      <c r="F412" s="1201"/>
      <c r="G412" s="1201"/>
      <c r="H412" s="1201"/>
      <c r="I412" s="608">
        <v>45809</v>
      </c>
      <c r="J412" s="623">
        <v>45505</v>
      </c>
      <c r="K412" s="1173"/>
      <c r="L412" s="1173">
        <v>5</v>
      </c>
      <c r="M412" s="1173">
        <v>1000</v>
      </c>
      <c r="N412" s="1176" t="s">
        <v>638</v>
      </c>
      <c r="O412" s="622" t="s">
        <v>632</v>
      </c>
      <c r="P412" s="925"/>
    </row>
    <row r="413" spans="1:16" ht="47.25" x14ac:dyDescent="0.25">
      <c r="A413" s="1534"/>
      <c r="B413" s="1531"/>
      <c r="C413" s="1139">
        <v>7</v>
      </c>
      <c r="D413" s="1176" t="s">
        <v>823</v>
      </c>
      <c r="E413" s="1173" t="s">
        <v>392</v>
      </c>
      <c r="F413" s="1201"/>
      <c r="G413" s="1201"/>
      <c r="H413" s="1201"/>
      <c r="I413" s="608">
        <v>45809</v>
      </c>
      <c r="J413" s="623">
        <v>45505</v>
      </c>
      <c r="K413" s="1173"/>
      <c r="L413" s="1173">
        <v>5</v>
      </c>
      <c r="M413" s="1173">
        <v>800</v>
      </c>
      <c r="N413" s="1176" t="s">
        <v>638</v>
      </c>
      <c r="O413" s="622" t="s">
        <v>633</v>
      </c>
      <c r="P413" s="925"/>
    </row>
    <row r="414" spans="1:16" ht="47.25" x14ac:dyDescent="0.25">
      <c r="A414" s="1534"/>
      <c r="B414" s="1531"/>
      <c r="C414" s="1139" t="s">
        <v>1213</v>
      </c>
      <c r="D414" s="1176" t="s">
        <v>824</v>
      </c>
      <c r="E414" s="1173" t="s">
        <v>392</v>
      </c>
      <c r="F414" s="1201"/>
      <c r="G414" s="1201"/>
      <c r="H414" s="1201"/>
      <c r="I414" s="608">
        <v>45809</v>
      </c>
      <c r="J414" s="623">
        <v>45505</v>
      </c>
      <c r="K414" s="1173"/>
      <c r="L414" s="1173">
        <v>2</v>
      </c>
      <c r="M414" s="1173">
        <v>1000</v>
      </c>
      <c r="N414" s="1176" t="s">
        <v>638</v>
      </c>
      <c r="O414" s="622" t="s">
        <v>632</v>
      </c>
      <c r="P414" s="925" t="s">
        <v>1214</v>
      </c>
    </row>
    <row r="415" spans="1:16" ht="47.25" x14ac:dyDescent="0.25">
      <c r="A415" s="1534"/>
      <c r="B415" s="1531"/>
      <c r="C415" s="1139" t="s">
        <v>1218</v>
      </c>
      <c r="D415" s="1176" t="s">
        <v>1215</v>
      </c>
      <c r="E415" s="1173" t="s">
        <v>392</v>
      </c>
      <c r="F415" s="1201"/>
      <c r="G415" s="1201"/>
      <c r="H415" s="1201"/>
      <c r="I415" s="608">
        <v>45809</v>
      </c>
      <c r="J415" s="623">
        <v>45505</v>
      </c>
      <c r="K415" s="1173"/>
      <c r="L415" s="1173">
        <v>2</v>
      </c>
      <c r="M415" s="1173">
        <v>1000</v>
      </c>
      <c r="N415" s="1176" t="s">
        <v>638</v>
      </c>
      <c r="O415" s="622" t="s">
        <v>632</v>
      </c>
      <c r="P415" s="925" t="s">
        <v>1216</v>
      </c>
    </row>
    <row r="416" spans="1:16" ht="47.25" x14ac:dyDescent="0.25">
      <c r="A416" s="1534"/>
      <c r="B416" s="1531"/>
      <c r="C416" s="1139" t="s">
        <v>1209</v>
      </c>
      <c r="D416" s="1176" t="s">
        <v>826</v>
      </c>
      <c r="E416" s="1173" t="s">
        <v>392</v>
      </c>
      <c r="F416" s="1201"/>
      <c r="G416" s="1201"/>
      <c r="H416" s="1201"/>
      <c r="I416" s="608">
        <v>45809</v>
      </c>
      <c r="J416" s="623">
        <v>45505</v>
      </c>
      <c r="K416" s="1173"/>
      <c r="L416" s="1173">
        <v>2</v>
      </c>
      <c r="M416" s="1173">
        <v>630</v>
      </c>
      <c r="N416" s="1176" t="s">
        <v>638</v>
      </c>
      <c r="O416" s="622" t="s">
        <v>634</v>
      </c>
      <c r="P416" s="75" t="s">
        <v>1212</v>
      </c>
    </row>
    <row r="417" spans="1:16" ht="31.5" x14ac:dyDescent="0.25">
      <c r="A417" s="1534"/>
      <c r="B417" s="1531"/>
      <c r="C417" s="1139" t="s">
        <v>544</v>
      </c>
      <c r="D417" s="1176" t="s">
        <v>827</v>
      </c>
      <c r="E417" s="1173" t="s">
        <v>392</v>
      </c>
      <c r="F417" s="1201"/>
      <c r="G417" s="1201"/>
      <c r="H417" s="1201"/>
      <c r="I417" s="608">
        <v>45809</v>
      </c>
      <c r="J417" s="623">
        <v>45505</v>
      </c>
      <c r="K417" s="1173"/>
      <c r="L417" s="1173">
        <v>5</v>
      </c>
      <c r="M417" s="1173">
        <v>1000</v>
      </c>
      <c r="N417" s="1176" t="s">
        <v>639</v>
      </c>
      <c r="O417" s="622" t="s">
        <v>632</v>
      </c>
      <c r="P417" s="925" t="s">
        <v>1211</v>
      </c>
    </row>
    <row r="418" spans="1:16" ht="31.5" x14ac:dyDescent="0.25">
      <c r="A418" s="1534"/>
      <c r="B418" s="1531"/>
      <c r="C418" s="1139" t="s">
        <v>1208</v>
      </c>
      <c r="D418" s="1176" t="s">
        <v>828</v>
      </c>
      <c r="E418" s="1173" t="s">
        <v>392</v>
      </c>
      <c r="F418" s="1201"/>
      <c r="G418" s="1201"/>
      <c r="H418" s="1201"/>
      <c r="I418" s="608">
        <v>45809</v>
      </c>
      <c r="J418" s="623">
        <v>45505</v>
      </c>
      <c r="K418" s="1173"/>
      <c r="L418" s="1173">
        <v>5</v>
      </c>
      <c r="M418" s="1173">
        <v>1000</v>
      </c>
      <c r="N418" s="1176" t="s">
        <v>639</v>
      </c>
      <c r="O418" s="622" t="s">
        <v>632</v>
      </c>
      <c r="P418" s="925" t="s">
        <v>1210</v>
      </c>
    </row>
    <row r="419" spans="1:16" ht="31.5" x14ac:dyDescent="0.25">
      <c r="A419" s="1534"/>
      <c r="B419" s="1531"/>
      <c r="C419" s="1139" t="s">
        <v>1203</v>
      </c>
      <c r="D419" s="1176" t="s">
        <v>829</v>
      </c>
      <c r="E419" s="1173" t="s">
        <v>392</v>
      </c>
      <c r="F419" s="1201"/>
      <c r="G419" s="1201"/>
      <c r="H419" s="1201"/>
      <c r="I419" s="608">
        <v>45809</v>
      </c>
      <c r="J419" s="623">
        <v>45505</v>
      </c>
      <c r="K419" s="1173"/>
      <c r="L419" s="1173">
        <v>5</v>
      </c>
      <c r="M419" s="1173">
        <v>1000</v>
      </c>
      <c r="N419" s="1176" t="s">
        <v>639</v>
      </c>
      <c r="O419" s="622" t="s">
        <v>632</v>
      </c>
      <c r="P419" s="925" t="s">
        <v>1204</v>
      </c>
    </row>
    <row r="420" spans="1:16" ht="31.5" x14ac:dyDescent="0.25">
      <c r="A420" s="1534"/>
      <c r="B420" s="1531"/>
      <c r="C420" s="1139" t="s">
        <v>1206</v>
      </c>
      <c r="D420" s="1176" t="s">
        <v>830</v>
      </c>
      <c r="E420" s="1173" t="s">
        <v>392</v>
      </c>
      <c r="F420" s="1201"/>
      <c r="G420" s="1201"/>
      <c r="H420" s="1201"/>
      <c r="I420" s="608">
        <v>45809</v>
      </c>
      <c r="J420" s="623">
        <v>45505</v>
      </c>
      <c r="K420" s="1173"/>
      <c r="L420" s="1173">
        <v>5</v>
      </c>
      <c r="M420" s="1173">
        <v>1000</v>
      </c>
      <c r="N420" s="1176" t="s">
        <v>639</v>
      </c>
      <c r="O420" s="622" t="s">
        <v>632</v>
      </c>
      <c r="P420" s="925" t="s">
        <v>1207</v>
      </c>
    </row>
    <row r="421" spans="1:16" ht="31.5" x14ac:dyDescent="0.25">
      <c r="A421" s="1534"/>
      <c r="B421" s="1531"/>
      <c r="C421" s="1139" t="s">
        <v>1202</v>
      </c>
      <c r="D421" s="1176" t="s">
        <v>831</v>
      </c>
      <c r="E421" s="1173" t="s">
        <v>392</v>
      </c>
      <c r="F421" s="1201"/>
      <c r="G421" s="1201"/>
      <c r="H421" s="1201"/>
      <c r="I421" s="608">
        <v>45809</v>
      </c>
      <c r="J421" s="623">
        <v>45505</v>
      </c>
      <c r="K421" s="1173"/>
      <c r="L421" s="1173">
        <v>5</v>
      </c>
      <c r="M421" s="1173">
        <v>2000</v>
      </c>
      <c r="N421" s="1176" t="s">
        <v>639</v>
      </c>
      <c r="O421" s="622" t="s">
        <v>635</v>
      </c>
      <c r="P421" s="925" t="s">
        <v>1205</v>
      </c>
    </row>
    <row r="422" spans="1:16" ht="31.5" x14ac:dyDescent="0.25">
      <c r="A422" s="1534"/>
      <c r="B422" s="1531"/>
      <c r="C422" s="1139" t="s">
        <v>1209</v>
      </c>
      <c r="D422" s="1176" t="s">
        <v>832</v>
      </c>
      <c r="E422" s="1173" t="s">
        <v>392</v>
      </c>
      <c r="F422" s="1201"/>
      <c r="G422" s="1201"/>
      <c r="H422" s="1201"/>
      <c r="I422" s="608">
        <v>45809</v>
      </c>
      <c r="J422" s="623">
        <v>45505</v>
      </c>
      <c r="K422" s="1173"/>
      <c r="L422" s="1173"/>
      <c r="M422" s="1173"/>
      <c r="N422" s="1176" t="s">
        <v>639</v>
      </c>
      <c r="O422" s="622" t="s">
        <v>996</v>
      </c>
      <c r="P422" s="925" t="s">
        <v>1237</v>
      </c>
    </row>
    <row r="423" spans="1:16" ht="31.5" x14ac:dyDescent="0.25">
      <c r="A423" s="1534"/>
      <c r="B423" s="1531"/>
      <c r="C423" s="1139" t="s">
        <v>1208</v>
      </c>
      <c r="D423" s="1176" t="s">
        <v>833</v>
      </c>
      <c r="E423" s="1173" t="s">
        <v>392</v>
      </c>
      <c r="F423" s="1201"/>
      <c r="G423" s="1201"/>
      <c r="H423" s="1201"/>
      <c r="I423" s="608">
        <v>45809</v>
      </c>
      <c r="J423" s="623">
        <v>45505</v>
      </c>
      <c r="K423" s="1173"/>
      <c r="L423" s="1173"/>
      <c r="M423" s="1173"/>
      <c r="N423" s="1176" t="s">
        <v>639</v>
      </c>
      <c r="O423" s="622" t="s">
        <v>996</v>
      </c>
      <c r="P423" s="925" t="s">
        <v>1238</v>
      </c>
    </row>
    <row r="424" spans="1:16" ht="31.5" x14ac:dyDescent="0.25">
      <c r="A424" s="1534"/>
      <c r="B424" s="1531"/>
      <c r="C424" s="1139" t="s">
        <v>544</v>
      </c>
      <c r="D424" s="1176" t="s">
        <v>834</v>
      </c>
      <c r="E424" s="1173" t="s">
        <v>392</v>
      </c>
      <c r="F424" s="1201"/>
      <c r="G424" s="1201"/>
      <c r="H424" s="1201"/>
      <c r="I424" s="608">
        <v>45809</v>
      </c>
      <c r="J424" s="623">
        <v>45505</v>
      </c>
      <c r="K424" s="1173"/>
      <c r="L424" s="1173"/>
      <c r="M424" s="1173"/>
      <c r="N424" s="1176" t="s">
        <v>639</v>
      </c>
      <c r="O424" s="622" t="s">
        <v>996</v>
      </c>
      <c r="P424" s="925" t="s">
        <v>1239</v>
      </c>
    </row>
    <row r="425" spans="1:16" ht="31.5" x14ac:dyDescent="0.25">
      <c r="A425" s="1534"/>
      <c r="B425" s="1531"/>
      <c r="C425" s="1139" t="s">
        <v>543</v>
      </c>
      <c r="D425" s="1176" t="s">
        <v>835</v>
      </c>
      <c r="E425" s="1173" t="s">
        <v>392</v>
      </c>
      <c r="F425" s="1201"/>
      <c r="G425" s="1201"/>
      <c r="H425" s="1201"/>
      <c r="I425" s="608">
        <v>45809</v>
      </c>
      <c r="J425" s="623">
        <v>45505</v>
      </c>
      <c r="K425" s="1173"/>
      <c r="L425" s="1173"/>
      <c r="M425" s="1173"/>
      <c r="N425" s="1176" t="s">
        <v>639</v>
      </c>
      <c r="O425" s="622" t="s">
        <v>996</v>
      </c>
      <c r="P425" s="925" t="s">
        <v>1240</v>
      </c>
    </row>
    <row r="426" spans="1:16" ht="31.5" x14ac:dyDescent="0.25">
      <c r="A426" s="1534"/>
      <c r="B426" s="1531"/>
      <c r="C426" s="1139" t="s">
        <v>541</v>
      </c>
      <c r="D426" s="1176" t="s">
        <v>836</v>
      </c>
      <c r="E426" s="1173" t="s">
        <v>392</v>
      </c>
      <c r="F426" s="1201"/>
      <c r="G426" s="1201"/>
      <c r="H426" s="1201"/>
      <c r="I426" s="608">
        <v>45809</v>
      </c>
      <c r="J426" s="623">
        <v>45505</v>
      </c>
      <c r="K426" s="1173"/>
      <c r="L426" s="1173"/>
      <c r="M426" s="1173"/>
      <c r="N426" s="1176" t="s">
        <v>639</v>
      </c>
      <c r="O426" s="622" t="s">
        <v>996</v>
      </c>
      <c r="P426" s="925" t="s">
        <v>1241</v>
      </c>
    </row>
    <row r="427" spans="1:16" ht="31.5" x14ac:dyDescent="0.25">
      <c r="A427" s="1534"/>
      <c r="B427" s="1531"/>
      <c r="C427" s="1139" t="s">
        <v>542</v>
      </c>
      <c r="D427" s="1176" t="s">
        <v>837</v>
      </c>
      <c r="E427" s="1173" t="s">
        <v>392</v>
      </c>
      <c r="F427" s="1201"/>
      <c r="G427" s="1201"/>
      <c r="H427" s="1201"/>
      <c r="I427" s="608">
        <v>45809</v>
      </c>
      <c r="J427" s="623">
        <v>45505</v>
      </c>
      <c r="K427" s="1173"/>
      <c r="L427" s="1173"/>
      <c r="M427" s="1173"/>
      <c r="N427" s="1176" t="s">
        <v>639</v>
      </c>
      <c r="O427" s="622" t="s">
        <v>996</v>
      </c>
      <c r="P427" s="925" t="s">
        <v>1242</v>
      </c>
    </row>
    <row r="428" spans="1:16" ht="31.5" x14ac:dyDescent="0.25">
      <c r="A428" s="1534"/>
      <c r="B428" s="1531"/>
      <c r="C428" s="1139">
        <v>22</v>
      </c>
      <c r="D428" s="1176" t="s">
        <v>838</v>
      </c>
      <c r="E428" s="1173" t="s">
        <v>392</v>
      </c>
      <c r="F428" s="1201"/>
      <c r="G428" s="1201"/>
      <c r="H428" s="1201"/>
      <c r="I428" s="608">
        <v>45809</v>
      </c>
      <c r="J428" s="623">
        <v>45505</v>
      </c>
      <c r="K428" s="1173"/>
      <c r="L428" s="1173">
        <v>2</v>
      </c>
      <c r="M428" s="1173">
        <v>630</v>
      </c>
      <c r="N428" s="1176" t="s">
        <v>640</v>
      </c>
      <c r="O428" s="622" t="s">
        <v>634</v>
      </c>
      <c r="P428" s="925"/>
    </row>
    <row r="429" spans="1:16" ht="31.5" x14ac:dyDescent="0.25">
      <c r="A429" s="1534"/>
      <c r="B429" s="1531"/>
      <c r="C429" s="1139">
        <v>23</v>
      </c>
      <c r="D429" s="1176" t="s">
        <v>839</v>
      </c>
      <c r="E429" s="1173" t="s">
        <v>392</v>
      </c>
      <c r="F429" s="1201"/>
      <c r="G429" s="1201"/>
      <c r="H429" s="1201"/>
      <c r="I429" s="608">
        <v>45809</v>
      </c>
      <c r="J429" s="623">
        <v>45505</v>
      </c>
      <c r="K429" s="1173"/>
      <c r="L429" s="1173">
        <v>2</v>
      </c>
      <c r="M429" s="1173">
        <v>630</v>
      </c>
      <c r="N429" s="1176" t="s">
        <v>640</v>
      </c>
      <c r="O429" s="622" t="s">
        <v>634</v>
      </c>
      <c r="P429" s="925"/>
    </row>
    <row r="430" spans="1:16" ht="47.25" x14ac:dyDescent="0.25">
      <c r="A430" s="1534"/>
      <c r="B430" s="1531"/>
      <c r="C430" s="1139" t="s">
        <v>1209</v>
      </c>
      <c r="D430" s="1176" t="s">
        <v>840</v>
      </c>
      <c r="E430" s="1173" t="s">
        <v>392</v>
      </c>
      <c r="F430" s="1201"/>
      <c r="G430" s="1201"/>
      <c r="H430" s="1201"/>
      <c r="I430" s="608">
        <v>45809</v>
      </c>
      <c r="J430" s="623">
        <v>45505</v>
      </c>
      <c r="K430" s="1173"/>
      <c r="L430" s="1173">
        <v>2</v>
      </c>
      <c r="M430" s="1173">
        <v>1000</v>
      </c>
      <c r="N430" s="1176" t="s">
        <v>641</v>
      </c>
      <c r="O430" s="622" t="s">
        <v>632</v>
      </c>
      <c r="P430" s="925" t="s">
        <v>1217</v>
      </c>
    </row>
    <row r="431" spans="1:16" ht="47.25" x14ac:dyDescent="0.25">
      <c r="A431" s="1534"/>
      <c r="B431" s="1531"/>
      <c r="C431" s="1139" t="s">
        <v>1221</v>
      </c>
      <c r="D431" s="1176" t="s">
        <v>841</v>
      </c>
      <c r="E431" s="1173" t="s">
        <v>392</v>
      </c>
      <c r="F431" s="1201"/>
      <c r="G431" s="1201">
        <v>1</v>
      </c>
      <c r="H431" s="1201"/>
      <c r="I431" s="608">
        <v>45809</v>
      </c>
      <c r="J431" s="623">
        <v>45505</v>
      </c>
      <c r="K431" s="1173"/>
      <c r="L431" s="938">
        <v>5</v>
      </c>
      <c r="M431" s="1173">
        <v>1020</v>
      </c>
      <c r="N431" s="1176" t="s">
        <v>641</v>
      </c>
      <c r="O431" s="622" t="s">
        <v>636</v>
      </c>
      <c r="P431" s="925" t="s">
        <v>1219</v>
      </c>
    </row>
    <row r="432" spans="1:16" ht="47.25" x14ac:dyDescent="0.25">
      <c r="A432" s="1534"/>
      <c r="B432" s="1531"/>
      <c r="C432" s="1139" t="s">
        <v>1223</v>
      </c>
      <c r="D432" s="1176" t="s">
        <v>842</v>
      </c>
      <c r="E432" s="1173" t="s">
        <v>392</v>
      </c>
      <c r="F432" s="1201">
        <v>1</v>
      </c>
      <c r="G432" s="1201"/>
      <c r="H432" s="1201"/>
      <c r="I432" s="608">
        <v>45809</v>
      </c>
      <c r="J432" s="623">
        <v>45505</v>
      </c>
      <c r="K432" s="1173"/>
      <c r="L432" s="1173">
        <v>5</v>
      </c>
      <c r="M432" s="1173">
        <v>1020</v>
      </c>
      <c r="N432" s="1176" t="s">
        <v>641</v>
      </c>
      <c r="O432" s="622" t="s">
        <v>636</v>
      </c>
      <c r="P432" s="925" t="s">
        <v>1224</v>
      </c>
    </row>
    <row r="433" spans="1:16" ht="47.25" x14ac:dyDescent="0.25">
      <c r="A433" s="1534"/>
      <c r="B433" s="1531"/>
      <c r="C433" s="1139" t="s">
        <v>1222</v>
      </c>
      <c r="D433" s="1176" t="s">
        <v>843</v>
      </c>
      <c r="E433" s="1173" t="s">
        <v>392</v>
      </c>
      <c r="F433" s="1201">
        <v>1</v>
      </c>
      <c r="G433" s="1201"/>
      <c r="H433" s="1201"/>
      <c r="I433" s="608">
        <v>45809</v>
      </c>
      <c r="J433" s="623">
        <v>45505</v>
      </c>
      <c r="K433" s="1173"/>
      <c r="L433" s="1173">
        <v>5</v>
      </c>
      <c r="M433" s="1173">
        <v>1020</v>
      </c>
      <c r="N433" s="1176" t="s">
        <v>641</v>
      </c>
      <c r="O433" s="622" t="s">
        <v>636</v>
      </c>
      <c r="P433" s="925" t="s">
        <v>1220</v>
      </c>
    </row>
    <row r="434" spans="1:16" ht="47.25" x14ac:dyDescent="0.25">
      <c r="A434" s="1534"/>
      <c r="B434" s="1531"/>
      <c r="C434" s="1139" t="s">
        <v>544</v>
      </c>
      <c r="D434" s="1176" t="s">
        <v>844</v>
      </c>
      <c r="E434" s="1173" t="s">
        <v>392</v>
      </c>
      <c r="F434" s="1201"/>
      <c r="G434" s="1201"/>
      <c r="H434" s="1201"/>
      <c r="I434" s="608">
        <v>45809</v>
      </c>
      <c r="J434" s="623">
        <v>45505</v>
      </c>
      <c r="K434" s="1173"/>
      <c r="L434" s="1173">
        <v>5</v>
      </c>
      <c r="M434" s="1173">
        <v>1020</v>
      </c>
      <c r="N434" s="1176" t="s">
        <v>641</v>
      </c>
      <c r="O434" s="622" t="s">
        <v>632</v>
      </c>
      <c r="P434" s="925" t="s">
        <v>1225</v>
      </c>
    </row>
    <row r="435" spans="1:16" ht="47.25" x14ac:dyDescent="0.25">
      <c r="A435" s="1534"/>
      <c r="B435" s="1531"/>
      <c r="C435" s="1139" t="s">
        <v>1226</v>
      </c>
      <c r="D435" s="1176" t="s">
        <v>845</v>
      </c>
      <c r="E435" s="1173" t="s">
        <v>392</v>
      </c>
      <c r="F435" s="1201"/>
      <c r="G435" s="1201"/>
      <c r="H435" s="1201"/>
      <c r="I435" s="608">
        <v>45809</v>
      </c>
      <c r="J435" s="623">
        <v>45505</v>
      </c>
      <c r="K435" s="1173"/>
      <c r="L435" s="1173">
        <v>5</v>
      </c>
      <c r="M435" s="1173">
        <v>1020</v>
      </c>
      <c r="N435" s="1176" t="s">
        <v>641</v>
      </c>
      <c r="O435" s="622" t="s">
        <v>636</v>
      </c>
      <c r="P435" s="925" t="s">
        <v>1227</v>
      </c>
    </row>
    <row r="436" spans="1:16" ht="47.25" x14ac:dyDescent="0.25">
      <c r="A436" s="1534"/>
      <c r="B436" s="1531"/>
      <c r="C436" s="1139" t="s">
        <v>1230</v>
      </c>
      <c r="D436" s="1176" t="s">
        <v>846</v>
      </c>
      <c r="E436" s="1173" t="s">
        <v>392</v>
      </c>
      <c r="F436" s="1201"/>
      <c r="G436" s="1201"/>
      <c r="H436" s="1201"/>
      <c r="I436" s="608">
        <v>45809</v>
      </c>
      <c r="J436" s="623">
        <v>45505</v>
      </c>
      <c r="K436" s="1173"/>
      <c r="L436" s="1173">
        <v>5</v>
      </c>
      <c r="M436" s="1173">
        <v>1020</v>
      </c>
      <c r="N436" s="1176" t="s">
        <v>641</v>
      </c>
      <c r="O436" s="622" t="s">
        <v>636</v>
      </c>
      <c r="P436" s="925" t="s">
        <v>1228</v>
      </c>
    </row>
    <row r="437" spans="1:16" ht="47.25" x14ac:dyDescent="0.25">
      <c r="A437" s="1534"/>
      <c r="B437" s="1531"/>
      <c r="C437" s="1139" t="s">
        <v>1231</v>
      </c>
      <c r="D437" s="1176" t="s">
        <v>847</v>
      </c>
      <c r="E437" s="1173" t="s">
        <v>392</v>
      </c>
      <c r="F437" s="1201"/>
      <c r="G437" s="1201"/>
      <c r="H437" s="1201"/>
      <c r="I437" s="608">
        <v>45809</v>
      </c>
      <c r="J437" s="623">
        <v>45505</v>
      </c>
      <c r="K437" s="1173"/>
      <c r="L437" s="1173">
        <v>5</v>
      </c>
      <c r="M437" s="1173">
        <v>1020</v>
      </c>
      <c r="N437" s="1176" t="s">
        <v>641</v>
      </c>
      <c r="O437" s="622" t="s">
        <v>636</v>
      </c>
      <c r="P437" s="925" t="s">
        <v>1229</v>
      </c>
    </row>
    <row r="438" spans="1:16" ht="47.25" x14ac:dyDescent="0.25">
      <c r="A438" s="1534"/>
      <c r="B438" s="1531"/>
      <c r="C438" s="1139" t="s">
        <v>541</v>
      </c>
      <c r="D438" s="1176" t="s">
        <v>848</v>
      </c>
      <c r="E438" s="1173" t="s">
        <v>392</v>
      </c>
      <c r="F438" s="1201"/>
      <c r="G438" s="1201"/>
      <c r="H438" s="1201"/>
      <c r="I438" s="608">
        <v>45809</v>
      </c>
      <c r="J438" s="623">
        <v>45505</v>
      </c>
      <c r="K438" s="1173"/>
      <c r="L438" s="1173">
        <v>2</v>
      </c>
      <c r="M438" s="1173">
        <v>1000</v>
      </c>
      <c r="N438" s="1176" t="s">
        <v>641</v>
      </c>
      <c r="O438" s="622" t="s">
        <v>632</v>
      </c>
      <c r="P438" s="925" t="s">
        <v>1232</v>
      </c>
    </row>
    <row r="439" spans="1:16" ht="47.25" x14ac:dyDescent="0.25">
      <c r="A439" s="1534"/>
      <c r="B439" s="1531"/>
      <c r="C439" s="1139" t="s">
        <v>1233</v>
      </c>
      <c r="D439" s="1176" t="s">
        <v>849</v>
      </c>
      <c r="E439" s="1173" t="s">
        <v>392</v>
      </c>
      <c r="F439" s="1201"/>
      <c r="G439" s="1201"/>
      <c r="H439" s="1201"/>
      <c r="I439" s="608">
        <v>45809</v>
      </c>
      <c r="J439" s="623">
        <v>45505</v>
      </c>
      <c r="K439" s="1173"/>
      <c r="L439" s="1173">
        <v>5</v>
      </c>
      <c r="M439" s="1173">
        <v>1020</v>
      </c>
      <c r="N439" s="1176" t="s">
        <v>641</v>
      </c>
      <c r="O439" s="622" t="s">
        <v>636</v>
      </c>
      <c r="P439" s="925" t="s">
        <v>1227</v>
      </c>
    </row>
    <row r="440" spans="1:16" ht="47.25" x14ac:dyDescent="0.25">
      <c r="A440" s="1534"/>
      <c r="B440" s="1531"/>
      <c r="C440" s="1139" t="s">
        <v>1234</v>
      </c>
      <c r="D440" s="1176" t="s">
        <v>850</v>
      </c>
      <c r="E440" s="1173" t="s">
        <v>392</v>
      </c>
      <c r="F440" s="1201"/>
      <c r="G440" s="1201"/>
      <c r="H440" s="1201"/>
      <c r="I440" s="608">
        <v>45809</v>
      </c>
      <c r="J440" s="623">
        <v>45505</v>
      </c>
      <c r="K440" s="1173"/>
      <c r="L440" s="1173">
        <v>5</v>
      </c>
      <c r="M440" s="1173">
        <v>1020</v>
      </c>
      <c r="N440" s="1176" t="s">
        <v>641</v>
      </c>
      <c r="O440" s="622" t="s">
        <v>636</v>
      </c>
      <c r="P440" s="925" t="s">
        <v>1228</v>
      </c>
    </row>
    <row r="441" spans="1:16" ht="47.25" x14ac:dyDescent="0.25">
      <c r="A441" s="1534"/>
      <c r="B441" s="1531"/>
      <c r="C441" s="1139" t="s">
        <v>1235</v>
      </c>
      <c r="D441" s="1176" t="s">
        <v>851</v>
      </c>
      <c r="E441" s="1173" t="s">
        <v>392</v>
      </c>
      <c r="F441" s="1201"/>
      <c r="G441" s="1201"/>
      <c r="H441" s="1201"/>
      <c r="I441" s="608">
        <v>45809</v>
      </c>
      <c r="J441" s="623">
        <v>45505</v>
      </c>
      <c r="K441" s="1173"/>
      <c r="L441" s="1173">
        <v>5</v>
      </c>
      <c r="M441" s="1173">
        <v>1020</v>
      </c>
      <c r="N441" s="1176" t="s">
        <v>641</v>
      </c>
      <c r="O441" s="622" t="s">
        <v>636</v>
      </c>
      <c r="P441" s="925" t="s">
        <v>1229</v>
      </c>
    </row>
    <row r="442" spans="1:16" ht="47.25" x14ac:dyDescent="0.25">
      <c r="A442" s="1534"/>
      <c r="B442" s="1531"/>
      <c r="C442" s="1139" t="s">
        <v>540</v>
      </c>
      <c r="D442" s="1176" t="s">
        <v>852</v>
      </c>
      <c r="E442" s="1173" t="s">
        <v>392</v>
      </c>
      <c r="F442" s="1201"/>
      <c r="G442" s="1201"/>
      <c r="H442" s="1201"/>
      <c r="I442" s="608">
        <v>45809</v>
      </c>
      <c r="J442" s="623">
        <v>45505</v>
      </c>
      <c r="K442" s="1173"/>
      <c r="L442" s="1173">
        <v>2</v>
      </c>
      <c r="M442" s="1173">
        <v>1000</v>
      </c>
      <c r="N442" s="1176" t="s">
        <v>641</v>
      </c>
      <c r="O442" s="622" t="s">
        <v>632</v>
      </c>
      <c r="P442" s="925" t="s">
        <v>1236</v>
      </c>
    </row>
    <row r="443" spans="1:16" ht="47.25" x14ac:dyDescent="0.25">
      <c r="A443" s="1534"/>
      <c r="B443" s="1531"/>
      <c r="C443" s="1139">
        <v>37</v>
      </c>
      <c r="D443" s="1176" t="s">
        <v>853</v>
      </c>
      <c r="E443" s="1173" t="s">
        <v>392</v>
      </c>
      <c r="F443" s="1201"/>
      <c r="G443" s="1201"/>
      <c r="H443" s="1201"/>
      <c r="I443" s="608">
        <v>45809</v>
      </c>
      <c r="J443" s="623">
        <v>45505</v>
      </c>
      <c r="K443" s="1173"/>
      <c r="L443" s="1173">
        <v>6</v>
      </c>
      <c r="M443" s="1173">
        <v>2000</v>
      </c>
      <c r="N443" s="1176" t="s">
        <v>641</v>
      </c>
      <c r="O443" s="622" t="s">
        <v>635</v>
      </c>
      <c r="P443" s="925"/>
    </row>
    <row r="444" spans="1:16" ht="63" x14ac:dyDescent="0.25">
      <c r="A444" s="1534"/>
      <c r="B444" s="1531"/>
      <c r="C444" s="1139">
        <v>38</v>
      </c>
      <c r="D444" s="632" t="s">
        <v>702</v>
      </c>
      <c r="E444" s="1173" t="s">
        <v>393</v>
      </c>
      <c r="F444" s="1201"/>
      <c r="G444" s="1201"/>
      <c r="H444" s="1201"/>
      <c r="I444" s="608" t="s">
        <v>6</v>
      </c>
      <c r="J444" s="623" t="s">
        <v>6</v>
      </c>
      <c r="K444" s="1173"/>
      <c r="L444" s="1173">
        <v>2</v>
      </c>
      <c r="M444" s="1173">
        <v>400</v>
      </c>
      <c r="N444" s="1176" t="s">
        <v>642</v>
      </c>
      <c r="O444" s="622" t="s">
        <v>637</v>
      </c>
      <c r="P444" s="925"/>
    </row>
    <row r="445" spans="1:16" ht="63" x14ac:dyDescent="0.25">
      <c r="A445" s="1534"/>
      <c r="B445" s="1531"/>
      <c r="C445" s="1139">
        <v>39</v>
      </c>
      <c r="D445" s="632" t="s">
        <v>703</v>
      </c>
      <c r="E445" s="1173" t="s">
        <v>393</v>
      </c>
      <c r="F445" s="1201"/>
      <c r="G445" s="1201"/>
      <c r="H445" s="1201"/>
      <c r="I445" s="608" t="s">
        <v>6</v>
      </c>
      <c r="J445" s="623" t="s">
        <v>6</v>
      </c>
      <c r="K445" s="1173"/>
      <c r="L445" s="1173">
        <v>2</v>
      </c>
      <c r="M445" s="1173">
        <v>400</v>
      </c>
      <c r="N445" s="1176" t="s">
        <v>642</v>
      </c>
      <c r="O445" s="622" t="s">
        <v>637</v>
      </c>
      <c r="P445" s="925"/>
    </row>
    <row r="446" spans="1:16" ht="63" x14ac:dyDescent="0.25">
      <c r="A446" s="1534"/>
      <c r="B446" s="1531"/>
      <c r="C446" s="1139">
        <v>40</v>
      </c>
      <c r="D446" s="632" t="s">
        <v>704</v>
      </c>
      <c r="E446" s="1173" t="s">
        <v>393</v>
      </c>
      <c r="F446" s="1201"/>
      <c r="G446" s="1201"/>
      <c r="H446" s="1201"/>
      <c r="I446" s="608" t="s">
        <v>6</v>
      </c>
      <c r="J446" s="623" t="s">
        <v>6</v>
      </c>
      <c r="K446" s="1173"/>
      <c r="L446" s="1173">
        <v>2</v>
      </c>
      <c r="M446" s="1173">
        <v>400</v>
      </c>
      <c r="N446" s="1176" t="s">
        <v>643</v>
      </c>
      <c r="O446" s="622" t="s">
        <v>637</v>
      </c>
      <c r="P446" s="925"/>
    </row>
    <row r="447" spans="1:16" ht="63.75" thickBot="1" x14ac:dyDescent="0.3">
      <c r="A447" s="1535"/>
      <c r="B447" s="1532"/>
      <c r="C447" s="1141">
        <v>41</v>
      </c>
      <c r="D447" s="633" t="s">
        <v>705</v>
      </c>
      <c r="E447" s="1179" t="s">
        <v>393</v>
      </c>
      <c r="F447" s="1207"/>
      <c r="G447" s="1207"/>
      <c r="H447" s="1207"/>
      <c r="I447" s="611" t="s">
        <v>6</v>
      </c>
      <c r="J447" s="1002" t="s">
        <v>6</v>
      </c>
      <c r="K447" s="1179"/>
      <c r="L447" s="1179">
        <v>2</v>
      </c>
      <c r="M447" s="1179">
        <v>400</v>
      </c>
      <c r="N447" s="1178" t="s">
        <v>643</v>
      </c>
      <c r="O447" s="628" t="s">
        <v>637</v>
      </c>
      <c r="P447" s="925"/>
    </row>
    <row r="448" spans="1:16" ht="48" hidden="1" thickBot="1" x14ac:dyDescent="0.3">
      <c r="A448" s="1624" t="s">
        <v>664</v>
      </c>
      <c r="B448" s="1607" t="s">
        <v>665</v>
      </c>
      <c r="C448" s="1172">
        <v>1</v>
      </c>
      <c r="D448" s="1175" t="s">
        <v>644</v>
      </c>
      <c r="E448" s="1172" t="s">
        <v>392</v>
      </c>
      <c r="F448" s="1200"/>
      <c r="G448" s="1200"/>
      <c r="H448" s="1200"/>
      <c r="I448" s="1172"/>
      <c r="J448" s="1172"/>
      <c r="K448" s="1172"/>
      <c r="L448" s="1172"/>
      <c r="M448" s="1172"/>
      <c r="N448" s="1175" t="s">
        <v>661</v>
      </c>
      <c r="O448" s="1175" t="s">
        <v>668</v>
      </c>
      <c r="P448" s="925"/>
    </row>
    <row r="449" spans="1:16" ht="48" hidden="1" thickBot="1" x14ac:dyDescent="0.3">
      <c r="A449" s="1537"/>
      <c r="B449" s="1531"/>
      <c r="C449" s="1173">
        <v>2</v>
      </c>
      <c r="D449" s="1176" t="s">
        <v>645</v>
      </c>
      <c r="E449" s="1173" t="s">
        <v>392</v>
      </c>
      <c r="F449" s="1201"/>
      <c r="G449" s="1201"/>
      <c r="H449" s="1201"/>
      <c r="I449" s="1173"/>
      <c r="J449" s="1173"/>
      <c r="K449" s="1173"/>
      <c r="L449" s="1173"/>
      <c r="M449" s="1173"/>
      <c r="N449" s="1176" t="s">
        <v>661</v>
      </c>
      <c r="O449" s="1176" t="s">
        <v>668</v>
      </c>
      <c r="P449" s="925"/>
    </row>
    <row r="450" spans="1:16" ht="48" hidden="1" thickBot="1" x14ac:dyDescent="0.3">
      <c r="A450" s="1537"/>
      <c r="B450" s="1531"/>
      <c r="C450" s="1173">
        <v>3</v>
      </c>
      <c r="D450" s="1176" t="s">
        <v>646</v>
      </c>
      <c r="E450" s="1173" t="s">
        <v>392</v>
      </c>
      <c r="F450" s="1201"/>
      <c r="G450" s="1201"/>
      <c r="H450" s="1201"/>
      <c r="I450" s="1173"/>
      <c r="J450" s="1173"/>
      <c r="K450" s="1173"/>
      <c r="L450" s="1173"/>
      <c r="M450" s="1173"/>
      <c r="N450" s="1176" t="s">
        <v>661</v>
      </c>
      <c r="O450" s="1176" t="s">
        <v>669</v>
      </c>
      <c r="P450" s="925"/>
    </row>
    <row r="451" spans="1:16" ht="48" hidden="1" thickBot="1" x14ac:dyDescent="0.3">
      <c r="A451" s="1537"/>
      <c r="B451" s="1531"/>
      <c r="C451" s="1173">
        <v>4</v>
      </c>
      <c r="D451" s="1176" t="s">
        <v>647</v>
      </c>
      <c r="E451" s="1173" t="s">
        <v>392</v>
      </c>
      <c r="F451" s="1201"/>
      <c r="G451" s="1201"/>
      <c r="H451" s="1201"/>
      <c r="I451" s="1173"/>
      <c r="J451" s="1173"/>
      <c r="K451" s="1173"/>
      <c r="L451" s="1173"/>
      <c r="M451" s="1173"/>
      <c r="N451" s="1176" t="s">
        <v>661</v>
      </c>
      <c r="O451" s="1176" t="s">
        <v>670</v>
      </c>
      <c r="P451" s="925"/>
    </row>
    <row r="452" spans="1:16" ht="48" hidden="1" thickBot="1" x14ac:dyDescent="0.3">
      <c r="A452" s="1537"/>
      <c r="B452" s="1531"/>
      <c r="C452" s="1173">
        <v>5</v>
      </c>
      <c r="D452" s="1176" t="s">
        <v>648</v>
      </c>
      <c r="E452" s="1173" t="s">
        <v>392</v>
      </c>
      <c r="F452" s="1201"/>
      <c r="G452" s="1201"/>
      <c r="H452" s="1201"/>
      <c r="I452" s="1173"/>
      <c r="J452" s="1173"/>
      <c r="K452" s="1173"/>
      <c r="L452" s="1173"/>
      <c r="M452" s="1173"/>
      <c r="N452" s="1176" t="s">
        <v>661</v>
      </c>
      <c r="O452" s="1176" t="s">
        <v>670</v>
      </c>
      <c r="P452" s="925"/>
    </row>
    <row r="453" spans="1:16" ht="48" hidden="1" thickBot="1" x14ac:dyDescent="0.3">
      <c r="A453" s="1537"/>
      <c r="B453" s="1531"/>
      <c r="C453" s="1173">
        <v>6</v>
      </c>
      <c r="D453" s="1176">
        <v>4000077</v>
      </c>
      <c r="E453" s="1173" t="s">
        <v>392</v>
      </c>
      <c r="F453" s="1201"/>
      <c r="G453" s="1201"/>
      <c r="H453" s="1201"/>
      <c r="I453" s="1173"/>
      <c r="J453" s="1173"/>
      <c r="K453" s="1173"/>
      <c r="L453" s="1173"/>
      <c r="M453" s="1173"/>
      <c r="N453" s="1176" t="s">
        <v>661</v>
      </c>
      <c r="O453" s="1176"/>
      <c r="P453" s="925"/>
    </row>
    <row r="454" spans="1:16" ht="48" hidden="1" thickBot="1" x14ac:dyDescent="0.3">
      <c r="A454" s="1537"/>
      <c r="B454" s="1531"/>
      <c r="C454" s="1173">
        <v>7</v>
      </c>
      <c r="D454" s="1176">
        <v>4000078</v>
      </c>
      <c r="E454" s="1173" t="s">
        <v>392</v>
      </c>
      <c r="F454" s="1201"/>
      <c r="G454" s="1201"/>
      <c r="H454" s="1201"/>
      <c r="I454" s="1173"/>
      <c r="J454" s="1173"/>
      <c r="K454" s="1173"/>
      <c r="L454" s="1173"/>
      <c r="M454" s="1173"/>
      <c r="N454" s="1176" t="s">
        <v>661</v>
      </c>
      <c r="O454" s="1176"/>
      <c r="P454" s="925"/>
    </row>
    <row r="455" spans="1:16" ht="63.75" hidden="1" thickBot="1" x14ac:dyDescent="0.3">
      <c r="A455" s="1537"/>
      <c r="B455" s="1531" t="s">
        <v>666</v>
      </c>
      <c r="C455" s="1173">
        <v>8</v>
      </c>
      <c r="D455" s="1176" t="s">
        <v>649</v>
      </c>
      <c r="E455" s="1173" t="s">
        <v>392</v>
      </c>
      <c r="F455" s="1201"/>
      <c r="G455" s="1201"/>
      <c r="H455" s="1201"/>
      <c r="I455" s="1173"/>
      <c r="J455" s="1173"/>
      <c r="K455" s="1173"/>
      <c r="L455" s="1173"/>
      <c r="M455" s="1173"/>
      <c r="N455" s="1176" t="s">
        <v>662</v>
      </c>
      <c r="O455" s="1176" t="s">
        <v>670</v>
      </c>
      <c r="P455" s="925"/>
    </row>
    <row r="456" spans="1:16" ht="63.75" hidden="1" thickBot="1" x14ac:dyDescent="0.3">
      <c r="A456" s="1537"/>
      <c r="B456" s="1531"/>
      <c r="C456" s="1173">
        <v>9</v>
      </c>
      <c r="D456" s="1176" t="s">
        <v>650</v>
      </c>
      <c r="E456" s="1173" t="s">
        <v>392</v>
      </c>
      <c r="F456" s="1201"/>
      <c r="G456" s="1201"/>
      <c r="H456" s="1201"/>
      <c r="I456" s="1173"/>
      <c r="J456" s="1173"/>
      <c r="K456" s="1173"/>
      <c r="L456" s="1173"/>
      <c r="M456" s="1173"/>
      <c r="N456" s="1176" t="s">
        <v>662</v>
      </c>
      <c r="O456" s="1176" t="s">
        <v>670</v>
      </c>
      <c r="P456" s="925"/>
    </row>
    <row r="457" spans="1:16" ht="63.75" hidden="1" thickBot="1" x14ac:dyDescent="0.3">
      <c r="A457" s="1537"/>
      <c r="B457" s="1531"/>
      <c r="C457" s="1173">
        <v>10</v>
      </c>
      <c r="D457" s="1176" t="s">
        <v>651</v>
      </c>
      <c r="E457" s="1173" t="s">
        <v>392</v>
      </c>
      <c r="F457" s="1201"/>
      <c r="G457" s="1201"/>
      <c r="H457" s="1201"/>
      <c r="I457" s="1173"/>
      <c r="J457" s="1173"/>
      <c r="K457" s="1173"/>
      <c r="L457" s="1173"/>
      <c r="M457" s="1173"/>
      <c r="N457" s="1176" t="s">
        <v>662</v>
      </c>
      <c r="O457" s="1176" t="s">
        <v>670</v>
      </c>
      <c r="P457" s="925"/>
    </row>
    <row r="458" spans="1:16" ht="63.75" hidden="1" thickBot="1" x14ac:dyDescent="0.3">
      <c r="A458" s="1537"/>
      <c r="B458" s="1531"/>
      <c r="C458" s="1173">
        <v>11</v>
      </c>
      <c r="D458" s="1176" t="s">
        <v>652</v>
      </c>
      <c r="E458" s="1173" t="s">
        <v>392</v>
      </c>
      <c r="F458" s="1201"/>
      <c r="G458" s="1201"/>
      <c r="H458" s="1201"/>
      <c r="I458" s="1173"/>
      <c r="J458" s="1173"/>
      <c r="K458" s="1173"/>
      <c r="L458" s="1173"/>
      <c r="M458" s="1173"/>
      <c r="N458" s="1176" t="s">
        <v>662</v>
      </c>
      <c r="O458" s="1176" t="s">
        <v>670</v>
      </c>
      <c r="P458" s="925"/>
    </row>
    <row r="459" spans="1:16" ht="63.75" hidden="1" thickBot="1" x14ac:dyDescent="0.3">
      <c r="A459" s="1537"/>
      <c r="B459" s="1531"/>
      <c r="C459" s="1173">
        <v>12</v>
      </c>
      <c r="D459" s="1176" t="s">
        <v>653</v>
      </c>
      <c r="E459" s="1173" t="s">
        <v>392</v>
      </c>
      <c r="F459" s="1201"/>
      <c r="G459" s="1201"/>
      <c r="H459" s="1201"/>
      <c r="I459" s="1173"/>
      <c r="J459" s="1173"/>
      <c r="K459" s="1173"/>
      <c r="L459" s="1173"/>
      <c r="M459" s="1173"/>
      <c r="N459" s="1176" t="s">
        <v>662</v>
      </c>
      <c r="O459" s="1176" t="s">
        <v>670</v>
      </c>
      <c r="P459" s="925"/>
    </row>
    <row r="460" spans="1:16" ht="63.75" hidden="1" thickBot="1" x14ac:dyDescent="0.3">
      <c r="A460" s="1537"/>
      <c r="B460" s="1531"/>
      <c r="C460" s="1173">
        <v>13</v>
      </c>
      <c r="D460" s="1176" t="s">
        <v>654</v>
      </c>
      <c r="E460" s="1173" t="s">
        <v>392</v>
      </c>
      <c r="F460" s="1201"/>
      <c r="G460" s="1201"/>
      <c r="H460" s="1201"/>
      <c r="I460" s="1173"/>
      <c r="J460" s="1173"/>
      <c r="K460" s="1173"/>
      <c r="L460" s="1173"/>
      <c r="M460" s="1173"/>
      <c r="N460" s="1176" t="s">
        <v>662</v>
      </c>
      <c r="O460" s="1176" t="s">
        <v>671</v>
      </c>
      <c r="P460" s="925"/>
    </row>
    <row r="461" spans="1:16" ht="63.75" hidden="1" thickBot="1" x14ac:dyDescent="0.3">
      <c r="A461" s="1537"/>
      <c r="B461" s="1531" t="s">
        <v>667</v>
      </c>
      <c r="C461" s="1173">
        <v>14</v>
      </c>
      <c r="D461" s="1176" t="s">
        <v>655</v>
      </c>
      <c r="E461" s="1173" t="s">
        <v>392</v>
      </c>
      <c r="F461" s="1201"/>
      <c r="G461" s="1201"/>
      <c r="H461" s="1201"/>
      <c r="I461" s="1173"/>
      <c r="J461" s="1173"/>
      <c r="K461" s="1173"/>
      <c r="L461" s="1173"/>
      <c r="M461" s="1173"/>
      <c r="N461" s="1176" t="s">
        <v>663</v>
      </c>
      <c r="O461" s="1176" t="s">
        <v>672</v>
      </c>
      <c r="P461" s="925"/>
    </row>
    <row r="462" spans="1:16" ht="63.75" hidden="1" thickBot="1" x14ac:dyDescent="0.3">
      <c r="A462" s="1537"/>
      <c r="B462" s="1531"/>
      <c r="C462" s="1173">
        <v>15</v>
      </c>
      <c r="D462" s="1176" t="s">
        <v>656</v>
      </c>
      <c r="E462" s="1173" t="s">
        <v>392</v>
      </c>
      <c r="F462" s="1201"/>
      <c r="G462" s="1201"/>
      <c r="H462" s="1201"/>
      <c r="I462" s="1173"/>
      <c r="J462" s="1173"/>
      <c r="K462" s="1173"/>
      <c r="L462" s="1173"/>
      <c r="M462" s="1173"/>
      <c r="N462" s="1176" t="s">
        <v>663</v>
      </c>
      <c r="O462" s="1176" t="s">
        <v>672</v>
      </c>
      <c r="P462" s="925"/>
    </row>
    <row r="463" spans="1:16" ht="63.75" hidden="1" thickBot="1" x14ac:dyDescent="0.3">
      <c r="A463" s="1537"/>
      <c r="B463" s="1531"/>
      <c r="C463" s="1173">
        <v>16</v>
      </c>
      <c r="D463" s="1176" t="s">
        <v>657</v>
      </c>
      <c r="E463" s="1173" t="s">
        <v>392</v>
      </c>
      <c r="F463" s="1201"/>
      <c r="G463" s="1201"/>
      <c r="H463" s="1201"/>
      <c r="I463" s="1173"/>
      <c r="J463" s="1173"/>
      <c r="K463" s="1173"/>
      <c r="L463" s="1173"/>
      <c r="M463" s="1173"/>
      <c r="N463" s="1176" t="s">
        <v>663</v>
      </c>
      <c r="O463" s="1176" t="s">
        <v>672</v>
      </c>
      <c r="P463" s="925"/>
    </row>
    <row r="464" spans="1:16" ht="63.75" hidden="1" thickBot="1" x14ac:dyDescent="0.3">
      <c r="A464" s="1537"/>
      <c r="B464" s="1531"/>
      <c r="C464" s="1173">
        <v>17</v>
      </c>
      <c r="D464" s="1176" t="s">
        <v>658</v>
      </c>
      <c r="E464" s="1173" t="s">
        <v>392</v>
      </c>
      <c r="F464" s="1201"/>
      <c r="G464" s="1201"/>
      <c r="H464" s="1201"/>
      <c r="I464" s="1173"/>
      <c r="J464" s="1173"/>
      <c r="K464" s="1173"/>
      <c r="L464" s="1173"/>
      <c r="M464" s="1173"/>
      <c r="N464" s="1176" t="s">
        <v>663</v>
      </c>
      <c r="O464" s="1176" t="s">
        <v>672</v>
      </c>
      <c r="P464" s="925"/>
    </row>
    <row r="465" spans="1:16" ht="63.75" hidden="1" thickBot="1" x14ac:dyDescent="0.3">
      <c r="A465" s="1537"/>
      <c r="B465" s="1531"/>
      <c r="C465" s="1173">
        <v>18</v>
      </c>
      <c r="D465" s="1176" t="s">
        <v>659</v>
      </c>
      <c r="E465" s="1173" t="s">
        <v>392</v>
      </c>
      <c r="F465" s="1201"/>
      <c r="G465" s="1201"/>
      <c r="H465" s="1201"/>
      <c r="I465" s="1173"/>
      <c r="J465" s="1173"/>
      <c r="K465" s="1173"/>
      <c r="L465" s="1173"/>
      <c r="M465" s="1173"/>
      <c r="N465" s="1176" t="s">
        <v>663</v>
      </c>
      <c r="O465" s="1176" t="s">
        <v>672</v>
      </c>
      <c r="P465" s="925"/>
    </row>
    <row r="466" spans="1:16" ht="63.75" hidden="1" thickBot="1" x14ac:dyDescent="0.3">
      <c r="A466" s="1623"/>
      <c r="B466" s="1614"/>
      <c r="C466" s="1174">
        <v>19</v>
      </c>
      <c r="D466" s="1177" t="s">
        <v>660</v>
      </c>
      <c r="E466" s="1174" t="s">
        <v>392</v>
      </c>
      <c r="F466" s="1202"/>
      <c r="G466" s="1202"/>
      <c r="H466" s="1202"/>
      <c r="I466" s="1174"/>
      <c r="J466" s="1174"/>
      <c r="K466" s="1174"/>
      <c r="L466" s="1174"/>
      <c r="M466" s="1174"/>
      <c r="N466" s="1177" t="s">
        <v>663</v>
      </c>
      <c r="O466" s="1177" t="s">
        <v>673</v>
      </c>
      <c r="P466" s="925"/>
    </row>
    <row r="467" spans="1:16" ht="48" customHeight="1" x14ac:dyDescent="0.25">
      <c r="A467" s="1653" t="s">
        <v>1004</v>
      </c>
      <c r="B467" s="1648" t="s">
        <v>6</v>
      </c>
      <c r="C467" s="1189">
        <v>1</v>
      </c>
      <c r="D467" s="1185">
        <v>298410266</v>
      </c>
      <c r="E467" s="1189" t="s">
        <v>392</v>
      </c>
      <c r="F467" s="1217"/>
      <c r="G467" s="1217"/>
      <c r="H467" s="1217"/>
      <c r="I467" s="973">
        <v>45901</v>
      </c>
      <c r="J467" s="973">
        <v>45992</v>
      </c>
      <c r="K467" s="1189">
        <v>0</v>
      </c>
      <c r="L467" s="987">
        <v>3</v>
      </c>
      <c r="M467" s="1189">
        <v>1000</v>
      </c>
      <c r="N467" s="1637" t="s">
        <v>901</v>
      </c>
      <c r="O467" s="981" t="s">
        <v>810</v>
      </c>
      <c r="P467" s="925"/>
    </row>
    <row r="468" spans="1:16" ht="15.75" x14ac:dyDescent="0.25">
      <c r="A468" s="1654"/>
      <c r="B468" s="1649"/>
      <c r="C468" s="1190">
        <v>2</v>
      </c>
      <c r="D468" s="1186">
        <v>298410267</v>
      </c>
      <c r="E468" s="1190" t="s">
        <v>392</v>
      </c>
      <c r="F468" s="1218"/>
      <c r="G468" s="1218"/>
      <c r="H468" s="1218"/>
      <c r="I468" s="974">
        <v>45901</v>
      </c>
      <c r="J468" s="974">
        <v>45992</v>
      </c>
      <c r="K468" s="1190">
        <v>0</v>
      </c>
      <c r="L468" s="988">
        <v>3</v>
      </c>
      <c r="M468" s="1190">
        <v>1000</v>
      </c>
      <c r="N468" s="1638"/>
      <c r="O468" s="983" t="s">
        <v>810</v>
      </c>
      <c r="P468" s="925"/>
    </row>
    <row r="469" spans="1:16" ht="15.75" x14ac:dyDescent="0.25">
      <c r="A469" s="1654"/>
      <c r="B469" s="1649"/>
      <c r="C469" s="1190">
        <v>3</v>
      </c>
      <c r="D469" s="1186">
        <v>298410268</v>
      </c>
      <c r="E469" s="1190" t="s">
        <v>392</v>
      </c>
      <c r="F469" s="1218"/>
      <c r="G469" s="1218"/>
      <c r="H469" s="1218"/>
      <c r="I469" s="974">
        <v>45901</v>
      </c>
      <c r="J469" s="974">
        <v>45992</v>
      </c>
      <c r="K469" s="1190">
        <v>0</v>
      </c>
      <c r="L469" s="988">
        <v>5</v>
      </c>
      <c r="M469" s="1190">
        <v>1000</v>
      </c>
      <c r="N469" s="1638"/>
      <c r="O469" s="983" t="s">
        <v>810</v>
      </c>
      <c r="P469" s="925"/>
    </row>
    <row r="470" spans="1:16" ht="15.75" x14ac:dyDescent="0.25">
      <c r="A470" s="1654"/>
      <c r="B470" s="1649"/>
      <c r="C470" s="1190">
        <v>4</v>
      </c>
      <c r="D470" s="1186">
        <v>298410269</v>
      </c>
      <c r="E470" s="1190" t="s">
        <v>392</v>
      </c>
      <c r="F470" s="1218"/>
      <c r="G470" s="1218"/>
      <c r="H470" s="1218"/>
      <c r="I470" s="974">
        <v>45901</v>
      </c>
      <c r="J470" s="974">
        <v>45992</v>
      </c>
      <c r="K470" s="1190">
        <v>0</v>
      </c>
      <c r="L470" s="988">
        <v>5</v>
      </c>
      <c r="M470" s="1190">
        <v>1000</v>
      </c>
      <c r="N470" s="1638"/>
      <c r="O470" s="983" t="s">
        <v>810</v>
      </c>
      <c r="P470" s="925"/>
    </row>
    <row r="471" spans="1:16" ht="15.75" x14ac:dyDescent="0.25">
      <c r="A471" s="1654"/>
      <c r="B471" s="1649"/>
      <c r="C471" s="1190">
        <v>5</v>
      </c>
      <c r="D471" s="1186">
        <v>298410270</v>
      </c>
      <c r="E471" s="1190" t="s">
        <v>392</v>
      </c>
      <c r="F471" s="1218">
        <v>2</v>
      </c>
      <c r="G471" s="1218"/>
      <c r="H471" s="1218"/>
      <c r="I471" s="974">
        <v>45901</v>
      </c>
      <c r="J471" s="974">
        <v>45992</v>
      </c>
      <c r="K471" s="1190">
        <v>0</v>
      </c>
      <c r="L471" s="988">
        <v>5</v>
      </c>
      <c r="M471" s="1190">
        <v>1000</v>
      </c>
      <c r="N471" s="1638"/>
      <c r="O471" s="983" t="s">
        <v>810</v>
      </c>
      <c r="P471" s="925"/>
    </row>
    <row r="472" spans="1:16" ht="15.75" x14ac:dyDescent="0.25">
      <c r="A472" s="1654"/>
      <c r="B472" s="1649"/>
      <c r="C472" s="1190">
        <v>6</v>
      </c>
      <c r="D472" s="1186">
        <v>298410271</v>
      </c>
      <c r="E472" s="1190" t="s">
        <v>392</v>
      </c>
      <c r="F472" s="1218"/>
      <c r="G472" s="1218"/>
      <c r="H472" s="1218"/>
      <c r="I472" s="974">
        <v>45901</v>
      </c>
      <c r="J472" s="974">
        <v>45992</v>
      </c>
      <c r="K472" s="1190">
        <v>1</v>
      </c>
      <c r="L472" s="988">
        <v>7</v>
      </c>
      <c r="M472" s="1190">
        <v>1000</v>
      </c>
      <c r="N472" s="1638"/>
      <c r="O472" s="983" t="s">
        <v>810</v>
      </c>
      <c r="P472" s="925"/>
    </row>
    <row r="473" spans="1:16" ht="15.75" x14ac:dyDescent="0.25">
      <c r="A473" s="1654"/>
      <c r="B473" s="1649"/>
      <c r="C473" s="1190">
        <v>7</v>
      </c>
      <c r="D473" s="1186">
        <v>298410272</v>
      </c>
      <c r="E473" s="1190" t="s">
        <v>392</v>
      </c>
      <c r="F473" s="1218"/>
      <c r="G473" s="1218"/>
      <c r="H473" s="1218"/>
      <c r="I473" s="974">
        <v>45901</v>
      </c>
      <c r="J473" s="974">
        <v>45992</v>
      </c>
      <c r="K473" s="1190">
        <v>1</v>
      </c>
      <c r="L473" s="988">
        <v>7</v>
      </c>
      <c r="M473" s="1190">
        <v>1000</v>
      </c>
      <c r="N473" s="1638"/>
      <c r="O473" s="983" t="s">
        <v>810</v>
      </c>
      <c r="P473" s="925"/>
    </row>
    <row r="474" spans="1:16" ht="15.75" x14ac:dyDescent="0.25">
      <c r="A474" s="1654"/>
      <c r="B474" s="1649"/>
      <c r="C474" s="1190">
        <v>8</v>
      </c>
      <c r="D474" s="1186">
        <v>298410273</v>
      </c>
      <c r="E474" s="1190" t="s">
        <v>392</v>
      </c>
      <c r="F474" s="1218"/>
      <c r="G474" s="1218"/>
      <c r="H474" s="1218"/>
      <c r="I474" s="974">
        <v>45901</v>
      </c>
      <c r="J474" s="974">
        <v>45992</v>
      </c>
      <c r="K474" s="1190">
        <v>0</v>
      </c>
      <c r="L474" s="988">
        <v>5</v>
      </c>
      <c r="M474" s="1190">
        <v>1000</v>
      </c>
      <c r="N474" s="1638"/>
      <c r="O474" s="983" t="s">
        <v>810</v>
      </c>
      <c r="P474" s="925"/>
    </row>
    <row r="475" spans="1:16" ht="15.75" x14ac:dyDescent="0.25">
      <c r="A475" s="1654"/>
      <c r="B475" s="1649"/>
      <c r="C475" s="1190">
        <v>9</v>
      </c>
      <c r="D475" s="1186">
        <v>298410274</v>
      </c>
      <c r="E475" s="1190" t="s">
        <v>392</v>
      </c>
      <c r="F475" s="1218"/>
      <c r="G475" s="1218"/>
      <c r="H475" s="1218"/>
      <c r="I475" s="974">
        <v>45901</v>
      </c>
      <c r="J475" s="974">
        <v>45992</v>
      </c>
      <c r="K475" s="1190">
        <v>0</v>
      </c>
      <c r="L475" s="988">
        <v>5</v>
      </c>
      <c r="M475" s="1190">
        <v>1000</v>
      </c>
      <c r="N475" s="1638"/>
      <c r="O475" s="983" t="s">
        <v>810</v>
      </c>
      <c r="P475" s="925"/>
    </row>
    <row r="476" spans="1:16" ht="15.75" x14ac:dyDescent="0.25">
      <c r="A476" s="1654"/>
      <c r="B476" s="1649"/>
      <c r="C476" s="1190">
        <v>10</v>
      </c>
      <c r="D476" s="1186">
        <v>298410275</v>
      </c>
      <c r="E476" s="1190" t="s">
        <v>392</v>
      </c>
      <c r="F476" s="1218"/>
      <c r="G476" s="1218"/>
      <c r="H476" s="1218"/>
      <c r="I476" s="974">
        <v>45901</v>
      </c>
      <c r="J476" s="974">
        <v>45992</v>
      </c>
      <c r="K476" s="1190">
        <v>0</v>
      </c>
      <c r="L476" s="988">
        <v>4</v>
      </c>
      <c r="M476" s="1190">
        <v>1000</v>
      </c>
      <c r="N476" s="1638"/>
      <c r="O476" s="983" t="s">
        <v>810</v>
      </c>
      <c r="P476" s="925"/>
    </row>
    <row r="477" spans="1:16" ht="15.75" x14ac:dyDescent="0.25">
      <c r="A477" s="1654"/>
      <c r="B477" s="1649"/>
      <c r="C477" s="1190">
        <v>11</v>
      </c>
      <c r="D477" s="1186">
        <v>298410276</v>
      </c>
      <c r="E477" s="1190" t="s">
        <v>392</v>
      </c>
      <c r="F477" s="1218"/>
      <c r="G477" s="1218"/>
      <c r="H477" s="1218"/>
      <c r="I477" s="974">
        <v>45901</v>
      </c>
      <c r="J477" s="974">
        <v>45992</v>
      </c>
      <c r="K477" s="1190">
        <v>0</v>
      </c>
      <c r="L477" s="988">
        <v>4</v>
      </c>
      <c r="M477" s="1190">
        <v>1000</v>
      </c>
      <c r="N477" s="1638"/>
      <c r="O477" s="983" t="s">
        <v>810</v>
      </c>
      <c r="P477" s="925"/>
    </row>
    <row r="478" spans="1:16" ht="15.75" x14ac:dyDescent="0.25">
      <c r="A478" s="1654"/>
      <c r="B478" s="1649"/>
      <c r="C478" s="1190">
        <v>12</v>
      </c>
      <c r="D478" s="1186">
        <v>298410277</v>
      </c>
      <c r="E478" s="1190" t="s">
        <v>392</v>
      </c>
      <c r="F478" s="1218"/>
      <c r="G478" s="1218"/>
      <c r="H478" s="1218"/>
      <c r="I478" s="974">
        <v>45901</v>
      </c>
      <c r="J478" s="974">
        <v>45992</v>
      </c>
      <c r="K478" s="1190">
        <v>0</v>
      </c>
      <c r="L478" s="988">
        <v>5</v>
      </c>
      <c r="M478" s="1190">
        <v>1000</v>
      </c>
      <c r="N478" s="1638"/>
      <c r="O478" s="983" t="s">
        <v>810</v>
      </c>
      <c r="P478" s="925"/>
    </row>
    <row r="479" spans="1:16" ht="15.75" x14ac:dyDescent="0.25">
      <c r="A479" s="1654"/>
      <c r="B479" s="1649"/>
      <c r="C479" s="1190">
        <v>13</v>
      </c>
      <c r="D479" s="1186">
        <v>298410278</v>
      </c>
      <c r="E479" s="1190" t="s">
        <v>392</v>
      </c>
      <c r="F479" s="1218"/>
      <c r="G479" s="1218"/>
      <c r="H479" s="1218"/>
      <c r="I479" s="974">
        <v>45901</v>
      </c>
      <c r="J479" s="974">
        <v>45992</v>
      </c>
      <c r="K479" s="1190">
        <v>0</v>
      </c>
      <c r="L479" s="988">
        <v>5</v>
      </c>
      <c r="M479" s="1190">
        <v>1000</v>
      </c>
      <c r="N479" s="1638"/>
      <c r="O479" s="983" t="s">
        <v>810</v>
      </c>
      <c r="P479" s="925"/>
    </row>
    <row r="480" spans="1:16" ht="15.75" x14ac:dyDescent="0.25">
      <c r="A480" s="1654"/>
      <c r="B480" s="1649"/>
      <c r="C480" s="1190">
        <v>14</v>
      </c>
      <c r="D480" s="1186">
        <v>298410279</v>
      </c>
      <c r="E480" s="1190" t="s">
        <v>392</v>
      </c>
      <c r="F480" s="1218"/>
      <c r="G480" s="1218"/>
      <c r="H480" s="1218"/>
      <c r="I480" s="974">
        <v>45901</v>
      </c>
      <c r="J480" s="974">
        <v>45992</v>
      </c>
      <c r="K480" s="1190">
        <v>0</v>
      </c>
      <c r="L480" s="988">
        <v>5</v>
      </c>
      <c r="M480" s="1190">
        <v>1000</v>
      </c>
      <c r="N480" s="1638"/>
      <c r="O480" s="983" t="s">
        <v>810</v>
      </c>
      <c r="P480" s="925"/>
    </row>
    <row r="481" spans="1:17" ht="15.75" x14ac:dyDescent="0.25">
      <c r="A481" s="1654"/>
      <c r="B481" s="1649"/>
      <c r="C481" s="1190">
        <v>15</v>
      </c>
      <c r="D481" s="1186">
        <v>298410280</v>
      </c>
      <c r="E481" s="1190" t="s">
        <v>392</v>
      </c>
      <c r="F481" s="1218"/>
      <c r="G481" s="1218"/>
      <c r="H481" s="1218"/>
      <c r="I481" s="974">
        <v>45901</v>
      </c>
      <c r="J481" s="974">
        <v>45992</v>
      </c>
      <c r="K481" s="1190">
        <v>0</v>
      </c>
      <c r="L481" s="988">
        <v>5</v>
      </c>
      <c r="M481" s="1190">
        <v>1000</v>
      </c>
      <c r="N481" s="1638"/>
      <c r="O481" s="983" t="s">
        <v>810</v>
      </c>
      <c r="P481" s="925"/>
    </row>
    <row r="482" spans="1:17" ht="15.75" x14ac:dyDescent="0.25">
      <c r="A482" s="1654"/>
      <c r="B482" s="1649"/>
      <c r="C482" s="1190">
        <v>16</v>
      </c>
      <c r="D482" s="1186">
        <v>298410281</v>
      </c>
      <c r="E482" s="1190" t="s">
        <v>392</v>
      </c>
      <c r="F482" s="1218"/>
      <c r="G482" s="1218"/>
      <c r="H482" s="1218"/>
      <c r="I482" s="974">
        <v>45901</v>
      </c>
      <c r="J482" s="974">
        <v>45992</v>
      </c>
      <c r="K482" s="1190">
        <v>0</v>
      </c>
      <c r="L482" s="988">
        <v>5</v>
      </c>
      <c r="M482" s="1190">
        <v>1000</v>
      </c>
      <c r="N482" s="1638"/>
      <c r="O482" s="983" t="s">
        <v>810</v>
      </c>
      <c r="P482" s="925"/>
    </row>
    <row r="483" spans="1:17" ht="15.75" x14ac:dyDescent="0.25">
      <c r="A483" s="1654"/>
      <c r="B483" s="1649"/>
      <c r="C483" s="1190">
        <v>17</v>
      </c>
      <c r="D483" s="1186">
        <v>298410282</v>
      </c>
      <c r="E483" s="1190" t="s">
        <v>392</v>
      </c>
      <c r="F483" s="1218">
        <v>1</v>
      </c>
      <c r="G483" s="1218"/>
      <c r="H483" s="1218"/>
      <c r="I483" s="974">
        <v>45901</v>
      </c>
      <c r="J483" s="974">
        <v>45992</v>
      </c>
      <c r="K483" s="1190">
        <v>0</v>
      </c>
      <c r="L483" s="988">
        <v>5</v>
      </c>
      <c r="M483" s="1190">
        <v>1000</v>
      </c>
      <c r="N483" s="1638"/>
      <c r="O483" s="983" t="s">
        <v>810</v>
      </c>
      <c r="P483" s="925"/>
    </row>
    <row r="484" spans="1:17" ht="15.75" x14ac:dyDescent="0.25">
      <c r="A484" s="1654"/>
      <c r="B484" s="1649"/>
      <c r="C484" s="1190">
        <v>18</v>
      </c>
      <c r="D484" s="1186">
        <v>298410283</v>
      </c>
      <c r="E484" s="1190" t="s">
        <v>392</v>
      </c>
      <c r="F484" s="1218">
        <v>1</v>
      </c>
      <c r="G484" s="1218"/>
      <c r="H484" s="1218"/>
      <c r="I484" s="974">
        <v>45901</v>
      </c>
      <c r="J484" s="974">
        <v>45992</v>
      </c>
      <c r="K484" s="1190">
        <v>0</v>
      </c>
      <c r="L484" s="988">
        <v>5</v>
      </c>
      <c r="M484" s="1190">
        <v>1000</v>
      </c>
      <c r="N484" s="1638"/>
      <c r="O484" s="983" t="s">
        <v>810</v>
      </c>
      <c r="P484" s="925"/>
    </row>
    <row r="485" spans="1:17" ht="15.75" x14ac:dyDescent="0.25">
      <c r="A485" s="1654"/>
      <c r="B485" s="1649"/>
      <c r="C485" s="1190">
        <v>19</v>
      </c>
      <c r="D485" s="1186">
        <v>298410284</v>
      </c>
      <c r="E485" s="1190" t="s">
        <v>392</v>
      </c>
      <c r="F485" s="1218"/>
      <c r="G485" s="1218"/>
      <c r="H485" s="1218"/>
      <c r="I485" s="974">
        <v>45901</v>
      </c>
      <c r="J485" s="974">
        <v>45992</v>
      </c>
      <c r="K485" s="1190">
        <v>0</v>
      </c>
      <c r="L485" s="988">
        <v>5</v>
      </c>
      <c r="M485" s="1190">
        <v>1000</v>
      </c>
      <c r="N485" s="1638"/>
      <c r="O485" s="983" t="s">
        <v>810</v>
      </c>
      <c r="P485" s="925"/>
    </row>
    <row r="486" spans="1:17" ht="48" thickBot="1" x14ac:dyDescent="0.3">
      <c r="A486" s="1674"/>
      <c r="B486" s="1192" t="s">
        <v>591</v>
      </c>
      <c r="C486" s="970">
        <v>20</v>
      </c>
      <c r="D486" s="1194" t="s">
        <v>674</v>
      </c>
      <c r="E486" s="970" t="s">
        <v>392</v>
      </c>
      <c r="F486" s="970"/>
      <c r="G486" s="970"/>
      <c r="H486" s="970"/>
      <c r="I486" s="1074">
        <v>45901</v>
      </c>
      <c r="J486" s="1074">
        <v>45992</v>
      </c>
      <c r="K486" s="970">
        <v>0</v>
      </c>
      <c r="L486" s="1196">
        <v>2</v>
      </c>
      <c r="M486" s="970">
        <v>400</v>
      </c>
      <c r="N486" s="1194" t="s">
        <v>902</v>
      </c>
      <c r="O486" s="1076" t="s">
        <v>677</v>
      </c>
      <c r="P486" s="925"/>
    </row>
    <row r="487" spans="1:17" ht="63.75" customHeight="1" x14ac:dyDescent="0.25">
      <c r="A487" s="1527" t="s">
        <v>1013</v>
      </c>
      <c r="B487" s="1530" t="s">
        <v>6</v>
      </c>
      <c r="C487" s="1181">
        <v>1</v>
      </c>
      <c r="D487" s="1180">
        <v>298411161</v>
      </c>
      <c r="E487" s="1181" t="s">
        <v>392</v>
      </c>
      <c r="F487" s="1209"/>
      <c r="G487" s="1209"/>
      <c r="H487" s="1209"/>
      <c r="I487" s="604">
        <v>45901</v>
      </c>
      <c r="J487" s="604">
        <v>45992</v>
      </c>
      <c r="K487" s="1181">
        <v>0</v>
      </c>
      <c r="L487" s="1181">
        <v>4</v>
      </c>
      <c r="M487" s="1181">
        <v>1000</v>
      </c>
      <c r="N487" s="1555" t="s">
        <v>980</v>
      </c>
      <c r="O487" s="635" t="s">
        <v>811</v>
      </c>
      <c r="P487" s="938" t="s">
        <v>1016</v>
      </c>
      <c r="Q487" s="1170" t="s">
        <v>1019</v>
      </c>
    </row>
    <row r="488" spans="1:17" ht="15.75" x14ac:dyDescent="0.25">
      <c r="A488" s="1528"/>
      <c r="B488" s="1531"/>
      <c r="C488" s="1173">
        <v>2</v>
      </c>
      <c r="D488" s="1176">
        <v>298411162</v>
      </c>
      <c r="E488" s="1173" t="s">
        <v>392</v>
      </c>
      <c r="F488" s="1201"/>
      <c r="G488" s="1201"/>
      <c r="H488" s="1201"/>
      <c r="I488" s="608">
        <v>45901</v>
      </c>
      <c r="J488" s="608">
        <v>45992</v>
      </c>
      <c r="K488" s="1173">
        <v>0</v>
      </c>
      <c r="L488" s="1173">
        <v>4</v>
      </c>
      <c r="M488" s="1173">
        <v>1000</v>
      </c>
      <c r="N488" s="1551"/>
      <c r="O488" s="636" t="s">
        <v>811</v>
      </c>
      <c r="P488" s="938" t="s">
        <v>1017</v>
      </c>
      <c r="Q488" s="1170">
        <v>126330</v>
      </c>
    </row>
    <row r="489" spans="1:17" ht="15.75" x14ac:dyDescent="0.25">
      <c r="A489" s="1528"/>
      <c r="B489" s="1531"/>
      <c r="C489" s="1173">
        <v>3</v>
      </c>
      <c r="D489" s="1176">
        <v>298412383</v>
      </c>
      <c r="E489" s="1173" t="s">
        <v>392</v>
      </c>
      <c r="F489" s="1201"/>
      <c r="G489" s="1201"/>
      <c r="H489" s="1201"/>
      <c r="I489" s="608">
        <v>45901</v>
      </c>
      <c r="J489" s="608">
        <v>45992</v>
      </c>
      <c r="K489" s="1173">
        <v>1</v>
      </c>
      <c r="L489" s="1173">
        <v>4</v>
      </c>
      <c r="M489" s="1173">
        <v>1000</v>
      </c>
      <c r="N489" s="1551"/>
      <c r="O489" s="636" t="s">
        <v>810</v>
      </c>
      <c r="P489" s="938" t="s">
        <v>1015</v>
      </c>
      <c r="Q489" s="1170">
        <v>126309</v>
      </c>
    </row>
    <row r="490" spans="1:17" ht="15.75" x14ac:dyDescent="0.25">
      <c r="A490" s="1528"/>
      <c r="B490" s="1531"/>
      <c r="C490" s="1173">
        <v>4</v>
      </c>
      <c r="D490" s="1176">
        <v>298412384</v>
      </c>
      <c r="E490" s="1173" t="s">
        <v>392</v>
      </c>
      <c r="F490" s="1201"/>
      <c r="G490" s="1201"/>
      <c r="H490" s="1201"/>
      <c r="I490" s="608">
        <v>45901</v>
      </c>
      <c r="J490" s="608">
        <v>45992</v>
      </c>
      <c r="K490" s="1173">
        <v>0</v>
      </c>
      <c r="L490" s="1173">
        <v>4</v>
      </c>
      <c r="M490" s="1173">
        <v>1000</v>
      </c>
      <c r="N490" s="1551"/>
      <c r="O490" s="636" t="s">
        <v>810</v>
      </c>
      <c r="P490" s="938" t="s">
        <v>1014</v>
      </c>
      <c r="Q490" s="1170">
        <v>126318</v>
      </c>
    </row>
    <row r="491" spans="1:17" ht="15.75" x14ac:dyDescent="0.25">
      <c r="A491" s="1528"/>
      <c r="B491" s="1531"/>
      <c r="C491" s="1173">
        <v>5</v>
      </c>
      <c r="D491" s="1176">
        <v>298411163</v>
      </c>
      <c r="E491" s="1173" t="s">
        <v>392</v>
      </c>
      <c r="F491" s="1201"/>
      <c r="G491" s="1201"/>
      <c r="H491" s="1201"/>
      <c r="I491" s="608">
        <v>45901</v>
      </c>
      <c r="J491" s="608">
        <v>45992</v>
      </c>
      <c r="K491" s="1173">
        <v>0</v>
      </c>
      <c r="L491" s="938">
        <v>6</v>
      </c>
      <c r="M491" s="1173">
        <v>1050</v>
      </c>
      <c r="N491" s="1551"/>
      <c r="O491" s="636" t="s">
        <v>811</v>
      </c>
      <c r="P491" s="938" t="s">
        <v>1018</v>
      </c>
      <c r="Q491" s="1170">
        <v>126321</v>
      </c>
    </row>
    <row r="492" spans="1:17" ht="15.75" x14ac:dyDescent="0.25">
      <c r="A492" s="1528"/>
      <c r="B492" s="1531"/>
      <c r="C492" s="1173">
        <v>6</v>
      </c>
      <c r="D492" s="1176">
        <v>298413394</v>
      </c>
      <c r="E492" s="1173" t="s">
        <v>391</v>
      </c>
      <c r="F492" s="1201"/>
      <c r="G492" s="1201"/>
      <c r="H492" s="1201"/>
      <c r="I492" s="608">
        <v>45901</v>
      </c>
      <c r="J492" s="608">
        <v>45992</v>
      </c>
      <c r="K492" s="1173">
        <v>0</v>
      </c>
      <c r="L492" s="1173">
        <v>2</v>
      </c>
      <c r="M492" s="1173">
        <v>1050</v>
      </c>
      <c r="N492" s="1551"/>
      <c r="O492" s="636" t="s">
        <v>811</v>
      </c>
      <c r="P492" s="1170"/>
      <c r="Q492" s="1170"/>
    </row>
    <row r="493" spans="1:17" ht="15.75" x14ac:dyDescent="0.25">
      <c r="A493" s="1528"/>
      <c r="B493" s="1531"/>
      <c r="C493" s="1173">
        <v>7</v>
      </c>
      <c r="D493" s="1176">
        <v>298413393</v>
      </c>
      <c r="E493" s="1173" t="s">
        <v>391</v>
      </c>
      <c r="F493" s="1201"/>
      <c r="G493" s="1201"/>
      <c r="H493" s="1201"/>
      <c r="I493" s="608">
        <v>45901</v>
      </c>
      <c r="J493" s="608">
        <v>45992</v>
      </c>
      <c r="K493" s="1173">
        <v>0</v>
      </c>
      <c r="L493" s="1173">
        <v>2</v>
      </c>
      <c r="M493" s="1173">
        <v>1050</v>
      </c>
      <c r="N493" s="1551"/>
      <c r="O493" s="636" t="s">
        <v>811</v>
      </c>
      <c r="P493" s="1170"/>
      <c r="Q493" s="1170"/>
    </row>
    <row r="494" spans="1:17" ht="32.25" thickBot="1" x14ac:dyDescent="0.3">
      <c r="A494" s="1529"/>
      <c r="B494" s="1532"/>
      <c r="C494" s="1179">
        <v>8</v>
      </c>
      <c r="D494" s="1178">
        <v>6005597</v>
      </c>
      <c r="E494" s="1179" t="s">
        <v>391</v>
      </c>
      <c r="F494" s="1207"/>
      <c r="G494" s="1207"/>
      <c r="H494" s="1207"/>
      <c r="I494" s="611">
        <v>45901</v>
      </c>
      <c r="J494" s="611">
        <v>45992</v>
      </c>
      <c r="K494" s="1179">
        <v>0</v>
      </c>
      <c r="L494" s="1179">
        <v>2</v>
      </c>
      <c r="M494" s="1179">
        <v>300</v>
      </c>
      <c r="N494" s="1552"/>
      <c r="O494" s="637" t="s">
        <v>809</v>
      </c>
      <c r="P494" s="938"/>
      <c r="Q494" s="1170"/>
    </row>
    <row r="495" spans="1:17" ht="15.75" x14ac:dyDescent="0.25">
      <c r="A495" s="1672" t="s">
        <v>857</v>
      </c>
      <c r="B495" s="1673" t="s">
        <v>6</v>
      </c>
      <c r="C495" s="975">
        <v>1</v>
      </c>
      <c r="D495" s="1197" t="s">
        <v>867</v>
      </c>
      <c r="E495" s="1182" t="s">
        <v>391</v>
      </c>
      <c r="F495" s="1210"/>
      <c r="G495" s="1210"/>
      <c r="H495" s="1210"/>
      <c r="I495" s="1182"/>
      <c r="J495" s="1182"/>
      <c r="K495" s="1182"/>
      <c r="L495" s="1182">
        <v>2</v>
      </c>
      <c r="M495" s="1182">
        <v>1000</v>
      </c>
      <c r="N495" s="1193"/>
      <c r="O495" s="1078"/>
      <c r="P495" s="1079"/>
      <c r="Q495" s="942"/>
    </row>
    <row r="496" spans="1:17" ht="15.75" x14ac:dyDescent="0.25">
      <c r="A496" s="1640"/>
      <c r="B496" s="1643"/>
      <c r="C496" s="1190">
        <v>2</v>
      </c>
      <c r="D496" s="988" t="s">
        <v>868</v>
      </c>
      <c r="E496" s="1183" t="s">
        <v>391</v>
      </c>
      <c r="F496" s="1211"/>
      <c r="G496" s="1211"/>
      <c r="H496" s="1211"/>
      <c r="I496" s="1183"/>
      <c r="J496" s="1183"/>
      <c r="K496" s="1183"/>
      <c r="L496" s="1183">
        <v>2</v>
      </c>
      <c r="M496" s="1183">
        <v>1000</v>
      </c>
      <c r="N496" s="1186"/>
      <c r="O496" s="983"/>
      <c r="P496" s="925"/>
    </row>
    <row r="497" spans="1:16" ht="15.75" x14ac:dyDescent="0.25">
      <c r="A497" s="1640"/>
      <c r="B497" s="1643"/>
      <c r="C497" s="1190">
        <v>3</v>
      </c>
      <c r="D497" s="988" t="s">
        <v>877</v>
      </c>
      <c r="E497" s="1183" t="s">
        <v>391</v>
      </c>
      <c r="F497" s="1211"/>
      <c r="G497" s="1211"/>
      <c r="H497" s="1211"/>
      <c r="I497" s="1183"/>
      <c r="J497" s="1183"/>
      <c r="K497" s="1183"/>
      <c r="L497" s="1183">
        <v>3</v>
      </c>
      <c r="M497" s="1183">
        <v>800</v>
      </c>
      <c r="N497" s="1186"/>
      <c r="O497" s="983"/>
      <c r="P497" s="925"/>
    </row>
    <row r="498" spans="1:16" ht="15.75" x14ac:dyDescent="0.25">
      <c r="A498" s="1640"/>
      <c r="B498" s="1643"/>
      <c r="C498" s="1190">
        <v>4</v>
      </c>
      <c r="D498" s="988" t="s">
        <v>864</v>
      </c>
      <c r="E498" s="1183" t="s">
        <v>391</v>
      </c>
      <c r="F498" s="1211"/>
      <c r="G498" s="1211"/>
      <c r="H498" s="1211"/>
      <c r="I498" s="1183"/>
      <c r="J498" s="1183"/>
      <c r="K498" s="1183"/>
      <c r="L498" s="1183">
        <v>2</v>
      </c>
      <c r="M498" s="1183">
        <v>200</v>
      </c>
      <c r="N498" s="988"/>
      <c r="O498" s="1007"/>
      <c r="P498" s="925"/>
    </row>
    <row r="499" spans="1:16" ht="15.75" x14ac:dyDescent="0.25">
      <c r="A499" s="1640"/>
      <c r="B499" s="1643"/>
      <c r="C499" s="1190">
        <v>5</v>
      </c>
      <c r="D499" s="988" t="s">
        <v>865</v>
      </c>
      <c r="E499" s="1183" t="s">
        <v>391</v>
      </c>
      <c r="F499" s="1211"/>
      <c r="G499" s="1211"/>
      <c r="H499" s="1211"/>
      <c r="I499" s="1183"/>
      <c r="J499" s="1183"/>
      <c r="K499" s="1183"/>
      <c r="L499" s="1183">
        <v>2</v>
      </c>
      <c r="M499" s="1183">
        <v>200</v>
      </c>
      <c r="N499" s="988"/>
      <c r="O499" s="1007"/>
      <c r="P499" s="925"/>
    </row>
    <row r="500" spans="1:16" ht="15.75" x14ac:dyDescent="0.25">
      <c r="A500" s="1640"/>
      <c r="B500" s="1643"/>
      <c r="C500" s="1190">
        <v>6</v>
      </c>
      <c r="D500" s="988" t="s">
        <v>866</v>
      </c>
      <c r="E500" s="1183" t="s">
        <v>391</v>
      </c>
      <c r="F500" s="1211"/>
      <c r="G500" s="1211"/>
      <c r="H500" s="1211"/>
      <c r="I500" s="1183"/>
      <c r="J500" s="1183"/>
      <c r="K500" s="1183"/>
      <c r="L500" s="1183">
        <v>2</v>
      </c>
      <c r="M500" s="1183">
        <v>200</v>
      </c>
      <c r="N500" s="988"/>
      <c r="O500" s="1007"/>
      <c r="P500" s="925"/>
    </row>
    <row r="501" spans="1:16" ht="30" x14ac:dyDescent="0.25">
      <c r="A501" s="1640"/>
      <c r="B501" s="1643"/>
      <c r="C501" s="1190">
        <v>7</v>
      </c>
      <c r="D501" s="988" t="s">
        <v>858</v>
      </c>
      <c r="E501" s="1183" t="s">
        <v>391</v>
      </c>
      <c r="F501" s="1211"/>
      <c r="G501" s="1211"/>
      <c r="H501" s="1211"/>
      <c r="I501" s="1183"/>
      <c r="J501" s="1183"/>
      <c r="K501" s="1183"/>
      <c r="L501" s="1183">
        <v>7</v>
      </c>
      <c r="M501" s="1183">
        <v>10000</v>
      </c>
      <c r="N501" s="988"/>
      <c r="O501" s="1007"/>
      <c r="P501" s="925"/>
    </row>
    <row r="502" spans="1:16" ht="15.75" x14ac:dyDescent="0.25">
      <c r="A502" s="1640"/>
      <c r="B502" s="1643"/>
      <c r="C502" s="1190">
        <v>8</v>
      </c>
      <c r="D502" s="988" t="s">
        <v>859</v>
      </c>
      <c r="E502" s="1183" t="s">
        <v>391</v>
      </c>
      <c r="F502" s="1211"/>
      <c r="G502" s="1211"/>
      <c r="H502" s="1211"/>
      <c r="I502" s="1183"/>
      <c r="J502" s="1183"/>
      <c r="K502" s="1183"/>
      <c r="L502" s="1183">
        <v>6</v>
      </c>
      <c r="M502" s="1183">
        <v>630</v>
      </c>
      <c r="N502" s="988"/>
      <c r="O502" s="1007"/>
      <c r="P502" s="925"/>
    </row>
    <row r="503" spans="1:16" ht="15.75" x14ac:dyDescent="0.25">
      <c r="A503" s="1640"/>
      <c r="B503" s="1643"/>
      <c r="C503" s="1190">
        <v>9</v>
      </c>
      <c r="D503" s="988" t="s">
        <v>860</v>
      </c>
      <c r="E503" s="1183" t="s">
        <v>391</v>
      </c>
      <c r="F503" s="1211"/>
      <c r="G503" s="1211"/>
      <c r="H503" s="1211"/>
      <c r="I503" s="1183"/>
      <c r="J503" s="1183"/>
      <c r="K503" s="1183"/>
      <c r="L503" s="1183">
        <v>6</v>
      </c>
      <c r="M503" s="1183">
        <v>630</v>
      </c>
      <c r="N503" s="988"/>
      <c r="O503" s="1007"/>
      <c r="P503" s="925"/>
    </row>
    <row r="504" spans="1:16" ht="15.75" x14ac:dyDescent="0.25">
      <c r="A504" s="1640"/>
      <c r="B504" s="1643"/>
      <c r="C504" s="1190">
        <v>10</v>
      </c>
      <c r="D504" s="988" t="s">
        <v>861</v>
      </c>
      <c r="E504" s="1183" t="s">
        <v>391</v>
      </c>
      <c r="F504" s="1211"/>
      <c r="G504" s="1211"/>
      <c r="H504" s="1211"/>
      <c r="I504" s="1183"/>
      <c r="J504" s="1183"/>
      <c r="K504" s="1183"/>
      <c r="L504" s="1183">
        <v>6</v>
      </c>
      <c r="M504" s="1183">
        <v>1150</v>
      </c>
      <c r="N504" s="988"/>
      <c r="O504" s="1007"/>
      <c r="P504" s="925"/>
    </row>
    <row r="505" spans="1:16" ht="15.75" x14ac:dyDescent="0.25">
      <c r="A505" s="1640"/>
      <c r="B505" s="1643"/>
      <c r="C505" s="1190">
        <v>11</v>
      </c>
      <c r="D505" s="988" t="s">
        <v>862</v>
      </c>
      <c r="E505" s="1183" t="s">
        <v>391</v>
      </c>
      <c r="F505" s="1211"/>
      <c r="G505" s="1211"/>
      <c r="H505" s="1211"/>
      <c r="I505" s="1183"/>
      <c r="J505" s="1183"/>
      <c r="K505" s="1183"/>
      <c r="L505" s="1183">
        <v>6</v>
      </c>
      <c r="M505" s="1183">
        <v>1150</v>
      </c>
      <c r="N505" s="988"/>
      <c r="O505" s="1007"/>
      <c r="P505" s="925"/>
    </row>
    <row r="506" spans="1:16" ht="15.75" x14ac:dyDescent="0.25">
      <c r="A506" s="1640"/>
      <c r="B506" s="1643"/>
      <c r="C506" s="1190">
        <v>12</v>
      </c>
      <c r="D506" s="988" t="s">
        <v>863</v>
      </c>
      <c r="E506" s="1183" t="s">
        <v>391</v>
      </c>
      <c r="F506" s="1211"/>
      <c r="G506" s="1211"/>
      <c r="H506" s="1211"/>
      <c r="I506" s="1183"/>
      <c r="J506" s="1183"/>
      <c r="K506" s="1183"/>
      <c r="L506" s="1183">
        <v>6</v>
      </c>
      <c r="M506" s="1183">
        <v>1600</v>
      </c>
      <c r="N506" s="988"/>
      <c r="O506" s="1007"/>
      <c r="P506" s="925"/>
    </row>
    <row r="507" spans="1:16" ht="15.75" x14ac:dyDescent="0.25">
      <c r="A507" s="1640"/>
      <c r="B507" s="1643"/>
      <c r="C507" s="1190">
        <v>13</v>
      </c>
      <c r="D507" s="988" t="s">
        <v>869</v>
      </c>
      <c r="E507" s="1183" t="s">
        <v>391</v>
      </c>
      <c r="F507" s="1211"/>
      <c r="G507" s="1211"/>
      <c r="H507" s="1211"/>
      <c r="I507" s="1183"/>
      <c r="J507" s="1183"/>
      <c r="K507" s="1183"/>
      <c r="L507" s="1183">
        <v>7</v>
      </c>
      <c r="M507" s="1183">
        <v>1600</v>
      </c>
      <c r="N507" s="988"/>
      <c r="O507" s="1007"/>
      <c r="P507" s="925"/>
    </row>
    <row r="508" spans="1:16" ht="15.75" x14ac:dyDescent="0.25">
      <c r="A508" s="1640"/>
      <c r="B508" s="1643"/>
      <c r="C508" s="1190">
        <v>14</v>
      </c>
      <c r="D508" s="988" t="s">
        <v>870</v>
      </c>
      <c r="E508" s="1183" t="s">
        <v>391</v>
      </c>
      <c r="F508" s="1211"/>
      <c r="G508" s="1211"/>
      <c r="H508" s="1211"/>
      <c r="I508" s="1183"/>
      <c r="J508" s="1183"/>
      <c r="K508" s="1183"/>
      <c r="L508" s="1183">
        <v>3</v>
      </c>
      <c r="M508" s="1183">
        <v>1275</v>
      </c>
      <c r="N508" s="988"/>
      <c r="O508" s="1007"/>
      <c r="P508" s="925"/>
    </row>
    <row r="509" spans="1:16" ht="15.75" x14ac:dyDescent="0.25">
      <c r="A509" s="1640"/>
      <c r="B509" s="1643"/>
      <c r="C509" s="1190">
        <v>15</v>
      </c>
      <c r="D509" s="988" t="s">
        <v>871</v>
      </c>
      <c r="E509" s="1183" t="s">
        <v>391</v>
      </c>
      <c r="F509" s="1211"/>
      <c r="G509" s="1211"/>
      <c r="H509" s="1211"/>
      <c r="I509" s="1183"/>
      <c r="J509" s="1183"/>
      <c r="K509" s="1183"/>
      <c r="L509" s="1183">
        <v>7</v>
      </c>
      <c r="M509" s="1183">
        <v>1600</v>
      </c>
      <c r="N509" s="988"/>
      <c r="O509" s="1007"/>
      <c r="P509" s="925"/>
    </row>
    <row r="510" spans="1:16" ht="15.75" x14ac:dyDescent="0.25">
      <c r="A510" s="1640"/>
      <c r="B510" s="1643"/>
      <c r="C510" s="1190">
        <v>16</v>
      </c>
      <c r="D510" s="988" t="s">
        <v>872</v>
      </c>
      <c r="E510" s="1183" t="s">
        <v>391</v>
      </c>
      <c r="F510" s="1211"/>
      <c r="G510" s="1211"/>
      <c r="H510" s="1211"/>
      <c r="I510" s="1183"/>
      <c r="J510" s="1183"/>
      <c r="K510" s="1183"/>
      <c r="L510" s="1183">
        <v>8</v>
      </c>
      <c r="M510" s="1183">
        <v>1600</v>
      </c>
      <c r="N510" s="988"/>
      <c r="O510" s="1007"/>
      <c r="P510" s="925"/>
    </row>
    <row r="511" spans="1:16" ht="15.75" x14ac:dyDescent="0.25">
      <c r="A511" s="1640"/>
      <c r="B511" s="1643"/>
      <c r="C511" s="1190">
        <v>17</v>
      </c>
      <c r="D511" s="988" t="s">
        <v>873</v>
      </c>
      <c r="E511" s="1183" t="s">
        <v>391</v>
      </c>
      <c r="F511" s="1211"/>
      <c r="G511" s="1211"/>
      <c r="H511" s="1211"/>
      <c r="I511" s="1183"/>
      <c r="J511" s="1183"/>
      <c r="K511" s="1183"/>
      <c r="L511" s="1183">
        <v>11</v>
      </c>
      <c r="M511" s="1183">
        <v>1800</v>
      </c>
      <c r="N511" s="988"/>
      <c r="O511" s="1007"/>
      <c r="P511" s="925"/>
    </row>
    <row r="512" spans="1:16" ht="15.75" x14ac:dyDescent="0.25">
      <c r="A512" s="1640"/>
      <c r="B512" s="1643"/>
      <c r="C512" s="1190">
        <v>18</v>
      </c>
      <c r="D512" s="988" t="s">
        <v>874</v>
      </c>
      <c r="E512" s="1183" t="s">
        <v>391</v>
      </c>
      <c r="F512" s="1211"/>
      <c r="G512" s="1211"/>
      <c r="H512" s="1211"/>
      <c r="I512" s="1183"/>
      <c r="J512" s="1183"/>
      <c r="K512" s="1183"/>
      <c r="L512" s="1183">
        <v>8</v>
      </c>
      <c r="M512" s="1183">
        <v>1600</v>
      </c>
      <c r="N512" s="988"/>
      <c r="O512" s="1007"/>
      <c r="P512" s="925"/>
    </row>
    <row r="513" spans="1:16" ht="15.75" x14ac:dyDescent="0.25">
      <c r="A513" s="1640"/>
      <c r="B513" s="1643"/>
      <c r="C513" s="1190">
        <v>19</v>
      </c>
      <c r="D513" s="988" t="s">
        <v>875</v>
      </c>
      <c r="E513" s="1183" t="s">
        <v>391</v>
      </c>
      <c r="F513" s="1211"/>
      <c r="G513" s="1211"/>
      <c r="H513" s="1211"/>
      <c r="I513" s="1183"/>
      <c r="J513" s="1183"/>
      <c r="K513" s="1183"/>
      <c r="L513" s="1183">
        <v>8</v>
      </c>
      <c r="M513" s="1183">
        <v>1600</v>
      </c>
      <c r="N513" s="988"/>
      <c r="O513" s="1007"/>
      <c r="P513" s="925"/>
    </row>
    <row r="514" spans="1:16" ht="15.75" x14ac:dyDescent="0.25">
      <c r="A514" s="1640"/>
      <c r="B514" s="1643"/>
      <c r="C514" s="1190">
        <v>20</v>
      </c>
      <c r="D514" s="988" t="s">
        <v>876</v>
      </c>
      <c r="E514" s="1183" t="s">
        <v>391</v>
      </c>
      <c r="F514" s="1211"/>
      <c r="G514" s="1211"/>
      <c r="H514" s="1211"/>
      <c r="I514" s="1183"/>
      <c r="J514" s="1183"/>
      <c r="K514" s="1183"/>
      <c r="L514" s="1183">
        <v>9</v>
      </c>
      <c r="M514" s="1183">
        <v>1800</v>
      </c>
      <c r="N514" s="988"/>
      <c r="O514" s="1007"/>
      <c r="P514" s="925"/>
    </row>
    <row r="515" spans="1:16" ht="16.5" thickBot="1" x14ac:dyDescent="0.3">
      <c r="A515" s="1641"/>
      <c r="B515" s="1644"/>
      <c r="C515" s="1191">
        <v>21</v>
      </c>
      <c r="D515" s="1003" t="s">
        <v>878</v>
      </c>
      <c r="E515" s="1005" t="s">
        <v>391</v>
      </c>
      <c r="F515" s="1005"/>
      <c r="G515" s="1005"/>
      <c r="H515" s="1005"/>
      <c r="I515" s="1005"/>
      <c r="J515" s="1005"/>
      <c r="K515" s="1005"/>
      <c r="L515" s="1005">
        <v>8</v>
      </c>
      <c r="M515" s="1005">
        <v>2500</v>
      </c>
      <c r="N515" s="1003"/>
      <c r="O515" s="1008"/>
      <c r="P515" s="925"/>
    </row>
    <row r="516" spans="1:16" x14ac:dyDescent="0.25">
      <c r="A516" s="1061"/>
    </row>
    <row r="517" spans="1:16" x14ac:dyDescent="0.25">
      <c r="A517" s="1062"/>
    </row>
    <row r="518" spans="1:16" x14ac:dyDescent="0.25">
      <c r="A518" s="1062"/>
    </row>
  </sheetData>
  <mergeCells count="181">
    <mergeCell ref="T8:T10"/>
    <mergeCell ref="R11:R13"/>
    <mergeCell ref="S11:S13"/>
    <mergeCell ref="T11:T13"/>
    <mergeCell ref="R14:R16"/>
    <mergeCell ref="S14:S16"/>
    <mergeCell ref="T14:T16"/>
    <mergeCell ref="A2:A14"/>
    <mergeCell ref="N2:N14"/>
    <mergeCell ref="R2:R4"/>
    <mergeCell ref="S2:S4"/>
    <mergeCell ref="T2:T4"/>
    <mergeCell ref="R5:R7"/>
    <mergeCell ref="S5:S7"/>
    <mergeCell ref="T5:T7"/>
    <mergeCell ref="R8:R10"/>
    <mergeCell ref="S8:S10"/>
    <mergeCell ref="T23:T25"/>
    <mergeCell ref="A24:A71"/>
    <mergeCell ref="N24:N30"/>
    <mergeCell ref="R26:R28"/>
    <mergeCell ref="S26:S28"/>
    <mergeCell ref="T26:T28"/>
    <mergeCell ref="R29:R31"/>
    <mergeCell ref="S29:S31"/>
    <mergeCell ref="T29:T31"/>
    <mergeCell ref="N31:N34"/>
    <mergeCell ref="A15:A23"/>
    <mergeCell ref="N15:N23"/>
    <mergeCell ref="R17:R19"/>
    <mergeCell ref="S17:S19"/>
    <mergeCell ref="T17:T19"/>
    <mergeCell ref="R20:R22"/>
    <mergeCell ref="S20:S22"/>
    <mergeCell ref="T20:T22"/>
    <mergeCell ref="R23:R25"/>
    <mergeCell ref="S23:S25"/>
    <mergeCell ref="R32:R34"/>
    <mergeCell ref="S32:S34"/>
    <mergeCell ref="T32:T34"/>
    <mergeCell ref="N35:N38"/>
    <mergeCell ref="R35:R37"/>
    <mergeCell ref="S35:S37"/>
    <mergeCell ref="T35:T37"/>
    <mergeCell ref="R38:R40"/>
    <mergeCell ref="S38:S40"/>
    <mergeCell ref="T38:T40"/>
    <mergeCell ref="T47:T49"/>
    <mergeCell ref="N48:N51"/>
    <mergeCell ref="R50:R52"/>
    <mergeCell ref="S50:S52"/>
    <mergeCell ref="T50:T52"/>
    <mergeCell ref="N60:N64"/>
    <mergeCell ref="N39:N43"/>
    <mergeCell ref="R41:R43"/>
    <mergeCell ref="S41:S43"/>
    <mergeCell ref="T41:T43"/>
    <mergeCell ref="N44:N47"/>
    <mergeCell ref="R44:R46"/>
    <mergeCell ref="S44:S46"/>
    <mergeCell ref="T44:T46"/>
    <mergeCell ref="R47:R49"/>
    <mergeCell ref="S47:S49"/>
    <mergeCell ref="N65:N66"/>
    <mergeCell ref="N67:N68"/>
    <mergeCell ref="A72:A119"/>
    <mergeCell ref="N72:N75"/>
    <mergeCell ref="N76:N80"/>
    <mergeCell ref="N81:N83"/>
    <mergeCell ref="N84:N90"/>
    <mergeCell ref="N91:N93"/>
    <mergeCell ref="N94:N97"/>
    <mergeCell ref="N98:N101"/>
    <mergeCell ref="N102:N106"/>
    <mergeCell ref="N107:N109"/>
    <mergeCell ref="N112:N114"/>
    <mergeCell ref="N115:N116"/>
    <mergeCell ref="N118:N119"/>
    <mergeCell ref="A170:A175"/>
    <mergeCell ref="N170:N172"/>
    <mergeCell ref="N173:N175"/>
    <mergeCell ref="N140:N143"/>
    <mergeCell ref="N144:N147"/>
    <mergeCell ref="N148:N149"/>
    <mergeCell ref="N150:N151"/>
    <mergeCell ref="N152:N153"/>
    <mergeCell ref="N155:N157"/>
    <mergeCell ref="A120:A158"/>
    <mergeCell ref="N120:N123"/>
    <mergeCell ref="N124:N127"/>
    <mergeCell ref="N128:N132"/>
    <mergeCell ref="N133:N139"/>
    <mergeCell ref="A159:A169"/>
    <mergeCell ref="N159:N162"/>
    <mergeCell ref="N163:N166"/>
    <mergeCell ref="N167:N168"/>
    <mergeCell ref="A189:A195"/>
    <mergeCell ref="N189:N195"/>
    <mergeCell ref="A196:A229"/>
    <mergeCell ref="B196:B229"/>
    <mergeCell ref="N196:N229"/>
    <mergeCell ref="A230:A253"/>
    <mergeCell ref="B230:B253"/>
    <mergeCell ref="N230:N253"/>
    <mergeCell ref="A176:A183"/>
    <mergeCell ref="N176:N183"/>
    <mergeCell ref="A184:A185"/>
    <mergeCell ref="N184:N185"/>
    <mergeCell ref="A186:A188"/>
    <mergeCell ref="N186:N188"/>
    <mergeCell ref="A254:A258"/>
    <mergeCell ref="A259:A380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87:B288"/>
    <mergeCell ref="B289:B290"/>
    <mergeCell ref="B291:B292"/>
    <mergeCell ref="B293:B294"/>
    <mergeCell ref="B295:B296"/>
    <mergeCell ref="B297:B298"/>
    <mergeCell ref="B275:B276"/>
    <mergeCell ref="B277:B278"/>
    <mergeCell ref="B279:B280"/>
    <mergeCell ref="B281:B282"/>
    <mergeCell ref="B283:B284"/>
    <mergeCell ref="B285:B286"/>
    <mergeCell ref="B311:B312"/>
    <mergeCell ref="B313:B314"/>
    <mergeCell ref="B315:B316"/>
    <mergeCell ref="B317:B318"/>
    <mergeCell ref="B319:B320"/>
    <mergeCell ref="B322:B323"/>
    <mergeCell ref="B299:B300"/>
    <mergeCell ref="B301:B302"/>
    <mergeCell ref="B303:B304"/>
    <mergeCell ref="B305:B306"/>
    <mergeCell ref="B307:B308"/>
    <mergeCell ref="B309:B310"/>
    <mergeCell ref="B342:B343"/>
    <mergeCell ref="B344:B345"/>
    <mergeCell ref="B346:B347"/>
    <mergeCell ref="B348:B349"/>
    <mergeCell ref="B350:B351"/>
    <mergeCell ref="B353:B354"/>
    <mergeCell ref="B324:B325"/>
    <mergeCell ref="B326:B327"/>
    <mergeCell ref="B330:B331"/>
    <mergeCell ref="B332:B334"/>
    <mergeCell ref="B335:B336"/>
    <mergeCell ref="B339:B341"/>
    <mergeCell ref="A381:A393"/>
    <mergeCell ref="B381:B393"/>
    <mergeCell ref="A394:A406"/>
    <mergeCell ref="B394:B405"/>
    <mergeCell ref="N394:N405"/>
    <mergeCell ref="A407:A447"/>
    <mergeCell ref="B407:B447"/>
    <mergeCell ref="B356:B357"/>
    <mergeCell ref="B359:B360"/>
    <mergeCell ref="B362:B363"/>
    <mergeCell ref="B364:B366"/>
    <mergeCell ref="B367:B368"/>
    <mergeCell ref="B369:B379"/>
    <mergeCell ref="N467:N485"/>
    <mergeCell ref="A487:A494"/>
    <mergeCell ref="B487:B494"/>
    <mergeCell ref="N487:N494"/>
    <mergeCell ref="A495:A515"/>
    <mergeCell ref="B495:B515"/>
    <mergeCell ref="A448:A466"/>
    <mergeCell ref="B448:B454"/>
    <mergeCell ref="B455:B460"/>
    <mergeCell ref="B461:B466"/>
    <mergeCell ref="A467:A486"/>
    <mergeCell ref="B467:B485"/>
  </mergeCells>
  <dataValidations count="1">
    <dataValidation type="list" allowBlank="1" showInputMessage="1" showErrorMessage="1" sqref="E335 E2:E273 E322 E337:E339 E342:E364 E367:E371 E373 E275 E277:E281 E283 E285:E286 E288:E289 E291 E293 E295 E297 E299 E301 E304 E307:E309 E311 E313:E317 E319 E375:E376 E325:E326 E328 E330 E332">
      <formula1>$E$212:$E$214</formula1>
    </dataValidation>
  </dataValidation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8"/>
  <sheetViews>
    <sheetView zoomScale="71" zoomScaleNormal="71" workbookViewId="0">
      <pane ySplit="1" topLeftCell="A482" activePane="bottomLeft" state="frozen"/>
      <selection pane="bottomLeft" activeCell="A487" sqref="A487:A494"/>
    </sheetView>
  </sheetViews>
  <sheetFormatPr defaultRowHeight="15" x14ac:dyDescent="0.25"/>
  <cols>
    <col min="1" max="1" width="20.42578125" style="75" customWidth="1"/>
    <col min="2" max="2" width="16.7109375" style="75" customWidth="1"/>
    <col min="3" max="3" width="10.42578125" style="75" customWidth="1"/>
    <col min="4" max="4" width="18.140625" style="75" customWidth="1"/>
    <col min="5" max="5" width="14.85546875" style="75" customWidth="1"/>
    <col min="6" max="6" width="13" style="75" customWidth="1"/>
    <col min="7" max="8" width="10.140625" style="75" customWidth="1"/>
    <col min="9" max="9" width="14.140625" style="75" customWidth="1"/>
    <col min="10" max="10" width="15.5703125" style="75" customWidth="1"/>
    <col min="11" max="11" width="8.28515625" style="75" customWidth="1"/>
    <col min="12" max="12" width="8.140625" style="75" customWidth="1"/>
    <col min="13" max="13" width="7.42578125" style="75" customWidth="1"/>
    <col min="14" max="14" width="33.7109375" style="75" customWidth="1"/>
    <col min="15" max="15" width="34.57031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4</v>
      </c>
      <c r="F1" s="992" t="s">
        <v>225</v>
      </c>
      <c r="G1" s="992" t="s">
        <v>910</v>
      </c>
      <c r="H1" s="992" t="s">
        <v>909</v>
      </c>
      <c r="I1" s="992" t="s">
        <v>7</v>
      </c>
      <c r="J1" s="992" t="s">
        <v>8</v>
      </c>
      <c r="K1" s="992" t="s">
        <v>131</v>
      </c>
      <c r="L1" s="992" t="s">
        <v>132</v>
      </c>
      <c r="M1" s="993" t="s">
        <v>272</v>
      </c>
      <c r="N1" s="992" t="s">
        <v>369</v>
      </c>
      <c r="O1" s="1006" t="s">
        <v>370</v>
      </c>
      <c r="P1" s="925" t="s">
        <v>1201</v>
      </c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x14ac:dyDescent="0.25">
      <c r="A2" s="1653" t="s">
        <v>235</v>
      </c>
      <c r="B2" s="1241" t="s">
        <v>6</v>
      </c>
      <c r="C2" s="1241">
        <v>1</v>
      </c>
      <c r="D2" s="1241" t="s">
        <v>252</v>
      </c>
      <c r="E2" s="1241" t="s">
        <v>392</v>
      </c>
      <c r="F2" s="1241"/>
      <c r="G2" s="1241">
        <v>1</v>
      </c>
      <c r="H2" s="1241"/>
      <c r="I2" s="963">
        <v>45870</v>
      </c>
      <c r="J2" s="963">
        <v>45689</v>
      </c>
      <c r="K2" s="1241">
        <v>1</v>
      </c>
      <c r="L2" s="1241">
        <v>13</v>
      </c>
      <c r="M2" s="1247">
        <v>1350</v>
      </c>
      <c r="N2" s="1637" t="s">
        <v>717</v>
      </c>
      <c r="O2" s="981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1239" t="s">
        <v>240</v>
      </c>
      <c r="V2" s="1239">
        <f>SUM(F15:F23)</f>
        <v>5</v>
      </c>
    </row>
    <row r="3" spans="1:22" ht="63" customHeight="1" x14ac:dyDescent="0.25">
      <c r="A3" s="1654"/>
      <c r="B3" s="1242" t="s">
        <v>6</v>
      </c>
      <c r="C3" s="1242">
        <v>2</v>
      </c>
      <c r="D3" s="1242" t="s">
        <v>253</v>
      </c>
      <c r="E3" s="1242" t="s">
        <v>392</v>
      </c>
      <c r="F3" s="1242"/>
      <c r="G3" s="1242"/>
      <c r="H3" s="1242"/>
      <c r="I3" s="966">
        <v>45870</v>
      </c>
      <c r="J3" s="966">
        <v>45689</v>
      </c>
      <c r="K3" s="1242">
        <v>0</v>
      </c>
      <c r="L3" s="1242">
        <v>12</v>
      </c>
      <c r="M3" s="1248">
        <v>800</v>
      </c>
      <c r="N3" s="1638"/>
      <c r="O3" s="983" t="s">
        <v>374</v>
      </c>
      <c r="P3" s="925"/>
      <c r="R3" s="1617"/>
      <c r="S3" s="1620"/>
      <c r="T3" s="1620"/>
      <c r="U3" s="1239" t="s">
        <v>913</v>
      </c>
      <c r="V3" s="1239">
        <f>SUM(G15:G23)</f>
        <v>9</v>
      </c>
    </row>
    <row r="4" spans="1:22" ht="63" customHeight="1" x14ac:dyDescent="0.25">
      <c r="A4" s="1654"/>
      <c r="B4" s="1242" t="s">
        <v>6</v>
      </c>
      <c r="C4" s="1242">
        <v>3</v>
      </c>
      <c r="D4" s="1242" t="s">
        <v>254</v>
      </c>
      <c r="E4" s="1242" t="s">
        <v>392</v>
      </c>
      <c r="F4" s="1242"/>
      <c r="G4" s="1242"/>
      <c r="H4" s="1242"/>
      <c r="I4" s="966">
        <v>45870</v>
      </c>
      <c r="J4" s="966">
        <v>45689</v>
      </c>
      <c r="K4" s="1242">
        <v>0</v>
      </c>
      <c r="L4" s="1242">
        <v>11</v>
      </c>
      <c r="M4" s="1248">
        <v>800</v>
      </c>
      <c r="N4" s="1638"/>
      <c r="O4" s="983" t="s">
        <v>374</v>
      </c>
      <c r="P4" s="925"/>
      <c r="R4" s="1618"/>
      <c r="S4" s="1621"/>
      <c r="T4" s="1621"/>
      <c r="U4" s="1239" t="s">
        <v>914</v>
      </c>
      <c r="V4" s="1239">
        <f>SUM(H15:H23)</f>
        <v>0</v>
      </c>
    </row>
    <row r="5" spans="1:22" ht="63" customHeight="1" x14ac:dyDescent="0.25">
      <c r="A5" s="1654"/>
      <c r="B5" s="1242" t="s">
        <v>6</v>
      </c>
      <c r="C5" s="1242">
        <v>4</v>
      </c>
      <c r="D5" s="1242" t="s">
        <v>255</v>
      </c>
      <c r="E5" s="1242" t="s">
        <v>392</v>
      </c>
      <c r="F5" s="1242"/>
      <c r="G5" s="1242"/>
      <c r="H5" s="1242"/>
      <c r="I5" s="966">
        <v>45870</v>
      </c>
      <c r="J5" s="966">
        <v>45689</v>
      </c>
      <c r="K5" s="1242">
        <v>0</v>
      </c>
      <c r="L5" s="1242">
        <v>11</v>
      </c>
      <c r="M5" s="1248">
        <v>800</v>
      </c>
      <c r="N5" s="1638"/>
      <c r="O5" s="983" t="s">
        <v>374</v>
      </c>
      <c r="P5" s="925"/>
      <c r="R5" s="1611">
        <v>2</v>
      </c>
      <c r="S5" s="1503" t="s">
        <v>233</v>
      </c>
      <c r="T5" s="1503">
        <f>COUNTIF(E24:E71,"в работе")</f>
        <v>47</v>
      </c>
      <c r="U5" s="1227" t="s">
        <v>240</v>
      </c>
      <c r="V5" s="1227">
        <f>SUM(F24:F71)</f>
        <v>1</v>
      </c>
    </row>
    <row r="6" spans="1:22" ht="63" customHeight="1" x14ac:dyDescent="0.25">
      <c r="A6" s="1654"/>
      <c r="B6" s="1242" t="s">
        <v>6</v>
      </c>
      <c r="C6" s="1242">
        <v>5</v>
      </c>
      <c r="D6" s="1242" t="s">
        <v>256</v>
      </c>
      <c r="E6" s="1242" t="s">
        <v>392</v>
      </c>
      <c r="F6" s="1242"/>
      <c r="G6" s="1242"/>
      <c r="H6" s="1242"/>
      <c r="I6" s="966">
        <v>45870</v>
      </c>
      <c r="J6" s="966">
        <v>45689</v>
      </c>
      <c r="K6" s="1242">
        <v>0</v>
      </c>
      <c r="L6" s="1242">
        <v>12</v>
      </c>
      <c r="M6" s="1248">
        <v>1000</v>
      </c>
      <c r="N6" s="1638"/>
      <c r="O6" s="983" t="s">
        <v>374</v>
      </c>
      <c r="P6" s="925"/>
      <c r="R6" s="1612"/>
      <c r="S6" s="1615"/>
      <c r="T6" s="1615"/>
      <c r="U6" s="1227" t="s">
        <v>913</v>
      </c>
      <c r="V6" s="1227">
        <f>SUM(G24:G71)</f>
        <v>2</v>
      </c>
    </row>
    <row r="7" spans="1:22" ht="63" customHeight="1" x14ac:dyDescent="0.25">
      <c r="A7" s="1654"/>
      <c r="B7" s="1242" t="s">
        <v>6</v>
      </c>
      <c r="C7" s="1242">
        <v>6</v>
      </c>
      <c r="D7" s="1242" t="s">
        <v>257</v>
      </c>
      <c r="E7" s="1242" t="s">
        <v>392</v>
      </c>
      <c r="F7" s="1242"/>
      <c r="G7" s="1242"/>
      <c r="H7" s="1242"/>
      <c r="I7" s="966">
        <v>45870</v>
      </c>
      <c r="J7" s="966">
        <v>45689</v>
      </c>
      <c r="K7" s="1242">
        <v>0</v>
      </c>
      <c r="L7" s="1242">
        <v>3</v>
      </c>
      <c r="M7" s="1248">
        <v>800</v>
      </c>
      <c r="N7" s="1638"/>
      <c r="O7" s="983" t="s">
        <v>374</v>
      </c>
      <c r="P7" s="925"/>
      <c r="R7" s="1613"/>
      <c r="S7" s="1504"/>
      <c r="T7" s="1504"/>
      <c r="U7" s="1227" t="s">
        <v>914</v>
      </c>
      <c r="V7" s="1227">
        <f>SUM(H24:H71)</f>
        <v>0</v>
      </c>
    </row>
    <row r="8" spans="1:22" ht="63" customHeight="1" x14ac:dyDescent="0.25">
      <c r="A8" s="1654"/>
      <c r="B8" s="1242" t="s">
        <v>6</v>
      </c>
      <c r="C8" s="1242">
        <v>7</v>
      </c>
      <c r="D8" s="1242" t="s">
        <v>258</v>
      </c>
      <c r="E8" s="1242" t="s">
        <v>391</v>
      </c>
      <c r="F8" s="1242"/>
      <c r="G8" s="1242"/>
      <c r="H8" s="1242"/>
      <c r="I8" s="966">
        <v>45870</v>
      </c>
      <c r="J8" s="966">
        <v>45689</v>
      </c>
      <c r="K8" s="1242">
        <v>0</v>
      </c>
      <c r="L8" s="1242">
        <v>2</v>
      </c>
      <c r="M8" s="1248">
        <v>250</v>
      </c>
      <c r="N8" s="1638"/>
      <c r="O8" s="983" t="s">
        <v>377</v>
      </c>
      <c r="P8" s="925"/>
      <c r="R8" s="1616">
        <v>3</v>
      </c>
      <c r="S8" s="1619" t="s">
        <v>234</v>
      </c>
      <c r="T8" s="1619">
        <f>COUNTIF(E72:E175,"в работе")</f>
        <v>100</v>
      </c>
      <c r="U8" s="1239" t="s">
        <v>240</v>
      </c>
      <c r="V8" s="1239">
        <f>SUM(F72:F175)</f>
        <v>6</v>
      </c>
    </row>
    <row r="9" spans="1:22" ht="63" customHeight="1" x14ac:dyDescent="0.25">
      <c r="A9" s="1654"/>
      <c r="B9" s="1242" t="s">
        <v>6</v>
      </c>
      <c r="C9" s="1242">
        <v>8</v>
      </c>
      <c r="D9" s="1242" t="s">
        <v>259</v>
      </c>
      <c r="E9" s="1242" t="s">
        <v>392</v>
      </c>
      <c r="F9" s="1242"/>
      <c r="G9" s="1242"/>
      <c r="H9" s="1242"/>
      <c r="I9" s="966">
        <v>45870</v>
      </c>
      <c r="J9" s="966">
        <v>45689</v>
      </c>
      <c r="K9" s="1242">
        <v>0</v>
      </c>
      <c r="L9" s="1242">
        <v>3</v>
      </c>
      <c r="M9" s="1248">
        <v>1000</v>
      </c>
      <c r="N9" s="1638"/>
      <c r="O9" s="983" t="s">
        <v>374</v>
      </c>
      <c r="P9" s="925"/>
      <c r="R9" s="1617"/>
      <c r="S9" s="1620"/>
      <c r="T9" s="1620"/>
      <c r="U9" s="1239" t="s">
        <v>913</v>
      </c>
      <c r="V9" s="1239">
        <f>SUM(G72:G175)</f>
        <v>9</v>
      </c>
    </row>
    <row r="10" spans="1:22" ht="63" customHeight="1" x14ac:dyDescent="0.25">
      <c r="A10" s="1654"/>
      <c r="B10" s="1242" t="s">
        <v>6</v>
      </c>
      <c r="C10" s="1242">
        <v>9</v>
      </c>
      <c r="D10" s="1242" t="s">
        <v>260</v>
      </c>
      <c r="E10" s="1242" t="s">
        <v>392</v>
      </c>
      <c r="F10" s="1242"/>
      <c r="G10" s="1242"/>
      <c r="H10" s="1242"/>
      <c r="I10" s="966">
        <v>45870</v>
      </c>
      <c r="J10" s="966">
        <v>45689</v>
      </c>
      <c r="K10" s="1242">
        <v>0</v>
      </c>
      <c r="L10" s="1242">
        <v>3</v>
      </c>
      <c r="M10" s="1248">
        <v>1000</v>
      </c>
      <c r="N10" s="1638"/>
      <c r="O10" s="983" t="s">
        <v>374</v>
      </c>
      <c r="P10" s="925"/>
      <c r="R10" s="1618"/>
      <c r="S10" s="1621"/>
      <c r="T10" s="1621"/>
      <c r="U10" s="1239" t="s">
        <v>914</v>
      </c>
      <c r="V10" s="1239">
        <f>SUM(H72:H175)</f>
        <v>1</v>
      </c>
    </row>
    <row r="11" spans="1:22" ht="63" customHeight="1" x14ac:dyDescent="0.25">
      <c r="A11" s="1654"/>
      <c r="B11" s="1242" t="s">
        <v>6</v>
      </c>
      <c r="C11" s="1242">
        <v>10</v>
      </c>
      <c r="D11" s="1242" t="s">
        <v>261</v>
      </c>
      <c r="E11" s="1242" t="s">
        <v>391</v>
      </c>
      <c r="F11" s="1242"/>
      <c r="G11" s="1242"/>
      <c r="H11" s="1242"/>
      <c r="I11" s="966">
        <v>45870</v>
      </c>
      <c r="J11" s="966">
        <v>45689</v>
      </c>
      <c r="K11" s="1242">
        <v>0</v>
      </c>
      <c r="L11" s="1242">
        <v>2</v>
      </c>
      <c r="M11" s="1248">
        <v>250</v>
      </c>
      <c r="N11" s="1638"/>
      <c r="O11" s="983" t="s">
        <v>377</v>
      </c>
      <c r="P11" s="925"/>
      <c r="R11" s="1602">
        <v>4</v>
      </c>
      <c r="S11" s="1503" t="s">
        <v>88</v>
      </c>
      <c r="T11" s="1503">
        <f>COUNTIF(E176:E183,"в работе")</f>
        <v>8</v>
      </c>
      <c r="U11" s="1227" t="s">
        <v>240</v>
      </c>
      <c r="V11" s="1227">
        <f>SUM(F176:F183)</f>
        <v>2</v>
      </c>
    </row>
    <row r="12" spans="1:22" ht="63" customHeight="1" x14ac:dyDescent="0.25">
      <c r="A12" s="1654"/>
      <c r="B12" s="1242" t="s">
        <v>6</v>
      </c>
      <c r="C12" s="1242">
        <v>11</v>
      </c>
      <c r="D12" s="1242" t="s">
        <v>262</v>
      </c>
      <c r="E12" s="1242" t="s">
        <v>391</v>
      </c>
      <c r="F12" s="1242"/>
      <c r="G12" s="1242"/>
      <c r="H12" s="1242"/>
      <c r="I12" s="966">
        <v>45870</v>
      </c>
      <c r="J12" s="966">
        <v>45689</v>
      </c>
      <c r="K12" s="1242">
        <v>0</v>
      </c>
      <c r="L12" s="1242">
        <v>12</v>
      </c>
      <c r="M12" s="1248">
        <v>800</v>
      </c>
      <c r="N12" s="1638"/>
      <c r="O12" s="983" t="s">
        <v>374</v>
      </c>
      <c r="P12" s="925"/>
      <c r="R12" s="1603"/>
      <c r="S12" s="1615"/>
      <c r="T12" s="1615"/>
      <c r="U12" s="1227" t="s">
        <v>913</v>
      </c>
      <c r="V12" s="1227">
        <f>SUM(G176:G183)</f>
        <v>9</v>
      </c>
    </row>
    <row r="13" spans="1:22" ht="63" customHeight="1" x14ac:dyDescent="0.25">
      <c r="A13" s="1654"/>
      <c r="B13" s="1242" t="s">
        <v>6</v>
      </c>
      <c r="C13" s="1242">
        <v>12</v>
      </c>
      <c r="D13" s="1242" t="s">
        <v>263</v>
      </c>
      <c r="E13" s="1242" t="s">
        <v>391</v>
      </c>
      <c r="F13" s="1242"/>
      <c r="G13" s="1242"/>
      <c r="H13" s="1242"/>
      <c r="I13" s="966">
        <v>45870</v>
      </c>
      <c r="J13" s="966">
        <v>45689</v>
      </c>
      <c r="K13" s="1242">
        <v>0</v>
      </c>
      <c r="L13" s="1242">
        <v>12</v>
      </c>
      <c r="M13" s="1248">
        <v>800</v>
      </c>
      <c r="N13" s="1638"/>
      <c r="O13" s="983" t="s">
        <v>374</v>
      </c>
      <c r="P13" s="925"/>
      <c r="R13" s="1604"/>
      <c r="S13" s="1504"/>
      <c r="T13" s="1504"/>
      <c r="U13" s="1227" t="s">
        <v>914</v>
      </c>
      <c r="V13" s="1227">
        <f>SUM(H176:H183)</f>
        <v>0</v>
      </c>
    </row>
    <row r="14" spans="1:22" ht="63.75" customHeight="1" thickBot="1" x14ac:dyDescent="0.3">
      <c r="A14" s="1655"/>
      <c r="B14" s="1243" t="s">
        <v>6</v>
      </c>
      <c r="C14" s="1243">
        <v>13</v>
      </c>
      <c r="D14" s="1243" t="s">
        <v>264</v>
      </c>
      <c r="E14" s="1243" t="s">
        <v>392</v>
      </c>
      <c r="F14" s="1243"/>
      <c r="G14" s="1243"/>
      <c r="H14" s="1243"/>
      <c r="I14" s="994">
        <v>45870</v>
      </c>
      <c r="J14" s="994">
        <v>45689</v>
      </c>
      <c r="K14" s="1243">
        <v>1</v>
      </c>
      <c r="L14" s="1243">
        <v>13</v>
      </c>
      <c r="M14" s="1249">
        <v>1350</v>
      </c>
      <c r="N14" s="1657"/>
      <c r="O14" s="996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1239" t="s">
        <v>240</v>
      </c>
      <c r="V14" s="1239">
        <f>SUM(F369:F380)</f>
        <v>3</v>
      </c>
    </row>
    <row r="15" spans="1:22" ht="63.75" customHeight="1" x14ac:dyDescent="0.25">
      <c r="A15" s="1527" t="s">
        <v>1007</v>
      </c>
      <c r="B15" s="1235" t="s">
        <v>6</v>
      </c>
      <c r="C15" s="1235">
        <v>1</v>
      </c>
      <c r="D15" s="1235" t="s">
        <v>715</v>
      </c>
      <c r="E15" s="1235" t="s">
        <v>392</v>
      </c>
      <c r="F15" s="1235"/>
      <c r="G15" s="1235"/>
      <c r="H15" s="1235"/>
      <c r="I15" s="593">
        <v>45839</v>
      </c>
      <c r="J15" s="593">
        <v>45689</v>
      </c>
      <c r="K15" s="1235">
        <v>0</v>
      </c>
      <c r="L15" s="1235">
        <v>9</v>
      </c>
      <c r="M15" s="1237">
        <v>1600</v>
      </c>
      <c r="N15" s="1554" t="s">
        <v>716</v>
      </c>
      <c r="O15" s="621" t="s">
        <v>373</v>
      </c>
      <c r="P15" s="925"/>
      <c r="R15" s="1617"/>
      <c r="S15" s="1633"/>
      <c r="T15" s="1633"/>
      <c r="U15" s="1239" t="s">
        <v>913</v>
      </c>
      <c r="V15" s="1239">
        <f>SUM(G369:G380)</f>
        <v>3</v>
      </c>
    </row>
    <row r="16" spans="1:22" ht="63.75" customHeight="1" x14ac:dyDescent="0.25">
      <c r="A16" s="1528"/>
      <c r="B16" s="1230" t="s">
        <v>6</v>
      </c>
      <c r="C16" s="1230">
        <v>2</v>
      </c>
      <c r="D16" s="1230" t="s">
        <v>707</v>
      </c>
      <c r="E16" s="1230" t="s">
        <v>392</v>
      </c>
      <c r="F16" s="1230"/>
      <c r="G16" s="1230"/>
      <c r="H16" s="1230"/>
      <c r="I16" s="595">
        <v>45839</v>
      </c>
      <c r="J16" s="595">
        <v>45689</v>
      </c>
      <c r="K16" s="1230">
        <v>0</v>
      </c>
      <c r="L16" s="1230">
        <v>9</v>
      </c>
      <c r="M16" s="1233">
        <v>1600</v>
      </c>
      <c r="N16" s="1545"/>
      <c r="O16" s="622" t="s">
        <v>373</v>
      </c>
      <c r="P16" s="925"/>
      <c r="R16" s="1618"/>
      <c r="S16" s="1633"/>
      <c r="T16" s="1633"/>
      <c r="U16" s="1239" t="s">
        <v>914</v>
      </c>
      <c r="V16" s="1239">
        <f>SUM(H369:H380)</f>
        <v>0</v>
      </c>
    </row>
    <row r="17" spans="1:22" ht="63.75" customHeight="1" x14ac:dyDescent="0.25">
      <c r="A17" s="1528"/>
      <c r="B17" s="1230" t="s">
        <v>6</v>
      </c>
      <c r="C17" s="1230">
        <v>3</v>
      </c>
      <c r="D17" s="1230" t="s">
        <v>708</v>
      </c>
      <c r="E17" s="1230" t="s">
        <v>392</v>
      </c>
      <c r="F17" s="1230"/>
      <c r="G17" s="1230">
        <v>1</v>
      </c>
      <c r="H17" s="1230"/>
      <c r="I17" s="595">
        <v>45839</v>
      </c>
      <c r="J17" s="595">
        <v>45689</v>
      </c>
      <c r="K17" s="1230">
        <v>0</v>
      </c>
      <c r="L17" s="1230">
        <v>9</v>
      </c>
      <c r="M17" s="1233">
        <v>1600</v>
      </c>
      <c r="N17" s="1545"/>
      <c r="O17" s="622" t="s">
        <v>373</v>
      </c>
      <c r="P17" s="925"/>
      <c r="R17" s="1602">
        <v>6</v>
      </c>
      <c r="S17" s="1634" t="s">
        <v>916</v>
      </c>
      <c r="T17" s="1503">
        <f>COUNTIF(E259:E368,"в работе")</f>
        <v>97</v>
      </c>
      <c r="U17" s="1227" t="s">
        <v>240</v>
      </c>
      <c r="V17" s="1227">
        <f>SUM(F259:F368)</f>
        <v>9</v>
      </c>
    </row>
    <row r="18" spans="1:22" ht="63.75" customHeight="1" x14ac:dyDescent="0.25">
      <c r="A18" s="1528"/>
      <c r="B18" s="1230" t="s">
        <v>6</v>
      </c>
      <c r="C18" s="1230">
        <v>4</v>
      </c>
      <c r="D18" s="1230" t="s">
        <v>709</v>
      </c>
      <c r="E18" s="1230" t="s">
        <v>392</v>
      </c>
      <c r="F18" s="1230"/>
      <c r="G18" s="1230"/>
      <c r="H18" s="1230"/>
      <c r="I18" s="595">
        <v>45839</v>
      </c>
      <c r="J18" s="595">
        <v>45689</v>
      </c>
      <c r="K18" s="1230">
        <v>1</v>
      </c>
      <c r="L18" s="1230">
        <v>9</v>
      </c>
      <c r="M18" s="1233">
        <v>1600</v>
      </c>
      <c r="N18" s="1545"/>
      <c r="O18" s="622" t="s">
        <v>373</v>
      </c>
      <c r="P18" s="925"/>
      <c r="R18" s="1603"/>
      <c r="S18" s="1635"/>
      <c r="T18" s="1615"/>
      <c r="U18" s="1227" t="s">
        <v>913</v>
      </c>
      <c r="V18" s="1227">
        <f>SUM(G259:G368)</f>
        <v>15</v>
      </c>
    </row>
    <row r="19" spans="1:22" ht="63.75" customHeight="1" x14ac:dyDescent="0.25">
      <c r="A19" s="1528"/>
      <c r="B19" s="1230" t="s">
        <v>6</v>
      </c>
      <c r="C19" s="1230">
        <v>5</v>
      </c>
      <c r="D19" s="1230" t="s">
        <v>710</v>
      </c>
      <c r="E19" s="1230" t="s">
        <v>392</v>
      </c>
      <c r="F19" s="1230">
        <v>1</v>
      </c>
      <c r="G19" s="1230"/>
      <c r="H19" s="1230"/>
      <c r="I19" s="595">
        <v>45839</v>
      </c>
      <c r="J19" s="595">
        <v>45689</v>
      </c>
      <c r="K19" s="1230">
        <v>1</v>
      </c>
      <c r="L19" s="1230">
        <v>9</v>
      </c>
      <c r="M19" s="1233">
        <v>1600</v>
      </c>
      <c r="N19" s="1545"/>
      <c r="O19" s="622" t="s">
        <v>373</v>
      </c>
      <c r="P19" s="925"/>
      <c r="R19" s="1604"/>
      <c r="S19" s="1636"/>
      <c r="T19" s="1504"/>
      <c r="U19" s="1227" t="s">
        <v>914</v>
      </c>
      <c r="V19" s="1227">
        <f>SUM(H259:H368)</f>
        <v>0</v>
      </c>
    </row>
    <row r="20" spans="1:22" ht="63.75" customHeight="1" x14ac:dyDescent="0.25">
      <c r="A20" s="1528"/>
      <c r="B20" s="1230" t="s">
        <v>6</v>
      </c>
      <c r="C20" s="1230">
        <v>6</v>
      </c>
      <c r="D20" s="1230" t="s">
        <v>711</v>
      </c>
      <c r="E20" s="1230" t="s">
        <v>392</v>
      </c>
      <c r="F20" s="1230">
        <v>2</v>
      </c>
      <c r="G20" s="1230">
        <v>4</v>
      </c>
      <c r="H20" s="1230"/>
      <c r="I20" s="595">
        <v>45839</v>
      </c>
      <c r="J20" s="595">
        <v>45689</v>
      </c>
      <c r="K20" s="1230">
        <v>1</v>
      </c>
      <c r="L20" s="1230">
        <v>10</v>
      </c>
      <c r="M20" s="1233">
        <v>1275</v>
      </c>
      <c r="N20" s="1545"/>
      <c r="O20" s="622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1239" t="s">
        <v>240</v>
      </c>
      <c r="V20" s="1239">
        <f>SUM(F2:F14)</f>
        <v>0</v>
      </c>
    </row>
    <row r="21" spans="1:22" ht="63.75" customHeight="1" x14ac:dyDescent="0.25">
      <c r="A21" s="1528"/>
      <c r="B21" s="1230" t="s">
        <v>6</v>
      </c>
      <c r="C21" s="1230">
        <v>7</v>
      </c>
      <c r="D21" s="1230" t="s">
        <v>712</v>
      </c>
      <c r="E21" s="1230" t="s">
        <v>392</v>
      </c>
      <c r="F21" s="1230">
        <v>1</v>
      </c>
      <c r="G21" s="1230"/>
      <c r="H21" s="1230"/>
      <c r="I21" s="595">
        <v>45839</v>
      </c>
      <c r="J21" s="595">
        <v>45689</v>
      </c>
      <c r="K21" s="1230">
        <v>1</v>
      </c>
      <c r="L21" s="1230">
        <v>10</v>
      </c>
      <c r="M21" s="1233">
        <v>1275</v>
      </c>
      <c r="N21" s="1545"/>
      <c r="O21" s="622" t="s">
        <v>373</v>
      </c>
      <c r="P21" s="925"/>
      <c r="R21" s="1617"/>
      <c r="S21" s="1620"/>
      <c r="T21" s="1620"/>
      <c r="U21" s="1239" t="s">
        <v>241</v>
      </c>
      <c r="V21" s="1239">
        <f>SUM(G2:G14)</f>
        <v>1</v>
      </c>
    </row>
    <row r="22" spans="1:22" ht="63.75" customHeight="1" x14ac:dyDescent="0.25">
      <c r="A22" s="1528"/>
      <c r="B22" s="1230" t="s">
        <v>6</v>
      </c>
      <c r="C22" s="1230">
        <v>8</v>
      </c>
      <c r="D22" s="1230" t="s">
        <v>713</v>
      </c>
      <c r="E22" s="1230" t="s">
        <v>392</v>
      </c>
      <c r="F22" s="1230">
        <v>1</v>
      </c>
      <c r="G22" s="1230"/>
      <c r="H22" s="1230"/>
      <c r="I22" s="595">
        <v>45839</v>
      </c>
      <c r="J22" s="595">
        <v>45689</v>
      </c>
      <c r="K22" s="1230">
        <v>0</v>
      </c>
      <c r="L22" s="1230">
        <v>3</v>
      </c>
      <c r="M22" s="1233">
        <v>1000</v>
      </c>
      <c r="N22" s="1545"/>
      <c r="O22" s="622" t="s">
        <v>373</v>
      </c>
      <c r="P22" s="925"/>
      <c r="R22" s="1618"/>
      <c r="S22" s="1621"/>
      <c r="T22" s="1621"/>
      <c r="U22" s="1239" t="s">
        <v>914</v>
      </c>
      <c r="V22" s="1239">
        <f>SUM(H2:H14)</f>
        <v>0</v>
      </c>
    </row>
    <row r="23" spans="1:22" ht="63.75" customHeight="1" thickBot="1" x14ac:dyDescent="0.3">
      <c r="A23" s="1529"/>
      <c r="B23" s="1231" t="s">
        <v>6</v>
      </c>
      <c r="C23" s="1231">
        <v>9</v>
      </c>
      <c r="D23" s="1231" t="s">
        <v>714</v>
      </c>
      <c r="E23" s="1231" t="s">
        <v>392</v>
      </c>
      <c r="F23" s="1231"/>
      <c r="G23" s="1231">
        <v>4</v>
      </c>
      <c r="H23" s="1231"/>
      <c r="I23" s="995">
        <v>45839</v>
      </c>
      <c r="J23" s="995">
        <v>45689</v>
      </c>
      <c r="K23" s="1231">
        <v>0</v>
      </c>
      <c r="L23" s="1231">
        <v>3</v>
      </c>
      <c r="M23" s="1234">
        <v>1000</v>
      </c>
      <c r="N23" s="1548"/>
      <c r="O23" s="628" t="s">
        <v>373</v>
      </c>
      <c r="P23" s="925"/>
      <c r="R23" s="1611">
        <v>8</v>
      </c>
      <c r="S23" s="1627" t="s">
        <v>356</v>
      </c>
      <c r="T23" s="1627">
        <f>COUNTIF(E230:E253,"в работе")</f>
        <v>24</v>
      </c>
      <c r="U23" s="941" t="s">
        <v>240</v>
      </c>
      <c r="V23" s="941">
        <f>SUM(F230:F253)</f>
        <v>5</v>
      </c>
    </row>
    <row r="24" spans="1:22" ht="18.75" customHeight="1" x14ac:dyDescent="0.25">
      <c r="A24" s="1653" t="s">
        <v>1008</v>
      </c>
      <c r="B24" s="1241" t="s">
        <v>39</v>
      </c>
      <c r="C24" s="1241">
        <v>1</v>
      </c>
      <c r="D24" s="644" t="s">
        <v>102</v>
      </c>
      <c r="E24" s="1241" t="s">
        <v>392</v>
      </c>
      <c r="F24" s="1241"/>
      <c r="G24" s="1241">
        <v>1</v>
      </c>
      <c r="H24" s="1241"/>
      <c r="I24" s="963">
        <v>45839</v>
      </c>
      <c r="J24" s="963">
        <v>45689</v>
      </c>
      <c r="K24" s="1241">
        <v>0</v>
      </c>
      <c r="L24" s="1241">
        <v>5</v>
      </c>
      <c r="M24" s="1247">
        <v>1000</v>
      </c>
      <c r="N24" s="1637" t="s">
        <v>719</v>
      </c>
      <c r="O24" s="981" t="s">
        <v>374</v>
      </c>
      <c r="P24" s="925"/>
      <c r="R24" s="1612"/>
      <c r="S24" s="1628"/>
      <c r="T24" s="1628"/>
      <c r="U24" s="941" t="s">
        <v>241</v>
      </c>
      <c r="V24" s="941">
        <f>SUM(G230:G253)</f>
        <v>3</v>
      </c>
    </row>
    <row r="25" spans="1:22" ht="18.75" x14ac:dyDescent="0.25">
      <c r="A25" s="1654"/>
      <c r="B25" s="1242" t="s">
        <v>40</v>
      </c>
      <c r="C25" s="1242">
        <v>2</v>
      </c>
      <c r="D25" s="554">
        <v>708509</v>
      </c>
      <c r="E25" s="1242" t="s">
        <v>392</v>
      </c>
      <c r="F25" s="1242"/>
      <c r="G25" s="1242"/>
      <c r="H25" s="1242"/>
      <c r="I25" s="966">
        <v>45839</v>
      </c>
      <c r="J25" s="966">
        <v>45689</v>
      </c>
      <c r="K25" s="1242">
        <v>0</v>
      </c>
      <c r="L25" s="1242">
        <v>5</v>
      </c>
      <c r="M25" s="1248">
        <v>1000</v>
      </c>
      <c r="N25" s="1638"/>
      <c r="O25" s="983" t="s">
        <v>375</v>
      </c>
      <c r="P25" s="925"/>
      <c r="R25" s="1613"/>
      <c r="S25" s="1629"/>
      <c r="T25" s="1629"/>
      <c r="U25" s="941" t="s">
        <v>914</v>
      </c>
      <c r="V25" s="941">
        <f>SUM(H230:H253)</f>
        <v>0</v>
      </c>
    </row>
    <row r="26" spans="1:22" ht="18.75" x14ac:dyDescent="0.25">
      <c r="A26" s="1654"/>
      <c r="B26" s="1242" t="s">
        <v>40</v>
      </c>
      <c r="C26" s="1242">
        <v>3</v>
      </c>
      <c r="D26" s="554" t="s">
        <v>101</v>
      </c>
      <c r="E26" s="1242" t="s">
        <v>392</v>
      </c>
      <c r="F26" s="1242"/>
      <c r="G26" s="1242"/>
      <c r="H26" s="1242"/>
      <c r="I26" s="966">
        <v>45839</v>
      </c>
      <c r="J26" s="966">
        <v>45689</v>
      </c>
      <c r="K26" s="1242">
        <v>0</v>
      </c>
      <c r="L26" s="1242">
        <v>5</v>
      </c>
      <c r="M26" s="1248">
        <v>1000</v>
      </c>
      <c r="N26" s="1638"/>
      <c r="O26" s="983" t="s">
        <v>374</v>
      </c>
      <c r="P26" s="925"/>
      <c r="R26" s="1616">
        <v>9</v>
      </c>
      <c r="S26" s="1619" t="s">
        <v>808</v>
      </c>
      <c r="T26" s="1619">
        <f>COUNTIF(E196:E229,"в работе")</f>
        <v>25</v>
      </c>
      <c r="U26" s="1239" t="s">
        <v>240</v>
      </c>
      <c r="V26" s="1239">
        <f>SUM(F196:F229)</f>
        <v>2</v>
      </c>
    </row>
    <row r="27" spans="1:22" ht="18.75" x14ac:dyDescent="0.25">
      <c r="A27" s="1654"/>
      <c r="B27" s="1242" t="s">
        <v>401</v>
      </c>
      <c r="C27" s="1242">
        <v>4</v>
      </c>
      <c r="D27" s="554" t="s">
        <v>98</v>
      </c>
      <c r="E27" s="1242" t="s">
        <v>391</v>
      </c>
      <c r="F27" s="1242"/>
      <c r="G27" s="1242"/>
      <c r="H27" s="1242"/>
      <c r="I27" s="966">
        <v>45839</v>
      </c>
      <c r="J27" s="966">
        <v>45689</v>
      </c>
      <c r="K27" s="1242">
        <v>0</v>
      </c>
      <c r="L27" s="1242">
        <v>5</v>
      </c>
      <c r="M27" s="1248">
        <v>1000</v>
      </c>
      <c r="N27" s="1638"/>
      <c r="O27" s="983" t="s">
        <v>374</v>
      </c>
      <c r="P27" s="925"/>
      <c r="R27" s="1617"/>
      <c r="S27" s="1620"/>
      <c r="T27" s="1620"/>
      <c r="U27" s="1239" t="s">
        <v>241</v>
      </c>
      <c r="V27" s="1239">
        <f>SUM(G196:G229)</f>
        <v>2</v>
      </c>
    </row>
    <row r="28" spans="1:22" ht="18.75" x14ac:dyDescent="0.25">
      <c r="A28" s="1654"/>
      <c r="B28" s="1242" t="s">
        <v>41</v>
      </c>
      <c r="C28" s="1242">
        <v>5</v>
      </c>
      <c r="D28" s="554" t="s">
        <v>100</v>
      </c>
      <c r="E28" s="1242" t="s">
        <v>392</v>
      </c>
      <c r="F28" s="1242"/>
      <c r="G28" s="1242"/>
      <c r="H28" s="1242"/>
      <c r="I28" s="966">
        <v>45839</v>
      </c>
      <c r="J28" s="966">
        <v>45689</v>
      </c>
      <c r="K28" s="1242">
        <v>0</v>
      </c>
      <c r="L28" s="1242">
        <v>5</v>
      </c>
      <c r="M28" s="1248">
        <v>1000</v>
      </c>
      <c r="N28" s="1638"/>
      <c r="O28" s="983" t="s">
        <v>374</v>
      </c>
      <c r="P28" s="925"/>
      <c r="R28" s="1618"/>
      <c r="S28" s="1621"/>
      <c r="T28" s="1621"/>
      <c r="U28" s="1239" t="s">
        <v>914</v>
      </c>
      <c r="V28" s="1239">
        <f>SUM(H196:H229)</f>
        <v>0</v>
      </c>
    </row>
    <row r="29" spans="1:22" ht="18.75" x14ac:dyDescent="0.25">
      <c r="A29" s="1654"/>
      <c r="B29" s="1242" t="s">
        <v>41</v>
      </c>
      <c r="C29" s="1242">
        <v>6</v>
      </c>
      <c r="D29" s="554">
        <v>708511</v>
      </c>
      <c r="E29" s="1242" t="s">
        <v>392</v>
      </c>
      <c r="F29" s="1242"/>
      <c r="G29" s="1242"/>
      <c r="H29" s="1242"/>
      <c r="I29" s="966">
        <v>45839</v>
      </c>
      <c r="J29" s="966">
        <v>45689</v>
      </c>
      <c r="K29" s="1242">
        <v>0</v>
      </c>
      <c r="L29" s="1242">
        <v>5</v>
      </c>
      <c r="M29" s="1248">
        <v>1000</v>
      </c>
      <c r="N29" s="1638"/>
      <c r="O29" s="983" t="s">
        <v>375</v>
      </c>
      <c r="P29" s="925"/>
      <c r="R29" s="1602">
        <v>10</v>
      </c>
      <c r="S29" s="1627" t="s">
        <v>368</v>
      </c>
      <c r="T29" s="1627">
        <f>COUNTIF(E184:E195,"в работе")</f>
        <v>8</v>
      </c>
      <c r="U29" s="941" t="s">
        <v>240</v>
      </c>
      <c r="V29" s="941">
        <f>SUM(F184:F195)</f>
        <v>0</v>
      </c>
    </row>
    <row r="30" spans="1:22" ht="18.75" x14ac:dyDescent="0.25">
      <c r="A30" s="1654"/>
      <c r="B30" s="1242" t="s">
        <v>42</v>
      </c>
      <c r="C30" s="1242">
        <v>7</v>
      </c>
      <c r="D30" s="554" t="s">
        <v>99</v>
      </c>
      <c r="E30" s="1242" t="s">
        <v>392</v>
      </c>
      <c r="F30" s="1242"/>
      <c r="G30" s="1242"/>
      <c r="H30" s="1242"/>
      <c r="I30" s="966">
        <v>45839</v>
      </c>
      <c r="J30" s="966">
        <v>45689</v>
      </c>
      <c r="K30" s="1242">
        <v>0</v>
      </c>
      <c r="L30" s="1242">
        <v>5</v>
      </c>
      <c r="M30" s="1248">
        <v>1000</v>
      </c>
      <c r="N30" s="1638"/>
      <c r="O30" s="983" t="s">
        <v>374</v>
      </c>
      <c r="P30" s="925"/>
      <c r="R30" s="1603"/>
      <c r="S30" s="1628"/>
      <c r="T30" s="1628"/>
      <c r="U30" s="941" t="s">
        <v>241</v>
      </c>
      <c r="V30" s="941">
        <f>SUM(G184:G195)</f>
        <v>0</v>
      </c>
    </row>
    <row r="31" spans="1:22" ht="18.75" customHeight="1" x14ac:dyDescent="0.25">
      <c r="A31" s="1654"/>
      <c r="B31" s="1242" t="s">
        <v>10</v>
      </c>
      <c r="C31" s="1242">
        <v>1</v>
      </c>
      <c r="D31" s="554" t="s">
        <v>103</v>
      </c>
      <c r="E31" s="1242" t="s">
        <v>392</v>
      </c>
      <c r="F31" s="1242">
        <v>1</v>
      </c>
      <c r="G31" s="1242"/>
      <c r="H31" s="1242"/>
      <c r="I31" s="966">
        <v>45839</v>
      </c>
      <c r="J31" s="966">
        <v>45689</v>
      </c>
      <c r="K31" s="1242">
        <v>0</v>
      </c>
      <c r="L31" s="1242">
        <v>5</v>
      </c>
      <c r="M31" s="1248">
        <v>1000</v>
      </c>
      <c r="N31" s="1638" t="s">
        <v>740</v>
      </c>
      <c r="O31" s="983" t="s">
        <v>374</v>
      </c>
      <c r="P31" s="925"/>
      <c r="R31" s="1604"/>
      <c r="S31" s="1629"/>
      <c r="T31" s="1629"/>
      <c r="U31" s="941" t="s">
        <v>914</v>
      </c>
      <c r="V31" s="941">
        <f>SUM(H184:H195)</f>
        <v>0</v>
      </c>
    </row>
    <row r="32" spans="1:22" ht="18.75" x14ac:dyDescent="0.25">
      <c r="A32" s="1654"/>
      <c r="B32" s="1242" t="s">
        <v>11</v>
      </c>
      <c r="C32" s="1242">
        <v>2</v>
      </c>
      <c r="D32" s="554" t="s">
        <v>104</v>
      </c>
      <c r="E32" s="1242" t="s">
        <v>392</v>
      </c>
      <c r="F32" s="1242"/>
      <c r="G32" s="1242"/>
      <c r="H32" s="1242"/>
      <c r="I32" s="966">
        <v>45839</v>
      </c>
      <c r="J32" s="966">
        <v>45689</v>
      </c>
      <c r="K32" s="1242">
        <v>0</v>
      </c>
      <c r="L32" s="1242">
        <v>5</v>
      </c>
      <c r="M32" s="1248">
        <v>1000</v>
      </c>
      <c r="N32" s="1638"/>
      <c r="O32" s="983" t="s">
        <v>374</v>
      </c>
      <c r="P32" s="925"/>
      <c r="R32" s="1630">
        <v>11</v>
      </c>
      <c r="S32" s="1619" t="s">
        <v>363</v>
      </c>
      <c r="T32" s="1619">
        <f>COUNTIF(E254:E258,"в работе")</f>
        <v>4</v>
      </c>
      <c r="U32" s="1239" t="s">
        <v>240</v>
      </c>
      <c r="V32" s="1239">
        <f>SUM(F254:F258)</f>
        <v>0</v>
      </c>
    </row>
    <row r="33" spans="1:22" ht="18.75" x14ac:dyDescent="0.25">
      <c r="A33" s="1654"/>
      <c r="B33" s="1242" t="s">
        <v>12</v>
      </c>
      <c r="C33" s="1242">
        <v>3</v>
      </c>
      <c r="D33" s="554" t="s">
        <v>105</v>
      </c>
      <c r="E33" s="1242" t="s">
        <v>392</v>
      </c>
      <c r="F33" s="1242"/>
      <c r="G33" s="1242"/>
      <c r="H33" s="1242"/>
      <c r="I33" s="966">
        <v>45839</v>
      </c>
      <c r="J33" s="966">
        <v>45689</v>
      </c>
      <c r="K33" s="1242">
        <v>0</v>
      </c>
      <c r="L33" s="1242">
        <v>5</v>
      </c>
      <c r="M33" s="1248">
        <v>1000</v>
      </c>
      <c r="N33" s="1638"/>
      <c r="O33" s="983" t="s">
        <v>374</v>
      </c>
      <c r="P33" s="925"/>
      <c r="R33" s="1631"/>
      <c r="S33" s="1620"/>
      <c r="T33" s="1620"/>
      <c r="U33" s="1239" t="s">
        <v>241</v>
      </c>
      <c r="V33" s="1239">
        <f>SUM(G254:G258)</f>
        <v>3</v>
      </c>
    </row>
    <row r="34" spans="1:22" ht="18.75" x14ac:dyDescent="0.25">
      <c r="A34" s="1654"/>
      <c r="B34" s="1242" t="s">
        <v>13</v>
      </c>
      <c r="C34" s="1242">
        <v>4</v>
      </c>
      <c r="D34" s="554" t="s">
        <v>106</v>
      </c>
      <c r="E34" s="1242" t="s">
        <v>392</v>
      </c>
      <c r="F34" s="1242"/>
      <c r="G34" s="1242"/>
      <c r="H34" s="1242"/>
      <c r="I34" s="966">
        <v>45839</v>
      </c>
      <c r="J34" s="966">
        <v>45689</v>
      </c>
      <c r="K34" s="1242">
        <v>0</v>
      </c>
      <c r="L34" s="1242">
        <v>5</v>
      </c>
      <c r="M34" s="1248">
        <v>1000</v>
      </c>
      <c r="N34" s="1638"/>
      <c r="O34" s="983" t="s">
        <v>374</v>
      </c>
      <c r="P34" s="925"/>
      <c r="R34" s="1632"/>
      <c r="S34" s="1621"/>
      <c r="T34" s="1621"/>
      <c r="U34" s="1239" t="s">
        <v>914</v>
      </c>
      <c r="V34" s="1239">
        <f>SUM(H254:H258)</f>
        <v>0</v>
      </c>
    </row>
    <row r="35" spans="1:22" ht="15.75" customHeight="1" x14ac:dyDescent="0.25">
      <c r="A35" s="1654"/>
      <c r="B35" s="1242" t="s">
        <v>14</v>
      </c>
      <c r="C35" s="1242">
        <v>1</v>
      </c>
      <c r="D35" s="554" t="s">
        <v>107</v>
      </c>
      <c r="E35" s="1242" t="s">
        <v>392</v>
      </c>
      <c r="F35" s="1242"/>
      <c r="G35" s="1242"/>
      <c r="H35" s="1242"/>
      <c r="I35" s="966">
        <v>45839</v>
      </c>
      <c r="J35" s="966">
        <v>45689</v>
      </c>
      <c r="K35" s="1242">
        <v>0</v>
      </c>
      <c r="L35" s="1242">
        <v>5</v>
      </c>
      <c r="M35" s="1248">
        <v>1000</v>
      </c>
      <c r="N35" s="1638" t="s">
        <v>741</v>
      </c>
      <c r="O35" s="983" t="s">
        <v>374</v>
      </c>
      <c r="P35" s="925"/>
      <c r="R35" s="1665">
        <v>12</v>
      </c>
      <c r="S35" s="1665" t="s">
        <v>568</v>
      </c>
      <c r="T35" s="1665">
        <f>COUNTIF(E381:E393,"в работе")</f>
        <v>13</v>
      </c>
      <c r="U35" s="1034" t="s">
        <v>240</v>
      </c>
      <c r="V35" s="1034">
        <f>SUM(F381:F393)</f>
        <v>0</v>
      </c>
    </row>
    <row r="36" spans="1:22" ht="18.75" x14ac:dyDescent="0.25">
      <c r="A36" s="1654"/>
      <c r="B36" s="1242" t="s">
        <v>15</v>
      </c>
      <c r="C36" s="1242">
        <v>2</v>
      </c>
      <c r="D36" s="554" t="s">
        <v>904</v>
      </c>
      <c r="E36" s="1242" t="s">
        <v>392</v>
      </c>
      <c r="F36" s="1242"/>
      <c r="G36" s="1242"/>
      <c r="H36" s="1242"/>
      <c r="I36" s="966">
        <v>45839</v>
      </c>
      <c r="J36" s="966">
        <v>45689</v>
      </c>
      <c r="K36" s="1242">
        <v>0</v>
      </c>
      <c r="L36" s="1242">
        <v>5</v>
      </c>
      <c r="M36" s="1248">
        <v>1000</v>
      </c>
      <c r="N36" s="1638"/>
      <c r="O36" s="983" t="s">
        <v>374</v>
      </c>
      <c r="P36" s="925"/>
      <c r="R36" s="1666"/>
      <c r="S36" s="1666"/>
      <c r="T36" s="1666"/>
      <c r="U36" s="1034" t="s">
        <v>241</v>
      </c>
      <c r="V36" s="1034">
        <f>SUM(G381:G393)</f>
        <v>2</v>
      </c>
    </row>
    <row r="37" spans="1:22" ht="18.75" x14ac:dyDescent="0.25">
      <c r="A37" s="1654"/>
      <c r="B37" s="1242" t="s">
        <v>16</v>
      </c>
      <c r="C37" s="1242">
        <v>3</v>
      </c>
      <c r="D37" s="554" t="s">
        <v>109</v>
      </c>
      <c r="E37" s="1242" t="s">
        <v>392</v>
      </c>
      <c r="F37" s="1242"/>
      <c r="G37" s="1242"/>
      <c r="H37" s="1242"/>
      <c r="I37" s="966">
        <v>45839</v>
      </c>
      <c r="J37" s="966">
        <v>45689</v>
      </c>
      <c r="K37" s="1242">
        <v>0</v>
      </c>
      <c r="L37" s="1242">
        <v>5</v>
      </c>
      <c r="M37" s="1248">
        <v>1000</v>
      </c>
      <c r="N37" s="1638"/>
      <c r="O37" s="983" t="s">
        <v>374</v>
      </c>
      <c r="P37" s="925"/>
      <c r="R37" s="1667"/>
      <c r="S37" s="1667"/>
      <c r="T37" s="1667"/>
      <c r="U37" s="1034" t="s">
        <v>914</v>
      </c>
      <c r="V37" s="1034">
        <f>SUM(H381:H393)</f>
        <v>0</v>
      </c>
    </row>
    <row r="38" spans="1:22" ht="18.75" x14ac:dyDescent="0.25">
      <c r="A38" s="1654"/>
      <c r="B38" s="1242" t="s">
        <v>17</v>
      </c>
      <c r="C38" s="1242">
        <v>4</v>
      </c>
      <c r="D38" s="554" t="s">
        <v>110</v>
      </c>
      <c r="E38" s="1242" t="s">
        <v>392</v>
      </c>
      <c r="F38" s="1242"/>
      <c r="G38" s="1242"/>
      <c r="H38" s="1242"/>
      <c r="I38" s="966">
        <v>45839</v>
      </c>
      <c r="J38" s="966">
        <v>45689</v>
      </c>
      <c r="K38" s="1242">
        <v>0</v>
      </c>
      <c r="L38" s="1242">
        <v>5</v>
      </c>
      <c r="M38" s="1248">
        <v>1000</v>
      </c>
      <c r="N38" s="1638"/>
      <c r="O38" s="983" t="s">
        <v>374</v>
      </c>
      <c r="P38" s="925"/>
      <c r="R38" s="1668">
        <v>13</v>
      </c>
      <c r="S38" s="1668" t="s">
        <v>586</v>
      </c>
      <c r="T38" s="1668">
        <f>COUNTIF(E394:E406,"в работе")</f>
        <v>12</v>
      </c>
      <c r="U38" s="1251" t="s">
        <v>240</v>
      </c>
      <c r="V38" s="1251">
        <f>SUM(F394:F406)</f>
        <v>1</v>
      </c>
    </row>
    <row r="39" spans="1:22" ht="15.75" customHeight="1" x14ac:dyDescent="0.25">
      <c r="A39" s="1654"/>
      <c r="B39" s="1242" t="s">
        <v>18</v>
      </c>
      <c r="C39" s="1242">
        <v>1</v>
      </c>
      <c r="D39" s="554" t="s">
        <v>111</v>
      </c>
      <c r="E39" s="1242" t="s">
        <v>392</v>
      </c>
      <c r="F39" s="1242"/>
      <c r="G39" s="1242"/>
      <c r="H39" s="1242"/>
      <c r="I39" s="966">
        <v>45839</v>
      </c>
      <c r="J39" s="966">
        <v>45689</v>
      </c>
      <c r="K39" s="1242">
        <v>0</v>
      </c>
      <c r="L39" s="1242">
        <v>5</v>
      </c>
      <c r="M39" s="1248">
        <v>1000</v>
      </c>
      <c r="N39" s="1638" t="s">
        <v>742</v>
      </c>
      <c r="O39" s="983" t="s">
        <v>374</v>
      </c>
      <c r="P39" s="925"/>
      <c r="R39" s="1669"/>
      <c r="S39" s="1669"/>
      <c r="T39" s="1669"/>
      <c r="U39" s="1251" t="s">
        <v>241</v>
      </c>
      <c r="V39" s="1251">
        <f>SUM(G394:G406)</f>
        <v>2</v>
      </c>
    </row>
    <row r="40" spans="1:22" ht="18.75" x14ac:dyDescent="0.25">
      <c r="A40" s="1654"/>
      <c r="B40" s="1242" t="s">
        <v>19</v>
      </c>
      <c r="C40" s="1242">
        <v>2</v>
      </c>
      <c r="D40" s="554" t="s">
        <v>112</v>
      </c>
      <c r="E40" s="1242" t="s">
        <v>392</v>
      </c>
      <c r="F40" s="1242"/>
      <c r="G40" s="1242"/>
      <c r="H40" s="1242"/>
      <c r="I40" s="966">
        <v>45839</v>
      </c>
      <c r="J40" s="966">
        <v>45689</v>
      </c>
      <c r="K40" s="1242">
        <v>0</v>
      </c>
      <c r="L40" s="1242">
        <v>5</v>
      </c>
      <c r="M40" s="1248">
        <v>1000</v>
      </c>
      <c r="N40" s="1638"/>
      <c r="O40" s="983" t="s">
        <v>374</v>
      </c>
      <c r="P40" s="925"/>
      <c r="R40" s="1670"/>
      <c r="S40" s="1670"/>
      <c r="T40" s="1670"/>
      <c r="U40" s="1251" t="s">
        <v>914</v>
      </c>
      <c r="V40" s="1251">
        <f>SUM(H394:H406)</f>
        <v>0</v>
      </c>
    </row>
    <row r="41" spans="1:22" ht="18.75" x14ac:dyDescent="0.25">
      <c r="A41" s="1654"/>
      <c r="B41" s="1242" t="s">
        <v>20</v>
      </c>
      <c r="C41" s="1242">
        <v>3</v>
      </c>
      <c r="D41" s="554" t="s">
        <v>113</v>
      </c>
      <c r="E41" s="1242" t="s">
        <v>392</v>
      </c>
      <c r="F41" s="1242"/>
      <c r="G41" s="1242"/>
      <c r="H41" s="1242"/>
      <c r="I41" s="966">
        <v>45839</v>
      </c>
      <c r="J41" s="966">
        <v>45689</v>
      </c>
      <c r="K41" s="1242">
        <v>0</v>
      </c>
      <c r="L41" s="1242">
        <v>5</v>
      </c>
      <c r="M41" s="1248">
        <v>1000</v>
      </c>
      <c r="N41" s="1638"/>
      <c r="O41" s="983" t="s">
        <v>374</v>
      </c>
      <c r="P41" s="925"/>
      <c r="R41" s="1634">
        <v>14</v>
      </c>
      <c r="S41" s="1665" t="s">
        <v>664</v>
      </c>
      <c r="T41" s="1665">
        <v>0</v>
      </c>
      <c r="U41" s="1034" t="s">
        <v>240</v>
      </c>
      <c r="V41" s="1034">
        <v>0</v>
      </c>
    </row>
    <row r="42" spans="1:22" ht="18.75" x14ac:dyDescent="0.25">
      <c r="A42" s="1654"/>
      <c r="B42" s="1242" t="s">
        <v>21</v>
      </c>
      <c r="C42" s="1242">
        <v>4</v>
      </c>
      <c r="D42" s="554" t="s">
        <v>114</v>
      </c>
      <c r="E42" s="1242" t="s">
        <v>392</v>
      </c>
      <c r="F42" s="1242"/>
      <c r="G42" s="1242"/>
      <c r="H42" s="1242"/>
      <c r="I42" s="966">
        <v>45839</v>
      </c>
      <c r="J42" s="966">
        <v>45689</v>
      </c>
      <c r="K42" s="1242">
        <v>0</v>
      </c>
      <c r="L42" s="1242">
        <v>5</v>
      </c>
      <c r="M42" s="1248">
        <v>1000</v>
      </c>
      <c r="N42" s="1638"/>
      <c r="O42" s="983" t="s">
        <v>374</v>
      </c>
      <c r="P42" s="925"/>
      <c r="R42" s="1635"/>
      <c r="S42" s="1666"/>
      <c r="T42" s="1666"/>
      <c r="U42" s="1034" t="s">
        <v>241</v>
      </c>
      <c r="V42" s="1034">
        <v>0</v>
      </c>
    </row>
    <row r="43" spans="1:22" ht="18.75" x14ac:dyDescent="0.25">
      <c r="A43" s="1654"/>
      <c r="B43" s="1242" t="s">
        <v>116</v>
      </c>
      <c r="C43" s="1242">
        <v>5</v>
      </c>
      <c r="D43" s="554" t="s">
        <v>115</v>
      </c>
      <c r="E43" s="1242" t="s">
        <v>392</v>
      </c>
      <c r="F43" s="1242"/>
      <c r="G43" s="1242"/>
      <c r="H43" s="1242"/>
      <c r="I43" s="966">
        <v>45839</v>
      </c>
      <c r="J43" s="966">
        <v>45689</v>
      </c>
      <c r="K43" s="1242">
        <v>0</v>
      </c>
      <c r="L43" s="1242">
        <v>5</v>
      </c>
      <c r="M43" s="1248">
        <v>1000</v>
      </c>
      <c r="N43" s="1638"/>
      <c r="O43" s="983" t="s">
        <v>374</v>
      </c>
      <c r="P43" s="925"/>
      <c r="R43" s="1636"/>
      <c r="S43" s="1667"/>
      <c r="T43" s="1667"/>
      <c r="U43" s="1034" t="s">
        <v>914</v>
      </c>
      <c r="V43" s="1034">
        <v>0</v>
      </c>
    </row>
    <row r="44" spans="1:22" ht="15.75" customHeight="1" x14ac:dyDescent="0.25">
      <c r="A44" s="1654"/>
      <c r="B44" s="1242" t="s">
        <v>22</v>
      </c>
      <c r="C44" s="1242">
        <v>1</v>
      </c>
      <c r="D44" s="554" t="s">
        <v>117</v>
      </c>
      <c r="E44" s="1242" t="s">
        <v>392</v>
      </c>
      <c r="F44" s="1242"/>
      <c r="G44" s="1242"/>
      <c r="H44" s="1242"/>
      <c r="I44" s="966">
        <v>45839</v>
      </c>
      <c r="J44" s="966">
        <v>45689</v>
      </c>
      <c r="K44" s="1242">
        <v>0</v>
      </c>
      <c r="L44" s="1242">
        <v>5</v>
      </c>
      <c r="M44" s="1248">
        <v>1000</v>
      </c>
      <c r="N44" s="1638" t="s">
        <v>743</v>
      </c>
      <c r="O44" s="983" t="s">
        <v>374</v>
      </c>
      <c r="P44" s="925"/>
      <c r="R44" s="1668">
        <v>15</v>
      </c>
      <c r="S44" s="1668" t="s">
        <v>675</v>
      </c>
      <c r="T44" s="1668">
        <f>COUNTIF(E467:E486,"в работе")</f>
        <v>20</v>
      </c>
      <c r="U44" s="1251" t="s">
        <v>240</v>
      </c>
      <c r="V44" s="1251">
        <f>SUM(F467:F486)</f>
        <v>0</v>
      </c>
    </row>
    <row r="45" spans="1:22" ht="18.75" x14ac:dyDescent="0.25">
      <c r="A45" s="1654"/>
      <c r="B45" s="1242" t="s">
        <v>23</v>
      </c>
      <c r="C45" s="1242">
        <v>2</v>
      </c>
      <c r="D45" s="554" t="s">
        <v>402</v>
      </c>
      <c r="E45" s="1242" t="s">
        <v>392</v>
      </c>
      <c r="F45" s="1242"/>
      <c r="G45" s="1242"/>
      <c r="H45" s="1242"/>
      <c r="I45" s="966">
        <v>45839</v>
      </c>
      <c r="J45" s="966">
        <v>45689</v>
      </c>
      <c r="K45" s="1242">
        <v>0</v>
      </c>
      <c r="L45" s="1242">
        <v>5</v>
      </c>
      <c r="M45" s="1248">
        <v>1000</v>
      </c>
      <c r="N45" s="1638"/>
      <c r="O45" s="983" t="s">
        <v>374</v>
      </c>
      <c r="P45" s="925"/>
      <c r="R45" s="1669"/>
      <c r="S45" s="1669"/>
      <c r="T45" s="1669"/>
      <c r="U45" s="1251" t="s">
        <v>241</v>
      </c>
      <c r="V45" s="1251">
        <f>SUM(G467:G486)</f>
        <v>1</v>
      </c>
    </row>
    <row r="46" spans="1:22" ht="18.75" x14ac:dyDescent="0.25">
      <c r="A46" s="1654"/>
      <c r="B46" s="1242" t="s">
        <v>24</v>
      </c>
      <c r="C46" s="1242">
        <v>3</v>
      </c>
      <c r="D46" s="554" t="s">
        <v>119</v>
      </c>
      <c r="E46" s="1242" t="s">
        <v>392</v>
      </c>
      <c r="F46" s="1242"/>
      <c r="G46" s="1242"/>
      <c r="H46" s="1242"/>
      <c r="I46" s="966">
        <v>45839</v>
      </c>
      <c r="J46" s="966">
        <v>45689</v>
      </c>
      <c r="K46" s="1242">
        <v>0</v>
      </c>
      <c r="L46" s="1242">
        <v>5</v>
      </c>
      <c r="M46" s="1248">
        <v>1000</v>
      </c>
      <c r="N46" s="1638"/>
      <c r="O46" s="983" t="s">
        <v>374</v>
      </c>
      <c r="P46" s="925"/>
      <c r="R46" s="1670"/>
      <c r="S46" s="1670"/>
      <c r="T46" s="1670"/>
      <c r="U46" s="1251" t="s">
        <v>914</v>
      </c>
      <c r="V46" s="1251">
        <f>SUM(H467:H486)</f>
        <v>0</v>
      </c>
    </row>
    <row r="47" spans="1:22" ht="18.75" x14ac:dyDescent="0.25">
      <c r="A47" s="1654"/>
      <c r="B47" s="1242" t="s">
        <v>25</v>
      </c>
      <c r="C47" s="1242">
        <v>4</v>
      </c>
      <c r="D47" s="554" t="s">
        <v>120</v>
      </c>
      <c r="E47" s="1242" t="s">
        <v>392</v>
      </c>
      <c r="F47" s="1242"/>
      <c r="G47" s="1242"/>
      <c r="H47" s="1242"/>
      <c r="I47" s="966">
        <v>45839</v>
      </c>
      <c r="J47" s="966">
        <v>45689</v>
      </c>
      <c r="K47" s="1242">
        <v>0</v>
      </c>
      <c r="L47" s="1242">
        <v>5</v>
      </c>
      <c r="M47" s="1248">
        <v>1000</v>
      </c>
      <c r="N47" s="1638"/>
      <c r="O47" s="983" t="s">
        <v>374</v>
      </c>
      <c r="P47" s="925"/>
      <c r="R47" s="1665">
        <v>16</v>
      </c>
      <c r="S47" s="1665" t="s">
        <v>699</v>
      </c>
      <c r="T47" s="1665">
        <f>COUNTIF(E487:E494,"в работе")</f>
        <v>5</v>
      </c>
      <c r="U47" s="1034" t="s">
        <v>240</v>
      </c>
      <c r="V47" s="1034">
        <f>SUM(F487:F494)</f>
        <v>0</v>
      </c>
    </row>
    <row r="48" spans="1:22" ht="18.75" customHeight="1" x14ac:dyDescent="0.25">
      <c r="A48" s="1654"/>
      <c r="B48" s="1242" t="s">
        <v>26</v>
      </c>
      <c r="C48" s="1242">
        <v>1</v>
      </c>
      <c r="D48" s="554" t="s">
        <v>121</v>
      </c>
      <c r="E48" s="1242" t="s">
        <v>392</v>
      </c>
      <c r="F48" s="1242"/>
      <c r="G48" s="1242"/>
      <c r="H48" s="1242"/>
      <c r="I48" s="966">
        <v>45839</v>
      </c>
      <c r="J48" s="966">
        <v>45689</v>
      </c>
      <c r="K48" s="1242">
        <v>0</v>
      </c>
      <c r="L48" s="1242">
        <v>5</v>
      </c>
      <c r="M48" s="1248">
        <v>1000</v>
      </c>
      <c r="N48" s="1638" t="s">
        <v>744</v>
      </c>
      <c r="O48" s="983" t="s">
        <v>374</v>
      </c>
      <c r="P48" s="925"/>
      <c r="R48" s="1666"/>
      <c r="S48" s="1666"/>
      <c r="T48" s="1666"/>
      <c r="U48" s="1034" t="s">
        <v>241</v>
      </c>
      <c r="V48" s="1034">
        <f>SUM(G487:G494)</f>
        <v>1</v>
      </c>
    </row>
    <row r="49" spans="1:22" ht="18.75" x14ac:dyDescent="0.25">
      <c r="A49" s="1654"/>
      <c r="B49" s="1242" t="s">
        <v>27</v>
      </c>
      <c r="C49" s="1242">
        <v>2</v>
      </c>
      <c r="D49" s="554" t="s">
        <v>122</v>
      </c>
      <c r="E49" s="1242" t="s">
        <v>392</v>
      </c>
      <c r="F49" s="1242"/>
      <c r="G49" s="1242"/>
      <c r="H49" s="1242"/>
      <c r="I49" s="966">
        <v>45839</v>
      </c>
      <c r="J49" s="966">
        <v>45689</v>
      </c>
      <c r="K49" s="1242">
        <v>0</v>
      </c>
      <c r="L49" s="1242">
        <v>5</v>
      </c>
      <c r="M49" s="1248">
        <v>1000</v>
      </c>
      <c r="N49" s="1638"/>
      <c r="O49" s="983" t="s">
        <v>374</v>
      </c>
      <c r="P49" s="925"/>
      <c r="R49" s="1667"/>
      <c r="S49" s="1667"/>
      <c r="T49" s="1667"/>
      <c r="U49" s="1034" t="s">
        <v>914</v>
      </c>
      <c r="V49" s="1034">
        <f>SUM(H487:H494)</f>
        <v>0</v>
      </c>
    </row>
    <row r="50" spans="1:22" ht="18.75" x14ac:dyDescent="0.25">
      <c r="A50" s="1654"/>
      <c r="B50" s="1242" t="s">
        <v>28</v>
      </c>
      <c r="C50" s="1242">
        <v>3</v>
      </c>
      <c r="D50" s="554" t="s">
        <v>403</v>
      </c>
      <c r="E50" s="1242" t="s">
        <v>392</v>
      </c>
      <c r="F50" s="1242"/>
      <c r="G50" s="1242"/>
      <c r="H50" s="1242"/>
      <c r="I50" s="966">
        <v>45839</v>
      </c>
      <c r="J50" s="966">
        <v>45689</v>
      </c>
      <c r="K50" s="1242">
        <v>0</v>
      </c>
      <c r="L50" s="1242">
        <v>5</v>
      </c>
      <c r="M50" s="1248">
        <v>1000</v>
      </c>
      <c r="N50" s="1638"/>
      <c r="O50" s="983" t="s">
        <v>374</v>
      </c>
      <c r="P50" s="925"/>
      <c r="R50" s="1671">
        <v>17</v>
      </c>
      <c r="S50" s="1671" t="s">
        <v>630</v>
      </c>
      <c r="T50" s="1671">
        <f>COUNTIF(E407:E447,"в работе")</f>
        <v>37</v>
      </c>
      <c r="U50" s="1251" t="s">
        <v>240</v>
      </c>
      <c r="V50" s="1251">
        <f>SUM(F407:F447)</f>
        <v>1</v>
      </c>
    </row>
    <row r="51" spans="1:22" ht="18.75" x14ac:dyDescent="0.25">
      <c r="A51" s="1654"/>
      <c r="B51" s="1242" t="s">
        <v>29</v>
      </c>
      <c r="C51" s="1242">
        <v>4</v>
      </c>
      <c r="D51" s="554" t="s">
        <v>123</v>
      </c>
      <c r="E51" s="1242" t="s">
        <v>392</v>
      </c>
      <c r="F51" s="1242"/>
      <c r="G51" s="1242"/>
      <c r="H51" s="1242"/>
      <c r="I51" s="966">
        <v>45839</v>
      </c>
      <c r="J51" s="966">
        <v>45689</v>
      </c>
      <c r="K51" s="1242">
        <v>0</v>
      </c>
      <c r="L51" s="1242">
        <v>5</v>
      </c>
      <c r="M51" s="1248">
        <v>1000</v>
      </c>
      <c r="N51" s="1638"/>
      <c r="O51" s="983" t="s">
        <v>374</v>
      </c>
      <c r="P51" s="925"/>
      <c r="R51" s="1671"/>
      <c r="S51" s="1671"/>
      <c r="T51" s="1671"/>
      <c r="U51" s="1251" t="s">
        <v>241</v>
      </c>
      <c r="V51" s="1251">
        <f>SUM(G407:G447)</f>
        <v>0</v>
      </c>
    </row>
    <row r="52" spans="1:22" ht="63" x14ac:dyDescent="0.25">
      <c r="A52" s="1654"/>
      <c r="B52" s="1242" t="s">
        <v>30</v>
      </c>
      <c r="C52" s="1242">
        <v>1</v>
      </c>
      <c r="D52" s="554" t="s">
        <v>124</v>
      </c>
      <c r="E52" s="1242" t="s">
        <v>392</v>
      </c>
      <c r="F52" s="1242"/>
      <c r="G52" s="1242"/>
      <c r="H52" s="1242"/>
      <c r="I52" s="966">
        <v>45839</v>
      </c>
      <c r="J52" s="966">
        <v>45689</v>
      </c>
      <c r="K52" s="1242">
        <v>0</v>
      </c>
      <c r="L52" s="1242">
        <v>5</v>
      </c>
      <c r="M52" s="1248">
        <v>1000</v>
      </c>
      <c r="N52" s="1242" t="s">
        <v>745</v>
      </c>
      <c r="O52" s="983" t="s">
        <v>374</v>
      </c>
      <c r="P52" s="925"/>
      <c r="R52" s="1671"/>
      <c r="S52" s="1671"/>
      <c r="T52" s="1671"/>
      <c r="U52" s="1251" t="s">
        <v>914</v>
      </c>
      <c r="V52" s="1251">
        <f>SUM(H407:H447)</f>
        <v>0</v>
      </c>
    </row>
    <row r="53" spans="1:22" ht="63" x14ac:dyDescent="0.25">
      <c r="A53" s="1654"/>
      <c r="B53" s="1242" t="s">
        <v>31</v>
      </c>
      <c r="C53" s="1242">
        <v>1</v>
      </c>
      <c r="D53" s="554" t="s">
        <v>397</v>
      </c>
      <c r="E53" s="1242" t="s">
        <v>392</v>
      </c>
      <c r="F53" s="1242"/>
      <c r="G53" s="1242">
        <v>1</v>
      </c>
      <c r="H53" s="1242"/>
      <c r="I53" s="966">
        <v>45839</v>
      </c>
      <c r="J53" s="966">
        <v>45689</v>
      </c>
      <c r="K53" s="1242">
        <v>0</v>
      </c>
      <c r="L53" s="1242">
        <v>5</v>
      </c>
      <c r="M53" s="1248">
        <v>1000</v>
      </c>
      <c r="N53" s="1242" t="s">
        <v>746</v>
      </c>
      <c r="O53" s="983" t="s">
        <v>374</v>
      </c>
      <c r="P53" s="925"/>
      <c r="R53" s="942"/>
      <c r="S53" s="942"/>
      <c r="T53" s="942"/>
      <c r="U53" s="942"/>
      <c r="V53" s="942"/>
    </row>
    <row r="54" spans="1:22" ht="63" x14ac:dyDescent="0.25">
      <c r="A54" s="1654"/>
      <c r="B54" s="1242" t="s">
        <v>32</v>
      </c>
      <c r="C54" s="1242">
        <v>1</v>
      </c>
      <c r="D54" s="554" t="s">
        <v>126</v>
      </c>
      <c r="E54" s="1242" t="s">
        <v>392</v>
      </c>
      <c r="F54" s="1242"/>
      <c r="G54" s="1242"/>
      <c r="H54" s="1242"/>
      <c r="I54" s="966">
        <v>45839</v>
      </c>
      <c r="J54" s="966">
        <v>45689</v>
      </c>
      <c r="K54" s="1242">
        <v>0</v>
      </c>
      <c r="L54" s="1242">
        <v>5</v>
      </c>
      <c r="M54" s="1248">
        <v>1000</v>
      </c>
      <c r="N54" s="1242" t="s">
        <v>747</v>
      </c>
      <c r="O54" s="983" t="s">
        <v>374</v>
      </c>
      <c r="P54" s="925"/>
      <c r="R54" s="942"/>
      <c r="S54" s="211" t="s">
        <v>371</v>
      </c>
      <c r="T54" s="211">
        <f>ROWS(E2:E515)</f>
        <v>514</v>
      </c>
      <c r="U54" s="1227" t="s">
        <v>372</v>
      </c>
      <c r="V54" s="212">
        <f>SUM(V2:V52)</f>
        <v>98</v>
      </c>
    </row>
    <row r="55" spans="1:22" ht="63" x14ac:dyDescent="0.25">
      <c r="A55" s="1654"/>
      <c r="B55" s="1242" t="s">
        <v>33</v>
      </c>
      <c r="C55" s="1242">
        <v>1</v>
      </c>
      <c r="D55" s="554" t="s">
        <v>128</v>
      </c>
      <c r="E55" s="1242" t="s">
        <v>392</v>
      </c>
      <c r="F55" s="1242"/>
      <c r="G55" s="1242"/>
      <c r="H55" s="1242"/>
      <c r="I55" s="966">
        <v>45839</v>
      </c>
      <c r="J55" s="966">
        <v>45689</v>
      </c>
      <c r="K55" s="1242">
        <v>0</v>
      </c>
      <c r="L55" s="1242">
        <v>5</v>
      </c>
      <c r="M55" s="1248">
        <v>1000</v>
      </c>
      <c r="N55" s="1242" t="s">
        <v>720</v>
      </c>
      <c r="O55" s="983" t="s">
        <v>374</v>
      </c>
      <c r="P55" s="925"/>
      <c r="S55" s="1226" t="s">
        <v>394</v>
      </c>
      <c r="T55" s="1226">
        <f>COUNTIF(E2:E515,"в работе")</f>
        <v>446</v>
      </c>
      <c r="U55" s="127" t="s">
        <v>240</v>
      </c>
      <c r="V55" s="1226">
        <f>SUM(V2+V5+V8+V11+V14+V17+V20+V23+V26+V29+V32+V35+V38+V41+V44+V47+V50)</f>
        <v>35</v>
      </c>
    </row>
    <row r="56" spans="1:22" ht="63" x14ac:dyDescent="0.25">
      <c r="A56" s="1654"/>
      <c r="B56" s="1242" t="s">
        <v>34</v>
      </c>
      <c r="C56" s="1242">
        <v>1</v>
      </c>
      <c r="D56" s="554" t="s">
        <v>398</v>
      </c>
      <c r="E56" s="1242" t="s">
        <v>392</v>
      </c>
      <c r="F56" s="1242"/>
      <c r="G56" s="1242"/>
      <c r="H56" s="1242"/>
      <c r="I56" s="966">
        <v>45839</v>
      </c>
      <c r="J56" s="966">
        <v>45689</v>
      </c>
      <c r="K56" s="1242">
        <v>0</v>
      </c>
      <c r="L56" s="1242">
        <v>5</v>
      </c>
      <c r="M56" s="1248">
        <v>1000</v>
      </c>
      <c r="N56" s="1242" t="s">
        <v>748</v>
      </c>
      <c r="O56" s="983" t="s">
        <v>374</v>
      </c>
      <c r="P56" s="925"/>
      <c r="S56" s="1226" t="s">
        <v>395</v>
      </c>
      <c r="T56" s="1226">
        <f>COUNTIF(E2:E515,"отключен")</f>
        <v>61</v>
      </c>
      <c r="U56" s="127" t="s">
        <v>241</v>
      </c>
      <c r="V56" s="1226">
        <f>SUM(V3+V6+V9+V12+V15+V18+V21+V24+V27+V30+V33+V36+V39+V42+V45+V48+V51)</f>
        <v>62</v>
      </c>
    </row>
    <row r="57" spans="1:22" ht="63" x14ac:dyDescent="0.25">
      <c r="A57" s="1654"/>
      <c r="B57" s="1242" t="s">
        <v>35</v>
      </c>
      <c r="C57" s="1242">
        <v>1</v>
      </c>
      <c r="D57" s="554" t="s">
        <v>129</v>
      </c>
      <c r="E57" s="1242" t="s">
        <v>392</v>
      </c>
      <c r="F57" s="1242"/>
      <c r="G57" s="1242"/>
      <c r="H57" s="1242"/>
      <c r="I57" s="966">
        <v>45839</v>
      </c>
      <c r="J57" s="966">
        <v>45689</v>
      </c>
      <c r="K57" s="1242">
        <v>0</v>
      </c>
      <c r="L57" s="1242">
        <v>5</v>
      </c>
      <c r="M57" s="1248">
        <v>1000</v>
      </c>
      <c r="N57" s="1242" t="s">
        <v>749</v>
      </c>
      <c r="O57" s="983" t="s">
        <v>374</v>
      </c>
      <c r="P57" s="925"/>
      <c r="S57" s="1226" t="s">
        <v>396</v>
      </c>
      <c r="T57" s="1226">
        <f>COUNTIF(E2:E515,"демонтирован")</f>
        <v>7</v>
      </c>
      <c r="U57" s="1226" t="s">
        <v>917</v>
      </c>
      <c r="V57" s="1226">
        <f>SUM(V4+V7+V10+V13+V16+V22+V25+V28+V31+V34+V37+V40+V43+V46+V49+V52+V19)</f>
        <v>1</v>
      </c>
    </row>
    <row r="58" spans="1:22" ht="74.25" customHeight="1" x14ac:dyDescent="0.25">
      <c r="A58" s="1654"/>
      <c r="B58" s="1242" t="s">
        <v>11</v>
      </c>
      <c r="C58" s="1242">
        <v>1</v>
      </c>
      <c r="D58" s="1248">
        <v>15265</v>
      </c>
      <c r="E58" s="1242" t="s">
        <v>392</v>
      </c>
      <c r="F58" s="1242"/>
      <c r="G58" s="1242"/>
      <c r="H58" s="1242"/>
      <c r="I58" s="966">
        <v>45839</v>
      </c>
      <c r="J58" s="966">
        <v>45689</v>
      </c>
      <c r="K58" s="1242">
        <v>0</v>
      </c>
      <c r="L58" s="1242">
        <v>2</v>
      </c>
      <c r="M58" s="1248">
        <v>250</v>
      </c>
      <c r="N58" s="1242" t="s">
        <v>740</v>
      </c>
      <c r="O58" s="983" t="s">
        <v>561</v>
      </c>
      <c r="P58" s="925"/>
    </row>
    <row r="59" spans="1:22" ht="63" x14ac:dyDescent="0.25">
      <c r="A59" s="1654"/>
      <c r="B59" s="1242" t="s">
        <v>14</v>
      </c>
      <c r="C59" s="1242">
        <v>2</v>
      </c>
      <c r="D59" s="1248">
        <v>15190</v>
      </c>
      <c r="E59" s="1242" t="s">
        <v>392</v>
      </c>
      <c r="F59" s="1242"/>
      <c r="G59" s="1242"/>
      <c r="H59" s="1242"/>
      <c r="I59" s="966">
        <v>45839</v>
      </c>
      <c r="J59" s="966">
        <v>45689</v>
      </c>
      <c r="K59" s="1242">
        <v>0</v>
      </c>
      <c r="L59" s="1242">
        <v>2</v>
      </c>
      <c r="M59" s="1248">
        <v>250</v>
      </c>
      <c r="N59" s="1242" t="s">
        <v>741</v>
      </c>
      <c r="O59" s="983" t="s">
        <v>561</v>
      </c>
      <c r="P59" s="925"/>
    </row>
    <row r="60" spans="1:22" ht="15.75" customHeight="1" x14ac:dyDescent="0.25">
      <c r="A60" s="1654"/>
      <c r="B60" s="1242" t="s">
        <v>19</v>
      </c>
      <c r="C60" s="1242">
        <v>3</v>
      </c>
      <c r="D60" s="1248">
        <v>15234</v>
      </c>
      <c r="E60" s="1242" t="s">
        <v>392</v>
      </c>
      <c r="F60" s="1242"/>
      <c r="G60" s="1242"/>
      <c r="H60" s="1242"/>
      <c r="I60" s="966">
        <v>45839</v>
      </c>
      <c r="J60" s="966">
        <v>45689</v>
      </c>
      <c r="K60" s="1242">
        <v>0</v>
      </c>
      <c r="L60" s="1242">
        <v>2</v>
      </c>
      <c r="M60" s="1248">
        <v>250</v>
      </c>
      <c r="N60" s="1638" t="s">
        <v>742</v>
      </c>
      <c r="O60" s="983" t="s">
        <v>561</v>
      </c>
      <c r="P60" s="925"/>
    </row>
    <row r="61" spans="1:22" ht="15.75" x14ac:dyDescent="0.25">
      <c r="A61" s="1654"/>
      <c r="B61" s="1242" t="s">
        <v>19</v>
      </c>
      <c r="C61" s="1242">
        <v>4</v>
      </c>
      <c r="D61" s="1248">
        <v>15182</v>
      </c>
      <c r="E61" s="1242" t="s">
        <v>392</v>
      </c>
      <c r="F61" s="1242"/>
      <c r="G61" s="1242"/>
      <c r="H61" s="1242"/>
      <c r="I61" s="966">
        <v>45839</v>
      </c>
      <c r="J61" s="966">
        <v>45689</v>
      </c>
      <c r="K61" s="1242">
        <v>0</v>
      </c>
      <c r="L61" s="1242">
        <v>2</v>
      </c>
      <c r="M61" s="1248">
        <v>250</v>
      </c>
      <c r="N61" s="1638"/>
      <c r="O61" s="983" t="s">
        <v>561</v>
      </c>
      <c r="P61" s="925"/>
    </row>
    <row r="62" spans="1:22" ht="15.75" x14ac:dyDescent="0.25">
      <c r="A62" s="1654"/>
      <c r="B62" s="1242" t="s">
        <v>116</v>
      </c>
      <c r="C62" s="1242">
        <v>5</v>
      </c>
      <c r="D62" s="1248">
        <v>15179</v>
      </c>
      <c r="E62" s="1242" t="s">
        <v>392</v>
      </c>
      <c r="F62" s="1242"/>
      <c r="G62" s="1242"/>
      <c r="H62" s="1242"/>
      <c r="I62" s="966">
        <v>45839</v>
      </c>
      <c r="J62" s="966">
        <v>45689</v>
      </c>
      <c r="K62" s="1242">
        <v>0</v>
      </c>
      <c r="L62" s="1242">
        <v>2</v>
      </c>
      <c r="M62" s="1248">
        <v>250</v>
      </c>
      <c r="N62" s="1638"/>
      <c r="O62" s="983" t="s">
        <v>561</v>
      </c>
      <c r="P62" s="925"/>
    </row>
    <row r="63" spans="1:22" ht="15.75" x14ac:dyDescent="0.25">
      <c r="A63" s="1654"/>
      <c r="B63" s="1242" t="s">
        <v>116</v>
      </c>
      <c r="C63" s="1242">
        <v>6</v>
      </c>
      <c r="D63" s="1248">
        <v>15236</v>
      </c>
      <c r="E63" s="1242" t="s">
        <v>392</v>
      </c>
      <c r="F63" s="1242"/>
      <c r="G63" s="1242"/>
      <c r="H63" s="1242"/>
      <c r="I63" s="966">
        <v>45839</v>
      </c>
      <c r="J63" s="966">
        <v>45689</v>
      </c>
      <c r="K63" s="1242">
        <v>0</v>
      </c>
      <c r="L63" s="1242">
        <v>2</v>
      </c>
      <c r="M63" s="1248">
        <v>250</v>
      </c>
      <c r="N63" s="1638"/>
      <c r="O63" s="983" t="s">
        <v>561</v>
      </c>
      <c r="P63" s="925"/>
    </row>
    <row r="64" spans="1:22" ht="15.75" x14ac:dyDescent="0.25">
      <c r="A64" s="1654"/>
      <c r="B64" s="1242" t="s">
        <v>553</v>
      </c>
      <c r="C64" s="1242">
        <v>7</v>
      </c>
      <c r="D64" s="1248">
        <v>15242</v>
      </c>
      <c r="E64" s="1242" t="s">
        <v>392</v>
      </c>
      <c r="F64" s="1242"/>
      <c r="G64" s="1242"/>
      <c r="H64" s="1242"/>
      <c r="I64" s="966">
        <v>45839</v>
      </c>
      <c r="J64" s="966">
        <v>45689</v>
      </c>
      <c r="K64" s="1242">
        <v>0</v>
      </c>
      <c r="L64" s="1242">
        <v>2</v>
      </c>
      <c r="M64" s="1248">
        <v>250</v>
      </c>
      <c r="N64" s="1638"/>
      <c r="O64" s="983" t="s">
        <v>561</v>
      </c>
      <c r="P64" s="925"/>
    </row>
    <row r="65" spans="1:16" ht="15.75" customHeight="1" x14ac:dyDescent="0.25">
      <c r="A65" s="1654"/>
      <c r="B65" s="1242" t="s">
        <v>23</v>
      </c>
      <c r="C65" s="1242">
        <v>8</v>
      </c>
      <c r="D65" s="1248">
        <v>15280</v>
      </c>
      <c r="E65" s="1242" t="s">
        <v>392</v>
      </c>
      <c r="F65" s="1242"/>
      <c r="G65" s="1242"/>
      <c r="H65" s="1242"/>
      <c r="I65" s="966">
        <v>45839</v>
      </c>
      <c r="J65" s="966">
        <v>45689</v>
      </c>
      <c r="K65" s="1242">
        <v>0</v>
      </c>
      <c r="L65" s="1242">
        <v>2</v>
      </c>
      <c r="M65" s="1248">
        <v>250</v>
      </c>
      <c r="N65" s="1638" t="s">
        <v>743</v>
      </c>
      <c r="O65" s="983" t="s">
        <v>561</v>
      </c>
      <c r="P65" s="925"/>
    </row>
    <row r="66" spans="1:16" ht="15.75" x14ac:dyDescent="0.25">
      <c r="A66" s="1654"/>
      <c r="B66" s="1242" t="s">
        <v>24</v>
      </c>
      <c r="C66" s="1242">
        <v>9</v>
      </c>
      <c r="D66" s="1248">
        <v>15287</v>
      </c>
      <c r="E66" s="1242" t="s">
        <v>392</v>
      </c>
      <c r="F66" s="1242"/>
      <c r="G66" s="1242"/>
      <c r="H66" s="1242"/>
      <c r="I66" s="966">
        <v>45839</v>
      </c>
      <c r="J66" s="966">
        <v>45689</v>
      </c>
      <c r="K66" s="1242">
        <v>0</v>
      </c>
      <c r="L66" s="1242">
        <v>2</v>
      </c>
      <c r="M66" s="1248">
        <v>250</v>
      </c>
      <c r="N66" s="1638"/>
      <c r="O66" s="983" t="s">
        <v>561</v>
      </c>
      <c r="P66" s="925"/>
    </row>
    <row r="67" spans="1:16" ht="15.75" customHeight="1" x14ac:dyDescent="0.25">
      <c r="A67" s="1654"/>
      <c r="B67" s="1242" t="s">
        <v>27</v>
      </c>
      <c r="C67" s="1242">
        <v>10</v>
      </c>
      <c r="D67" s="1248">
        <v>15281</v>
      </c>
      <c r="E67" s="1242" t="s">
        <v>392</v>
      </c>
      <c r="F67" s="1242"/>
      <c r="G67" s="1242"/>
      <c r="H67" s="1242"/>
      <c r="I67" s="966">
        <v>45839</v>
      </c>
      <c r="J67" s="966">
        <v>45689</v>
      </c>
      <c r="K67" s="1242">
        <v>0</v>
      </c>
      <c r="L67" s="1242">
        <v>2</v>
      </c>
      <c r="M67" s="1248">
        <v>250</v>
      </c>
      <c r="N67" s="1638" t="s">
        <v>744</v>
      </c>
      <c r="O67" s="983" t="s">
        <v>561</v>
      </c>
      <c r="P67" s="925"/>
    </row>
    <row r="68" spans="1:16" ht="15.75" x14ac:dyDescent="0.25">
      <c r="A68" s="1654"/>
      <c r="B68" s="1242" t="s">
        <v>27</v>
      </c>
      <c r="C68" s="1242">
        <v>11</v>
      </c>
      <c r="D68" s="1248">
        <v>15195</v>
      </c>
      <c r="E68" s="1242" t="s">
        <v>392</v>
      </c>
      <c r="F68" s="1242"/>
      <c r="G68" s="1242"/>
      <c r="H68" s="1242"/>
      <c r="I68" s="966">
        <v>45839</v>
      </c>
      <c r="J68" s="966">
        <v>45689</v>
      </c>
      <c r="K68" s="1242">
        <v>0</v>
      </c>
      <c r="L68" s="1242">
        <v>2</v>
      </c>
      <c r="M68" s="1248">
        <v>250</v>
      </c>
      <c r="N68" s="1638"/>
      <c r="O68" s="983" t="s">
        <v>561</v>
      </c>
      <c r="P68" s="925"/>
    </row>
    <row r="69" spans="1:16" ht="63" x14ac:dyDescent="0.25">
      <c r="A69" s="1654"/>
      <c r="B69" s="1242" t="s">
        <v>558</v>
      </c>
      <c r="C69" s="1242">
        <v>12</v>
      </c>
      <c r="D69" s="1248">
        <v>15231</v>
      </c>
      <c r="E69" s="1242" t="s">
        <v>392</v>
      </c>
      <c r="F69" s="1242"/>
      <c r="G69" s="1242"/>
      <c r="H69" s="1242"/>
      <c r="I69" s="966">
        <v>45839</v>
      </c>
      <c r="J69" s="966">
        <v>45689</v>
      </c>
      <c r="K69" s="1242">
        <v>0</v>
      </c>
      <c r="L69" s="1242">
        <v>2</v>
      </c>
      <c r="M69" s="1248">
        <v>250</v>
      </c>
      <c r="N69" s="1242" t="s">
        <v>747</v>
      </c>
      <c r="O69" s="983" t="s">
        <v>561</v>
      </c>
      <c r="P69" s="925"/>
    </row>
    <row r="70" spans="1:16" ht="63" x14ac:dyDescent="0.25">
      <c r="A70" s="1654"/>
      <c r="B70" s="1242" t="s">
        <v>559</v>
      </c>
      <c r="C70" s="1242">
        <v>13</v>
      </c>
      <c r="D70" s="1248">
        <v>15240</v>
      </c>
      <c r="E70" s="1242" t="s">
        <v>392</v>
      </c>
      <c r="F70" s="1242"/>
      <c r="G70" s="1242"/>
      <c r="H70" s="1242"/>
      <c r="I70" s="966">
        <v>45839</v>
      </c>
      <c r="J70" s="966">
        <v>45689</v>
      </c>
      <c r="K70" s="1242">
        <v>0</v>
      </c>
      <c r="L70" s="1242">
        <v>2</v>
      </c>
      <c r="M70" s="1248">
        <v>250</v>
      </c>
      <c r="N70" s="1242" t="s">
        <v>750</v>
      </c>
      <c r="O70" s="983" t="s">
        <v>561</v>
      </c>
      <c r="P70" s="925"/>
    </row>
    <row r="71" spans="1:16" ht="63.75" thickBot="1" x14ac:dyDescent="0.3">
      <c r="A71" s="1655"/>
      <c r="B71" s="1243" t="s">
        <v>560</v>
      </c>
      <c r="C71" s="1243">
        <v>14</v>
      </c>
      <c r="D71" s="1249">
        <v>15232</v>
      </c>
      <c r="E71" s="1243" t="s">
        <v>392</v>
      </c>
      <c r="F71" s="1243"/>
      <c r="G71" s="1243"/>
      <c r="H71" s="1243"/>
      <c r="I71" s="994">
        <v>45839</v>
      </c>
      <c r="J71" s="994">
        <v>45689</v>
      </c>
      <c r="K71" s="1243">
        <v>0</v>
      </c>
      <c r="L71" s="1243">
        <v>2</v>
      </c>
      <c r="M71" s="1249">
        <v>250</v>
      </c>
      <c r="N71" s="1243" t="s">
        <v>749</v>
      </c>
      <c r="O71" s="996" t="s">
        <v>561</v>
      </c>
      <c r="P71" s="925"/>
    </row>
    <row r="72" spans="1:16" ht="15.75" customHeight="1" x14ac:dyDescent="0.25">
      <c r="A72" s="1527" t="s">
        <v>1010</v>
      </c>
      <c r="B72" s="1235" t="s">
        <v>39</v>
      </c>
      <c r="C72" s="1235">
        <v>1</v>
      </c>
      <c r="D72" s="644" t="s">
        <v>143</v>
      </c>
      <c r="E72" s="1235" t="s">
        <v>392</v>
      </c>
      <c r="F72" s="1235">
        <v>1</v>
      </c>
      <c r="G72" s="1235">
        <v>1</v>
      </c>
      <c r="H72" s="1235"/>
      <c r="I72" s="593">
        <v>45839</v>
      </c>
      <c r="J72" s="593">
        <v>45689</v>
      </c>
      <c r="K72" s="1235">
        <v>0</v>
      </c>
      <c r="L72" s="1235">
        <v>5</v>
      </c>
      <c r="M72" s="1237">
        <v>1000</v>
      </c>
      <c r="N72" s="1554" t="s">
        <v>751</v>
      </c>
      <c r="O72" s="621" t="s">
        <v>374</v>
      </c>
      <c r="P72" s="925"/>
    </row>
    <row r="73" spans="1:16" ht="15.75" x14ac:dyDescent="0.25">
      <c r="A73" s="1528"/>
      <c r="B73" s="1230" t="s">
        <v>40</v>
      </c>
      <c r="C73" s="1230">
        <v>2</v>
      </c>
      <c r="D73" s="554" t="s">
        <v>144</v>
      </c>
      <c r="E73" s="1230" t="s">
        <v>392</v>
      </c>
      <c r="F73" s="1230">
        <v>1</v>
      </c>
      <c r="G73" s="1230">
        <v>1</v>
      </c>
      <c r="H73" s="1230"/>
      <c r="I73" s="595">
        <v>45839</v>
      </c>
      <c r="J73" s="595">
        <v>45689</v>
      </c>
      <c r="K73" s="1230">
        <v>0</v>
      </c>
      <c r="L73" s="1230">
        <v>5</v>
      </c>
      <c r="M73" s="1233">
        <v>1000</v>
      </c>
      <c r="N73" s="1545"/>
      <c r="O73" s="622" t="s">
        <v>374</v>
      </c>
      <c r="P73" s="925"/>
    </row>
    <row r="74" spans="1:16" ht="15.75" x14ac:dyDescent="0.25">
      <c r="A74" s="1528"/>
      <c r="B74" s="1230" t="s">
        <v>41</v>
      </c>
      <c r="C74" s="1230">
        <v>3</v>
      </c>
      <c r="D74" s="554" t="s">
        <v>145</v>
      </c>
      <c r="E74" s="1230" t="s">
        <v>392</v>
      </c>
      <c r="F74" s="1230">
        <v>1</v>
      </c>
      <c r="G74" s="1230"/>
      <c r="H74" s="1230"/>
      <c r="I74" s="595">
        <v>45839</v>
      </c>
      <c r="J74" s="595">
        <v>45689</v>
      </c>
      <c r="K74" s="1230">
        <v>0</v>
      </c>
      <c r="L74" s="1230">
        <v>5</v>
      </c>
      <c r="M74" s="1233">
        <v>1000</v>
      </c>
      <c r="N74" s="1545"/>
      <c r="O74" s="622" t="s">
        <v>374</v>
      </c>
      <c r="P74" s="925"/>
    </row>
    <row r="75" spans="1:16" ht="15.75" x14ac:dyDescent="0.25">
      <c r="A75" s="1528"/>
      <c r="B75" s="1230" t="s">
        <v>42</v>
      </c>
      <c r="C75" s="1230">
        <v>4</v>
      </c>
      <c r="D75" s="554" t="s">
        <v>146</v>
      </c>
      <c r="E75" s="1230" t="s">
        <v>392</v>
      </c>
      <c r="F75" s="1230"/>
      <c r="G75" s="1230">
        <v>1</v>
      </c>
      <c r="H75" s="1230"/>
      <c r="I75" s="595">
        <v>45839</v>
      </c>
      <c r="J75" s="595">
        <v>45689</v>
      </c>
      <c r="K75" s="1230">
        <v>0</v>
      </c>
      <c r="L75" s="1230">
        <v>5</v>
      </c>
      <c r="M75" s="1233">
        <v>1000</v>
      </c>
      <c r="N75" s="1545"/>
      <c r="O75" s="622" t="s">
        <v>374</v>
      </c>
      <c r="P75" s="925"/>
    </row>
    <row r="76" spans="1:16" ht="15.75" customHeight="1" x14ac:dyDescent="0.25">
      <c r="A76" s="1528"/>
      <c r="B76" s="1230" t="s">
        <v>43</v>
      </c>
      <c r="C76" s="1230">
        <v>1</v>
      </c>
      <c r="D76" s="554" t="s">
        <v>147</v>
      </c>
      <c r="E76" s="1230" t="s">
        <v>392</v>
      </c>
      <c r="F76" s="1230"/>
      <c r="G76" s="1230"/>
      <c r="H76" s="1230"/>
      <c r="I76" s="595">
        <v>45839</v>
      </c>
      <c r="J76" s="595">
        <v>45689</v>
      </c>
      <c r="K76" s="1230">
        <v>0</v>
      </c>
      <c r="L76" s="1230">
        <v>5</v>
      </c>
      <c r="M76" s="1233">
        <v>1000</v>
      </c>
      <c r="N76" s="1545" t="s">
        <v>752</v>
      </c>
      <c r="O76" s="622" t="s">
        <v>374</v>
      </c>
      <c r="P76" s="925"/>
    </row>
    <row r="77" spans="1:16" ht="15.75" x14ac:dyDescent="0.25">
      <c r="A77" s="1528"/>
      <c r="B77" s="1230" t="s">
        <v>44</v>
      </c>
      <c r="C77" s="1230">
        <v>2</v>
      </c>
      <c r="D77" s="554" t="s">
        <v>148</v>
      </c>
      <c r="E77" s="1230" t="s">
        <v>392</v>
      </c>
      <c r="F77" s="1230"/>
      <c r="G77" s="1230"/>
      <c r="H77" s="1230"/>
      <c r="I77" s="595">
        <v>45839</v>
      </c>
      <c r="J77" s="595">
        <v>45689</v>
      </c>
      <c r="K77" s="1230">
        <v>0</v>
      </c>
      <c r="L77" s="1230">
        <v>5</v>
      </c>
      <c r="M77" s="1233">
        <v>1000</v>
      </c>
      <c r="N77" s="1545"/>
      <c r="O77" s="622" t="s">
        <v>374</v>
      </c>
      <c r="P77" s="925"/>
    </row>
    <row r="78" spans="1:16" ht="15.75" x14ac:dyDescent="0.25">
      <c r="A78" s="1528"/>
      <c r="B78" s="1230" t="s">
        <v>45</v>
      </c>
      <c r="C78" s="1230">
        <v>3</v>
      </c>
      <c r="D78" s="554" t="s">
        <v>149</v>
      </c>
      <c r="E78" s="1230" t="s">
        <v>392</v>
      </c>
      <c r="F78" s="1230"/>
      <c r="G78" s="1230"/>
      <c r="H78" s="1230"/>
      <c r="I78" s="595">
        <v>45839</v>
      </c>
      <c r="J78" s="595">
        <v>45689</v>
      </c>
      <c r="K78" s="1230">
        <v>0</v>
      </c>
      <c r="L78" s="1230">
        <v>5</v>
      </c>
      <c r="M78" s="1233">
        <v>1000</v>
      </c>
      <c r="N78" s="1545"/>
      <c r="O78" s="622" t="s">
        <v>374</v>
      </c>
      <c r="P78" s="925"/>
    </row>
    <row r="79" spans="1:16" ht="15.75" x14ac:dyDescent="0.25">
      <c r="A79" s="1528"/>
      <c r="B79" s="1230" t="s">
        <v>46</v>
      </c>
      <c r="C79" s="1230">
        <v>4</v>
      </c>
      <c r="D79" s="554" t="s">
        <v>150</v>
      </c>
      <c r="E79" s="1230" t="s">
        <v>392</v>
      </c>
      <c r="F79" s="1230"/>
      <c r="G79" s="1230"/>
      <c r="H79" s="1230"/>
      <c r="I79" s="595">
        <v>45839</v>
      </c>
      <c r="J79" s="595">
        <v>45689</v>
      </c>
      <c r="K79" s="1230">
        <v>0</v>
      </c>
      <c r="L79" s="1230">
        <v>5</v>
      </c>
      <c r="M79" s="1233">
        <v>1000</v>
      </c>
      <c r="N79" s="1545"/>
      <c r="O79" s="622" t="s">
        <v>374</v>
      </c>
      <c r="P79" s="925"/>
    </row>
    <row r="80" spans="1:16" ht="15.75" x14ac:dyDescent="0.25">
      <c r="A80" s="1528"/>
      <c r="B80" s="1230" t="s">
        <v>95</v>
      </c>
      <c r="C80" s="1230">
        <v>5</v>
      </c>
      <c r="D80" s="554" t="s">
        <v>151</v>
      </c>
      <c r="E80" s="1230" t="s">
        <v>392</v>
      </c>
      <c r="F80" s="1230"/>
      <c r="G80" s="1230"/>
      <c r="H80" s="1230"/>
      <c r="I80" s="595">
        <v>45839</v>
      </c>
      <c r="J80" s="595">
        <v>45689</v>
      </c>
      <c r="K80" s="1230">
        <v>0</v>
      </c>
      <c r="L80" s="1230">
        <v>5</v>
      </c>
      <c r="M80" s="1233">
        <v>1000</v>
      </c>
      <c r="N80" s="1545"/>
      <c r="O80" s="622" t="s">
        <v>374</v>
      </c>
      <c r="P80" s="925"/>
    </row>
    <row r="81" spans="1:16" ht="15.75" customHeight="1" x14ac:dyDescent="0.25">
      <c r="A81" s="1528"/>
      <c r="B81" s="1230" t="s">
        <v>47</v>
      </c>
      <c r="C81" s="1230">
        <v>1</v>
      </c>
      <c r="D81" s="554" t="s">
        <v>152</v>
      </c>
      <c r="E81" s="1230" t="s">
        <v>392</v>
      </c>
      <c r="F81" s="1230"/>
      <c r="G81" s="1230"/>
      <c r="H81" s="1230"/>
      <c r="I81" s="595">
        <v>45839</v>
      </c>
      <c r="J81" s="595">
        <v>45689</v>
      </c>
      <c r="K81" s="1230">
        <v>0</v>
      </c>
      <c r="L81" s="1230">
        <v>5</v>
      </c>
      <c r="M81" s="1233">
        <v>1000</v>
      </c>
      <c r="N81" s="1545" t="s">
        <v>753</v>
      </c>
      <c r="O81" s="622" t="s">
        <v>374</v>
      </c>
      <c r="P81" s="925"/>
    </row>
    <row r="82" spans="1:16" ht="15.75" x14ac:dyDescent="0.25">
      <c r="A82" s="1528"/>
      <c r="B82" s="1230" t="s">
        <v>48</v>
      </c>
      <c r="C82" s="1230">
        <v>2</v>
      </c>
      <c r="D82" s="554" t="s">
        <v>153</v>
      </c>
      <c r="E82" s="1230" t="s">
        <v>392</v>
      </c>
      <c r="F82" s="1230"/>
      <c r="G82" s="1230"/>
      <c r="H82" s="1230"/>
      <c r="I82" s="595">
        <v>45839</v>
      </c>
      <c r="J82" s="595">
        <v>45689</v>
      </c>
      <c r="K82" s="1230">
        <v>0</v>
      </c>
      <c r="L82" s="1230">
        <v>5</v>
      </c>
      <c r="M82" s="1233">
        <v>1000</v>
      </c>
      <c r="N82" s="1545"/>
      <c r="O82" s="622" t="s">
        <v>374</v>
      </c>
      <c r="P82" s="925"/>
    </row>
    <row r="83" spans="1:16" ht="36" customHeight="1" x14ac:dyDescent="0.25">
      <c r="A83" s="1528"/>
      <c r="B83" s="1230" t="s">
        <v>49</v>
      </c>
      <c r="C83" s="1230">
        <v>3</v>
      </c>
      <c r="D83" s="554" t="s">
        <v>154</v>
      </c>
      <c r="E83" s="1230" t="s">
        <v>392</v>
      </c>
      <c r="F83" s="1230"/>
      <c r="G83" s="1230"/>
      <c r="H83" s="1230"/>
      <c r="I83" s="595">
        <v>45839</v>
      </c>
      <c r="J83" s="595">
        <v>45689</v>
      </c>
      <c r="K83" s="1230">
        <v>0</v>
      </c>
      <c r="L83" s="1230">
        <v>5</v>
      </c>
      <c r="M83" s="1233">
        <v>1000</v>
      </c>
      <c r="N83" s="1545"/>
      <c r="O83" s="622" t="s">
        <v>374</v>
      </c>
      <c r="P83" s="925"/>
    </row>
    <row r="84" spans="1:16" ht="15.75" customHeight="1" x14ac:dyDescent="0.25">
      <c r="A84" s="1528"/>
      <c r="B84" s="1230" t="s">
        <v>50</v>
      </c>
      <c r="C84" s="1230">
        <v>1</v>
      </c>
      <c r="D84" s="554" t="s">
        <v>155</v>
      </c>
      <c r="E84" s="1230" t="s">
        <v>392</v>
      </c>
      <c r="F84" s="1230"/>
      <c r="G84" s="1230">
        <v>1</v>
      </c>
      <c r="H84" s="1230"/>
      <c r="I84" s="595">
        <v>45839</v>
      </c>
      <c r="J84" s="595">
        <v>45689</v>
      </c>
      <c r="K84" s="1230">
        <v>0</v>
      </c>
      <c r="L84" s="1230">
        <v>5</v>
      </c>
      <c r="M84" s="1233">
        <v>1000</v>
      </c>
      <c r="N84" s="1545" t="s">
        <v>754</v>
      </c>
      <c r="O84" s="622" t="s">
        <v>374</v>
      </c>
      <c r="P84" s="925"/>
    </row>
    <row r="85" spans="1:16" ht="15.75" x14ac:dyDescent="0.25">
      <c r="A85" s="1528"/>
      <c r="B85" s="1230" t="s">
        <v>51</v>
      </c>
      <c r="C85" s="1230">
        <v>2</v>
      </c>
      <c r="D85" s="554" t="s">
        <v>156</v>
      </c>
      <c r="E85" s="1230" t="s">
        <v>392</v>
      </c>
      <c r="F85" s="1230"/>
      <c r="G85" s="1230"/>
      <c r="H85" s="1230"/>
      <c r="I85" s="595">
        <v>45839</v>
      </c>
      <c r="J85" s="595">
        <v>45689</v>
      </c>
      <c r="K85" s="1230">
        <v>0</v>
      </c>
      <c r="L85" s="1230">
        <v>5</v>
      </c>
      <c r="M85" s="1233">
        <v>1000</v>
      </c>
      <c r="N85" s="1545"/>
      <c r="O85" s="622" t="s">
        <v>374</v>
      </c>
      <c r="P85" s="925"/>
    </row>
    <row r="86" spans="1:16" ht="15.75" x14ac:dyDescent="0.25">
      <c r="A86" s="1528"/>
      <c r="B86" s="1230" t="s">
        <v>51</v>
      </c>
      <c r="C86" s="1230">
        <v>3</v>
      </c>
      <c r="D86" s="554">
        <v>708514</v>
      </c>
      <c r="E86" s="1230" t="s">
        <v>392</v>
      </c>
      <c r="F86" s="1230"/>
      <c r="G86" s="1230"/>
      <c r="H86" s="1230"/>
      <c r="I86" s="595">
        <v>45839</v>
      </c>
      <c r="J86" s="595">
        <v>45689</v>
      </c>
      <c r="K86" s="1230">
        <v>0</v>
      </c>
      <c r="L86" s="1230">
        <v>5</v>
      </c>
      <c r="M86" s="1233">
        <v>630</v>
      </c>
      <c r="N86" s="1545"/>
      <c r="O86" s="622" t="s">
        <v>375</v>
      </c>
      <c r="P86" s="925"/>
    </row>
    <row r="87" spans="1:16" ht="15.75" x14ac:dyDescent="0.25">
      <c r="A87" s="1528"/>
      <c r="B87" s="1230" t="s">
        <v>52</v>
      </c>
      <c r="C87" s="1230">
        <v>4</v>
      </c>
      <c r="D87" s="1230" t="s">
        <v>157</v>
      </c>
      <c r="E87" s="1230" t="s">
        <v>391</v>
      </c>
      <c r="F87" s="1230"/>
      <c r="G87" s="1230"/>
      <c r="H87" s="1230"/>
      <c r="I87" s="595">
        <v>45839</v>
      </c>
      <c r="J87" s="595">
        <v>45689</v>
      </c>
      <c r="K87" s="1230">
        <v>0</v>
      </c>
      <c r="L87" s="1230">
        <v>5</v>
      </c>
      <c r="M87" s="1233">
        <v>1000</v>
      </c>
      <c r="N87" s="1545"/>
      <c r="O87" s="622" t="s">
        <v>374</v>
      </c>
      <c r="P87" s="925"/>
    </row>
    <row r="88" spans="1:16" ht="15.75" x14ac:dyDescent="0.25">
      <c r="A88" s="1528"/>
      <c r="B88" s="1230" t="s">
        <v>53</v>
      </c>
      <c r="C88" s="1230">
        <v>5</v>
      </c>
      <c r="D88" s="554" t="s">
        <v>158</v>
      </c>
      <c r="E88" s="1230" t="s">
        <v>392</v>
      </c>
      <c r="F88" s="1230"/>
      <c r="G88" s="1230"/>
      <c r="H88" s="1230"/>
      <c r="I88" s="595">
        <v>45839</v>
      </c>
      <c r="J88" s="595">
        <v>45689</v>
      </c>
      <c r="K88" s="1230">
        <v>0</v>
      </c>
      <c r="L88" s="1230">
        <v>5</v>
      </c>
      <c r="M88" s="1233">
        <v>1000</v>
      </c>
      <c r="N88" s="1545"/>
      <c r="O88" s="622" t="s">
        <v>374</v>
      </c>
      <c r="P88" s="925"/>
    </row>
    <row r="89" spans="1:16" ht="15.75" x14ac:dyDescent="0.25">
      <c r="A89" s="1528"/>
      <c r="B89" s="1230" t="s">
        <v>53</v>
      </c>
      <c r="C89" s="1230">
        <v>6</v>
      </c>
      <c r="D89" s="1230">
        <v>708513</v>
      </c>
      <c r="E89" s="1230" t="s">
        <v>391</v>
      </c>
      <c r="F89" s="1230"/>
      <c r="G89" s="1230"/>
      <c r="H89" s="1230"/>
      <c r="I89" s="595">
        <v>45839</v>
      </c>
      <c r="J89" s="595">
        <v>45689</v>
      </c>
      <c r="K89" s="1230">
        <v>0</v>
      </c>
      <c r="L89" s="1230">
        <v>5</v>
      </c>
      <c r="M89" s="1233">
        <v>630</v>
      </c>
      <c r="N89" s="1545"/>
      <c r="O89" s="622" t="s">
        <v>375</v>
      </c>
      <c r="P89" s="925"/>
    </row>
    <row r="90" spans="1:16" ht="15.75" x14ac:dyDescent="0.25">
      <c r="A90" s="1528"/>
      <c r="B90" s="1230" t="s">
        <v>54</v>
      </c>
      <c r="C90" s="1230">
        <v>7</v>
      </c>
      <c r="D90" s="554" t="s">
        <v>159</v>
      </c>
      <c r="E90" s="1230" t="s">
        <v>392</v>
      </c>
      <c r="F90" s="1230">
        <v>1</v>
      </c>
      <c r="G90" s="1230">
        <v>1</v>
      </c>
      <c r="H90" s="1230"/>
      <c r="I90" s="595">
        <v>45839</v>
      </c>
      <c r="J90" s="595">
        <v>45689</v>
      </c>
      <c r="K90" s="1230">
        <v>0</v>
      </c>
      <c r="L90" s="1230">
        <v>5</v>
      </c>
      <c r="M90" s="1233">
        <v>1000</v>
      </c>
      <c r="N90" s="1545"/>
      <c r="O90" s="622" t="s">
        <v>374</v>
      </c>
      <c r="P90" s="925"/>
    </row>
    <row r="91" spans="1:16" ht="15.75" customHeight="1" x14ac:dyDescent="0.25">
      <c r="A91" s="1528"/>
      <c r="B91" s="1230" t="s">
        <v>55</v>
      </c>
      <c r="C91" s="1230">
        <v>1</v>
      </c>
      <c r="D91" s="554" t="s">
        <v>160</v>
      </c>
      <c r="E91" s="1230" t="s">
        <v>392</v>
      </c>
      <c r="F91" s="1230"/>
      <c r="G91" s="1230"/>
      <c r="H91" s="1230"/>
      <c r="I91" s="595">
        <v>45839</v>
      </c>
      <c r="J91" s="595">
        <v>45689</v>
      </c>
      <c r="K91" s="1230">
        <v>0</v>
      </c>
      <c r="L91" s="1230">
        <v>5</v>
      </c>
      <c r="M91" s="1233">
        <v>1000</v>
      </c>
      <c r="N91" s="1545" t="s">
        <v>721</v>
      </c>
      <c r="O91" s="622" t="s">
        <v>374</v>
      </c>
      <c r="P91" s="925"/>
    </row>
    <row r="92" spans="1:16" ht="15.75" x14ac:dyDescent="0.25">
      <c r="A92" s="1528"/>
      <c r="B92" s="1230" t="s">
        <v>56</v>
      </c>
      <c r="C92" s="1230">
        <v>2</v>
      </c>
      <c r="D92" s="554" t="s">
        <v>161</v>
      </c>
      <c r="E92" s="1230" t="s">
        <v>392</v>
      </c>
      <c r="F92" s="1230"/>
      <c r="G92" s="1230"/>
      <c r="H92" s="1230"/>
      <c r="I92" s="595">
        <v>45839</v>
      </c>
      <c r="J92" s="595">
        <v>45689</v>
      </c>
      <c r="K92" s="1230">
        <v>0</v>
      </c>
      <c r="L92" s="1230">
        <v>5</v>
      </c>
      <c r="M92" s="1233">
        <v>1000</v>
      </c>
      <c r="N92" s="1545"/>
      <c r="O92" s="622" t="s">
        <v>374</v>
      </c>
      <c r="P92" s="925"/>
    </row>
    <row r="93" spans="1:16" ht="33.75" customHeight="1" x14ac:dyDescent="0.25">
      <c r="A93" s="1528"/>
      <c r="B93" s="1230" t="s">
        <v>57</v>
      </c>
      <c r="C93" s="1230">
        <v>3</v>
      </c>
      <c r="D93" s="554" t="s">
        <v>162</v>
      </c>
      <c r="E93" s="1230" t="s">
        <v>392</v>
      </c>
      <c r="F93" s="1230">
        <v>1</v>
      </c>
      <c r="G93" s="1230">
        <v>1</v>
      </c>
      <c r="H93" s="1230"/>
      <c r="I93" s="595">
        <v>45839</v>
      </c>
      <c r="J93" s="595">
        <v>45689</v>
      </c>
      <c r="K93" s="1230">
        <v>0</v>
      </c>
      <c r="L93" s="1230">
        <v>5</v>
      </c>
      <c r="M93" s="1233">
        <v>1000</v>
      </c>
      <c r="N93" s="1545"/>
      <c r="O93" s="622" t="s">
        <v>374</v>
      </c>
      <c r="P93" s="925"/>
    </row>
    <row r="94" spans="1:16" ht="15.75" customHeight="1" x14ac:dyDescent="0.25">
      <c r="A94" s="1528"/>
      <c r="B94" s="1230" t="s">
        <v>58</v>
      </c>
      <c r="C94" s="1230">
        <v>1</v>
      </c>
      <c r="D94" s="554" t="s">
        <v>163</v>
      </c>
      <c r="E94" s="1230" t="s">
        <v>392</v>
      </c>
      <c r="F94" s="1230"/>
      <c r="G94" s="1230"/>
      <c r="H94" s="1230"/>
      <c r="I94" s="595">
        <v>45839</v>
      </c>
      <c r="J94" s="595">
        <v>45689</v>
      </c>
      <c r="K94" s="1230">
        <v>0</v>
      </c>
      <c r="L94" s="1230">
        <v>5</v>
      </c>
      <c r="M94" s="1233">
        <v>1000</v>
      </c>
      <c r="N94" s="1545" t="s">
        <v>722</v>
      </c>
      <c r="O94" s="622" t="s">
        <v>374</v>
      </c>
      <c r="P94" s="925"/>
    </row>
    <row r="95" spans="1:16" ht="15.75" x14ac:dyDescent="0.25">
      <c r="A95" s="1528"/>
      <c r="B95" s="1230" t="s">
        <v>59</v>
      </c>
      <c r="C95" s="1230">
        <v>2</v>
      </c>
      <c r="D95" s="554" t="s">
        <v>164</v>
      </c>
      <c r="E95" s="1230" t="s">
        <v>392</v>
      </c>
      <c r="F95" s="1230"/>
      <c r="G95" s="1230">
        <v>1</v>
      </c>
      <c r="H95" s="1230"/>
      <c r="I95" s="595">
        <v>45839</v>
      </c>
      <c r="J95" s="595">
        <v>45689</v>
      </c>
      <c r="K95" s="1230">
        <v>0</v>
      </c>
      <c r="L95" s="1230">
        <v>5</v>
      </c>
      <c r="M95" s="1233">
        <v>1000</v>
      </c>
      <c r="N95" s="1545"/>
      <c r="O95" s="622" t="s">
        <v>374</v>
      </c>
      <c r="P95" s="925"/>
    </row>
    <row r="96" spans="1:16" ht="15.75" x14ac:dyDescent="0.25">
      <c r="A96" s="1528"/>
      <c r="B96" s="1230" t="s">
        <v>60</v>
      </c>
      <c r="C96" s="1230">
        <v>3</v>
      </c>
      <c r="D96" s="554" t="s">
        <v>165</v>
      </c>
      <c r="E96" s="1230" t="s">
        <v>392</v>
      </c>
      <c r="F96" s="1230"/>
      <c r="G96" s="1230"/>
      <c r="H96" s="1230"/>
      <c r="I96" s="595">
        <v>45839</v>
      </c>
      <c r="J96" s="595">
        <v>45689</v>
      </c>
      <c r="K96" s="1230">
        <v>0</v>
      </c>
      <c r="L96" s="1230">
        <v>5</v>
      </c>
      <c r="M96" s="1233">
        <v>1000</v>
      </c>
      <c r="N96" s="1545"/>
      <c r="O96" s="622" t="s">
        <v>374</v>
      </c>
      <c r="P96" s="925"/>
    </row>
    <row r="97" spans="1:16" ht="15.75" x14ac:dyDescent="0.25">
      <c r="A97" s="1528"/>
      <c r="B97" s="1230" t="s">
        <v>61</v>
      </c>
      <c r="C97" s="1230">
        <v>4</v>
      </c>
      <c r="D97" s="554" t="s">
        <v>166</v>
      </c>
      <c r="E97" s="1230" t="s">
        <v>392</v>
      </c>
      <c r="F97" s="1230"/>
      <c r="G97" s="1230"/>
      <c r="H97" s="1230"/>
      <c r="I97" s="595">
        <v>45839</v>
      </c>
      <c r="J97" s="595">
        <v>45689</v>
      </c>
      <c r="K97" s="1230">
        <v>0</v>
      </c>
      <c r="L97" s="1230">
        <v>5</v>
      </c>
      <c r="M97" s="1233">
        <v>1000</v>
      </c>
      <c r="N97" s="1545"/>
      <c r="O97" s="622" t="s">
        <v>374</v>
      </c>
      <c r="P97" s="925"/>
    </row>
    <row r="98" spans="1:16" ht="15.75" customHeight="1" x14ac:dyDescent="0.25">
      <c r="A98" s="1528"/>
      <c r="B98" s="1230" t="s">
        <v>10</v>
      </c>
      <c r="C98" s="1230">
        <v>1</v>
      </c>
      <c r="D98" s="554" t="s">
        <v>167</v>
      </c>
      <c r="E98" s="1230" t="s">
        <v>392</v>
      </c>
      <c r="F98" s="1230"/>
      <c r="G98" s="1230"/>
      <c r="H98" s="1230"/>
      <c r="I98" s="595">
        <v>45839</v>
      </c>
      <c r="J98" s="595">
        <v>45689</v>
      </c>
      <c r="K98" s="1230">
        <v>0</v>
      </c>
      <c r="L98" s="1230">
        <v>5</v>
      </c>
      <c r="M98" s="1233">
        <v>1000</v>
      </c>
      <c r="N98" s="1545" t="s">
        <v>723</v>
      </c>
      <c r="O98" s="622" t="s">
        <v>374</v>
      </c>
      <c r="P98" s="925"/>
    </row>
    <row r="99" spans="1:16" ht="15.75" x14ac:dyDescent="0.25">
      <c r="A99" s="1528"/>
      <c r="B99" s="1230" t="s">
        <v>11</v>
      </c>
      <c r="C99" s="1230">
        <v>2</v>
      </c>
      <c r="D99" s="554" t="s">
        <v>168</v>
      </c>
      <c r="E99" s="1230" t="s">
        <v>392</v>
      </c>
      <c r="F99" s="1230"/>
      <c r="G99" s="1230">
        <v>1</v>
      </c>
      <c r="H99" s="1230"/>
      <c r="I99" s="595">
        <v>45839</v>
      </c>
      <c r="J99" s="595">
        <v>45689</v>
      </c>
      <c r="K99" s="1230">
        <v>0</v>
      </c>
      <c r="L99" s="1230">
        <v>5</v>
      </c>
      <c r="M99" s="1233">
        <v>1000</v>
      </c>
      <c r="N99" s="1545"/>
      <c r="O99" s="622" t="s">
        <v>374</v>
      </c>
      <c r="P99" s="925"/>
    </row>
    <row r="100" spans="1:16" ht="15.75" x14ac:dyDescent="0.25">
      <c r="A100" s="1528"/>
      <c r="B100" s="1230" t="s">
        <v>12</v>
      </c>
      <c r="C100" s="1230">
        <v>3</v>
      </c>
      <c r="D100" s="554" t="s">
        <v>169</v>
      </c>
      <c r="E100" s="1230" t="s">
        <v>392</v>
      </c>
      <c r="F100" s="1230"/>
      <c r="G100" s="1230"/>
      <c r="H100" s="1230"/>
      <c r="I100" s="595">
        <v>45839</v>
      </c>
      <c r="J100" s="595">
        <v>45689</v>
      </c>
      <c r="K100" s="1230">
        <v>0</v>
      </c>
      <c r="L100" s="1230">
        <v>5</v>
      </c>
      <c r="M100" s="1233">
        <v>1000</v>
      </c>
      <c r="N100" s="1545"/>
      <c r="O100" s="622" t="s">
        <v>374</v>
      </c>
      <c r="P100" s="925"/>
    </row>
    <row r="101" spans="1:16" ht="15.75" x14ac:dyDescent="0.25">
      <c r="A101" s="1528"/>
      <c r="B101" s="1230" t="s">
        <v>13</v>
      </c>
      <c r="C101" s="1230">
        <v>4</v>
      </c>
      <c r="D101" s="554" t="s">
        <v>170</v>
      </c>
      <c r="E101" s="1230" t="s">
        <v>392</v>
      </c>
      <c r="F101" s="1230"/>
      <c r="G101" s="1230"/>
      <c r="H101" s="1230"/>
      <c r="I101" s="595">
        <v>45839</v>
      </c>
      <c r="J101" s="595">
        <v>45689</v>
      </c>
      <c r="K101" s="1230">
        <v>0</v>
      </c>
      <c r="L101" s="1230">
        <v>5</v>
      </c>
      <c r="M101" s="1233">
        <v>1000</v>
      </c>
      <c r="N101" s="1545"/>
      <c r="O101" s="622" t="s">
        <v>374</v>
      </c>
      <c r="P101" s="925"/>
    </row>
    <row r="102" spans="1:16" ht="15.75" customHeight="1" x14ac:dyDescent="0.25">
      <c r="A102" s="1528"/>
      <c r="B102" s="1230" t="s">
        <v>14</v>
      </c>
      <c r="C102" s="1230">
        <v>1</v>
      </c>
      <c r="D102" s="554" t="s">
        <v>171</v>
      </c>
      <c r="E102" s="1230" t="s">
        <v>392</v>
      </c>
      <c r="F102" s="1230">
        <v>1</v>
      </c>
      <c r="G102" s="1230"/>
      <c r="H102" s="1230"/>
      <c r="I102" s="595">
        <v>45839</v>
      </c>
      <c r="J102" s="595">
        <v>45689</v>
      </c>
      <c r="K102" s="1230">
        <v>0</v>
      </c>
      <c r="L102" s="1230">
        <v>5</v>
      </c>
      <c r="M102" s="1233">
        <v>1000</v>
      </c>
      <c r="N102" s="1545" t="s">
        <v>724</v>
      </c>
      <c r="O102" s="622" t="s">
        <v>374</v>
      </c>
      <c r="P102" s="925"/>
    </row>
    <row r="103" spans="1:16" ht="15.75" x14ac:dyDescent="0.25">
      <c r="A103" s="1528"/>
      <c r="B103" s="1230" t="s">
        <v>15</v>
      </c>
      <c r="C103" s="1230">
        <v>2</v>
      </c>
      <c r="D103" s="554" t="s">
        <v>172</v>
      </c>
      <c r="E103" s="1230" t="s">
        <v>392</v>
      </c>
      <c r="F103" s="1230"/>
      <c r="G103" s="1230"/>
      <c r="H103" s="1230"/>
      <c r="I103" s="595">
        <v>45839</v>
      </c>
      <c r="J103" s="595">
        <v>45689</v>
      </c>
      <c r="K103" s="1230">
        <v>0</v>
      </c>
      <c r="L103" s="1230">
        <v>5</v>
      </c>
      <c r="M103" s="1233">
        <v>1000</v>
      </c>
      <c r="N103" s="1545"/>
      <c r="O103" s="622" t="s">
        <v>374</v>
      </c>
      <c r="P103" s="925"/>
    </row>
    <row r="104" spans="1:16" ht="15.75" x14ac:dyDescent="0.25">
      <c r="A104" s="1528"/>
      <c r="B104" s="1230" t="s">
        <v>16</v>
      </c>
      <c r="C104" s="1230">
        <v>3</v>
      </c>
      <c r="D104" s="554" t="s">
        <v>173</v>
      </c>
      <c r="E104" s="1230" t="s">
        <v>392</v>
      </c>
      <c r="F104" s="1230"/>
      <c r="G104" s="1230"/>
      <c r="H104" s="1230"/>
      <c r="I104" s="595">
        <v>45839</v>
      </c>
      <c r="J104" s="595">
        <v>45689</v>
      </c>
      <c r="K104" s="1230">
        <v>0</v>
      </c>
      <c r="L104" s="1230">
        <v>5</v>
      </c>
      <c r="M104" s="1233">
        <v>1000</v>
      </c>
      <c r="N104" s="1545"/>
      <c r="O104" s="622" t="s">
        <v>374</v>
      </c>
      <c r="P104" s="925"/>
    </row>
    <row r="105" spans="1:16" ht="15.75" x14ac:dyDescent="0.25">
      <c r="A105" s="1528"/>
      <c r="B105" s="1230" t="s">
        <v>17</v>
      </c>
      <c r="C105" s="1230">
        <v>4</v>
      </c>
      <c r="D105" s="554" t="s">
        <v>174</v>
      </c>
      <c r="E105" s="1230" t="s">
        <v>392</v>
      </c>
      <c r="F105" s="1230"/>
      <c r="G105" s="1230"/>
      <c r="H105" s="1230"/>
      <c r="I105" s="595">
        <v>45839</v>
      </c>
      <c r="J105" s="595">
        <v>45689</v>
      </c>
      <c r="K105" s="1230">
        <v>0</v>
      </c>
      <c r="L105" s="1230">
        <v>5</v>
      </c>
      <c r="M105" s="1233">
        <v>1000</v>
      </c>
      <c r="N105" s="1545"/>
      <c r="O105" s="622" t="s">
        <v>374</v>
      </c>
      <c r="P105" s="925"/>
    </row>
    <row r="106" spans="1:16" ht="15.75" x14ac:dyDescent="0.25">
      <c r="A106" s="1528"/>
      <c r="B106" s="1230" t="s">
        <v>62</v>
      </c>
      <c r="C106" s="1230">
        <v>5</v>
      </c>
      <c r="D106" s="554" t="s">
        <v>175</v>
      </c>
      <c r="E106" s="1230" t="s">
        <v>392</v>
      </c>
      <c r="F106" s="1230"/>
      <c r="G106" s="1230"/>
      <c r="H106" s="1230"/>
      <c r="I106" s="595">
        <v>45839</v>
      </c>
      <c r="J106" s="595">
        <v>45689</v>
      </c>
      <c r="K106" s="1230">
        <v>0</v>
      </c>
      <c r="L106" s="1230">
        <v>5</v>
      </c>
      <c r="M106" s="1233">
        <v>1000</v>
      </c>
      <c r="N106" s="1545"/>
      <c r="O106" s="622" t="s">
        <v>374</v>
      </c>
      <c r="P106" s="925"/>
    </row>
    <row r="107" spans="1:16" ht="15.75" customHeight="1" x14ac:dyDescent="0.25">
      <c r="A107" s="1528"/>
      <c r="B107" s="1230" t="s">
        <v>18</v>
      </c>
      <c r="C107" s="1230">
        <v>1</v>
      </c>
      <c r="D107" s="554" t="s">
        <v>176</v>
      </c>
      <c r="E107" s="1230" t="s">
        <v>392</v>
      </c>
      <c r="F107" s="1230"/>
      <c r="G107" s="1230"/>
      <c r="H107" s="1230"/>
      <c r="I107" s="595">
        <v>45839</v>
      </c>
      <c r="J107" s="595">
        <v>45689</v>
      </c>
      <c r="K107" s="1230">
        <v>0</v>
      </c>
      <c r="L107" s="1230">
        <v>5</v>
      </c>
      <c r="M107" s="1233">
        <v>1000</v>
      </c>
      <c r="N107" s="1545" t="s">
        <v>725</v>
      </c>
      <c r="O107" s="622" t="s">
        <v>374</v>
      </c>
      <c r="P107" s="925"/>
    </row>
    <row r="108" spans="1:16" ht="15.75" x14ac:dyDescent="0.25">
      <c r="A108" s="1528"/>
      <c r="B108" s="1230" t="s">
        <v>19</v>
      </c>
      <c r="C108" s="1230">
        <v>2</v>
      </c>
      <c r="D108" s="554" t="s">
        <v>177</v>
      </c>
      <c r="E108" s="1230" t="s">
        <v>392</v>
      </c>
      <c r="F108" s="1230"/>
      <c r="G108" s="1230"/>
      <c r="H108" s="1230"/>
      <c r="I108" s="595">
        <v>45839</v>
      </c>
      <c r="J108" s="595">
        <v>45689</v>
      </c>
      <c r="K108" s="1230">
        <v>0</v>
      </c>
      <c r="L108" s="1230">
        <v>5</v>
      </c>
      <c r="M108" s="1233">
        <v>1000</v>
      </c>
      <c r="N108" s="1545"/>
      <c r="O108" s="622" t="s">
        <v>374</v>
      </c>
      <c r="P108" s="925"/>
    </row>
    <row r="109" spans="1:16" ht="37.5" customHeight="1" x14ac:dyDescent="0.25">
      <c r="A109" s="1528"/>
      <c r="B109" s="1230" t="s">
        <v>20</v>
      </c>
      <c r="C109" s="1230">
        <v>3</v>
      </c>
      <c r="D109" s="554" t="s">
        <v>178</v>
      </c>
      <c r="E109" s="1230" t="s">
        <v>392</v>
      </c>
      <c r="F109" s="1230"/>
      <c r="G109" s="1230"/>
      <c r="H109" s="1230"/>
      <c r="I109" s="595">
        <v>45839</v>
      </c>
      <c r="J109" s="595">
        <v>45689</v>
      </c>
      <c r="K109" s="1230">
        <v>0</v>
      </c>
      <c r="L109" s="1230">
        <v>5</v>
      </c>
      <c r="M109" s="1233">
        <v>1000</v>
      </c>
      <c r="N109" s="1545"/>
      <c r="O109" s="622" t="s">
        <v>374</v>
      </c>
      <c r="P109" s="925"/>
    </row>
    <row r="110" spans="1:16" ht="37.5" customHeight="1" x14ac:dyDescent="0.25">
      <c r="A110" s="1528"/>
      <c r="B110" s="1230" t="s">
        <v>46</v>
      </c>
      <c r="C110" s="1230">
        <v>1</v>
      </c>
      <c r="D110" s="1230">
        <v>15072</v>
      </c>
      <c r="E110" s="1230" t="s">
        <v>392</v>
      </c>
      <c r="F110" s="1230"/>
      <c r="G110" s="1230"/>
      <c r="H110" s="1230"/>
      <c r="I110" s="595">
        <v>45839</v>
      </c>
      <c r="J110" s="595">
        <v>45689</v>
      </c>
      <c r="K110" s="1230">
        <v>0</v>
      </c>
      <c r="L110" s="1230">
        <v>2</v>
      </c>
      <c r="M110" s="1233">
        <v>250</v>
      </c>
      <c r="N110" s="1230" t="s">
        <v>752</v>
      </c>
      <c r="O110" s="622" t="s">
        <v>561</v>
      </c>
      <c r="P110" s="925"/>
    </row>
    <row r="111" spans="1:16" ht="63" x14ac:dyDescent="0.25">
      <c r="A111" s="1528"/>
      <c r="B111" s="1230" t="s">
        <v>95</v>
      </c>
      <c r="C111" s="1230">
        <v>1</v>
      </c>
      <c r="D111" s="1230">
        <v>15215</v>
      </c>
      <c r="E111" s="1230" t="s">
        <v>392</v>
      </c>
      <c r="F111" s="1230"/>
      <c r="G111" s="1230"/>
      <c r="H111" s="1230"/>
      <c r="I111" s="595">
        <v>45839</v>
      </c>
      <c r="J111" s="595">
        <v>45689</v>
      </c>
      <c r="K111" s="1230">
        <v>0</v>
      </c>
      <c r="L111" s="1230">
        <v>2</v>
      </c>
      <c r="M111" s="1233">
        <v>250</v>
      </c>
      <c r="N111" s="1230" t="s">
        <v>752</v>
      </c>
      <c r="O111" s="622" t="s">
        <v>561</v>
      </c>
      <c r="P111" s="925"/>
    </row>
    <row r="112" spans="1:16" ht="15.75" customHeight="1" x14ac:dyDescent="0.25">
      <c r="A112" s="1528"/>
      <c r="B112" s="1230" t="s">
        <v>47</v>
      </c>
      <c r="C112" s="1230">
        <v>2</v>
      </c>
      <c r="D112" s="1230">
        <v>15216</v>
      </c>
      <c r="E112" s="1230" t="s">
        <v>392</v>
      </c>
      <c r="F112" s="1230"/>
      <c r="G112" s="1230"/>
      <c r="H112" s="1230"/>
      <c r="I112" s="595">
        <v>45839</v>
      </c>
      <c r="J112" s="595">
        <v>45689</v>
      </c>
      <c r="K112" s="1230">
        <v>0</v>
      </c>
      <c r="L112" s="1230">
        <v>2</v>
      </c>
      <c r="M112" s="1233">
        <v>250</v>
      </c>
      <c r="N112" s="1545" t="s">
        <v>753</v>
      </c>
      <c r="O112" s="622" t="s">
        <v>561</v>
      </c>
      <c r="P112" s="925"/>
    </row>
    <row r="113" spans="1:16" ht="15.75" x14ac:dyDescent="0.25">
      <c r="A113" s="1528"/>
      <c r="B113" s="1230" t="s">
        <v>48</v>
      </c>
      <c r="C113" s="1230">
        <v>3</v>
      </c>
      <c r="D113" s="1230">
        <v>15217</v>
      </c>
      <c r="E113" s="1230" t="s">
        <v>392</v>
      </c>
      <c r="F113" s="1230"/>
      <c r="G113" s="1230"/>
      <c r="H113" s="1230"/>
      <c r="I113" s="595">
        <v>45839</v>
      </c>
      <c r="J113" s="595">
        <v>45689</v>
      </c>
      <c r="K113" s="1230">
        <v>0</v>
      </c>
      <c r="L113" s="1230">
        <v>2</v>
      </c>
      <c r="M113" s="1233">
        <v>250</v>
      </c>
      <c r="N113" s="1545"/>
      <c r="O113" s="622" t="s">
        <v>561</v>
      </c>
      <c r="P113" s="925"/>
    </row>
    <row r="114" spans="1:16" ht="35.25" customHeight="1" x14ac:dyDescent="0.25">
      <c r="A114" s="1528"/>
      <c r="B114" s="1230" t="s">
        <v>49</v>
      </c>
      <c r="C114" s="1230">
        <v>4</v>
      </c>
      <c r="D114" s="1230">
        <v>15214</v>
      </c>
      <c r="E114" s="1230" t="s">
        <v>392</v>
      </c>
      <c r="F114" s="1230"/>
      <c r="G114" s="1230"/>
      <c r="H114" s="1230"/>
      <c r="I114" s="595">
        <v>45839</v>
      </c>
      <c r="J114" s="595">
        <v>45689</v>
      </c>
      <c r="K114" s="1230">
        <v>0</v>
      </c>
      <c r="L114" s="1230">
        <v>2</v>
      </c>
      <c r="M114" s="1233">
        <v>250</v>
      </c>
      <c r="N114" s="1545"/>
      <c r="O114" s="622" t="s">
        <v>561</v>
      </c>
      <c r="P114" s="925"/>
    </row>
    <row r="115" spans="1:16" ht="15.75" customHeight="1" x14ac:dyDescent="0.25">
      <c r="A115" s="1528"/>
      <c r="B115" s="1230" t="s">
        <v>11</v>
      </c>
      <c r="C115" s="1230">
        <v>5</v>
      </c>
      <c r="D115" s="1230">
        <v>15058</v>
      </c>
      <c r="E115" s="1230" t="s">
        <v>392</v>
      </c>
      <c r="F115" s="1230"/>
      <c r="G115" s="1230"/>
      <c r="H115" s="1230"/>
      <c r="I115" s="595">
        <v>45839</v>
      </c>
      <c r="J115" s="595">
        <v>45689</v>
      </c>
      <c r="K115" s="1230">
        <v>0</v>
      </c>
      <c r="L115" s="1230">
        <v>2</v>
      </c>
      <c r="M115" s="1233">
        <v>250</v>
      </c>
      <c r="N115" s="1545" t="s">
        <v>723</v>
      </c>
      <c r="O115" s="622" t="s">
        <v>561</v>
      </c>
      <c r="P115" s="925"/>
    </row>
    <row r="116" spans="1:16" ht="45" customHeight="1" x14ac:dyDescent="0.25">
      <c r="A116" s="1528"/>
      <c r="B116" s="1230" t="s">
        <v>12</v>
      </c>
      <c r="C116" s="1230">
        <v>6</v>
      </c>
      <c r="D116" s="1230">
        <v>15057</v>
      </c>
      <c r="E116" s="1230" t="s">
        <v>392</v>
      </c>
      <c r="F116" s="1230"/>
      <c r="G116" s="1230"/>
      <c r="H116" s="1230"/>
      <c r="I116" s="595">
        <v>45839</v>
      </c>
      <c r="J116" s="595">
        <v>45689</v>
      </c>
      <c r="K116" s="1230">
        <v>0</v>
      </c>
      <c r="L116" s="1230">
        <v>2</v>
      </c>
      <c r="M116" s="1233">
        <v>250</v>
      </c>
      <c r="N116" s="1545"/>
      <c r="O116" s="622" t="s">
        <v>561</v>
      </c>
      <c r="P116" s="925"/>
    </row>
    <row r="117" spans="1:16" ht="63" x14ac:dyDescent="0.25">
      <c r="A117" s="1528"/>
      <c r="B117" s="1230" t="s">
        <v>62</v>
      </c>
      <c r="C117" s="1230">
        <v>7</v>
      </c>
      <c r="D117" s="1230">
        <v>15066</v>
      </c>
      <c r="E117" s="1230" t="s">
        <v>392</v>
      </c>
      <c r="F117" s="1230"/>
      <c r="G117" s="1230"/>
      <c r="H117" s="1230"/>
      <c r="I117" s="595">
        <v>45839</v>
      </c>
      <c r="J117" s="595">
        <v>45689</v>
      </c>
      <c r="K117" s="1230">
        <v>0</v>
      </c>
      <c r="L117" s="1230">
        <v>2</v>
      </c>
      <c r="M117" s="1233">
        <v>250</v>
      </c>
      <c r="N117" s="1230" t="s">
        <v>724</v>
      </c>
      <c r="O117" s="622" t="s">
        <v>561</v>
      </c>
      <c r="P117" s="925"/>
    </row>
    <row r="118" spans="1:16" ht="15.75" customHeight="1" x14ac:dyDescent="0.25">
      <c r="A118" s="1528"/>
      <c r="B118" s="1230" t="s">
        <v>19</v>
      </c>
      <c r="C118" s="1230">
        <v>8</v>
      </c>
      <c r="D118" s="1230">
        <v>15065</v>
      </c>
      <c r="E118" s="1230" t="s">
        <v>392</v>
      </c>
      <c r="F118" s="1230"/>
      <c r="G118" s="1230"/>
      <c r="H118" s="1230"/>
      <c r="I118" s="595">
        <v>45839</v>
      </c>
      <c r="J118" s="595">
        <v>45689</v>
      </c>
      <c r="K118" s="1230">
        <v>0</v>
      </c>
      <c r="L118" s="1230">
        <v>2</v>
      </c>
      <c r="M118" s="1233">
        <v>250</v>
      </c>
      <c r="N118" s="1545" t="s">
        <v>725</v>
      </c>
      <c r="O118" s="622" t="s">
        <v>561</v>
      </c>
      <c r="P118" s="925"/>
    </row>
    <row r="119" spans="1:16" ht="53.25" customHeight="1" thickBot="1" x14ac:dyDescent="0.3">
      <c r="A119" s="1529"/>
      <c r="B119" s="1231" t="s">
        <v>20</v>
      </c>
      <c r="C119" s="1231">
        <v>9</v>
      </c>
      <c r="D119" s="1231">
        <v>15064</v>
      </c>
      <c r="E119" s="1231" t="s">
        <v>392</v>
      </c>
      <c r="F119" s="1231"/>
      <c r="G119" s="1231"/>
      <c r="H119" s="1231"/>
      <c r="I119" s="995">
        <v>45839</v>
      </c>
      <c r="J119" s="995">
        <v>45689</v>
      </c>
      <c r="K119" s="1231">
        <v>0</v>
      </c>
      <c r="L119" s="1231">
        <v>2</v>
      </c>
      <c r="M119" s="1234">
        <v>250</v>
      </c>
      <c r="N119" s="1548"/>
      <c r="O119" s="628" t="s">
        <v>561</v>
      </c>
      <c r="P119" s="925"/>
    </row>
    <row r="120" spans="1:16" ht="15.75" customHeight="1" x14ac:dyDescent="0.25">
      <c r="A120" s="1653" t="s">
        <v>1011</v>
      </c>
      <c r="B120" s="1241" t="s">
        <v>26</v>
      </c>
      <c r="C120" s="1241">
        <v>1</v>
      </c>
      <c r="D120" s="1241" t="s">
        <v>179</v>
      </c>
      <c r="E120" s="1241" t="s">
        <v>392</v>
      </c>
      <c r="F120" s="1241"/>
      <c r="G120" s="1241"/>
      <c r="H120" s="1241"/>
      <c r="I120" s="963">
        <v>45839</v>
      </c>
      <c r="J120" s="963">
        <v>45689</v>
      </c>
      <c r="K120" s="1241">
        <v>0</v>
      </c>
      <c r="L120" s="1241">
        <v>5</v>
      </c>
      <c r="M120" s="1247">
        <v>1000</v>
      </c>
      <c r="N120" s="1637" t="s">
        <v>806</v>
      </c>
      <c r="O120" s="981" t="s">
        <v>374</v>
      </c>
      <c r="P120" s="925"/>
    </row>
    <row r="121" spans="1:16" ht="15.75" x14ac:dyDescent="0.25">
      <c r="A121" s="1654"/>
      <c r="B121" s="1242" t="s">
        <v>27</v>
      </c>
      <c r="C121" s="1242">
        <v>2</v>
      </c>
      <c r="D121" s="1242" t="s">
        <v>180</v>
      </c>
      <c r="E121" s="1242" t="s">
        <v>392</v>
      </c>
      <c r="F121" s="1242"/>
      <c r="G121" s="1242"/>
      <c r="H121" s="1242"/>
      <c r="I121" s="966">
        <v>45839</v>
      </c>
      <c r="J121" s="966">
        <v>45689</v>
      </c>
      <c r="K121" s="1242">
        <v>0</v>
      </c>
      <c r="L121" s="1242">
        <v>5</v>
      </c>
      <c r="M121" s="1248">
        <v>1000</v>
      </c>
      <c r="N121" s="1638"/>
      <c r="O121" s="983" t="s">
        <v>374</v>
      </c>
      <c r="P121" s="925"/>
    </row>
    <row r="122" spans="1:16" ht="15.75" x14ac:dyDescent="0.25">
      <c r="A122" s="1654"/>
      <c r="B122" s="1242" t="s">
        <v>28</v>
      </c>
      <c r="C122" s="1242">
        <v>3</v>
      </c>
      <c r="D122" s="1242" t="s">
        <v>181</v>
      </c>
      <c r="E122" s="1242" t="s">
        <v>392</v>
      </c>
      <c r="F122" s="1242"/>
      <c r="G122" s="1242"/>
      <c r="H122" s="1242"/>
      <c r="I122" s="966">
        <v>45839</v>
      </c>
      <c r="J122" s="966">
        <v>45689</v>
      </c>
      <c r="K122" s="1242"/>
      <c r="L122" s="1242"/>
      <c r="M122" s="1248"/>
      <c r="N122" s="1638"/>
      <c r="O122" s="983" t="s">
        <v>374</v>
      </c>
      <c r="P122" s="925"/>
    </row>
    <row r="123" spans="1:16" ht="15.75" x14ac:dyDescent="0.25">
      <c r="A123" s="1654"/>
      <c r="B123" s="1242" t="s">
        <v>29</v>
      </c>
      <c r="C123" s="1242">
        <v>4</v>
      </c>
      <c r="D123" s="1242" t="s">
        <v>182</v>
      </c>
      <c r="E123" s="1242" t="s">
        <v>392</v>
      </c>
      <c r="F123" s="1242"/>
      <c r="G123" s="1242"/>
      <c r="H123" s="1242"/>
      <c r="I123" s="966">
        <v>45839</v>
      </c>
      <c r="J123" s="966">
        <v>45689</v>
      </c>
      <c r="K123" s="1242">
        <v>0</v>
      </c>
      <c r="L123" s="1242">
        <v>5</v>
      </c>
      <c r="M123" s="1248">
        <v>1000</v>
      </c>
      <c r="N123" s="1638"/>
      <c r="O123" s="983" t="s">
        <v>374</v>
      </c>
      <c r="P123" s="925"/>
    </row>
    <row r="124" spans="1:16" ht="15.75" customHeight="1" x14ac:dyDescent="0.25">
      <c r="A124" s="1654"/>
      <c r="B124" s="1242" t="s">
        <v>64</v>
      </c>
      <c r="C124" s="1242">
        <v>1</v>
      </c>
      <c r="D124" s="1242" t="s">
        <v>183</v>
      </c>
      <c r="E124" s="1242" t="s">
        <v>392</v>
      </c>
      <c r="F124" s="1242"/>
      <c r="G124" s="1242"/>
      <c r="H124" s="1242"/>
      <c r="I124" s="966">
        <v>45839</v>
      </c>
      <c r="J124" s="966">
        <v>45689</v>
      </c>
      <c r="K124" s="1242">
        <v>0</v>
      </c>
      <c r="L124" s="1242">
        <v>5</v>
      </c>
      <c r="M124" s="1248">
        <v>1000</v>
      </c>
      <c r="N124" s="1638" t="s">
        <v>729</v>
      </c>
      <c r="O124" s="983" t="s">
        <v>374</v>
      </c>
      <c r="P124" s="925"/>
    </row>
    <row r="125" spans="1:16" ht="15.75" x14ac:dyDescent="0.25">
      <c r="A125" s="1654"/>
      <c r="B125" s="1242" t="s">
        <v>65</v>
      </c>
      <c r="C125" s="1242">
        <v>2</v>
      </c>
      <c r="D125" s="1242" t="s">
        <v>184</v>
      </c>
      <c r="E125" s="1242" t="s">
        <v>392</v>
      </c>
      <c r="F125" s="1242"/>
      <c r="G125" s="1242"/>
      <c r="H125" s="1242"/>
      <c r="I125" s="966">
        <v>45839</v>
      </c>
      <c r="J125" s="966">
        <v>45689</v>
      </c>
      <c r="K125" s="1242">
        <v>0</v>
      </c>
      <c r="L125" s="1242">
        <v>5</v>
      </c>
      <c r="M125" s="1248">
        <v>1000</v>
      </c>
      <c r="N125" s="1638"/>
      <c r="O125" s="983" t="s">
        <v>374</v>
      </c>
      <c r="P125" s="925"/>
    </row>
    <row r="126" spans="1:16" ht="15.75" x14ac:dyDescent="0.25">
      <c r="A126" s="1654"/>
      <c r="B126" s="1242" t="s">
        <v>66</v>
      </c>
      <c r="C126" s="1242">
        <v>3</v>
      </c>
      <c r="D126" s="1242" t="s">
        <v>185</v>
      </c>
      <c r="E126" s="1242" t="s">
        <v>392</v>
      </c>
      <c r="F126" s="1242"/>
      <c r="G126" s="1242"/>
      <c r="H126" s="1242"/>
      <c r="I126" s="966">
        <v>45839</v>
      </c>
      <c r="J126" s="966">
        <v>45689</v>
      </c>
      <c r="K126" s="1242">
        <v>0</v>
      </c>
      <c r="L126" s="1242">
        <v>5</v>
      </c>
      <c r="M126" s="1248">
        <v>1000</v>
      </c>
      <c r="N126" s="1638"/>
      <c r="O126" s="983" t="s">
        <v>374</v>
      </c>
      <c r="P126" s="925"/>
    </row>
    <row r="127" spans="1:16" ht="15.75" x14ac:dyDescent="0.25">
      <c r="A127" s="1654"/>
      <c r="B127" s="1242" t="s">
        <v>91</v>
      </c>
      <c r="C127" s="1242">
        <v>4</v>
      </c>
      <c r="D127" s="1242" t="s">
        <v>186</v>
      </c>
      <c r="E127" s="1242" t="s">
        <v>392</v>
      </c>
      <c r="F127" s="1242"/>
      <c r="G127" s="1242"/>
      <c r="H127" s="1242"/>
      <c r="I127" s="966">
        <v>45839</v>
      </c>
      <c r="J127" s="966">
        <v>45689</v>
      </c>
      <c r="K127" s="1242">
        <v>0</v>
      </c>
      <c r="L127" s="1242">
        <v>5</v>
      </c>
      <c r="M127" s="1248">
        <v>1000</v>
      </c>
      <c r="N127" s="1638"/>
      <c r="O127" s="983" t="s">
        <v>374</v>
      </c>
      <c r="P127" s="925"/>
    </row>
    <row r="128" spans="1:16" ht="15.75" customHeight="1" x14ac:dyDescent="0.25">
      <c r="A128" s="1654"/>
      <c r="B128" s="1242" t="s">
        <v>30</v>
      </c>
      <c r="C128" s="1242">
        <v>1</v>
      </c>
      <c r="D128" s="1242" t="s">
        <v>187</v>
      </c>
      <c r="E128" s="1242" t="s">
        <v>392</v>
      </c>
      <c r="F128" s="1242"/>
      <c r="G128" s="1242"/>
      <c r="H128" s="1242"/>
      <c r="I128" s="966">
        <v>45839</v>
      </c>
      <c r="J128" s="966">
        <v>45689</v>
      </c>
      <c r="K128" s="1242">
        <v>0</v>
      </c>
      <c r="L128" s="1242">
        <v>5</v>
      </c>
      <c r="M128" s="1248">
        <v>1000</v>
      </c>
      <c r="N128" s="1638" t="s">
        <v>730</v>
      </c>
      <c r="O128" s="983" t="s">
        <v>374</v>
      </c>
      <c r="P128" s="925"/>
    </row>
    <row r="129" spans="1:16" ht="15.75" x14ac:dyDescent="0.25">
      <c r="A129" s="1654"/>
      <c r="B129" s="1242" t="s">
        <v>67</v>
      </c>
      <c r="C129" s="1242">
        <v>2</v>
      </c>
      <c r="D129" s="1242" t="s">
        <v>188</v>
      </c>
      <c r="E129" s="1242" t="s">
        <v>392</v>
      </c>
      <c r="F129" s="1242"/>
      <c r="G129" s="1242"/>
      <c r="H129" s="1242"/>
      <c r="I129" s="966">
        <v>45839</v>
      </c>
      <c r="J129" s="966">
        <v>45689</v>
      </c>
      <c r="K129" s="1242">
        <v>0</v>
      </c>
      <c r="L129" s="1242">
        <v>5</v>
      </c>
      <c r="M129" s="1248">
        <v>1000</v>
      </c>
      <c r="N129" s="1638"/>
      <c r="O129" s="983" t="s">
        <v>374</v>
      </c>
      <c r="P129" s="925"/>
    </row>
    <row r="130" spans="1:16" ht="15.75" x14ac:dyDescent="0.25">
      <c r="A130" s="1654"/>
      <c r="B130" s="1242" t="s">
        <v>68</v>
      </c>
      <c r="C130" s="1242">
        <v>3</v>
      </c>
      <c r="D130" s="1242" t="s">
        <v>189</v>
      </c>
      <c r="E130" s="1242" t="s">
        <v>392</v>
      </c>
      <c r="F130" s="1242"/>
      <c r="G130" s="1242"/>
      <c r="H130" s="1242"/>
      <c r="I130" s="966">
        <v>45839</v>
      </c>
      <c r="J130" s="966">
        <v>45689</v>
      </c>
      <c r="K130" s="1242">
        <v>0</v>
      </c>
      <c r="L130" s="1242">
        <v>5</v>
      </c>
      <c r="M130" s="1248">
        <v>1000</v>
      </c>
      <c r="N130" s="1638"/>
      <c r="O130" s="983" t="s">
        <v>374</v>
      </c>
      <c r="P130" s="925"/>
    </row>
    <row r="131" spans="1:16" ht="15.75" x14ac:dyDescent="0.25">
      <c r="A131" s="1654"/>
      <c r="B131" s="1242" t="s">
        <v>69</v>
      </c>
      <c r="C131" s="1242">
        <v>4</v>
      </c>
      <c r="D131" s="1242" t="s">
        <v>190</v>
      </c>
      <c r="E131" s="1242" t="s">
        <v>392</v>
      </c>
      <c r="F131" s="1242"/>
      <c r="G131" s="1242"/>
      <c r="H131" s="1242"/>
      <c r="I131" s="966">
        <v>45839</v>
      </c>
      <c r="J131" s="966">
        <v>45689</v>
      </c>
      <c r="K131" s="1242">
        <v>0</v>
      </c>
      <c r="L131" s="1242">
        <v>5</v>
      </c>
      <c r="M131" s="1248">
        <v>1000</v>
      </c>
      <c r="N131" s="1638"/>
      <c r="O131" s="983" t="s">
        <v>374</v>
      </c>
      <c r="P131" s="925"/>
    </row>
    <row r="132" spans="1:16" ht="15.75" customHeight="1" x14ac:dyDescent="0.25">
      <c r="A132" s="1654"/>
      <c r="B132" s="1242" t="s">
        <v>70</v>
      </c>
      <c r="C132" s="1242">
        <v>1</v>
      </c>
      <c r="D132" s="1242" t="s">
        <v>191</v>
      </c>
      <c r="E132" s="1242" t="s">
        <v>392</v>
      </c>
      <c r="F132" s="1242"/>
      <c r="G132" s="1242"/>
      <c r="H132" s="1242"/>
      <c r="I132" s="966">
        <v>45839</v>
      </c>
      <c r="J132" s="966">
        <v>45689</v>
      </c>
      <c r="K132" s="1242">
        <v>0</v>
      </c>
      <c r="L132" s="1242">
        <v>5</v>
      </c>
      <c r="M132" s="1248">
        <v>1000</v>
      </c>
      <c r="N132" s="1638"/>
      <c r="O132" s="983" t="s">
        <v>374</v>
      </c>
      <c r="P132" s="925"/>
    </row>
    <row r="133" spans="1:16" ht="71.25" customHeight="1" x14ac:dyDescent="0.25">
      <c r="A133" s="1654"/>
      <c r="B133" s="1242" t="s">
        <v>32</v>
      </c>
      <c r="C133" s="1242">
        <v>2</v>
      </c>
      <c r="D133" s="1242" t="s">
        <v>192</v>
      </c>
      <c r="E133" s="1242" t="s">
        <v>392</v>
      </c>
      <c r="F133" s="1242"/>
      <c r="G133" s="1242"/>
      <c r="H133" s="1242"/>
      <c r="I133" s="966">
        <v>45839</v>
      </c>
      <c r="J133" s="966">
        <v>45689</v>
      </c>
      <c r="K133" s="1242">
        <v>0</v>
      </c>
      <c r="L133" s="1242">
        <v>5</v>
      </c>
      <c r="M133" s="1248">
        <v>1000</v>
      </c>
      <c r="N133" s="1638" t="s">
        <v>732</v>
      </c>
      <c r="O133" s="983" t="s">
        <v>374</v>
      </c>
      <c r="P133" s="925"/>
    </row>
    <row r="134" spans="1:16" ht="15.75" x14ac:dyDescent="0.25">
      <c r="A134" s="1654"/>
      <c r="B134" s="1242" t="s">
        <v>73</v>
      </c>
      <c r="C134" s="1242">
        <v>3</v>
      </c>
      <c r="D134" s="1242" t="s">
        <v>193</v>
      </c>
      <c r="E134" s="1242" t="s">
        <v>392</v>
      </c>
      <c r="F134" s="1242"/>
      <c r="G134" s="1242"/>
      <c r="H134" s="1242"/>
      <c r="I134" s="966">
        <v>45839</v>
      </c>
      <c r="J134" s="966">
        <v>45689</v>
      </c>
      <c r="K134" s="1242">
        <v>0</v>
      </c>
      <c r="L134" s="1242">
        <v>5</v>
      </c>
      <c r="M134" s="1248">
        <v>1000</v>
      </c>
      <c r="N134" s="1638"/>
      <c r="O134" s="983" t="s">
        <v>374</v>
      </c>
      <c r="P134" s="925"/>
    </row>
    <row r="135" spans="1:16" ht="15.75" x14ac:dyDescent="0.25">
      <c r="A135" s="1654"/>
      <c r="B135" s="1242" t="s">
        <v>73</v>
      </c>
      <c r="C135" s="1242">
        <v>4</v>
      </c>
      <c r="D135" s="1242">
        <v>708510</v>
      </c>
      <c r="E135" s="1242" t="s">
        <v>392</v>
      </c>
      <c r="F135" s="1242"/>
      <c r="G135" s="1242"/>
      <c r="H135" s="1242"/>
      <c r="I135" s="966">
        <v>45839</v>
      </c>
      <c r="J135" s="966">
        <v>45689</v>
      </c>
      <c r="K135" s="1242">
        <v>0</v>
      </c>
      <c r="L135" s="1242">
        <v>5</v>
      </c>
      <c r="M135" s="1248">
        <v>630</v>
      </c>
      <c r="N135" s="1638"/>
      <c r="O135" s="983" t="s">
        <v>375</v>
      </c>
      <c r="P135" s="925"/>
    </row>
    <row r="136" spans="1:16" ht="15.75" x14ac:dyDescent="0.25">
      <c r="A136" s="1654"/>
      <c r="B136" s="1242" t="s">
        <v>74</v>
      </c>
      <c r="C136" s="1242">
        <v>5</v>
      </c>
      <c r="D136" s="1242" t="s">
        <v>248</v>
      </c>
      <c r="E136" s="1242" t="s">
        <v>391</v>
      </c>
      <c r="F136" s="1242"/>
      <c r="G136" s="1242"/>
      <c r="H136" s="1242"/>
      <c r="I136" s="966">
        <v>45839</v>
      </c>
      <c r="J136" s="966">
        <v>45689</v>
      </c>
      <c r="K136" s="1242">
        <v>0</v>
      </c>
      <c r="L136" s="1242">
        <v>5</v>
      </c>
      <c r="M136" s="1248">
        <v>1000</v>
      </c>
      <c r="N136" s="1638"/>
      <c r="O136" s="983" t="s">
        <v>374</v>
      </c>
      <c r="P136" s="925"/>
    </row>
    <row r="137" spans="1:16" ht="29.25" customHeight="1" x14ac:dyDescent="0.25">
      <c r="A137" s="1654"/>
      <c r="B137" s="1242" t="s">
        <v>75</v>
      </c>
      <c r="C137" s="1242">
        <v>1</v>
      </c>
      <c r="D137" s="1242" t="s">
        <v>195</v>
      </c>
      <c r="E137" s="1242" t="s">
        <v>391</v>
      </c>
      <c r="F137" s="1242"/>
      <c r="G137" s="1242"/>
      <c r="H137" s="1242"/>
      <c r="I137" s="966">
        <v>45839</v>
      </c>
      <c r="J137" s="966">
        <v>45689</v>
      </c>
      <c r="K137" s="1242">
        <v>0</v>
      </c>
      <c r="L137" s="1242">
        <v>5</v>
      </c>
      <c r="M137" s="1248">
        <v>1000</v>
      </c>
      <c r="N137" s="1638"/>
      <c r="O137" s="983" t="s">
        <v>374</v>
      </c>
      <c r="P137" s="925"/>
    </row>
    <row r="138" spans="1:16" ht="23.25" customHeight="1" x14ac:dyDescent="0.25">
      <c r="A138" s="1654"/>
      <c r="B138" s="1242" t="s">
        <v>75</v>
      </c>
      <c r="C138" s="1242">
        <v>2</v>
      </c>
      <c r="D138" s="1242">
        <v>708512</v>
      </c>
      <c r="E138" s="1242" t="s">
        <v>392</v>
      </c>
      <c r="F138" s="1242"/>
      <c r="G138" s="1242"/>
      <c r="H138" s="1242"/>
      <c r="I138" s="966">
        <v>45839</v>
      </c>
      <c r="J138" s="966">
        <v>45689</v>
      </c>
      <c r="K138" s="1242">
        <v>0</v>
      </c>
      <c r="L138" s="1242">
        <v>5</v>
      </c>
      <c r="M138" s="1248">
        <v>630</v>
      </c>
      <c r="N138" s="1638"/>
      <c r="O138" s="983" t="s">
        <v>375</v>
      </c>
      <c r="P138" s="925"/>
    </row>
    <row r="139" spans="1:16" ht="28.5" customHeight="1" x14ac:dyDescent="0.25">
      <c r="A139" s="1654"/>
      <c r="B139" s="1242" t="s">
        <v>90</v>
      </c>
      <c r="C139" s="1242">
        <v>3</v>
      </c>
      <c r="D139" s="1242" t="s">
        <v>196</v>
      </c>
      <c r="E139" s="1242" t="s">
        <v>392</v>
      </c>
      <c r="F139" s="1242"/>
      <c r="G139" s="1242"/>
      <c r="H139" s="1242"/>
      <c r="I139" s="966">
        <v>45839</v>
      </c>
      <c r="J139" s="966">
        <v>45689</v>
      </c>
      <c r="K139" s="1242">
        <v>0</v>
      </c>
      <c r="L139" s="1242">
        <v>5</v>
      </c>
      <c r="M139" s="1248">
        <v>1000</v>
      </c>
      <c r="N139" s="1638"/>
      <c r="O139" s="983" t="s">
        <v>374</v>
      </c>
      <c r="P139" s="925"/>
    </row>
    <row r="140" spans="1:16" ht="30.75" customHeight="1" x14ac:dyDescent="0.25">
      <c r="A140" s="1654"/>
      <c r="B140" s="1242" t="s">
        <v>33</v>
      </c>
      <c r="C140" s="1242">
        <v>4</v>
      </c>
      <c r="D140" s="1242" t="s">
        <v>197</v>
      </c>
      <c r="E140" s="1242" t="s">
        <v>392</v>
      </c>
      <c r="F140" s="1242"/>
      <c r="G140" s="1242"/>
      <c r="H140" s="1242"/>
      <c r="I140" s="966">
        <v>45839</v>
      </c>
      <c r="J140" s="966">
        <v>45689</v>
      </c>
      <c r="K140" s="1242">
        <v>0</v>
      </c>
      <c r="L140" s="1242">
        <v>5</v>
      </c>
      <c r="M140" s="1248">
        <v>1000</v>
      </c>
      <c r="N140" s="1638" t="s">
        <v>757</v>
      </c>
      <c r="O140" s="983" t="s">
        <v>374</v>
      </c>
      <c r="P140" s="925"/>
    </row>
    <row r="141" spans="1:16" ht="15.75" customHeight="1" x14ac:dyDescent="0.25">
      <c r="A141" s="1654"/>
      <c r="B141" s="1242" t="s">
        <v>76</v>
      </c>
      <c r="C141" s="1242">
        <v>1</v>
      </c>
      <c r="D141" s="1242" t="s">
        <v>198</v>
      </c>
      <c r="E141" s="1242" t="s">
        <v>392</v>
      </c>
      <c r="F141" s="1242"/>
      <c r="G141" s="1242"/>
      <c r="H141" s="1242"/>
      <c r="I141" s="966">
        <v>45839</v>
      </c>
      <c r="J141" s="966">
        <v>45689</v>
      </c>
      <c r="K141" s="1242">
        <v>0</v>
      </c>
      <c r="L141" s="1242">
        <v>5</v>
      </c>
      <c r="M141" s="1248">
        <v>1000</v>
      </c>
      <c r="N141" s="1638"/>
      <c r="O141" s="983" t="s">
        <v>374</v>
      </c>
      <c r="P141" s="925"/>
    </row>
    <row r="142" spans="1:16" ht="15.75" x14ac:dyDescent="0.25">
      <c r="A142" s="1654"/>
      <c r="B142" s="1242" t="s">
        <v>77</v>
      </c>
      <c r="C142" s="1242">
        <v>2</v>
      </c>
      <c r="D142" s="1242" t="s">
        <v>199</v>
      </c>
      <c r="E142" s="1242" t="s">
        <v>392</v>
      </c>
      <c r="F142" s="1242"/>
      <c r="G142" s="1242"/>
      <c r="H142" s="1242"/>
      <c r="I142" s="966">
        <v>45839</v>
      </c>
      <c r="J142" s="966">
        <v>45689</v>
      </c>
      <c r="K142" s="1242">
        <v>0</v>
      </c>
      <c r="L142" s="1242">
        <v>5</v>
      </c>
      <c r="M142" s="1248">
        <v>1000</v>
      </c>
      <c r="N142" s="1638"/>
      <c r="O142" s="983" t="s">
        <v>374</v>
      </c>
      <c r="P142" s="925"/>
    </row>
    <row r="143" spans="1:16" ht="15.75" x14ac:dyDescent="0.25">
      <c r="A143" s="1654"/>
      <c r="B143" s="1242" t="s">
        <v>78</v>
      </c>
      <c r="C143" s="1242">
        <v>3</v>
      </c>
      <c r="D143" s="1242" t="s">
        <v>200</v>
      </c>
      <c r="E143" s="1242" t="s">
        <v>392</v>
      </c>
      <c r="F143" s="1242"/>
      <c r="G143" s="1242"/>
      <c r="H143" s="1242"/>
      <c r="I143" s="966">
        <v>45839</v>
      </c>
      <c r="J143" s="966">
        <v>45689</v>
      </c>
      <c r="K143" s="1242">
        <v>0</v>
      </c>
      <c r="L143" s="1242">
        <v>5</v>
      </c>
      <c r="M143" s="1248">
        <v>1000</v>
      </c>
      <c r="N143" s="1638"/>
      <c r="O143" s="983" t="s">
        <v>374</v>
      </c>
      <c r="P143" s="925"/>
    </row>
    <row r="144" spans="1:16" ht="15.75" x14ac:dyDescent="0.25">
      <c r="A144" s="1654"/>
      <c r="B144" s="1242" t="s">
        <v>34</v>
      </c>
      <c r="C144" s="1242">
        <v>4</v>
      </c>
      <c r="D144" s="554" t="s">
        <v>201</v>
      </c>
      <c r="E144" s="1242" t="s">
        <v>392</v>
      </c>
      <c r="F144" s="1242"/>
      <c r="G144" s="1242"/>
      <c r="H144" s="1242"/>
      <c r="I144" s="966">
        <v>45839</v>
      </c>
      <c r="J144" s="966">
        <v>45689</v>
      </c>
      <c r="K144" s="1242">
        <v>0</v>
      </c>
      <c r="L144" s="1242">
        <v>5</v>
      </c>
      <c r="M144" s="1248">
        <v>1000</v>
      </c>
      <c r="N144" s="1638" t="s">
        <v>798</v>
      </c>
      <c r="O144" s="983" t="s">
        <v>374</v>
      </c>
      <c r="P144" s="925"/>
    </row>
    <row r="145" spans="1:16" ht="15.75" x14ac:dyDescent="0.25">
      <c r="A145" s="1654"/>
      <c r="B145" s="1242" t="s">
        <v>79</v>
      </c>
      <c r="C145" s="1242">
        <v>5</v>
      </c>
      <c r="D145" s="554" t="s">
        <v>202</v>
      </c>
      <c r="E145" s="1242" t="s">
        <v>392</v>
      </c>
      <c r="F145" s="1242"/>
      <c r="G145" s="1242"/>
      <c r="H145" s="1242"/>
      <c r="I145" s="966">
        <v>45839</v>
      </c>
      <c r="J145" s="966">
        <v>45689</v>
      </c>
      <c r="K145" s="1242">
        <v>0</v>
      </c>
      <c r="L145" s="1242">
        <v>5</v>
      </c>
      <c r="M145" s="1248">
        <v>1000</v>
      </c>
      <c r="N145" s="1638"/>
      <c r="O145" s="983" t="s">
        <v>374</v>
      </c>
      <c r="P145" s="925"/>
    </row>
    <row r="146" spans="1:16" ht="15.75" x14ac:dyDescent="0.25">
      <c r="A146" s="1654"/>
      <c r="B146" s="1242" t="s">
        <v>80</v>
      </c>
      <c r="C146" s="1242">
        <v>6</v>
      </c>
      <c r="D146" s="554" t="s">
        <v>203</v>
      </c>
      <c r="E146" s="1242" t="s">
        <v>392</v>
      </c>
      <c r="F146" s="1242"/>
      <c r="G146" s="1242"/>
      <c r="H146" s="1242"/>
      <c r="I146" s="966">
        <v>45839</v>
      </c>
      <c r="J146" s="966">
        <v>45689</v>
      </c>
      <c r="K146" s="1242">
        <v>0</v>
      </c>
      <c r="L146" s="1242">
        <v>5</v>
      </c>
      <c r="M146" s="1248">
        <v>1000</v>
      </c>
      <c r="N146" s="1638"/>
      <c r="O146" s="983" t="s">
        <v>374</v>
      </c>
      <c r="P146" s="925"/>
    </row>
    <row r="147" spans="1:16" ht="15.75" x14ac:dyDescent="0.25">
      <c r="A147" s="1654"/>
      <c r="B147" s="1242" t="s">
        <v>81</v>
      </c>
      <c r="C147" s="1242">
        <v>7</v>
      </c>
      <c r="D147" s="554" t="s">
        <v>204</v>
      </c>
      <c r="E147" s="1242" t="s">
        <v>392</v>
      </c>
      <c r="F147" s="1242"/>
      <c r="G147" s="1242"/>
      <c r="H147" s="1242"/>
      <c r="I147" s="966">
        <v>45839</v>
      </c>
      <c r="J147" s="966">
        <v>45689</v>
      </c>
      <c r="K147" s="1242">
        <v>0</v>
      </c>
      <c r="L147" s="1242">
        <v>5</v>
      </c>
      <c r="M147" s="1248">
        <v>1000</v>
      </c>
      <c r="N147" s="1638"/>
      <c r="O147" s="983" t="s">
        <v>374</v>
      </c>
      <c r="P147" s="925"/>
    </row>
    <row r="148" spans="1:16" ht="15.75" customHeight="1" x14ac:dyDescent="0.25">
      <c r="A148" s="1654"/>
      <c r="B148" s="1242" t="s">
        <v>27</v>
      </c>
      <c r="C148" s="1242">
        <v>1</v>
      </c>
      <c r="D148" s="1242">
        <v>15256</v>
      </c>
      <c r="E148" s="1242" t="s">
        <v>392</v>
      </c>
      <c r="F148" s="1242"/>
      <c r="G148" s="1242"/>
      <c r="H148" s="1242"/>
      <c r="I148" s="966">
        <v>45839</v>
      </c>
      <c r="J148" s="966">
        <v>45689</v>
      </c>
      <c r="K148" s="1242">
        <v>0</v>
      </c>
      <c r="L148" s="1242">
        <v>5</v>
      </c>
      <c r="M148" s="1248">
        <v>230</v>
      </c>
      <c r="N148" s="1638" t="s">
        <v>806</v>
      </c>
      <c r="O148" s="983" t="s">
        <v>561</v>
      </c>
      <c r="P148" s="925"/>
    </row>
    <row r="149" spans="1:16" ht="60.75" customHeight="1" x14ac:dyDescent="0.25">
      <c r="A149" s="1654"/>
      <c r="B149" s="1242" t="s">
        <v>29</v>
      </c>
      <c r="C149" s="1242">
        <v>2</v>
      </c>
      <c r="D149" s="1242">
        <v>15633</v>
      </c>
      <c r="E149" s="1242" t="s">
        <v>392</v>
      </c>
      <c r="F149" s="1242"/>
      <c r="G149" s="1242"/>
      <c r="H149" s="1242"/>
      <c r="I149" s="966">
        <v>45839</v>
      </c>
      <c r="J149" s="966">
        <v>45689</v>
      </c>
      <c r="K149" s="1242">
        <v>0</v>
      </c>
      <c r="L149" s="1242">
        <v>5</v>
      </c>
      <c r="M149" s="1248">
        <v>230</v>
      </c>
      <c r="N149" s="1638"/>
      <c r="O149" s="983" t="s">
        <v>561</v>
      </c>
      <c r="P149" s="925"/>
    </row>
    <row r="150" spans="1:16" ht="53.25" customHeight="1" x14ac:dyDescent="0.25">
      <c r="A150" s="1654"/>
      <c r="B150" s="1242" t="s">
        <v>65</v>
      </c>
      <c r="C150" s="1242">
        <v>3</v>
      </c>
      <c r="D150" s="1242">
        <v>15481</v>
      </c>
      <c r="E150" s="1242" t="s">
        <v>392</v>
      </c>
      <c r="F150" s="1242"/>
      <c r="G150" s="1242"/>
      <c r="H150" s="1242"/>
      <c r="I150" s="966">
        <v>45839</v>
      </c>
      <c r="J150" s="966">
        <v>45689</v>
      </c>
      <c r="K150" s="1242">
        <v>0</v>
      </c>
      <c r="L150" s="1242">
        <v>5</v>
      </c>
      <c r="M150" s="1248">
        <v>230</v>
      </c>
      <c r="N150" s="1638" t="s">
        <v>729</v>
      </c>
      <c r="O150" s="983" t="s">
        <v>561</v>
      </c>
      <c r="P150" s="925"/>
    </row>
    <row r="151" spans="1:16" ht="45.75" customHeight="1" x14ac:dyDescent="0.25">
      <c r="A151" s="1654"/>
      <c r="B151" s="1242" t="s">
        <v>66</v>
      </c>
      <c r="C151" s="1242">
        <v>4</v>
      </c>
      <c r="D151" s="1242">
        <v>15637</v>
      </c>
      <c r="E151" s="1242" t="s">
        <v>392</v>
      </c>
      <c r="F151" s="1242"/>
      <c r="G151" s="1242"/>
      <c r="H151" s="1242"/>
      <c r="I151" s="966">
        <v>45839</v>
      </c>
      <c r="J151" s="966">
        <v>45689</v>
      </c>
      <c r="K151" s="1242">
        <v>0</v>
      </c>
      <c r="L151" s="1242">
        <v>5</v>
      </c>
      <c r="M151" s="1248">
        <v>230</v>
      </c>
      <c r="N151" s="1638"/>
      <c r="O151" s="983" t="s">
        <v>561</v>
      </c>
      <c r="P151" s="925"/>
    </row>
    <row r="152" spans="1:16" ht="47.25" customHeight="1" x14ac:dyDescent="0.25">
      <c r="A152" s="1654"/>
      <c r="B152" s="1242" t="s">
        <v>67</v>
      </c>
      <c r="C152" s="1242">
        <v>1</v>
      </c>
      <c r="D152" s="1242">
        <v>15504</v>
      </c>
      <c r="E152" s="1242" t="s">
        <v>392</v>
      </c>
      <c r="F152" s="1242"/>
      <c r="G152" s="1242"/>
      <c r="H152" s="1242"/>
      <c r="I152" s="966">
        <v>45839</v>
      </c>
      <c r="J152" s="966">
        <v>45689</v>
      </c>
      <c r="K152" s="1242">
        <v>0</v>
      </c>
      <c r="L152" s="1242">
        <v>5</v>
      </c>
      <c r="M152" s="1248">
        <v>230</v>
      </c>
      <c r="N152" s="1638" t="s">
        <v>730</v>
      </c>
      <c r="O152" s="983" t="s">
        <v>561</v>
      </c>
      <c r="P152" s="925"/>
    </row>
    <row r="153" spans="1:16" ht="15.75" x14ac:dyDescent="0.25">
      <c r="A153" s="1654"/>
      <c r="B153" s="1242" t="s">
        <v>69</v>
      </c>
      <c r="C153" s="1242">
        <v>2</v>
      </c>
      <c r="D153" s="1242">
        <v>15484</v>
      </c>
      <c r="E153" s="1242" t="s">
        <v>392</v>
      </c>
      <c r="F153" s="1242"/>
      <c r="G153" s="1242"/>
      <c r="H153" s="1242"/>
      <c r="I153" s="966">
        <v>45839</v>
      </c>
      <c r="J153" s="966">
        <v>45689</v>
      </c>
      <c r="K153" s="1242">
        <v>0</v>
      </c>
      <c r="L153" s="1242">
        <v>5</v>
      </c>
      <c r="M153" s="1248">
        <v>230</v>
      </c>
      <c r="N153" s="1638"/>
      <c r="O153" s="983" t="s">
        <v>561</v>
      </c>
      <c r="P153" s="925"/>
    </row>
    <row r="154" spans="1:16" ht="78.75" x14ac:dyDescent="0.25">
      <c r="A154" s="1654"/>
      <c r="B154" s="1242" t="s">
        <v>90</v>
      </c>
      <c r="C154" s="1242">
        <v>3</v>
      </c>
      <c r="D154" s="1242">
        <v>15639</v>
      </c>
      <c r="E154" s="1242" t="s">
        <v>392</v>
      </c>
      <c r="F154" s="1242"/>
      <c r="G154" s="1242"/>
      <c r="H154" s="1242"/>
      <c r="I154" s="966">
        <v>45839</v>
      </c>
      <c r="J154" s="966">
        <v>45689</v>
      </c>
      <c r="K154" s="1242">
        <v>0</v>
      </c>
      <c r="L154" s="1242">
        <v>5</v>
      </c>
      <c r="M154" s="1248">
        <v>230</v>
      </c>
      <c r="N154" s="1242" t="s">
        <v>732</v>
      </c>
      <c r="O154" s="983" t="s">
        <v>561</v>
      </c>
      <c r="P154" s="925"/>
    </row>
    <row r="155" spans="1:16" ht="15.75" x14ac:dyDescent="0.25">
      <c r="A155" s="1654"/>
      <c r="B155" s="1242" t="s">
        <v>76</v>
      </c>
      <c r="C155" s="1242">
        <v>4</v>
      </c>
      <c r="D155" s="1242">
        <v>15494</v>
      </c>
      <c r="E155" s="1242" t="s">
        <v>392</v>
      </c>
      <c r="F155" s="1242"/>
      <c r="G155" s="1242"/>
      <c r="H155" s="1242"/>
      <c r="I155" s="966">
        <v>45839</v>
      </c>
      <c r="J155" s="966">
        <v>45689</v>
      </c>
      <c r="K155" s="1242">
        <v>0</v>
      </c>
      <c r="L155" s="1242">
        <v>5</v>
      </c>
      <c r="M155" s="1248">
        <v>230</v>
      </c>
      <c r="N155" s="1638" t="s">
        <v>757</v>
      </c>
      <c r="O155" s="983" t="s">
        <v>561</v>
      </c>
      <c r="P155" s="925"/>
    </row>
    <row r="156" spans="1:16" ht="15.75" customHeight="1" x14ac:dyDescent="0.25">
      <c r="A156" s="1654"/>
      <c r="B156" s="1242" t="s">
        <v>77</v>
      </c>
      <c r="C156" s="1242">
        <v>1</v>
      </c>
      <c r="D156" s="1242">
        <v>15492</v>
      </c>
      <c r="E156" s="1242" t="s">
        <v>392</v>
      </c>
      <c r="F156" s="1242"/>
      <c r="G156" s="1242"/>
      <c r="H156" s="1242"/>
      <c r="I156" s="966">
        <v>45839</v>
      </c>
      <c r="J156" s="966">
        <v>45689</v>
      </c>
      <c r="K156" s="1242">
        <v>0</v>
      </c>
      <c r="L156" s="1242">
        <v>2</v>
      </c>
      <c r="M156" s="1248">
        <v>230</v>
      </c>
      <c r="N156" s="1638"/>
      <c r="O156" s="983" t="s">
        <v>561</v>
      </c>
      <c r="P156" s="925"/>
    </row>
    <row r="157" spans="1:16" ht="59.25" customHeight="1" x14ac:dyDescent="0.25">
      <c r="A157" s="1654"/>
      <c r="B157" s="1242" t="s">
        <v>78</v>
      </c>
      <c r="C157" s="1242">
        <v>2</v>
      </c>
      <c r="D157" s="1242">
        <v>15491</v>
      </c>
      <c r="E157" s="1242" t="s">
        <v>392</v>
      </c>
      <c r="F157" s="1242"/>
      <c r="G157" s="1242"/>
      <c r="H157" s="1242"/>
      <c r="I157" s="966">
        <v>45839</v>
      </c>
      <c r="J157" s="966">
        <v>45689</v>
      </c>
      <c r="K157" s="1242">
        <v>0</v>
      </c>
      <c r="L157" s="1242">
        <v>2</v>
      </c>
      <c r="M157" s="1248">
        <v>230</v>
      </c>
      <c r="N157" s="1638"/>
      <c r="O157" s="983" t="s">
        <v>561</v>
      </c>
      <c r="P157" s="925"/>
    </row>
    <row r="158" spans="1:16" ht="15.75" customHeight="1" thickBot="1" x14ac:dyDescent="0.3">
      <c r="A158" s="1655"/>
      <c r="B158" s="1243" t="s">
        <v>80</v>
      </c>
      <c r="C158" s="1243">
        <v>1</v>
      </c>
      <c r="D158" s="1243">
        <v>15482</v>
      </c>
      <c r="E158" s="1243" t="s">
        <v>392</v>
      </c>
      <c r="F158" s="1243"/>
      <c r="G158" s="1243"/>
      <c r="H158" s="1243"/>
      <c r="I158" s="994">
        <v>45839</v>
      </c>
      <c r="J158" s="994">
        <v>45689</v>
      </c>
      <c r="K158" s="1243">
        <v>0</v>
      </c>
      <c r="L158" s="1243">
        <v>2</v>
      </c>
      <c r="M158" s="1249">
        <v>230</v>
      </c>
      <c r="N158" s="1243" t="s">
        <v>798</v>
      </c>
      <c r="O158" s="996" t="s">
        <v>561</v>
      </c>
      <c r="P158" s="925"/>
    </row>
    <row r="159" spans="1:16" ht="48.75" customHeight="1" x14ac:dyDescent="0.25">
      <c r="A159" s="1527" t="s">
        <v>805</v>
      </c>
      <c r="B159" s="1235" t="s">
        <v>22</v>
      </c>
      <c r="C159" s="1235">
        <v>1</v>
      </c>
      <c r="D159" s="644">
        <v>707388</v>
      </c>
      <c r="E159" s="1235" t="s">
        <v>392</v>
      </c>
      <c r="F159" s="1235"/>
      <c r="G159" s="1235"/>
      <c r="H159" s="1235"/>
      <c r="I159" s="593">
        <v>45839</v>
      </c>
      <c r="J159" s="593">
        <v>45689</v>
      </c>
      <c r="K159" s="1235">
        <v>0</v>
      </c>
      <c r="L159" s="1235">
        <v>2</v>
      </c>
      <c r="M159" s="1237">
        <v>1000</v>
      </c>
      <c r="N159" s="1554" t="s">
        <v>726</v>
      </c>
      <c r="O159" s="621" t="s">
        <v>375</v>
      </c>
      <c r="P159" s="925"/>
    </row>
    <row r="160" spans="1:16" ht="63" customHeight="1" x14ac:dyDescent="0.25">
      <c r="A160" s="1528"/>
      <c r="B160" s="1230" t="s">
        <v>23</v>
      </c>
      <c r="C160" s="1230">
        <v>2</v>
      </c>
      <c r="D160" s="554">
        <v>707389</v>
      </c>
      <c r="E160" s="1230" t="s">
        <v>392</v>
      </c>
      <c r="F160" s="1230"/>
      <c r="G160" s="1230">
        <v>1</v>
      </c>
      <c r="H160" s="1230">
        <v>1</v>
      </c>
      <c r="I160" s="595">
        <v>45839</v>
      </c>
      <c r="J160" s="595">
        <v>45689</v>
      </c>
      <c r="K160" s="1230">
        <v>0</v>
      </c>
      <c r="L160" s="1230">
        <v>2</v>
      </c>
      <c r="M160" s="1233">
        <v>1000</v>
      </c>
      <c r="N160" s="1545"/>
      <c r="O160" s="622" t="s">
        <v>375</v>
      </c>
      <c r="P160" s="925"/>
    </row>
    <row r="161" spans="1:17" ht="36" customHeight="1" x14ac:dyDescent="0.25">
      <c r="A161" s="1528"/>
      <c r="B161" s="1230" t="s">
        <v>24</v>
      </c>
      <c r="C161" s="1230">
        <v>3</v>
      </c>
      <c r="D161" s="554" t="s">
        <v>905</v>
      </c>
      <c r="E161" s="1230" t="s">
        <v>392</v>
      </c>
      <c r="F161" s="1230"/>
      <c r="G161" s="1230"/>
      <c r="H161" s="1230"/>
      <c r="I161" s="595">
        <v>45839</v>
      </c>
      <c r="J161" s="595">
        <v>45689</v>
      </c>
      <c r="K161" s="1230">
        <v>0</v>
      </c>
      <c r="L161" s="1230">
        <v>2</v>
      </c>
      <c r="M161" s="1233">
        <v>1000</v>
      </c>
      <c r="N161" s="1545"/>
      <c r="O161" s="622" t="s">
        <v>807</v>
      </c>
      <c r="P161" s="925"/>
    </row>
    <row r="162" spans="1:17" ht="15.75" customHeight="1" x14ac:dyDescent="0.25">
      <c r="A162" s="1528"/>
      <c r="B162" s="1230" t="s">
        <v>25</v>
      </c>
      <c r="C162" s="1230">
        <v>4</v>
      </c>
      <c r="D162" s="554">
        <v>707391</v>
      </c>
      <c r="E162" s="1230" t="s">
        <v>392</v>
      </c>
      <c r="F162" s="1230"/>
      <c r="G162" s="1230"/>
      <c r="H162" s="1230"/>
      <c r="I162" s="595">
        <v>45839</v>
      </c>
      <c r="J162" s="595">
        <v>45689</v>
      </c>
      <c r="K162" s="1230">
        <v>0</v>
      </c>
      <c r="L162" s="1230">
        <v>2</v>
      </c>
      <c r="M162" s="1233">
        <v>1000</v>
      </c>
      <c r="N162" s="1545"/>
      <c r="O162" s="622" t="s">
        <v>375</v>
      </c>
      <c r="P162" s="925"/>
    </row>
    <row r="163" spans="1:17" ht="58.5" customHeight="1" x14ac:dyDescent="0.25">
      <c r="A163" s="1528"/>
      <c r="B163" s="1230" t="s">
        <v>31</v>
      </c>
      <c r="C163" s="1230">
        <v>1</v>
      </c>
      <c r="D163" s="554">
        <v>707367</v>
      </c>
      <c r="E163" s="1230" t="s">
        <v>392</v>
      </c>
      <c r="F163" s="1230"/>
      <c r="G163" s="1230"/>
      <c r="H163" s="1230"/>
      <c r="I163" s="595">
        <v>45839</v>
      </c>
      <c r="J163" s="595">
        <v>45689</v>
      </c>
      <c r="K163" s="1230">
        <v>0</v>
      </c>
      <c r="L163" s="1230">
        <v>2</v>
      </c>
      <c r="M163" s="1233">
        <v>1000</v>
      </c>
      <c r="N163" s="1545" t="s">
        <v>731</v>
      </c>
      <c r="O163" s="622" t="s">
        <v>375</v>
      </c>
      <c r="P163" s="925"/>
    </row>
    <row r="164" spans="1:17" ht="87" customHeight="1" x14ac:dyDescent="0.25">
      <c r="A164" s="1528"/>
      <c r="B164" s="1230" t="s">
        <v>71</v>
      </c>
      <c r="C164" s="1230">
        <v>2</v>
      </c>
      <c r="D164" s="554">
        <v>707373</v>
      </c>
      <c r="E164" s="1230" t="s">
        <v>392</v>
      </c>
      <c r="F164" s="1230"/>
      <c r="G164" s="1230"/>
      <c r="H164" s="1230"/>
      <c r="I164" s="595">
        <v>45839</v>
      </c>
      <c r="J164" s="595">
        <v>45689</v>
      </c>
      <c r="K164" s="1230">
        <v>0</v>
      </c>
      <c r="L164" s="1230">
        <v>2</v>
      </c>
      <c r="M164" s="1233">
        <v>1000</v>
      </c>
      <c r="N164" s="1545"/>
      <c r="O164" s="622" t="s">
        <v>375</v>
      </c>
      <c r="P164" s="925"/>
    </row>
    <row r="165" spans="1:17" ht="15.75" x14ac:dyDescent="0.25">
      <c r="A165" s="1528"/>
      <c r="B165" s="1230" t="s">
        <v>72</v>
      </c>
      <c r="C165" s="1230">
        <v>3</v>
      </c>
      <c r="D165" s="554">
        <v>707376</v>
      </c>
      <c r="E165" s="1230" t="s">
        <v>392</v>
      </c>
      <c r="F165" s="1230"/>
      <c r="G165" s="1230"/>
      <c r="H165" s="1230"/>
      <c r="I165" s="595">
        <v>45839</v>
      </c>
      <c r="J165" s="595">
        <v>45689</v>
      </c>
      <c r="K165" s="1230">
        <v>0</v>
      </c>
      <c r="L165" s="1230">
        <v>2</v>
      </c>
      <c r="M165" s="1233">
        <v>1000</v>
      </c>
      <c r="N165" s="1545"/>
      <c r="O165" s="622" t="s">
        <v>375</v>
      </c>
      <c r="P165" s="925"/>
    </row>
    <row r="166" spans="1:17" ht="15.75" customHeight="1" x14ac:dyDescent="0.25">
      <c r="A166" s="1528"/>
      <c r="B166" s="1230" t="s">
        <v>317</v>
      </c>
      <c r="C166" s="1230">
        <v>4</v>
      </c>
      <c r="D166" s="554">
        <v>707362</v>
      </c>
      <c r="E166" s="1230" t="s">
        <v>392</v>
      </c>
      <c r="F166" s="1230"/>
      <c r="G166" s="1230"/>
      <c r="H166" s="1230"/>
      <c r="I166" s="595">
        <v>45839</v>
      </c>
      <c r="J166" s="595">
        <v>45689</v>
      </c>
      <c r="K166" s="1230">
        <v>0</v>
      </c>
      <c r="L166" s="1230">
        <v>2</v>
      </c>
      <c r="M166" s="1233">
        <v>1000</v>
      </c>
      <c r="N166" s="1545"/>
      <c r="O166" s="622" t="s">
        <v>375</v>
      </c>
      <c r="P166" s="925"/>
    </row>
    <row r="167" spans="1:17" ht="15.75" x14ac:dyDescent="0.25">
      <c r="A167" s="1528"/>
      <c r="B167" s="1230" t="s">
        <v>22</v>
      </c>
      <c r="C167" s="1230">
        <v>1</v>
      </c>
      <c r="D167" s="1230">
        <v>15055</v>
      </c>
      <c r="E167" s="1230" t="s">
        <v>392</v>
      </c>
      <c r="F167" s="1230"/>
      <c r="G167" s="1230"/>
      <c r="H167" s="1230"/>
      <c r="I167" s="595">
        <v>45839</v>
      </c>
      <c r="J167" s="595">
        <v>45689</v>
      </c>
      <c r="K167" s="1230">
        <v>0</v>
      </c>
      <c r="L167" s="1230">
        <v>2</v>
      </c>
      <c r="M167" s="1233">
        <v>230</v>
      </c>
      <c r="N167" s="1545" t="s">
        <v>726</v>
      </c>
      <c r="O167" s="622" t="s">
        <v>561</v>
      </c>
      <c r="P167" s="925"/>
    </row>
    <row r="168" spans="1:17" ht="54.75" customHeight="1" x14ac:dyDescent="0.25">
      <c r="A168" s="1528"/>
      <c r="B168" s="1230" t="s">
        <v>24</v>
      </c>
      <c r="C168" s="1230">
        <v>2</v>
      </c>
      <c r="D168" s="1230">
        <v>15184</v>
      </c>
      <c r="E168" s="1230" t="s">
        <v>392</v>
      </c>
      <c r="F168" s="1230"/>
      <c r="G168" s="1230"/>
      <c r="H168" s="1230"/>
      <c r="I168" s="595">
        <v>45839</v>
      </c>
      <c r="J168" s="595">
        <v>45689</v>
      </c>
      <c r="K168" s="1230">
        <v>0</v>
      </c>
      <c r="L168" s="1230">
        <v>2</v>
      </c>
      <c r="M168" s="1233">
        <v>230</v>
      </c>
      <c r="N168" s="1545"/>
      <c r="O168" s="622" t="s">
        <v>561</v>
      </c>
      <c r="P168" s="925"/>
    </row>
    <row r="169" spans="1:17" ht="91.5" customHeight="1" thickBot="1" x14ac:dyDescent="0.3">
      <c r="A169" s="1529"/>
      <c r="B169" s="1231" t="s">
        <v>31</v>
      </c>
      <c r="C169" s="1231">
        <v>3</v>
      </c>
      <c r="D169" s="1231">
        <v>15100</v>
      </c>
      <c r="E169" s="1231" t="s">
        <v>392</v>
      </c>
      <c r="F169" s="1231"/>
      <c r="G169" s="1231"/>
      <c r="H169" s="1231"/>
      <c r="I169" s="995">
        <v>45839</v>
      </c>
      <c r="J169" s="995">
        <v>45689</v>
      </c>
      <c r="K169" s="1231">
        <v>0</v>
      </c>
      <c r="L169" s="1231">
        <v>2</v>
      </c>
      <c r="M169" s="1234">
        <v>230</v>
      </c>
      <c r="N169" s="1231" t="s">
        <v>731</v>
      </c>
      <c r="O169" s="628" t="s">
        <v>561</v>
      </c>
      <c r="P169" s="925"/>
      <c r="Q169" s="75">
        <v>1</v>
      </c>
    </row>
    <row r="170" spans="1:17" ht="15.75" customHeight="1" x14ac:dyDescent="0.25">
      <c r="A170" s="1661" t="s">
        <v>1012</v>
      </c>
      <c r="B170" s="1245" t="s">
        <v>35</v>
      </c>
      <c r="C170" s="1245">
        <v>1</v>
      </c>
      <c r="D170" s="864">
        <v>707371</v>
      </c>
      <c r="E170" s="1245" t="s">
        <v>392</v>
      </c>
      <c r="F170" s="1245"/>
      <c r="G170" s="1245"/>
      <c r="H170" s="1245"/>
      <c r="I170" s="990">
        <v>45839</v>
      </c>
      <c r="J170" s="990">
        <v>45689</v>
      </c>
      <c r="K170" s="1245">
        <v>0</v>
      </c>
      <c r="L170" s="1245">
        <v>5</v>
      </c>
      <c r="M170" s="975">
        <v>1000</v>
      </c>
      <c r="N170" s="1663" t="s">
        <v>734</v>
      </c>
      <c r="O170" s="1245" t="s">
        <v>375</v>
      </c>
      <c r="P170" s="925"/>
    </row>
    <row r="171" spans="1:17" ht="15.75" x14ac:dyDescent="0.25">
      <c r="A171" s="1651"/>
      <c r="B171" s="1242" t="s">
        <v>83</v>
      </c>
      <c r="C171" s="1242">
        <v>2</v>
      </c>
      <c r="D171" s="554">
        <v>707372</v>
      </c>
      <c r="E171" s="1242" t="s">
        <v>392</v>
      </c>
      <c r="F171" s="1242"/>
      <c r="G171" s="1242"/>
      <c r="H171" s="1242"/>
      <c r="I171" s="966">
        <v>45839</v>
      </c>
      <c r="J171" s="966">
        <v>45689</v>
      </c>
      <c r="K171" s="1242">
        <v>0</v>
      </c>
      <c r="L171" s="1242">
        <v>5</v>
      </c>
      <c r="M171" s="1248">
        <v>1000</v>
      </c>
      <c r="N171" s="1638"/>
      <c r="O171" s="1242" t="s">
        <v>375</v>
      </c>
      <c r="P171" s="925"/>
    </row>
    <row r="172" spans="1:17" ht="35.25" customHeight="1" x14ac:dyDescent="0.25">
      <c r="A172" s="1651"/>
      <c r="B172" s="1242" t="s">
        <v>84</v>
      </c>
      <c r="C172" s="1242">
        <v>3</v>
      </c>
      <c r="D172" s="554">
        <v>707370</v>
      </c>
      <c r="E172" s="1242" t="s">
        <v>392</v>
      </c>
      <c r="F172" s="1242"/>
      <c r="G172" s="1242"/>
      <c r="H172" s="1242"/>
      <c r="I172" s="966">
        <v>45839</v>
      </c>
      <c r="J172" s="966">
        <v>45689</v>
      </c>
      <c r="K172" s="1242">
        <v>0</v>
      </c>
      <c r="L172" s="1242">
        <v>5</v>
      </c>
      <c r="M172" s="1248">
        <v>1000</v>
      </c>
      <c r="N172" s="1638"/>
      <c r="O172" s="1242" t="s">
        <v>375</v>
      </c>
      <c r="P172" s="925"/>
    </row>
    <row r="173" spans="1:17" ht="15.75" customHeight="1" x14ac:dyDescent="0.25">
      <c r="A173" s="1651"/>
      <c r="B173" s="1242" t="s">
        <v>85</v>
      </c>
      <c r="C173" s="1242">
        <v>1</v>
      </c>
      <c r="D173" s="554">
        <v>707379</v>
      </c>
      <c r="E173" s="1242" t="s">
        <v>392</v>
      </c>
      <c r="F173" s="1242"/>
      <c r="G173" s="1242"/>
      <c r="H173" s="1242"/>
      <c r="I173" s="966">
        <v>45839</v>
      </c>
      <c r="J173" s="966">
        <v>45689</v>
      </c>
      <c r="K173" s="1242">
        <v>0</v>
      </c>
      <c r="L173" s="1242">
        <v>5</v>
      </c>
      <c r="M173" s="1248">
        <v>1000</v>
      </c>
      <c r="N173" s="1638" t="s">
        <v>735</v>
      </c>
      <c r="O173" s="1242" t="s">
        <v>375</v>
      </c>
      <c r="P173" s="925"/>
    </row>
    <row r="174" spans="1:17" ht="15.75" x14ac:dyDescent="0.25">
      <c r="A174" s="1651"/>
      <c r="B174" s="1242" t="s">
        <v>86</v>
      </c>
      <c r="C174" s="1242">
        <v>2</v>
      </c>
      <c r="D174" s="554">
        <v>707378</v>
      </c>
      <c r="E174" s="1242" t="s">
        <v>392</v>
      </c>
      <c r="F174" s="1242"/>
      <c r="G174" s="1242"/>
      <c r="H174" s="1242"/>
      <c r="I174" s="966">
        <v>45839</v>
      </c>
      <c r="J174" s="966">
        <v>45689</v>
      </c>
      <c r="K174" s="1242">
        <v>0</v>
      </c>
      <c r="L174" s="1242">
        <v>5</v>
      </c>
      <c r="M174" s="1248">
        <v>1000</v>
      </c>
      <c r="N174" s="1638"/>
      <c r="O174" s="1242" t="s">
        <v>375</v>
      </c>
      <c r="P174" s="925"/>
    </row>
    <row r="175" spans="1:17" ht="61.5" customHeight="1" thickBot="1" x14ac:dyDescent="0.3">
      <c r="A175" s="1662"/>
      <c r="B175" s="1246" t="s">
        <v>87</v>
      </c>
      <c r="C175" s="1246">
        <v>3</v>
      </c>
      <c r="D175" s="639">
        <v>707360</v>
      </c>
      <c r="E175" s="1246" t="s">
        <v>392</v>
      </c>
      <c r="F175" s="1246"/>
      <c r="G175" s="1244"/>
      <c r="H175" s="1244"/>
      <c r="I175" s="997">
        <v>45839</v>
      </c>
      <c r="J175" s="997">
        <v>45689</v>
      </c>
      <c r="K175" s="1246">
        <v>0</v>
      </c>
      <c r="L175" s="1246">
        <v>5</v>
      </c>
      <c r="M175" s="970">
        <v>1000</v>
      </c>
      <c r="N175" s="1664"/>
      <c r="O175" s="1246" t="s">
        <v>375</v>
      </c>
      <c r="P175" s="925"/>
    </row>
    <row r="176" spans="1:17" ht="63" customHeight="1" x14ac:dyDescent="0.25">
      <c r="A176" s="1527" t="s">
        <v>1009</v>
      </c>
      <c r="B176" s="1235" t="s">
        <v>6</v>
      </c>
      <c r="C176" s="1235">
        <v>1</v>
      </c>
      <c r="D176" s="644" t="s">
        <v>205</v>
      </c>
      <c r="E176" s="1235" t="s">
        <v>392</v>
      </c>
      <c r="F176" s="1235">
        <v>1</v>
      </c>
      <c r="G176" s="1235">
        <v>2</v>
      </c>
      <c r="H176" s="1235"/>
      <c r="I176" s="593">
        <v>45839</v>
      </c>
      <c r="J176" s="593">
        <v>45689</v>
      </c>
      <c r="K176" s="1235">
        <v>0</v>
      </c>
      <c r="L176" s="1235">
        <v>8</v>
      </c>
      <c r="M176" s="1237">
        <v>1000</v>
      </c>
      <c r="N176" s="1554" t="s">
        <v>718</v>
      </c>
      <c r="O176" s="621" t="s">
        <v>374</v>
      </c>
      <c r="P176" s="925"/>
    </row>
    <row r="177" spans="1:16" ht="63" customHeight="1" x14ac:dyDescent="0.25">
      <c r="A177" s="1528"/>
      <c r="B177" s="1230" t="s">
        <v>6</v>
      </c>
      <c r="C177" s="1230">
        <v>2</v>
      </c>
      <c r="D177" s="554" t="s">
        <v>206</v>
      </c>
      <c r="E177" s="1230" t="s">
        <v>392</v>
      </c>
      <c r="F177" s="1230"/>
      <c r="G177" s="1230"/>
      <c r="H177" s="1230"/>
      <c r="I177" s="595">
        <v>45839</v>
      </c>
      <c r="J177" s="595">
        <v>45689</v>
      </c>
      <c r="K177" s="1230">
        <v>0</v>
      </c>
      <c r="L177" s="1230">
        <v>8</v>
      </c>
      <c r="M177" s="1233">
        <v>1000</v>
      </c>
      <c r="N177" s="1545"/>
      <c r="O177" s="622" t="s">
        <v>374</v>
      </c>
      <c r="P177" s="925"/>
    </row>
    <row r="178" spans="1:16" ht="63" customHeight="1" x14ac:dyDescent="0.25">
      <c r="A178" s="1528"/>
      <c r="B178" s="1230" t="s">
        <v>6</v>
      </c>
      <c r="C178" s="1230">
        <v>3</v>
      </c>
      <c r="D178" s="554" t="s">
        <v>207</v>
      </c>
      <c r="E178" s="1230" t="s">
        <v>392</v>
      </c>
      <c r="F178" s="1230">
        <v>1</v>
      </c>
      <c r="G178" s="1230">
        <v>1</v>
      </c>
      <c r="H178" s="1230"/>
      <c r="I178" s="595">
        <v>45839</v>
      </c>
      <c r="J178" s="595">
        <v>45689</v>
      </c>
      <c r="K178" s="1230">
        <v>0</v>
      </c>
      <c r="L178" s="1230">
        <v>8</v>
      </c>
      <c r="M178" s="1233">
        <v>1000</v>
      </c>
      <c r="N178" s="1545"/>
      <c r="O178" s="622" t="s">
        <v>374</v>
      </c>
      <c r="P178" s="925"/>
    </row>
    <row r="179" spans="1:16" ht="63" customHeight="1" x14ac:dyDescent="0.25">
      <c r="A179" s="1528"/>
      <c r="B179" s="1230" t="s">
        <v>6</v>
      </c>
      <c r="C179" s="1230">
        <v>4</v>
      </c>
      <c r="D179" s="554" t="s">
        <v>208</v>
      </c>
      <c r="E179" s="1230" t="s">
        <v>392</v>
      </c>
      <c r="F179" s="1230"/>
      <c r="G179" s="1230"/>
      <c r="H179" s="1230"/>
      <c r="I179" s="595">
        <v>45839</v>
      </c>
      <c r="J179" s="595">
        <v>45689</v>
      </c>
      <c r="K179" s="1230">
        <v>0</v>
      </c>
      <c r="L179" s="1230">
        <v>8</v>
      </c>
      <c r="M179" s="1233">
        <v>1000</v>
      </c>
      <c r="N179" s="1545"/>
      <c r="O179" s="622" t="s">
        <v>374</v>
      </c>
      <c r="P179" s="925"/>
    </row>
    <row r="180" spans="1:16" ht="63" customHeight="1" x14ac:dyDescent="0.25">
      <c r="A180" s="1528"/>
      <c r="B180" s="1230" t="s">
        <v>6</v>
      </c>
      <c r="C180" s="1230">
        <v>5</v>
      </c>
      <c r="D180" s="554" t="s">
        <v>209</v>
      </c>
      <c r="E180" s="1230" t="s">
        <v>392</v>
      </c>
      <c r="F180" s="1230"/>
      <c r="G180" s="1230">
        <v>2</v>
      </c>
      <c r="H180" s="1230"/>
      <c r="I180" s="595">
        <v>45839</v>
      </c>
      <c r="J180" s="595">
        <v>45689</v>
      </c>
      <c r="K180" s="1230">
        <v>1</v>
      </c>
      <c r="L180" s="1230">
        <v>8</v>
      </c>
      <c r="M180" s="1233">
        <v>1000</v>
      </c>
      <c r="N180" s="1545"/>
      <c r="O180" s="622" t="s">
        <v>374</v>
      </c>
      <c r="P180" s="925"/>
    </row>
    <row r="181" spans="1:16" ht="63" customHeight="1" x14ac:dyDescent="0.25">
      <c r="A181" s="1528"/>
      <c r="B181" s="1230" t="s">
        <v>6</v>
      </c>
      <c r="C181" s="1230">
        <v>6</v>
      </c>
      <c r="D181" s="554" t="s">
        <v>210</v>
      </c>
      <c r="E181" s="1230" t="s">
        <v>392</v>
      </c>
      <c r="F181" s="1230"/>
      <c r="G181" s="1230">
        <v>1</v>
      </c>
      <c r="H181" s="1230"/>
      <c r="I181" s="595">
        <v>45839</v>
      </c>
      <c r="J181" s="595">
        <v>45689</v>
      </c>
      <c r="K181" s="1230">
        <v>1</v>
      </c>
      <c r="L181" s="1230">
        <v>8</v>
      </c>
      <c r="M181" s="1233">
        <v>1000</v>
      </c>
      <c r="N181" s="1545"/>
      <c r="O181" s="622" t="s">
        <v>374</v>
      </c>
      <c r="P181" s="925"/>
    </row>
    <row r="182" spans="1:16" ht="63" customHeight="1" x14ac:dyDescent="0.25">
      <c r="A182" s="1528"/>
      <c r="B182" s="1230" t="s">
        <v>6</v>
      </c>
      <c r="C182" s="1230">
        <v>7</v>
      </c>
      <c r="D182" s="554" t="s">
        <v>211</v>
      </c>
      <c r="E182" s="1230" t="s">
        <v>392</v>
      </c>
      <c r="F182" s="1230"/>
      <c r="G182" s="1230">
        <v>3</v>
      </c>
      <c r="H182" s="1230"/>
      <c r="I182" s="595">
        <v>45839</v>
      </c>
      <c r="J182" s="595">
        <v>45689</v>
      </c>
      <c r="K182" s="1230">
        <v>0</v>
      </c>
      <c r="L182" s="1230">
        <v>2</v>
      </c>
      <c r="M182" s="1233">
        <v>250</v>
      </c>
      <c r="N182" s="1545"/>
      <c r="O182" s="622" t="s">
        <v>377</v>
      </c>
      <c r="P182" s="925"/>
    </row>
    <row r="183" spans="1:16" ht="63.75" customHeight="1" thickBot="1" x14ac:dyDescent="0.3">
      <c r="A183" s="1529"/>
      <c r="B183" s="1231" t="s">
        <v>6</v>
      </c>
      <c r="C183" s="1231">
        <v>8</v>
      </c>
      <c r="D183" s="854" t="s">
        <v>212</v>
      </c>
      <c r="E183" s="1231" t="s">
        <v>392</v>
      </c>
      <c r="F183" s="1231"/>
      <c r="G183" s="1231"/>
      <c r="H183" s="1231"/>
      <c r="I183" s="995">
        <v>45839</v>
      </c>
      <c r="J183" s="995">
        <v>45689</v>
      </c>
      <c r="K183" s="1231">
        <v>0</v>
      </c>
      <c r="L183" s="1231">
        <v>2</v>
      </c>
      <c r="M183" s="1234">
        <v>250</v>
      </c>
      <c r="N183" s="1548"/>
      <c r="O183" s="628" t="s">
        <v>377</v>
      </c>
      <c r="P183" s="925"/>
    </row>
    <row r="184" spans="1:16" ht="15.75" x14ac:dyDescent="0.25">
      <c r="A184" s="1645" t="s">
        <v>389</v>
      </c>
      <c r="B184" s="1247" t="s">
        <v>6</v>
      </c>
      <c r="C184" s="1247">
        <v>1</v>
      </c>
      <c r="D184" s="972">
        <v>6080014931</v>
      </c>
      <c r="E184" s="1241" t="s">
        <v>392</v>
      </c>
      <c r="F184" s="1247"/>
      <c r="G184" s="1247"/>
      <c r="H184" s="1247"/>
      <c r="I184" s="973">
        <v>45962</v>
      </c>
      <c r="J184" s="973">
        <v>45992</v>
      </c>
      <c r="K184" s="1247">
        <v>0</v>
      </c>
      <c r="L184" s="1241">
        <v>4</v>
      </c>
      <c r="M184" s="1247">
        <v>1000</v>
      </c>
      <c r="N184" s="1637" t="s">
        <v>736</v>
      </c>
      <c r="O184" s="981" t="s">
        <v>382</v>
      </c>
      <c r="P184" s="925"/>
    </row>
    <row r="185" spans="1:16" ht="51.75" customHeight="1" thickBot="1" x14ac:dyDescent="0.3">
      <c r="A185" s="1647"/>
      <c r="B185" s="1249" t="s">
        <v>6</v>
      </c>
      <c r="C185" s="1249">
        <v>2</v>
      </c>
      <c r="D185" s="998">
        <v>6080014932</v>
      </c>
      <c r="E185" s="1243" t="s">
        <v>392</v>
      </c>
      <c r="F185" s="1249"/>
      <c r="G185" s="1249"/>
      <c r="H185" s="1249"/>
      <c r="I185" s="978">
        <v>45962</v>
      </c>
      <c r="J185" s="978">
        <v>45992</v>
      </c>
      <c r="K185" s="1249">
        <v>0</v>
      </c>
      <c r="L185" s="1243">
        <v>4</v>
      </c>
      <c r="M185" s="1249">
        <v>1000</v>
      </c>
      <c r="N185" s="1657"/>
      <c r="O185" s="996" t="s">
        <v>382</v>
      </c>
      <c r="P185" s="925"/>
    </row>
    <row r="186" spans="1:16" ht="25.5" customHeight="1" x14ac:dyDescent="0.25">
      <c r="A186" s="1533" t="s">
        <v>399</v>
      </c>
      <c r="B186" s="1237" t="s">
        <v>6</v>
      </c>
      <c r="C186" s="1237">
        <v>1</v>
      </c>
      <c r="D186" s="603">
        <v>6080014742</v>
      </c>
      <c r="E186" s="1235" t="s">
        <v>391</v>
      </c>
      <c r="F186" s="1237"/>
      <c r="G186" s="1237"/>
      <c r="H186" s="1237"/>
      <c r="I186" s="604">
        <v>45689</v>
      </c>
      <c r="J186" s="604">
        <v>45992</v>
      </c>
      <c r="K186" s="1237">
        <v>0</v>
      </c>
      <c r="L186" s="1235">
        <v>4</v>
      </c>
      <c r="M186" s="1237">
        <v>1000</v>
      </c>
      <c r="N186" s="1554" t="s">
        <v>737</v>
      </c>
      <c r="O186" s="621" t="s">
        <v>382</v>
      </c>
      <c r="P186" s="925"/>
    </row>
    <row r="187" spans="1:16" ht="26.25" customHeight="1" x14ac:dyDescent="0.25">
      <c r="A187" s="1534"/>
      <c r="B187" s="1233" t="s">
        <v>6</v>
      </c>
      <c r="C187" s="1233">
        <v>2</v>
      </c>
      <c r="D187" s="607">
        <v>298412396</v>
      </c>
      <c r="E187" s="1230" t="s">
        <v>391</v>
      </c>
      <c r="F187" s="1233"/>
      <c r="G187" s="1233"/>
      <c r="H187" s="1233"/>
      <c r="I187" s="608">
        <v>45689</v>
      </c>
      <c r="J187" s="608">
        <v>45992</v>
      </c>
      <c r="K187" s="1233">
        <v>0</v>
      </c>
      <c r="L187" s="1230">
        <v>4</v>
      </c>
      <c r="M187" s="1233">
        <v>1000</v>
      </c>
      <c r="N187" s="1545"/>
      <c r="O187" s="622" t="s">
        <v>388</v>
      </c>
      <c r="P187" s="925"/>
    </row>
    <row r="188" spans="1:16" ht="22.5" customHeight="1" thickBot="1" x14ac:dyDescent="0.3">
      <c r="A188" s="1535"/>
      <c r="B188" s="1234" t="s">
        <v>6</v>
      </c>
      <c r="C188" s="1234">
        <v>3</v>
      </c>
      <c r="D188" s="610">
        <v>6080014743</v>
      </c>
      <c r="E188" s="1231" t="s">
        <v>391</v>
      </c>
      <c r="F188" s="1234"/>
      <c r="G188" s="1234"/>
      <c r="H188" s="1234"/>
      <c r="I188" s="611">
        <v>45689</v>
      </c>
      <c r="J188" s="611">
        <v>45992</v>
      </c>
      <c r="K188" s="1234">
        <v>0</v>
      </c>
      <c r="L188" s="1231">
        <v>4</v>
      </c>
      <c r="M188" s="1234">
        <v>450</v>
      </c>
      <c r="N188" s="1548"/>
      <c r="O188" s="628" t="s">
        <v>382</v>
      </c>
      <c r="P188" s="925"/>
    </row>
    <row r="189" spans="1:16" ht="15.75" x14ac:dyDescent="0.25">
      <c r="A189" s="1653" t="s">
        <v>981</v>
      </c>
      <c r="B189" s="1247" t="s">
        <v>6</v>
      </c>
      <c r="C189" s="1241">
        <v>1</v>
      </c>
      <c r="D189" s="1247">
        <v>706884</v>
      </c>
      <c r="E189" s="1241" t="s">
        <v>392</v>
      </c>
      <c r="F189" s="1247"/>
      <c r="G189" s="1247"/>
      <c r="H189" s="1247"/>
      <c r="I189" s="973">
        <v>45870</v>
      </c>
      <c r="J189" s="973">
        <v>45992</v>
      </c>
      <c r="K189" s="1247">
        <v>0</v>
      </c>
      <c r="L189" s="1241">
        <v>4</v>
      </c>
      <c r="M189" s="1241">
        <v>1800</v>
      </c>
      <c r="N189" s="1637" t="s">
        <v>738</v>
      </c>
      <c r="O189" s="981" t="s">
        <v>375</v>
      </c>
      <c r="P189" s="925"/>
    </row>
    <row r="190" spans="1:16" ht="15.75" x14ac:dyDescent="0.25">
      <c r="A190" s="1654"/>
      <c r="B190" s="1248" t="s">
        <v>6</v>
      </c>
      <c r="C190" s="1242">
        <v>2</v>
      </c>
      <c r="D190" s="1248">
        <v>706881</v>
      </c>
      <c r="E190" s="1242" t="s">
        <v>392</v>
      </c>
      <c r="F190" s="1248"/>
      <c r="G190" s="1248"/>
      <c r="H190" s="1248"/>
      <c r="I190" s="974">
        <v>45870</v>
      </c>
      <c r="J190" s="974">
        <v>45992</v>
      </c>
      <c r="K190" s="1248">
        <v>0</v>
      </c>
      <c r="L190" s="1242">
        <v>4</v>
      </c>
      <c r="M190" s="1242">
        <v>1000</v>
      </c>
      <c r="N190" s="1638"/>
      <c r="O190" s="983" t="s">
        <v>375</v>
      </c>
      <c r="P190" s="925"/>
    </row>
    <row r="191" spans="1:16" ht="15.75" x14ac:dyDescent="0.25">
      <c r="A191" s="1654"/>
      <c r="B191" s="1248" t="s">
        <v>6</v>
      </c>
      <c r="C191" s="1242">
        <v>3</v>
      </c>
      <c r="D191" s="1248">
        <v>706900</v>
      </c>
      <c r="E191" s="1242" t="s">
        <v>392</v>
      </c>
      <c r="F191" s="1248"/>
      <c r="G191" s="1248"/>
      <c r="H191" s="1248"/>
      <c r="I191" s="974">
        <v>45870</v>
      </c>
      <c r="J191" s="974">
        <v>45992</v>
      </c>
      <c r="K191" s="1248">
        <v>1</v>
      </c>
      <c r="L191" s="1242">
        <v>4</v>
      </c>
      <c r="M191" s="1242">
        <v>1000</v>
      </c>
      <c r="N191" s="1638"/>
      <c r="O191" s="983" t="s">
        <v>375</v>
      </c>
      <c r="P191" s="925"/>
    </row>
    <row r="192" spans="1:16" ht="15.75" x14ac:dyDescent="0.25">
      <c r="A192" s="1654"/>
      <c r="B192" s="1248" t="s">
        <v>6</v>
      </c>
      <c r="C192" s="1242">
        <v>4</v>
      </c>
      <c r="D192" s="1248">
        <v>706901</v>
      </c>
      <c r="E192" s="1242" t="s">
        <v>392</v>
      </c>
      <c r="F192" s="1248"/>
      <c r="G192" s="1248"/>
      <c r="H192" s="1248"/>
      <c r="I192" s="974">
        <v>45870</v>
      </c>
      <c r="J192" s="974">
        <v>45992</v>
      </c>
      <c r="K192" s="1248">
        <v>1</v>
      </c>
      <c r="L192" s="1242">
        <v>4</v>
      </c>
      <c r="M192" s="1242">
        <v>1800</v>
      </c>
      <c r="N192" s="1638"/>
      <c r="O192" s="983" t="s">
        <v>375</v>
      </c>
      <c r="P192" s="925"/>
    </row>
    <row r="193" spans="1:16" ht="15.75" x14ac:dyDescent="0.25">
      <c r="A193" s="1654"/>
      <c r="B193" s="1248" t="s">
        <v>6</v>
      </c>
      <c r="C193" s="1242">
        <v>5</v>
      </c>
      <c r="D193" s="1248">
        <v>706882</v>
      </c>
      <c r="E193" s="1242" t="s">
        <v>392</v>
      </c>
      <c r="F193" s="1248"/>
      <c r="G193" s="1248"/>
      <c r="H193" s="1248"/>
      <c r="I193" s="974">
        <v>45870</v>
      </c>
      <c r="J193" s="974">
        <v>45992</v>
      </c>
      <c r="K193" s="1248">
        <v>0</v>
      </c>
      <c r="L193" s="1242">
        <v>4</v>
      </c>
      <c r="M193" s="1242">
        <v>630</v>
      </c>
      <c r="N193" s="1638"/>
      <c r="O193" s="983" t="s">
        <v>375</v>
      </c>
      <c r="P193" s="925"/>
    </row>
    <row r="194" spans="1:16" ht="15.75" x14ac:dyDescent="0.25">
      <c r="A194" s="1654"/>
      <c r="B194" s="1248" t="s">
        <v>6</v>
      </c>
      <c r="C194" s="1242">
        <v>6</v>
      </c>
      <c r="D194" s="1248">
        <v>706883</v>
      </c>
      <c r="E194" s="1242" t="s">
        <v>392</v>
      </c>
      <c r="F194" s="1248"/>
      <c r="G194" s="1248"/>
      <c r="H194" s="1248"/>
      <c r="I194" s="974">
        <v>45870</v>
      </c>
      <c r="J194" s="974">
        <v>45992</v>
      </c>
      <c r="K194" s="1248">
        <v>0</v>
      </c>
      <c r="L194" s="1242">
        <v>4</v>
      </c>
      <c r="M194" s="1242">
        <v>630</v>
      </c>
      <c r="N194" s="1638"/>
      <c r="O194" s="983" t="s">
        <v>375</v>
      </c>
      <c r="P194" s="925"/>
    </row>
    <row r="195" spans="1:16" ht="32.25" thickBot="1" x14ac:dyDescent="0.3">
      <c r="A195" s="1655"/>
      <c r="B195" s="1249" t="s">
        <v>6</v>
      </c>
      <c r="C195" s="1243">
        <v>7</v>
      </c>
      <c r="D195" s="1249">
        <v>176638</v>
      </c>
      <c r="E195" s="1243" t="s">
        <v>391</v>
      </c>
      <c r="F195" s="1249"/>
      <c r="G195" s="1249"/>
      <c r="H195" s="1249"/>
      <c r="I195" s="978">
        <v>45870</v>
      </c>
      <c r="J195" s="978">
        <v>45992</v>
      </c>
      <c r="K195" s="1249">
        <v>0</v>
      </c>
      <c r="L195" s="1243">
        <v>4</v>
      </c>
      <c r="M195" s="1243">
        <v>250</v>
      </c>
      <c r="N195" s="1657"/>
      <c r="O195" s="996" t="s">
        <v>377</v>
      </c>
      <c r="P195" s="925"/>
    </row>
    <row r="196" spans="1:16" ht="15.75" x14ac:dyDescent="0.25">
      <c r="A196" s="1527" t="s">
        <v>1006</v>
      </c>
      <c r="B196" s="1606" t="s">
        <v>6</v>
      </c>
      <c r="C196" s="1235">
        <v>1</v>
      </c>
      <c r="D196" s="1235" t="s">
        <v>771</v>
      </c>
      <c r="E196" s="1235" t="s">
        <v>392</v>
      </c>
      <c r="F196" s="1237"/>
      <c r="G196" s="1237"/>
      <c r="H196" s="1237"/>
      <c r="I196" s="604">
        <v>45870</v>
      </c>
      <c r="J196" s="604">
        <v>45992</v>
      </c>
      <c r="K196" s="1237">
        <v>0</v>
      </c>
      <c r="L196" s="1235">
        <v>3</v>
      </c>
      <c r="M196" s="1235">
        <v>1000</v>
      </c>
      <c r="N196" s="1554" t="s">
        <v>739</v>
      </c>
      <c r="O196" s="621" t="s">
        <v>374</v>
      </c>
      <c r="P196" s="925"/>
    </row>
    <row r="197" spans="1:16" ht="15.75" x14ac:dyDescent="0.25">
      <c r="A197" s="1528"/>
      <c r="B197" s="1542"/>
      <c r="C197" s="1230">
        <v>2</v>
      </c>
      <c r="D197" s="1230" t="s">
        <v>772</v>
      </c>
      <c r="E197" s="1230" t="s">
        <v>392</v>
      </c>
      <c r="F197" s="1233"/>
      <c r="G197" s="1233"/>
      <c r="H197" s="1233"/>
      <c r="I197" s="608">
        <v>45870</v>
      </c>
      <c r="J197" s="608">
        <v>45992</v>
      </c>
      <c r="K197" s="1233">
        <v>0</v>
      </c>
      <c r="L197" s="1230">
        <v>3</v>
      </c>
      <c r="M197" s="1230">
        <v>1000</v>
      </c>
      <c r="N197" s="1545"/>
      <c r="O197" s="622" t="s">
        <v>374</v>
      </c>
      <c r="P197" s="925"/>
    </row>
    <row r="198" spans="1:16" ht="15.75" x14ac:dyDescent="0.25">
      <c r="A198" s="1528"/>
      <c r="B198" s="1542"/>
      <c r="C198" s="926">
        <v>3</v>
      </c>
      <c r="D198" s="926" t="s">
        <v>773</v>
      </c>
      <c r="E198" s="926" t="s">
        <v>392</v>
      </c>
      <c r="F198" s="927"/>
      <c r="G198" s="927"/>
      <c r="H198" s="927"/>
      <c r="I198" s="989">
        <v>45870</v>
      </c>
      <c r="J198" s="608">
        <v>45992</v>
      </c>
      <c r="K198" s="927">
        <v>0</v>
      </c>
      <c r="L198" s="926">
        <v>2</v>
      </c>
      <c r="M198" s="926">
        <v>2000</v>
      </c>
      <c r="N198" s="1545"/>
      <c r="O198" s="622" t="s">
        <v>374</v>
      </c>
      <c r="P198" s="925"/>
    </row>
    <row r="199" spans="1:16" ht="15.75" x14ac:dyDescent="0.25">
      <c r="A199" s="1528"/>
      <c r="B199" s="1542"/>
      <c r="C199" s="926">
        <v>4</v>
      </c>
      <c r="D199" s="926" t="s">
        <v>774</v>
      </c>
      <c r="E199" s="926" t="s">
        <v>392</v>
      </c>
      <c r="F199" s="927"/>
      <c r="G199" s="927"/>
      <c r="H199" s="927"/>
      <c r="I199" s="608">
        <v>45870</v>
      </c>
      <c r="J199" s="608">
        <v>45992</v>
      </c>
      <c r="K199" s="927">
        <v>0</v>
      </c>
      <c r="L199" s="926">
        <v>2</v>
      </c>
      <c r="M199" s="926">
        <v>2000</v>
      </c>
      <c r="N199" s="1545"/>
      <c r="O199" s="622" t="s">
        <v>374</v>
      </c>
      <c r="P199" s="925"/>
    </row>
    <row r="200" spans="1:16" ht="15.75" x14ac:dyDescent="0.25">
      <c r="A200" s="1528"/>
      <c r="B200" s="1542"/>
      <c r="C200" s="1230">
        <v>5</v>
      </c>
      <c r="D200" s="1230" t="s">
        <v>758</v>
      </c>
      <c r="E200" s="1230" t="s">
        <v>392</v>
      </c>
      <c r="F200" s="1233"/>
      <c r="G200" s="1233"/>
      <c r="H200" s="1233"/>
      <c r="I200" s="608">
        <v>45870</v>
      </c>
      <c r="J200" s="608">
        <v>45992</v>
      </c>
      <c r="K200" s="1233">
        <v>0</v>
      </c>
      <c r="L200" s="1230">
        <v>2</v>
      </c>
      <c r="M200" s="1230">
        <v>2000</v>
      </c>
      <c r="N200" s="1545"/>
      <c r="O200" s="622" t="s">
        <v>374</v>
      </c>
      <c r="P200" s="925"/>
    </row>
    <row r="201" spans="1:16" ht="15.75" x14ac:dyDescent="0.25">
      <c r="A201" s="1528"/>
      <c r="B201" s="1542"/>
      <c r="C201" s="1230">
        <v>6</v>
      </c>
      <c r="D201" s="1230" t="s">
        <v>759</v>
      </c>
      <c r="E201" s="1230" t="s">
        <v>392</v>
      </c>
      <c r="F201" s="1233"/>
      <c r="G201" s="1233"/>
      <c r="H201" s="1233"/>
      <c r="I201" s="989">
        <v>45870</v>
      </c>
      <c r="J201" s="608">
        <v>45992</v>
      </c>
      <c r="K201" s="1233">
        <v>0</v>
      </c>
      <c r="L201" s="1230">
        <v>2</v>
      </c>
      <c r="M201" s="1230">
        <v>2000</v>
      </c>
      <c r="N201" s="1545"/>
      <c r="O201" s="622" t="s">
        <v>374</v>
      </c>
      <c r="P201" s="925"/>
    </row>
    <row r="202" spans="1:16" ht="15.75" x14ac:dyDescent="0.25">
      <c r="A202" s="1528"/>
      <c r="B202" s="1542"/>
      <c r="C202" s="1230" t="s">
        <v>566</v>
      </c>
      <c r="D202" s="1230" t="s">
        <v>775</v>
      </c>
      <c r="E202" s="1230" t="s">
        <v>392</v>
      </c>
      <c r="F202" s="1233"/>
      <c r="G202" s="1233"/>
      <c r="H202" s="1233"/>
      <c r="I202" s="608">
        <v>45870</v>
      </c>
      <c r="J202" s="608">
        <v>45992</v>
      </c>
      <c r="K202" s="1233">
        <v>0</v>
      </c>
      <c r="L202" s="1230">
        <v>3</v>
      </c>
      <c r="M202" s="1230">
        <v>2000</v>
      </c>
      <c r="N202" s="1545"/>
      <c r="O202" s="622" t="s">
        <v>374</v>
      </c>
      <c r="P202" s="925"/>
    </row>
    <row r="203" spans="1:16" ht="15.75" x14ac:dyDescent="0.25">
      <c r="A203" s="1528"/>
      <c r="B203" s="1542"/>
      <c r="C203" s="1230" t="s">
        <v>567</v>
      </c>
      <c r="D203" s="1230" t="s">
        <v>776</v>
      </c>
      <c r="E203" s="1230" t="s">
        <v>392</v>
      </c>
      <c r="F203" s="1233"/>
      <c r="G203" s="1233"/>
      <c r="H203" s="1233"/>
      <c r="I203" s="608">
        <v>45870</v>
      </c>
      <c r="J203" s="608">
        <v>45992</v>
      </c>
      <c r="K203" s="1233">
        <v>0</v>
      </c>
      <c r="L203" s="1230">
        <v>3</v>
      </c>
      <c r="M203" s="1230">
        <v>2000</v>
      </c>
      <c r="N203" s="1545"/>
      <c r="O203" s="622" t="s">
        <v>374</v>
      </c>
      <c r="P203" s="925"/>
    </row>
    <row r="204" spans="1:16" ht="15.75" x14ac:dyDescent="0.25">
      <c r="A204" s="1528"/>
      <c r="B204" s="1542"/>
      <c r="C204" s="1230">
        <v>8</v>
      </c>
      <c r="D204" s="1230" t="s">
        <v>777</v>
      </c>
      <c r="E204" s="1230" t="s">
        <v>391</v>
      </c>
      <c r="F204" s="1233"/>
      <c r="G204" s="1233"/>
      <c r="H204" s="1233"/>
      <c r="I204" s="989">
        <v>45870</v>
      </c>
      <c r="J204" s="608">
        <v>45992</v>
      </c>
      <c r="K204" s="1233">
        <v>0</v>
      </c>
      <c r="L204" s="1230">
        <v>2</v>
      </c>
      <c r="M204" s="1230">
        <v>2000</v>
      </c>
      <c r="N204" s="1545"/>
      <c r="O204" s="622" t="s">
        <v>374</v>
      </c>
      <c r="P204" s="925"/>
    </row>
    <row r="205" spans="1:16" ht="15.75" x14ac:dyDescent="0.25">
      <c r="A205" s="1528"/>
      <c r="B205" s="1542"/>
      <c r="C205" s="1230">
        <v>9</v>
      </c>
      <c r="D205" s="1230" t="s">
        <v>778</v>
      </c>
      <c r="E205" s="1230" t="s">
        <v>391</v>
      </c>
      <c r="F205" s="1233"/>
      <c r="G205" s="1233"/>
      <c r="H205" s="1233"/>
      <c r="I205" s="608">
        <v>45870</v>
      </c>
      <c r="J205" s="608">
        <v>45992</v>
      </c>
      <c r="K205" s="1233">
        <v>0</v>
      </c>
      <c r="L205" s="1230">
        <v>2</v>
      </c>
      <c r="M205" s="1230">
        <v>2000</v>
      </c>
      <c r="N205" s="1545"/>
      <c r="O205" s="622" t="s">
        <v>374</v>
      </c>
      <c r="P205" s="925"/>
    </row>
    <row r="206" spans="1:16" ht="15.75" x14ac:dyDescent="0.25">
      <c r="A206" s="1528"/>
      <c r="B206" s="1542"/>
      <c r="C206" s="1230">
        <v>10</v>
      </c>
      <c r="D206" s="1230" t="s">
        <v>779</v>
      </c>
      <c r="E206" s="1230" t="s">
        <v>391</v>
      </c>
      <c r="F206" s="1233"/>
      <c r="G206" s="1233"/>
      <c r="H206" s="1233"/>
      <c r="I206" s="608">
        <v>45870</v>
      </c>
      <c r="J206" s="608">
        <v>45992</v>
      </c>
      <c r="K206" s="1233">
        <v>0</v>
      </c>
      <c r="L206" s="1230">
        <v>2</v>
      </c>
      <c r="M206" s="1230">
        <v>2000</v>
      </c>
      <c r="N206" s="1545"/>
      <c r="O206" s="622" t="s">
        <v>374</v>
      </c>
      <c r="P206" s="925"/>
    </row>
    <row r="207" spans="1:16" ht="15.75" x14ac:dyDescent="0.25">
      <c r="A207" s="1528"/>
      <c r="B207" s="1542"/>
      <c r="C207" s="1230">
        <v>11</v>
      </c>
      <c r="D207" s="1230" t="s">
        <v>780</v>
      </c>
      <c r="E207" s="1230" t="s">
        <v>392</v>
      </c>
      <c r="F207" s="1233"/>
      <c r="G207" s="1233">
        <v>1</v>
      </c>
      <c r="H207" s="1233"/>
      <c r="I207" s="989">
        <v>45870</v>
      </c>
      <c r="J207" s="608">
        <v>45992</v>
      </c>
      <c r="K207" s="1233">
        <v>0</v>
      </c>
      <c r="L207" s="1230">
        <v>2</v>
      </c>
      <c r="M207" s="1230">
        <v>1600</v>
      </c>
      <c r="N207" s="1545"/>
      <c r="O207" s="622" t="s">
        <v>374</v>
      </c>
      <c r="P207" s="925"/>
    </row>
    <row r="208" spans="1:16" ht="15.75" x14ac:dyDescent="0.25">
      <c r="A208" s="1528"/>
      <c r="B208" s="1542"/>
      <c r="C208" s="1230">
        <v>12</v>
      </c>
      <c r="D208" s="1230" t="s">
        <v>781</v>
      </c>
      <c r="E208" s="1230" t="s">
        <v>392</v>
      </c>
      <c r="F208" s="1233"/>
      <c r="G208" s="1233"/>
      <c r="H208" s="1233"/>
      <c r="I208" s="608">
        <v>45870</v>
      </c>
      <c r="J208" s="608">
        <v>45992</v>
      </c>
      <c r="K208" s="1233">
        <v>0</v>
      </c>
      <c r="L208" s="1230">
        <v>2</v>
      </c>
      <c r="M208" s="1230">
        <v>1600</v>
      </c>
      <c r="N208" s="1545"/>
      <c r="O208" s="622" t="s">
        <v>374</v>
      </c>
      <c r="P208" s="925"/>
    </row>
    <row r="209" spans="1:16" ht="31.5" x14ac:dyDescent="0.25">
      <c r="A209" s="1528"/>
      <c r="B209" s="1542"/>
      <c r="C209" s="1230">
        <v>13</v>
      </c>
      <c r="D209" s="1230" t="s">
        <v>782</v>
      </c>
      <c r="E209" s="1230" t="s">
        <v>393</v>
      </c>
      <c r="F209" s="1233"/>
      <c r="G209" s="1233"/>
      <c r="H209" s="1233"/>
      <c r="I209" s="608">
        <v>45870</v>
      </c>
      <c r="J209" s="608" t="s">
        <v>6</v>
      </c>
      <c r="K209" s="1233">
        <v>0</v>
      </c>
      <c r="L209" s="1230">
        <v>2</v>
      </c>
      <c r="M209" s="1230">
        <v>1600</v>
      </c>
      <c r="N209" s="1545"/>
      <c r="O209" s="622" t="s">
        <v>374</v>
      </c>
      <c r="P209" s="925"/>
    </row>
    <row r="210" spans="1:16" ht="31.5" x14ac:dyDescent="0.25">
      <c r="A210" s="1528"/>
      <c r="B210" s="1542"/>
      <c r="C210" s="1230">
        <v>14</v>
      </c>
      <c r="D210" s="1230" t="s">
        <v>783</v>
      </c>
      <c r="E210" s="1230" t="s">
        <v>393</v>
      </c>
      <c r="F210" s="1233"/>
      <c r="G210" s="1233"/>
      <c r="H210" s="1233"/>
      <c r="I210" s="989">
        <v>45870</v>
      </c>
      <c r="J210" s="608" t="s">
        <v>6</v>
      </c>
      <c r="K210" s="1233">
        <v>0</v>
      </c>
      <c r="L210" s="1230">
        <v>2</v>
      </c>
      <c r="M210" s="1230">
        <v>1600</v>
      </c>
      <c r="N210" s="1545"/>
      <c r="O210" s="622" t="s">
        <v>374</v>
      </c>
      <c r="P210" s="925"/>
    </row>
    <row r="211" spans="1:16" ht="15.75" x14ac:dyDescent="0.25">
      <c r="A211" s="1528"/>
      <c r="B211" s="1542"/>
      <c r="C211" s="1230">
        <v>15</v>
      </c>
      <c r="D211" s="1230" t="s">
        <v>784</v>
      </c>
      <c r="E211" s="1230" t="s">
        <v>391</v>
      </c>
      <c r="F211" s="1233"/>
      <c r="G211" s="1233"/>
      <c r="H211" s="1233"/>
      <c r="I211" s="608">
        <v>45870</v>
      </c>
      <c r="J211" s="608">
        <v>45992</v>
      </c>
      <c r="K211" s="1233">
        <v>0</v>
      </c>
      <c r="L211" s="1230">
        <v>2</v>
      </c>
      <c r="M211" s="1230">
        <v>2500</v>
      </c>
      <c r="N211" s="1545"/>
      <c r="O211" s="622" t="s">
        <v>374</v>
      </c>
      <c r="P211" s="925"/>
    </row>
    <row r="212" spans="1:16" ht="15.75" x14ac:dyDescent="0.25">
      <c r="A212" s="1528"/>
      <c r="B212" s="1542"/>
      <c r="C212" s="1230">
        <v>16</v>
      </c>
      <c r="D212" s="1230" t="s">
        <v>760</v>
      </c>
      <c r="E212" s="1230" t="s">
        <v>392</v>
      </c>
      <c r="F212" s="1233"/>
      <c r="G212" s="1233"/>
      <c r="H212" s="1233"/>
      <c r="I212" s="608">
        <v>45870</v>
      </c>
      <c r="J212" s="608">
        <v>45992</v>
      </c>
      <c r="K212" s="1233">
        <v>0</v>
      </c>
      <c r="L212" s="1230">
        <v>2</v>
      </c>
      <c r="M212" s="1230">
        <v>2000</v>
      </c>
      <c r="N212" s="1545"/>
      <c r="O212" s="622" t="s">
        <v>374</v>
      </c>
      <c r="P212" s="925"/>
    </row>
    <row r="213" spans="1:16" ht="15.75" x14ac:dyDescent="0.25">
      <c r="A213" s="1528"/>
      <c r="B213" s="1542"/>
      <c r="C213" s="1230">
        <v>17</v>
      </c>
      <c r="D213" s="1230" t="s">
        <v>761</v>
      </c>
      <c r="E213" s="1230" t="s">
        <v>392</v>
      </c>
      <c r="F213" s="1233"/>
      <c r="G213" s="1233"/>
      <c r="H213" s="1233"/>
      <c r="I213" s="989">
        <v>45870</v>
      </c>
      <c r="J213" s="608">
        <v>45992</v>
      </c>
      <c r="K213" s="1233">
        <v>0</v>
      </c>
      <c r="L213" s="1230">
        <v>2</v>
      </c>
      <c r="M213" s="1230">
        <v>2000</v>
      </c>
      <c r="N213" s="1545"/>
      <c r="O213" s="622" t="s">
        <v>374</v>
      </c>
      <c r="P213" s="925"/>
    </row>
    <row r="214" spans="1:16" ht="15.75" x14ac:dyDescent="0.25">
      <c r="A214" s="1528"/>
      <c r="B214" s="1542"/>
      <c r="C214" s="1230">
        <v>18</v>
      </c>
      <c r="D214" s="1230" t="s">
        <v>785</v>
      </c>
      <c r="E214" s="1230" t="s">
        <v>391</v>
      </c>
      <c r="F214" s="1233"/>
      <c r="G214" s="1233"/>
      <c r="H214" s="1233"/>
      <c r="I214" s="608">
        <v>45870</v>
      </c>
      <c r="J214" s="608">
        <v>45992</v>
      </c>
      <c r="K214" s="1233">
        <v>0</v>
      </c>
      <c r="L214" s="1230">
        <v>2</v>
      </c>
      <c r="M214" s="1230">
        <v>1600</v>
      </c>
      <c r="N214" s="1545"/>
      <c r="O214" s="622" t="s">
        <v>374</v>
      </c>
      <c r="P214" s="925"/>
    </row>
    <row r="215" spans="1:16" ht="15.75" x14ac:dyDescent="0.25">
      <c r="A215" s="1528"/>
      <c r="B215" s="1542"/>
      <c r="C215" s="1230">
        <v>19</v>
      </c>
      <c r="D215" s="1230" t="s">
        <v>786</v>
      </c>
      <c r="E215" s="1230" t="s">
        <v>391</v>
      </c>
      <c r="F215" s="1233"/>
      <c r="G215" s="1233"/>
      <c r="H215" s="1233"/>
      <c r="I215" s="608">
        <v>45870</v>
      </c>
      <c r="J215" s="608">
        <v>45992</v>
      </c>
      <c r="K215" s="1233">
        <v>0</v>
      </c>
      <c r="L215" s="1230">
        <v>2</v>
      </c>
      <c r="M215" s="1230">
        <v>1600</v>
      </c>
      <c r="N215" s="1545"/>
      <c r="O215" s="622" t="s">
        <v>374</v>
      </c>
      <c r="P215" s="925"/>
    </row>
    <row r="216" spans="1:16" ht="15.75" x14ac:dyDescent="0.25">
      <c r="A216" s="1528"/>
      <c r="B216" s="1542"/>
      <c r="C216" s="1230">
        <v>20</v>
      </c>
      <c r="D216" s="1230" t="s">
        <v>787</v>
      </c>
      <c r="E216" s="1230" t="s">
        <v>392</v>
      </c>
      <c r="F216" s="1233"/>
      <c r="G216" s="1233"/>
      <c r="H216" s="1233"/>
      <c r="I216" s="989">
        <v>45870</v>
      </c>
      <c r="J216" s="608">
        <v>45992</v>
      </c>
      <c r="K216" s="1233">
        <v>0</v>
      </c>
      <c r="L216" s="1230">
        <v>2</v>
      </c>
      <c r="M216" s="1230">
        <v>1000</v>
      </c>
      <c r="N216" s="1545"/>
      <c r="O216" s="622" t="s">
        <v>374</v>
      </c>
      <c r="P216" s="925"/>
    </row>
    <row r="217" spans="1:16" ht="15.75" x14ac:dyDescent="0.25">
      <c r="A217" s="1528"/>
      <c r="B217" s="1542"/>
      <c r="C217" s="1230">
        <v>21</v>
      </c>
      <c r="D217" s="1230" t="s">
        <v>788</v>
      </c>
      <c r="E217" s="1230" t="s">
        <v>392</v>
      </c>
      <c r="F217" s="1233"/>
      <c r="G217" s="1233"/>
      <c r="H217" s="1233"/>
      <c r="I217" s="608">
        <v>45870</v>
      </c>
      <c r="J217" s="608">
        <v>45992</v>
      </c>
      <c r="K217" s="1233">
        <v>0</v>
      </c>
      <c r="L217" s="1230">
        <v>2</v>
      </c>
      <c r="M217" s="1230">
        <v>1000</v>
      </c>
      <c r="N217" s="1545"/>
      <c r="O217" s="622" t="s">
        <v>374</v>
      </c>
      <c r="P217" s="925"/>
    </row>
    <row r="218" spans="1:16" ht="15.75" x14ac:dyDescent="0.25">
      <c r="A218" s="1528"/>
      <c r="B218" s="1542"/>
      <c r="C218" s="1230">
        <v>22</v>
      </c>
      <c r="D218" s="1230" t="s">
        <v>789</v>
      </c>
      <c r="E218" s="1230" t="s">
        <v>392</v>
      </c>
      <c r="F218" s="1233"/>
      <c r="G218" s="1233"/>
      <c r="H218" s="1233"/>
      <c r="I218" s="608">
        <v>45870</v>
      </c>
      <c r="J218" s="608">
        <v>45992</v>
      </c>
      <c r="K218" s="1233">
        <v>0</v>
      </c>
      <c r="L218" s="1230">
        <v>2</v>
      </c>
      <c r="M218" s="1230">
        <v>2500</v>
      </c>
      <c r="N218" s="1545"/>
      <c r="O218" s="622" t="s">
        <v>374</v>
      </c>
      <c r="P218" s="925"/>
    </row>
    <row r="219" spans="1:16" ht="15.75" x14ac:dyDescent="0.25">
      <c r="A219" s="1528"/>
      <c r="B219" s="1542"/>
      <c r="C219" s="1230">
        <v>23</v>
      </c>
      <c r="D219" s="1230" t="s">
        <v>790</v>
      </c>
      <c r="E219" s="1230" t="s">
        <v>392</v>
      </c>
      <c r="F219" s="1233"/>
      <c r="G219" s="1233"/>
      <c r="H219" s="1233"/>
      <c r="I219" s="989">
        <v>45870</v>
      </c>
      <c r="J219" s="608">
        <v>45992</v>
      </c>
      <c r="K219" s="1233">
        <v>0</v>
      </c>
      <c r="L219" s="1230">
        <v>2</v>
      </c>
      <c r="M219" s="1230">
        <v>2500</v>
      </c>
      <c r="N219" s="1545"/>
      <c r="O219" s="622" t="s">
        <v>374</v>
      </c>
      <c r="P219" s="925"/>
    </row>
    <row r="220" spans="1:16" ht="15.75" x14ac:dyDescent="0.25">
      <c r="A220" s="1528"/>
      <c r="B220" s="1542"/>
      <c r="C220" s="1230">
        <v>24</v>
      </c>
      <c r="D220" s="1230" t="s">
        <v>763</v>
      </c>
      <c r="E220" s="1230" t="s">
        <v>392</v>
      </c>
      <c r="F220" s="1233"/>
      <c r="G220" s="1233"/>
      <c r="H220" s="1233"/>
      <c r="I220" s="608">
        <v>45870</v>
      </c>
      <c r="J220" s="608">
        <v>45992</v>
      </c>
      <c r="K220" s="1233">
        <v>0</v>
      </c>
      <c r="L220" s="1230">
        <v>2</v>
      </c>
      <c r="M220" s="1230">
        <v>1000</v>
      </c>
      <c r="N220" s="1545"/>
      <c r="O220" s="622" t="s">
        <v>374</v>
      </c>
      <c r="P220" s="925"/>
    </row>
    <row r="221" spans="1:16" ht="15.75" x14ac:dyDescent="0.25">
      <c r="A221" s="1528"/>
      <c r="B221" s="1542"/>
      <c r="C221" s="1230">
        <v>25</v>
      </c>
      <c r="D221" s="1230" t="s">
        <v>791</v>
      </c>
      <c r="E221" s="1230" t="s">
        <v>391</v>
      </c>
      <c r="F221" s="1233"/>
      <c r="G221" s="1233"/>
      <c r="H221" s="1233"/>
      <c r="I221" s="608">
        <v>45870</v>
      </c>
      <c r="J221" s="608">
        <v>45992</v>
      </c>
      <c r="K221" s="1233">
        <v>0</v>
      </c>
      <c r="L221" s="1230">
        <v>2</v>
      </c>
      <c r="M221" s="1230">
        <v>1000</v>
      </c>
      <c r="N221" s="1545"/>
      <c r="O221" s="622" t="s">
        <v>374</v>
      </c>
      <c r="P221" s="925"/>
    </row>
    <row r="222" spans="1:16" ht="40.5" customHeight="1" x14ac:dyDescent="0.25">
      <c r="A222" s="1528"/>
      <c r="B222" s="1542"/>
      <c r="C222" s="1230" t="s">
        <v>997</v>
      </c>
      <c r="D222" s="1230" t="s">
        <v>796</v>
      </c>
      <c r="E222" s="1230" t="s">
        <v>392</v>
      </c>
      <c r="F222" s="1233"/>
      <c r="G222" s="1233"/>
      <c r="H222" s="1233"/>
      <c r="I222" s="989">
        <v>45870</v>
      </c>
      <c r="J222" s="608">
        <v>45992</v>
      </c>
      <c r="K222" s="1233">
        <v>0</v>
      </c>
      <c r="L222" s="1233" t="s">
        <v>6</v>
      </c>
      <c r="M222" s="1233" t="s">
        <v>6</v>
      </c>
      <c r="N222" s="1545"/>
      <c r="O222" s="622" t="s">
        <v>383</v>
      </c>
      <c r="P222" s="925"/>
    </row>
    <row r="223" spans="1:16" ht="31.5" customHeight="1" x14ac:dyDescent="0.25">
      <c r="A223" s="1528"/>
      <c r="B223" s="1542"/>
      <c r="C223" s="1230" t="s">
        <v>998</v>
      </c>
      <c r="D223" s="1230" t="s">
        <v>797</v>
      </c>
      <c r="E223" s="1230" t="s">
        <v>392</v>
      </c>
      <c r="F223" s="1233"/>
      <c r="G223" s="1233"/>
      <c r="H223" s="1233"/>
      <c r="I223" s="608">
        <v>45870</v>
      </c>
      <c r="J223" s="608">
        <v>45992</v>
      </c>
      <c r="K223" s="1233">
        <v>0</v>
      </c>
      <c r="L223" s="1233" t="s">
        <v>6</v>
      </c>
      <c r="M223" s="1233" t="s">
        <v>6</v>
      </c>
      <c r="N223" s="1545"/>
      <c r="O223" s="622" t="s">
        <v>383</v>
      </c>
      <c r="P223" s="925"/>
    </row>
    <row r="224" spans="1:16" ht="15.75" x14ac:dyDescent="0.25">
      <c r="A224" s="1528"/>
      <c r="B224" s="1542"/>
      <c r="C224" s="1230" t="s">
        <v>999</v>
      </c>
      <c r="D224" s="1230" t="s">
        <v>793</v>
      </c>
      <c r="E224" s="1230" t="s">
        <v>392</v>
      </c>
      <c r="F224" s="1233">
        <v>2</v>
      </c>
      <c r="G224" s="1233"/>
      <c r="H224" s="1233"/>
      <c r="I224" s="608">
        <v>45870</v>
      </c>
      <c r="J224" s="608">
        <v>45992</v>
      </c>
      <c r="K224" s="1233">
        <v>0</v>
      </c>
      <c r="L224" s="1233" t="s">
        <v>6</v>
      </c>
      <c r="M224" s="1233" t="s">
        <v>6</v>
      </c>
      <c r="N224" s="1545"/>
      <c r="O224" s="622" t="s">
        <v>383</v>
      </c>
      <c r="P224" s="925"/>
    </row>
    <row r="225" spans="1:16" ht="15.75" x14ac:dyDescent="0.25">
      <c r="A225" s="1528"/>
      <c r="B225" s="1542"/>
      <c r="C225" s="1230" t="s">
        <v>1002</v>
      </c>
      <c r="D225" s="1230" t="s">
        <v>792</v>
      </c>
      <c r="E225" s="1230" t="s">
        <v>392</v>
      </c>
      <c r="F225" s="1233"/>
      <c r="G225" s="1233"/>
      <c r="H225" s="1233"/>
      <c r="I225" s="989">
        <v>45870</v>
      </c>
      <c r="J225" s="608">
        <v>45992</v>
      </c>
      <c r="K225" s="1233">
        <v>0</v>
      </c>
      <c r="L225" s="1233" t="s">
        <v>6</v>
      </c>
      <c r="M225" s="1233" t="s">
        <v>6</v>
      </c>
      <c r="N225" s="1545"/>
      <c r="O225" s="622" t="s">
        <v>383</v>
      </c>
      <c r="P225" s="925"/>
    </row>
    <row r="226" spans="1:16" ht="28.5" customHeight="1" x14ac:dyDescent="0.25">
      <c r="A226" s="1528"/>
      <c r="B226" s="1542"/>
      <c r="C226" s="1230" t="s">
        <v>1000</v>
      </c>
      <c r="D226" s="1230" t="s">
        <v>794</v>
      </c>
      <c r="E226" s="1230" t="s">
        <v>392</v>
      </c>
      <c r="F226" s="1233"/>
      <c r="G226" s="1233"/>
      <c r="H226" s="1233"/>
      <c r="I226" s="608">
        <v>45870</v>
      </c>
      <c r="J226" s="608">
        <v>45992</v>
      </c>
      <c r="K226" s="1233">
        <v>0</v>
      </c>
      <c r="L226" s="1233" t="s">
        <v>6</v>
      </c>
      <c r="M226" s="1233" t="s">
        <v>6</v>
      </c>
      <c r="N226" s="1545"/>
      <c r="O226" s="622" t="s">
        <v>383</v>
      </c>
      <c r="P226" s="925"/>
    </row>
    <row r="227" spans="1:16" ht="32.25" customHeight="1" x14ac:dyDescent="0.25">
      <c r="A227" s="1528"/>
      <c r="B227" s="1542"/>
      <c r="C227" s="1230" t="s">
        <v>1001</v>
      </c>
      <c r="D227" s="1230" t="s">
        <v>795</v>
      </c>
      <c r="E227" s="1230" t="s">
        <v>392</v>
      </c>
      <c r="F227" s="1233"/>
      <c r="G227" s="1233"/>
      <c r="H227" s="1233"/>
      <c r="I227" s="608">
        <v>45870</v>
      </c>
      <c r="J227" s="608">
        <v>45992</v>
      </c>
      <c r="K227" s="1233">
        <v>0</v>
      </c>
      <c r="L227" s="1233" t="s">
        <v>6</v>
      </c>
      <c r="M227" s="1233" t="s">
        <v>6</v>
      </c>
      <c r="N227" s="1545"/>
      <c r="O227" s="622" t="s">
        <v>383</v>
      </c>
      <c r="P227" s="925"/>
    </row>
    <row r="228" spans="1:16" ht="15.75" x14ac:dyDescent="0.25">
      <c r="A228" s="1528"/>
      <c r="B228" s="1542"/>
      <c r="C228" s="1230">
        <v>1</v>
      </c>
      <c r="D228" s="1230">
        <v>1704</v>
      </c>
      <c r="E228" s="1230" t="s">
        <v>392</v>
      </c>
      <c r="F228" s="1233"/>
      <c r="G228" s="1233">
        <v>1</v>
      </c>
      <c r="H228" s="1233"/>
      <c r="I228" s="608">
        <v>45870</v>
      </c>
      <c r="J228" s="608">
        <v>45992</v>
      </c>
      <c r="K228" s="1233">
        <v>0</v>
      </c>
      <c r="L228" s="1233">
        <v>2</v>
      </c>
      <c r="M228" s="1233">
        <v>250</v>
      </c>
      <c r="N228" s="1545"/>
      <c r="O228" s="622" t="s">
        <v>880</v>
      </c>
      <c r="P228" s="925"/>
    </row>
    <row r="229" spans="1:16" ht="16.5" thickBot="1" x14ac:dyDescent="0.3">
      <c r="A229" s="1529"/>
      <c r="B229" s="1550"/>
      <c r="C229" s="1231">
        <v>1</v>
      </c>
      <c r="D229" s="1234">
        <v>9319</v>
      </c>
      <c r="E229" s="1231" t="s">
        <v>392</v>
      </c>
      <c r="F229" s="1234"/>
      <c r="G229" s="1234"/>
      <c r="H229" s="1234"/>
      <c r="I229" s="611">
        <v>45870</v>
      </c>
      <c r="J229" s="611">
        <v>45992</v>
      </c>
      <c r="K229" s="1234">
        <v>0</v>
      </c>
      <c r="L229" s="1234">
        <v>2</v>
      </c>
      <c r="M229" s="1234">
        <v>325</v>
      </c>
      <c r="N229" s="1548"/>
      <c r="O229" s="628" t="s">
        <v>799</v>
      </c>
      <c r="P229" s="925"/>
    </row>
    <row r="230" spans="1:16" ht="30" customHeight="1" x14ac:dyDescent="0.25">
      <c r="A230" s="1653" t="s">
        <v>1005</v>
      </c>
      <c r="B230" s="1658" t="s">
        <v>6</v>
      </c>
      <c r="C230" s="1241">
        <v>1</v>
      </c>
      <c r="D230" s="1241">
        <v>298412317</v>
      </c>
      <c r="E230" s="1241" t="s">
        <v>392</v>
      </c>
      <c r="F230" s="1247">
        <v>1</v>
      </c>
      <c r="G230" s="1247">
        <v>1</v>
      </c>
      <c r="H230" s="1247"/>
      <c r="I230" s="973">
        <v>45992</v>
      </c>
      <c r="J230" s="973">
        <v>45992</v>
      </c>
      <c r="K230" s="1247">
        <v>0</v>
      </c>
      <c r="L230" s="1241">
        <v>2</v>
      </c>
      <c r="M230" s="1241">
        <v>1050</v>
      </c>
      <c r="N230" s="1637" t="s">
        <v>755</v>
      </c>
      <c r="O230" s="981" t="s">
        <v>384</v>
      </c>
      <c r="P230" s="925"/>
    </row>
    <row r="231" spans="1:16" ht="15.75" x14ac:dyDescent="0.25">
      <c r="A231" s="1654"/>
      <c r="B231" s="1659"/>
      <c r="C231" s="1242">
        <v>2</v>
      </c>
      <c r="D231" s="1242">
        <v>298412318</v>
      </c>
      <c r="E231" s="1242" t="s">
        <v>392</v>
      </c>
      <c r="F231" s="1248">
        <v>1</v>
      </c>
      <c r="G231" s="1248"/>
      <c r="H231" s="1248"/>
      <c r="I231" s="974">
        <v>45992</v>
      </c>
      <c r="J231" s="974">
        <v>45992</v>
      </c>
      <c r="K231" s="1248">
        <v>0</v>
      </c>
      <c r="L231" s="1242">
        <v>9</v>
      </c>
      <c r="M231" s="1242">
        <v>1075</v>
      </c>
      <c r="N231" s="1638"/>
      <c r="O231" s="983" t="s">
        <v>384</v>
      </c>
      <c r="P231" s="925"/>
    </row>
    <row r="232" spans="1:16" ht="15.75" x14ac:dyDescent="0.25">
      <c r="A232" s="1654"/>
      <c r="B232" s="1659"/>
      <c r="C232" s="1242">
        <v>3</v>
      </c>
      <c r="D232" s="1242">
        <v>298412319</v>
      </c>
      <c r="E232" s="1242" t="s">
        <v>392</v>
      </c>
      <c r="F232" s="1248">
        <v>1</v>
      </c>
      <c r="G232" s="1248"/>
      <c r="H232" s="1248"/>
      <c r="I232" s="974">
        <v>45992</v>
      </c>
      <c r="J232" s="974">
        <v>45992</v>
      </c>
      <c r="K232" s="1248">
        <v>0</v>
      </c>
      <c r="L232" s="1242">
        <v>9</v>
      </c>
      <c r="M232" s="1242">
        <v>1075</v>
      </c>
      <c r="N232" s="1638"/>
      <c r="O232" s="983" t="s">
        <v>384</v>
      </c>
      <c r="P232" s="925"/>
    </row>
    <row r="233" spans="1:16" ht="15.75" x14ac:dyDescent="0.25">
      <c r="A233" s="1654"/>
      <c r="B233" s="1659"/>
      <c r="C233" s="1242">
        <v>4</v>
      </c>
      <c r="D233" s="1242">
        <v>298412320</v>
      </c>
      <c r="E233" s="1242" t="s">
        <v>392</v>
      </c>
      <c r="F233" s="1248"/>
      <c r="G233" s="1248"/>
      <c r="H233" s="1248"/>
      <c r="I233" s="974">
        <v>45992</v>
      </c>
      <c r="J233" s="974">
        <v>45992</v>
      </c>
      <c r="K233" s="1248">
        <v>0</v>
      </c>
      <c r="L233" s="1242">
        <v>9</v>
      </c>
      <c r="M233" s="1242">
        <v>1075</v>
      </c>
      <c r="N233" s="1638"/>
      <c r="O233" s="983" t="s">
        <v>384</v>
      </c>
      <c r="P233" s="925"/>
    </row>
    <row r="234" spans="1:16" ht="15.75" x14ac:dyDescent="0.25">
      <c r="A234" s="1654"/>
      <c r="B234" s="1659"/>
      <c r="C234" s="1242">
        <v>5</v>
      </c>
      <c r="D234" s="1242">
        <v>298412321</v>
      </c>
      <c r="E234" s="1242" t="s">
        <v>392</v>
      </c>
      <c r="F234" s="1248"/>
      <c r="G234" s="1248"/>
      <c r="H234" s="1248"/>
      <c r="I234" s="974">
        <v>45992</v>
      </c>
      <c r="J234" s="974">
        <v>45992</v>
      </c>
      <c r="K234" s="1248">
        <v>0</v>
      </c>
      <c r="L234" s="1242">
        <v>9</v>
      </c>
      <c r="M234" s="1242">
        <v>1075</v>
      </c>
      <c r="N234" s="1638"/>
      <c r="O234" s="983" t="s">
        <v>384</v>
      </c>
      <c r="P234" s="925"/>
    </row>
    <row r="235" spans="1:16" ht="15.75" x14ac:dyDescent="0.25">
      <c r="A235" s="1654"/>
      <c r="B235" s="1659"/>
      <c r="C235" s="1242">
        <v>6</v>
      </c>
      <c r="D235" s="1242">
        <v>298412322</v>
      </c>
      <c r="E235" s="1242" t="s">
        <v>392</v>
      </c>
      <c r="F235" s="1248"/>
      <c r="G235" s="1248"/>
      <c r="H235" s="1248"/>
      <c r="I235" s="974">
        <v>45992</v>
      </c>
      <c r="J235" s="974">
        <v>45992</v>
      </c>
      <c r="K235" s="1248">
        <v>0</v>
      </c>
      <c r="L235" s="1242">
        <v>9</v>
      </c>
      <c r="M235" s="1242">
        <v>1075</v>
      </c>
      <c r="N235" s="1638"/>
      <c r="O235" s="983" t="s">
        <v>384</v>
      </c>
      <c r="P235" s="925"/>
    </row>
    <row r="236" spans="1:16" ht="15.75" x14ac:dyDescent="0.25">
      <c r="A236" s="1654"/>
      <c r="B236" s="1659"/>
      <c r="C236" s="1242">
        <v>7</v>
      </c>
      <c r="D236" s="1242">
        <v>298412323</v>
      </c>
      <c r="E236" s="1242" t="s">
        <v>392</v>
      </c>
      <c r="F236" s="1248"/>
      <c r="G236" s="1248"/>
      <c r="H236" s="1248"/>
      <c r="I236" s="974">
        <v>45992</v>
      </c>
      <c r="J236" s="974">
        <v>45992</v>
      </c>
      <c r="K236" s="1248">
        <v>0</v>
      </c>
      <c r="L236" s="1242">
        <v>9</v>
      </c>
      <c r="M236" s="1242">
        <v>1075</v>
      </c>
      <c r="N236" s="1638"/>
      <c r="O236" s="983" t="s">
        <v>384</v>
      </c>
      <c r="P236" s="925"/>
    </row>
    <row r="237" spans="1:16" ht="15.75" x14ac:dyDescent="0.25">
      <c r="A237" s="1654"/>
      <c r="B237" s="1659"/>
      <c r="C237" s="1242">
        <v>8</v>
      </c>
      <c r="D237" s="1242">
        <v>298412324</v>
      </c>
      <c r="E237" s="1242" t="s">
        <v>392</v>
      </c>
      <c r="F237" s="1248"/>
      <c r="G237" s="1248">
        <v>1</v>
      </c>
      <c r="H237" s="1248"/>
      <c r="I237" s="974">
        <v>45992</v>
      </c>
      <c r="J237" s="974">
        <v>45992</v>
      </c>
      <c r="K237" s="1248">
        <v>0</v>
      </c>
      <c r="L237" s="1242">
        <v>8</v>
      </c>
      <c r="M237" s="1242">
        <v>1000</v>
      </c>
      <c r="N237" s="1638"/>
      <c r="O237" s="983" t="s">
        <v>388</v>
      </c>
      <c r="P237" s="925"/>
    </row>
    <row r="238" spans="1:16" ht="15.75" x14ac:dyDescent="0.25">
      <c r="A238" s="1654"/>
      <c r="B238" s="1659"/>
      <c r="C238" s="1242">
        <v>9</v>
      </c>
      <c r="D238" s="1242">
        <v>298412325</v>
      </c>
      <c r="E238" s="1242" t="s">
        <v>392</v>
      </c>
      <c r="F238" s="1248">
        <v>1</v>
      </c>
      <c r="G238" s="1248"/>
      <c r="H238" s="1248"/>
      <c r="I238" s="974">
        <v>45992</v>
      </c>
      <c r="J238" s="974">
        <v>45992</v>
      </c>
      <c r="K238" s="1248">
        <v>0</v>
      </c>
      <c r="L238" s="1242">
        <v>8</v>
      </c>
      <c r="M238" s="1242">
        <v>1000</v>
      </c>
      <c r="N238" s="1638"/>
      <c r="O238" s="983" t="s">
        <v>388</v>
      </c>
      <c r="P238" s="925"/>
    </row>
    <row r="239" spans="1:16" ht="15.75" x14ac:dyDescent="0.25">
      <c r="A239" s="1654"/>
      <c r="B239" s="1659"/>
      <c r="C239" s="1242">
        <v>10</v>
      </c>
      <c r="D239" s="1242">
        <v>298412326</v>
      </c>
      <c r="E239" s="1242" t="s">
        <v>392</v>
      </c>
      <c r="F239" s="1248"/>
      <c r="G239" s="1248">
        <v>1</v>
      </c>
      <c r="H239" s="1248"/>
      <c r="I239" s="974">
        <v>45992</v>
      </c>
      <c r="J239" s="974">
        <v>45992</v>
      </c>
      <c r="K239" s="1248">
        <v>0</v>
      </c>
      <c r="L239" s="1242">
        <v>8</v>
      </c>
      <c r="M239" s="1242">
        <v>1000</v>
      </c>
      <c r="N239" s="1638"/>
      <c r="O239" s="983" t="s">
        <v>388</v>
      </c>
      <c r="P239" s="925"/>
    </row>
    <row r="240" spans="1:16" ht="15.75" x14ac:dyDescent="0.25">
      <c r="A240" s="1654"/>
      <c r="B240" s="1659"/>
      <c r="C240" s="1242">
        <v>11</v>
      </c>
      <c r="D240" s="1242">
        <v>298412327</v>
      </c>
      <c r="E240" s="1242" t="s">
        <v>392</v>
      </c>
      <c r="F240" s="1248"/>
      <c r="G240" s="1248"/>
      <c r="H240" s="1248"/>
      <c r="I240" s="974">
        <v>45992</v>
      </c>
      <c r="J240" s="974">
        <v>45992</v>
      </c>
      <c r="K240" s="1248">
        <v>0</v>
      </c>
      <c r="L240" s="1242">
        <v>8</v>
      </c>
      <c r="M240" s="1242">
        <v>1000</v>
      </c>
      <c r="N240" s="1638"/>
      <c r="O240" s="983" t="s">
        <v>388</v>
      </c>
      <c r="P240" s="925"/>
    </row>
    <row r="241" spans="1:16" ht="15.75" x14ac:dyDescent="0.25">
      <c r="A241" s="1654"/>
      <c r="B241" s="1659"/>
      <c r="C241" s="1242">
        <v>12</v>
      </c>
      <c r="D241" s="1242">
        <v>298412328</v>
      </c>
      <c r="E241" s="1242" t="s">
        <v>392</v>
      </c>
      <c r="F241" s="1248"/>
      <c r="G241" s="1248"/>
      <c r="H241" s="1248"/>
      <c r="I241" s="974">
        <v>45992</v>
      </c>
      <c r="J241" s="974">
        <v>45992</v>
      </c>
      <c r="K241" s="1248">
        <v>0</v>
      </c>
      <c r="L241" s="1242">
        <v>2</v>
      </c>
      <c r="M241" s="1242">
        <v>1350</v>
      </c>
      <c r="N241" s="1638"/>
      <c r="O241" s="983" t="s">
        <v>384</v>
      </c>
      <c r="P241" s="925"/>
    </row>
    <row r="242" spans="1:16" ht="15.75" x14ac:dyDescent="0.25">
      <c r="A242" s="1654"/>
      <c r="B242" s="1659"/>
      <c r="C242" s="1242">
        <v>13</v>
      </c>
      <c r="D242" s="1242">
        <v>298412329</v>
      </c>
      <c r="E242" s="1242" t="s">
        <v>392</v>
      </c>
      <c r="F242" s="1248"/>
      <c r="G242" s="1248"/>
      <c r="H242" s="1248"/>
      <c r="I242" s="974">
        <v>45992</v>
      </c>
      <c r="J242" s="974">
        <v>45992</v>
      </c>
      <c r="K242" s="1248">
        <v>0</v>
      </c>
      <c r="L242" s="1242">
        <v>2</v>
      </c>
      <c r="M242" s="1242">
        <v>1350</v>
      </c>
      <c r="N242" s="1638"/>
      <c r="O242" s="983" t="s">
        <v>384</v>
      </c>
      <c r="P242" s="925"/>
    </row>
    <row r="243" spans="1:16" ht="15.75" x14ac:dyDescent="0.25">
      <c r="A243" s="1654"/>
      <c r="B243" s="1659"/>
      <c r="C243" s="1242">
        <v>14</v>
      </c>
      <c r="D243" s="1242">
        <v>298412330</v>
      </c>
      <c r="E243" s="1242" t="s">
        <v>392</v>
      </c>
      <c r="F243" s="1248"/>
      <c r="G243" s="1248"/>
      <c r="H243" s="1248"/>
      <c r="I243" s="974">
        <v>45992</v>
      </c>
      <c r="J243" s="974">
        <v>45992</v>
      </c>
      <c r="K243" s="1248">
        <v>0</v>
      </c>
      <c r="L243" s="1242">
        <v>2</v>
      </c>
      <c r="M243" s="1242">
        <v>1000</v>
      </c>
      <c r="N243" s="1638"/>
      <c r="O243" s="983" t="s">
        <v>384</v>
      </c>
      <c r="P243" s="925"/>
    </row>
    <row r="244" spans="1:16" ht="15.75" x14ac:dyDescent="0.25">
      <c r="A244" s="1654"/>
      <c r="B244" s="1659"/>
      <c r="C244" s="1242">
        <v>15</v>
      </c>
      <c r="D244" s="1242">
        <v>298412331</v>
      </c>
      <c r="E244" s="1242" t="s">
        <v>392</v>
      </c>
      <c r="F244" s="1248"/>
      <c r="G244" s="1248"/>
      <c r="H244" s="1248"/>
      <c r="I244" s="974">
        <v>45992</v>
      </c>
      <c r="J244" s="974">
        <v>45992</v>
      </c>
      <c r="K244" s="1248">
        <v>0</v>
      </c>
      <c r="L244" s="1242">
        <v>2</v>
      </c>
      <c r="M244" s="1242">
        <v>1000</v>
      </c>
      <c r="N244" s="1638"/>
      <c r="O244" s="983" t="s">
        <v>384</v>
      </c>
      <c r="P244" s="925"/>
    </row>
    <row r="245" spans="1:16" ht="31.5" x14ac:dyDescent="0.25">
      <c r="A245" s="1654"/>
      <c r="B245" s="1659"/>
      <c r="C245" s="1242">
        <v>1</v>
      </c>
      <c r="D245" s="1242" t="s">
        <v>358</v>
      </c>
      <c r="E245" s="1242" t="s">
        <v>392</v>
      </c>
      <c r="F245" s="1248">
        <v>1</v>
      </c>
      <c r="G245" s="1248"/>
      <c r="H245" s="1248"/>
      <c r="I245" s="974">
        <v>45992</v>
      </c>
      <c r="J245" s="974">
        <v>45992</v>
      </c>
      <c r="K245" s="1248">
        <v>0</v>
      </c>
      <c r="L245" s="1242">
        <v>2</v>
      </c>
      <c r="M245" s="1242">
        <v>400</v>
      </c>
      <c r="N245" s="1638"/>
      <c r="O245" s="983" t="s">
        <v>385</v>
      </c>
      <c r="P245" s="925"/>
    </row>
    <row r="246" spans="1:16" ht="15.75" x14ac:dyDescent="0.25">
      <c r="A246" s="1654"/>
      <c r="B246" s="1659"/>
      <c r="C246" s="1242">
        <v>1</v>
      </c>
      <c r="D246" s="1242">
        <v>89315</v>
      </c>
      <c r="E246" s="1242" t="s">
        <v>392</v>
      </c>
      <c r="F246" s="1248"/>
      <c r="G246" s="1248"/>
      <c r="H246" s="1248"/>
      <c r="I246" s="974"/>
      <c r="J246" s="974">
        <v>45992</v>
      </c>
      <c r="K246" s="1248">
        <v>0</v>
      </c>
      <c r="L246" s="1242">
        <v>2</v>
      </c>
      <c r="M246" s="1242">
        <v>300</v>
      </c>
      <c r="N246" s="1638"/>
      <c r="O246" s="983" t="s">
        <v>476</v>
      </c>
      <c r="P246" s="925"/>
    </row>
    <row r="247" spans="1:16" ht="15.75" x14ac:dyDescent="0.25">
      <c r="A247" s="1654"/>
      <c r="B247" s="1659"/>
      <c r="C247" s="1242">
        <v>1</v>
      </c>
      <c r="D247" s="1242" t="s">
        <v>359</v>
      </c>
      <c r="E247" s="1242" t="s">
        <v>392</v>
      </c>
      <c r="F247" s="1248"/>
      <c r="G247" s="1248"/>
      <c r="H247" s="1248"/>
      <c r="I247" s="974">
        <v>45992</v>
      </c>
      <c r="J247" s="974">
        <v>45992</v>
      </c>
      <c r="K247" s="1248">
        <v>0</v>
      </c>
      <c r="L247" s="1242">
        <v>3</v>
      </c>
      <c r="M247" s="1242">
        <v>1000</v>
      </c>
      <c r="N247" s="1638"/>
      <c r="O247" s="983" t="s">
        <v>374</v>
      </c>
      <c r="P247" s="925"/>
    </row>
    <row r="248" spans="1:16" ht="15.75" x14ac:dyDescent="0.25">
      <c r="A248" s="1654"/>
      <c r="B248" s="1659"/>
      <c r="C248" s="1242">
        <v>2</v>
      </c>
      <c r="D248" s="1242" t="s">
        <v>360</v>
      </c>
      <c r="E248" s="1242" t="s">
        <v>392</v>
      </c>
      <c r="F248" s="1248"/>
      <c r="G248" s="1248"/>
      <c r="H248" s="1248"/>
      <c r="I248" s="974">
        <v>45992</v>
      </c>
      <c r="J248" s="974">
        <v>45992</v>
      </c>
      <c r="K248" s="1248">
        <v>1</v>
      </c>
      <c r="L248" s="1242">
        <v>3</v>
      </c>
      <c r="M248" s="1242">
        <v>1000</v>
      </c>
      <c r="N248" s="1638"/>
      <c r="O248" s="983" t="s">
        <v>374</v>
      </c>
      <c r="P248" s="925"/>
    </row>
    <row r="249" spans="1:16" ht="15.75" x14ac:dyDescent="0.25">
      <c r="A249" s="1654"/>
      <c r="B249" s="1659"/>
      <c r="C249" s="1242">
        <v>3</v>
      </c>
      <c r="D249" s="1242" t="s">
        <v>361</v>
      </c>
      <c r="E249" s="1242" t="s">
        <v>392</v>
      </c>
      <c r="F249" s="1248"/>
      <c r="G249" s="1248"/>
      <c r="H249" s="1248"/>
      <c r="I249" s="974">
        <v>45992</v>
      </c>
      <c r="J249" s="974">
        <v>45992</v>
      </c>
      <c r="K249" s="1248">
        <v>1</v>
      </c>
      <c r="L249" s="1242">
        <v>3</v>
      </c>
      <c r="M249" s="1242">
        <v>1000</v>
      </c>
      <c r="N249" s="1638"/>
      <c r="O249" s="983" t="s">
        <v>374</v>
      </c>
      <c r="P249" s="925"/>
    </row>
    <row r="250" spans="1:16" ht="15.75" x14ac:dyDescent="0.25">
      <c r="A250" s="1654"/>
      <c r="B250" s="1659"/>
      <c r="C250" s="1242">
        <v>1</v>
      </c>
      <c r="D250" s="1242">
        <v>8748</v>
      </c>
      <c r="E250" s="1242" t="s">
        <v>392</v>
      </c>
      <c r="F250" s="1248"/>
      <c r="G250" s="1248"/>
      <c r="H250" s="1248"/>
      <c r="I250" s="974">
        <v>45992</v>
      </c>
      <c r="J250" s="974">
        <v>45992</v>
      </c>
      <c r="K250" s="1248">
        <v>0</v>
      </c>
      <c r="L250" s="1242">
        <v>2</v>
      </c>
      <c r="M250" s="1242">
        <v>225</v>
      </c>
      <c r="N250" s="1638"/>
      <c r="O250" s="983" t="s">
        <v>386</v>
      </c>
      <c r="P250" s="925"/>
    </row>
    <row r="251" spans="1:16" ht="15.75" x14ac:dyDescent="0.25">
      <c r="A251" s="1654"/>
      <c r="B251" s="1659"/>
      <c r="C251" s="1242">
        <v>1</v>
      </c>
      <c r="D251" s="1242" t="s">
        <v>362</v>
      </c>
      <c r="E251" s="1242" t="s">
        <v>392</v>
      </c>
      <c r="F251" s="1248"/>
      <c r="G251" s="1248"/>
      <c r="H251" s="1248"/>
      <c r="I251" s="974">
        <v>45992</v>
      </c>
      <c r="J251" s="974">
        <v>45992</v>
      </c>
      <c r="K251" s="1248">
        <v>0</v>
      </c>
      <c r="L251" s="1242">
        <v>2</v>
      </c>
      <c r="M251" s="1242">
        <v>1000</v>
      </c>
      <c r="N251" s="1638"/>
      <c r="O251" s="983" t="s">
        <v>387</v>
      </c>
      <c r="P251" s="925"/>
    </row>
    <row r="252" spans="1:16" ht="15.75" x14ac:dyDescent="0.25">
      <c r="A252" s="1654"/>
      <c r="B252" s="1659"/>
      <c r="C252" s="1242">
        <v>2</v>
      </c>
      <c r="D252" s="1242" t="s">
        <v>896</v>
      </c>
      <c r="E252" s="1242" t="s">
        <v>392</v>
      </c>
      <c r="F252" s="1248"/>
      <c r="G252" s="1248"/>
      <c r="H252" s="1248"/>
      <c r="I252" s="974">
        <v>45901</v>
      </c>
      <c r="J252" s="974">
        <v>45992</v>
      </c>
      <c r="K252" s="1248">
        <v>1</v>
      </c>
      <c r="L252" s="1242">
        <v>4</v>
      </c>
      <c r="M252" s="1242">
        <v>3000</v>
      </c>
      <c r="N252" s="1638"/>
      <c r="O252" s="983" t="s">
        <v>898</v>
      </c>
      <c r="P252" s="925"/>
    </row>
    <row r="253" spans="1:16" ht="16.5" thickBot="1" x14ac:dyDescent="0.3">
      <c r="A253" s="1655"/>
      <c r="B253" s="1660"/>
      <c r="C253" s="1243">
        <v>1</v>
      </c>
      <c r="D253" s="1243" t="s">
        <v>897</v>
      </c>
      <c r="E253" s="1243" t="s">
        <v>392</v>
      </c>
      <c r="F253" s="1249"/>
      <c r="G253" s="1249"/>
      <c r="H253" s="1249"/>
      <c r="I253" s="978">
        <v>45901</v>
      </c>
      <c r="J253" s="978">
        <v>45992</v>
      </c>
      <c r="K253" s="1249">
        <v>1</v>
      </c>
      <c r="L253" s="1243">
        <v>4</v>
      </c>
      <c r="M253" s="1243">
        <v>1000</v>
      </c>
      <c r="N253" s="1657"/>
      <c r="O253" s="996" t="s">
        <v>898</v>
      </c>
      <c r="P253" s="925"/>
    </row>
    <row r="254" spans="1:16" ht="99" customHeight="1" x14ac:dyDescent="0.25">
      <c r="A254" s="1527" t="s">
        <v>363</v>
      </c>
      <c r="B254" s="999" t="s">
        <v>815</v>
      </c>
      <c r="C254" s="1235">
        <v>1</v>
      </c>
      <c r="D254" s="1237" t="s">
        <v>364</v>
      </c>
      <c r="E254" s="1235" t="s">
        <v>392</v>
      </c>
      <c r="F254" s="1237"/>
      <c r="G254" s="1237"/>
      <c r="H254" s="1237"/>
      <c r="I254" s="604">
        <v>45870</v>
      </c>
      <c r="J254" s="604">
        <v>45992</v>
      </c>
      <c r="K254" s="1237">
        <v>1</v>
      </c>
      <c r="L254" s="1235">
        <v>3</v>
      </c>
      <c r="M254" s="1235">
        <v>1000</v>
      </c>
      <c r="N254" s="1235" t="s">
        <v>908</v>
      </c>
      <c r="O254" s="621" t="s">
        <v>374</v>
      </c>
      <c r="P254" s="925"/>
    </row>
    <row r="255" spans="1:16" ht="63" x14ac:dyDescent="0.25">
      <c r="A255" s="1528"/>
      <c r="B255" s="933" t="s">
        <v>816</v>
      </c>
      <c r="C255" s="1230">
        <v>2</v>
      </c>
      <c r="D255" s="1233" t="s">
        <v>366</v>
      </c>
      <c r="E255" s="1230" t="s">
        <v>392</v>
      </c>
      <c r="F255" s="1233"/>
      <c r="G255" s="1233"/>
      <c r="H255" s="1233"/>
      <c r="I255" s="608">
        <v>45870</v>
      </c>
      <c r="J255" s="608">
        <v>45992</v>
      </c>
      <c r="K255" s="1233">
        <v>1</v>
      </c>
      <c r="L255" s="1230">
        <v>2</v>
      </c>
      <c r="M255" s="1230">
        <v>1000</v>
      </c>
      <c r="N255" s="1230" t="s">
        <v>907</v>
      </c>
      <c r="O255" s="622" t="s">
        <v>374</v>
      </c>
      <c r="P255" s="925"/>
    </row>
    <row r="256" spans="1:16" ht="66" customHeight="1" x14ac:dyDescent="0.25">
      <c r="A256" s="1528"/>
      <c r="B256" s="933" t="s">
        <v>815</v>
      </c>
      <c r="C256" s="1230">
        <v>3</v>
      </c>
      <c r="D256" s="1233" t="s">
        <v>367</v>
      </c>
      <c r="E256" s="1230" t="s">
        <v>392</v>
      </c>
      <c r="F256" s="1233"/>
      <c r="G256" s="1233">
        <v>3</v>
      </c>
      <c r="H256" s="1233"/>
      <c r="I256" s="608">
        <v>45870</v>
      </c>
      <c r="J256" s="608">
        <v>45992</v>
      </c>
      <c r="K256" s="1233">
        <v>0</v>
      </c>
      <c r="L256" s="1230">
        <v>2</v>
      </c>
      <c r="M256" s="1230">
        <v>225</v>
      </c>
      <c r="N256" s="1230" t="s">
        <v>908</v>
      </c>
      <c r="O256" s="622" t="s">
        <v>379</v>
      </c>
      <c r="P256" s="925"/>
    </row>
    <row r="257" spans="1:16" ht="74.25" customHeight="1" x14ac:dyDescent="0.25">
      <c r="A257" s="1528"/>
      <c r="B257" s="933" t="s">
        <v>816</v>
      </c>
      <c r="C257" s="1230">
        <v>4</v>
      </c>
      <c r="D257" s="1233">
        <v>1948</v>
      </c>
      <c r="E257" s="1230" t="s">
        <v>392</v>
      </c>
      <c r="F257" s="1233"/>
      <c r="G257" s="1233"/>
      <c r="H257" s="1233"/>
      <c r="I257" s="608">
        <v>45870</v>
      </c>
      <c r="J257" s="608">
        <v>45992</v>
      </c>
      <c r="K257" s="1233">
        <v>0</v>
      </c>
      <c r="L257" s="1230">
        <v>2</v>
      </c>
      <c r="M257" s="1230">
        <v>225</v>
      </c>
      <c r="N257" s="1230" t="s">
        <v>907</v>
      </c>
      <c r="O257" s="622" t="s">
        <v>380</v>
      </c>
      <c r="P257" s="925"/>
    </row>
    <row r="258" spans="1:16" ht="32.25" thickBot="1" x14ac:dyDescent="0.3">
      <c r="A258" s="1529"/>
      <c r="B258" s="1000"/>
      <c r="C258" s="1231">
        <v>5</v>
      </c>
      <c r="D258" s="1234">
        <v>1884</v>
      </c>
      <c r="E258" s="1231" t="s">
        <v>393</v>
      </c>
      <c r="F258" s="1234"/>
      <c r="G258" s="1234"/>
      <c r="H258" s="1234"/>
      <c r="I258" s="611" t="s">
        <v>6</v>
      </c>
      <c r="J258" s="611" t="s">
        <v>6</v>
      </c>
      <c r="K258" s="1234">
        <v>0</v>
      </c>
      <c r="L258" s="1231">
        <v>4</v>
      </c>
      <c r="M258" s="1231">
        <v>350</v>
      </c>
      <c r="N258" s="1231"/>
      <c r="O258" s="628" t="s">
        <v>381</v>
      </c>
      <c r="P258" s="925"/>
    </row>
    <row r="259" spans="1:16" ht="31.5" x14ac:dyDescent="0.25">
      <c r="A259" s="1653" t="s">
        <v>701</v>
      </c>
      <c r="B259" s="1656" t="s">
        <v>921</v>
      </c>
      <c r="C259" s="1247">
        <v>1</v>
      </c>
      <c r="D259" s="979">
        <v>40268721</v>
      </c>
      <c r="E259" s="1241" t="s">
        <v>392</v>
      </c>
      <c r="F259" s="1247">
        <v>1</v>
      </c>
      <c r="G259" s="1247"/>
      <c r="H259" s="1247"/>
      <c r="I259" s="973">
        <v>45992</v>
      </c>
      <c r="J259" s="980">
        <v>45413</v>
      </c>
      <c r="K259" s="1247">
        <v>0</v>
      </c>
      <c r="L259" s="979" t="s">
        <v>540</v>
      </c>
      <c r="M259" s="979">
        <v>630</v>
      </c>
      <c r="N259" s="1241" t="s">
        <v>478</v>
      </c>
      <c r="O259" s="981" t="s">
        <v>473</v>
      </c>
      <c r="P259" s="925"/>
    </row>
    <row r="260" spans="1:16" ht="31.5" x14ac:dyDescent="0.25">
      <c r="A260" s="1654"/>
      <c r="B260" s="1650"/>
      <c r="C260" s="1248">
        <v>2</v>
      </c>
      <c r="D260" s="982">
        <v>40268103</v>
      </c>
      <c r="E260" s="1242" t="s">
        <v>392</v>
      </c>
      <c r="F260" s="1248"/>
      <c r="G260" s="1248"/>
      <c r="H260" s="1248"/>
      <c r="I260" s="974">
        <v>45992</v>
      </c>
      <c r="J260" s="984">
        <v>45413</v>
      </c>
      <c r="K260" s="1248">
        <v>1</v>
      </c>
      <c r="L260" s="982" t="s">
        <v>540</v>
      </c>
      <c r="M260" s="982">
        <v>1600</v>
      </c>
      <c r="N260" s="1242" t="s">
        <v>478</v>
      </c>
      <c r="O260" s="983" t="s">
        <v>473</v>
      </c>
      <c r="P260" s="925"/>
    </row>
    <row r="261" spans="1:16" ht="31.5" x14ac:dyDescent="0.25">
      <c r="A261" s="1654"/>
      <c r="B261" s="1650" t="s">
        <v>922</v>
      </c>
      <c r="C261" s="1248">
        <v>1</v>
      </c>
      <c r="D261" s="982">
        <v>40268151</v>
      </c>
      <c r="E261" s="1242" t="s">
        <v>392</v>
      </c>
      <c r="F261" s="1248"/>
      <c r="G261" s="1248"/>
      <c r="H261" s="1248"/>
      <c r="I261" s="974">
        <v>45992</v>
      </c>
      <c r="J261" s="984">
        <v>45413</v>
      </c>
      <c r="K261" s="1248">
        <v>1</v>
      </c>
      <c r="L261" s="982" t="s">
        <v>540</v>
      </c>
      <c r="M261" s="982" t="s">
        <v>536</v>
      </c>
      <c r="N261" s="1242" t="s">
        <v>479</v>
      </c>
      <c r="O261" s="983" t="s">
        <v>473</v>
      </c>
      <c r="P261" s="925"/>
    </row>
    <row r="262" spans="1:16" ht="31.5" x14ac:dyDescent="0.25">
      <c r="A262" s="1654"/>
      <c r="B262" s="1650"/>
      <c r="C262" s="1248">
        <v>2</v>
      </c>
      <c r="D262" s="982">
        <v>40268689</v>
      </c>
      <c r="E262" s="1242" t="s">
        <v>392</v>
      </c>
      <c r="F262" s="1248"/>
      <c r="G262" s="1248"/>
      <c r="H262" s="1248"/>
      <c r="I262" s="974">
        <v>45992</v>
      </c>
      <c r="J262" s="984">
        <v>45413</v>
      </c>
      <c r="K262" s="1248">
        <v>0</v>
      </c>
      <c r="L262" s="982" t="s">
        <v>540</v>
      </c>
      <c r="M262" s="982" t="s">
        <v>537</v>
      </c>
      <c r="N262" s="1242" t="s">
        <v>479</v>
      </c>
      <c r="O262" s="983" t="s">
        <v>473</v>
      </c>
      <c r="P262" s="925"/>
    </row>
    <row r="263" spans="1:16" ht="31.5" x14ac:dyDescent="0.25">
      <c r="A263" s="1654"/>
      <c r="B263" s="1650" t="s">
        <v>923</v>
      </c>
      <c r="C263" s="1248">
        <v>1</v>
      </c>
      <c r="D263" s="982">
        <v>40268157</v>
      </c>
      <c r="E263" s="1242" t="s">
        <v>392</v>
      </c>
      <c r="F263" s="1248"/>
      <c r="G263" s="1248"/>
      <c r="H263" s="1248"/>
      <c r="I263" s="974">
        <v>45992</v>
      </c>
      <c r="J263" s="984">
        <v>45413</v>
      </c>
      <c r="K263" s="1248">
        <v>1</v>
      </c>
      <c r="L263" s="982" t="s">
        <v>540</v>
      </c>
      <c r="M263" s="982" t="s">
        <v>536</v>
      </c>
      <c r="N263" s="1242" t="s">
        <v>480</v>
      </c>
      <c r="O263" s="983" t="s">
        <v>473</v>
      </c>
      <c r="P263" s="925"/>
    </row>
    <row r="264" spans="1:16" ht="31.5" x14ac:dyDescent="0.25">
      <c r="A264" s="1654"/>
      <c r="B264" s="1650"/>
      <c r="C264" s="1248">
        <v>2</v>
      </c>
      <c r="D264" s="982">
        <v>40268690</v>
      </c>
      <c r="E264" s="1242" t="s">
        <v>392</v>
      </c>
      <c r="F264" s="1248"/>
      <c r="G264" s="1248"/>
      <c r="H264" s="1248"/>
      <c r="I264" s="974">
        <v>45992</v>
      </c>
      <c r="J264" s="984">
        <v>45413</v>
      </c>
      <c r="K264" s="1248">
        <v>0</v>
      </c>
      <c r="L264" s="982" t="s">
        <v>540</v>
      </c>
      <c r="M264" s="982" t="s">
        <v>537</v>
      </c>
      <c r="N264" s="1242" t="s">
        <v>480</v>
      </c>
      <c r="O264" s="983" t="s">
        <v>473</v>
      </c>
      <c r="P264" s="925"/>
    </row>
    <row r="265" spans="1:16" ht="31.5" x14ac:dyDescent="0.25">
      <c r="A265" s="1654"/>
      <c r="B265" s="1650" t="s">
        <v>924</v>
      </c>
      <c r="C265" s="1248">
        <v>1</v>
      </c>
      <c r="D265" s="982">
        <v>40268159</v>
      </c>
      <c r="E265" s="1242" t="s">
        <v>392</v>
      </c>
      <c r="F265" s="1248">
        <v>1</v>
      </c>
      <c r="G265" s="1248">
        <v>1</v>
      </c>
      <c r="H265" s="1248"/>
      <c r="I265" s="974">
        <v>45992</v>
      </c>
      <c r="J265" s="984">
        <v>45413</v>
      </c>
      <c r="K265" s="1248">
        <v>1</v>
      </c>
      <c r="L265" s="982" t="s">
        <v>540</v>
      </c>
      <c r="M265" s="982" t="s">
        <v>536</v>
      </c>
      <c r="N265" s="1242" t="s">
        <v>481</v>
      </c>
      <c r="O265" s="983" t="s">
        <v>473</v>
      </c>
      <c r="P265" s="925"/>
    </row>
    <row r="266" spans="1:16" ht="31.5" x14ac:dyDescent="0.25">
      <c r="A266" s="1654"/>
      <c r="B266" s="1650"/>
      <c r="C266" s="1248">
        <v>2</v>
      </c>
      <c r="D266" s="982">
        <v>40268692</v>
      </c>
      <c r="E266" s="1242" t="s">
        <v>392</v>
      </c>
      <c r="F266" s="1248"/>
      <c r="G266" s="1248"/>
      <c r="H266" s="1248"/>
      <c r="I266" s="974">
        <v>45992</v>
      </c>
      <c r="J266" s="984">
        <v>45413</v>
      </c>
      <c r="K266" s="1248">
        <v>0</v>
      </c>
      <c r="L266" s="982" t="s">
        <v>540</v>
      </c>
      <c r="M266" s="982" t="s">
        <v>537</v>
      </c>
      <c r="N266" s="1242" t="s">
        <v>481</v>
      </c>
      <c r="O266" s="983" t="s">
        <v>473</v>
      </c>
      <c r="P266" s="925"/>
    </row>
    <row r="267" spans="1:16" ht="31.5" x14ac:dyDescent="0.25">
      <c r="A267" s="1654"/>
      <c r="B267" s="1650" t="s">
        <v>925</v>
      </c>
      <c r="C267" s="1248">
        <v>1</v>
      </c>
      <c r="D267" s="982">
        <v>40268129</v>
      </c>
      <c r="E267" s="1242" t="s">
        <v>392</v>
      </c>
      <c r="F267" s="1248">
        <v>1</v>
      </c>
      <c r="G267" s="1248">
        <v>1</v>
      </c>
      <c r="H267" s="1248"/>
      <c r="I267" s="974">
        <v>45992</v>
      </c>
      <c r="J267" s="984">
        <v>45413</v>
      </c>
      <c r="K267" s="1248">
        <v>1</v>
      </c>
      <c r="L267" s="982" t="s">
        <v>540</v>
      </c>
      <c r="M267" s="982" t="s">
        <v>536</v>
      </c>
      <c r="N267" s="1242" t="s">
        <v>482</v>
      </c>
      <c r="O267" s="983" t="s">
        <v>473</v>
      </c>
      <c r="P267" s="925"/>
    </row>
    <row r="268" spans="1:16" ht="31.5" x14ac:dyDescent="0.25">
      <c r="A268" s="1654"/>
      <c r="B268" s="1650"/>
      <c r="C268" s="1248">
        <v>2</v>
      </c>
      <c r="D268" s="982">
        <v>40268722</v>
      </c>
      <c r="E268" s="1242" t="s">
        <v>392</v>
      </c>
      <c r="F268" s="1248"/>
      <c r="G268" s="1248">
        <v>1</v>
      </c>
      <c r="H268" s="1248"/>
      <c r="I268" s="974">
        <v>45992</v>
      </c>
      <c r="J268" s="984">
        <v>45413</v>
      </c>
      <c r="K268" s="1248">
        <v>0</v>
      </c>
      <c r="L268" s="982" t="s">
        <v>540</v>
      </c>
      <c r="M268" s="982" t="s">
        <v>537</v>
      </c>
      <c r="N268" s="1242" t="s">
        <v>482</v>
      </c>
      <c r="O268" s="983" t="s">
        <v>473</v>
      </c>
      <c r="P268" s="925"/>
    </row>
    <row r="269" spans="1:16" ht="31.5" x14ac:dyDescent="0.25">
      <c r="A269" s="1654"/>
      <c r="B269" s="1650" t="s">
        <v>926</v>
      </c>
      <c r="C269" s="1248">
        <v>1</v>
      </c>
      <c r="D269" s="982">
        <v>40268688</v>
      </c>
      <c r="E269" s="1242" t="s">
        <v>391</v>
      </c>
      <c r="F269" s="1248"/>
      <c r="G269" s="1248"/>
      <c r="H269" s="1248"/>
      <c r="I269" s="974">
        <v>45992</v>
      </c>
      <c r="J269" s="984">
        <v>45413</v>
      </c>
      <c r="K269" s="1248">
        <v>0</v>
      </c>
      <c r="L269" s="982" t="s">
        <v>540</v>
      </c>
      <c r="M269" s="982" t="s">
        <v>538</v>
      </c>
      <c r="N269" s="982" t="s">
        <v>483</v>
      </c>
      <c r="O269" s="983" t="s">
        <v>473</v>
      </c>
      <c r="P269" s="925"/>
    </row>
    <row r="270" spans="1:16" ht="31.5" x14ac:dyDescent="0.25">
      <c r="A270" s="1654"/>
      <c r="B270" s="1650"/>
      <c r="C270" s="1248">
        <v>2</v>
      </c>
      <c r="D270" s="982">
        <v>40268723</v>
      </c>
      <c r="E270" s="1242" t="s">
        <v>391</v>
      </c>
      <c r="F270" s="1248"/>
      <c r="G270" s="1248"/>
      <c r="H270" s="1248"/>
      <c r="I270" s="974">
        <v>45992</v>
      </c>
      <c r="J270" s="984">
        <v>45413</v>
      </c>
      <c r="K270" s="1248">
        <v>0</v>
      </c>
      <c r="L270" s="982" t="s">
        <v>540</v>
      </c>
      <c r="M270" s="982" t="s">
        <v>537</v>
      </c>
      <c r="N270" s="982" t="s">
        <v>483</v>
      </c>
      <c r="O270" s="983" t="s">
        <v>473</v>
      </c>
      <c r="P270" s="925"/>
    </row>
    <row r="271" spans="1:16" ht="31.5" x14ac:dyDescent="0.25">
      <c r="A271" s="1654"/>
      <c r="B271" s="1650" t="s">
        <v>927</v>
      </c>
      <c r="C271" s="1248">
        <v>1</v>
      </c>
      <c r="D271" s="982">
        <v>40268137</v>
      </c>
      <c r="E271" s="1242" t="s">
        <v>392</v>
      </c>
      <c r="F271" s="1248"/>
      <c r="G271" s="1248"/>
      <c r="H271" s="1248"/>
      <c r="I271" s="974">
        <v>45992</v>
      </c>
      <c r="J271" s="984">
        <v>45413</v>
      </c>
      <c r="K271" s="1248">
        <v>1</v>
      </c>
      <c r="L271" s="982" t="s">
        <v>540</v>
      </c>
      <c r="M271" s="982" t="s">
        <v>536</v>
      </c>
      <c r="N271" s="982" t="s">
        <v>484</v>
      </c>
      <c r="O271" s="983" t="s">
        <v>473</v>
      </c>
      <c r="P271" s="925"/>
    </row>
    <row r="272" spans="1:16" ht="31.5" x14ac:dyDescent="0.25">
      <c r="A272" s="1654"/>
      <c r="B272" s="1650"/>
      <c r="C272" s="1248">
        <v>2</v>
      </c>
      <c r="D272" s="982">
        <v>40268730</v>
      </c>
      <c r="E272" s="1242" t="s">
        <v>392</v>
      </c>
      <c r="F272" s="1248"/>
      <c r="G272" s="1248"/>
      <c r="H272" s="1248"/>
      <c r="I272" s="974">
        <v>45992</v>
      </c>
      <c r="J272" s="984">
        <v>45413</v>
      </c>
      <c r="K272" s="1248">
        <v>0</v>
      </c>
      <c r="L272" s="982" t="s">
        <v>540</v>
      </c>
      <c r="M272" s="982" t="s">
        <v>537</v>
      </c>
      <c r="N272" s="982" t="s">
        <v>484</v>
      </c>
      <c r="O272" s="983" t="s">
        <v>473</v>
      </c>
      <c r="P272" s="925"/>
    </row>
    <row r="273" spans="1:16" ht="31.5" x14ac:dyDescent="0.25">
      <c r="A273" s="1654"/>
      <c r="B273" s="1652" t="s">
        <v>928</v>
      </c>
      <c r="C273" s="1248">
        <v>1</v>
      </c>
      <c r="D273" s="982">
        <v>40268160</v>
      </c>
      <c r="E273" s="1242" t="s">
        <v>391</v>
      </c>
      <c r="F273" s="1248"/>
      <c r="G273" s="1248"/>
      <c r="H273" s="1248"/>
      <c r="I273" s="984">
        <v>45778</v>
      </c>
      <c r="J273" s="984">
        <v>45413</v>
      </c>
      <c r="K273" s="1248">
        <v>1</v>
      </c>
      <c r="L273" s="982" t="s">
        <v>540</v>
      </c>
      <c r="M273" s="982" t="s">
        <v>536</v>
      </c>
      <c r="N273" s="982" t="s">
        <v>485</v>
      </c>
      <c r="O273" s="983" t="s">
        <v>473</v>
      </c>
      <c r="P273" s="925"/>
    </row>
    <row r="274" spans="1:16" ht="31.5" x14ac:dyDescent="0.25">
      <c r="A274" s="1654"/>
      <c r="B274" s="1652"/>
      <c r="C274" s="1248">
        <v>2</v>
      </c>
      <c r="D274" s="982">
        <v>40268711</v>
      </c>
      <c r="E274" s="1248" t="s">
        <v>391</v>
      </c>
      <c r="F274" s="1248"/>
      <c r="G274" s="1248"/>
      <c r="H274" s="1248"/>
      <c r="I274" s="984">
        <v>45778</v>
      </c>
      <c r="J274" s="984">
        <v>45413</v>
      </c>
      <c r="K274" s="1248">
        <v>0</v>
      </c>
      <c r="L274" s="982" t="s">
        <v>540</v>
      </c>
      <c r="M274" s="982" t="s">
        <v>537</v>
      </c>
      <c r="N274" s="982" t="s">
        <v>485</v>
      </c>
      <c r="O274" s="983" t="s">
        <v>473</v>
      </c>
      <c r="P274" s="925"/>
    </row>
    <row r="275" spans="1:16" ht="31.5" x14ac:dyDescent="0.25">
      <c r="A275" s="1654"/>
      <c r="B275" s="1650" t="s">
        <v>929</v>
      </c>
      <c r="C275" s="1248">
        <v>1</v>
      </c>
      <c r="D275" s="982">
        <v>40268341</v>
      </c>
      <c r="E275" s="1242" t="s">
        <v>392</v>
      </c>
      <c r="F275" s="1248"/>
      <c r="G275" s="1248">
        <v>2</v>
      </c>
      <c r="H275" s="1248"/>
      <c r="I275" s="984">
        <v>45778</v>
      </c>
      <c r="J275" s="984">
        <v>45413</v>
      </c>
      <c r="K275" s="1248">
        <v>1</v>
      </c>
      <c r="L275" s="982" t="s">
        <v>540</v>
      </c>
      <c r="M275" s="982" t="s">
        <v>536</v>
      </c>
      <c r="N275" s="982" t="s">
        <v>486</v>
      </c>
      <c r="O275" s="983" t="s">
        <v>473</v>
      </c>
      <c r="P275" s="925"/>
    </row>
    <row r="276" spans="1:16" ht="31.5" x14ac:dyDescent="0.25">
      <c r="A276" s="1654"/>
      <c r="B276" s="1650"/>
      <c r="C276" s="1248">
        <v>2</v>
      </c>
      <c r="D276" s="982">
        <v>40268713</v>
      </c>
      <c r="E276" s="1248" t="s">
        <v>392</v>
      </c>
      <c r="F276" s="1248"/>
      <c r="G276" s="1248">
        <v>1</v>
      </c>
      <c r="H276" s="1248"/>
      <c r="I276" s="984">
        <v>45778</v>
      </c>
      <c r="J276" s="984">
        <v>45413</v>
      </c>
      <c r="K276" s="1248">
        <v>0</v>
      </c>
      <c r="L276" s="982" t="s">
        <v>540</v>
      </c>
      <c r="M276" s="982" t="s">
        <v>537</v>
      </c>
      <c r="N276" s="982" t="s">
        <v>486</v>
      </c>
      <c r="O276" s="983" t="s">
        <v>473</v>
      </c>
      <c r="P276" s="925"/>
    </row>
    <row r="277" spans="1:16" ht="31.5" x14ac:dyDescent="0.25">
      <c r="A277" s="1654"/>
      <c r="B277" s="1650" t="s">
        <v>930</v>
      </c>
      <c r="C277" s="1248">
        <v>1</v>
      </c>
      <c r="D277" s="982">
        <v>40268139</v>
      </c>
      <c r="E277" s="1242" t="s">
        <v>392</v>
      </c>
      <c r="F277" s="1248">
        <v>1</v>
      </c>
      <c r="G277" s="1248"/>
      <c r="H277" s="1248"/>
      <c r="I277" s="984">
        <v>45778</v>
      </c>
      <c r="J277" s="984">
        <v>45413</v>
      </c>
      <c r="K277" s="1248">
        <v>1</v>
      </c>
      <c r="L277" s="982" t="s">
        <v>540</v>
      </c>
      <c r="M277" s="982" t="s">
        <v>536</v>
      </c>
      <c r="N277" s="982" t="s">
        <v>487</v>
      </c>
      <c r="O277" s="983" t="s">
        <v>473</v>
      </c>
      <c r="P277" s="925"/>
    </row>
    <row r="278" spans="1:16" ht="31.5" x14ac:dyDescent="0.25">
      <c r="A278" s="1654"/>
      <c r="B278" s="1650"/>
      <c r="C278" s="1248">
        <v>2</v>
      </c>
      <c r="D278" s="982">
        <v>40268731</v>
      </c>
      <c r="E278" s="1242" t="s">
        <v>392</v>
      </c>
      <c r="F278" s="1248"/>
      <c r="G278" s="1248"/>
      <c r="H278" s="1248"/>
      <c r="I278" s="984">
        <v>45778</v>
      </c>
      <c r="J278" s="984">
        <v>45413</v>
      </c>
      <c r="K278" s="1248">
        <v>0</v>
      </c>
      <c r="L278" s="982" t="s">
        <v>540</v>
      </c>
      <c r="M278" s="982" t="s">
        <v>537</v>
      </c>
      <c r="N278" s="982" t="s">
        <v>487</v>
      </c>
      <c r="O278" s="983" t="s">
        <v>473</v>
      </c>
      <c r="P278" s="925"/>
    </row>
    <row r="279" spans="1:16" ht="31.5" x14ac:dyDescent="0.25">
      <c r="A279" s="1654"/>
      <c r="B279" s="1650" t="s">
        <v>931</v>
      </c>
      <c r="C279" s="1248">
        <v>1</v>
      </c>
      <c r="D279" s="982">
        <v>40268342</v>
      </c>
      <c r="E279" s="1242" t="s">
        <v>392</v>
      </c>
      <c r="F279" s="1248">
        <v>1</v>
      </c>
      <c r="G279" s="1248">
        <v>1</v>
      </c>
      <c r="H279" s="1248"/>
      <c r="I279" s="984">
        <v>45778</v>
      </c>
      <c r="J279" s="984">
        <v>45413</v>
      </c>
      <c r="K279" s="1248">
        <v>1</v>
      </c>
      <c r="L279" s="982" t="s">
        <v>540</v>
      </c>
      <c r="M279" s="982" t="s">
        <v>536</v>
      </c>
      <c r="N279" s="982" t="s">
        <v>488</v>
      </c>
      <c r="O279" s="983" t="s">
        <v>473</v>
      </c>
      <c r="P279" s="925"/>
    </row>
    <row r="280" spans="1:16" ht="31.5" x14ac:dyDescent="0.25">
      <c r="A280" s="1654"/>
      <c r="B280" s="1650"/>
      <c r="C280" s="1248">
        <v>2</v>
      </c>
      <c r="D280" s="982">
        <v>40268714</v>
      </c>
      <c r="E280" s="1242" t="s">
        <v>392</v>
      </c>
      <c r="F280" s="1248"/>
      <c r="G280" s="1248"/>
      <c r="H280" s="1248"/>
      <c r="I280" s="984">
        <v>45778</v>
      </c>
      <c r="J280" s="984">
        <v>45413</v>
      </c>
      <c r="K280" s="1248">
        <v>0</v>
      </c>
      <c r="L280" s="982" t="s">
        <v>540</v>
      </c>
      <c r="M280" s="982" t="s">
        <v>537</v>
      </c>
      <c r="N280" s="982" t="s">
        <v>488</v>
      </c>
      <c r="O280" s="983" t="s">
        <v>473</v>
      </c>
      <c r="P280" s="925"/>
    </row>
    <row r="281" spans="1:16" ht="31.5" x14ac:dyDescent="0.25">
      <c r="A281" s="1654"/>
      <c r="B281" s="1650" t="s">
        <v>932</v>
      </c>
      <c r="C281" s="1248">
        <v>1</v>
      </c>
      <c r="D281" s="982">
        <v>40268968</v>
      </c>
      <c r="E281" s="1242" t="s">
        <v>392</v>
      </c>
      <c r="F281" s="1248"/>
      <c r="G281" s="1248">
        <v>1</v>
      </c>
      <c r="H281" s="1248"/>
      <c r="I281" s="984">
        <v>45778</v>
      </c>
      <c r="J281" s="984">
        <v>45413</v>
      </c>
      <c r="K281" s="1248">
        <v>0</v>
      </c>
      <c r="L281" s="982" t="s">
        <v>541</v>
      </c>
      <c r="M281" s="982" t="s">
        <v>538</v>
      </c>
      <c r="N281" s="982" t="s">
        <v>489</v>
      </c>
      <c r="O281" s="983" t="s">
        <v>473</v>
      </c>
      <c r="P281" s="925"/>
    </row>
    <row r="282" spans="1:16" ht="31.5" x14ac:dyDescent="0.25">
      <c r="A282" s="1654"/>
      <c r="B282" s="1650"/>
      <c r="C282" s="1248">
        <v>2</v>
      </c>
      <c r="D282" s="982">
        <v>40269004</v>
      </c>
      <c r="E282" s="1248" t="s">
        <v>391</v>
      </c>
      <c r="F282" s="1248"/>
      <c r="G282" s="1248"/>
      <c r="H282" s="1248"/>
      <c r="I282" s="984">
        <v>45778</v>
      </c>
      <c r="J282" s="984">
        <v>45413</v>
      </c>
      <c r="K282" s="1248">
        <v>0</v>
      </c>
      <c r="L282" s="982" t="s">
        <v>541</v>
      </c>
      <c r="M282" s="982" t="s">
        <v>537</v>
      </c>
      <c r="N282" s="982" t="s">
        <v>489</v>
      </c>
      <c r="O282" s="983" t="s">
        <v>473</v>
      </c>
      <c r="P282" s="925"/>
    </row>
    <row r="283" spans="1:16" ht="31.5" x14ac:dyDescent="0.25">
      <c r="A283" s="1654"/>
      <c r="B283" s="1650" t="s">
        <v>933</v>
      </c>
      <c r="C283" s="1248">
        <v>1</v>
      </c>
      <c r="D283" s="982">
        <v>40268970</v>
      </c>
      <c r="E283" s="1242" t="s">
        <v>392</v>
      </c>
      <c r="F283" s="1248"/>
      <c r="G283" s="1248"/>
      <c r="H283" s="1248"/>
      <c r="I283" s="984">
        <v>45778</v>
      </c>
      <c r="J283" s="984">
        <v>45413</v>
      </c>
      <c r="K283" s="1248">
        <v>0</v>
      </c>
      <c r="L283" s="982" t="s">
        <v>541</v>
      </c>
      <c r="M283" s="982" t="s">
        <v>538</v>
      </c>
      <c r="N283" s="982" t="s">
        <v>490</v>
      </c>
      <c r="O283" s="983" t="s">
        <v>473</v>
      </c>
      <c r="P283" s="925"/>
    </row>
    <row r="284" spans="1:16" ht="31.5" x14ac:dyDescent="0.25">
      <c r="A284" s="1654"/>
      <c r="B284" s="1650"/>
      <c r="C284" s="1248">
        <v>2</v>
      </c>
      <c r="D284" s="982">
        <v>40269007</v>
      </c>
      <c r="E284" s="1248" t="s">
        <v>391</v>
      </c>
      <c r="F284" s="1248"/>
      <c r="G284" s="1248"/>
      <c r="H284" s="1248"/>
      <c r="I284" s="984">
        <v>45778</v>
      </c>
      <c r="J284" s="984">
        <v>45413</v>
      </c>
      <c r="K284" s="1248">
        <v>0</v>
      </c>
      <c r="L284" s="982" t="s">
        <v>541</v>
      </c>
      <c r="M284" s="982" t="s">
        <v>537</v>
      </c>
      <c r="N284" s="982" t="s">
        <v>490</v>
      </c>
      <c r="O284" s="983" t="s">
        <v>473</v>
      </c>
      <c r="P284" s="925"/>
    </row>
    <row r="285" spans="1:16" ht="31.5" x14ac:dyDescent="0.25">
      <c r="A285" s="1654"/>
      <c r="B285" s="1650" t="s">
        <v>934</v>
      </c>
      <c r="C285" s="1248">
        <v>1</v>
      </c>
      <c r="D285" s="982">
        <v>40269011</v>
      </c>
      <c r="E285" s="1242" t="s">
        <v>392</v>
      </c>
      <c r="F285" s="1248"/>
      <c r="G285" s="1248"/>
      <c r="H285" s="1248"/>
      <c r="I285" s="984">
        <v>45778</v>
      </c>
      <c r="J285" s="984">
        <v>45413</v>
      </c>
      <c r="K285" s="1248">
        <v>0</v>
      </c>
      <c r="L285" s="982" t="s">
        <v>541</v>
      </c>
      <c r="M285" s="982">
        <v>630</v>
      </c>
      <c r="N285" s="982" t="s">
        <v>491</v>
      </c>
      <c r="O285" s="983" t="s">
        <v>473</v>
      </c>
      <c r="P285" s="925"/>
    </row>
    <row r="286" spans="1:16" ht="31.5" x14ac:dyDescent="0.25">
      <c r="A286" s="1654"/>
      <c r="B286" s="1650"/>
      <c r="C286" s="1248">
        <v>2</v>
      </c>
      <c r="D286" s="1242">
        <v>40268976</v>
      </c>
      <c r="E286" s="1242" t="s">
        <v>392</v>
      </c>
      <c r="F286" s="1248"/>
      <c r="G286" s="1248"/>
      <c r="H286" s="1248"/>
      <c r="I286" s="984">
        <v>45778</v>
      </c>
      <c r="J286" s="984">
        <v>45413</v>
      </c>
      <c r="K286" s="1248">
        <v>0</v>
      </c>
      <c r="L286" s="982" t="s">
        <v>541</v>
      </c>
      <c r="M286" s="982">
        <v>1000</v>
      </c>
      <c r="N286" s="982" t="s">
        <v>491</v>
      </c>
      <c r="O286" s="983" t="s">
        <v>473</v>
      </c>
      <c r="P286" s="925"/>
    </row>
    <row r="287" spans="1:16" ht="31.5" x14ac:dyDescent="0.25">
      <c r="A287" s="1654"/>
      <c r="B287" s="1650" t="s">
        <v>935</v>
      </c>
      <c r="C287" s="1248">
        <v>1</v>
      </c>
      <c r="D287" s="982">
        <v>40268978</v>
      </c>
      <c r="E287" s="1248" t="s">
        <v>392</v>
      </c>
      <c r="F287" s="1248"/>
      <c r="G287" s="1248"/>
      <c r="H287" s="1248"/>
      <c r="I287" s="984">
        <v>45778</v>
      </c>
      <c r="J287" s="984">
        <v>45413</v>
      </c>
      <c r="K287" s="1248">
        <v>0</v>
      </c>
      <c r="L287" s="982" t="s">
        <v>541</v>
      </c>
      <c r="M287" s="982" t="s">
        <v>538</v>
      </c>
      <c r="N287" s="982" t="s">
        <v>492</v>
      </c>
      <c r="O287" s="983" t="s">
        <v>473</v>
      </c>
      <c r="P287" s="925"/>
    </row>
    <row r="288" spans="1:16" ht="31.5" x14ac:dyDescent="0.25">
      <c r="A288" s="1654"/>
      <c r="B288" s="1650"/>
      <c r="C288" s="1248">
        <v>2</v>
      </c>
      <c r="D288" s="982">
        <v>40269014</v>
      </c>
      <c r="E288" s="1242" t="s">
        <v>392</v>
      </c>
      <c r="F288" s="1248"/>
      <c r="G288" s="1248"/>
      <c r="H288" s="1248"/>
      <c r="I288" s="984">
        <v>45778</v>
      </c>
      <c r="J288" s="984">
        <v>45413</v>
      </c>
      <c r="K288" s="1248">
        <v>0</v>
      </c>
      <c r="L288" s="982" t="s">
        <v>541</v>
      </c>
      <c r="M288" s="982" t="s">
        <v>537</v>
      </c>
      <c r="N288" s="982" t="s">
        <v>492</v>
      </c>
      <c r="O288" s="983" t="s">
        <v>473</v>
      </c>
      <c r="P288" s="925"/>
    </row>
    <row r="289" spans="1:16" ht="31.5" x14ac:dyDescent="0.25">
      <c r="A289" s="1654"/>
      <c r="B289" s="1650" t="s">
        <v>936</v>
      </c>
      <c r="C289" s="1248">
        <v>1</v>
      </c>
      <c r="D289" s="982">
        <v>40269021</v>
      </c>
      <c r="E289" s="1242" t="s">
        <v>392</v>
      </c>
      <c r="F289" s="1248"/>
      <c r="G289" s="1248"/>
      <c r="H289" s="1248"/>
      <c r="I289" s="984">
        <v>45778</v>
      </c>
      <c r="J289" s="984">
        <v>45413</v>
      </c>
      <c r="K289" s="1248">
        <v>0</v>
      </c>
      <c r="L289" s="982" t="s">
        <v>541</v>
      </c>
      <c r="M289" s="982" t="s">
        <v>538</v>
      </c>
      <c r="N289" s="982" t="s">
        <v>493</v>
      </c>
      <c r="O289" s="983" t="s">
        <v>473</v>
      </c>
      <c r="P289" s="925"/>
    </row>
    <row r="290" spans="1:16" ht="31.5" x14ac:dyDescent="0.25">
      <c r="A290" s="1654"/>
      <c r="B290" s="1650"/>
      <c r="C290" s="1248">
        <v>2</v>
      </c>
      <c r="D290" s="982">
        <v>40269040</v>
      </c>
      <c r="E290" s="1248" t="s">
        <v>392</v>
      </c>
      <c r="F290" s="1248"/>
      <c r="G290" s="1248"/>
      <c r="H290" s="1248"/>
      <c r="I290" s="984">
        <v>45778</v>
      </c>
      <c r="J290" s="984">
        <v>45413</v>
      </c>
      <c r="K290" s="1248">
        <v>0</v>
      </c>
      <c r="L290" s="982" t="s">
        <v>541</v>
      </c>
      <c r="M290" s="982" t="s">
        <v>537</v>
      </c>
      <c r="N290" s="982" t="s">
        <v>493</v>
      </c>
      <c r="O290" s="983" t="s">
        <v>473</v>
      </c>
      <c r="P290" s="925"/>
    </row>
    <row r="291" spans="1:16" ht="31.5" x14ac:dyDescent="0.25">
      <c r="A291" s="1654"/>
      <c r="B291" s="1650" t="s">
        <v>937</v>
      </c>
      <c r="C291" s="1248">
        <v>1</v>
      </c>
      <c r="D291" s="982">
        <v>40269048</v>
      </c>
      <c r="E291" s="1242" t="s">
        <v>392</v>
      </c>
      <c r="F291" s="1248"/>
      <c r="G291" s="1248">
        <v>1</v>
      </c>
      <c r="H291" s="1248"/>
      <c r="I291" s="984">
        <v>45778</v>
      </c>
      <c r="J291" s="984">
        <v>45413</v>
      </c>
      <c r="K291" s="1248">
        <v>0</v>
      </c>
      <c r="L291" s="982" t="s">
        <v>541</v>
      </c>
      <c r="M291" s="982" t="s">
        <v>538</v>
      </c>
      <c r="N291" s="982" t="s">
        <v>494</v>
      </c>
      <c r="O291" s="983" t="s">
        <v>473</v>
      </c>
      <c r="P291" s="925"/>
    </row>
    <row r="292" spans="1:16" ht="31.5" x14ac:dyDescent="0.25">
      <c r="A292" s="1654"/>
      <c r="B292" s="1650"/>
      <c r="C292" s="1248">
        <v>2</v>
      </c>
      <c r="D292" s="982">
        <v>40269054</v>
      </c>
      <c r="E292" s="1248" t="s">
        <v>392</v>
      </c>
      <c r="F292" s="1248"/>
      <c r="G292" s="1248"/>
      <c r="H292" s="1248"/>
      <c r="I292" s="984">
        <v>45778</v>
      </c>
      <c r="J292" s="984">
        <v>45413</v>
      </c>
      <c r="K292" s="1248">
        <v>0</v>
      </c>
      <c r="L292" s="982" t="s">
        <v>541</v>
      </c>
      <c r="M292" s="982" t="s">
        <v>537</v>
      </c>
      <c r="N292" s="982" t="s">
        <v>494</v>
      </c>
      <c r="O292" s="983" t="s">
        <v>473</v>
      </c>
      <c r="P292" s="925"/>
    </row>
    <row r="293" spans="1:16" ht="31.5" x14ac:dyDescent="0.25">
      <c r="A293" s="1654"/>
      <c r="B293" s="1650" t="s">
        <v>938</v>
      </c>
      <c r="C293" s="1248">
        <v>1</v>
      </c>
      <c r="D293" s="982">
        <v>40269027</v>
      </c>
      <c r="E293" s="1242" t="s">
        <v>392</v>
      </c>
      <c r="F293" s="1248"/>
      <c r="G293" s="1248"/>
      <c r="H293" s="1248"/>
      <c r="I293" s="984">
        <v>45778</v>
      </c>
      <c r="J293" s="984">
        <v>45413</v>
      </c>
      <c r="K293" s="1248">
        <v>0</v>
      </c>
      <c r="L293" s="982" t="s">
        <v>541</v>
      </c>
      <c r="M293" s="982" t="s">
        <v>538</v>
      </c>
      <c r="N293" s="982" t="s">
        <v>495</v>
      </c>
      <c r="O293" s="983" t="s">
        <v>473</v>
      </c>
      <c r="P293" s="925"/>
    </row>
    <row r="294" spans="1:16" ht="31.5" x14ac:dyDescent="0.25">
      <c r="A294" s="1654"/>
      <c r="B294" s="1650"/>
      <c r="C294" s="1248">
        <v>2</v>
      </c>
      <c r="D294" s="982">
        <v>40269045</v>
      </c>
      <c r="E294" s="1248" t="s">
        <v>392</v>
      </c>
      <c r="F294" s="1248"/>
      <c r="G294" s="1248"/>
      <c r="H294" s="1248"/>
      <c r="I294" s="984">
        <v>45778</v>
      </c>
      <c r="J294" s="984">
        <v>45413</v>
      </c>
      <c r="K294" s="1248">
        <v>0</v>
      </c>
      <c r="L294" s="982" t="s">
        <v>541</v>
      </c>
      <c r="M294" s="982" t="s">
        <v>537</v>
      </c>
      <c r="N294" s="982" t="s">
        <v>495</v>
      </c>
      <c r="O294" s="983" t="s">
        <v>473</v>
      </c>
      <c r="P294" s="925"/>
    </row>
    <row r="295" spans="1:16" ht="31.5" x14ac:dyDescent="0.25">
      <c r="A295" s="1654"/>
      <c r="B295" s="1650" t="s">
        <v>939</v>
      </c>
      <c r="C295" s="1248">
        <v>1</v>
      </c>
      <c r="D295" s="982">
        <v>40268980</v>
      </c>
      <c r="E295" s="1242" t="s">
        <v>392</v>
      </c>
      <c r="F295" s="1248"/>
      <c r="G295" s="1248"/>
      <c r="H295" s="1248"/>
      <c r="I295" s="984">
        <v>45778</v>
      </c>
      <c r="J295" s="984">
        <v>45413</v>
      </c>
      <c r="K295" s="1248">
        <v>0</v>
      </c>
      <c r="L295" s="982" t="s">
        <v>541</v>
      </c>
      <c r="M295" s="982" t="s">
        <v>538</v>
      </c>
      <c r="N295" s="982" t="s">
        <v>496</v>
      </c>
      <c r="O295" s="983" t="s">
        <v>473</v>
      </c>
      <c r="P295" s="925"/>
    </row>
    <row r="296" spans="1:16" ht="31.5" x14ac:dyDescent="0.25">
      <c r="A296" s="1654"/>
      <c r="B296" s="1650"/>
      <c r="C296" s="1248">
        <v>2</v>
      </c>
      <c r="D296" s="982">
        <v>40269015</v>
      </c>
      <c r="E296" s="1248" t="s">
        <v>391</v>
      </c>
      <c r="F296" s="1248"/>
      <c r="G296" s="1248"/>
      <c r="H296" s="1248"/>
      <c r="I296" s="984">
        <v>45778</v>
      </c>
      <c r="J296" s="984">
        <v>45413</v>
      </c>
      <c r="K296" s="1248">
        <v>0</v>
      </c>
      <c r="L296" s="982" t="s">
        <v>541</v>
      </c>
      <c r="M296" s="982" t="s">
        <v>537</v>
      </c>
      <c r="N296" s="982" t="s">
        <v>496</v>
      </c>
      <c r="O296" s="983" t="s">
        <v>473</v>
      </c>
      <c r="P296" s="925"/>
    </row>
    <row r="297" spans="1:16" ht="31.5" x14ac:dyDescent="0.25">
      <c r="A297" s="1654"/>
      <c r="B297" s="1650" t="s">
        <v>940</v>
      </c>
      <c r="C297" s="1248">
        <v>1</v>
      </c>
      <c r="D297" s="982">
        <v>40269051</v>
      </c>
      <c r="E297" s="1242" t="s">
        <v>392</v>
      </c>
      <c r="F297" s="1248"/>
      <c r="G297" s="1248"/>
      <c r="H297" s="1248"/>
      <c r="I297" s="984">
        <v>45778</v>
      </c>
      <c r="J297" s="984">
        <v>45778</v>
      </c>
      <c r="K297" s="1248">
        <v>0</v>
      </c>
      <c r="L297" s="982" t="s">
        <v>541</v>
      </c>
      <c r="M297" s="982" t="s">
        <v>538</v>
      </c>
      <c r="N297" s="982" t="s">
        <v>497</v>
      </c>
      <c r="O297" s="983" t="s">
        <v>473</v>
      </c>
      <c r="P297" s="925"/>
    </row>
    <row r="298" spans="1:16" ht="31.5" x14ac:dyDescent="0.25">
      <c r="A298" s="1654"/>
      <c r="B298" s="1650"/>
      <c r="C298" s="1248">
        <v>2</v>
      </c>
      <c r="D298" s="982">
        <v>40269057</v>
      </c>
      <c r="E298" s="1248" t="s">
        <v>392</v>
      </c>
      <c r="F298" s="1248"/>
      <c r="G298" s="1248"/>
      <c r="H298" s="1248"/>
      <c r="I298" s="984">
        <v>45778</v>
      </c>
      <c r="J298" s="984">
        <v>45778</v>
      </c>
      <c r="K298" s="1248">
        <v>0</v>
      </c>
      <c r="L298" s="982" t="s">
        <v>541</v>
      </c>
      <c r="M298" s="982" t="s">
        <v>537</v>
      </c>
      <c r="N298" s="982" t="s">
        <v>497</v>
      </c>
      <c r="O298" s="983" t="s">
        <v>473</v>
      </c>
      <c r="P298" s="925"/>
    </row>
    <row r="299" spans="1:16" ht="31.5" x14ac:dyDescent="0.25">
      <c r="A299" s="1654"/>
      <c r="B299" s="1650" t="s">
        <v>941</v>
      </c>
      <c r="C299" s="1248">
        <v>1</v>
      </c>
      <c r="D299" s="982">
        <v>40269002</v>
      </c>
      <c r="E299" s="1242" t="s">
        <v>392</v>
      </c>
      <c r="F299" s="1248"/>
      <c r="G299" s="1248"/>
      <c r="H299" s="1248"/>
      <c r="I299" s="984">
        <v>45778</v>
      </c>
      <c r="J299" s="984">
        <v>45778</v>
      </c>
      <c r="K299" s="1248">
        <v>0</v>
      </c>
      <c r="L299" s="982" t="s">
        <v>541</v>
      </c>
      <c r="M299" s="982" t="s">
        <v>538</v>
      </c>
      <c r="N299" s="982" t="s">
        <v>498</v>
      </c>
      <c r="O299" s="983" t="s">
        <v>473</v>
      </c>
      <c r="P299" s="925"/>
    </row>
    <row r="300" spans="1:16" ht="31.5" x14ac:dyDescent="0.25">
      <c r="A300" s="1654"/>
      <c r="B300" s="1650"/>
      <c r="C300" s="1248">
        <v>2</v>
      </c>
      <c r="D300" s="982">
        <v>40269017</v>
      </c>
      <c r="E300" s="1248" t="s">
        <v>392</v>
      </c>
      <c r="F300" s="1248"/>
      <c r="G300" s="1248"/>
      <c r="H300" s="1248"/>
      <c r="I300" s="984">
        <v>45778</v>
      </c>
      <c r="J300" s="984">
        <v>45778</v>
      </c>
      <c r="K300" s="1248">
        <v>0</v>
      </c>
      <c r="L300" s="982" t="s">
        <v>541</v>
      </c>
      <c r="M300" s="982" t="s">
        <v>537</v>
      </c>
      <c r="N300" s="982" t="s">
        <v>498</v>
      </c>
      <c r="O300" s="983" t="s">
        <v>473</v>
      </c>
      <c r="P300" s="925"/>
    </row>
    <row r="301" spans="1:16" ht="31.5" x14ac:dyDescent="0.25">
      <c r="A301" s="1654"/>
      <c r="B301" s="1650" t="s">
        <v>942</v>
      </c>
      <c r="C301" s="1248">
        <v>1</v>
      </c>
      <c r="D301" s="982">
        <v>40269086</v>
      </c>
      <c r="E301" s="1242" t="s">
        <v>392</v>
      </c>
      <c r="F301" s="1248">
        <v>2</v>
      </c>
      <c r="G301" s="1248"/>
      <c r="H301" s="1248"/>
      <c r="I301" s="984">
        <v>45778</v>
      </c>
      <c r="J301" s="984">
        <v>45778</v>
      </c>
      <c r="K301" s="1248">
        <v>0</v>
      </c>
      <c r="L301" s="982" t="s">
        <v>541</v>
      </c>
      <c r="M301" s="982" t="s">
        <v>538</v>
      </c>
      <c r="N301" s="982" t="s">
        <v>499</v>
      </c>
      <c r="O301" s="983" t="s">
        <v>473</v>
      </c>
      <c r="P301" s="925"/>
    </row>
    <row r="302" spans="1:16" ht="31.5" x14ac:dyDescent="0.25">
      <c r="A302" s="1654"/>
      <c r="B302" s="1650"/>
      <c r="C302" s="1248">
        <v>2</v>
      </c>
      <c r="D302" s="982">
        <v>40269095</v>
      </c>
      <c r="E302" s="1248" t="s">
        <v>392</v>
      </c>
      <c r="F302" s="1248">
        <v>1</v>
      </c>
      <c r="G302" s="1248"/>
      <c r="H302" s="1248"/>
      <c r="I302" s="984">
        <v>45778</v>
      </c>
      <c r="J302" s="984">
        <v>45778</v>
      </c>
      <c r="K302" s="1248">
        <v>0</v>
      </c>
      <c r="L302" s="982" t="s">
        <v>541</v>
      </c>
      <c r="M302" s="982" t="s">
        <v>537</v>
      </c>
      <c r="N302" s="982" t="s">
        <v>499</v>
      </c>
      <c r="O302" s="983" t="s">
        <v>473</v>
      </c>
      <c r="P302" s="925"/>
    </row>
    <row r="303" spans="1:16" ht="31.5" x14ac:dyDescent="0.25">
      <c r="A303" s="1654"/>
      <c r="B303" s="1650" t="s">
        <v>943</v>
      </c>
      <c r="C303" s="1248">
        <v>1</v>
      </c>
      <c r="D303" s="1242">
        <v>40269098</v>
      </c>
      <c r="E303" s="1248" t="s">
        <v>392</v>
      </c>
      <c r="F303" s="1248">
        <v>1</v>
      </c>
      <c r="G303" s="1248"/>
      <c r="H303" s="1248"/>
      <c r="I303" s="984">
        <v>45778</v>
      </c>
      <c r="J303" s="984">
        <v>45778</v>
      </c>
      <c r="K303" s="1248">
        <v>0</v>
      </c>
      <c r="L303" s="982" t="s">
        <v>541</v>
      </c>
      <c r="M303" s="982">
        <v>630</v>
      </c>
      <c r="N303" s="982" t="s">
        <v>500</v>
      </c>
      <c r="O303" s="983" t="s">
        <v>473</v>
      </c>
      <c r="P303" s="925"/>
    </row>
    <row r="304" spans="1:16" ht="31.5" x14ac:dyDescent="0.25">
      <c r="A304" s="1654"/>
      <c r="B304" s="1650"/>
      <c r="C304" s="1248">
        <v>2</v>
      </c>
      <c r="D304" s="1242">
        <v>40269090</v>
      </c>
      <c r="E304" s="1242" t="s">
        <v>392</v>
      </c>
      <c r="F304" s="1248"/>
      <c r="G304" s="1248"/>
      <c r="H304" s="1248"/>
      <c r="I304" s="984">
        <v>45778</v>
      </c>
      <c r="J304" s="984">
        <v>45778</v>
      </c>
      <c r="K304" s="1248">
        <v>0</v>
      </c>
      <c r="L304" s="982" t="s">
        <v>541</v>
      </c>
      <c r="M304" s="982">
        <v>1000</v>
      </c>
      <c r="N304" s="982" t="s">
        <v>500</v>
      </c>
      <c r="O304" s="983" t="s">
        <v>473</v>
      </c>
      <c r="P304" s="925"/>
    </row>
    <row r="305" spans="1:16" ht="31.5" x14ac:dyDescent="0.25">
      <c r="A305" s="1654"/>
      <c r="B305" s="1650" t="s">
        <v>944</v>
      </c>
      <c r="C305" s="1248">
        <v>1</v>
      </c>
      <c r="D305" s="982">
        <v>40269092</v>
      </c>
      <c r="E305" s="1248" t="s">
        <v>392</v>
      </c>
      <c r="F305" s="1248"/>
      <c r="G305" s="1248"/>
      <c r="H305" s="1248"/>
      <c r="I305" s="984">
        <v>45778</v>
      </c>
      <c r="J305" s="984">
        <v>45778</v>
      </c>
      <c r="K305" s="1248">
        <v>0</v>
      </c>
      <c r="L305" s="982" t="s">
        <v>541</v>
      </c>
      <c r="M305" s="982" t="s">
        <v>538</v>
      </c>
      <c r="N305" s="982" t="s">
        <v>501</v>
      </c>
      <c r="O305" s="983" t="s">
        <v>473</v>
      </c>
      <c r="P305" s="925"/>
    </row>
    <row r="306" spans="1:16" ht="31.5" x14ac:dyDescent="0.25">
      <c r="A306" s="1654"/>
      <c r="B306" s="1650"/>
      <c r="C306" s="1248">
        <v>2</v>
      </c>
      <c r="D306" s="982">
        <v>40269099</v>
      </c>
      <c r="E306" s="1248" t="s">
        <v>392</v>
      </c>
      <c r="F306" s="1248"/>
      <c r="G306" s="1248"/>
      <c r="H306" s="1248"/>
      <c r="I306" s="984">
        <v>45778</v>
      </c>
      <c r="J306" s="984">
        <v>45778</v>
      </c>
      <c r="K306" s="1248">
        <v>0</v>
      </c>
      <c r="L306" s="982" t="s">
        <v>541</v>
      </c>
      <c r="M306" s="982" t="s">
        <v>537</v>
      </c>
      <c r="N306" s="982" t="s">
        <v>501</v>
      </c>
      <c r="O306" s="983" t="s">
        <v>473</v>
      </c>
      <c r="P306" s="925"/>
    </row>
    <row r="307" spans="1:16" ht="31.5" x14ac:dyDescent="0.25">
      <c r="A307" s="1654"/>
      <c r="B307" s="1650" t="s">
        <v>945</v>
      </c>
      <c r="C307" s="1248">
        <v>1</v>
      </c>
      <c r="D307" s="982">
        <v>40269093</v>
      </c>
      <c r="E307" s="1242" t="s">
        <v>392</v>
      </c>
      <c r="F307" s="1248"/>
      <c r="G307" s="1248"/>
      <c r="H307" s="1248"/>
      <c r="I307" s="984">
        <v>45778</v>
      </c>
      <c r="J307" s="984">
        <v>45778</v>
      </c>
      <c r="K307" s="1248">
        <v>0</v>
      </c>
      <c r="L307" s="982" t="s">
        <v>541</v>
      </c>
      <c r="M307" s="982" t="s">
        <v>538</v>
      </c>
      <c r="N307" s="982" t="s">
        <v>502</v>
      </c>
      <c r="O307" s="983" t="s">
        <v>473</v>
      </c>
      <c r="P307" s="925"/>
    </row>
    <row r="308" spans="1:16" ht="31.5" x14ac:dyDescent="0.25">
      <c r="A308" s="1654"/>
      <c r="B308" s="1650"/>
      <c r="C308" s="1248">
        <v>2</v>
      </c>
      <c r="D308" s="982">
        <v>40269100</v>
      </c>
      <c r="E308" s="1242" t="s">
        <v>392</v>
      </c>
      <c r="F308" s="1248"/>
      <c r="G308" s="1248"/>
      <c r="H308" s="1248"/>
      <c r="I308" s="984">
        <v>45778</v>
      </c>
      <c r="J308" s="984">
        <v>45778</v>
      </c>
      <c r="K308" s="1248">
        <v>0</v>
      </c>
      <c r="L308" s="982" t="s">
        <v>541</v>
      </c>
      <c r="M308" s="982" t="s">
        <v>537</v>
      </c>
      <c r="N308" s="982" t="s">
        <v>502</v>
      </c>
      <c r="O308" s="983" t="s">
        <v>473</v>
      </c>
      <c r="P308" s="925"/>
    </row>
    <row r="309" spans="1:16" ht="31.5" x14ac:dyDescent="0.25">
      <c r="A309" s="1654"/>
      <c r="B309" s="1650" t="s">
        <v>946</v>
      </c>
      <c r="C309" s="1248">
        <v>1</v>
      </c>
      <c r="D309" s="982">
        <v>40269101</v>
      </c>
      <c r="E309" s="1242" t="s">
        <v>392</v>
      </c>
      <c r="F309" s="1248"/>
      <c r="G309" s="1248"/>
      <c r="H309" s="1248"/>
      <c r="I309" s="984">
        <v>45778</v>
      </c>
      <c r="J309" s="984">
        <v>45778</v>
      </c>
      <c r="K309" s="1248">
        <v>0</v>
      </c>
      <c r="L309" s="982" t="s">
        <v>542</v>
      </c>
      <c r="M309" s="982" t="s">
        <v>538</v>
      </c>
      <c r="N309" s="982" t="s">
        <v>503</v>
      </c>
      <c r="O309" s="983" t="s">
        <v>473</v>
      </c>
      <c r="P309" s="925"/>
    </row>
    <row r="310" spans="1:16" ht="31.5" x14ac:dyDescent="0.25">
      <c r="A310" s="1654"/>
      <c r="B310" s="1650"/>
      <c r="C310" s="1248">
        <v>2</v>
      </c>
      <c r="D310" s="982">
        <v>40269103</v>
      </c>
      <c r="E310" s="1248" t="s">
        <v>391</v>
      </c>
      <c r="F310" s="1248"/>
      <c r="G310" s="1248"/>
      <c r="H310" s="1248"/>
      <c r="I310" s="984">
        <v>45778</v>
      </c>
      <c r="J310" s="984">
        <v>45778</v>
      </c>
      <c r="K310" s="1248">
        <v>0</v>
      </c>
      <c r="L310" s="982" t="s">
        <v>542</v>
      </c>
      <c r="M310" s="982" t="s">
        <v>537</v>
      </c>
      <c r="N310" s="982" t="s">
        <v>503</v>
      </c>
      <c r="O310" s="983" t="s">
        <v>473</v>
      </c>
      <c r="P310" s="925"/>
    </row>
    <row r="311" spans="1:16" ht="31.5" x14ac:dyDescent="0.25">
      <c r="A311" s="1654"/>
      <c r="B311" s="1650" t="s">
        <v>947</v>
      </c>
      <c r="C311" s="1248">
        <v>1</v>
      </c>
      <c r="D311" s="982">
        <v>40269102</v>
      </c>
      <c r="E311" s="1242" t="s">
        <v>392</v>
      </c>
      <c r="F311" s="1248"/>
      <c r="G311" s="1248">
        <v>1</v>
      </c>
      <c r="H311" s="1248"/>
      <c r="I311" s="984">
        <v>45778</v>
      </c>
      <c r="J311" s="984">
        <v>45778</v>
      </c>
      <c r="K311" s="1248">
        <v>0</v>
      </c>
      <c r="L311" s="982" t="s">
        <v>542</v>
      </c>
      <c r="M311" s="982" t="s">
        <v>538</v>
      </c>
      <c r="N311" s="982" t="s">
        <v>504</v>
      </c>
      <c r="O311" s="983" t="s">
        <v>473</v>
      </c>
      <c r="P311" s="925"/>
    </row>
    <row r="312" spans="1:16" ht="31.5" x14ac:dyDescent="0.25">
      <c r="A312" s="1654"/>
      <c r="B312" s="1650"/>
      <c r="C312" s="1248">
        <v>2</v>
      </c>
      <c r="D312" s="982">
        <v>40269104</v>
      </c>
      <c r="E312" s="1248" t="s">
        <v>391</v>
      </c>
      <c r="F312" s="1248"/>
      <c r="G312" s="1248"/>
      <c r="H312" s="1248"/>
      <c r="I312" s="984">
        <v>45778</v>
      </c>
      <c r="J312" s="984">
        <v>45778</v>
      </c>
      <c r="K312" s="1248">
        <v>0</v>
      </c>
      <c r="L312" s="982" t="s">
        <v>542</v>
      </c>
      <c r="M312" s="982" t="s">
        <v>537</v>
      </c>
      <c r="N312" s="982" t="s">
        <v>504</v>
      </c>
      <c r="O312" s="983" t="s">
        <v>473</v>
      </c>
      <c r="P312" s="925"/>
    </row>
    <row r="313" spans="1:16" ht="31.5" x14ac:dyDescent="0.25">
      <c r="A313" s="1654"/>
      <c r="B313" s="1652" t="s">
        <v>948</v>
      </c>
      <c r="C313" s="1248">
        <v>1</v>
      </c>
      <c r="D313" s="1242">
        <v>40269107</v>
      </c>
      <c r="E313" s="1242" t="s">
        <v>392</v>
      </c>
      <c r="F313" s="1248"/>
      <c r="G313" s="1248"/>
      <c r="H313" s="1248"/>
      <c r="I313" s="984">
        <v>45778</v>
      </c>
      <c r="J313" s="984">
        <v>45778</v>
      </c>
      <c r="K313" s="1248">
        <v>0</v>
      </c>
      <c r="L313" s="982">
        <v>4</v>
      </c>
      <c r="M313" s="1242">
        <v>1000</v>
      </c>
      <c r="N313" s="1242" t="s">
        <v>533</v>
      </c>
      <c r="O313" s="983" t="s">
        <v>473</v>
      </c>
      <c r="P313" s="925"/>
    </row>
    <row r="314" spans="1:16" ht="31.5" x14ac:dyDescent="0.25">
      <c r="A314" s="1654"/>
      <c r="B314" s="1652"/>
      <c r="C314" s="1248">
        <v>2</v>
      </c>
      <c r="D314" s="1242">
        <v>40269108</v>
      </c>
      <c r="E314" s="1242" t="s">
        <v>392</v>
      </c>
      <c r="F314" s="1248"/>
      <c r="G314" s="1248"/>
      <c r="H314" s="1248"/>
      <c r="I314" s="984">
        <v>45778</v>
      </c>
      <c r="J314" s="984">
        <v>45778</v>
      </c>
      <c r="K314" s="1248">
        <v>0</v>
      </c>
      <c r="L314" s="982">
        <v>4</v>
      </c>
      <c r="M314" s="1242">
        <v>1000</v>
      </c>
      <c r="N314" s="1242" t="s">
        <v>533</v>
      </c>
      <c r="O314" s="983" t="s">
        <v>473</v>
      </c>
      <c r="P314" s="925"/>
    </row>
    <row r="315" spans="1:16" ht="31.5" x14ac:dyDescent="0.25">
      <c r="A315" s="1654"/>
      <c r="B315" s="1651" t="s">
        <v>949</v>
      </c>
      <c r="C315" s="1248">
        <v>1</v>
      </c>
      <c r="D315" s="1242">
        <v>40269105</v>
      </c>
      <c r="E315" s="1242" t="s">
        <v>392</v>
      </c>
      <c r="F315" s="1248"/>
      <c r="G315" s="1248"/>
      <c r="H315" s="1248"/>
      <c r="I315" s="984">
        <v>45778</v>
      </c>
      <c r="J315" s="984">
        <v>45778</v>
      </c>
      <c r="K315" s="1248">
        <v>0</v>
      </c>
      <c r="L315" s="982">
        <v>4</v>
      </c>
      <c r="M315" s="1242">
        <v>1000</v>
      </c>
      <c r="N315" s="1242" t="s">
        <v>534</v>
      </c>
      <c r="O315" s="983" t="s">
        <v>473</v>
      </c>
      <c r="P315" s="925"/>
    </row>
    <row r="316" spans="1:16" ht="31.5" x14ac:dyDescent="0.25">
      <c r="A316" s="1654"/>
      <c r="B316" s="1651"/>
      <c r="C316" s="1248">
        <v>2</v>
      </c>
      <c r="D316" s="1242">
        <v>40269106</v>
      </c>
      <c r="E316" s="1242" t="s">
        <v>392</v>
      </c>
      <c r="F316" s="1248"/>
      <c r="G316" s="1248"/>
      <c r="H316" s="1248"/>
      <c r="I316" s="984">
        <v>45778</v>
      </c>
      <c r="J316" s="984">
        <v>45778</v>
      </c>
      <c r="K316" s="1248">
        <v>0</v>
      </c>
      <c r="L316" s="982">
        <v>4</v>
      </c>
      <c r="M316" s="1242">
        <v>1000</v>
      </c>
      <c r="N316" s="1242" t="s">
        <v>534</v>
      </c>
      <c r="O316" s="983" t="s">
        <v>473</v>
      </c>
      <c r="P316" s="925"/>
    </row>
    <row r="317" spans="1:16" ht="31.5" x14ac:dyDescent="0.25">
      <c r="A317" s="1654"/>
      <c r="B317" s="1650" t="s">
        <v>950</v>
      </c>
      <c r="C317" s="1248">
        <v>1</v>
      </c>
      <c r="D317" s="982">
        <v>40269109</v>
      </c>
      <c r="E317" s="1242" t="s">
        <v>392</v>
      </c>
      <c r="F317" s="1248"/>
      <c r="G317" s="1248"/>
      <c r="H317" s="1248"/>
      <c r="I317" s="984">
        <v>45778</v>
      </c>
      <c r="J317" s="984">
        <v>45778</v>
      </c>
      <c r="K317" s="1248">
        <v>0</v>
      </c>
      <c r="L317" s="982" t="s">
        <v>543</v>
      </c>
      <c r="M317" s="982" t="s">
        <v>538</v>
      </c>
      <c r="N317" s="982" t="s">
        <v>505</v>
      </c>
      <c r="O317" s="983" t="s">
        <v>473</v>
      </c>
      <c r="P317" s="925"/>
    </row>
    <row r="318" spans="1:16" ht="31.5" x14ac:dyDescent="0.25">
      <c r="A318" s="1654"/>
      <c r="B318" s="1650"/>
      <c r="C318" s="1248">
        <v>2</v>
      </c>
      <c r="D318" s="982">
        <v>40269110</v>
      </c>
      <c r="E318" s="1248" t="s">
        <v>392</v>
      </c>
      <c r="F318" s="1248"/>
      <c r="G318" s="1248"/>
      <c r="H318" s="1248"/>
      <c r="I318" s="984">
        <v>45778</v>
      </c>
      <c r="J318" s="984">
        <v>45778</v>
      </c>
      <c r="K318" s="1248">
        <v>0</v>
      </c>
      <c r="L318" s="982" t="s">
        <v>543</v>
      </c>
      <c r="M318" s="982" t="s">
        <v>538</v>
      </c>
      <c r="N318" s="982" t="s">
        <v>505</v>
      </c>
      <c r="O318" s="983" t="s">
        <v>473</v>
      </c>
      <c r="P318" s="925"/>
    </row>
    <row r="319" spans="1:16" ht="31.5" x14ac:dyDescent="0.25">
      <c r="A319" s="1654"/>
      <c r="B319" s="1650" t="s">
        <v>951</v>
      </c>
      <c r="C319" s="1248">
        <v>1</v>
      </c>
      <c r="D319" s="982">
        <v>40269111</v>
      </c>
      <c r="E319" s="1242" t="s">
        <v>392</v>
      </c>
      <c r="F319" s="1248"/>
      <c r="G319" s="1248"/>
      <c r="H319" s="1248"/>
      <c r="I319" s="984">
        <v>45778</v>
      </c>
      <c r="J319" s="984">
        <v>45778</v>
      </c>
      <c r="K319" s="1248">
        <v>0</v>
      </c>
      <c r="L319" s="982" t="s">
        <v>543</v>
      </c>
      <c r="M319" s="982" t="s">
        <v>538</v>
      </c>
      <c r="N319" s="982" t="s">
        <v>506</v>
      </c>
      <c r="O319" s="983" t="s">
        <v>473</v>
      </c>
      <c r="P319" s="925"/>
    </row>
    <row r="320" spans="1:16" ht="31.5" x14ac:dyDescent="0.25">
      <c r="A320" s="1654"/>
      <c r="B320" s="1650"/>
      <c r="C320" s="1248">
        <v>2</v>
      </c>
      <c r="D320" s="982">
        <v>40269112</v>
      </c>
      <c r="E320" s="1248" t="s">
        <v>392</v>
      </c>
      <c r="F320" s="1248"/>
      <c r="G320" s="1248"/>
      <c r="H320" s="1248"/>
      <c r="I320" s="984">
        <v>45778</v>
      </c>
      <c r="J320" s="984">
        <v>45778</v>
      </c>
      <c r="K320" s="1248">
        <v>0</v>
      </c>
      <c r="L320" s="982" t="s">
        <v>543</v>
      </c>
      <c r="M320" s="982" t="s">
        <v>538</v>
      </c>
      <c r="N320" s="982" t="s">
        <v>506</v>
      </c>
      <c r="O320" s="983" t="s">
        <v>473</v>
      </c>
      <c r="P320" s="925"/>
    </row>
    <row r="321" spans="1:16" ht="31.5" x14ac:dyDescent="0.25">
      <c r="A321" s="1654"/>
      <c r="B321" s="1250" t="s">
        <v>952</v>
      </c>
      <c r="C321" s="1248">
        <v>1</v>
      </c>
      <c r="D321" s="982">
        <v>40269113</v>
      </c>
      <c r="E321" s="1248" t="s">
        <v>392</v>
      </c>
      <c r="F321" s="1248"/>
      <c r="G321" s="1248"/>
      <c r="H321" s="1248"/>
      <c r="I321" s="984">
        <v>45778</v>
      </c>
      <c r="J321" s="984">
        <v>45778</v>
      </c>
      <c r="K321" s="1248">
        <v>0</v>
      </c>
      <c r="L321" s="982" t="s">
        <v>543</v>
      </c>
      <c r="M321" s="982" t="s">
        <v>538</v>
      </c>
      <c r="N321" s="982" t="s">
        <v>507</v>
      </c>
      <c r="O321" s="983" t="s">
        <v>473</v>
      </c>
      <c r="P321" s="925"/>
    </row>
    <row r="322" spans="1:16" ht="31.5" x14ac:dyDescent="0.25">
      <c r="A322" s="1654"/>
      <c r="B322" s="1650" t="s">
        <v>953</v>
      </c>
      <c r="C322" s="1248">
        <v>1</v>
      </c>
      <c r="D322" s="982">
        <v>40269114</v>
      </c>
      <c r="E322" s="1242" t="s">
        <v>392</v>
      </c>
      <c r="F322" s="1248"/>
      <c r="G322" s="1248"/>
      <c r="H322" s="1248"/>
      <c r="I322" s="984">
        <v>45778</v>
      </c>
      <c r="J322" s="984">
        <v>45778</v>
      </c>
      <c r="K322" s="1248">
        <v>0</v>
      </c>
      <c r="L322" s="982" t="s">
        <v>541</v>
      </c>
      <c r="M322" s="982" t="s">
        <v>538</v>
      </c>
      <c r="N322" s="982" t="s">
        <v>508</v>
      </c>
      <c r="O322" s="983" t="s">
        <v>473</v>
      </c>
      <c r="P322" s="925"/>
    </row>
    <row r="323" spans="1:16" ht="31.5" x14ac:dyDescent="0.25">
      <c r="A323" s="1654"/>
      <c r="B323" s="1650"/>
      <c r="C323" s="1248">
        <v>2</v>
      </c>
      <c r="D323" s="982">
        <v>40269118</v>
      </c>
      <c r="E323" s="1248" t="s">
        <v>392</v>
      </c>
      <c r="F323" s="1248"/>
      <c r="G323" s="1248"/>
      <c r="H323" s="1248"/>
      <c r="I323" s="984">
        <v>45778</v>
      </c>
      <c r="J323" s="984">
        <v>45778</v>
      </c>
      <c r="K323" s="1248">
        <v>0</v>
      </c>
      <c r="L323" s="982" t="s">
        <v>541</v>
      </c>
      <c r="M323" s="982" t="s">
        <v>537</v>
      </c>
      <c r="N323" s="982" t="s">
        <v>508</v>
      </c>
      <c r="O323" s="983" t="s">
        <v>473</v>
      </c>
      <c r="P323" s="925"/>
    </row>
    <row r="324" spans="1:16" ht="31.5" x14ac:dyDescent="0.25">
      <c r="A324" s="1654"/>
      <c r="B324" s="1650" t="s">
        <v>954</v>
      </c>
      <c r="C324" s="1248">
        <v>1</v>
      </c>
      <c r="D324" s="1242">
        <v>40269119</v>
      </c>
      <c r="E324" s="1248" t="s">
        <v>392</v>
      </c>
      <c r="F324" s="1248"/>
      <c r="G324" s="1248"/>
      <c r="H324" s="1248"/>
      <c r="I324" s="984">
        <v>45778</v>
      </c>
      <c r="J324" s="984">
        <v>45778</v>
      </c>
      <c r="K324" s="1248">
        <v>0</v>
      </c>
      <c r="L324" s="982" t="s">
        <v>541</v>
      </c>
      <c r="M324" s="982">
        <v>630</v>
      </c>
      <c r="N324" s="982" t="s">
        <v>509</v>
      </c>
      <c r="O324" s="983" t="s">
        <v>473</v>
      </c>
      <c r="P324" s="925"/>
    </row>
    <row r="325" spans="1:16" ht="31.5" x14ac:dyDescent="0.25">
      <c r="A325" s="1654"/>
      <c r="B325" s="1650"/>
      <c r="C325" s="1248">
        <v>2</v>
      </c>
      <c r="D325" s="1242">
        <v>40269115</v>
      </c>
      <c r="E325" s="1242" t="s">
        <v>392</v>
      </c>
      <c r="F325" s="1248"/>
      <c r="G325" s="1248"/>
      <c r="H325" s="1248"/>
      <c r="I325" s="984">
        <v>45778</v>
      </c>
      <c r="J325" s="984">
        <v>45778</v>
      </c>
      <c r="K325" s="1248">
        <v>0</v>
      </c>
      <c r="L325" s="982" t="s">
        <v>541</v>
      </c>
      <c r="M325" s="982">
        <v>1000</v>
      </c>
      <c r="N325" s="982" t="s">
        <v>509</v>
      </c>
      <c r="O325" s="983" t="s">
        <v>473</v>
      </c>
      <c r="P325" s="925"/>
    </row>
    <row r="326" spans="1:16" ht="31.5" x14ac:dyDescent="0.25">
      <c r="A326" s="1654"/>
      <c r="B326" s="1652" t="s">
        <v>955</v>
      </c>
      <c r="C326" s="1248">
        <v>1</v>
      </c>
      <c r="D326" s="982">
        <v>40269123</v>
      </c>
      <c r="E326" s="1242" t="s">
        <v>392</v>
      </c>
      <c r="F326" s="1248"/>
      <c r="G326" s="1248"/>
      <c r="H326" s="1248"/>
      <c r="I326" s="984">
        <v>45778</v>
      </c>
      <c r="J326" s="984">
        <v>45778</v>
      </c>
      <c r="K326" s="1248">
        <v>0</v>
      </c>
      <c r="L326" s="982" t="s">
        <v>541</v>
      </c>
      <c r="M326" s="982" t="s">
        <v>538</v>
      </c>
      <c r="N326" s="982" t="s">
        <v>510</v>
      </c>
      <c r="O326" s="983" t="s">
        <v>473</v>
      </c>
      <c r="P326" s="925"/>
    </row>
    <row r="327" spans="1:16" ht="31.5" x14ac:dyDescent="0.25">
      <c r="A327" s="1654"/>
      <c r="B327" s="1652"/>
      <c r="C327" s="1248">
        <v>2</v>
      </c>
      <c r="D327" s="982">
        <v>40269130</v>
      </c>
      <c r="E327" s="1248" t="s">
        <v>391</v>
      </c>
      <c r="F327" s="1248"/>
      <c r="G327" s="1248"/>
      <c r="H327" s="1248"/>
      <c r="I327" s="984">
        <v>45778</v>
      </c>
      <c r="J327" s="984">
        <v>45778</v>
      </c>
      <c r="K327" s="1248">
        <v>0</v>
      </c>
      <c r="L327" s="982" t="s">
        <v>541</v>
      </c>
      <c r="M327" s="982" t="s">
        <v>537</v>
      </c>
      <c r="N327" s="982" t="s">
        <v>510</v>
      </c>
      <c r="O327" s="983" t="s">
        <v>473</v>
      </c>
      <c r="P327" s="925"/>
    </row>
    <row r="328" spans="1:16" ht="31.5" x14ac:dyDescent="0.25">
      <c r="A328" s="1654"/>
      <c r="B328" s="1250" t="s">
        <v>956</v>
      </c>
      <c r="C328" s="1248">
        <v>1</v>
      </c>
      <c r="D328" s="982">
        <v>40269126</v>
      </c>
      <c r="E328" s="1242" t="s">
        <v>392</v>
      </c>
      <c r="F328" s="1248"/>
      <c r="G328" s="1248"/>
      <c r="H328" s="1248"/>
      <c r="I328" s="984">
        <v>45778</v>
      </c>
      <c r="J328" s="984">
        <v>45778</v>
      </c>
      <c r="K328" s="1248">
        <v>0</v>
      </c>
      <c r="L328" s="982" t="s">
        <v>544</v>
      </c>
      <c r="M328" s="982" t="s">
        <v>538</v>
      </c>
      <c r="N328" s="982" t="s">
        <v>511</v>
      </c>
      <c r="O328" s="983" t="s">
        <v>473</v>
      </c>
      <c r="P328" s="925"/>
    </row>
    <row r="329" spans="1:16" ht="31.5" x14ac:dyDescent="0.25">
      <c r="A329" s="1654"/>
      <c r="B329" s="1250" t="s">
        <v>957</v>
      </c>
      <c r="C329" s="1248">
        <v>1</v>
      </c>
      <c r="D329" s="982">
        <v>40269127</v>
      </c>
      <c r="E329" s="1248" t="s">
        <v>392</v>
      </c>
      <c r="F329" s="1248"/>
      <c r="G329" s="1248"/>
      <c r="H329" s="1248"/>
      <c r="I329" s="984">
        <v>45778</v>
      </c>
      <c r="J329" s="984">
        <v>45778</v>
      </c>
      <c r="K329" s="1248">
        <v>0</v>
      </c>
      <c r="L329" s="982" t="s">
        <v>544</v>
      </c>
      <c r="M329" s="982">
        <v>1000</v>
      </c>
      <c r="N329" s="982" t="s">
        <v>512</v>
      </c>
      <c r="O329" s="983" t="s">
        <v>473</v>
      </c>
      <c r="P329" s="925"/>
    </row>
    <row r="330" spans="1:16" ht="31.5" x14ac:dyDescent="0.25">
      <c r="A330" s="1654"/>
      <c r="B330" s="1650" t="s">
        <v>958</v>
      </c>
      <c r="C330" s="1248">
        <v>1</v>
      </c>
      <c r="D330" s="982">
        <v>40269116</v>
      </c>
      <c r="E330" s="1242" t="s">
        <v>392</v>
      </c>
      <c r="F330" s="1248"/>
      <c r="G330" s="1248"/>
      <c r="H330" s="1248"/>
      <c r="I330" s="984">
        <v>45778</v>
      </c>
      <c r="J330" s="984">
        <v>45778</v>
      </c>
      <c r="K330" s="1248">
        <v>0</v>
      </c>
      <c r="L330" s="982" t="s">
        <v>541</v>
      </c>
      <c r="M330" s="982" t="s">
        <v>538</v>
      </c>
      <c r="N330" s="982" t="s">
        <v>513</v>
      </c>
      <c r="O330" s="983" t="s">
        <v>473</v>
      </c>
      <c r="P330" s="925"/>
    </row>
    <row r="331" spans="1:16" ht="31.5" x14ac:dyDescent="0.25">
      <c r="A331" s="1654"/>
      <c r="B331" s="1650"/>
      <c r="C331" s="1248">
        <v>2</v>
      </c>
      <c r="D331" s="982">
        <v>40269120</v>
      </c>
      <c r="E331" s="1248" t="s">
        <v>392</v>
      </c>
      <c r="F331" s="1248"/>
      <c r="G331" s="1248"/>
      <c r="H331" s="1248"/>
      <c r="I331" s="984">
        <v>45778</v>
      </c>
      <c r="J331" s="984">
        <v>45778</v>
      </c>
      <c r="K331" s="1248">
        <v>0</v>
      </c>
      <c r="L331" s="982" t="s">
        <v>541</v>
      </c>
      <c r="M331" s="982" t="s">
        <v>537</v>
      </c>
      <c r="N331" s="982" t="s">
        <v>513</v>
      </c>
      <c r="O331" s="983" t="s">
        <v>473</v>
      </c>
      <c r="P331" s="925"/>
    </row>
    <row r="332" spans="1:16" ht="31.5" x14ac:dyDescent="0.25">
      <c r="A332" s="1654"/>
      <c r="B332" s="1650" t="s">
        <v>959</v>
      </c>
      <c r="C332" s="1248">
        <v>1</v>
      </c>
      <c r="D332" s="982">
        <v>40269117</v>
      </c>
      <c r="E332" s="1242" t="s">
        <v>392</v>
      </c>
      <c r="F332" s="1248"/>
      <c r="G332" s="1248">
        <v>1</v>
      </c>
      <c r="H332" s="1248"/>
      <c r="I332" s="984">
        <v>45778</v>
      </c>
      <c r="J332" s="984">
        <v>45778</v>
      </c>
      <c r="K332" s="1248">
        <v>0</v>
      </c>
      <c r="L332" s="982" t="s">
        <v>541</v>
      </c>
      <c r="M332" s="982" t="s">
        <v>538</v>
      </c>
      <c r="N332" s="982" t="s">
        <v>514</v>
      </c>
      <c r="O332" s="983" t="s">
        <v>473</v>
      </c>
      <c r="P332" s="925"/>
    </row>
    <row r="333" spans="1:16" ht="31.5" x14ac:dyDescent="0.25">
      <c r="A333" s="1654"/>
      <c r="B333" s="1650"/>
      <c r="C333" s="1248">
        <v>2</v>
      </c>
      <c r="D333" s="982">
        <v>40269122</v>
      </c>
      <c r="E333" s="1248" t="s">
        <v>392</v>
      </c>
      <c r="F333" s="1248"/>
      <c r="G333" s="1248"/>
      <c r="H333" s="1248"/>
      <c r="I333" s="984">
        <v>45778</v>
      </c>
      <c r="J333" s="984">
        <v>45778</v>
      </c>
      <c r="K333" s="1248">
        <v>0</v>
      </c>
      <c r="L333" s="982">
        <v>5</v>
      </c>
      <c r="M333" s="982" t="s">
        <v>537</v>
      </c>
      <c r="N333" s="982" t="s">
        <v>514</v>
      </c>
      <c r="O333" s="983" t="s">
        <v>473</v>
      </c>
      <c r="P333" s="925"/>
    </row>
    <row r="334" spans="1:16" ht="31.5" x14ac:dyDescent="0.25">
      <c r="A334" s="1654"/>
      <c r="B334" s="1650"/>
      <c r="C334" s="1248">
        <v>3</v>
      </c>
      <c r="D334" s="982">
        <v>40269121</v>
      </c>
      <c r="E334" s="1248" t="s">
        <v>392</v>
      </c>
      <c r="F334" s="1248"/>
      <c r="G334" s="1248"/>
      <c r="H334" s="1248"/>
      <c r="I334" s="984">
        <v>45778</v>
      </c>
      <c r="J334" s="984">
        <v>45778</v>
      </c>
      <c r="K334" s="1248">
        <v>0</v>
      </c>
      <c r="L334" s="982">
        <v>6</v>
      </c>
      <c r="M334" s="982" t="s">
        <v>537</v>
      </c>
      <c r="N334" s="982" t="s">
        <v>514</v>
      </c>
      <c r="O334" s="983" t="s">
        <v>473</v>
      </c>
      <c r="P334" s="925"/>
    </row>
    <row r="335" spans="1:16" ht="31.5" x14ac:dyDescent="0.25">
      <c r="A335" s="1654"/>
      <c r="B335" s="1650" t="s">
        <v>960</v>
      </c>
      <c r="C335" s="1248">
        <v>1</v>
      </c>
      <c r="D335" s="982">
        <v>40269124</v>
      </c>
      <c r="E335" s="1242" t="s">
        <v>392</v>
      </c>
      <c r="F335" s="1248"/>
      <c r="G335" s="1248"/>
      <c r="H335" s="1248"/>
      <c r="I335" s="984">
        <v>45778</v>
      </c>
      <c r="J335" s="984">
        <v>45778</v>
      </c>
      <c r="K335" s="1248">
        <v>0</v>
      </c>
      <c r="L335" s="982" t="s">
        <v>541</v>
      </c>
      <c r="M335" s="982" t="s">
        <v>538</v>
      </c>
      <c r="N335" s="982" t="s">
        <v>515</v>
      </c>
      <c r="O335" s="983" t="s">
        <v>473</v>
      </c>
      <c r="P335" s="925"/>
    </row>
    <row r="336" spans="1:16" ht="31.5" x14ac:dyDescent="0.25">
      <c r="A336" s="1654"/>
      <c r="B336" s="1650"/>
      <c r="C336" s="1248">
        <v>2</v>
      </c>
      <c r="D336" s="982">
        <v>40269131</v>
      </c>
      <c r="E336" s="1248" t="s">
        <v>391</v>
      </c>
      <c r="F336" s="1248"/>
      <c r="G336" s="1248"/>
      <c r="H336" s="1248"/>
      <c r="I336" s="984">
        <v>45778</v>
      </c>
      <c r="J336" s="984">
        <v>45778</v>
      </c>
      <c r="K336" s="1248">
        <v>0</v>
      </c>
      <c r="L336" s="982" t="s">
        <v>541</v>
      </c>
      <c r="M336" s="982" t="s">
        <v>537</v>
      </c>
      <c r="N336" s="982" t="s">
        <v>515</v>
      </c>
      <c r="O336" s="983" t="s">
        <v>473</v>
      </c>
      <c r="P336" s="925"/>
    </row>
    <row r="337" spans="1:16" ht="31.5" x14ac:dyDescent="0.25">
      <c r="A337" s="1654"/>
      <c r="B337" s="1250" t="s">
        <v>961</v>
      </c>
      <c r="C337" s="1248">
        <v>1</v>
      </c>
      <c r="D337" s="982">
        <v>40269128</v>
      </c>
      <c r="E337" s="1242" t="s">
        <v>392</v>
      </c>
      <c r="F337" s="1248"/>
      <c r="G337" s="1248"/>
      <c r="H337" s="1248"/>
      <c r="I337" s="984">
        <v>45778</v>
      </c>
      <c r="J337" s="984">
        <v>45778</v>
      </c>
      <c r="K337" s="1248">
        <v>0</v>
      </c>
      <c r="L337" s="982" t="s">
        <v>544</v>
      </c>
      <c r="M337" s="982" t="s">
        <v>538</v>
      </c>
      <c r="N337" s="982" t="s">
        <v>516</v>
      </c>
      <c r="O337" s="983" t="s">
        <v>473</v>
      </c>
      <c r="P337" s="925"/>
    </row>
    <row r="338" spans="1:16" ht="31.5" x14ac:dyDescent="0.25">
      <c r="A338" s="1654"/>
      <c r="B338" s="1250" t="s">
        <v>962</v>
      </c>
      <c r="C338" s="1248">
        <v>1</v>
      </c>
      <c r="D338" s="982">
        <v>40269129</v>
      </c>
      <c r="E338" s="1242" t="s">
        <v>392</v>
      </c>
      <c r="F338" s="1248"/>
      <c r="G338" s="1248"/>
      <c r="H338" s="1248"/>
      <c r="I338" s="984">
        <v>45778</v>
      </c>
      <c r="J338" s="984">
        <v>45778</v>
      </c>
      <c r="K338" s="1248">
        <v>0</v>
      </c>
      <c r="L338" s="982" t="s">
        <v>544</v>
      </c>
      <c r="M338" s="982" t="s">
        <v>538</v>
      </c>
      <c r="N338" s="982" t="s">
        <v>545</v>
      </c>
      <c r="O338" s="983" t="s">
        <v>473</v>
      </c>
      <c r="P338" s="925"/>
    </row>
    <row r="339" spans="1:16" ht="31.5" x14ac:dyDescent="0.25">
      <c r="A339" s="1654"/>
      <c r="B339" s="1650" t="s">
        <v>994</v>
      </c>
      <c r="C339" s="1248">
        <v>1</v>
      </c>
      <c r="D339" s="982">
        <v>40268737</v>
      </c>
      <c r="E339" s="1242" t="s">
        <v>392</v>
      </c>
      <c r="F339" s="1248"/>
      <c r="G339" s="1248"/>
      <c r="H339" s="1248"/>
      <c r="I339" s="984">
        <v>45778</v>
      </c>
      <c r="J339" s="984">
        <v>45778</v>
      </c>
      <c r="K339" s="1248">
        <v>1</v>
      </c>
      <c r="L339" s="982" t="s">
        <v>542</v>
      </c>
      <c r="M339" s="982" t="s">
        <v>536</v>
      </c>
      <c r="N339" s="1242" t="s">
        <v>517</v>
      </c>
      <c r="O339" s="983" t="s">
        <v>473</v>
      </c>
      <c r="P339" s="925"/>
    </row>
    <row r="340" spans="1:16" ht="31.5" x14ac:dyDescent="0.25">
      <c r="A340" s="1654"/>
      <c r="B340" s="1650"/>
      <c r="C340" s="1248">
        <v>2</v>
      </c>
      <c r="D340" s="982">
        <v>40268739</v>
      </c>
      <c r="E340" s="1248" t="s">
        <v>392</v>
      </c>
      <c r="F340" s="1248"/>
      <c r="G340" s="1248"/>
      <c r="H340" s="1248"/>
      <c r="I340" s="984">
        <v>45778</v>
      </c>
      <c r="J340" s="984">
        <v>45778</v>
      </c>
      <c r="K340" s="1248">
        <v>1</v>
      </c>
      <c r="L340" s="982" t="s">
        <v>542</v>
      </c>
      <c r="M340" s="982" t="s">
        <v>539</v>
      </c>
      <c r="N340" s="1242" t="s">
        <v>517</v>
      </c>
      <c r="O340" s="983" t="s">
        <v>473</v>
      </c>
      <c r="P340" s="925"/>
    </row>
    <row r="341" spans="1:16" ht="31.5" x14ac:dyDescent="0.25">
      <c r="A341" s="1654"/>
      <c r="B341" s="1650"/>
      <c r="C341" s="1248">
        <v>3</v>
      </c>
      <c r="D341" s="982">
        <v>40268743</v>
      </c>
      <c r="E341" s="1248" t="s">
        <v>391</v>
      </c>
      <c r="F341" s="1248"/>
      <c r="G341" s="1248"/>
      <c r="H341" s="1248"/>
      <c r="I341" s="984">
        <v>45778</v>
      </c>
      <c r="J341" s="984">
        <v>45778</v>
      </c>
      <c r="K341" s="1248">
        <v>1</v>
      </c>
      <c r="L341" s="982" t="s">
        <v>541</v>
      </c>
      <c r="M341" s="982" t="s">
        <v>539</v>
      </c>
      <c r="N341" s="1242" t="s">
        <v>517</v>
      </c>
      <c r="O341" s="983" t="s">
        <v>473</v>
      </c>
      <c r="P341" s="925"/>
    </row>
    <row r="342" spans="1:16" ht="31.5" x14ac:dyDescent="0.25">
      <c r="A342" s="1654"/>
      <c r="B342" s="1650" t="s">
        <v>964</v>
      </c>
      <c r="C342" s="1248">
        <v>1</v>
      </c>
      <c r="D342" s="982">
        <v>40268766</v>
      </c>
      <c r="E342" s="1242" t="s">
        <v>392</v>
      </c>
      <c r="F342" s="1248"/>
      <c r="G342" s="1248"/>
      <c r="H342" s="1248"/>
      <c r="I342" s="984">
        <v>45778</v>
      </c>
      <c r="J342" s="984">
        <v>45778</v>
      </c>
      <c r="K342" s="1248">
        <v>1</v>
      </c>
      <c r="L342" s="982" t="s">
        <v>543</v>
      </c>
      <c r="M342" s="982" t="s">
        <v>536</v>
      </c>
      <c r="N342" s="1242" t="s">
        <v>518</v>
      </c>
      <c r="O342" s="983" t="s">
        <v>473</v>
      </c>
      <c r="P342" s="925"/>
    </row>
    <row r="343" spans="1:16" ht="31.5" x14ac:dyDescent="0.25">
      <c r="A343" s="1654"/>
      <c r="B343" s="1650"/>
      <c r="C343" s="1248">
        <v>2</v>
      </c>
      <c r="D343" s="982">
        <v>40268768</v>
      </c>
      <c r="E343" s="1242" t="s">
        <v>392</v>
      </c>
      <c r="F343" s="1248"/>
      <c r="G343" s="1248"/>
      <c r="H343" s="1248"/>
      <c r="I343" s="984">
        <v>45778</v>
      </c>
      <c r="J343" s="984">
        <v>45778</v>
      </c>
      <c r="K343" s="1248">
        <v>1</v>
      </c>
      <c r="L343" s="982" t="s">
        <v>543</v>
      </c>
      <c r="M343" s="982" t="s">
        <v>536</v>
      </c>
      <c r="N343" s="1242" t="s">
        <v>518</v>
      </c>
      <c r="O343" s="983" t="s">
        <v>473</v>
      </c>
      <c r="P343" s="925"/>
    </row>
    <row r="344" spans="1:16" ht="31.5" x14ac:dyDescent="0.25">
      <c r="A344" s="1654"/>
      <c r="B344" s="1650" t="s">
        <v>965</v>
      </c>
      <c r="C344" s="1248">
        <v>1</v>
      </c>
      <c r="D344" s="982">
        <v>40268774</v>
      </c>
      <c r="E344" s="1242" t="s">
        <v>392</v>
      </c>
      <c r="F344" s="1248"/>
      <c r="G344" s="1248"/>
      <c r="H344" s="1248"/>
      <c r="I344" s="984">
        <v>45778</v>
      </c>
      <c r="J344" s="984">
        <v>45778</v>
      </c>
      <c r="K344" s="1248">
        <v>1</v>
      </c>
      <c r="L344" s="982" t="s">
        <v>543</v>
      </c>
      <c r="M344" s="982" t="s">
        <v>536</v>
      </c>
      <c r="N344" s="1242" t="s">
        <v>519</v>
      </c>
      <c r="O344" s="983" t="s">
        <v>473</v>
      </c>
      <c r="P344" s="925"/>
    </row>
    <row r="345" spans="1:16" ht="31.5" x14ac:dyDescent="0.25">
      <c r="A345" s="1654"/>
      <c r="B345" s="1650"/>
      <c r="C345" s="1248">
        <v>2</v>
      </c>
      <c r="D345" s="982">
        <v>40268778</v>
      </c>
      <c r="E345" s="1242" t="s">
        <v>392</v>
      </c>
      <c r="F345" s="1248"/>
      <c r="G345" s="1248"/>
      <c r="H345" s="1248"/>
      <c r="I345" s="984">
        <v>45778</v>
      </c>
      <c r="J345" s="984">
        <v>45778</v>
      </c>
      <c r="K345" s="1248">
        <v>1</v>
      </c>
      <c r="L345" s="982" t="s">
        <v>543</v>
      </c>
      <c r="M345" s="982" t="s">
        <v>536</v>
      </c>
      <c r="N345" s="1242" t="s">
        <v>519</v>
      </c>
      <c r="O345" s="983" t="s">
        <v>473</v>
      </c>
      <c r="P345" s="925"/>
    </row>
    <row r="346" spans="1:16" ht="31.5" x14ac:dyDescent="0.25">
      <c r="A346" s="1654"/>
      <c r="B346" s="1650" t="s">
        <v>966</v>
      </c>
      <c r="C346" s="1248">
        <v>1</v>
      </c>
      <c r="D346" s="982">
        <v>40268781</v>
      </c>
      <c r="E346" s="1242" t="s">
        <v>392</v>
      </c>
      <c r="F346" s="1248"/>
      <c r="G346" s="1248">
        <v>2</v>
      </c>
      <c r="H346" s="1248"/>
      <c r="I346" s="984">
        <v>45778</v>
      </c>
      <c r="J346" s="984">
        <v>45778</v>
      </c>
      <c r="K346" s="1248">
        <v>1</v>
      </c>
      <c r="L346" s="982" t="s">
        <v>543</v>
      </c>
      <c r="M346" s="982" t="s">
        <v>536</v>
      </c>
      <c r="N346" s="1242" t="s">
        <v>520</v>
      </c>
      <c r="O346" s="983" t="s">
        <v>473</v>
      </c>
      <c r="P346" s="925"/>
    </row>
    <row r="347" spans="1:16" ht="78.75" customHeight="1" x14ac:dyDescent="0.25">
      <c r="A347" s="1654"/>
      <c r="B347" s="1650"/>
      <c r="C347" s="1248">
        <v>2</v>
      </c>
      <c r="D347" s="982">
        <v>40268783</v>
      </c>
      <c r="E347" s="1242" t="s">
        <v>392</v>
      </c>
      <c r="F347" s="1248"/>
      <c r="G347" s="1248"/>
      <c r="H347" s="1248"/>
      <c r="I347" s="984">
        <v>45778</v>
      </c>
      <c r="J347" s="984">
        <v>45778</v>
      </c>
      <c r="K347" s="1248">
        <v>1</v>
      </c>
      <c r="L347" s="982" t="s">
        <v>543</v>
      </c>
      <c r="M347" s="982" t="s">
        <v>536</v>
      </c>
      <c r="N347" s="1242" t="s">
        <v>520</v>
      </c>
      <c r="O347" s="983" t="s">
        <v>473</v>
      </c>
      <c r="P347" s="925"/>
    </row>
    <row r="348" spans="1:16" ht="31.5" x14ac:dyDescent="0.25">
      <c r="A348" s="1654"/>
      <c r="B348" s="1650" t="s">
        <v>967</v>
      </c>
      <c r="C348" s="1248">
        <v>1</v>
      </c>
      <c r="D348" s="982">
        <v>40268793</v>
      </c>
      <c r="E348" s="1242" t="s">
        <v>392</v>
      </c>
      <c r="F348" s="1248"/>
      <c r="G348" s="1248"/>
      <c r="H348" s="1248"/>
      <c r="I348" s="984">
        <v>45778</v>
      </c>
      <c r="J348" s="984">
        <v>45778</v>
      </c>
      <c r="K348" s="1248">
        <v>1</v>
      </c>
      <c r="L348" s="982" t="s">
        <v>543</v>
      </c>
      <c r="M348" s="982" t="s">
        <v>536</v>
      </c>
      <c r="N348" s="1242" t="s">
        <v>518</v>
      </c>
      <c r="O348" s="983" t="s">
        <v>473</v>
      </c>
      <c r="P348" s="925"/>
    </row>
    <row r="349" spans="1:16" ht="31.5" x14ac:dyDescent="0.25">
      <c r="A349" s="1654"/>
      <c r="B349" s="1650"/>
      <c r="C349" s="1248">
        <v>2</v>
      </c>
      <c r="D349" s="982">
        <v>40268788</v>
      </c>
      <c r="E349" s="1242" t="s">
        <v>392</v>
      </c>
      <c r="F349" s="1248"/>
      <c r="G349" s="1248"/>
      <c r="H349" s="1248"/>
      <c r="I349" s="984">
        <v>45778</v>
      </c>
      <c r="J349" s="984">
        <v>45778</v>
      </c>
      <c r="K349" s="1248">
        <v>1</v>
      </c>
      <c r="L349" s="982" t="s">
        <v>543</v>
      </c>
      <c r="M349" s="982" t="s">
        <v>536</v>
      </c>
      <c r="N349" s="1242" t="s">
        <v>518</v>
      </c>
      <c r="O349" s="983" t="s">
        <v>473</v>
      </c>
      <c r="P349" s="925"/>
    </row>
    <row r="350" spans="1:16" ht="31.5" x14ac:dyDescent="0.25">
      <c r="A350" s="1654"/>
      <c r="B350" s="1650" t="s">
        <v>968</v>
      </c>
      <c r="C350" s="1248">
        <v>1</v>
      </c>
      <c r="D350" s="982">
        <v>40268794</v>
      </c>
      <c r="E350" s="1242" t="s">
        <v>392</v>
      </c>
      <c r="F350" s="1248"/>
      <c r="G350" s="1248"/>
      <c r="H350" s="1248"/>
      <c r="I350" s="984">
        <v>45778</v>
      </c>
      <c r="J350" s="984">
        <v>45778</v>
      </c>
      <c r="K350" s="1248">
        <v>1</v>
      </c>
      <c r="L350" s="982" t="s">
        <v>543</v>
      </c>
      <c r="M350" s="982" t="s">
        <v>536</v>
      </c>
      <c r="N350" s="1242" t="s">
        <v>521</v>
      </c>
      <c r="O350" s="983" t="s">
        <v>473</v>
      </c>
      <c r="P350" s="925"/>
    </row>
    <row r="351" spans="1:16" ht="31.5" x14ac:dyDescent="0.25">
      <c r="A351" s="1654"/>
      <c r="B351" s="1650"/>
      <c r="C351" s="1248">
        <v>2</v>
      </c>
      <c r="D351" s="982">
        <v>40268797</v>
      </c>
      <c r="E351" s="1242" t="s">
        <v>392</v>
      </c>
      <c r="F351" s="1248"/>
      <c r="G351" s="1248"/>
      <c r="H351" s="1248"/>
      <c r="I351" s="984">
        <v>45778</v>
      </c>
      <c r="J351" s="984">
        <v>45778</v>
      </c>
      <c r="K351" s="1248">
        <v>1</v>
      </c>
      <c r="L351" s="982" t="s">
        <v>543</v>
      </c>
      <c r="M351" s="982" t="s">
        <v>536</v>
      </c>
      <c r="N351" s="1242" t="s">
        <v>521</v>
      </c>
      <c r="O351" s="983" t="s">
        <v>473</v>
      </c>
      <c r="P351" s="925"/>
    </row>
    <row r="352" spans="1:16" ht="31.5" x14ac:dyDescent="0.25">
      <c r="A352" s="1654"/>
      <c r="B352" s="1250" t="s">
        <v>969</v>
      </c>
      <c r="C352" s="1248">
        <v>1</v>
      </c>
      <c r="D352" s="982">
        <v>40268848</v>
      </c>
      <c r="E352" s="1242" t="s">
        <v>392</v>
      </c>
      <c r="F352" s="1248"/>
      <c r="G352" s="1248"/>
      <c r="H352" s="1248"/>
      <c r="I352" s="984">
        <v>45778</v>
      </c>
      <c r="J352" s="984">
        <v>45778</v>
      </c>
      <c r="K352" s="1248">
        <v>1</v>
      </c>
      <c r="L352" s="982" t="s">
        <v>544</v>
      </c>
      <c r="M352" s="982" t="s">
        <v>536</v>
      </c>
      <c r="N352" s="1242" t="s">
        <v>522</v>
      </c>
      <c r="O352" s="983" t="s">
        <v>473</v>
      </c>
      <c r="P352" s="925"/>
    </row>
    <row r="353" spans="1:16" ht="31.5" x14ac:dyDescent="0.25">
      <c r="A353" s="1654"/>
      <c r="B353" s="1650" t="s">
        <v>970</v>
      </c>
      <c r="C353" s="1248">
        <v>1</v>
      </c>
      <c r="D353" s="982">
        <v>40268798</v>
      </c>
      <c r="E353" s="1242" t="s">
        <v>392</v>
      </c>
      <c r="F353" s="1248"/>
      <c r="G353" s="1248"/>
      <c r="H353" s="1248"/>
      <c r="I353" s="984">
        <v>45778</v>
      </c>
      <c r="J353" s="984">
        <v>45778</v>
      </c>
      <c r="K353" s="1248">
        <v>1</v>
      </c>
      <c r="L353" s="982" t="s">
        <v>543</v>
      </c>
      <c r="M353" s="982" t="s">
        <v>536</v>
      </c>
      <c r="N353" s="1242" t="s">
        <v>523</v>
      </c>
      <c r="O353" s="983" t="s">
        <v>473</v>
      </c>
      <c r="P353" s="925"/>
    </row>
    <row r="354" spans="1:16" ht="31.5" x14ac:dyDescent="0.25">
      <c r="A354" s="1654"/>
      <c r="B354" s="1650"/>
      <c r="C354" s="1248">
        <v>2</v>
      </c>
      <c r="D354" s="982">
        <v>40268799</v>
      </c>
      <c r="E354" s="1242" t="s">
        <v>392</v>
      </c>
      <c r="F354" s="1248"/>
      <c r="G354" s="1248"/>
      <c r="H354" s="1248"/>
      <c r="I354" s="984">
        <v>45778</v>
      </c>
      <c r="J354" s="984">
        <v>45778</v>
      </c>
      <c r="K354" s="1248">
        <v>1</v>
      </c>
      <c r="L354" s="982" t="s">
        <v>543</v>
      </c>
      <c r="M354" s="982" t="s">
        <v>536</v>
      </c>
      <c r="N354" s="1242" t="s">
        <v>523</v>
      </c>
      <c r="O354" s="983" t="s">
        <v>473</v>
      </c>
      <c r="P354" s="925"/>
    </row>
    <row r="355" spans="1:16" ht="31.5" x14ac:dyDescent="0.25">
      <c r="A355" s="1654"/>
      <c r="B355" s="1250" t="s">
        <v>971</v>
      </c>
      <c r="C355" s="1248">
        <v>1</v>
      </c>
      <c r="D355" s="982">
        <v>40268850</v>
      </c>
      <c r="E355" s="1242" t="s">
        <v>392</v>
      </c>
      <c r="F355" s="1248"/>
      <c r="G355" s="1248"/>
      <c r="H355" s="1248"/>
      <c r="I355" s="984">
        <v>45778</v>
      </c>
      <c r="J355" s="984">
        <v>45778</v>
      </c>
      <c r="K355" s="1248">
        <v>1</v>
      </c>
      <c r="L355" s="982" t="s">
        <v>544</v>
      </c>
      <c r="M355" s="982" t="s">
        <v>536</v>
      </c>
      <c r="N355" s="1242" t="s">
        <v>524</v>
      </c>
      <c r="O355" s="983" t="s">
        <v>473</v>
      </c>
      <c r="P355" s="925"/>
    </row>
    <row r="356" spans="1:16" ht="31.5" x14ac:dyDescent="0.25">
      <c r="A356" s="1654"/>
      <c r="B356" s="1650" t="s">
        <v>972</v>
      </c>
      <c r="C356" s="1248">
        <v>1</v>
      </c>
      <c r="D356" s="982">
        <v>40268801</v>
      </c>
      <c r="E356" s="1242" t="s">
        <v>392</v>
      </c>
      <c r="F356" s="1248"/>
      <c r="G356" s="1248"/>
      <c r="H356" s="1248"/>
      <c r="I356" s="984">
        <v>45778</v>
      </c>
      <c r="J356" s="984">
        <v>45778</v>
      </c>
      <c r="K356" s="1248">
        <v>1</v>
      </c>
      <c r="L356" s="982" t="s">
        <v>543</v>
      </c>
      <c r="M356" s="982" t="s">
        <v>536</v>
      </c>
      <c r="N356" s="1242" t="s">
        <v>525</v>
      </c>
      <c r="O356" s="983" t="s">
        <v>473</v>
      </c>
      <c r="P356" s="925"/>
    </row>
    <row r="357" spans="1:16" ht="31.5" x14ac:dyDescent="0.25">
      <c r="A357" s="1654"/>
      <c r="B357" s="1650"/>
      <c r="C357" s="1248">
        <v>2</v>
      </c>
      <c r="D357" s="982">
        <v>40268802</v>
      </c>
      <c r="E357" s="1242" t="s">
        <v>392</v>
      </c>
      <c r="F357" s="1248"/>
      <c r="G357" s="1248"/>
      <c r="H357" s="1248"/>
      <c r="I357" s="984">
        <v>45778</v>
      </c>
      <c r="J357" s="984">
        <v>45778</v>
      </c>
      <c r="K357" s="1248">
        <v>1</v>
      </c>
      <c r="L357" s="982" t="s">
        <v>543</v>
      </c>
      <c r="M357" s="982" t="s">
        <v>536</v>
      </c>
      <c r="N357" s="1242" t="s">
        <v>525</v>
      </c>
      <c r="O357" s="983" t="s">
        <v>473</v>
      </c>
      <c r="P357" s="925"/>
    </row>
    <row r="358" spans="1:16" ht="31.5" x14ac:dyDescent="0.25">
      <c r="A358" s="1654"/>
      <c r="B358" s="1250" t="s">
        <v>973</v>
      </c>
      <c r="C358" s="1248">
        <v>1</v>
      </c>
      <c r="D358" s="982">
        <v>40268851</v>
      </c>
      <c r="E358" s="1242" t="s">
        <v>392</v>
      </c>
      <c r="F358" s="1248"/>
      <c r="G358" s="1248"/>
      <c r="H358" s="1248"/>
      <c r="I358" s="984">
        <v>45778</v>
      </c>
      <c r="J358" s="984">
        <v>45778</v>
      </c>
      <c r="K358" s="1248">
        <v>1</v>
      </c>
      <c r="L358" s="982" t="s">
        <v>544</v>
      </c>
      <c r="M358" s="982" t="s">
        <v>536</v>
      </c>
      <c r="N358" s="1242" t="s">
        <v>526</v>
      </c>
      <c r="O358" s="983" t="s">
        <v>473</v>
      </c>
      <c r="P358" s="925"/>
    </row>
    <row r="359" spans="1:16" ht="31.5" x14ac:dyDescent="0.25">
      <c r="A359" s="1654"/>
      <c r="B359" s="1650" t="s">
        <v>974</v>
      </c>
      <c r="C359" s="1248">
        <v>1</v>
      </c>
      <c r="D359" s="982">
        <v>40268818</v>
      </c>
      <c r="E359" s="1242" t="s">
        <v>392</v>
      </c>
      <c r="F359" s="1248"/>
      <c r="G359" s="1248">
        <v>1</v>
      </c>
      <c r="H359" s="1248"/>
      <c r="I359" s="984">
        <v>45778</v>
      </c>
      <c r="J359" s="984">
        <v>45778</v>
      </c>
      <c r="K359" s="1248">
        <v>1</v>
      </c>
      <c r="L359" s="982">
        <v>4</v>
      </c>
      <c r="M359" s="982" t="s">
        <v>536</v>
      </c>
      <c r="N359" s="1242" t="s">
        <v>527</v>
      </c>
      <c r="O359" s="983" t="s">
        <v>473</v>
      </c>
      <c r="P359" s="925"/>
    </row>
    <row r="360" spans="1:16" ht="31.5" x14ac:dyDescent="0.25">
      <c r="A360" s="1654"/>
      <c r="B360" s="1650"/>
      <c r="C360" s="1248">
        <v>2</v>
      </c>
      <c r="D360" s="982">
        <v>40268824</v>
      </c>
      <c r="E360" s="1242" t="s">
        <v>392</v>
      </c>
      <c r="F360" s="1248"/>
      <c r="G360" s="1248"/>
      <c r="H360" s="1248"/>
      <c r="I360" s="984">
        <v>45778</v>
      </c>
      <c r="J360" s="984">
        <v>45778</v>
      </c>
      <c r="K360" s="1248">
        <v>1</v>
      </c>
      <c r="L360" s="982" t="s">
        <v>543</v>
      </c>
      <c r="M360" s="982" t="s">
        <v>536</v>
      </c>
      <c r="N360" s="1242" t="s">
        <v>527</v>
      </c>
      <c r="O360" s="983" t="s">
        <v>473</v>
      </c>
      <c r="P360" s="925"/>
    </row>
    <row r="361" spans="1:16" ht="31.5" x14ac:dyDescent="0.25">
      <c r="A361" s="1654"/>
      <c r="B361" s="1250" t="s">
        <v>975</v>
      </c>
      <c r="C361" s="1248">
        <v>1</v>
      </c>
      <c r="D361" s="982">
        <v>40268863</v>
      </c>
      <c r="E361" s="1242" t="s">
        <v>392</v>
      </c>
      <c r="F361" s="1248"/>
      <c r="G361" s="1248"/>
      <c r="H361" s="1248"/>
      <c r="I361" s="984">
        <v>45778</v>
      </c>
      <c r="J361" s="984">
        <v>45778</v>
      </c>
      <c r="K361" s="1248">
        <v>1</v>
      </c>
      <c r="L361" s="982" t="s">
        <v>544</v>
      </c>
      <c r="M361" s="982" t="s">
        <v>536</v>
      </c>
      <c r="N361" s="1242" t="s">
        <v>528</v>
      </c>
      <c r="O361" s="983" t="s">
        <v>473</v>
      </c>
      <c r="P361" s="925"/>
    </row>
    <row r="362" spans="1:16" ht="31.5" x14ac:dyDescent="0.25">
      <c r="A362" s="1654"/>
      <c r="B362" s="1650" t="s">
        <v>976</v>
      </c>
      <c r="C362" s="1248">
        <v>1</v>
      </c>
      <c r="D362" s="982">
        <v>40268828</v>
      </c>
      <c r="E362" s="1242" t="s">
        <v>392</v>
      </c>
      <c r="F362" s="1248"/>
      <c r="G362" s="1248"/>
      <c r="H362" s="1248"/>
      <c r="I362" s="984">
        <v>45778</v>
      </c>
      <c r="J362" s="984">
        <v>45778</v>
      </c>
      <c r="K362" s="1248">
        <v>1</v>
      </c>
      <c r="L362" s="982" t="s">
        <v>543</v>
      </c>
      <c r="M362" s="982" t="s">
        <v>536</v>
      </c>
      <c r="N362" s="1242" t="s">
        <v>529</v>
      </c>
      <c r="O362" s="983" t="s">
        <v>473</v>
      </c>
      <c r="P362" s="925"/>
    </row>
    <row r="363" spans="1:16" ht="31.5" x14ac:dyDescent="0.25">
      <c r="A363" s="1654"/>
      <c r="B363" s="1650"/>
      <c r="C363" s="1248">
        <v>2</v>
      </c>
      <c r="D363" s="982">
        <v>40268825</v>
      </c>
      <c r="E363" s="1242" t="s">
        <v>392</v>
      </c>
      <c r="F363" s="1248"/>
      <c r="G363" s="1248"/>
      <c r="H363" s="1248"/>
      <c r="I363" s="984">
        <v>45778</v>
      </c>
      <c r="J363" s="984">
        <v>45778</v>
      </c>
      <c r="K363" s="1248">
        <v>1</v>
      </c>
      <c r="L363" s="982" t="s">
        <v>543</v>
      </c>
      <c r="M363" s="982" t="s">
        <v>536</v>
      </c>
      <c r="N363" s="1242" t="s">
        <v>529</v>
      </c>
      <c r="O363" s="983" t="s">
        <v>473</v>
      </c>
      <c r="P363" s="925"/>
    </row>
    <row r="364" spans="1:16" ht="31.5" x14ac:dyDescent="0.25">
      <c r="A364" s="1654"/>
      <c r="B364" s="1650" t="s">
        <v>995</v>
      </c>
      <c r="C364" s="1248">
        <v>1</v>
      </c>
      <c r="D364" s="982">
        <v>40268832</v>
      </c>
      <c r="E364" s="1242" t="s">
        <v>392</v>
      </c>
      <c r="F364" s="1248"/>
      <c r="G364" s="1248">
        <v>1</v>
      </c>
      <c r="H364" s="1248"/>
      <c r="I364" s="984">
        <v>45778</v>
      </c>
      <c r="J364" s="984">
        <v>45778</v>
      </c>
      <c r="K364" s="1248">
        <v>1</v>
      </c>
      <c r="L364" s="982">
        <v>4</v>
      </c>
      <c r="M364" s="982">
        <v>1600</v>
      </c>
      <c r="N364" s="1242" t="s">
        <v>530</v>
      </c>
      <c r="O364" s="983" t="s">
        <v>473</v>
      </c>
      <c r="P364" s="925"/>
    </row>
    <row r="365" spans="1:16" ht="31.5" x14ac:dyDescent="0.25">
      <c r="A365" s="1654"/>
      <c r="B365" s="1650"/>
      <c r="C365" s="1248">
        <v>2</v>
      </c>
      <c r="D365" s="982">
        <v>40268841</v>
      </c>
      <c r="E365" s="1248" t="s">
        <v>392</v>
      </c>
      <c r="F365" s="1248"/>
      <c r="G365" s="1248"/>
      <c r="H365" s="1248"/>
      <c r="I365" s="984">
        <v>45778</v>
      </c>
      <c r="J365" s="984">
        <v>45778</v>
      </c>
      <c r="K365" s="1248">
        <v>1</v>
      </c>
      <c r="L365" s="982" t="s">
        <v>543</v>
      </c>
      <c r="M365" s="982" t="s">
        <v>536</v>
      </c>
      <c r="N365" s="1242" t="s">
        <v>530</v>
      </c>
      <c r="O365" s="983" t="s">
        <v>473</v>
      </c>
      <c r="P365" s="925"/>
    </row>
    <row r="366" spans="1:16" ht="31.5" x14ac:dyDescent="0.25">
      <c r="A366" s="1654"/>
      <c r="B366" s="1650"/>
      <c r="C366" s="1248">
        <v>3</v>
      </c>
      <c r="D366" s="982">
        <v>40268845</v>
      </c>
      <c r="E366" s="1248" t="s">
        <v>391</v>
      </c>
      <c r="F366" s="1248"/>
      <c r="G366" s="1248"/>
      <c r="H366" s="1248"/>
      <c r="I366" s="984">
        <v>45778</v>
      </c>
      <c r="J366" s="984">
        <v>45778</v>
      </c>
      <c r="K366" s="1248">
        <v>1</v>
      </c>
      <c r="L366" s="982">
        <v>3</v>
      </c>
      <c r="M366" s="982">
        <v>1275</v>
      </c>
      <c r="N366" s="1242" t="s">
        <v>530</v>
      </c>
      <c r="O366" s="983" t="s">
        <v>473</v>
      </c>
      <c r="P366" s="925"/>
    </row>
    <row r="367" spans="1:16" ht="31.5" x14ac:dyDescent="0.25">
      <c r="A367" s="1654"/>
      <c r="B367" s="1650" t="s">
        <v>978</v>
      </c>
      <c r="C367" s="1248">
        <v>1</v>
      </c>
      <c r="D367" s="982">
        <v>40268784</v>
      </c>
      <c r="E367" s="1242" t="s">
        <v>392</v>
      </c>
      <c r="F367" s="1248"/>
      <c r="G367" s="1248"/>
      <c r="H367" s="1248"/>
      <c r="I367" s="984">
        <v>45778</v>
      </c>
      <c r="J367" s="984">
        <v>45778</v>
      </c>
      <c r="K367" s="1248">
        <v>1</v>
      </c>
      <c r="L367" s="982" t="s">
        <v>543</v>
      </c>
      <c r="M367" s="982" t="s">
        <v>536</v>
      </c>
      <c r="N367" s="1242" t="s">
        <v>531</v>
      </c>
      <c r="O367" s="983" t="s">
        <v>473</v>
      </c>
      <c r="P367" s="925"/>
    </row>
    <row r="368" spans="1:16" ht="31.5" x14ac:dyDescent="0.25">
      <c r="A368" s="1654"/>
      <c r="B368" s="1650"/>
      <c r="C368" s="1248">
        <v>2</v>
      </c>
      <c r="D368" s="982">
        <v>40268785</v>
      </c>
      <c r="E368" s="1242" t="s">
        <v>392</v>
      </c>
      <c r="F368" s="1248"/>
      <c r="G368" s="1248"/>
      <c r="H368" s="1248"/>
      <c r="I368" s="984">
        <v>45778</v>
      </c>
      <c r="J368" s="984">
        <v>45778</v>
      </c>
      <c r="K368" s="1248">
        <v>1</v>
      </c>
      <c r="L368" s="982" t="s">
        <v>543</v>
      </c>
      <c r="M368" s="982" t="s">
        <v>536</v>
      </c>
      <c r="N368" s="1242" t="s">
        <v>531</v>
      </c>
      <c r="O368" s="983" t="s">
        <v>473</v>
      </c>
      <c r="P368" s="925"/>
    </row>
    <row r="369" spans="1:16" ht="31.5" x14ac:dyDescent="0.25">
      <c r="A369" s="1654"/>
      <c r="B369" s="1651" t="s">
        <v>979</v>
      </c>
      <c r="C369" s="1248">
        <v>1</v>
      </c>
      <c r="D369" s="1242" t="s">
        <v>890</v>
      </c>
      <c r="E369" s="1242" t="s">
        <v>392</v>
      </c>
      <c r="F369" s="1248">
        <v>1</v>
      </c>
      <c r="G369" s="1248">
        <v>1</v>
      </c>
      <c r="H369" s="1248"/>
      <c r="I369" s="974">
        <v>45901</v>
      </c>
      <c r="J369" s="984">
        <v>45778</v>
      </c>
      <c r="K369" s="1248">
        <v>0</v>
      </c>
      <c r="L369" s="982">
        <v>7</v>
      </c>
      <c r="M369" s="982">
        <v>1800</v>
      </c>
      <c r="N369" s="1242" t="s">
        <v>532</v>
      </c>
      <c r="O369" s="983" t="s">
        <v>474</v>
      </c>
      <c r="P369" s="925"/>
    </row>
    <row r="370" spans="1:16" ht="31.5" x14ac:dyDescent="0.25">
      <c r="A370" s="1654"/>
      <c r="B370" s="1651"/>
      <c r="C370" s="1248">
        <v>2</v>
      </c>
      <c r="D370" s="1242" t="s">
        <v>891</v>
      </c>
      <c r="E370" s="1242" t="s">
        <v>392</v>
      </c>
      <c r="F370" s="1248"/>
      <c r="G370" s="1248"/>
      <c r="H370" s="1248"/>
      <c r="I370" s="974">
        <v>45901</v>
      </c>
      <c r="J370" s="984">
        <v>45778</v>
      </c>
      <c r="K370" s="1248">
        <v>0</v>
      </c>
      <c r="L370" s="982">
        <v>7</v>
      </c>
      <c r="M370" s="982">
        <v>1800</v>
      </c>
      <c r="N370" s="1242" t="s">
        <v>532</v>
      </c>
      <c r="O370" s="983" t="s">
        <v>474</v>
      </c>
      <c r="P370" s="925"/>
    </row>
    <row r="371" spans="1:16" ht="31.5" x14ac:dyDescent="0.25">
      <c r="A371" s="1654"/>
      <c r="B371" s="1651"/>
      <c r="C371" s="1248">
        <v>3</v>
      </c>
      <c r="D371" s="1242" t="s">
        <v>892</v>
      </c>
      <c r="E371" s="1242" t="s">
        <v>392</v>
      </c>
      <c r="F371" s="1248"/>
      <c r="G371" s="1248"/>
      <c r="H371" s="1248"/>
      <c r="I371" s="974">
        <v>45901</v>
      </c>
      <c r="J371" s="984">
        <v>45778</v>
      </c>
      <c r="K371" s="1248">
        <v>0</v>
      </c>
      <c r="L371" s="982">
        <v>7</v>
      </c>
      <c r="M371" s="982">
        <v>1800</v>
      </c>
      <c r="N371" s="1242" t="s">
        <v>532</v>
      </c>
      <c r="O371" s="983" t="s">
        <v>474</v>
      </c>
      <c r="P371" s="925"/>
    </row>
    <row r="372" spans="1:16" ht="31.5" x14ac:dyDescent="0.25">
      <c r="A372" s="1654"/>
      <c r="B372" s="1651"/>
      <c r="C372" s="1248">
        <v>4</v>
      </c>
      <c r="D372" s="1242" t="s">
        <v>895</v>
      </c>
      <c r="E372" s="1248" t="s">
        <v>391</v>
      </c>
      <c r="F372" s="1248"/>
      <c r="G372" s="1248"/>
      <c r="H372" s="1248"/>
      <c r="I372" s="974">
        <v>45901</v>
      </c>
      <c r="J372" s="984">
        <v>45778</v>
      </c>
      <c r="K372" s="1248">
        <v>0</v>
      </c>
      <c r="L372" s="982">
        <v>2</v>
      </c>
      <c r="M372" s="982">
        <v>900</v>
      </c>
      <c r="N372" s="1242" t="s">
        <v>532</v>
      </c>
      <c r="O372" s="983" t="s">
        <v>474</v>
      </c>
      <c r="P372" s="925"/>
    </row>
    <row r="373" spans="1:16" ht="31.5" x14ac:dyDescent="0.25">
      <c r="A373" s="1654"/>
      <c r="B373" s="1651"/>
      <c r="C373" s="1248">
        <v>5</v>
      </c>
      <c r="D373" s="1242" t="s">
        <v>894</v>
      </c>
      <c r="E373" s="1242" t="s">
        <v>392</v>
      </c>
      <c r="F373" s="1248"/>
      <c r="G373" s="1248"/>
      <c r="H373" s="1248"/>
      <c r="I373" s="974">
        <v>45901</v>
      </c>
      <c r="J373" s="984">
        <v>45778</v>
      </c>
      <c r="K373" s="1248">
        <v>0</v>
      </c>
      <c r="L373" s="982">
        <v>8</v>
      </c>
      <c r="M373" s="982">
        <v>2000</v>
      </c>
      <c r="N373" s="1242" t="s">
        <v>532</v>
      </c>
      <c r="O373" s="983" t="s">
        <v>474</v>
      </c>
      <c r="P373" s="925"/>
    </row>
    <row r="374" spans="1:16" ht="31.5" x14ac:dyDescent="0.25">
      <c r="A374" s="1654"/>
      <c r="B374" s="1651"/>
      <c r="C374" s="1248">
        <v>6</v>
      </c>
      <c r="D374" s="1242" t="s">
        <v>893</v>
      </c>
      <c r="E374" s="1248" t="s">
        <v>392</v>
      </c>
      <c r="F374" s="1248">
        <v>1</v>
      </c>
      <c r="G374" s="1248"/>
      <c r="H374" s="1248"/>
      <c r="I374" s="974">
        <v>45901</v>
      </c>
      <c r="J374" s="984">
        <v>45778</v>
      </c>
      <c r="K374" s="1248">
        <v>1</v>
      </c>
      <c r="L374" s="982">
        <v>8</v>
      </c>
      <c r="M374" s="982">
        <v>2000</v>
      </c>
      <c r="N374" s="1242" t="s">
        <v>532</v>
      </c>
      <c r="O374" s="983" t="s">
        <v>474</v>
      </c>
      <c r="P374" s="925"/>
    </row>
    <row r="375" spans="1:16" ht="31.5" x14ac:dyDescent="0.25">
      <c r="A375" s="1654"/>
      <c r="B375" s="1651"/>
      <c r="C375" s="1248">
        <v>7</v>
      </c>
      <c r="D375" s="1242">
        <v>6080015636</v>
      </c>
      <c r="E375" s="1242" t="s">
        <v>392</v>
      </c>
      <c r="F375" s="1248">
        <v>1</v>
      </c>
      <c r="G375" s="1248">
        <v>2</v>
      </c>
      <c r="H375" s="1248"/>
      <c r="I375" s="974">
        <v>45901</v>
      </c>
      <c r="J375" s="984">
        <v>45778</v>
      </c>
      <c r="K375" s="1248">
        <v>0</v>
      </c>
      <c r="L375" s="982">
        <v>2</v>
      </c>
      <c r="M375" s="982">
        <v>800</v>
      </c>
      <c r="N375" s="1242" t="s">
        <v>532</v>
      </c>
      <c r="O375" s="983" t="s">
        <v>475</v>
      </c>
      <c r="P375" s="925"/>
    </row>
    <row r="376" spans="1:16" ht="31.5" x14ac:dyDescent="0.25">
      <c r="A376" s="1654"/>
      <c r="B376" s="1651"/>
      <c r="C376" s="1248">
        <v>8</v>
      </c>
      <c r="D376" s="1242">
        <v>6080015637</v>
      </c>
      <c r="E376" s="1242" t="s">
        <v>391</v>
      </c>
      <c r="F376" s="1248"/>
      <c r="G376" s="1248"/>
      <c r="H376" s="1248"/>
      <c r="I376" s="974">
        <v>45901</v>
      </c>
      <c r="J376" s="984">
        <v>45778</v>
      </c>
      <c r="K376" s="1248">
        <v>0</v>
      </c>
      <c r="L376" s="982">
        <v>2</v>
      </c>
      <c r="M376" s="982">
        <v>800</v>
      </c>
      <c r="N376" s="1242" t="s">
        <v>532</v>
      </c>
      <c r="O376" s="983" t="s">
        <v>475</v>
      </c>
      <c r="P376" s="925"/>
    </row>
    <row r="377" spans="1:16" ht="31.5" x14ac:dyDescent="0.25">
      <c r="A377" s="1654"/>
      <c r="B377" s="1651"/>
      <c r="C377" s="1248">
        <v>9</v>
      </c>
      <c r="D377" s="1242">
        <v>6080015638</v>
      </c>
      <c r="E377" s="1248" t="s">
        <v>392</v>
      </c>
      <c r="F377" s="1248"/>
      <c r="G377" s="1248"/>
      <c r="H377" s="1248"/>
      <c r="I377" s="974">
        <v>45901</v>
      </c>
      <c r="J377" s="984">
        <v>45778</v>
      </c>
      <c r="K377" s="1248">
        <v>0</v>
      </c>
      <c r="L377" s="982">
        <v>2</v>
      </c>
      <c r="M377" s="982">
        <v>800</v>
      </c>
      <c r="N377" s="1242" t="s">
        <v>532</v>
      </c>
      <c r="O377" s="983" t="s">
        <v>475</v>
      </c>
      <c r="P377" s="925"/>
    </row>
    <row r="378" spans="1:16" ht="31.5" x14ac:dyDescent="0.25">
      <c r="A378" s="1654"/>
      <c r="B378" s="1651"/>
      <c r="C378" s="1248">
        <v>10</v>
      </c>
      <c r="D378" s="1242">
        <v>88600</v>
      </c>
      <c r="E378" s="1248" t="s">
        <v>392</v>
      </c>
      <c r="F378" s="1248"/>
      <c r="G378" s="1248"/>
      <c r="H378" s="1248"/>
      <c r="I378" s="974">
        <v>45901</v>
      </c>
      <c r="J378" s="984">
        <v>45778</v>
      </c>
      <c r="K378" s="1248">
        <v>0</v>
      </c>
      <c r="L378" s="982">
        <v>2</v>
      </c>
      <c r="M378" s="982">
        <v>300</v>
      </c>
      <c r="N378" s="1242" t="s">
        <v>532</v>
      </c>
      <c r="O378" s="983" t="s">
        <v>476</v>
      </c>
      <c r="P378" s="925"/>
    </row>
    <row r="379" spans="1:16" ht="31.5" x14ac:dyDescent="0.25">
      <c r="A379" s="1654"/>
      <c r="B379" s="1651"/>
      <c r="C379" s="1248">
        <v>11</v>
      </c>
      <c r="D379" s="1242">
        <v>88601</v>
      </c>
      <c r="E379" s="1248" t="s">
        <v>392</v>
      </c>
      <c r="F379" s="1248"/>
      <c r="G379" s="1248"/>
      <c r="H379" s="1248"/>
      <c r="I379" s="974">
        <v>45901</v>
      </c>
      <c r="J379" s="984">
        <v>45778</v>
      </c>
      <c r="K379" s="1248">
        <v>0</v>
      </c>
      <c r="L379" s="982">
        <v>2</v>
      </c>
      <c r="M379" s="982">
        <v>300</v>
      </c>
      <c r="N379" s="1242" t="s">
        <v>532</v>
      </c>
      <c r="O379" s="983" t="s">
        <v>476</v>
      </c>
      <c r="P379" s="925"/>
    </row>
    <row r="380" spans="1:16" ht="32.25" thickBot="1" x14ac:dyDescent="0.3">
      <c r="A380" s="1655"/>
      <c r="B380" s="986" t="s">
        <v>466</v>
      </c>
      <c r="C380" s="1249">
        <v>1</v>
      </c>
      <c r="D380" s="1243">
        <v>298410225</v>
      </c>
      <c r="E380" s="1249" t="s">
        <v>391</v>
      </c>
      <c r="F380" s="1249"/>
      <c r="G380" s="1249"/>
      <c r="H380" s="1249"/>
      <c r="I380" s="974">
        <v>45901</v>
      </c>
      <c r="J380" s="984">
        <v>45778</v>
      </c>
      <c r="K380" s="1249">
        <v>0</v>
      </c>
      <c r="L380" s="1243">
        <v>2</v>
      </c>
      <c r="M380" s="1243">
        <v>800</v>
      </c>
      <c r="N380" s="1243" t="s">
        <v>535</v>
      </c>
      <c r="O380" s="996" t="s">
        <v>477</v>
      </c>
      <c r="P380" s="925"/>
    </row>
    <row r="381" spans="1:16" ht="31.5" x14ac:dyDescent="0.25">
      <c r="A381" s="1527" t="s">
        <v>568</v>
      </c>
      <c r="B381" s="1530" t="s">
        <v>6</v>
      </c>
      <c r="C381" s="1237">
        <v>1</v>
      </c>
      <c r="D381" s="1284" t="s">
        <v>569</v>
      </c>
      <c r="E381" s="1237" t="s">
        <v>392</v>
      </c>
      <c r="F381" s="1237"/>
      <c r="G381" s="1237">
        <v>1</v>
      </c>
      <c r="H381" s="1237"/>
      <c r="I381" s="604">
        <v>45839</v>
      </c>
      <c r="J381" s="604">
        <v>45992</v>
      </c>
      <c r="K381" s="1237">
        <v>0</v>
      </c>
      <c r="L381" s="1237">
        <v>2</v>
      </c>
      <c r="M381" s="1237">
        <v>100</v>
      </c>
      <c r="N381" s="1235" t="s">
        <v>585</v>
      </c>
      <c r="O381" s="621" t="s">
        <v>582</v>
      </c>
      <c r="P381" s="925"/>
    </row>
    <row r="382" spans="1:16" ht="31.5" x14ac:dyDescent="0.25">
      <c r="A382" s="1528"/>
      <c r="B382" s="1531"/>
      <c r="C382" s="1233">
        <v>2</v>
      </c>
      <c r="D382" s="1283" t="s">
        <v>570</v>
      </c>
      <c r="E382" s="1233" t="s">
        <v>392</v>
      </c>
      <c r="F382" s="1233"/>
      <c r="G382" s="1233">
        <v>1</v>
      </c>
      <c r="H382" s="1233"/>
      <c r="I382" s="608">
        <v>45839</v>
      </c>
      <c r="J382" s="608">
        <v>45992</v>
      </c>
      <c r="K382" s="1233">
        <v>0</v>
      </c>
      <c r="L382" s="1233">
        <v>2</v>
      </c>
      <c r="M382" s="1233">
        <v>100</v>
      </c>
      <c r="N382" s="1230" t="s">
        <v>585</v>
      </c>
      <c r="O382" s="622" t="s">
        <v>582</v>
      </c>
      <c r="P382" s="925"/>
    </row>
    <row r="383" spans="1:16" ht="31.5" x14ac:dyDescent="0.25">
      <c r="A383" s="1528"/>
      <c r="B383" s="1531"/>
      <c r="C383" s="1233">
        <v>3</v>
      </c>
      <c r="D383" s="1283" t="s">
        <v>571</v>
      </c>
      <c r="E383" s="1233" t="s">
        <v>392</v>
      </c>
      <c r="F383" s="1233"/>
      <c r="G383" s="1233"/>
      <c r="H383" s="1233"/>
      <c r="I383" s="608">
        <v>45839</v>
      </c>
      <c r="J383" s="608">
        <v>45992</v>
      </c>
      <c r="K383" s="1233">
        <v>0</v>
      </c>
      <c r="L383" s="1233">
        <v>2</v>
      </c>
      <c r="M383" s="1233">
        <v>800</v>
      </c>
      <c r="N383" s="1230" t="s">
        <v>585</v>
      </c>
      <c r="O383" s="622" t="s">
        <v>583</v>
      </c>
      <c r="P383" s="925"/>
    </row>
    <row r="384" spans="1:16" ht="31.5" x14ac:dyDescent="0.25">
      <c r="A384" s="1528"/>
      <c r="B384" s="1531"/>
      <c r="C384" s="1233">
        <v>4</v>
      </c>
      <c r="D384" s="1283" t="s">
        <v>572</v>
      </c>
      <c r="E384" s="1233" t="s">
        <v>392</v>
      </c>
      <c r="F384" s="1233"/>
      <c r="G384" s="1233"/>
      <c r="H384" s="1233"/>
      <c r="I384" s="608">
        <v>45839</v>
      </c>
      <c r="J384" s="608">
        <v>45992</v>
      </c>
      <c r="K384" s="1233">
        <v>0</v>
      </c>
      <c r="L384" s="1233">
        <v>2</v>
      </c>
      <c r="M384" s="1233">
        <v>1000</v>
      </c>
      <c r="N384" s="1230" t="s">
        <v>585</v>
      </c>
      <c r="O384" s="622" t="s">
        <v>583</v>
      </c>
      <c r="P384" s="925"/>
    </row>
    <row r="385" spans="1:16" ht="31.5" x14ac:dyDescent="0.25">
      <c r="A385" s="1528"/>
      <c r="B385" s="1531"/>
      <c r="C385" s="1233">
        <v>5</v>
      </c>
      <c r="D385" s="1283" t="s">
        <v>573</v>
      </c>
      <c r="E385" s="1233" t="s">
        <v>392</v>
      </c>
      <c r="F385" s="1233"/>
      <c r="G385" s="1233"/>
      <c r="H385" s="1233"/>
      <c r="I385" s="608">
        <v>45839</v>
      </c>
      <c r="J385" s="608">
        <v>45992</v>
      </c>
      <c r="K385" s="1233">
        <v>0</v>
      </c>
      <c r="L385" s="1233">
        <v>3</v>
      </c>
      <c r="M385" s="1233">
        <v>630</v>
      </c>
      <c r="N385" s="1230" t="s">
        <v>585</v>
      </c>
      <c r="O385" s="622" t="s">
        <v>583</v>
      </c>
      <c r="P385" s="925"/>
    </row>
    <row r="386" spans="1:16" ht="31.5" x14ac:dyDescent="0.25">
      <c r="A386" s="1528"/>
      <c r="B386" s="1531"/>
      <c r="C386" s="1233">
        <v>6</v>
      </c>
      <c r="D386" s="1283" t="s">
        <v>574</v>
      </c>
      <c r="E386" s="1233" t="s">
        <v>392</v>
      </c>
      <c r="F386" s="1233"/>
      <c r="G386" s="1233"/>
      <c r="H386" s="1233"/>
      <c r="I386" s="608">
        <v>45839</v>
      </c>
      <c r="J386" s="608">
        <v>45992</v>
      </c>
      <c r="K386" s="1233">
        <v>0</v>
      </c>
      <c r="L386" s="1233">
        <v>2</v>
      </c>
      <c r="M386" s="1233">
        <v>1000</v>
      </c>
      <c r="N386" s="1230" t="s">
        <v>585</v>
      </c>
      <c r="O386" s="622" t="s">
        <v>583</v>
      </c>
      <c r="P386" s="925"/>
    </row>
    <row r="387" spans="1:16" ht="31.5" x14ac:dyDescent="0.25">
      <c r="A387" s="1528"/>
      <c r="B387" s="1531"/>
      <c r="C387" s="1233">
        <v>7</v>
      </c>
      <c r="D387" s="1283" t="s">
        <v>575</v>
      </c>
      <c r="E387" s="1233" t="s">
        <v>392</v>
      </c>
      <c r="F387" s="1233"/>
      <c r="G387" s="1233"/>
      <c r="H387" s="1233"/>
      <c r="I387" s="608">
        <v>45839</v>
      </c>
      <c r="J387" s="608">
        <v>45992</v>
      </c>
      <c r="K387" s="1233">
        <v>0</v>
      </c>
      <c r="L387" s="1233">
        <v>3</v>
      </c>
      <c r="M387" s="1233">
        <v>900</v>
      </c>
      <c r="N387" s="1230" t="s">
        <v>585</v>
      </c>
      <c r="O387" s="622" t="s">
        <v>583</v>
      </c>
      <c r="P387" s="925"/>
    </row>
    <row r="388" spans="1:16" ht="31.5" x14ac:dyDescent="0.25">
      <c r="A388" s="1528"/>
      <c r="B388" s="1531"/>
      <c r="C388" s="1233">
        <v>8</v>
      </c>
      <c r="D388" s="1283" t="s">
        <v>576</v>
      </c>
      <c r="E388" s="1233" t="s">
        <v>392</v>
      </c>
      <c r="F388" s="1233"/>
      <c r="G388" s="1233"/>
      <c r="H388" s="1233"/>
      <c r="I388" s="608">
        <v>45839</v>
      </c>
      <c r="J388" s="608">
        <v>45992</v>
      </c>
      <c r="K388" s="1233">
        <v>0</v>
      </c>
      <c r="L388" s="1233">
        <v>2</v>
      </c>
      <c r="M388" s="1233">
        <v>800</v>
      </c>
      <c r="N388" s="1230" t="s">
        <v>585</v>
      </c>
      <c r="O388" s="622" t="s">
        <v>583</v>
      </c>
      <c r="P388" s="925"/>
    </row>
    <row r="389" spans="1:16" ht="31.5" x14ac:dyDescent="0.25">
      <c r="A389" s="1528"/>
      <c r="B389" s="1531"/>
      <c r="C389" s="1233">
        <v>9</v>
      </c>
      <c r="D389" s="1283" t="s">
        <v>577</v>
      </c>
      <c r="E389" s="1233" t="s">
        <v>392</v>
      </c>
      <c r="F389" s="1233"/>
      <c r="G389" s="1233"/>
      <c r="H389" s="1233"/>
      <c r="I389" s="608">
        <v>45839</v>
      </c>
      <c r="J389" s="608">
        <v>45992</v>
      </c>
      <c r="K389" s="1233">
        <v>0</v>
      </c>
      <c r="L389" s="1233">
        <v>2</v>
      </c>
      <c r="M389" s="1233">
        <v>1000</v>
      </c>
      <c r="N389" s="1230" t="s">
        <v>585</v>
      </c>
      <c r="O389" s="622" t="s">
        <v>583</v>
      </c>
      <c r="P389" s="925"/>
    </row>
    <row r="390" spans="1:16" ht="31.5" x14ac:dyDescent="0.25">
      <c r="A390" s="1528"/>
      <c r="B390" s="1531"/>
      <c r="C390" s="1233">
        <v>10</v>
      </c>
      <c r="D390" s="1283" t="s">
        <v>578</v>
      </c>
      <c r="E390" s="1233" t="s">
        <v>392</v>
      </c>
      <c r="F390" s="1233"/>
      <c r="G390" s="1233"/>
      <c r="H390" s="1233"/>
      <c r="I390" s="608">
        <v>45839</v>
      </c>
      <c r="J390" s="608">
        <v>45992</v>
      </c>
      <c r="K390" s="1233">
        <v>0</v>
      </c>
      <c r="L390" s="1233">
        <v>2</v>
      </c>
      <c r="M390" s="1233">
        <v>1000</v>
      </c>
      <c r="N390" s="1230" t="s">
        <v>585</v>
      </c>
      <c r="O390" s="622" t="s">
        <v>583</v>
      </c>
      <c r="P390" s="925"/>
    </row>
    <row r="391" spans="1:16" ht="31.5" x14ac:dyDescent="0.25">
      <c r="A391" s="1528"/>
      <c r="B391" s="1531"/>
      <c r="C391" s="1233">
        <v>11</v>
      </c>
      <c r="D391" s="1283" t="s">
        <v>579</v>
      </c>
      <c r="E391" s="1233" t="s">
        <v>392</v>
      </c>
      <c r="F391" s="1233"/>
      <c r="G391" s="1233"/>
      <c r="H391" s="1233"/>
      <c r="I391" s="608">
        <v>45839</v>
      </c>
      <c r="J391" s="608">
        <v>45992</v>
      </c>
      <c r="K391" s="1233">
        <v>0</v>
      </c>
      <c r="L391" s="1233">
        <v>2</v>
      </c>
      <c r="M391" s="1233">
        <v>1000</v>
      </c>
      <c r="N391" s="1230" t="s">
        <v>585</v>
      </c>
      <c r="O391" s="622" t="s">
        <v>583</v>
      </c>
      <c r="P391" s="925"/>
    </row>
    <row r="392" spans="1:16" ht="31.5" x14ac:dyDescent="0.25">
      <c r="A392" s="1528"/>
      <c r="B392" s="1531"/>
      <c r="C392" s="1233">
        <v>12</v>
      </c>
      <c r="D392" s="1283" t="s">
        <v>580</v>
      </c>
      <c r="E392" s="1233" t="s">
        <v>392</v>
      </c>
      <c r="F392" s="1233"/>
      <c r="G392" s="1233"/>
      <c r="H392" s="1233"/>
      <c r="I392" s="608">
        <v>45839</v>
      </c>
      <c r="J392" s="608">
        <v>45992</v>
      </c>
      <c r="K392" s="1233">
        <v>0</v>
      </c>
      <c r="L392" s="1233">
        <v>2</v>
      </c>
      <c r="M392" s="1233">
        <v>400</v>
      </c>
      <c r="N392" s="1230" t="s">
        <v>585</v>
      </c>
      <c r="O392" s="622" t="s">
        <v>584</v>
      </c>
      <c r="P392" s="925"/>
    </row>
    <row r="393" spans="1:16" ht="32.25" thickBot="1" x14ac:dyDescent="0.3">
      <c r="A393" s="1529"/>
      <c r="B393" s="1532"/>
      <c r="C393" s="1234">
        <v>13</v>
      </c>
      <c r="D393" s="1285" t="s">
        <v>581</v>
      </c>
      <c r="E393" s="1234" t="s">
        <v>392</v>
      </c>
      <c r="F393" s="1234"/>
      <c r="G393" s="1234"/>
      <c r="H393" s="1234"/>
      <c r="I393" s="611">
        <v>45839</v>
      </c>
      <c r="J393" s="611">
        <v>45992</v>
      </c>
      <c r="K393" s="1234">
        <v>0</v>
      </c>
      <c r="L393" s="1234">
        <v>2</v>
      </c>
      <c r="M393" s="1234">
        <v>400</v>
      </c>
      <c r="N393" s="1231" t="s">
        <v>585</v>
      </c>
      <c r="O393" s="628" t="s">
        <v>584</v>
      </c>
      <c r="P393" s="925"/>
    </row>
    <row r="394" spans="1:16" ht="47.25" customHeight="1" x14ac:dyDescent="0.25">
      <c r="A394" s="1653" t="s">
        <v>1003</v>
      </c>
      <c r="B394" s="1648" t="s">
        <v>6</v>
      </c>
      <c r="C394" s="1247">
        <v>1</v>
      </c>
      <c r="D394" s="1241">
        <v>40265019</v>
      </c>
      <c r="E394" s="1247" t="s">
        <v>392</v>
      </c>
      <c r="F394" s="1247"/>
      <c r="G394" s="1247"/>
      <c r="H394" s="1247"/>
      <c r="I394" s="973">
        <v>45689</v>
      </c>
      <c r="J394" s="973">
        <v>45992</v>
      </c>
      <c r="K394" s="1247">
        <v>1</v>
      </c>
      <c r="L394" s="1247">
        <v>4</v>
      </c>
      <c r="M394" s="1247">
        <v>1000</v>
      </c>
      <c r="N394" s="1637" t="s">
        <v>590</v>
      </c>
      <c r="O394" s="981" t="s">
        <v>592</v>
      </c>
      <c r="P394" s="925"/>
    </row>
    <row r="395" spans="1:16" ht="48" customHeight="1" x14ac:dyDescent="0.25">
      <c r="A395" s="1654"/>
      <c r="B395" s="1649"/>
      <c r="C395" s="1248">
        <v>2</v>
      </c>
      <c r="D395" s="1242">
        <v>40265020</v>
      </c>
      <c r="E395" s="1248" t="s">
        <v>392</v>
      </c>
      <c r="F395" s="1248"/>
      <c r="G395" s="1248"/>
      <c r="H395" s="1248"/>
      <c r="I395" s="974">
        <v>45689</v>
      </c>
      <c r="J395" s="974">
        <v>45992</v>
      </c>
      <c r="K395" s="1248">
        <v>1</v>
      </c>
      <c r="L395" s="1248">
        <v>3</v>
      </c>
      <c r="M395" s="1248">
        <v>1000</v>
      </c>
      <c r="N395" s="1638"/>
      <c r="O395" s="983" t="s">
        <v>592</v>
      </c>
      <c r="P395" s="925"/>
    </row>
    <row r="396" spans="1:16" ht="47.25" customHeight="1" x14ac:dyDescent="0.25">
      <c r="A396" s="1654"/>
      <c r="B396" s="1649"/>
      <c r="C396" s="1248">
        <v>3</v>
      </c>
      <c r="D396" s="1242">
        <v>40275527</v>
      </c>
      <c r="E396" s="1248" t="s">
        <v>392</v>
      </c>
      <c r="F396" s="1248"/>
      <c r="G396" s="1248"/>
      <c r="H396" s="1248"/>
      <c r="I396" s="974">
        <v>45689</v>
      </c>
      <c r="J396" s="974">
        <v>45992</v>
      </c>
      <c r="K396" s="1248">
        <v>0</v>
      </c>
      <c r="L396" s="1248">
        <v>3</v>
      </c>
      <c r="M396" s="1248">
        <v>630</v>
      </c>
      <c r="N396" s="1638"/>
      <c r="O396" s="983" t="s">
        <v>592</v>
      </c>
      <c r="P396" s="925"/>
    </row>
    <row r="397" spans="1:16" ht="48" customHeight="1" x14ac:dyDescent="0.25">
      <c r="A397" s="1654"/>
      <c r="B397" s="1649"/>
      <c r="C397" s="1248">
        <v>4</v>
      </c>
      <c r="D397" s="1242">
        <v>40265024</v>
      </c>
      <c r="E397" s="1248" t="s">
        <v>392</v>
      </c>
      <c r="F397" s="1248"/>
      <c r="G397" s="1248"/>
      <c r="H397" s="1248"/>
      <c r="I397" s="974">
        <v>45689</v>
      </c>
      <c r="J397" s="974">
        <v>45992</v>
      </c>
      <c r="K397" s="1248">
        <v>1</v>
      </c>
      <c r="L397" s="1248">
        <v>3</v>
      </c>
      <c r="M397" s="1248">
        <v>1000</v>
      </c>
      <c r="N397" s="1638"/>
      <c r="O397" s="983" t="s">
        <v>592</v>
      </c>
      <c r="P397" s="925"/>
    </row>
    <row r="398" spans="1:16" ht="47.25" customHeight="1" x14ac:dyDescent="0.25">
      <c r="A398" s="1654"/>
      <c r="B398" s="1649"/>
      <c r="C398" s="1248">
        <v>5</v>
      </c>
      <c r="D398" s="1242">
        <v>40265021</v>
      </c>
      <c r="E398" s="1248" t="s">
        <v>392</v>
      </c>
      <c r="F398" s="1248"/>
      <c r="G398" s="1248"/>
      <c r="H398" s="1248"/>
      <c r="I398" s="974">
        <v>45689</v>
      </c>
      <c r="J398" s="974">
        <v>45992</v>
      </c>
      <c r="K398" s="1248">
        <v>1</v>
      </c>
      <c r="L398" s="1248">
        <v>2</v>
      </c>
      <c r="M398" s="1248">
        <v>1000</v>
      </c>
      <c r="N398" s="1638"/>
      <c r="O398" s="983" t="s">
        <v>592</v>
      </c>
      <c r="P398" s="925"/>
    </row>
    <row r="399" spans="1:16" ht="48" customHeight="1" x14ac:dyDescent="0.25">
      <c r="A399" s="1654"/>
      <c r="B399" s="1649"/>
      <c r="C399" s="1248">
        <v>6</v>
      </c>
      <c r="D399" s="1242">
        <v>40265023</v>
      </c>
      <c r="E399" s="1248" t="s">
        <v>392</v>
      </c>
      <c r="F399" s="1248"/>
      <c r="G399" s="1248"/>
      <c r="H399" s="1248"/>
      <c r="I399" s="974">
        <v>45689</v>
      </c>
      <c r="J399" s="974">
        <v>45992</v>
      </c>
      <c r="K399" s="1248">
        <v>0</v>
      </c>
      <c r="L399" s="1248">
        <v>3</v>
      </c>
      <c r="M399" s="1248">
        <v>630</v>
      </c>
      <c r="N399" s="1638"/>
      <c r="O399" s="983" t="s">
        <v>592</v>
      </c>
      <c r="P399" s="925"/>
    </row>
    <row r="400" spans="1:16" ht="47.25" customHeight="1" x14ac:dyDescent="0.25">
      <c r="A400" s="1654"/>
      <c r="B400" s="1649"/>
      <c r="C400" s="1248">
        <v>7</v>
      </c>
      <c r="D400" s="1242">
        <v>40265017</v>
      </c>
      <c r="E400" s="1248" t="s">
        <v>392</v>
      </c>
      <c r="F400" s="1248"/>
      <c r="G400" s="1248"/>
      <c r="H400" s="1248"/>
      <c r="I400" s="974">
        <v>45689</v>
      </c>
      <c r="J400" s="974">
        <v>45992</v>
      </c>
      <c r="K400" s="1248">
        <v>1</v>
      </c>
      <c r="L400" s="1248">
        <v>2</v>
      </c>
      <c r="M400" s="1248">
        <v>1000</v>
      </c>
      <c r="N400" s="1638"/>
      <c r="O400" s="983" t="s">
        <v>592</v>
      </c>
      <c r="P400" s="925"/>
    </row>
    <row r="401" spans="1:16" ht="48" customHeight="1" x14ac:dyDescent="0.25">
      <c r="A401" s="1654"/>
      <c r="B401" s="1649"/>
      <c r="C401" s="1248">
        <v>8</v>
      </c>
      <c r="D401" s="1242">
        <v>40265018</v>
      </c>
      <c r="E401" s="1248" t="s">
        <v>392</v>
      </c>
      <c r="F401" s="1248"/>
      <c r="G401" s="1248"/>
      <c r="H401" s="1248"/>
      <c r="I401" s="974">
        <v>45689</v>
      </c>
      <c r="J401" s="974">
        <v>45992</v>
      </c>
      <c r="K401" s="1248">
        <v>0</v>
      </c>
      <c r="L401" s="1248">
        <v>2</v>
      </c>
      <c r="M401" s="1248">
        <v>630</v>
      </c>
      <c r="N401" s="1638"/>
      <c r="O401" s="983" t="s">
        <v>592</v>
      </c>
      <c r="P401" s="925"/>
    </row>
    <row r="402" spans="1:16" ht="47.25" customHeight="1" x14ac:dyDescent="0.25">
      <c r="A402" s="1654"/>
      <c r="B402" s="1649"/>
      <c r="C402" s="1248">
        <v>9</v>
      </c>
      <c r="D402" s="1242">
        <v>40265026</v>
      </c>
      <c r="E402" s="1248" t="s">
        <v>392</v>
      </c>
      <c r="F402" s="1248"/>
      <c r="G402" s="1248">
        <v>1</v>
      </c>
      <c r="H402" s="1248"/>
      <c r="I402" s="974">
        <v>45689</v>
      </c>
      <c r="J402" s="974">
        <v>45992</v>
      </c>
      <c r="K402" s="1248">
        <v>1</v>
      </c>
      <c r="L402" s="1248">
        <v>2</v>
      </c>
      <c r="M402" s="1248">
        <v>1000</v>
      </c>
      <c r="N402" s="1638"/>
      <c r="O402" s="983" t="s">
        <v>592</v>
      </c>
      <c r="P402" s="925"/>
    </row>
    <row r="403" spans="1:16" ht="48" customHeight="1" x14ac:dyDescent="0.25">
      <c r="A403" s="1654"/>
      <c r="B403" s="1649"/>
      <c r="C403" s="1248">
        <v>10</v>
      </c>
      <c r="D403" s="1248">
        <v>40265022</v>
      </c>
      <c r="E403" s="1248" t="s">
        <v>392</v>
      </c>
      <c r="F403" s="1248">
        <v>1</v>
      </c>
      <c r="G403" s="1248"/>
      <c r="H403" s="1248"/>
      <c r="I403" s="974">
        <v>45689</v>
      </c>
      <c r="J403" s="974">
        <v>45992</v>
      </c>
      <c r="K403" s="1248">
        <v>0</v>
      </c>
      <c r="L403" s="1248">
        <v>3</v>
      </c>
      <c r="M403" s="1248">
        <v>100</v>
      </c>
      <c r="N403" s="1638"/>
      <c r="O403" s="983" t="s">
        <v>476</v>
      </c>
      <c r="P403" s="925"/>
    </row>
    <row r="404" spans="1:16" ht="47.25" customHeight="1" x14ac:dyDescent="0.25">
      <c r="A404" s="1654"/>
      <c r="B404" s="1649"/>
      <c r="C404" s="1248">
        <v>11</v>
      </c>
      <c r="D404" s="1242">
        <v>40265027</v>
      </c>
      <c r="E404" s="1248" t="s">
        <v>392</v>
      </c>
      <c r="F404" s="1248"/>
      <c r="G404" s="1248"/>
      <c r="H404" s="1248"/>
      <c r="I404" s="974">
        <v>45689</v>
      </c>
      <c r="J404" s="974">
        <v>45992</v>
      </c>
      <c r="K404" s="1248">
        <v>0</v>
      </c>
      <c r="L404" s="1248">
        <v>2</v>
      </c>
      <c r="M404" s="1248">
        <v>100</v>
      </c>
      <c r="N404" s="1638"/>
      <c r="O404" s="983" t="s">
        <v>476</v>
      </c>
      <c r="P404" s="925"/>
    </row>
    <row r="405" spans="1:16" ht="48" customHeight="1" x14ac:dyDescent="0.25">
      <c r="A405" s="1654"/>
      <c r="B405" s="1649"/>
      <c r="C405" s="1248">
        <v>12</v>
      </c>
      <c r="D405" s="1242" t="s">
        <v>588</v>
      </c>
      <c r="E405" s="1248" t="s">
        <v>391</v>
      </c>
      <c r="F405" s="1248"/>
      <c r="G405" s="1248"/>
      <c r="H405" s="1248"/>
      <c r="I405" s="974">
        <v>45689</v>
      </c>
      <c r="J405" s="974">
        <v>45992</v>
      </c>
      <c r="K405" s="1248">
        <v>0</v>
      </c>
      <c r="L405" s="1248">
        <v>2</v>
      </c>
      <c r="M405" s="1248">
        <v>1600</v>
      </c>
      <c r="N405" s="1638"/>
      <c r="O405" s="983" t="s">
        <v>700</v>
      </c>
      <c r="P405" s="925"/>
    </row>
    <row r="406" spans="1:16" ht="63.75" thickBot="1" x14ac:dyDescent="0.3">
      <c r="A406" s="1655"/>
      <c r="B406" s="986" t="s">
        <v>591</v>
      </c>
      <c r="C406" s="1249">
        <v>13</v>
      </c>
      <c r="D406" s="1243" t="s">
        <v>587</v>
      </c>
      <c r="E406" s="1249" t="s">
        <v>392</v>
      </c>
      <c r="F406" s="1249"/>
      <c r="G406" s="1249">
        <v>1</v>
      </c>
      <c r="H406" s="1249"/>
      <c r="I406" s="978">
        <v>45689</v>
      </c>
      <c r="J406" s="978">
        <v>45992</v>
      </c>
      <c r="K406" s="1249">
        <v>0</v>
      </c>
      <c r="L406" s="1249">
        <v>2</v>
      </c>
      <c r="M406" s="1249">
        <v>400</v>
      </c>
      <c r="N406" s="1243" t="s">
        <v>903</v>
      </c>
      <c r="O406" s="996" t="s">
        <v>631</v>
      </c>
      <c r="P406" s="925"/>
    </row>
    <row r="407" spans="1:16" ht="47.25" x14ac:dyDescent="0.25">
      <c r="A407" s="1533" t="s">
        <v>630</v>
      </c>
      <c r="B407" s="1530" t="s">
        <v>6</v>
      </c>
      <c r="C407" s="1140">
        <v>1</v>
      </c>
      <c r="D407" s="1235" t="s">
        <v>817</v>
      </c>
      <c r="E407" s="1237" t="s">
        <v>392</v>
      </c>
      <c r="F407" s="1237"/>
      <c r="G407" s="1237"/>
      <c r="H407" s="1237"/>
      <c r="I407" s="604">
        <v>45809</v>
      </c>
      <c r="J407" s="936">
        <v>45505</v>
      </c>
      <c r="K407" s="1237"/>
      <c r="L407" s="1237">
        <v>5</v>
      </c>
      <c r="M407" s="1237">
        <v>1000</v>
      </c>
      <c r="N407" s="1235" t="s">
        <v>638</v>
      </c>
      <c r="O407" s="621" t="s">
        <v>632</v>
      </c>
      <c r="P407" s="925"/>
    </row>
    <row r="408" spans="1:16" ht="47.25" x14ac:dyDescent="0.25">
      <c r="A408" s="1534"/>
      <c r="B408" s="1531"/>
      <c r="C408" s="1139">
        <v>2</v>
      </c>
      <c r="D408" s="1230" t="s">
        <v>818</v>
      </c>
      <c r="E408" s="1233" t="s">
        <v>392</v>
      </c>
      <c r="F408" s="1233"/>
      <c r="G408" s="1233"/>
      <c r="H408" s="1233"/>
      <c r="I408" s="608">
        <v>45809</v>
      </c>
      <c r="J408" s="623">
        <v>45505</v>
      </c>
      <c r="K408" s="1233"/>
      <c r="L408" s="1233">
        <v>5</v>
      </c>
      <c r="M408" s="1233">
        <v>1000</v>
      </c>
      <c r="N408" s="1230" t="s">
        <v>638</v>
      </c>
      <c r="O408" s="622" t="s">
        <v>632</v>
      </c>
      <c r="P408" s="925"/>
    </row>
    <row r="409" spans="1:16" ht="47.25" x14ac:dyDescent="0.25">
      <c r="A409" s="1534"/>
      <c r="B409" s="1531"/>
      <c r="C409" s="1139">
        <v>3</v>
      </c>
      <c r="D409" s="1230" t="s">
        <v>819</v>
      </c>
      <c r="E409" s="1233" t="s">
        <v>392</v>
      </c>
      <c r="F409" s="1233"/>
      <c r="G409" s="1233"/>
      <c r="H409" s="1233"/>
      <c r="I409" s="608">
        <v>45809</v>
      </c>
      <c r="J409" s="623">
        <v>45505</v>
      </c>
      <c r="K409" s="1233"/>
      <c r="L409" s="1233">
        <v>5</v>
      </c>
      <c r="M409" s="1233">
        <v>1000</v>
      </c>
      <c r="N409" s="1230" t="s">
        <v>638</v>
      </c>
      <c r="O409" s="622" t="s">
        <v>632</v>
      </c>
      <c r="P409" s="925"/>
    </row>
    <row r="410" spans="1:16" ht="47.25" x14ac:dyDescent="0.25">
      <c r="A410" s="1534"/>
      <c r="B410" s="1531"/>
      <c r="C410" s="1139">
        <v>4</v>
      </c>
      <c r="D410" s="1230" t="s">
        <v>820</v>
      </c>
      <c r="E410" s="1233" t="s">
        <v>392</v>
      </c>
      <c r="F410" s="1233"/>
      <c r="G410" s="1233"/>
      <c r="H410" s="1233"/>
      <c r="I410" s="608">
        <v>45809</v>
      </c>
      <c r="J410" s="623">
        <v>45505</v>
      </c>
      <c r="K410" s="1233"/>
      <c r="L410" s="1233">
        <v>5</v>
      </c>
      <c r="M410" s="1233">
        <v>1000</v>
      </c>
      <c r="N410" s="1230" t="s">
        <v>638</v>
      </c>
      <c r="O410" s="622" t="s">
        <v>632</v>
      </c>
      <c r="P410" s="925"/>
    </row>
    <row r="411" spans="1:16" ht="47.25" x14ac:dyDescent="0.25">
      <c r="A411" s="1534"/>
      <c r="B411" s="1531"/>
      <c r="C411" s="1139">
        <v>5</v>
      </c>
      <c r="D411" s="1230" t="s">
        <v>821</v>
      </c>
      <c r="E411" s="1233" t="s">
        <v>392</v>
      </c>
      <c r="F411" s="1233"/>
      <c r="G411" s="1233"/>
      <c r="H411" s="1233"/>
      <c r="I411" s="608">
        <v>45809</v>
      </c>
      <c r="J411" s="623">
        <v>45505</v>
      </c>
      <c r="K411" s="1233"/>
      <c r="L411" s="1233">
        <v>5</v>
      </c>
      <c r="M411" s="1233">
        <v>1000</v>
      </c>
      <c r="N411" s="1230" t="s">
        <v>638</v>
      </c>
      <c r="O411" s="622" t="s">
        <v>632</v>
      </c>
      <c r="P411" s="925"/>
    </row>
    <row r="412" spans="1:16" ht="47.25" x14ac:dyDescent="0.25">
      <c r="A412" s="1534"/>
      <c r="B412" s="1531"/>
      <c r="C412" s="1139">
        <v>6</v>
      </c>
      <c r="D412" s="1230" t="s">
        <v>822</v>
      </c>
      <c r="E412" s="1233" t="s">
        <v>392</v>
      </c>
      <c r="F412" s="1233"/>
      <c r="G412" s="1233"/>
      <c r="H412" s="1233"/>
      <c r="I412" s="608">
        <v>45809</v>
      </c>
      <c r="J412" s="623">
        <v>45505</v>
      </c>
      <c r="K412" s="1233"/>
      <c r="L412" s="1233">
        <v>5</v>
      </c>
      <c r="M412" s="1233">
        <v>1000</v>
      </c>
      <c r="N412" s="1230" t="s">
        <v>638</v>
      </c>
      <c r="O412" s="622" t="s">
        <v>632</v>
      </c>
      <c r="P412" s="925"/>
    </row>
    <row r="413" spans="1:16" ht="47.25" x14ac:dyDescent="0.25">
      <c r="A413" s="1534"/>
      <c r="B413" s="1531"/>
      <c r="C413" s="1139">
        <v>7</v>
      </c>
      <c r="D413" s="1230" t="s">
        <v>823</v>
      </c>
      <c r="E413" s="1233" t="s">
        <v>392</v>
      </c>
      <c r="F413" s="1233"/>
      <c r="G413" s="1233"/>
      <c r="H413" s="1233"/>
      <c r="I413" s="608">
        <v>45809</v>
      </c>
      <c r="J413" s="623">
        <v>45505</v>
      </c>
      <c r="K413" s="1233"/>
      <c r="L413" s="1233">
        <v>5</v>
      </c>
      <c r="M413" s="1233">
        <v>800</v>
      </c>
      <c r="N413" s="1230" t="s">
        <v>638</v>
      </c>
      <c r="O413" s="622" t="s">
        <v>633</v>
      </c>
      <c r="P413" s="925"/>
    </row>
    <row r="414" spans="1:16" ht="47.25" x14ac:dyDescent="0.25">
      <c r="A414" s="1534"/>
      <c r="B414" s="1531"/>
      <c r="C414" s="1139" t="s">
        <v>1213</v>
      </c>
      <c r="D414" s="1230" t="s">
        <v>824</v>
      </c>
      <c r="E414" s="1233" t="s">
        <v>392</v>
      </c>
      <c r="F414" s="1233"/>
      <c r="G414" s="1233"/>
      <c r="H414" s="1233"/>
      <c r="I414" s="608">
        <v>45809</v>
      </c>
      <c r="J414" s="623">
        <v>45505</v>
      </c>
      <c r="K414" s="1233"/>
      <c r="L414" s="1233">
        <v>2</v>
      </c>
      <c r="M414" s="1233">
        <v>1000</v>
      </c>
      <c r="N414" s="1230" t="s">
        <v>638</v>
      </c>
      <c r="O414" s="622" t="s">
        <v>632</v>
      </c>
      <c r="P414" s="925" t="s">
        <v>1214</v>
      </c>
    </row>
    <row r="415" spans="1:16" ht="47.25" x14ac:dyDescent="0.25">
      <c r="A415" s="1534"/>
      <c r="B415" s="1531"/>
      <c r="C415" s="1139" t="s">
        <v>1218</v>
      </c>
      <c r="D415" s="1230" t="s">
        <v>1215</v>
      </c>
      <c r="E415" s="1233" t="s">
        <v>392</v>
      </c>
      <c r="F415" s="1233"/>
      <c r="G415" s="1233"/>
      <c r="H415" s="1233"/>
      <c r="I415" s="608">
        <v>45809</v>
      </c>
      <c r="J415" s="623">
        <v>45505</v>
      </c>
      <c r="K415" s="1233"/>
      <c r="L415" s="1233">
        <v>2</v>
      </c>
      <c r="M415" s="1233">
        <v>1000</v>
      </c>
      <c r="N415" s="1230" t="s">
        <v>638</v>
      </c>
      <c r="O415" s="622" t="s">
        <v>632</v>
      </c>
      <c r="P415" s="925" t="s">
        <v>1216</v>
      </c>
    </row>
    <row r="416" spans="1:16" ht="47.25" x14ac:dyDescent="0.25">
      <c r="A416" s="1534"/>
      <c r="B416" s="1531"/>
      <c r="C416" s="1139" t="s">
        <v>1209</v>
      </c>
      <c r="D416" s="1230" t="s">
        <v>826</v>
      </c>
      <c r="E416" s="1233" t="s">
        <v>392</v>
      </c>
      <c r="F416" s="1233"/>
      <c r="G416" s="1233"/>
      <c r="H416" s="1233"/>
      <c r="I416" s="608">
        <v>45809</v>
      </c>
      <c r="J416" s="623">
        <v>45505</v>
      </c>
      <c r="K416" s="1233"/>
      <c r="L416" s="1233">
        <v>2</v>
      </c>
      <c r="M416" s="1233">
        <v>630</v>
      </c>
      <c r="N416" s="1230" t="s">
        <v>638</v>
      </c>
      <c r="O416" s="622" t="s">
        <v>634</v>
      </c>
      <c r="P416" s="75" t="s">
        <v>1212</v>
      </c>
    </row>
    <row r="417" spans="1:16" ht="31.5" x14ac:dyDescent="0.25">
      <c r="A417" s="1534"/>
      <c r="B417" s="1531"/>
      <c r="C417" s="1139" t="s">
        <v>544</v>
      </c>
      <c r="D417" s="1230" t="s">
        <v>827</v>
      </c>
      <c r="E417" s="1233" t="s">
        <v>392</v>
      </c>
      <c r="F417" s="1233"/>
      <c r="G417" s="1233"/>
      <c r="H417" s="1233"/>
      <c r="I417" s="608">
        <v>45809</v>
      </c>
      <c r="J417" s="623">
        <v>45505</v>
      </c>
      <c r="K417" s="1233"/>
      <c r="L417" s="1233">
        <v>5</v>
      </c>
      <c r="M417" s="1233">
        <v>1000</v>
      </c>
      <c r="N417" s="1230" t="s">
        <v>639</v>
      </c>
      <c r="O417" s="622" t="s">
        <v>632</v>
      </c>
      <c r="P417" s="925" t="s">
        <v>1211</v>
      </c>
    </row>
    <row r="418" spans="1:16" ht="31.5" x14ac:dyDescent="0.25">
      <c r="A418" s="1534"/>
      <c r="B418" s="1531"/>
      <c r="C418" s="1139" t="s">
        <v>1208</v>
      </c>
      <c r="D418" s="1230" t="s">
        <v>828</v>
      </c>
      <c r="E418" s="1233" t="s">
        <v>392</v>
      </c>
      <c r="F418" s="1233"/>
      <c r="G418" s="1233"/>
      <c r="H418" s="1233"/>
      <c r="I418" s="608">
        <v>45809</v>
      </c>
      <c r="J418" s="623">
        <v>45505</v>
      </c>
      <c r="K418" s="1233"/>
      <c r="L418" s="1233">
        <v>5</v>
      </c>
      <c r="M418" s="1233">
        <v>1000</v>
      </c>
      <c r="N418" s="1230" t="s">
        <v>639</v>
      </c>
      <c r="O418" s="622" t="s">
        <v>632</v>
      </c>
      <c r="P418" s="925" t="s">
        <v>1210</v>
      </c>
    </row>
    <row r="419" spans="1:16" ht="31.5" x14ac:dyDescent="0.25">
      <c r="A419" s="1534"/>
      <c r="B419" s="1531"/>
      <c r="C419" s="1139" t="s">
        <v>1203</v>
      </c>
      <c r="D419" s="1230" t="s">
        <v>829</v>
      </c>
      <c r="E419" s="1233" t="s">
        <v>392</v>
      </c>
      <c r="F419" s="1233"/>
      <c r="G419" s="1233"/>
      <c r="H419" s="1233"/>
      <c r="I419" s="608">
        <v>45809</v>
      </c>
      <c r="J419" s="623">
        <v>45505</v>
      </c>
      <c r="K419" s="1233"/>
      <c r="L419" s="1233">
        <v>5</v>
      </c>
      <c r="M419" s="1233">
        <v>1000</v>
      </c>
      <c r="N419" s="1230" t="s">
        <v>639</v>
      </c>
      <c r="O419" s="622" t="s">
        <v>632</v>
      </c>
      <c r="P419" s="925" t="s">
        <v>1204</v>
      </c>
    </row>
    <row r="420" spans="1:16" ht="31.5" x14ac:dyDescent="0.25">
      <c r="A420" s="1534"/>
      <c r="B420" s="1531"/>
      <c r="C420" s="1139" t="s">
        <v>1206</v>
      </c>
      <c r="D420" s="1230" t="s">
        <v>830</v>
      </c>
      <c r="E420" s="1233" t="s">
        <v>392</v>
      </c>
      <c r="F420" s="1233"/>
      <c r="G420" s="1233"/>
      <c r="H420" s="1233"/>
      <c r="I420" s="608">
        <v>45809</v>
      </c>
      <c r="J420" s="623">
        <v>45505</v>
      </c>
      <c r="K420" s="1233"/>
      <c r="L420" s="1233">
        <v>5</v>
      </c>
      <c r="M420" s="1233">
        <v>1000</v>
      </c>
      <c r="N420" s="1230" t="s">
        <v>639</v>
      </c>
      <c r="O420" s="622" t="s">
        <v>632</v>
      </c>
      <c r="P420" s="925" t="s">
        <v>1207</v>
      </c>
    </row>
    <row r="421" spans="1:16" ht="31.5" x14ac:dyDescent="0.25">
      <c r="A421" s="1534"/>
      <c r="B421" s="1531"/>
      <c r="C421" s="1139" t="s">
        <v>1202</v>
      </c>
      <c r="D421" s="1230" t="s">
        <v>831</v>
      </c>
      <c r="E421" s="1233" t="s">
        <v>392</v>
      </c>
      <c r="F421" s="1233"/>
      <c r="G421" s="1233"/>
      <c r="H421" s="1233"/>
      <c r="I421" s="608">
        <v>45809</v>
      </c>
      <c r="J421" s="623">
        <v>45505</v>
      </c>
      <c r="K421" s="1233"/>
      <c r="L421" s="1233">
        <v>5</v>
      </c>
      <c r="M421" s="1233">
        <v>2000</v>
      </c>
      <c r="N421" s="1230" t="s">
        <v>639</v>
      </c>
      <c r="O421" s="622" t="s">
        <v>635</v>
      </c>
      <c r="P421" s="925" t="s">
        <v>1205</v>
      </c>
    </row>
    <row r="422" spans="1:16" ht="31.5" x14ac:dyDescent="0.25">
      <c r="A422" s="1534"/>
      <c r="B422" s="1531"/>
      <c r="C422" s="1139" t="s">
        <v>1209</v>
      </c>
      <c r="D422" s="1230" t="s">
        <v>832</v>
      </c>
      <c r="E422" s="1233" t="s">
        <v>392</v>
      </c>
      <c r="F422" s="1233"/>
      <c r="G422" s="1233"/>
      <c r="H422" s="1233"/>
      <c r="I422" s="608">
        <v>45809</v>
      </c>
      <c r="J422" s="623">
        <v>45505</v>
      </c>
      <c r="K422" s="1233"/>
      <c r="L422" s="1233"/>
      <c r="M422" s="1233"/>
      <c r="N422" s="1230" t="s">
        <v>639</v>
      </c>
      <c r="O422" s="622" t="s">
        <v>996</v>
      </c>
      <c r="P422" s="925" t="s">
        <v>1237</v>
      </c>
    </row>
    <row r="423" spans="1:16" ht="31.5" x14ac:dyDescent="0.25">
      <c r="A423" s="1534"/>
      <c r="B423" s="1531"/>
      <c r="C423" s="1139" t="s">
        <v>1208</v>
      </c>
      <c r="D423" s="1230" t="s">
        <v>833</v>
      </c>
      <c r="E423" s="1233" t="s">
        <v>392</v>
      </c>
      <c r="F423" s="1233"/>
      <c r="G423" s="1233"/>
      <c r="H423" s="1233"/>
      <c r="I423" s="608">
        <v>45809</v>
      </c>
      <c r="J423" s="623">
        <v>45505</v>
      </c>
      <c r="K423" s="1233"/>
      <c r="L423" s="1233"/>
      <c r="M423" s="1233"/>
      <c r="N423" s="1230" t="s">
        <v>639</v>
      </c>
      <c r="O423" s="622" t="s">
        <v>996</v>
      </c>
      <c r="P423" s="925" t="s">
        <v>1238</v>
      </c>
    </row>
    <row r="424" spans="1:16" ht="31.5" x14ac:dyDescent="0.25">
      <c r="A424" s="1534"/>
      <c r="B424" s="1531"/>
      <c r="C424" s="1139" t="s">
        <v>544</v>
      </c>
      <c r="D424" s="1230" t="s">
        <v>834</v>
      </c>
      <c r="E424" s="1233" t="s">
        <v>392</v>
      </c>
      <c r="F424" s="1233"/>
      <c r="G424" s="1233"/>
      <c r="H424" s="1233"/>
      <c r="I424" s="608">
        <v>45809</v>
      </c>
      <c r="J424" s="623">
        <v>45505</v>
      </c>
      <c r="K424" s="1233"/>
      <c r="L424" s="1233"/>
      <c r="M424" s="1233"/>
      <c r="N424" s="1230" t="s">
        <v>639</v>
      </c>
      <c r="O424" s="622" t="s">
        <v>996</v>
      </c>
      <c r="P424" s="925" t="s">
        <v>1239</v>
      </c>
    </row>
    <row r="425" spans="1:16" ht="31.5" x14ac:dyDescent="0.25">
      <c r="A425" s="1534"/>
      <c r="B425" s="1531"/>
      <c r="C425" s="1139" t="s">
        <v>543</v>
      </c>
      <c r="D425" s="1230" t="s">
        <v>835</v>
      </c>
      <c r="E425" s="1233" t="s">
        <v>392</v>
      </c>
      <c r="F425" s="1233"/>
      <c r="G425" s="1233"/>
      <c r="H425" s="1233"/>
      <c r="I425" s="608">
        <v>45809</v>
      </c>
      <c r="J425" s="623">
        <v>45505</v>
      </c>
      <c r="K425" s="1233"/>
      <c r="L425" s="1233"/>
      <c r="M425" s="1233"/>
      <c r="N425" s="1230" t="s">
        <v>639</v>
      </c>
      <c r="O425" s="622" t="s">
        <v>996</v>
      </c>
      <c r="P425" s="925" t="s">
        <v>1240</v>
      </c>
    </row>
    <row r="426" spans="1:16" ht="31.5" x14ac:dyDescent="0.25">
      <c r="A426" s="1534"/>
      <c r="B426" s="1531"/>
      <c r="C426" s="1139" t="s">
        <v>541</v>
      </c>
      <c r="D426" s="1230" t="s">
        <v>836</v>
      </c>
      <c r="E426" s="1233" t="s">
        <v>392</v>
      </c>
      <c r="F426" s="1233"/>
      <c r="G426" s="1233"/>
      <c r="H426" s="1233"/>
      <c r="I426" s="608">
        <v>45809</v>
      </c>
      <c r="J426" s="623">
        <v>45505</v>
      </c>
      <c r="K426" s="1233"/>
      <c r="L426" s="1233"/>
      <c r="M426" s="1233"/>
      <c r="N426" s="1230" t="s">
        <v>639</v>
      </c>
      <c r="O426" s="622" t="s">
        <v>996</v>
      </c>
      <c r="P426" s="925" t="s">
        <v>1241</v>
      </c>
    </row>
    <row r="427" spans="1:16" ht="31.5" x14ac:dyDescent="0.25">
      <c r="A427" s="1534"/>
      <c r="B427" s="1531"/>
      <c r="C427" s="1139" t="s">
        <v>542</v>
      </c>
      <c r="D427" s="1230" t="s">
        <v>837</v>
      </c>
      <c r="E427" s="1233" t="s">
        <v>392</v>
      </c>
      <c r="F427" s="1233"/>
      <c r="G427" s="1233"/>
      <c r="H427" s="1233"/>
      <c r="I427" s="608">
        <v>45809</v>
      </c>
      <c r="J427" s="623">
        <v>45505</v>
      </c>
      <c r="K427" s="1233"/>
      <c r="L427" s="1233"/>
      <c r="M427" s="1233"/>
      <c r="N427" s="1230" t="s">
        <v>639</v>
      </c>
      <c r="O427" s="622" t="s">
        <v>996</v>
      </c>
      <c r="P427" s="925" t="s">
        <v>1242</v>
      </c>
    </row>
    <row r="428" spans="1:16" ht="31.5" x14ac:dyDescent="0.25">
      <c r="A428" s="1534"/>
      <c r="B428" s="1531"/>
      <c r="C428" s="1139">
        <v>22</v>
      </c>
      <c r="D428" s="1230" t="s">
        <v>838</v>
      </c>
      <c r="E428" s="1233" t="s">
        <v>392</v>
      </c>
      <c r="F428" s="1233"/>
      <c r="G428" s="1233"/>
      <c r="H428" s="1233"/>
      <c r="I428" s="608">
        <v>45809</v>
      </c>
      <c r="J428" s="623">
        <v>45505</v>
      </c>
      <c r="K428" s="1233"/>
      <c r="L428" s="1233">
        <v>2</v>
      </c>
      <c r="M428" s="1233">
        <v>630</v>
      </c>
      <c r="N428" s="1230" t="s">
        <v>640</v>
      </c>
      <c r="O428" s="622" t="s">
        <v>634</v>
      </c>
      <c r="P428" s="925"/>
    </row>
    <row r="429" spans="1:16" ht="31.5" x14ac:dyDescent="0.25">
      <c r="A429" s="1534"/>
      <c r="B429" s="1531"/>
      <c r="C429" s="1139">
        <v>23</v>
      </c>
      <c r="D429" s="1230" t="s">
        <v>839</v>
      </c>
      <c r="E429" s="1233" t="s">
        <v>392</v>
      </c>
      <c r="F429" s="1233"/>
      <c r="G429" s="1233"/>
      <c r="H429" s="1233"/>
      <c r="I429" s="608">
        <v>45809</v>
      </c>
      <c r="J429" s="623">
        <v>45505</v>
      </c>
      <c r="K429" s="1233"/>
      <c r="L429" s="1233">
        <v>2</v>
      </c>
      <c r="M429" s="1233">
        <v>630</v>
      </c>
      <c r="N429" s="1230" t="s">
        <v>640</v>
      </c>
      <c r="O429" s="622" t="s">
        <v>634</v>
      </c>
      <c r="P429" s="925"/>
    </row>
    <row r="430" spans="1:16" ht="47.25" x14ac:dyDescent="0.25">
      <c r="A430" s="1534"/>
      <c r="B430" s="1531"/>
      <c r="C430" s="1139" t="s">
        <v>1209</v>
      </c>
      <c r="D430" s="1230" t="s">
        <v>840</v>
      </c>
      <c r="E430" s="1233" t="s">
        <v>392</v>
      </c>
      <c r="F430" s="1233"/>
      <c r="G430" s="1233"/>
      <c r="H430" s="1233"/>
      <c r="I430" s="608">
        <v>45809</v>
      </c>
      <c r="J430" s="623">
        <v>45505</v>
      </c>
      <c r="K430" s="1233"/>
      <c r="L430" s="1233">
        <v>2</v>
      </c>
      <c r="M430" s="1233">
        <v>1000</v>
      </c>
      <c r="N430" s="1230" t="s">
        <v>641</v>
      </c>
      <c r="O430" s="622" t="s">
        <v>632</v>
      </c>
      <c r="P430" s="925" t="s">
        <v>1217</v>
      </c>
    </row>
    <row r="431" spans="1:16" ht="47.25" x14ac:dyDescent="0.25">
      <c r="A431" s="1534"/>
      <c r="B431" s="1531"/>
      <c r="C431" s="1139" t="s">
        <v>1221</v>
      </c>
      <c r="D431" s="1230" t="s">
        <v>841</v>
      </c>
      <c r="E431" s="1233" t="s">
        <v>392</v>
      </c>
      <c r="F431" s="1233"/>
      <c r="G431" s="1233"/>
      <c r="H431" s="1233"/>
      <c r="I431" s="608">
        <v>45809</v>
      </c>
      <c r="J431" s="623">
        <v>45505</v>
      </c>
      <c r="K431" s="1233"/>
      <c r="L431" s="938">
        <v>5</v>
      </c>
      <c r="M431" s="1233">
        <v>1020</v>
      </c>
      <c r="N431" s="1230" t="s">
        <v>641</v>
      </c>
      <c r="O431" s="622" t="s">
        <v>636</v>
      </c>
      <c r="P431" s="925" t="s">
        <v>1219</v>
      </c>
    </row>
    <row r="432" spans="1:16" ht="47.25" x14ac:dyDescent="0.25">
      <c r="A432" s="1534"/>
      <c r="B432" s="1531"/>
      <c r="C432" s="1139" t="s">
        <v>1223</v>
      </c>
      <c r="D432" s="1230" t="s">
        <v>842</v>
      </c>
      <c r="E432" s="1233" t="s">
        <v>392</v>
      </c>
      <c r="F432" s="1233"/>
      <c r="G432" s="1233"/>
      <c r="H432" s="1233"/>
      <c r="I432" s="608">
        <v>45809</v>
      </c>
      <c r="J432" s="623">
        <v>45505</v>
      </c>
      <c r="K432" s="1233"/>
      <c r="L432" s="1233">
        <v>5</v>
      </c>
      <c r="M432" s="1233">
        <v>1020</v>
      </c>
      <c r="N432" s="1230" t="s">
        <v>641</v>
      </c>
      <c r="O432" s="622" t="s">
        <v>636</v>
      </c>
      <c r="P432" s="925" t="s">
        <v>1224</v>
      </c>
    </row>
    <row r="433" spans="1:16" ht="47.25" x14ac:dyDescent="0.25">
      <c r="A433" s="1534"/>
      <c r="B433" s="1531"/>
      <c r="C433" s="1139" t="s">
        <v>1222</v>
      </c>
      <c r="D433" s="1230" t="s">
        <v>843</v>
      </c>
      <c r="E433" s="1233" t="s">
        <v>392</v>
      </c>
      <c r="F433" s="1233">
        <v>1</v>
      </c>
      <c r="G433" s="1233"/>
      <c r="H433" s="1233"/>
      <c r="I433" s="608">
        <v>45809</v>
      </c>
      <c r="J433" s="623">
        <v>45505</v>
      </c>
      <c r="K433" s="1233"/>
      <c r="L433" s="1233">
        <v>5</v>
      </c>
      <c r="M433" s="1233">
        <v>1020</v>
      </c>
      <c r="N433" s="1230" t="s">
        <v>641</v>
      </c>
      <c r="O433" s="622" t="s">
        <v>636</v>
      </c>
      <c r="P433" s="925" t="s">
        <v>1220</v>
      </c>
    </row>
    <row r="434" spans="1:16" ht="47.25" x14ac:dyDescent="0.25">
      <c r="A434" s="1534"/>
      <c r="B434" s="1531"/>
      <c r="C434" s="1139" t="s">
        <v>544</v>
      </c>
      <c r="D434" s="1230" t="s">
        <v>844</v>
      </c>
      <c r="E434" s="1233" t="s">
        <v>392</v>
      </c>
      <c r="F434" s="1233"/>
      <c r="G434" s="1233"/>
      <c r="H434" s="1233"/>
      <c r="I434" s="608">
        <v>45809</v>
      </c>
      <c r="J434" s="623">
        <v>45505</v>
      </c>
      <c r="K434" s="1233"/>
      <c r="L434" s="1233">
        <v>5</v>
      </c>
      <c r="M434" s="1233">
        <v>1020</v>
      </c>
      <c r="N434" s="1230" t="s">
        <v>641</v>
      </c>
      <c r="O434" s="622" t="s">
        <v>632</v>
      </c>
      <c r="P434" s="925" t="s">
        <v>1225</v>
      </c>
    </row>
    <row r="435" spans="1:16" ht="47.25" x14ac:dyDescent="0.25">
      <c r="A435" s="1534"/>
      <c r="B435" s="1531"/>
      <c r="C435" s="1139" t="s">
        <v>1226</v>
      </c>
      <c r="D435" s="1230" t="s">
        <v>845</v>
      </c>
      <c r="E435" s="1233" t="s">
        <v>392</v>
      </c>
      <c r="F435" s="1233"/>
      <c r="G435" s="1233"/>
      <c r="H435" s="1233"/>
      <c r="I435" s="608">
        <v>45809</v>
      </c>
      <c r="J435" s="623">
        <v>45505</v>
      </c>
      <c r="K435" s="1233"/>
      <c r="L435" s="1233">
        <v>5</v>
      </c>
      <c r="M435" s="1233">
        <v>1020</v>
      </c>
      <c r="N435" s="1230" t="s">
        <v>641</v>
      </c>
      <c r="O435" s="622" t="s">
        <v>636</v>
      </c>
      <c r="P435" s="925" t="s">
        <v>1227</v>
      </c>
    </row>
    <row r="436" spans="1:16" ht="47.25" x14ac:dyDescent="0.25">
      <c r="A436" s="1534"/>
      <c r="B436" s="1531"/>
      <c r="C436" s="1139" t="s">
        <v>1230</v>
      </c>
      <c r="D436" s="1230" t="s">
        <v>846</v>
      </c>
      <c r="E436" s="1233" t="s">
        <v>392</v>
      </c>
      <c r="F436" s="1233"/>
      <c r="G436" s="1233"/>
      <c r="H436" s="1233"/>
      <c r="I436" s="608">
        <v>45809</v>
      </c>
      <c r="J436" s="623">
        <v>45505</v>
      </c>
      <c r="K436" s="1233"/>
      <c r="L436" s="1233">
        <v>5</v>
      </c>
      <c r="M436" s="1233">
        <v>1020</v>
      </c>
      <c r="N436" s="1230" t="s">
        <v>641</v>
      </c>
      <c r="O436" s="622" t="s">
        <v>636</v>
      </c>
      <c r="P436" s="925" t="s">
        <v>1228</v>
      </c>
    </row>
    <row r="437" spans="1:16" ht="47.25" x14ac:dyDescent="0.25">
      <c r="A437" s="1534"/>
      <c r="B437" s="1531"/>
      <c r="C437" s="1139" t="s">
        <v>1231</v>
      </c>
      <c r="D437" s="1230" t="s">
        <v>847</v>
      </c>
      <c r="E437" s="1233" t="s">
        <v>392</v>
      </c>
      <c r="F437" s="1233"/>
      <c r="G437" s="1233"/>
      <c r="H437" s="1233"/>
      <c r="I437" s="608">
        <v>45809</v>
      </c>
      <c r="J437" s="623">
        <v>45505</v>
      </c>
      <c r="K437" s="1233"/>
      <c r="L437" s="1233">
        <v>5</v>
      </c>
      <c r="M437" s="1233">
        <v>1020</v>
      </c>
      <c r="N437" s="1230" t="s">
        <v>641</v>
      </c>
      <c r="O437" s="622" t="s">
        <v>636</v>
      </c>
      <c r="P437" s="925" t="s">
        <v>1229</v>
      </c>
    </row>
    <row r="438" spans="1:16" ht="47.25" x14ac:dyDescent="0.25">
      <c r="A438" s="1534"/>
      <c r="B438" s="1531"/>
      <c r="C438" s="1139" t="s">
        <v>541</v>
      </c>
      <c r="D438" s="1230" t="s">
        <v>848</v>
      </c>
      <c r="E438" s="1233" t="s">
        <v>392</v>
      </c>
      <c r="F438" s="1233"/>
      <c r="G438" s="1233"/>
      <c r="H438" s="1233"/>
      <c r="I438" s="608">
        <v>45809</v>
      </c>
      <c r="J438" s="623">
        <v>45505</v>
      </c>
      <c r="K438" s="1233"/>
      <c r="L438" s="1233">
        <v>2</v>
      </c>
      <c r="M438" s="1233">
        <v>1000</v>
      </c>
      <c r="N438" s="1230" t="s">
        <v>641</v>
      </c>
      <c r="O438" s="622" t="s">
        <v>632</v>
      </c>
      <c r="P438" s="925" t="s">
        <v>1232</v>
      </c>
    </row>
    <row r="439" spans="1:16" ht="47.25" x14ac:dyDescent="0.25">
      <c r="A439" s="1534"/>
      <c r="B439" s="1531"/>
      <c r="C439" s="1139" t="s">
        <v>1233</v>
      </c>
      <c r="D439" s="1230" t="s">
        <v>849</v>
      </c>
      <c r="E439" s="1233" t="s">
        <v>392</v>
      </c>
      <c r="F439" s="1233"/>
      <c r="G439" s="1233"/>
      <c r="H439" s="1233"/>
      <c r="I439" s="608">
        <v>45809</v>
      </c>
      <c r="J439" s="623">
        <v>45505</v>
      </c>
      <c r="K439" s="1233"/>
      <c r="L439" s="1233">
        <v>5</v>
      </c>
      <c r="M439" s="1233">
        <v>1020</v>
      </c>
      <c r="N439" s="1230" t="s">
        <v>641</v>
      </c>
      <c r="O439" s="622" t="s">
        <v>636</v>
      </c>
      <c r="P439" s="925" t="s">
        <v>1227</v>
      </c>
    </row>
    <row r="440" spans="1:16" ht="47.25" x14ac:dyDescent="0.25">
      <c r="A440" s="1534"/>
      <c r="B440" s="1531"/>
      <c r="C440" s="1139" t="s">
        <v>1234</v>
      </c>
      <c r="D440" s="1230" t="s">
        <v>850</v>
      </c>
      <c r="E440" s="1233" t="s">
        <v>392</v>
      </c>
      <c r="F440" s="1233"/>
      <c r="G440" s="1233"/>
      <c r="H440" s="1233"/>
      <c r="I440" s="608">
        <v>45809</v>
      </c>
      <c r="J440" s="623">
        <v>45505</v>
      </c>
      <c r="K440" s="1233"/>
      <c r="L440" s="1233">
        <v>5</v>
      </c>
      <c r="M440" s="1233">
        <v>1020</v>
      </c>
      <c r="N440" s="1230" t="s">
        <v>641</v>
      </c>
      <c r="O440" s="622" t="s">
        <v>636</v>
      </c>
      <c r="P440" s="925" t="s">
        <v>1228</v>
      </c>
    </row>
    <row r="441" spans="1:16" ht="47.25" x14ac:dyDescent="0.25">
      <c r="A441" s="1534"/>
      <c r="B441" s="1531"/>
      <c r="C441" s="1139" t="s">
        <v>1235</v>
      </c>
      <c r="D441" s="1230" t="s">
        <v>851</v>
      </c>
      <c r="E441" s="1233" t="s">
        <v>392</v>
      </c>
      <c r="F441" s="1233"/>
      <c r="G441" s="1233"/>
      <c r="H441" s="1233"/>
      <c r="I441" s="608">
        <v>45809</v>
      </c>
      <c r="J441" s="623">
        <v>45505</v>
      </c>
      <c r="K441" s="1233"/>
      <c r="L441" s="1233">
        <v>5</v>
      </c>
      <c r="M441" s="1233">
        <v>1020</v>
      </c>
      <c r="N441" s="1230" t="s">
        <v>641</v>
      </c>
      <c r="O441" s="622" t="s">
        <v>636</v>
      </c>
      <c r="P441" s="925" t="s">
        <v>1229</v>
      </c>
    </row>
    <row r="442" spans="1:16" ht="47.25" x14ac:dyDescent="0.25">
      <c r="A442" s="1534"/>
      <c r="B442" s="1531"/>
      <c r="C442" s="1139" t="s">
        <v>540</v>
      </c>
      <c r="D442" s="1230" t="s">
        <v>852</v>
      </c>
      <c r="E442" s="1233" t="s">
        <v>392</v>
      </c>
      <c r="F442" s="1233"/>
      <c r="G442" s="1233"/>
      <c r="H442" s="1233"/>
      <c r="I442" s="608">
        <v>45809</v>
      </c>
      <c r="J442" s="623">
        <v>45505</v>
      </c>
      <c r="K442" s="1233"/>
      <c r="L442" s="1233">
        <v>2</v>
      </c>
      <c r="M442" s="1233">
        <v>1000</v>
      </c>
      <c r="N442" s="1230" t="s">
        <v>641</v>
      </c>
      <c r="O442" s="622" t="s">
        <v>632</v>
      </c>
      <c r="P442" s="925" t="s">
        <v>1236</v>
      </c>
    </row>
    <row r="443" spans="1:16" ht="47.25" x14ac:dyDescent="0.25">
      <c r="A443" s="1534"/>
      <c r="B443" s="1531"/>
      <c r="C443" s="1139">
        <v>37</v>
      </c>
      <c r="D443" s="1230" t="s">
        <v>853</v>
      </c>
      <c r="E443" s="1233" t="s">
        <v>392</v>
      </c>
      <c r="F443" s="1233"/>
      <c r="G443" s="1233"/>
      <c r="H443" s="1233"/>
      <c r="I443" s="608">
        <v>45809</v>
      </c>
      <c r="J443" s="623">
        <v>45505</v>
      </c>
      <c r="K443" s="1233"/>
      <c r="L443" s="1233">
        <v>6</v>
      </c>
      <c r="M443" s="1233">
        <v>2000</v>
      </c>
      <c r="N443" s="1230" t="s">
        <v>641</v>
      </c>
      <c r="O443" s="622" t="s">
        <v>635</v>
      </c>
      <c r="P443" s="925"/>
    </row>
    <row r="444" spans="1:16" ht="63" x14ac:dyDescent="0.25">
      <c r="A444" s="1534"/>
      <c r="B444" s="1531"/>
      <c r="C444" s="1139">
        <v>38</v>
      </c>
      <c r="D444" s="632" t="s">
        <v>702</v>
      </c>
      <c r="E444" s="1233" t="s">
        <v>393</v>
      </c>
      <c r="F444" s="1233"/>
      <c r="G444" s="1233"/>
      <c r="H444" s="1233"/>
      <c r="I444" s="608" t="s">
        <v>6</v>
      </c>
      <c r="J444" s="623" t="s">
        <v>6</v>
      </c>
      <c r="K444" s="1233"/>
      <c r="L444" s="1233">
        <v>2</v>
      </c>
      <c r="M444" s="1233">
        <v>400</v>
      </c>
      <c r="N444" s="1230" t="s">
        <v>642</v>
      </c>
      <c r="O444" s="622" t="s">
        <v>637</v>
      </c>
      <c r="P444" s="925"/>
    </row>
    <row r="445" spans="1:16" ht="63" x14ac:dyDescent="0.25">
      <c r="A445" s="1534"/>
      <c r="B445" s="1531"/>
      <c r="C445" s="1139">
        <v>39</v>
      </c>
      <c r="D445" s="632" t="s">
        <v>703</v>
      </c>
      <c r="E445" s="1233" t="s">
        <v>393</v>
      </c>
      <c r="F445" s="1233"/>
      <c r="G445" s="1233"/>
      <c r="H445" s="1233"/>
      <c r="I445" s="608" t="s">
        <v>6</v>
      </c>
      <c r="J445" s="623" t="s">
        <v>6</v>
      </c>
      <c r="K445" s="1233"/>
      <c r="L445" s="1233">
        <v>2</v>
      </c>
      <c r="M445" s="1233">
        <v>400</v>
      </c>
      <c r="N445" s="1230" t="s">
        <v>642</v>
      </c>
      <c r="O445" s="622" t="s">
        <v>637</v>
      </c>
      <c r="P445" s="925"/>
    </row>
    <row r="446" spans="1:16" ht="63" x14ac:dyDescent="0.25">
      <c r="A446" s="1534"/>
      <c r="B446" s="1531"/>
      <c r="C446" s="1139">
        <v>40</v>
      </c>
      <c r="D446" s="632" t="s">
        <v>704</v>
      </c>
      <c r="E446" s="1233" t="s">
        <v>393</v>
      </c>
      <c r="F446" s="1233"/>
      <c r="G446" s="1233"/>
      <c r="H446" s="1233"/>
      <c r="I446" s="608" t="s">
        <v>6</v>
      </c>
      <c r="J446" s="623" t="s">
        <v>6</v>
      </c>
      <c r="K446" s="1233"/>
      <c r="L446" s="1233">
        <v>2</v>
      </c>
      <c r="M446" s="1233">
        <v>400</v>
      </c>
      <c r="N446" s="1230" t="s">
        <v>643</v>
      </c>
      <c r="O446" s="622" t="s">
        <v>637</v>
      </c>
      <c r="P446" s="925"/>
    </row>
    <row r="447" spans="1:16" ht="63.75" thickBot="1" x14ac:dyDescent="0.3">
      <c r="A447" s="1535"/>
      <c r="B447" s="1532"/>
      <c r="C447" s="1141">
        <v>41</v>
      </c>
      <c r="D447" s="633" t="s">
        <v>705</v>
      </c>
      <c r="E447" s="1234" t="s">
        <v>393</v>
      </c>
      <c r="F447" s="1234"/>
      <c r="G447" s="1234"/>
      <c r="H447" s="1234"/>
      <c r="I447" s="611" t="s">
        <v>6</v>
      </c>
      <c r="J447" s="1002" t="s">
        <v>6</v>
      </c>
      <c r="K447" s="1234"/>
      <c r="L447" s="1234">
        <v>2</v>
      </c>
      <c r="M447" s="1234">
        <v>400</v>
      </c>
      <c r="N447" s="1231" t="s">
        <v>643</v>
      </c>
      <c r="O447" s="628" t="s">
        <v>637</v>
      </c>
      <c r="P447" s="925"/>
    </row>
    <row r="448" spans="1:16" ht="48" hidden="1" thickBot="1" x14ac:dyDescent="0.3">
      <c r="A448" s="1624" t="s">
        <v>664</v>
      </c>
      <c r="B448" s="1607" t="s">
        <v>665</v>
      </c>
      <c r="C448" s="1232">
        <v>1</v>
      </c>
      <c r="D448" s="1229" t="s">
        <v>644</v>
      </c>
      <c r="E448" s="1232" t="s">
        <v>392</v>
      </c>
      <c r="F448" s="1232"/>
      <c r="G448" s="1232"/>
      <c r="H448" s="1232"/>
      <c r="I448" s="1232"/>
      <c r="J448" s="1232"/>
      <c r="K448" s="1232"/>
      <c r="L448" s="1232"/>
      <c r="M448" s="1232"/>
      <c r="N448" s="1229" t="s">
        <v>661</v>
      </c>
      <c r="O448" s="1229" t="s">
        <v>668</v>
      </c>
      <c r="P448" s="925"/>
    </row>
    <row r="449" spans="1:16" ht="48" hidden="1" thickBot="1" x14ac:dyDescent="0.3">
      <c r="A449" s="1537"/>
      <c r="B449" s="1531"/>
      <c r="C449" s="1233">
        <v>2</v>
      </c>
      <c r="D449" s="1230" t="s">
        <v>645</v>
      </c>
      <c r="E449" s="1233" t="s">
        <v>392</v>
      </c>
      <c r="F449" s="1233"/>
      <c r="G449" s="1233"/>
      <c r="H449" s="1233"/>
      <c r="I449" s="1233"/>
      <c r="J449" s="1233"/>
      <c r="K449" s="1233"/>
      <c r="L449" s="1233"/>
      <c r="M449" s="1233"/>
      <c r="N449" s="1230" t="s">
        <v>661</v>
      </c>
      <c r="O449" s="1230" t="s">
        <v>668</v>
      </c>
      <c r="P449" s="925"/>
    </row>
    <row r="450" spans="1:16" ht="48" hidden="1" thickBot="1" x14ac:dyDescent="0.3">
      <c r="A450" s="1537"/>
      <c r="B450" s="1531"/>
      <c r="C450" s="1233">
        <v>3</v>
      </c>
      <c r="D450" s="1230" t="s">
        <v>646</v>
      </c>
      <c r="E450" s="1233" t="s">
        <v>392</v>
      </c>
      <c r="F450" s="1233"/>
      <c r="G450" s="1233"/>
      <c r="H450" s="1233"/>
      <c r="I450" s="1233"/>
      <c r="J450" s="1233"/>
      <c r="K450" s="1233"/>
      <c r="L450" s="1233"/>
      <c r="M450" s="1233"/>
      <c r="N450" s="1230" t="s">
        <v>661</v>
      </c>
      <c r="O450" s="1230" t="s">
        <v>669</v>
      </c>
      <c r="P450" s="925"/>
    </row>
    <row r="451" spans="1:16" ht="48" hidden="1" thickBot="1" x14ac:dyDescent="0.3">
      <c r="A451" s="1537"/>
      <c r="B451" s="1531"/>
      <c r="C451" s="1233">
        <v>4</v>
      </c>
      <c r="D451" s="1230" t="s">
        <v>647</v>
      </c>
      <c r="E451" s="1233" t="s">
        <v>392</v>
      </c>
      <c r="F451" s="1233"/>
      <c r="G451" s="1233"/>
      <c r="H451" s="1233"/>
      <c r="I451" s="1233"/>
      <c r="J451" s="1233"/>
      <c r="K451" s="1233"/>
      <c r="L451" s="1233"/>
      <c r="M451" s="1233"/>
      <c r="N451" s="1230" t="s">
        <v>661</v>
      </c>
      <c r="O451" s="1230" t="s">
        <v>670</v>
      </c>
      <c r="P451" s="925"/>
    </row>
    <row r="452" spans="1:16" ht="48" hidden="1" thickBot="1" x14ac:dyDescent="0.3">
      <c r="A452" s="1537"/>
      <c r="B452" s="1531"/>
      <c r="C452" s="1233">
        <v>5</v>
      </c>
      <c r="D452" s="1230" t="s">
        <v>648</v>
      </c>
      <c r="E452" s="1233" t="s">
        <v>392</v>
      </c>
      <c r="F452" s="1233"/>
      <c r="G452" s="1233"/>
      <c r="H452" s="1233"/>
      <c r="I452" s="1233"/>
      <c r="J452" s="1233"/>
      <c r="K452" s="1233"/>
      <c r="L452" s="1233"/>
      <c r="M452" s="1233"/>
      <c r="N452" s="1230" t="s">
        <v>661</v>
      </c>
      <c r="O452" s="1230" t="s">
        <v>670</v>
      </c>
      <c r="P452" s="925"/>
    </row>
    <row r="453" spans="1:16" ht="48" hidden="1" thickBot="1" x14ac:dyDescent="0.3">
      <c r="A453" s="1537"/>
      <c r="B453" s="1531"/>
      <c r="C453" s="1233">
        <v>6</v>
      </c>
      <c r="D453" s="1230">
        <v>4000077</v>
      </c>
      <c r="E453" s="1233" t="s">
        <v>392</v>
      </c>
      <c r="F453" s="1233"/>
      <c r="G453" s="1233"/>
      <c r="H453" s="1233"/>
      <c r="I453" s="1233"/>
      <c r="J453" s="1233"/>
      <c r="K453" s="1233"/>
      <c r="L453" s="1233"/>
      <c r="M453" s="1233"/>
      <c r="N453" s="1230" t="s">
        <v>661</v>
      </c>
      <c r="O453" s="1230"/>
      <c r="P453" s="925"/>
    </row>
    <row r="454" spans="1:16" ht="48" hidden="1" thickBot="1" x14ac:dyDescent="0.3">
      <c r="A454" s="1537"/>
      <c r="B454" s="1531"/>
      <c r="C454" s="1233">
        <v>7</v>
      </c>
      <c r="D454" s="1230">
        <v>4000078</v>
      </c>
      <c r="E454" s="1233" t="s">
        <v>392</v>
      </c>
      <c r="F454" s="1233"/>
      <c r="G454" s="1233"/>
      <c r="H454" s="1233"/>
      <c r="I454" s="1233"/>
      <c r="J454" s="1233"/>
      <c r="K454" s="1233"/>
      <c r="L454" s="1233"/>
      <c r="M454" s="1233"/>
      <c r="N454" s="1230" t="s">
        <v>661</v>
      </c>
      <c r="O454" s="1230"/>
      <c r="P454" s="925"/>
    </row>
    <row r="455" spans="1:16" ht="63.75" hidden="1" thickBot="1" x14ac:dyDescent="0.3">
      <c r="A455" s="1537"/>
      <c r="B455" s="1531" t="s">
        <v>666</v>
      </c>
      <c r="C455" s="1233">
        <v>8</v>
      </c>
      <c r="D455" s="1230" t="s">
        <v>649</v>
      </c>
      <c r="E455" s="1233" t="s">
        <v>392</v>
      </c>
      <c r="F455" s="1233"/>
      <c r="G455" s="1233"/>
      <c r="H455" s="1233"/>
      <c r="I455" s="1233"/>
      <c r="J455" s="1233"/>
      <c r="K455" s="1233"/>
      <c r="L455" s="1233"/>
      <c r="M455" s="1233"/>
      <c r="N455" s="1230" t="s">
        <v>662</v>
      </c>
      <c r="O455" s="1230" t="s">
        <v>670</v>
      </c>
      <c r="P455" s="925"/>
    </row>
    <row r="456" spans="1:16" ht="63.75" hidden="1" thickBot="1" x14ac:dyDescent="0.3">
      <c r="A456" s="1537"/>
      <c r="B456" s="1531"/>
      <c r="C456" s="1233">
        <v>9</v>
      </c>
      <c r="D456" s="1230" t="s">
        <v>650</v>
      </c>
      <c r="E456" s="1233" t="s">
        <v>392</v>
      </c>
      <c r="F456" s="1233"/>
      <c r="G456" s="1233"/>
      <c r="H456" s="1233"/>
      <c r="I456" s="1233"/>
      <c r="J456" s="1233"/>
      <c r="K456" s="1233"/>
      <c r="L456" s="1233"/>
      <c r="M456" s="1233"/>
      <c r="N456" s="1230" t="s">
        <v>662</v>
      </c>
      <c r="O456" s="1230" t="s">
        <v>670</v>
      </c>
      <c r="P456" s="925"/>
    </row>
    <row r="457" spans="1:16" ht="63.75" hidden="1" thickBot="1" x14ac:dyDescent="0.3">
      <c r="A457" s="1537"/>
      <c r="B457" s="1531"/>
      <c r="C457" s="1233">
        <v>10</v>
      </c>
      <c r="D457" s="1230" t="s">
        <v>651</v>
      </c>
      <c r="E457" s="1233" t="s">
        <v>392</v>
      </c>
      <c r="F457" s="1233"/>
      <c r="G457" s="1233"/>
      <c r="H457" s="1233"/>
      <c r="I457" s="1233"/>
      <c r="J457" s="1233"/>
      <c r="K457" s="1233"/>
      <c r="L457" s="1233"/>
      <c r="M457" s="1233"/>
      <c r="N457" s="1230" t="s">
        <v>662</v>
      </c>
      <c r="O457" s="1230" t="s">
        <v>670</v>
      </c>
      <c r="P457" s="925"/>
    </row>
    <row r="458" spans="1:16" ht="63.75" hidden="1" thickBot="1" x14ac:dyDescent="0.3">
      <c r="A458" s="1537"/>
      <c r="B458" s="1531"/>
      <c r="C458" s="1233">
        <v>11</v>
      </c>
      <c r="D458" s="1230" t="s">
        <v>652</v>
      </c>
      <c r="E458" s="1233" t="s">
        <v>392</v>
      </c>
      <c r="F458" s="1233"/>
      <c r="G458" s="1233"/>
      <c r="H458" s="1233"/>
      <c r="I458" s="1233"/>
      <c r="J458" s="1233"/>
      <c r="K458" s="1233"/>
      <c r="L458" s="1233"/>
      <c r="M458" s="1233"/>
      <c r="N458" s="1230" t="s">
        <v>662</v>
      </c>
      <c r="O458" s="1230" t="s">
        <v>670</v>
      </c>
      <c r="P458" s="925"/>
    </row>
    <row r="459" spans="1:16" ht="63.75" hidden="1" thickBot="1" x14ac:dyDescent="0.3">
      <c r="A459" s="1537"/>
      <c r="B459" s="1531"/>
      <c r="C459" s="1233">
        <v>12</v>
      </c>
      <c r="D459" s="1230" t="s">
        <v>653</v>
      </c>
      <c r="E459" s="1233" t="s">
        <v>392</v>
      </c>
      <c r="F459" s="1233"/>
      <c r="G459" s="1233"/>
      <c r="H459" s="1233"/>
      <c r="I459" s="1233"/>
      <c r="J459" s="1233"/>
      <c r="K459" s="1233"/>
      <c r="L459" s="1233"/>
      <c r="M459" s="1233"/>
      <c r="N459" s="1230" t="s">
        <v>662</v>
      </c>
      <c r="O459" s="1230" t="s">
        <v>670</v>
      </c>
      <c r="P459" s="925"/>
    </row>
    <row r="460" spans="1:16" ht="63.75" hidden="1" thickBot="1" x14ac:dyDescent="0.3">
      <c r="A460" s="1537"/>
      <c r="B460" s="1531"/>
      <c r="C460" s="1233">
        <v>13</v>
      </c>
      <c r="D460" s="1230" t="s">
        <v>654</v>
      </c>
      <c r="E460" s="1233" t="s">
        <v>392</v>
      </c>
      <c r="F460" s="1233"/>
      <c r="G460" s="1233"/>
      <c r="H460" s="1233"/>
      <c r="I460" s="1233"/>
      <c r="J460" s="1233"/>
      <c r="K460" s="1233"/>
      <c r="L460" s="1233"/>
      <c r="M460" s="1233"/>
      <c r="N460" s="1230" t="s">
        <v>662</v>
      </c>
      <c r="O460" s="1230" t="s">
        <v>671</v>
      </c>
      <c r="P460" s="925"/>
    </row>
    <row r="461" spans="1:16" ht="63.75" hidden="1" thickBot="1" x14ac:dyDescent="0.3">
      <c r="A461" s="1537"/>
      <c r="B461" s="1531" t="s">
        <v>667</v>
      </c>
      <c r="C461" s="1233">
        <v>14</v>
      </c>
      <c r="D461" s="1230" t="s">
        <v>655</v>
      </c>
      <c r="E461" s="1233" t="s">
        <v>392</v>
      </c>
      <c r="F461" s="1233"/>
      <c r="G461" s="1233"/>
      <c r="H461" s="1233"/>
      <c r="I461" s="1233"/>
      <c r="J461" s="1233"/>
      <c r="K461" s="1233"/>
      <c r="L461" s="1233"/>
      <c r="M461" s="1233"/>
      <c r="N461" s="1230" t="s">
        <v>663</v>
      </c>
      <c r="O461" s="1230" t="s">
        <v>672</v>
      </c>
      <c r="P461" s="925"/>
    </row>
    <row r="462" spans="1:16" ht="63.75" hidden="1" thickBot="1" x14ac:dyDescent="0.3">
      <c r="A462" s="1537"/>
      <c r="B462" s="1531"/>
      <c r="C462" s="1233">
        <v>15</v>
      </c>
      <c r="D462" s="1230" t="s">
        <v>656</v>
      </c>
      <c r="E462" s="1233" t="s">
        <v>392</v>
      </c>
      <c r="F462" s="1233"/>
      <c r="G462" s="1233"/>
      <c r="H462" s="1233"/>
      <c r="I462" s="1233"/>
      <c r="J462" s="1233"/>
      <c r="K462" s="1233"/>
      <c r="L462" s="1233"/>
      <c r="M462" s="1233"/>
      <c r="N462" s="1230" t="s">
        <v>663</v>
      </c>
      <c r="O462" s="1230" t="s">
        <v>672</v>
      </c>
      <c r="P462" s="925"/>
    </row>
    <row r="463" spans="1:16" ht="63.75" hidden="1" thickBot="1" x14ac:dyDescent="0.3">
      <c r="A463" s="1537"/>
      <c r="B463" s="1531"/>
      <c r="C463" s="1233">
        <v>16</v>
      </c>
      <c r="D463" s="1230" t="s">
        <v>657</v>
      </c>
      <c r="E463" s="1233" t="s">
        <v>392</v>
      </c>
      <c r="F463" s="1233"/>
      <c r="G463" s="1233"/>
      <c r="H463" s="1233"/>
      <c r="I463" s="1233"/>
      <c r="J463" s="1233"/>
      <c r="K463" s="1233"/>
      <c r="L463" s="1233"/>
      <c r="M463" s="1233"/>
      <c r="N463" s="1230" t="s">
        <v>663</v>
      </c>
      <c r="O463" s="1230" t="s">
        <v>672</v>
      </c>
      <c r="P463" s="925"/>
    </row>
    <row r="464" spans="1:16" ht="63.75" hidden="1" thickBot="1" x14ac:dyDescent="0.3">
      <c r="A464" s="1537"/>
      <c r="B464" s="1531"/>
      <c r="C464" s="1233">
        <v>17</v>
      </c>
      <c r="D464" s="1230" t="s">
        <v>658</v>
      </c>
      <c r="E464" s="1233" t="s">
        <v>392</v>
      </c>
      <c r="F464" s="1233"/>
      <c r="G464" s="1233"/>
      <c r="H464" s="1233"/>
      <c r="I464" s="1233"/>
      <c r="J464" s="1233"/>
      <c r="K464" s="1233"/>
      <c r="L464" s="1233"/>
      <c r="M464" s="1233"/>
      <c r="N464" s="1230" t="s">
        <v>663</v>
      </c>
      <c r="O464" s="1230" t="s">
        <v>672</v>
      </c>
      <c r="P464" s="925"/>
    </row>
    <row r="465" spans="1:16" ht="63.75" hidden="1" thickBot="1" x14ac:dyDescent="0.3">
      <c r="A465" s="1537"/>
      <c r="B465" s="1531"/>
      <c r="C465" s="1233">
        <v>18</v>
      </c>
      <c r="D465" s="1230" t="s">
        <v>659</v>
      </c>
      <c r="E465" s="1233" t="s">
        <v>392</v>
      </c>
      <c r="F465" s="1233"/>
      <c r="G465" s="1233"/>
      <c r="H465" s="1233"/>
      <c r="I465" s="1233"/>
      <c r="J465" s="1233"/>
      <c r="K465" s="1233"/>
      <c r="L465" s="1233"/>
      <c r="M465" s="1233"/>
      <c r="N465" s="1230" t="s">
        <v>663</v>
      </c>
      <c r="O465" s="1230" t="s">
        <v>672</v>
      </c>
      <c r="P465" s="925"/>
    </row>
    <row r="466" spans="1:16" ht="63.75" hidden="1" thickBot="1" x14ac:dyDescent="0.3">
      <c r="A466" s="1623"/>
      <c r="B466" s="1614"/>
      <c r="C466" s="1236">
        <v>19</v>
      </c>
      <c r="D466" s="1228" t="s">
        <v>660</v>
      </c>
      <c r="E466" s="1236" t="s">
        <v>392</v>
      </c>
      <c r="F466" s="1236"/>
      <c r="G466" s="1236"/>
      <c r="H466" s="1236"/>
      <c r="I466" s="1236"/>
      <c r="J466" s="1236"/>
      <c r="K466" s="1236"/>
      <c r="L466" s="1236"/>
      <c r="M466" s="1236"/>
      <c r="N466" s="1228" t="s">
        <v>663</v>
      </c>
      <c r="O466" s="1228" t="s">
        <v>673</v>
      </c>
      <c r="P466" s="925"/>
    </row>
    <row r="467" spans="1:16" ht="48" customHeight="1" x14ac:dyDescent="0.25">
      <c r="A467" s="1653" t="s">
        <v>1004</v>
      </c>
      <c r="B467" s="1648" t="s">
        <v>6</v>
      </c>
      <c r="C467" s="1247">
        <v>1</v>
      </c>
      <c r="D467" s="1241">
        <v>298410266</v>
      </c>
      <c r="E467" s="1247" t="s">
        <v>392</v>
      </c>
      <c r="F467" s="1247"/>
      <c r="G467" s="1247"/>
      <c r="H467" s="1247"/>
      <c r="I467" s="973">
        <v>45901</v>
      </c>
      <c r="J467" s="973">
        <v>45992</v>
      </c>
      <c r="K467" s="1247">
        <v>0</v>
      </c>
      <c r="L467" s="987">
        <v>3</v>
      </c>
      <c r="M467" s="1247">
        <v>1000</v>
      </c>
      <c r="N467" s="1637" t="s">
        <v>901</v>
      </c>
      <c r="O467" s="981" t="s">
        <v>810</v>
      </c>
      <c r="P467" s="925"/>
    </row>
    <row r="468" spans="1:16" ht="15.75" x14ac:dyDescent="0.25">
      <c r="A468" s="1654"/>
      <c r="B468" s="1649"/>
      <c r="C468" s="1248">
        <v>2</v>
      </c>
      <c r="D468" s="1242">
        <v>298410267</v>
      </c>
      <c r="E468" s="1248" t="s">
        <v>392</v>
      </c>
      <c r="F468" s="1248"/>
      <c r="G468" s="1248"/>
      <c r="H468" s="1248"/>
      <c r="I468" s="974">
        <v>45901</v>
      </c>
      <c r="J468" s="974">
        <v>45992</v>
      </c>
      <c r="K468" s="1248">
        <v>0</v>
      </c>
      <c r="L468" s="988">
        <v>3</v>
      </c>
      <c r="M468" s="1248">
        <v>1000</v>
      </c>
      <c r="N468" s="1638"/>
      <c r="O468" s="983" t="s">
        <v>810</v>
      </c>
      <c r="P468" s="925"/>
    </row>
    <row r="469" spans="1:16" ht="15.75" x14ac:dyDescent="0.25">
      <c r="A469" s="1654"/>
      <c r="B469" s="1649"/>
      <c r="C469" s="1248">
        <v>3</v>
      </c>
      <c r="D469" s="1242">
        <v>298410268</v>
      </c>
      <c r="E469" s="1248" t="s">
        <v>392</v>
      </c>
      <c r="F469" s="1248"/>
      <c r="G469" s="1248"/>
      <c r="H469" s="1248"/>
      <c r="I469" s="974">
        <v>45901</v>
      </c>
      <c r="J469" s="974">
        <v>45992</v>
      </c>
      <c r="K469" s="1248">
        <v>0</v>
      </c>
      <c r="L469" s="988">
        <v>5</v>
      </c>
      <c r="M469" s="1248">
        <v>1000</v>
      </c>
      <c r="N469" s="1638"/>
      <c r="O469" s="983" t="s">
        <v>810</v>
      </c>
      <c r="P469" s="925"/>
    </row>
    <row r="470" spans="1:16" ht="15.75" x14ac:dyDescent="0.25">
      <c r="A470" s="1654"/>
      <c r="B470" s="1649"/>
      <c r="C470" s="1248">
        <v>4</v>
      </c>
      <c r="D470" s="1242">
        <v>298410269</v>
      </c>
      <c r="E470" s="1248" t="s">
        <v>392</v>
      </c>
      <c r="F470" s="1248"/>
      <c r="G470" s="1248"/>
      <c r="H470" s="1248"/>
      <c r="I470" s="974">
        <v>45901</v>
      </c>
      <c r="J470" s="974">
        <v>45992</v>
      </c>
      <c r="K470" s="1248">
        <v>0</v>
      </c>
      <c r="L470" s="988">
        <v>5</v>
      </c>
      <c r="M470" s="1248">
        <v>1000</v>
      </c>
      <c r="N470" s="1638"/>
      <c r="O470" s="983" t="s">
        <v>810</v>
      </c>
      <c r="P470" s="925"/>
    </row>
    <row r="471" spans="1:16" ht="15.75" x14ac:dyDescent="0.25">
      <c r="A471" s="1654"/>
      <c r="B471" s="1649"/>
      <c r="C471" s="1248">
        <v>5</v>
      </c>
      <c r="D471" s="1242">
        <v>298410270</v>
      </c>
      <c r="E471" s="1248" t="s">
        <v>392</v>
      </c>
      <c r="F471" s="1248"/>
      <c r="G471" s="1248"/>
      <c r="H471" s="1248"/>
      <c r="I471" s="974">
        <v>45901</v>
      </c>
      <c r="J471" s="974">
        <v>45992</v>
      </c>
      <c r="K471" s="1248">
        <v>0</v>
      </c>
      <c r="L471" s="988">
        <v>5</v>
      </c>
      <c r="M471" s="1248">
        <v>1000</v>
      </c>
      <c r="N471" s="1638"/>
      <c r="O471" s="983" t="s">
        <v>810</v>
      </c>
      <c r="P471" s="925"/>
    </row>
    <row r="472" spans="1:16" ht="15.75" x14ac:dyDescent="0.25">
      <c r="A472" s="1654"/>
      <c r="B472" s="1649"/>
      <c r="C472" s="1248">
        <v>6</v>
      </c>
      <c r="D472" s="1242">
        <v>298410271</v>
      </c>
      <c r="E472" s="1248" t="s">
        <v>392</v>
      </c>
      <c r="F472" s="1248"/>
      <c r="G472" s="1248"/>
      <c r="H472" s="1248"/>
      <c r="I472" s="974">
        <v>45901</v>
      </c>
      <c r="J472" s="974">
        <v>45992</v>
      </c>
      <c r="K472" s="1248">
        <v>1</v>
      </c>
      <c r="L472" s="988">
        <v>7</v>
      </c>
      <c r="M472" s="1248">
        <v>1000</v>
      </c>
      <c r="N472" s="1638"/>
      <c r="O472" s="983" t="s">
        <v>810</v>
      </c>
      <c r="P472" s="925"/>
    </row>
    <row r="473" spans="1:16" ht="15.75" x14ac:dyDescent="0.25">
      <c r="A473" s="1654"/>
      <c r="B473" s="1649"/>
      <c r="C473" s="1248">
        <v>7</v>
      </c>
      <c r="D473" s="1242">
        <v>298410272</v>
      </c>
      <c r="E473" s="1248" t="s">
        <v>392</v>
      </c>
      <c r="F473" s="1248"/>
      <c r="G473" s="1248"/>
      <c r="H473" s="1248"/>
      <c r="I473" s="974">
        <v>45901</v>
      </c>
      <c r="J473" s="974">
        <v>45992</v>
      </c>
      <c r="K473" s="1248">
        <v>1</v>
      </c>
      <c r="L473" s="988">
        <v>7</v>
      </c>
      <c r="M473" s="1248">
        <v>1000</v>
      </c>
      <c r="N473" s="1638"/>
      <c r="O473" s="983" t="s">
        <v>810</v>
      </c>
      <c r="P473" s="925"/>
    </row>
    <row r="474" spans="1:16" ht="15.75" x14ac:dyDescent="0.25">
      <c r="A474" s="1654"/>
      <c r="B474" s="1649"/>
      <c r="C474" s="1248">
        <v>8</v>
      </c>
      <c r="D474" s="1242">
        <v>298410273</v>
      </c>
      <c r="E474" s="1248" t="s">
        <v>392</v>
      </c>
      <c r="F474" s="1248"/>
      <c r="G474" s="1248"/>
      <c r="H474" s="1248"/>
      <c r="I474" s="974">
        <v>45901</v>
      </c>
      <c r="J474" s="974">
        <v>45992</v>
      </c>
      <c r="K474" s="1248">
        <v>0</v>
      </c>
      <c r="L474" s="988">
        <v>5</v>
      </c>
      <c r="M474" s="1248">
        <v>1000</v>
      </c>
      <c r="N474" s="1638"/>
      <c r="O474" s="983" t="s">
        <v>810</v>
      </c>
      <c r="P474" s="925"/>
    </row>
    <row r="475" spans="1:16" ht="15.75" x14ac:dyDescent="0.25">
      <c r="A475" s="1654"/>
      <c r="B475" s="1649"/>
      <c r="C475" s="1248">
        <v>9</v>
      </c>
      <c r="D475" s="1242">
        <v>298410274</v>
      </c>
      <c r="E475" s="1248" t="s">
        <v>392</v>
      </c>
      <c r="F475" s="1248"/>
      <c r="G475" s="1248"/>
      <c r="H475" s="1248"/>
      <c r="I475" s="974">
        <v>45901</v>
      </c>
      <c r="J475" s="974">
        <v>45992</v>
      </c>
      <c r="K475" s="1248">
        <v>0</v>
      </c>
      <c r="L475" s="988">
        <v>5</v>
      </c>
      <c r="M475" s="1248">
        <v>1000</v>
      </c>
      <c r="N475" s="1638"/>
      <c r="O475" s="983" t="s">
        <v>810</v>
      </c>
      <c r="P475" s="925"/>
    </row>
    <row r="476" spans="1:16" ht="15.75" x14ac:dyDescent="0.25">
      <c r="A476" s="1654"/>
      <c r="B476" s="1649"/>
      <c r="C476" s="1248">
        <v>10</v>
      </c>
      <c r="D476" s="1242">
        <v>298410275</v>
      </c>
      <c r="E476" s="1248" t="s">
        <v>392</v>
      </c>
      <c r="F476" s="1248"/>
      <c r="G476" s="1248"/>
      <c r="H476" s="1248"/>
      <c r="I476" s="974">
        <v>45901</v>
      </c>
      <c r="J476" s="974">
        <v>45992</v>
      </c>
      <c r="K476" s="1248">
        <v>0</v>
      </c>
      <c r="L476" s="988">
        <v>4</v>
      </c>
      <c r="M476" s="1248">
        <v>1000</v>
      </c>
      <c r="N476" s="1638"/>
      <c r="O476" s="983" t="s">
        <v>810</v>
      </c>
      <c r="P476" s="925"/>
    </row>
    <row r="477" spans="1:16" ht="15.75" x14ac:dyDescent="0.25">
      <c r="A477" s="1654"/>
      <c r="B477" s="1649"/>
      <c r="C477" s="1248">
        <v>11</v>
      </c>
      <c r="D477" s="1242">
        <v>298410276</v>
      </c>
      <c r="E477" s="1248" t="s">
        <v>392</v>
      </c>
      <c r="F477" s="1248"/>
      <c r="G477" s="1248"/>
      <c r="H477" s="1248"/>
      <c r="I477" s="974">
        <v>45901</v>
      </c>
      <c r="J477" s="974">
        <v>45992</v>
      </c>
      <c r="K477" s="1248">
        <v>0</v>
      </c>
      <c r="L477" s="988">
        <v>4</v>
      </c>
      <c r="M477" s="1248">
        <v>1000</v>
      </c>
      <c r="N477" s="1638"/>
      <c r="O477" s="983" t="s">
        <v>810</v>
      </c>
      <c r="P477" s="925"/>
    </row>
    <row r="478" spans="1:16" ht="15.75" x14ac:dyDescent="0.25">
      <c r="A478" s="1654"/>
      <c r="B478" s="1649"/>
      <c r="C478" s="1248">
        <v>12</v>
      </c>
      <c r="D478" s="1242">
        <v>298410277</v>
      </c>
      <c r="E478" s="1248" t="s">
        <v>392</v>
      </c>
      <c r="F478" s="1248"/>
      <c r="G478" s="1248">
        <v>1</v>
      </c>
      <c r="H478" s="1248"/>
      <c r="I478" s="974">
        <v>45901</v>
      </c>
      <c r="J478" s="974">
        <v>45992</v>
      </c>
      <c r="K478" s="1248">
        <v>0</v>
      </c>
      <c r="L478" s="988">
        <v>5</v>
      </c>
      <c r="M478" s="1248">
        <v>1000</v>
      </c>
      <c r="N478" s="1638"/>
      <c r="O478" s="983" t="s">
        <v>810</v>
      </c>
      <c r="P478" s="925"/>
    </row>
    <row r="479" spans="1:16" ht="15.75" x14ac:dyDescent="0.25">
      <c r="A479" s="1654"/>
      <c r="B479" s="1649"/>
      <c r="C479" s="1248">
        <v>13</v>
      </c>
      <c r="D479" s="1242">
        <v>298410278</v>
      </c>
      <c r="E479" s="1248" t="s">
        <v>392</v>
      </c>
      <c r="F479" s="1248"/>
      <c r="G479" s="1248"/>
      <c r="H479" s="1248"/>
      <c r="I479" s="974">
        <v>45901</v>
      </c>
      <c r="J479" s="974">
        <v>45992</v>
      </c>
      <c r="K479" s="1248">
        <v>0</v>
      </c>
      <c r="L479" s="988">
        <v>5</v>
      </c>
      <c r="M479" s="1248">
        <v>1000</v>
      </c>
      <c r="N479" s="1638"/>
      <c r="O479" s="983" t="s">
        <v>810</v>
      </c>
      <c r="P479" s="925"/>
    </row>
    <row r="480" spans="1:16" ht="15.75" x14ac:dyDescent="0.25">
      <c r="A480" s="1654"/>
      <c r="B480" s="1649"/>
      <c r="C480" s="1248">
        <v>14</v>
      </c>
      <c r="D480" s="1242">
        <v>298410279</v>
      </c>
      <c r="E480" s="1248" t="s">
        <v>392</v>
      </c>
      <c r="F480" s="1248"/>
      <c r="G480" s="1248"/>
      <c r="H480" s="1248"/>
      <c r="I480" s="974">
        <v>45901</v>
      </c>
      <c r="J480" s="974">
        <v>45992</v>
      </c>
      <c r="K480" s="1248">
        <v>0</v>
      </c>
      <c r="L480" s="988">
        <v>5</v>
      </c>
      <c r="M480" s="1248">
        <v>1000</v>
      </c>
      <c r="N480" s="1638"/>
      <c r="O480" s="983" t="s">
        <v>810</v>
      </c>
      <c r="P480" s="925"/>
    </row>
    <row r="481" spans="1:17" ht="15.75" x14ac:dyDescent="0.25">
      <c r="A481" s="1654"/>
      <c r="B481" s="1649"/>
      <c r="C481" s="1248">
        <v>15</v>
      </c>
      <c r="D481" s="1242">
        <v>298410280</v>
      </c>
      <c r="E481" s="1248" t="s">
        <v>392</v>
      </c>
      <c r="F481" s="1248"/>
      <c r="G481" s="1248"/>
      <c r="H481" s="1248"/>
      <c r="I481" s="974">
        <v>45901</v>
      </c>
      <c r="J481" s="974">
        <v>45992</v>
      </c>
      <c r="K481" s="1248">
        <v>0</v>
      </c>
      <c r="L481" s="988">
        <v>5</v>
      </c>
      <c r="M481" s="1248">
        <v>1000</v>
      </c>
      <c r="N481" s="1638"/>
      <c r="O481" s="983" t="s">
        <v>810</v>
      </c>
      <c r="P481" s="925"/>
    </row>
    <row r="482" spans="1:17" ht="15.75" x14ac:dyDescent="0.25">
      <c r="A482" s="1654"/>
      <c r="B482" s="1649"/>
      <c r="C482" s="1248">
        <v>16</v>
      </c>
      <c r="D482" s="1242">
        <v>298410281</v>
      </c>
      <c r="E482" s="1248" t="s">
        <v>392</v>
      </c>
      <c r="F482" s="1248"/>
      <c r="G482" s="1248"/>
      <c r="H482" s="1248"/>
      <c r="I482" s="974">
        <v>45901</v>
      </c>
      <c r="J482" s="974">
        <v>45992</v>
      </c>
      <c r="K482" s="1248">
        <v>0</v>
      </c>
      <c r="L482" s="988">
        <v>5</v>
      </c>
      <c r="M482" s="1248">
        <v>1000</v>
      </c>
      <c r="N482" s="1638"/>
      <c r="O482" s="983" t="s">
        <v>810</v>
      </c>
      <c r="P482" s="925"/>
    </row>
    <row r="483" spans="1:17" ht="15.75" x14ac:dyDescent="0.25">
      <c r="A483" s="1654"/>
      <c r="B483" s="1649"/>
      <c r="C483" s="1248">
        <v>17</v>
      </c>
      <c r="D483" s="1242">
        <v>298410282</v>
      </c>
      <c r="E483" s="1248" t="s">
        <v>392</v>
      </c>
      <c r="F483" s="1248"/>
      <c r="G483" s="1248"/>
      <c r="H483" s="1248"/>
      <c r="I483" s="974">
        <v>45901</v>
      </c>
      <c r="J483" s="974">
        <v>45992</v>
      </c>
      <c r="K483" s="1248">
        <v>0</v>
      </c>
      <c r="L483" s="988">
        <v>5</v>
      </c>
      <c r="M483" s="1248">
        <v>1000</v>
      </c>
      <c r="N483" s="1638"/>
      <c r="O483" s="983" t="s">
        <v>810</v>
      </c>
      <c r="P483" s="925"/>
    </row>
    <row r="484" spans="1:17" ht="15.75" x14ac:dyDescent="0.25">
      <c r="A484" s="1654"/>
      <c r="B484" s="1649"/>
      <c r="C484" s="1248">
        <v>18</v>
      </c>
      <c r="D484" s="1242">
        <v>298410283</v>
      </c>
      <c r="E484" s="1248" t="s">
        <v>392</v>
      </c>
      <c r="F484" s="1248"/>
      <c r="G484" s="1248"/>
      <c r="H484" s="1248"/>
      <c r="I484" s="974">
        <v>45901</v>
      </c>
      <c r="J484" s="974">
        <v>45992</v>
      </c>
      <c r="K484" s="1248">
        <v>0</v>
      </c>
      <c r="L484" s="988">
        <v>5</v>
      </c>
      <c r="M484" s="1248">
        <v>1000</v>
      </c>
      <c r="N484" s="1638"/>
      <c r="O484" s="983" t="s">
        <v>810</v>
      </c>
      <c r="P484" s="925"/>
    </row>
    <row r="485" spans="1:17" ht="15.75" x14ac:dyDescent="0.25">
      <c r="A485" s="1654"/>
      <c r="B485" s="1649"/>
      <c r="C485" s="1248">
        <v>19</v>
      </c>
      <c r="D485" s="1242">
        <v>298410284</v>
      </c>
      <c r="E485" s="1248" t="s">
        <v>392</v>
      </c>
      <c r="F485" s="1248"/>
      <c r="G485" s="1248"/>
      <c r="H485" s="1248"/>
      <c r="I485" s="974">
        <v>45901</v>
      </c>
      <c r="J485" s="974">
        <v>45992</v>
      </c>
      <c r="K485" s="1248">
        <v>0</v>
      </c>
      <c r="L485" s="988">
        <v>5</v>
      </c>
      <c r="M485" s="1248">
        <v>1000</v>
      </c>
      <c r="N485" s="1638"/>
      <c r="O485" s="983" t="s">
        <v>810</v>
      </c>
      <c r="P485" s="925"/>
    </row>
    <row r="486" spans="1:17" ht="48" thickBot="1" x14ac:dyDescent="0.3">
      <c r="A486" s="1674"/>
      <c r="B486" s="1244" t="s">
        <v>591</v>
      </c>
      <c r="C486" s="970">
        <v>20</v>
      </c>
      <c r="D486" s="1246" t="s">
        <v>674</v>
      </c>
      <c r="E486" s="970" t="s">
        <v>392</v>
      </c>
      <c r="F486" s="970"/>
      <c r="G486" s="970"/>
      <c r="H486" s="970"/>
      <c r="I486" s="1074">
        <v>45901</v>
      </c>
      <c r="J486" s="1074">
        <v>45992</v>
      </c>
      <c r="K486" s="970">
        <v>0</v>
      </c>
      <c r="L486" s="1252">
        <v>2</v>
      </c>
      <c r="M486" s="970">
        <v>400</v>
      </c>
      <c r="N486" s="1246" t="s">
        <v>902</v>
      </c>
      <c r="O486" s="1076" t="s">
        <v>677</v>
      </c>
      <c r="P486" s="925"/>
    </row>
    <row r="487" spans="1:17" ht="63.75" customHeight="1" x14ac:dyDescent="0.25">
      <c r="A487" s="1527" t="s">
        <v>1013</v>
      </c>
      <c r="B487" s="1530" t="s">
        <v>6</v>
      </c>
      <c r="C487" s="1237">
        <v>1</v>
      </c>
      <c r="D487" s="1235">
        <v>298411161</v>
      </c>
      <c r="E487" s="1237" t="s">
        <v>392</v>
      </c>
      <c r="F487" s="1237"/>
      <c r="G487" s="1237"/>
      <c r="H487" s="1237"/>
      <c r="I487" s="604">
        <v>45901</v>
      </c>
      <c r="J487" s="604">
        <v>45992</v>
      </c>
      <c r="K487" s="1237">
        <v>0</v>
      </c>
      <c r="L487" s="1237">
        <v>4</v>
      </c>
      <c r="M487" s="1237">
        <v>1000</v>
      </c>
      <c r="N487" s="1555" t="s">
        <v>980</v>
      </c>
      <c r="O487" s="635" t="s">
        <v>811</v>
      </c>
      <c r="P487" s="938" t="s">
        <v>1016</v>
      </c>
      <c r="Q487" s="1226" t="s">
        <v>1019</v>
      </c>
    </row>
    <row r="488" spans="1:17" ht="15.75" x14ac:dyDescent="0.25">
      <c r="A488" s="1528"/>
      <c r="B488" s="1531"/>
      <c r="C488" s="1233">
        <v>2</v>
      </c>
      <c r="D488" s="1230">
        <v>298411162</v>
      </c>
      <c r="E488" s="1233" t="s">
        <v>392</v>
      </c>
      <c r="F488" s="1233"/>
      <c r="G488" s="1233"/>
      <c r="H488" s="1233"/>
      <c r="I488" s="608">
        <v>45901</v>
      </c>
      <c r="J488" s="608">
        <v>45992</v>
      </c>
      <c r="K488" s="1233">
        <v>0</v>
      </c>
      <c r="L488" s="1233">
        <v>4</v>
      </c>
      <c r="M488" s="1233">
        <v>1000</v>
      </c>
      <c r="N488" s="1551"/>
      <c r="O488" s="636" t="s">
        <v>811</v>
      </c>
      <c r="P488" s="938" t="s">
        <v>1017</v>
      </c>
      <c r="Q488" s="1226">
        <v>126330</v>
      </c>
    </row>
    <row r="489" spans="1:17" ht="15.75" x14ac:dyDescent="0.25">
      <c r="A489" s="1528"/>
      <c r="B489" s="1531"/>
      <c r="C489" s="1233">
        <v>3</v>
      </c>
      <c r="D489" s="1230">
        <v>298412383</v>
      </c>
      <c r="E489" s="1233" t="s">
        <v>392</v>
      </c>
      <c r="F489" s="1233"/>
      <c r="G489" s="1233"/>
      <c r="H489" s="1233"/>
      <c r="I489" s="608">
        <v>45901</v>
      </c>
      <c r="J489" s="608">
        <v>45992</v>
      </c>
      <c r="K489" s="1233">
        <v>1</v>
      </c>
      <c r="L489" s="1233">
        <v>4</v>
      </c>
      <c r="M489" s="1233">
        <v>1000</v>
      </c>
      <c r="N489" s="1551"/>
      <c r="O489" s="636" t="s">
        <v>810</v>
      </c>
      <c r="P489" s="938" t="s">
        <v>1015</v>
      </c>
      <c r="Q489" s="1226">
        <v>126309</v>
      </c>
    </row>
    <row r="490" spans="1:17" ht="15.75" x14ac:dyDescent="0.25">
      <c r="A490" s="1528"/>
      <c r="B490" s="1531"/>
      <c r="C490" s="1233">
        <v>4</v>
      </c>
      <c r="D490" s="1230">
        <v>298412384</v>
      </c>
      <c r="E490" s="1233" t="s">
        <v>392</v>
      </c>
      <c r="F490" s="1233"/>
      <c r="G490" s="1233"/>
      <c r="H490" s="1233"/>
      <c r="I490" s="608">
        <v>45901</v>
      </c>
      <c r="J490" s="608">
        <v>45992</v>
      </c>
      <c r="K490" s="1233">
        <v>0</v>
      </c>
      <c r="L490" s="1233">
        <v>4</v>
      </c>
      <c r="M490" s="1233">
        <v>1000</v>
      </c>
      <c r="N490" s="1551"/>
      <c r="O490" s="636" t="s">
        <v>810</v>
      </c>
      <c r="P490" s="938" t="s">
        <v>1014</v>
      </c>
      <c r="Q490" s="1226">
        <v>126318</v>
      </c>
    </row>
    <row r="491" spans="1:17" ht="15.75" x14ac:dyDescent="0.25">
      <c r="A491" s="1528"/>
      <c r="B491" s="1531"/>
      <c r="C491" s="1233">
        <v>5</v>
      </c>
      <c r="D491" s="1230">
        <v>298411163</v>
      </c>
      <c r="E491" s="1233" t="s">
        <v>392</v>
      </c>
      <c r="F491" s="1233"/>
      <c r="G491" s="1233">
        <v>1</v>
      </c>
      <c r="H491" s="1233"/>
      <c r="I491" s="608">
        <v>45901</v>
      </c>
      <c r="J491" s="608">
        <v>45992</v>
      </c>
      <c r="K491" s="1233">
        <v>0</v>
      </c>
      <c r="L491" s="938">
        <v>6</v>
      </c>
      <c r="M491" s="1233">
        <v>1050</v>
      </c>
      <c r="N491" s="1551"/>
      <c r="O491" s="636" t="s">
        <v>811</v>
      </c>
      <c r="P491" s="938" t="s">
        <v>1018</v>
      </c>
      <c r="Q491" s="1226">
        <v>126321</v>
      </c>
    </row>
    <row r="492" spans="1:17" ht="15.75" x14ac:dyDescent="0.25">
      <c r="A492" s="1528"/>
      <c r="B492" s="1531"/>
      <c r="C492" s="1233">
        <v>6</v>
      </c>
      <c r="D492" s="1230">
        <v>298413394</v>
      </c>
      <c r="E492" s="1233" t="s">
        <v>391</v>
      </c>
      <c r="F492" s="1233"/>
      <c r="G492" s="1233"/>
      <c r="H492" s="1233"/>
      <c r="I492" s="608">
        <v>45901</v>
      </c>
      <c r="J492" s="608">
        <v>45992</v>
      </c>
      <c r="K492" s="1233">
        <v>0</v>
      </c>
      <c r="L492" s="1233">
        <v>2</v>
      </c>
      <c r="M492" s="1233">
        <v>1050</v>
      </c>
      <c r="N492" s="1551"/>
      <c r="O492" s="636" t="s">
        <v>811</v>
      </c>
      <c r="P492" s="1226"/>
      <c r="Q492" s="1226"/>
    </row>
    <row r="493" spans="1:17" ht="15.75" x14ac:dyDescent="0.25">
      <c r="A493" s="1528"/>
      <c r="B493" s="1531"/>
      <c r="C493" s="1233">
        <v>7</v>
      </c>
      <c r="D493" s="1230">
        <v>298413393</v>
      </c>
      <c r="E493" s="1233" t="s">
        <v>391</v>
      </c>
      <c r="F493" s="1233"/>
      <c r="G493" s="1233"/>
      <c r="H493" s="1233"/>
      <c r="I493" s="608">
        <v>45901</v>
      </c>
      <c r="J493" s="608">
        <v>45992</v>
      </c>
      <c r="K493" s="1233">
        <v>0</v>
      </c>
      <c r="L493" s="1233">
        <v>2</v>
      </c>
      <c r="M493" s="1233">
        <v>1050</v>
      </c>
      <c r="N493" s="1551"/>
      <c r="O493" s="636" t="s">
        <v>811</v>
      </c>
      <c r="P493" s="1226"/>
      <c r="Q493" s="1226"/>
    </row>
    <row r="494" spans="1:17" ht="32.25" thickBot="1" x14ac:dyDescent="0.3">
      <c r="A494" s="1529"/>
      <c r="B494" s="1532"/>
      <c r="C494" s="1234">
        <v>8</v>
      </c>
      <c r="D494" s="1231">
        <v>6005597</v>
      </c>
      <c r="E494" s="1234" t="s">
        <v>391</v>
      </c>
      <c r="F494" s="1234"/>
      <c r="G494" s="1234"/>
      <c r="H494" s="1234"/>
      <c r="I494" s="611">
        <v>45901</v>
      </c>
      <c r="J494" s="611">
        <v>45992</v>
      </c>
      <c r="K494" s="1234">
        <v>0</v>
      </c>
      <c r="L494" s="1234">
        <v>2</v>
      </c>
      <c r="M494" s="1234">
        <v>300</v>
      </c>
      <c r="N494" s="1552"/>
      <c r="O494" s="637" t="s">
        <v>809</v>
      </c>
      <c r="P494" s="938"/>
      <c r="Q494" s="1226"/>
    </row>
    <row r="495" spans="1:17" ht="15.75" x14ac:dyDescent="0.25">
      <c r="A495" s="1672" t="s">
        <v>857</v>
      </c>
      <c r="B495" s="1673" t="s">
        <v>6</v>
      </c>
      <c r="C495" s="975">
        <v>1</v>
      </c>
      <c r="D495" s="1253" t="s">
        <v>867</v>
      </c>
      <c r="E495" s="1238" t="s">
        <v>391</v>
      </c>
      <c r="F495" s="1238"/>
      <c r="G495" s="1238"/>
      <c r="H495" s="1238"/>
      <c r="I495" s="1238"/>
      <c r="J495" s="1238"/>
      <c r="K495" s="1238"/>
      <c r="L495" s="1238">
        <v>2</v>
      </c>
      <c r="M495" s="1238">
        <v>1000</v>
      </c>
      <c r="N495" s="1245"/>
      <c r="O495" s="1078"/>
      <c r="P495" s="1079"/>
      <c r="Q495" s="942"/>
    </row>
    <row r="496" spans="1:17" ht="15.75" x14ac:dyDescent="0.25">
      <c r="A496" s="1640"/>
      <c r="B496" s="1643"/>
      <c r="C496" s="1248">
        <v>2</v>
      </c>
      <c r="D496" s="988" t="s">
        <v>868</v>
      </c>
      <c r="E496" s="1240" t="s">
        <v>391</v>
      </c>
      <c r="F496" s="1240"/>
      <c r="G496" s="1240"/>
      <c r="H496" s="1240"/>
      <c r="I496" s="1240"/>
      <c r="J496" s="1240"/>
      <c r="K496" s="1240"/>
      <c r="L496" s="1240">
        <v>2</v>
      </c>
      <c r="M496" s="1240">
        <v>1000</v>
      </c>
      <c r="N496" s="1242"/>
      <c r="O496" s="983"/>
      <c r="P496" s="925"/>
    </row>
    <row r="497" spans="1:16" ht="15.75" x14ac:dyDescent="0.25">
      <c r="A497" s="1640"/>
      <c r="B497" s="1643"/>
      <c r="C497" s="1248">
        <v>3</v>
      </c>
      <c r="D497" s="988" t="s">
        <v>877</v>
      </c>
      <c r="E497" s="1240" t="s">
        <v>391</v>
      </c>
      <c r="F497" s="1240"/>
      <c r="G497" s="1240"/>
      <c r="H497" s="1240"/>
      <c r="I497" s="1240"/>
      <c r="J497" s="1240"/>
      <c r="K497" s="1240"/>
      <c r="L497" s="1240">
        <v>3</v>
      </c>
      <c r="M497" s="1240">
        <v>800</v>
      </c>
      <c r="N497" s="1242"/>
      <c r="O497" s="983"/>
      <c r="P497" s="925"/>
    </row>
    <row r="498" spans="1:16" ht="15.75" x14ac:dyDescent="0.25">
      <c r="A498" s="1640"/>
      <c r="B498" s="1643"/>
      <c r="C498" s="1248">
        <v>4</v>
      </c>
      <c r="D498" s="988" t="s">
        <v>864</v>
      </c>
      <c r="E498" s="1240" t="s">
        <v>391</v>
      </c>
      <c r="F498" s="1240"/>
      <c r="G498" s="1240"/>
      <c r="H498" s="1240"/>
      <c r="I498" s="1240"/>
      <c r="J498" s="1240"/>
      <c r="K498" s="1240"/>
      <c r="L498" s="1240">
        <v>2</v>
      </c>
      <c r="M498" s="1240">
        <v>200</v>
      </c>
      <c r="N498" s="988"/>
      <c r="O498" s="1007"/>
      <c r="P498" s="925"/>
    </row>
    <row r="499" spans="1:16" ht="15.75" x14ac:dyDescent="0.25">
      <c r="A499" s="1640"/>
      <c r="B499" s="1643"/>
      <c r="C499" s="1248">
        <v>5</v>
      </c>
      <c r="D499" s="988" t="s">
        <v>865</v>
      </c>
      <c r="E499" s="1240" t="s">
        <v>391</v>
      </c>
      <c r="F499" s="1240"/>
      <c r="G499" s="1240"/>
      <c r="H499" s="1240"/>
      <c r="I499" s="1240"/>
      <c r="J499" s="1240"/>
      <c r="K499" s="1240"/>
      <c r="L499" s="1240">
        <v>2</v>
      </c>
      <c r="M499" s="1240">
        <v>200</v>
      </c>
      <c r="N499" s="988"/>
      <c r="O499" s="1007"/>
      <c r="P499" s="925"/>
    </row>
    <row r="500" spans="1:16" ht="15.75" x14ac:dyDescent="0.25">
      <c r="A500" s="1640"/>
      <c r="B500" s="1643"/>
      <c r="C500" s="1248">
        <v>6</v>
      </c>
      <c r="D500" s="988" t="s">
        <v>866</v>
      </c>
      <c r="E500" s="1240" t="s">
        <v>391</v>
      </c>
      <c r="F500" s="1240"/>
      <c r="G500" s="1240"/>
      <c r="H500" s="1240"/>
      <c r="I500" s="1240"/>
      <c r="J500" s="1240"/>
      <c r="K500" s="1240"/>
      <c r="L500" s="1240">
        <v>2</v>
      </c>
      <c r="M500" s="1240">
        <v>200</v>
      </c>
      <c r="N500" s="988"/>
      <c r="O500" s="1007"/>
      <c r="P500" s="925"/>
    </row>
    <row r="501" spans="1:16" ht="30" x14ac:dyDescent="0.25">
      <c r="A501" s="1640"/>
      <c r="B501" s="1643"/>
      <c r="C501" s="1248">
        <v>7</v>
      </c>
      <c r="D501" s="988" t="s">
        <v>858</v>
      </c>
      <c r="E501" s="1240" t="s">
        <v>391</v>
      </c>
      <c r="F501" s="1240"/>
      <c r="G501" s="1240"/>
      <c r="H501" s="1240"/>
      <c r="I501" s="1240"/>
      <c r="J501" s="1240"/>
      <c r="K501" s="1240"/>
      <c r="L501" s="1240">
        <v>7</v>
      </c>
      <c r="M501" s="1240">
        <v>10000</v>
      </c>
      <c r="N501" s="988"/>
      <c r="O501" s="1007"/>
      <c r="P501" s="925"/>
    </row>
    <row r="502" spans="1:16" ht="15.75" x14ac:dyDescent="0.25">
      <c r="A502" s="1640"/>
      <c r="B502" s="1643"/>
      <c r="C502" s="1248">
        <v>8</v>
      </c>
      <c r="D502" s="988" t="s">
        <v>859</v>
      </c>
      <c r="E502" s="1240" t="s">
        <v>391</v>
      </c>
      <c r="F502" s="1240"/>
      <c r="G502" s="1240"/>
      <c r="H502" s="1240"/>
      <c r="I502" s="1240"/>
      <c r="J502" s="1240"/>
      <c r="K502" s="1240"/>
      <c r="L502" s="1240">
        <v>6</v>
      </c>
      <c r="M502" s="1240">
        <v>630</v>
      </c>
      <c r="N502" s="988"/>
      <c r="O502" s="1007"/>
      <c r="P502" s="925"/>
    </row>
    <row r="503" spans="1:16" ht="15.75" x14ac:dyDescent="0.25">
      <c r="A503" s="1640"/>
      <c r="B503" s="1643"/>
      <c r="C503" s="1248">
        <v>9</v>
      </c>
      <c r="D503" s="988" t="s">
        <v>860</v>
      </c>
      <c r="E503" s="1240" t="s">
        <v>391</v>
      </c>
      <c r="F503" s="1240"/>
      <c r="G503" s="1240"/>
      <c r="H503" s="1240"/>
      <c r="I503" s="1240"/>
      <c r="J503" s="1240"/>
      <c r="K503" s="1240"/>
      <c r="L503" s="1240">
        <v>6</v>
      </c>
      <c r="M503" s="1240">
        <v>630</v>
      </c>
      <c r="N503" s="988"/>
      <c r="O503" s="1007"/>
      <c r="P503" s="925"/>
    </row>
    <row r="504" spans="1:16" ht="15.75" x14ac:dyDescent="0.25">
      <c r="A504" s="1640"/>
      <c r="B504" s="1643"/>
      <c r="C504" s="1248">
        <v>10</v>
      </c>
      <c r="D504" s="988" t="s">
        <v>861</v>
      </c>
      <c r="E504" s="1240" t="s">
        <v>391</v>
      </c>
      <c r="F504" s="1240"/>
      <c r="G504" s="1240"/>
      <c r="H504" s="1240"/>
      <c r="I504" s="1240"/>
      <c r="J504" s="1240"/>
      <c r="K504" s="1240"/>
      <c r="L504" s="1240">
        <v>6</v>
      </c>
      <c r="M504" s="1240">
        <v>1150</v>
      </c>
      <c r="N504" s="988"/>
      <c r="O504" s="1007"/>
      <c r="P504" s="925"/>
    </row>
    <row r="505" spans="1:16" ht="15.75" x14ac:dyDescent="0.25">
      <c r="A505" s="1640"/>
      <c r="B505" s="1643"/>
      <c r="C505" s="1248">
        <v>11</v>
      </c>
      <c r="D505" s="988" t="s">
        <v>862</v>
      </c>
      <c r="E505" s="1240" t="s">
        <v>391</v>
      </c>
      <c r="F505" s="1240"/>
      <c r="G505" s="1240"/>
      <c r="H505" s="1240"/>
      <c r="I505" s="1240"/>
      <c r="J505" s="1240"/>
      <c r="K505" s="1240"/>
      <c r="L505" s="1240">
        <v>6</v>
      </c>
      <c r="M505" s="1240">
        <v>1150</v>
      </c>
      <c r="N505" s="988"/>
      <c r="O505" s="1007"/>
      <c r="P505" s="925"/>
    </row>
    <row r="506" spans="1:16" ht="15.75" x14ac:dyDescent="0.25">
      <c r="A506" s="1640"/>
      <c r="B506" s="1643"/>
      <c r="C506" s="1248">
        <v>12</v>
      </c>
      <c r="D506" s="988" t="s">
        <v>863</v>
      </c>
      <c r="E506" s="1240" t="s">
        <v>391</v>
      </c>
      <c r="F506" s="1240"/>
      <c r="G506" s="1240"/>
      <c r="H506" s="1240"/>
      <c r="I506" s="1240"/>
      <c r="J506" s="1240"/>
      <c r="K506" s="1240"/>
      <c r="L506" s="1240">
        <v>6</v>
      </c>
      <c r="M506" s="1240">
        <v>1600</v>
      </c>
      <c r="N506" s="988"/>
      <c r="O506" s="1007"/>
      <c r="P506" s="925"/>
    </row>
    <row r="507" spans="1:16" ht="15.75" x14ac:dyDescent="0.25">
      <c r="A507" s="1640"/>
      <c r="B507" s="1643"/>
      <c r="C507" s="1248">
        <v>13</v>
      </c>
      <c r="D507" s="988" t="s">
        <v>869</v>
      </c>
      <c r="E507" s="1240" t="s">
        <v>391</v>
      </c>
      <c r="F507" s="1240"/>
      <c r="G507" s="1240"/>
      <c r="H507" s="1240"/>
      <c r="I507" s="1240"/>
      <c r="J507" s="1240"/>
      <c r="K507" s="1240"/>
      <c r="L507" s="1240">
        <v>7</v>
      </c>
      <c r="M507" s="1240">
        <v>1600</v>
      </c>
      <c r="N507" s="988"/>
      <c r="O507" s="1007"/>
      <c r="P507" s="925"/>
    </row>
    <row r="508" spans="1:16" ht="15.75" x14ac:dyDescent="0.25">
      <c r="A508" s="1640"/>
      <c r="B508" s="1643"/>
      <c r="C508" s="1248">
        <v>14</v>
      </c>
      <c r="D508" s="988" t="s">
        <v>870</v>
      </c>
      <c r="E508" s="1240" t="s">
        <v>391</v>
      </c>
      <c r="F508" s="1240"/>
      <c r="G508" s="1240"/>
      <c r="H508" s="1240"/>
      <c r="I508" s="1240"/>
      <c r="J508" s="1240"/>
      <c r="K508" s="1240"/>
      <c r="L508" s="1240">
        <v>3</v>
      </c>
      <c r="M508" s="1240">
        <v>1275</v>
      </c>
      <c r="N508" s="988"/>
      <c r="O508" s="1007"/>
      <c r="P508" s="925"/>
    </row>
    <row r="509" spans="1:16" ht="15.75" x14ac:dyDescent="0.25">
      <c r="A509" s="1640"/>
      <c r="B509" s="1643"/>
      <c r="C509" s="1248">
        <v>15</v>
      </c>
      <c r="D509" s="988" t="s">
        <v>871</v>
      </c>
      <c r="E509" s="1240" t="s">
        <v>391</v>
      </c>
      <c r="F509" s="1240"/>
      <c r="G509" s="1240"/>
      <c r="H509" s="1240"/>
      <c r="I509" s="1240"/>
      <c r="J509" s="1240"/>
      <c r="K509" s="1240"/>
      <c r="L509" s="1240">
        <v>7</v>
      </c>
      <c r="M509" s="1240">
        <v>1600</v>
      </c>
      <c r="N509" s="988"/>
      <c r="O509" s="1007"/>
      <c r="P509" s="925"/>
    </row>
    <row r="510" spans="1:16" ht="15.75" x14ac:dyDescent="0.25">
      <c r="A510" s="1640"/>
      <c r="B510" s="1643"/>
      <c r="C510" s="1248">
        <v>16</v>
      </c>
      <c r="D510" s="988" t="s">
        <v>872</v>
      </c>
      <c r="E510" s="1240" t="s">
        <v>391</v>
      </c>
      <c r="F510" s="1240"/>
      <c r="G510" s="1240"/>
      <c r="H510" s="1240"/>
      <c r="I510" s="1240"/>
      <c r="J510" s="1240"/>
      <c r="K510" s="1240"/>
      <c r="L510" s="1240">
        <v>8</v>
      </c>
      <c r="M510" s="1240">
        <v>1600</v>
      </c>
      <c r="N510" s="988"/>
      <c r="O510" s="1007"/>
      <c r="P510" s="925"/>
    </row>
    <row r="511" spans="1:16" ht="15.75" x14ac:dyDescent="0.25">
      <c r="A511" s="1640"/>
      <c r="B511" s="1643"/>
      <c r="C511" s="1248">
        <v>17</v>
      </c>
      <c r="D511" s="988" t="s">
        <v>873</v>
      </c>
      <c r="E511" s="1240" t="s">
        <v>391</v>
      </c>
      <c r="F511" s="1240"/>
      <c r="G511" s="1240"/>
      <c r="H511" s="1240"/>
      <c r="I511" s="1240"/>
      <c r="J511" s="1240"/>
      <c r="K511" s="1240"/>
      <c r="L511" s="1240">
        <v>11</v>
      </c>
      <c r="M511" s="1240">
        <v>1800</v>
      </c>
      <c r="N511" s="988"/>
      <c r="O511" s="1007"/>
      <c r="P511" s="925"/>
    </row>
    <row r="512" spans="1:16" ht="15.75" x14ac:dyDescent="0.25">
      <c r="A512" s="1640"/>
      <c r="B512" s="1643"/>
      <c r="C512" s="1248">
        <v>18</v>
      </c>
      <c r="D512" s="988" t="s">
        <v>874</v>
      </c>
      <c r="E512" s="1240" t="s">
        <v>391</v>
      </c>
      <c r="F512" s="1240"/>
      <c r="G512" s="1240"/>
      <c r="H512" s="1240"/>
      <c r="I512" s="1240"/>
      <c r="J512" s="1240"/>
      <c r="K512" s="1240"/>
      <c r="L512" s="1240">
        <v>8</v>
      </c>
      <c r="M512" s="1240">
        <v>1600</v>
      </c>
      <c r="N512" s="988"/>
      <c r="O512" s="1007"/>
      <c r="P512" s="925"/>
    </row>
    <row r="513" spans="1:16" ht="15.75" x14ac:dyDescent="0.25">
      <c r="A513" s="1640"/>
      <c r="B513" s="1643"/>
      <c r="C513" s="1248">
        <v>19</v>
      </c>
      <c r="D513" s="988" t="s">
        <v>875</v>
      </c>
      <c r="E513" s="1240" t="s">
        <v>391</v>
      </c>
      <c r="F513" s="1240"/>
      <c r="G513" s="1240"/>
      <c r="H513" s="1240"/>
      <c r="I513" s="1240"/>
      <c r="J513" s="1240"/>
      <c r="K513" s="1240"/>
      <c r="L513" s="1240">
        <v>8</v>
      </c>
      <c r="M513" s="1240">
        <v>1600</v>
      </c>
      <c r="N513" s="988"/>
      <c r="O513" s="1007"/>
      <c r="P513" s="925"/>
    </row>
    <row r="514" spans="1:16" ht="15.75" x14ac:dyDescent="0.25">
      <c r="A514" s="1640"/>
      <c r="B514" s="1643"/>
      <c r="C514" s="1248">
        <v>20</v>
      </c>
      <c r="D514" s="988" t="s">
        <v>876</v>
      </c>
      <c r="E514" s="1240" t="s">
        <v>391</v>
      </c>
      <c r="F514" s="1240"/>
      <c r="G514" s="1240"/>
      <c r="H514" s="1240"/>
      <c r="I514" s="1240"/>
      <c r="J514" s="1240"/>
      <c r="K514" s="1240"/>
      <c r="L514" s="1240">
        <v>9</v>
      </c>
      <c r="M514" s="1240">
        <v>1800</v>
      </c>
      <c r="N514" s="988"/>
      <c r="O514" s="1007"/>
      <c r="P514" s="925"/>
    </row>
    <row r="515" spans="1:16" ht="16.5" thickBot="1" x14ac:dyDescent="0.3">
      <c r="A515" s="1641"/>
      <c r="B515" s="1644"/>
      <c r="C515" s="1249">
        <v>21</v>
      </c>
      <c r="D515" s="1003" t="s">
        <v>878</v>
      </c>
      <c r="E515" s="1005" t="s">
        <v>391</v>
      </c>
      <c r="F515" s="1005"/>
      <c r="G515" s="1005"/>
      <c r="H515" s="1005"/>
      <c r="I515" s="1005"/>
      <c r="J515" s="1005"/>
      <c r="K515" s="1005"/>
      <c r="L515" s="1005">
        <v>8</v>
      </c>
      <c r="M515" s="1005">
        <v>2500</v>
      </c>
      <c r="N515" s="1003"/>
      <c r="O515" s="1008"/>
      <c r="P515" s="925"/>
    </row>
    <row r="516" spans="1:16" x14ac:dyDescent="0.25">
      <c r="A516" s="1061"/>
    </row>
    <row r="517" spans="1:16" x14ac:dyDescent="0.25">
      <c r="A517" s="1062"/>
    </row>
    <row r="518" spans="1:16" x14ac:dyDescent="0.25">
      <c r="A518" s="1062"/>
    </row>
  </sheetData>
  <mergeCells count="181">
    <mergeCell ref="N467:N485"/>
    <mergeCell ref="A487:A494"/>
    <mergeCell ref="B487:B494"/>
    <mergeCell ref="N487:N494"/>
    <mergeCell ref="A495:A515"/>
    <mergeCell ref="B495:B515"/>
    <mergeCell ref="A448:A466"/>
    <mergeCell ref="B448:B454"/>
    <mergeCell ref="B455:B460"/>
    <mergeCell ref="B461:B466"/>
    <mergeCell ref="A467:A486"/>
    <mergeCell ref="B467:B485"/>
    <mergeCell ref="A381:A393"/>
    <mergeCell ref="B381:B393"/>
    <mergeCell ref="A394:A406"/>
    <mergeCell ref="B394:B405"/>
    <mergeCell ref="N394:N405"/>
    <mergeCell ref="A407:A447"/>
    <mergeCell ref="B407:B447"/>
    <mergeCell ref="B356:B357"/>
    <mergeCell ref="B359:B360"/>
    <mergeCell ref="B362:B363"/>
    <mergeCell ref="B364:B366"/>
    <mergeCell ref="B367:B368"/>
    <mergeCell ref="B369:B379"/>
    <mergeCell ref="B342:B343"/>
    <mergeCell ref="B344:B345"/>
    <mergeCell ref="B346:B347"/>
    <mergeCell ref="B348:B349"/>
    <mergeCell ref="B350:B351"/>
    <mergeCell ref="B353:B354"/>
    <mergeCell ref="B324:B325"/>
    <mergeCell ref="B326:B327"/>
    <mergeCell ref="B330:B331"/>
    <mergeCell ref="B332:B334"/>
    <mergeCell ref="B335:B336"/>
    <mergeCell ref="B339:B341"/>
    <mergeCell ref="B315:B316"/>
    <mergeCell ref="B317:B318"/>
    <mergeCell ref="B319:B320"/>
    <mergeCell ref="B322:B323"/>
    <mergeCell ref="B299:B300"/>
    <mergeCell ref="B301:B302"/>
    <mergeCell ref="B303:B304"/>
    <mergeCell ref="B305:B306"/>
    <mergeCell ref="B307:B308"/>
    <mergeCell ref="B309:B310"/>
    <mergeCell ref="A254:A258"/>
    <mergeCell ref="A259:A380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87:B288"/>
    <mergeCell ref="B289:B290"/>
    <mergeCell ref="B291:B292"/>
    <mergeCell ref="B293:B294"/>
    <mergeCell ref="B295:B296"/>
    <mergeCell ref="B297:B298"/>
    <mergeCell ref="B275:B276"/>
    <mergeCell ref="B277:B278"/>
    <mergeCell ref="B279:B280"/>
    <mergeCell ref="B281:B282"/>
    <mergeCell ref="B283:B284"/>
    <mergeCell ref="B285:B286"/>
    <mergeCell ref="B311:B312"/>
    <mergeCell ref="B313:B314"/>
    <mergeCell ref="A189:A195"/>
    <mergeCell ref="N189:N195"/>
    <mergeCell ref="A196:A229"/>
    <mergeCell ref="B196:B229"/>
    <mergeCell ref="N196:N229"/>
    <mergeCell ref="A230:A253"/>
    <mergeCell ref="B230:B253"/>
    <mergeCell ref="N230:N253"/>
    <mergeCell ref="A176:A183"/>
    <mergeCell ref="N176:N183"/>
    <mergeCell ref="A184:A185"/>
    <mergeCell ref="N184:N185"/>
    <mergeCell ref="A186:A188"/>
    <mergeCell ref="N186:N188"/>
    <mergeCell ref="A170:A175"/>
    <mergeCell ref="N170:N172"/>
    <mergeCell ref="N173:N175"/>
    <mergeCell ref="N140:N143"/>
    <mergeCell ref="N144:N147"/>
    <mergeCell ref="N148:N149"/>
    <mergeCell ref="N150:N151"/>
    <mergeCell ref="N152:N153"/>
    <mergeCell ref="N155:N157"/>
    <mergeCell ref="A120:A158"/>
    <mergeCell ref="N120:N123"/>
    <mergeCell ref="N124:N127"/>
    <mergeCell ref="N128:N132"/>
    <mergeCell ref="N133:N139"/>
    <mergeCell ref="A159:A169"/>
    <mergeCell ref="N159:N162"/>
    <mergeCell ref="N163:N166"/>
    <mergeCell ref="N167:N168"/>
    <mergeCell ref="N65:N66"/>
    <mergeCell ref="N67:N68"/>
    <mergeCell ref="A72:A119"/>
    <mergeCell ref="N72:N75"/>
    <mergeCell ref="N76:N80"/>
    <mergeCell ref="N81:N83"/>
    <mergeCell ref="N84:N90"/>
    <mergeCell ref="N91:N93"/>
    <mergeCell ref="N94:N97"/>
    <mergeCell ref="N98:N101"/>
    <mergeCell ref="N102:N106"/>
    <mergeCell ref="N107:N109"/>
    <mergeCell ref="N112:N114"/>
    <mergeCell ref="N115:N116"/>
    <mergeCell ref="N118:N119"/>
    <mergeCell ref="N60:N64"/>
    <mergeCell ref="N39:N43"/>
    <mergeCell ref="R41:R43"/>
    <mergeCell ref="S41:S43"/>
    <mergeCell ref="T41:T43"/>
    <mergeCell ref="N44:N47"/>
    <mergeCell ref="R44:R46"/>
    <mergeCell ref="S44:S46"/>
    <mergeCell ref="T44:T46"/>
    <mergeCell ref="R47:R49"/>
    <mergeCell ref="S47:S49"/>
    <mergeCell ref="R35:R37"/>
    <mergeCell ref="S35:S37"/>
    <mergeCell ref="T35:T37"/>
    <mergeCell ref="R38:R40"/>
    <mergeCell ref="S38:S40"/>
    <mergeCell ref="T38:T40"/>
    <mergeCell ref="T47:T49"/>
    <mergeCell ref="N48:N51"/>
    <mergeCell ref="R50:R52"/>
    <mergeCell ref="S50:S52"/>
    <mergeCell ref="T50:T52"/>
    <mergeCell ref="T23:T25"/>
    <mergeCell ref="A24:A71"/>
    <mergeCell ref="N24:N30"/>
    <mergeCell ref="R26:R28"/>
    <mergeCell ref="S26:S28"/>
    <mergeCell ref="T26:T28"/>
    <mergeCell ref="R29:R31"/>
    <mergeCell ref="S29:S31"/>
    <mergeCell ref="T29:T31"/>
    <mergeCell ref="N31:N34"/>
    <mergeCell ref="A15:A23"/>
    <mergeCell ref="N15:N23"/>
    <mergeCell ref="R17:R19"/>
    <mergeCell ref="S17:S19"/>
    <mergeCell ref="T17:T19"/>
    <mergeCell ref="R20:R22"/>
    <mergeCell ref="S20:S22"/>
    <mergeCell ref="T20:T22"/>
    <mergeCell ref="R23:R25"/>
    <mergeCell ref="S23:S25"/>
    <mergeCell ref="R32:R34"/>
    <mergeCell ref="S32:S34"/>
    <mergeCell ref="T32:T34"/>
    <mergeCell ref="N35:N38"/>
    <mergeCell ref="T8:T10"/>
    <mergeCell ref="R11:R13"/>
    <mergeCell ref="S11:S13"/>
    <mergeCell ref="T11:T13"/>
    <mergeCell ref="R14:R16"/>
    <mergeCell ref="S14:S16"/>
    <mergeCell ref="T14:T16"/>
    <mergeCell ref="A2:A14"/>
    <mergeCell ref="N2:N14"/>
    <mergeCell ref="R2:R4"/>
    <mergeCell ref="S2:S4"/>
    <mergeCell ref="T2:T4"/>
    <mergeCell ref="R5:R7"/>
    <mergeCell ref="S5:S7"/>
    <mergeCell ref="T5:T7"/>
    <mergeCell ref="R8:R10"/>
    <mergeCell ref="S8:S10"/>
  </mergeCells>
  <dataValidations count="1">
    <dataValidation type="list" allowBlank="1" showInputMessage="1" showErrorMessage="1" sqref="E335 E2:E273 E322 E337:E339 E342:E364 E367:E371 E373 E275 E277:E281 E283 E285:E286 E288:E289 E291 E293 E295 E297 E299 E301 E304 E307:E309 E311 E313:E317 E319 E375:E376 E325:E326 E328 E330 E332">
      <formula1>$E$212:$E$214</formula1>
    </dataValidation>
  </dataValidation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8"/>
  <sheetViews>
    <sheetView zoomScale="71" zoomScaleNormal="71" workbookViewId="0">
      <pane ySplit="1" topLeftCell="A56" activePane="bottomLeft" state="frozen"/>
      <selection pane="bottomLeft" activeCell="C69" sqref="C69"/>
    </sheetView>
  </sheetViews>
  <sheetFormatPr defaultRowHeight="15" x14ac:dyDescent="0.25"/>
  <cols>
    <col min="1" max="1" width="20.42578125" style="75" customWidth="1"/>
    <col min="2" max="2" width="16.7109375" style="75" customWidth="1"/>
    <col min="3" max="3" width="10.42578125" style="75" customWidth="1"/>
    <col min="4" max="4" width="18.140625" style="75" customWidth="1"/>
    <col min="5" max="5" width="14.85546875" style="75" customWidth="1"/>
    <col min="6" max="6" width="13" style="75" customWidth="1"/>
    <col min="7" max="8" width="10.140625" style="75" customWidth="1"/>
    <col min="9" max="9" width="14.140625" style="75" customWidth="1"/>
    <col min="10" max="10" width="15.5703125" style="75" customWidth="1"/>
    <col min="11" max="11" width="8.28515625" style="75" customWidth="1"/>
    <col min="12" max="12" width="8.140625" style="75" customWidth="1"/>
    <col min="13" max="13" width="7.42578125" style="75" customWidth="1"/>
    <col min="14" max="14" width="33.7109375" style="75" customWidth="1"/>
    <col min="15" max="15" width="34.57031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4</v>
      </c>
      <c r="F1" s="992" t="s">
        <v>225</v>
      </c>
      <c r="G1" s="992" t="s">
        <v>910</v>
      </c>
      <c r="H1" s="992" t="s">
        <v>909</v>
      </c>
      <c r="I1" s="992" t="s">
        <v>7</v>
      </c>
      <c r="J1" s="992" t="s">
        <v>8</v>
      </c>
      <c r="K1" s="992" t="s">
        <v>131</v>
      </c>
      <c r="L1" s="992" t="s">
        <v>132</v>
      </c>
      <c r="M1" s="993" t="s">
        <v>272</v>
      </c>
      <c r="N1" s="992" t="s">
        <v>369</v>
      </c>
      <c r="O1" s="1006" t="s">
        <v>370</v>
      </c>
      <c r="P1" s="925" t="s">
        <v>1201</v>
      </c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x14ac:dyDescent="0.25">
      <c r="A2" s="1653" t="s">
        <v>235</v>
      </c>
      <c r="B2" s="1213" t="s">
        <v>6</v>
      </c>
      <c r="C2" s="1213">
        <v>1</v>
      </c>
      <c r="D2" s="644" t="s">
        <v>252</v>
      </c>
      <c r="E2" s="1213" t="s">
        <v>392</v>
      </c>
      <c r="F2" s="1213"/>
      <c r="G2" s="1213"/>
      <c r="H2" s="1213"/>
      <c r="I2" s="963">
        <v>45870</v>
      </c>
      <c r="J2" s="963">
        <v>45689</v>
      </c>
      <c r="K2" s="1213">
        <v>1</v>
      </c>
      <c r="L2" s="1213">
        <v>13</v>
      </c>
      <c r="M2" s="1217">
        <v>1350</v>
      </c>
      <c r="N2" s="1637" t="s">
        <v>717</v>
      </c>
      <c r="O2" s="981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1212" t="s">
        <v>240</v>
      </c>
      <c r="V2" s="1212">
        <f>SUM(F15:F23)</f>
        <v>0</v>
      </c>
    </row>
    <row r="3" spans="1:22" ht="63" customHeight="1" x14ac:dyDescent="0.25">
      <c r="A3" s="1654"/>
      <c r="B3" s="1214" t="s">
        <v>6</v>
      </c>
      <c r="C3" s="1214">
        <v>2</v>
      </c>
      <c r="D3" s="554" t="s">
        <v>253</v>
      </c>
      <c r="E3" s="1214" t="s">
        <v>392</v>
      </c>
      <c r="F3" s="1214"/>
      <c r="G3" s="1214"/>
      <c r="H3" s="1214"/>
      <c r="I3" s="966">
        <v>45870</v>
      </c>
      <c r="J3" s="966">
        <v>45689</v>
      </c>
      <c r="K3" s="1214">
        <v>0</v>
      </c>
      <c r="L3" s="1214">
        <v>12</v>
      </c>
      <c r="M3" s="1218">
        <v>800</v>
      </c>
      <c r="N3" s="1638"/>
      <c r="O3" s="983" t="s">
        <v>374</v>
      </c>
      <c r="P3" s="925"/>
      <c r="R3" s="1617"/>
      <c r="S3" s="1620"/>
      <c r="T3" s="1620"/>
      <c r="U3" s="1212" t="s">
        <v>913</v>
      </c>
      <c r="V3" s="1212">
        <f>SUM(G15:G23)</f>
        <v>3</v>
      </c>
    </row>
    <row r="4" spans="1:22" ht="63" customHeight="1" x14ac:dyDescent="0.25">
      <c r="A4" s="1654"/>
      <c r="B4" s="1214" t="s">
        <v>6</v>
      </c>
      <c r="C4" s="1214">
        <v>3</v>
      </c>
      <c r="D4" s="554" t="s">
        <v>254</v>
      </c>
      <c r="E4" s="1214" t="s">
        <v>392</v>
      </c>
      <c r="F4" s="1214"/>
      <c r="G4" s="1214"/>
      <c r="H4" s="1214"/>
      <c r="I4" s="966">
        <v>45870</v>
      </c>
      <c r="J4" s="966">
        <v>45689</v>
      </c>
      <c r="K4" s="1214">
        <v>0</v>
      </c>
      <c r="L4" s="1214">
        <v>11</v>
      </c>
      <c r="M4" s="1218">
        <v>800</v>
      </c>
      <c r="N4" s="1638"/>
      <c r="O4" s="983" t="s">
        <v>374</v>
      </c>
      <c r="P4" s="925"/>
      <c r="R4" s="1618"/>
      <c r="S4" s="1621"/>
      <c r="T4" s="1621"/>
      <c r="U4" s="1212" t="s">
        <v>914</v>
      </c>
      <c r="V4" s="1212">
        <f>SUM(H15:H23)</f>
        <v>0</v>
      </c>
    </row>
    <row r="5" spans="1:22" ht="63" customHeight="1" x14ac:dyDescent="0.25">
      <c r="A5" s="1654"/>
      <c r="B5" s="1214" t="s">
        <v>6</v>
      </c>
      <c r="C5" s="1214">
        <v>4</v>
      </c>
      <c r="D5" s="554" t="s">
        <v>255</v>
      </c>
      <c r="E5" s="1214" t="s">
        <v>392</v>
      </c>
      <c r="F5" s="1214"/>
      <c r="G5" s="1214"/>
      <c r="H5" s="1214"/>
      <c r="I5" s="966">
        <v>45870</v>
      </c>
      <c r="J5" s="966">
        <v>45689</v>
      </c>
      <c r="K5" s="1214">
        <v>0</v>
      </c>
      <c r="L5" s="1214">
        <v>11</v>
      </c>
      <c r="M5" s="1218">
        <v>800</v>
      </c>
      <c r="N5" s="1638"/>
      <c r="O5" s="983" t="s">
        <v>374</v>
      </c>
      <c r="P5" s="925"/>
      <c r="R5" s="1611">
        <v>2</v>
      </c>
      <c r="S5" s="1503" t="s">
        <v>233</v>
      </c>
      <c r="T5" s="1503">
        <f>COUNTIF(E24:E71,"в работе")</f>
        <v>47</v>
      </c>
      <c r="U5" s="1199" t="s">
        <v>240</v>
      </c>
      <c r="V5" s="1199">
        <f>SUM(F24:F71)</f>
        <v>7</v>
      </c>
    </row>
    <row r="6" spans="1:22" ht="63" customHeight="1" x14ac:dyDescent="0.25">
      <c r="A6" s="1654"/>
      <c r="B6" s="1214" t="s">
        <v>6</v>
      </c>
      <c r="C6" s="1214">
        <v>5</v>
      </c>
      <c r="D6" s="554" t="s">
        <v>256</v>
      </c>
      <c r="E6" s="1214" t="s">
        <v>392</v>
      </c>
      <c r="F6" s="1214"/>
      <c r="G6" s="1214"/>
      <c r="H6" s="1214"/>
      <c r="I6" s="966">
        <v>45870</v>
      </c>
      <c r="J6" s="966">
        <v>45689</v>
      </c>
      <c r="K6" s="1214">
        <v>0</v>
      </c>
      <c r="L6" s="1214">
        <v>12</v>
      </c>
      <c r="M6" s="1218">
        <v>1000</v>
      </c>
      <c r="N6" s="1638"/>
      <c r="O6" s="983" t="s">
        <v>374</v>
      </c>
      <c r="P6" s="925"/>
      <c r="R6" s="1612"/>
      <c r="S6" s="1615"/>
      <c r="T6" s="1615"/>
      <c r="U6" s="1199" t="s">
        <v>913</v>
      </c>
      <c r="V6" s="1199">
        <f>SUM(G24:G71)</f>
        <v>1</v>
      </c>
    </row>
    <row r="7" spans="1:22" ht="63" customHeight="1" x14ac:dyDescent="0.25">
      <c r="A7" s="1654"/>
      <c r="B7" s="1214" t="s">
        <v>6</v>
      </c>
      <c r="C7" s="1214">
        <v>6</v>
      </c>
      <c r="D7" s="554" t="s">
        <v>257</v>
      </c>
      <c r="E7" s="1214" t="s">
        <v>392</v>
      </c>
      <c r="F7" s="1214"/>
      <c r="G7" s="1214"/>
      <c r="H7" s="1214"/>
      <c r="I7" s="966">
        <v>45870</v>
      </c>
      <c r="J7" s="966">
        <v>45689</v>
      </c>
      <c r="K7" s="1214">
        <v>0</v>
      </c>
      <c r="L7" s="1214">
        <v>3</v>
      </c>
      <c r="M7" s="1218">
        <v>800</v>
      </c>
      <c r="N7" s="1638"/>
      <c r="O7" s="983" t="s">
        <v>374</v>
      </c>
      <c r="P7" s="925"/>
      <c r="R7" s="1613"/>
      <c r="S7" s="1504"/>
      <c r="T7" s="1504"/>
      <c r="U7" s="1199" t="s">
        <v>914</v>
      </c>
      <c r="V7" s="1199">
        <f>SUM(H24:H71)</f>
        <v>0</v>
      </c>
    </row>
    <row r="8" spans="1:22" ht="63" customHeight="1" x14ac:dyDescent="0.25">
      <c r="A8" s="1654"/>
      <c r="B8" s="1214" t="s">
        <v>6</v>
      </c>
      <c r="C8" s="1214">
        <v>7</v>
      </c>
      <c r="D8" s="554" t="s">
        <v>258</v>
      </c>
      <c r="E8" s="1214" t="s">
        <v>391</v>
      </c>
      <c r="F8" s="1214"/>
      <c r="G8" s="1214"/>
      <c r="H8" s="1214"/>
      <c r="I8" s="966">
        <v>45870</v>
      </c>
      <c r="J8" s="966">
        <v>45689</v>
      </c>
      <c r="K8" s="1214">
        <v>0</v>
      </c>
      <c r="L8" s="1214">
        <v>2</v>
      </c>
      <c r="M8" s="1218">
        <v>250</v>
      </c>
      <c r="N8" s="1638"/>
      <c r="O8" s="983" t="s">
        <v>377</v>
      </c>
      <c r="P8" s="925"/>
      <c r="R8" s="1616">
        <v>3</v>
      </c>
      <c r="S8" s="1619" t="s">
        <v>234</v>
      </c>
      <c r="T8" s="1619">
        <f>COUNTIF(E72:E175,"в работе")</f>
        <v>100</v>
      </c>
      <c r="U8" s="1212" t="s">
        <v>240</v>
      </c>
      <c r="V8" s="1212">
        <f>SUM(F72:F175)</f>
        <v>4</v>
      </c>
    </row>
    <row r="9" spans="1:22" ht="63" customHeight="1" x14ac:dyDescent="0.25">
      <c r="A9" s="1654"/>
      <c r="B9" s="1214" t="s">
        <v>6</v>
      </c>
      <c r="C9" s="1214">
        <v>8</v>
      </c>
      <c r="D9" s="554" t="s">
        <v>259</v>
      </c>
      <c r="E9" s="1214" t="s">
        <v>392</v>
      </c>
      <c r="F9" s="1214"/>
      <c r="G9" s="1214"/>
      <c r="H9" s="1214"/>
      <c r="I9" s="966">
        <v>45870</v>
      </c>
      <c r="J9" s="966">
        <v>45689</v>
      </c>
      <c r="K9" s="1214">
        <v>0</v>
      </c>
      <c r="L9" s="1214">
        <v>3</v>
      </c>
      <c r="M9" s="1218">
        <v>1000</v>
      </c>
      <c r="N9" s="1638"/>
      <c r="O9" s="983" t="s">
        <v>374</v>
      </c>
      <c r="P9" s="925"/>
      <c r="R9" s="1617"/>
      <c r="S9" s="1620"/>
      <c r="T9" s="1620"/>
      <c r="U9" s="1212" t="s">
        <v>913</v>
      </c>
      <c r="V9" s="1212">
        <f>SUM(G72:G175)</f>
        <v>6</v>
      </c>
    </row>
    <row r="10" spans="1:22" ht="63" customHeight="1" x14ac:dyDescent="0.25">
      <c r="A10" s="1654"/>
      <c r="B10" s="1214" t="s">
        <v>6</v>
      </c>
      <c r="C10" s="1214">
        <v>9</v>
      </c>
      <c r="D10" s="554" t="s">
        <v>260</v>
      </c>
      <c r="E10" s="1214" t="s">
        <v>392</v>
      </c>
      <c r="F10" s="1214"/>
      <c r="G10" s="1214"/>
      <c r="H10" s="1214"/>
      <c r="I10" s="966">
        <v>45870</v>
      </c>
      <c r="J10" s="966">
        <v>45689</v>
      </c>
      <c r="K10" s="1214">
        <v>0</v>
      </c>
      <c r="L10" s="1214">
        <v>3</v>
      </c>
      <c r="M10" s="1218">
        <v>1000</v>
      </c>
      <c r="N10" s="1638"/>
      <c r="O10" s="983" t="s">
        <v>374</v>
      </c>
      <c r="P10" s="925"/>
      <c r="R10" s="1618"/>
      <c r="S10" s="1621"/>
      <c r="T10" s="1621"/>
      <c r="U10" s="1212" t="s">
        <v>914</v>
      </c>
      <c r="V10" s="1212">
        <f>SUM(H72:H175)</f>
        <v>0</v>
      </c>
    </row>
    <row r="11" spans="1:22" ht="63" customHeight="1" x14ac:dyDescent="0.25">
      <c r="A11" s="1654"/>
      <c r="B11" s="1214" t="s">
        <v>6</v>
      </c>
      <c r="C11" s="1214">
        <v>10</v>
      </c>
      <c r="D11" s="554" t="s">
        <v>261</v>
      </c>
      <c r="E11" s="1214" t="s">
        <v>391</v>
      </c>
      <c r="F11" s="1214"/>
      <c r="G11" s="1214"/>
      <c r="H11" s="1214"/>
      <c r="I11" s="966">
        <v>45870</v>
      </c>
      <c r="J11" s="966">
        <v>45689</v>
      </c>
      <c r="K11" s="1214">
        <v>0</v>
      </c>
      <c r="L11" s="1214">
        <v>2</v>
      </c>
      <c r="M11" s="1218">
        <v>250</v>
      </c>
      <c r="N11" s="1638"/>
      <c r="O11" s="983" t="s">
        <v>377</v>
      </c>
      <c r="P11" s="925"/>
      <c r="R11" s="1602">
        <v>4</v>
      </c>
      <c r="S11" s="1503" t="s">
        <v>88</v>
      </c>
      <c r="T11" s="1503">
        <f>COUNTIF(E176:E183,"в работе")</f>
        <v>8</v>
      </c>
      <c r="U11" s="1199" t="s">
        <v>240</v>
      </c>
      <c r="V11" s="1199">
        <f>SUM(F176:F183)</f>
        <v>2</v>
      </c>
    </row>
    <row r="12" spans="1:22" ht="63" customHeight="1" x14ac:dyDescent="0.25">
      <c r="A12" s="1654"/>
      <c r="B12" s="1214" t="s">
        <v>6</v>
      </c>
      <c r="C12" s="1214">
        <v>11</v>
      </c>
      <c r="D12" s="554" t="s">
        <v>262</v>
      </c>
      <c r="E12" s="1214" t="s">
        <v>391</v>
      </c>
      <c r="F12" s="1214"/>
      <c r="G12" s="1214"/>
      <c r="H12" s="1214"/>
      <c r="I12" s="966">
        <v>45870</v>
      </c>
      <c r="J12" s="966">
        <v>45689</v>
      </c>
      <c r="K12" s="1214">
        <v>0</v>
      </c>
      <c r="L12" s="1214">
        <v>12</v>
      </c>
      <c r="M12" s="1218">
        <v>800</v>
      </c>
      <c r="N12" s="1638"/>
      <c r="O12" s="983" t="s">
        <v>374</v>
      </c>
      <c r="P12" s="925"/>
      <c r="R12" s="1603"/>
      <c r="S12" s="1615"/>
      <c r="T12" s="1615"/>
      <c r="U12" s="1199" t="s">
        <v>913</v>
      </c>
      <c r="V12" s="1199">
        <f>SUM(G176:G183)</f>
        <v>4</v>
      </c>
    </row>
    <row r="13" spans="1:22" ht="63" customHeight="1" x14ac:dyDescent="0.25">
      <c r="A13" s="1654"/>
      <c r="B13" s="1214" t="s">
        <v>6</v>
      </c>
      <c r="C13" s="1214">
        <v>12</v>
      </c>
      <c r="D13" s="554" t="s">
        <v>263</v>
      </c>
      <c r="E13" s="1214" t="s">
        <v>391</v>
      </c>
      <c r="F13" s="1214"/>
      <c r="G13" s="1214"/>
      <c r="H13" s="1214"/>
      <c r="I13" s="966">
        <v>45870</v>
      </c>
      <c r="J13" s="966">
        <v>45689</v>
      </c>
      <c r="K13" s="1214">
        <v>0</v>
      </c>
      <c r="L13" s="1214">
        <v>12</v>
      </c>
      <c r="M13" s="1218">
        <v>800</v>
      </c>
      <c r="N13" s="1638"/>
      <c r="O13" s="983" t="s">
        <v>374</v>
      </c>
      <c r="P13" s="925"/>
      <c r="R13" s="1604"/>
      <c r="S13" s="1504"/>
      <c r="T13" s="1504"/>
      <c r="U13" s="1199" t="s">
        <v>914</v>
      </c>
      <c r="V13" s="1199">
        <f>SUM(H176:H183)</f>
        <v>0</v>
      </c>
    </row>
    <row r="14" spans="1:22" ht="63.75" customHeight="1" thickBot="1" x14ac:dyDescent="0.3">
      <c r="A14" s="1655"/>
      <c r="B14" s="1216" t="s">
        <v>6</v>
      </c>
      <c r="C14" s="1216">
        <v>13</v>
      </c>
      <c r="D14" s="854" t="s">
        <v>264</v>
      </c>
      <c r="E14" s="1216" t="s">
        <v>392</v>
      </c>
      <c r="F14" s="1216"/>
      <c r="G14" s="1216"/>
      <c r="H14" s="1216"/>
      <c r="I14" s="994">
        <v>45870</v>
      </c>
      <c r="J14" s="994">
        <v>45689</v>
      </c>
      <c r="K14" s="1216">
        <v>1</v>
      </c>
      <c r="L14" s="1216">
        <v>13</v>
      </c>
      <c r="M14" s="1219">
        <v>1350</v>
      </c>
      <c r="N14" s="1657"/>
      <c r="O14" s="996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1212" t="s">
        <v>240</v>
      </c>
      <c r="V14" s="1212">
        <f>SUM(F369:F380)</f>
        <v>1</v>
      </c>
    </row>
    <row r="15" spans="1:22" ht="63.75" customHeight="1" x14ac:dyDescent="0.25">
      <c r="A15" s="1527" t="s">
        <v>1007</v>
      </c>
      <c r="B15" s="1208" t="s">
        <v>6</v>
      </c>
      <c r="C15" s="1208">
        <v>1</v>
      </c>
      <c r="D15" s="644" t="s">
        <v>715</v>
      </c>
      <c r="E15" s="1208" t="s">
        <v>392</v>
      </c>
      <c r="F15" s="1208"/>
      <c r="G15" s="1208"/>
      <c r="H15" s="1208"/>
      <c r="I15" s="593">
        <v>45839</v>
      </c>
      <c r="J15" s="593">
        <v>45689</v>
      </c>
      <c r="K15" s="1208">
        <v>0</v>
      </c>
      <c r="L15" s="1208">
        <v>9</v>
      </c>
      <c r="M15" s="1209">
        <v>1600</v>
      </c>
      <c r="N15" s="1554" t="s">
        <v>716</v>
      </c>
      <c r="O15" s="621" t="s">
        <v>373</v>
      </c>
      <c r="P15" s="925"/>
      <c r="R15" s="1617"/>
      <c r="S15" s="1633"/>
      <c r="T15" s="1633"/>
      <c r="U15" s="1212" t="s">
        <v>913</v>
      </c>
      <c r="V15" s="1212">
        <f>SUM(G369:G380)</f>
        <v>2</v>
      </c>
    </row>
    <row r="16" spans="1:22" ht="63.75" customHeight="1" x14ac:dyDescent="0.25">
      <c r="A16" s="1528"/>
      <c r="B16" s="1204" t="s">
        <v>6</v>
      </c>
      <c r="C16" s="1204">
        <v>2</v>
      </c>
      <c r="D16" s="554" t="s">
        <v>707</v>
      </c>
      <c r="E16" s="1204" t="s">
        <v>392</v>
      </c>
      <c r="F16" s="1204"/>
      <c r="G16" s="1204">
        <v>1</v>
      </c>
      <c r="H16" s="1204"/>
      <c r="I16" s="595">
        <v>45839</v>
      </c>
      <c r="J16" s="595">
        <v>45689</v>
      </c>
      <c r="K16" s="1204">
        <v>0</v>
      </c>
      <c r="L16" s="1204">
        <v>9</v>
      </c>
      <c r="M16" s="1201">
        <v>1600</v>
      </c>
      <c r="N16" s="1545"/>
      <c r="O16" s="622" t="s">
        <v>373</v>
      </c>
      <c r="P16" s="925"/>
      <c r="R16" s="1618"/>
      <c r="S16" s="1633"/>
      <c r="T16" s="1633"/>
      <c r="U16" s="1212" t="s">
        <v>914</v>
      </c>
      <c r="V16" s="1212">
        <f>SUM(H369:H380)</f>
        <v>0</v>
      </c>
    </row>
    <row r="17" spans="1:22" ht="63.75" customHeight="1" x14ac:dyDescent="0.25">
      <c r="A17" s="1528"/>
      <c r="B17" s="1204" t="s">
        <v>6</v>
      </c>
      <c r="C17" s="1204">
        <v>3</v>
      </c>
      <c r="D17" s="554" t="s">
        <v>708</v>
      </c>
      <c r="E17" s="1204" t="s">
        <v>392</v>
      </c>
      <c r="F17" s="1204"/>
      <c r="G17" s="1204"/>
      <c r="H17" s="1204"/>
      <c r="I17" s="595">
        <v>45839</v>
      </c>
      <c r="J17" s="595">
        <v>45689</v>
      </c>
      <c r="K17" s="1204">
        <v>0</v>
      </c>
      <c r="L17" s="1204">
        <v>9</v>
      </c>
      <c r="M17" s="1201">
        <v>1600</v>
      </c>
      <c r="N17" s="1545"/>
      <c r="O17" s="622" t="s">
        <v>373</v>
      </c>
      <c r="P17" s="925"/>
      <c r="R17" s="1602">
        <v>6</v>
      </c>
      <c r="S17" s="1634" t="s">
        <v>916</v>
      </c>
      <c r="T17" s="1503">
        <f>COUNTIF(E259:E368,"в работе")</f>
        <v>97</v>
      </c>
      <c r="U17" s="1199" t="s">
        <v>240</v>
      </c>
      <c r="V17" s="1199">
        <f>SUM(F259:F368)</f>
        <v>7</v>
      </c>
    </row>
    <row r="18" spans="1:22" ht="63.75" customHeight="1" x14ac:dyDescent="0.25">
      <c r="A18" s="1528"/>
      <c r="B18" s="1204" t="s">
        <v>6</v>
      </c>
      <c r="C18" s="1204">
        <v>4</v>
      </c>
      <c r="D18" s="554" t="s">
        <v>709</v>
      </c>
      <c r="E18" s="1204" t="s">
        <v>392</v>
      </c>
      <c r="F18" s="1204"/>
      <c r="G18" s="1204">
        <v>1</v>
      </c>
      <c r="H18" s="1204"/>
      <c r="I18" s="595">
        <v>45839</v>
      </c>
      <c r="J18" s="595">
        <v>45689</v>
      </c>
      <c r="K18" s="1204">
        <v>1</v>
      </c>
      <c r="L18" s="1204">
        <v>9</v>
      </c>
      <c r="M18" s="1201">
        <v>1600</v>
      </c>
      <c r="N18" s="1545"/>
      <c r="O18" s="622" t="s">
        <v>373</v>
      </c>
      <c r="P18" s="925"/>
      <c r="R18" s="1603"/>
      <c r="S18" s="1635"/>
      <c r="T18" s="1615"/>
      <c r="U18" s="1199" t="s">
        <v>913</v>
      </c>
      <c r="V18" s="1199">
        <f>SUM(G259:G368)</f>
        <v>21</v>
      </c>
    </row>
    <row r="19" spans="1:22" ht="63.75" customHeight="1" x14ac:dyDescent="0.25">
      <c r="A19" s="1528"/>
      <c r="B19" s="1204" t="s">
        <v>6</v>
      </c>
      <c r="C19" s="1204">
        <v>5</v>
      </c>
      <c r="D19" s="554" t="s">
        <v>710</v>
      </c>
      <c r="E19" s="1204" t="s">
        <v>392</v>
      </c>
      <c r="F19" s="1204"/>
      <c r="G19" s="1204"/>
      <c r="H19" s="1204"/>
      <c r="I19" s="595">
        <v>45839</v>
      </c>
      <c r="J19" s="595">
        <v>45689</v>
      </c>
      <c r="K19" s="1204">
        <v>1</v>
      </c>
      <c r="L19" s="1204">
        <v>9</v>
      </c>
      <c r="M19" s="1201">
        <v>1600</v>
      </c>
      <c r="N19" s="1545"/>
      <c r="O19" s="622" t="s">
        <v>373</v>
      </c>
      <c r="P19" s="925"/>
      <c r="R19" s="1604"/>
      <c r="S19" s="1636"/>
      <c r="T19" s="1504"/>
      <c r="U19" s="1199" t="s">
        <v>914</v>
      </c>
      <c r="V19" s="1199">
        <f>SUM(H259:H368)</f>
        <v>0</v>
      </c>
    </row>
    <row r="20" spans="1:22" ht="63.75" customHeight="1" x14ac:dyDescent="0.25">
      <c r="A20" s="1528"/>
      <c r="B20" s="1204" t="s">
        <v>6</v>
      </c>
      <c r="C20" s="1204">
        <v>6</v>
      </c>
      <c r="D20" s="554" t="s">
        <v>711</v>
      </c>
      <c r="E20" s="1204" t="s">
        <v>392</v>
      </c>
      <c r="F20" s="1204"/>
      <c r="G20" s="1204"/>
      <c r="H20" s="1204"/>
      <c r="I20" s="595">
        <v>45839</v>
      </c>
      <c r="J20" s="595">
        <v>45689</v>
      </c>
      <c r="K20" s="1204">
        <v>1</v>
      </c>
      <c r="L20" s="1204">
        <v>10</v>
      </c>
      <c r="M20" s="1201">
        <v>1275</v>
      </c>
      <c r="N20" s="1545"/>
      <c r="O20" s="622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1212" t="s">
        <v>240</v>
      </c>
      <c r="V20" s="1212">
        <f>SUM(F2:F14)</f>
        <v>0</v>
      </c>
    </row>
    <row r="21" spans="1:22" ht="63.75" customHeight="1" x14ac:dyDescent="0.25">
      <c r="A21" s="1528"/>
      <c r="B21" s="1204" t="s">
        <v>6</v>
      </c>
      <c r="C21" s="1204">
        <v>7</v>
      </c>
      <c r="D21" s="554" t="s">
        <v>712</v>
      </c>
      <c r="E21" s="1204" t="s">
        <v>392</v>
      </c>
      <c r="F21" s="1204"/>
      <c r="G21" s="1204">
        <v>1</v>
      </c>
      <c r="H21" s="1204"/>
      <c r="I21" s="595">
        <v>45839</v>
      </c>
      <c r="J21" s="595">
        <v>45689</v>
      </c>
      <c r="K21" s="1204">
        <v>1</v>
      </c>
      <c r="L21" s="1204">
        <v>10</v>
      </c>
      <c r="M21" s="1201">
        <v>1275</v>
      </c>
      <c r="N21" s="1545"/>
      <c r="O21" s="622" t="s">
        <v>373</v>
      </c>
      <c r="P21" s="925"/>
      <c r="R21" s="1617"/>
      <c r="S21" s="1620"/>
      <c r="T21" s="1620"/>
      <c r="U21" s="1212" t="s">
        <v>241</v>
      </c>
      <c r="V21" s="1212">
        <f>SUM(G2:G14)</f>
        <v>0</v>
      </c>
    </row>
    <row r="22" spans="1:22" ht="63.75" customHeight="1" x14ac:dyDescent="0.25">
      <c r="A22" s="1528"/>
      <c r="B22" s="1204" t="s">
        <v>6</v>
      </c>
      <c r="C22" s="1204">
        <v>8</v>
      </c>
      <c r="D22" s="554" t="s">
        <v>713</v>
      </c>
      <c r="E22" s="1204" t="s">
        <v>392</v>
      </c>
      <c r="F22" s="1204"/>
      <c r="G22" s="1204"/>
      <c r="H22" s="1204"/>
      <c r="I22" s="595">
        <v>45839</v>
      </c>
      <c r="J22" s="595">
        <v>45689</v>
      </c>
      <c r="K22" s="1204">
        <v>0</v>
      </c>
      <c r="L22" s="1204">
        <v>3</v>
      </c>
      <c r="M22" s="1201">
        <v>1000</v>
      </c>
      <c r="N22" s="1545"/>
      <c r="O22" s="622" t="s">
        <v>373</v>
      </c>
      <c r="P22" s="925"/>
      <c r="R22" s="1618"/>
      <c r="S22" s="1621"/>
      <c r="T22" s="1621"/>
      <c r="U22" s="1212" t="s">
        <v>914</v>
      </c>
      <c r="V22" s="1212">
        <f>SUM(H2:H14)</f>
        <v>0</v>
      </c>
    </row>
    <row r="23" spans="1:22" ht="63.75" customHeight="1" thickBot="1" x14ac:dyDescent="0.3">
      <c r="A23" s="1529"/>
      <c r="B23" s="1206" t="s">
        <v>6</v>
      </c>
      <c r="C23" s="1206">
        <v>9</v>
      </c>
      <c r="D23" s="854" t="s">
        <v>714</v>
      </c>
      <c r="E23" s="1206" t="s">
        <v>392</v>
      </c>
      <c r="F23" s="1206"/>
      <c r="G23" s="1206"/>
      <c r="H23" s="1206"/>
      <c r="I23" s="995">
        <v>45839</v>
      </c>
      <c r="J23" s="995">
        <v>45689</v>
      </c>
      <c r="K23" s="1206">
        <v>0</v>
      </c>
      <c r="L23" s="1206">
        <v>3</v>
      </c>
      <c r="M23" s="1207">
        <v>1000</v>
      </c>
      <c r="N23" s="1548"/>
      <c r="O23" s="628" t="s">
        <v>373</v>
      </c>
      <c r="P23" s="925"/>
      <c r="R23" s="1611">
        <v>8</v>
      </c>
      <c r="S23" s="1627" t="s">
        <v>356</v>
      </c>
      <c r="T23" s="1627">
        <f>COUNTIF(E230:E253,"в работе")</f>
        <v>23</v>
      </c>
      <c r="U23" s="941" t="s">
        <v>240</v>
      </c>
      <c r="V23" s="941">
        <f>SUM(F230:F253)</f>
        <v>7</v>
      </c>
    </row>
    <row r="24" spans="1:22" ht="18.75" customHeight="1" x14ac:dyDescent="0.25">
      <c r="A24" s="1653" t="s">
        <v>1008</v>
      </c>
      <c r="B24" s="1213" t="s">
        <v>39</v>
      </c>
      <c r="C24" s="1213">
        <v>1</v>
      </c>
      <c r="D24" s="1213" t="s">
        <v>102</v>
      </c>
      <c r="E24" s="1213" t="s">
        <v>392</v>
      </c>
      <c r="F24" s="1213"/>
      <c r="G24" s="1213"/>
      <c r="H24" s="1213"/>
      <c r="I24" s="963">
        <v>45839</v>
      </c>
      <c r="J24" s="963">
        <v>45689</v>
      </c>
      <c r="K24" s="1213">
        <v>0</v>
      </c>
      <c r="L24" s="1213">
        <v>5</v>
      </c>
      <c r="M24" s="1217">
        <v>1000</v>
      </c>
      <c r="N24" s="1637" t="s">
        <v>719</v>
      </c>
      <c r="O24" s="981" t="s">
        <v>374</v>
      </c>
      <c r="P24" s="925"/>
      <c r="R24" s="1612"/>
      <c r="S24" s="1628"/>
      <c r="T24" s="1628"/>
      <c r="U24" s="941" t="s">
        <v>241</v>
      </c>
      <c r="V24" s="941">
        <f>SUM(G230:G253)</f>
        <v>8</v>
      </c>
    </row>
    <row r="25" spans="1:22" ht="18.75" x14ac:dyDescent="0.25">
      <c r="A25" s="1654"/>
      <c r="B25" s="1214" t="s">
        <v>40</v>
      </c>
      <c r="C25" s="1214">
        <v>2</v>
      </c>
      <c r="D25" s="1214">
        <v>708509</v>
      </c>
      <c r="E25" s="1214" t="s">
        <v>392</v>
      </c>
      <c r="F25" s="1214"/>
      <c r="G25" s="1214"/>
      <c r="H25" s="1214"/>
      <c r="I25" s="966">
        <v>45839</v>
      </c>
      <c r="J25" s="966">
        <v>45689</v>
      </c>
      <c r="K25" s="1214">
        <v>0</v>
      </c>
      <c r="L25" s="1214">
        <v>5</v>
      </c>
      <c r="M25" s="1218">
        <v>1000</v>
      </c>
      <c r="N25" s="1638"/>
      <c r="O25" s="983" t="s">
        <v>375</v>
      </c>
      <c r="P25" s="925"/>
      <c r="R25" s="1613"/>
      <c r="S25" s="1629"/>
      <c r="T25" s="1629"/>
      <c r="U25" s="941" t="s">
        <v>914</v>
      </c>
      <c r="V25" s="941">
        <f>SUM(H230:H253)</f>
        <v>0</v>
      </c>
    </row>
    <row r="26" spans="1:22" ht="18.75" x14ac:dyDescent="0.25">
      <c r="A26" s="1654"/>
      <c r="B26" s="1214" t="s">
        <v>40</v>
      </c>
      <c r="C26" s="1214">
        <v>3</v>
      </c>
      <c r="D26" s="1214" t="s">
        <v>101</v>
      </c>
      <c r="E26" s="1214" t="s">
        <v>392</v>
      </c>
      <c r="F26" s="1214"/>
      <c r="G26" s="1214"/>
      <c r="H26" s="1214"/>
      <c r="I26" s="966">
        <v>45839</v>
      </c>
      <c r="J26" s="966">
        <v>45689</v>
      </c>
      <c r="K26" s="1214">
        <v>0</v>
      </c>
      <c r="L26" s="1214">
        <v>5</v>
      </c>
      <c r="M26" s="1218">
        <v>1000</v>
      </c>
      <c r="N26" s="1638"/>
      <c r="O26" s="983" t="s">
        <v>374</v>
      </c>
      <c r="P26" s="925"/>
      <c r="R26" s="1616">
        <v>9</v>
      </c>
      <c r="S26" s="1619" t="s">
        <v>808</v>
      </c>
      <c r="T26" s="1619">
        <f>COUNTIF(E196:E229,"в работе")</f>
        <v>25</v>
      </c>
      <c r="U26" s="1212" t="s">
        <v>240</v>
      </c>
      <c r="V26" s="1212">
        <f>SUM(F196:F229)</f>
        <v>1</v>
      </c>
    </row>
    <row r="27" spans="1:22" ht="18.75" x14ac:dyDescent="0.25">
      <c r="A27" s="1654"/>
      <c r="B27" s="1214" t="s">
        <v>401</v>
      </c>
      <c r="C27" s="1214">
        <v>4</v>
      </c>
      <c r="D27" s="1214" t="s">
        <v>98</v>
      </c>
      <c r="E27" s="1214" t="s">
        <v>391</v>
      </c>
      <c r="F27" s="1214"/>
      <c r="G27" s="1214"/>
      <c r="H27" s="1214"/>
      <c r="I27" s="966">
        <v>45839</v>
      </c>
      <c r="J27" s="966">
        <v>45689</v>
      </c>
      <c r="K27" s="1214">
        <v>0</v>
      </c>
      <c r="L27" s="1214">
        <v>5</v>
      </c>
      <c r="M27" s="1218">
        <v>1000</v>
      </c>
      <c r="N27" s="1638"/>
      <c r="O27" s="983" t="s">
        <v>374</v>
      </c>
      <c r="P27" s="925"/>
      <c r="R27" s="1617"/>
      <c r="S27" s="1620"/>
      <c r="T27" s="1620"/>
      <c r="U27" s="1212" t="s">
        <v>241</v>
      </c>
      <c r="V27" s="1212">
        <f>SUM(G196:G229)</f>
        <v>2</v>
      </c>
    </row>
    <row r="28" spans="1:22" ht="18.75" x14ac:dyDescent="0.25">
      <c r="A28" s="1654"/>
      <c r="B28" s="1214" t="s">
        <v>41</v>
      </c>
      <c r="C28" s="1214">
        <v>5</v>
      </c>
      <c r="D28" s="1214" t="s">
        <v>100</v>
      </c>
      <c r="E28" s="1214" t="s">
        <v>392</v>
      </c>
      <c r="F28" s="1214"/>
      <c r="G28" s="1214"/>
      <c r="H28" s="1214"/>
      <c r="I28" s="966">
        <v>45839</v>
      </c>
      <c r="J28" s="966">
        <v>45689</v>
      </c>
      <c r="K28" s="1214">
        <v>0</v>
      </c>
      <c r="L28" s="1214">
        <v>5</v>
      </c>
      <c r="M28" s="1218">
        <v>1000</v>
      </c>
      <c r="N28" s="1638"/>
      <c r="O28" s="983" t="s">
        <v>374</v>
      </c>
      <c r="P28" s="925"/>
      <c r="R28" s="1618"/>
      <c r="S28" s="1621"/>
      <c r="T28" s="1621"/>
      <c r="U28" s="1212" t="s">
        <v>914</v>
      </c>
      <c r="V28" s="1212">
        <f>SUM(H196:H229)</f>
        <v>0</v>
      </c>
    </row>
    <row r="29" spans="1:22" ht="18.75" x14ac:dyDescent="0.25">
      <c r="A29" s="1654"/>
      <c r="B29" s="1214" t="s">
        <v>41</v>
      </c>
      <c r="C29" s="1214">
        <v>6</v>
      </c>
      <c r="D29" s="1214">
        <v>708511</v>
      </c>
      <c r="E29" s="1214" t="s">
        <v>392</v>
      </c>
      <c r="F29" s="1214"/>
      <c r="G29" s="1214"/>
      <c r="H29" s="1214"/>
      <c r="I29" s="966">
        <v>45839</v>
      </c>
      <c r="J29" s="966">
        <v>45689</v>
      </c>
      <c r="K29" s="1214">
        <v>0</v>
      </c>
      <c r="L29" s="1214">
        <v>5</v>
      </c>
      <c r="M29" s="1218">
        <v>1000</v>
      </c>
      <c r="N29" s="1638"/>
      <c r="O29" s="983" t="s">
        <v>375</v>
      </c>
      <c r="P29" s="925"/>
      <c r="R29" s="1602">
        <v>10</v>
      </c>
      <c r="S29" s="1627" t="s">
        <v>368</v>
      </c>
      <c r="T29" s="1627">
        <f>COUNTIF(E184:E195,"в работе")</f>
        <v>8</v>
      </c>
      <c r="U29" s="941" t="s">
        <v>240</v>
      </c>
      <c r="V29" s="941">
        <f>SUM(F184:F195)</f>
        <v>6</v>
      </c>
    </row>
    <row r="30" spans="1:22" ht="18.75" x14ac:dyDescent="0.25">
      <c r="A30" s="1654"/>
      <c r="B30" s="1214" t="s">
        <v>42</v>
      </c>
      <c r="C30" s="1214">
        <v>7</v>
      </c>
      <c r="D30" s="1214" t="s">
        <v>99</v>
      </c>
      <c r="E30" s="1214" t="s">
        <v>392</v>
      </c>
      <c r="F30" s="1214"/>
      <c r="G30" s="1214"/>
      <c r="H30" s="1214"/>
      <c r="I30" s="966">
        <v>45839</v>
      </c>
      <c r="J30" s="966">
        <v>45689</v>
      </c>
      <c r="K30" s="1214">
        <v>0</v>
      </c>
      <c r="L30" s="1214">
        <v>5</v>
      </c>
      <c r="M30" s="1218">
        <v>1000</v>
      </c>
      <c r="N30" s="1638"/>
      <c r="O30" s="983" t="s">
        <v>374</v>
      </c>
      <c r="P30" s="925"/>
      <c r="R30" s="1603"/>
      <c r="S30" s="1628"/>
      <c r="T30" s="1628"/>
      <c r="U30" s="941" t="s">
        <v>241</v>
      </c>
      <c r="V30" s="941">
        <f>SUM(G184:G195)</f>
        <v>2</v>
      </c>
    </row>
    <row r="31" spans="1:22" ht="18.75" customHeight="1" x14ac:dyDescent="0.25">
      <c r="A31" s="1654"/>
      <c r="B31" s="1214" t="s">
        <v>10</v>
      </c>
      <c r="C31" s="1214">
        <v>1</v>
      </c>
      <c r="D31" s="1214" t="s">
        <v>103</v>
      </c>
      <c r="E31" s="1214" t="s">
        <v>392</v>
      </c>
      <c r="F31" s="1214"/>
      <c r="G31" s="1214"/>
      <c r="H31" s="1214"/>
      <c r="I31" s="966">
        <v>45839</v>
      </c>
      <c r="J31" s="966">
        <v>45689</v>
      </c>
      <c r="K31" s="1214">
        <v>0</v>
      </c>
      <c r="L31" s="1214">
        <v>5</v>
      </c>
      <c r="M31" s="1218">
        <v>1000</v>
      </c>
      <c r="N31" s="1638" t="s">
        <v>740</v>
      </c>
      <c r="O31" s="983" t="s">
        <v>374</v>
      </c>
      <c r="P31" s="925"/>
      <c r="R31" s="1604"/>
      <c r="S31" s="1629"/>
      <c r="T31" s="1629"/>
      <c r="U31" s="941" t="s">
        <v>914</v>
      </c>
      <c r="V31" s="941">
        <f>SUM(H184:H195)</f>
        <v>0</v>
      </c>
    </row>
    <row r="32" spans="1:22" ht="18.75" x14ac:dyDescent="0.25">
      <c r="A32" s="1654"/>
      <c r="B32" s="1214" t="s">
        <v>11</v>
      </c>
      <c r="C32" s="1214">
        <v>2</v>
      </c>
      <c r="D32" s="1214" t="s">
        <v>104</v>
      </c>
      <c r="E32" s="1214" t="s">
        <v>392</v>
      </c>
      <c r="F32" s="1214"/>
      <c r="G32" s="1214"/>
      <c r="H32" s="1214"/>
      <c r="I32" s="966">
        <v>45839</v>
      </c>
      <c r="J32" s="966">
        <v>45689</v>
      </c>
      <c r="K32" s="1214">
        <v>0</v>
      </c>
      <c r="L32" s="1214">
        <v>5</v>
      </c>
      <c r="M32" s="1218">
        <v>1000</v>
      </c>
      <c r="N32" s="1638"/>
      <c r="O32" s="983" t="s">
        <v>374</v>
      </c>
      <c r="P32" s="925"/>
      <c r="R32" s="1630">
        <v>11</v>
      </c>
      <c r="S32" s="1619" t="s">
        <v>363</v>
      </c>
      <c r="T32" s="1619">
        <f>COUNTIF(E254:E258,"в работе")</f>
        <v>4</v>
      </c>
      <c r="U32" s="1212" t="s">
        <v>240</v>
      </c>
      <c r="V32" s="1212">
        <f>SUM(F254:F258)</f>
        <v>0</v>
      </c>
    </row>
    <row r="33" spans="1:22" ht="18.75" x14ac:dyDescent="0.25">
      <c r="A33" s="1654"/>
      <c r="B33" s="1214" t="s">
        <v>12</v>
      </c>
      <c r="C33" s="1214">
        <v>3</v>
      </c>
      <c r="D33" s="1214" t="s">
        <v>105</v>
      </c>
      <c r="E33" s="1214" t="s">
        <v>392</v>
      </c>
      <c r="F33" s="1214"/>
      <c r="G33" s="1214"/>
      <c r="H33" s="1214"/>
      <c r="I33" s="966">
        <v>45839</v>
      </c>
      <c r="J33" s="966">
        <v>45689</v>
      </c>
      <c r="K33" s="1214">
        <v>0</v>
      </c>
      <c r="L33" s="1214">
        <v>5</v>
      </c>
      <c r="M33" s="1218">
        <v>1000</v>
      </c>
      <c r="N33" s="1638"/>
      <c r="O33" s="983" t="s">
        <v>374</v>
      </c>
      <c r="P33" s="925"/>
      <c r="R33" s="1631"/>
      <c r="S33" s="1620"/>
      <c r="T33" s="1620"/>
      <c r="U33" s="1212" t="s">
        <v>241</v>
      </c>
      <c r="V33" s="1212">
        <f>SUM(G254:G258)</f>
        <v>2</v>
      </c>
    </row>
    <row r="34" spans="1:22" ht="18.75" x14ac:dyDescent="0.25">
      <c r="A34" s="1654"/>
      <c r="B34" s="1214" t="s">
        <v>13</v>
      </c>
      <c r="C34" s="1214">
        <v>4</v>
      </c>
      <c r="D34" s="1214" t="s">
        <v>106</v>
      </c>
      <c r="E34" s="1214" t="s">
        <v>392</v>
      </c>
      <c r="F34" s="1214">
        <v>1</v>
      </c>
      <c r="G34" s="1214"/>
      <c r="H34" s="1214"/>
      <c r="I34" s="966">
        <v>45839</v>
      </c>
      <c r="J34" s="966">
        <v>45689</v>
      </c>
      <c r="K34" s="1214">
        <v>0</v>
      </c>
      <c r="L34" s="1214">
        <v>5</v>
      </c>
      <c r="M34" s="1218">
        <v>1000</v>
      </c>
      <c r="N34" s="1638"/>
      <c r="O34" s="983" t="s">
        <v>374</v>
      </c>
      <c r="P34" s="925"/>
      <c r="R34" s="1632"/>
      <c r="S34" s="1621"/>
      <c r="T34" s="1621"/>
      <c r="U34" s="1212" t="s">
        <v>914</v>
      </c>
      <c r="V34" s="1212">
        <f>SUM(H254:H258)</f>
        <v>0</v>
      </c>
    </row>
    <row r="35" spans="1:22" ht="15.75" customHeight="1" x14ac:dyDescent="0.25">
      <c r="A35" s="1654"/>
      <c r="B35" s="1214" t="s">
        <v>14</v>
      </c>
      <c r="C35" s="1214">
        <v>1</v>
      </c>
      <c r="D35" s="1214" t="s">
        <v>107</v>
      </c>
      <c r="E35" s="1214" t="s">
        <v>392</v>
      </c>
      <c r="F35" s="1214">
        <v>1</v>
      </c>
      <c r="G35" s="1214"/>
      <c r="H35" s="1214"/>
      <c r="I35" s="966">
        <v>45839</v>
      </c>
      <c r="J35" s="966">
        <v>45689</v>
      </c>
      <c r="K35" s="1214">
        <v>0</v>
      </c>
      <c r="L35" s="1214">
        <v>5</v>
      </c>
      <c r="M35" s="1218">
        <v>1000</v>
      </c>
      <c r="N35" s="1638" t="s">
        <v>741</v>
      </c>
      <c r="O35" s="983" t="s">
        <v>374</v>
      </c>
      <c r="P35" s="925"/>
      <c r="R35" s="1665">
        <v>12</v>
      </c>
      <c r="S35" s="1665" t="s">
        <v>568</v>
      </c>
      <c r="T35" s="1665">
        <f>COUNTIF(E381:E393,"в работе")</f>
        <v>13</v>
      </c>
      <c r="U35" s="1034" t="s">
        <v>240</v>
      </c>
      <c r="V35" s="1034">
        <f>SUM(F381:F393)</f>
        <v>0</v>
      </c>
    </row>
    <row r="36" spans="1:22" ht="18.75" x14ac:dyDescent="0.25">
      <c r="A36" s="1654"/>
      <c r="B36" s="1214" t="s">
        <v>15</v>
      </c>
      <c r="C36" s="1214">
        <v>2</v>
      </c>
      <c r="D36" s="1214" t="s">
        <v>904</v>
      </c>
      <c r="E36" s="1214" t="s">
        <v>392</v>
      </c>
      <c r="F36" s="1214"/>
      <c r="G36" s="1214"/>
      <c r="H36" s="1214"/>
      <c r="I36" s="966">
        <v>45839</v>
      </c>
      <c r="J36" s="966">
        <v>45689</v>
      </c>
      <c r="K36" s="1214">
        <v>0</v>
      </c>
      <c r="L36" s="1214">
        <v>5</v>
      </c>
      <c r="M36" s="1218">
        <v>1000</v>
      </c>
      <c r="N36" s="1638"/>
      <c r="O36" s="983" t="s">
        <v>374</v>
      </c>
      <c r="P36" s="925"/>
      <c r="R36" s="1666"/>
      <c r="S36" s="1666"/>
      <c r="T36" s="1666"/>
      <c r="U36" s="1034" t="s">
        <v>241</v>
      </c>
      <c r="V36" s="1034">
        <f>SUM(G381:G393)</f>
        <v>2</v>
      </c>
    </row>
    <row r="37" spans="1:22" ht="18.75" x14ac:dyDescent="0.25">
      <c r="A37" s="1654"/>
      <c r="B37" s="1214" t="s">
        <v>16</v>
      </c>
      <c r="C37" s="1214">
        <v>3</v>
      </c>
      <c r="D37" s="1214" t="s">
        <v>109</v>
      </c>
      <c r="E37" s="1214" t="s">
        <v>392</v>
      </c>
      <c r="F37" s="1214"/>
      <c r="G37" s="1214"/>
      <c r="H37" s="1214"/>
      <c r="I37" s="966">
        <v>45839</v>
      </c>
      <c r="J37" s="966">
        <v>45689</v>
      </c>
      <c r="K37" s="1214">
        <v>0</v>
      </c>
      <c r="L37" s="1214">
        <v>5</v>
      </c>
      <c r="M37" s="1218">
        <v>1000</v>
      </c>
      <c r="N37" s="1638"/>
      <c r="O37" s="983" t="s">
        <v>374</v>
      </c>
      <c r="P37" s="925"/>
      <c r="R37" s="1667"/>
      <c r="S37" s="1667"/>
      <c r="T37" s="1667"/>
      <c r="U37" s="1034" t="s">
        <v>914</v>
      </c>
      <c r="V37" s="1034">
        <f>SUM(H381:H393)</f>
        <v>0</v>
      </c>
    </row>
    <row r="38" spans="1:22" ht="18.75" x14ac:dyDescent="0.25">
      <c r="A38" s="1654"/>
      <c r="B38" s="1214" t="s">
        <v>17</v>
      </c>
      <c r="C38" s="1214">
        <v>4</v>
      </c>
      <c r="D38" s="1214" t="s">
        <v>110</v>
      </c>
      <c r="E38" s="1214" t="s">
        <v>392</v>
      </c>
      <c r="F38" s="1214"/>
      <c r="G38" s="1214"/>
      <c r="H38" s="1214"/>
      <c r="I38" s="966">
        <v>45839</v>
      </c>
      <c r="J38" s="966">
        <v>45689</v>
      </c>
      <c r="K38" s="1214">
        <v>0</v>
      </c>
      <c r="L38" s="1214">
        <v>5</v>
      </c>
      <c r="M38" s="1218">
        <v>1000</v>
      </c>
      <c r="N38" s="1638"/>
      <c r="O38" s="983" t="s">
        <v>374</v>
      </c>
      <c r="P38" s="925"/>
      <c r="R38" s="1668">
        <v>13</v>
      </c>
      <c r="S38" s="1668" t="s">
        <v>586</v>
      </c>
      <c r="T38" s="1668">
        <f>COUNTIF(E394:E406,"в работе")</f>
        <v>12</v>
      </c>
      <c r="U38" s="1223" t="s">
        <v>240</v>
      </c>
      <c r="V38" s="1223">
        <f>SUM(F394:F406)</f>
        <v>0</v>
      </c>
    </row>
    <row r="39" spans="1:22" ht="15.75" customHeight="1" x14ac:dyDescent="0.25">
      <c r="A39" s="1654"/>
      <c r="B39" s="1214" t="s">
        <v>18</v>
      </c>
      <c r="C39" s="1214">
        <v>1</v>
      </c>
      <c r="D39" s="1214" t="s">
        <v>111</v>
      </c>
      <c r="E39" s="1214" t="s">
        <v>392</v>
      </c>
      <c r="F39" s="1214"/>
      <c r="G39" s="1214"/>
      <c r="H39" s="1214"/>
      <c r="I39" s="966">
        <v>45839</v>
      </c>
      <c r="J39" s="966">
        <v>45689</v>
      </c>
      <c r="K39" s="1214">
        <v>0</v>
      </c>
      <c r="L39" s="1214">
        <v>5</v>
      </c>
      <c r="M39" s="1218">
        <v>1000</v>
      </c>
      <c r="N39" s="1638" t="s">
        <v>742</v>
      </c>
      <c r="O39" s="983" t="s">
        <v>374</v>
      </c>
      <c r="P39" s="925"/>
      <c r="R39" s="1669"/>
      <c r="S39" s="1669"/>
      <c r="T39" s="1669"/>
      <c r="U39" s="1223" t="s">
        <v>241</v>
      </c>
      <c r="V39" s="1223">
        <f>SUM(G394:G406)</f>
        <v>1</v>
      </c>
    </row>
    <row r="40" spans="1:22" ht="18.75" x14ac:dyDescent="0.25">
      <c r="A40" s="1654"/>
      <c r="B40" s="1214" t="s">
        <v>19</v>
      </c>
      <c r="C40" s="1214">
        <v>2</v>
      </c>
      <c r="D40" s="1214" t="s">
        <v>112</v>
      </c>
      <c r="E40" s="1214" t="s">
        <v>392</v>
      </c>
      <c r="F40" s="1214"/>
      <c r="G40" s="1214"/>
      <c r="H40" s="1214"/>
      <c r="I40" s="966">
        <v>45839</v>
      </c>
      <c r="J40" s="966">
        <v>45689</v>
      </c>
      <c r="K40" s="1214">
        <v>0</v>
      </c>
      <c r="L40" s="1214">
        <v>5</v>
      </c>
      <c r="M40" s="1218">
        <v>1000</v>
      </c>
      <c r="N40" s="1638"/>
      <c r="O40" s="983" t="s">
        <v>374</v>
      </c>
      <c r="P40" s="925"/>
      <c r="R40" s="1670"/>
      <c r="S40" s="1670"/>
      <c r="T40" s="1670"/>
      <c r="U40" s="1223" t="s">
        <v>914</v>
      </c>
      <c r="V40" s="1223">
        <f>SUM(H394:H406)</f>
        <v>0</v>
      </c>
    </row>
    <row r="41" spans="1:22" ht="18.75" x14ac:dyDescent="0.25">
      <c r="A41" s="1654"/>
      <c r="B41" s="1214" t="s">
        <v>20</v>
      </c>
      <c r="C41" s="1214">
        <v>3</v>
      </c>
      <c r="D41" s="1214" t="s">
        <v>113</v>
      </c>
      <c r="E41" s="1214" t="s">
        <v>392</v>
      </c>
      <c r="F41" s="1214">
        <v>1</v>
      </c>
      <c r="G41" s="1214"/>
      <c r="H41" s="1214"/>
      <c r="I41" s="966">
        <v>45839</v>
      </c>
      <c r="J41" s="966">
        <v>45689</v>
      </c>
      <c r="K41" s="1214">
        <v>0</v>
      </c>
      <c r="L41" s="1214">
        <v>5</v>
      </c>
      <c r="M41" s="1218">
        <v>1000</v>
      </c>
      <c r="N41" s="1638"/>
      <c r="O41" s="983" t="s">
        <v>374</v>
      </c>
      <c r="P41" s="925"/>
      <c r="R41" s="1634">
        <v>14</v>
      </c>
      <c r="S41" s="1665" t="s">
        <v>664</v>
      </c>
      <c r="T41" s="1665">
        <v>0</v>
      </c>
      <c r="U41" s="1034" t="s">
        <v>240</v>
      </c>
      <c r="V41" s="1034">
        <v>0</v>
      </c>
    </row>
    <row r="42" spans="1:22" ht="18.75" x14ac:dyDescent="0.25">
      <c r="A42" s="1654"/>
      <c r="B42" s="1214" t="s">
        <v>21</v>
      </c>
      <c r="C42" s="1214">
        <v>4</v>
      </c>
      <c r="D42" s="1214" t="s">
        <v>114</v>
      </c>
      <c r="E42" s="1214" t="s">
        <v>392</v>
      </c>
      <c r="F42" s="1214"/>
      <c r="G42" s="1214"/>
      <c r="H42" s="1214"/>
      <c r="I42" s="966">
        <v>45839</v>
      </c>
      <c r="J42" s="966">
        <v>45689</v>
      </c>
      <c r="K42" s="1214">
        <v>0</v>
      </c>
      <c r="L42" s="1214">
        <v>5</v>
      </c>
      <c r="M42" s="1218">
        <v>1000</v>
      </c>
      <c r="N42" s="1638"/>
      <c r="O42" s="983" t="s">
        <v>374</v>
      </c>
      <c r="P42" s="925"/>
      <c r="R42" s="1635"/>
      <c r="S42" s="1666"/>
      <c r="T42" s="1666"/>
      <c r="U42" s="1034" t="s">
        <v>241</v>
      </c>
      <c r="V42" s="1034">
        <v>0</v>
      </c>
    </row>
    <row r="43" spans="1:22" ht="18.75" x14ac:dyDescent="0.25">
      <c r="A43" s="1654"/>
      <c r="B43" s="1214" t="s">
        <v>116</v>
      </c>
      <c r="C43" s="1214">
        <v>5</v>
      </c>
      <c r="D43" s="1214" t="s">
        <v>115</v>
      </c>
      <c r="E43" s="1214" t="s">
        <v>392</v>
      </c>
      <c r="F43" s="1214"/>
      <c r="G43" s="1214"/>
      <c r="H43" s="1214"/>
      <c r="I43" s="966">
        <v>45839</v>
      </c>
      <c r="J43" s="966">
        <v>45689</v>
      </c>
      <c r="K43" s="1214">
        <v>0</v>
      </c>
      <c r="L43" s="1214">
        <v>5</v>
      </c>
      <c r="M43" s="1218">
        <v>1000</v>
      </c>
      <c r="N43" s="1638"/>
      <c r="O43" s="983" t="s">
        <v>374</v>
      </c>
      <c r="P43" s="925"/>
      <c r="R43" s="1636"/>
      <c r="S43" s="1667"/>
      <c r="T43" s="1667"/>
      <c r="U43" s="1034" t="s">
        <v>914</v>
      </c>
      <c r="V43" s="1034">
        <v>0</v>
      </c>
    </row>
    <row r="44" spans="1:22" ht="15.75" customHeight="1" x14ac:dyDescent="0.25">
      <c r="A44" s="1654"/>
      <c r="B44" s="1214" t="s">
        <v>22</v>
      </c>
      <c r="C44" s="1214">
        <v>1</v>
      </c>
      <c r="D44" s="1214" t="s">
        <v>117</v>
      </c>
      <c r="E44" s="1214" t="s">
        <v>392</v>
      </c>
      <c r="F44" s="1214"/>
      <c r="G44" s="1214"/>
      <c r="H44" s="1214"/>
      <c r="I44" s="966">
        <v>45839</v>
      </c>
      <c r="J44" s="966">
        <v>45689</v>
      </c>
      <c r="K44" s="1214">
        <v>0</v>
      </c>
      <c r="L44" s="1214">
        <v>5</v>
      </c>
      <c r="M44" s="1218">
        <v>1000</v>
      </c>
      <c r="N44" s="1638" t="s">
        <v>743</v>
      </c>
      <c r="O44" s="983" t="s">
        <v>374</v>
      </c>
      <c r="P44" s="925"/>
      <c r="R44" s="1668">
        <v>15</v>
      </c>
      <c r="S44" s="1668" t="s">
        <v>675</v>
      </c>
      <c r="T44" s="1668">
        <f>COUNTIF(E467:E486,"в работе")</f>
        <v>20</v>
      </c>
      <c r="U44" s="1223" t="s">
        <v>240</v>
      </c>
      <c r="V44" s="1223">
        <f>SUM(F467:F486)</f>
        <v>5</v>
      </c>
    </row>
    <row r="45" spans="1:22" ht="18.75" x14ac:dyDescent="0.25">
      <c r="A45" s="1654"/>
      <c r="B45" s="1214" t="s">
        <v>23</v>
      </c>
      <c r="C45" s="1214">
        <v>2</v>
      </c>
      <c r="D45" s="1214" t="s">
        <v>402</v>
      </c>
      <c r="E45" s="1214" t="s">
        <v>392</v>
      </c>
      <c r="F45" s="1214"/>
      <c r="G45" s="1214">
        <v>1</v>
      </c>
      <c r="H45" s="1214"/>
      <c r="I45" s="966">
        <v>45839</v>
      </c>
      <c r="J45" s="966">
        <v>45689</v>
      </c>
      <c r="K45" s="1214">
        <v>0</v>
      </c>
      <c r="L45" s="1214">
        <v>5</v>
      </c>
      <c r="M45" s="1218">
        <v>1000</v>
      </c>
      <c r="N45" s="1638"/>
      <c r="O45" s="983" t="s">
        <v>374</v>
      </c>
      <c r="P45" s="925"/>
      <c r="R45" s="1669"/>
      <c r="S45" s="1669"/>
      <c r="T45" s="1669"/>
      <c r="U45" s="1223" t="s">
        <v>241</v>
      </c>
      <c r="V45" s="1223">
        <f>SUM(G467:G486)</f>
        <v>1</v>
      </c>
    </row>
    <row r="46" spans="1:22" ht="18.75" x14ac:dyDescent="0.25">
      <c r="A46" s="1654"/>
      <c r="B46" s="1214" t="s">
        <v>24</v>
      </c>
      <c r="C46" s="1214">
        <v>3</v>
      </c>
      <c r="D46" s="1214" t="s">
        <v>119</v>
      </c>
      <c r="E46" s="1214" t="s">
        <v>392</v>
      </c>
      <c r="F46" s="1214"/>
      <c r="G46" s="1214"/>
      <c r="H46" s="1214"/>
      <c r="I46" s="966">
        <v>45839</v>
      </c>
      <c r="J46" s="966">
        <v>45689</v>
      </c>
      <c r="K46" s="1214">
        <v>0</v>
      </c>
      <c r="L46" s="1214">
        <v>5</v>
      </c>
      <c r="M46" s="1218">
        <v>1000</v>
      </c>
      <c r="N46" s="1638"/>
      <c r="O46" s="983" t="s">
        <v>374</v>
      </c>
      <c r="P46" s="925"/>
      <c r="R46" s="1670"/>
      <c r="S46" s="1670"/>
      <c r="T46" s="1670"/>
      <c r="U46" s="1223" t="s">
        <v>914</v>
      </c>
      <c r="V46" s="1223">
        <f>SUM(H467:H486)</f>
        <v>0</v>
      </c>
    </row>
    <row r="47" spans="1:22" ht="18.75" x14ac:dyDescent="0.25">
      <c r="A47" s="1654"/>
      <c r="B47" s="1214" t="s">
        <v>25</v>
      </c>
      <c r="C47" s="1214">
        <v>4</v>
      </c>
      <c r="D47" s="1214" t="s">
        <v>120</v>
      </c>
      <c r="E47" s="1214" t="s">
        <v>392</v>
      </c>
      <c r="F47" s="1214"/>
      <c r="G47" s="1214"/>
      <c r="H47" s="1214"/>
      <c r="I47" s="966">
        <v>45839</v>
      </c>
      <c r="J47" s="966">
        <v>45689</v>
      </c>
      <c r="K47" s="1214">
        <v>0</v>
      </c>
      <c r="L47" s="1214">
        <v>5</v>
      </c>
      <c r="M47" s="1218">
        <v>1000</v>
      </c>
      <c r="N47" s="1638"/>
      <c r="O47" s="983" t="s">
        <v>374</v>
      </c>
      <c r="P47" s="925"/>
      <c r="R47" s="1665">
        <v>16</v>
      </c>
      <c r="S47" s="1665" t="s">
        <v>699</v>
      </c>
      <c r="T47" s="1665">
        <f>COUNTIF(E487:E494,"в работе")</f>
        <v>5</v>
      </c>
      <c r="U47" s="1034" t="s">
        <v>240</v>
      </c>
      <c r="V47" s="1034">
        <f>SUM(F487:F494)</f>
        <v>0</v>
      </c>
    </row>
    <row r="48" spans="1:22" ht="18.75" customHeight="1" x14ac:dyDescent="0.25">
      <c r="A48" s="1654"/>
      <c r="B48" s="1214" t="s">
        <v>26</v>
      </c>
      <c r="C48" s="1214">
        <v>1</v>
      </c>
      <c r="D48" s="1214" t="s">
        <v>121</v>
      </c>
      <c r="E48" s="1214" t="s">
        <v>392</v>
      </c>
      <c r="F48" s="1214"/>
      <c r="G48" s="1214"/>
      <c r="H48" s="1214"/>
      <c r="I48" s="966">
        <v>45839</v>
      </c>
      <c r="J48" s="966">
        <v>45689</v>
      </c>
      <c r="K48" s="1214">
        <v>0</v>
      </c>
      <c r="L48" s="1214">
        <v>5</v>
      </c>
      <c r="M48" s="1218">
        <v>1000</v>
      </c>
      <c r="N48" s="1638" t="s">
        <v>744</v>
      </c>
      <c r="O48" s="983" t="s">
        <v>374</v>
      </c>
      <c r="P48" s="925"/>
      <c r="R48" s="1666"/>
      <c r="S48" s="1666"/>
      <c r="T48" s="1666"/>
      <c r="U48" s="1034" t="s">
        <v>241</v>
      </c>
      <c r="V48" s="1034">
        <f>SUM(G487:G494)</f>
        <v>0</v>
      </c>
    </row>
    <row r="49" spans="1:22" ht="18.75" x14ac:dyDescent="0.25">
      <c r="A49" s="1654"/>
      <c r="B49" s="1214" t="s">
        <v>27</v>
      </c>
      <c r="C49" s="1214">
        <v>2</v>
      </c>
      <c r="D49" s="1214" t="s">
        <v>122</v>
      </c>
      <c r="E49" s="1214" t="s">
        <v>392</v>
      </c>
      <c r="F49" s="1214">
        <v>1</v>
      </c>
      <c r="G49" s="1214"/>
      <c r="H49" s="1214"/>
      <c r="I49" s="966">
        <v>45839</v>
      </c>
      <c r="J49" s="966">
        <v>45689</v>
      </c>
      <c r="K49" s="1214">
        <v>0</v>
      </c>
      <c r="L49" s="1214">
        <v>5</v>
      </c>
      <c r="M49" s="1218">
        <v>1000</v>
      </c>
      <c r="N49" s="1638"/>
      <c r="O49" s="983" t="s">
        <v>374</v>
      </c>
      <c r="P49" s="925"/>
      <c r="R49" s="1667"/>
      <c r="S49" s="1667"/>
      <c r="T49" s="1667"/>
      <c r="U49" s="1034" t="s">
        <v>914</v>
      </c>
      <c r="V49" s="1034">
        <f>SUM(H487:H494)</f>
        <v>0</v>
      </c>
    </row>
    <row r="50" spans="1:22" ht="18.75" x14ac:dyDescent="0.25">
      <c r="A50" s="1654"/>
      <c r="B50" s="1214" t="s">
        <v>28</v>
      </c>
      <c r="C50" s="1214">
        <v>3</v>
      </c>
      <c r="D50" s="1214" t="s">
        <v>403</v>
      </c>
      <c r="E50" s="1214" t="s">
        <v>392</v>
      </c>
      <c r="F50" s="1214"/>
      <c r="G50" s="1214"/>
      <c r="H50" s="1214"/>
      <c r="I50" s="966">
        <v>45839</v>
      </c>
      <c r="J50" s="966">
        <v>45689</v>
      </c>
      <c r="K50" s="1214">
        <v>0</v>
      </c>
      <c r="L50" s="1214">
        <v>5</v>
      </c>
      <c r="M50" s="1218">
        <v>1000</v>
      </c>
      <c r="N50" s="1638"/>
      <c r="O50" s="983" t="s">
        <v>374</v>
      </c>
      <c r="P50" s="925"/>
      <c r="R50" s="1671">
        <v>17</v>
      </c>
      <c r="S50" s="1671" t="s">
        <v>630</v>
      </c>
      <c r="T50" s="1671">
        <f>COUNTIF(E407:E447,"в работе")</f>
        <v>37</v>
      </c>
      <c r="U50" s="1223" t="s">
        <v>240</v>
      </c>
      <c r="V50" s="1223">
        <f>SUM(F407:F447)</f>
        <v>0</v>
      </c>
    </row>
    <row r="51" spans="1:22" ht="18.75" x14ac:dyDescent="0.25">
      <c r="A51" s="1654"/>
      <c r="B51" s="1214" t="s">
        <v>29</v>
      </c>
      <c r="C51" s="1214">
        <v>4</v>
      </c>
      <c r="D51" s="1214" t="s">
        <v>123</v>
      </c>
      <c r="E51" s="1214" t="s">
        <v>392</v>
      </c>
      <c r="F51" s="1214"/>
      <c r="G51" s="1214"/>
      <c r="H51" s="1214"/>
      <c r="I51" s="966">
        <v>45839</v>
      </c>
      <c r="J51" s="966">
        <v>45689</v>
      </c>
      <c r="K51" s="1214">
        <v>0</v>
      </c>
      <c r="L51" s="1214">
        <v>5</v>
      </c>
      <c r="M51" s="1218">
        <v>1000</v>
      </c>
      <c r="N51" s="1638"/>
      <c r="O51" s="983" t="s">
        <v>374</v>
      </c>
      <c r="P51" s="925"/>
      <c r="R51" s="1671"/>
      <c r="S51" s="1671"/>
      <c r="T51" s="1671"/>
      <c r="U51" s="1223" t="s">
        <v>241</v>
      </c>
      <c r="V51" s="1223">
        <f>SUM(G407:G447)</f>
        <v>1</v>
      </c>
    </row>
    <row r="52" spans="1:22" ht="63" x14ac:dyDescent="0.25">
      <c r="A52" s="1654"/>
      <c r="B52" s="1214" t="s">
        <v>30</v>
      </c>
      <c r="C52" s="1214">
        <v>1</v>
      </c>
      <c r="D52" s="1214" t="s">
        <v>124</v>
      </c>
      <c r="E52" s="1214" t="s">
        <v>392</v>
      </c>
      <c r="F52" s="1214"/>
      <c r="G52" s="1214"/>
      <c r="H52" s="1214"/>
      <c r="I52" s="966">
        <v>45839</v>
      </c>
      <c r="J52" s="966">
        <v>45689</v>
      </c>
      <c r="K52" s="1214">
        <v>0</v>
      </c>
      <c r="L52" s="1214">
        <v>5</v>
      </c>
      <c r="M52" s="1218">
        <v>1000</v>
      </c>
      <c r="N52" s="1214" t="s">
        <v>745</v>
      </c>
      <c r="O52" s="983" t="s">
        <v>374</v>
      </c>
      <c r="P52" s="925"/>
      <c r="R52" s="1671"/>
      <c r="S52" s="1671"/>
      <c r="T52" s="1671"/>
      <c r="U52" s="1223" t="s">
        <v>914</v>
      </c>
      <c r="V52" s="1223">
        <f>SUM(H407:H447)</f>
        <v>0</v>
      </c>
    </row>
    <row r="53" spans="1:22" ht="63" x14ac:dyDescent="0.25">
      <c r="A53" s="1654"/>
      <c r="B53" s="1214" t="s">
        <v>31</v>
      </c>
      <c r="C53" s="1214">
        <v>1</v>
      </c>
      <c r="D53" s="1214" t="s">
        <v>397</v>
      </c>
      <c r="E53" s="1214" t="s">
        <v>392</v>
      </c>
      <c r="F53" s="1214">
        <v>1</v>
      </c>
      <c r="G53" s="1214"/>
      <c r="H53" s="1214"/>
      <c r="I53" s="966">
        <v>45839</v>
      </c>
      <c r="J53" s="966">
        <v>45689</v>
      </c>
      <c r="K53" s="1214">
        <v>0</v>
      </c>
      <c r="L53" s="1214">
        <v>5</v>
      </c>
      <c r="M53" s="1218">
        <v>1000</v>
      </c>
      <c r="N53" s="1214" t="s">
        <v>746</v>
      </c>
      <c r="O53" s="983" t="s">
        <v>374</v>
      </c>
      <c r="P53" s="925"/>
      <c r="R53" s="942"/>
      <c r="S53" s="942"/>
      <c r="T53" s="942"/>
      <c r="U53" s="942"/>
      <c r="V53" s="942"/>
    </row>
    <row r="54" spans="1:22" ht="63" x14ac:dyDescent="0.25">
      <c r="A54" s="1654"/>
      <c r="B54" s="1214" t="s">
        <v>32</v>
      </c>
      <c r="C54" s="1214">
        <v>1</v>
      </c>
      <c r="D54" s="1214" t="s">
        <v>126</v>
      </c>
      <c r="E54" s="1214" t="s">
        <v>392</v>
      </c>
      <c r="F54" s="1214"/>
      <c r="G54" s="1214"/>
      <c r="H54" s="1214"/>
      <c r="I54" s="966">
        <v>45839</v>
      </c>
      <c r="J54" s="966">
        <v>45689</v>
      </c>
      <c r="K54" s="1214">
        <v>0</v>
      </c>
      <c r="L54" s="1214">
        <v>5</v>
      </c>
      <c r="M54" s="1218">
        <v>1000</v>
      </c>
      <c r="N54" s="1214" t="s">
        <v>747</v>
      </c>
      <c r="O54" s="983" t="s">
        <v>374</v>
      </c>
      <c r="P54" s="925"/>
      <c r="R54" s="942"/>
      <c r="S54" s="211" t="s">
        <v>371</v>
      </c>
      <c r="T54" s="211">
        <f>ROWS(E2:E515)</f>
        <v>514</v>
      </c>
      <c r="U54" s="1199" t="s">
        <v>372</v>
      </c>
      <c r="V54" s="212">
        <f>SUM(V2:V52)</f>
        <v>96</v>
      </c>
    </row>
    <row r="55" spans="1:22" ht="63" x14ac:dyDescent="0.25">
      <c r="A55" s="1654"/>
      <c r="B55" s="1214" t="s">
        <v>33</v>
      </c>
      <c r="C55" s="1214">
        <v>1</v>
      </c>
      <c r="D55" s="1214" t="s">
        <v>128</v>
      </c>
      <c r="E55" s="1214" t="s">
        <v>392</v>
      </c>
      <c r="F55" s="1214"/>
      <c r="G55" s="1214"/>
      <c r="H55" s="1214"/>
      <c r="I55" s="966">
        <v>45839</v>
      </c>
      <c r="J55" s="966">
        <v>45689</v>
      </c>
      <c r="K55" s="1214">
        <v>0</v>
      </c>
      <c r="L55" s="1214">
        <v>5</v>
      </c>
      <c r="M55" s="1218">
        <v>1000</v>
      </c>
      <c r="N55" s="1214" t="s">
        <v>720</v>
      </c>
      <c r="O55" s="983" t="s">
        <v>374</v>
      </c>
      <c r="P55" s="925"/>
      <c r="S55" s="1198" t="s">
        <v>394</v>
      </c>
      <c r="T55" s="1198">
        <f>COUNTIF(E2:E515,"в работе")</f>
        <v>445</v>
      </c>
      <c r="U55" s="127" t="s">
        <v>240</v>
      </c>
      <c r="V55" s="1198">
        <f>SUM(V2+V5+V8+V11+V14+V17+V20+V23+V26+V29+V32+V35+V38+V41+V44+V47+V50)</f>
        <v>40</v>
      </c>
    </row>
    <row r="56" spans="1:22" ht="63" x14ac:dyDescent="0.25">
      <c r="A56" s="1654"/>
      <c r="B56" s="1214" t="s">
        <v>34</v>
      </c>
      <c r="C56" s="1214">
        <v>1</v>
      </c>
      <c r="D56" s="1214" t="s">
        <v>398</v>
      </c>
      <c r="E56" s="1214" t="s">
        <v>392</v>
      </c>
      <c r="F56" s="1214"/>
      <c r="G56" s="1214"/>
      <c r="H56" s="1214"/>
      <c r="I56" s="966">
        <v>45839</v>
      </c>
      <c r="J56" s="966">
        <v>45689</v>
      </c>
      <c r="K56" s="1214">
        <v>0</v>
      </c>
      <c r="L56" s="1214">
        <v>5</v>
      </c>
      <c r="M56" s="1218">
        <v>1000</v>
      </c>
      <c r="N56" s="1214" t="s">
        <v>748</v>
      </c>
      <c r="O56" s="983" t="s">
        <v>374</v>
      </c>
      <c r="P56" s="925"/>
      <c r="S56" s="1198" t="s">
        <v>395</v>
      </c>
      <c r="T56" s="1198">
        <f>COUNTIF(E2:E515,"отключен")</f>
        <v>62</v>
      </c>
      <c r="U56" s="127" t="s">
        <v>241</v>
      </c>
      <c r="V56" s="1198">
        <f>SUM(V3+V6+V9+V12+V15+V18+V21+V24+V27+V30+V33+V36+V39+V42+V45+V48+V51)</f>
        <v>56</v>
      </c>
    </row>
    <row r="57" spans="1:22" ht="63" x14ac:dyDescent="0.25">
      <c r="A57" s="1654"/>
      <c r="B57" s="1214" t="s">
        <v>35</v>
      </c>
      <c r="C57" s="1214">
        <v>1</v>
      </c>
      <c r="D57" s="1214" t="s">
        <v>129</v>
      </c>
      <c r="E57" s="1214" t="s">
        <v>392</v>
      </c>
      <c r="F57" s="1214">
        <v>2</v>
      </c>
      <c r="G57" s="1214"/>
      <c r="H57" s="1214"/>
      <c r="I57" s="966">
        <v>45839</v>
      </c>
      <c r="J57" s="966">
        <v>45689</v>
      </c>
      <c r="K57" s="1214">
        <v>0</v>
      </c>
      <c r="L57" s="1214">
        <v>5</v>
      </c>
      <c r="M57" s="1218">
        <v>1000</v>
      </c>
      <c r="N57" s="1214" t="s">
        <v>749</v>
      </c>
      <c r="O57" s="983" t="s">
        <v>374</v>
      </c>
      <c r="P57" s="925"/>
      <c r="S57" s="1198" t="s">
        <v>396</v>
      </c>
      <c r="T57" s="1198">
        <f>COUNTIF(E2:E515,"демонтирован")</f>
        <v>7</v>
      </c>
      <c r="U57" s="1198" t="s">
        <v>917</v>
      </c>
      <c r="V57" s="1198">
        <f>SUM(V4+V7+V10+V13+V16+V22+V25+V28+V31+V34+V37+V40+V43+V46+V49+V52+V19)</f>
        <v>0</v>
      </c>
    </row>
    <row r="58" spans="1:22" ht="74.25" customHeight="1" x14ac:dyDescent="0.25">
      <c r="A58" s="1654"/>
      <c r="B58" s="1214" t="s">
        <v>11</v>
      </c>
      <c r="C58" s="1214">
        <v>1</v>
      </c>
      <c r="D58" s="1218">
        <v>15265</v>
      </c>
      <c r="E58" s="1214" t="s">
        <v>392</v>
      </c>
      <c r="F58" s="1214"/>
      <c r="G58" s="1214"/>
      <c r="H58" s="1214"/>
      <c r="I58" s="966">
        <v>45839</v>
      </c>
      <c r="J58" s="966">
        <v>45689</v>
      </c>
      <c r="K58" s="1214">
        <v>0</v>
      </c>
      <c r="L58" s="1214">
        <v>2</v>
      </c>
      <c r="M58" s="1218">
        <v>250</v>
      </c>
      <c r="N58" s="1214" t="s">
        <v>740</v>
      </c>
      <c r="O58" s="983" t="s">
        <v>561</v>
      </c>
      <c r="P58" s="925"/>
    </row>
    <row r="59" spans="1:22" ht="63" x14ac:dyDescent="0.25">
      <c r="A59" s="1654"/>
      <c r="B59" s="1214" t="s">
        <v>14</v>
      </c>
      <c r="C59" s="1214">
        <v>2</v>
      </c>
      <c r="D59" s="1218">
        <v>15190</v>
      </c>
      <c r="E59" s="1214" t="s">
        <v>392</v>
      </c>
      <c r="F59" s="1214"/>
      <c r="G59" s="1214"/>
      <c r="H59" s="1214"/>
      <c r="I59" s="966">
        <v>45839</v>
      </c>
      <c r="J59" s="966">
        <v>45689</v>
      </c>
      <c r="K59" s="1214">
        <v>0</v>
      </c>
      <c r="L59" s="1214">
        <v>2</v>
      </c>
      <c r="M59" s="1218">
        <v>250</v>
      </c>
      <c r="N59" s="1214" t="s">
        <v>741</v>
      </c>
      <c r="O59" s="983" t="s">
        <v>561</v>
      </c>
      <c r="P59" s="925"/>
    </row>
    <row r="60" spans="1:22" ht="15.75" customHeight="1" x14ac:dyDescent="0.25">
      <c r="A60" s="1654"/>
      <c r="B60" s="1214" t="s">
        <v>19</v>
      </c>
      <c r="C60" s="1214">
        <v>3</v>
      </c>
      <c r="D60" s="1218">
        <v>15234</v>
      </c>
      <c r="E60" s="1214" t="s">
        <v>392</v>
      </c>
      <c r="F60" s="1214"/>
      <c r="G60" s="1214"/>
      <c r="H60" s="1214"/>
      <c r="I60" s="966">
        <v>45839</v>
      </c>
      <c r="J60" s="966">
        <v>45689</v>
      </c>
      <c r="K60" s="1214">
        <v>0</v>
      </c>
      <c r="L60" s="1214">
        <v>2</v>
      </c>
      <c r="M60" s="1218">
        <v>250</v>
      </c>
      <c r="N60" s="1638" t="s">
        <v>742</v>
      </c>
      <c r="O60" s="983" t="s">
        <v>561</v>
      </c>
      <c r="P60" s="925"/>
    </row>
    <row r="61" spans="1:22" ht="15.75" x14ac:dyDescent="0.25">
      <c r="A61" s="1654"/>
      <c r="B61" s="1214" t="s">
        <v>19</v>
      </c>
      <c r="C61" s="1214">
        <v>4</v>
      </c>
      <c r="D61" s="1218">
        <v>15182</v>
      </c>
      <c r="E61" s="1214" t="s">
        <v>392</v>
      </c>
      <c r="F61" s="1214"/>
      <c r="G61" s="1214"/>
      <c r="H61" s="1214"/>
      <c r="I61" s="966">
        <v>45839</v>
      </c>
      <c r="J61" s="966">
        <v>45689</v>
      </c>
      <c r="K61" s="1214">
        <v>0</v>
      </c>
      <c r="L61" s="1214">
        <v>2</v>
      </c>
      <c r="M61" s="1218">
        <v>250</v>
      </c>
      <c r="N61" s="1638"/>
      <c r="O61" s="983" t="s">
        <v>561</v>
      </c>
      <c r="P61" s="925"/>
    </row>
    <row r="62" spans="1:22" ht="15.75" x14ac:dyDescent="0.25">
      <c r="A62" s="1654"/>
      <c r="B62" s="1214" t="s">
        <v>116</v>
      </c>
      <c r="C62" s="1214">
        <v>5</v>
      </c>
      <c r="D62" s="1218">
        <v>15179</v>
      </c>
      <c r="E62" s="1214" t="s">
        <v>392</v>
      </c>
      <c r="F62" s="1214"/>
      <c r="G62" s="1214"/>
      <c r="H62" s="1214"/>
      <c r="I62" s="966">
        <v>45839</v>
      </c>
      <c r="J62" s="966">
        <v>45689</v>
      </c>
      <c r="K62" s="1214">
        <v>0</v>
      </c>
      <c r="L62" s="1214">
        <v>2</v>
      </c>
      <c r="M62" s="1218">
        <v>250</v>
      </c>
      <c r="N62" s="1638"/>
      <c r="O62" s="983" t="s">
        <v>561</v>
      </c>
      <c r="P62" s="925"/>
    </row>
    <row r="63" spans="1:22" ht="15.75" x14ac:dyDescent="0.25">
      <c r="A63" s="1654"/>
      <c r="B63" s="1214" t="s">
        <v>116</v>
      </c>
      <c r="C63" s="1214">
        <v>6</v>
      </c>
      <c r="D63" s="1218">
        <v>15236</v>
      </c>
      <c r="E63" s="1214" t="s">
        <v>392</v>
      </c>
      <c r="F63" s="1214"/>
      <c r="G63" s="1214"/>
      <c r="H63" s="1214"/>
      <c r="I63" s="966">
        <v>45839</v>
      </c>
      <c r="J63" s="966">
        <v>45689</v>
      </c>
      <c r="K63" s="1214">
        <v>0</v>
      </c>
      <c r="L63" s="1214">
        <v>2</v>
      </c>
      <c r="M63" s="1218">
        <v>250</v>
      </c>
      <c r="N63" s="1638"/>
      <c r="O63" s="983" t="s">
        <v>561</v>
      </c>
      <c r="P63" s="925"/>
    </row>
    <row r="64" spans="1:22" ht="15.75" x14ac:dyDescent="0.25">
      <c r="A64" s="1654"/>
      <c r="B64" s="1214" t="s">
        <v>553</v>
      </c>
      <c r="C64" s="1214">
        <v>7</v>
      </c>
      <c r="D64" s="1218">
        <v>15242</v>
      </c>
      <c r="E64" s="1214" t="s">
        <v>392</v>
      </c>
      <c r="F64" s="1214"/>
      <c r="G64" s="1214"/>
      <c r="H64" s="1214"/>
      <c r="I64" s="966">
        <v>45839</v>
      </c>
      <c r="J64" s="966">
        <v>45689</v>
      </c>
      <c r="K64" s="1214">
        <v>0</v>
      </c>
      <c r="L64" s="1214">
        <v>2</v>
      </c>
      <c r="M64" s="1218">
        <v>250</v>
      </c>
      <c r="N64" s="1638"/>
      <c r="O64" s="983" t="s">
        <v>561</v>
      </c>
      <c r="P64" s="925"/>
    </row>
    <row r="65" spans="1:16" ht="15.75" customHeight="1" x14ac:dyDescent="0.25">
      <c r="A65" s="1654"/>
      <c r="B65" s="1214" t="s">
        <v>23</v>
      </c>
      <c r="C65" s="1214">
        <v>8</v>
      </c>
      <c r="D65" s="1218">
        <v>15280</v>
      </c>
      <c r="E65" s="1214" t="s">
        <v>392</v>
      </c>
      <c r="F65" s="1214"/>
      <c r="G65" s="1214"/>
      <c r="H65" s="1214"/>
      <c r="I65" s="966">
        <v>45839</v>
      </c>
      <c r="J65" s="966">
        <v>45689</v>
      </c>
      <c r="K65" s="1214">
        <v>0</v>
      </c>
      <c r="L65" s="1214">
        <v>2</v>
      </c>
      <c r="M65" s="1218">
        <v>250</v>
      </c>
      <c r="N65" s="1638" t="s">
        <v>743</v>
      </c>
      <c r="O65" s="983" t="s">
        <v>561</v>
      </c>
      <c r="P65" s="925"/>
    </row>
    <row r="66" spans="1:16" ht="15.75" x14ac:dyDescent="0.25">
      <c r="A66" s="1654"/>
      <c r="B66" s="1214" t="s">
        <v>24</v>
      </c>
      <c r="C66" s="1214">
        <v>9</v>
      </c>
      <c r="D66" s="1218">
        <v>15287</v>
      </c>
      <c r="E66" s="1214" t="s">
        <v>392</v>
      </c>
      <c r="F66" s="1214"/>
      <c r="G66" s="1214"/>
      <c r="H66" s="1214"/>
      <c r="I66" s="966">
        <v>45839</v>
      </c>
      <c r="J66" s="966">
        <v>45689</v>
      </c>
      <c r="K66" s="1214">
        <v>0</v>
      </c>
      <c r="L66" s="1214">
        <v>2</v>
      </c>
      <c r="M66" s="1218">
        <v>250</v>
      </c>
      <c r="N66" s="1638"/>
      <c r="O66" s="983" t="s">
        <v>561</v>
      </c>
      <c r="P66" s="925"/>
    </row>
    <row r="67" spans="1:16" ht="15.75" customHeight="1" x14ac:dyDescent="0.25">
      <c r="A67" s="1654"/>
      <c r="B67" s="1214" t="s">
        <v>27</v>
      </c>
      <c r="C67" s="1214">
        <v>10</v>
      </c>
      <c r="D67" s="1218">
        <v>15281</v>
      </c>
      <c r="E67" s="1214" t="s">
        <v>392</v>
      </c>
      <c r="F67" s="1214"/>
      <c r="G67" s="1214"/>
      <c r="H67" s="1214"/>
      <c r="I67" s="966">
        <v>45839</v>
      </c>
      <c r="J67" s="966">
        <v>45689</v>
      </c>
      <c r="K67" s="1214">
        <v>0</v>
      </c>
      <c r="L67" s="1214">
        <v>2</v>
      </c>
      <c r="M67" s="1218">
        <v>250</v>
      </c>
      <c r="N67" s="1638" t="s">
        <v>744</v>
      </c>
      <c r="O67" s="983" t="s">
        <v>561</v>
      </c>
      <c r="P67" s="925"/>
    </row>
    <row r="68" spans="1:16" ht="15.75" x14ac:dyDescent="0.25">
      <c r="A68" s="1654"/>
      <c r="B68" s="1214" t="s">
        <v>27</v>
      </c>
      <c r="C68" s="1214">
        <v>11</v>
      </c>
      <c r="D68" s="1218">
        <v>15195</v>
      </c>
      <c r="E68" s="1214" t="s">
        <v>392</v>
      </c>
      <c r="F68" s="1214"/>
      <c r="G68" s="1214"/>
      <c r="H68" s="1214"/>
      <c r="I68" s="966">
        <v>45839</v>
      </c>
      <c r="J68" s="966">
        <v>45689</v>
      </c>
      <c r="K68" s="1214">
        <v>0</v>
      </c>
      <c r="L68" s="1214">
        <v>2</v>
      </c>
      <c r="M68" s="1218">
        <v>250</v>
      </c>
      <c r="N68" s="1638"/>
      <c r="O68" s="983" t="s">
        <v>561</v>
      </c>
      <c r="P68" s="925"/>
    </row>
    <row r="69" spans="1:16" ht="63" x14ac:dyDescent="0.25">
      <c r="A69" s="1654"/>
      <c r="B69" s="1214" t="s">
        <v>558</v>
      </c>
      <c r="C69" s="1214">
        <v>12</v>
      </c>
      <c r="D69" s="1218">
        <v>15231</v>
      </c>
      <c r="E69" s="1214" t="s">
        <v>392</v>
      </c>
      <c r="F69" s="1214"/>
      <c r="G69" s="1214"/>
      <c r="H69" s="1214"/>
      <c r="I69" s="966">
        <v>45839</v>
      </c>
      <c r="J69" s="966">
        <v>45689</v>
      </c>
      <c r="K69" s="1214">
        <v>0</v>
      </c>
      <c r="L69" s="1214">
        <v>2</v>
      </c>
      <c r="M69" s="1218">
        <v>250</v>
      </c>
      <c r="N69" s="1214" t="s">
        <v>747</v>
      </c>
      <c r="O69" s="983" t="s">
        <v>561</v>
      </c>
      <c r="P69" s="925"/>
    </row>
    <row r="70" spans="1:16" ht="63" x14ac:dyDescent="0.25">
      <c r="A70" s="1654"/>
      <c r="B70" s="1214" t="s">
        <v>559</v>
      </c>
      <c r="C70" s="1214">
        <v>13</v>
      </c>
      <c r="D70" s="1218">
        <v>15240</v>
      </c>
      <c r="E70" s="1214" t="s">
        <v>392</v>
      </c>
      <c r="F70" s="1214"/>
      <c r="G70" s="1214"/>
      <c r="H70" s="1214"/>
      <c r="I70" s="966">
        <v>45839</v>
      </c>
      <c r="J70" s="966">
        <v>45689</v>
      </c>
      <c r="K70" s="1214">
        <v>0</v>
      </c>
      <c r="L70" s="1214">
        <v>2</v>
      </c>
      <c r="M70" s="1218">
        <v>250</v>
      </c>
      <c r="N70" s="1214" t="s">
        <v>750</v>
      </c>
      <c r="O70" s="983" t="s">
        <v>561</v>
      </c>
      <c r="P70" s="925"/>
    </row>
    <row r="71" spans="1:16" ht="63.75" thickBot="1" x14ac:dyDescent="0.3">
      <c r="A71" s="1655"/>
      <c r="B71" s="1216" t="s">
        <v>560</v>
      </c>
      <c r="C71" s="1216">
        <v>14</v>
      </c>
      <c r="D71" s="1219">
        <v>15232</v>
      </c>
      <c r="E71" s="1216" t="s">
        <v>392</v>
      </c>
      <c r="F71" s="1216"/>
      <c r="G71" s="1216"/>
      <c r="H71" s="1216"/>
      <c r="I71" s="994">
        <v>45839</v>
      </c>
      <c r="J71" s="994">
        <v>45689</v>
      </c>
      <c r="K71" s="1216">
        <v>0</v>
      </c>
      <c r="L71" s="1216">
        <v>2</v>
      </c>
      <c r="M71" s="1219">
        <v>250</v>
      </c>
      <c r="N71" s="1216" t="s">
        <v>749</v>
      </c>
      <c r="O71" s="996" t="s">
        <v>561</v>
      </c>
      <c r="P71" s="925"/>
    </row>
    <row r="72" spans="1:16" ht="15.75" customHeight="1" x14ac:dyDescent="0.25">
      <c r="A72" s="1527" t="s">
        <v>1010</v>
      </c>
      <c r="B72" s="1208" t="s">
        <v>39</v>
      </c>
      <c r="C72" s="1208">
        <v>1</v>
      </c>
      <c r="D72" s="1208" t="s">
        <v>143</v>
      </c>
      <c r="E72" s="1208" t="s">
        <v>392</v>
      </c>
      <c r="F72" s="1208">
        <v>1</v>
      </c>
      <c r="G72" s="1208"/>
      <c r="H72" s="1208"/>
      <c r="I72" s="593">
        <v>45839</v>
      </c>
      <c r="J72" s="593">
        <v>45689</v>
      </c>
      <c r="K72" s="1208">
        <v>0</v>
      </c>
      <c r="L72" s="1208">
        <v>5</v>
      </c>
      <c r="M72" s="1209">
        <v>1000</v>
      </c>
      <c r="N72" s="1554" t="s">
        <v>751</v>
      </c>
      <c r="O72" s="621" t="s">
        <v>374</v>
      </c>
      <c r="P72" s="925"/>
    </row>
    <row r="73" spans="1:16" ht="15.75" x14ac:dyDescent="0.25">
      <c r="A73" s="1528"/>
      <c r="B73" s="1204" t="s">
        <v>40</v>
      </c>
      <c r="C73" s="1204">
        <v>2</v>
      </c>
      <c r="D73" s="1204" t="s">
        <v>144</v>
      </c>
      <c r="E73" s="1204" t="s">
        <v>392</v>
      </c>
      <c r="F73" s="1204">
        <v>1</v>
      </c>
      <c r="G73" s="1204"/>
      <c r="H73" s="1204"/>
      <c r="I73" s="595">
        <v>45839</v>
      </c>
      <c r="J73" s="595">
        <v>45689</v>
      </c>
      <c r="K73" s="1204">
        <v>0</v>
      </c>
      <c r="L73" s="1204">
        <v>5</v>
      </c>
      <c r="M73" s="1201">
        <v>1000</v>
      </c>
      <c r="N73" s="1545"/>
      <c r="O73" s="622" t="s">
        <v>374</v>
      </c>
      <c r="P73" s="925"/>
    </row>
    <row r="74" spans="1:16" ht="15.75" x14ac:dyDescent="0.25">
      <c r="A74" s="1528"/>
      <c r="B74" s="1204" t="s">
        <v>41</v>
      </c>
      <c r="C74" s="1204">
        <v>3</v>
      </c>
      <c r="D74" s="1204" t="s">
        <v>145</v>
      </c>
      <c r="E74" s="1204" t="s">
        <v>392</v>
      </c>
      <c r="F74" s="1204"/>
      <c r="G74" s="1204"/>
      <c r="H74" s="1204"/>
      <c r="I74" s="595">
        <v>45839</v>
      </c>
      <c r="J74" s="595">
        <v>45689</v>
      </c>
      <c r="K74" s="1204">
        <v>0</v>
      </c>
      <c r="L74" s="1204">
        <v>5</v>
      </c>
      <c r="M74" s="1201">
        <v>1000</v>
      </c>
      <c r="N74" s="1545"/>
      <c r="O74" s="622" t="s">
        <v>374</v>
      </c>
      <c r="P74" s="925"/>
    </row>
    <row r="75" spans="1:16" ht="15.75" x14ac:dyDescent="0.25">
      <c r="A75" s="1528"/>
      <c r="B75" s="1204" t="s">
        <v>42</v>
      </c>
      <c r="C75" s="1204">
        <v>4</v>
      </c>
      <c r="D75" s="1204" t="s">
        <v>146</v>
      </c>
      <c r="E75" s="1204" t="s">
        <v>392</v>
      </c>
      <c r="F75" s="1204"/>
      <c r="G75" s="1204"/>
      <c r="H75" s="1204"/>
      <c r="I75" s="595">
        <v>45839</v>
      </c>
      <c r="J75" s="595">
        <v>45689</v>
      </c>
      <c r="K75" s="1204">
        <v>0</v>
      </c>
      <c r="L75" s="1204">
        <v>5</v>
      </c>
      <c r="M75" s="1201">
        <v>1000</v>
      </c>
      <c r="N75" s="1545"/>
      <c r="O75" s="622" t="s">
        <v>374</v>
      </c>
      <c r="P75" s="925"/>
    </row>
    <row r="76" spans="1:16" ht="15.75" customHeight="1" x14ac:dyDescent="0.25">
      <c r="A76" s="1528"/>
      <c r="B76" s="1204" t="s">
        <v>43</v>
      </c>
      <c r="C76" s="1204">
        <v>1</v>
      </c>
      <c r="D76" s="1204" t="s">
        <v>147</v>
      </c>
      <c r="E76" s="1204" t="s">
        <v>392</v>
      </c>
      <c r="F76" s="1204"/>
      <c r="G76" s="1204"/>
      <c r="H76" s="1204"/>
      <c r="I76" s="595">
        <v>45839</v>
      </c>
      <c r="J76" s="595">
        <v>45689</v>
      </c>
      <c r="K76" s="1204">
        <v>0</v>
      </c>
      <c r="L76" s="1204">
        <v>5</v>
      </c>
      <c r="M76" s="1201">
        <v>1000</v>
      </c>
      <c r="N76" s="1545" t="s">
        <v>752</v>
      </c>
      <c r="O76" s="622" t="s">
        <v>374</v>
      </c>
      <c r="P76" s="925"/>
    </row>
    <row r="77" spans="1:16" ht="15.75" x14ac:dyDescent="0.25">
      <c r="A77" s="1528"/>
      <c r="B77" s="1204" t="s">
        <v>44</v>
      </c>
      <c r="C77" s="1204">
        <v>2</v>
      </c>
      <c r="D77" s="1204" t="s">
        <v>148</v>
      </c>
      <c r="E77" s="1204" t="s">
        <v>392</v>
      </c>
      <c r="F77" s="1204">
        <v>1</v>
      </c>
      <c r="G77" s="1204"/>
      <c r="H77" s="1204"/>
      <c r="I77" s="595">
        <v>45839</v>
      </c>
      <c r="J77" s="595">
        <v>45689</v>
      </c>
      <c r="K77" s="1204">
        <v>0</v>
      </c>
      <c r="L77" s="1204">
        <v>5</v>
      </c>
      <c r="M77" s="1201">
        <v>1000</v>
      </c>
      <c r="N77" s="1545"/>
      <c r="O77" s="622" t="s">
        <v>374</v>
      </c>
      <c r="P77" s="925"/>
    </row>
    <row r="78" spans="1:16" ht="15.75" x14ac:dyDescent="0.25">
      <c r="A78" s="1528"/>
      <c r="B78" s="1204" t="s">
        <v>45</v>
      </c>
      <c r="C78" s="1204">
        <v>3</v>
      </c>
      <c r="D78" s="1204" t="s">
        <v>149</v>
      </c>
      <c r="E78" s="1204" t="s">
        <v>392</v>
      </c>
      <c r="F78" s="1204"/>
      <c r="G78" s="1204">
        <v>1</v>
      </c>
      <c r="H78" s="1204"/>
      <c r="I78" s="595">
        <v>45839</v>
      </c>
      <c r="J78" s="595">
        <v>45689</v>
      </c>
      <c r="K78" s="1204">
        <v>0</v>
      </c>
      <c r="L78" s="1204">
        <v>5</v>
      </c>
      <c r="M78" s="1201">
        <v>1000</v>
      </c>
      <c r="N78" s="1545"/>
      <c r="O78" s="622" t="s">
        <v>374</v>
      </c>
      <c r="P78" s="925"/>
    </row>
    <row r="79" spans="1:16" ht="15.75" x14ac:dyDescent="0.25">
      <c r="A79" s="1528"/>
      <c r="B79" s="1204" t="s">
        <v>46</v>
      </c>
      <c r="C79" s="1204">
        <v>4</v>
      </c>
      <c r="D79" s="1204" t="s">
        <v>150</v>
      </c>
      <c r="E79" s="1204" t="s">
        <v>392</v>
      </c>
      <c r="F79" s="1204"/>
      <c r="G79" s="1204">
        <v>1</v>
      </c>
      <c r="H79" s="1204"/>
      <c r="I79" s="595">
        <v>45839</v>
      </c>
      <c r="J79" s="595">
        <v>45689</v>
      </c>
      <c r="K79" s="1204">
        <v>0</v>
      </c>
      <c r="L79" s="1204">
        <v>5</v>
      </c>
      <c r="M79" s="1201">
        <v>1000</v>
      </c>
      <c r="N79" s="1545"/>
      <c r="O79" s="622" t="s">
        <v>374</v>
      </c>
      <c r="P79" s="925"/>
    </row>
    <row r="80" spans="1:16" ht="15.75" x14ac:dyDescent="0.25">
      <c r="A80" s="1528"/>
      <c r="B80" s="1204" t="s">
        <v>95</v>
      </c>
      <c r="C80" s="1204">
        <v>5</v>
      </c>
      <c r="D80" s="1204" t="s">
        <v>151</v>
      </c>
      <c r="E80" s="1204" t="s">
        <v>392</v>
      </c>
      <c r="F80" s="1204"/>
      <c r="G80" s="1204"/>
      <c r="H80" s="1204"/>
      <c r="I80" s="595">
        <v>45839</v>
      </c>
      <c r="J80" s="595">
        <v>45689</v>
      </c>
      <c r="K80" s="1204">
        <v>0</v>
      </c>
      <c r="L80" s="1204">
        <v>5</v>
      </c>
      <c r="M80" s="1201">
        <v>1000</v>
      </c>
      <c r="N80" s="1545"/>
      <c r="O80" s="622" t="s">
        <v>374</v>
      </c>
      <c r="P80" s="925"/>
    </row>
    <row r="81" spans="1:16" ht="15.75" customHeight="1" x14ac:dyDescent="0.25">
      <c r="A81" s="1528"/>
      <c r="B81" s="1204" t="s">
        <v>47</v>
      </c>
      <c r="C81" s="1204">
        <v>1</v>
      </c>
      <c r="D81" s="1204" t="s">
        <v>152</v>
      </c>
      <c r="E81" s="1204" t="s">
        <v>392</v>
      </c>
      <c r="F81" s="1204"/>
      <c r="G81" s="1204"/>
      <c r="H81" s="1204"/>
      <c r="I81" s="595">
        <v>45839</v>
      </c>
      <c r="J81" s="595">
        <v>45689</v>
      </c>
      <c r="K81" s="1204">
        <v>0</v>
      </c>
      <c r="L81" s="1204">
        <v>5</v>
      </c>
      <c r="M81" s="1201">
        <v>1000</v>
      </c>
      <c r="N81" s="1545" t="s">
        <v>753</v>
      </c>
      <c r="O81" s="622" t="s">
        <v>374</v>
      </c>
      <c r="P81" s="925"/>
    </row>
    <row r="82" spans="1:16" ht="15.75" x14ac:dyDescent="0.25">
      <c r="A82" s="1528"/>
      <c r="B82" s="1204" t="s">
        <v>48</v>
      </c>
      <c r="C82" s="1204">
        <v>2</v>
      </c>
      <c r="D82" s="1204" t="s">
        <v>153</v>
      </c>
      <c r="E82" s="1204" t="s">
        <v>392</v>
      </c>
      <c r="F82" s="1204"/>
      <c r="G82" s="1204"/>
      <c r="H82" s="1204"/>
      <c r="I82" s="595">
        <v>45839</v>
      </c>
      <c r="J82" s="595">
        <v>45689</v>
      </c>
      <c r="K82" s="1204">
        <v>0</v>
      </c>
      <c r="L82" s="1204">
        <v>5</v>
      </c>
      <c r="M82" s="1201">
        <v>1000</v>
      </c>
      <c r="N82" s="1545"/>
      <c r="O82" s="622" t="s">
        <v>374</v>
      </c>
      <c r="P82" s="925"/>
    </row>
    <row r="83" spans="1:16" ht="36" customHeight="1" x14ac:dyDescent="0.25">
      <c r="A83" s="1528"/>
      <c r="B83" s="1204" t="s">
        <v>49</v>
      </c>
      <c r="C83" s="1204">
        <v>3</v>
      </c>
      <c r="D83" s="1204" t="s">
        <v>154</v>
      </c>
      <c r="E83" s="1204" t="s">
        <v>392</v>
      </c>
      <c r="F83" s="1204"/>
      <c r="G83" s="1204"/>
      <c r="H83" s="1204"/>
      <c r="I83" s="595">
        <v>45839</v>
      </c>
      <c r="J83" s="595">
        <v>45689</v>
      </c>
      <c r="K83" s="1204">
        <v>0</v>
      </c>
      <c r="L83" s="1204">
        <v>5</v>
      </c>
      <c r="M83" s="1201">
        <v>1000</v>
      </c>
      <c r="N83" s="1545"/>
      <c r="O83" s="622" t="s">
        <v>374</v>
      </c>
      <c r="P83" s="925"/>
    </row>
    <row r="84" spans="1:16" ht="15.75" customHeight="1" x14ac:dyDescent="0.25">
      <c r="A84" s="1528"/>
      <c r="B84" s="1204" t="s">
        <v>50</v>
      </c>
      <c r="C84" s="1204">
        <v>1</v>
      </c>
      <c r="D84" s="1204" t="s">
        <v>155</v>
      </c>
      <c r="E84" s="1204" t="s">
        <v>392</v>
      </c>
      <c r="F84" s="1204"/>
      <c r="G84" s="1204"/>
      <c r="H84" s="1204"/>
      <c r="I84" s="595">
        <v>45839</v>
      </c>
      <c r="J84" s="595">
        <v>45689</v>
      </c>
      <c r="K84" s="1204">
        <v>0</v>
      </c>
      <c r="L84" s="1204">
        <v>5</v>
      </c>
      <c r="M84" s="1201">
        <v>1000</v>
      </c>
      <c r="N84" s="1545" t="s">
        <v>754</v>
      </c>
      <c r="O84" s="622" t="s">
        <v>374</v>
      </c>
      <c r="P84" s="925"/>
    </row>
    <row r="85" spans="1:16" ht="15.75" x14ac:dyDescent="0.25">
      <c r="A85" s="1528"/>
      <c r="B85" s="1204" t="s">
        <v>51</v>
      </c>
      <c r="C85" s="1204">
        <v>2</v>
      </c>
      <c r="D85" s="1204" t="s">
        <v>156</v>
      </c>
      <c r="E85" s="1204" t="s">
        <v>392</v>
      </c>
      <c r="F85" s="1204"/>
      <c r="G85" s="1204"/>
      <c r="H85" s="1204"/>
      <c r="I85" s="595">
        <v>45839</v>
      </c>
      <c r="J85" s="595">
        <v>45689</v>
      </c>
      <c r="K85" s="1204">
        <v>0</v>
      </c>
      <c r="L85" s="1204">
        <v>5</v>
      </c>
      <c r="M85" s="1201">
        <v>1000</v>
      </c>
      <c r="N85" s="1545"/>
      <c r="O85" s="622" t="s">
        <v>374</v>
      </c>
      <c r="P85" s="925"/>
    </row>
    <row r="86" spans="1:16" ht="15.75" x14ac:dyDescent="0.25">
      <c r="A86" s="1528"/>
      <c r="B86" s="1204" t="s">
        <v>51</v>
      </c>
      <c r="C86" s="1204">
        <v>3</v>
      </c>
      <c r="D86" s="1204">
        <v>708514</v>
      </c>
      <c r="E86" s="1204" t="s">
        <v>392</v>
      </c>
      <c r="F86" s="1204"/>
      <c r="G86" s="1204"/>
      <c r="H86" s="1204"/>
      <c r="I86" s="595">
        <v>45839</v>
      </c>
      <c r="J86" s="595">
        <v>45689</v>
      </c>
      <c r="K86" s="1204">
        <v>0</v>
      </c>
      <c r="L86" s="1204">
        <v>5</v>
      </c>
      <c r="M86" s="1201">
        <v>630</v>
      </c>
      <c r="N86" s="1545"/>
      <c r="O86" s="622" t="s">
        <v>375</v>
      </c>
      <c r="P86" s="925"/>
    </row>
    <row r="87" spans="1:16" ht="15.75" x14ac:dyDescent="0.25">
      <c r="A87" s="1528"/>
      <c r="B87" s="1204" t="s">
        <v>52</v>
      </c>
      <c r="C87" s="1204">
        <v>4</v>
      </c>
      <c r="D87" s="1204" t="s">
        <v>157</v>
      </c>
      <c r="E87" s="1204" t="s">
        <v>391</v>
      </c>
      <c r="F87" s="1204"/>
      <c r="G87" s="1204"/>
      <c r="H87" s="1204"/>
      <c r="I87" s="595">
        <v>45839</v>
      </c>
      <c r="J87" s="595">
        <v>45689</v>
      </c>
      <c r="K87" s="1204">
        <v>0</v>
      </c>
      <c r="L87" s="1204">
        <v>5</v>
      </c>
      <c r="M87" s="1201">
        <v>1000</v>
      </c>
      <c r="N87" s="1545"/>
      <c r="O87" s="622" t="s">
        <v>374</v>
      </c>
      <c r="P87" s="925"/>
    </row>
    <row r="88" spans="1:16" ht="15.75" x14ac:dyDescent="0.25">
      <c r="A88" s="1528"/>
      <c r="B88" s="1204" t="s">
        <v>53</v>
      </c>
      <c r="C88" s="1204">
        <v>5</v>
      </c>
      <c r="D88" s="1204" t="s">
        <v>158</v>
      </c>
      <c r="E88" s="1204" t="s">
        <v>392</v>
      </c>
      <c r="F88" s="1204"/>
      <c r="G88" s="1204"/>
      <c r="H88" s="1204"/>
      <c r="I88" s="595">
        <v>45839</v>
      </c>
      <c r="J88" s="595">
        <v>45689</v>
      </c>
      <c r="K88" s="1204">
        <v>0</v>
      </c>
      <c r="L88" s="1204">
        <v>5</v>
      </c>
      <c r="M88" s="1201">
        <v>1000</v>
      </c>
      <c r="N88" s="1545"/>
      <c r="O88" s="622" t="s">
        <v>374</v>
      </c>
      <c r="P88" s="925"/>
    </row>
    <row r="89" spans="1:16" ht="15.75" x14ac:dyDescent="0.25">
      <c r="A89" s="1528"/>
      <c r="B89" s="1204" t="s">
        <v>53</v>
      </c>
      <c r="C89" s="1204">
        <v>6</v>
      </c>
      <c r="D89" s="1204">
        <v>708513</v>
      </c>
      <c r="E89" s="1204" t="s">
        <v>391</v>
      </c>
      <c r="F89" s="1204"/>
      <c r="G89" s="1204"/>
      <c r="H89" s="1204"/>
      <c r="I89" s="595">
        <v>45839</v>
      </c>
      <c r="J89" s="595">
        <v>45689</v>
      </c>
      <c r="K89" s="1204">
        <v>0</v>
      </c>
      <c r="L89" s="1204">
        <v>5</v>
      </c>
      <c r="M89" s="1201">
        <v>630</v>
      </c>
      <c r="N89" s="1545"/>
      <c r="O89" s="622" t="s">
        <v>375</v>
      </c>
      <c r="P89" s="925"/>
    </row>
    <row r="90" spans="1:16" ht="15.75" x14ac:dyDescent="0.25">
      <c r="A90" s="1528"/>
      <c r="B90" s="1204" t="s">
        <v>54</v>
      </c>
      <c r="C90" s="1204">
        <v>7</v>
      </c>
      <c r="D90" s="1204" t="s">
        <v>159</v>
      </c>
      <c r="E90" s="1204" t="s">
        <v>392</v>
      </c>
      <c r="F90" s="1204"/>
      <c r="G90" s="1204"/>
      <c r="H90" s="1204"/>
      <c r="I90" s="595">
        <v>45839</v>
      </c>
      <c r="J90" s="595">
        <v>45689</v>
      </c>
      <c r="K90" s="1204">
        <v>0</v>
      </c>
      <c r="L90" s="1204">
        <v>5</v>
      </c>
      <c r="M90" s="1201">
        <v>1000</v>
      </c>
      <c r="N90" s="1545"/>
      <c r="O90" s="622" t="s">
        <v>374</v>
      </c>
      <c r="P90" s="925"/>
    </row>
    <row r="91" spans="1:16" ht="15.75" customHeight="1" x14ac:dyDescent="0.25">
      <c r="A91" s="1528"/>
      <c r="B91" s="1204" t="s">
        <v>55</v>
      </c>
      <c r="C91" s="1204">
        <v>1</v>
      </c>
      <c r="D91" s="1204" t="s">
        <v>160</v>
      </c>
      <c r="E91" s="1204" t="s">
        <v>392</v>
      </c>
      <c r="F91" s="1204"/>
      <c r="G91" s="1204"/>
      <c r="H91" s="1204"/>
      <c r="I91" s="595">
        <v>45839</v>
      </c>
      <c r="J91" s="595">
        <v>45689</v>
      </c>
      <c r="K91" s="1204">
        <v>0</v>
      </c>
      <c r="L91" s="1204">
        <v>5</v>
      </c>
      <c r="M91" s="1201">
        <v>1000</v>
      </c>
      <c r="N91" s="1545" t="s">
        <v>721</v>
      </c>
      <c r="O91" s="622" t="s">
        <v>374</v>
      </c>
      <c r="P91" s="925"/>
    </row>
    <row r="92" spans="1:16" ht="15.75" x14ac:dyDescent="0.25">
      <c r="A92" s="1528"/>
      <c r="B92" s="1204" t="s">
        <v>56</v>
      </c>
      <c r="C92" s="1204">
        <v>2</v>
      </c>
      <c r="D92" s="1204" t="s">
        <v>161</v>
      </c>
      <c r="E92" s="1204" t="s">
        <v>392</v>
      </c>
      <c r="F92" s="1204"/>
      <c r="G92" s="1204"/>
      <c r="H92" s="1204"/>
      <c r="I92" s="595">
        <v>45839</v>
      </c>
      <c r="J92" s="595">
        <v>45689</v>
      </c>
      <c r="K92" s="1204">
        <v>0</v>
      </c>
      <c r="L92" s="1204">
        <v>5</v>
      </c>
      <c r="M92" s="1201">
        <v>1000</v>
      </c>
      <c r="N92" s="1545"/>
      <c r="O92" s="622" t="s">
        <v>374</v>
      </c>
      <c r="P92" s="925"/>
    </row>
    <row r="93" spans="1:16" ht="33.75" customHeight="1" x14ac:dyDescent="0.25">
      <c r="A93" s="1528"/>
      <c r="B93" s="1204" t="s">
        <v>57</v>
      </c>
      <c r="C93" s="1204">
        <v>3</v>
      </c>
      <c r="D93" s="1204" t="s">
        <v>162</v>
      </c>
      <c r="E93" s="1204" t="s">
        <v>392</v>
      </c>
      <c r="F93" s="1204"/>
      <c r="G93" s="1204"/>
      <c r="H93" s="1204"/>
      <c r="I93" s="595">
        <v>45839</v>
      </c>
      <c r="J93" s="595">
        <v>45689</v>
      </c>
      <c r="K93" s="1204">
        <v>0</v>
      </c>
      <c r="L93" s="1204">
        <v>5</v>
      </c>
      <c r="M93" s="1201">
        <v>1000</v>
      </c>
      <c r="N93" s="1545"/>
      <c r="O93" s="622" t="s">
        <v>374</v>
      </c>
      <c r="P93" s="925"/>
    </row>
    <row r="94" spans="1:16" ht="15.75" customHeight="1" x14ac:dyDescent="0.25">
      <c r="A94" s="1528"/>
      <c r="B94" s="1204" t="s">
        <v>58</v>
      </c>
      <c r="C94" s="1204">
        <v>1</v>
      </c>
      <c r="D94" s="1204" t="s">
        <v>163</v>
      </c>
      <c r="E94" s="1204" t="s">
        <v>392</v>
      </c>
      <c r="F94" s="1204"/>
      <c r="G94" s="1204"/>
      <c r="H94" s="1204"/>
      <c r="I94" s="595">
        <v>45839</v>
      </c>
      <c r="J94" s="595">
        <v>45689</v>
      </c>
      <c r="K94" s="1204">
        <v>0</v>
      </c>
      <c r="L94" s="1204">
        <v>5</v>
      </c>
      <c r="M94" s="1201">
        <v>1000</v>
      </c>
      <c r="N94" s="1545" t="s">
        <v>722</v>
      </c>
      <c r="O94" s="622" t="s">
        <v>374</v>
      </c>
      <c r="P94" s="925"/>
    </row>
    <row r="95" spans="1:16" ht="15.75" x14ac:dyDescent="0.25">
      <c r="A95" s="1528"/>
      <c r="B95" s="1204" t="s">
        <v>59</v>
      </c>
      <c r="C95" s="1204">
        <v>2</v>
      </c>
      <c r="D95" s="1204" t="s">
        <v>164</v>
      </c>
      <c r="E95" s="1204" t="s">
        <v>392</v>
      </c>
      <c r="F95" s="1204"/>
      <c r="G95" s="1204"/>
      <c r="H95" s="1204"/>
      <c r="I95" s="595">
        <v>45839</v>
      </c>
      <c r="J95" s="595">
        <v>45689</v>
      </c>
      <c r="K95" s="1204">
        <v>0</v>
      </c>
      <c r="L95" s="1204">
        <v>5</v>
      </c>
      <c r="M95" s="1201">
        <v>1000</v>
      </c>
      <c r="N95" s="1545"/>
      <c r="O95" s="622" t="s">
        <v>374</v>
      </c>
      <c r="P95" s="925"/>
    </row>
    <row r="96" spans="1:16" ht="15.75" x14ac:dyDescent="0.25">
      <c r="A96" s="1528"/>
      <c r="B96" s="1204" t="s">
        <v>60</v>
      </c>
      <c r="C96" s="1204">
        <v>3</v>
      </c>
      <c r="D96" s="1204" t="s">
        <v>165</v>
      </c>
      <c r="E96" s="1204" t="s">
        <v>392</v>
      </c>
      <c r="F96" s="1204"/>
      <c r="G96" s="1204"/>
      <c r="H96" s="1204"/>
      <c r="I96" s="595">
        <v>45839</v>
      </c>
      <c r="J96" s="595">
        <v>45689</v>
      </c>
      <c r="K96" s="1204">
        <v>0</v>
      </c>
      <c r="L96" s="1204">
        <v>5</v>
      </c>
      <c r="M96" s="1201">
        <v>1000</v>
      </c>
      <c r="N96" s="1545"/>
      <c r="O96" s="622" t="s">
        <v>374</v>
      </c>
      <c r="P96" s="925"/>
    </row>
    <row r="97" spans="1:16" ht="15.75" x14ac:dyDescent="0.25">
      <c r="A97" s="1528"/>
      <c r="B97" s="1204" t="s">
        <v>61</v>
      </c>
      <c r="C97" s="1204">
        <v>4</v>
      </c>
      <c r="D97" s="1204" t="s">
        <v>166</v>
      </c>
      <c r="E97" s="1204" t="s">
        <v>392</v>
      </c>
      <c r="F97" s="1204"/>
      <c r="G97" s="1204"/>
      <c r="H97" s="1204"/>
      <c r="I97" s="595">
        <v>45839</v>
      </c>
      <c r="J97" s="595">
        <v>45689</v>
      </c>
      <c r="K97" s="1204">
        <v>0</v>
      </c>
      <c r="L97" s="1204">
        <v>5</v>
      </c>
      <c r="M97" s="1201">
        <v>1000</v>
      </c>
      <c r="N97" s="1545"/>
      <c r="O97" s="622" t="s">
        <v>374</v>
      </c>
      <c r="P97" s="925"/>
    </row>
    <row r="98" spans="1:16" ht="15.75" customHeight="1" x14ac:dyDescent="0.25">
      <c r="A98" s="1528"/>
      <c r="B98" s="1204" t="s">
        <v>10</v>
      </c>
      <c r="C98" s="1204">
        <v>1</v>
      </c>
      <c r="D98" s="1204" t="s">
        <v>167</v>
      </c>
      <c r="E98" s="1204" t="s">
        <v>392</v>
      </c>
      <c r="F98" s="1204"/>
      <c r="G98" s="1204"/>
      <c r="H98" s="1204"/>
      <c r="I98" s="595">
        <v>45839</v>
      </c>
      <c r="J98" s="595">
        <v>45689</v>
      </c>
      <c r="K98" s="1204">
        <v>0</v>
      </c>
      <c r="L98" s="1204">
        <v>5</v>
      </c>
      <c r="M98" s="1201">
        <v>1000</v>
      </c>
      <c r="N98" s="1545" t="s">
        <v>723</v>
      </c>
      <c r="O98" s="622" t="s">
        <v>374</v>
      </c>
      <c r="P98" s="925"/>
    </row>
    <row r="99" spans="1:16" ht="15.75" x14ac:dyDescent="0.25">
      <c r="A99" s="1528"/>
      <c r="B99" s="1204" t="s">
        <v>11</v>
      </c>
      <c r="C99" s="1204">
        <v>2</v>
      </c>
      <c r="D99" s="1204" t="s">
        <v>168</v>
      </c>
      <c r="E99" s="1204" t="s">
        <v>392</v>
      </c>
      <c r="F99" s="1204"/>
      <c r="G99" s="1204"/>
      <c r="H99" s="1204"/>
      <c r="I99" s="595">
        <v>45839</v>
      </c>
      <c r="J99" s="595">
        <v>45689</v>
      </c>
      <c r="K99" s="1204">
        <v>0</v>
      </c>
      <c r="L99" s="1204">
        <v>5</v>
      </c>
      <c r="M99" s="1201">
        <v>1000</v>
      </c>
      <c r="N99" s="1545"/>
      <c r="O99" s="622" t="s">
        <v>374</v>
      </c>
      <c r="P99" s="925"/>
    </row>
    <row r="100" spans="1:16" ht="15.75" x14ac:dyDescent="0.25">
      <c r="A100" s="1528"/>
      <c r="B100" s="1204" t="s">
        <v>12</v>
      </c>
      <c r="C100" s="1204">
        <v>3</v>
      </c>
      <c r="D100" s="1204" t="s">
        <v>169</v>
      </c>
      <c r="E100" s="1204" t="s">
        <v>392</v>
      </c>
      <c r="F100" s="1204"/>
      <c r="G100" s="1204"/>
      <c r="H100" s="1204"/>
      <c r="I100" s="595">
        <v>45839</v>
      </c>
      <c r="J100" s="595">
        <v>45689</v>
      </c>
      <c r="K100" s="1204">
        <v>0</v>
      </c>
      <c r="L100" s="1204">
        <v>5</v>
      </c>
      <c r="M100" s="1201">
        <v>1000</v>
      </c>
      <c r="N100" s="1545"/>
      <c r="O100" s="622" t="s">
        <v>374</v>
      </c>
      <c r="P100" s="925"/>
    </row>
    <row r="101" spans="1:16" ht="15.75" x14ac:dyDescent="0.25">
      <c r="A101" s="1528"/>
      <c r="B101" s="1204" t="s">
        <v>13</v>
      </c>
      <c r="C101" s="1204">
        <v>4</v>
      </c>
      <c r="D101" s="1204" t="s">
        <v>170</v>
      </c>
      <c r="E101" s="1204" t="s">
        <v>392</v>
      </c>
      <c r="F101" s="1204">
        <v>1</v>
      </c>
      <c r="G101" s="1204"/>
      <c r="H101" s="1204"/>
      <c r="I101" s="595">
        <v>45839</v>
      </c>
      <c r="J101" s="595">
        <v>45689</v>
      </c>
      <c r="K101" s="1204">
        <v>0</v>
      </c>
      <c r="L101" s="1204">
        <v>5</v>
      </c>
      <c r="M101" s="1201">
        <v>1000</v>
      </c>
      <c r="N101" s="1545"/>
      <c r="O101" s="622" t="s">
        <v>374</v>
      </c>
      <c r="P101" s="925"/>
    </row>
    <row r="102" spans="1:16" ht="15.75" customHeight="1" x14ac:dyDescent="0.25">
      <c r="A102" s="1528"/>
      <c r="B102" s="1204" t="s">
        <v>14</v>
      </c>
      <c r="C102" s="1204">
        <v>1</v>
      </c>
      <c r="D102" s="1204" t="s">
        <v>171</v>
      </c>
      <c r="E102" s="1204" t="s">
        <v>392</v>
      </c>
      <c r="F102" s="1204"/>
      <c r="G102" s="1204"/>
      <c r="H102" s="1204"/>
      <c r="I102" s="595">
        <v>45839</v>
      </c>
      <c r="J102" s="595">
        <v>45689</v>
      </c>
      <c r="K102" s="1204">
        <v>0</v>
      </c>
      <c r="L102" s="1204">
        <v>5</v>
      </c>
      <c r="M102" s="1201">
        <v>1000</v>
      </c>
      <c r="N102" s="1545" t="s">
        <v>724</v>
      </c>
      <c r="O102" s="622" t="s">
        <v>374</v>
      </c>
      <c r="P102" s="925"/>
    </row>
    <row r="103" spans="1:16" ht="15.75" x14ac:dyDescent="0.25">
      <c r="A103" s="1528"/>
      <c r="B103" s="1204" t="s">
        <v>15</v>
      </c>
      <c r="C103" s="1204">
        <v>2</v>
      </c>
      <c r="D103" s="1204" t="s">
        <v>172</v>
      </c>
      <c r="E103" s="1204" t="s">
        <v>392</v>
      </c>
      <c r="F103" s="1204"/>
      <c r="G103" s="1204"/>
      <c r="H103" s="1204"/>
      <c r="I103" s="595">
        <v>45839</v>
      </c>
      <c r="J103" s="595">
        <v>45689</v>
      </c>
      <c r="K103" s="1204">
        <v>0</v>
      </c>
      <c r="L103" s="1204">
        <v>5</v>
      </c>
      <c r="M103" s="1201">
        <v>1000</v>
      </c>
      <c r="N103" s="1545"/>
      <c r="O103" s="622" t="s">
        <v>374</v>
      </c>
      <c r="P103" s="925"/>
    </row>
    <row r="104" spans="1:16" ht="15.75" x14ac:dyDescent="0.25">
      <c r="A104" s="1528"/>
      <c r="B104" s="1204" t="s">
        <v>16</v>
      </c>
      <c r="C104" s="1204">
        <v>3</v>
      </c>
      <c r="D104" s="1204" t="s">
        <v>173</v>
      </c>
      <c r="E104" s="1204" t="s">
        <v>392</v>
      </c>
      <c r="F104" s="1204"/>
      <c r="G104" s="1204">
        <v>1</v>
      </c>
      <c r="H104" s="1204"/>
      <c r="I104" s="595">
        <v>45839</v>
      </c>
      <c r="J104" s="595">
        <v>45689</v>
      </c>
      <c r="K104" s="1204">
        <v>0</v>
      </c>
      <c r="L104" s="1204">
        <v>5</v>
      </c>
      <c r="M104" s="1201">
        <v>1000</v>
      </c>
      <c r="N104" s="1545"/>
      <c r="O104" s="622" t="s">
        <v>374</v>
      </c>
      <c r="P104" s="925"/>
    </row>
    <row r="105" spans="1:16" ht="15.75" x14ac:dyDescent="0.25">
      <c r="A105" s="1528"/>
      <c r="B105" s="1204" t="s">
        <v>17</v>
      </c>
      <c r="C105" s="1204">
        <v>4</v>
      </c>
      <c r="D105" s="1204" t="s">
        <v>174</v>
      </c>
      <c r="E105" s="1204" t="s">
        <v>392</v>
      </c>
      <c r="F105" s="1204"/>
      <c r="G105" s="1204"/>
      <c r="H105" s="1204"/>
      <c r="I105" s="595">
        <v>45839</v>
      </c>
      <c r="J105" s="595">
        <v>45689</v>
      </c>
      <c r="K105" s="1204">
        <v>0</v>
      </c>
      <c r="L105" s="1204">
        <v>5</v>
      </c>
      <c r="M105" s="1201">
        <v>1000</v>
      </c>
      <c r="N105" s="1545"/>
      <c r="O105" s="622" t="s">
        <v>374</v>
      </c>
      <c r="P105" s="925"/>
    </row>
    <row r="106" spans="1:16" ht="15.75" x14ac:dyDescent="0.25">
      <c r="A106" s="1528"/>
      <c r="B106" s="1204" t="s">
        <v>62</v>
      </c>
      <c r="C106" s="1204">
        <v>5</v>
      </c>
      <c r="D106" s="1204" t="s">
        <v>175</v>
      </c>
      <c r="E106" s="1204" t="s">
        <v>392</v>
      </c>
      <c r="F106" s="1204"/>
      <c r="G106" s="1204"/>
      <c r="H106" s="1204"/>
      <c r="I106" s="595">
        <v>45839</v>
      </c>
      <c r="J106" s="595">
        <v>45689</v>
      </c>
      <c r="K106" s="1204">
        <v>0</v>
      </c>
      <c r="L106" s="1204">
        <v>5</v>
      </c>
      <c r="M106" s="1201">
        <v>1000</v>
      </c>
      <c r="N106" s="1545"/>
      <c r="O106" s="622" t="s">
        <v>374</v>
      </c>
      <c r="P106" s="925"/>
    </row>
    <row r="107" spans="1:16" ht="15.75" customHeight="1" x14ac:dyDescent="0.25">
      <c r="A107" s="1528"/>
      <c r="B107" s="1204" t="s">
        <v>18</v>
      </c>
      <c r="C107" s="1204">
        <v>1</v>
      </c>
      <c r="D107" s="1204" t="s">
        <v>176</v>
      </c>
      <c r="E107" s="1204" t="s">
        <v>392</v>
      </c>
      <c r="F107" s="1204"/>
      <c r="G107" s="1204"/>
      <c r="H107" s="1204"/>
      <c r="I107" s="595">
        <v>45839</v>
      </c>
      <c r="J107" s="595">
        <v>45689</v>
      </c>
      <c r="K107" s="1204">
        <v>0</v>
      </c>
      <c r="L107" s="1204">
        <v>5</v>
      </c>
      <c r="M107" s="1201">
        <v>1000</v>
      </c>
      <c r="N107" s="1545" t="s">
        <v>725</v>
      </c>
      <c r="O107" s="622" t="s">
        <v>374</v>
      </c>
      <c r="P107" s="925"/>
    </row>
    <row r="108" spans="1:16" ht="15.75" x14ac:dyDescent="0.25">
      <c r="A108" s="1528"/>
      <c r="B108" s="1204" t="s">
        <v>19</v>
      </c>
      <c r="C108" s="1204">
        <v>2</v>
      </c>
      <c r="D108" s="1204" t="s">
        <v>177</v>
      </c>
      <c r="E108" s="1204" t="s">
        <v>392</v>
      </c>
      <c r="F108" s="1204"/>
      <c r="G108" s="1204"/>
      <c r="H108" s="1204"/>
      <c r="I108" s="595">
        <v>45839</v>
      </c>
      <c r="J108" s="595">
        <v>45689</v>
      </c>
      <c r="K108" s="1204">
        <v>0</v>
      </c>
      <c r="L108" s="1204">
        <v>5</v>
      </c>
      <c r="M108" s="1201">
        <v>1000</v>
      </c>
      <c r="N108" s="1545"/>
      <c r="O108" s="622" t="s">
        <v>374</v>
      </c>
      <c r="P108" s="925"/>
    </row>
    <row r="109" spans="1:16" ht="37.5" customHeight="1" x14ac:dyDescent="0.25">
      <c r="A109" s="1528"/>
      <c r="B109" s="1204" t="s">
        <v>20</v>
      </c>
      <c r="C109" s="1204">
        <v>3</v>
      </c>
      <c r="D109" s="1204" t="s">
        <v>178</v>
      </c>
      <c r="E109" s="1204" t="s">
        <v>392</v>
      </c>
      <c r="F109" s="1204"/>
      <c r="G109" s="1204"/>
      <c r="H109" s="1204"/>
      <c r="I109" s="595">
        <v>45839</v>
      </c>
      <c r="J109" s="595">
        <v>45689</v>
      </c>
      <c r="K109" s="1204">
        <v>0</v>
      </c>
      <c r="L109" s="1204">
        <v>5</v>
      </c>
      <c r="M109" s="1201">
        <v>1000</v>
      </c>
      <c r="N109" s="1545"/>
      <c r="O109" s="622" t="s">
        <v>374</v>
      </c>
      <c r="P109" s="925"/>
    </row>
    <row r="110" spans="1:16" ht="37.5" customHeight="1" x14ac:dyDescent="0.25">
      <c r="A110" s="1528"/>
      <c r="B110" s="1204" t="s">
        <v>46</v>
      </c>
      <c r="C110" s="1204">
        <v>1</v>
      </c>
      <c r="D110" s="1204">
        <v>15072</v>
      </c>
      <c r="E110" s="1204" t="s">
        <v>392</v>
      </c>
      <c r="F110" s="1204"/>
      <c r="G110" s="1204"/>
      <c r="H110" s="1204"/>
      <c r="I110" s="595">
        <v>45839</v>
      </c>
      <c r="J110" s="595">
        <v>45689</v>
      </c>
      <c r="K110" s="1204">
        <v>0</v>
      </c>
      <c r="L110" s="1204">
        <v>2</v>
      </c>
      <c r="M110" s="1201">
        <v>250</v>
      </c>
      <c r="N110" s="1204" t="s">
        <v>752</v>
      </c>
      <c r="O110" s="622" t="s">
        <v>561</v>
      </c>
      <c r="P110" s="925"/>
    </row>
    <row r="111" spans="1:16" ht="63" x14ac:dyDescent="0.25">
      <c r="A111" s="1528"/>
      <c r="B111" s="1204" t="s">
        <v>95</v>
      </c>
      <c r="C111" s="1204">
        <v>1</v>
      </c>
      <c r="D111" s="1204">
        <v>15215</v>
      </c>
      <c r="E111" s="1204" t="s">
        <v>392</v>
      </c>
      <c r="F111" s="1204"/>
      <c r="G111" s="1204"/>
      <c r="H111" s="1204"/>
      <c r="I111" s="595">
        <v>45839</v>
      </c>
      <c r="J111" s="595">
        <v>45689</v>
      </c>
      <c r="K111" s="1204">
        <v>0</v>
      </c>
      <c r="L111" s="1204">
        <v>2</v>
      </c>
      <c r="M111" s="1201">
        <v>250</v>
      </c>
      <c r="N111" s="1204" t="s">
        <v>752</v>
      </c>
      <c r="O111" s="622" t="s">
        <v>561</v>
      </c>
      <c r="P111" s="925"/>
    </row>
    <row r="112" spans="1:16" ht="15.75" customHeight="1" x14ac:dyDescent="0.25">
      <c r="A112" s="1528"/>
      <c r="B112" s="1204" t="s">
        <v>47</v>
      </c>
      <c r="C112" s="1204">
        <v>2</v>
      </c>
      <c r="D112" s="1204">
        <v>15216</v>
      </c>
      <c r="E112" s="1204" t="s">
        <v>392</v>
      </c>
      <c r="F112" s="1204"/>
      <c r="G112" s="1204"/>
      <c r="H112" s="1204"/>
      <c r="I112" s="595">
        <v>45839</v>
      </c>
      <c r="J112" s="595">
        <v>45689</v>
      </c>
      <c r="K112" s="1204">
        <v>0</v>
      </c>
      <c r="L112" s="1204">
        <v>2</v>
      </c>
      <c r="M112" s="1201">
        <v>250</v>
      </c>
      <c r="N112" s="1545" t="s">
        <v>753</v>
      </c>
      <c r="O112" s="622" t="s">
        <v>561</v>
      </c>
      <c r="P112" s="925"/>
    </row>
    <row r="113" spans="1:16" ht="15.75" x14ac:dyDescent="0.25">
      <c r="A113" s="1528"/>
      <c r="B113" s="1204" t="s">
        <v>48</v>
      </c>
      <c r="C113" s="1204">
        <v>3</v>
      </c>
      <c r="D113" s="1204">
        <v>15217</v>
      </c>
      <c r="E113" s="1204" t="s">
        <v>392</v>
      </c>
      <c r="F113" s="1204"/>
      <c r="G113" s="1204"/>
      <c r="H113" s="1204"/>
      <c r="I113" s="595">
        <v>45839</v>
      </c>
      <c r="J113" s="595">
        <v>45689</v>
      </c>
      <c r="K113" s="1204">
        <v>0</v>
      </c>
      <c r="L113" s="1204">
        <v>2</v>
      </c>
      <c r="M113" s="1201">
        <v>250</v>
      </c>
      <c r="N113" s="1545"/>
      <c r="O113" s="622" t="s">
        <v>561</v>
      </c>
      <c r="P113" s="925"/>
    </row>
    <row r="114" spans="1:16" ht="35.25" customHeight="1" x14ac:dyDescent="0.25">
      <c r="A114" s="1528"/>
      <c r="B114" s="1204" t="s">
        <v>49</v>
      </c>
      <c r="C114" s="1204">
        <v>4</v>
      </c>
      <c r="D114" s="1204">
        <v>15214</v>
      </c>
      <c r="E114" s="1204" t="s">
        <v>392</v>
      </c>
      <c r="F114" s="1204"/>
      <c r="G114" s="1204"/>
      <c r="H114" s="1204"/>
      <c r="I114" s="595">
        <v>45839</v>
      </c>
      <c r="J114" s="595">
        <v>45689</v>
      </c>
      <c r="K114" s="1204">
        <v>0</v>
      </c>
      <c r="L114" s="1204">
        <v>2</v>
      </c>
      <c r="M114" s="1201">
        <v>250</v>
      </c>
      <c r="N114" s="1545"/>
      <c r="O114" s="622" t="s">
        <v>561</v>
      </c>
      <c r="P114" s="925"/>
    </row>
    <row r="115" spans="1:16" ht="15.75" customHeight="1" x14ac:dyDescent="0.25">
      <c r="A115" s="1528"/>
      <c r="B115" s="1204" t="s">
        <v>11</v>
      </c>
      <c r="C115" s="1204">
        <v>5</v>
      </c>
      <c r="D115" s="1204">
        <v>15058</v>
      </c>
      <c r="E115" s="1204" t="s">
        <v>392</v>
      </c>
      <c r="F115" s="1204"/>
      <c r="G115" s="1204"/>
      <c r="H115" s="1204"/>
      <c r="I115" s="595">
        <v>45839</v>
      </c>
      <c r="J115" s="595">
        <v>45689</v>
      </c>
      <c r="K115" s="1204">
        <v>0</v>
      </c>
      <c r="L115" s="1204">
        <v>2</v>
      </c>
      <c r="M115" s="1201">
        <v>250</v>
      </c>
      <c r="N115" s="1545" t="s">
        <v>723</v>
      </c>
      <c r="O115" s="622" t="s">
        <v>561</v>
      </c>
      <c r="P115" s="925"/>
    </row>
    <row r="116" spans="1:16" ht="45" customHeight="1" x14ac:dyDescent="0.25">
      <c r="A116" s="1528"/>
      <c r="B116" s="1204" t="s">
        <v>12</v>
      </c>
      <c r="C116" s="1204">
        <v>6</v>
      </c>
      <c r="D116" s="1204">
        <v>15057</v>
      </c>
      <c r="E116" s="1204" t="s">
        <v>392</v>
      </c>
      <c r="F116" s="1204"/>
      <c r="G116" s="1204"/>
      <c r="H116" s="1204"/>
      <c r="I116" s="595">
        <v>45839</v>
      </c>
      <c r="J116" s="595">
        <v>45689</v>
      </c>
      <c r="K116" s="1204">
        <v>0</v>
      </c>
      <c r="L116" s="1204">
        <v>2</v>
      </c>
      <c r="M116" s="1201">
        <v>250</v>
      </c>
      <c r="N116" s="1545"/>
      <c r="O116" s="622" t="s">
        <v>561</v>
      </c>
      <c r="P116" s="925"/>
    </row>
    <row r="117" spans="1:16" ht="63" x14ac:dyDescent="0.25">
      <c r="A117" s="1528"/>
      <c r="B117" s="1204" t="s">
        <v>62</v>
      </c>
      <c r="C117" s="1204">
        <v>7</v>
      </c>
      <c r="D117" s="1204">
        <v>15066</v>
      </c>
      <c r="E117" s="1204" t="s">
        <v>392</v>
      </c>
      <c r="F117" s="1204"/>
      <c r="G117" s="1204"/>
      <c r="H117" s="1204"/>
      <c r="I117" s="595">
        <v>45839</v>
      </c>
      <c r="J117" s="595">
        <v>45689</v>
      </c>
      <c r="K117" s="1204">
        <v>0</v>
      </c>
      <c r="L117" s="1204">
        <v>2</v>
      </c>
      <c r="M117" s="1201">
        <v>250</v>
      </c>
      <c r="N117" s="1204" t="s">
        <v>724</v>
      </c>
      <c r="O117" s="622" t="s">
        <v>561</v>
      </c>
      <c r="P117" s="925"/>
    </row>
    <row r="118" spans="1:16" ht="15.75" customHeight="1" x14ac:dyDescent="0.25">
      <c r="A118" s="1528"/>
      <c r="B118" s="1204" t="s">
        <v>19</v>
      </c>
      <c r="C118" s="1204">
        <v>8</v>
      </c>
      <c r="D118" s="1204">
        <v>15065</v>
      </c>
      <c r="E118" s="1204" t="s">
        <v>392</v>
      </c>
      <c r="F118" s="1204"/>
      <c r="G118" s="1204"/>
      <c r="H118" s="1204"/>
      <c r="I118" s="595">
        <v>45839</v>
      </c>
      <c r="J118" s="595">
        <v>45689</v>
      </c>
      <c r="K118" s="1204">
        <v>0</v>
      </c>
      <c r="L118" s="1204">
        <v>2</v>
      </c>
      <c r="M118" s="1201">
        <v>250</v>
      </c>
      <c r="N118" s="1545" t="s">
        <v>725</v>
      </c>
      <c r="O118" s="622" t="s">
        <v>561</v>
      </c>
      <c r="P118" s="925"/>
    </row>
    <row r="119" spans="1:16" ht="53.25" customHeight="1" thickBot="1" x14ac:dyDescent="0.3">
      <c r="A119" s="1529"/>
      <c r="B119" s="1206" t="s">
        <v>20</v>
      </c>
      <c r="C119" s="1206">
        <v>9</v>
      </c>
      <c r="D119" s="1206">
        <v>15064</v>
      </c>
      <c r="E119" s="1206" t="s">
        <v>392</v>
      </c>
      <c r="F119" s="1206"/>
      <c r="G119" s="1206"/>
      <c r="H119" s="1206"/>
      <c r="I119" s="995">
        <v>45839</v>
      </c>
      <c r="J119" s="995">
        <v>45689</v>
      </c>
      <c r="K119" s="1206">
        <v>0</v>
      </c>
      <c r="L119" s="1206">
        <v>2</v>
      </c>
      <c r="M119" s="1207">
        <v>250</v>
      </c>
      <c r="N119" s="1548"/>
      <c r="O119" s="628" t="s">
        <v>561</v>
      </c>
      <c r="P119" s="925"/>
    </row>
    <row r="120" spans="1:16" ht="15.75" customHeight="1" x14ac:dyDescent="0.25">
      <c r="A120" s="1653" t="s">
        <v>1011</v>
      </c>
      <c r="B120" s="1213" t="s">
        <v>26</v>
      </c>
      <c r="C120" s="1213">
        <v>1</v>
      </c>
      <c r="D120" s="1213" t="s">
        <v>179</v>
      </c>
      <c r="E120" s="1213" t="s">
        <v>392</v>
      </c>
      <c r="F120" s="1213"/>
      <c r="G120" s="1213"/>
      <c r="H120" s="1213"/>
      <c r="I120" s="963">
        <v>45839</v>
      </c>
      <c r="J120" s="963">
        <v>45689</v>
      </c>
      <c r="K120" s="1213">
        <v>0</v>
      </c>
      <c r="L120" s="1213">
        <v>5</v>
      </c>
      <c r="M120" s="1217">
        <v>1000</v>
      </c>
      <c r="N120" s="1637" t="s">
        <v>806</v>
      </c>
      <c r="O120" s="981" t="s">
        <v>374</v>
      </c>
      <c r="P120" s="925"/>
    </row>
    <row r="121" spans="1:16" ht="15.75" x14ac:dyDescent="0.25">
      <c r="A121" s="1654"/>
      <c r="B121" s="1214" t="s">
        <v>27</v>
      </c>
      <c r="C121" s="1214">
        <v>2</v>
      </c>
      <c r="D121" s="1214" t="s">
        <v>180</v>
      </c>
      <c r="E121" s="1214" t="s">
        <v>392</v>
      </c>
      <c r="F121" s="1214"/>
      <c r="G121" s="1214"/>
      <c r="H121" s="1214"/>
      <c r="I121" s="966">
        <v>45839</v>
      </c>
      <c r="J121" s="966">
        <v>45689</v>
      </c>
      <c r="K121" s="1214">
        <v>0</v>
      </c>
      <c r="L121" s="1214">
        <v>5</v>
      </c>
      <c r="M121" s="1218">
        <v>1000</v>
      </c>
      <c r="N121" s="1638"/>
      <c r="O121" s="983" t="s">
        <v>374</v>
      </c>
      <c r="P121" s="925"/>
    </row>
    <row r="122" spans="1:16" ht="15.75" x14ac:dyDescent="0.25">
      <c r="A122" s="1654"/>
      <c r="B122" s="1214" t="s">
        <v>28</v>
      </c>
      <c r="C122" s="1214">
        <v>3</v>
      </c>
      <c r="D122" s="1214" t="s">
        <v>181</v>
      </c>
      <c r="E122" s="1214" t="s">
        <v>392</v>
      </c>
      <c r="F122" s="1214"/>
      <c r="G122" s="1214"/>
      <c r="H122" s="1214"/>
      <c r="I122" s="966">
        <v>45839</v>
      </c>
      <c r="J122" s="966">
        <v>45689</v>
      </c>
      <c r="K122" s="1214"/>
      <c r="L122" s="1214"/>
      <c r="M122" s="1218"/>
      <c r="N122" s="1638"/>
      <c r="O122" s="983" t="s">
        <v>374</v>
      </c>
      <c r="P122" s="925"/>
    </row>
    <row r="123" spans="1:16" ht="15.75" x14ac:dyDescent="0.25">
      <c r="A123" s="1654"/>
      <c r="B123" s="1214" t="s">
        <v>29</v>
      </c>
      <c r="C123" s="1214">
        <v>4</v>
      </c>
      <c r="D123" s="1214" t="s">
        <v>182</v>
      </c>
      <c r="E123" s="1214" t="s">
        <v>392</v>
      </c>
      <c r="F123" s="1214"/>
      <c r="G123" s="1214"/>
      <c r="H123" s="1214"/>
      <c r="I123" s="966">
        <v>45839</v>
      </c>
      <c r="J123" s="966">
        <v>45689</v>
      </c>
      <c r="K123" s="1214">
        <v>0</v>
      </c>
      <c r="L123" s="1214">
        <v>5</v>
      </c>
      <c r="M123" s="1218">
        <v>1000</v>
      </c>
      <c r="N123" s="1638"/>
      <c r="O123" s="983" t="s">
        <v>374</v>
      </c>
      <c r="P123" s="925"/>
    </row>
    <row r="124" spans="1:16" ht="15.75" customHeight="1" x14ac:dyDescent="0.25">
      <c r="A124" s="1654"/>
      <c r="B124" s="1214" t="s">
        <v>64</v>
      </c>
      <c r="C124" s="1214">
        <v>1</v>
      </c>
      <c r="D124" s="1214" t="s">
        <v>183</v>
      </c>
      <c r="E124" s="1214" t="s">
        <v>392</v>
      </c>
      <c r="F124" s="1214"/>
      <c r="G124" s="1214"/>
      <c r="H124" s="1214"/>
      <c r="I124" s="966">
        <v>45839</v>
      </c>
      <c r="J124" s="966">
        <v>45689</v>
      </c>
      <c r="K124" s="1214">
        <v>0</v>
      </c>
      <c r="L124" s="1214">
        <v>5</v>
      </c>
      <c r="M124" s="1218">
        <v>1000</v>
      </c>
      <c r="N124" s="1638" t="s">
        <v>729</v>
      </c>
      <c r="O124" s="983" t="s">
        <v>374</v>
      </c>
      <c r="P124" s="925"/>
    </row>
    <row r="125" spans="1:16" ht="15.75" x14ac:dyDescent="0.25">
      <c r="A125" s="1654"/>
      <c r="B125" s="1214" t="s">
        <v>65</v>
      </c>
      <c r="C125" s="1214">
        <v>2</v>
      </c>
      <c r="D125" s="1214" t="s">
        <v>184</v>
      </c>
      <c r="E125" s="1214" t="s">
        <v>392</v>
      </c>
      <c r="F125" s="1214"/>
      <c r="G125" s="1214"/>
      <c r="H125" s="1214"/>
      <c r="I125" s="966">
        <v>45839</v>
      </c>
      <c r="J125" s="966">
        <v>45689</v>
      </c>
      <c r="K125" s="1214">
        <v>0</v>
      </c>
      <c r="L125" s="1214">
        <v>5</v>
      </c>
      <c r="M125" s="1218">
        <v>1000</v>
      </c>
      <c r="N125" s="1638"/>
      <c r="O125" s="983" t="s">
        <v>374</v>
      </c>
      <c r="P125" s="925"/>
    </row>
    <row r="126" spans="1:16" ht="15.75" x14ac:dyDescent="0.25">
      <c r="A126" s="1654"/>
      <c r="B126" s="1214" t="s">
        <v>66</v>
      </c>
      <c r="C126" s="1214">
        <v>3</v>
      </c>
      <c r="D126" s="1214" t="s">
        <v>185</v>
      </c>
      <c r="E126" s="1214" t="s">
        <v>392</v>
      </c>
      <c r="F126" s="1214"/>
      <c r="G126" s="1214"/>
      <c r="H126" s="1214"/>
      <c r="I126" s="966">
        <v>45839</v>
      </c>
      <c r="J126" s="966">
        <v>45689</v>
      </c>
      <c r="K126" s="1214">
        <v>0</v>
      </c>
      <c r="L126" s="1214">
        <v>5</v>
      </c>
      <c r="M126" s="1218">
        <v>1000</v>
      </c>
      <c r="N126" s="1638"/>
      <c r="O126" s="983" t="s">
        <v>374</v>
      </c>
      <c r="P126" s="925"/>
    </row>
    <row r="127" spans="1:16" ht="15.75" x14ac:dyDescent="0.25">
      <c r="A127" s="1654"/>
      <c r="B127" s="1214" t="s">
        <v>91</v>
      </c>
      <c r="C127" s="1214">
        <v>4</v>
      </c>
      <c r="D127" s="1214" t="s">
        <v>186</v>
      </c>
      <c r="E127" s="1214" t="s">
        <v>392</v>
      </c>
      <c r="F127" s="1214"/>
      <c r="G127" s="1214"/>
      <c r="H127" s="1214"/>
      <c r="I127" s="966">
        <v>45839</v>
      </c>
      <c r="J127" s="966">
        <v>45689</v>
      </c>
      <c r="K127" s="1214">
        <v>0</v>
      </c>
      <c r="L127" s="1214">
        <v>5</v>
      </c>
      <c r="M127" s="1218">
        <v>1000</v>
      </c>
      <c r="N127" s="1638"/>
      <c r="O127" s="983" t="s">
        <v>374</v>
      </c>
      <c r="P127" s="925"/>
    </row>
    <row r="128" spans="1:16" ht="15.75" customHeight="1" x14ac:dyDescent="0.25">
      <c r="A128" s="1654"/>
      <c r="B128" s="1214" t="s">
        <v>30</v>
      </c>
      <c r="C128" s="1214">
        <v>1</v>
      </c>
      <c r="D128" s="1214" t="s">
        <v>187</v>
      </c>
      <c r="E128" s="1214" t="s">
        <v>392</v>
      </c>
      <c r="F128" s="1214"/>
      <c r="G128" s="1214"/>
      <c r="H128" s="1214"/>
      <c r="I128" s="966">
        <v>45839</v>
      </c>
      <c r="J128" s="966">
        <v>45689</v>
      </c>
      <c r="K128" s="1214">
        <v>0</v>
      </c>
      <c r="L128" s="1214">
        <v>5</v>
      </c>
      <c r="M128" s="1218">
        <v>1000</v>
      </c>
      <c r="N128" s="1638" t="s">
        <v>730</v>
      </c>
      <c r="O128" s="983" t="s">
        <v>374</v>
      </c>
      <c r="P128" s="925"/>
    </row>
    <row r="129" spans="1:16" ht="15.75" x14ac:dyDescent="0.25">
      <c r="A129" s="1654"/>
      <c r="B129" s="1214" t="s">
        <v>67</v>
      </c>
      <c r="C129" s="1214">
        <v>2</v>
      </c>
      <c r="D129" s="1214" t="s">
        <v>188</v>
      </c>
      <c r="E129" s="1214" t="s">
        <v>392</v>
      </c>
      <c r="F129" s="1214"/>
      <c r="G129" s="1214">
        <v>1</v>
      </c>
      <c r="H129" s="1214"/>
      <c r="I129" s="966">
        <v>45839</v>
      </c>
      <c r="J129" s="966">
        <v>45689</v>
      </c>
      <c r="K129" s="1214">
        <v>0</v>
      </c>
      <c r="L129" s="1214">
        <v>5</v>
      </c>
      <c r="M129" s="1218">
        <v>1000</v>
      </c>
      <c r="N129" s="1638"/>
      <c r="O129" s="983" t="s">
        <v>374</v>
      </c>
      <c r="P129" s="925"/>
    </row>
    <row r="130" spans="1:16" ht="15.75" x14ac:dyDescent="0.25">
      <c r="A130" s="1654"/>
      <c r="B130" s="1214" t="s">
        <v>68</v>
      </c>
      <c r="C130" s="1214">
        <v>3</v>
      </c>
      <c r="D130" s="1214" t="s">
        <v>189</v>
      </c>
      <c r="E130" s="1214" t="s">
        <v>392</v>
      </c>
      <c r="F130" s="1214"/>
      <c r="G130" s="1214"/>
      <c r="H130" s="1214"/>
      <c r="I130" s="966">
        <v>45839</v>
      </c>
      <c r="J130" s="966">
        <v>45689</v>
      </c>
      <c r="K130" s="1214">
        <v>0</v>
      </c>
      <c r="L130" s="1214">
        <v>5</v>
      </c>
      <c r="M130" s="1218">
        <v>1000</v>
      </c>
      <c r="N130" s="1638"/>
      <c r="O130" s="983" t="s">
        <v>374</v>
      </c>
      <c r="P130" s="925"/>
    </row>
    <row r="131" spans="1:16" ht="15.75" x14ac:dyDescent="0.25">
      <c r="A131" s="1654"/>
      <c r="B131" s="1214" t="s">
        <v>69</v>
      </c>
      <c r="C131" s="1214">
        <v>4</v>
      </c>
      <c r="D131" s="1214" t="s">
        <v>190</v>
      </c>
      <c r="E131" s="1214" t="s">
        <v>392</v>
      </c>
      <c r="F131" s="1214"/>
      <c r="G131" s="1214"/>
      <c r="H131" s="1214"/>
      <c r="I131" s="966">
        <v>45839</v>
      </c>
      <c r="J131" s="966">
        <v>45689</v>
      </c>
      <c r="K131" s="1214">
        <v>0</v>
      </c>
      <c r="L131" s="1214">
        <v>5</v>
      </c>
      <c r="M131" s="1218">
        <v>1000</v>
      </c>
      <c r="N131" s="1638"/>
      <c r="O131" s="983" t="s">
        <v>374</v>
      </c>
      <c r="P131" s="925"/>
    </row>
    <row r="132" spans="1:16" ht="15.75" customHeight="1" x14ac:dyDescent="0.25">
      <c r="A132" s="1654"/>
      <c r="B132" s="1214" t="s">
        <v>70</v>
      </c>
      <c r="C132" s="1214">
        <v>1</v>
      </c>
      <c r="D132" s="1214" t="s">
        <v>191</v>
      </c>
      <c r="E132" s="1214" t="s">
        <v>392</v>
      </c>
      <c r="F132" s="1214"/>
      <c r="G132" s="1214"/>
      <c r="H132" s="1214"/>
      <c r="I132" s="966">
        <v>45839</v>
      </c>
      <c r="J132" s="966">
        <v>45689</v>
      </c>
      <c r="K132" s="1214">
        <v>0</v>
      </c>
      <c r="L132" s="1214">
        <v>5</v>
      </c>
      <c r="M132" s="1218">
        <v>1000</v>
      </c>
      <c r="N132" s="1638"/>
      <c r="O132" s="983" t="s">
        <v>374</v>
      </c>
      <c r="P132" s="925"/>
    </row>
    <row r="133" spans="1:16" ht="71.25" customHeight="1" x14ac:dyDescent="0.25">
      <c r="A133" s="1654"/>
      <c r="B133" s="1214" t="s">
        <v>32</v>
      </c>
      <c r="C133" s="1214">
        <v>2</v>
      </c>
      <c r="D133" s="1214" t="s">
        <v>192</v>
      </c>
      <c r="E133" s="1214" t="s">
        <v>392</v>
      </c>
      <c r="F133" s="1214"/>
      <c r="G133" s="1214"/>
      <c r="H133" s="1214"/>
      <c r="I133" s="966">
        <v>45839</v>
      </c>
      <c r="J133" s="966">
        <v>45689</v>
      </c>
      <c r="K133" s="1214">
        <v>0</v>
      </c>
      <c r="L133" s="1214">
        <v>5</v>
      </c>
      <c r="M133" s="1218">
        <v>1000</v>
      </c>
      <c r="N133" s="1638" t="s">
        <v>732</v>
      </c>
      <c r="O133" s="983" t="s">
        <v>374</v>
      </c>
      <c r="P133" s="925"/>
    </row>
    <row r="134" spans="1:16" ht="15.75" x14ac:dyDescent="0.25">
      <c r="A134" s="1654"/>
      <c r="B134" s="1214" t="s">
        <v>73</v>
      </c>
      <c r="C134" s="1214">
        <v>3</v>
      </c>
      <c r="D134" s="1214" t="s">
        <v>193</v>
      </c>
      <c r="E134" s="1214" t="s">
        <v>392</v>
      </c>
      <c r="F134" s="1214"/>
      <c r="G134" s="1214"/>
      <c r="H134" s="1214"/>
      <c r="I134" s="966">
        <v>45839</v>
      </c>
      <c r="J134" s="966">
        <v>45689</v>
      </c>
      <c r="K134" s="1214">
        <v>0</v>
      </c>
      <c r="L134" s="1214">
        <v>5</v>
      </c>
      <c r="M134" s="1218">
        <v>1000</v>
      </c>
      <c r="N134" s="1638"/>
      <c r="O134" s="983" t="s">
        <v>374</v>
      </c>
      <c r="P134" s="925"/>
    </row>
    <row r="135" spans="1:16" ht="15.75" x14ac:dyDescent="0.25">
      <c r="A135" s="1654"/>
      <c r="B135" s="1214" t="s">
        <v>73</v>
      </c>
      <c r="C135" s="1214">
        <v>4</v>
      </c>
      <c r="D135" s="1214">
        <v>708510</v>
      </c>
      <c r="E135" s="1214" t="s">
        <v>392</v>
      </c>
      <c r="F135" s="1214"/>
      <c r="G135" s="1214"/>
      <c r="H135" s="1214"/>
      <c r="I135" s="966">
        <v>45839</v>
      </c>
      <c r="J135" s="966">
        <v>45689</v>
      </c>
      <c r="K135" s="1214">
        <v>0</v>
      </c>
      <c r="L135" s="1214">
        <v>5</v>
      </c>
      <c r="M135" s="1218">
        <v>630</v>
      </c>
      <c r="N135" s="1638"/>
      <c r="O135" s="983" t="s">
        <v>375</v>
      </c>
      <c r="P135" s="925"/>
    </row>
    <row r="136" spans="1:16" ht="15.75" x14ac:dyDescent="0.25">
      <c r="A136" s="1654"/>
      <c r="B136" s="1214" t="s">
        <v>74</v>
      </c>
      <c r="C136" s="1214">
        <v>5</v>
      </c>
      <c r="D136" s="1214" t="s">
        <v>248</v>
      </c>
      <c r="E136" s="1214" t="s">
        <v>391</v>
      </c>
      <c r="F136" s="1214"/>
      <c r="G136" s="1214"/>
      <c r="H136" s="1214"/>
      <c r="I136" s="966">
        <v>45839</v>
      </c>
      <c r="J136" s="966">
        <v>45689</v>
      </c>
      <c r="K136" s="1214">
        <v>0</v>
      </c>
      <c r="L136" s="1214">
        <v>5</v>
      </c>
      <c r="M136" s="1218">
        <v>1000</v>
      </c>
      <c r="N136" s="1638"/>
      <c r="O136" s="983" t="s">
        <v>374</v>
      </c>
      <c r="P136" s="925"/>
    </row>
    <row r="137" spans="1:16" ht="29.25" customHeight="1" x14ac:dyDescent="0.25">
      <c r="A137" s="1654"/>
      <c r="B137" s="1214" t="s">
        <v>75</v>
      </c>
      <c r="C137" s="1214">
        <v>1</v>
      </c>
      <c r="D137" s="1214" t="s">
        <v>195</v>
      </c>
      <c r="E137" s="1214" t="s">
        <v>391</v>
      </c>
      <c r="F137" s="1214"/>
      <c r="G137" s="1214"/>
      <c r="H137" s="1214"/>
      <c r="I137" s="966">
        <v>45839</v>
      </c>
      <c r="J137" s="966">
        <v>45689</v>
      </c>
      <c r="K137" s="1214">
        <v>0</v>
      </c>
      <c r="L137" s="1214">
        <v>5</v>
      </c>
      <c r="M137" s="1218">
        <v>1000</v>
      </c>
      <c r="N137" s="1638"/>
      <c r="O137" s="983" t="s">
        <v>374</v>
      </c>
      <c r="P137" s="925"/>
    </row>
    <row r="138" spans="1:16" ht="23.25" customHeight="1" x14ac:dyDescent="0.25">
      <c r="A138" s="1654"/>
      <c r="B138" s="1214" t="s">
        <v>75</v>
      </c>
      <c r="C138" s="1214">
        <v>2</v>
      </c>
      <c r="D138" s="1214">
        <v>708512</v>
      </c>
      <c r="E138" s="1214" t="s">
        <v>392</v>
      </c>
      <c r="F138" s="1214"/>
      <c r="G138" s="1214"/>
      <c r="H138" s="1214"/>
      <c r="I138" s="966">
        <v>45839</v>
      </c>
      <c r="J138" s="966">
        <v>45689</v>
      </c>
      <c r="K138" s="1214">
        <v>0</v>
      </c>
      <c r="L138" s="1214">
        <v>5</v>
      </c>
      <c r="M138" s="1218">
        <v>630</v>
      </c>
      <c r="N138" s="1638"/>
      <c r="O138" s="983" t="s">
        <v>375</v>
      </c>
      <c r="P138" s="925"/>
    </row>
    <row r="139" spans="1:16" ht="28.5" customHeight="1" x14ac:dyDescent="0.25">
      <c r="A139" s="1654"/>
      <c r="B139" s="1214" t="s">
        <v>90</v>
      </c>
      <c r="C139" s="1214">
        <v>3</v>
      </c>
      <c r="D139" s="1214" t="s">
        <v>196</v>
      </c>
      <c r="E139" s="1214" t="s">
        <v>392</v>
      </c>
      <c r="F139" s="1214"/>
      <c r="G139" s="1214"/>
      <c r="H139" s="1214"/>
      <c r="I139" s="966">
        <v>45839</v>
      </c>
      <c r="J139" s="966">
        <v>45689</v>
      </c>
      <c r="K139" s="1214">
        <v>0</v>
      </c>
      <c r="L139" s="1214">
        <v>5</v>
      </c>
      <c r="M139" s="1218">
        <v>1000</v>
      </c>
      <c r="N139" s="1638"/>
      <c r="O139" s="983" t="s">
        <v>374</v>
      </c>
      <c r="P139" s="925"/>
    </row>
    <row r="140" spans="1:16" ht="30.75" customHeight="1" x14ac:dyDescent="0.25">
      <c r="A140" s="1654"/>
      <c r="B140" s="1214" t="s">
        <v>33</v>
      </c>
      <c r="C140" s="1214">
        <v>4</v>
      </c>
      <c r="D140" s="1214" t="s">
        <v>197</v>
      </c>
      <c r="E140" s="1214" t="s">
        <v>392</v>
      </c>
      <c r="F140" s="1214"/>
      <c r="G140" s="1214"/>
      <c r="H140" s="1214"/>
      <c r="I140" s="966">
        <v>45839</v>
      </c>
      <c r="J140" s="966">
        <v>45689</v>
      </c>
      <c r="K140" s="1214">
        <v>0</v>
      </c>
      <c r="L140" s="1214">
        <v>5</v>
      </c>
      <c r="M140" s="1218">
        <v>1000</v>
      </c>
      <c r="N140" s="1638" t="s">
        <v>757</v>
      </c>
      <c r="O140" s="983" t="s">
        <v>374</v>
      </c>
      <c r="P140" s="925"/>
    </row>
    <row r="141" spans="1:16" ht="15.75" customHeight="1" x14ac:dyDescent="0.25">
      <c r="A141" s="1654"/>
      <c r="B141" s="1214" t="s">
        <v>76</v>
      </c>
      <c r="C141" s="1214">
        <v>1</v>
      </c>
      <c r="D141" s="1214" t="s">
        <v>198</v>
      </c>
      <c r="E141" s="1214" t="s">
        <v>392</v>
      </c>
      <c r="F141" s="1214"/>
      <c r="G141" s="1214"/>
      <c r="H141" s="1214"/>
      <c r="I141" s="966">
        <v>45839</v>
      </c>
      <c r="J141" s="966">
        <v>45689</v>
      </c>
      <c r="K141" s="1214">
        <v>0</v>
      </c>
      <c r="L141" s="1214">
        <v>5</v>
      </c>
      <c r="M141" s="1218">
        <v>1000</v>
      </c>
      <c r="N141" s="1638"/>
      <c r="O141" s="983" t="s">
        <v>374</v>
      </c>
      <c r="P141" s="925"/>
    </row>
    <row r="142" spans="1:16" ht="15.75" x14ac:dyDescent="0.25">
      <c r="A142" s="1654"/>
      <c r="B142" s="1214" t="s">
        <v>77</v>
      </c>
      <c r="C142" s="1214">
        <v>2</v>
      </c>
      <c r="D142" s="1214" t="s">
        <v>199</v>
      </c>
      <c r="E142" s="1214" t="s">
        <v>392</v>
      </c>
      <c r="F142" s="1214"/>
      <c r="G142" s="1214"/>
      <c r="H142" s="1214"/>
      <c r="I142" s="966">
        <v>45839</v>
      </c>
      <c r="J142" s="966">
        <v>45689</v>
      </c>
      <c r="K142" s="1214">
        <v>0</v>
      </c>
      <c r="L142" s="1214">
        <v>5</v>
      </c>
      <c r="M142" s="1218">
        <v>1000</v>
      </c>
      <c r="N142" s="1638"/>
      <c r="O142" s="983" t="s">
        <v>374</v>
      </c>
      <c r="P142" s="925"/>
    </row>
    <row r="143" spans="1:16" ht="15.75" x14ac:dyDescent="0.25">
      <c r="A143" s="1654"/>
      <c r="B143" s="1214" t="s">
        <v>78</v>
      </c>
      <c r="C143" s="1214">
        <v>3</v>
      </c>
      <c r="D143" s="1214" t="s">
        <v>200</v>
      </c>
      <c r="E143" s="1214" t="s">
        <v>392</v>
      </c>
      <c r="F143" s="1214"/>
      <c r="G143" s="1214"/>
      <c r="H143" s="1214"/>
      <c r="I143" s="966">
        <v>45839</v>
      </c>
      <c r="J143" s="966">
        <v>45689</v>
      </c>
      <c r="K143" s="1214">
        <v>0</v>
      </c>
      <c r="L143" s="1214">
        <v>5</v>
      </c>
      <c r="M143" s="1218">
        <v>1000</v>
      </c>
      <c r="N143" s="1638"/>
      <c r="O143" s="983" t="s">
        <v>374</v>
      </c>
      <c r="P143" s="925"/>
    </row>
    <row r="144" spans="1:16" ht="15.75" x14ac:dyDescent="0.25">
      <c r="A144" s="1654"/>
      <c r="B144" s="1214" t="s">
        <v>34</v>
      </c>
      <c r="C144" s="1214">
        <v>4</v>
      </c>
      <c r="D144" s="1214" t="s">
        <v>201</v>
      </c>
      <c r="E144" s="1214" t="s">
        <v>392</v>
      </c>
      <c r="F144" s="1214"/>
      <c r="G144" s="1214"/>
      <c r="H144" s="1214"/>
      <c r="I144" s="966">
        <v>45839</v>
      </c>
      <c r="J144" s="966">
        <v>45689</v>
      </c>
      <c r="K144" s="1214">
        <v>0</v>
      </c>
      <c r="L144" s="1214">
        <v>5</v>
      </c>
      <c r="M144" s="1218">
        <v>1000</v>
      </c>
      <c r="N144" s="1638" t="s">
        <v>798</v>
      </c>
      <c r="O144" s="983" t="s">
        <v>374</v>
      </c>
      <c r="P144" s="925"/>
    </row>
    <row r="145" spans="1:16" ht="15.75" x14ac:dyDescent="0.25">
      <c r="A145" s="1654"/>
      <c r="B145" s="1214" t="s">
        <v>79</v>
      </c>
      <c r="C145" s="1214">
        <v>5</v>
      </c>
      <c r="D145" s="1214" t="s">
        <v>202</v>
      </c>
      <c r="E145" s="1214" t="s">
        <v>392</v>
      </c>
      <c r="F145" s="1214"/>
      <c r="G145" s="1214"/>
      <c r="H145" s="1214"/>
      <c r="I145" s="966">
        <v>45839</v>
      </c>
      <c r="J145" s="966">
        <v>45689</v>
      </c>
      <c r="K145" s="1214">
        <v>0</v>
      </c>
      <c r="L145" s="1214">
        <v>5</v>
      </c>
      <c r="M145" s="1218">
        <v>1000</v>
      </c>
      <c r="N145" s="1638"/>
      <c r="O145" s="983" t="s">
        <v>374</v>
      </c>
      <c r="P145" s="925"/>
    </row>
    <row r="146" spans="1:16" ht="15.75" x14ac:dyDescent="0.25">
      <c r="A146" s="1654"/>
      <c r="B146" s="1214" t="s">
        <v>80</v>
      </c>
      <c r="C146" s="1214">
        <v>6</v>
      </c>
      <c r="D146" s="1214" t="s">
        <v>203</v>
      </c>
      <c r="E146" s="1214" t="s">
        <v>392</v>
      </c>
      <c r="F146" s="1214"/>
      <c r="G146" s="1214"/>
      <c r="H146" s="1214"/>
      <c r="I146" s="966">
        <v>45839</v>
      </c>
      <c r="J146" s="966">
        <v>45689</v>
      </c>
      <c r="K146" s="1214">
        <v>0</v>
      </c>
      <c r="L146" s="1214">
        <v>5</v>
      </c>
      <c r="M146" s="1218">
        <v>1000</v>
      </c>
      <c r="N146" s="1638"/>
      <c r="O146" s="983" t="s">
        <v>374</v>
      </c>
      <c r="P146" s="925"/>
    </row>
    <row r="147" spans="1:16" ht="15.75" x14ac:dyDescent="0.25">
      <c r="A147" s="1654"/>
      <c r="B147" s="1214" t="s">
        <v>81</v>
      </c>
      <c r="C147" s="1214">
        <v>7</v>
      </c>
      <c r="D147" s="1214" t="s">
        <v>204</v>
      </c>
      <c r="E147" s="1214" t="s">
        <v>392</v>
      </c>
      <c r="F147" s="1214"/>
      <c r="G147" s="1214">
        <v>1</v>
      </c>
      <c r="H147" s="1214"/>
      <c r="I147" s="966">
        <v>45839</v>
      </c>
      <c r="J147" s="966">
        <v>45689</v>
      </c>
      <c r="K147" s="1214">
        <v>0</v>
      </c>
      <c r="L147" s="1214">
        <v>5</v>
      </c>
      <c r="M147" s="1218">
        <v>1000</v>
      </c>
      <c r="N147" s="1638"/>
      <c r="O147" s="983" t="s">
        <v>374</v>
      </c>
      <c r="P147" s="925"/>
    </row>
    <row r="148" spans="1:16" ht="15.75" customHeight="1" x14ac:dyDescent="0.25">
      <c r="A148" s="1654"/>
      <c r="B148" s="1214" t="s">
        <v>27</v>
      </c>
      <c r="C148" s="1214">
        <v>1</v>
      </c>
      <c r="D148" s="1214">
        <v>15256</v>
      </c>
      <c r="E148" s="1214" t="s">
        <v>392</v>
      </c>
      <c r="F148" s="1214"/>
      <c r="G148" s="1214"/>
      <c r="H148" s="1214"/>
      <c r="I148" s="966">
        <v>45839</v>
      </c>
      <c r="J148" s="966">
        <v>45689</v>
      </c>
      <c r="K148" s="1214">
        <v>0</v>
      </c>
      <c r="L148" s="1214">
        <v>5</v>
      </c>
      <c r="M148" s="1218">
        <v>230</v>
      </c>
      <c r="N148" s="1638" t="s">
        <v>806</v>
      </c>
      <c r="O148" s="983" t="s">
        <v>561</v>
      </c>
      <c r="P148" s="925"/>
    </row>
    <row r="149" spans="1:16" ht="60.75" customHeight="1" x14ac:dyDescent="0.25">
      <c r="A149" s="1654"/>
      <c r="B149" s="1214" t="s">
        <v>29</v>
      </c>
      <c r="C149" s="1214">
        <v>2</v>
      </c>
      <c r="D149" s="1214">
        <v>15633</v>
      </c>
      <c r="E149" s="1214" t="s">
        <v>392</v>
      </c>
      <c r="F149" s="1214"/>
      <c r="G149" s="1214"/>
      <c r="H149" s="1214"/>
      <c r="I149" s="966">
        <v>45839</v>
      </c>
      <c r="J149" s="966">
        <v>45689</v>
      </c>
      <c r="K149" s="1214">
        <v>0</v>
      </c>
      <c r="L149" s="1214">
        <v>5</v>
      </c>
      <c r="M149" s="1218">
        <v>230</v>
      </c>
      <c r="N149" s="1638"/>
      <c r="O149" s="983" t="s">
        <v>561</v>
      </c>
      <c r="P149" s="925"/>
    </row>
    <row r="150" spans="1:16" ht="53.25" customHeight="1" x14ac:dyDescent="0.25">
      <c r="A150" s="1654"/>
      <c r="B150" s="1214" t="s">
        <v>65</v>
      </c>
      <c r="C150" s="1214">
        <v>3</v>
      </c>
      <c r="D150" s="1214">
        <v>15481</v>
      </c>
      <c r="E150" s="1214" t="s">
        <v>392</v>
      </c>
      <c r="F150" s="1214"/>
      <c r="G150" s="1214"/>
      <c r="H150" s="1214"/>
      <c r="I150" s="966">
        <v>45839</v>
      </c>
      <c r="J150" s="966">
        <v>45689</v>
      </c>
      <c r="K150" s="1214">
        <v>0</v>
      </c>
      <c r="L150" s="1214">
        <v>5</v>
      </c>
      <c r="M150" s="1218">
        <v>230</v>
      </c>
      <c r="N150" s="1638" t="s">
        <v>729</v>
      </c>
      <c r="O150" s="983" t="s">
        <v>561</v>
      </c>
      <c r="P150" s="925"/>
    </row>
    <row r="151" spans="1:16" ht="45.75" customHeight="1" x14ac:dyDescent="0.25">
      <c r="A151" s="1654"/>
      <c r="B151" s="1214" t="s">
        <v>66</v>
      </c>
      <c r="C151" s="1214">
        <v>4</v>
      </c>
      <c r="D151" s="1214">
        <v>15637</v>
      </c>
      <c r="E151" s="1214" t="s">
        <v>392</v>
      </c>
      <c r="F151" s="1214"/>
      <c r="G151" s="1214"/>
      <c r="H151" s="1214"/>
      <c r="I151" s="966">
        <v>45839</v>
      </c>
      <c r="J151" s="966">
        <v>45689</v>
      </c>
      <c r="K151" s="1214">
        <v>0</v>
      </c>
      <c r="L151" s="1214">
        <v>5</v>
      </c>
      <c r="M151" s="1218">
        <v>230</v>
      </c>
      <c r="N151" s="1638"/>
      <c r="O151" s="983" t="s">
        <v>561</v>
      </c>
      <c r="P151" s="925"/>
    </row>
    <row r="152" spans="1:16" ht="47.25" customHeight="1" x14ac:dyDescent="0.25">
      <c r="A152" s="1654"/>
      <c r="B152" s="1214" t="s">
        <v>67</v>
      </c>
      <c r="C152" s="1214">
        <v>1</v>
      </c>
      <c r="D152" s="1214">
        <v>15504</v>
      </c>
      <c r="E152" s="1214" t="s">
        <v>392</v>
      </c>
      <c r="F152" s="1214"/>
      <c r="G152" s="1214"/>
      <c r="H152" s="1214"/>
      <c r="I152" s="966">
        <v>45839</v>
      </c>
      <c r="J152" s="966">
        <v>45689</v>
      </c>
      <c r="K152" s="1214">
        <v>0</v>
      </c>
      <c r="L152" s="1214">
        <v>5</v>
      </c>
      <c r="M152" s="1218">
        <v>230</v>
      </c>
      <c r="N152" s="1638" t="s">
        <v>730</v>
      </c>
      <c r="O152" s="983" t="s">
        <v>561</v>
      </c>
      <c r="P152" s="925"/>
    </row>
    <row r="153" spans="1:16" ht="15.75" x14ac:dyDescent="0.25">
      <c r="A153" s="1654"/>
      <c r="B153" s="1214" t="s">
        <v>69</v>
      </c>
      <c r="C153" s="1214">
        <v>2</v>
      </c>
      <c r="D153" s="1214">
        <v>15484</v>
      </c>
      <c r="E153" s="1214" t="s">
        <v>392</v>
      </c>
      <c r="F153" s="1214"/>
      <c r="G153" s="1214"/>
      <c r="H153" s="1214"/>
      <c r="I153" s="966">
        <v>45839</v>
      </c>
      <c r="J153" s="966">
        <v>45689</v>
      </c>
      <c r="K153" s="1214">
        <v>0</v>
      </c>
      <c r="L153" s="1214">
        <v>5</v>
      </c>
      <c r="M153" s="1218">
        <v>230</v>
      </c>
      <c r="N153" s="1638"/>
      <c r="O153" s="983" t="s">
        <v>561</v>
      </c>
      <c r="P153" s="925"/>
    </row>
    <row r="154" spans="1:16" ht="78.75" x14ac:dyDescent="0.25">
      <c r="A154" s="1654"/>
      <c r="B154" s="1214" t="s">
        <v>90</v>
      </c>
      <c r="C154" s="1214">
        <v>3</v>
      </c>
      <c r="D154" s="1214">
        <v>15639</v>
      </c>
      <c r="E154" s="1214" t="s">
        <v>392</v>
      </c>
      <c r="F154" s="1214"/>
      <c r="G154" s="1214"/>
      <c r="H154" s="1214"/>
      <c r="I154" s="966">
        <v>45839</v>
      </c>
      <c r="J154" s="966">
        <v>45689</v>
      </c>
      <c r="K154" s="1214">
        <v>0</v>
      </c>
      <c r="L154" s="1214">
        <v>5</v>
      </c>
      <c r="M154" s="1218">
        <v>230</v>
      </c>
      <c r="N154" s="1214" t="s">
        <v>732</v>
      </c>
      <c r="O154" s="983" t="s">
        <v>561</v>
      </c>
      <c r="P154" s="925"/>
    </row>
    <row r="155" spans="1:16" ht="15.75" x14ac:dyDescent="0.25">
      <c r="A155" s="1654"/>
      <c r="B155" s="1214" t="s">
        <v>76</v>
      </c>
      <c r="C155" s="1214">
        <v>4</v>
      </c>
      <c r="D155" s="1214">
        <v>15494</v>
      </c>
      <c r="E155" s="1214" t="s">
        <v>392</v>
      </c>
      <c r="F155" s="1214"/>
      <c r="G155" s="1214"/>
      <c r="H155" s="1214"/>
      <c r="I155" s="966">
        <v>45839</v>
      </c>
      <c r="J155" s="966">
        <v>45689</v>
      </c>
      <c r="K155" s="1214">
        <v>0</v>
      </c>
      <c r="L155" s="1214">
        <v>5</v>
      </c>
      <c r="M155" s="1218">
        <v>230</v>
      </c>
      <c r="N155" s="1638" t="s">
        <v>757</v>
      </c>
      <c r="O155" s="983" t="s">
        <v>561</v>
      </c>
      <c r="P155" s="925"/>
    </row>
    <row r="156" spans="1:16" ht="15.75" customHeight="1" x14ac:dyDescent="0.25">
      <c r="A156" s="1654"/>
      <c r="B156" s="1214" t="s">
        <v>77</v>
      </c>
      <c r="C156" s="1214">
        <v>1</v>
      </c>
      <c r="D156" s="1214">
        <v>15492</v>
      </c>
      <c r="E156" s="1214" t="s">
        <v>392</v>
      </c>
      <c r="F156" s="1214"/>
      <c r="G156" s="1214"/>
      <c r="H156" s="1214"/>
      <c r="I156" s="966">
        <v>45839</v>
      </c>
      <c r="J156" s="966">
        <v>45689</v>
      </c>
      <c r="K156" s="1214">
        <v>0</v>
      </c>
      <c r="L156" s="1214">
        <v>2</v>
      </c>
      <c r="M156" s="1218">
        <v>230</v>
      </c>
      <c r="N156" s="1638"/>
      <c r="O156" s="983" t="s">
        <v>561</v>
      </c>
      <c r="P156" s="925"/>
    </row>
    <row r="157" spans="1:16" ht="59.25" customHeight="1" x14ac:dyDescent="0.25">
      <c r="A157" s="1654"/>
      <c r="B157" s="1214" t="s">
        <v>78</v>
      </c>
      <c r="C157" s="1214">
        <v>2</v>
      </c>
      <c r="D157" s="1214">
        <v>15491</v>
      </c>
      <c r="E157" s="1214" t="s">
        <v>392</v>
      </c>
      <c r="F157" s="1214"/>
      <c r="G157" s="1214"/>
      <c r="H157" s="1214"/>
      <c r="I157" s="966">
        <v>45839</v>
      </c>
      <c r="J157" s="966">
        <v>45689</v>
      </c>
      <c r="K157" s="1214">
        <v>0</v>
      </c>
      <c r="L157" s="1214">
        <v>2</v>
      </c>
      <c r="M157" s="1218">
        <v>230</v>
      </c>
      <c r="N157" s="1638"/>
      <c r="O157" s="983" t="s">
        <v>561</v>
      </c>
      <c r="P157" s="925"/>
    </row>
    <row r="158" spans="1:16" ht="15.75" customHeight="1" thickBot="1" x14ac:dyDescent="0.3">
      <c r="A158" s="1655"/>
      <c r="B158" s="1216" t="s">
        <v>80</v>
      </c>
      <c r="C158" s="1216">
        <v>1</v>
      </c>
      <c r="D158" s="1216">
        <v>15482</v>
      </c>
      <c r="E158" s="1216" t="s">
        <v>392</v>
      </c>
      <c r="F158" s="1216"/>
      <c r="G158" s="1216"/>
      <c r="H158" s="1216"/>
      <c r="I158" s="994">
        <v>45839</v>
      </c>
      <c r="J158" s="994">
        <v>45689</v>
      </c>
      <c r="K158" s="1216">
        <v>0</v>
      </c>
      <c r="L158" s="1216">
        <v>2</v>
      </c>
      <c r="M158" s="1219">
        <v>230</v>
      </c>
      <c r="N158" s="1216" t="s">
        <v>798</v>
      </c>
      <c r="O158" s="996" t="s">
        <v>561</v>
      </c>
      <c r="P158" s="925"/>
    </row>
    <row r="159" spans="1:16" ht="48.75" customHeight="1" x14ac:dyDescent="0.25">
      <c r="A159" s="1527" t="s">
        <v>805</v>
      </c>
      <c r="B159" s="1208" t="s">
        <v>22</v>
      </c>
      <c r="C159" s="1208">
        <v>1</v>
      </c>
      <c r="D159" s="1208">
        <v>707388</v>
      </c>
      <c r="E159" s="1208" t="s">
        <v>392</v>
      </c>
      <c r="F159" s="1208"/>
      <c r="G159" s="1208"/>
      <c r="H159" s="1208"/>
      <c r="I159" s="593">
        <v>45839</v>
      </c>
      <c r="J159" s="593">
        <v>45689</v>
      </c>
      <c r="K159" s="1208">
        <v>0</v>
      </c>
      <c r="L159" s="1208">
        <v>2</v>
      </c>
      <c r="M159" s="1209">
        <v>1000</v>
      </c>
      <c r="N159" s="1554" t="s">
        <v>726</v>
      </c>
      <c r="O159" s="621" t="s">
        <v>375</v>
      </c>
      <c r="P159" s="925"/>
    </row>
    <row r="160" spans="1:16" ht="63" customHeight="1" x14ac:dyDescent="0.25">
      <c r="A160" s="1528"/>
      <c r="B160" s="1204" t="s">
        <v>23</v>
      </c>
      <c r="C160" s="1204">
        <v>2</v>
      </c>
      <c r="D160" s="1204">
        <v>707389</v>
      </c>
      <c r="E160" s="1204" t="s">
        <v>392</v>
      </c>
      <c r="F160" s="1204"/>
      <c r="G160" s="1204"/>
      <c r="H160" s="1204"/>
      <c r="I160" s="595">
        <v>45839</v>
      </c>
      <c r="J160" s="595">
        <v>45689</v>
      </c>
      <c r="K160" s="1204">
        <v>0</v>
      </c>
      <c r="L160" s="1204">
        <v>2</v>
      </c>
      <c r="M160" s="1201">
        <v>1000</v>
      </c>
      <c r="N160" s="1545"/>
      <c r="O160" s="622" t="s">
        <v>375</v>
      </c>
      <c r="P160" s="925"/>
    </row>
    <row r="161" spans="1:17" ht="36" customHeight="1" x14ac:dyDescent="0.25">
      <c r="A161" s="1528"/>
      <c r="B161" s="1204" t="s">
        <v>24</v>
      </c>
      <c r="C161" s="1204">
        <v>3</v>
      </c>
      <c r="D161" s="1204" t="s">
        <v>905</v>
      </c>
      <c r="E161" s="1204" t="s">
        <v>392</v>
      </c>
      <c r="F161" s="1204"/>
      <c r="G161" s="1204"/>
      <c r="H161" s="1204"/>
      <c r="I161" s="595">
        <v>45839</v>
      </c>
      <c r="J161" s="595">
        <v>45689</v>
      </c>
      <c r="K161" s="1204">
        <v>0</v>
      </c>
      <c r="L161" s="1204">
        <v>2</v>
      </c>
      <c r="M161" s="1201">
        <v>1000</v>
      </c>
      <c r="N161" s="1545"/>
      <c r="O161" s="622" t="s">
        <v>807</v>
      </c>
      <c r="P161" s="925"/>
    </row>
    <row r="162" spans="1:17" ht="15.75" customHeight="1" x14ac:dyDescent="0.25">
      <c r="A162" s="1528"/>
      <c r="B162" s="1204" t="s">
        <v>25</v>
      </c>
      <c r="C162" s="1204">
        <v>4</v>
      </c>
      <c r="D162" s="1204">
        <v>707391</v>
      </c>
      <c r="E162" s="1204" t="s">
        <v>392</v>
      </c>
      <c r="F162" s="1204"/>
      <c r="G162" s="1204"/>
      <c r="H162" s="1204"/>
      <c r="I162" s="595">
        <v>45839</v>
      </c>
      <c r="J162" s="595">
        <v>45689</v>
      </c>
      <c r="K162" s="1204">
        <v>0</v>
      </c>
      <c r="L162" s="1204">
        <v>2</v>
      </c>
      <c r="M162" s="1201">
        <v>1000</v>
      </c>
      <c r="N162" s="1545"/>
      <c r="O162" s="622" t="s">
        <v>375</v>
      </c>
      <c r="P162" s="925"/>
    </row>
    <row r="163" spans="1:17" ht="58.5" customHeight="1" x14ac:dyDescent="0.25">
      <c r="A163" s="1528"/>
      <c r="B163" s="1204" t="s">
        <v>31</v>
      </c>
      <c r="C163" s="1204">
        <v>1</v>
      </c>
      <c r="D163" s="1204">
        <v>707367</v>
      </c>
      <c r="E163" s="1204" t="s">
        <v>392</v>
      </c>
      <c r="F163" s="1204"/>
      <c r="G163" s="1204"/>
      <c r="H163" s="1204"/>
      <c r="I163" s="595">
        <v>45839</v>
      </c>
      <c r="J163" s="595">
        <v>45689</v>
      </c>
      <c r="K163" s="1204">
        <v>0</v>
      </c>
      <c r="L163" s="1204">
        <v>2</v>
      </c>
      <c r="M163" s="1201">
        <v>1000</v>
      </c>
      <c r="N163" s="1545" t="s">
        <v>731</v>
      </c>
      <c r="O163" s="622" t="s">
        <v>375</v>
      </c>
      <c r="P163" s="925"/>
    </row>
    <row r="164" spans="1:17" ht="87" customHeight="1" x14ac:dyDescent="0.25">
      <c r="A164" s="1528"/>
      <c r="B164" s="1204" t="s">
        <v>71</v>
      </c>
      <c r="C164" s="1204">
        <v>2</v>
      </c>
      <c r="D164" s="1204">
        <v>707373</v>
      </c>
      <c r="E164" s="1204" t="s">
        <v>392</v>
      </c>
      <c r="F164" s="1204"/>
      <c r="G164" s="1204"/>
      <c r="H164" s="1204"/>
      <c r="I164" s="595">
        <v>45839</v>
      </c>
      <c r="J164" s="595">
        <v>45689</v>
      </c>
      <c r="K164" s="1204">
        <v>0</v>
      </c>
      <c r="L164" s="1204">
        <v>2</v>
      </c>
      <c r="M164" s="1201">
        <v>1000</v>
      </c>
      <c r="N164" s="1545"/>
      <c r="O164" s="622" t="s">
        <v>375</v>
      </c>
      <c r="P164" s="925"/>
    </row>
    <row r="165" spans="1:17" ht="15.75" x14ac:dyDescent="0.25">
      <c r="A165" s="1528"/>
      <c r="B165" s="1204" t="s">
        <v>72</v>
      </c>
      <c r="C165" s="1204">
        <v>3</v>
      </c>
      <c r="D165" s="1204">
        <v>707376</v>
      </c>
      <c r="E165" s="1204" t="s">
        <v>392</v>
      </c>
      <c r="F165" s="1204"/>
      <c r="G165" s="1204">
        <v>1</v>
      </c>
      <c r="H165" s="1204"/>
      <c r="I165" s="595">
        <v>45839</v>
      </c>
      <c r="J165" s="595">
        <v>45689</v>
      </c>
      <c r="K165" s="1204">
        <v>0</v>
      </c>
      <c r="L165" s="1204">
        <v>2</v>
      </c>
      <c r="M165" s="1201">
        <v>1000</v>
      </c>
      <c r="N165" s="1545"/>
      <c r="O165" s="622" t="s">
        <v>375</v>
      </c>
      <c r="P165" s="925"/>
    </row>
    <row r="166" spans="1:17" ht="15.75" customHeight="1" x14ac:dyDescent="0.25">
      <c r="A166" s="1528"/>
      <c r="B166" s="1204" t="s">
        <v>317</v>
      </c>
      <c r="C166" s="1204">
        <v>4</v>
      </c>
      <c r="D166" s="1204">
        <v>707362</v>
      </c>
      <c r="E166" s="1204" t="s">
        <v>392</v>
      </c>
      <c r="F166" s="1204"/>
      <c r="G166" s="1204"/>
      <c r="H166" s="1204"/>
      <c r="I166" s="595">
        <v>45839</v>
      </c>
      <c r="J166" s="595">
        <v>45689</v>
      </c>
      <c r="K166" s="1204">
        <v>0</v>
      </c>
      <c r="L166" s="1204">
        <v>2</v>
      </c>
      <c r="M166" s="1201">
        <v>1000</v>
      </c>
      <c r="N166" s="1545"/>
      <c r="O166" s="622" t="s">
        <v>375</v>
      </c>
      <c r="P166" s="925"/>
    </row>
    <row r="167" spans="1:17" ht="15.75" x14ac:dyDescent="0.25">
      <c r="A167" s="1528"/>
      <c r="B167" s="1204" t="s">
        <v>22</v>
      </c>
      <c r="C167" s="1204">
        <v>1</v>
      </c>
      <c r="D167" s="1204">
        <v>15055</v>
      </c>
      <c r="E167" s="1204" t="s">
        <v>392</v>
      </c>
      <c r="F167" s="1204"/>
      <c r="G167" s="1204"/>
      <c r="H167" s="1204"/>
      <c r="I167" s="595">
        <v>45839</v>
      </c>
      <c r="J167" s="595">
        <v>45689</v>
      </c>
      <c r="K167" s="1204">
        <v>0</v>
      </c>
      <c r="L167" s="1204">
        <v>2</v>
      </c>
      <c r="M167" s="1201">
        <v>230</v>
      </c>
      <c r="N167" s="1545" t="s">
        <v>726</v>
      </c>
      <c r="O167" s="622" t="s">
        <v>561</v>
      </c>
      <c r="P167" s="925"/>
    </row>
    <row r="168" spans="1:17" ht="54.75" customHeight="1" x14ac:dyDescent="0.25">
      <c r="A168" s="1528"/>
      <c r="B168" s="1204" t="s">
        <v>24</v>
      </c>
      <c r="C168" s="1204">
        <v>2</v>
      </c>
      <c r="D168" s="1204">
        <v>15184</v>
      </c>
      <c r="E168" s="1204" t="s">
        <v>392</v>
      </c>
      <c r="F168" s="1204"/>
      <c r="G168" s="1204"/>
      <c r="H168" s="1204"/>
      <c r="I168" s="595">
        <v>45839</v>
      </c>
      <c r="J168" s="595">
        <v>45689</v>
      </c>
      <c r="K168" s="1204">
        <v>0</v>
      </c>
      <c r="L168" s="1204">
        <v>2</v>
      </c>
      <c r="M168" s="1201">
        <v>230</v>
      </c>
      <c r="N168" s="1545"/>
      <c r="O168" s="622" t="s">
        <v>561</v>
      </c>
      <c r="P168" s="925"/>
    </row>
    <row r="169" spans="1:17" ht="91.5" customHeight="1" thickBot="1" x14ac:dyDescent="0.3">
      <c r="A169" s="1529"/>
      <c r="B169" s="1206" t="s">
        <v>31</v>
      </c>
      <c r="C169" s="1206">
        <v>3</v>
      </c>
      <c r="D169" s="1206">
        <v>15100</v>
      </c>
      <c r="E169" s="1206" t="s">
        <v>392</v>
      </c>
      <c r="F169" s="1206"/>
      <c r="G169" s="1206"/>
      <c r="H169" s="1206"/>
      <c r="I169" s="995">
        <v>45839</v>
      </c>
      <c r="J169" s="995">
        <v>45689</v>
      </c>
      <c r="K169" s="1206">
        <v>0</v>
      </c>
      <c r="L169" s="1206">
        <v>2</v>
      </c>
      <c r="M169" s="1207">
        <v>230</v>
      </c>
      <c r="N169" s="1206" t="s">
        <v>731</v>
      </c>
      <c r="O169" s="628" t="s">
        <v>561</v>
      </c>
      <c r="P169" s="925"/>
      <c r="Q169" s="75">
        <v>1</v>
      </c>
    </row>
    <row r="170" spans="1:17" ht="15.75" customHeight="1" x14ac:dyDescent="0.25">
      <c r="A170" s="1661" t="s">
        <v>1012</v>
      </c>
      <c r="B170" s="1221" t="s">
        <v>35</v>
      </c>
      <c r="C170" s="1221">
        <v>1</v>
      </c>
      <c r="D170" s="1221">
        <v>707371</v>
      </c>
      <c r="E170" s="1221" t="s">
        <v>392</v>
      </c>
      <c r="F170" s="1221"/>
      <c r="G170" s="1221"/>
      <c r="H170" s="1221"/>
      <c r="I170" s="990">
        <v>45839</v>
      </c>
      <c r="J170" s="990">
        <v>45689</v>
      </c>
      <c r="K170" s="1221">
        <v>0</v>
      </c>
      <c r="L170" s="1221">
        <v>5</v>
      </c>
      <c r="M170" s="975">
        <v>1000</v>
      </c>
      <c r="N170" s="1663" t="s">
        <v>734</v>
      </c>
      <c r="O170" s="1221" t="s">
        <v>375</v>
      </c>
      <c r="P170" s="925"/>
    </row>
    <row r="171" spans="1:17" ht="15.75" x14ac:dyDescent="0.25">
      <c r="A171" s="1651"/>
      <c r="B171" s="1214" t="s">
        <v>83</v>
      </c>
      <c r="C171" s="1214">
        <v>2</v>
      </c>
      <c r="D171" s="1214">
        <v>707372</v>
      </c>
      <c r="E171" s="1214" t="s">
        <v>392</v>
      </c>
      <c r="F171" s="1214"/>
      <c r="G171" s="1214"/>
      <c r="H171" s="1214"/>
      <c r="I171" s="966">
        <v>45839</v>
      </c>
      <c r="J171" s="966">
        <v>45689</v>
      </c>
      <c r="K171" s="1214">
        <v>0</v>
      </c>
      <c r="L171" s="1214">
        <v>5</v>
      </c>
      <c r="M171" s="1218">
        <v>1000</v>
      </c>
      <c r="N171" s="1638"/>
      <c r="O171" s="1214" t="s">
        <v>375</v>
      </c>
      <c r="P171" s="925"/>
    </row>
    <row r="172" spans="1:17" ht="35.25" customHeight="1" x14ac:dyDescent="0.25">
      <c r="A172" s="1651"/>
      <c r="B172" s="1214" t="s">
        <v>84</v>
      </c>
      <c r="C172" s="1214">
        <v>3</v>
      </c>
      <c r="D172" s="1214">
        <v>707370</v>
      </c>
      <c r="E172" s="1214" t="s">
        <v>392</v>
      </c>
      <c r="F172" s="1214"/>
      <c r="G172" s="1214"/>
      <c r="H172" s="1214"/>
      <c r="I172" s="966">
        <v>45839</v>
      </c>
      <c r="J172" s="966">
        <v>45689</v>
      </c>
      <c r="K172" s="1214">
        <v>0</v>
      </c>
      <c r="L172" s="1214">
        <v>5</v>
      </c>
      <c r="M172" s="1218">
        <v>1000</v>
      </c>
      <c r="N172" s="1638"/>
      <c r="O172" s="1214" t="s">
        <v>375</v>
      </c>
      <c r="P172" s="925"/>
    </row>
    <row r="173" spans="1:17" ht="15.75" customHeight="1" x14ac:dyDescent="0.25">
      <c r="A173" s="1651"/>
      <c r="B173" s="1214" t="s">
        <v>85</v>
      </c>
      <c r="C173" s="1214">
        <v>1</v>
      </c>
      <c r="D173" s="1214">
        <v>707379</v>
      </c>
      <c r="E173" s="1214" t="s">
        <v>392</v>
      </c>
      <c r="F173" s="1214"/>
      <c r="G173" s="1214"/>
      <c r="H173" s="1214"/>
      <c r="I173" s="966">
        <v>45839</v>
      </c>
      <c r="J173" s="966">
        <v>45689</v>
      </c>
      <c r="K173" s="1214">
        <v>0</v>
      </c>
      <c r="L173" s="1214">
        <v>5</v>
      </c>
      <c r="M173" s="1218">
        <v>1000</v>
      </c>
      <c r="N173" s="1638" t="s">
        <v>735</v>
      </c>
      <c r="O173" s="1214" t="s">
        <v>375</v>
      </c>
      <c r="P173" s="925"/>
    </row>
    <row r="174" spans="1:17" ht="15.75" x14ac:dyDescent="0.25">
      <c r="A174" s="1651"/>
      <c r="B174" s="1214" t="s">
        <v>86</v>
      </c>
      <c r="C174" s="1214">
        <v>2</v>
      </c>
      <c r="D174" s="1214">
        <v>707378</v>
      </c>
      <c r="E174" s="1214" t="s">
        <v>392</v>
      </c>
      <c r="F174" s="1214"/>
      <c r="G174" s="1214"/>
      <c r="H174" s="1214"/>
      <c r="I174" s="966">
        <v>45839</v>
      </c>
      <c r="J174" s="966">
        <v>45689</v>
      </c>
      <c r="K174" s="1214">
        <v>0</v>
      </c>
      <c r="L174" s="1214">
        <v>5</v>
      </c>
      <c r="M174" s="1218">
        <v>1000</v>
      </c>
      <c r="N174" s="1638"/>
      <c r="O174" s="1214" t="s">
        <v>375</v>
      </c>
      <c r="P174" s="925"/>
    </row>
    <row r="175" spans="1:17" ht="61.5" customHeight="1" thickBot="1" x14ac:dyDescent="0.3">
      <c r="A175" s="1662"/>
      <c r="B175" s="1222" t="s">
        <v>87</v>
      </c>
      <c r="C175" s="1222">
        <v>3</v>
      </c>
      <c r="D175" s="1222">
        <v>707360</v>
      </c>
      <c r="E175" s="1222" t="s">
        <v>392</v>
      </c>
      <c r="F175" s="1222"/>
      <c r="G175" s="1220"/>
      <c r="H175" s="1220"/>
      <c r="I175" s="997">
        <v>45839</v>
      </c>
      <c r="J175" s="997">
        <v>45689</v>
      </c>
      <c r="K175" s="1222">
        <v>0</v>
      </c>
      <c r="L175" s="1222">
        <v>5</v>
      </c>
      <c r="M175" s="970">
        <v>1000</v>
      </c>
      <c r="N175" s="1664"/>
      <c r="O175" s="1222" t="s">
        <v>375</v>
      </c>
      <c r="P175" s="925"/>
    </row>
    <row r="176" spans="1:17" ht="63" customHeight="1" x14ac:dyDescent="0.25">
      <c r="A176" s="1527" t="s">
        <v>1009</v>
      </c>
      <c r="B176" s="1208" t="s">
        <v>6</v>
      </c>
      <c r="C176" s="1208">
        <v>1</v>
      </c>
      <c r="D176" s="1208" t="s">
        <v>205</v>
      </c>
      <c r="E176" s="1208" t="s">
        <v>392</v>
      </c>
      <c r="F176" s="1208"/>
      <c r="G176" s="1208">
        <v>1</v>
      </c>
      <c r="H176" s="1208"/>
      <c r="I176" s="593">
        <v>45839</v>
      </c>
      <c r="J176" s="593">
        <v>45689</v>
      </c>
      <c r="K176" s="1208">
        <v>0</v>
      </c>
      <c r="L176" s="1208">
        <v>8</v>
      </c>
      <c r="M176" s="1209">
        <v>1000</v>
      </c>
      <c r="N176" s="1554" t="s">
        <v>718</v>
      </c>
      <c r="O176" s="621" t="s">
        <v>374</v>
      </c>
      <c r="P176" s="925"/>
    </row>
    <row r="177" spans="1:16" ht="63" customHeight="1" x14ac:dyDescent="0.25">
      <c r="A177" s="1528"/>
      <c r="B177" s="1204" t="s">
        <v>6</v>
      </c>
      <c r="C177" s="1204">
        <v>2</v>
      </c>
      <c r="D177" s="1204" t="s">
        <v>206</v>
      </c>
      <c r="E177" s="1204" t="s">
        <v>392</v>
      </c>
      <c r="F177" s="1204"/>
      <c r="G177" s="1204"/>
      <c r="H177" s="1204"/>
      <c r="I177" s="595">
        <v>45839</v>
      </c>
      <c r="J177" s="595">
        <v>45689</v>
      </c>
      <c r="K177" s="1204">
        <v>0</v>
      </c>
      <c r="L177" s="1204">
        <v>8</v>
      </c>
      <c r="M177" s="1201">
        <v>1000</v>
      </c>
      <c r="N177" s="1545"/>
      <c r="O177" s="622" t="s">
        <v>374</v>
      </c>
      <c r="P177" s="925"/>
    </row>
    <row r="178" spans="1:16" ht="63" customHeight="1" x14ac:dyDescent="0.25">
      <c r="A178" s="1528"/>
      <c r="B178" s="1204" t="s">
        <v>6</v>
      </c>
      <c r="C178" s="1204">
        <v>3</v>
      </c>
      <c r="D178" s="1204" t="s">
        <v>207</v>
      </c>
      <c r="E178" s="1204" t="s">
        <v>392</v>
      </c>
      <c r="F178" s="1204"/>
      <c r="G178" s="1204"/>
      <c r="H178" s="1204"/>
      <c r="I178" s="595">
        <v>45839</v>
      </c>
      <c r="J178" s="595">
        <v>45689</v>
      </c>
      <c r="K178" s="1204">
        <v>0</v>
      </c>
      <c r="L178" s="1204">
        <v>8</v>
      </c>
      <c r="M178" s="1201">
        <v>1000</v>
      </c>
      <c r="N178" s="1545"/>
      <c r="O178" s="622" t="s">
        <v>374</v>
      </c>
      <c r="P178" s="925"/>
    </row>
    <row r="179" spans="1:16" ht="63" customHeight="1" x14ac:dyDescent="0.25">
      <c r="A179" s="1528"/>
      <c r="B179" s="1204" t="s">
        <v>6</v>
      </c>
      <c r="C179" s="1204">
        <v>4</v>
      </c>
      <c r="D179" s="1204" t="s">
        <v>208</v>
      </c>
      <c r="E179" s="1204" t="s">
        <v>392</v>
      </c>
      <c r="F179" s="1204"/>
      <c r="G179" s="1204">
        <v>1</v>
      </c>
      <c r="H179" s="1204"/>
      <c r="I179" s="595">
        <v>45839</v>
      </c>
      <c r="J179" s="595">
        <v>45689</v>
      </c>
      <c r="K179" s="1204">
        <v>0</v>
      </c>
      <c r="L179" s="1204">
        <v>8</v>
      </c>
      <c r="M179" s="1201">
        <v>1000</v>
      </c>
      <c r="N179" s="1545"/>
      <c r="O179" s="622" t="s">
        <v>374</v>
      </c>
      <c r="P179" s="925"/>
    </row>
    <row r="180" spans="1:16" ht="63" customHeight="1" x14ac:dyDescent="0.25">
      <c r="A180" s="1528"/>
      <c r="B180" s="1204" t="s">
        <v>6</v>
      </c>
      <c r="C180" s="1204">
        <v>5</v>
      </c>
      <c r="D180" s="1204" t="s">
        <v>209</v>
      </c>
      <c r="E180" s="1204" t="s">
        <v>392</v>
      </c>
      <c r="F180" s="1204"/>
      <c r="G180" s="1204">
        <v>1</v>
      </c>
      <c r="H180" s="1204"/>
      <c r="I180" s="595">
        <v>45839</v>
      </c>
      <c r="J180" s="595">
        <v>45689</v>
      </c>
      <c r="K180" s="1204">
        <v>1</v>
      </c>
      <c r="L180" s="1204">
        <v>8</v>
      </c>
      <c r="M180" s="1201">
        <v>1000</v>
      </c>
      <c r="N180" s="1545"/>
      <c r="O180" s="622" t="s">
        <v>374</v>
      </c>
      <c r="P180" s="925"/>
    </row>
    <row r="181" spans="1:16" ht="63" customHeight="1" x14ac:dyDescent="0.25">
      <c r="A181" s="1528"/>
      <c r="B181" s="1204" t="s">
        <v>6</v>
      </c>
      <c r="C181" s="1204">
        <v>6</v>
      </c>
      <c r="D181" s="1204" t="s">
        <v>210</v>
      </c>
      <c r="E181" s="1204" t="s">
        <v>392</v>
      </c>
      <c r="F181" s="1204">
        <v>1</v>
      </c>
      <c r="G181" s="1204"/>
      <c r="H181" s="1204"/>
      <c r="I181" s="595">
        <v>45839</v>
      </c>
      <c r="J181" s="595">
        <v>45689</v>
      </c>
      <c r="K181" s="1204">
        <v>1</v>
      </c>
      <c r="L181" s="1204">
        <v>8</v>
      </c>
      <c r="M181" s="1201">
        <v>1000</v>
      </c>
      <c r="N181" s="1545"/>
      <c r="O181" s="622" t="s">
        <v>374</v>
      </c>
      <c r="P181" s="925"/>
    </row>
    <row r="182" spans="1:16" ht="63" customHeight="1" x14ac:dyDescent="0.25">
      <c r="A182" s="1528"/>
      <c r="B182" s="1204" t="s">
        <v>6</v>
      </c>
      <c r="C182" s="1204">
        <v>7</v>
      </c>
      <c r="D182" s="1204" t="s">
        <v>211</v>
      </c>
      <c r="E182" s="1204" t="s">
        <v>392</v>
      </c>
      <c r="F182" s="1204"/>
      <c r="G182" s="1204">
        <v>1</v>
      </c>
      <c r="H182" s="1204"/>
      <c r="I182" s="595">
        <v>45839</v>
      </c>
      <c r="J182" s="595">
        <v>45689</v>
      </c>
      <c r="K182" s="1204">
        <v>0</v>
      </c>
      <c r="L182" s="1204">
        <v>2</v>
      </c>
      <c r="M182" s="1201">
        <v>250</v>
      </c>
      <c r="N182" s="1545"/>
      <c r="O182" s="622" t="s">
        <v>377</v>
      </c>
      <c r="P182" s="925"/>
    </row>
    <row r="183" spans="1:16" ht="63.75" customHeight="1" thickBot="1" x14ac:dyDescent="0.3">
      <c r="A183" s="1529"/>
      <c r="B183" s="1206" t="s">
        <v>6</v>
      </c>
      <c r="C183" s="1206">
        <v>8</v>
      </c>
      <c r="D183" s="1206" t="s">
        <v>212</v>
      </c>
      <c r="E183" s="1206" t="s">
        <v>392</v>
      </c>
      <c r="F183" s="1206">
        <v>1</v>
      </c>
      <c r="G183" s="1206"/>
      <c r="H183" s="1206"/>
      <c r="I183" s="995">
        <v>45839</v>
      </c>
      <c r="J183" s="995">
        <v>45689</v>
      </c>
      <c r="K183" s="1206">
        <v>0</v>
      </c>
      <c r="L183" s="1206">
        <v>2</v>
      </c>
      <c r="M183" s="1207">
        <v>250</v>
      </c>
      <c r="N183" s="1548"/>
      <c r="O183" s="628" t="s">
        <v>377</v>
      </c>
      <c r="P183" s="925"/>
    </row>
    <row r="184" spans="1:16" ht="15.75" x14ac:dyDescent="0.25">
      <c r="A184" s="1645" t="s">
        <v>389</v>
      </c>
      <c r="B184" s="1217" t="s">
        <v>6</v>
      </c>
      <c r="C184" s="1217">
        <v>1</v>
      </c>
      <c r="D184" s="972">
        <v>6080014931</v>
      </c>
      <c r="E184" s="1213" t="s">
        <v>392</v>
      </c>
      <c r="F184" s="1217"/>
      <c r="G184" s="1217"/>
      <c r="H184" s="1217"/>
      <c r="I184" s="973">
        <v>45962</v>
      </c>
      <c r="J184" s="973">
        <v>45992</v>
      </c>
      <c r="K184" s="1217">
        <v>0</v>
      </c>
      <c r="L184" s="1213">
        <v>4</v>
      </c>
      <c r="M184" s="1217">
        <v>1000</v>
      </c>
      <c r="N184" s="1637" t="s">
        <v>736</v>
      </c>
      <c r="O184" s="981" t="s">
        <v>382</v>
      </c>
      <c r="P184" s="925"/>
    </row>
    <row r="185" spans="1:16" ht="51.75" customHeight="1" thickBot="1" x14ac:dyDescent="0.3">
      <c r="A185" s="1647"/>
      <c r="B185" s="1219" t="s">
        <v>6</v>
      </c>
      <c r="C185" s="1219">
        <v>2</v>
      </c>
      <c r="D185" s="998">
        <v>6080014932</v>
      </c>
      <c r="E185" s="1216" t="s">
        <v>392</v>
      </c>
      <c r="F185" s="1219"/>
      <c r="G185" s="1219"/>
      <c r="H185" s="1219"/>
      <c r="I185" s="978">
        <v>45962</v>
      </c>
      <c r="J185" s="978">
        <v>45992</v>
      </c>
      <c r="K185" s="1219">
        <v>0</v>
      </c>
      <c r="L185" s="1216">
        <v>4</v>
      </c>
      <c r="M185" s="1219">
        <v>1000</v>
      </c>
      <c r="N185" s="1657"/>
      <c r="O185" s="996" t="s">
        <v>382</v>
      </c>
      <c r="P185" s="925"/>
    </row>
    <row r="186" spans="1:16" ht="25.5" customHeight="1" x14ac:dyDescent="0.25">
      <c r="A186" s="1533" t="s">
        <v>399</v>
      </c>
      <c r="B186" s="1209" t="s">
        <v>6</v>
      </c>
      <c r="C186" s="1209">
        <v>1</v>
      </c>
      <c r="D186" s="603">
        <v>6080014742</v>
      </c>
      <c r="E186" s="1208" t="s">
        <v>391</v>
      </c>
      <c r="F186" s="1209"/>
      <c r="G186" s="1209"/>
      <c r="H186" s="1209"/>
      <c r="I186" s="604">
        <v>45689</v>
      </c>
      <c r="J186" s="604">
        <v>45992</v>
      </c>
      <c r="K186" s="1209">
        <v>0</v>
      </c>
      <c r="L186" s="1208">
        <v>4</v>
      </c>
      <c r="M186" s="1209">
        <v>1000</v>
      </c>
      <c r="N186" s="1554" t="s">
        <v>737</v>
      </c>
      <c r="O186" s="621" t="s">
        <v>382</v>
      </c>
      <c r="P186" s="925"/>
    </row>
    <row r="187" spans="1:16" ht="26.25" customHeight="1" x14ac:dyDescent="0.25">
      <c r="A187" s="1534"/>
      <c r="B187" s="1201" t="s">
        <v>6</v>
      </c>
      <c r="C187" s="1201">
        <v>2</v>
      </c>
      <c r="D187" s="607">
        <v>298412396</v>
      </c>
      <c r="E187" s="1204" t="s">
        <v>391</v>
      </c>
      <c r="F187" s="1201"/>
      <c r="G187" s="1201"/>
      <c r="H187" s="1201"/>
      <c r="I187" s="608">
        <v>45689</v>
      </c>
      <c r="J187" s="608">
        <v>45992</v>
      </c>
      <c r="K187" s="1201">
        <v>0</v>
      </c>
      <c r="L187" s="1204">
        <v>4</v>
      </c>
      <c r="M187" s="1201">
        <v>1000</v>
      </c>
      <c r="N187" s="1545"/>
      <c r="O187" s="622" t="s">
        <v>388</v>
      </c>
      <c r="P187" s="925"/>
    </row>
    <row r="188" spans="1:16" ht="22.5" customHeight="1" thickBot="1" x14ac:dyDescent="0.3">
      <c r="A188" s="1535"/>
      <c r="B188" s="1207" t="s">
        <v>6</v>
      </c>
      <c r="C188" s="1207">
        <v>3</v>
      </c>
      <c r="D188" s="610">
        <v>6080014743</v>
      </c>
      <c r="E188" s="1206" t="s">
        <v>391</v>
      </c>
      <c r="F188" s="1207"/>
      <c r="G188" s="1207"/>
      <c r="H188" s="1207"/>
      <c r="I188" s="611">
        <v>45689</v>
      </c>
      <c r="J188" s="611">
        <v>45992</v>
      </c>
      <c r="K188" s="1207">
        <v>0</v>
      </c>
      <c r="L188" s="1206">
        <v>4</v>
      </c>
      <c r="M188" s="1207">
        <v>450</v>
      </c>
      <c r="N188" s="1548"/>
      <c r="O188" s="628" t="s">
        <v>382</v>
      </c>
      <c r="P188" s="925"/>
    </row>
    <row r="189" spans="1:16" ht="15.75" x14ac:dyDescent="0.25">
      <c r="A189" s="1653" t="s">
        <v>981</v>
      </c>
      <c r="B189" s="1217" t="s">
        <v>6</v>
      </c>
      <c r="C189" s="1213">
        <v>1</v>
      </c>
      <c r="D189" s="1287">
        <v>706884</v>
      </c>
      <c r="E189" s="1213" t="s">
        <v>392</v>
      </c>
      <c r="F189" s="1217">
        <v>1</v>
      </c>
      <c r="G189" s="1217"/>
      <c r="H189" s="1217"/>
      <c r="I189" s="973">
        <v>45870</v>
      </c>
      <c r="J189" s="973">
        <v>45992</v>
      </c>
      <c r="K189" s="1217">
        <v>0</v>
      </c>
      <c r="L189" s="1213">
        <v>4</v>
      </c>
      <c r="M189" s="1213">
        <v>1800</v>
      </c>
      <c r="N189" s="1637" t="s">
        <v>738</v>
      </c>
      <c r="O189" s="981" t="s">
        <v>375</v>
      </c>
      <c r="P189" s="925"/>
    </row>
    <row r="190" spans="1:16" ht="15.75" x14ac:dyDescent="0.25">
      <c r="A190" s="1654"/>
      <c r="B190" s="1218" t="s">
        <v>6</v>
      </c>
      <c r="C190" s="1214">
        <v>2</v>
      </c>
      <c r="D190" s="855">
        <v>706881</v>
      </c>
      <c r="E190" s="1214" t="s">
        <v>392</v>
      </c>
      <c r="F190" s="1218">
        <v>2</v>
      </c>
      <c r="G190" s="1218">
        <v>1</v>
      </c>
      <c r="H190" s="1218"/>
      <c r="I190" s="974">
        <v>45870</v>
      </c>
      <c r="J190" s="974">
        <v>45992</v>
      </c>
      <c r="K190" s="1218">
        <v>0</v>
      </c>
      <c r="L190" s="1214">
        <v>4</v>
      </c>
      <c r="M190" s="1214">
        <v>1000</v>
      </c>
      <c r="N190" s="1638"/>
      <c r="O190" s="983" t="s">
        <v>375</v>
      </c>
      <c r="P190" s="925"/>
    </row>
    <row r="191" spans="1:16" ht="15.75" x14ac:dyDescent="0.25">
      <c r="A191" s="1654"/>
      <c r="B191" s="1218" t="s">
        <v>6</v>
      </c>
      <c r="C191" s="1214">
        <v>3</v>
      </c>
      <c r="D191" s="855">
        <v>706900</v>
      </c>
      <c r="E191" s="1214" t="s">
        <v>392</v>
      </c>
      <c r="F191" s="1218">
        <v>2</v>
      </c>
      <c r="G191" s="1218"/>
      <c r="H191" s="1218"/>
      <c r="I191" s="974">
        <v>45870</v>
      </c>
      <c r="J191" s="974">
        <v>45992</v>
      </c>
      <c r="K191" s="1218">
        <v>1</v>
      </c>
      <c r="L191" s="1214">
        <v>4</v>
      </c>
      <c r="M191" s="1214">
        <v>1000</v>
      </c>
      <c r="N191" s="1638"/>
      <c r="O191" s="983" t="s">
        <v>375</v>
      </c>
      <c r="P191" s="925"/>
    </row>
    <row r="192" spans="1:16" ht="15.75" x14ac:dyDescent="0.25">
      <c r="A192" s="1654"/>
      <c r="B192" s="1218" t="s">
        <v>6</v>
      </c>
      <c r="C192" s="1214">
        <v>4</v>
      </c>
      <c r="D192" s="855">
        <v>706901</v>
      </c>
      <c r="E192" s="1214" t="s">
        <v>392</v>
      </c>
      <c r="F192" s="1218">
        <v>1</v>
      </c>
      <c r="G192" s="1218">
        <v>1</v>
      </c>
      <c r="H192" s="1218"/>
      <c r="I192" s="974">
        <v>45870</v>
      </c>
      <c r="J192" s="974">
        <v>45992</v>
      </c>
      <c r="K192" s="1218">
        <v>1</v>
      </c>
      <c r="L192" s="1214">
        <v>4</v>
      </c>
      <c r="M192" s="1214">
        <v>1800</v>
      </c>
      <c r="N192" s="1638"/>
      <c r="O192" s="983" t="s">
        <v>375</v>
      </c>
      <c r="P192" s="925"/>
    </row>
    <row r="193" spans="1:16" ht="15.75" x14ac:dyDescent="0.25">
      <c r="A193" s="1654"/>
      <c r="B193" s="1218" t="s">
        <v>6</v>
      </c>
      <c r="C193" s="1214">
        <v>5</v>
      </c>
      <c r="D193" s="855">
        <v>706882</v>
      </c>
      <c r="E193" s="1214" t="s">
        <v>392</v>
      </c>
      <c r="F193" s="1218"/>
      <c r="G193" s="1218"/>
      <c r="H193" s="1218"/>
      <c r="I193" s="974">
        <v>45870</v>
      </c>
      <c r="J193" s="974">
        <v>45992</v>
      </c>
      <c r="K193" s="1218">
        <v>0</v>
      </c>
      <c r="L193" s="1214">
        <v>4</v>
      </c>
      <c r="M193" s="1214">
        <v>630</v>
      </c>
      <c r="N193" s="1638"/>
      <c r="O193" s="983" t="s">
        <v>375</v>
      </c>
      <c r="P193" s="925"/>
    </row>
    <row r="194" spans="1:16" ht="15.75" x14ac:dyDescent="0.25">
      <c r="A194" s="1654"/>
      <c r="B194" s="1218" t="s">
        <v>6</v>
      </c>
      <c r="C194" s="1214">
        <v>6</v>
      </c>
      <c r="D194" s="855">
        <v>706883</v>
      </c>
      <c r="E194" s="1214" t="s">
        <v>392</v>
      </c>
      <c r="F194" s="1218"/>
      <c r="G194" s="1218"/>
      <c r="H194" s="1218"/>
      <c r="I194" s="974">
        <v>45870</v>
      </c>
      <c r="J194" s="974">
        <v>45992</v>
      </c>
      <c r="K194" s="1218">
        <v>0</v>
      </c>
      <c r="L194" s="1214">
        <v>4</v>
      </c>
      <c r="M194" s="1214">
        <v>630</v>
      </c>
      <c r="N194" s="1638"/>
      <c r="O194" s="983" t="s">
        <v>375</v>
      </c>
      <c r="P194" s="925"/>
    </row>
    <row r="195" spans="1:16" ht="32.25" thickBot="1" x14ac:dyDescent="0.3">
      <c r="A195" s="1655"/>
      <c r="B195" s="1219" t="s">
        <v>6</v>
      </c>
      <c r="C195" s="1216">
        <v>7</v>
      </c>
      <c r="D195" s="1286">
        <v>176638</v>
      </c>
      <c r="E195" s="1216" t="s">
        <v>391</v>
      </c>
      <c r="F195" s="1219"/>
      <c r="G195" s="1219"/>
      <c r="H195" s="1219"/>
      <c r="I195" s="978">
        <v>45870</v>
      </c>
      <c r="J195" s="978">
        <v>45992</v>
      </c>
      <c r="K195" s="1219">
        <v>0</v>
      </c>
      <c r="L195" s="1216">
        <v>4</v>
      </c>
      <c r="M195" s="1216">
        <v>250</v>
      </c>
      <c r="N195" s="1657"/>
      <c r="O195" s="996" t="s">
        <v>377</v>
      </c>
      <c r="P195" s="925"/>
    </row>
    <row r="196" spans="1:16" ht="15.75" customHeight="1" x14ac:dyDescent="0.25">
      <c r="A196" s="1527" t="s">
        <v>1006</v>
      </c>
      <c r="B196" s="1606" t="s">
        <v>6</v>
      </c>
      <c r="C196" s="1208">
        <v>1</v>
      </c>
      <c r="D196" s="644" t="s">
        <v>771</v>
      </c>
      <c r="E196" s="1208" t="s">
        <v>392</v>
      </c>
      <c r="F196" s="1209"/>
      <c r="G196" s="1209"/>
      <c r="H196" s="1209"/>
      <c r="I196" s="604">
        <v>45870</v>
      </c>
      <c r="J196" s="604">
        <v>45992</v>
      </c>
      <c r="K196" s="1209">
        <v>0</v>
      </c>
      <c r="L196" s="1208">
        <v>3</v>
      </c>
      <c r="M196" s="1208">
        <v>1000</v>
      </c>
      <c r="N196" s="999" t="s">
        <v>739</v>
      </c>
      <c r="O196" s="621" t="s">
        <v>374</v>
      </c>
      <c r="P196" s="925"/>
    </row>
    <row r="197" spans="1:16" ht="15.75" x14ac:dyDescent="0.25">
      <c r="A197" s="1528"/>
      <c r="B197" s="1542"/>
      <c r="C197" s="1204">
        <v>2</v>
      </c>
      <c r="D197" s="554" t="s">
        <v>772</v>
      </c>
      <c r="E197" s="1204" t="s">
        <v>392</v>
      </c>
      <c r="F197" s="1201"/>
      <c r="G197" s="1201"/>
      <c r="H197" s="1201"/>
      <c r="I197" s="608">
        <v>45870</v>
      </c>
      <c r="J197" s="608">
        <v>45992</v>
      </c>
      <c r="K197" s="1201">
        <v>0</v>
      </c>
      <c r="L197" s="1204">
        <v>3</v>
      </c>
      <c r="M197" s="1204">
        <v>1000</v>
      </c>
      <c r="N197" s="933"/>
      <c r="O197" s="622" t="s">
        <v>374</v>
      </c>
      <c r="P197" s="925"/>
    </row>
    <row r="198" spans="1:16" ht="15.75" x14ac:dyDescent="0.25">
      <c r="A198" s="1528"/>
      <c r="B198" s="1542"/>
      <c r="C198" s="926">
        <v>3</v>
      </c>
      <c r="D198" s="885" t="s">
        <v>773</v>
      </c>
      <c r="E198" s="926" t="s">
        <v>392</v>
      </c>
      <c r="F198" s="927"/>
      <c r="G198" s="927"/>
      <c r="H198" s="927"/>
      <c r="I198" s="989">
        <v>45870</v>
      </c>
      <c r="J198" s="608">
        <v>45992</v>
      </c>
      <c r="K198" s="927">
        <v>0</v>
      </c>
      <c r="L198" s="926">
        <v>2</v>
      </c>
      <c r="M198" s="926">
        <v>2000</v>
      </c>
      <c r="N198" s="933"/>
      <c r="O198" s="622" t="s">
        <v>374</v>
      </c>
      <c r="P198" s="925"/>
    </row>
    <row r="199" spans="1:16" ht="15.75" x14ac:dyDescent="0.25">
      <c r="A199" s="1528"/>
      <c r="B199" s="1542"/>
      <c r="C199" s="926">
        <v>4</v>
      </c>
      <c r="D199" s="885" t="s">
        <v>774</v>
      </c>
      <c r="E199" s="926" t="s">
        <v>392</v>
      </c>
      <c r="F199" s="927"/>
      <c r="G199" s="927"/>
      <c r="H199" s="927"/>
      <c r="I199" s="608">
        <v>45870</v>
      </c>
      <c r="J199" s="608">
        <v>45992</v>
      </c>
      <c r="K199" s="927">
        <v>0</v>
      </c>
      <c r="L199" s="926">
        <v>2</v>
      </c>
      <c r="M199" s="926">
        <v>2000</v>
      </c>
      <c r="N199" s="933"/>
      <c r="O199" s="622" t="s">
        <v>374</v>
      </c>
      <c r="P199" s="925"/>
    </row>
    <row r="200" spans="1:16" ht="15.75" x14ac:dyDescent="0.25">
      <c r="A200" s="1528"/>
      <c r="B200" s="1542"/>
      <c r="C200" s="1204">
        <v>5</v>
      </c>
      <c r="D200" s="554" t="s">
        <v>758</v>
      </c>
      <c r="E200" s="1204" t="s">
        <v>392</v>
      </c>
      <c r="F200" s="1201"/>
      <c r="G200" s="1201"/>
      <c r="H200" s="1201"/>
      <c r="I200" s="608">
        <v>45870</v>
      </c>
      <c r="J200" s="608">
        <v>45992</v>
      </c>
      <c r="K200" s="1201">
        <v>0</v>
      </c>
      <c r="L200" s="1204">
        <v>2</v>
      </c>
      <c r="M200" s="1204">
        <v>2000</v>
      </c>
      <c r="N200" s="933"/>
      <c r="O200" s="622" t="s">
        <v>374</v>
      </c>
      <c r="P200" s="925"/>
    </row>
    <row r="201" spans="1:16" ht="15.75" x14ac:dyDescent="0.25">
      <c r="A201" s="1528"/>
      <c r="B201" s="1542"/>
      <c r="C201" s="1204">
        <v>6</v>
      </c>
      <c r="D201" s="554" t="s">
        <v>759</v>
      </c>
      <c r="E201" s="1204" t="s">
        <v>392</v>
      </c>
      <c r="F201" s="1201"/>
      <c r="G201" s="1201"/>
      <c r="H201" s="1201"/>
      <c r="I201" s="989">
        <v>45870</v>
      </c>
      <c r="J201" s="608">
        <v>45992</v>
      </c>
      <c r="K201" s="1201">
        <v>0</v>
      </c>
      <c r="L201" s="1204">
        <v>2</v>
      </c>
      <c r="M201" s="1204">
        <v>2000</v>
      </c>
      <c r="N201" s="933"/>
      <c r="O201" s="622" t="s">
        <v>374</v>
      </c>
      <c r="P201" s="925"/>
    </row>
    <row r="202" spans="1:16" ht="15.75" x14ac:dyDescent="0.25">
      <c r="A202" s="1528"/>
      <c r="B202" s="1542"/>
      <c r="C202" s="1204" t="s">
        <v>566</v>
      </c>
      <c r="D202" s="554" t="s">
        <v>775</v>
      </c>
      <c r="E202" s="1204" t="s">
        <v>392</v>
      </c>
      <c r="F202" s="1201"/>
      <c r="G202" s="1201"/>
      <c r="H202" s="1201"/>
      <c r="I202" s="608">
        <v>45870</v>
      </c>
      <c r="J202" s="608">
        <v>45992</v>
      </c>
      <c r="K202" s="1201">
        <v>0</v>
      </c>
      <c r="L202" s="1204">
        <v>3</v>
      </c>
      <c r="M202" s="1204">
        <v>2000</v>
      </c>
      <c r="N202" s="933"/>
      <c r="O202" s="622" t="s">
        <v>374</v>
      </c>
      <c r="P202" s="925"/>
    </row>
    <row r="203" spans="1:16" ht="15.75" x14ac:dyDescent="0.25">
      <c r="A203" s="1528"/>
      <c r="B203" s="1542"/>
      <c r="C203" s="1204" t="s">
        <v>567</v>
      </c>
      <c r="D203" s="554" t="s">
        <v>776</v>
      </c>
      <c r="E203" s="1204" t="s">
        <v>392</v>
      </c>
      <c r="F203" s="1201"/>
      <c r="G203" s="1201"/>
      <c r="H203" s="1201"/>
      <c r="I203" s="608">
        <v>45870</v>
      </c>
      <c r="J203" s="608">
        <v>45992</v>
      </c>
      <c r="K203" s="1201">
        <v>0</v>
      </c>
      <c r="L203" s="1204">
        <v>3</v>
      </c>
      <c r="M203" s="1204">
        <v>2000</v>
      </c>
      <c r="N203" s="933"/>
      <c r="O203" s="622" t="s">
        <v>374</v>
      </c>
      <c r="P203" s="925"/>
    </row>
    <row r="204" spans="1:16" ht="15.75" x14ac:dyDescent="0.25">
      <c r="A204" s="1528"/>
      <c r="B204" s="1542"/>
      <c r="C204" s="1204">
        <v>8</v>
      </c>
      <c r="D204" s="554" t="s">
        <v>777</v>
      </c>
      <c r="E204" s="1204" t="s">
        <v>391</v>
      </c>
      <c r="F204" s="1201"/>
      <c r="G204" s="1201"/>
      <c r="H204" s="1201"/>
      <c r="I204" s="989">
        <v>45870</v>
      </c>
      <c r="J204" s="608">
        <v>45992</v>
      </c>
      <c r="K204" s="1201">
        <v>0</v>
      </c>
      <c r="L204" s="1204">
        <v>2</v>
      </c>
      <c r="M204" s="1204">
        <v>2000</v>
      </c>
      <c r="N204" s="933"/>
      <c r="O204" s="622" t="s">
        <v>374</v>
      </c>
      <c r="P204" s="925"/>
    </row>
    <row r="205" spans="1:16" ht="15.75" x14ac:dyDescent="0.25">
      <c r="A205" s="1528"/>
      <c r="B205" s="1542"/>
      <c r="C205" s="1204">
        <v>9</v>
      </c>
      <c r="D205" s="554" t="s">
        <v>778</v>
      </c>
      <c r="E205" s="1204" t="s">
        <v>391</v>
      </c>
      <c r="F205" s="1201"/>
      <c r="G205" s="1201"/>
      <c r="H205" s="1201"/>
      <c r="I205" s="608">
        <v>45870</v>
      </c>
      <c r="J205" s="608">
        <v>45992</v>
      </c>
      <c r="K205" s="1201">
        <v>0</v>
      </c>
      <c r="L205" s="1204">
        <v>2</v>
      </c>
      <c r="M205" s="1204">
        <v>2000</v>
      </c>
      <c r="N205" s="933"/>
      <c r="O205" s="622" t="s">
        <v>374</v>
      </c>
      <c r="P205" s="925"/>
    </row>
    <row r="206" spans="1:16" ht="15.75" x14ac:dyDescent="0.25">
      <c r="A206" s="1528"/>
      <c r="B206" s="1542"/>
      <c r="C206" s="1204">
        <v>10</v>
      </c>
      <c r="D206" s="554" t="s">
        <v>779</v>
      </c>
      <c r="E206" s="1204" t="s">
        <v>391</v>
      </c>
      <c r="F206" s="1201"/>
      <c r="G206" s="1201"/>
      <c r="H206" s="1201"/>
      <c r="I206" s="608">
        <v>45870</v>
      </c>
      <c r="J206" s="608">
        <v>45992</v>
      </c>
      <c r="K206" s="1201">
        <v>0</v>
      </c>
      <c r="L206" s="1204">
        <v>2</v>
      </c>
      <c r="M206" s="1204">
        <v>2000</v>
      </c>
      <c r="N206" s="933"/>
      <c r="O206" s="622" t="s">
        <v>374</v>
      </c>
      <c r="P206" s="925"/>
    </row>
    <row r="207" spans="1:16" ht="15.75" x14ac:dyDescent="0.25">
      <c r="A207" s="1528"/>
      <c r="B207" s="1542"/>
      <c r="C207" s="1204">
        <v>11</v>
      </c>
      <c r="D207" s="554" t="s">
        <v>780</v>
      </c>
      <c r="E207" s="1204" t="s">
        <v>392</v>
      </c>
      <c r="F207" s="1201"/>
      <c r="G207" s="1201"/>
      <c r="H207" s="1201"/>
      <c r="I207" s="989">
        <v>45870</v>
      </c>
      <c r="J207" s="608">
        <v>45992</v>
      </c>
      <c r="K207" s="1201">
        <v>0</v>
      </c>
      <c r="L207" s="1204">
        <v>2</v>
      </c>
      <c r="M207" s="1204">
        <v>1600</v>
      </c>
      <c r="N207" s="933"/>
      <c r="O207" s="622" t="s">
        <v>374</v>
      </c>
      <c r="P207" s="925"/>
    </row>
    <row r="208" spans="1:16" ht="15.75" x14ac:dyDescent="0.25">
      <c r="A208" s="1528"/>
      <c r="B208" s="1542"/>
      <c r="C208" s="1204">
        <v>12</v>
      </c>
      <c r="D208" s="554" t="s">
        <v>781</v>
      </c>
      <c r="E208" s="1204" t="s">
        <v>392</v>
      </c>
      <c r="F208" s="1201"/>
      <c r="G208" s="1201"/>
      <c r="H208" s="1201"/>
      <c r="I208" s="608">
        <v>45870</v>
      </c>
      <c r="J208" s="608">
        <v>45992</v>
      </c>
      <c r="K208" s="1201">
        <v>0</v>
      </c>
      <c r="L208" s="1204">
        <v>2</v>
      </c>
      <c r="M208" s="1204">
        <v>1600</v>
      </c>
      <c r="N208" s="933"/>
      <c r="O208" s="622" t="s">
        <v>374</v>
      </c>
      <c r="P208" s="925"/>
    </row>
    <row r="209" spans="1:16" ht="31.5" x14ac:dyDescent="0.25">
      <c r="A209" s="1528"/>
      <c r="B209" s="1542"/>
      <c r="C209" s="1204">
        <v>13</v>
      </c>
      <c r="D209" s="1254" t="s">
        <v>782</v>
      </c>
      <c r="E209" s="1204" t="s">
        <v>393</v>
      </c>
      <c r="F209" s="1201"/>
      <c r="G209" s="1201"/>
      <c r="H209" s="1201"/>
      <c r="I209" s="608">
        <v>45870</v>
      </c>
      <c r="J209" s="608" t="s">
        <v>6</v>
      </c>
      <c r="K209" s="1201">
        <v>0</v>
      </c>
      <c r="L209" s="1204">
        <v>2</v>
      </c>
      <c r="M209" s="1204">
        <v>1600</v>
      </c>
      <c r="N209" s="933"/>
      <c r="O209" s="622" t="s">
        <v>374</v>
      </c>
      <c r="P209" s="925" t="s">
        <v>1244</v>
      </c>
    </row>
    <row r="210" spans="1:16" ht="31.5" x14ac:dyDescent="0.25">
      <c r="A210" s="1528"/>
      <c r="B210" s="1542"/>
      <c r="C210" s="1204">
        <v>14</v>
      </c>
      <c r="D210" s="1254" t="s">
        <v>783</v>
      </c>
      <c r="E210" s="1204" t="s">
        <v>393</v>
      </c>
      <c r="F210" s="1201"/>
      <c r="G210" s="1201"/>
      <c r="H210" s="1201"/>
      <c r="I210" s="989">
        <v>45870</v>
      </c>
      <c r="J210" s="608" t="s">
        <v>6</v>
      </c>
      <c r="K210" s="1201">
        <v>0</v>
      </c>
      <c r="L210" s="1204">
        <v>2</v>
      </c>
      <c r="M210" s="1204">
        <v>1600</v>
      </c>
      <c r="N210" s="933"/>
      <c r="O210" s="622" t="s">
        <v>374</v>
      </c>
      <c r="P210" s="925" t="s">
        <v>1244</v>
      </c>
    </row>
    <row r="211" spans="1:16" ht="15.75" x14ac:dyDescent="0.25">
      <c r="A211" s="1528"/>
      <c r="B211" s="1542"/>
      <c r="C211" s="1204">
        <v>15</v>
      </c>
      <c r="D211" s="554" t="s">
        <v>784</v>
      </c>
      <c r="E211" s="1204" t="s">
        <v>391</v>
      </c>
      <c r="F211" s="1201"/>
      <c r="G211" s="1201"/>
      <c r="H211" s="1201"/>
      <c r="I211" s="608">
        <v>45870</v>
      </c>
      <c r="J211" s="608">
        <v>45992</v>
      </c>
      <c r="K211" s="1201">
        <v>0</v>
      </c>
      <c r="L211" s="1204">
        <v>2</v>
      </c>
      <c r="M211" s="1204">
        <v>2500</v>
      </c>
      <c r="N211" s="933"/>
      <c r="O211" s="622" t="s">
        <v>374</v>
      </c>
      <c r="P211" s="925"/>
    </row>
    <row r="212" spans="1:16" ht="15.75" x14ac:dyDescent="0.25">
      <c r="A212" s="1528"/>
      <c r="B212" s="1542"/>
      <c r="C212" s="1204">
        <v>16</v>
      </c>
      <c r="D212" s="554" t="s">
        <v>760</v>
      </c>
      <c r="E212" s="1204" t="s">
        <v>392</v>
      </c>
      <c r="F212" s="1201"/>
      <c r="G212" s="1201"/>
      <c r="H212" s="1201"/>
      <c r="I212" s="608">
        <v>45870</v>
      </c>
      <c r="J212" s="608">
        <v>45992</v>
      </c>
      <c r="K212" s="1201">
        <v>0</v>
      </c>
      <c r="L212" s="1204">
        <v>2</v>
      </c>
      <c r="M212" s="1204">
        <v>2000</v>
      </c>
      <c r="N212" s="933"/>
      <c r="O212" s="622" t="s">
        <v>374</v>
      </c>
      <c r="P212" s="925"/>
    </row>
    <row r="213" spans="1:16" ht="15.75" x14ac:dyDescent="0.25">
      <c r="A213" s="1528"/>
      <c r="B213" s="1542"/>
      <c r="C213" s="1204">
        <v>17</v>
      </c>
      <c r="D213" s="554" t="s">
        <v>761</v>
      </c>
      <c r="E213" s="1204" t="s">
        <v>392</v>
      </c>
      <c r="F213" s="1201"/>
      <c r="G213" s="1201"/>
      <c r="H213" s="1201"/>
      <c r="I213" s="989">
        <v>45870</v>
      </c>
      <c r="J213" s="608">
        <v>45992</v>
      </c>
      <c r="K213" s="1201">
        <v>0</v>
      </c>
      <c r="L213" s="1204">
        <v>2</v>
      </c>
      <c r="M213" s="1204">
        <v>2000</v>
      </c>
      <c r="N213" s="933"/>
      <c r="O213" s="622" t="s">
        <v>374</v>
      </c>
      <c r="P213" s="925"/>
    </row>
    <row r="214" spans="1:16" ht="15.75" x14ac:dyDescent="0.25">
      <c r="A214" s="1528"/>
      <c r="B214" s="1542"/>
      <c r="C214" s="1204">
        <v>18</v>
      </c>
      <c r="D214" s="554" t="s">
        <v>785</v>
      </c>
      <c r="E214" s="1204" t="s">
        <v>391</v>
      </c>
      <c r="F214" s="1201"/>
      <c r="G214" s="1201"/>
      <c r="H214" s="1201"/>
      <c r="I214" s="608">
        <v>45870</v>
      </c>
      <c r="J214" s="608">
        <v>45992</v>
      </c>
      <c r="K214" s="1201">
        <v>0</v>
      </c>
      <c r="L214" s="1204">
        <v>2</v>
      </c>
      <c r="M214" s="1204">
        <v>1600</v>
      </c>
      <c r="N214" s="933"/>
      <c r="O214" s="622" t="s">
        <v>374</v>
      </c>
      <c r="P214" s="925"/>
    </row>
    <row r="215" spans="1:16" ht="15.75" x14ac:dyDescent="0.25">
      <c r="A215" s="1528"/>
      <c r="B215" s="1542"/>
      <c r="C215" s="1204">
        <v>19</v>
      </c>
      <c r="D215" s="554" t="s">
        <v>786</v>
      </c>
      <c r="E215" s="1204" t="s">
        <v>391</v>
      </c>
      <c r="F215" s="1201"/>
      <c r="G215" s="1201"/>
      <c r="H215" s="1201"/>
      <c r="I215" s="608">
        <v>45870</v>
      </c>
      <c r="J215" s="608">
        <v>45992</v>
      </c>
      <c r="K215" s="1201">
        <v>0</v>
      </c>
      <c r="L215" s="1204">
        <v>2</v>
      </c>
      <c r="M215" s="1204">
        <v>1600</v>
      </c>
      <c r="N215" s="933"/>
      <c r="O215" s="622" t="s">
        <v>374</v>
      </c>
      <c r="P215" s="925"/>
    </row>
    <row r="216" spans="1:16" ht="15.75" x14ac:dyDescent="0.25">
      <c r="A216" s="1528"/>
      <c r="B216" s="1542"/>
      <c r="C216" s="1204">
        <v>20</v>
      </c>
      <c r="D216" s="554" t="s">
        <v>787</v>
      </c>
      <c r="E216" s="1204" t="s">
        <v>392</v>
      </c>
      <c r="F216" s="1201"/>
      <c r="G216" s="1201"/>
      <c r="H216" s="1201"/>
      <c r="I216" s="989">
        <v>45870</v>
      </c>
      <c r="J216" s="608">
        <v>45992</v>
      </c>
      <c r="K216" s="1201">
        <v>0</v>
      </c>
      <c r="L216" s="1204">
        <v>2</v>
      </c>
      <c r="M216" s="1204">
        <v>1000</v>
      </c>
      <c r="N216" s="933"/>
      <c r="O216" s="622" t="s">
        <v>374</v>
      </c>
      <c r="P216" s="925"/>
    </row>
    <row r="217" spans="1:16" ht="15.75" x14ac:dyDescent="0.25">
      <c r="A217" s="1528"/>
      <c r="B217" s="1542"/>
      <c r="C217" s="1204">
        <v>21</v>
      </c>
      <c r="D217" s="554" t="s">
        <v>788</v>
      </c>
      <c r="E217" s="1204" t="s">
        <v>392</v>
      </c>
      <c r="F217" s="1201"/>
      <c r="G217" s="1201">
        <v>1</v>
      </c>
      <c r="H217" s="1201"/>
      <c r="I217" s="608">
        <v>45870</v>
      </c>
      <c r="J217" s="608">
        <v>45992</v>
      </c>
      <c r="K217" s="1201">
        <v>0</v>
      </c>
      <c r="L217" s="1204">
        <v>2</v>
      </c>
      <c r="M217" s="1204">
        <v>1000</v>
      </c>
      <c r="N217" s="933"/>
      <c r="O217" s="622" t="s">
        <v>374</v>
      </c>
      <c r="P217" s="925"/>
    </row>
    <row r="218" spans="1:16" ht="15.75" x14ac:dyDescent="0.25">
      <c r="A218" s="1528"/>
      <c r="B218" s="1542"/>
      <c r="C218" s="1204">
        <v>22</v>
      </c>
      <c r="D218" s="554" t="s">
        <v>789</v>
      </c>
      <c r="E218" s="1204" t="s">
        <v>392</v>
      </c>
      <c r="F218" s="1201"/>
      <c r="G218" s="1201"/>
      <c r="H218" s="1201"/>
      <c r="I218" s="608">
        <v>45870</v>
      </c>
      <c r="J218" s="608">
        <v>45992</v>
      </c>
      <c r="K218" s="1201">
        <v>0</v>
      </c>
      <c r="L218" s="1204">
        <v>2</v>
      </c>
      <c r="M218" s="1204">
        <v>2500</v>
      </c>
      <c r="N218" s="933"/>
      <c r="O218" s="622" t="s">
        <v>374</v>
      </c>
      <c r="P218" s="925"/>
    </row>
    <row r="219" spans="1:16" ht="15.75" x14ac:dyDescent="0.25">
      <c r="A219" s="1528"/>
      <c r="B219" s="1542"/>
      <c r="C219" s="1204">
        <v>23</v>
      </c>
      <c r="D219" s="554" t="s">
        <v>790</v>
      </c>
      <c r="E219" s="1204" t="s">
        <v>392</v>
      </c>
      <c r="F219" s="1201"/>
      <c r="G219" s="1201"/>
      <c r="H219" s="1201"/>
      <c r="I219" s="989">
        <v>45870</v>
      </c>
      <c r="J219" s="608">
        <v>45992</v>
      </c>
      <c r="K219" s="1201">
        <v>0</v>
      </c>
      <c r="L219" s="1204">
        <v>2</v>
      </c>
      <c r="M219" s="1204">
        <v>2500</v>
      </c>
      <c r="N219" s="933"/>
      <c r="O219" s="622" t="s">
        <v>374</v>
      </c>
      <c r="P219" s="925"/>
    </row>
    <row r="220" spans="1:16" ht="15.75" x14ac:dyDescent="0.25">
      <c r="A220" s="1528"/>
      <c r="B220" s="1542"/>
      <c r="C220" s="1204">
        <v>24</v>
      </c>
      <c r="D220" s="554" t="s">
        <v>763</v>
      </c>
      <c r="E220" s="1204" t="s">
        <v>392</v>
      </c>
      <c r="F220" s="1201"/>
      <c r="G220" s="1201"/>
      <c r="H220" s="1201"/>
      <c r="I220" s="608">
        <v>45870</v>
      </c>
      <c r="J220" s="608">
        <v>45992</v>
      </c>
      <c r="K220" s="1201">
        <v>0</v>
      </c>
      <c r="L220" s="1204">
        <v>2</v>
      </c>
      <c r="M220" s="1204">
        <v>1000</v>
      </c>
      <c r="N220" s="933"/>
      <c r="O220" s="622" t="s">
        <v>374</v>
      </c>
      <c r="P220" s="925"/>
    </row>
    <row r="221" spans="1:16" ht="15.75" x14ac:dyDescent="0.25">
      <c r="A221" s="1528"/>
      <c r="B221" s="1542"/>
      <c r="C221" s="1204">
        <v>25</v>
      </c>
      <c r="D221" s="554" t="s">
        <v>791</v>
      </c>
      <c r="E221" s="1204" t="s">
        <v>391</v>
      </c>
      <c r="F221" s="1201"/>
      <c r="G221" s="1201"/>
      <c r="H221" s="1201"/>
      <c r="I221" s="608">
        <v>45870</v>
      </c>
      <c r="J221" s="608">
        <v>45992</v>
      </c>
      <c r="K221" s="1201">
        <v>0</v>
      </c>
      <c r="L221" s="1204">
        <v>2</v>
      </c>
      <c r="M221" s="1204">
        <v>1000</v>
      </c>
      <c r="N221" s="933"/>
      <c r="O221" s="622" t="s">
        <v>374</v>
      </c>
      <c r="P221" s="925"/>
    </row>
    <row r="222" spans="1:16" ht="40.5" customHeight="1" x14ac:dyDescent="0.25">
      <c r="A222" s="1528"/>
      <c r="B222" s="1542"/>
      <c r="C222" s="1204" t="s">
        <v>997</v>
      </c>
      <c r="D222" s="554" t="s">
        <v>796</v>
      </c>
      <c r="E222" s="1204" t="s">
        <v>392</v>
      </c>
      <c r="F222" s="1201"/>
      <c r="G222" s="1201"/>
      <c r="H222" s="1201"/>
      <c r="I222" s="989">
        <v>45870</v>
      </c>
      <c r="J222" s="608">
        <v>45992</v>
      </c>
      <c r="K222" s="1201">
        <v>0</v>
      </c>
      <c r="L222" s="1201" t="s">
        <v>6</v>
      </c>
      <c r="M222" s="1201" t="s">
        <v>6</v>
      </c>
      <c r="N222" s="933"/>
      <c r="O222" s="622" t="s">
        <v>383</v>
      </c>
      <c r="P222" s="925"/>
    </row>
    <row r="223" spans="1:16" ht="31.5" customHeight="1" x14ac:dyDescent="0.25">
      <c r="A223" s="1528"/>
      <c r="B223" s="1542"/>
      <c r="C223" s="1204" t="s">
        <v>998</v>
      </c>
      <c r="D223" s="554" t="s">
        <v>797</v>
      </c>
      <c r="E223" s="1204" t="s">
        <v>392</v>
      </c>
      <c r="F223" s="1201"/>
      <c r="G223" s="1201"/>
      <c r="H223" s="1201"/>
      <c r="I223" s="608">
        <v>45870</v>
      </c>
      <c r="J223" s="608">
        <v>45992</v>
      </c>
      <c r="K223" s="1201">
        <v>0</v>
      </c>
      <c r="L223" s="1201" t="s">
        <v>6</v>
      </c>
      <c r="M223" s="1201" t="s">
        <v>6</v>
      </c>
      <c r="N223" s="933"/>
      <c r="O223" s="622" t="s">
        <v>383</v>
      </c>
      <c r="P223" s="925"/>
    </row>
    <row r="224" spans="1:16" ht="15.75" x14ac:dyDescent="0.25">
      <c r="A224" s="1528"/>
      <c r="B224" s="1542"/>
      <c r="C224" s="1204" t="s">
        <v>999</v>
      </c>
      <c r="D224" s="554" t="s">
        <v>793</v>
      </c>
      <c r="E224" s="1204" t="s">
        <v>392</v>
      </c>
      <c r="F224" s="1201">
        <v>1</v>
      </c>
      <c r="G224" s="1201"/>
      <c r="H224" s="1201"/>
      <c r="I224" s="608">
        <v>45870</v>
      </c>
      <c r="J224" s="608">
        <v>45992</v>
      </c>
      <c r="K224" s="1201">
        <v>0</v>
      </c>
      <c r="L224" s="1201" t="s">
        <v>6</v>
      </c>
      <c r="M224" s="1201" t="s">
        <v>6</v>
      </c>
      <c r="N224" s="933"/>
      <c r="O224" s="622" t="s">
        <v>383</v>
      </c>
      <c r="P224" s="925"/>
    </row>
    <row r="225" spans="1:16" ht="15.75" x14ac:dyDescent="0.25">
      <c r="A225" s="1528"/>
      <c r="B225" s="1542"/>
      <c r="C225" s="1204" t="s">
        <v>1002</v>
      </c>
      <c r="D225" s="554" t="s">
        <v>792</v>
      </c>
      <c r="E225" s="1204" t="s">
        <v>392</v>
      </c>
      <c r="F225" s="1201"/>
      <c r="G225" s="1201"/>
      <c r="H225" s="1201"/>
      <c r="I225" s="989">
        <v>45870</v>
      </c>
      <c r="J225" s="608">
        <v>45992</v>
      </c>
      <c r="K225" s="1201">
        <v>0</v>
      </c>
      <c r="L225" s="1201" t="s">
        <v>6</v>
      </c>
      <c r="M225" s="1201" t="s">
        <v>6</v>
      </c>
      <c r="N225" s="933"/>
      <c r="O225" s="622" t="s">
        <v>383</v>
      </c>
      <c r="P225" s="925"/>
    </row>
    <row r="226" spans="1:16" ht="28.5" customHeight="1" x14ac:dyDescent="0.25">
      <c r="A226" s="1528"/>
      <c r="B226" s="1542"/>
      <c r="C226" s="1204" t="s">
        <v>1000</v>
      </c>
      <c r="D226" s="554" t="s">
        <v>794</v>
      </c>
      <c r="E226" s="1204" t="s">
        <v>392</v>
      </c>
      <c r="F226" s="1201"/>
      <c r="G226" s="1201"/>
      <c r="H226" s="1201"/>
      <c r="I226" s="608">
        <v>45870</v>
      </c>
      <c r="J226" s="608">
        <v>45992</v>
      </c>
      <c r="K226" s="1201">
        <v>0</v>
      </c>
      <c r="L226" s="1201" t="s">
        <v>6</v>
      </c>
      <c r="M226" s="1201" t="s">
        <v>6</v>
      </c>
      <c r="N226" s="933"/>
      <c r="O226" s="622" t="s">
        <v>383</v>
      </c>
      <c r="P226" s="925"/>
    </row>
    <row r="227" spans="1:16" ht="32.25" customHeight="1" x14ac:dyDescent="0.25">
      <c r="A227" s="1528"/>
      <c r="B227" s="1542"/>
      <c r="C227" s="1204" t="s">
        <v>1001</v>
      </c>
      <c r="D227" s="554" t="s">
        <v>795</v>
      </c>
      <c r="E227" s="1204" t="s">
        <v>392</v>
      </c>
      <c r="F227" s="1201"/>
      <c r="G227" s="1201">
        <v>1</v>
      </c>
      <c r="H227" s="1201"/>
      <c r="I227" s="608">
        <v>45870</v>
      </c>
      <c r="J227" s="608">
        <v>45992</v>
      </c>
      <c r="K227" s="1201">
        <v>0</v>
      </c>
      <c r="L227" s="1201" t="s">
        <v>6</v>
      </c>
      <c r="M227" s="1201" t="s">
        <v>6</v>
      </c>
      <c r="N227" s="933"/>
      <c r="O227" s="622" t="s">
        <v>383</v>
      </c>
      <c r="P227" s="925"/>
    </row>
    <row r="228" spans="1:16" ht="15.75" x14ac:dyDescent="0.25">
      <c r="A228" s="1528"/>
      <c r="B228" s="1542"/>
      <c r="C228" s="1204">
        <v>1</v>
      </c>
      <c r="D228" s="1204">
        <v>1704</v>
      </c>
      <c r="E228" s="1204" t="s">
        <v>392</v>
      </c>
      <c r="F228" s="1201"/>
      <c r="G228" s="1201"/>
      <c r="H228" s="1201"/>
      <c r="I228" s="608">
        <v>45870</v>
      </c>
      <c r="J228" s="608">
        <v>45992</v>
      </c>
      <c r="K228" s="1201">
        <v>0</v>
      </c>
      <c r="L228" s="1201">
        <v>2</v>
      </c>
      <c r="M228" s="1201">
        <v>250</v>
      </c>
      <c r="N228" s="933"/>
      <c r="O228" s="622" t="s">
        <v>880</v>
      </c>
      <c r="P228" s="925"/>
    </row>
    <row r="229" spans="1:16" ht="16.5" thickBot="1" x14ac:dyDescent="0.3">
      <c r="A229" s="1529"/>
      <c r="B229" s="1550"/>
      <c r="C229" s="1206">
        <v>1</v>
      </c>
      <c r="D229" s="1207">
        <v>9319</v>
      </c>
      <c r="E229" s="1206" t="s">
        <v>392</v>
      </c>
      <c r="F229" s="1207"/>
      <c r="G229" s="1207"/>
      <c r="H229" s="1207"/>
      <c r="I229" s="611">
        <v>45870</v>
      </c>
      <c r="J229" s="611">
        <v>45992</v>
      </c>
      <c r="K229" s="1207">
        <v>0</v>
      </c>
      <c r="L229" s="1207">
        <v>2</v>
      </c>
      <c r="M229" s="1207">
        <v>325</v>
      </c>
      <c r="N229" s="1000"/>
      <c r="O229" s="628" t="s">
        <v>799</v>
      </c>
      <c r="P229" s="925"/>
    </row>
    <row r="230" spans="1:16" ht="30" customHeight="1" x14ac:dyDescent="0.25">
      <c r="A230" s="1653" t="s">
        <v>1005</v>
      </c>
      <c r="B230" s="1658" t="s">
        <v>6</v>
      </c>
      <c r="C230" s="1213">
        <v>1</v>
      </c>
      <c r="D230" s="1213">
        <v>298412317</v>
      </c>
      <c r="E230" s="1213" t="s">
        <v>392</v>
      </c>
      <c r="F230" s="1217"/>
      <c r="G230" s="1217"/>
      <c r="H230" s="1217"/>
      <c r="I230" s="973">
        <v>45992</v>
      </c>
      <c r="J230" s="973">
        <v>45992</v>
      </c>
      <c r="K230" s="1217">
        <v>0</v>
      </c>
      <c r="L230" s="1213">
        <v>2</v>
      </c>
      <c r="M230" s="1213">
        <v>1050</v>
      </c>
      <c r="N230" s="1637" t="s">
        <v>755</v>
      </c>
      <c r="O230" s="981" t="s">
        <v>384</v>
      </c>
      <c r="P230" s="925"/>
    </row>
    <row r="231" spans="1:16" ht="15.75" x14ac:dyDescent="0.25">
      <c r="A231" s="1654"/>
      <c r="B231" s="1659"/>
      <c r="C231" s="1214">
        <v>2</v>
      </c>
      <c r="D231" s="1214">
        <v>298412318</v>
      </c>
      <c r="E231" s="1214" t="s">
        <v>392</v>
      </c>
      <c r="F231" s="1218">
        <v>1</v>
      </c>
      <c r="G231" s="1218">
        <v>1</v>
      </c>
      <c r="H231" s="1218"/>
      <c r="I231" s="974">
        <v>45992</v>
      </c>
      <c r="J231" s="974">
        <v>45992</v>
      </c>
      <c r="K231" s="1218">
        <v>0</v>
      </c>
      <c r="L231" s="1214">
        <v>9</v>
      </c>
      <c r="M231" s="1214">
        <v>1075</v>
      </c>
      <c r="N231" s="1638"/>
      <c r="O231" s="983" t="s">
        <v>384</v>
      </c>
      <c r="P231" s="925"/>
    </row>
    <row r="232" spans="1:16" ht="15.75" x14ac:dyDescent="0.25">
      <c r="A232" s="1654"/>
      <c r="B232" s="1659"/>
      <c r="C232" s="1214">
        <v>3</v>
      </c>
      <c r="D232" s="1214">
        <v>298412319</v>
      </c>
      <c r="E232" s="1214" t="s">
        <v>392</v>
      </c>
      <c r="F232" s="1218"/>
      <c r="G232" s="1218">
        <v>3</v>
      </c>
      <c r="H232" s="1218"/>
      <c r="I232" s="974">
        <v>45992</v>
      </c>
      <c r="J232" s="974">
        <v>45992</v>
      </c>
      <c r="K232" s="1218">
        <v>0</v>
      </c>
      <c r="L232" s="1214">
        <v>9</v>
      </c>
      <c r="M232" s="1214">
        <v>1075</v>
      </c>
      <c r="N232" s="1638"/>
      <c r="O232" s="983" t="s">
        <v>384</v>
      </c>
      <c r="P232" s="925"/>
    </row>
    <row r="233" spans="1:16" ht="15.75" x14ac:dyDescent="0.25">
      <c r="A233" s="1654"/>
      <c r="B233" s="1659"/>
      <c r="C233" s="1214">
        <v>4</v>
      </c>
      <c r="D233" s="1214">
        <v>298412320</v>
      </c>
      <c r="E233" s="1214" t="s">
        <v>392</v>
      </c>
      <c r="F233" s="1218">
        <v>1</v>
      </c>
      <c r="G233" s="1218"/>
      <c r="H233" s="1218"/>
      <c r="I233" s="974">
        <v>45992</v>
      </c>
      <c r="J233" s="974">
        <v>45992</v>
      </c>
      <c r="K233" s="1218">
        <v>0</v>
      </c>
      <c r="L233" s="1214">
        <v>9</v>
      </c>
      <c r="M233" s="1214">
        <v>1075</v>
      </c>
      <c r="N233" s="1638"/>
      <c r="O233" s="983" t="s">
        <v>384</v>
      </c>
      <c r="P233" s="925"/>
    </row>
    <row r="234" spans="1:16" ht="15.75" x14ac:dyDescent="0.25">
      <c r="A234" s="1654"/>
      <c r="B234" s="1659"/>
      <c r="C234" s="1214">
        <v>5</v>
      </c>
      <c r="D234" s="1214">
        <v>298412321</v>
      </c>
      <c r="E234" s="1214" t="s">
        <v>392</v>
      </c>
      <c r="F234" s="1218"/>
      <c r="G234" s="1218"/>
      <c r="H234" s="1218"/>
      <c r="I234" s="974">
        <v>45992</v>
      </c>
      <c r="J234" s="974">
        <v>45992</v>
      </c>
      <c r="K234" s="1218">
        <v>0</v>
      </c>
      <c r="L234" s="1214">
        <v>9</v>
      </c>
      <c r="M234" s="1214">
        <v>1075</v>
      </c>
      <c r="N234" s="1638"/>
      <c r="O234" s="983" t="s">
        <v>384</v>
      </c>
      <c r="P234" s="925"/>
    </row>
    <row r="235" spans="1:16" ht="15.75" x14ac:dyDescent="0.25">
      <c r="A235" s="1654"/>
      <c r="B235" s="1659"/>
      <c r="C235" s="1214">
        <v>6</v>
      </c>
      <c r="D235" s="1214">
        <v>298412322</v>
      </c>
      <c r="E235" s="1214" t="s">
        <v>392</v>
      </c>
      <c r="F235" s="1218">
        <v>1</v>
      </c>
      <c r="G235" s="1218"/>
      <c r="H235" s="1218"/>
      <c r="I235" s="974">
        <v>45992</v>
      </c>
      <c r="J235" s="974">
        <v>45992</v>
      </c>
      <c r="K235" s="1218">
        <v>0</v>
      </c>
      <c r="L235" s="1214">
        <v>9</v>
      </c>
      <c r="M235" s="1214">
        <v>1075</v>
      </c>
      <c r="N235" s="1638"/>
      <c r="O235" s="983" t="s">
        <v>384</v>
      </c>
      <c r="P235" s="925"/>
    </row>
    <row r="236" spans="1:16" ht="15.75" x14ac:dyDescent="0.25">
      <c r="A236" s="1654"/>
      <c r="B236" s="1659"/>
      <c r="C236" s="1214">
        <v>7</v>
      </c>
      <c r="D236" s="1214">
        <v>298412323</v>
      </c>
      <c r="E236" s="1214" t="s">
        <v>392</v>
      </c>
      <c r="F236" s="1218"/>
      <c r="G236" s="1218"/>
      <c r="H236" s="1218"/>
      <c r="I236" s="974">
        <v>45992</v>
      </c>
      <c r="J236" s="974">
        <v>45992</v>
      </c>
      <c r="K236" s="1218">
        <v>0</v>
      </c>
      <c r="L236" s="1214">
        <v>9</v>
      </c>
      <c r="M236" s="1214">
        <v>1075</v>
      </c>
      <c r="N236" s="1638"/>
      <c r="O236" s="983" t="s">
        <v>384</v>
      </c>
      <c r="P236" s="925"/>
    </row>
    <row r="237" spans="1:16" ht="15.75" x14ac:dyDescent="0.25">
      <c r="A237" s="1654"/>
      <c r="B237" s="1659"/>
      <c r="C237" s="1214">
        <v>8</v>
      </c>
      <c r="D237" s="1214">
        <v>298412324</v>
      </c>
      <c r="E237" s="1214" t="s">
        <v>392</v>
      </c>
      <c r="F237" s="1218"/>
      <c r="G237" s="1218"/>
      <c r="H237" s="1218"/>
      <c r="I237" s="974">
        <v>45992</v>
      </c>
      <c r="J237" s="974">
        <v>45992</v>
      </c>
      <c r="K237" s="1218">
        <v>0</v>
      </c>
      <c r="L237" s="1214">
        <v>8</v>
      </c>
      <c r="M237" s="1214">
        <v>1000</v>
      </c>
      <c r="N237" s="1638"/>
      <c r="O237" s="983" t="s">
        <v>388</v>
      </c>
      <c r="P237" s="925"/>
    </row>
    <row r="238" spans="1:16" ht="15.75" x14ac:dyDescent="0.25">
      <c r="A238" s="1654"/>
      <c r="B238" s="1659"/>
      <c r="C238" s="1214">
        <v>9</v>
      </c>
      <c r="D238" s="1214">
        <v>298412325</v>
      </c>
      <c r="E238" s="1214" t="s">
        <v>392</v>
      </c>
      <c r="F238" s="1218">
        <v>1</v>
      </c>
      <c r="G238" s="1218"/>
      <c r="H238" s="1218"/>
      <c r="I238" s="974">
        <v>45992</v>
      </c>
      <c r="J238" s="974">
        <v>45992</v>
      </c>
      <c r="K238" s="1218">
        <v>0</v>
      </c>
      <c r="L238" s="1214">
        <v>8</v>
      </c>
      <c r="M238" s="1214">
        <v>1000</v>
      </c>
      <c r="N238" s="1638"/>
      <c r="O238" s="983" t="s">
        <v>388</v>
      </c>
      <c r="P238" s="925"/>
    </row>
    <row r="239" spans="1:16" ht="15.75" x14ac:dyDescent="0.25">
      <c r="A239" s="1654"/>
      <c r="B239" s="1659"/>
      <c r="C239" s="1214">
        <v>10</v>
      </c>
      <c r="D239" s="1214">
        <v>298412326</v>
      </c>
      <c r="E239" s="1214" t="s">
        <v>392</v>
      </c>
      <c r="F239" s="1218"/>
      <c r="G239" s="1218"/>
      <c r="H239" s="1218"/>
      <c r="I239" s="974">
        <v>45992</v>
      </c>
      <c r="J239" s="974">
        <v>45992</v>
      </c>
      <c r="K239" s="1218">
        <v>0</v>
      </c>
      <c r="L239" s="1214">
        <v>8</v>
      </c>
      <c r="M239" s="1214">
        <v>1000</v>
      </c>
      <c r="N239" s="1638"/>
      <c r="O239" s="983" t="s">
        <v>388</v>
      </c>
      <c r="P239" s="925"/>
    </row>
    <row r="240" spans="1:16" ht="15.75" x14ac:dyDescent="0.25">
      <c r="A240" s="1654"/>
      <c r="B240" s="1659"/>
      <c r="C240" s="1214">
        <v>11</v>
      </c>
      <c r="D240" s="1214">
        <v>298412327</v>
      </c>
      <c r="E240" s="1214" t="s">
        <v>392</v>
      </c>
      <c r="F240" s="1218"/>
      <c r="G240" s="1218">
        <v>1</v>
      </c>
      <c r="H240" s="1218"/>
      <c r="I240" s="974">
        <v>45992</v>
      </c>
      <c r="J240" s="974">
        <v>45992</v>
      </c>
      <c r="K240" s="1218">
        <v>0</v>
      </c>
      <c r="L240" s="1214">
        <v>8</v>
      </c>
      <c r="M240" s="1214">
        <v>1000</v>
      </c>
      <c r="N240" s="1638"/>
      <c r="O240" s="983" t="s">
        <v>388</v>
      </c>
      <c r="P240" s="925"/>
    </row>
    <row r="241" spans="1:16" ht="15.75" x14ac:dyDescent="0.25">
      <c r="A241" s="1654"/>
      <c r="B241" s="1659"/>
      <c r="C241" s="1214">
        <v>12</v>
      </c>
      <c r="D241" s="1214">
        <v>298412328</v>
      </c>
      <c r="E241" s="1214" t="s">
        <v>392</v>
      </c>
      <c r="F241" s="1218"/>
      <c r="G241" s="1218">
        <v>1</v>
      </c>
      <c r="H241" s="1218"/>
      <c r="I241" s="974">
        <v>45992</v>
      </c>
      <c r="J241" s="974">
        <v>45992</v>
      </c>
      <c r="K241" s="1218">
        <v>0</v>
      </c>
      <c r="L241" s="1214">
        <v>2</v>
      </c>
      <c r="M241" s="1214">
        <v>1350</v>
      </c>
      <c r="N241" s="1638"/>
      <c r="O241" s="983" t="s">
        <v>384</v>
      </c>
      <c r="P241" s="925"/>
    </row>
    <row r="242" spans="1:16" ht="15.75" x14ac:dyDescent="0.25">
      <c r="A242" s="1654"/>
      <c r="B242" s="1659"/>
      <c r="C242" s="1214">
        <v>13</v>
      </c>
      <c r="D242" s="1214">
        <v>298412329</v>
      </c>
      <c r="E242" s="1214" t="s">
        <v>392</v>
      </c>
      <c r="F242" s="1218"/>
      <c r="G242" s="1218"/>
      <c r="H242" s="1218"/>
      <c r="I242" s="974">
        <v>45992</v>
      </c>
      <c r="J242" s="974">
        <v>45992</v>
      </c>
      <c r="K242" s="1218">
        <v>0</v>
      </c>
      <c r="L242" s="1214">
        <v>2</v>
      </c>
      <c r="M242" s="1214">
        <v>1350</v>
      </c>
      <c r="N242" s="1638"/>
      <c r="O242" s="983" t="s">
        <v>384</v>
      </c>
      <c r="P242" s="925"/>
    </row>
    <row r="243" spans="1:16" ht="15.75" x14ac:dyDescent="0.25">
      <c r="A243" s="1654"/>
      <c r="B243" s="1659"/>
      <c r="C243" s="1214">
        <v>14</v>
      </c>
      <c r="D243" s="1214">
        <v>298412330</v>
      </c>
      <c r="E243" s="1214" t="s">
        <v>392</v>
      </c>
      <c r="F243" s="1218">
        <v>1</v>
      </c>
      <c r="G243" s="1218"/>
      <c r="H243" s="1218"/>
      <c r="I243" s="974">
        <v>45992</v>
      </c>
      <c r="J243" s="974">
        <v>45992</v>
      </c>
      <c r="K243" s="1218">
        <v>0</v>
      </c>
      <c r="L243" s="1214">
        <v>2</v>
      </c>
      <c r="M243" s="1214">
        <v>1000</v>
      </c>
      <c r="N243" s="1638"/>
      <c r="O243" s="983" t="s">
        <v>384</v>
      </c>
      <c r="P243" s="925"/>
    </row>
    <row r="244" spans="1:16" ht="15.75" x14ac:dyDescent="0.25">
      <c r="A244" s="1654"/>
      <c r="B244" s="1659"/>
      <c r="C244" s="1214">
        <v>15</v>
      </c>
      <c r="D244" s="1214">
        <v>298412331</v>
      </c>
      <c r="E244" s="1214" t="s">
        <v>392</v>
      </c>
      <c r="F244" s="1218"/>
      <c r="G244" s="1218"/>
      <c r="H244" s="1218"/>
      <c r="I244" s="974">
        <v>45992</v>
      </c>
      <c r="J244" s="974">
        <v>45992</v>
      </c>
      <c r="K244" s="1218">
        <v>0</v>
      </c>
      <c r="L244" s="1214">
        <v>2</v>
      </c>
      <c r="M244" s="1214">
        <v>1000</v>
      </c>
      <c r="N244" s="1638"/>
      <c r="O244" s="983" t="s">
        <v>384</v>
      </c>
      <c r="P244" s="925"/>
    </row>
    <row r="245" spans="1:16" ht="31.5" x14ac:dyDescent="0.25">
      <c r="A245" s="1654"/>
      <c r="B245" s="1659"/>
      <c r="C245" s="1214">
        <v>1</v>
      </c>
      <c r="D245" s="1214" t="s">
        <v>358</v>
      </c>
      <c r="E245" s="1214" t="s">
        <v>392</v>
      </c>
      <c r="F245" s="1218"/>
      <c r="G245" s="1218">
        <v>2</v>
      </c>
      <c r="H245" s="1218"/>
      <c r="I245" s="974">
        <v>45992</v>
      </c>
      <c r="J245" s="974">
        <v>45992</v>
      </c>
      <c r="K245" s="1218">
        <v>0</v>
      </c>
      <c r="L245" s="1214">
        <v>2</v>
      </c>
      <c r="M245" s="1214">
        <v>400</v>
      </c>
      <c r="N245" s="1638"/>
      <c r="O245" s="983" t="s">
        <v>385</v>
      </c>
      <c r="P245" s="925"/>
    </row>
    <row r="246" spans="1:16" ht="15.75" x14ac:dyDescent="0.25">
      <c r="A246" s="1654"/>
      <c r="B246" s="1659"/>
      <c r="C246" s="1214">
        <v>1</v>
      </c>
      <c r="D246" s="1214">
        <v>89315</v>
      </c>
      <c r="E246" s="1214" t="s">
        <v>391</v>
      </c>
      <c r="F246" s="1218"/>
      <c r="G246" s="1218"/>
      <c r="H246" s="1218"/>
      <c r="I246" s="974"/>
      <c r="J246" s="974">
        <v>45992</v>
      </c>
      <c r="K246" s="1218">
        <v>0</v>
      </c>
      <c r="L246" s="1214">
        <v>2</v>
      </c>
      <c r="M246" s="1214">
        <v>300</v>
      </c>
      <c r="N246" s="1638"/>
      <c r="O246" s="983" t="s">
        <v>476</v>
      </c>
      <c r="P246" s="925"/>
    </row>
    <row r="247" spans="1:16" ht="15.75" x14ac:dyDescent="0.25">
      <c r="A247" s="1654"/>
      <c r="B247" s="1659"/>
      <c r="C247" s="1214">
        <v>1</v>
      </c>
      <c r="D247" s="1214" t="s">
        <v>359</v>
      </c>
      <c r="E247" s="1214" t="s">
        <v>392</v>
      </c>
      <c r="F247" s="1218">
        <v>1</v>
      </c>
      <c r="G247" s="1218"/>
      <c r="H247" s="1218"/>
      <c r="I247" s="974">
        <v>45992</v>
      </c>
      <c r="J247" s="974">
        <v>45992</v>
      </c>
      <c r="K247" s="1218">
        <v>0</v>
      </c>
      <c r="L247" s="1214">
        <v>3</v>
      </c>
      <c r="M247" s="1214">
        <v>1000</v>
      </c>
      <c r="N247" s="1638"/>
      <c r="O247" s="983" t="s">
        <v>374</v>
      </c>
      <c r="P247" s="925"/>
    </row>
    <row r="248" spans="1:16" ht="15.75" x14ac:dyDescent="0.25">
      <c r="A248" s="1654"/>
      <c r="B248" s="1659"/>
      <c r="C248" s="1214">
        <v>2</v>
      </c>
      <c r="D248" s="1214" t="s">
        <v>360</v>
      </c>
      <c r="E248" s="1214" t="s">
        <v>392</v>
      </c>
      <c r="F248" s="1218"/>
      <c r="G248" s="1218"/>
      <c r="H248" s="1218"/>
      <c r="I248" s="974">
        <v>45992</v>
      </c>
      <c r="J248" s="974">
        <v>45992</v>
      </c>
      <c r="K248" s="1218">
        <v>1</v>
      </c>
      <c r="L248" s="1214">
        <v>3</v>
      </c>
      <c r="M248" s="1214">
        <v>1000</v>
      </c>
      <c r="N248" s="1638"/>
      <c r="O248" s="983" t="s">
        <v>374</v>
      </c>
      <c r="P248" s="925"/>
    </row>
    <row r="249" spans="1:16" ht="15.75" x14ac:dyDescent="0.25">
      <c r="A249" s="1654"/>
      <c r="B249" s="1659"/>
      <c r="C249" s="1214">
        <v>3</v>
      </c>
      <c r="D249" s="1214" t="s">
        <v>361</v>
      </c>
      <c r="E249" s="1214" t="s">
        <v>392</v>
      </c>
      <c r="F249" s="1218"/>
      <c r="G249" s="1218"/>
      <c r="H249" s="1218"/>
      <c r="I249" s="974">
        <v>45992</v>
      </c>
      <c r="J249" s="974">
        <v>45992</v>
      </c>
      <c r="K249" s="1218">
        <v>1</v>
      </c>
      <c r="L249" s="1214">
        <v>3</v>
      </c>
      <c r="M249" s="1214">
        <v>1000</v>
      </c>
      <c r="N249" s="1638"/>
      <c r="O249" s="983" t="s">
        <v>374</v>
      </c>
      <c r="P249" s="925"/>
    </row>
    <row r="250" spans="1:16" ht="15.75" x14ac:dyDescent="0.25">
      <c r="A250" s="1654"/>
      <c r="B250" s="1659"/>
      <c r="C250" s="1214">
        <v>1</v>
      </c>
      <c r="D250" s="1214">
        <v>8748</v>
      </c>
      <c r="E250" s="1214" t="s">
        <v>392</v>
      </c>
      <c r="F250" s="1218"/>
      <c r="G250" s="1218"/>
      <c r="H250" s="1218"/>
      <c r="I250" s="974">
        <v>45992</v>
      </c>
      <c r="J250" s="974">
        <v>45992</v>
      </c>
      <c r="K250" s="1218">
        <v>0</v>
      </c>
      <c r="L250" s="1214">
        <v>2</v>
      </c>
      <c r="M250" s="1214">
        <v>225</v>
      </c>
      <c r="N250" s="1638"/>
      <c r="O250" s="983" t="s">
        <v>386</v>
      </c>
      <c r="P250" s="925"/>
    </row>
    <row r="251" spans="1:16" ht="15.75" x14ac:dyDescent="0.25">
      <c r="A251" s="1654"/>
      <c r="B251" s="1659"/>
      <c r="C251" s="1214">
        <v>1</v>
      </c>
      <c r="D251" s="1214" t="s">
        <v>362</v>
      </c>
      <c r="E251" s="1214" t="s">
        <v>392</v>
      </c>
      <c r="F251" s="1218"/>
      <c r="G251" s="1218"/>
      <c r="H251" s="1218"/>
      <c r="I251" s="974">
        <v>45992</v>
      </c>
      <c r="J251" s="974">
        <v>45992</v>
      </c>
      <c r="K251" s="1218">
        <v>0</v>
      </c>
      <c r="L251" s="1214">
        <v>2</v>
      </c>
      <c r="M251" s="1214">
        <v>1000</v>
      </c>
      <c r="N251" s="1638"/>
      <c r="O251" s="983" t="s">
        <v>387</v>
      </c>
      <c r="P251" s="925"/>
    </row>
    <row r="252" spans="1:16" ht="15.75" x14ac:dyDescent="0.25">
      <c r="A252" s="1654"/>
      <c r="B252" s="1659"/>
      <c r="C252" s="1214">
        <v>2</v>
      </c>
      <c r="D252" s="1214" t="s">
        <v>896</v>
      </c>
      <c r="E252" s="1214" t="s">
        <v>392</v>
      </c>
      <c r="F252" s="1218">
        <v>1</v>
      </c>
      <c r="G252" s="1218"/>
      <c r="H252" s="1218"/>
      <c r="I252" s="974">
        <v>45901</v>
      </c>
      <c r="J252" s="974">
        <v>45992</v>
      </c>
      <c r="K252" s="1218">
        <v>1</v>
      </c>
      <c r="L252" s="1214">
        <v>4</v>
      </c>
      <c r="M252" s="1214">
        <v>3000</v>
      </c>
      <c r="N252" s="1638"/>
      <c r="O252" s="983" t="s">
        <v>898</v>
      </c>
      <c r="P252" s="925"/>
    </row>
    <row r="253" spans="1:16" ht="16.5" thickBot="1" x14ac:dyDescent="0.3">
      <c r="A253" s="1655"/>
      <c r="B253" s="1660"/>
      <c r="C253" s="1216">
        <v>1</v>
      </c>
      <c r="D253" s="1216" t="s">
        <v>897</v>
      </c>
      <c r="E253" s="1216" t="s">
        <v>392</v>
      </c>
      <c r="F253" s="1219"/>
      <c r="G253" s="1219"/>
      <c r="H253" s="1219"/>
      <c r="I253" s="978">
        <v>45901</v>
      </c>
      <c r="J253" s="978">
        <v>45992</v>
      </c>
      <c r="K253" s="1219">
        <v>1</v>
      </c>
      <c r="L253" s="1216">
        <v>4</v>
      </c>
      <c r="M253" s="1216">
        <v>1000</v>
      </c>
      <c r="N253" s="1657"/>
      <c r="O253" s="996" t="s">
        <v>898</v>
      </c>
      <c r="P253" s="925"/>
    </row>
    <row r="254" spans="1:16" ht="99" customHeight="1" x14ac:dyDescent="0.25">
      <c r="A254" s="1527" t="s">
        <v>363</v>
      </c>
      <c r="B254" s="999" t="s">
        <v>815</v>
      </c>
      <c r="C254" s="1208">
        <v>1</v>
      </c>
      <c r="D254" s="1287" t="s">
        <v>364</v>
      </c>
      <c r="E254" s="1208" t="s">
        <v>392</v>
      </c>
      <c r="F254" s="1209"/>
      <c r="G254" s="1209"/>
      <c r="H254" s="1209"/>
      <c r="I254" s="604">
        <v>45870</v>
      </c>
      <c r="J254" s="604">
        <v>45992</v>
      </c>
      <c r="K254" s="1209">
        <v>1</v>
      </c>
      <c r="L254" s="1208">
        <v>3</v>
      </c>
      <c r="M254" s="1208">
        <v>1000</v>
      </c>
      <c r="N254" s="1208" t="s">
        <v>908</v>
      </c>
      <c r="O254" s="621" t="s">
        <v>374</v>
      </c>
      <c r="P254" s="925"/>
    </row>
    <row r="255" spans="1:16" ht="63" x14ac:dyDescent="0.25">
      <c r="A255" s="1528"/>
      <c r="B255" s="933" t="s">
        <v>816</v>
      </c>
      <c r="C255" s="1204">
        <v>2</v>
      </c>
      <c r="D255" s="855" t="s">
        <v>366</v>
      </c>
      <c r="E255" s="1204" t="s">
        <v>392</v>
      </c>
      <c r="F255" s="1201"/>
      <c r="G255" s="1201"/>
      <c r="H255" s="1201"/>
      <c r="I255" s="608">
        <v>45870</v>
      </c>
      <c r="J255" s="608">
        <v>45992</v>
      </c>
      <c r="K255" s="1201">
        <v>1</v>
      </c>
      <c r="L255" s="1204">
        <v>2</v>
      </c>
      <c r="M255" s="1204">
        <v>1000</v>
      </c>
      <c r="N255" s="1204" t="s">
        <v>907</v>
      </c>
      <c r="O255" s="622" t="s">
        <v>374</v>
      </c>
      <c r="P255" s="925"/>
    </row>
    <row r="256" spans="1:16" ht="66" customHeight="1" x14ac:dyDescent="0.25">
      <c r="A256" s="1528"/>
      <c r="B256" s="933" t="s">
        <v>815</v>
      </c>
      <c r="C256" s="1204">
        <v>3</v>
      </c>
      <c r="D256" s="855" t="s">
        <v>367</v>
      </c>
      <c r="E256" s="1204" t="s">
        <v>392</v>
      </c>
      <c r="F256" s="1201"/>
      <c r="G256" s="1201">
        <v>2</v>
      </c>
      <c r="H256" s="1201"/>
      <c r="I256" s="608">
        <v>45870</v>
      </c>
      <c r="J256" s="608">
        <v>45992</v>
      </c>
      <c r="K256" s="1201">
        <v>0</v>
      </c>
      <c r="L256" s="1204">
        <v>2</v>
      </c>
      <c r="M256" s="1204">
        <v>225</v>
      </c>
      <c r="N256" s="1204" t="s">
        <v>908</v>
      </c>
      <c r="O256" s="622" t="s">
        <v>379</v>
      </c>
      <c r="P256" s="925"/>
    </row>
    <row r="257" spans="1:16" ht="74.25" customHeight="1" x14ac:dyDescent="0.25">
      <c r="A257" s="1528"/>
      <c r="B257" s="933" t="s">
        <v>816</v>
      </c>
      <c r="C257" s="1204">
        <v>4</v>
      </c>
      <c r="D257" s="855">
        <v>1948</v>
      </c>
      <c r="E257" s="1204" t="s">
        <v>392</v>
      </c>
      <c r="F257" s="1201"/>
      <c r="G257" s="1201"/>
      <c r="H257" s="1201"/>
      <c r="I257" s="608">
        <v>45870</v>
      </c>
      <c r="J257" s="608">
        <v>45992</v>
      </c>
      <c r="K257" s="1201">
        <v>0</v>
      </c>
      <c r="L257" s="1204">
        <v>2</v>
      </c>
      <c r="M257" s="1204">
        <v>225</v>
      </c>
      <c r="N257" s="1204" t="s">
        <v>907</v>
      </c>
      <c r="O257" s="622" t="s">
        <v>380</v>
      </c>
      <c r="P257" s="925"/>
    </row>
    <row r="258" spans="1:16" ht="32.25" thickBot="1" x14ac:dyDescent="0.3">
      <c r="A258" s="1529"/>
      <c r="B258" s="1000"/>
      <c r="C258" s="1206">
        <v>5</v>
      </c>
      <c r="D258" s="1207">
        <v>1884</v>
      </c>
      <c r="E258" s="1206" t="s">
        <v>393</v>
      </c>
      <c r="F258" s="1207"/>
      <c r="G258" s="1207"/>
      <c r="H258" s="1207"/>
      <c r="I258" s="611" t="s">
        <v>6</v>
      </c>
      <c r="J258" s="611" t="s">
        <v>6</v>
      </c>
      <c r="K258" s="1207">
        <v>0</v>
      </c>
      <c r="L258" s="1206">
        <v>4</v>
      </c>
      <c r="M258" s="1206">
        <v>350</v>
      </c>
      <c r="N258" s="1206"/>
      <c r="O258" s="628" t="s">
        <v>381</v>
      </c>
      <c r="P258" s="925"/>
    </row>
    <row r="259" spans="1:16" ht="31.5" x14ac:dyDescent="0.25">
      <c r="A259" s="1653" t="s">
        <v>701</v>
      </c>
      <c r="B259" s="1656" t="s">
        <v>921</v>
      </c>
      <c r="C259" s="1217">
        <v>1</v>
      </c>
      <c r="D259" s="979">
        <v>40268721</v>
      </c>
      <c r="E259" s="1213" t="s">
        <v>392</v>
      </c>
      <c r="F259" s="1217"/>
      <c r="G259" s="1217"/>
      <c r="H259" s="1217"/>
      <c r="I259" s="973">
        <v>45992</v>
      </c>
      <c r="J259" s="980">
        <v>45413</v>
      </c>
      <c r="K259" s="1217">
        <v>0</v>
      </c>
      <c r="L259" s="979" t="s">
        <v>540</v>
      </c>
      <c r="M259" s="979">
        <v>630</v>
      </c>
      <c r="N259" s="1213" t="s">
        <v>478</v>
      </c>
      <c r="O259" s="981" t="s">
        <v>473</v>
      </c>
      <c r="P259" s="925"/>
    </row>
    <row r="260" spans="1:16" ht="31.5" x14ac:dyDescent="0.25">
      <c r="A260" s="1654"/>
      <c r="B260" s="1650"/>
      <c r="C260" s="1218">
        <v>2</v>
      </c>
      <c r="D260" s="982">
        <v>40268103</v>
      </c>
      <c r="E260" s="1214" t="s">
        <v>392</v>
      </c>
      <c r="F260" s="1218"/>
      <c r="G260" s="1218"/>
      <c r="H260" s="1218"/>
      <c r="I260" s="974">
        <v>45992</v>
      </c>
      <c r="J260" s="984">
        <v>45413</v>
      </c>
      <c r="K260" s="1218">
        <v>1</v>
      </c>
      <c r="L260" s="982" t="s">
        <v>540</v>
      </c>
      <c r="M260" s="982">
        <v>1600</v>
      </c>
      <c r="N260" s="1214" t="s">
        <v>478</v>
      </c>
      <c r="O260" s="983" t="s">
        <v>473</v>
      </c>
      <c r="P260" s="925"/>
    </row>
    <row r="261" spans="1:16" ht="31.5" x14ac:dyDescent="0.25">
      <c r="A261" s="1654"/>
      <c r="B261" s="1650" t="s">
        <v>922</v>
      </c>
      <c r="C261" s="1218">
        <v>1</v>
      </c>
      <c r="D261" s="982">
        <v>40268151</v>
      </c>
      <c r="E261" s="1214" t="s">
        <v>392</v>
      </c>
      <c r="F261" s="1218"/>
      <c r="G261" s="1218"/>
      <c r="H261" s="1218"/>
      <c r="I261" s="974">
        <v>45992</v>
      </c>
      <c r="J261" s="984">
        <v>45413</v>
      </c>
      <c r="K261" s="1218">
        <v>1</v>
      </c>
      <c r="L261" s="982" t="s">
        <v>540</v>
      </c>
      <c r="M261" s="982" t="s">
        <v>536</v>
      </c>
      <c r="N261" s="1214" t="s">
        <v>479</v>
      </c>
      <c r="O261" s="983" t="s">
        <v>473</v>
      </c>
      <c r="P261" s="925"/>
    </row>
    <row r="262" spans="1:16" ht="31.5" x14ac:dyDescent="0.25">
      <c r="A262" s="1654"/>
      <c r="B262" s="1650"/>
      <c r="C262" s="1218">
        <v>2</v>
      </c>
      <c r="D262" s="982">
        <v>40268689</v>
      </c>
      <c r="E262" s="1214" t="s">
        <v>392</v>
      </c>
      <c r="F262" s="1218"/>
      <c r="G262" s="1218"/>
      <c r="H262" s="1218"/>
      <c r="I262" s="974">
        <v>45992</v>
      </c>
      <c r="J262" s="984">
        <v>45413</v>
      </c>
      <c r="K262" s="1218">
        <v>0</v>
      </c>
      <c r="L262" s="982" t="s">
        <v>540</v>
      </c>
      <c r="M262" s="982" t="s">
        <v>537</v>
      </c>
      <c r="N262" s="1214" t="s">
        <v>479</v>
      </c>
      <c r="O262" s="983" t="s">
        <v>473</v>
      </c>
      <c r="P262" s="925"/>
    </row>
    <row r="263" spans="1:16" ht="31.5" x14ac:dyDescent="0.25">
      <c r="A263" s="1654"/>
      <c r="B263" s="1650" t="s">
        <v>923</v>
      </c>
      <c r="C263" s="1218">
        <v>1</v>
      </c>
      <c r="D263" s="982">
        <v>40268157</v>
      </c>
      <c r="E263" s="1214" t="s">
        <v>392</v>
      </c>
      <c r="F263" s="1218"/>
      <c r="G263" s="1218"/>
      <c r="H263" s="1218"/>
      <c r="I263" s="974">
        <v>45992</v>
      </c>
      <c r="J263" s="984">
        <v>45413</v>
      </c>
      <c r="K263" s="1218">
        <v>1</v>
      </c>
      <c r="L263" s="982" t="s">
        <v>540</v>
      </c>
      <c r="M263" s="982" t="s">
        <v>536</v>
      </c>
      <c r="N263" s="1214" t="s">
        <v>480</v>
      </c>
      <c r="O263" s="983" t="s">
        <v>473</v>
      </c>
      <c r="P263" s="925"/>
    </row>
    <row r="264" spans="1:16" ht="31.5" x14ac:dyDescent="0.25">
      <c r="A264" s="1654"/>
      <c r="B264" s="1650"/>
      <c r="C264" s="1218">
        <v>2</v>
      </c>
      <c r="D264" s="982">
        <v>40268690</v>
      </c>
      <c r="E264" s="1214" t="s">
        <v>392</v>
      </c>
      <c r="F264" s="1218"/>
      <c r="G264" s="1218"/>
      <c r="H264" s="1218"/>
      <c r="I264" s="974">
        <v>45992</v>
      </c>
      <c r="J264" s="984">
        <v>45413</v>
      </c>
      <c r="K264" s="1218">
        <v>0</v>
      </c>
      <c r="L264" s="982" t="s">
        <v>540</v>
      </c>
      <c r="M264" s="982" t="s">
        <v>537</v>
      </c>
      <c r="N264" s="1214" t="s">
        <v>480</v>
      </c>
      <c r="O264" s="983" t="s">
        <v>473</v>
      </c>
      <c r="P264" s="925"/>
    </row>
    <row r="265" spans="1:16" ht="31.5" x14ac:dyDescent="0.25">
      <c r="A265" s="1654"/>
      <c r="B265" s="1650" t="s">
        <v>924</v>
      </c>
      <c r="C265" s="1218">
        <v>1</v>
      </c>
      <c r="D265" s="982">
        <v>40268159</v>
      </c>
      <c r="E265" s="1214" t="s">
        <v>392</v>
      </c>
      <c r="F265" s="1218">
        <v>1</v>
      </c>
      <c r="G265" s="1218"/>
      <c r="H265" s="1218"/>
      <c r="I265" s="974">
        <v>45992</v>
      </c>
      <c r="J265" s="984">
        <v>45413</v>
      </c>
      <c r="K265" s="1218">
        <v>1</v>
      </c>
      <c r="L265" s="982" t="s">
        <v>540</v>
      </c>
      <c r="M265" s="982" t="s">
        <v>536</v>
      </c>
      <c r="N265" s="1214" t="s">
        <v>481</v>
      </c>
      <c r="O265" s="983" t="s">
        <v>473</v>
      </c>
      <c r="P265" s="925"/>
    </row>
    <row r="266" spans="1:16" ht="31.5" x14ac:dyDescent="0.25">
      <c r="A266" s="1654"/>
      <c r="B266" s="1650"/>
      <c r="C266" s="1218">
        <v>2</v>
      </c>
      <c r="D266" s="982">
        <v>40268692</v>
      </c>
      <c r="E266" s="1214" t="s">
        <v>392</v>
      </c>
      <c r="F266" s="1218"/>
      <c r="G266" s="1218"/>
      <c r="H266" s="1218"/>
      <c r="I266" s="974">
        <v>45992</v>
      </c>
      <c r="J266" s="984">
        <v>45413</v>
      </c>
      <c r="K266" s="1218">
        <v>0</v>
      </c>
      <c r="L266" s="982" t="s">
        <v>540</v>
      </c>
      <c r="M266" s="982" t="s">
        <v>537</v>
      </c>
      <c r="N266" s="1214" t="s">
        <v>481</v>
      </c>
      <c r="O266" s="983" t="s">
        <v>473</v>
      </c>
      <c r="P266" s="925"/>
    </row>
    <row r="267" spans="1:16" ht="31.5" x14ac:dyDescent="0.25">
      <c r="A267" s="1654"/>
      <c r="B267" s="1650" t="s">
        <v>925</v>
      </c>
      <c r="C267" s="1218">
        <v>1</v>
      </c>
      <c r="D267" s="982">
        <v>40268129</v>
      </c>
      <c r="E267" s="1214" t="s">
        <v>392</v>
      </c>
      <c r="F267" s="1218"/>
      <c r="G267" s="1218">
        <v>1</v>
      </c>
      <c r="H267" s="1218"/>
      <c r="I267" s="974">
        <v>45992</v>
      </c>
      <c r="J267" s="984">
        <v>45413</v>
      </c>
      <c r="K267" s="1218">
        <v>1</v>
      </c>
      <c r="L267" s="982" t="s">
        <v>540</v>
      </c>
      <c r="M267" s="982" t="s">
        <v>536</v>
      </c>
      <c r="N267" s="1214" t="s">
        <v>482</v>
      </c>
      <c r="O267" s="983" t="s">
        <v>473</v>
      </c>
      <c r="P267" s="925"/>
    </row>
    <row r="268" spans="1:16" ht="31.5" x14ac:dyDescent="0.25">
      <c r="A268" s="1654"/>
      <c r="B268" s="1650"/>
      <c r="C268" s="1218">
        <v>2</v>
      </c>
      <c r="D268" s="982">
        <v>40268722</v>
      </c>
      <c r="E268" s="1214" t="s">
        <v>392</v>
      </c>
      <c r="F268" s="1218"/>
      <c r="G268" s="1218"/>
      <c r="H268" s="1218"/>
      <c r="I268" s="974">
        <v>45992</v>
      </c>
      <c r="J268" s="984">
        <v>45413</v>
      </c>
      <c r="K268" s="1218">
        <v>0</v>
      </c>
      <c r="L268" s="982" t="s">
        <v>540</v>
      </c>
      <c r="M268" s="982" t="s">
        <v>537</v>
      </c>
      <c r="N268" s="1214" t="s">
        <v>482</v>
      </c>
      <c r="O268" s="983" t="s">
        <v>473</v>
      </c>
      <c r="P268" s="925"/>
    </row>
    <row r="269" spans="1:16" ht="31.5" x14ac:dyDescent="0.25">
      <c r="A269" s="1654"/>
      <c r="B269" s="1650" t="s">
        <v>926</v>
      </c>
      <c r="C269" s="1218">
        <v>1</v>
      </c>
      <c r="D269" s="982">
        <v>40268688</v>
      </c>
      <c r="E269" s="1214" t="s">
        <v>391</v>
      </c>
      <c r="F269" s="1218"/>
      <c r="G269" s="1218"/>
      <c r="H269" s="1218"/>
      <c r="I269" s="974">
        <v>45992</v>
      </c>
      <c r="J269" s="984">
        <v>45413</v>
      </c>
      <c r="K269" s="1218">
        <v>0</v>
      </c>
      <c r="L269" s="982" t="s">
        <v>540</v>
      </c>
      <c r="M269" s="982" t="s">
        <v>538</v>
      </c>
      <c r="N269" s="982" t="s">
        <v>483</v>
      </c>
      <c r="O269" s="983" t="s">
        <v>473</v>
      </c>
      <c r="P269" s="925"/>
    </row>
    <row r="270" spans="1:16" ht="31.5" x14ac:dyDescent="0.25">
      <c r="A270" s="1654"/>
      <c r="B270" s="1650"/>
      <c r="C270" s="1218">
        <v>2</v>
      </c>
      <c r="D270" s="982">
        <v>40268723</v>
      </c>
      <c r="E270" s="1214" t="s">
        <v>391</v>
      </c>
      <c r="F270" s="1218"/>
      <c r="G270" s="1218"/>
      <c r="H270" s="1218"/>
      <c r="I270" s="974">
        <v>45992</v>
      </c>
      <c r="J270" s="984">
        <v>45413</v>
      </c>
      <c r="K270" s="1218">
        <v>0</v>
      </c>
      <c r="L270" s="982" t="s">
        <v>540</v>
      </c>
      <c r="M270" s="982" t="s">
        <v>537</v>
      </c>
      <c r="N270" s="982" t="s">
        <v>483</v>
      </c>
      <c r="O270" s="983" t="s">
        <v>473</v>
      </c>
      <c r="P270" s="925"/>
    </row>
    <row r="271" spans="1:16" ht="31.5" x14ac:dyDescent="0.25">
      <c r="A271" s="1654"/>
      <c r="B271" s="1650" t="s">
        <v>927</v>
      </c>
      <c r="C271" s="1218">
        <v>1</v>
      </c>
      <c r="D271" s="982">
        <v>40268137</v>
      </c>
      <c r="E271" s="1214" t="s">
        <v>392</v>
      </c>
      <c r="F271" s="1218"/>
      <c r="G271" s="1218"/>
      <c r="H271" s="1218"/>
      <c r="I271" s="974">
        <v>45992</v>
      </c>
      <c r="J271" s="984">
        <v>45413</v>
      </c>
      <c r="K271" s="1218">
        <v>1</v>
      </c>
      <c r="L271" s="982" t="s">
        <v>540</v>
      </c>
      <c r="M271" s="982" t="s">
        <v>536</v>
      </c>
      <c r="N271" s="982" t="s">
        <v>484</v>
      </c>
      <c r="O271" s="983" t="s">
        <v>473</v>
      </c>
      <c r="P271" s="925"/>
    </row>
    <row r="272" spans="1:16" ht="31.5" x14ac:dyDescent="0.25">
      <c r="A272" s="1654"/>
      <c r="B272" s="1650"/>
      <c r="C272" s="1218">
        <v>2</v>
      </c>
      <c r="D272" s="982">
        <v>40268730</v>
      </c>
      <c r="E272" s="1214" t="s">
        <v>392</v>
      </c>
      <c r="F272" s="1218"/>
      <c r="G272" s="1218"/>
      <c r="H272" s="1218"/>
      <c r="I272" s="974">
        <v>45992</v>
      </c>
      <c r="J272" s="984">
        <v>45413</v>
      </c>
      <c r="K272" s="1218">
        <v>0</v>
      </c>
      <c r="L272" s="982" t="s">
        <v>540</v>
      </c>
      <c r="M272" s="982" t="s">
        <v>537</v>
      </c>
      <c r="N272" s="982" t="s">
        <v>484</v>
      </c>
      <c r="O272" s="983" t="s">
        <v>473</v>
      </c>
      <c r="P272" s="925"/>
    </row>
    <row r="273" spans="1:16" ht="31.5" x14ac:dyDescent="0.25">
      <c r="A273" s="1654"/>
      <c r="B273" s="1652" t="s">
        <v>928</v>
      </c>
      <c r="C273" s="1218">
        <v>1</v>
      </c>
      <c r="D273" s="982">
        <v>40268160</v>
      </c>
      <c r="E273" s="1214" t="s">
        <v>391</v>
      </c>
      <c r="F273" s="1218"/>
      <c r="G273" s="1218"/>
      <c r="H273" s="1218"/>
      <c r="I273" s="984">
        <v>45778</v>
      </c>
      <c r="J273" s="984">
        <v>45413</v>
      </c>
      <c r="K273" s="1218">
        <v>1</v>
      </c>
      <c r="L273" s="982" t="s">
        <v>540</v>
      </c>
      <c r="M273" s="982" t="s">
        <v>536</v>
      </c>
      <c r="N273" s="982" t="s">
        <v>485</v>
      </c>
      <c r="O273" s="983" t="s">
        <v>473</v>
      </c>
      <c r="P273" s="925"/>
    </row>
    <row r="274" spans="1:16" ht="31.5" x14ac:dyDescent="0.25">
      <c r="A274" s="1654"/>
      <c r="B274" s="1652"/>
      <c r="C274" s="1218">
        <v>2</v>
      </c>
      <c r="D274" s="982">
        <v>40268711</v>
      </c>
      <c r="E274" s="1218" t="s">
        <v>391</v>
      </c>
      <c r="F274" s="1218"/>
      <c r="G274" s="1218"/>
      <c r="H274" s="1218"/>
      <c r="I274" s="984">
        <v>45778</v>
      </c>
      <c r="J274" s="984">
        <v>45413</v>
      </c>
      <c r="K274" s="1218">
        <v>0</v>
      </c>
      <c r="L274" s="982" t="s">
        <v>540</v>
      </c>
      <c r="M274" s="982" t="s">
        <v>537</v>
      </c>
      <c r="N274" s="982" t="s">
        <v>485</v>
      </c>
      <c r="O274" s="983" t="s">
        <v>473</v>
      </c>
      <c r="P274" s="925"/>
    </row>
    <row r="275" spans="1:16" ht="31.5" x14ac:dyDescent="0.25">
      <c r="A275" s="1654"/>
      <c r="B275" s="1650" t="s">
        <v>929</v>
      </c>
      <c r="C275" s="1218">
        <v>1</v>
      </c>
      <c r="D275" s="982">
        <v>40268341</v>
      </c>
      <c r="E275" s="1214" t="s">
        <v>392</v>
      </c>
      <c r="F275" s="1218"/>
      <c r="G275" s="1218">
        <v>1</v>
      </c>
      <c r="H275" s="1218"/>
      <c r="I275" s="984">
        <v>45778</v>
      </c>
      <c r="J275" s="984">
        <v>45413</v>
      </c>
      <c r="K275" s="1218">
        <v>1</v>
      </c>
      <c r="L275" s="982" t="s">
        <v>540</v>
      </c>
      <c r="M275" s="982" t="s">
        <v>536</v>
      </c>
      <c r="N275" s="982" t="s">
        <v>486</v>
      </c>
      <c r="O275" s="983" t="s">
        <v>473</v>
      </c>
      <c r="P275" s="925"/>
    </row>
    <row r="276" spans="1:16" ht="31.5" x14ac:dyDescent="0.25">
      <c r="A276" s="1654"/>
      <c r="B276" s="1650"/>
      <c r="C276" s="1218">
        <v>2</v>
      </c>
      <c r="D276" s="982">
        <v>40268713</v>
      </c>
      <c r="E276" s="1218" t="s">
        <v>392</v>
      </c>
      <c r="F276" s="1218"/>
      <c r="G276" s="1218"/>
      <c r="H276" s="1218"/>
      <c r="I276" s="984">
        <v>45778</v>
      </c>
      <c r="J276" s="984">
        <v>45413</v>
      </c>
      <c r="K276" s="1218">
        <v>0</v>
      </c>
      <c r="L276" s="982" t="s">
        <v>540</v>
      </c>
      <c r="M276" s="982" t="s">
        <v>537</v>
      </c>
      <c r="N276" s="982" t="s">
        <v>486</v>
      </c>
      <c r="O276" s="983" t="s">
        <v>473</v>
      </c>
      <c r="P276" s="925"/>
    </row>
    <row r="277" spans="1:16" ht="31.5" x14ac:dyDescent="0.25">
      <c r="A277" s="1654"/>
      <c r="B277" s="1650" t="s">
        <v>930</v>
      </c>
      <c r="C277" s="1218">
        <v>1</v>
      </c>
      <c r="D277" s="982">
        <v>40268139</v>
      </c>
      <c r="E277" s="1214" t="s">
        <v>392</v>
      </c>
      <c r="F277" s="1218">
        <v>1</v>
      </c>
      <c r="G277" s="1218">
        <v>2</v>
      </c>
      <c r="H277" s="1218"/>
      <c r="I277" s="984">
        <v>45778</v>
      </c>
      <c r="J277" s="984">
        <v>45413</v>
      </c>
      <c r="K277" s="1218">
        <v>1</v>
      </c>
      <c r="L277" s="982" t="s">
        <v>540</v>
      </c>
      <c r="M277" s="982" t="s">
        <v>536</v>
      </c>
      <c r="N277" s="982" t="s">
        <v>487</v>
      </c>
      <c r="O277" s="983" t="s">
        <v>473</v>
      </c>
      <c r="P277" s="925"/>
    </row>
    <row r="278" spans="1:16" ht="31.5" x14ac:dyDescent="0.25">
      <c r="A278" s="1654"/>
      <c r="B278" s="1650"/>
      <c r="C278" s="1218">
        <v>2</v>
      </c>
      <c r="D278" s="982">
        <v>40268731</v>
      </c>
      <c r="E278" s="1214" t="s">
        <v>392</v>
      </c>
      <c r="F278" s="1218">
        <v>2</v>
      </c>
      <c r="G278" s="1218">
        <v>2</v>
      </c>
      <c r="H278" s="1218"/>
      <c r="I278" s="984">
        <v>45778</v>
      </c>
      <c r="J278" s="984">
        <v>45413</v>
      </c>
      <c r="K278" s="1218">
        <v>0</v>
      </c>
      <c r="L278" s="982" t="s">
        <v>540</v>
      </c>
      <c r="M278" s="982" t="s">
        <v>537</v>
      </c>
      <c r="N278" s="982" t="s">
        <v>487</v>
      </c>
      <c r="O278" s="983" t="s">
        <v>473</v>
      </c>
      <c r="P278" s="925"/>
    </row>
    <row r="279" spans="1:16" ht="31.5" x14ac:dyDescent="0.25">
      <c r="A279" s="1654"/>
      <c r="B279" s="1650" t="s">
        <v>931</v>
      </c>
      <c r="C279" s="1218">
        <v>1</v>
      </c>
      <c r="D279" s="982">
        <v>40268342</v>
      </c>
      <c r="E279" s="1214" t="s">
        <v>392</v>
      </c>
      <c r="F279" s="1218"/>
      <c r="G279" s="1218"/>
      <c r="H279" s="1218"/>
      <c r="I279" s="984">
        <v>45778</v>
      </c>
      <c r="J279" s="984">
        <v>45413</v>
      </c>
      <c r="K279" s="1218">
        <v>1</v>
      </c>
      <c r="L279" s="982" t="s">
        <v>540</v>
      </c>
      <c r="M279" s="982" t="s">
        <v>536</v>
      </c>
      <c r="N279" s="982" t="s">
        <v>488</v>
      </c>
      <c r="O279" s="983" t="s">
        <v>473</v>
      </c>
      <c r="P279" s="925"/>
    </row>
    <row r="280" spans="1:16" ht="31.5" x14ac:dyDescent="0.25">
      <c r="A280" s="1654"/>
      <c r="B280" s="1650"/>
      <c r="C280" s="1218">
        <v>2</v>
      </c>
      <c r="D280" s="982">
        <v>40268714</v>
      </c>
      <c r="E280" s="1214" t="s">
        <v>392</v>
      </c>
      <c r="F280" s="1218"/>
      <c r="G280" s="1218"/>
      <c r="H280" s="1218"/>
      <c r="I280" s="984">
        <v>45778</v>
      </c>
      <c r="J280" s="984">
        <v>45413</v>
      </c>
      <c r="K280" s="1218">
        <v>0</v>
      </c>
      <c r="L280" s="982" t="s">
        <v>540</v>
      </c>
      <c r="M280" s="982" t="s">
        <v>537</v>
      </c>
      <c r="N280" s="982" t="s">
        <v>488</v>
      </c>
      <c r="O280" s="983" t="s">
        <v>473</v>
      </c>
      <c r="P280" s="925"/>
    </row>
    <row r="281" spans="1:16" ht="31.5" x14ac:dyDescent="0.25">
      <c r="A281" s="1654"/>
      <c r="B281" s="1650" t="s">
        <v>932</v>
      </c>
      <c r="C281" s="1218">
        <v>1</v>
      </c>
      <c r="D281" s="982">
        <v>40268968</v>
      </c>
      <c r="E281" s="1214" t="s">
        <v>392</v>
      </c>
      <c r="F281" s="1218"/>
      <c r="G281" s="1218"/>
      <c r="H281" s="1218"/>
      <c r="I281" s="984">
        <v>45778</v>
      </c>
      <c r="J281" s="984">
        <v>45413</v>
      </c>
      <c r="K281" s="1218">
        <v>0</v>
      </c>
      <c r="L281" s="982" t="s">
        <v>541</v>
      </c>
      <c r="M281" s="982" t="s">
        <v>538</v>
      </c>
      <c r="N281" s="982" t="s">
        <v>489</v>
      </c>
      <c r="O281" s="983" t="s">
        <v>473</v>
      </c>
      <c r="P281" s="925"/>
    </row>
    <row r="282" spans="1:16" ht="31.5" x14ac:dyDescent="0.25">
      <c r="A282" s="1654"/>
      <c r="B282" s="1650"/>
      <c r="C282" s="1218">
        <v>2</v>
      </c>
      <c r="D282" s="982">
        <v>40269004</v>
      </c>
      <c r="E282" s="1218" t="s">
        <v>391</v>
      </c>
      <c r="F282" s="1218"/>
      <c r="G282" s="1218"/>
      <c r="H282" s="1218"/>
      <c r="I282" s="984">
        <v>45778</v>
      </c>
      <c r="J282" s="984">
        <v>45413</v>
      </c>
      <c r="K282" s="1218">
        <v>0</v>
      </c>
      <c r="L282" s="982" t="s">
        <v>541</v>
      </c>
      <c r="M282" s="982" t="s">
        <v>537</v>
      </c>
      <c r="N282" s="982" t="s">
        <v>489</v>
      </c>
      <c r="O282" s="983" t="s">
        <v>473</v>
      </c>
      <c r="P282" s="925"/>
    </row>
    <row r="283" spans="1:16" ht="31.5" x14ac:dyDescent="0.25">
      <c r="A283" s="1654"/>
      <c r="B283" s="1650" t="s">
        <v>933</v>
      </c>
      <c r="C283" s="1218">
        <v>1</v>
      </c>
      <c r="D283" s="982">
        <v>40268970</v>
      </c>
      <c r="E283" s="1214" t="s">
        <v>392</v>
      </c>
      <c r="F283" s="1218"/>
      <c r="G283" s="1218"/>
      <c r="H283" s="1218"/>
      <c r="I283" s="984">
        <v>45778</v>
      </c>
      <c r="J283" s="984">
        <v>45413</v>
      </c>
      <c r="K283" s="1218">
        <v>0</v>
      </c>
      <c r="L283" s="982" t="s">
        <v>541</v>
      </c>
      <c r="M283" s="982" t="s">
        <v>538</v>
      </c>
      <c r="N283" s="982" t="s">
        <v>490</v>
      </c>
      <c r="O283" s="983" t="s">
        <v>473</v>
      </c>
      <c r="P283" s="925"/>
    </row>
    <row r="284" spans="1:16" ht="31.5" x14ac:dyDescent="0.25">
      <c r="A284" s="1654"/>
      <c r="B284" s="1650"/>
      <c r="C284" s="1218">
        <v>2</v>
      </c>
      <c r="D284" s="982">
        <v>40269007</v>
      </c>
      <c r="E284" s="1218" t="s">
        <v>391</v>
      </c>
      <c r="F284" s="1218"/>
      <c r="G284" s="1218"/>
      <c r="H284" s="1218"/>
      <c r="I284" s="984">
        <v>45778</v>
      </c>
      <c r="J284" s="984">
        <v>45413</v>
      </c>
      <c r="K284" s="1218">
        <v>0</v>
      </c>
      <c r="L284" s="982" t="s">
        <v>541</v>
      </c>
      <c r="M284" s="982" t="s">
        <v>537</v>
      </c>
      <c r="N284" s="982" t="s">
        <v>490</v>
      </c>
      <c r="O284" s="983" t="s">
        <v>473</v>
      </c>
      <c r="P284" s="925"/>
    </row>
    <row r="285" spans="1:16" ht="31.5" x14ac:dyDescent="0.25">
      <c r="A285" s="1654"/>
      <c r="B285" s="1650" t="s">
        <v>934</v>
      </c>
      <c r="C285" s="1218">
        <v>1</v>
      </c>
      <c r="D285" s="982">
        <v>40269011</v>
      </c>
      <c r="E285" s="1214" t="s">
        <v>392</v>
      </c>
      <c r="F285" s="1218"/>
      <c r="G285" s="1218"/>
      <c r="H285" s="1218"/>
      <c r="I285" s="984">
        <v>45778</v>
      </c>
      <c r="J285" s="984">
        <v>45413</v>
      </c>
      <c r="K285" s="1218">
        <v>0</v>
      </c>
      <c r="L285" s="982" t="s">
        <v>541</v>
      </c>
      <c r="M285" s="982">
        <v>630</v>
      </c>
      <c r="N285" s="982" t="s">
        <v>491</v>
      </c>
      <c r="O285" s="983" t="s">
        <v>473</v>
      </c>
      <c r="P285" s="925"/>
    </row>
    <row r="286" spans="1:16" ht="31.5" x14ac:dyDescent="0.25">
      <c r="A286" s="1654"/>
      <c r="B286" s="1650"/>
      <c r="C286" s="1218">
        <v>2</v>
      </c>
      <c r="D286" s="1214">
        <v>40268976</v>
      </c>
      <c r="E286" s="1214" t="s">
        <v>392</v>
      </c>
      <c r="F286" s="1218"/>
      <c r="G286" s="1218"/>
      <c r="H286" s="1218"/>
      <c r="I286" s="984">
        <v>45778</v>
      </c>
      <c r="J286" s="984">
        <v>45413</v>
      </c>
      <c r="K286" s="1218">
        <v>0</v>
      </c>
      <c r="L286" s="982" t="s">
        <v>541</v>
      </c>
      <c r="M286" s="982">
        <v>1000</v>
      </c>
      <c r="N286" s="982" t="s">
        <v>491</v>
      </c>
      <c r="O286" s="983" t="s">
        <v>473</v>
      </c>
      <c r="P286" s="925"/>
    </row>
    <row r="287" spans="1:16" ht="31.5" x14ac:dyDescent="0.25">
      <c r="A287" s="1654"/>
      <c r="B287" s="1650" t="s">
        <v>935</v>
      </c>
      <c r="C287" s="1218">
        <v>1</v>
      </c>
      <c r="D287" s="982">
        <v>40268978</v>
      </c>
      <c r="E287" s="1218" t="s">
        <v>392</v>
      </c>
      <c r="F287" s="1218"/>
      <c r="G287" s="1218"/>
      <c r="H287" s="1218"/>
      <c r="I287" s="984">
        <v>45778</v>
      </c>
      <c r="J287" s="984">
        <v>45413</v>
      </c>
      <c r="K287" s="1218">
        <v>0</v>
      </c>
      <c r="L287" s="982" t="s">
        <v>541</v>
      </c>
      <c r="M287" s="982" t="s">
        <v>538</v>
      </c>
      <c r="N287" s="982" t="s">
        <v>492</v>
      </c>
      <c r="O287" s="983" t="s">
        <v>473</v>
      </c>
      <c r="P287" s="925"/>
    </row>
    <row r="288" spans="1:16" ht="31.5" x14ac:dyDescent="0.25">
      <c r="A288" s="1654"/>
      <c r="B288" s="1650"/>
      <c r="C288" s="1218">
        <v>2</v>
      </c>
      <c r="D288" s="982">
        <v>40269014</v>
      </c>
      <c r="E288" s="1214" t="s">
        <v>392</v>
      </c>
      <c r="F288" s="1218"/>
      <c r="G288" s="1218"/>
      <c r="H288" s="1218"/>
      <c r="I288" s="984">
        <v>45778</v>
      </c>
      <c r="J288" s="984">
        <v>45413</v>
      </c>
      <c r="K288" s="1218">
        <v>0</v>
      </c>
      <c r="L288" s="982" t="s">
        <v>541</v>
      </c>
      <c r="M288" s="982" t="s">
        <v>537</v>
      </c>
      <c r="N288" s="982" t="s">
        <v>492</v>
      </c>
      <c r="O288" s="983" t="s">
        <v>473</v>
      </c>
      <c r="P288" s="925"/>
    </row>
    <row r="289" spans="1:16" ht="31.5" x14ac:dyDescent="0.25">
      <c r="A289" s="1654"/>
      <c r="B289" s="1650" t="s">
        <v>936</v>
      </c>
      <c r="C289" s="1218">
        <v>1</v>
      </c>
      <c r="D289" s="982">
        <v>40269021</v>
      </c>
      <c r="E289" s="1214" t="s">
        <v>392</v>
      </c>
      <c r="F289" s="1218"/>
      <c r="G289" s="1218"/>
      <c r="H289" s="1218"/>
      <c r="I289" s="984">
        <v>45778</v>
      </c>
      <c r="J289" s="984">
        <v>45413</v>
      </c>
      <c r="K289" s="1218">
        <v>0</v>
      </c>
      <c r="L289" s="982" t="s">
        <v>541</v>
      </c>
      <c r="M289" s="982" t="s">
        <v>538</v>
      </c>
      <c r="N289" s="982" t="s">
        <v>493</v>
      </c>
      <c r="O289" s="983" t="s">
        <v>473</v>
      </c>
      <c r="P289" s="925"/>
    </row>
    <row r="290" spans="1:16" ht="31.5" x14ac:dyDescent="0.25">
      <c r="A290" s="1654"/>
      <c r="B290" s="1650"/>
      <c r="C290" s="1218">
        <v>2</v>
      </c>
      <c r="D290" s="982">
        <v>40269040</v>
      </c>
      <c r="E290" s="1218" t="s">
        <v>392</v>
      </c>
      <c r="F290" s="1218"/>
      <c r="G290" s="1218"/>
      <c r="H290" s="1218"/>
      <c r="I290" s="984">
        <v>45778</v>
      </c>
      <c r="J290" s="984">
        <v>45413</v>
      </c>
      <c r="K290" s="1218">
        <v>0</v>
      </c>
      <c r="L290" s="982" t="s">
        <v>541</v>
      </c>
      <c r="M290" s="982" t="s">
        <v>537</v>
      </c>
      <c r="N290" s="982" t="s">
        <v>493</v>
      </c>
      <c r="O290" s="983" t="s">
        <v>473</v>
      </c>
      <c r="P290" s="925"/>
    </row>
    <row r="291" spans="1:16" ht="31.5" x14ac:dyDescent="0.25">
      <c r="A291" s="1654"/>
      <c r="B291" s="1650" t="s">
        <v>937</v>
      </c>
      <c r="C291" s="1218">
        <v>1</v>
      </c>
      <c r="D291" s="982">
        <v>40269048</v>
      </c>
      <c r="E291" s="1214" t="s">
        <v>392</v>
      </c>
      <c r="F291" s="1218"/>
      <c r="G291" s="1218"/>
      <c r="H291" s="1218"/>
      <c r="I291" s="984">
        <v>45778</v>
      </c>
      <c r="J291" s="984">
        <v>45413</v>
      </c>
      <c r="K291" s="1218">
        <v>0</v>
      </c>
      <c r="L291" s="982" t="s">
        <v>541</v>
      </c>
      <c r="M291" s="982" t="s">
        <v>538</v>
      </c>
      <c r="N291" s="982" t="s">
        <v>494</v>
      </c>
      <c r="O291" s="983" t="s">
        <v>473</v>
      </c>
      <c r="P291" s="925"/>
    </row>
    <row r="292" spans="1:16" ht="31.5" x14ac:dyDescent="0.25">
      <c r="A292" s="1654"/>
      <c r="B292" s="1650"/>
      <c r="C292" s="1218">
        <v>2</v>
      </c>
      <c r="D292" s="982">
        <v>40269054</v>
      </c>
      <c r="E292" s="1218" t="s">
        <v>392</v>
      </c>
      <c r="F292" s="1218"/>
      <c r="G292" s="1218"/>
      <c r="H292" s="1218"/>
      <c r="I292" s="984">
        <v>45778</v>
      </c>
      <c r="J292" s="984">
        <v>45413</v>
      </c>
      <c r="K292" s="1218">
        <v>0</v>
      </c>
      <c r="L292" s="982" t="s">
        <v>541</v>
      </c>
      <c r="M292" s="982" t="s">
        <v>537</v>
      </c>
      <c r="N292" s="982" t="s">
        <v>494</v>
      </c>
      <c r="O292" s="983" t="s">
        <v>473</v>
      </c>
      <c r="P292" s="925"/>
    </row>
    <row r="293" spans="1:16" ht="31.5" x14ac:dyDescent="0.25">
      <c r="A293" s="1654"/>
      <c r="B293" s="1650" t="s">
        <v>938</v>
      </c>
      <c r="C293" s="1218">
        <v>1</v>
      </c>
      <c r="D293" s="982">
        <v>40269027</v>
      </c>
      <c r="E293" s="1214" t="s">
        <v>392</v>
      </c>
      <c r="F293" s="1218"/>
      <c r="G293" s="1218"/>
      <c r="H293" s="1218"/>
      <c r="I293" s="984">
        <v>45778</v>
      </c>
      <c r="J293" s="984">
        <v>45413</v>
      </c>
      <c r="K293" s="1218">
        <v>0</v>
      </c>
      <c r="L293" s="982" t="s">
        <v>541</v>
      </c>
      <c r="M293" s="982" t="s">
        <v>538</v>
      </c>
      <c r="N293" s="982" t="s">
        <v>495</v>
      </c>
      <c r="O293" s="983" t="s">
        <v>473</v>
      </c>
      <c r="P293" s="925"/>
    </row>
    <row r="294" spans="1:16" ht="31.5" x14ac:dyDescent="0.25">
      <c r="A294" s="1654"/>
      <c r="B294" s="1650"/>
      <c r="C294" s="1218">
        <v>2</v>
      </c>
      <c r="D294" s="982">
        <v>40269045</v>
      </c>
      <c r="E294" s="1218" t="s">
        <v>392</v>
      </c>
      <c r="F294" s="1218"/>
      <c r="G294" s="1218"/>
      <c r="H294" s="1218"/>
      <c r="I294" s="984">
        <v>45778</v>
      </c>
      <c r="J294" s="984">
        <v>45413</v>
      </c>
      <c r="K294" s="1218">
        <v>0</v>
      </c>
      <c r="L294" s="982" t="s">
        <v>541</v>
      </c>
      <c r="M294" s="982" t="s">
        <v>537</v>
      </c>
      <c r="N294" s="982" t="s">
        <v>495</v>
      </c>
      <c r="O294" s="983" t="s">
        <v>473</v>
      </c>
      <c r="P294" s="925"/>
    </row>
    <row r="295" spans="1:16" ht="31.5" x14ac:dyDescent="0.25">
      <c r="A295" s="1654"/>
      <c r="B295" s="1650" t="s">
        <v>939</v>
      </c>
      <c r="C295" s="1218">
        <v>1</v>
      </c>
      <c r="D295" s="982">
        <v>40268980</v>
      </c>
      <c r="E295" s="1214" t="s">
        <v>392</v>
      </c>
      <c r="F295" s="1218"/>
      <c r="G295" s="1218"/>
      <c r="H295" s="1218"/>
      <c r="I295" s="984">
        <v>45778</v>
      </c>
      <c r="J295" s="984">
        <v>45413</v>
      </c>
      <c r="K295" s="1218">
        <v>0</v>
      </c>
      <c r="L295" s="982" t="s">
        <v>541</v>
      </c>
      <c r="M295" s="982" t="s">
        <v>538</v>
      </c>
      <c r="N295" s="982" t="s">
        <v>496</v>
      </c>
      <c r="O295" s="983" t="s">
        <v>473</v>
      </c>
      <c r="P295" s="925"/>
    </row>
    <row r="296" spans="1:16" ht="31.5" x14ac:dyDescent="0.25">
      <c r="A296" s="1654"/>
      <c r="B296" s="1650"/>
      <c r="C296" s="1218">
        <v>2</v>
      </c>
      <c r="D296" s="982">
        <v>40269015</v>
      </c>
      <c r="E296" s="1218" t="s">
        <v>391</v>
      </c>
      <c r="F296" s="1218"/>
      <c r="G296" s="1218"/>
      <c r="H296" s="1218"/>
      <c r="I296" s="984">
        <v>45778</v>
      </c>
      <c r="J296" s="984">
        <v>45413</v>
      </c>
      <c r="K296" s="1218">
        <v>0</v>
      </c>
      <c r="L296" s="982" t="s">
        <v>541</v>
      </c>
      <c r="M296" s="982" t="s">
        <v>537</v>
      </c>
      <c r="N296" s="982" t="s">
        <v>496</v>
      </c>
      <c r="O296" s="983" t="s">
        <v>473</v>
      </c>
      <c r="P296" s="925"/>
    </row>
    <row r="297" spans="1:16" ht="31.5" x14ac:dyDescent="0.25">
      <c r="A297" s="1654"/>
      <c r="B297" s="1650" t="s">
        <v>940</v>
      </c>
      <c r="C297" s="1218">
        <v>1</v>
      </c>
      <c r="D297" s="982">
        <v>40269051</v>
      </c>
      <c r="E297" s="1214" t="s">
        <v>392</v>
      </c>
      <c r="F297" s="1218"/>
      <c r="G297" s="1218"/>
      <c r="H297" s="1218"/>
      <c r="I297" s="984">
        <v>45778</v>
      </c>
      <c r="J297" s="984">
        <v>45778</v>
      </c>
      <c r="K297" s="1218">
        <v>0</v>
      </c>
      <c r="L297" s="982" t="s">
        <v>541</v>
      </c>
      <c r="M297" s="982" t="s">
        <v>538</v>
      </c>
      <c r="N297" s="982" t="s">
        <v>497</v>
      </c>
      <c r="O297" s="983" t="s">
        <v>473</v>
      </c>
      <c r="P297" s="925"/>
    </row>
    <row r="298" spans="1:16" ht="31.5" x14ac:dyDescent="0.25">
      <c r="A298" s="1654"/>
      <c r="B298" s="1650"/>
      <c r="C298" s="1218">
        <v>2</v>
      </c>
      <c r="D298" s="982">
        <v>40269057</v>
      </c>
      <c r="E298" s="1218" t="s">
        <v>392</v>
      </c>
      <c r="F298" s="1218"/>
      <c r="G298" s="1218"/>
      <c r="H298" s="1218"/>
      <c r="I298" s="984">
        <v>45778</v>
      </c>
      <c r="J298" s="984">
        <v>45778</v>
      </c>
      <c r="K298" s="1218">
        <v>0</v>
      </c>
      <c r="L298" s="982" t="s">
        <v>541</v>
      </c>
      <c r="M298" s="982" t="s">
        <v>537</v>
      </c>
      <c r="N298" s="982" t="s">
        <v>497</v>
      </c>
      <c r="O298" s="983" t="s">
        <v>473</v>
      </c>
      <c r="P298" s="925"/>
    </row>
    <row r="299" spans="1:16" ht="31.5" x14ac:dyDescent="0.25">
      <c r="A299" s="1654"/>
      <c r="B299" s="1650" t="s">
        <v>941</v>
      </c>
      <c r="C299" s="1218">
        <v>1</v>
      </c>
      <c r="D299" s="982">
        <v>40269002</v>
      </c>
      <c r="E299" s="1214" t="s">
        <v>392</v>
      </c>
      <c r="F299" s="1218"/>
      <c r="G299" s="1218"/>
      <c r="H299" s="1218"/>
      <c r="I299" s="984">
        <v>45778</v>
      </c>
      <c r="J299" s="984">
        <v>45778</v>
      </c>
      <c r="K299" s="1218">
        <v>0</v>
      </c>
      <c r="L299" s="982" t="s">
        <v>541</v>
      </c>
      <c r="M299" s="982" t="s">
        <v>538</v>
      </c>
      <c r="N299" s="982" t="s">
        <v>498</v>
      </c>
      <c r="O299" s="983" t="s">
        <v>473</v>
      </c>
      <c r="P299" s="925"/>
    </row>
    <row r="300" spans="1:16" ht="31.5" x14ac:dyDescent="0.25">
      <c r="A300" s="1654"/>
      <c r="B300" s="1650"/>
      <c r="C300" s="1218">
        <v>2</v>
      </c>
      <c r="D300" s="982">
        <v>40269017</v>
      </c>
      <c r="E300" s="1218" t="s">
        <v>392</v>
      </c>
      <c r="F300" s="1218"/>
      <c r="G300" s="1218"/>
      <c r="H300" s="1218"/>
      <c r="I300" s="984">
        <v>45778</v>
      </c>
      <c r="J300" s="984">
        <v>45778</v>
      </c>
      <c r="K300" s="1218">
        <v>0</v>
      </c>
      <c r="L300" s="982" t="s">
        <v>541</v>
      </c>
      <c r="M300" s="982" t="s">
        <v>537</v>
      </c>
      <c r="N300" s="982" t="s">
        <v>498</v>
      </c>
      <c r="O300" s="983" t="s">
        <v>473</v>
      </c>
      <c r="P300" s="925"/>
    </row>
    <row r="301" spans="1:16" ht="31.5" x14ac:dyDescent="0.25">
      <c r="A301" s="1654"/>
      <c r="B301" s="1650" t="s">
        <v>942</v>
      </c>
      <c r="C301" s="1218">
        <v>1</v>
      </c>
      <c r="D301" s="982">
        <v>40269086</v>
      </c>
      <c r="E301" s="1214" t="s">
        <v>392</v>
      </c>
      <c r="F301" s="1218"/>
      <c r="G301" s="1218"/>
      <c r="H301" s="1218"/>
      <c r="I301" s="984">
        <v>45778</v>
      </c>
      <c r="J301" s="984">
        <v>45778</v>
      </c>
      <c r="K301" s="1218">
        <v>0</v>
      </c>
      <c r="L301" s="982" t="s">
        <v>541</v>
      </c>
      <c r="M301" s="982" t="s">
        <v>538</v>
      </c>
      <c r="N301" s="982" t="s">
        <v>499</v>
      </c>
      <c r="O301" s="983" t="s">
        <v>473</v>
      </c>
      <c r="P301" s="925"/>
    </row>
    <row r="302" spans="1:16" ht="31.5" x14ac:dyDescent="0.25">
      <c r="A302" s="1654"/>
      <c r="B302" s="1650"/>
      <c r="C302" s="1218">
        <v>2</v>
      </c>
      <c r="D302" s="982">
        <v>40269095</v>
      </c>
      <c r="E302" s="1218" t="s">
        <v>392</v>
      </c>
      <c r="F302" s="1218"/>
      <c r="G302" s="1218"/>
      <c r="H302" s="1218"/>
      <c r="I302" s="984">
        <v>45778</v>
      </c>
      <c r="J302" s="984">
        <v>45778</v>
      </c>
      <c r="K302" s="1218">
        <v>0</v>
      </c>
      <c r="L302" s="982" t="s">
        <v>541</v>
      </c>
      <c r="M302" s="982" t="s">
        <v>537</v>
      </c>
      <c r="N302" s="982" t="s">
        <v>499</v>
      </c>
      <c r="O302" s="983" t="s">
        <v>473</v>
      </c>
      <c r="P302" s="925"/>
    </row>
    <row r="303" spans="1:16" ht="31.5" x14ac:dyDescent="0.25">
      <c r="A303" s="1654"/>
      <c r="B303" s="1650" t="s">
        <v>943</v>
      </c>
      <c r="C303" s="1218">
        <v>1</v>
      </c>
      <c r="D303" s="1214">
        <v>40269098</v>
      </c>
      <c r="E303" s="1218" t="s">
        <v>392</v>
      </c>
      <c r="F303" s="1218"/>
      <c r="G303" s="1218"/>
      <c r="H303" s="1218"/>
      <c r="I303" s="984">
        <v>45778</v>
      </c>
      <c r="J303" s="984">
        <v>45778</v>
      </c>
      <c r="K303" s="1218">
        <v>0</v>
      </c>
      <c r="L303" s="982" t="s">
        <v>541</v>
      </c>
      <c r="M303" s="982">
        <v>630</v>
      </c>
      <c r="N303" s="982" t="s">
        <v>500</v>
      </c>
      <c r="O303" s="983" t="s">
        <v>473</v>
      </c>
      <c r="P303" s="925"/>
    </row>
    <row r="304" spans="1:16" ht="31.5" x14ac:dyDescent="0.25">
      <c r="A304" s="1654"/>
      <c r="B304" s="1650"/>
      <c r="C304" s="1218">
        <v>2</v>
      </c>
      <c r="D304" s="1214">
        <v>40269090</v>
      </c>
      <c r="E304" s="1214" t="s">
        <v>392</v>
      </c>
      <c r="F304" s="1218"/>
      <c r="G304" s="1218"/>
      <c r="H304" s="1218"/>
      <c r="I304" s="984">
        <v>45778</v>
      </c>
      <c r="J304" s="984">
        <v>45778</v>
      </c>
      <c r="K304" s="1218">
        <v>0</v>
      </c>
      <c r="L304" s="982" t="s">
        <v>541</v>
      </c>
      <c r="M304" s="982">
        <v>1000</v>
      </c>
      <c r="N304" s="982" t="s">
        <v>500</v>
      </c>
      <c r="O304" s="983" t="s">
        <v>473</v>
      </c>
      <c r="P304" s="925"/>
    </row>
    <row r="305" spans="1:16" ht="31.5" x14ac:dyDescent="0.25">
      <c r="A305" s="1654"/>
      <c r="B305" s="1650" t="s">
        <v>944</v>
      </c>
      <c r="C305" s="1218">
        <v>1</v>
      </c>
      <c r="D305" s="982">
        <v>40269092</v>
      </c>
      <c r="E305" s="1218" t="s">
        <v>392</v>
      </c>
      <c r="F305" s="1218"/>
      <c r="G305" s="1218"/>
      <c r="H305" s="1218"/>
      <c r="I305" s="984">
        <v>45778</v>
      </c>
      <c r="J305" s="984">
        <v>45778</v>
      </c>
      <c r="K305" s="1218">
        <v>0</v>
      </c>
      <c r="L305" s="982" t="s">
        <v>541</v>
      </c>
      <c r="M305" s="982" t="s">
        <v>538</v>
      </c>
      <c r="N305" s="982" t="s">
        <v>501</v>
      </c>
      <c r="O305" s="983" t="s">
        <v>473</v>
      </c>
      <c r="P305" s="925"/>
    </row>
    <row r="306" spans="1:16" ht="31.5" x14ac:dyDescent="0.25">
      <c r="A306" s="1654"/>
      <c r="B306" s="1650"/>
      <c r="C306" s="1218">
        <v>2</v>
      </c>
      <c r="D306" s="982">
        <v>40269099</v>
      </c>
      <c r="E306" s="1218" t="s">
        <v>392</v>
      </c>
      <c r="F306" s="1218"/>
      <c r="G306" s="1218"/>
      <c r="H306" s="1218"/>
      <c r="I306" s="984">
        <v>45778</v>
      </c>
      <c r="J306" s="984">
        <v>45778</v>
      </c>
      <c r="K306" s="1218">
        <v>0</v>
      </c>
      <c r="L306" s="982" t="s">
        <v>541</v>
      </c>
      <c r="M306" s="982" t="s">
        <v>537</v>
      </c>
      <c r="N306" s="982" t="s">
        <v>501</v>
      </c>
      <c r="O306" s="983" t="s">
        <v>473</v>
      </c>
      <c r="P306" s="925"/>
    </row>
    <row r="307" spans="1:16" ht="31.5" x14ac:dyDescent="0.25">
      <c r="A307" s="1654"/>
      <c r="B307" s="1650" t="s">
        <v>945</v>
      </c>
      <c r="C307" s="1218">
        <v>1</v>
      </c>
      <c r="D307" s="982">
        <v>40269093</v>
      </c>
      <c r="E307" s="1214" t="s">
        <v>392</v>
      </c>
      <c r="F307" s="1218"/>
      <c r="G307" s="1218"/>
      <c r="H307" s="1218"/>
      <c r="I307" s="984">
        <v>45778</v>
      </c>
      <c r="J307" s="984">
        <v>45778</v>
      </c>
      <c r="K307" s="1218">
        <v>0</v>
      </c>
      <c r="L307" s="982" t="s">
        <v>541</v>
      </c>
      <c r="M307" s="982" t="s">
        <v>538</v>
      </c>
      <c r="N307" s="982" t="s">
        <v>502</v>
      </c>
      <c r="O307" s="983" t="s">
        <v>473</v>
      </c>
      <c r="P307" s="925"/>
    </row>
    <row r="308" spans="1:16" ht="31.5" x14ac:dyDescent="0.25">
      <c r="A308" s="1654"/>
      <c r="B308" s="1650"/>
      <c r="C308" s="1218">
        <v>2</v>
      </c>
      <c r="D308" s="982">
        <v>40269100</v>
      </c>
      <c r="E308" s="1214" t="s">
        <v>392</v>
      </c>
      <c r="F308" s="1218"/>
      <c r="G308" s="1218"/>
      <c r="H308" s="1218"/>
      <c r="I308" s="984">
        <v>45778</v>
      </c>
      <c r="J308" s="984">
        <v>45778</v>
      </c>
      <c r="K308" s="1218">
        <v>0</v>
      </c>
      <c r="L308" s="982" t="s">
        <v>541</v>
      </c>
      <c r="M308" s="982" t="s">
        <v>537</v>
      </c>
      <c r="N308" s="982" t="s">
        <v>502</v>
      </c>
      <c r="O308" s="983" t="s">
        <v>473</v>
      </c>
      <c r="P308" s="925"/>
    </row>
    <row r="309" spans="1:16" ht="31.5" x14ac:dyDescent="0.25">
      <c r="A309" s="1654"/>
      <c r="B309" s="1650" t="s">
        <v>946</v>
      </c>
      <c r="C309" s="1218">
        <v>1</v>
      </c>
      <c r="D309" s="982">
        <v>40269101</v>
      </c>
      <c r="E309" s="1214" t="s">
        <v>392</v>
      </c>
      <c r="F309" s="1218"/>
      <c r="G309" s="1218"/>
      <c r="H309" s="1218"/>
      <c r="I309" s="984">
        <v>45778</v>
      </c>
      <c r="J309" s="984">
        <v>45778</v>
      </c>
      <c r="K309" s="1218">
        <v>0</v>
      </c>
      <c r="L309" s="982" t="s">
        <v>542</v>
      </c>
      <c r="M309" s="982" t="s">
        <v>538</v>
      </c>
      <c r="N309" s="982" t="s">
        <v>503</v>
      </c>
      <c r="O309" s="983" t="s">
        <v>473</v>
      </c>
      <c r="P309" s="925"/>
    </row>
    <row r="310" spans="1:16" ht="31.5" x14ac:dyDescent="0.25">
      <c r="A310" s="1654"/>
      <c r="B310" s="1650"/>
      <c r="C310" s="1218">
        <v>2</v>
      </c>
      <c r="D310" s="982">
        <v>40269103</v>
      </c>
      <c r="E310" s="1218" t="s">
        <v>391</v>
      </c>
      <c r="F310" s="1218"/>
      <c r="G310" s="1218"/>
      <c r="H310" s="1218"/>
      <c r="I310" s="984">
        <v>45778</v>
      </c>
      <c r="J310" s="984">
        <v>45778</v>
      </c>
      <c r="K310" s="1218">
        <v>0</v>
      </c>
      <c r="L310" s="982" t="s">
        <v>542</v>
      </c>
      <c r="M310" s="982" t="s">
        <v>537</v>
      </c>
      <c r="N310" s="982" t="s">
        <v>503</v>
      </c>
      <c r="O310" s="983" t="s">
        <v>473</v>
      </c>
      <c r="P310" s="925"/>
    </row>
    <row r="311" spans="1:16" ht="31.5" x14ac:dyDescent="0.25">
      <c r="A311" s="1654"/>
      <c r="B311" s="1650" t="s">
        <v>947</v>
      </c>
      <c r="C311" s="1218">
        <v>1</v>
      </c>
      <c r="D311" s="982">
        <v>40269102</v>
      </c>
      <c r="E311" s="1214" t="s">
        <v>392</v>
      </c>
      <c r="F311" s="1218"/>
      <c r="G311" s="1218"/>
      <c r="H311" s="1218"/>
      <c r="I311" s="984">
        <v>45778</v>
      </c>
      <c r="J311" s="984">
        <v>45778</v>
      </c>
      <c r="K311" s="1218">
        <v>0</v>
      </c>
      <c r="L311" s="982" t="s">
        <v>542</v>
      </c>
      <c r="M311" s="982" t="s">
        <v>538</v>
      </c>
      <c r="N311" s="982" t="s">
        <v>504</v>
      </c>
      <c r="O311" s="983" t="s">
        <v>473</v>
      </c>
      <c r="P311" s="925"/>
    </row>
    <row r="312" spans="1:16" ht="31.5" x14ac:dyDescent="0.25">
      <c r="A312" s="1654"/>
      <c r="B312" s="1650"/>
      <c r="C312" s="1218">
        <v>2</v>
      </c>
      <c r="D312" s="982">
        <v>40269104</v>
      </c>
      <c r="E312" s="1218" t="s">
        <v>391</v>
      </c>
      <c r="F312" s="1218"/>
      <c r="G312" s="1218"/>
      <c r="H312" s="1218"/>
      <c r="I312" s="984">
        <v>45778</v>
      </c>
      <c r="J312" s="984">
        <v>45778</v>
      </c>
      <c r="K312" s="1218">
        <v>0</v>
      </c>
      <c r="L312" s="982" t="s">
        <v>542</v>
      </c>
      <c r="M312" s="982" t="s">
        <v>537</v>
      </c>
      <c r="N312" s="982" t="s">
        <v>504</v>
      </c>
      <c r="O312" s="983" t="s">
        <v>473</v>
      </c>
      <c r="P312" s="925"/>
    </row>
    <row r="313" spans="1:16" ht="31.5" x14ac:dyDescent="0.25">
      <c r="A313" s="1654"/>
      <c r="B313" s="1652" t="s">
        <v>948</v>
      </c>
      <c r="C313" s="1218">
        <v>1</v>
      </c>
      <c r="D313" s="1214">
        <v>40269107</v>
      </c>
      <c r="E313" s="1214" t="s">
        <v>392</v>
      </c>
      <c r="F313" s="1218"/>
      <c r="G313" s="1218">
        <v>1</v>
      </c>
      <c r="H313" s="1218"/>
      <c r="I313" s="984">
        <v>45778</v>
      </c>
      <c r="J313" s="984">
        <v>45778</v>
      </c>
      <c r="K313" s="1218">
        <v>0</v>
      </c>
      <c r="L313" s="982">
        <v>4</v>
      </c>
      <c r="M313" s="1214">
        <v>1000</v>
      </c>
      <c r="N313" s="1214" t="s">
        <v>533</v>
      </c>
      <c r="O313" s="983" t="s">
        <v>473</v>
      </c>
      <c r="P313" s="925"/>
    </row>
    <row r="314" spans="1:16" ht="31.5" x14ac:dyDescent="0.25">
      <c r="A314" s="1654"/>
      <c r="B314" s="1652"/>
      <c r="C314" s="1218">
        <v>2</v>
      </c>
      <c r="D314" s="1214">
        <v>40269108</v>
      </c>
      <c r="E314" s="1214" t="s">
        <v>392</v>
      </c>
      <c r="F314" s="1218"/>
      <c r="G314" s="1218"/>
      <c r="H314" s="1218"/>
      <c r="I314" s="984">
        <v>45778</v>
      </c>
      <c r="J314" s="984">
        <v>45778</v>
      </c>
      <c r="K314" s="1218">
        <v>0</v>
      </c>
      <c r="L314" s="982">
        <v>4</v>
      </c>
      <c r="M314" s="1214">
        <v>1000</v>
      </c>
      <c r="N314" s="1214" t="s">
        <v>533</v>
      </c>
      <c r="O314" s="983" t="s">
        <v>473</v>
      </c>
      <c r="P314" s="925"/>
    </row>
    <row r="315" spans="1:16" ht="31.5" x14ac:dyDescent="0.25">
      <c r="A315" s="1654"/>
      <c r="B315" s="1651" t="s">
        <v>949</v>
      </c>
      <c r="C315" s="1218">
        <v>1</v>
      </c>
      <c r="D315" s="1214">
        <v>40269105</v>
      </c>
      <c r="E315" s="1214" t="s">
        <v>392</v>
      </c>
      <c r="F315" s="1218"/>
      <c r="G315" s="1218"/>
      <c r="H315" s="1218"/>
      <c r="I315" s="984">
        <v>45778</v>
      </c>
      <c r="J315" s="984">
        <v>45778</v>
      </c>
      <c r="K315" s="1218">
        <v>0</v>
      </c>
      <c r="L315" s="982">
        <v>4</v>
      </c>
      <c r="M315" s="1214">
        <v>1000</v>
      </c>
      <c r="N315" s="1214" t="s">
        <v>534</v>
      </c>
      <c r="O315" s="983" t="s">
        <v>473</v>
      </c>
      <c r="P315" s="925"/>
    </row>
    <row r="316" spans="1:16" ht="31.5" x14ac:dyDescent="0.25">
      <c r="A316" s="1654"/>
      <c r="B316" s="1651"/>
      <c r="C316" s="1218">
        <v>2</v>
      </c>
      <c r="D316" s="1214">
        <v>40269106</v>
      </c>
      <c r="E316" s="1214" t="s">
        <v>392</v>
      </c>
      <c r="F316" s="1218"/>
      <c r="G316" s="1218"/>
      <c r="H316" s="1218"/>
      <c r="I316" s="984">
        <v>45778</v>
      </c>
      <c r="J316" s="984">
        <v>45778</v>
      </c>
      <c r="K316" s="1218">
        <v>0</v>
      </c>
      <c r="L316" s="982">
        <v>4</v>
      </c>
      <c r="M316" s="1214">
        <v>1000</v>
      </c>
      <c r="N316" s="1214" t="s">
        <v>534</v>
      </c>
      <c r="O316" s="983" t="s">
        <v>473</v>
      </c>
      <c r="P316" s="925"/>
    </row>
    <row r="317" spans="1:16" ht="31.5" x14ac:dyDescent="0.25">
      <c r="A317" s="1654"/>
      <c r="B317" s="1650" t="s">
        <v>950</v>
      </c>
      <c r="C317" s="1218">
        <v>1</v>
      </c>
      <c r="D317" s="982">
        <v>40269109</v>
      </c>
      <c r="E317" s="1214" t="s">
        <v>392</v>
      </c>
      <c r="F317" s="1218"/>
      <c r="G317" s="1218"/>
      <c r="H317" s="1218"/>
      <c r="I317" s="984">
        <v>45778</v>
      </c>
      <c r="J317" s="984">
        <v>45778</v>
      </c>
      <c r="K317" s="1218">
        <v>0</v>
      </c>
      <c r="L317" s="982" t="s">
        <v>543</v>
      </c>
      <c r="M317" s="982" t="s">
        <v>538</v>
      </c>
      <c r="N317" s="982" t="s">
        <v>505</v>
      </c>
      <c r="O317" s="983" t="s">
        <v>473</v>
      </c>
      <c r="P317" s="925"/>
    </row>
    <row r="318" spans="1:16" ht="31.5" x14ac:dyDescent="0.25">
      <c r="A318" s="1654"/>
      <c r="B318" s="1650"/>
      <c r="C318" s="1218">
        <v>2</v>
      </c>
      <c r="D318" s="982">
        <v>40269110</v>
      </c>
      <c r="E318" s="1218" t="s">
        <v>392</v>
      </c>
      <c r="F318" s="1218"/>
      <c r="G318" s="1218"/>
      <c r="H318" s="1218"/>
      <c r="I318" s="984">
        <v>45778</v>
      </c>
      <c r="J318" s="984">
        <v>45778</v>
      </c>
      <c r="K318" s="1218">
        <v>0</v>
      </c>
      <c r="L318" s="982" t="s">
        <v>543</v>
      </c>
      <c r="M318" s="982" t="s">
        <v>538</v>
      </c>
      <c r="N318" s="982" t="s">
        <v>505</v>
      </c>
      <c r="O318" s="983" t="s">
        <v>473</v>
      </c>
      <c r="P318" s="925"/>
    </row>
    <row r="319" spans="1:16" ht="31.5" x14ac:dyDescent="0.25">
      <c r="A319" s="1654"/>
      <c r="B319" s="1650" t="s">
        <v>951</v>
      </c>
      <c r="C319" s="1218">
        <v>1</v>
      </c>
      <c r="D319" s="982">
        <v>40269111</v>
      </c>
      <c r="E319" s="1214" t="s">
        <v>392</v>
      </c>
      <c r="F319" s="1218"/>
      <c r="G319" s="1218"/>
      <c r="H319" s="1218"/>
      <c r="I319" s="984">
        <v>45778</v>
      </c>
      <c r="J319" s="984">
        <v>45778</v>
      </c>
      <c r="K319" s="1218">
        <v>0</v>
      </c>
      <c r="L319" s="982" t="s">
        <v>543</v>
      </c>
      <c r="M319" s="982" t="s">
        <v>538</v>
      </c>
      <c r="N319" s="982" t="s">
        <v>506</v>
      </c>
      <c r="O319" s="983" t="s">
        <v>473</v>
      </c>
      <c r="P319" s="925"/>
    </row>
    <row r="320" spans="1:16" ht="31.5" x14ac:dyDescent="0.25">
      <c r="A320" s="1654"/>
      <c r="B320" s="1650"/>
      <c r="C320" s="1218">
        <v>2</v>
      </c>
      <c r="D320" s="982">
        <v>40269112</v>
      </c>
      <c r="E320" s="1218" t="s">
        <v>392</v>
      </c>
      <c r="F320" s="1218"/>
      <c r="G320" s="1218"/>
      <c r="H320" s="1218"/>
      <c r="I320" s="984">
        <v>45778</v>
      </c>
      <c r="J320" s="984">
        <v>45778</v>
      </c>
      <c r="K320" s="1218">
        <v>0</v>
      </c>
      <c r="L320" s="982" t="s">
        <v>543</v>
      </c>
      <c r="M320" s="982" t="s">
        <v>538</v>
      </c>
      <c r="N320" s="982" t="s">
        <v>506</v>
      </c>
      <c r="O320" s="983" t="s">
        <v>473</v>
      </c>
      <c r="P320" s="925"/>
    </row>
    <row r="321" spans="1:16" ht="31.5" x14ac:dyDescent="0.25">
      <c r="A321" s="1654"/>
      <c r="B321" s="1215" t="s">
        <v>952</v>
      </c>
      <c r="C321" s="1218">
        <v>1</v>
      </c>
      <c r="D321" s="982">
        <v>40269113</v>
      </c>
      <c r="E321" s="1218" t="s">
        <v>392</v>
      </c>
      <c r="F321" s="1218"/>
      <c r="G321" s="1218"/>
      <c r="H321" s="1218"/>
      <c r="I321" s="984">
        <v>45778</v>
      </c>
      <c r="J321" s="984">
        <v>45778</v>
      </c>
      <c r="K321" s="1218">
        <v>0</v>
      </c>
      <c r="L321" s="982" t="s">
        <v>543</v>
      </c>
      <c r="M321" s="982" t="s">
        <v>538</v>
      </c>
      <c r="N321" s="982" t="s">
        <v>507</v>
      </c>
      <c r="O321" s="983" t="s">
        <v>473</v>
      </c>
      <c r="P321" s="925"/>
    </row>
    <row r="322" spans="1:16" ht="31.5" x14ac:dyDescent="0.25">
      <c r="A322" s="1654"/>
      <c r="B322" s="1650" t="s">
        <v>953</v>
      </c>
      <c r="C322" s="1218">
        <v>1</v>
      </c>
      <c r="D322" s="982">
        <v>40269114</v>
      </c>
      <c r="E322" s="1214" t="s">
        <v>392</v>
      </c>
      <c r="F322" s="1218">
        <v>1</v>
      </c>
      <c r="G322" s="1218">
        <v>2</v>
      </c>
      <c r="H322" s="1218"/>
      <c r="I322" s="984">
        <v>45778</v>
      </c>
      <c r="J322" s="984">
        <v>45778</v>
      </c>
      <c r="K322" s="1218">
        <v>0</v>
      </c>
      <c r="L322" s="982" t="s">
        <v>541</v>
      </c>
      <c r="M322" s="982" t="s">
        <v>538</v>
      </c>
      <c r="N322" s="982" t="s">
        <v>508</v>
      </c>
      <c r="O322" s="983" t="s">
        <v>473</v>
      </c>
      <c r="P322" s="925"/>
    </row>
    <row r="323" spans="1:16" ht="31.5" x14ac:dyDescent="0.25">
      <c r="A323" s="1654"/>
      <c r="B323" s="1650"/>
      <c r="C323" s="1218">
        <v>2</v>
      </c>
      <c r="D323" s="982">
        <v>40269118</v>
      </c>
      <c r="E323" s="1218" t="s">
        <v>392</v>
      </c>
      <c r="F323" s="1218"/>
      <c r="G323" s="1218"/>
      <c r="H323" s="1218"/>
      <c r="I323" s="984">
        <v>45778</v>
      </c>
      <c r="J323" s="984">
        <v>45778</v>
      </c>
      <c r="K323" s="1218">
        <v>0</v>
      </c>
      <c r="L323" s="982" t="s">
        <v>541</v>
      </c>
      <c r="M323" s="982" t="s">
        <v>537</v>
      </c>
      <c r="N323" s="982" t="s">
        <v>508</v>
      </c>
      <c r="O323" s="983" t="s">
        <v>473</v>
      </c>
      <c r="P323" s="925"/>
    </row>
    <row r="324" spans="1:16" ht="31.5" x14ac:dyDescent="0.25">
      <c r="A324" s="1654"/>
      <c r="B324" s="1650" t="s">
        <v>954</v>
      </c>
      <c r="C324" s="1218">
        <v>1</v>
      </c>
      <c r="D324" s="1214">
        <v>40269119</v>
      </c>
      <c r="E324" s="1218" t="s">
        <v>392</v>
      </c>
      <c r="F324" s="1218"/>
      <c r="G324" s="1218">
        <v>3</v>
      </c>
      <c r="H324" s="1218"/>
      <c r="I324" s="984">
        <v>45778</v>
      </c>
      <c r="J324" s="984">
        <v>45778</v>
      </c>
      <c r="K324" s="1218">
        <v>0</v>
      </c>
      <c r="L324" s="982" t="s">
        <v>541</v>
      </c>
      <c r="M324" s="982">
        <v>630</v>
      </c>
      <c r="N324" s="982" t="s">
        <v>509</v>
      </c>
      <c r="O324" s="983" t="s">
        <v>473</v>
      </c>
      <c r="P324" s="925"/>
    </row>
    <row r="325" spans="1:16" ht="31.5" x14ac:dyDescent="0.25">
      <c r="A325" s="1654"/>
      <c r="B325" s="1650"/>
      <c r="C325" s="1218">
        <v>2</v>
      </c>
      <c r="D325" s="1214">
        <v>40269115</v>
      </c>
      <c r="E325" s="1214" t="s">
        <v>392</v>
      </c>
      <c r="F325" s="1218"/>
      <c r="G325" s="1218">
        <v>2</v>
      </c>
      <c r="H325" s="1218"/>
      <c r="I325" s="984">
        <v>45778</v>
      </c>
      <c r="J325" s="984">
        <v>45778</v>
      </c>
      <c r="K325" s="1218">
        <v>0</v>
      </c>
      <c r="L325" s="982" t="s">
        <v>541</v>
      </c>
      <c r="M325" s="982">
        <v>1000</v>
      </c>
      <c r="N325" s="982" t="s">
        <v>509</v>
      </c>
      <c r="O325" s="983" t="s">
        <v>473</v>
      </c>
      <c r="P325" s="925"/>
    </row>
    <row r="326" spans="1:16" ht="31.5" x14ac:dyDescent="0.25">
      <c r="A326" s="1654"/>
      <c r="B326" s="1652" t="s">
        <v>955</v>
      </c>
      <c r="C326" s="1218">
        <v>1</v>
      </c>
      <c r="D326" s="982">
        <v>40269123</v>
      </c>
      <c r="E326" s="1214" t="s">
        <v>392</v>
      </c>
      <c r="F326" s="1218"/>
      <c r="G326" s="1218"/>
      <c r="H326" s="1218"/>
      <c r="I326" s="984">
        <v>45778</v>
      </c>
      <c r="J326" s="984">
        <v>45778</v>
      </c>
      <c r="K326" s="1218">
        <v>0</v>
      </c>
      <c r="L326" s="982" t="s">
        <v>541</v>
      </c>
      <c r="M326" s="982" t="s">
        <v>538</v>
      </c>
      <c r="N326" s="982" t="s">
        <v>510</v>
      </c>
      <c r="O326" s="983" t="s">
        <v>473</v>
      </c>
      <c r="P326" s="925"/>
    </row>
    <row r="327" spans="1:16" ht="31.5" x14ac:dyDescent="0.25">
      <c r="A327" s="1654"/>
      <c r="B327" s="1652"/>
      <c r="C327" s="1218">
        <v>2</v>
      </c>
      <c r="D327" s="982">
        <v>40269130</v>
      </c>
      <c r="E327" s="1218" t="s">
        <v>391</v>
      </c>
      <c r="F327" s="1218"/>
      <c r="G327" s="1218"/>
      <c r="H327" s="1218"/>
      <c r="I327" s="984">
        <v>45778</v>
      </c>
      <c r="J327" s="984">
        <v>45778</v>
      </c>
      <c r="K327" s="1218">
        <v>0</v>
      </c>
      <c r="L327" s="982" t="s">
        <v>541</v>
      </c>
      <c r="M327" s="982" t="s">
        <v>537</v>
      </c>
      <c r="N327" s="982" t="s">
        <v>510</v>
      </c>
      <c r="O327" s="983" t="s">
        <v>473</v>
      </c>
      <c r="P327" s="925"/>
    </row>
    <row r="328" spans="1:16" ht="31.5" x14ac:dyDescent="0.25">
      <c r="A328" s="1654"/>
      <c r="B328" s="1215" t="s">
        <v>956</v>
      </c>
      <c r="C328" s="1218">
        <v>1</v>
      </c>
      <c r="D328" s="982">
        <v>40269126</v>
      </c>
      <c r="E328" s="1214" t="s">
        <v>392</v>
      </c>
      <c r="F328" s="1218"/>
      <c r="G328" s="1218"/>
      <c r="H328" s="1218"/>
      <c r="I328" s="984">
        <v>45778</v>
      </c>
      <c r="J328" s="984">
        <v>45778</v>
      </c>
      <c r="K328" s="1218">
        <v>0</v>
      </c>
      <c r="L328" s="982" t="s">
        <v>544</v>
      </c>
      <c r="M328" s="982" t="s">
        <v>538</v>
      </c>
      <c r="N328" s="982" t="s">
        <v>511</v>
      </c>
      <c r="O328" s="983" t="s">
        <v>473</v>
      </c>
      <c r="P328" s="925"/>
    </row>
    <row r="329" spans="1:16" ht="31.5" x14ac:dyDescent="0.25">
      <c r="A329" s="1654"/>
      <c r="B329" s="1215" t="s">
        <v>957</v>
      </c>
      <c r="C329" s="1218">
        <v>1</v>
      </c>
      <c r="D329" s="982">
        <v>40269127</v>
      </c>
      <c r="E329" s="1218" t="s">
        <v>392</v>
      </c>
      <c r="F329" s="1218"/>
      <c r="G329" s="1218">
        <v>1</v>
      </c>
      <c r="H329" s="1218"/>
      <c r="I329" s="984">
        <v>45778</v>
      </c>
      <c r="J329" s="984">
        <v>45778</v>
      </c>
      <c r="K329" s="1218">
        <v>0</v>
      </c>
      <c r="L329" s="982" t="s">
        <v>544</v>
      </c>
      <c r="M329" s="982">
        <v>1000</v>
      </c>
      <c r="N329" s="982" t="s">
        <v>512</v>
      </c>
      <c r="O329" s="983" t="s">
        <v>473</v>
      </c>
      <c r="P329" s="925"/>
    </row>
    <row r="330" spans="1:16" ht="31.5" x14ac:dyDescent="0.25">
      <c r="A330" s="1654"/>
      <c r="B330" s="1650" t="s">
        <v>958</v>
      </c>
      <c r="C330" s="1218">
        <v>1</v>
      </c>
      <c r="D330" s="982">
        <v>40269116</v>
      </c>
      <c r="E330" s="1214" t="s">
        <v>392</v>
      </c>
      <c r="F330" s="1218"/>
      <c r="G330" s="1218">
        <v>1</v>
      </c>
      <c r="H330" s="1218"/>
      <c r="I330" s="984">
        <v>45778</v>
      </c>
      <c r="J330" s="984">
        <v>45778</v>
      </c>
      <c r="K330" s="1218">
        <v>0</v>
      </c>
      <c r="L330" s="982" t="s">
        <v>541</v>
      </c>
      <c r="M330" s="982" t="s">
        <v>538</v>
      </c>
      <c r="N330" s="982" t="s">
        <v>513</v>
      </c>
      <c r="O330" s="983" t="s">
        <v>473</v>
      </c>
      <c r="P330" s="925"/>
    </row>
    <row r="331" spans="1:16" ht="31.5" x14ac:dyDescent="0.25">
      <c r="A331" s="1654"/>
      <c r="B331" s="1650"/>
      <c r="C331" s="1218">
        <v>2</v>
      </c>
      <c r="D331" s="982">
        <v>40269120</v>
      </c>
      <c r="E331" s="1218" t="s">
        <v>392</v>
      </c>
      <c r="F331" s="1218"/>
      <c r="G331" s="1218">
        <v>1</v>
      </c>
      <c r="H331" s="1218"/>
      <c r="I331" s="984">
        <v>45778</v>
      </c>
      <c r="J331" s="984">
        <v>45778</v>
      </c>
      <c r="K331" s="1218">
        <v>0</v>
      </c>
      <c r="L331" s="982" t="s">
        <v>541</v>
      </c>
      <c r="M331" s="982" t="s">
        <v>537</v>
      </c>
      <c r="N331" s="982" t="s">
        <v>513</v>
      </c>
      <c r="O331" s="983" t="s">
        <v>473</v>
      </c>
      <c r="P331" s="925"/>
    </row>
    <row r="332" spans="1:16" ht="31.5" x14ac:dyDescent="0.25">
      <c r="A332" s="1654"/>
      <c r="B332" s="1650" t="s">
        <v>959</v>
      </c>
      <c r="C332" s="1218">
        <v>1</v>
      </c>
      <c r="D332" s="982">
        <v>40269117</v>
      </c>
      <c r="E332" s="1214" t="s">
        <v>392</v>
      </c>
      <c r="F332" s="1218">
        <v>1</v>
      </c>
      <c r="G332" s="1218"/>
      <c r="H332" s="1218"/>
      <c r="I332" s="984">
        <v>45778</v>
      </c>
      <c r="J332" s="984">
        <v>45778</v>
      </c>
      <c r="K332" s="1218">
        <v>0</v>
      </c>
      <c r="L332" s="982" t="s">
        <v>541</v>
      </c>
      <c r="M332" s="982" t="s">
        <v>538</v>
      </c>
      <c r="N332" s="982" t="s">
        <v>514</v>
      </c>
      <c r="O332" s="983" t="s">
        <v>473</v>
      </c>
      <c r="P332" s="925"/>
    </row>
    <row r="333" spans="1:16" ht="31.5" x14ac:dyDescent="0.25">
      <c r="A333" s="1654"/>
      <c r="B333" s="1650"/>
      <c r="C333" s="1218">
        <v>2</v>
      </c>
      <c r="D333" s="982">
        <v>40269122</v>
      </c>
      <c r="E333" s="1218" t="s">
        <v>392</v>
      </c>
      <c r="F333" s="1218"/>
      <c r="G333" s="1218">
        <v>1</v>
      </c>
      <c r="H333" s="1218"/>
      <c r="I333" s="984">
        <v>45778</v>
      </c>
      <c r="J333" s="984">
        <v>45778</v>
      </c>
      <c r="K333" s="1218">
        <v>0</v>
      </c>
      <c r="L333" s="982">
        <v>5</v>
      </c>
      <c r="M333" s="982" t="s">
        <v>537</v>
      </c>
      <c r="N333" s="982" t="s">
        <v>514</v>
      </c>
      <c r="O333" s="983" t="s">
        <v>473</v>
      </c>
      <c r="P333" s="925"/>
    </row>
    <row r="334" spans="1:16" ht="31.5" x14ac:dyDescent="0.25">
      <c r="A334" s="1654"/>
      <c r="B334" s="1650"/>
      <c r="C334" s="1218">
        <v>3</v>
      </c>
      <c r="D334" s="982">
        <v>40269121</v>
      </c>
      <c r="E334" s="1218" t="s">
        <v>392</v>
      </c>
      <c r="F334" s="1218"/>
      <c r="G334" s="1218"/>
      <c r="H334" s="1218"/>
      <c r="I334" s="984">
        <v>45778</v>
      </c>
      <c r="J334" s="984">
        <v>45778</v>
      </c>
      <c r="K334" s="1218">
        <v>0</v>
      </c>
      <c r="L334" s="982">
        <v>6</v>
      </c>
      <c r="M334" s="982" t="s">
        <v>537</v>
      </c>
      <c r="N334" s="982" t="s">
        <v>514</v>
      </c>
      <c r="O334" s="983" t="s">
        <v>473</v>
      </c>
      <c r="P334" s="925"/>
    </row>
    <row r="335" spans="1:16" ht="31.5" x14ac:dyDescent="0.25">
      <c r="A335" s="1654"/>
      <c r="B335" s="1650" t="s">
        <v>960</v>
      </c>
      <c r="C335" s="1218">
        <v>1</v>
      </c>
      <c r="D335" s="982">
        <v>40269124</v>
      </c>
      <c r="E335" s="1214" t="s">
        <v>392</v>
      </c>
      <c r="F335" s="1218"/>
      <c r="G335" s="1218"/>
      <c r="H335" s="1218"/>
      <c r="I335" s="984">
        <v>45778</v>
      </c>
      <c r="J335" s="984">
        <v>45778</v>
      </c>
      <c r="K335" s="1218">
        <v>0</v>
      </c>
      <c r="L335" s="982" t="s">
        <v>541</v>
      </c>
      <c r="M335" s="982" t="s">
        <v>538</v>
      </c>
      <c r="N335" s="982" t="s">
        <v>515</v>
      </c>
      <c r="O335" s="983" t="s">
        <v>473</v>
      </c>
      <c r="P335" s="925"/>
    </row>
    <row r="336" spans="1:16" ht="31.5" x14ac:dyDescent="0.25">
      <c r="A336" s="1654"/>
      <c r="B336" s="1650"/>
      <c r="C336" s="1218">
        <v>2</v>
      </c>
      <c r="D336" s="982">
        <v>40269131</v>
      </c>
      <c r="E336" s="1218" t="s">
        <v>391</v>
      </c>
      <c r="F336" s="1218"/>
      <c r="G336" s="1218"/>
      <c r="H336" s="1218"/>
      <c r="I336" s="984">
        <v>45778</v>
      </c>
      <c r="J336" s="984">
        <v>45778</v>
      </c>
      <c r="K336" s="1218">
        <v>0</v>
      </c>
      <c r="L336" s="982" t="s">
        <v>541</v>
      </c>
      <c r="M336" s="982" t="s">
        <v>537</v>
      </c>
      <c r="N336" s="982" t="s">
        <v>515</v>
      </c>
      <c r="O336" s="983" t="s">
        <v>473</v>
      </c>
      <c r="P336" s="925"/>
    </row>
    <row r="337" spans="1:16" ht="31.5" x14ac:dyDescent="0.25">
      <c r="A337" s="1654"/>
      <c r="B337" s="1215" t="s">
        <v>961</v>
      </c>
      <c r="C337" s="1218">
        <v>1</v>
      </c>
      <c r="D337" s="982">
        <v>40269128</v>
      </c>
      <c r="E337" s="1214" t="s">
        <v>392</v>
      </c>
      <c r="F337" s="1218"/>
      <c r="G337" s="1218"/>
      <c r="H337" s="1218"/>
      <c r="I337" s="984">
        <v>45778</v>
      </c>
      <c r="J337" s="984">
        <v>45778</v>
      </c>
      <c r="K337" s="1218">
        <v>0</v>
      </c>
      <c r="L337" s="982" t="s">
        <v>544</v>
      </c>
      <c r="M337" s="982" t="s">
        <v>538</v>
      </c>
      <c r="N337" s="982" t="s">
        <v>516</v>
      </c>
      <c r="O337" s="983" t="s">
        <v>473</v>
      </c>
      <c r="P337" s="925"/>
    </row>
    <row r="338" spans="1:16" ht="31.5" x14ac:dyDescent="0.25">
      <c r="A338" s="1654"/>
      <c r="B338" s="1215" t="s">
        <v>962</v>
      </c>
      <c r="C338" s="1218">
        <v>1</v>
      </c>
      <c r="D338" s="982">
        <v>40269129</v>
      </c>
      <c r="E338" s="1214" t="s">
        <v>392</v>
      </c>
      <c r="F338" s="1218"/>
      <c r="G338" s="1218"/>
      <c r="H338" s="1218"/>
      <c r="I338" s="984">
        <v>45778</v>
      </c>
      <c r="J338" s="984">
        <v>45778</v>
      </c>
      <c r="K338" s="1218">
        <v>0</v>
      </c>
      <c r="L338" s="982" t="s">
        <v>544</v>
      </c>
      <c r="M338" s="982" t="s">
        <v>538</v>
      </c>
      <c r="N338" s="982" t="s">
        <v>545</v>
      </c>
      <c r="O338" s="983" t="s">
        <v>473</v>
      </c>
      <c r="P338" s="925"/>
    </row>
    <row r="339" spans="1:16" ht="31.5" x14ac:dyDescent="0.25">
      <c r="A339" s="1654"/>
      <c r="B339" s="1650" t="s">
        <v>994</v>
      </c>
      <c r="C339" s="1218">
        <v>1</v>
      </c>
      <c r="D339" s="982">
        <v>40268737</v>
      </c>
      <c r="E339" s="1214" t="s">
        <v>392</v>
      </c>
      <c r="F339" s="1218"/>
      <c r="G339" s="1218"/>
      <c r="H339" s="1218"/>
      <c r="I339" s="984">
        <v>45778</v>
      </c>
      <c r="J339" s="984">
        <v>45778</v>
      </c>
      <c r="K339" s="1218">
        <v>1</v>
      </c>
      <c r="L339" s="982" t="s">
        <v>542</v>
      </c>
      <c r="M339" s="982" t="s">
        <v>536</v>
      </c>
      <c r="N339" s="1214" t="s">
        <v>517</v>
      </c>
      <c r="O339" s="983" t="s">
        <v>473</v>
      </c>
      <c r="P339" s="925"/>
    </row>
    <row r="340" spans="1:16" ht="31.5" x14ac:dyDescent="0.25">
      <c r="A340" s="1654"/>
      <c r="B340" s="1650"/>
      <c r="C340" s="1218">
        <v>2</v>
      </c>
      <c r="D340" s="982">
        <v>40268739</v>
      </c>
      <c r="E340" s="1218" t="s">
        <v>392</v>
      </c>
      <c r="F340" s="1218"/>
      <c r="G340" s="1218">
        <v>1</v>
      </c>
      <c r="H340" s="1218"/>
      <c r="I340" s="984">
        <v>45778</v>
      </c>
      <c r="J340" s="984">
        <v>45778</v>
      </c>
      <c r="K340" s="1218">
        <v>1</v>
      </c>
      <c r="L340" s="982" t="s">
        <v>542</v>
      </c>
      <c r="M340" s="982" t="s">
        <v>539</v>
      </c>
      <c r="N340" s="1214" t="s">
        <v>517</v>
      </c>
      <c r="O340" s="983" t="s">
        <v>473</v>
      </c>
      <c r="P340" s="925"/>
    </row>
    <row r="341" spans="1:16" ht="31.5" x14ac:dyDescent="0.25">
      <c r="A341" s="1654"/>
      <c r="B341" s="1650"/>
      <c r="C341" s="1218">
        <v>3</v>
      </c>
      <c r="D341" s="982">
        <v>40268743</v>
      </c>
      <c r="E341" s="1218" t="s">
        <v>391</v>
      </c>
      <c r="F341" s="1218"/>
      <c r="G341" s="1218"/>
      <c r="H341" s="1218"/>
      <c r="I341" s="984">
        <v>45778</v>
      </c>
      <c r="J341" s="984">
        <v>45778</v>
      </c>
      <c r="K341" s="1218">
        <v>1</v>
      </c>
      <c r="L341" s="982" t="s">
        <v>541</v>
      </c>
      <c r="M341" s="982" t="s">
        <v>539</v>
      </c>
      <c r="N341" s="1214" t="s">
        <v>517</v>
      </c>
      <c r="O341" s="983" t="s">
        <v>473</v>
      </c>
      <c r="P341" s="925"/>
    </row>
    <row r="342" spans="1:16" ht="31.5" x14ac:dyDescent="0.25">
      <c r="A342" s="1654"/>
      <c r="B342" s="1650" t="s">
        <v>964</v>
      </c>
      <c r="C342" s="1218">
        <v>1</v>
      </c>
      <c r="D342" s="982">
        <v>40268766</v>
      </c>
      <c r="E342" s="1214" t="s">
        <v>392</v>
      </c>
      <c r="F342" s="1218"/>
      <c r="G342" s="1218">
        <v>1</v>
      </c>
      <c r="H342" s="1218"/>
      <c r="I342" s="984">
        <v>45778</v>
      </c>
      <c r="J342" s="984">
        <v>45778</v>
      </c>
      <c r="K342" s="1218">
        <v>1</v>
      </c>
      <c r="L342" s="982" t="s">
        <v>543</v>
      </c>
      <c r="M342" s="982" t="s">
        <v>536</v>
      </c>
      <c r="N342" s="1214" t="s">
        <v>518</v>
      </c>
      <c r="O342" s="983" t="s">
        <v>473</v>
      </c>
      <c r="P342" s="925"/>
    </row>
    <row r="343" spans="1:16" ht="31.5" x14ac:dyDescent="0.25">
      <c r="A343" s="1654"/>
      <c r="B343" s="1650"/>
      <c r="C343" s="1218">
        <v>2</v>
      </c>
      <c r="D343" s="982">
        <v>40268768</v>
      </c>
      <c r="E343" s="1214" t="s">
        <v>392</v>
      </c>
      <c r="F343" s="1218"/>
      <c r="G343" s="1218"/>
      <c r="H343" s="1218"/>
      <c r="I343" s="984">
        <v>45778</v>
      </c>
      <c r="J343" s="984">
        <v>45778</v>
      </c>
      <c r="K343" s="1218">
        <v>1</v>
      </c>
      <c r="L343" s="982" t="s">
        <v>543</v>
      </c>
      <c r="M343" s="982" t="s">
        <v>536</v>
      </c>
      <c r="N343" s="1214" t="s">
        <v>518</v>
      </c>
      <c r="O343" s="983" t="s">
        <v>473</v>
      </c>
      <c r="P343" s="925"/>
    </row>
    <row r="344" spans="1:16" ht="31.5" x14ac:dyDescent="0.25">
      <c r="A344" s="1654"/>
      <c r="B344" s="1650" t="s">
        <v>965</v>
      </c>
      <c r="C344" s="1218">
        <v>1</v>
      </c>
      <c r="D344" s="982">
        <v>40268774</v>
      </c>
      <c r="E344" s="1214" t="s">
        <v>392</v>
      </c>
      <c r="F344" s="1218"/>
      <c r="G344" s="1218"/>
      <c r="H344" s="1218"/>
      <c r="I344" s="984">
        <v>45778</v>
      </c>
      <c r="J344" s="984">
        <v>45778</v>
      </c>
      <c r="K344" s="1218">
        <v>1</v>
      </c>
      <c r="L344" s="982" t="s">
        <v>543</v>
      </c>
      <c r="M344" s="982" t="s">
        <v>536</v>
      </c>
      <c r="N344" s="1214" t="s">
        <v>519</v>
      </c>
      <c r="O344" s="983" t="s">
        <v>473</v>
      </c>
      <c r="P344" s="925"/>
    </row>
    <row r="345" spans="1:16" ht="31.5" x14ac:dyDescent="0.25">
      <c r="A345" s="1654"/>
      <c r="B345" s="1650"/>
      <c r="C345" s="1218">
        <v>2</v>
      </c>
      <c r="D345" s="982">
        <v>40268778</v>
      </c>
      <c r="E345" s="1214" t="s">
        <v>392</v>
      </c>
      <c r="F345" s="1218"/>
      <c r="G345" s="1218"/>
      <c r="H345" s="1218"/>
      <c r="I345" s="984">
        <v>45778</v>
      </c>
      <c r="J345" s="984">
        <v>45778</v>
      </c>
      <c r="K345" s="1218">
        <v>1</v>
      </c>
      <c r="L345" s="982" t="s">
        <v>543</v>
      </c>
      <c r="M345" s="982" t="s">
        <v>536</v>
      </c>
      <c r="N345" s="1214" t="s">
        <v>519</v>
      </c>
      <c r="O345" s="983" t="s">
        <v>473</v>
      </c>
      <c r="P345" s="925"/>
    </row>
    <row r="346" spans="1:16" ht="31.5" x14ac:dyDescent="0.25">
      <c r="A346" s="1654"/>
      <c r="B346" s="1650" t="s">
        <v>966</v>
      </c>
      <c r="C346" s="1218">
        <v>1</v>
      </c>
      <c r="D346" s="982">
        <v>40268781</v>
      </c>
      <c r="E346" s="1214" t="s">
        <v>392</v>
      </c>
      <c r="F346" s="1218"/>
      <c r="G346" s="1218"/>
      <c r="H346" s="1218"/>
      <c r="I346" s="984">
        <v>45778</v>
      </c>
      <c r="J346" s="984">
        <v>45778</v>
      </c>
      <c r="K346" s="1218">
        <v>1</v>
      </c>
      <c r="L346" s="982" t="s">
        <v>543</v>
      </c>
      <c r="M346" s="982" t="s">
        <v>536</v>
      </c>
      <c r="N346" s="1214" t="s">
        <v>520</v>
      </c>
      <c r="O346" s="983" t="s">
        <v>473</v>
      </c>
      <c r="P346" s="925"/>
    </row>
    <row r="347" spans="1:16" ht="78.75" customHeight="1" x14ac:dyDescent="0.25">
      <c r="A347" s="1654"/>
      <c r="B347" s="1650"/>
      <c r="C347" s="1218">
        <v>2</v>
      </c>
      <c r="D347" s="982">
        <v>40268783</v>
      </c>
      <c r="E347" s="1214" t="s">
        <v>392</v>
      </c>
      <c r="F347" s="1218"/>
      <c r="G347" s="1218"/>
      <c r="H347" s="1218"/>
      <c r="I347" s="984">
        <v>45778</v>
      </c>
      <c r="J347" s="984">
        <v>45778</v>
      </c>
      <c r="K347" s="1218">
        <v>1</v>
      </c>
      <c r="L347" s="982" t="s">
        <v>543</v>
      </c>
      <c r="M347" s="982" t="s">
        <v>536</v>
      </c>
      <c r="N347" s="1214" t="s">
        <v>520</v>
      </c>
      <c r="O347" s="983" t="s">
        <v>473</v>
      </c>
      <c r="P347" s="925"/>
    </row>
    <row r="348" spans="1:16" ht="31.5" x14ac:dyDescent="0.25">
      <c r="A348" s="1654"/>
      <c r="B348" s="1650" t="s">
        <v>967</v>
      </c>
      <c r="C348" s="1218">
        <v>1</v>
      </c>
      <c r="D348" s="982">
        <v>40268793</v>
      </c>
      <c r="E348" s="1214" t="s">
        <v>392</v>
      </c>
      <c r="F348" s="1218"/>
      <c r="G348" s="1218"/>
      <c r="H348" s="1218"/>
      <c r="I348" s="984">
        <v>45778</v>
      </c>
      <c r="J348" s="984">
        <v>45778</v>
      </c>
      <c r="K348" s="1218">
        <v>1</v>
      </c>
      <c r="L348" s="982" t="s">
        <v>543</v>
      </c>
      <c r="M348" s="982" t="s">
        <v>536</v>
      </c>
      <c r="N348" s="1214" t="s">
        <v>518</v>
      </c>
      <c r="O348" s="983" t="s">
        <v>473</v>
      </c>
      <c r="P348" s="925"/>
    </row>
    <row r="349" spans="1:16" ht="31.5" x14ac:dyDescent="0.25">
      <c r="A349" s="1654"/>
      <c r="B349" s="1650"/>
      <c r="C349" s="1218">
        <v>2</v>
      </c>
      <c r="D349" s="982">
        <v>40268788</v>
      </c>
      <c r="E349" s="1214" t="s">
        <v>392</v>
      </c>
      <c r="F349" s="1218"/>
      <c r="G349" s="1218"/>
      <c r="H349" s="1218"/>
      <c r="I349" s="984">
        <v>45778</v>
      </c>
      <c r="J349" s="984">
        <v>45778</v>
      </c>
      <c r="K349" s="1218">
        <v>1</v>
      </c>
      <c r="L349" s="982" t="s">
        <v>543</v>
      </c>
      <c r="M349" s="982" t="s">
        <v>536</v>
      </c>
      <c r="N349" s="1214" t="s">
        <v>518</v>
      </c>
      <c r="O349" s="983" t="s">
        <v>473</v>
      </c>
      <c r="P349" s="925"/>
    </row>
    <row r="350" spans="1:16" ht="31.5" x14ac:dyDescent="0.25">
      <c r="A350" s="1654"/>
      <c r="B350" s="1650" t="s">
        <v>968</v>
      </c>
      <c r="C350" s="1218">
        <v>1</v>
      </c>
      <c r="D350" s="982">
        <v>40268794</v>
      </c>
      <c r="E350" s="1214" t="s">
        <v>392</v>
      </c>
      <c r="F350" s="1218"/>
      <c r="G350" s="1218"/>
      <c r="H350" s="1218"/>
      <c r="I350" s="984">
        <v>45778</v>
      </c>
      <c r="J350" s="984">
        <v>45778</v>
      </c>
      <c r="K350" s="1218">
        <v>1</v>
      </c>
      <c r="L350" s="982" t="s">
        <v>543</v>
      </c>
      <c r="M350" s="982" t="s">
        <v>536</v>
      </c>
      <c r="N350" s="1214" t="s">
        <v>521</v>
      </c>
      <c r="O350" s="983" t="s">
        <v>473</v>
      </c>
      <c r="P350" s="925"/>
    </row>
    <row r="351" spans="1:16" ht="31.5" x14ac:dyDescent="0.25">
      <c r="A351" s="1654"/>
      <c r="B351" s="1650"/>
      <c r="C351" s="1218">
        <v>2</v>
      </c>
      <c r="D351" s="982">
        <v>40268797</v>
      </c>
      <c r="E351" s="1214" t="s">
        <v>392</v>
      </c>
      <c r="F351" s="1218"/>
      <c r="G351" s="1218"/>
      <c r="H351" s="1218"/>
      <c r="I351" s="984">
        <v>45778</v>
      </c>
      <c r="J351" s="984">
        <v>45778</v>
      </c>
      <c r="K351" s="1218">
        <v>1</v>
      </c>
      <c r="L351" s="982" t="s">
        <v>543</v>
      </c>
      <c r="M351" s="982" t="s">
        <v>536</v>
      </c>
      <c r="N351" s="1214" t="s">
        <v>521</v>
      </c>
      <c r="O351" s="983" t="s">
        <v>473</v>
      </c>
      <c r="P351" s="925"/>
    </row>
    <row r="352" spans="1:16" ht="31.5" x14ac:dyDescent="0.25">
      <c r="A352" s="1654"/>
      <c r="B352" s="1215" t="s">
        <v>969</v>
      </c>
      <c r="C352" s="1218">
        <v>1</v>
      </c>
      <c r="D352" s="982">
        <v>40268848</v>
      </c>
      <c r="E352" s="1214" t="s">
        <v>392</v>
      </c>
      <c r="F352" s="1218"/>
      <c r="G352" s="1218"/>
      <c r="H352" s="1218"/>
      <c r="I352" s="984">
        <v>45778</v>
      </c>
      <c r="J352" s="984">
        <v>45778</v>
      </c>
      <c r="K352" s="1218">
        <v>1</v>
      </c>
      <c r="L352" s="982" t="s">
        <v>544</v>
      </c>
      <c r="M352" s="982" t="s">
        <v>536</v>
      </c>
      <c r="N352" s="1214" t="s">
        <v>522</v>
      </c>
      <c r="O352" s="983" t="s">
        <v>473</v>
      </c>
      <c r="P352" s="925"/>
    </row>
    <row r="353" spans="1:16" ht="31.5" x14ac:dyDescent="0.25">
      <c r="A353" s="1654"/>
      <c r="B353" s="1650" t="s">
        <v>970</v>
      </c>
      <c r="C353" s="1218">
        <v>1</v>
      </c>
      <c r="D353" s="982">
        <v>40268798</v>
      </c>
      <c r="E353" s="1214" t="s">
        <v>392</v>
      </c>
      <c r="F353" s="1218"/>
      <c r="G353" s="1218"/>
      <c r="H353" s="1218"/>
      <c r="I353" s="984">
        <v>45778</v>
      </c>
      <c r="J353" s="984">
        <v>45778</v>
      </c>
      <c r="K353" s="1218">
        <v>1</v>
      </c>
      <c r="L353" s="982" t="s">
        <v>543</v>
      </c>
      <c r="M353" s="982" t="s">
        <v>536</v>
      </c>
      <c r="N353" s="1214" t="s">
        <v>523</v>
      </c>
      <c r="O353" s="983" t="s">
        <v>473</v>
      </c>
      <c r="P353" s="925"/>
    </row>
    <row r="354" spans="1:16" ht="31.5" x14ac:dyDescent="0.25">
      <c r="A354" s="1654"/>
      <c r="B354" s="1650"/>
      <c r="C354" s="1218">
        <v>2</v>
      </c>
      <c r="D354" s="982">
        <v>40268799</v>
      </c>
      <c r="E354" s="1214" t="s">
        <v>392</v>
      </c>
      <c r="F354" s="1218"/>
      <c r="G354" s="1218"/>
      <c r="H354" s="1218"/>
      <c r="I354" s="984">
        <v>45778</v>
      </c>
      <c r="J354" s="984">
        <v>45778</v>
      </c>
      <c r="K354" s="1218">
        <v>1</v>
      </c>
      <c r="L354" s="982" t="s">
        <v>543</v>
      </c>
      <c r="M354" s="982" t="s">
        <v>536</v>
      </c>
      <c r="N354" s="1214" t="s">
        <v>523</v>
      </c>
      <c r="O354" s="983" t="s">
        <v>473</v>
      </c>
      <c r="P354" s="925"/>
    </row>
    <row r="355" spans="1:16" ht="31.5" x14ac:dyDescent="0.25">
      <c r="A355" s="1654"/>
      <c r="B355" s="1215" t="s">
        <v>971</v>
      </c>
      <c r="C355" s="1218">
        <v>1</v>
      </c>
      <c r="D355" s="982">
        <v>40268850</v>
      </c>
      <c r="E355" s="1214" t="s">
        <v>392</v>
      </c>
      <c r="F355" s="1218"/>
      <c r="G355" s="1218"/>
      <c r="H355" s="1218"/>
      <c r="I355" s="984">
        <v>45778</v>
      </c>
      <c r="J355" s="984">
        <v>45778</v>
      </c>
      <c r="K355" s="1218">
        <v>1</v>
      </c>
      <c r="L355" s="982" t="s">
        <v>544</v>
      </c>
      <c r="M355" s="982" t="s">
        <v>536</v>
      </c>
      <c r="N355" s="1214" t="s">
        <v>524</v>
      </c>
      <c r="O355" s="983" t="s">
        <v>473</v>
      </c>
      <c r="P355" s="925"/>
    </row>
    <row r="356" spans="1:16" ht="31.5" x14ac:dyDescent="0.25">
      <c r="A356" s="1654"/>
      <c r="B356" s="1650" t="s">
        <v>972</v>
      </c>
      <c r="C356" s="1218">
        <v>1</v>
      </c>
      <c r="D356" s="982">
        <v>40268801</v>
      </c>
      <c r="E356" s="1214" t="s">
        <v>392</v>
      </c>
      <c r="F356" s="1218">
        <v>1</v>
      </c>
      <c r="G356" s="1218"/>
      <c r="H356" s="1218"/>
      <c r="I356" s="984">
        <v>45778</v>
      </c>
      <c r="J356" s="984">
        <v>45778</v>
      </c>
      <c r="K356" s="1218">
        <v>1</v>
      </c>
      <c r="L356" s="982" t="s">
        <v>543</v>
      </c>
      <c r="M356" s="982" t="s">
        <v>536</v>
      </c>
      <c r="N356" s="1214" t="s">
        <v>525</v>
      </c>
      <c r="O356" s="983" t="s">
        <v>473</v>
      </c>
      <c r="P356" s="925"/>
    </row>
    <row r="357" spans="1:16" ht="31.5" x14ac:dyDescent="0.25">
      <c r="A357" s="1654"/>
      <c r="B357" s="1650"/>
      <c r="C357" s="1218">
        <v>2</v>
      </c>
      <c r="D357" s="982">
        <v>40268802</v>
      </c>
      <c r="E357" s="1214" t="s">
        <v>392</v>
      </c>
      <c r="F357" s="1218"/>
      <c r="G357" s="1218"/>
      <c r="H357" s="1218"/>
      <c r="I357" s="984">
        <v>45778</v>
      </c>
      <c r="J357" s="984">
        <v>45778</v>
      </c>
      <c r="K357" s="1218">
        <v>1</v>
      </c>
      <c r="L357" s="982" t="s">
        <v>543</v>
      </c>
      <c r="M357" s="982" t="s">
        <v>536</v>
      </c>
      <c r="N357" s="1214" t="s">
        <v>525</v>
      </c>
      <c r="O357" s="983" t="s">
        <v>473</v>
      </c>
      <c r="P357" s="925"/>
    </row>
    <row r="358" spans="1:16" ht="31.5" x14ac:dyDescent="0.25">
      <c r="A358" s="1654"/>
      <c r="B358" s="1215" t="s">
        <v>973</v>
      </c>
      <c r="C358" s="1218">
        <v>1</v>
      </c>
      <c r="D358" s="982">
        <v>40268851</v>
      </c>
      <c r="E358" s="1214" t="s">
        <v>392</v>
      </c>
      <c r="F358" s="1218"/>
      <c r="G358" s="1218"/>
      <c r="H358" s="1218"/>
      <c r="I358" s="984">
        <v>45778</v>
      </c>
      <c r="J358" s="984">
        <v>45778</v>
      </c>
      <c r="K358" s="1218">
        <v>1</v>
      </c>
      <c r="L358" s="982" t="s">
        <v>544</v>
      </c>
      <c r="M358" s="982" t="s">
        <v>536</v>
      </c>
      <c r="N358" s="1214" t="s">
        <v>526</v>
      </c>
      <c r="O358" s="983" t="s">
        <v>473</v>
      </c>
      <c r="P358" s="925"/>
    </row>
    <row r="359" spans="1:16" ht="31.5" x14ac:dyDescent="0.25">
      <c r="A359" s="1654"/>
      <c r="B359" s="1650" t="s">
        <v>974</v>
      </c>
      <c r="C359" s="1218">
        <v>1</v>
      </c>
      <c r="D359" s="982">
        <v>40268818</v>
      </c>
      <c r="E359" s="1214" t="s">
        <v>392</v>
      </c>
      <c r="F359" s="1218"/>
      <c r="G359" s="1218">
        <v>1</v>
      </c>
      <c r="H359" s="1218"/>
      <c r="I359" s="984">
        <v>45778</v>
      </c>
      <c r="J359" s="984">
        <v>45778</v>
      </c>
      <c r="K359" s="1218">
        <v>1</v>
      </c>
      <c r="L359" s="982">
        <v>4</v>
      </c>
      <c r="M359" s="982" t="s">
        <v>536</v>
      </c>
      <c r="N359" s="1214" t="s">
        <v>527</v>
      </c>
      <c r="O359" s="983" t="s">
        <v>473</v>
      </c>
      <c r="P359" s="925"/>
    </row>
    <row r="360" spans="1:16" ht="31.5" x14ac:dyDescent="0.25">
      <c r="A360" s="1654"/>
      <c r="B360" s="1650"/>
      <c r="C360" s="1218">
        <v>2</v>
      </c>
      <c r="D360" s="982">
        <v>40268824</v>
      </c>
      <c r="E360" s="1214" t="s">
        <v>392</v>
      </c>
      <c r="F360" s="1218"/>
      <c r="G360" s="1218"/>
      <c r="H360" s="1218"/>
      <c r="I360" s="984">
        <v>45778</v>
      </c>
      <c r="J360" s="984">
        <v>45778</v>
      </c>
      <c r="K360" s="1218">
        <v>1</v>
      </c>
      <c r="L360" s="982" t="s">
        <v>543</v>
      </c>
      <c r="M360" s="982" t="s">
        <v>536</v>
      </c>
      <c r="N360" s="1214" t="s">
        <v>527</v>
      </c>
      <c r="O360" s="983" t="s">
        <v>473</v>
      </c>
      <c r="P360" s="925"/>
    </row>
    <row r="361" spans="1:16" ht="31.5" x14ac:dyDescent="0.25">
      <c r="A361" s="1654"/>
      <c r="B361" s="1215" t="s">
        <v>975</v>
      </c>
      <c r="C361" s="1218">
        <v>1</v>
      </c>
      <c r="D361" s="982">
        <v>40268863</v>
      </c>
      <c r="E361" s="1214" t="s">
        <v>392</v>
      </c>
      <c r="F361" s="1218"/>
      <c r="G361" s="1218"/>
      <c r="H361" s="1218"/>
      <c r="I361" s="984">
        <v>45778</v>
      </c>
      <c r="J361" s="984">
        <v>45778</v>
      </c>
      <c r="K361" s="1218">
        <v>1</v>
      </c>
      <c r="L361" s="982" t="s">
        <v>544</v>
      </c>
      <c r="M361" s="982" t="s">
        <v>536</v>
      </c>
      <c r="N361" s="1214" t="s">
        <v>528</v>
      </c>
      <c r="O361" s="983" t="s">
        <v>473</v>
      </c>
      <c r="P361" s="925"/>
    </row>
    <row r="362" spans="1:16" ht="31.5" x14ac:dyDescent="0.25">
      <c r="A362" s="1654"/>
      <c r="B362" s="1650" t="s">
        <v>976</v>
      </c>
      <c r="C362" s="1218">
        <v>1</v>
      </c>
      <c r="D362" s="982">
        <v>40268828</v>
      </c>
      <c r="E362" s="1214" t="s">
        <v>392</v>
      </c>
      <c r="F362" s="1218"/>
      <c r="G362" s="1218"/>
      <c r="H362" s="1218"/>
      <c r="I362" s="984">
        <v>45778</v>
      </c>
      <c r="J362" s="984">
        <v>45778</v>
      </c>
      <c r="K362" s="1218">
        <v>1</v>
      </c>
      <c r="L362" s="982" t="s">
        <v>543</v>
      </c>
      <c r="M362" s="982" t="s">
        <v>536</v>
      </c>
      <c r="N362" s="1214" t="s">
        <v>529</v>
      </c>
      <c r="O362" s="983" t="s">
        <v>473</v>
      </c>
      <c r="P362" s="925"/>
    </row>
    <row r="363" spans="1:16" ht="31.5" x14ac:dyDescent="0.25">
      <c r="A363" s="1654"/>
      <c r="B363" s="1650"/>
      <c r="C363" s="1218">
        <v>2</v>
      </c>
      <c r="D363" s="982">
        <v>40268825</v>
      </c>
      <c r="E363" s="1214" t="s">
        <v>392</v>
      </c>
      <c r="F363" s="1218"/>
      <c r="G363" s="1218"/>
      <c r="H363" s="1218"/>
      <c r="I363" s="984">
        <v>45778</v>
      </c>
      <c r="J363" s="984">
        <v>45778</v>
      </c>
      <c r="K363" s="1218">
        <v>1</v>
      </c>
      <c r="L363" s="982" t="s">
        <v>543</v>
      </c>
      <c r="M363" s="982" t="s">
        <v>536</v>
      </c>
      <c r="N363" s="1214" t="s">
        <v>529</v>
      </c>
      <c r="O363" s="983" t="s">
        <v>473</v>
      </c>
      <c r="P363" s="925"/>
    </row>
    <row r="364" spans="1:16" ht="31.5" x14ac:dyDescent="0.25">
      <c r="A364" s="1654"/>
      <c r="B364" s="1650" t="s">
        <v>995</v>
      </c>
      <c r="C364" s="1218">
        <v>1</v>
      </c>
      <c r="D364" s="982">
        <v>40268832</v>
      </c>
      <c r="E364" s="1214" t="s">
        <v>392</v>
      </c>
      <c r="F364" s="1218"/>
      <c r="G364" s="1218"/>
      <c r="H364" s="1218"/>
      <c r="I364" s="984">
        <v>45778</v>
      </c>
      <c r="J364" s="984">
        <v>45778</v>
      </c>
      <c r="K364" s="1218">
        <v>1</v>
      </c>
      <c r="L364" s="982">
        <v>4</v>
      </c>
      <c r="M364" s="982">
        <v>1600</v>
      </c>
      <c r="N364" s="1214" t="s">
        <v>530</v>
      </c>
      <c r="O364" s="983" t="s">
        <v>473</v>
      </c>
      <c r="P364" s="925"/>
    </row>
    <row r="365" spans="1:16" ht="31.5" x14ac:dyDescent="0.25">
      <c r="A365" s="1654"/>
      <c r="B365" s="1650"/>
      <c r="C365" s="1218">
        <v>2</v>
      </c>
      <c r="D365" s="982">
        <v>40268841</v>
      </c>
      <c r="E365" s="1218" t="s">
        <v>392</v>
      </c>
      <c r="F365" s="1218"/>
      <c r="G365" s="1218"/>
      <c r="H365" s="1218"/>
      <c r="I365" s="984">
        <v>45778</v>
      </c>
      <c r="J365" s="984">
        <v>45778</v>
      </c>
      <c r="K365" s="1218">
        <v>1</v>
      </c>
      <c r="L365" s="982" t="s">
        <v>543</v>
      </c>
      <c r="M365" s="982" t="s">
        <v>536</v>
      </c>
      <c r="N365" s="1214" t="s">
        <v>530</v>
      </c>
      <c r="O365" s="983" t="s">
        <v>473</v>
      </c>
      <c r="P365" s="925"/>
    </row>
    <row r="366" spans="1:16" ht="31.5" x14ac:dyDescent="0.25">
      <c r="A366" s="1654"/>
      <c r="B366" s="1650"/>
      <c r="C366" s="1218">
        <v>3</v>
      </c>
      <c r="D366" s="982">
        <v>40268845</v>
      </c>
      <c r="E366" s="1218" t="s">
        <v>391</v>
      </c>
      <c r="F366" s="1218"/>
      <c r="G366" s="1218"/>
      <c r="H366" s="1218"/>
      <c r="I366" s="984">
        <v>45778</v>
      </c>
      <c r="J366" s="984">
        <v>45778</v>
      </c>
      <c r="K366" s="1218">
        <v>1</v>
      </c>
      <c r="L366" s="982">
        <v>3</v>
      </c>
      <c r="M366" s="982">
        <v>1275</v>
      </c>
      <c r="N366" s="1214" t="s">
        <v>530</v>
      </c>
      <c r="O366" s="983" t="s">
        <v>473</v>
      </c>
      <c r="P366" s="925"/>
    </row>
    <row r="367" spans="1:16" ht="31.5" x14ac:dyDescent="0.25">
      <c r="A367" s="1654"/>
      <c r="B367" s="1650" t="s">
        <v>978</v>
      </c>
      <c r="C367" s="1218">
        <v>1</v>
      </c>
      <c r="D367" s="982">
        <v>40268784</v>
      </c>
      <c r="E367" s="1214" t="s">
        <v>392</v>
      </c>
      <c r="F367" s="1218"/>
      <c r="G367" s="1218"/>
      <c r="H367" s="1218"/>
      <c r="I367" s="984">
        <v>45778</v>
      </c>
      <c r="J367" s="984">
        <v>45778</v>
      </c>
      <c r="K367" s="1218">
        <v>1</v>
      </c>
      <c r="L367" s="982" t="s">
        <v>543</v>
      </c>
      <c r="M367" s="982" t="s">
        <v>536</v>
      </c>
      <c r="N367" s="1214" t="s">
        <v>531</v>
      </c>
      <c r="O367" s="983" t="s">
        <v>473</v>
      </c>
      <c r="P367" s="925"/>
    </row>
    <row r="368" spans="1:16" ht="31.5" x14ac:dyDescent="0.25">
      <c r="A368" s="1654"/>
      <c r="B368" s="1650"/>
      <c r="C368" s="1218">
        <v>2</v>
      </c>
      <c r="D368" s="982">
        <v>40268785</v>
      </c>
      <c r="E368" s="1214" t="s">
        <v>392</v>
      </c>
      <c r="F368" s="1218"/>
      <c r="G368" s="1218"/>
      <c r="H368" s="1218"/>
      <c r="I368" s="984">
        <v>45778</v>
      </c>
      <c r="J368" s="984">
        <v>45778</v>
      </c>
      <c r="K368" s="1218">
        <v>1</v>
      </c>
      <c r="L368" s="982" t="s">
        <v>543</v>
      </c>
      <c r="M368" s="982" t="s">
        <v>536</v>
      </c>
      <c r="N368" s="1214" t="s">
        <v>531</v>
      </c>
      <c r="O368" s="983" t="s">
        <v>473</v>
      </c>
      <c r="P368" s="925"/>
    </row>
    <row r="369" spans="1:16" ht="31.5" x14ac:dyDescent="0.25">
      <c r="A369" s="1654"/>
      <c r="B369" s="1651" t="s">
        <v>979</v>
      </c>
      <c r="C369" s="1218">
        <v>1</v>
      </c>
      <c r="D369" s="1214" t="s">
        <v>890</v>
      </c>
      <c r="E369" s="1214" t="s">
        <v>392</v>
      </c>
      <c r="F369" s="1218">
        <v>1</v>
      </c>
      <c r="G369" s="1218"/>
      <c r="H369" s="1218"/>
      <c r="I369" s="974">
        <v>45901</v>
      </c>
      <c r="J369" s="984">
        <v>45778</v>
      </c>
      <c r="K369" s="1218">
        <v>0</v>
      </c>
      <c r="L369" s="982">
        <v>7</v>
      </c>
      <c r="M369" s="982">
        <v>1800</v>
      </c>
      <c r="N369" s="1214" t="s">
        <v>532</v>
      </c>
      <c r="O369" s="983" t="s">
        <v>474</v>
      </c>
      <c r="P369" s="925"/>
    </row>
    <row r="370" spans="1:16" ht="31.5" x14ac:dyDescent="0.25">
      <c r="A370" s="1654"/>
      <c r="B370" s="1651"/>
      <c r="C370" s="1218">
        <v>2</v>
      </c>
      <c r="D370" s="1214" t="s">
        <v>891</v>
      </c>
      <c r="E370" s="1214" t="s">
        <v>392</v>
      </c>
      <c r="F370" s="1218"/>
      <c r="G370" s="1218"/>
      <c r="H370" s="1218"/>
      <c r="I370" s="974">
        <v>45901</v>
      </c>
      <c r="J370" s="984">
        <v>45778</v>
      </c>
      <c r="K370" s="1218">
        <v>0</v>
      </c>
      <c r="L370" s="982">
        <v>7</v>
      </c>
      <c r="M370" s="982">
        <v>1800</v>
      </c>
      <c r="N370" s="1214" t="s">
        <v>532</v>
      </c>
      <c r="O370" s="983" t="s">
        <v>474</v>
      </c>
      <c r="P370" s="925"/>
    </row>
    <row r="371" spans="1:16" ht="31.5" x14ac:dyDescent="0.25">
      <c r="A371" s="1654"/>
      <c r="B371" s="1651"/>
      <c r="C371" s="1218">
        <v>3</v>
      </c>
      <c r="D371" s="1214" t="s">
        <v>892</v>
      </c>
      <c r="E371" s="1214" t="s">
        <v>392</v>
      </c>
      <c r="F371" s="1218"/>
      <c r="G371" s="1218"/>
      <c r="H371" s="1218"/>
      <c r="I371" s="974">
        <v>45901</v>
      </c>
      <c r="J371" s="984">
        <v>45778</v>
      </c>
      <c r="K371" s="1218">
        <v>0</v>
      </c>
      <c r="L371" s="982">
        <v>7</v>
      </c>
      <c r="M371" s="982">
        <v>1800</v>
      </c>
      <c r="N371" s="1214" t="s">
        <v>532</v>
      </c>
      <c r="O371" s="983" t="s">
        <v>474</v>
      </c>
      <c r="P371" s="925"/>
    </row>
    <row r="372" spans="1:16" ht="31.5" x14ac:dyDescent="0.25">
      <c r="A372" s="1654"/>
      <c r="B372" s="1651"/>
      <c r="C372" s="1218">
        <v>4</v>
      </c>
      <c r="D372" s="1214" t="s">
        <v>895</v>
      </c>
      <c r="E372" s="1218" t="s">
        <v>391</v>
      </c>
      <c r="F372" s="1218"/>
      <c r="G372" s="1218"/>
      <c r="H372" s="1218"/>
      <c r="I372" s="974">
        <v>45901</v>
      </c>
      <c r="J372" s="984">
        <v>45778</v>
      </c>
      <c r="K372" s="1218">
        <v>0</v>
      </c>
      <c r="L372" s="982">
        <v>2</v>
      </c>
      <c r="M372" s="982">
        <v>900</v>
      </c>
      <c r="N372" s="1214" t="s">
        <v>532</v>
      </c>
      <c r="O372" s="983" t="s">
        <v>474</v>
      </c>
      <c r="P372" s="925"/>
    </row>
    <row r="373" spans="1:16" ht="31.5" x14ac:dyDescent="0.25">
      <c r="A373" s="1654"/>
      <c r="B373" s="1651"/>
      <c r="C373" s="1218">
        <v>5</v>
      </c>
      <c r="D373" s="1214" t="s">
        <v>894</v>
      </c>
      <c r="E373" s="1214" t="s">
        <v>392</v>
      </c>
      <c r="F373" s="1218"/>
      <c r="G373" s="1218"/>
      <c r="H373" s="1218"/>
      <c r="I373" s="974">
        <v>45901</v>
      </c>
      <c r="J373" s="984">
        <v>45778</v>
      </c>
      <c r="K373" s="1218">
        <v>0</v>
      </c>
      <c r="L373" s="982">
        <v>8</v>
      </c>
      <c r="M373" s="982">
        <v>2000</v>
      </c>
      <c r="N373" s="1214" t="s">
        <v>532</v>
      </c>
      <c r="O373" s="983" t="s">
        <v>474</v>
      </c>
      <c r="P373" s="925"/>
    </row>
    <row r="374" spans="1:16" ht="31.5" x14ac:dyDescent="0.25">
      <c r="A374" s="1654"/>
      <c r="B374" s="1651"/>
      <c r="C374" s="1218">
        <v>6</v>
      </c>
      <c r="D374" s="1214" t="s">
        <v>893</v>
      </c>
      <c r="E374" s="1218" t="s">
        <v>392</v>
      </c>
      <c r="F374" s="1218"/>
      <c r="G374" s="1218">
        <v>2</v>
      </c>
      <c r="H374" s="1218"/>
      <c r="I374" s="974">
        <v>45901</v>
      </c>
      <c r="J374" s="984">
        <v>45778</v>
      </c>
      <c r="K374" s="1218">
        <v>1</v>
      </c>
      <c r="L374" s="982">
        <v>8</v>
      </c>
      <c r="M374" s="982">
        <v>2000</v>
      </c>
      <c r="N374" s="1214" t="s">
        <v>532</v>
      </c>
      <c r="O374" s="983" t="s">
        <v>474</v>
      </c>
      <c r="P374" s="925"/>
    </row>
    <row r="375" spans="1:16" ht="31.5" x14ac:dyDescent="0.25">
      <c r="A375" s="1654"/>
      <c r="B375" s="1651"/>
      <c r="C375" s="1218">
        <v>7</v>
      </c>
      <c r="D375" s="1214">
        <v>6080015636</v>
      </c>
      <c r="E375" s="1214" t="s">
        <v>392</v>
      </c>
      <c r="F375" s="1218"/>
      <c r="G375" s="1218"/>
      <c r="H375" s="1218"/>
      <c r="I375" s="974">
        <v>45901</v>
      </c>
      <c r="J375" s="984">
        <v>45778</v>
      </c>
      <c r="K375" s="1218">
        <v>0</v>
      </c>
      <c r="L375" s="982">
        <v>2</v>
      </c>
      <c r="M375" s="982">
        <v>800</v>
      </c>
      <c r="N375" s="1214" t="s">
        <v>532</v>
      </c>
      <c r="O375" s="983" t="s">
        <v>475</v>
      </c>
      <c r="P375" s="925"/>
    </row>
    <row r="376" spans="1:16" ht="31.5" x14ac:dyDescent="0.25">
      <c r="A376" s="1654"/>
      <c r="B376" s="1651"/>
      <c r="C376" s="1218">
        <v>8</v>
      </c>
      <c r="D376" s="1214">
        <v>6080015637</v>
      </c>
      <c r="E376" s="1214" t="s">
        <v>391</v>
      </c>
      <c r="F376" s="1218"/>
      <c r="G376" s="1218"/>
      <c r="H376" s="1218"/>
      <c r="I376" s="974">
        <v>45901</v>
      </c>
      <c r="J376" s="984">
        <v>45778</v>
      </c>
      <c r="K376" s="1218">
        <v>0</v>
      </c>
      <c r="L376" s="982">
        <v>2</v>
      </c>
      <c r="M376" s="982">
        <v>800</v>
      </c>
      <c r="N376" s="1214" t="s">
        <v>532</v>
      </c>
      <c r="O376" s="983" t="s">
        <v>475</v>
      </c>
      <c r="P376" s="925"/>
    </row>
    <row r="377" spans="1:16" ht="31.5" x14ac:dyDescent="0.25">
      <c r="A377" s="1654"/>
      <c r="B377" s="1651"/>
      <c r="C377" s="1218">
        <v>9</v>
      </c>
      <c r="D377" s="1214">
        <v>6080015638</v>
      </c>
      <c r="E377" s="1218" t="s">
        <v>392</v>
      </c>
      <c r="F377" s="1218"/>
      <c r="G377" s="1218"/>
      <c r="H377" s="1218"/>
      <c r="I377" s="974">
        <v>45901</v>
      </c>
      <c r="J377" s="984">
        <v>45778</v>
      </c>
      <c r="K377" s="1218">
        <v>0</v>
      </c>
      <c r="L377" s="982">
        <v>2</v>
      </c>
      <c r="M377" s="982">
        <v>800</v>
      </c>
      <c r="N377" s="1214" t="s">
        <v>532</v>
      </c>
      <c r="O377" s="983" t="s">
        <v>475</v>
      </c>
      <c r="P377" s="925"/>
    </row>
    <row r="378" spans="1:16" ht="31.5" x14ac:dyDescent="0.25">
      <c r="A378" s="1654"/>
      <c r="B378" s="1651"/>
      <c r="C378" s="1218">
        <v>10</v>
      </c>
      <c r="D378" s="1214">
        <v>88600</v>
      </c>
      <c r="E378" s="1218" t="s">
        <v>392</v>
      </c>
      <c r="F378" s="1218"/>
      <c r="G378" s="1218"/>
      <c r="H378" s="1218"/>
      <c r="I378" s="974">
        <v>45901</v>
      </c>
      <c r="J378" s="984">
        <v>45778</v>
      </c>
      <c r="K378" s="1218">
        <v>0</v>
      </c>
      <c r="L378" s="982">
        <v>2</v>
      </c>
      <c r="M378" s="982">
        <v>300</v>
      </c>
      <c r="N378" s="1214" t="s">
        <v>532</v>
      </c>
      <c r="O378" s="983" t="s">
        <v>476</v>
      </c>
      <c r="P378" s="925"/>
    </row>
    <row r="379" spans="1:16" ht="31.5" x14ac:dyDescent="0.25">
      <c r="A379" s="1654"/>
      <c r="B379" s="1651"/>
      <c r="C379" s="1218">
        <v>11</v>
      </c>
      <c r="D379" s="1214">
        <v>88601</v>
      </c>
      <c r="E379" s="1218" t="s">
        <v>392</v>
      </c>
      <c r="F379" s="1218"/>
      <c r="G379" s="1218"/>
      <c r="H379" s="1218"/>
      <c r="I379" s="974">
        <v>45901</v>
      </c>
      <c r="J379" s="984">
        <v>45778</v>
      </c>
      <c r="K379" s="1218">
        <v>0</v>
      </c>
      <c r="L379" s="982">
        <v>2</v>
      </c>
      <c r="M379" s="982">
        <v>300</v>
      </c>
      <c r="N379" s="1214" t="s">
        <v>532</v>
      </c>
      <c r="O379" s="983" t="s">
        <v>476</v>
      </c>
      <c r="P379" s="925"/>
    </row>
    <row r="380" spans="1:16" ht="32.25" thickBot="1" x14ac:dyDescent="0.3">
      <c r="A380" s="1655"/>
      <c r="B380" s="986" t="s">
        <v>466</v>
      </c>
      <c r="C380" s="1219">
        <v>1</v>
      </c>
      <c r="D380" s="1216">
        <v>298410225</v>
      </c>
      <c r="E380" s="1219" t="s">
        <v>391</v>
      </c>
      <c r="F380" s="1219"/>
      <c r="G380" s="1219"/>
      <c r="H380" s="1219"/>
      <c r="I380" s="974">
        <v>45901</v>
      </c>
      <c r="J380" s="984">
        <v>45778</v>
      </c>
      <c r="K380" s="1219">
        <v>0</v>
      </c>
      <c r="L380" s="1216">
        <v>2</v>
      </c>
      <c r="M380" s="1216">
        <v>800</v>
      </c>
      <c r="N380" s="1216" t="s">
        <v>535</v>
      </c>
      <c r="O380" s="996" t="s">
        <v>477</v>
      </c>
      <c r="P380" s="925"/>
    </row>
    <row r="381" spans="1:16" ht="31.5" x14ac:dyDescent="0.25">
      <c r="A381" s="1527" t="s">
        <v>568</v>
      </c>
      <c r="B381" s="1530" t="s">
        <v>6</v>
      </c>
      <c r="C381" s="1209">
        <v>1</v>
      </c>
      <c r="D381" s="1208" t="s">
        <v>569</v>
      </c>
      <c r="E381" s="1209" t="s">
        <v>392</v>
      </c>
      <c r="F381" s="1209"/>
      <c r="G381" s="1209">
        <v>1</v>
      </c>
      <c r="H381" s="1209"/>
      <c r="I381" s="604">
        <v>45839</v>
      </c>
      <c r="J381" s="604">
        <v>45992</v>
      </c>
      <c r="K381" s="1209">
        <v>0</v>
      </c>
      <c r="L381" s="1209">
        <v>2</v>
      </c>
      <c r="M381" s="1209">
        <v>100</v>
      </c>
      <c r="N381" s="1208" t="s">
        <v>585</v>
      </c>
      <c r="O381" s="621" t="s">
        <v>582</v>
      </c>
      <c r="P381" s="925"/>
    </row>
    <row r="382" spans="1:16" ht="31.5" x14ac:dyDescent="0.25">
      <c r="A382" s="1528"/>
      <c r="B382" s="1531"/>
      <c r="C382" s="1201">
        <v>2</v>
      </c>
      <c r="D382" s="1204" t="s">
        <v>570</v>
      </c>
      <c r="E382" s="1201" t="s">
        <v>392</v>
      </c>
      <c r="F382" s="1201"/>
      <c r="G382" s="1201">
        <v>1</v>
      </c>
      <c r="H382" s="1201"/>
      <c r="I382" s="608">
        <v>45839</v>
      </c>
      <c r="J382" s="608">
        <v>45992</v>
      </c>
      <c r="K382" s="1201">
        <v>0</v>
      </c>
      <c r="L382" s="1201">
        <v>2</v>
      </c>
      <c r="M382" s="1201">
        <v>100</v>
      </c>
      <c r="N382" s="1204" t="s">
        <v>585</v>
      </c>
      <c r="O382" s="622" t="s">
        <v>582</v>
      </c>
      <c r="P382" s="925"/>
    </row>
    <row r="383" spans="1:16" ht="31.5" x14ac:dyDescent="0.25">
      <c r="A383" s="1528"/>
      <c r="B383" s="1531"/>
      <c r="C383" s="1201">
        <v>3</v>
      </c>
      <c r="D383" s="1204" t="s">
        <v>571</v>
      </c>
      <c r="E383" s="1201" t="s">
        <v>392</v>
      </c>
      <c r="F383" s="1201"/>
      <c r="G383" s="1201"/>
      <c r="H383" s="1201"/>
      <c r="I383" s="608">
        <v>45839</v>
      </c>
      <c r="J383" s="608">
        <v>45992</v>
      </c>
      <c r="K383" s="1201">
        <v>0</v>
      </c>
      <c r="L383" s="1201">
        <v>2</v>
      </c>
      <c r="M383" s="1201">
        <v>800</v>
      </c>
      <c r="N383" s="1204" t="s">
        <v>585</v>
      </c>
      <c r="O383" s="622" t="s">
        <v>583</v>
      </c>
      <c r="P383" s="925"/>
    </row>
    <row r="384" spans="1:16" ht="31.5" x14ac:dyDescent="0.25">
      <c r="A384" s="1528"/>
      <c r="B384" s="1531"/>
      <c r="C384" s="1201">
        <v>4</v>
      </c>
      <c r="D384" s="1204" t="s">
        <v>572</v>
      </c>
      <c r="E384" s="1201" t="s">
        <v>392</v>
      </c>
      <c r="F384" s="1201"/>
      <c r="G384" s="1201"/>
      <c r="H384" s="1201"/>
      <c r="I384" s="608">
        <v>45839</v>
      </c>
      <c r="J384" s="608">
        <v>45992</v>
      </c>
      <c r="K384" s="1201">
        <v>0</v>
      </c>
      <c r="L384" s="1201">
        <v>2</v>
      </c>
      <c r="M384" s="1201">
        <v>1000</v>
      </c>
      <c r="N384" s="1204" t="s">
        <v>585</v>
      </c>
      <c r="O384" s="622" t="s">
        <v>583</v>
      </c>
      <c r="P384" s="925"/>
    </row>
    <row r="385" spans="1:16" ht="31.5" x14ac:dyDescent="0.25">
      <c r="A385" s="1528"/>
      <c r="B385" s="1531"/>
      <c r="C385" s="1201">
        <v>5</v>
      </c>
      <c r="D385" s="1204" t="s">
        <v>573</v>
      </c>
      <c r="E385" s="1201" t="s">
        <v>392</v>
      </c>
      <c r="F385" s="1201"/>
      <c r="G385" s="1201"/>
      <c r="H385" s="1201"/>
      <c r="I385" s="608">
        <v>45839</v>
      </c>
      <c r="J385" s="608">
        <v>45992</v>
      </c>
      <c r="K385" s="1201">
        <v>0</v>
      </c>
      <c r="L385" s="1201">
        <v>3</v>
      </c>
      <c r="M385" s="1201">
        <v>630</v>
      </c>
      <c r="N385" s="1204" t="s">
        <v>585</v>
      </c>
      <c r="O385" s="622" t="s">
        <v>583</v>
      </c>
      <c r="P385" s="925"/>
    </row>
    <row r="386" spans="1:16" ht="31.5" x14ac:dyDescent="0.25">
      <c r="A386" s="1528"/>
      <c r="B386" s="1531"/>
      <c r="C386" s="1201">
        <v>6</v>
      </c>
      <c r="D386" s="1204" t="s">
        <v>574</v>
      </c>
      <c r="E386" s="1201" t="s">
        <v>392</v>
      </c>
      <c r="F386" s="1201"/>
      <c r="G386" s="1201"/>
      <c r="H386" s="1201"/>
      <c r="I386" s="608">
        <v>45839</v>
      </c>
      <c r="J386" s="608">
        <v>45992</v>
      </c>
      <c r="K386" s="1201">
        <v>0</v>
      </c>
      <c r="L386" s="1201">
        <v>2</v>
      </c>
      <c r="M386" s="1201">
        <v>1000</v>
      </c>
      <c r="N386" s="1204" t="s">
        <v>585</v>
      </c>
      <c r="O386" s="622" t="s">
        <v>583</v>
      </c>
      <c r="P386" s="925"/>
    </row>
    <row r="387" spans="1:16" ht="31.5" x14ac:dyDescent="0.25">
      <c r="A387" s="1528"/>
      <c r="B387" s="1531"/>
      <c r="C387" s="1201">
        <v>7</v>
      </c>
      <c r="D387" s="1204" t="s">
        <v>575</v>
      </c>
      <c r="E387" s="1201" t="s">
        <v>392</v>
      </c>
      <c r="F387" s="1201"/>
      <c r="G387" s="1201"/>
      <c r="H387" s="1201"/>
      <c r="I387" s="608">
        <v>45839</v>
      </c>
      <c r="J387" s="608">
        <v>45992</v>
      </c>
      <c r="K387" s="1201">
        <v>0</v>
      </c>
      <c r="L387" s="1201">
        <v>3</v>
      </c>
      <c r="M387" s="1201">
        <v>900</v>
      </c>
      <c r="N387" s="1204" t="s">
        <v>585</v>
      </c>
      <c r="O387" s="622" t="s">
        <v>583</v>
      </c>
      <c r="P387" s="925"/>
    </row>
    <row r="388" spans="1:16" ht="31.5" x14ac:dyDescent="0.25">
      <c r="A388" s="1528"/>
      <c r="B388" s="1531"/>
      <c r="C388" s="1201">
        <v>8</v>
      </c>
      <c r="D388" s="1204" t="s">
        <v>576</v>
      </c>
      <c r="E388" s="1201" t="s">
        <v>392</v>
      </c>
      <c r="F388" s="1201"/>
      <c r="G388" s="1201"/>
      <c r="H388" s="1201"/>
      <c r="I388" s="608">
        <v>45839</v>
      </c>
      <c r="J388" s="608">
        <v>45992</v>
      </c>
      <c r="K388" s="1201">
        <v>0</v>
      </c>
      <c r="L388" s="1201">
        <v>2</v>
      </c>
      <c r="M388" s="1201">
        <v>800</v>
      </c>
      <c r="N388" s="1204" t="s">
        <v>585</v>
      </c>
      <c r="O388" s="622" t="s">
        <v>583</v>
      </c>
      <c r="P388" s="925"/>
    </row>
    <row r="389" spans="1:16" ht="31.5" x14ac:dyDescent="0.25">
      <c r="A389" s="1528"/>
      <c r="B389" s="1531"/>
      <c r="C389" s="1201">
        <v>9</v>
      </c>
      <c r="D389" s="1204" t="s">
        <v>577</v>
      </c>
      <c r="E389" s="1201" t="s">
        <v>392</v>
      </c>
      <c r="F389" s="1201"/>
      <c r="G389" s="1201"/>
      <c r="H389" s="1201"/>
      <c r="I389" s="608">
        <v>45839</v>
      </c>
      <c r="J389" s="608">
        <v>45992</v>
      </c>
      <c r="K389" s="1201">
        <v>0</v>
      </c>
      <c r="L389" s="1201">
        <v>2</v>
      </c>
      <c r="M389" s="1201">
        <v>1000</v>
      </c>
      <c r="N389" s="1204" t="s">
        <v>585</v>
      </c>
      <c r="O389" s="622" t="s">
        <v>583</v>
      </c>
      <c r="P389" s="925"/>
    </row>
    <row r="390" spans="1:16" ht="31.5" x14ac:dyDescent="0.25">
      <c r="A390" s="1528"/>
      <c r="B390" s="1531"/>
      <c r="C390" s="1201">
        <v>10</v>
      </c>
      <c r="D390" s="1204" t="s">
        <v>578</v>
      </c>
      <c r="E390" s="1201" t="s">
        <v>392</v>
      </c>
      <c r="F390" s="1201"/>
      <c r="G390" s="1201"/>
      <c r="H390" s="1201"/>
      <c r="I390" s="608">
        <v>45839</v>
      </c>
      <c r="J390" s="608">
        <v>45992</v>
      </c>
      <c r="K390" s="1201">
        <v>0</v>
      </c>
      <c r="L390" s="1201">
        <v>2</v>
      </c>
      <c r="M390" s="1201">
        <v>1000</v>
      </c>
      <c r="N390" s="1204" t="s">
        <v>585</v>
      </c>
      <c r="O390" s="622" t="s">
        <v>583</v>
      </c>
      <c r="P390" s="925"/>
    </row>
    <row r="391" spans="1:16" ht="31.5" x14ac:dyDescent="0.25">
      <c r="A391" s="1528"/>
      <c r="B391" s="1531"/>
      <c r="C391" s="1201">
        <v>11</v>
      </c>
      <c r="D391" s="1204" t="s">
        <v>579</v>
      </c>
      <c r="E391" s="1201" t="s">
        <v>392</v>
      </c>
      <c r="F391" s="1201"/>
      <c r="G391" s="1201"/>
      <c r="H391" s="1201"/>
      <c r="I391" s="608">
        <v>45839</v>
      </c>
      <c r="J391" s="608">
        <v>45992</v>
      </c>
      <c r="K391" s="1201">
        <v>0</v>
      </c>
      <c r="L391" s="1201">
        <v>2</v>
      </c>
      <c r="M391" s="1201">
        <v>1000</v>
      </c>
      <c r="N391" s="1204" t="s">
        <v>585</v>
      </c>
      <c r="O391" s="622" t="s">
        <v>583</v>
      </c>
      <c r="P391" s="925"/>
    </row>
    <row r="392" spans="1:16" ht="31.5" x14ac:dyDescent="0.25">
      <c r="A392" s="1528"/>
      <c r="B392" s="1531"/>
      <c r="C392" s="1201">
        <v>12</v>
      </c>
      <c r="D392" s="1204" t="s">
        <v>580</v>
      </c>
      <c r="E392" s="1201" t="s">
        <v>392</v>
      </c>
      <c r="F392" s="1201"/>
      <c r="G392" s="1201"/>
      <c r="H392" s="1201"/>
      <c r="I392" s="608">
        <v>45839</v>
      </c>
      <c r="J392" s="608">
        <v>45992</v>
      </c>
      <c r="K392" s="1201">
        <v>0</v>
      </c>
      <c r="L392" s="1201">
        <v>2</v>
      </c>
      <c r="M392" s="1201">
        <v>400</v>
      </c>
      <c r="N392" s="1204" t="s">
        <v>585</v>
      </c>
      <c r="O392" s="622" t="s">
        <v>584</v>
      </c>
      <c r="P392" s="925"/>
    </row>
    <row r="393" spans="1:16" ht="32.25" thickBot="1" x14ac:dyDescent="0.3">
      <c r="A393" s="1529"/>
      <c r="B393" s="1532"/>
      <c r="C393" s="1207">
        <v>13</v>
      </c>
      <c r="D393" s="1206" t="s">
        <v>581</v>
      </c>
      <c r="E393" s="1207" t="s">
        <v>392</v>
      </c>
      <c r="F393" s="1207"/>
      <c r="G393" s="1207"/>
      <c r="H393" s="1207"/>
      <c r="I393" s="611">
        <v>45839</v>
      </c>
      <c r="J393" s="611">
        <v>45992</v>
      </c>
      <c r="K393" s="1207">
        <v>0</v>
      </c>
      <c r="L393" s="1207">
        <v>2</v>
      </c>
      <c r="M393" s="1207">
        <v>400</v>
      </c>
      <c r="N393" s="1206" t="s">
        <v>585</v>
      </c>
      <c r="O393" s="628" t="s">
        <v>584</v>
      </c>
      <c r="P393" s="925"/>
    </row>
    <row r="394" spans="1:16" ht="47.25" customHeight="1" x14ac:dyDescent="0.25">
      <c r="A394" s="1653" t="s">
        <v>1003</v>
      </c>
      <c r="B394" s="1648" t="s">
        <v>6</v>
      </c>
      <c r="C394" s="1217">
        <v>1</v>
      </c>
      <c r="D394" s="1213">
        <v>40265019</v>
      </c>
      <c r="E394" s="1217" t="s">
        <v>392</v>
      </c>
      <c r="F394" s="1217"/>
      <c r="G394" s="1217"/>
      <c r="H394" s="1217"/>
      <c r="I394" s="973">
        <v>45689</v>
      </c>
      <c r="J394" s="973">
        <v>45992</v>
      </c>
      <c r="K394" s="1217">
        <v>1</v>
      </c>
      <c r="L394" s="1217">
        <v>4</v>
      </c>
      <c r="M394" s="1217">
        <v>1000</v>
      </c>
      <c r="N394" s="1637" t="s">
        <v>590</v>
      </c>
      <c r="O394" s="981" t="s">
        <v>592</v>
      </c>
      <c r="P394" s="925"/>
    </row>
    <row r="395" spans="1:16" ht="48" customHeight="1" x14ac:dyDescent="0.25">
      <c r="A395" s="1654"/>
      <c r="B395" s="1649"/>
      <c r="C395" s="1218">
        <v>2</v>
      </c>
      <c r="D395" s="1214">
        <v>40265020</v>
      </c>
      <c r="E395" s="1218" t="s">
        <v>392</v>
      </c>
      <c r="F395" s="1218"/>
      <c r="G395" s="1218"/>
      <c r="H395" s="1218"/>
      <c r="I395" s="974">
        <v>45689</v>
      </c>
      <c r="J395" s="974">
        <v>45992</v>
      </c>
      <c r="K395" s="1218">
        <v>1</v>
      </c>
      <c r="L395" s="1218">
        <v>3</v>
      </c>
      <c r="M395" s="1218">
        <v>1000</v>
      </c>
      <c r="N395" s="1638"/>
      <c r="O395" s="983" t="s">
        <v>592</v>
      </c>
      <c r="P395" s="925"/>
    </row>
    <row r="396" spans="1:16" ht="47.25" customHeight="1" x14ac:dyDescent="0.25">
      <c r="A396" s="1654"/>
      <c r="B396" s="1649"/>
      <c r="C396" s="1218">
        <v>3</v>
      </c>
      <c r="D396" s="1214">
        <v>40275527</v>
      </c>
      <c r="E396" s="1218" t="s">
        <v>392</v>
      </c>
      <c r="F396" s="1218"/>
      <c r="G396" s="1218"/>
      <c r="H396" s="1218"/>
      <c r="I396" s="974">
        <v>45689</v>
      </c>
      <c r="J396" s="974">
        <v>45992</v>
      </c>
      <c r="K396" s="1218">
        <v>0</v>
      </c>
      <c r="L396" s="1218">
        <v>3</v>
      </c>
      <c r="M396" s="1218">
        <v>630</v>
      </c>
      <c r="N396" s="1638"/>
      <c r="O396" s="983" t="s">
        <v>592</v>
      </c>
      <c r="P396" s="925"/>
    </row>
    <row r="397" spans="1:16" ht="48" customHeight="1" x14ac:dyDescent="0.25">
      <c r="A397" s="1654"/>
      <c r="B397" s="1649"/>
      <c r="C397" s="1218">
        <v>4</v>
      </c>
      <c r="D397" s="1214">
        <v>40265024</v>
      </c>
      <c r="E397" s="1218" t="s">
        <v>392</v>
      </c>
      <c r="F397" s="1218"/>
      <c r="G397" s="1218">
        <v>1</v>
      </c>
      <c r="H397" s="1218"/>
      <c r="I397" s="974">
        <v>45689</v>
      </c>
      <c r="J397" s="974">
        <v>45992</v>
      </c>
      <c r="K397" s="1218">
        <v>1</v>
      </c>
      <c r="L397" s="1218">
        <v>3</v>
      </c>
      <c r="M397" s="1218">
        <v>1000</v>
      </c>
      <c r="N397" s="1638"/>
      <c r="O397" s="983" t="s">
        <v>592</v>
      </c>
      <c r="P397" s="925"/>
    </row>
    <row r="398" spans="1:16" ht="47.25" customHeight="1" x14ac:dyDescent="0.25">
      <c r="A398" s="1654"/>
      <c r="B398" s="1649"/>
      <c r="C398" s="1218">
        <v>5</v>
      </c>
      <c r="D398" s="1214">
        <v>40265021</v>
      </c>
      <c r="E398" s="1218" t="s">
        <v>392</v>
      </c>
      <c r="F398" s="1218"/>
      <c r="G398" s="1218"/>
      <c r="H398" s="1218"/>
      <c r="I398" s="974">
        <v>45689</v>
      </c>
      <c r="J398" s="974">
        <v>45992</v>
      </c>
      <c r="K398" s="1218">
        <v>1</v>
      </c>
      <c r="L398" s="1218">
        <v>2</v>
      </c>
      <c r="M398" s="1218">
        <v>1000</v>
      </c>
      <c r="N398" s="1638"/>
      <c r="O398" s="983" t="s">
        <v>592</v>
      </c>
      <c r="P398" s="925"/>
    </row>
    <row r="399" spans="1:16" ht="48" customHeight="1" x14ac:dyDescent="0.25">
      <c r="A399" s="1654"/>
      <c r="B399" s="1649"/>
      <c r="C399" s="1218">
        <v>6</v>
      </c>
      <c r="D399" s="1214">
        <v>40265023</v>
      </c>
      <c r="E399" s="1218" t="s">
        <v>392</v>
      </c>
      <c r="F399" s="1218"/>
      <c r="G399" s="1218"/>
      <c r="H399" s="1218"/>
      <c r="I399" s="974">
        <v>45689</v>
      </c>
      <c r="J399" s="974">
        <v>45992</v>
      </c>
      <c r="K399" s="1218">
        <v>0</v>
      </c>
      <c r="L399" s="1218">
        <v>3</v>
      </c>
      <c r="M399" s="1218">
        <v>630</v>
      </c>
      <c r="N399" s="1638"/>
      <c r="O399" s="983" t="s">
        <v>592</v>
      </c>
      <c r="P399" s="925"/>
    </row>
    <row r="400" spans="1:16" ht="47.25" customHeight="1" x14ac:dyDescent="0.25">
      <c r="A400" s="1654"/>
      <c r="B400" s="1649"/>
      <c r="C400" s="1218">
        <v>7</v>
      </c>
      <c r="D400" s="1214">
        <v>40265017</v>
      </c>
      <c r="E400" s="1218" t="s">
        <v>392</v>
      </c>
      <c r="F400" s="1218"/>
      <c r="G400" s="1218"/>
      <c r="H400" s="1218"/>
      <c r="I400" s="974">
        <v>45689</v>
      </c>
      <c r="J400" s="974">
        <v>45992</v>
      </c>
      <c r="K400" s="1218">
        <v>1</v>
      </c>
      <c r="L400" s="1218">
        <v>2</v>
      </c>
      <c r="M400" s="1218">
        <v>1000</v>
      </c>
      <c r="N400" s="1638"/>
      <c r="O400" s="983" t="s">
        <v>592</v>
      </c>
      <c r="P400" s="925"/>
    </row>
    <row r="401" spans="1:16" ht="48" customHeight="1" x14ac:dyDescent="0.25">
      <c r="A401" s="1654"/>
      <c r="B401" s="1649"/>
      <c r="C401" s="1218">
        <v>8</v>
      </c>
      <c r="D401" s="1214">
        <v>40265018</v>
      </c>
      <c r="E401" s="1218" t="s">
        <v>392</v>
      </c>
      <c r="F401" s="1218"/>
      <c r="G401" s="1218"/>
      <c r="H401" s="1218"/>
      <c r="I401" s="974">
        <v>45689</v>
      </c>
      <c r="J401" s="974">
        <v>45992</v>
      </c>
      <c r="K401" s="1218">
        <v>0</v>
      </c>
      <c r="L401" s="1218">
        <v>2</v>
      </c>
      <c r="M401" s="1218">
        <v>630</v>
      </c>
      <c r="N401" s="1638"/>
      <c r="O401" s="983" t="s">
        <v>592</v>
      </c>
      <c r="P401" s="925"/>
    </row>
    <row r="402" spans="1:16" ht="47.25" customHeight="1" x14ac:dyDescent="0.25">
      <c r="A402" s="1654"/>
      <c r="B402" s="1649"/>
      <c r="C402" s="1218">
        <v>9</v>
      </c>
      <c r="D402" s="1214">
        <v>40265026</v>
      </c>
      <c r="E402" s="1218" t="s">
        <v>392</v>
      </c>
      <c r="F402" s="1218"/>
      <c r="G402" s="1218"/>
      <c r="H402" s="1218"/>
      <c r="I402" s="974">
        <v>45689</v>
      </c>
      <c r="J402" s="974">
        <v>45992</v>
      </c>
      <c r="K402" s="1218">
        <v>1</v>
      </c>
      <c r="L402" s="1218">
        <v>2</v>
      </c>
      <c r="M402" s="1218">
        <v>1000</v>
      </c>
      <c r="N402" s="1638"/>
      <c r="O402" s="983" t="s">
        <v>592</v>
      </c>
      <c r="P402" s="925"/>
    </row>
    <row r="403" spans="1:16" ht="48" customHeight="1" x14ac:dyDescent="0.25">
      <c r="A403" s="1654"/>
      <c r="B403" s="1649"/>
      <c r="C403" s="1218">
        <v>10</v>
      </c>
      <c r="D403" s="1218">
        <v>40265022</v>
      </c>
      <c r="E403" s="1218" t="s">
        <v>392</v>
      </c>
      <c r="F403" s="1218"/>
      <c r="G403" s="1218"/>
      <c r="H403" s="1218"/>
      <c r="I403" s="974">
        <v>45689</v>
      </c>
      <c r="J403" s="974">
        <v>45992</v>
      </c>
      <c r="K403" s="1218">
        <v>0</v>
      </c>
      <c r="L403" s="1218">
        <v>3</v>
      </c>
      <c r="M403" s="1218">
        <v>100</v>
      </c>
      <c r="N403" s="1638"/>
      <c r="O403" s="983" t="s">
        <v>476</v>
      </c>
      <c r="P403" s="925"/>
    </row>
    <row r="404" spans="1:16" ht="47.25" customHeight="1" x14ac:dyDescent="0.25">
      <c r="A404" s="1654"/>
      <c r="B404" s="1649"/>
      <c r="C404" s="1218">
        <v>11</v>
      </c>
      <c r="D404" s="1214">
        <v>40265027</v>
      </c>
      <c r="E404" s="1218" t="s">
        <v>392</v>
      </c>
      <c r="F404" s="1218"/>
      <c r="G404" s="1218"/>
      <c r="H404" s="1218"/>
      <c r="I404" s="974">
        <v>45689</v>
      </c>
      <c r="J404" s="974">
        <v>45992</v>
      </c>
      <c r="K404" s="1218">
        <v>0</v>
      </c>
      <c r="L404" s="1218">
        <v>2</v>
      </c>
      <c r="M404" s="1218">
        <v>100</v>
      </c>
      <c r="N404" s="1638"/>
      <c r="O404" s="983" t="s">
        <v>476</v>
      </c>
      <c r="P404" s="925"/>
    </row>
    <row r="405" spans="1:16" ht="48" customHeight="1" x14ac:dyDescent="0.25">
      <c r="A405" s="1654"/>
      <c r="B405" s="1649"/>
      <c r="C405" s="1218">
        <v>12</v>
      </c>
      <c r="D405" s="1214" t="s">
        <v>588</v>
      </c>
      <c r="E405" s="1218" t="s">
        <v>391</v>
      </c>
      <c r="F405" s="1218"/>
      <c r="G405" s="1218"/>
      <c r="H405" s="1218"/>
      <c r="I405" s="974">
        <v>45689</v>
      </c>
      <c r="J405" s="974">
        <v>45992</v>
      </c>
      <c r="K405" s="1218">
        <v>0</v>
      </c>
      <c r="L405" s="1218">
        <v>2</v>
      </c>
      <c r="M405" s="1218">
        <v>1600</v>
      </c>
      <c r="N405" s="1638"/>
      <c r="O405" s="983" t="s">
        <v>700</v>
      </c>
      <c r="P405" s="925"/>
    </row>
    <row r="406" spans="1:16" ht="63.75" thickBot="1" x14ac:dyDescent="0.3">
      <c r="A406" s="1655"/>
      <c r="B406" s="986" t="s">
        <v>591</v>
      </c>
      <c r="C406" s="1219">
        <v>13</v>
      </c>
      <c r="D406" s="1216" t="s">
        <v>587</v>
      </c>
      <c r="E406" s="1219" t="s">
        <v>392</v>
      </c>
      <c r="F406" s="1219"/>
      <c r="G406" s="1219"/>
      <c r="H406" s="1219"/>
      <c r="I406" s="978">
        <v>45689</v>
      </c>
      <c r="J406" s="978">
        <v>45992</v>
      </c>
      <c r="K406" s="1219">
        <v>0</v>
      </c>
      <c r="L406" s="1219">
        <v>2</v>
      </c>
      <c r="M406" s="1219">
        <v>400</v>
      </c>
      <c r="N406" s="1216" t="s">
        <v>903</v>
      </c>
      <c r="O406" s="996" t="s">
        <v>631</v>
      </c>
      <c r="P406" s="925"/>
    </row>
    <row r="407" spans="1:16" ht="47.25" x14ac:dyDescent="0.25">
      <c r="A407" s="1533" t="s">
        <v>630</v>
      </c>
      <c r="B407" s="1530" t="s">
        <v>6</v>
      </c>
      <c r="C407" s="1140">
        <v>1</v>
      </c>
      <c r="D407" s="1208" t="s">
        <v>817</v>
      </c>
      <c r="E407" s="1209" t="s">
        <v>392</v>
      </c>
      <c r="F407" s="1209"/>
      <c r="G407" s="1209"/>
      <c r="H407" s="1209"/>
      <c r="I407" s="604">
        <v>45809</v>
      </c>
      <c r="J407" s="936">
        <v>45505</v>
      </c>
      <c r="K407" s="1209"/>
      <c r="L407" s="1209">
        <v>5</v>
      </c>
      <c r="M407" s="1209">
        <v>1000</v>
      </c>
      <c r="N407" s="1208" t="s">
        <v>638</v>
      </c>
      <c r="O407" s="621" t="s">
        <v>632</v>
      </c>
      <c r="P407" s="925"/>
    </row>
    <row r="408" spans="1:16" ht="47.25" x14ac:dyDescent="0.25">
      <c r="A408" s="1534"/>
      <c r="B408" s="1531"/>
      <c r="C408" s="1139">
        <v>2</v>
      </c>
      <c r="D408" s="1204" t="s">
        <v>818</v>
      </c>
      <c r="E408" s="1201" t="s">
        <v>392</v>
      </c>
      <c r="F408" s="1201"/>
      <c r="G408" s="1201"/>
      <c r="H408" s="1201"/>
      <c r="I408" s="608">
        <v>45809</v>
      </c>
      <c r="J408" s="623">
        <v>45505</v>
      </c>
      <c r="K408" s="1201"/>
      <c r="L408" s="1201">
        <v>5</v>
      </c>
      <c r="M408" s="1201">
        <v>1000</v>
      </c>
      <c r="N408" s="1204" t="s">
        <v>638</v>
      </c>
      <c r="O408" s="622" t="s">
        <v>632</v>
      </c>
      <c r="P408" s="925"/>
    </row>
    <row r="409" spans="1:16" ht="47.25" x14ac:dyDescent="0.25">
      <c r="A409" s="1534"/>
      <c r="B409" s="1531"/>
      <c r="C409" s="1139">
        <v>3</v>
      </c>
      <c r="D409" s="1204" t="s">
        <v>819</v>
      </c>
      <c r="E409" s="1201" t="s">
        <v>392</v>
      </c>
      <c r="F409" s="1201"/>
      <c r="G409" s="1201"/>
      <c r="H409" s="1201"/>
      <c r="I409" s="608">
        <v>45809</v>
      </c>
      <c r="J409" s="623">
        <v>45505</v>
      </c>
      <c r="K409" s="1201"/>
      <c r="L409" s="1201">
        <v>5</v>
      </c>
      <c r="M409" s="1201">
        <v>1000</v>
      </c>
      <c r="N409" s="1204" t="s">
        <v>638</v>
      </c>
      <c r="O409" s="622" t="s">
        <v>632</v>
      </c>
      <c r="P409" s="925"/>
    </row>
    <row r="410" spans="1:16" ht="47.25" x14ac:dyDescent="0.25">
      <c r="A410" s="1534"/>
      <c r="B410" s="1531"/>
      <c r="C410" s="1139">
        <v>4</v>
      </c>
      <c r="D410" s="1204" t="s">
        <v>820</v>
      </c>
      <c r="E410" s="1201" t="s">
        <v>392</v>
      </c>
      <c r="F410" s="1201"/>
      <c r="G410" s="1201"/>
      <c r="H410" s="1201"/>
      <c r="I410" s="608">
        <v>45809</v>
      </c>
      <c r="J410" s="623">
        <v>45505</v>
      </c>
      <c r="K410" s="1201"/>
      <c r="L410" s="1201">
        <v>5</v>
      </c>
      <c r="M410" s="1201">
        <v>1000</v>
      </c>
      <c r="N410" s="1204" t="s">
        <v>638</v>
      </c>
      <c r="O410" s="622" t="s">
        <v>632</v>
      </c>
      <c r="P410" s="925"/>
    </row>
    <row r="411" spans="1:16" ht="47.25" x14ac:dyDescent="0.25">
      <c r="A411" s="1534"/>
      <c r="B411" s="1531"/>
      <c r="C411" s="1139">
        <v>5</v>
      </c>
      <c r="D411" s="1204" t="s">
        <v>821</v>
      </c>
      <c r="E411" s="1201" t="s">
        <v>392</v>
      </c>
      <c r="F411" s="1201"/>
      <c r="G411" s="1201"/>
      <c r="H411" s="1201"/>
      <c r="I411" s="608">
        <v>45809</v>
      </c>
      <c r="J411" s="623">
        <v>45505</v>
      </c>
      <c r="K411" s="1201"/>
      <c r="L411" s="1201">
        <v>5</v>
      </c>
      <c r="M411" s="1201">
        <v>1000</v>
      </c>
      <c r="N411" s="1204" t="s">
        <v>638</v>
      </c>
      <c r="O411" s="622" t="s">
        <v>632</v>
      </c>
      <c r="P411" s="925"/>
    </row>
    <row r="412" spans="1:16" ht="47.25" x14ac:dyDescent="0.25">
      <c r="A412" s="1534"/>
      <c r="B412" s="1531"/>
      <c r="C412" s="1139">
        <v>6</v>
      </c>
      <c r="D412" s="1204" t="s">
        <v>822</v>
      </c>
      <c r="E412" s="1201" t="s">
        <v>392</v>
      </c>
      <c r="F412" s="1201"/>
      <c r="G412" s="1201"/>
      <c r="H412" s="1201"/>
      <c r="I412" s="608">
        <v>45809</v>
      </c>
      <c r="J412" s="623">
        <v>45505</v>
      </c>
      <c r="K412" s="1201"/>
      <c r="L412" s="1201">
        <v>5</v>
      </c>
      <c r="M412" s="1201">
        <v>1000</v>
      </c>
      <c r="N412" s="1204" t="s">
        <v>638</v>
      </c>
      <c r="O412" s="622" t="s">
        <v>632</v>
      </c>
      <c r="P412" s="925"/>
    </row>
    <row r="413" spans="1:16" ht="47.25" x14ac:dyDescent="0.25">
      <c r="A413" s="1534"/>
      <c r="B413" s="1531"/>
      <c r="C413" s="1139">
        <v>7</v>
      </c>
      <c r="D413" s="1204" t="s">
        <v>823</v>
      </c>
      <c r="E413" s="1201" t="s">
        <v>392</v>
      </c>
      <c r="F413" s="1201"/>
      <c r="G413" s="1201"/>
      <c r="H413" s="1201"/>
      <c r="I413" s="608">
        <v>45809</v>
      </c>
      <c r="J413" s="623">
        <v>45505</v>
      </c>
      <c r="K413" s="1201"/>
      <c r="L413" s="1201">
        <v>5</v>
      </c>
      <c r="M413" s="1201">
        <v>800</v>
      </c>
      <c r="N413" s="1204" t="s">
        <v>638</v>
      </c>
      <c r="O413" s="622" t="s">
        <v>633</v>
      </c>
      <c r="P413" s="925"/>
    </row>
    <row r="414" spans="1:16" ht="47.25" x14ac:dyDescent="0.25">
      <c r="A414" s="1534"/>
      <c r="B414" s="1531"/>
      <c r="C414" s="1139" t="s">
        <v>1213</v>
      </c>
      <c r="D414" s="1204" t="s">
        <v>824</v>
      </c>
      <c r="E414" s="1201" t="s">
        <v>392</v>
      </c>
      <c r="F414" s="1201"/>
      <c r="G414" s="1201"/>
      <c r="H414" s="1201"/>
      <c r="I414" s="608">
        <v>45809</v>
      </c>
      <c r="J414" s="623">
        <v>45505</v>
      </c>
      <c r="K414" s="1201"/>
      <c r="L414" s="1201">
        <v>2</v>
      </c>
      <c r="M414" s="1201">
        <v>1000</v>
      </c>
      <c r="N414" s="1204" t="s">
        <v>638</v>
      </c>
      <c r="O414" s="622" t="s">
        <v>632</v>
      </c>
      <c r="P414" s="925" t="s">
        <v>1214</v>
      </c>
    </row>
    <row r="415" spans="1:16" ht="47.25" x14ac:dyDescent="0.25">
      <c r="A415" s="1534"/>
      <c r="B415" s="1531"/>
      <c r="C415" s="1139" t="s">
        <v>1218</v>
      </c>
      <c r="D415" s="1204" t="s">
        <v>1215</v>
      </c>
      <c r="E415" s="1201" t="s">
        <v>392</v>
      </c>
      <c r="F415" s="1201"/>
      <c r="G415" s="1201">
        <v>1</v>
      </c>
      <c r="H415" s="1201"/>
      <c r="I415" s="608">
        <v>45809</v>
      </c>
      <c r="J415" s="623">
        <v>45505</v>
      </c>
      <c r="K415" s="1201"/>
      <c r="L415" s="1201">
        <v>2</v>
      </c>
      <c r="M415" s="1201">
        <v>1000</v>
      </c>
      <c r="N415" s="1204" t="s">
        <v>638</v>
      </c>
      <c r="O415" s="622" t="s">
        <v>632</v>
      </c>
      <c r="P415" s="925" t="s">
        <v>1216</v>
      </c>
    </row>
    <row r="416" spans="1:16" ht="47.25" x14ac:dyDescent="0.25">
      <c r="A416" s="1534"/>
      <c r="B416" s="1531"/>
      <c r="C416" s="1139" t="s">
        <v>1209</v>
      </c>
      <c r="D416" s="1204" t="s">
        <v>826</v>
      </c>
      <c r="E416" s="1201" t="s">
        <v>392</v>
      </c>
      <c r="F416" s="1201"/>
      <c r="G416" s="1201"/>
      <c r="H416" s="1201"/>
      <c r="I416" s="608">
        <v>45809</v>
      </c>
      <c r="J416" s="623">
        <v>45505</v>
      </c>
      <c r="K416" s="1201"/>
      <c r="L416" s="1201">
        <v>2</v>
      </c>
      <c r="M416" s="1201">
        <v>630</v>
      </c>
      <c r="N416" s="1204" t="s">
        <v>638</v>
      </c>
      <c r="O416" s="622" t="s">
        <v>634</v>
      </c>
      <c r="P416" s="75" t="s">
        <v>1212</v>
      </c>
    </row>
    <row r="417" spans="1:16" ht="31.5" x14ac:dyDescent="0.25">
      <c r="A417" s="1534"/>
      <c r="B417" s="1531"/>
      <c r="C417" s="1139" t="s">
        <v>544</v>
      </c>
      <c r="D417" s="1204" t="s">
        <v>827</v>
      </c>
      <c r="E417" s="1201" t="s">
        <v>392</v>
      </c>
      <c r="F417" s="1201"/>
      <c r="G417" s="1201"/>
      <c r="H417" s="1201"/>
      <c r="I417" s="608">
        <v>45809</v>
      </c>
      <c r="J417" s="623">
        <v>45505</v>
      </c>
      <c r="K417" s="1201"/>
      <c r="L417" s="1201">
        <v>5</v>
      </c>
      <c r="M417" s="1201">
        <v>1000</v>
      </c>
      <c r="N417" s="1204" t="s">
        <v>639</v>
      </c>
      <c r="O417" s="622" t="s">
        <v>632</v>
      </c>
      <c r="P417" s="925" t="s">
        <v>1211</v>
      </c>
    </row>
    <row r="418" spans="1:16" ht="31.5" x14ac:dyDescent="0.25">
      <c r="A418" s="1534"/>
      <c r="B418" s="1531"/>
      <c r="C418" s="1139" t="s">
        <v>1208</v>
      </c>
      <c r="D418" s="1204" t="s">
        <v>828</v>
      </c>
      <c r="E418" s="1201" t="s">
        <v>392</v>
      </c>
      <c r="F418" s="1201"/>
      <c r="G418" s="1201"/>
      <c r="H418" s="1201"/>
      <c r="I418" s="608">
        <v>45809</v>
      </c>
      <c r="J418" s="623">
        <v>45505</v>
      </c>
      <c r="K418" s="1201"/>
      <c r="L418" s="1201">
        <v>5</v>
      </c>
      <c r="M418" s="1201">
        <v>1000</v>
      </c>
      <c r="N418" s="1204" t="s">
        <v>639</v>
      </c>
      <c r="O418" s="622" t="s">
        <v>632</v>
      </c>
      <c r="P418" s="925" t="s">
        <v>1210</v>
      </c>
    </row>
    <row r="419" spans="1:16" ht="31.5" x14ac:dyDescent="0.25">
      <c r="A419" s="1534"/>
      <c r="B419" s="1531"/>
      <c r="C419" s="1139" t="s">
        <v>1203</v>
      </c>
      <c r="D419" s="1204" t="s">
        <v>829</v>
      </c>
      <c r="E419" s="1201" t="s">
        <v>392</v>
      </c>
      <c r="F419" s="1201"/>
      <c r="G419" s="1201"/>
      <c r="H419" s="1201"/>
      <c r="I419" s="608">
        <v>45809</v>
      </c>
      <c r="J419" s="623">
        <v>45505</v>
      </c>
      <c r="K419" s="1201"/>
      <c r="L419" s="1201">
        <v>5</v>
      </c>
      <c r="M419" s="1201">
        <v>1000</v>
      </c>
      <c r="N419" s="1204" t="s">
        <v>639</v>
      </c>
      <c r="O419" s="622" t="s">
        <v>632</v>
      </c>
      <c r="P419" s="925" t="s">
        <v>1204</v>
      </c>
    </row>
    <row r="420" spans="1:16" ht="31.5" x14ac:dyDescent="0.25">
      <c r="A420" s="1534"/>
      <c r="B420" s="1531"/>
      <c r="C420" s="1139" t="s">
        <v>1206</v>
      </c>
      <c r="D420" s="1204" t="s">
        <v>830</v>
      </c>
      <c r="E420" s="1201" t="s">
        <v>392</v>
      </c>
      <c r="F420" s="1201"/>
      <c r="G420" s="1201"/>
      <c r="H420" s="1201"/>
      <c r="I420" s="608">
        <v>45809</v>
      </c>
      <c r="J420" s="623">
        <v>45505</v>
      </c>
      <c r="K420" s="1201"/>
      <c r="L420" s="1201">
        <v>5</v>
      </c>
      <c r="M420" s="1201">
        <v>1000</v>
      </c>
      <c r="N420" s="1204" t="s">
        <v>639</v>
      </c>
      <c r="O420" s="622" t="s">
        <v>632</v>
      </c>
      <c r="P420" s="925" t="s">
        <v>1207</v>
      </c>
    </row>
    <row r="421" spans="1:16" ht="31.5" x14ac:dyDescent="0.25">
      <c r="A421" s="1534"/>
      <c r="B421" s="1531"/>
      <c r="C421" s="1139" t="s">
        <v>1202</v>
      </c>
      <c r="D421" s="1204" t="s">
        <v>831</v>
      </c>
      <c r="E421" s="1201" t="s">
        <v>392</v>
      </c>
      <c r="F421" s="1201"/>
      <c r="G421" s="1201"/>
      <c r="H421" s="1201"/>
      <c r="I421" s="608">
        <v>45809</v>
      </c>
      <c r="J421" s="623">
        <v>45505</v>
      </c>
      <c r="K421" s="1201"/>
      <c r="L421" s="1201">
        <v>5</v>
      </c>
      <c r="M421" s="1201">
        <v>2000</v>
      </c>
      <c r="N421" s="1204" t="s">
        <v>639</v>
      </c>
      <c r="O421" s="622" t="s">
        <v>635</v>
      </c>
      <c r="P421" s="925" t="s">
        <v>1205</v>
      </c>
    </row>
    <row r="422" spans="1:16" ht="31.5" x14ac:dyDescent="0.25">
      <c r="A422" s="1534"/>
      <c r="B422" s="1531"/>
      <c r="C422" s="1139" t="s">
        <v>1209</v>
      </c>
      <c r="D422" s="1204" t="s">
        <v>832</v>
      </c>
      <c r="E422" s="1201" t="s">
        <v>392</v>
      </c>
      <c r="F422" s="1201"/>
      <c r="G422" s="1201"/>
      <c r="H422" s="1201"/>
      <c r="I422" s="608">
        <v>45809</v>
      </c>
      <c r="J422" s="623">
        <v>45505</v>
      </c>
      <c r="K422" s="1201"/>
      <c r="L422" s="1201"/>
      <c r="M422" s="1201"/>
      <c r="N422" s="1204" t="s">
        <v>639</v>
      </c>
      <c r="O422" s="622" t="s">
        <v>996</v>
      </c>
      <c r="P422" s="925" t="s">
        <v>1237</v>
      </c>
    </row>
    <row r="423" spans="1:16" ht="31.5" x14ac:dyDescent="0.25">
      <c r="A423" s="1534"/>
      <c r="B423" s="1531"/>
      <c r="C423" s="1139" t="s">
        <v>1208</v>
      </c>
      <c r="D423" s="1204" t="s">
        <v>833</v>
      </c>
      <c r="E423" s="1201" t="s">
        <v>392</v>
      </c>
      <c r="F423" s="1201"/>
      <c r="G423" s="1201"/>
      <c r="H423" s="1201"/>
      <c r="I423" s="608">
        <v>45809</v>
      </c>
      <c r="J423" s="623">
        <v>45505</v>
      </c>
      <c r="K423" s="1201"/>
      <c r="L423" s="1201"/>
      <c r="M423" s="1201"/>
      <c r="N423" s="1204" t="s">
        <v>639</v>
      </c>
      <c r="O423" s="622" t="s">
        <v>996</v>
      </c>
      <c r="P423" s="925" t="s">
        <v>1238</v>
      </c>
    </row>
    <row r="424" spans="1:16" ht="31.5" x14ac:dyDescent="0.25">
      <c r="A424" s="1534"/>
      <c r="B424" s="1531"/>
      <c r="C424" s="1139" t="s">
        <v>544</v>
      </c>
      <c r="D424" s="1204" t="s">
        <v>834</v>
      </c>
      <c r="E424" s="1201" t="s">
        <v>392</v>
      </c>
      <c r="F424" s="1201"/>
      <c r="G424" s="1201"/>
      <c r="H424" s="1201"/>
      <c r="I424" s="608">
        <v>45809</v>
      </c>
      <c r="J424" s="623">
        <v>45505</v>
      </c>
      <c r="K424" s="1201"/>
      <c r="L424" s="1201"/>
      <c r="M424" s="1201"/>
      <c r="N424" s="1204" t="s">
        <v>639</v>
      </c>
      <c r="O424" s="622" t="s">
        <v>996</v>
      </c>
      <c r="P424" s="925" t="s">
        <v>1239</v>
      </c>
    </row>
    <row r="425" spans="1:16" ht="31.5" x14ac:dyDescent="0.25">
      <c r="A425" s="1534"/>
      <c r="B425" s="1531"/>
      <c r="C425" s="1139" t="s">
        <v>543</v>
      </c>
      <c r="D425" s="1204" t="s">
        <v>835</v>
      </c>
      <c r="E425" s="1201" t="s">
        <v>392</v>
      </c>
      <c r="F425" s="1201"/>
      <c r="G425" s="1201"/>
      <c r="H425" s="1201"/>
      <c r="I425" s="608">
        <v>45809</v>
      </c>
      <c r="J425" s="623">
        <v>45505</v>
      </c>
      <c r="K425" s="1201"/>
      <c r="L425" s="1201"/>
      <c r="M425" s="1201"/>
      <c r="N425" s="1204" t="s">
        <v>639</v>
      </c>
      <c r="O425" s="622" t="s">
        <v>996</v>
      </c>
      <c r="P425" s="925" t="s">
        <v>1240</v>
      </c>
    </row>
    <row r="426" spans="1:16" ht="31.5" x14ac:dyDescent="0.25">
      <c r="A426" s="1534"/>
      <c r="B426" s="1531"/>
      <c r="C426" s="1139" t="s">
        <v>541</v>
      </c>
      <c r="D426" s="1204" t="s">
        <v>836</v>
      </c>
      <c r="E426" s="1201" t="s">
        <v>392</v>
      </c>
      <c r="F426" s="1201"/>
      <c r="G426" s="1201"/>
      <c r="H426" s="1201"/>
      <c r="I426" s="608">
        <v>45809</v>
      </c>
      <c r="J426" s="623">
        <v>45505</v>
      </c>
      <c r="K426" s="1201"/>
      <c r="L426" s="1201"/>
      <c r="M426" s="1201"/>
      <c r="N426" s="1204" t="s">
        <v>639</v>
      </c>
      <c r="O426" s="622" t="s">
        <v>996</v>
      </c>
      <c r="P426" s="925" t="s">
        <v>1241</v>
      </c>
    </row>
    <row r="427" spans="1:16" ht="31.5" x14ac:dyDescent="0.25">
      <c r="A427" s="1534"/>
      <c r="B427" s="1531"/>
      <c r="C427" s="1139" t="s">
        <v>542</v>
      </c>
      <c r="D427" s="1204" t="s">
        <v>837</v>
      </c>
      <c r="E427" s="1201" t="s">
        <v>392</v>
      </c>
      <c r="F427" s="1201"/>
      <c r="G427" s="1201"/>
      <c r="H427" s="1201"/>
      <c r="I427" s="608">
        <v>45809</v>
      </c>
      <c r="J427" s="623">
        <v>45505</v>
      </c>
      <c r="K427" s="1201"/>
      <c r="L427" s="1201"/>
      <c r="M427" s="1201"/>
      <c r="N427" s="1204" t="s">
        <v>639</v>
      </c>
      <c r="O427" s="622" t="s">
        <v>996</v>
      </c>
      <c r="P427" s="925" t="s">
        <v>1242</v>
      </c>
    </row>
    <row r="428" spans="1:16" ht="31.5" x14ac:dyDescent="0.25">
      <c r="A428" s="1534"/>
      <c r="B428" s="1531"/>
      <c r="C428" s="1139">
        <v>22</v>
      </c>
      <c r="D428" s="1204" t="s">
        <v>838</v>
      </c>
      <c r="E428" s="1201" t="s">
        <v>392</v>
      </c>
      <c r="F428" s="1201"/>
      <c r="G428" s="1201"/>
      <c r="H428" s="1201"/>
      <c r="I428" s="608">
        <v>45809</v>
      </c>
      <c r="J428" s="623">
        <v>45505</v>
      </c>
      <c r="K428" s="1201"/>
      <c r="L428" s="1201">
        <v>2</v>
      </c>
      <c r="M428" s="1201">
        <v>630</v>
      </c>
      <c r="N428" s="1204" t="s">
        <v>640</v>
      </c>
      <c r="O428" s="622" t="s">
        <v>634</v>
      </c>
      <c r="P428" s="925"/>
    </row>
    <row r="429" spans="1:16" ht="31.5" x14ac:dyDescent="0.25">
      <c r="A429" s="1534"/>
      <c r="B429" s="1531"/>
      <c r="C429" s="1139">
        <v>23</v>
      </c>
      <c r="D429" s="1204" t="s">
        <v>839</v>
      </c>
      <c r="E429" s="1201" t="s">
        <v>392</v>
      </c>
      <c r="F429" s="1201"/>
      <c r="G429" s="1201"/>
      <c r="H429" s="1201"/>
      <c r="I429" s="608">
        <v>45809</v>
      </c>
      <c r="J429" s="623">
        <v>45505</v>
      </c>
      <c r="K429" s="1201"/>
      <c r="L429" s="1201">
        <v>2</v>
      </c>
      <c r="M429" s="1201">
        <v>630</v>
      </c>
      <c r="N429" s="1204" t="s">
        <v>640</v>
      </c>
      <c r="O429" s="622" t="s">
        <v>634</v>
      </c>
      <c r="P429" s="925"/>
    </row>
    <row r="430" spans="1:16" ht="47.25" x14ac:dyDescent="0.25">
      <c r="A430" s="1534"/>
      <c r="B430" s="1531"/>
      <c r="C430" s="1139" t="s">
        <v>1209</v>
      </c>
      <c r="D430" s="1204" t="s">
        <v>840</v>
      </c>
      <c r="E430" s="1201" t="s">
        <v>392</v>
      </c>
      <c r="F430" s="1201"/>
      <c r="G430" s="1201"/>
      <c r="H430" s="1201"/>
      <c r="I430" s="608">
        <v>45809</v>
      </c>
      <c r="J430" s="623">
        <v>45505</v>
      </c>
      <c r="K430" s="1201"/>
      <c r="L430" s="1201">
        <v>2</v>
      </c>
      <c r="M430" s="1201">
        <v>1000</v>
      </c>
      <c r="N430" s="1204" t="s">
        <v>641</v>
      </c>
      <c r="O430" s="622" t="s">
        <v>632</v>
      </c>
      <c r="P430" s="925" t="s">
        <v>1217</v>
      </c>
    </row>
    <row r="431" spans="1:16" ht="47.25" x14ac:dyDescent="0.25">
      <c r="A431" s="1534"/>
      <c r="B431" s="1531"/>
      <c r="C431" s="1139" t="s">
        <v>1221</v>
      </c>
      <c r="D431" s="1204" t="s">
        <v>841</v>
      </c>
      <c r="E431" s="1201" t="s">
        <v>392</v>
      </c>
      <c r="F431" s="1201"/>
      <c r="G431" s="1201"/>
      <c r="H431" s="1201"/>
      <c r="I431" s="608">
        <v>45809</v>
      </c>
      <c r="J431" s="623">
        <v>45505</v>
      </c>
      <c r="K431" s="1201"/>
      <c r="L431" s="938">
        <v>5</v>
      </c>
      <c r="M431" s="1201">
        <v>1020</v>
      </c>
      <c r="N431" s="1204" t="s">
        <v>641</v>
      </c>
      <c r="O431" s="622" t="s">
        <v>636</v>
      </c>
      <c r="P431" s="925" t="s">
        <v>1219</v>
      </c>
    </row>
    <row r="432" spans="1:16" ht="47.25" x14ac:dyDescent="0.25">
      <c r="A432" s="1534"/>
      <c r="B432" s="1531"/>
      <c r="C432" s="1139" t="s">
        <v>1223</v>
      </c>
      <c r="D432" s="1204" t="s">
        <v>842</v>
      </c>
      <c r="E432" s="1201" t="s">
        <v>392</v>
      </c>
      <c r="F432" s="1201"/>
      <c r="G432" s="1201"/>
      <c r="H432" s="1201"/>
      <c r="I432" s="608">
        <v>45809</v>
      </c>
      <c r="J432" s="623">
        <v>45505</v>
      </c>
      <c r="K432" s="1201"/>
      <c r="L432" s="1201">
        <v>5</v>
      </c>
      <c r="M432" s="1201">
        <v>1020</v>
      </c>
      <c r="N432" s="1204" t="s">
        <v>641</v>
      </c>
      <c r="O432" s="622" t="s">
        <v>636</v>
      </c>
      <c r="P432" s="925" t="s">
        <v>1224</v>
      </c>
    </row>
    <row r="433" spans="1:16" ht="47.25" x14ac:dyDescent="0.25">
      <c r="A433" s="1534"/>
      <c r="B433" s="1531"/>
      <c r="C433" s="1139" t="s">
        <v>1222</v>
      </c>
      <c r="D433" s="1204" t="s">
        <v>843</v>
      </c>
      <c r="E433" s="1201" t="s">
        <v>392</v>
      </c>
      <c r="F433" s="1201"/>
      <c r="G433" s="1201"/>
      <c r="H433" s="1201"/>
      <c r="I433" s="608">
        <v>45809</v>
      </c>
      <c r="J433" s="623">
        <v>45505</v>
      </c>
      <c r="K433" s="1201"/>
      <c r="L433" s="1201">
        <v>5</v>
      </c>
      <c r="M433" s="1201">
        <v>1020</v>
      </c>
      <c r="N433" s="1204" t="s">
        <v>641</v>
      </c>
      <c r="O433" s="622" t="s">
        <v>636</v>
      </c>
      <c r="P433" s="925" t="s">
        <v>1220</v>
      </c>
    </row>
    <row r="434" spans="1:16" ht="47.25" x14ac:dyDescent="0.25">
      <c r="A434" s="1534"/>
      <c r="B434" s="1531"/>
      <c r="C434" s="1139" t="s">
        <v>544</v>
      </c>
      <c r="D434" s="1204" t="s">
        <v>844</v>
      </c>
      <c r="E434" s="1201" t="s">
        <v>392</v>
      </c>
      <c r="F434" s="1201"/>
      <c r="G434" s="1201"/>
      <c r="H434" s="1201"/>
      <c r="I434" s="608">
        <v>45809</v>
      </c>
      <c r="J434" s="623">
        <v>45505</v>
      </c>
      <c r="K434" s="1201"/>
      <c r="L434" s="1201">
        <v>5</v>
      </c>
      <c r="M434" s="1201">
        <v>1020</v>
      </c>
      <c r="N434" s="1204" t="s">
        <v>641</v>
      </c>
      <c r="O434" s="622" t="s">
        <v>632</v>
      </c>
      <c r="P434" s="925" t="s">
        <v>1225</v>
      </c>
    </row>
    <row r="435" spans="1:16" ht="47.25" x14ac:dyDescent="0.25">
      <c r="A435" s="1534"/>
      <c r="B435" s="1531"/>
      <c r="C435" s="1139" t="s">
        <v>1226</v>
      </c>
      <c r="D435" s="1204" t="s">
        <v>845</v>
      </c>
      <c r="E435" s="1201" t="s">
        <v>392</v>
      </c>
      <c r="F435" s="1201"/>
      <c r="G435" s="1201"/>
      <c r="H435" s="1201"/>
      <c r="I435" s="608">
        <v>45809</v>
      </c>
      <c r="J435" s="623">
        <v>45505</v>
      </c>
      <c r="K435" s="1201"/>
      <c r="L435" s="1201">
        <v>5</v>
      </c>
      <c r="M435" s="1201">
        <v>1020</v>
      </c>
      <c r="N435" s="1204" t="s">
        <v>641</v>
      </c>
      <c r="O435" s="622" t="s">
        <v>636</v>
      </c>
      <c r="P435" s="925" t="s">
        <v>1227</v>
      </c>
    </row>
    <row r="436" spans="1:16" ht="47.25" x14ac:dyDescent="0.25">
      <c r="A436" s="1534"/>
      <c r="B436" s="1531"/>
      <c r="C436" s="1139" t="s">
        <v>1230</v>
      </c>
      <c r="D436" s="1204" t="s">
        <v>846</v>
      </c>
      <c r="E436" s="1201" t="s">
        <v>392</v>
      </c>
      <c r="F436" s="1201"/>
      <c r="G436" s="1201"/>
      <c r="H436" s="1201"/>
      <c r="I436" s="608">
        <v>45809</v>
      </c>
      <c r="J436" s="623">
        <v>45505</v>
      </c>
      <c r="K436" s="1201"/>
      <c r="L436" s="1201">
        <v>5</v>
      </c>
      <c r="M436" s="1201">
        <v>1020</v>
      </c>
      <c r="N436" s="1204" t="s">
        <v>641</v>
      </c>
      <c r="O436" s="622" t="s">
        <v>636</v>
      </c>
      <c r="P436" s="925" t="s">
        <v>1228</v>
      </c>
    </row>
    <row r="437" spans="1:16" ht="47.25" x14ac:dyDescent="0.25">
      <c r="A437" s="1534"/>
      <c r="B437" s="1531"/>
      <c r="C437" s="1139" t="s">
        <v>1231</v>
      </c>
      <c r="D437" s="1204" t="s">
        <v>847</v>
      </c>
      <c r="E437" s="1201" t="s">
        <v>392</v>
      </c>
      <c r="F437" s="1201"/>
      <c r="G437" s="1201"/>
      <c r="H437" s="1201"/>
      <c r="I437" s="608">
        <v>45809</v>
      </c>
      <c r="J437" s="623">
        <v>45505</v>
      </c>
      <c r="K437" s="1201"/>
      <c r="L437" s="1201">
        <v>5</v>
      </c>
      <c r="M437" s="1201">
        <v>1020</v>
      </c>
      <c r="N437" s="1204" t="s">
        <v>641</v>
      </c>
      <c r="O437" s="622" t="s">
        <v>636</v>
      </c>
      <c r="P437" s="925" t="s">
        <v>1229</v>
      </c>
    </row>
    <row r="438" spans="1:16" ht="47.25" x14ac:dyDescent="0.25">
      <c r="A438" s="1534"/>
      <c r="B438" s="1531"/>
      <c r="C438" s="1139" t="s">
        <v>541</v>
      </c>
      <c r="D438" s="1204" t="s">
        <v>848</v>
      </c>
      <c r="E438" s="1201" t="s">
        <v>392</v>
      </c>
      <c r="F438" s="1201"/>
      <c r="G438" s="1201"/>
      <c r="H438" s="1201"/>
      <c r="I438" s="608">
        <v>45809</v>
      </c>
      <c r="J438" s="623">
        <v>45505</v>
      </c>
      <c r="K438" s="1201"/>
      <c r="L438" s="1201">
        <v>2</v>
      </c>
      <c r="M438" s="1201">
        <v>1000</v>
      </c>
      <c r="N438" s="1204" t="s">
        <v>641</v>
      </c>
      <c r="O438" s="622" t="s">
        <v>632</v>
      </c>
      <c r="P438" s="925" t="s">
        <v>1232</v>
      </c>
    </row>
    <row r="439" spans="1:16" ht="47.25" x14ac:dyDescent="0.25">
      <c r="A439" s="1534"/>
      <c r="B439" s="1531"/>
      <c r="C439" s="1139" t="s">
        <v>1233</v>
      </c>
      <c r="D439" s="1204" t="s">
        <v>849</v>
      </c>
      <c r="E439" s="1201" t="s">
        <v>392</v>
      </c>
      <c r="F439" s="1201"/>
      <c r="G439" s="1201"/>
      <c r="H439" s="1201"/>
      <c r="I439" s="608">
        <v>45809</v>
      </c>
      <c r="J439" s="623">
        <v>45505</v>
      </c>
      <c r="K439" s="1201"/>
      <c r="L439" s="1201">
        <v>5</v>
      </c>
      <c r="M439" s="1201">
        <v>1020</v>
      </c>
      <c r="N439" s="1204" t="s">
        <v>641</v>
      </c>
      <c r="O439" s="622" t="s">
        <v>636</v>
      </c>
      <c r="P439" s="925" t="s">
        <v>1227</v>
      </c>
    </row>
    <row r="440" spans="1:16" ht="47.25" x14ac:dyDescent="0.25">
      <c r="A440" s="1534"/>
      <c r="B440" s="1531"/>
      <c r="C440" s="1139" t="s">
        <v>1234</v>
      </c>
      <c r="D440" s="1204" t="s">
        <v>850</v>
      </c>
      <c r="E440" s="1201" t="s">
        <v>392</v>
      </c>
      <c r="F440" s="1201"/>
      <c r="G440" s="1201"/>
      <c r="H440" s="1201"/>
      <c r="I440" s="608">
        <v>45809</v>
      </c>
      <c r="J440" s="623">
        <v>45505</v>
      </c>
      <c r="K440" s="1201"/>
      <c r="L440" s="1201">
        <v>5</v>
      </c>
      <c r="M440" s="1201">
        <v>1020</v>
      </c>
      <c r="N440" s="1204" t="s">
        <v>641</v>
      </c>
      <c r="O440" s="622" t="s">
        <v>636</v>
      </c>
      <c r="P440" s="925" t="s">
        <v>1228</v>
      </c>
    </row>
    <row r="441" spans="1:16" ht="47.25" x14ac:dyDescent="0.25">
      <c r="A441" s="1534"/>
      <c r="B441" s="1531"/>
      <c r="C441" s="1139" t="s">
        <v>1235</v>
      </c>
      <c r="D441" s="1204" t="s">
        <v>851</v>
      </c>
      <c r="E441" s="1201" t="s">
        <v>392</v>
      </c>
      <c r="F441" s="1201"/>
      <c r="G441" s="1201"/>
      <c r="H441" s="1201"/>
      <c r="I441" s="608">
        <v>45809</v>
      </c>
      <c r="J441" s="623">
        <v>45505</v>
      </c>
      <c r="K441" s="1201"/>
      <c r="L441" s="1201">
        <v>5</v>
      </c>
      <c r="M441" s="1201">
        <v>1020</v>
      </c>
      <c r="N441" s="1204" t="s">
        <v>641</v>
      </c>
      <c r="O441" s="622" t="s">
        <v>636</v>
      </c>
      <c r="P441" s="925" t="s">
        <v>1229</v>
      </c>
    </row>
    <row r="442" spans="1:16" ht="47.25" x14ac:dyDescent="0.25">
      <c r="A442" s="1534"/>
      <c r="B442" s="1531"/>
      <c r="C442" s="1139" t="s">
        <v>540</v>
      </c>
      <c r="D442" s="1204" t="s">
        <v>852</v>
      </c>
      <c r="E442" s="1201" t="s">
        <v>392</v>
      </c>
      <c r="F442" s="1201"/>
      <c r="G442" s="1201"/>
      <c r="H442" s="1201"/>
      <c r="I442" s="608">
        <v>45809</v>
      </c>
      <c r="J442" s="623">
        <v>45505</v>
      </c>
      <c r="K442" s="1201"/>
      <c r="L442" s="1201">
        <v>2</v>
      </c>
      <c r="M442" s="1201">
        <v>1000</v>
      </c>
      <c r="N442" s="1204" t="s">
        <v>641</v>
      </c>
      <c r="O442" s="622" t="s">
        <v>632</v>
      </c>
      <c r="P442" s="925" t="s">
        <v>1236</v>
      </c>
    </row>
    <row r="443" spans="1:16" ht="47.25" x14ac:dyDescent="0.25">
      <c r="A443" s="1534"/>
      <c r="B443" s="1531"/>
      <c r="C443" s="1139">
        <v>37</v>
      </c>
      <c r="D443" s="1204" t="s">
        <v>853</v>
      </c>
      <c r="E443" s="1201" t="s">
        <v>392</v>
      </c>
      <c r="F443" s="1201"/>
      <c r="G443" s="1201"/>
      <c r="H443" s="1201"/>
      <c r="I443" s="608">
        <v>45809</v>
      </c>
      <c r="J443" s="623">
        <v>45505</v>
      </c>
      <c r="K443" s="1201"/>
      <c r="L443" s="1201">
        <v>6</v>
      </c>
      <c r="M443" s="1201">
        <v>2000</v>
      </c>
      <c r="N443" s="1204" t="s">
        <v>641</v>
      </c>
      <c r="O443" s="622" t="s">
        <v>635</v>
      </c>
      <c r="P443" s="925"/>
    </row>
    <row r="444" spans="1:16" ht="63" x14ac:dyDescent="0.25">
      <c r="A444" s="1534"/>
      <c r="B444" s="1531"/>
      <c r="C444" s="1139">
        <v>38</v>
      </c>
      <c r="D444" s="632" t="s">
        <v>702</v>
      </c>
      <c r="E444" s="1201" t="s">
        <v>393</v>
      </c>
      <c r="F444" s="1201"/>
      <c r="G444" s="1201"/>
      <c r="H444" s="1201"/>
      <c r="I444" s="608" t="s">
        <v>6</v>
      </c>
      <c r="J444" s="623" t="s">
        <v>6</v>
      </c>
      <c r="K444" s="1201"/>
      <c r="L444" s="1201">
        <v>2</v>
      </c>
      <c r="M444" s="1201">
        <v>400</v>
      </c>
      <c r="N444" s="1204" t="s">
        <v>642</v>
      </c>
      <c r="O444" s="622" t="s">
        <v>637</v>
      </c>
      <c r="P444" s="925"/>
    </row>
    <row r="445" spans="1:16" ht="63" x14ac:dyDescent="0.25">
      <c r="A445" s="1534"/>
      <c r="B445" s="1531"/>
      <c r="C445" s="1139">
        <v>39</v>
      </c>
      <c r="D445" s="632" t="s">
        <v>703</v>
      </c>
      <c r="E445" s="1201" t="s">
        <v>393</v>
      </c>
      <c r="F445" s="1201"/>
      <c r="G445" s="1201"/>
      <c r="H445" s="1201"/>
      <c r="I445" s="608" t="s">
        <v>6</v>
      </c>
      <c r="J445" s="623" t="s">
        <v>6</v>
      </c>
      <c r="K445" s="1201"/>
      <c r="L445" s="1201">
        <v>2</v>
      </c>
      <c r="M445" s="1201">
        <v>400</v>
      </c>
      <c r="N445" s="1204" t="s">
        <v>642</v>
      </c>
      <c r="O445" s="622" t="s">
        <v>637</v>
      </c>
      <c r="P445" s="925"/>
    </row>
    <row r="446" spans="1:16" ht="63" x14ac:dyDescent="0.25">
      <c r="A446" s="1534"/>
      <c r="B446" s="1531"/>
      <c r="C446" s="1139">
        <v>40</v>
      </c>
      <c r="D446" s="632" t="s">
        <v>704</v>
      </c>
      <c r="E446" s="1201" t="s">
        <v>393</v>
      </c>
      <c r="F446" s="1201"/>
      <c r="G446" s="1201"/>
      <c r="H446" s="1201"/>
      <c r="I446" s="608" t="s">
        <v>6</v>
      </c>
      <c r="J446" s="623" t="s">
        <v>6</v>
      </c>
      <c r="K446" s="1201"/>
      <c r="L446" s="1201">
        <v>2</v>
      </c>
      <c r="M446" s="1201">
        <v>400</v>
      </c>
      <c r="N446" s="1204" t="s">
        <v>643</v>
      </c>
      <c r="O446" s="622" t="s">
        <v>637</v>
      </c>
      <c r="P446" s="925"/>
    </row>
    <row r="447" spans="1:16" ht="63.75" thickBot="1" x14ac:dyDescent="0.3">
      <c r="A447" s="1535"/>
      <c r="B447" s="1532"/>
      <c r="C447" s="1141">
        <v>41</v>
      </c>
      <c r="D447" s="633" t="s">
        <v>705</v>
      </c>
      <c r="E447" s="1207" t="s">
        <v>393</v>
      </c>
      <c r="F447" s="1207"/>
      <c r="G447" s="1207"/>
      <c r="H447" s="1207"/>
      <c r="I447" s="611" t="s">
        <v>6</v>
      </c>
      <c r="J447" s="1002" t="s">
        <v>6</v>
      </c>
      <c r="K447" s="1207"/>
      <c r="L447" s="1207">
        <v>2</v>
      </c>
      <c r="M447" s="1207">
        <v>400</v>
      </c>
      <c r="N447" s="1206" t="s">
        <v>643</v>
      </c>
      <c r="O447" s="628" t="s">
        <v>637</v>
      </c>
      <c r="P447" s="925"/>
    </row>
    <row r="448" spans="1:16" ht="48" hidden="1" thickBot="1" x14ac:dyDescent="0.3">
      <c r="A448" s="1624" t="s">
        <v>664</v>
      </c>
      <c r="B448" s="1607" t="s">
        <v>665</v>
      </c>
      <c r="C448" s="1200">
        <v>1</v>
      </c>
      <c r="D448" s="1203" t="s">
        <v>644</v>
      </c>
      <c r="E448" s="1200" t="s">
        <v>392</v>
      </c>
      <c r="F448" s="1200"/>
      <c r="G448" s="1200"/>
      <c r="H448" s="1200"/>
      <c r="I448" s="1200"/>
      <c r="J448" s="1200"/>
      <c r="K448" s="1200"/>
      <c r="L448" s="1200"/>
      <c r="M448" s="1200"/>
      <c r="N448" s="1203" t="s">
        <v>661</v>
      </c>
      <c r="O448" s="1203" t="s">
        <v>668</v>
      </c>
      <c r="P448" s="925"/>
    </row>
    <row r="449" spans="1:16" ht="48" hidden="1" thickBot="1" x14ac:dyDescent="0.3">
      <c r="A449" s="1537"/>
      <c r="B449" s="1531"/>
      <c r="C449" s="1201">
        <v>2</v>
      </c>
      <c r="D449" s="1204" t="s">
        <v>645</v>
      </c>
      <c r="E449" s="1201" t="s">
        <v>392</v>
      </c>
      <c r="F449" s="1201"/>
      <c r="G449" s="1201"/>
      <c r="H449" s="1201"/>
      <c r="I449" s="1201"/>
      <c r="J449" s="1201"/>
      <c r="K449" s="1201"/>
      <c r="L449" s="1201"/>
      <c r="M449" s="1201"/>
      <c r="N449" s="1204" t="s">
        <v>661</v>
      </c>
      <c r="O449" s="1204" t="s">
        <v>668</v>
      </c>
      <c r="P449" s="925"/>
    </row>
    <row r="450" spans="1:16" ht="48" hidden="1" thickBot="1" x14ac:dyDescent="0.3">
      <c r="A450" s="1537"/>
      <c r="B450" s="1531"/>
      <c r="C450" s="1201">
        <v>3</v>
      </c>
      <c r="D450" s="1204" t="s">
        <v>646</v>
      </c>
      <c r="E450" s="1201" t="s">
        <v>392</v>
      </c>
      <c r="F450" s="1201"/>
      <c r="G450" s="1201"/>
      <c r="H450" s="1201"/>
      <c r="I450" s="1201"/>
      <c r="J450" s="1201"/>
      <c r="K450" s="1201"/>
      <c r="L450" s="1201"/>
      <c r="M450" s="1201"/>
      <c r="N450" s="1204" t="s">
        <v>661</v>
      </c>
      <c r="O450" s="1204" t="s">
        <v>669</v>
      </c>
      <c r="P450" s="925"/>
    </row>
    <row r="451" spans="1:16" ht="48" hidden="1" thickBot="1" x14ac:dyDescent="0.3">
      <c r="A451" s="1537"/>
      <c r="B451" s="1531"/>
      <c r="C451" s="1201">
        <v>4</v>
      </c>
      <c r="D451" s="1204" t="s">
        <v>647</v>
      </c>
      <c r="E451" s="1201" t="s">
        <v>392</v>
      </c>
      <c r="F451" s="1201"/>
      <c r="G451" s="1201"/>
      <c r="H451" s="1201"/>
      <c r="I451" s="1201"/>
      <c r="J451" s="1201"/>
      <c r="K451" s="1201"/>
      <c r="L451" s="1201"/>
      <c r="M451" s="1201"/>
      <c r="N451" s="1204" t="s">
        <v>661</v>
      </c>
      <c r="O451" s="1204" t="s">
        <v>670</v>
      </c>
      <c r="P451" s="925"/>
    </row>
    <row r="452" spans="1:16" ht="48" hidden="1" thickBot="1" x14ac:dyDescent="0.3">
      <c r="A452" s="1537"/>
      <c r="B452" s="1531"/>
      <c r="C452" s="1201">
        <v>5</v>
      </c>
      <c r="D452" s="1204" t="s">
        <v>648</v>
      </c>
      <c r="E452" s="1201" t="s">
        <v>392</v>
      </c>
      <c r="F452" s="1201"/>
      <c r="G452" s="1201"/>
      <c r="H452" s="1201"/>
      <c r="I452" s="1201"/>
      <c r="J452" s="1201"/>
      <c r="K452" s="1201"/>
      <c r="L452" s="1201"/>
      <c r="M452" s="1201"/>
      <c r="N452" s="1204" t="s">
        <v>661</v>
      </c>
      <c r="O452" s="1204" t="s">
        <v>670</v>
      </c>
      <c r="P452" s="925"/>
    </row>
    <row r="453" spans="1:16" ht="48" hidden="1" thickBot="1" x14ac:dyDescent="0.3">
      <c r="A453" s="1537"/>
      <c r="B453" s="1531"/>
      <c r="C453" s="1201">
        <v>6</v>
      </c>
      <c r="D453" s="1204">
        <v>4000077</v>
      </c>
      <c r="E453" s="1201" t="s">
        <v>392</v>
      </c>
      <c r="F453" s="1201"/>
      <c r="G453" s="1201"/>
      <c r="H453" s="1201"/>
      <c r="I453" s="1201"/>
      <c r="J453" s="1201"/>
      <c r="K453" s="1201"/>
      <c r="L453" s="1201"/>
      <c r="M453" s="1201"/>
      <c r="N453" s="1204" t="s">
        <v>661</v>
      </c>
      <c r="O453" s="1204"/>
      <c r="P453" s="925"/>
    </row>
    <row r="454" spans="1:16" ht="48" hidden="1" thickBot="1" x14ac:dyDescent="0.3">
      <c r="A454" s="1537"/>
      <c r="B454" s="1531"/>
      <c r="C454" s="1201">
        <v>7</v>
      </c>
      <c r="D454" s="1204">
        <v>4000078</v>
      </c>
      <c r="E454" s="1201" t="s">
        <v>392</v>
      </c>
      <c r="F454" s="1201"/>
      <c r="G454" s="1201"/>
      <c r="H454" s="1201"/>
      <c r="I454" s="1201"/>
      <c r="J454" s="1201"/>
      <c r="K454" s="1201"/>
      <c r="L454" s="1201"/>
      <c r="M454" s="1201"/>
      <c r="N454" s="1204" t="s">
        <v>661</v>
      </c>
      <c r="O454" s="1204"/>
      <c r="P454" s="925"/>
    </row>
    <row r="455" spans="1:16" ht="63.75" hidden="1" thickBot="1" x14ac:dyDescent="0.3">
      <c r="A455" s="1537"/>
      <c r="B455" s="1531" t="s">
        <v>666</v>
      </c>
      <c r="C455" s="1201">
        <v>8</v>
      </c>
      <c r="D455" s="1204" t="s">
        <v>649</v>
      </c>
      <c r="E455" s="1201" t="s">
        <v>392</v>
      </c>
      <c r="F455" s="1201"/>
      <c r="G455" s="1201"/>
      <c r="H455" s="1201"/>
      <c r="I455" s="1201"/>
      <c r="J455" s="1201"/>
      <c r="K455" s="1201"/>
      <c r="L455" s="1201"/>
      <c r="M455" s="1201"/>
      <c r="N455" s="1204" t="s">
        <v>662</v>
      </c>
      <c r="O455" s="1204" t="s">
        <v>670</v>
      </c>
      <c r="P455" s="925"/>
    </row>
    <row r="456" spans="1:16" ht="63.75" hidden="1" thickBot="1" x14ac:dyDescent="0.3">
      <c r="A456" s="1537"/>
      <c r="B456" s="1531"/>
      <c r="C456" s="1201">
        <v>9</v>
      </c>
      <c r="D456" s="1204" t="s">
        <v>650</v>
      </c>
      <c r="E456" s="1201" t="s">
        <v>392</v>
      </c>
      <c r="F456" s="1201"/>
      <c r="G456" s="1201"/>
      <c r="H456" s="1201"/>
      <c r="I456" s="1201"/>
      <c r="J456" s="1201"/>
      <c r="K456" s="1201"/>
      <c r="L456" s="1201"/>
      <c r="M456" s="1201"/>
      <c r="N456" s="1204" t="s">
        <v>662</v>
      </c>
      <c r="O456" s="1204" t="s">
        <v>670</v>
      </c>
      <c r="P456" s="925"/>
    </row>
    <row r="457" spans="1:16" ht="63.75" hidden="1" thickBot="1" x14ac:dyDescent="0.3">
      <c r="A457" s="1537"/>
      <c r="B457" s="1531"/>
      <c r="C457" s="1201">
        <v>10</v>
      </c>
      <c r="D457" s="1204" t="s">
        <v>651</v>
      </c>
      <c r="E457" s="1201" t="s">
        <v>392</v>
      </c>
      <c r="F457" s="1201"/>
      <c r="G457" s="1201"/>
      <c r="H457" s="1201"/>
      <c r="I457" s="1201"/>
      <c r="J457" s="1201"/>
      <c r="K457" s="1201"/>
      <c r="L457" s="1201"/>
      <c r="M457" s="1201"/>
      <c r="N457" s="1204" t="s">
        <v>662</v>
      </c>
      <c r="O457" s="1204" t="s">
        <v>670</v>
      </c>
      <c r="P457" s="925"/>
    </row>
    <row r="458" spans="1:16" ht="63.75" hidden="1" thickBot="1" x14ac:dyDescent="0.3">
      <c r="A458" s="1537"/>
      <c r="B458" s="1531"/>
      <c r="C458" s="1201">
        <v>11</v>
      </c>
      <c r="D458" s="1204" t="s">
        <v>652</v>
      </c>
      <c r="E458" s="1201" t="s">
        <v>392</v>
      </c>
      <c r="F458" s="1201"/>
      <c r="G458" s="1201"/>
      <c r="H458" s="1201"/>
      <c r="I458" s="1201"/>
      <c r="J458" s="1201"/>
      <c r="K458" s="1201"/>
      <c r="L458" s="1201"/>
      <c r="M458" s="1201"/>
      <c r="N458" s="1204" t="s">
        <v>662</v>
      </c>
      <c r="O458" s="1204" t="s">
        <v>670</v>
      </c>
      <c r="P458" s="925"/>
    </row>
    <row r="459" spans="1:16" ht="63.75" hidden="1" thickBot="1" x14ac:dyDescent="0.3">
      <c r="A459" s="1537"/>
      <c r="B459" s="1531"/>
      <c r="C459" s="1201">
        <v>12</v>
      </c>
      <c r="D459" s="1204" t="s">
        <v>653</v>
      </c>
      <c r="E459" s="1201" t="s">
        <v>392</v>
      </c>
      <c r="F459" s="1201"/>
      <c r="G459" s="1201"/>
      <c r="H459" s="1201"/>
      <c r="I459" s="1201"/>
      <c r="J459" s="1201"/>
      <c r="K459" s="1201"/>
      <c r="L459" s="1201"/>
      <c r="M459" s="1201"/>
      <c r="N459" s="1204" t="s">
        <v>662</v>
      </c>
      <c r="O459" s="1204" t="s">
        <v>670</v>
      </c>
      <c r="P459" s="925"/>
    </row>
    <row r="460" spans="1:16" ht="63.75" hidden="1" thickBot="1" x14ac:dyDescent="0.3">
      <c r="A460" s="1537"/>
      <c r="B460" s="1531"/>
      <c r="C460" s="1201">
        <v>13</v>
      </c>
      <c r="D460" s="1204" t="s">
        <v>654</v>
      </c>
      <c r="E460" s="1201" t="s">
        <v>392</v>
      </c>
      <c r="F460" s="1201"/>
      <c r="G460" s="1201"/>
      <c r="H460" s="1201"/>
      <c r="I460" s="1201"/>
      <c r="J460" s="1201"/>
      <c r="K460" s="1201"/>
      <c r="L460" s="1201"/>
      <c r="M460" s="1201"/>
      <c r="N460" s="1204" t="s">
        <v>662</v>
      </c>
      <c r="O460" s="1204" t="s">
        <v>671</v>
      </c>
      <c r="P460" s="925"/>
    </row>
    <row r="461" spans="1:16" ht="63.75" hidden="1" thickBot="1" x14ac:dyDescent="0.3">
      <c r="A461" s="1537"/>
      <c r="B461" s="1531" t="s">
        <v>667</v>
      </c>
      <c r="C461" s="1201">
        <v>14</v>
      </c>
      <c r="D461" s="1204" t="s">
        <v>655</v>
      </c>
      <c r="E461" s="1201" t="s">
        <v>392</v>
      </c>
      <c r="F461" s="1201"/>
      <c r="G461" s="1201"/>
      <c r="H461" s="1201"/>
      <c r="I461" s="1201"/>
      <c r="J461" s="1201"/>
      <c r="K461" s="1201"/>
      <c r="L461" s="1201"/>
      <c r="M461" s="1201"/>
      <c r="N461" s="1204" t="s">
        <v>663</v>
      </c>
      <c r="O461" s="1204" t="s">
        <v>672</v>
      </c>
      <c r="P461" s="925"/>
    </row>
    <row r="462" spans="1:16" ht="63.75" hidden="1" thickBot="1" x14ac:dyDescent="0.3">
      <c r="A462" s="1537"/>
      <c r="B462" s="1531"/>
      <c r="C462" s="1201">
        <v>15</v>
      </c>
      <c r="D462" s="1204" t="s">
        <v>656</v>
      </c>
      <c r="E462" s="1201" t="s">
        <v>392</v>
      </c>
      <c r="F462" s="1201"/>
      <c r="G462" s="1201"/>
      <c r="H462" s="1201"/>
      <c r="I462" s="1201"/>
      <c r="J462" s="1201"/>
      <c r="K462" s="1201"/>
      <c r="L462" s="1201"/>
      <c r="M462" s="1201"/>
      <c r="N462" s="1204" t="s">
        <v>663</v>
      </c>
      <c r="O462" s="1204" t="s">
        <v>672</v>
      </c>
      <c r="P462" s="925"/>
    </row>
    <row r="463" spans="1:16" ht="63.75" hidden="1" thickBot="1" x14ac:dyDescent="0.3">
      <c r="A463" s="1537"/>
      <c r="B463" s="1531"/>
      <c r="C463" s="1201">
        <v>16</v>
      </c>
      <c r="D463" s="1204" t="s">
        <v>657</v>
      </c>
      <c r="E463" s="1201" t="s">
        <v>392</v>
      </c>
      <c r="F463" s="1201"/>
      <c r="G463" s="1201"/>
      <c r="H463" s="1201"/>
      <c r="I463" s="1201"/>
      <c r="J463" s="1201"/>
      <c r="K463" s="1201"/>
      <c r="L463" s="1201"/>
      <c r="M463" s="1201"/>
      <c r="N463" s="1204" t="s">
        <v>663</v>
      </c>
      <c r="O463" s="1204" t="s">
        <v>672</v>
      </c>
      <c r="P463" s="925"/>
    </row>
    <row r="464" spans="1:16" ht="63.75" hidden="1" thickBot="1" x14ac:dyDescent="0.3">
      <c r="A464" s="1537"/>
      <c r="B464" s="1531"/>
      <c r="C464" s="1201">
        <v>17</v>
      </c>
      <c r="D464" s="1204" t="s">
        <v>658</v>
      </c>
      <c r="E464" s="1201" t="s">
        <v>392</v>
      </c>
      <c r="F464" s="1201"/>
      <c r="G464" s="1201"/>
      <c r="H464" s="1201"/>
      <c r="I464" s="1201"/>
      <c r="J464" s="1201"/>
      <c r="K464" s="1201"/>
      <c r="L464" s="1201"/>
      <c r="M464" s="1201"/>
      <c r="N464" s="1204" t="s">
        <v>663</v>
      </c>
      <c r="O464" s="1204" t="s">
        <v>672</v>
      </c>
      <c r="P464" s="925"/>
    </row>
    <row r="465" spans="1:16" ht="63.75" hidden="1" thickBot="1" x14ac:dyDescent="0.3">
      <c r="A465" s="1537"/>
      <c r="B465" s="1531"/>
      <c r="C465" s="1201">
        <v>18</v>
      </c>
      <c r="D465" s="1204" t="s">
        <v>659</v>
      </c>
      <c r="E465" s="1201" t="s">
        <v>392</v>
      </c>
      <c r="F465" s="1201"/>
      <c r="G465" s="1201"/>
      <c r="H465" s="1201"/>
      <c r="I465" s="1201"/>
      <c r="J465" s="1201"/>
      <c r="K465" s="1201"/>
      <c r="L465" s="1201"/>
      <c r="M465" s="1201"/>
      <c r="N465" s="1204" t="s">
        <v>663</v>
      </c>
      <c r="O465" s="1204" t="s">
        <v>672</v>
      </c>
      <c r="P465" s="925"/>
    </row>
    <row r="466" spans="1:16" ht="63.75" hidden="1" thickBot="1" x14ac:dyDescent="0.3">
      <c r="A466" s="1623"/>
      <c r="B466" s="1614"/>
      <c r="C466" s="1202">
        <v>19</v>
      </c>
      <c r="D466" s="1205" t="s">
        <v>660</v>
      </c>
      <c r="E466" s="1202" t="s">
        <v>392</v>
      </c>
      <c r="F466" s="1202"/>
      <c r="G466" s="1202"/>
      <c r="H466" s="1202"/>
      <c r="I466" s="1202"/>
      <c r="J466" s="1202"/>
      <c r="K466" s="1202"/>
      <c r="L466" s="1202"/>
      <c r="M466" s="1202"/>
      <c r="N466" s="1205" t="s">
        <v>663</v>
      </c>
      <c r="O466" s="1205" t="s">
        <v>673</v>
      </c>
      <c r="P466" s="925"/>
    </row>
    <row r="467" spans="1:16" ht="48" customHeight="1" x14ac:dyDescent="0.25">
      <c r="A467" s="1653" t="s">
        <v>1004</v>
      </c>
      <c r="B467" s="1648" t="s">
        <v>6</v>
      </c>
      <c r="C467" s="1217">
        <v>1</v>
      </c>
      <c r="D467" s="644">
        <v>298410266</v>
      </c>
      <c r="E467" s="1217" t="s">
        <v>392</v>
      </c>
      <c r="F467" s="1217"/>
      <c r="G467" s="1217"/>
      <c r="H467" s="1217"/>
      <c r="I467" s="973">
        <v>45901</v>
      </c>
      <c r="J467" s="973">
        <v>45992</v>
      </c>
      <c r="K467" s="1217">
        <v>0</v>
      </c>
      <c r="L467" s="987">
        <v>3</v>
      </c>
      <c r="M467" s="1217">
        <v>1000</v>
      </c>
      <c r="N467" s="1637" t="s">
        <v>901</v>
      </c>
      <c r="O467" s="981" t="s">
        <v>810</v>
      </c>
      <c r="P467" s="925"/>
    </row>
    <row r="468" spans="1:16" ht="15.75" x14ac:dyDescent="0.25">
      <c r="A468" s="1654"/>
      <c r="B468" s="1649"/>
      <c r="C468" s="1218">
        <v>2</v>
      </c>
      <c r="D468" s="554">
        <v>298410267</v>
      </c>
      <c r="E468" s="1218" t="s">
        <v>392</v>
      </c>
      <c r="F468" s="1218"/>
      <c r="G468" s="1218"/>
      <c r="H468" s="1218"/>
      <c r="I468" s="974">
        <v>45901</v>
      </c>
      <c r="J468" s="974">
        <v>45992</v>
      </c>
      <c r="K468" s="1218">
        <v>0</v>
      </c>
      <c r="L468" s="988">
        <v>3</v>
      </c>
      <c r="M468" s="1218">
        <v>1000</v>
      </c>
      <c r="N468" s="1638"/>
      <c r="O468" s="983" t="s">
        <v>810</v>
      </c>
      <c r="P468" s="925"/>
    </row>
    <row r="469" spans="1:16" ht="15.75" x14ac:dyDescent="0.25">
      <c r="A469" s="1654"/>
      <c r="B469" s="1649"/>
      <c r="C469" s="1218">
        <v>3</v>
      </c>
      <c r="D469" s="554">
        <v>298410268</v>
      </c>
      <c r="E469" s="1218" t="s">
        <v>392</v>
      </c>
      <c r="F469" s="1218"/>
      <c r="G469" s="1218"/>
      <c r="H469" s="1218"/>
      <c r="I469" s="974">
        <v>45901</v>
      </c>
      <c r="J469" s="974">
        <v>45992</v>
      </c>
      <c r="K469" s="1218">
        <v>0</v>
      </c>
      <c r="L469" s="988">
        <v>5</v>
      </c>
      <c r="M469" s="1218">
        <v>1000</v>
      </c>
      <c r="N469" s="1638"/>
      <c r="O469" s="983" t="s">
        <v>810</v>
      </c>
      <c r="P469" s="925"/>
    </row>
    <row r="470" spans="1:16" ht="15.75" x14ac:dyDescent="0.25">
      <c r="A470" s="1654"/>
      <c r="B470" s="1649"/>
      <c r="C470" s="1218">
        <v>4</v>
      </c>
      <c r="D470" s="554">
        <v>298410269</v>
      </c>
      <c r="E470" s="1218" t="s">
        <v>392</v>
      </c>
      <c r="F470" s="1218"/>
      <c r="G470" s="1218"/>
      <c r="H470" s="1218"/>
      <c r="I470" s="974">
        <v>45901</v>
      </c>
      <c r="J470" s="974">
        <v>45992</v>
      </c>
      <c r="K470" s="1218">
        <v>0</v>
      </c>
      <c r="L470" s="988">
        <v>5</v>
      </c>
      <c r="M470" s="1218">
        <v>1000</v>
      </c>
      <c r="N470" s="1638"/>
      <c r="O470" s="983" t="s">
        <v>810</v>
      </c>
      <c r="P470" s="925"/>
    </row>
    <row r="471" spans="1:16" ht="15.75" x14ac:dyDescent="0.25">
      <c r="A471" s="1654"/>
      <c r="B471" s="1649"/>
      <c r="C471" s="1218">
        <v>5</v>
      </c>
      <c r="D471" s="554">
        <v>298410270</v>
      </c>
      <c r="E471" s="1218" t="s">
        <v>392</v>
      </c>
      <c r="F471" s="1218">
        <v>2</v>
      </c>
      <c r="G471" s="1218"/>
      <c r="H471" s="1218"/>
      <c r="I471" s="974">
        <v>45901</v>
      </c>
      <c r="J471" s="974">
        <v>45992</v>
      </c>
      <c r="K471" s="1218">
        <v>0</v>
      </c>
      <c r="L471" s="988">
        <v>5</v>
      </c>
      <c r="M471" s="1218">
        <v>1000</v>
      </c>
      <c r="N471" s="1638"/>
      <c r="O471" s="983" t="s">
        <v>810</v>
      </c>
      <c r="P471" s="925"/>
    </row>
    <row r="472" spans="1:16" ht="15.75" x14ac:dyDescent="0.25">
      <c r="A472" s="1654"/>
      <c r="B472" s="1649"/>
      <c r="C472" s="1218">
        <v>6</v>
      </c>
      <c r="D472" s="554">
        <v>298410271</v>
      </c>
      <c r="E472" s="1218" t="s">
        <v>392</v>
      </c>
      <c r="F472" s="1218">
        <v>1</v>
      </c>
      <c r="G472" s="1218"/>
      <c r="H472" s="1218"/>
      <c r="I472" s="974">
        <v>45901</v>
      </c>
      <c r="J472" s="974">
        <v>45992</v>
      </c>
      <c r="K472" s="1218">
        <v>1</v>
      </c>
      <c r="L472" s="988">
        <v>7</v>
      </c>
      <c r="M472" s="1218">
        <v>1000</v>
      </c>
      <c r="N472" s="1638"/>
      <c r="O472" s="983" t="s">
        <v>810</v>
      </c>
      <c r="P472" s="925"/>
    </row>
    <row r="473" spans="1:16" ht="15.75" x14ac:dyDescent="0.25">
      <c r="A473" s="1654"/>
      <c r="B473" s="1649"/>
      <c r="C473" s="1218">
        <v>7</v>
      </c>
      <c r="D473" s="554">
        <v>298410272</v>
      </c>
      <c r="E473" s="1218" t="s">
        <v>392</v>
      </c>
      <c r="F473" s="1218"/>
      <c r="G473" s="1218"/>
      <c r="H473" s="1218"/>
      <c r="I473" s="974">
        <v>45901</v>
      </c>
      <c r="J473" s="974">
        <v>45992</v>
      </c>
      <c r="K473" s="1218">
        <v>1</v>
      </c>
      <c r="L473" s="988">
        <v>7</v>
      </c>
      <c r="M473" s="1218">
        <v>1000</v>
      </c>
      <c r="N473" s="1638"/>
      <c r="O473" s="983" t="s">
        <v>810</v>
      </c>
      <c r="P473" s="925"/>
    </row>
    <row r="474" spans="1:16" ht="15.75" x14ac:dyDescent="0.25">
      <c r="A474" s="1654"/>
      <c r="B474" s="1649"/>
      <c r="C474" s="1218">
        <v>8</v>
      </c>
      <c r="D474" s="554">
        <v>298410273</v>
      </c>
      <c r="E474" s="1218" t="s">
        <v>392</v>
      </c>
      <c r="F474" s="1218"/>
      <c r="G474" s="1218"/>
      <c r="H474" s="1218"/>
      <c r="I474" s="974">
        <v>45901</v>
      </c>
      <c r="J474" s="974">
        <v>45992</v>
      </c>
      <c r="K474" s="1218">
        <v>0</v>
      </c>
      <c r="L474" s="988">
        <v>5</v>
      </c>
      <c r="M474" s="1218">
        <v>1000</v>
      </c>
      <c r="N474" s="1638"/>
      <c r="O474" s="983" t="s">
        <v>810</v>
      </c>
      <c r="P474" s="925"/>
    </row>
    <row r="475" spans="1:16" ht="15.75" x14ac:dyDescent="0.25">
      <c r="A475" s="1654"/>
      <c r="B475" s="1649"/>
      <c r="C475" s="1218">
        <v>9</v>
      </c>
      <c r="D475" s="554">
        <v>298410274</v>
      </c>
      <c r="E475" s="1218" t="s">
        <v>392</v>
      </c>
      <c r="F475" s="1218"/>
      <c r="G475" s="1218"/>
      <c r="H475" s="1218"/>
      <c r="I475" s="974">
        <v>45901</v>
      </c>
      <c r="J475" s="974">
        <v>45992</v>
      </c>
      <c r="K475" s="1218">
        <v>0</v>
      </c>
      <c r="L475" s="988">
        <v>5</v>
      </c>
      <c r="M475" s="1218">
        <v>1000</v>
      </c>
      <c r="N475" s="1638"/>
      <c r="O475" s="983" t="s">
        <v>810</v>
      </c>
      <c r="P475" s="925"/>
    </row>
    <row r="476" spans="1:16" ht="15.75" x14ac:dyDescent="0.25">
      <c r="A476" s="1654"/>
      <c r="B476" s="1649"/>
      <c r="C476" s="1218">
        <v>10</v>
      </c>
      <c r="D476" s="554">
        <v>298410275</v>
      </c>
      <c r="E476" s="1218" t="s">
        <v>392</v>
      </c>
      <c r="F476" s="1218"/>
      <c r="G476" s="1218"/>
      <c r="H476" s="1218"/>
      <c r="I476" s="974">
        <v>45901</v>
      </c>
      <c r="J476" s="974">
        <v>45992</v>
      </c>
      <c r="K476" s="1218">
        <v>0</v>
      </c>
      <c r="L476" s="988">
        <v>4</v>
      </c>
      <c r="M476" s="1218">
        <v>1000</v>
      </c>
      <c r="N476" s="1638"/>
      <c r="O476" s="983" t="s">
        <v>810</v>
      </c>
      <c r="P476" s="925"/>
    </row>
    <row r="477" spans="1:16" ht="15.75" x14ac:dyDescent="0.25">
      <c r="A477" s="1654"/>
      <c r="B477" s="1649"/>
      <c r="C477" s="1218">
        <v>11</v>
      </c>
      <c r="D477" s="554">
        <v>298410276</v>
      </c>
      <c r="E477" s="1218" t="s">
        <v>392</v>
      </c>
      <c r="F477" s="1218"/>
      <c r="G477" s="1218"/>
      <c r="H477" s="1218"/>
      <c r="I477" s="974">
        <v>45901</v>
      </c>
      <c r="J477" s="974">
        <v>45992</v>
      </c>
      <c r="K477" s="1218">
        <v>0</v>
      </c>
      <c r="L477" s="988">
        <v>4</v>
      </c>
      <c r="M477" s="1218">
        <v>1000</v>
      </c>
      <c r="N477" s="1638"/>
      <c r="O477" s="983" t="s">
        <v>810</v>
      </c>
      <c r="P477" s="925"/>
    </row>
    <row r="478" spans="1:16" ht="15.75" x14ac:dyDescent="0.25">
      <c r="A478" s="1654"/>
      <c r="B478" s="1649"/>
      <c r="C478" s="1218">
        <v>12</v>
      </c>
      <c r="D478" s="554">
        <v>298410277</v>
      </c>
      <c r="E478" s="1218" t="s">
        <v>392</v>
      </c>
      <c r="F478" s="1218">
        <v>1</v>
      </c>
      <c r="G478" s="1218">
        <v>1</v>
      </c>
      <c r="H478" s="1218"/>
      <c r="I478" s="974">
        <v>45901</v>
      </c>
      <c r="J478" s="974">
        <v>45992</v>
      </c>
      <c r="K478" s="1218">
        <v>0</v>
      </c>
      <c r="L478" s="988">
        <v>5</v>
      </c>
      <c r="M478" s="1218">
        <v>1000</v>
      </c>
      <c r="N478" s="1638"/>
      <c r="O478" s="983" t="s">
        <v>810</v>
      </c>
      <c r="P478" s="925"/>
    </row>
    <row r="479" spans="1:16" ht="15.75" x14ac:dyDescent="0.25">
      <c r="A479" s="1654"/>
      <c r="B479" s="1649"/>
      <c r="C479" s="1218">
        <v>13</v>
      </c>
      <c r="D479" s="554">
        <v>298410278</v>
      </c>
      <c r="E479" s="1218" t="s">
        <v>392</v>
      </c>
      <c r="F479" s="1218">
        <v>1</v>
      </c>
      <c r="G479" s="1218"/>
      <c r="H479" s="1218"/>
      <c r="I479" s="974">
        <v>45901</v>
      </c>
      <c r="J479" s="974">
        <v>45992</v>
      </c>
      <c r="K479" s="1218">
        <v>0</v>
      </c>
      <c r="L479" s="988">
        <v>5</v>
      </c>
      <c r="M479" s="1218">
        <v>1000</v>
      </c>
      <c r="N479" s="1638"/>
      <c r="O479" s="983" t="s">
        <v>810</v>
      </c>
      <c r="P479" s="925"/>
    </row>
    <row r="480" spans="1:16" ht="15.75" x14ac:dyDescent="0.25">
      <c r="A480" s="1654"/>
      <c r="B480" s="1649"/>
      <c r="C480" s="1218">
        <v>14</v>
      </c>
      <c r="D480" s="554">
        <v>298410279</v>
      </c>
      <c r="E480" s="1218" t="s">
        <v>392</v>
      </c>
      <c r="F480" s="1218"/>
      <c r="G480" s="1218"/>
      <c r="H480" s="1218"/>
      <c r="I480" s="974">
        <v>45901</v>
      </c>
      <c r="J480" s="974">
        <v>45992</v>
      </c>
      <c r="K480" s="1218">
        <v>0</v>
      </c>
      <c r="L480" s="988">
        <v>5</v>
      </c>
      <c r="M480" s="1218">
        <v>1000</v>
      </c>
      <c r="N480" s="1638"/>
      <c r="O480" s="983" t="s">
        <v>810</v>
      </c>
      <c r="P480" s="925"/>
    </row>
    <row r="481" spans="1:17" ht="15.75" x14ac:dyDescent="0.25">
      <c r="A481" s="1654"/>
      <c r="B481" s="1649"/>
      <c r="C481" s="1218">
        <v>15</v>
      </c>
      <c r="D481" s="554">
        <v>298410280</v>
      </c>
      <c r="E481" s="1218" t="s">
        <v>392</v>
      </c>
      <c r="F481" s="1218"/>
      <c r="G481" s="1218"/>
      <c r="H481" s="1218"/>
      <c r="I481" s="974">
        <v>45901</v>
      </c>
      <c r="J481" s="974">
        <v>45992</v>
      </c>
      <c r="K481" s="1218">
        <v>0</v>
      </c>
      <c r="L481" s="988">
        <v>5</v>
      </c>
      <c r="M481" s="1218">
        <v>1000</v>
      </c>
      <c r="N481" s="1638"/>
      <c r="O481" s="983" t="s">
        <v>810</v>
      </c>
      <c r="P481" s="925"/>
    </row>
    <row r="482" spans="1:17" ht="15.75" x14ac:dyDescent="0.25">
      <c r="A482" s="1654"/>
      <c r="B482" s="1649"/>
      <c r="C482" s="1218">
        <v>16</v>
      </c>
      <c r="D482" s="1214">
        <v>298410281</v>
      </c>
      <c r="E482" s="1218" t="s">
        <v>392</v>
      </c>
      <c r="F482" s="1218"/>
      <c r="G482" s="1218"/>
      <c r="H482" s="1218"/>
      <c r="I482" s="974">
        <v>45901</v>
      </c>
      <c r="J482" s="974">
        <v>45992</v>
      </c>
      <c r="K482" s="1218">
        <v>0</v>
      </c>
      <c r="L482" s="988">
        <v>5</v>
      </c>
      <c r="M482" s="1218">
        <v>1000</v>
      </c>
      <c r="N482" s="1638"/>
      <c r="O482" s="983" t="s">
        <v>810</v>
      </c>
      <c r="P482" s="925"/>
    </row>
    <row r="483" spans="1:17" ht="15.75" x14ac:dyDescent="0.25">
      <c r="A483" s="1654"/>
      <c r="B483" s="1649"/>
      <c r="C483" s="1218">
        <v>17</v>
      </c>
      <c r="D483" s="554">
        <v>298410282</v>
      </c>
      <c r="E483" s="1218" t="s">
        <v>392</v>
      </c>
      <c r="F483" s="1218"/>
      <c r="G483" s="1218"/>
      <c r="H483" s="1218"/>
      <c r="I483" s="974">
        <v>45901</v>
      </c>
      <c r="J483" s="974">
        <v>45992</v>
      </c>
      <c r="K483" s="1218">
        <v>0</v>
      </c>
      <c r="L483" s="988">
        <v>5</v>
      </c>
      <c r="M483" s="1218">
        <v>1000</v>
      </c>
      <c r="N483" s="1638"/>
      <c r="O483" s="983" t="s">
        <v>810</v>
      </c>
      <c r="P483" s="925"/>
    </row>
    <row r="484" spans="1:17" ht="15.75" x14ac:dyDescent="0.25">
      <c r="A484" s="1654"/>
      <c r="B484" s="1649"/>
      <c r="C484" s="1218">
        <v>18</v>
      </c>
      <c r="D484" s="554">
        <v>298410283</v>
      </c>
      <c r="E484" s="1218" t="s">
        <v>392</v>
      </c>
      <c r="F484" s="1218"/>
      <c r="G484" s="1218"/>
      <c r="H484" s="1218"/>
      <c r="I484" s="974">
        <v>45901</v>
      </c>
      <c r="J484" s="974">
        <v>45992</v>
      </c>
      <c r="K484" s="1218">
        <v>0</v>
      </c>
      <c r="L484" s="988">
        <v>5</v>
      </c>
      <c r="M484" s="1218">
        <v>1000</v>
      </c>
      <c r="N484" s="1638"/>
      <c r="O484" s="983" t="s">
        <v>810</v>
      </c>
      <c r="P484" s="925"/>
    </row>
    <row r="485" spans="1:17" ht="15.75" x14ac:dyDescent="0.25">
      <c r="A485" s="1654"/>
      <c r="B485" s="1649"/>
      <c r="C485" s="1218">
        <v>19</v>
      </c>
      <c r="D485" s="554">
        <v>298410284</v>
      </c>
      <c r="E485" s="1218" t="s">
        <v>392</v>
      </c>
      <c r="F485" s="1218"/>
      <c r="G485" s="1218"/>
      <c r="H485" s="1218"/>
      <c r="I485" s="974">
        <v>45901</v>
      </c>
      <c r="J485" s="974">
        <v>45992</v>
      </c>
      <c r="K485" s="1218">
        <v>0</v>
      </c>
      <c r="L485" s="988">
        <v>5</v>
      </c>
      <c r="M485" s="1218">
        <v>1000</v>
      </c>
      <c r="N485" s="1638"/>
      <c r="O485" s="983" t="s">
        <v>810</v>
      </c>
      <c r="P485" s="925"/>
    </row>
    <row r="486" spans="1:17" ht="48" thickBot="1" x14ac:dyDescent="0.3">
      <c r="A486" s="1674"/>
      <c r="B486" s="1220" t="s">
        <v>591</v>
      </c>
      <c r="C486" s="970">
        <v>20</v>
      </c>
      <c r="D486" s="639" t="s">
        <v>674</v>
      </c>
      <c r="E486" s="970" t="s">
        <v>392</v>
      </c>
      <c r="F486" s="970"/>
      <c r="G486" s="970"/>
      <c r="H486" s="970"/>
      <c r="I486" s="1074">
        <v>45901</v>
      </c>
      <c r="J486" s="1074">
        <v>45992</v>
      </c>
      <c r="K486" s="970">
        <v>0</v>
      </c>
      <c r="L486" s="1224">
        <v>2</v>
      </c>
      <c r="M486" s="970">
        <v>400</v>
      </c>
      <c r="N486" s="1222" t="s">
        <v>902</v>
      </c>
      <c r="O486" s="1076" t="s">
        <v>677</v>
      </c>
      <c r="P486" s="925"/>
    </row>
    <row r="487" spans="1:17" ht="63.75" customHeight="1" x14ac:dyDescent="0.25">
      <c r="A487" s="1527" t="s">
        <v>1013</v>
      </c>
      <c r="B487" s="1530" t="s">
        <v>6</v>
      </c>
      <c r="C487" s="1209">
        <v>1</v>
      </c>
      <c r="D487" s="1208">
        <v>298411161</v>
      </c>
      <c r="E487" s="1209" t="s">
        <v>392</v>
      </c>
      <c r="F487" s="1209"/>
      <c r="G487" s="1209"/>
      <c r="H487" s="1209"/>
      <c r="I487" s="604">
        <v>45901</v>
      </c>
      <c r="J487" s="604">
        <v>45992</v>
      </c>
      <c r="K487" s="1209">
        <v>0</v>
      </c>
      <c r="L487" s="1209">
        <v>4</v>
      </c>
      <c r="M487" s="1209">
        <v>1000</v>
      </c>
      <c r="N487" s="1555" t="s">
        <v>980</v>
      </c>
      <c r="O487" s="635" t="s">
        <v>811</v>
      </c>
      <c r="P487" s="938" t="s">
        <v>1016</v>
      </c>
      <c r="Q487" s="1198" t="s">
        <v>1019</v>
      </c>
    </row>
    <row r="488" spans="1:17" ht="15.75" x14ac:dyDescent="0.25">
      <c r="A488" s="1528"/>
      <c r="B488" s="1531"/>
      <c r="C488" s="1201">
        <v>2</v>
      </c>
      <c r="D488" s="1204">
        <v>298411162</v>
      </c>
      <c r="E488" s="1201" t="s">
        <v>392</v>
      </c>
      <c r="F488" s="1201"/>
      <c r="G488" s="1201"/>
      <c r="H488" s="1201"/>
      <c r="I488" s="608">
        <v>45901</v>
      </c>
      <c r="J488" s="608">
        <v>45992</v>
      </c>
      <c r="K488" s="1201">
        <v>0</v>
      </c>
      <c r="L488" s="1201">
        <v>4</v>
      </c>
      <c r="M488" s="1201">
        <v>1000</v>
      </c>
      <c r="N488" s="1551"/>
      <c r="O488" s="636" t="s">
        <v>811</v>
      </c>
      <c r="P488" s="938" t="s">
        <v>1017</v>
      </c>
      <c r="Q488" s="1198">
        <v>126330</v>
      </c>
    </row>
    <row r="489" spans="1:17" ht="15.75" x14ac:dyDescent="0.25">
      <c r="A489" s="1528"/>
      <c r="B489" s="1531"/>
      <c r="C489" s="1201">
        <v>3</v>
      </c>
      <c r="D489" s="1204">
        <v>298412383</v>
      </c>
      <c r="E489" s="1201" t="s">
        <v>392</v>
      </c>
      <c r="F489" s="1201"/>
      <c r="G489" s="1201"/>
      <c r="H489" s="1201"/>
      <c r="I489" s="608">
        <v>45901</v>
      </c>
      <c r="J489" s="608">
        <v>45992</v>
      </c>
      <c r="K489" s="1201">
        <v>1</v>
      </c>
      <c r="L489" s="1201">
        <v>4</v>
      </c>
      <c r="M489" s="1201">
        <v>1000</v>
      </c>
      <c r="N489" s="1551"/>
      <c r="O489" s="636" t="s">
        <v>810</v>
      </c>
      <c r="P489" s="938" t="s">
        <v>1015</v>
      </c>
      <c r="Q489" s="1198">
        <v>126309</v>
      </c>
    </row>
    <row r="490" spans="1:17" ht="15.75" x14ac:dyDescent="0.25">
      <c r="A490" s="1528"/>
      <c r="B490" s="1531"/>
      <c r="C490" s="1201">
        <v>4</v>
      </c>
      <c r="D490" s="1204">
        <v>298412384</v>
      </c>
      <c r="E490" s="1201" t="s">
        <v>392</v>
      </c>
      <c r="F490" s="1201"/>
      <c r="G490" s="1201"/>
      <c r="H490" s="1201"/>
      <c r="I490" s="608">
        <v>45901</v>
      </c>
      <c r="J490" s="608">
        <v>45992</v>
      </c>
      <c r="K490" s="1201">
        <v>0</v>
      </c>
      <c r="L490" s="1201">
        <v>4</v>
      </c>
      <c r="M490" s="1201">
        <v>1000</v>
      </c>
      <c r="N490" s="1551"/>
      <c r="O490" s="636" t="s">
        <v>810</v>
      </c>
      <c r="P490" s="938" t="s">
        <v>1014</v>
      </c>
      <c r="Q490" s="1198">
        <v>126318</v>
      </c>
    </row>
    <row r="491" spans="1:17" ht="15.75" x14ac:dyDescent="0.25">
      <c r="A491" s="1528"/>
      <c r="B491" s="1531"/>
      <c r="C491" s="1201">
        <v>5</v>
      </c>
      <c r="D491" s="1204">
        <v>298411163</v>
      </c>
      <c r="E491" s="1201" t="s">
        <v>392</v>
      </c>
      <c r="F491" s="1201"/>
      <c r="G491" s="1201"/>
      <c r="H491" s="1201"/>
      <c r="I491" s="608">
        <v>45901</v>
      </c>
      <c r="J491" s="608">
        <v>45992</v>
      </c>
      <c r="K491" s="1201">
        <v>0</v>
      </c>
      <c r="L491" s="938">
        <v>6</v>
      </c>
      <c r="M491" s="1201">
        <v>1050</v>
      </c>
      <c r="N491" s="1551"/>
      <c r="O491" s="636" t="s">
        <v>811</v>
      </c>
      <c r="P491" s="938" t="s">
        <v>1018</v>
      </c>
      <c r="Q491" s="1198">
        <v>126321</v>
      </c>
    </row>
    <row r="492" spans="1:17" ht="15.75" x14ac:dyDescent="0.25">
      <c r="A492" s="1528"/>
      <c r="B492" s="1531"/>
      <c r="C492" s="1201">
        <v>6</v>
      </c>
      <c r="D492" s="1204">
        <v>298413394</v>
      </c>
      <c r="E492" s="1201" t="s">
        <v>391</v>
      </c>
      <c r="F492" s="1201"/>
      <c r="G492" s="1201"/>
      <c r="H492" s="1201"/>
      <c r="I492" s="608">
        <v>45901</v>
      </c>
      <c r="J492" s="608">
        <v>45992</v>
      </c>
      <c r="K492" s="1201">
        <v>0</v>
      </c>
      <c r="L492" s="1201">
        <v>2</v>
      </c>
      <c r="M492" s="1201">
        <v>1050</v>
      </c>
      <c r="N492" s="1551"/>
      <c r="O492" s="636" t="s">
        <v>811</v>
      </c>
      <c r="P492" s="1198"/>
      <c r="Q492" s="1198"/>
    </row>
    <row r="493" spans="1:17" ht="15.75" x14ac:dyDescent="0.25">
      <c r="A493" s="1528"/>
      <c r="B493" s="1531"/>
      <c r="C493" s="1201">
        <v>7</v>
      </c>
      <c r="D493" s="1204">
        <v>298413393</v>
      </c>
      <c r="E493" s="1201" t="s">
        <v>391</v>
      </c>
      <c r="F493" s="1201"/>
      <c r="G493" s="1201"/>
      <c r="H493" s="1201"/>
      <c r="I493" s="608">
        <v>45901</v>
      </c>
      <c r="J493" s="608">
        <v>45992</v>
      </c>
      <c r="K493" s="1201">
        <v>0</v>
      </c>
      <c r="L493" s="1201">
        <v>2</v>
      </c>
      <c r="M493" s="1201">
        <v>1050</v>
      </c>
      <c r="N493" s="1551"/>
      <c r="O493" s="636" t="s">
        <v>811</v>
      </c>
      <c r="P493" s="1198"/>
      <c r="Q493" s="1198"/>
    </row>
    <row r="494" spans="1:17" ht="32.25" thickBot="1" x14ac:dyDescent="0.3">
      <c r="A494" s="1529"/>
      <c r="B494" s="1532"/>
      <c r="C494" s="1207">
        <v>8</v>
      </c>
      <c r="D494" s="1206">
        <v>6005597</v>
      </c>
      <c r="E494" s="1207" t="s">
        <v>391</v>
      </c>
      <c r="F494" s="1207"/>
      <c r="G494" s="1207"/>
      <c r="H494" s="1207"/>
      <c r="I494" s="611">
        <v>45901</v>
      </c>
      <c r="J494" s="611">
        <v>45992</v>
      </c>
      <c r="K494" s="1207">
        <v>0</v>
      </c>
      <c r="L494" s="1207">
        <v>2</v>
      </c>
      <c r="M494" s="1207">
        <v>300</v>
      </c>
      <c r="N494" s="1552"/>
      <c r="O494" s="637" t="s">
        <v>809</v>
      </c>
      <c r="P494" s="938"/>
      <c r="Q494" s="1198"/>
    </row>
    <row r="495" spans="1:17" ht="15.75" x14ac:dyDescent="0.25">
      <c r="A495" s="1672" t="s">
        <v>857</v>
      </c>
      <c r="B495" s="1673" t="s">
        <v>6</v>
      </c>
      <c r="C495" s="975">
        <v>1</v>
      </c>
      <c r="D495" s="1225" t="s">
        <v>867</v>
      </c>
      <c r="E495" s="1210" t="s">
        <v>391</v>
      </c>
      <c r="F495" s="1210"/>
      <c r="G495" s="1210"/>
      <c r="H495" s="1210"/>
      <c r="I495" s="1210"/>
      <c r="J495" s="1210"/>
      <c r="K495" s="1210"/>
      <c r="L495" s="1210">
        <v>2</v>
      </c>
      <c r="M495" s="1210">
        <v>1000</v>
      </c>
      <c r="N495" s="1221"/>
      <c r="O495" s="1078"/>
      <c r="P495" s="1079"/>
      <c r="Q495" s="942"/>
    </row>
    <row r="496" spans="1:17" ht="15.75" x14ac:dyDescent="0.25">
      <c r="A496" s="1640"/>
      <c r="B496" s="1643"/>
      <c r="C496" s="1218">
        <v>2</v>
      </c>
      <c r="D496" s="988" t="s">
        <v>868</v>
      </c>
      <c r="E496" s="1211" t="s">
        <v>391</v>
      </c>
      <c r="F496" s="1211"/>
      <c r="G496" s="1211"/>
      <c r="H496" s="1211"/>
      <c r="I496" s="1211"/>
      <c r="J496" s="1211"/>
      <c r="K496" s="1211"/>
      <c r="L496" s="1211">
        <v>2</v>
      </c>
      <c r="M496" s="1211">
        <v>1000</v>
      </c>
      <c r="N496" s="1214"/>
      <c r="O496" s="983"/>
      <c r="P496" s="925"/>
    </row>
    <row r="497" spans="1:16" ht="15.75" x14ac:dyDescent="0.25">
      <c r="A497" s="1640"/>
      <c r="B497" s="1643"/>
      <c r="C497" s="1218">
        <v>3</v>
      </c>
      <c r="D497" s="988" t="s">
        <v>877</v>
      </c>
      <c r="E497" s="1211" t="s">
        <v>391</v>
      </c>
      <c r="F497" s="1211"/>
      <c r="G497" s="1211"/>
      <c r="H497" s="1211"/>
      <c r="I497" s="1211"/>
      <c r="J497" s="1211"/>
      <c r="K497" s="1211"/>
      <c r="L497" s="1211">
        <v>3</v>
      </c>
      <c r="M497" s="1211">
        <v>800</v>
      </c>
      <c r="N497" s="1214"/>
      <c r="O497" s="983"/>
      <c r="P497" s="925"/>
    </row>
    <row r="498" spans="1:16" ht="15.75" x14ac:dyDescent="0.25">
      <c r="A498" s="1640"/>
      <c r="B498" s="1643"/>
      <c r="C498" s="1218">
        <v>4</v>
      </c>
      <c r="D498" s="988" t="s">
        <v>864</v>
      </c>
      <c r="E498" s="1211" t="s">
        <v>391</v>
      </c>
      <c r="F498" s="1211"/>
      <c r="G498" s="1211"/>
      <c r="H498" s="1211"/>
      <c r="I498" s="1211"/>
      <c r="J498" s="1211"/>
      <c r="K498" s="1211"/>
      <c r="L498" s="1211">
        <v>2</v>
      </c>
      <c r="M498" s="1211">
        <v>200</v>
      </c>
      <c r="N498" s="988"/>
      <c r="O498" s="1007"/>
      <c r="P498" s="925"/>
    </row>
    <row r="499" spans="1:16" ht="15.75" x14ac:dyDescent="0.25">
      <c r="A499" s="1640"/>
      <c r="B499" s="1643"/>
      <c r="C499" s="1218">
        <v>5</v>
      </c>
      <c r="D499" s="988" t="s">
        <v>865</v>
      </c>
      <c r="E499" s="1211" t="s">
        <v>391</v>
      </c>
      <c r="F499" s="1211"/>
      <c r="G499" s="1211"/>
      <c r="H499" s="1211"/>
      <c r="I499" s="1211"/>
      <c r="J499" s="1211"/>
      <c r="K499" s="1211"/>
      <c r="L499" s="1211">
        <v>2</v>
      </c>
      <c r="M499" s="1211">
        <v>200</v>
      </c>
      <c r="N499" s="988"/>
      <c r="O499" s="1007"/>
      <c r="P499" s="925"/>
    </row>
    <row r="500" spans="1:16" ht="15.75" x14ac:dyDescent="0.25">
      <c r="A500" s="1640"/>
      <c r="B500" s="1643"/>
      <c r="C500" s="1218">
        <v>6</v>
      </c>
      <c r="D500" s="988" t="s">
        <v>866</v>
      </c>
      <c r="E500" s="1211" t="s">
        <v>391</v>
      </c>
      <c r="F500" s="1211"/>
      <c r="G500" s="1211"/>
      <c r="H500" s="1211"/>
      <c r="I500" s="1211"/>
      <c r="J500" s="1211"/>
      <c r="K500" s="1211"/>
      <c r="L500" s="1211">
        <v>2</v>
      </c>
      <c r="M500" s="1211">
        <v>200</v>
      </c>
      <c r="N500" s="988"/>
      <c r="O500" s="1007"/>
      <c r="P500" s="925"/>
    </row>
    <row r="501" spans="1:16" ht="30" x14ac:dyDescent="0.25">
      <c r="A501" s="1640"/>
      <c r="B501" s="1643"/>
      <c r="C501" s="1218">
        <v>7</v>
      </c>
      <c r="D501" s="988" t="s">
        <v>858</v>
      </c>
      <c r="E501" s="1211" t="s">
        <v>391</v>
      </c>
      <c r="F501" s="1211"/>
      <c r="G501" s="1211"/>
      <c r="H501" s="1211"/>
      <c r="I501" s="1211"/>
      <c r="J501" s="1211"/>
      <c r="K501" s="1211"/>
      <c r="L501" s="1211">
        <v>7</v>
      </c>
      <c r="M501" s="1211">
        <v>10000</v>
      </c>
      <c r="N501" s="988"/>
      <c r="O501" s="1007"/>
      <c r="P501" s="925"/>
    </row>
    <row r="502" spans="1:16" ht="15.75" x14ac:dyDescent="0.25">
      <c r="A502" s="1640"/>
      <c r="B502" s="1643"/>
      <c r="C502" s="1218">
        <v>8</v>
      </c>
      <c r="D502" s="988" t="s">
        <v>859</v>
      </c>
      <c r="E502" s="1211" t="s">
        <v>391</v>
      </c>
      <c r="F502" s="1211"/>
      <c r="G502" s="1211"/>
      <c r="H502" s="1211"/>
      <c r="I502" s="1211"/>
      <c r="J502" s="1211"/>
      <c r="K502" s="1211"/>
      <c r="L502" s="1211">
        <v>6</v>
      </c>
      <c r="M502" s="1211">
        <v>630</v>
      </c>
      <c r="N502" s="988"/>
      <c r="O502" s="1007"/>
      <c r="P502" s="925"/>
    </row>
    <row r="503" spans="1:16" ht="15.75" x14ac:dyDescent="0.25">
      <c r="A503" s="1640"/>
      <c r="B503" s="1643"/>
      <c r="C503" s="1218">
        <v>9</v>
      </c>
      <c r="D503" s="988" t="s">
        <v>860</v>
      </c>
      <c r="E503" s="1211" t="s">
        <v>391</v>
      </c>
      <c r="F503" s="1211"/>
      <c r="G503" s="1211"/>
      <c r="H503" s="1211"/>
      <c r="I503" s="1211"/>
      <c r="J503" s="1211"/>
      <c r="K503" s="1211"/>
      <c r="L503" s="1211">
        <v>6</v>
      </c>
      <c r="M503" s="1211">
        <v>630</v>
      </c>
      <c r="N503" s="988"/>
      <c r="O503" s="1007"/>
      <c r="P503" s="925"/>
    </row>
    <row r="504" spans="1:16" ht="15.75" x14ac:dyDescent="0.25">
      <c r="A504" s="1640"/>
      <c r="B504" s="1643"/>
      <c r="C504" s="1218">
        <v>10</v>
      </c>
      <c r="D504" s="988" t="s">
        <v>861</v>
      </c>
      <c r="E504" s="1211" t="s">
        <v>391</v>
      </c>
      <c r="F504" s="1211"/>
      <c r="G504" s="1211"/>
      <c r="H504" s="1211"/>
      <c r="I504" s="1211"/>
      <c r="J504" s="1211"/>
      <c r="K504" s="1211"/>
      <c r="L504" s="1211">
        <v>6</v>
      </c>
      <c r="M504" s="1211">
        <v>1150</v>
      </c>
      <c r="N504" s="988"/>
      <c r="O504" s="1007"/>
      <c r="P504" s="925"/>
    </row>
    <row r="505" spans="1:16" ht="15.75" x14ac:dyDescent="0.25">
      <c r="A505" s="1640"/>
      <c r="B505" s="1643"/>
      <c r="C505" s="1218">
        <v>11</v>
      </c>
      <c r="D505" s="988" t="s">
        <v>862</v>
      </c>
      <c r="E505" s="1211" t="s">
        <v>391</v>
      </c>
      <c r="F505" s="1211"/>
      <c r="G505" s="1211"/>
      <c r="H505" s="1211"/>
      <c r="I505" s="1211"/>
      <c r="J505" s="1211"/>
      <c r="K505" s="1211"/>
      <c r="L505" s="1211">
        <v>6</v>
      </c>
      <c r="M505" s="1211">
        <v>1150</v>
      </c>
      <c r="N505" s="988"/>
      <c r="O505" s="1007"/>
      <c r="P505" s="925"/>
    </row>
    <row r="506" spans="1:16" ht="15.75" x14ac:dyDescent="0.25">
      <c r="A506" s="1640"/>
      <c r="B506" s="1643"/>
      <c r="C506" s="1218">
        <v>12</v>
      </c>
      <c r="D506" s="988" t="s">
        <v>863</v>
      </c>
      <c r="E506" s="1211" t="s">
        <v>391</v>
      </c>
      <c r="F506" s="1211"/>
      <c r="G506" s="1211"/>
      <c r="H506" s="1211"/>
      <c r="I506" s="1211"/>
      <c r="J506" s="1211"/>
      <c r="K506" s="1211"/>
      <c r="L506" s="1211">
        <v>6</v>
      </c>
      <c r="M506" s="1211">
        <v>1600</v>
      </c>
      <c r="N506" s="988"/>
      <c r="O506" s="1007"/>
      <c r="P506" s="925"/>
    </row>
    <row r="507" spans="1:16" ht="15.75" x14ac:dyDescent="0.25">
      <c r="A507" s="1640"/>
      <c r="B507" s="1643"/>
      <c r="C507" s="1218">
        <v>13</v>
      </c>
      <c r="D507" s="988" t="s">
        <v>869</v>
      </c>
      <c r="E507" s="1211" t="s">
        <v>391</v>
      </c>
      <c r="F507" s="1211"/>
      <c r="G507" s="1211"/>
      <c r="H507" s="1211"/>
      <c r="I507" s="1211"/>
      <c r="J507" s="1211"/>
      <c r="K507" s="1211"/>
      <c r="L507" s="1211">
        <v>7</v>
      </c>
      <c r="M507" s="1211">
        <v>1600</v>
      </c>
      <c r="N507" s="988"/>
      <c r="O507" s="1007"/>
      <c r="P507" s="925"/>
    </row>
    <row r="508" spans="1:16" ht="15.75" x14ac:dyDescent="0.25">
      <c r="A508" s="1640"/>
      <c r="B508" s="1643"/>
      <c r="C508" s="1218">
        <v>14</v>
      </c>
      <c r="D508" s="988" t="s">
        <v>870</v>
      </c>
      <c r="E508" s="1211" t="s">
        <v>391</v>
      </c>
      <c r="F508" s="1211"/>
      <c r="G508" s="1211"/>
      <c r="H508" s="1211"/>
      <c r="I508" s="1211"/>
      <c r="J508" s="1211"/>
      <c r="K508" s="1211"/>
      <c r="L508" s="1211">
        <v>3</v>
      </c>
      <c r="M508" s="1211">
        <v>1275</v>
      </c>
      <c r="N508" s="988"/>
      <c r="O508" s="1007"/>
      <c r="P508" s="925"/>
    </row>
    <row r="509" spans="1:16" ht="15.75" x14ac:dyDescent="0.25">
      <c r="A509" s="1640"/>
      <c r="B509" s="1643"/>
      <c r="C509" s="1218">
        <v>15</v>
      </c>
      <c r="D509" s="988" t="s">
        <v>871</v>
      </c>
      <c r="E509" s="1211" t="s">
        <v>391</v>
      </c>
      <c r="F509" s="1211"/>
      <c r="G509" s="1211"/>
      <c r="H509" s="1211"/>
      <c r="I509" s="1211"/>
      <c r="J509" s="1211"/>
      <c r="K509" s="1211"/>
      <c r="L509" s="1211">
        <v>7</v>
      </c>
      <c r="M509" s="1211">
        <v>1600</v>
      </c>
      <c r="N509" s="988"/>
      <c r="O509" s="1007"/>
      <c r="P509" s="925"/>
    </row>
    <row r="510" spans="1:16" ht="15.75" x14ac:dyDescent="0.25">
      <c r="A510" s="1640"/>
      <c r="B510" s="1643"/>
      <c r="C510" s="1218">
        <v>16</v>
      </c>
      <c r="D510" s="988" t="s">
        <v>872</v>
      </c>
      <c r="E510" s="1211" t="s">
        <v>391</v>
      </c>
      <c r="F510" s="1211"/>
      <c r="G510" s="1211"/>
      <c r="H510" s="1211"/>
      <c r="I510" s="1211"/>
      <c r="J510" s="1211"/>
      <c r="K510" s="1211"/>
      <c r="L510" s="1211">
        <v>8</v>
      </c>
      <c r="M510" s="1211">
        <v>1600</v>
      </c>
      <c r="N510" s="988"/>
      <c r="O510" s="1007"/>
      <c r="P510" s="925"/>
    </row>
    <row r="511" spans="1:16" ht="15.75" x14ac:dyDescent="0.25">
      <c r="A511" s="1640"/>
      <c r="B511" s="1643"/>
      <c r="C511" s="1218">
        <v>17</v>
      </c>
      <c r="D511" s="988" t="s">
        <v>873</v>
      </c>
      <c r="E511" s="1211" t="s">
        <v>391</v>
      </c>
      <c r="F511" s="1211"/>
      <c r="G511" s="1211"/>
      <c r="H511" s="1211"/>
      <c r="I511" s="1211"/>
      <c r="J511" s="1211"/>
      <c r="K511" s="1211"/>
      <c r="L511" s="1211">
        <v>11</v>
      </c>
      <c r="M511" s="1211">
        <v>1800</v>
      </c>
      <c r="N511" s="988"/>
      <c r="O511" s="1007"/>
      <c r="P511" s="925"/>
    </row>
    <row r="512" spans="1:16" ht="15.75" x14ac:dyDescent="0.25">
      <c r="A512" s="1640"/>
      <c r="B512" s="1643"/>
      <c r="C512" s="1218">
        <v>18</v>
      </c>
      <c r="D512" s="988" t="s">
        <v>874</v>
      </c>
      <c r="E512" s="1211" t="s">
        <v>391</v>
      </c>
      <c r="F512" s="1211"/>
      <c r="G512" s="1211"/>
      <c r="H512" s="1211"/>
      <c r="I512" s="1211"/>
      <c r="J512" s="1211"/>
      <c r="K512" s="1211"/>
      <c r="L512" s="1211">
        <v>8</v>
      </c>
      <c r="M512" s="1211">
        <v>1600</v>
      </c>
      <c r="N512" s="988"/>
      <c r="O512" s="1007"/>
      <c r="P512" s="925"/>
    </row>
    <row r="513" spans="1:16" ht="15.75" x14ac:dyDescent="0.25">
      <c r="A513" s="1640"/>
      <c r="B513" s="1643"/>
      <c r="C513" s="1218">
        <v>19</v>
      </c>
      <c r="D513" s="988" t="s">
        <v>875</v>
      </c>
      <c r="E513" s="1211" t="s">
        <v>391</v>
      </c>
      <c r="F513" s="1211"/>
      <c r="G513" s="1211"/>
      <c r="H513" s="1211"/>
      <c r="I513" s="1211"/>
      <c r="J513" s="1211"/>
      <c r="K513" s="1211"/>
      <c r="L513" s="1211">
        <v>8</v>
      </c>
      <c r="M513" s="1211">
        <v>1600</v>
      </c>
      <c r="N513" s="988"/>
      <c r="O513" s="1007"/>
      <c r="P513" s="925"/>
    </row>
    <row r="514" spans="1:16" ht="15.75" x14ac:dyDescent="0.25">
      <c r="A514" s="1640"/>
      <c r="B514" s="1643"/>
      <c r="C514" s="1218">
        <v>20</v>
      </c>
      <c r="D514" s="988" t="s">
        <v>876</v>
      </c>
      <c r="E514" s="1211" t="s">
        <v>391</v>
      </c>
      <c r="F514" s="1211"/>
      <c r="G514" s="1211"/>
      <c r="H514" s="1211"/>
      <c r="I514" s="1211"/>
      <c r="J514" s="1211"/>
      <c r="K514" s="1211"/>
      <c r="L514" s="1211">
        <v>9</v>
      </c>
      <c r="M514" s="1211">
        <v>1800</v>
      </c>
      <c r="N514" s="988"/>
      <c r="O514" s="1007"/>
      <c r="P514" s="925"/>
    </row>
    <row r="515" spans="1:16" ht="16.5" thickBot="1" x14ac:dyDescent="0.3">
      <c r="A515" s="1641"/>
      <c r="B515" s="1644"/>
      <c r="C515" s="1219">
        <v>21</v>
      </c>
      <c r="D515" s="1003" t="s">
        <v>878</v>
      </c>
      <c r="E515" s="1005" t="s">
        <v>391</v>
      </c>
      <c r="F515" s="1005"/>
      <c r="G515" s="1005"/>
      <c r="H515" s="1005"/>
      <c r="I515" s="1005"/>
      <c r="J515" s="1005"/>
      <c r="K515" s="1005"/>
      <c r="L515" s="1005">
        <v>8</v>
      </c>
      <c r="M515" s="1005">
        <v>2500</v>
      </c>
      <c r="N515" s="1003"/>
      <c r="O515" s="1008"/>
      <c r="P515" s="925"/>
    </row>
    <row r="516" spans="1:16" x14ac:dyDescent="0.25">
      <c r="A516" s="1061"/>
    </row>
    <row r="517" spans="1:16" x14ac:dyDescent="0.25">
      <c r="A517" s="1062"/>
    </row>
    <row r="518" spans="1:16" x14ac:dyDescent="0.25">
      <c r="A518" s="1062"/>
    </row>
  </sheetData>
  <mergeCells count="180">
    <mergeCell ref="T8:T10"/>
    <mergeCell ref="R11:R13"/>
    <mergeCell ref="S11:S13"/>
    <mergeCell ref="T11:T13"/>
    <mergeCell ref="R14:R16"/>
    <mergeCell ref="S14:S16"/>
    <mergeCell ref="T14:T16"/>
    <mergeCell ref="A2:A14"/>
    <mergeCell ref="N2:N14"/>
    <mergeCell ref="R2:R4"/>
    <mergeCell ref="S2:S4"/>
    <mergeCell ref="T2:T4"/>
    <mergeCell ref="R5:R7"/>
    <mergeCell ref="S5:S7"/>
    <mergeCell ref="T5:T7"/>
    <mergeCell ref="R8:R10"/>
    <mergeCell ref="S8:S10"/>
    <mergeCell ref="T23:T25"/>
    <mergeCell ref="A24:A71"/>
    <mergeCell ref="N24:N30"/>
    <mergeCell ref="R26:R28"/>
    <mergeCell ref="S26:S28"/>
    <mergeCell ref="T26:T28"/>
    <mergeCell ref="R29:R31"/>
    <mergeCell ref="S29:S31"/>
    <mergeCell ref="T29:T31"/>
    <mergeCell ref="N31:N34"/>
    <mergeCell ref="A15:A23"/>
    <mergeCell ref="N15:N23"/>
    <mergeCell ref="R17:R19"/>
    <mergeCell ref="S17:S19"/>
    <mergeCell ref="T17:T19"/>
    <mergeCell ref="R20:R22"/>
    <mergeCell ref="S20:S22"/>
    <mergeCell ref="T20:T22"/>
    <mergeCell ref="R23:R25"/>
    <mergeCell ref="S23:S25"/>
    <mergeCell ref="R32:R34"/>
    <mergeCell ref="S32:S34"/>
    <mergeCell ref="T32:T34"/>
    <mergeCell ref="N35:N38"/>
    <mergeCell ref="R35:R37"/>
    <mergeCell ref="S35:S37"/>
    <mergeCell ref="T35:T37"/>
    <mergeCell ref="R38:R40"/>
    <mergeCell ref="S38:S40"/>
    <mergeCell ref="T38:T40"/>
    <mergeCell ref="T47:T49"/>
    <mergeCell ref="N48:N51"/>
    <mergeCell ref="R50:R52"/>
    <mergeCell ref="S50:S52"/>
    <mergeCell ref="T50:T52"/>
    <mergeCell ref="N60:N64"/>
    <mergeCell ref="N39:N43"/>
    <mergeCell ref="R41:R43"/>
    <mergeCell ref="S41:S43"/>
    <mergeCell ref="T41:T43"/>
    <mergeCell ref="N44:N47"/>
    <mergeCell ref="R44:R46"/>
    <mergeCell ref="S44:S46"/>
    <mergeCell ref="T44:T46"/>
    <mergeCell ref="R47:R49"/>
    <mergeCell ref="S47:S49"/>
    <mergeCell ref="N65:N66"/>
    <mergeCell ref="N67:N68"/>
    <mergeCell ref="A72:A119"/>
    <mergeCell ref="N72:N75"/>
    <mergeCell ref="N76:N80"/>
    <mergeCell ref="N81:N83"/>
    <mergeCell ref="N84:N90"/>
    <mergeCell ref="N91:N93"/>
    <mergeCell ref="N94:N97"/>
    <mergeCell ref="N98:N101"/>
    <mergeCell ref="N102:N106"/>
    <mergeCell ref="N107:N109"/>
    <mergeCell ref="N112:N114"/>
    <mergeCell ref="N115:N116"/>
    <mergeCell ref="N118:N119"/>
    <mergeCell ref="A170:A175"/>
    <mergeCell ref="N170:N172"/>
    <mergeCell ref="N173:N175"/>
    <mergeCell ref="N140:N143"/>
    <mergeCell ref="N144:N147"/>
    <mergeCell ref="N148:N149"/>
    <mergeCell ref="N150:N151"/>
    <mergeCell ref="N152:N153"/>
    <mergeCell ref="N155:N157"/>
    <mergeCell ref="A120:A158"/>
    <mergeCell ref="N120:N123"/>
    <mergeCell ref="N124:N127"/>
    <mergeCell ref="N128:N132"/>
    <mergeCell ref="N133:N139"/>
    <mergeCell ref="A159:A169"/>
    <mergeCell ref="N159:N162"/>
    <mergeCell ref="N163:N166"/>
    <mergeCell ref="N167:N168"/>
    <mergeCell ref="A189:A195"/>
    <mergeCell ref="N189:N195"/>
    <mergeCell ref="A196:A229"/>
    <mergeCell ref="B196:B229"/>
    <mergeCell ref="A230:A253"/>
    <mergeCell ref="B230:B253"/>
    <mergeCell ref="N230:N253"/>
    <mergeCell ref="A176:A183"/>
    <mergeCell ref="N176:N183"/>
    <mergeCell ref="A184:A185"/>
    <mergeCell ref="N184:N185"/>
    <mergeCell ref="A186:A188"/>
    <mergeCell ref="N186:N188"/>
    <mergeCell ref="A254:A258"/>
    <mergeCell ref="A259:A380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87:B288"/>
    <mergeCell ref="B289:B290"/>
    <mergeCell ref="B291:B292"/>
    <mergeCell ref="B293:B294"/>
    <mergeCell ref="B295:B296"/>
    <mergeCell ref="B297:B298"/>
    <mergeCell ref="B275:B276"/>
    <mergeCell ref="B277:B278"/>
    <mergeCell ref="B279:B280"/>
    <mergeCell ref="B281:B282"/>
    <mergeCell ref="B283:B284"/>
    <mergeCell ref="B285:B286"/>
    <mergeCell ref="B311:B312"/>
    <mergeCell ref="B313:B314"/>
    <mergeCell ref="B315:B316"/>
    <mergeCell ref="B317:B318"/>
    <mergeCell ref="B319:B320"/>
    <mergeCell ref="B322:B323"/>
    <mergeCell ref="B299:B300"/>
    <mergeCell ref="B301:B302"/>
    <mergeCell ref="B303:B304"/>
    <mergeCell ref="B305:B306"/>
    <mergeCell ref="B307:B308"/>
    <mergeCell ref="B309:B310"/>
    <mergeCell ref="B342:B343"/>
    <mergeCell ref="B344:B345"/>
    <mergeCell ref="B346:B347"/>
    <mergeCell ref="B348:B349"/>
    <mergeCell ref="B350:B351"/>
    <mergeCell ref="B353:B354"/>
    <mergeCell ref="B324:B325"/>
    <mergeCell ref="B326:B327"/>
    <mergeCell ref="B330:B331"/>
    <mergeCell ref="B332:B334"/>
    <mergeCell ref="B335:B336"/>
    <mergeCell ref="B339:B341"/>
    <mergeCell ref="A381:A393"/>
    <mergeCell ref="B381:B393"/>
    <mergeCell ref="A394:A406"/>
    <mergeCell ref="B394:B405"/>
    <mergeCell ref="N394:N405"/>
    <mergeCell ref="A407:A447"/>
    <mergeCell ref="B407:B447"/>
    <mergeCell ref="B356:B357"/>
    <mergeCell ref="B359:B360"/>
    <mergeCell ref="B362:B363"/>
    <mergeCell ref="B364:B366"/>
    <mergeCell ref="B367:B368"/>
    <mergeCell ref="B369:B379"/>
    <mergeCell ref="N467:N485"/>
    <mergeCell ref="A487:A494"/>
    <mergeCell ref="B487:B494"/>
    <mergeCell ref="N487:N494"/>
    <mergeCell ref="A495:A515"/>
    <mergeCell ref="B495:B515"/>
    <mergeCell ref="A448:A466"/>
    <mergeCell ref="B448:B454"/>
    <mergeCell ref="B455:B460"/>
    <mergeCell ref="B461:B466"/>
    <mergeCell ref="A467:A486"/>
    <mergeCell ref="B467:B485"/>
  </mergeCells>
  <dataValidations count="1">
    <dataValidation type="list" allowBlank="1" showInputMessage="1" showErrorMessage="1" sqref="E335 E2:E273 E322 E337:E339 E342:E364 E367:E371 E373 E275 E277:E281 E283 E285:E286 E288:E289 E291 E293 E295 E297 E299 E301 E304 E307:E309 E311 E313:E317 E319 E375:E376 E325:E326 E328 E330 E332">
      <formula1>$E$212:$E$214</formula1>
    </dataValidation>
  </dataValidation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8"/>
  <sheetViews>
    <sheetView zoomScale="80" zoomScaleNormal="80" workbookViewId="0">
      <pane ySplit="1" topLeftCell="A40" activePane="bottomLeft" state="frozen"/>
      <selection pane="bottomLeft" activeCell="T55" sqref="T55"/>
    </sheetView>
  </sheetViews>
  <sheetFormatPr defaultRowHeight="15" x14ac:dyDescent="0.25"/>
  <cols>
    <col min="1" max="1" width="20.42578125" style="75" customWidth="1"/>
    <col min="2" max="2" width="16.7109375" style="75" customWidth="1"/>
    <col min="3" max="3" width="10.42578125" style="75" customWidth="1"/>
    <col min="4" max="4" width="18.140625" style="75" customWidth="1"/>
    <col min="5" max="5" width="14.85546875" style="75" customWidth="1"/>
    <col min="6" max="6" width="13" style="75" customWidth="1"/>
    <col min="7" max="8" width="10.140625" style="75" customWidth="1"/>
    <col min="9" max="9" width="14.140625" style="75" customWidth="1"/>
    <col min="10" max="10" width="15.5703125" style="75" customWidth="1"/>
    <col min="11" max="11" width="8.28515625" style="75" customWidth="1"/>
    <col min="12" max="12" width="8.140625" style="75" customWidth="1"/>
    <col min="13" max="13" width="7.42578125" style="75" customWidth="1"/>
    <col min="14" max="14" width="33.7109375" style="75" customWidth="1"/>
    <col min="15" max="15" width="34.57031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4</v>
      </c>
      <c r="F1" s="992" t="s">
        <v>225</v>
      </c>
      <c r="G1" s="992" t="s">
        <v>910</v>
      </c>
      <c r="H1" s="992" t="s">
        <v>909</v>
      </c>
      <c r="I1" s="992" t="s">
        <v>7</v>
      </c>
      <c r="J1" s="992" t="s">
        <v>8</v>
      </c>
      <c r="K1" s="992" t="s">
        <v>131</v>
      </c>
      <c r="L1" s="992" t="s">
        <v>132</v>
      </c>
      <c r="M1" s="993" t="s">
        <v>272</v>
      </c>
      <c r="N1" s="992" t="s">
        <v>369</v>
      </c>
      <c r="O1" s="1006" t="s">
        <v>370</v>
      </c>
      <c r="P1" s="925" t="s">
        <v>1201</v>
      </c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x14ac:dyDescent="0.25">
      <c r="A2" s="1653" t="s">
        <v>235</v>
      </c>
      <c r="B2" s="1270" t="s">
        <v>6</v>
      </c>
      <c r="C2" s="1270">
        <v>1</v>
      </c>
      <c r="D2" s="1270" t="s">
        <v>252</v>
      </c>
      <c r="E2" s="1270" t="s">
        <v>392</v>
      </c>
      <c r="F2" s="1270"/>
      <c r="G2" s="1270">
        <v>1</v>
      </c>
      <c r="H2" s="1270"/>
      <c r="I2" s="963">
        <v>45870</v>
      </c>
      <c r="J2" s="963">
        <v>45689</v>
      </c>
      <c r="K2" s="1270">
        <v>1</v>
      </c>
      <c r="L2" s="1270">
        <v>13</v>
      </c>
      <c r="M2" s="1276">
        <v>1350</v>
      </c>
      <c r="N2" s="1637" t="s">
        <v>717</v>
      </c>
      <c r="O2" s="981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1268" t="s">
        <v>240</v>
      </c>
      <c r="V2" s="1268">
        <f>SUM(F15:F23)</f>
        <v>7</v>
      </c>
    </row>
    <row r="3" spans="1:22" ht="63" customHeight="1" x14ac:dyDescent="0.25">
      <c r="A3" s="1654"/>
      <c r="B3" s="1271" t="s">
        <v>6</v>
      </c>
      <c r="C3" s="1271">
        <v>2</v>
      </c>
      <c r="D3" s="1271" t="s">
        <v>253</v>
      </c>
      <c r="E3" s="1271" t="s">
        <v>392</v>
      </c>
      <c r="F3" s="1271"/>
      <c r="G3" s="1271"/>
      <c r="H3" s="1271"/>
      <c r="I3" s="966">
        <v>45870</v>
      </c>
      <c r="J3" s="966">
        <v>45689</v>
      </c>
      <c r="K3" s="1271">
        <v>0</v>
      </c>
      <c r="L3" s="1271">
        <v>12</v>
      </c>
      <c r="M3" s="1277">
        <v>800</v>
      </c>
      <c r="N3" s="1638"/>
      <c r="O3" s="983" t="s">
        <v>374</v>
      </c>
      <c r="P3" s="925"/>
      <c r="R3" s="1617"/>
      <c r="S3" s="1620"/>
      <c r="T3" s="1620"/>
      <c r="U3" s="1268" t="s">
        <v>913</v>
      </c>
      <c r="V3" s="1268">
        <f>SUM(G15:G23)</f>
        <v>3</v>
      </c>
    </row>
    <row r="4" spans="1:22" ht="63" customHeight="1" x14ac:dyDescent="0.25">
      <c r="A4" s="1654"/>
      <c r="B4" s="1271" t="s">
        <v>6</v>
      </c>
      <c r="C4" s="1271">
        <v>3</v>
      </c>
      <c r="D4" s="1271" t="s">
        <v>254</v>
      </c>
      <c r="E4" s="1271" t="s">
        <v>392</v>
      </c>
      <c r="F4" s="1271"/>
      <c r="G4" s="1271"/>
      <c r="H4" s="1271"/>
      <c r="I4" s="966">
        <v>45870</v>
      </c>
      <c r="J4" s="966">
        <v>45689</v>
      </c>
      <c r="K4" s="1271">
        <v>0</v>
      </c>
      <c r="L4" s="1271">
        <v>11</v>
      </c>
      <c r="M4" s="1277">
        <v>800</v>
      </c>
      <c r="N4" s="1638"/>
      <c r="O4" s="983" t="s">
        <v>374</v>
      </c>
      <c r="P4" s="925"/>
      <c r="R4" s="1618"/>
      <c r="S4" s="1621"/>
      <c r="T4" s="1621"/>
      <c r="U4" s="1268" t="s">
        <v>914</v>
      </c>
      <c r="V4" s="1268">
        <f>SUM(H15:H23)</f>
        <v>0</v>
      </c>
    </row>
    <row r="5" spans="1:22" ht="63" customHeight="1" x14ac:dyDescent="0.25">
      <c r="A5" s="1654"/>
      <c r="B5" s="1271" t="s">
        <v>6</v>
      </c>
      <c r="C5" s="1271">
        <v>4</v>
      </c>
      <c r="D5" s="1271" t="s">
        <v>255</v>
      </c>
      <c r="E5" s="1271" t="s">
        <v>392</v>
      </c>
      <c r="F5" s="1271"/>
      <c r="G5" s="1271"/>
      <c r="H5" s="1271"/>
      <c r="I5" s="966">
        <v>45870</v>
      </c>
      <c r="J5" s="966">
        <v>45689</v>
      </c>
      <c r="K5" s="1271">
        <v>0</v>
      </c>
      <c r="L5" s="1271">
        <v>11</v>
      </c>
      <c r="M5" s="1277">
        <v>800</v>
      </c>
      <c r="N5" s="1638"/>
      <c r="O5" s="983" t="s">
        <v>374</v>
      </c>
      <c r="P5" s="925"/>
      <c r="R5" s="1611">
        <v>2</v>
      </c>
      <c r="S5" s="1503" t="s">
        <v>233</v>
      </c>
      <c r="T5" s="1503">
        <f>COUNTIF(E24:E71,"в работе")</f>
        <v>47</v>
      </c>
      <c r="U5" s="1256" t="s">
        <v>240</v>
      </c>
      <c r="V5" s="1256">
        <f>SUM(F24:F71)</f>
        <v>2</v>
      </c>
    </row>
    <row r="6" spans="1:22" ht="63" customHeight="1" x14ac:dyDescent="0.25">
      <c r="A6" s="1654"/>
      <c r="B6" s="1271" t="s">
        <v>6</v>
      </c>
      <c r="C6" s="1271">
        <v>5</v>
      </c>
      <c r="D6" s="1271" t="s">
        <v>256</v>
      </c>
      <c r="E6" s="1271" t="s">
        <v>392</v>
      </c>
      <c r="F6" s="1271"/>
      <c r="G6" s="1271"/>
      <c r="H6" s="1271"/>
      <c r="I6" s="966">
        <v>45870</v>
      </c>
      <c r="J6" s="966">
        <v>45689</v>
      </c>
      <c r="K6" s="1271">
        <v>0</v>
      </c>
      <c r="L6" s="1271">
        <v>12</v>
      </c>
      <c r="M6" s="1277">
        <v>1000</v>
      </c>
      <c r="N6" s="1638"/>
      <c r="O6" s="983" t="s">
        <v>374</v>
      </c>
      <c r="P6" s="925"/>
      <c r="R6" s="1612"/>
      <c r="S6" s="1615"/>
      <c r="T6" s="1615"/>
      <c r="U6" s="1256" t="s">
        <v>913</v>
      </c>
      <c r="V6" s="1256">
        <f>SUM(G24:G71)</f>
        <v>13</v>
      </c>
    </row>
    <row r="7" spans="1:22" ht="63" customHeight="1" x14ac:dyDescent="0.25">
      <c r="A7" s="1654"/>
      <c r="B7" s="1271" t="s">
        <v>6</v>
      </c>
      <c r="C7" s="1271">
        <v>6</v>
      </c>
      <c r="D7" s="1271" t="s">
        <v>257</v>
      </c>
      <c r="E7" s="1271" t="s">
        <v>392</v>
      </c>
      <c r="F7" s="1271"/>
      <c r="G7" s="1271"/>
      <c r="H7" s="1271"/>
      <c r="I7" s="966">
        <v>45870</v>
      </c>
      <c r="J7" s="966">
        <v>45689</v>
      </c>
      <c r="K7" s="1271">
        <v>0</v>
      </c>
      <c r="L7" s="1271">
        <v>3</v>
      </c>
      <c r="M7" s="1277">
        <v>800</v>
      </c>
      <c r="N7" s="1638"/>
      <c r="O7" s="983" t="s">
        <v>374</v>
      </c>
      <c r="P7" s="925"/>
      <c r="R7" s="1613"/>
      <c r="S7" s="1504"/>
      <c r="T7" s="1504"/>
      <c r="U7" s="1256" t="s">
        <v>914</v>
      </c>
      <c r="V7" s="1256">
        <f>SUM(H24:H71)</f>
        <v>0</v>
      </c>
    </row>
    <row r="8" spans="1:22" ht="63" customHeight="1" x14ac:dyDescent="0.25">
      <c r="A8" s="1654"/>
      <c r="B8" s="1271" t="s">
        <v>6</v>
      </c>
      <c r="C8" s="1271">
        <v>7</v>
      </c>
      <c r="D8" s="1271" t="s">
        <v>258</v>
      </c>
      <c r="E8" s="1271" t="s">
        <v>391</v>
      </c>
      <c r="F8" s="1271"/>
      <c r="G8" s="1271"/>
      <c r="H8" s="1271"/>
      <c r="I8" s="966">
        <v>45870</v>
      </c>
      <c r="J8" s="966">
        <v>45689</v>
      </c>
      <c r="K8" s="1271">
        <v>0</v>
      </c>
      <c r="L8" s="1271">
        <v>2</v>
      </c>
      <c r="M8" s="1277">
        <v>250</v>
      </c>
      <c r="N8" s="1638"/>
      <c r="O8" s="983" t="s">
        <v>377</v>
      </c>
      <c r="P8" s="925"/>
      <c r="R8" s="1616">
        <v>3</v>
      </c>
      <c r="S8" s="1619" t="s">
        <v>234</v>
      </c>
      <c r="T8" s="1619">
        <f>COUNTIF(E72:E175,"в работе")</f>
        <v>100</v>
      </c>
      <c r="U8" s="1268" t="s">
        <v>240</v>
      </c>
      <c r="V8" s="1268">
        <f>SUM(F72:F175)</f>
        <v>4</v>
      </c>
    </row>
    <row r="9" spans="1:22" ht="63" customHeight="1" x14ac:dyDescent="0.25">
      <c r="A9" s="1654"/>
      <c r="B9" s="1271" t="s">
        <v>6</v>
      </c>
      <c r="C9" s="1271">
        <v>8</v>
      </c>
      <c r="D9" s="1271" t="s">
        <v>259</v>
      </c>
      <c r="E9" s="1271" t="s">
        <v>392</v>
      </c>
      <c r="F9" s="1271"/>
      <c r="G9" s="1271"/>
      <c r="H9" s="1271"/>
      <c r="I9" s="966">
        <v>45870</v>
      </c>
      <c r="J9" s="966">
        <v>45689</v>
      </c>
      <c r="K9" s="1271">
        <v>0</v>
      </c>
      <c r="L9" s="1271">
        <v>3</v>
      </c>
      <c r="M9" s="1277">
        <v>1000</v>
      </c>
      <c r="N9" s="1638"/>
      <c r="O9" s="983" t="s">
        <v>374</v>
      </c>
      <c r="P9" s="925"/>
      <c r="R9" s="1617"/>
      <c r="S9" s="1620"/>
      <c r="T9" s="1620"/>
      <c r="U9" s="1268" t="s">
        <v>913</v>
      </c>
      <c r="V9" s="1268">
        <f>SUM(G72:G175)</f>
        <v>2</v>
      </c>
    </row>
    <row r="10" spans="1:22" ht="63" customHeight="1" x14ac:dyDescent="0.25">
      <c r="A10" s="1654"/>
      <c r="B10" s="1271" t="s">
        <v>6</v>
      </c>
      <c r="C10" s="1271">
        <v>9</v>
      </c>
      <c r="D10" s="1271" t="s">
        <v>260</v>
      </c>
      <c r="E10" s="1271" t="s">
        <v>392</v>
      </c>
      <c r="F10" s="1271"/>
      <c r="G10" s="1271"/>
      <c r="H10" s="1271"/>
      <c r="I10" s="966">
        <v>45870</v>
      </c>
      <c r="J10" s="966">
        <v>45689</v>
      </c>
      <c r="K10" s="1271">
        <v>0</v>
      </c>
      <c r="L10" s="1271">
        <v>3</v>
      </c>
      <c r="M10" s="1277">
        <v>1000</v>
      </c>
      <c r="N10" s="1638"/>
      <c r="O10" s="983" t="s">
        <v>374</v>
      </c>
      <c r="P10" s="925"/>
      <c r="R10" s="1618"/>
      <c r="S10" s="1621"/>
      <c r="T10" s="1621"/>
      <c r="U10" s="1268" t="s">
        <v>914</v>
      </c>
      <c r="V10" s="1268">
        <f>SUM(H72:H175)</f>
        <v>0</v>
      </c>
    </row>
    <row r="11" spans="1:22" ht="63" customHeight="1" x14ac:dyDescent="0.25">
      <c r="A11" s="1654"/>
      <c r="B11" s="1271" t="s">
        <v>6</v>
      </c>
      <c r="C11" s="1271">
        <v>10</v>
      </c>
      <c r="D11" s="1271" t="s">
        <v>261</v>
      </c>
      <c r="E11" s="1271" t="s">
        <v>391</v>
      </c>
      <c r="F11" s="1271"/>
      <c r="G11" s="1271"/>
      <c r="H11" s="1271"/>
      <c r="I11" s="966">
        <v>45870</v>
      </c>
      <c r="J11" s="966">
        <v>45689</v>
      </c>
      <c r="K11" s="1271">
        <v>0</v>
      </c>
      <c r="L11" s="1271">
        <v>2</v>
      </c>
      <c r="M11" s="1277">
        <v>250</v>
      </c>
      <c r="N11" s="1638"/>
      <c r="O11" s="983" t="s">
        <v>377</v>
      </c>
      <c r="P11" s="925"/>
      <c r="R11" s="1602">
        <v>4</v>
      </c>
      <c r="S11" s="1503" t="s">
        <v>88</v>
      </c>
      <c r="T11" s="1503">
        <f>COUNTIF(E176:E183,"в работе")</f>
        <v>8</v>
      </c>
      <c r="U11" s="1256" t="s">
        <v>240</v>
      </c>
      <c r="V11" s="1256">
        <f>SUM(F176:F183)</f>
        <v>1</v>
      </c>
    </row>
    <row r="12" spans="1:22" ht="63" customHeight="1" x14ac:dyDescent="0.25">
      <c r="A12" s="1654"/>
      <c r="B12" s="1271" t="s">
        <v>6</v>
      </c>
      <c r="C12" s="1271">
        <v>11</v>
      </c>
      <c r="D12" s="1271" t="s">
        <v>262</v>
      </c>
      <c r="E12" s="1271" t="s">
        <v>391</v>
      </c>
      <c r="F12" s="1271"/>
      <c r="G12" s="1271"/>
      <c r="H12" s="1271"/>
      <c r="I12" s="966">
        <v>45870</v>
      </c>
      <c r="J12" s="966">
        <v>45689</v>
      </c>
      <c r="K12" s="1271">
        <v>0</v>
      </c>
      <c r="L12" s="1271">
        <v>12</v>
      </c>
      <c r="M12" s="1277">
        <v>800</v>
      </c>
      <c r="N12" s="1638"/>
      <c r="O12" s="983" t="s">
        <v>374</v>
      </c>
      <c r="P12" s="925"/>
      <c r="R12" s="1603"/>
      <c r="S12" s="1615"/>
      <c r="T12" s="1615"/>
      <c r="U12" s="1256" t="s">
        <v>913</v>
      </c>
      <c r="V12" s="1256">
        <f>SUM(G176:G183)</f>
        <v>9</v>
      </c>
    </row>
    <row r="13" spans="1:22" ht="63" customHeight="1" x14ac:dyDescent="0.25">
      <c r="A13" s="1654"/>
      <c r="B13" s="1271" t="s">
        <v>6</v>
      </c>
      <c r="C13" s="1271">
        <v>12</v>
      </c>
      <c r="D13" s="1271" t="s">
        <v>263</v>
      </c>
      <c r="E13" s="1271" t="s">
        <v>391</v>
      </c>
      <c r="F13" s="1271"/>
      <c r="G13" s="1271"/>
      <c r="H13" s="1271"/>
      <c r="I13" s="966">
        <v>45870</v>
      </c>
      <c r="J13" s="966">
        <v>45689</v>
      </c>
      <c r="K13" s="1271">
        <v>0</v>
      </c>
      <c r="L13" s="1271">
        <v>12</v>
      </c>
      <c r="M13" s="1277">
        <v>800</v>
      </c>
      <c r="N13" s="1638"/>
      <c r="O13" s="983" t="s">
        <v>374</v>
      </c>
      <c r="P13" s="925"/>
      <c r="R13" s="1604"/>
      <c r="S13" s="1504"/>
      <c r="T13" s="1504"/>
      <c r="U13" s="1256" t="s">
        <v>914</v>
      </c>
      <c r="V13" s="1256">
        <f>SUM(H176:H183)</f>
        <v>0</v>
      </c>
    </row>
    <row r="14" spans="1:22" ht="63.75" customHeight="1" thickBot="1" x14ac:dyDescent="0.3">
      <c r="A14" s="1655"/>
      <c r="B14" s="1272" t="s">
        <v>6</v>
      </c>
      <c r="C14" s="1272">
        <v>13</v>
      </c>
      <c r="D14" s="1272" t="s">
        <v>264</v>
      </c>
      <c r="E14" s="1272" t="s">
        <v>392</v>
      </c>
      <c r="F14" s="1272"/>
      <c r="G14" s="1272"/>
      <c r="H14" s="1272"/>
      <c r="I14" s="994">
        <v>45870</v>
      </c>
      <c r="J14" s="994">
        <v>45689</v>
      </c>
      <c r="K14" s="1272">
        <v>1</v>
      </c>
      <c r="L14" s="1272">
        <v>13</v>
      </c>
      <c r="M14" s="1278">
        <v>1350</v>
      </c>
      <c r="N14" s="1657"/>
      <c r="O14" s="996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1268" t="s">
        <v>240</v>
      </c>
      <c r="V14" s="1268">
        <f>SUM(F369:F380)</f>
        <v>2</v>
      </c>
    </row>
    <row r="15" spans="1:22" ht="63.75" customHeight="1" x14ac:dyDescent="0.25">
      <c r="A15" s="1527" t="s">
        <v>1007</v>
      </c>
      <c r="B15" s="1264" t="s">
        <v>6</v>
      </c>
      <c r="C15" s="1264">
        <v>1</v>
      </c>
      <c r="D15" s="1264" t="s">
        <v>715</v>
      </c>
      <c r="E15" s="1264" t="s">
        <v>392</v>
      </c>
      <c r="F15" s="1264"/>
      <c r="G15" s="1264"/>
      <c r="H15" s="1264"/>
      <c r="I15" s="593">
        <v>45839</v>
      </c>
      <c r="J15" s="593">
        <v>45689</v>
      </c>
      <c r="K15" s="1264">
        <v>0</v>
      </c>
      <c r="L15" s="1264">
        <v>9</v>
      </c>
      <c r="M15" s="1266">
        <v>1600</v>
      </c>
      <c r="N15" s="1554" t="s">
        <v>716</v>
      </c>
      <c r="O15" s="621" t="s">
        <v>373</v>
      </c>
      <c r="P15" s="925"/>
      <c r="R15" s="1617"/>
      <c r="S15" s="1633"/>
      <c r="T15" s="1633"/>
      <c r="U15" s="1268" t="s">
        <v>913</v>
      </c>
      <c r="V15" s="1268">
        <f>SUM(G369:G380)</f>
        <v>1</v>
      </c>
    </row>
    <row r="16" spans="1:22" ht="63.75" customHeight="1" x14ac:dyDescent="0.25">
      <c r="A16" s="1528"/>
      <c r="B16" s="1259" t="s">
        <v>6</v>
      </c>
      <c r="C16" s="1259">
        <v>2</v>
      </c>
      <c r="D16" s="1259" t="s">
        <v>707</v>
      </c>
      <c r="E16" s="1259" t="s">
        <v>392</v>
      </c>
      <c r="F16" s="1259">
        <v>3</v>
      </c>
      <c r="G16" s="1259"/>
      <c r="H16" s="1259"/>
      <c r="I16" s="595">
        <v>45839</v>
      </c>
      <c r="J16" s="595">
        <v>45689</v>
      </c>
      <c r="K16" s="1259">
        <v>0</v>
      </c>
      <c r="L16" s="1259">
        <v>9</v>
      </c>
      <c r="M16" s="1262">
        <v>1600</v>
      </c>
      <c r="N16" s="1545"/>
      <c r="O16" s="622" t="s">
        <v>373</v>
      </c>
      <c r="P16" s="925"/>
      <c r="R16" s="1618"/>
      <c r="S16" s="1633"/>
      <c r="T16" s="1633"/>
      <c r="U16" s="1268" t="s">
        <v>914</v>
      </c>
      <c r="V16" s="1268">
        <f>SUM(H369:H380)</f>
        <v>0</v>
      </c>
    </row>
    <row r="17" spans="1:22" ht="63.75" customHeight="1" x14ac:dyDescent="0.25">
      <c r="A17" s="1528"/>
      <c r="B17" s="1259" t="s">
        <v>6</v>
      </c>
      <c r="C17" s="1259">
        <v>3</v>
      </c>
      <c r="D17" s="1259" t="s">
        <v>708</v>
      </c>
      <c r="E17" s="1259" t="s">
        <v>392</v>
      </c>
      <c r="F17" s="1259"/>
      <c r="G17" s="1259"/>
      <c r="H17" s="1259"/>
      <c r="I17" s="595">
        <v>45839</v>
      </c>
      <c r="J17" s="595">
        <v>45689</v>
      </c>
      <c r="K17" s="1259">
        <v>0</v>
      </c>
      <c r="L17" s="1259">
        <v>9</v>
      </c>
      <c r="M17" s="1262">
        <v>1600</v>
      </c>
      <c r="N17" s="1545"/>
      <c r="O17" s="622" t="s">
        <v>373</v>
      </c>
      <c r="P17" s="925"/>
      <c r="R17" s="1602">
        <v>6</v>
      </c>
      <c r="S17" s="1634" t="s">
        <v>916</v>
      </c>
      <c r="T17" s="1503">
        <f>COUNTIF(E259:E368,"в работе")</f>
        <v>97</v>
      </c>
      <c r="U17" s="1256" t="s">
        <v>240</v>
      </c>
      <c r="V17" s="1256">
        <f>SUM(F259:F368)</f>
        <v>5</v>
      </c>
    </row>
    <row r="18" spans="1:22" ht="63.75" customHeight="1" x14ac:dyDescent="0.25">
      <c r="A18" s="1528"/>
      <c r="B18" s="1259" t="s">
        <v>6</v>
      </c>
      <c r="C18" s="1259">
        <v>4</v>
      </c>
      <c r="D18" s="1259" t="s">
        <v>709</v>
      </c>
      <c r="E18" s="1259" t="s">
        <v>392</v>
      </c>
      <c r="F18" s="1259">
        <v>1</v>
      </c>
      <c r="G18" s="1259"/>
      <c r="H18" s="1259"/>
      <c r="I18" s="595">
        <v>45839</v>
      </c>
      <c r="J18" s="595">
        <v>45689</v>
      </c>
      <c r="K18" s="1259">
        <v>1</v>
      </c>
      <c r="L18" s="1259">
        <v>9</v>
      </c>
      <c r="M18" s="1262">
        <v>1600</v>
      </c>
      <c r="N18" s="1545"/>
      <c r="O18" s="622" t="s">
        <v>373</v>
      </c>
      <c r="P18" s="925"/>
      <c r="R18" s="1603"/>
      <c r="S18" s="1635"/>
      <c r="T18" s="1615"/>
      <c r="U18" s="1256" t="s">
        <v>913</v>
      </c>
      <c r="V18" s="1256">
        <f>SUM(G259:G368)</f>
        <v>18</v>
      </c>
    </row>
    <row r="19" spans="1:22" ht="63.75" customHeight="1" x14ac:dyDescent="0.25">
      <c r="A19" s="1528"/>
      <c r="B19" s="1259" t="s">
        <v>6</v>
      </c>
      <c r="C19" s="1259">
        <v>5</v>
      </c>
      <c r="D19" s="1259" t="s">
        <v>710</v>
      </c>
      <c r="E19" s="1259" t="s">
        <v>392</v>
      </c>
      <c r="F19" s="1259">
        <v>1</v>
      </c>
      <c r="G19" s="1259"/>
      <c r="H19" s="1259"/>
      <c r="I19" s="595">
        <v>45839</v>
      </c>
      <c r="J19" s="595">
        <v>45689</v>
      </c>
      <c r="K19" s="1259">
        <v>1</v>
      </c>
      <c r="L19" s="1259">
        <v>9</v>
      </c>
      <c r="M19" s="1262">
        <v>1600</v>
      </c>
      <c r="N19" s="1545"/>
      <c r="O19" s="622" t="s">
        <v>373</v>
      </c>
      <c r="P19" s="925"/>
      <c r="R19" s="1604"/>
      <c r="S19" s="1636"/>
      <c r="T19" s="1504"/>
      <c r="U19" s="1256" t="s">
        <v>914</v>
      </c>
      <c r="V19" s="1256">
        <f>SUM(H259:H368)</f>
        <v>0</v>
      </c>
    </row>
    <row r="20" spans="1:22" ht="63.75" customHeight="1" x14ac:dyDescent="0.25">
      <c r="A20" s="1528"/>
      <c r="B20" s="1259" t="s">
        <v>6</v>
      </c>
      <c r="C20" s="1259">
        <v>6</v>
      </c>
      <c r="D20" s="1259" t="s">
        <v>711</v>
      </c>
      <c r="E20" s="1259" t="s">
        <v>392</v>
      </c>
      <c r="F20" s="1259">
        <v>1</v>
      </c>
      <c r="G20" s="1259"/>
      <c r="H20" s="1259"/>
      <c r="I20" s="595">
        <v>45839</v>
      </c>
      <c r="J20" s="595">
        <v>45689</v>
      </c>
      <c r="K20" s="1259">
        <v>1</v>
      </c>
      <c r="L20" s="1259">
        <v>10</v>
      </c>
      <c r="M20" s="1262">
        <v>1275</v>
      </c>
      <c r="N20" s="1545"/>
      <c r="O20" s="622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1268" t="s">
        <v>240</v>
      </c>
      <c r="V20" s="1268">
        <f>SUM(F2:F14)</f>
        <v>0</v>
      </c>
    </row>
    <row r="21" spans="1:22" ht="63.75" customHeight="1" x14ac:dyDescent="0.25">
      <c r="A21" s="1528"/>
      <c r="B21" s="1259" t="s">
        <v>6</v>
      </c>
      <c r="C21" s="1259">
        <v>7</v>
      </c>
      <c r="D21" s="1259" t="s">
        <v>712</v>
      </c>
      <c r="E21" s="1259" t="s">
        <v>392</v>
      </c>
      <c r="F21" s="1259">
        <v>1</v>
      </c>
      <c r="G21" s="1259">
        <v>3</v>
      </c>
      <c r="H21" s="1259"/>
      <c r="I21" s="595">
        <v>45839</v>
      </c>
      <c r="J21" s="595">
        <v>45689</v>
      </c>
      <c r="K21" s="1259">
        <v>1</v>
      </c>
      <c r="L21" s="1259">
        <v>10</v>
      </c>
      <c r="M21" s="1262">
        <v>1275</v>
      </c>
      <c r="N21" s="1545"/>
      <c r="O21" s="622" t="s">
        <v>373</v>
      </c>
      <c r="P21" s="925"/>
      <c r="R21" s="1617"/>
      <c r="S21" s="1620"/>
      <c r="T21" s="1620"/>
      <c r="U21" s="1268" t="s">
        <v>241</v>
      </c>
      <c r="V21" s="1268">
        <f>SUM(G2:G14)</f>
        <v>1</v>
      </c>
    </row>
    <row r="22" spans="1:22" ht="63.75" customHeight="1" x14ac:dyDescent="0.25">
      <c r="A22" s="1528"/>
      <c r="B22" s="1259" t="s">
        <v>6</v>
      </c>
      <c r="C22" s="1259">
        <v>8</v>
      </c>
      <c r="D22" s="1259" t="s">
        <v>713</v>
      </c>
      <c r="E22" s="1259" t="s">
        <v>392</v>
      </c>
      <c r="F22" s="1259"/>
      <c r="G22" s="1259"/>
      <c r="H22" s="1259"/>
      <c r="I22" s="595">
        <v>45839</v>
      </c>
      <c r="J22" s="595">
        <v>45689</v>
      </c>
      <c r="K22" s="1259">
        <v>0</v>
      </c>
      <c r="L22" s="1259">
        <v>3</v>
      </c>
      <c r="M22" s="1262">
        <v>1000</v>
      </c>
      <c r="N22" s="1545"/>
      <c r="O22" s="622" t="s">
        <v>373</v>
      </c>
      <c r="P22" s="925"/>
      <c r="R22" s="1618"/>
      <c r="S22" s="1621"/>
      <c r="T22" s="1621"/>
      <c r="U22" s="1268" t="s">
        <v>914</v>
      </c>
      <c r="V22" s="1268">
        <f>SUM(H2:H14)</f>
        <v>0</v>
      </c>
    </row>
    <row r="23" spans="1:22" ht="63.75" customHeight="1" thickBot="1" x14ac:dyDescent="0.3">
      <c r="A23" s="1529"/>
      <c r="B23" s="1260" t="s">
        <v>6</v>
      </c>
      <c r="C23" s="1260">
        <v>9</v>
      </c>
      <c r="D23" s="1260" t="s">
        <v>714</v>
      </c>
      <c r="E23" s="1260" t="s">
        <v>392</v>
      </c>
      <c r="F23" s="1260"/>
      <c r="G23" s="1260"/>
      <c r="H23" s="1260"/>
      <c r="I23" s="995">
        <v>45839</v>
      </c>
      <c r="J23" s="995">
        <v>45689</v>
      </c>
      <c r="K23" s="1260">
        <v>0</v>
      </c>
      <c r="L23" s="1260">
        <v>3</v>
      </c>
      <c r="M23" s="1263">
        <v>1000</v>
      </c>
      <c r="N23" s="1548"/>
      <c r="O23" s="628" t="s">
        <v>373</v>
      </c>
      <c r="P23" s="925"/>
      <c r="R23" s="1611">
        <v>8</v>
      </c>
      <c r="S23" s="1627" t="s">
        <v>356</v>
      </c>
      <c r="T23" s="1627">
        <f>COUNTIF(E230:E253,"в работе")</f>
        <v>24</v>
      </c>
      <c r="U23" s="941" t="s">
        <v>240</v>
      </c>
      <c r="V23" s="941">
        <f>SUM(F230:F253)</f>
        <v>5</v>
      </c>
    </row>
    <row r="24" spans="1:22" ht="18.75" customHeight="1" x14ac:dyDescent="0.25">
      <c r="A24" s="1653" t="s">
        <v>1008</v>
      </c>
      <c r="B24" s="1270" t="s">
        <v>39</v>
      </c>
      <c r="C24" s="1270">
        <v>1</v>
      </c>
      <c r="D24" s="1270" t="s">
        <v>102</v>
      </c>
      <c r="E24" s="1270" t="s">
        <v>392</v>
      </c>
      <c r="F24" s="1270"/>
      <c r="G24" s="1270"/>
      <c r="H24" s="1270"/>
      <c r="I24" s="963">
        <v>45839</v>
      </c>
      <c r="J24" s="963">
        <v>45689</v>
      </c>
      <c r="K24" s="1270">
        <v>0</v>
      </c>
      <c r="L24" s="1270">
        <v>5</v>
      </c>
      <c r="M24" s="1276">
        <v>1000</v>
      </c>
      <c r="N24" s="1637" t="s">
        <v>719</v>
      </c>
      <c r="O24" s="981" t="s">
        <v>374</v>
      </c>
      <c r="P24" s="925"/>
      <c r="R24" s="1612"/>
      <c r="S24" s="1628"/>
      <c r="T24" s="1628"/>
      <c r="U24" s="941" t="s">
        <v>241</v>
      </c>
      <c r="V24" s="941">
        <f>SUM(G230:G253)</f>
        <v>5</v>
      </c>
    </row>
    <row r="25" spans="1:22" ht="18.75" x14ac:dyDescent="0.25">
      <c r="A25" s="1654"/>
      <c r="B25" s="1271" t="s">
        <v>40</v>
      </c>
      <c r="C25" s="1271">
        <v>2</v>
      </c>
      <c r="D25" s="1271">
        <v>708509</v>
      </c>
      <c r="E25" s="1271" t="s">
        <v>392</v>
      </c>
      <c r="F25" s="1271"/>
      <c r="G25" s="1271"/>
      <c r="H25" s="1271"/>
      <c r="I25" s="966">
        <v>45839</v>
      </c>
      <c r="J25" s="966">
        <v>45689</v>
      </c>
      <c r="K25" s="1271">
        <v>0</v>
      </c>
      <c r="L25" s="1271">
        <v>5</v>
      </c>
      <c r="M25" s="1277">
        <v>1000</v>
      </c>
      <c r="N25" s="1638"/>
      <c r="O25" s="983" t="s">
        <v>375</v>
      </c>
      <c r="P25" s="925"/>
      <c r="R25" s="1613"/>
      <c r="S25" s="1629"/>
      <c r="T25" s="1629"/>
      <c r="U25" s="941" t="s">
        <v>914</v>
      </c>
      <c r="V25" s="941">
        <f>SUM(H230:H253)</f>
        <v>0</v>
      </c>
    </row>
    <row r="26" spans="1:22" ht="18.75" x14ac:dyDescent="0.25">
      <c r="A26" s="1654"/>
      <c r="B26" s="1271" t="s">
        <v>40</v>
      </c>
      <c r="C26" s="1271">
        <v>3</v>
      </c>
      <c r="D26" s="1271" t="s">
        <v>101</v>
      </c>
      <c r="E26" s="1271" t="s">
        <v>392</v>
      </c>
      <c r="F26" s="1271"/>
      <c r="G26" s="1271"/>
      <c r="H26" s="1271"/>
      <c r="I26" s="966">
        <v>45839</v>
      </c>
      <c r="J26" s="966">
        <v>45689</v>
      </c>
      <c r="K26" s="1271">
        <v>0</v>
      </c>
      <c r="L26" s="1271">
        <v>5</v>
      </c>
      <c r="M26" s="1277">
        <v>1000</v>
      </c>
      <c r="N26" s="1638"/>
      <c r="O26" s="983" t="s">
        <v>374</v>
      </c>
      <c r="P26" s="925"/>
      <c r="R26" s="1616">
        <v>9</v>
      </c>
      <c r="S26" s="1619" t="s">
        <v>808</v>
      </c>
      <c r="T26" s="1619">
        <f>COUNTIF(E196:E229,"в работе")</f>
        <v>25</v>
      </c>
      <c r="U26" s="1268" t="s">
        <v>240</v>
      </c>
      <c r="V26" s="1268">
        <f>SUM(F196:F229)</f>
        <v>1</v>
      </c>
    </row>
    <row r="27" spans="1:22" ht="18.75" x14ac:dyDescent="0.25">
      <c r="A27" s="1654"/>
      <c r="B27" s="1271" t="s">
        <v>401</v>
      </c>
      <c r="C27" s="1271">
        <v>4</v>
      </c>
      <c r="D27" s="1271" t="s">
        <v>98</v>
      </c>
      <c r="E27" s="1271" t="s">
        <v>391</v>
      </c>
      <c r="F27" s="1271"/>
      <c r="G27" s="1271"/>
      <c r="H27" s="1271"/>
      <c r="I27" s="966">
        <v>45839</v>
      </c>
      <c r="J27" s="966">
        <v>45689</v>
      </c>
      <c r="K27" s="1271">
        <v>0</v>
      </c>
      <c r="L27" s="1271">
        <v>5</v>
      </c>
      <c r="M27" s="1277">
        <v>1000</v>
      </c>
      <c r="N27" s="1638"/>
      <c r="O27" s="983" t="s">
        <v>374</v>
      </c>
      <c r="P27" s="925"/>
      <c r="R27" s="1617"/>
      <c r="S27" s="1620"/>
      <c r="T27" s="1620"/>
      <c r="U27" s="1268" t="s">
        <v>241</v>
      </c>
      <c r="V27" s="1268">
        <f>SUM(G196:G229)</f>
        <v>4</v>
      </c>
    </row>
    <row r="28" spans="1:22" ht="18.75" x14ac:dyDescent="0.25">
      <c r="A28" s="1654"/>
      <c r="B28" s="1271" t="s">
        <v>41</v>
      </c>
      <c r="C28" s="1271">
        <v>5</v>
      </c>
      <c r="D28" s="1271" t="s">
        <v>100</v>
      </c>
      <c r="E28" s="1271" t="s">
        <v>392</v>
      </c>
      <c r="F28" s="1271"/>
      <c r="G28" s="1271"/>
      <c r="H28" s="1271"/>
      <c r="I28" s="966">
        <v>45839</v>
      </c>
      <c r="J28" s="966">
        <v>45689</v>
      </c>
      <c r="K28" s="1271">
        <v>0</v>
      </c>
      <c r="L28" s="1271">
        <v>5</v>
      </c>
      <c r="M28" s="1277">
        <v>1000</v>
      </c>
      <c r="N28" s="1638"/>
      <c r="O28" s="983" t="s">
        <v>374</v>
      </c>
      <c r="P28" s="925"/>
      <c r="R28" s="1618"/>
      <c r="S28" s="1621"/>
      <c r="T28" s="1621"/>
      <c r="U28" s="1268" t="s">
        <v>914</v>
      </c>
      <c r="V28" s="1268">
        <f>SUM(H196:H229)</f>
        <v>2</v>
      </c>
    </row>
    <row r="29" spans="1:22" ht="18.75" x14ac:dyDescent="0.25">
      <c r="A29" s="1654"/>
      <c r="B29" s="1271" t="s">
        <v>41</v>
      </c>
      <c r="C29" s="1271">
        <v>6</v>
      </c>
      <c r="D29" s="1271">
        <v>708511</v>
      </c>
      <c r="E29" s="1271" t="s">
        <v>392</v>
      </c>
      <c r="F29" s="1271"/>
      <c r="G29" s="1271"/>
      <c r="H29" s="1271"/>
      <c r="I29" s="966">
        <v>45839</v>
      </c>
      <c r="J29" s="966">
        <v>45689</v>
      </c>
      <c r="K29" s="1271">
        <v>0</v>
      </c>
      <c r="L29" s="1271">
        <v>5</v>
      </c>
      <c r="M29" s="1277">
        <v>1000</v>
      </c>
      <c r="N29" s="1638"/>
      <c r="O29" s="983" t="s">
        <v>375</v>
      </c>
      <c r="P29" s="925"/>
      <c r="R29" s="1602">
        <v>10</v>
      </c>
      <c r="S29" s="1627" t="s">
        <v>368</v>
      </c>
      <c r="T29" s="1627">
        <f>COUNTIF(E184:E195,"в работе")</f>
        <v>8</v>
      </c>
      <c r="U29" s="941" t="s">
        <v>240</v>
      </c>
      <c r="V29" s="941">
        <f>SUM(F184:F195)</f>
        <v>2</v>
      </c>
    </row>
    <row r="30" spans="1:22" ht="18.75" x14ac:dyDescent="0.25">
      <c r="A30" s="1654"/>
      <c r="B30" s="1271" t="s">
        <v>42</v>
      </c>
      <c r="C30" s="1271">
        <v>7</v>
      </c>
      <c r="D30" s="1271" t="s">
        <v>99</v>
      </c>
      <c r="E30" s="1271" t="s">
        <v>392</v>
      </c>
      <c r="F30" s="1271"/>
      <c r="G30" s="1271"/>
      <c r="H30" s="1271"/>
      <c r="I30" s="966">
        <v>45839</v>
      </c>
      <c r="J30" s="966">
        <v>45689</v>
      </c>
      <c r="K30" s="1271">
        <v>0</v>
      </c>
      <c r="L30" s="1271">
        <v>5</v>
      </c>
      <c r="M30" s="1277">
        <v>1000</v>
      </c>
      <c r="N30" s="1638"/>
      <c r="O30" s="983" t="s">
        <v>374</v>
      </c>
      <c r="P30" s="925"/>
      <c r="R30" s="1603"/>
      <c r="S30" s="1628"/>
      <c r="T30" s="1628"/>
      <c r="U30" s="941" t="s">
        <v>241</v>
      </c>
      <c r="V30" s="941">
        <f>SUM(G184:G195)</f>
        <v>3</v>
      </c>
    </row>
    <row r="31" spans="1:22" ht="18.75" customHeight="1" x14ac:dyDescent="0.25">
      <c r="A31" s="1654"/>
      <c r="B31" s="1271" t="s">
        <v>10</v>
      </c>
      <c r="C31" s="1271">
        <v>1</v>
      </c>
      <c r="D31" s="1271" t="s">
        <v>103</v>
      </c>
      <c r="E31" s="1271" t="s">
        <v>392</v>
      </c>
      <c r="F31" s="1271"/>
      <c r="G31" s="1271"/>
      <c r="H31" s="1271"/>
      <c r="I31" s="966">
        <v>45839</v>
      </c>
      <c r="J31" s="966">
        <v>45689</v>
      </c>
      <c r="K31" s="1271">
        <v>0</v>
      </c>
      <c r="L31" s="1271">
        <v>5</v>
      </c>
      <c r="M31" s="1277">
        <v>1000</v>
      </c>
      <c r="N31" s="1638" t="s">
        <v>740</v>
      </c>
      <c r="O31" s="983" t="s">
        <v>374</v>
      </c>
      <c r="P31" s="925"/>
      <c r="R31" s="1604"/>
      <c r="S31" s="1629"/>
      <c r="T31" s="1629"/>
      <c r="U31" s="941" t="s">
        <v>914</v>
      </c>
      <c r="V31" s="941">
        <f>SUM(H184:H195)</f>
        <v>0</v>
      </c>
    </row>
    <row r="32" spans="1:22" ht="18.75" x14ac:dyDescent="0.25">
      <c r="A32" s="1654"/>
      <c r="B32" s="1271" t="s">
        <v>11</v>
      </c>
      <c r="C32" s="1271">
        <v>2</v>
      </c>
      <c r="D32" s="1271" t="s">
        <v>104</v>
      </c>
      <c r="E32" s="1271" t="s">
        <v>392</v>
      </c>
      <c r="F32" s="1271"/>
      <c r="G32" s="1271">
        <v>1</v>
      </c>
      <c r="H32" s="1271"/>
      <c r="I32" s="966">
        <v>45839</v>
      </c>
      <c r="J32" s="966">
        <v>45689</v>
      </c>
      <c r="K32" s="1271">
        <v>0</v>
      </c>
      <c r="L32" s="1271">
        <v>5</v>
      </c>
      <c r="M32" s="1277">
        <v>1000</v>
      </c>
      <c r="N32" s="1638"/>
      <c r="O32" s="983" t="s">
        <v>374</v>
      </c>
      <c r="P32" s="925"/>
      <c r="R32" s="1630">
        <v>11</v>
      </c>
      <c r="S32" s="1619" t="s">
        <v>363</v>
      </c>
      <c r="T32" s="1619">
        <f>COUNTIF(E254:E258,"в работе")</f>
        <v>4</v>
      </c>
      <c r="U32" s="1268" t="s">
        <v>240</v>
      </c>
      <c r="V32" s="1268">
        <f>SUM(F254:F258)</f>
        <v>0</v>
      </c>
    </row>
    <row r="33" spans="1:22" ht="18.75" x14ac:dyDescent="0.25">
      <c r="A33" s="1654"/>
      <c r="B33" s="1271" t="s">
        <v>12</v>
      </c>
      <c r="C33" s="1271">
        <v>3</v>
      </c>
      <c r="D33" s="1271" t="s">
        <v>105</v>
      </c>
      <c r="E33" s="1271" t="s">
        <v>392</v>
      </c>
      <c r="F33" s="1271"/>
      <c r="G33" s="1271"/>
      <c r="H33" s="1271"/>
      <c r="I33" s="966">
        <v>45839</v>
      </c>
      <c r="J33" s="966">
        <v>45689</v>
      </c>
      <c r="K33" s="1271">
        <v>0</v>
      </c>
      <c r="L33" s="1271">
        <v>5</v>
      </c>
      <c r="M33" s="1277">
        <v>1000</v>
      </c>
      <c r="N33" s="1638"/>
      <c r="O33" s="983" t="s">
        <v>374</v>
      </c>
      <c r="P33" s="925"/>
      <c r="R33" s="1631"/>
      <c r="S33" s="1620"/>
      <c r="T33" s="1620"/>
      <c r="U33" s="1268" t="s">
        <v>241</v>
      </c>
      <c r="V33" s="1268">
        <f>SUM(G254:G258)</f>
        <v>1</v>
      </c>
    </row>
    <row r="34" spans="1:22" ht="18.75" x14ac:dyDescent="0.25">
      <c r="A34" s="1654"/>
      <c r="B34" s="1271" t="s">
        <v>13</v>
      </c>
      <c r="C34" s="1271">
        <v>4</v>
      </c>
      <c r="D34" s="1271" t="s">
        <v>106</v>
      </c>
      <c r="E34" s="1271" t="s">
        <v>392</v>
      </c>
      <c r="F34" s="1271"/>
      <c r="G34" s="1271">
        <v>3</v>
      </c>
      <c r="H34" s="1271"/>
      <c r="I34" s="966">
        <v>45839</v>
      </c>
      <c r="J34" s="966">
        <v>45689</v>
      </c>
      <c r="K34" s="1271">
        <v>0</v>
      </c>
      <c r="L34" s="1271">
        <v>5</v>
      </c>
      <c r="M34" s="1277">
        <v>1000</v>
      </c>
      <c r="N34" s="1638"/>
      <c r="O34" s="983" t="s">
        <v>374</v>
      </c>
      <c r="P34" s="925"/>
      <c r="R34" s="1632"/>
      <c r="S34" s="1621"/>
      <c r="T34" s="1621"/>
      <c r="U34" s="1268" t="s">
        <v>914</v>
      </c>
      <c r="V34" s="1268">
        <f>SUM(H254:H258)</f>
        <v>0</v>
      </c>
    </row>
    <row r="35" spans="1:22" ht="15.75" customHeight="1" x14ac:dyDescent="0.25">
      <c r="A35" s="1654"/>
      <c r="B35" s="1271" t="s">
        <v>14</v>
      </c>
      <c r="C35" s="1271">
        <v>1</v>
      </c>
      <c r="D35" s="1271" t="s">
        <v>107</v>
      </c>
      <c r="E35" s="1271" t="s">
        <v>392</v>
      </c>
      <c r="F35" s="1271"/>
      <c r="G35" s="1271"/>
      <c r="H35" s="1271"/>
      <c r="I35" s="966">
        <v>45839</v>
      </c>
      <c r="J35" s="966">
        <v>45689</v>
      </c>
      <c r="K35" s="1271">
        <v>0</v>
      </c>
      <c r="L35" s="1271">
        <v>5</v>
      </c>
      <c r="M35" s="1277">
        <v>1000</v>
      </c>
      <c r="N35" s="1638" t="s">
        <v>741</v>
      </c>
      <c r="O35" s="983" t="s">
        <v>374</v>
      </c>
      <c r="P35" s="925"/>
      <c r="R35" s="1665">
        <v>12</v>
      </c>
      <c r="S35" s="1665" t="s">
        <v>568</v>
      </c>
      <c r="T35" s="1665">
        <f>COUNTIF(E381:E393,"в работе")</f>
        <v>13</v>
      </c>
      <c r="U35" s="1034" t="s">
        <v>240</v>
      </c>
      <c r="V35" s="1034">
        <f>SUM(F381:F393)</f>
        <v>0</v>
      </c>
    </row>
    <row r="36" spans="1:22" ht="18.75" x14ac:dyDescent="0.25">
      <c r="A36" s="1654"/>
      <c r="B36" s="1271" t="s">
        <v>15</v>
      </c>
      <c r="C36" s="1271">
        <v>2</v>
      </c>
      <c r="D36" s="1271" t="s">
        <v>904</v>
      </c>
      <c r="E36" s="1271" t="s">
        <v>392</v>
      </c>
      <c r="F36" s="1271"/>
      <c r="G36" s="1271"/>
      <c r="H36" s="1271"/>
      <c r="I36" s="966">
        <v>45839</v>
      </c>
      <c r="J36" s="966">
        <v>45689</v>
      </c>
      <c r="K36" s="1271">
        <v>0</v>
      </c>
      <c r="L36" s="1271">
        <v>5</v>
      </c>
      <c r="M36" s="1277">
        <v>1000</v>
      </c>
      <c r="N36" s="1638"/>
      <c r="O36" s="983" t="s">
        <v>374</v>
      </c>
      <c r="P36" s="925"/>
      <c r="R36" s="1666"/>
      <c r="S36" s="1666"/>
      <c r="T36" s="1666"/>
      <c r="U36" s="1034" t="s">
        <v>241</v>
      </c>
      <c r="V36" s="1034">
        <f>SUM(G381:G393)</f>
        <v>0</v>
      </c>
    </row>
    <row r="37" spans="1:22" ht="18.75" x14ac:dyDescent="0.25">
      <c r="A37" s="1654"/>
      <c r="B37" s="1271" t="s">
        <v>16</v>
      </c>
      <c r="C37" s="1271">
        <v>3</v>
      </c>
      <c r="D37" s="1271" t="s">
        <v>109</v>
      </c>
      <c r="E37" s="1271" t="s">
        <v>392</v>
      </c>
      <c r="F37" s="1271"/>
      <c r="G37" s="1271"/>
      <c r="H37" s="1271"/>
      <c r="I37" s="966">
        <v>45839</v>
      </c>
      <c r="J37" s="966">
        <v>45689</v>
      </c>
      <c r="K37" s="1271">
        <v>0</v>
      </c>
      <c r="L37" s="1271">
        <v>5</v>
      </c>
      <c r="M37" s="1277">
        <v>1000</v>
      </c>
      <c r="N37" s="1638"/>
      <c r="O37" s="983" t="s">
        <v>374</v>
      </c>
      <c r="P37" s="925"/>
      <c r="R37" s="1667"/>
      <c r="S37" s="1667"/>
      <c r="T37" s="1667"/>
      <c r="U37" s="1034" t="s">
        <v>914</v>
      </c>
      <c r="V37" s="1034">
        <f>SUM(H381:H393)</f>
        <v>0</v>
      </c>
    </row>
    <row r="38" spans="1:22" ht="18.75" x14ac:dyDescent="0.25">
      <c r="A38" s="1654"/>
      <c r="B38" s="1271" t="s">
        <v>17</v>
      </c>
      <c r="C38" s="1271">
        <v>4</v>
      </c>
      <c r="D38" s="1271" t="s">
        <v>110</v>
      </c>
      <c r="E38" s="1271" t="s">
        <v>392</v>
      </c>
      <c r="F38" s="1271"/>
      <c r="G38" s="1271"/>
      <c r="H38" s="1271"/>
      <c r="I38" s="966">
        <v>45839</v>
      </c>
      <c r="J38" s="966">
        <v>45689</v>
      </c>
      <c r="K38" s="1271">
        <v>0</v>
      </c>
      <c r="L38" s="1271">
        <v>5</v>
      </c>
      <c r="M38" s="1277">
        <v>1000</v>
      </c>
      <c r="N38" s="1638"/>
      <c r="O38" s="983" t="s">
        <v>374</v>
      </c>
      <c r="P38" s="925"/>
      <c r="R38" s="1668">
        <v>13</v>
      </c>
      <c r="S38" s="1668" t="s">
        <v>586</v>
      </c>
      <c r="T38" s="1668">
        <f>COUNTIF(E394:E406,"в работе")</f>
        <v>12</v>
      </c>
      <c r="U38" s="1280" t="s">
        <v>240</v>
      </c>
      <c r="V38" s="1280">
        <f>SUM(F394:F406)</f>
        <v>0</v>
      </c>
    </row>
    <row r="39" spans="1:22" ht="15.75" customHeight="1" x14ac:dyDescent="0.25">
      <c r="A39" s="1654"/>
      <c r="B39" s="1271" t="s">
        <v>18</v>
      </c>
      <c r="C39" s="1271">
        <v>1</v>
      </c>
      <c r="D39" s="1271" t="s">
        <v>111</v>
      </c>
      <c r="E39" s="1271" t="s">
        <v>392</v>
      </c>
      <c r="F39" s="1271"/>
      <c r="G39" s="1271"/>
      <c r="H39" s="1271"/>
      <c r="I39" s="966">
        <v>45839</v>
      </c>
      <c r="J39" s="966">
        <v>45689</v>
      </c>
      <c r="K39" s="1271">
        <v>0</v>
      </c>
      <c r="L39" s="1271">
        <v>5</v>
      </c>
      <c r="M39" s="1277">
        <v>1000</v>
      </c>
      <c r="N39" s="1638" t="s">
        <v>742</v>
      </c>
      <c r="O39" s="983" t="s">
        <v>374</v>
      </c>
      <c r="P39" s="925"/>
      <c r="R39" s="1669"/>
      <c r="S39" s="1669"/>
      <c r="T39" s="1669"/>
      <c r="U39" s="1280" t="s">
        <v>241</v>
      </c>
      <c r="V39" s="1280">
        <f>SUM(G394:G406)</f>
        <v>0</v>
      </c>
    </row>
    <row r="40" spans="1:22" ht="18.75" x14ac:dyDescent="0.25">
      <c r="A40" s="1654"/>
      <c r="B40" s="1271" t="s">
        <v>19</v>
      </c>
      <c r="C40" s="1271">
        <v>2</v>
      </c>
      <c r="D40" s="1271" t="s">
        <v>112</v>
      </c>
      <c r="E40" s="1271" t="s">
        <v>392</v>
      </c>
      <c r="F40" s="1271"/>
      <c r="G40" s="1271"/>
      <c r="H40" s="1271"/>
      <c r="I40" s="966">
        <v>45839</v>
      </c>
      <c r="J40" s="966">
        <v>45689</v>
      </c>
      <c r="K40" s="1271">
        <v>0</v>
      </c>
      <c r="L40" s="1271">
        <v>5</v>
      </c>
      <c r="M40" s="1277">
        <v>1000</v>
      </c>
      <c r="N40" s="1638"/>
      <c r="O40" s="983" t="s">
        <v>374</v>
      </c>
      <c r="P40" s="925"/>
      <c r="R40" s="1670"/>
      <c r="S40" s="1670"/>
      <c r="T40" s="1670"/>
      <c r="U40" s="1280" t="s">
        <v>914</v>
      </c>
      <c r="V40" s="1280">
        <f>SUM(H394:H406)</f>
        <v>0</v>
      </c>
    </row>
    <row r="41" spans="1:22" ht="18.75" x14ac:dyDescent="0.25">
      <c r="A41" s="1654"/>
      <c r="B41" s="1271" t="s">
        <v>20</v>
      </c>
      <c r="C41" s="1271">
        <v>3</v>
      </c>
      <c r="D41" s="1271" t="s">
        <v>113</v>
      </c>
      <c r="E41" s="1271" t="s">
        <v>392</v>
      </c>
      <c r="F41" s="1271"/>
      <c r="G41" s="1271"/>
      <c r="H41" s="1271"/>
      <c r="I41" s="966">
        <v>45839</v>
      </c>
      <c r="J41" s="966">
        <v>45689</v>
      </c>
      <c r="K41" s="1271">
        <v>0</v>
      </c>
      <c r="L41" s="1271">
        <v>5</v>
      </c>
      <c r="M41" s="1277">
        <v>1000</v>
      </c>
      <c r="N41" s="1638"/>
      <c r="O41" s="983" t="s">
        <v>374</v>
      </c>
      <c r="P41" s="925"/>
      <c r="R41" s="1634">
        <v>14</v>
      </c>
      <c r="S41" s="1665" t="s">
        <v>664</v>
      </c>
      <c r="T41" s="1665">
        <v>0</v>
      </c>
      <c r="U41" s="1034" t="s">
        <v>240</v>
      </c>
      <c r="V41" s="1034">
        <v>0</v>
      </c>
    </row>
    <row r="42" spans="1:22" ht="18.75" x14ac:dyDescent="0.25">
      <c r="A42" s="1654"/>
      <c r="B42" s="1271" t="s">
        <v>21</v>
      </c>
      <c r="C42" s="1271">
        <v>4</v>
      </c>
      <c r="D42" s="1271" t="s">
        <v>114</v>
      </c>
      <c r="E42" s="1271" t="s">
        <v>392</v>
      </c>
      <c r="F42" s="1271"/>
      <c r="G42" s="1271"/>
      <c r="H42" s="1271"/>
      <c r="I42" s="966">
        <v>45839</v>
      </c>
      <c r="J42" s="966">
        <v>45689</v>
      </c>
      <c r="K42" s="1271">
        <v>0</v>
      </c>
      <c r="L42" s="1271">
        <v>5</v>
      </c>
      <c r="M42" s="1277">
        <v>1000</v>
      </c>
      <c r="N42" s="1638"/>
      <c r="O42" s="983" t="s">
        <v>374</v>
      </c>
      <c r="P42" s="925"/>
      <c r="R42" s="1635"/>
      <c r="S42" s="1666"/>
      <c r="T42" s="1666"/>
      <c r="U42" s="1034" t="s">
        <v>241</v>
      </c>
      <c r="V42" s="1034">
        <v>0</v>
      </c>
    </row>
    <row r="43" spans="1:22" ht="18.75" x14ac:dyDescent="0.25">
      <c r="A43" s="1654"/>
      <c r="B43" s="1271" t="s">
        <v>116</v>
      </c>
      <c r="C43" s="1271">
        <v>5</v>
      </c>
      <c r="D43" s="1271" t="s">
        <v>115</v>
      </c>
      <c r="E43" s="1271" t="s">
        <v>392</v>
      </c>
      <c r="F43" s="1271"/>
      <c r="G43" s="1271"/>
      <c r="H43" s="1271"/>
      <c r="I43" s="966">
        <v>45839</v>
      </c>
      <c r="J43" s="966">
        <v>45689</v>
      </c>
      <c r="K43" s="1271">
        <v>0</v>
      </c>
      <c r="L43" s="1271">
        <v>5</v>
      </c>
      <c r="M43" s="1277">
        <v>1000</v>
      </c>
      <c r="N43" s="1638"/>
      <c r="O43" s="983" t="s">
        <v>374</v>
      </c>
      <c r="P43" s="925"/>
      <c r="R43" s="1636"/>
      <c r="S43" s="1667"/>
      <c r="T43" s="1667"/>
      <c r="U43" s="1034" t="s">
        <v>914</v>
      </c>
      <c r="V43" s="1034">
        <v>0</v>
      </c>
    </row>
    <row r="44" spans="1:22" ht="15.75" customHeight="1" x14ac:dyDescent="0.25">
      <c r="A44" s="1654"/>
      <c r="B44" s="1271" t="s">
        <v>22</v>
      </c>
      <c r="C44" s="1271">
        <v>1</v>
      </c>
      <c r="D44" s="1271" t="s">
        <v>117</v>
      </c>
      <c r="E44" s="1271" t="s">
        <v>392</v>
      </c>
      <c r="F44" s="1271"/>
      <c r="G44" s="1271">
        <v>2</v>
      </c>
      <c r="H44" s="1271"/>
      <c r="I44" s="966">
        <v>45839</v>
      </c>
      <c r="J44" s="966">
        <v>45689</v>
      </c>
      <c r="K44" s="1271">
        <v>0</v>
      </c>
      <c r="L44" s="1271">
        <v>5</v>
      </c>
      <c r="M44" s="1277">
        <v>1000</v>
      </c>
      <c r="N44" s="1638" t="s">
        <v>743</v>
      </c>
      <c r="O44" s="983" t="s">
        <v>374</v>
      </c>
      <c r="P44" s="925"/>
      <c r="R44" s="1668">
        <v>15</v>
      </c>
      <c r="S44" s="1668" t="s">
        <v>675</v>
      </c>
      <c r="T44" s="1668">
        <f>COUNTIF(E467:E486,"в работе")</f>
        <v>20</v>
      </c>
      <c r="U44" s="1280" t="s">
        <v>240</v>
      </c>
      <c r="V44" s="1280">
        <f>SUM(F467:F486)</f>
        <v>4</v>
      </c>
    </row>
    <row r="45" spans="1:22" ht="18.75" x14ac:dyDescent="0.25">
      <c r="A45" s="1654"/>
      <c r="B45" s="1271" t="s">
        <v>23</v>
      </c>
      <c r="C45" s="1271">
        <v>2</v>
      </c>
      <c r="D45" s="1271" t="s">
        <v>402</v>
      </c>
      <c r="E45" s="1271" t="s">
        <v>392</v>
      </c>
      <c r="F45" s="1271"/>
      <c r="G45" s="1271">
        <v>2</v>
      </c>
      <c r="H45" s="1271"/>
      <c r="I45" s="966">
        <v>45839</v>
      </c>
      <c r="J45" s="966">
        <v>45689</v>
      </c>
      <c r="K45" s="1271">
        <v>0</v>
      </c>
      <c r="L45" s="1271">
        <v>5</v>
      </c>
      <c r="M45" s="1277">
        <v>1000</v>
      </c>
      <c r="N45" s="1638"/>
      <c r="O45" s="983" t="s">
        <v>374</v>
      </c>
      <c r="P45" s="925"/>
      <c r="R45" s="1669"/>
      <c r="S45" s="1669"/>
      <c r="T45" s="1669"/>
      <c r="U45" s="1280" t="s">
        <v>241</v>
      </c>
      <c r="V45" s="1280">
        <f>SUM(G467:G486)</f>
        <v>1</v>
      </c>
    </row>
    <row r="46" spans="1:22" ht="18.75" x14ac:dyDescent="0.25">
      <c r="A46" s="1654"/>
      <c r="B46" s="1271" t="s">
        <v>24</v>
      </c>
      <c r="C46" s="1271">
        <v>3</v>
      </c>
      <c r="D46" s="1271" t="s">
        <v>119</v>
      </c>
      <c r="E46" s="1271" t="s">
        <v>392</v>
      </c>
      <c r="F46" s="1271">
        <v>1</v>
      </c>
      <c r="G46" s="1271"/>
      <c r="H46" s="1271"/>
      <c r="I46" s="966">
        <v>45839</v>
      </c>
      <c r="J46" s="966">
        <v>45689</v>
      </c>
      <c r="K46" s="1271">
        <v>0</v>
      </c>
      <c r="L46" s="1271">
        <v>5</v>
      </c>
      <c r="M46" s="1277">
        <v>1000</v>
      </c>
      <c r="N46" s="1638"/>
      <c r="O46" s="983" t="s">
        <v>374</v>
      </c>
      <c r="P46" s="925"/>
      <c r="R46" s="1670"/>
      <c r="S46" s="1670"/>
      <c r="T46" s="1670"/>
      <c r="U46" s="1280" t="s">
        <v>914</v>
      </c>
      <c r="V46" s="1280">
        <f>SUM(H467:H486)</f>
        <v>0</v>
      </c>
    </row>
    <row r="47" spans="1:22" ht="18.75" x14ac:dyDescent="0.25">
      <c r="A47" s="1654"/>
      <c r="B47" s="1271" t="s">
        <v>25</v>
      </c>
      <c r="C47" s="1271">
        <v>4</v>
      </c>
      <c r="D47" s="1271" t="s">
        <v>120</v>
      </c>
      <c r="E47" s="1271" t="s">
        <v>392</v>
      </c>
      <c r="F47" s="1271"/>
      <c r="G47" s="1271">
        <v>1</v>
      </c>
      <c r="H47" s="1271"/>
      <c r="I47" s="966">
        <v>45839</v>
      </c>
      <c r="J47" s="966">
        <v>45689</v>
      </c>
      <c r="K47" s="1271">
        <v>0</v>
      </c>
      <c r="L47" s="1271">
        <v>5</v>
      </c>
      <c r="M47" s="1277">
        <v>1000</v>
      </c>
      <c r="N47" s="1638"/>
      <c r="O47" s="983" t="s">
        <v>374</v>
      </c>
      <c r="P47" s="925"/>
      <c r="R47" s="1665">
        <v>16</v>
      </c>
      <c r="S47" s="1665" t="s">
        <v>699</v>
      </c>
      <c r="T47" s="1665">
        <f>COUNTIF(E487:E494,"в работе")</f>
        <v>5</v>
      </c>
      <c r="U47" s="1034" t="s">
        <v>240</v>
      </c>
      <c r="V47" s="1034">
        <f>SUM(F487:F494)</f>
        <v>0</v>
      </c>
    </row>
    <row r="48" spans="1:22" ht="18.75" customHeight="1" x14ac:dyDescent="0.25">
      <c r="A48" s="1654"/>
      <c r="B48" s="1271" t="s">
        <v>26</v>
      </c>
      <c r="C48" s="1271">
        <v>1</v>
      </c>
      <c r="D48" s="1271" t="s">
        <v>121</v>
      </c>
      <c r="E48" s="1271" t="s">
        <v>392</v>
      </c>
      <c r="F48" s="1271"/>
      <c r="G48" s="1271"/>
      <c r="H48" s="1271"/>
      <c r="I48" s="966">
        <v>45839</v>
      </c>
      <c r="J48" s="966">
        <v>45689</v>
      </c>
      <c r="K48" s="1271">
        <v>0</v>
      </c>
      <c r="L48" s="1271">
        <v>5</v>
      </c>
      <c r="M48" s="1277">
        <v>1000</v>
      </c>
      <c r="N48" s="1638" t="s">
        <v>744</v>
      </c>
      <c r="O48" s="983" t="s">
        <v>374</v>
      </c>
      <c r="P48" s="925"/>
      <c r="R48" s="1666"/>
      <c r="S48" s="1666"/>
      <c r="T48" s="1666"/>
      <c r="U48" s="1034" t="s">
        <v>241</v>
      </c>
      <c r="V48" s="1034">
        <f>SUM(G487:G494)</f>
        <v>0</v>
      </c>
    </row>
    <row r="49" spans="1:22" ht="18.75" x14ac:dyDescent="0.25">
      <c r="A49" s="1654"/>
      <c r="B49" s="1271" t="s">
        <v>27</v>
      </c>
      <c r="C49" s="1271">
        <v>2</v>
      </c>
      <c r="D49" s="1271" t="s">
        <v>122</v>
      </c>
      <c r="E49" s="1271" t="s">
        <v>392</v>
      </c>
      <c r="F49" s="1271"/>
      <c r="G49" s="1271"/>
      <c r="H49" s="1271"/>
      <c r="I49" s="966">
        <v>45839</v>
      </c>
      <c r="J49" s="966">
        <v>45689</v>
      </c>
      <c r="K49" s="1271">
        <v>0</v>
      </c>
      <c r="L49" s="1271">
        <v>5</v>
      </c>
      <c r="M49" s="1277">
        <v>1000</v>
      </c>
      <c r="N49" s="1638"/>
      <c r="O49" s="983" t="s">
        <v>374</v>
      </c>
      <c r="P49" s="925"/>
      <c r="R49" s="1667"/>
      <c r="S49" s="1667"/>
      <c r="T49" s="1667"/>
      <c r="U49" s="1034" t="s">
        <v>914</v>
      </c>
      <c r="V49" s="1034">
        <f>SUM(H487:H494)</f>
        <v>0</v>
      </c>
    </row>
    <row r="50" spans="1:22" ht="18.75" x14ac:dyDescent="0.25">
      <c r="A50" s="1654"/>
      <c r="B50" s="1271" t="s">
        <v>28</v>
      </c>
      <c r="C50" s="1271">
        <v>3</v>
      </c>
      <c r="D50" s="1271" t="s">
        <v>403</v>
      </c>
      <c r="E50" s="1271" t="s">
        <v>392</v>
      </c>
      <c r="F50" s="1271"/>
      <c r="G50" s="1271"/>
      <c r="H50" s="1271"/>
      <c r="I50" s="966">
        <v>45839</v>
      </c>
      <c r="J50" s="966">
        <v>45689</v>
      </c>
      <c r="K50" s="1271">
        <v>0</v>
      </c>
      <c r="L50" s="1271">
        <v>5</v>
      </c>
      <c r="M50" s="1277">
        <v>1000</v>
      </c>
      <c r="N50" s="1638"/>
      <c r="O50" s="983" t="s">
        <v>374</v>
      </c>
      <c r="P50" s="925"/>
      <c r="R50" s="1671">
        <v>17</v>
      </c>
      <c r="S50" s="1671" t="s">
        <v>630</v>
      </c>
      <c r="T50" s="1671">
        <f>COUNTIF(E407:E447,"в работе")</f>
        <v>37</v>
      </c>
      <c r="U50" s="1280" t="s">
        <v>240</v>
      </c>
      <c r="V50" s="1280">
        <f>SUM(F407:F447)</f>
        <v>2</v>
      </c>
    </row>
    <row r="51" spans="1:22" ht="18.75" x14ac:dyDescent="0.25">
      <c r="A51" s="1654"/>
      <c r="B51" s="1271" t="s">
        <v>29</v>
      </c>
      <c r="C51" s="1271">
        <v>4</v>
      </c>
      <c r="D51" s="1271" t="s">
        <v>123</v>
      </c>
      <c r="E51" s="1271" t="s">
        <v>392</v>
      </c>
      <c r="F51" s="1271"/>
      <c r="G51" s="1271"/>
      <c r="H51" s="1271"/>
      <c r="I51" s="966">
        <v>45839</v>
      </c>
      <c r="J51" s="966">
        <v>45689</v>
      </c>
      <c r="K51" s="1271">
        <v>0</v>
      </c>
      <c r="L51" s="1271">
        <v>5</v>
      </c>
      <c r="M51" s="1277">
        <v>1000</v>
      </c>
      <c r="N51" s="1638"/>
      <c r="O51" s="983" t="s">
        <v>374</v>
      </c>
      <c r="P51" s="925"/>
      <c r="R51" s="1671"/>
      <c r="S51" s="1671"/>
      <c r="T51" s="1671"/>
      <c r="U51" s="1280" t="s">
        <v>241</v>
      </c>
      <c r="V51" s="1280">
        <f>SUM(G407:G447)</f>
        <v>0</v>
      </c>
    </row>
    <row r="52" spans="1:22" ht="63" x14ac:dyDescent="0.25">
      <c r="A52" s="1654"/>
      <c r="B52" s="1271" t="s">
        <v>30</v>
      </c>
      <c r="C52" s="1271">
        <v>1</v>
      </c>
      <c r="D52" s="1271" t="s">
        <v>124</v>
      </c>
      <c r="E52" s="1271" t="s">
        <v>392</v>
      </c>
      <c r="F52" s="1271"/>
      <c r="G52" s="1271"/>
      <c r="H52" s="1271"/>
      <c r="I52" s="966">
        <v>45839</v>
      </c>
      <c r="J52" s="966">
        <v>45689</v>
      </c>
      <c r="K52" s="1271">
        <v>0</v>
      </c>
      <c r="L52" s="1271">
        <v>5</v>
      </c>
      <c r="M52" s="1277">
        <v>1000</v>
      </c>
      <c r="N52" s="1271" t="s">
        <v>745</v>
      </c>
      <c r="O52" s="983" t="s">
        <v>374</v>
      </c>
      <c r="P52" s="925"/>
      <c r="R52" s="1671"/>
      <c r="S52" s="1671"/>
      <c r="T52" s="1671"/>
      <c r="U52" s="1280" t="s">
        <v>914</v>
      </c>
      <c r="V52" s="1280">
        <f>SUM(H407:H447)</f>
        <v>0</v>
      </c>
    </row>
    <row r="53" spans="1:22" ht="63" x14ac:dyDescent="0.25">
      <c r="A53" s="1654"/>
      <c r="B53" s="1271" t="s">
        <v>31</v>
      </c>
      <c r="C53" s="1271">
        <v>1</v>
      </c>
      <c r="D53" s="1271" t="s">
        <v>397</v>
      </c>
      <c r="E53" s="1271" t="s">
        <v>392</v>
      </c>
      <c r="F53" s="1271">
        <v>1</v>
      </c>
      <c r="G53" s="1271"/>
      <c r="H53" s="1271"/>
      <c r="I53" s="966">
        <v>45839</v>
      </c>
      <c r="J53" s="966">
        <v>45689</v>
      </c>
      <c r="K53" s="1271">
        <v>0</v>
      </c>
      <c r="L53" s="1271">
        <v>5</v>
      </c>
      <c r="M53" s="1277">
        <v>1000</v>
      </c>
      <c r="N53" s="1271" t="s">
        <v>746</v>
      </c>
      <c r="O53" s="983" t="s">
        <v>374</v>
      </c>
      <c r="P53" s="925"/>
      <c r="R53" s="942"/>
      <c r="S53" s="942"/>
      <c r="T53" s="942"/>
      <c r="U53" s="942"/>
      <c r="V53" s="942"/>
    </row>
    <row r="54" spans="1:22" ht="63" x14ac:dyDescent="0.25">
      <c r="A54" s="1654"/>
      <c r="B54" s="1271" t="s">
        <v>32</v>
      </c>
      <c r="C54" s="1271">
        <v>1</v>
      </c>
      <c r="D54" s="1271" t="s">
        <v>126</v>
      </c>
      <c r="E54" s="1271" t="s">
        <v>392</v>
      </c>
      <c r="F54" s="1271"/>
      <c r="G54" s="1271">
        <v>2</v>
      </c>
      <c r="H54" s="1271"/>
      <c r="I54" s="966">
        <v>45839</v>
      </c>
      <c r="J54" s="966">
        <v>45689</v>
      </c>
      <c r="K54" s="1271">
        <v>0</v>
      </c>
      <c r="L54" s="1271">
        <v>5</v>
      </c>
      <c r="M54" s="1277">
        <v>1000</v>
      </c>
      <c r="N54" s="1271" t="s">
        <v>747</v>
      </c>
      <c r="O54" s="983" t="s">
        <v>374</v>
      </c>
      <c r="P54" s="925"/>
      <c r="R54" s="942"/>
      <c r="S54" s="211" t="s">
        <v>371</v>
      </c>
      <c r="T54" s="211">
        <f>ROWS(E2:E515)</f>
        <v>514</v>
      </c>
      <c r="U54" s="1256" t="s">
        <v>372</v>
      </c>
      <c r="V54" s="212">
        <f>SUM(V2:V52)</f>
        <v>98</v>
      </c>
    </row>
    <row r="55" spans="1:22" ht="63" x14ac:dyDescent="0.25">
      <c r="A55" s="1654"/>
      <c r="B55" s="1271" t="s">
        <v>33</v>
      </c>
      <c r="C55" s="1271">
        <v>1</v>
      </c>
      <c r="D55" s="1271" t="s">
        <v>128</v>
      </c>
      <c r="E55" s="1271" t="s">
        <v>392</v>
      </c>
      <c r="F55" s="1271"/>
      <c r="G55" s="1271"/>
      <c r="H55" s="1271"/>
      <c r="I55" s="966">
        <v>45839</v>
      </c>
      <c r="J55" s="966">
        <v>45689</v>
      </c>
      <c r="K55" s="1271">
        <v>0</v>
      </c>
      <c r="L55" s="1271">
        <v>5</v>
      </c>
      <c r="M55" s="1277">
        <v>1000</v>
      </c>
      <c r="N55" s="1271" t="s">
        <v>720</v>
      </c>
      <c r="O55" s="983" t="s">
        <v>374</v>
      </c>
      <c r="P55" s="925"/>
      <c r="S55" s="1255" t="s">
        <v>394</v>
      </c>
      <c r="T55" s="1255">
        <f>COUNTIF(E2:E515,"в работе")</f>
        <v>446</v>
      </c>
      <c r="U55" s="127" t="s">
        <v>240</v>
      </c>
      <c r="V55" s="1255">
        <f>SUM(V2+V5+V8+V11+V14+V17+V20+V23+V26+V29+V32+V35+V38+V41+V44+V47+V50)</f>
        <v>35</v>
      </c>
    </row>
    <row r="56" spans="1:22" ht="63" x14ac:dyDescent="0.25">
      <c r="A56" s="1654"/>
      <c r="B56" s="1271" t="s">
        <v>34</v>
      </c>
      <c r="C56" s="1271">
        <v>1</v>
      </c>
      <c r="D56" s="1271" t="s">
        <v>398</v>
      </c>
      <c r="E56" s="1271" t="s">
        <v>392</v>
      </c>
      <c r="F56" s="1271"/>
      <c r="G56" s="1271"/>
      <c r="H56" s="1271"/>
      <c r="I56" s="966">
        <v>45839</v>
      </c>
      <c r="J56" s="966">
        <v>45689</v>
      </c>
      <c r="K56" s="1271">
        <v>0</v>
      </c>
      <c r="L56" s="1271">
        <v>5</v>
      </c>
      <c r="M56" s="1277">
        <v>1000</v>
      </c>
      <c r="N56" s="1271" t="s">
        <v>748</v>
      </c>
      <c r="O56" s="983" t="s">
        <v>374</v>
      </c>
      <c r="P56" s="925"/>
      <c r="S56" s="1255" t="s">
        <v>395</v>
      </c>
      <c r="T56" s="1255">
        <f>COUNTIF(E2:E515,"отключен")</f>
        <v>61</v>
      </c>
      <c r="U56" s="127" t="s">
        <v>241</v>
      </c>
      <c r="V56" s="1255">
        <f>SUM(V3+V6+V9+V12+V15+V18+V21+V24+V27+V30+V33+V36+V39+V42+V45+V48+V51)</f>
        <v>61</v>
      </c>
    </row>
    <row r="57" spans="1:22" ht="63" x14ac:dyDescent="0.25">
      <c r="A57" s="1654"/>
      <c r="B57" s="1271" t="s">
        <v>35</v>
      </c>
      <c r="C57" s="1271">
        <v>1</v>
      </c>
      <c r="D57" s="1271" t="s">
        <v>129</v>
      </c>
      <c r="E57" s="1271" t="s">
        <v>392</v>
      </c>
      <c r="F57" s="1271"/>
      <c r="G57" s="1271">
        <v>1</v>
      </c>
      <c r="H57" s="1271"/>
      <c r="I57" s="966">
        <v>45839</v>
      </c>
      <c r="J57" s="966">
        <v>45689</v>
      </c>
      <c r="K57" s="1271">
        <v>0</v>
      </c>
      <c r="L57" s="1271">
        <v>5</v>
      </c>
      <c r="M57" s="1277">
        <v>1000</v>
      </c>
      <c r="N57" s="1271" t="s">
        <v>749</v>
      </c>
      <c r="O57" s="983" t="s">
        <v>374</v>
      </c>
      <c r="P57" s="925"/>
      <c r="S57" s="1255" t="s">
        <v>396</v>
      </c>
      <c r="T57" s="1255">
        <f>COUNTIF(E2:E515,"демонтирован")</f>
        <v>7</v>
      </c>
      <c r="U57" s="1255" t="s">
        <v>917</v>
      </c>
      <c r="V57" s="1255">
        <f>SUM(V4+V7+V10+V13+V16+V22+V25+V28+V31+V34+V37+V40+V43+V46+V49+V52+V19)</f>
        <v>2</v>
      </c>
    </row>
    <row r="58" spans="1:22" ht="74.25" customHeight="1" x14ac:dyDescent="0.25">
      <c r="A58" s="1654"/>
      <c r="B58" s="1271" t="s">
        <v>11</v>
      </c>
      <c r="C58" s="1271">
        <v>1</v>
      </c>
      <c r="D58" s="1277">
        <v>15265</v>
      </c>
      <c r="E58" s="1271" t="s">
        <v>392</v>
      </c>
      <c r="F58" s="1271"/>
      <c r="G58" s="1271"/>
      <c r="H58" s="1271"/>
      <c r="I58" s="966">
        <v>45839</v>
      </c>
      <c r="J58" s="966">
        <v>45689</v>
      </c>
      <c r="K58" s="1271">
        <v>0</v>
      </c>
      <c r="L58" s="1271">
        <v>2</v>
      </c>
      <c r="M58" s="1277">
        <v>250</v>
      </c>
      <c r="N58" s="1271" t="s">
        <v>740</v>
      </c>
      <c r="O58" s="983" t="s">
        <v>561</v>
      </c>
      <c r="P58" s="925"/>
    </row>
    <row r="59" spans="1:22" ht="63" x14ac:dyDescent="0.25">
      <c r="A59" s="1654"/>
      <c r="B59" s="1271" t="s">
        <v>14</v>
      </c>
      <c r="C59" s="1271">
        <v>2</v>
      </c>
      <c r="D59" s="1277">
        <v>15190</v>
      </c>
      <c r="E59" s="1271" t="s">
        <v>392</v>
      </c>
      <c r="F59" s="1271"/>
      <c r="G59" s="1271"/>
      <c r="H59" s="1271"/>
      <c r="I59" s="966">
        <v>45839</v>
      </c>
      <c r="J59" s="966">
        <v>45689</v>
      </c>
      <c r="K59" s="1271">
        <v>0</v>
      </c>
      <c r="L59" s="1271">
        <v>2</v>
      </c>
      <c r="M59" s="1277">
        <v>250</v>
      </c>
      <c r="N59" s="1271" t="s">
        <v>741</v>
      </c>
      <c r="O59" s="983" t="s">
        <v>561</v>
      </c>
      <c r="P59" s="925"/>
    </row>
    <row r="60" spans="1:22" ht="15.75" customHeight="1" x14ac:dyDescent="0.25">
      <c r="A60" s="1654"/>
      <c r="B60" s="1271" t="s">
        <v>19</v>
      </c>
      <c r="C60" s="1271">
        <v>3</v>
      </c>
      <c r="D60" s="1277">
        <v>15234</v>
      </c>
      <c r="E60" s="1271" t="s">
        <v>392</v>
      </c>
      <c r="F60" s="1271"/>
      <c r="G60" s="1271"/>
      <c r="H60" s="1271"/>
      <c r="I60" s="966">
        <v>45839</v>
      </c>
      <c r="J60" s="966">
        <v>45689</v>
      </c>
      <c r="K60" s="1271">
        <v>0</v>
      </c>
      <c r="L60" s="1271">
        <v>2</v>
      </c>
      <c r="M60" s="1277">
        <v>250</v>
      </c>
      <c r="N60" s="1638" t="s">
        <v>742</v>
      </c>
      <c r="O60" s="983" t="s">
        <v>561</v>
      </c>
      <c r="P60" s="925"/>
    </row>
    <row r="61" spans="1:22" ht="15.75" x14ac:dyDescent="0.25">
      <c r="A61" s="1654"/>
      <c r="B61" s="1271" t="s">
        <v>19</v>
      </c>
      <c r="C61" s="1271">
        <v>4</v>
      </c>
      <c r="D61" s="1277">
        <v>15182</v>
      </c>
      <c r="E61" s="1271" t="s">
        <v>392</v>
      </c>
      <c r="F61" s="1271"/>
      <c r="G61" s="1271"/>
      <c r="H61" s="1271"/>
      <c r="I61" s="966">
        <v>45839</v>
      </c>
      <c r="J61" s="966">
        <v>45689</v>
      </c>
      <c r="K61" s="1271">
        <v>0</v>
      </c>
      <c r="L61" s="1271">
        <v>2</v>
      </c>
      <c r="M61" s="1277">
        <v>250</v>
      </c>
      <c r="N61" s="1638"/>
      <c r="O61" s="983" t="s">
        <v>561</v>
      </c>
      <c r="P61" s="925"/>
    </row>
    <row r="62" spans="1:22" ht="15.75" x14ac:dyDescent="0.25">
      <c r="A62" s="1654"/>
      <c r="B62" s="1271" t="s">
        <v>116</v>
      </c>
      <c r="C62" s="1271">
        <v>5</v>
      </c>
      <c r="D62" s="1277">
        <v>15179</v>
      </c>
      <c r="E62" s="1271" t="s">
        <v>392</v>
      </c>
      <c r="F62" s="1271"/>
      <c r="G62" s="1271"/>
      <c r="H62" s="1271"/>
      <c r="I62" s="966">
        <v>45839</v>
      </c>
      <c r="J62" s="966">
        <v>45689</v>
      </c>
      <c r="K62" s="1271">
        <v>0</v>
      </c>
      <c r="L62" s="1271">
        <v>2</v>
      </c>
      <c r="M62" s="1277">
        <v>250</v>
      </c>
      <c r="N62" s="1638"/>
      <c r="O62" s="983" t="s">
        <v>561</v>
      </c>
      <c r="P62" s="925"/>
    </row>
    <row r="63" spans="1:22" ht="15.75" x14ac:dyDescent="0.25">
      <c r="A63" s="1654"/>
      <c r="B63" s="1271" t="s">
        <v>116</v>
      </c>
      <c r="C63" s="1271">
        <v>6</v>
      </c>
      <c r="D63" s="1277">
        <v>15236</v>
      </c>
      <c r="E63" s="1271" t="s">
        <v>392</v>
      </c>
      <c r="F63" s="1271"/>
      <c r="G63" s="1271"/>
      <c r="H63" s="1271"/>
      <c r="I63" s="966">
        <v>45839</v>
      </c>
      <c r="J63" s="966">
        <v>45689</v>
      </c>
      <c r="K63" s="1271">
        <v>0</v>
      </c>
      <c r="L63" s="1271">
        <v>2</v>
      </c>
      <c r="M63" s="1277">
        <v>250</v>
      </c>
      <c r="N63" s="1638"/>
      <c r="O63" s="983" t="s">
        <v>561</v>
      </c>
      <c r="P63" s="925"/>
    </row>
    <row r="64" spans="1:22" ht="15.75" x14ac:dyDescent="0.25">
      <c r="A64" s="1654"/>
      <c r="B64" s="1271" t="s">
        <v>553</v>
      </c>
      <c r="C64" s="1271">
        <v>7</v>
      </c>
      <c r="D64" s="1277">
        <v>15242</v>
      </c>
      <c r="E64" s="1271" t="s">
        <v>392</v>
      </c>
      <c r="F64" s="1271"/>
      <c r="G64" s="1271"/>
      <c r="H64" s="1271"/>
      <c r="I64" s="966">
        <v>45839</v>
      </c>
      <c r="J64" s="966">
        <v>45689</v>
      </c>
      <c r="K64" s="1271">
        <v>0</v>
      </c>
      <c r="L64" s="1271">
        <v>2</v>
      </c>
      <c r="M64" s="1277">
        <v>250</v>
      </c>
      <c r="N64" s="1638"/>
      <c r="O64" s="983" t="s">
        <v>561</v>
      </c>
      <c r="P64" s="925"/>
    </row>
    <row r="65" spans="1:16" ht="15.75" customHeight="1" x14ac:dyDescent="0.25">
      <c r="A65" s="1654"/>
      <c r="B65" s="1271" t="s">
        <v>23</v>
      </c>
      <c r="C65" s="1271">
        <v>8</v>
      </c>
      <c r="D65" s="1277">
        <v>15280</v>
      </c>
      <c r="E65" s="1271" t="s">
        <v>392</v>
      </c>
      <c r="F65" s="1271"/>
      <c r="G65" s="1271"/>
      <c r="H65" s="1271"/>
      <c r="I65" s="966">
        <v>45839</v>
      </c>
      <c r="J65" s="966">
        <v>45689</v>
      </c>
      <c r="K65" s="1271">
        <v>0</v>
      </c>
      <c r="L65" s="1271">
        <v>2</v>
      </c>
      <c r="M65" s="1277">
        <v>250</v>
      </c>
      <c r="N65" s="1638" t="s">
        <v>743</v>
      </c>
      <c r="O65" s="983" t="s">
        <v>561</v>
      </c>
      <c r="P65" s="925"/>
    </row>
    <row r="66" spans="1:16" ht="15.75" x14ac:dyDescent="0.25">
      <c r="A66" s="1654"/>
      <c r="B66" s="1271" t="s">
        <v>24</v>
      </c>
      <c r="C66" s="1271">
        <v>9</v>
      </c>
      <c r="D66" s="1277">
        <v>15287</v>
      </c>
      <c r="E66" s="1271" t="s">
        <v>392</v>
      </c>
      <c r="F66" s="1271"/>
      <c r="G66" s="1271"/>
      <c r="H66" s="1271"/>
      <c r="I66" s="966">
        <v>45839</v>
      </c>
      <c r="J66" s="966">
        <v>45689</v>
      </c>
      <c r="K66" s="1271">
        <v>0</v>
      </c>
      <c r="L66" s="1271">
        <v>2</v>
      </c>
      <c r="M66" s="1277">
        <v>250</v>
      </c>
      <c r="N66" s="1638"/>
      <c r="O66" s="983" t="s">
        <v>561</v>
      </c>
      <c r="P66" s="925"/>
    </row>
    <row r="67" spans="1:16" ht="15.75" customHeight="1" x14ac:dyDescent="0.25">
      <c r="A67" s="1654"/>
      <c r="B67" s="1271" t="s">
        <v>27</v>
      </c>
      <c r="C67" s="1271">
        <v>10</v>
      </c>
      <c r="D67" s="1277">
        <v>15281</v>
      </c>
      <c r="E67" s="1271" t="s">
        <v>392</v>
      </c>
      <c r="F67" s="1271"/>
      <c r="G67" s="1271"/>
      <c r="H67" s="1271"/>
      <c r="I67" s="966">
        <v>45839</v>
      </c>
      <c r="J67" s="966">
        <v>45689</v>
      </c>
      <c r="K67" s="1271">
        <v>0</v>
      </c>
      <c r="L67" s="1271">
        <v>2</v>
      </c>
      <c r="M67" s="1277">
        <v>250</v>
      </c>
      <c r="N67" s="1638" t="s">
        <v>744</v>
      </c>
      <c r="O67" s="983" t="s">
        <v>561</v>
      </c>
      <c r="P67" s="925"/>
    </row>
    <row r="68" spans="1:16" ht="15.75" x14ac:dyDescent="0.25">
      <c r="A68" s="1654"/>
      <c r="B68" s="1271" t="s">
        <v>27</v>
      </c>
      <c r="C68" s="1271">
        <v>11</v>
      </c>
      <c r="D68" s="1277">
        <v>15195</v>
      </c>
      <c r="E68" s="1271" t="s">
        <v>392</v>
      </c>
      <c r="F68" s="1271"/>
      <c r="G68" s="1271">
        <v>1</v>
      </c>
      <c r="H68" s="1271"/>
      <c r="I68" s="966">
        <v>45839</v>
      </c>
      <c r="J68" s="966">
        <v>45689</v>
      </c>
      <c r="K68" s="1271">
        <v>0</v>
      </c>
      <c r="L68" s="1271">
        <v>2</v>
      </c>
      <c r="M68" s="1277">
        <v>250</v>
      </c>
      <c r="N68" s="1638"/>
      <c r="O68" s="983" t="s">
        <v>561</v>
      </c>
      <c r="P68" s="925"/>
    </row>
    <row r="69" spans="1:16" ht="63" x14ac:dyDescent="0.25">
      <c r="A69" s="1654"/>
      <c r="B69" s="1271" t="s">
        <v>558</v>
      </c>
      <c r="C69" s="1271">
        <v>12</v>
      </c>
      <c r="D69" s="1277">
        <v>15231</v>
      </c>
      <c r="E69" s="1271" t="s">
        <v>392</v>
      </c>
      <c r="F69" s="1271"/>
      <c r="G69" s="1271"/>
      <c r="H69" s="1271"/>
      <c r="I69" s="966">
        <v>45839</v>
      </c>
      <c r="J69" s="966">
        <v>45689</v>
      </c>
      <c r="K69" s="1271">
        <v>0</v>
      </c>
      <c r="L69" s="1271">
        <v>2</v>
      </c>
      <c r="M69" s="1277">
        <v>250</v>
      </c>
      <c r="N69" s="1271" t="s">
        <v>747</v>
      </c>
      <c r="O69" s="983" t="s">
        <v>561</v>
      </c>
      <c r="P69" s="925"/>
    </row>
    <row r="70" spans="1:16" ht="63" x14ac:dyDescent="0.25">
      <c r="A70" s="1654"/>
      <c r="B70" s="1271" t="s">
        <v>559</v>
      </c>
      <c r="C70" s="1271">
        <v>13</v>
      </c>
      <c r="D70" s="1277">
        <v>15240</v>
      </c>
      <c r="E70" s="1271" t="s">
        <v>392</v>
      </c>
      <c r="F70" s="1271"/>
      <c r="G70" s="1271"/>
      <c r="H70" s="1271"/>
      <c r="I70" s="966">
        <v>45839</v>
      </c>
      <c r="J70" s="966">
        <v>45689</v>
      </c>
      <c r="K70" s="1271">
        <v>0</v>
      </c>
      <c r="L70" s="1271">
        <v>2</v>
      </c>
      <c r="M70" s="1277">
        <v>250</v>
      </c>
      <c r="N70" s="1271" t="s">
        <v>750</v>
      </c>
      <c r="O70" s="983" t="s">
        <v>561</v>
      </c>
      <c r="P70" s="925"/>
    </row>
    <row r="71" spans="1:16" ht="63.75" thickBot="1" x14ac:dyDescent="0.3">
      <c r="A71" s="1655"/>
      <c r="B71" s="1272" t="s">
        <v>560</v>
      </c>
      <c r="C71" s="1272">
        <v>14</v>
      </c>
      <c r="D71" s="1278">
        <v>15232</v>
      </c>
      <c r="E71" s="1272" t="s">
        <v>392</v>
      </c>
      <c r="F71" s="1272"/>
      <c r="G71" s="1272"/>
      <c r="H71" s="1272"/>
      <c r="I71" s="994">
        <v>45839</v>
      </c>
      <c r="J71" s="994">
        <v>45689</v>
      </c>
      <c r="K71" s="1272">
        <v>0</v>
      </c>
      <c r="L71" s="1272">
        <v>2</v>
      </c>
      <c r="M71" s="1278">
        <v>250</v>
      </c>
      <c r="N71" s="1272" t="s">
        <v>749</v>
      </c>
      <c r="O71" s="996" t="s">
        <v>561</v>
      </c>
      <c r="P71" s="925"/>
    </row>
    <row r="72" spans="1:16" ht="15.75" customHeight="1" x14ac:dyDescent="0.25">
      <c r="A72" s="1527" t="s">
        <v>1010</v>
      </c>
      <c r="B72" s="1264" t="s">
        <v>39</v>
      </c>
      <c r="C72" s="1264">
        <v>1</v>
      </c>
      <c r="D72" s="1264" t="s">
        <v>143</v>
      </c>
      <c r="E72" s="1264" t="s">
        <v>392</v>
      </c>
      <c r="F72" s="1264"/>
      <c r="G72" s="1264"/>
      <c r="H72" s="1264"/>
      <c r="I72" s="593">
        <v>45839</v>
      </c>
      <c r="J72" s="593">
        <v>45689</v>
      </c>
      <c r="K72" s="1264">
        <v>0</v>
      </c>
      <c r="L72" s="1264">
        <v>5</v>
      </c>
      <c r="M72" s="1266">
        <v>1000</v>
      </c>
      <c r="N72" s="1554" t="s">
        <v>751</v>
      </c>
      <c r="O72" s="621" t="s">
        <v>374</v>
      </c>
      <c r="P72" s="925"/>
    </row>
    <row r="73" spans="1:16" ht="15.75" x14ac:dyDescent="0.25">
      <c r="A73" s="1528"/>
      <c r="B73" s="1259" t="s">
        <v>40</v>
      </c>
      <c r="C73" s="1259">
        <v>2</v>
      </c>
      <c r="D73" s="1259" t="s">
        <v>144</v>
      </c>
      <c r="E73" s="1259" t="s">
        <v>392</v>
      </c>
      <c r="F73" s="1259"/>
      <c r="G73" s="1259"/>
      <c r="H73" s="1259"/>
      <c r="I73" s="595">
        <v>45839</v>
      </c>
      <c r="J73" s="595">
        <v>45689</v>
      </c>
      <c r="K73" s="1259">
        <v>0</v>
      </c>
      <c r="L73" s="1259">
        <v>5</v>
      </c>
      <c r="M73" s="1262">
        <v>1000</v>
      </c>
      <c r="N73" s="1545"/>
      <c r="O73" s="622" t="s">
        <v>374</v>
      </c>
      <c r="P73" s="925"/>
    </row>
    <row r="74" spans="1:16" ht="15.75" x14ac:dyDescent="0.25">
      <c r="A74" s="1528"/>
      <c r="B74" s="1259" t="s">
        <v>41</v>
      </c>
      <c r="C74" s="1259">
        <v>3</v>
      </c>
      <c r="D74" s="1259" t="s">
        <v>145</v>
      </c>
      <c r="E74" s="1259" t="s">
        <v>392</v>
      </c>
      <c r="F74" s="1259"/>
      <c r="G74" s="1259"/>
      <c r="H74" s="1259"/>
      <c r="I74" s="595">
        <v>45839</v>
      </c>
      <c r="J74" s="595">
        <v>45689</v>
      </c>
      <c r="K74" s="1259">
        <v>0</v>
      </c>
      <c r="L74" s="1259">
        <v>5</v>
      </c>
      <c r="M74" s="1262">
        <v>1000</v>
      </c>
      <c r="N74" s="1545"/>
      <c r="O74" s="622" t="s">
        <v>374</v>
      </c>
      <c r="P74" s="925"/>
    </row>
    <row r="75" spans="1:16" ht="15.75" x14ac:dyDescent="0.25">
      <c r="A75" s="1528"/>
      <c r="B75" s="1259" t="s">
        <v>42</v>
      </c>
      <c r="C75" s="1259">
        <v>4</v>
      </c>
      <c r="D75" s="1259" t="s">
        <v>146</v>
      </c>
      <c r="E75" s="1259" t="s">
        <v>392</v>
      </c>
      <c r="F75" s="1259"/>
      <c r="G75" s="1259"/>
      <c r="H75" s="1259"/>
      <c r="I75" s="595">
        <v>45839</v>
      </c>
      <c r="J75" s="595">
        <v>45689</v>
      </c>
      <c r="K75" s="1259">
        <v>0</v>
      </c>
      <c r="L75" s="1259">
        <v>5</v>
      </c>
      <c r="M75" s="1262">
        <v>1000</v>
      </c>
      <c r="N75" s="1545"/>
      <c r="O75" s="622" t="s">
        <v>374</v>
      </c>
      <c r="P75" s="925"/>
    </row>
    <row r="76" spans="1:16" ht="15.75" customHeight="1" x14ac:dyDescent="0.25">
      <c r="A76" s="1528"/>
      <c r="B76" s="1259" t="s">
        <v>43</v>
      </c>
      <c r="C76" s="1259">
        <v>1</v>
      </c>
      <c r="D76" s="1259" t="s">
        <v>147</v>
      </c>
      <c r="E76" s="1259" t="s">
        <v>392</v>
      </c>
      <c r="F76" s="1259"/>
      <c r="G76" s="1259"/>
      <c r="H76" s="1259"/>
      <c r="I76" s="595">
        <v>45839</v>
      </c>
      <c r="J76" s="595">
        <v>45689</v>
      </c>
      <c r="K76" s="1259">
        <v>0</v>
      </c>
      <c r="L76" s="1259">
        <v>5</v>
      </c>
      <c r="M76" s="1262">
        <v>1000</v>
      </c>
      <c r="N76" s="1545" t="s">
        <v>752</v>
      </c>
      <c r="O76" s="622" t="s">
        <v>374</v>
      </c>
      <c r="P76" s="925"/>
    </row>
    <row r="77" spans="1:16" ht="15.75" x14ac:dyDescent="0.25">
      <c r="A77" s="1528"/>
      <c r="B77" s="1259" t="s">
        <v>44</v>
      </c>
      <c r="C77" s="1259">
        <v>2</v>
      </c>
      <c r="D77" s="1259" t="s">
        <v>148</v>
      </c>
      <c r="E77" s="1259" t="s">
        <v>392</v>
      </c>
      <c r="F77" s="1259"/>
      <c r="G77" s="1259"/>
      <c r="H77" s="1259"/>
      <c r="I77" s="595">
        <v>45839</v>
      </c>
      <c r="J77" s="595">
        <v>45689</v>
      </c>
      <c r="K77" s="1259">
        <v>0</v>
      </c>
      <c r="L77" s="1259">
        <v>5</v>
      </c>
      <c r="M77" s="1262">
        <v>1000</v>
      </c>
      <c r="N77" s="1545"/>
      <c r="O77" s="622" t="s">
        <v>374</v>
      </c>
      <c r="P77" s="925"/>
    </row>
    <row r="78" spans="1:16" ht="15.75" x14ac:dyDescent="0.25">
      <c r="A78" s="1528"/>
      <c r="B78" s="1259" t="s">
        <v>45</v>
      </c>
      <c r="C78" s="1259">
        <v>3</v>
      </c>
      <c r="D78" s="1259" t="s">
        <v>149</v>
      </c>
      <c r="E78" s="1259" t="s">
        <v>392</v>
      </c>
      <c r="F78" s="1259"/>
      <c r="G78" s="1259"/>
      <c r="H78" s="1259"/>
      <c r="I78" s="595">
        <v>45839</v>
      </c>
      <c r="J78" s="595">
        <v>45689</v>
      </c>
      <c r="K78" s="1259">
        <v>0</v>
      </c>
      <c r="L78" s="1259">
        <v>5</v>
      </c>
      <c r="M78" s="1262">
        <v>1000</v>
      </c>
      <c r="N78" s="1545"/>
      <c r="O78" s="622" t="s">
        <v>374</v>
      </c>
      <c r="P78" s="925"/>
    </row>
    <row r="79" spans="1:16" ht="15.75" x14ac:dyDescent="0.25">
      <c r="A79" s="1528"/>
      <c r="B79" s="1259" t="s">
        <v>46</v>
      </c>
      <c r="C79" s="1259">
        <v>4</v>
      </c>
      <c r="D79" s="1259" t="s">
        <v>150</v>
      </c>
      <c r="E79" s="1259" t="s">
        <v>392</v>
      </c>
      <c r="F79" s="1259"/>
      <c r="G79" s="1259"/>
      <c r="H79" s="1259"/>
      <c r="I79" s="595">
        <v>45839</v>
      </c>
      <c r="J79" s="595">
        <v>45689</v>
      </c>
      <c r="K79" s="1259">
        <v>0</v>
      </c>
      <c r="L79" s="1259">
        <v>5</v>
      </c>
      <c r="M79" s="1262">
        <v>1000</v>
      </c>
      <c r="N79" s="1545"/>
      <c r="O79" s="622" t="s">
        <v>374</v>
      </c>
      <c r="P79" s="925"/>
    </row>
    <row r="80" spans="1:16" ht="15.75" x14ac:dyDescent="0.25">
      <c r="A80" s="1528"/>
      <c r="B80" s="1259" t="s">
        <v>95</v>
      </c>
      <c r="C80" s="1259">
        <v>5</v>
      </c>
      <c r="D80" s="1259" t="s">
        <v>151</v>
      </c>
      <c r="E80" s="1259" t="s">
        <v>392</v>
      </c>
      <c r="F80" s="1259"/>
      <c r="G80" s="1259"/>
      <c r="H80" s="1259"/>
      <c r="I80" s="595">
        <v>45839</v>
      </c>
      <c r="J80" s="595">
        <v>45689</v>
      </c>
      <c r="K80" s="1259">
        <v>0</v>
      </c>
      <c r="L80" s="1259">
        <v>5</v>
      </c>
      <c r="M80" s="1262">
        <v>1000</v>
      </c>
      <c r="N80" s="1545"/>
      <c r="O80" s="622" t="s">
        <v>374</v>
      </c>
      <c r="P80" s="925"/>
    </row>
    <row r="81" spans="1:16" ht="15.75" customHeight="1" x14ac:dyDescent="0.25">
      <c r="A81" s="1528"/>
      <c r="B81" s="1259" t="s">
        <v>47</v>
      </c>
      <c r="C81" s="1259">
        <v>1</v>
      </c>
      <c r="D81" s="1259" t="s">
        <v>152</v>
      </c>
      <c r="E81" s="1259" t="s">
        <v>392</v>
      </c>
      <c r="F81" s="1259"/>
      <c r="G81" s="1259"/>
      <c r="H81" s="1259"/>
      <c r="I81" s="595">
        <v>45839</v>
      </c>
      <c r="J81" s="595">
        <v>45689</v>
      </c>
      <c r="K81" s="1259">
        <v>0</v>
      </c>
      <c r="L81" s="1259">
        <v>5</v>
      </c>
      <c r="M81" s="1262">
        <v>1000</v>
      </c>
      <c r="N81" s="1545" t="s">
        <v>753</v>
      </c>
      <c r="O81" s="622" t="s">
        <v>374</v>
      </c>
      <c r="P81" s="925"/>
    </row>
    <row r="82" spans="1:16" ht="15.75" x14ac:dyDescent="0.25">
      <c r="A82" s="1528"/>
      <c r="B82" s="1259" t="s">
        <v>48</v>
      </c>
      <c r="C82" s="1259">
        <v>2</v>
      </c>
      <c r="D82" s="1259" t="s">
        <v>153</v>
      </c>
      <c r="E82" s="1259" t="s">
        <v>392</v>
      </c>
      <c r="F82" s="1259"/>
      <c r="G82" s="1259"/>
      <c r="H82" s="1259"/>
      <c r="I82" s="595">
        <v>45839</v>
      </c>
      <c r="J82" s="595">
        <v>45689</v>
      </c>
      <c r="K82" s="1259">
        <v>0</v>
      </c>
      <c r="L82" s="1259">
        <v>5</v>
      </c>
      <c r="M82" s="1262">
        <v>1000</v>
      </c>
      <c r="N82" s="1545"/>
      <c r="O82" s="622" t="s">
        <v>374</v>
      </c>
      <c r="P82" s="925"/>
    </row>
    <row r="83" spans="1:16" ht="36" customHeight="1" x14ac:dyDescent="0.25">
      <c r="A83" s="1528"/>
      <c r="B83" s="1259" t="s">
        <v>49</v>
      </c>
      <c r="C83" s="1259">
        <v>3</v>
      </c>
      <c r="D83" s="1259" t="s">
        <v>154</v>
      </c>
      <c r="E83" s="1259" t="s">
        <v>392</v>
      </c>
      <c r="F83" s="1259"/>
      <c r="G83" s="1259"/>
      <c r="H83" s="1259"/>
      <c r="I83" s="595">
        <v>45839</v>
      </c>
      <c r="J83" s="595">
        <v>45689</v>
      </c>
      <c r="K83" s="1259">
        <v>0</v>
      </c>
      <c r="L83" s="1259">
        <v>5</v>
      </c>
      <c r="M83" s="1262">
        <v>1000</v>
      </c>
      <c r="N83" s="1545"/>
      <c r="O83" s="622" t="s">
        <v>374</v>
      </c>
      <c r="P83" s="925"/>
    </row>
    <row r="84" spans="1:16" ht="15.75" customHeight="1" x14ac:dyDescent="0.25">
      <c r="A84" s="1528"/>
      <c r="B84" s="1259" t="s">
        <v>50</v>
      </c>
      <c r="C84" s="1259">
        <v>1</v>
      </c>
      <c r="D84" s="1259" t="s">
        <v>155</v>
      </c>
      <c r="E84" s="1259" t="s">
        <v>392</v>
      </c>
      <c r="F84" s="1259"/>
      <c r="G84" s="1259"/>
      <c r="H84" s="1259"/>
      <c r="I84" s="595">
        <v>45839</v>
      </c>
      <c r="J84" s="595">
        <v>45689</v>
      </c>
      <c r="K84" s="1259">
        <v>0</v>
      </c>
      <c r="L84" s="1259">
        <v>5</v>
      </c>
      <c r="M84" s="1262">
        <v>1000</v>
      </c>
      <c r="N84" s="1545" t="s">
        <v>754</v>
      </c>
      <c r="O84" s="622" t="s">
        <v>374</v>
      </c>
      <c r="P84" s="925"/>
    </row>
    <row r="85" spans="1:16" ht="15.75" x14ac:dyDescent="0.25">
      <c r="A85" s="1528"/>
      <c r="B85" s="1259" t="s">
        <v>51</v>
      </c>
      <c r="C85" s="1259">
        <v>2</v>
      </c>
      <c r="D85" s="1259" t="s">
        <v>156</v>
      </c>
      <c r="E85" s="1259" t="s">
        <v>392</v>
      </c>
      <c r="F85" s="1259">
        <v>1</v>
      </c>
      <c r="G85" s="1259"/>
      <c r="H85" s="1259"/>
      <c r="I85" s="595">
        <v>45839</v>
      </c>
      <c r="J85" s="595">
        <v>45689</v>
      </c>
      <c r="K85" s="1259">
        <v>0</v>
      </c>
      <c r="L85" s="1259">
        <v>5</v>
      </c>
      <c r="M85" s="1262">
        <v>1000</v>
      </c>
      <c r="N85" s="1545"/>
      <c r="O85" s="622" t="s">
        <v>374</v>
      </c>
      <c r="P85" s="925"/>
    </row>
    <row r="86" spans="1:16" ht="15.75" x14ac:dyDescent="0.25">
      <c r="A86" s="1528"/>
      <c r="B86" s="1259" t="s">
        <v>51</v>
      </c>
      <c r="C86" s="1259">
        <v>3</v>
      </c>
      <c r="D86" s="1259">
        <v>708514</v>
      </c>
      <c r="E86" s="1259" t="s">
        <v>392</v>
      </c>
      <c r="F86" s="1259">
        <v>1</v>
      </c>
      <c r="G86" s="1259"/>
      <c r="H86" s="1259"/>
      <c r="I86" s="595">
        <v>45839</v>
      </c>
      <c r="J86" s="595">
        <v>45689</v>
      </c>
      <c r="K86" s="1259">
        <v>0</v>
      </c>
      <c r="L86" s="1259">
        <v>5</v>
      </c>
      <c r="M86" s="1262">
        <v>630</v>
      </c>
      <c r="N86" s="1545"/>
      <c r="O86" s="622" t="s">
        <v>375</v>
      </c>
      <c r="P86" s="925"/>
    </row>
    <row r="87" spans="1:16" ht="15.75" x14ac:dyDescent="0.25">
      <c r="A87" s="1528"/>
      <c r="B87" s="1259" t="s">
        <v>52</v>
      </c>
      <c r="C87" s="1259">
        <v>4</v>
      </c>
      <c r="D87" s="1259" t="s">
        <v>157</v>
      </c>
      <c r="E87" s="1259" t="s">
        <v>391</v>
      </c>
      <c r="F87" s="1259"/>
      <c r="G87" s="1259"/>
      <c r="H87" s="1259"/>
      <c r="I87" s="595">
        <v>45839</v>
      </c>
      <c r="J87" s="595">
        <v>45689</v>
      </c>
      <c r="K87" s="1259">
        <v>0</v>
      </c>
      <c r="L87" s="1259">
        <v>5</v>
      </c>
      <c r="M87" s="1262">
        <v>1000</v>
      </c>
      <c r="N87" s="1545"/>
      <c r="O87" s="622" t="s">
        <v>374</v>
      </c>
      <c r="P87" s="925"/>
    </row>
    <row r="88" spans="1:16" ht="15.75" x14ac:dyDescent="0.25">
      <c r="A88" s="1528"/>
      <c r="B88" s="1259" t="s">
        <v>53</v>
      </c>
      <c r="C88" s="1259">
        <v>5</v>
      </c>
      <c r="D88" s="1259" t="s">
        <v>158</v>
      </c>
      <c r="E88" s="1259" t="s">
        <v>392</v>
      </c>
      <c r="F88" s="1259"/>
      <c r="G88" s="1259"/>
      <c r="H88" s="1259"/>
      <c r="I88" s="595">
        <v>45839</v>
      </c>
      <c r="J88" s="595">
        <v>45689</v>
      </c>
      <c r="K88" s="1259">
        <v>0</v>
      </c>
      <c r="L88" s="1259">
        <v>5</v>
      </c>
      <c r="M88" s="1262">
        <v>1000</v>
      </c>
      <c r="N88" s="1545"/>
      <c r="O88" s="622" t="s">
        <v>374</v>
      </c>
      <c r="P88" s="925"/>
    </row>
    <row r="89" spans="1:16" ht="15.75" x14ac:dyDescent="0.25">
      <c r="A89" s="1528"/>
      <c r="B89" s="1259" t="s">
        <v>53</v>
      </c>
      <c r="C89" s="1259">
        <v>6</v>
      </c>
      <c r="D89" s="1259">
        <v>708513</v>
      </c>
      <c r="E89" s="1259" t="s">
        <v>391</v>
      </c>
      <c r="F89" s="1259"/>
      <c r="G89" s="1259"/>
      <c r="H89" s="1259"/>
      <c r="I89" s="595">
        <v>45839</v>
      </c>
      <c r="J89" s="595">
        <v>45689</v>
      </c>
      <c r="K89" s="1259">
        <v>0</v>
      </c>
      <c r="L89" s="1259">
        <v>5</v>
      </c>
      <c r="M89" s="1262">
        <v>630</v>
      </c>
      <c r="N89" s="1545"/>
      <c r="O89" s="622" t="s">
        <v>375</v>
      </c>
      <c r="P89" s="925"/>
    </row>
    <row r="90" spans="1:16" ht="15.75" x14ac:dyDescent="0.25">
      <c r="A90" s="1528"/>
      <c r="B90" s="1259" t="s">
        <v>54</v>
      </c>
      <c r="C90" s="1259">
        <v>7</v>
      </c>
      <c r="D90" s="1259" t="s">
        <v>159</v>
      </c>
      <c r="E90" s="1259" t="s">
        <v>392</v>
      </c>
      <c r="F90" s="1259"/>
      <c r="G90" s="1259"/>
      <c r="H90" s="1259"/>
      <c r="I90" s="595">
        <v>45839</v>
      </c>
      <c r="J90" s="595">
        <v>45689</v>
      </c>
      <c r="K90" s="1259">
        <v>0</v>
      </c>
      <c r="L90" s="1259">
        <v>5</v>
      </c>
      <c r="M90" s="1262">
        <v>1000</v>
      </c>
      <c r="N90" s="1545"/>
      <c r="O90" s="622" t="s">
        <v>374</v>
      </c>
      <c r="P90" s="925"/>
    </row>
    <row r="91" spans="1:16" ht="15.75" customHeight="1" x14ac:dyDescent="0.25">
      <c r="A91" s="1528"/>
      <c r="B91" s="1259" t="s">
        <v>55</v>
      </c>
      <c r="C91" s="1259">
        <v>1</v>
      </c>
      <c r="D91" s="1259" t="s">
        <v>160</v>
      </c>
      <c r="E91" s="1259" t="s">
        <v>392</v>
      </c>
      <c r="F91" s="1259"/>
      <c r="G91" s="1259"/>
      <c r="H91" s="1259"/>
      <c r="I91" s="595">
        <v>45839</v>
      </c>
      <c r="J91" s="595">
        <v>45689</v>
      </c>
      <c r="K91" s="1259">
        <v>0</v>
      </c>
      <c r="L91" s="1259">
        <v>5</v>
      </c>
      <c r="M91" s="1262">
        <v>1000</v>
      </c>
      <c r="N91" s="1545" t="s">
        <v>721</v>
      </c>
      <c r="O91" s="622" t="s">
        <v>374</v>
      </c>
      <c r="P91" s="925"/>
    </row>
    <row r="92" spans="1:16" ht="15.75" x14ac:dyDescent="0.25">
      <c r="A92" s="1528"/>
      <c r="B92" s="1259" t="s">
        <v>56</v>
      </c>
      <c r="C92" s="1259">
        <v>2</v>
      </c>
      <c r="D92" s="1259" t="s">
        <v>161</v>
      </c>
      <c r="E92" s="1259" t="s">
        <v>392</v>
      </c>
      <c r="F92" s="1259"/>
      <c r="G92" s="1259">
        <v>1</v>
      </c>
      <c r="H92" s="1259"/>
      <c r="I92" s="595">
        <v>45839</v>
      </c>
      <c r="J92" s="595">
        <v>45689</v>
      </c>
      <c r="K92" s="1259">
        <v>0</v>
      </c>
      <c r="L92" s="1259">
        <v>5</v>
      </c>
      <c r="M92" s="1262">
        <v>1000</v>
      </c>
      <c r="N92" s="1545"/>
      <c r="O92" s="622" t="s">
        <v>374</v>
      </c>
      <c r="P92" s="925"/>
    </row>
    <row r="93" spans="1:16" ht="33.75" customHeight="1" x14ac:dyDescent="0.25">
      <c r="A93" s="1528"/>
      <c r="B93" s="1259" t="s">
        <v>57</v>
      </c>
      <c r="C93" s="1259">
        <v>3</v>
      </c>
      <c r="D93" s="1259" t="s">
        <v>162</v>
      </c>
      <c r="E93" s="1259" t="s">
        <v>392</v>
      </c>
      <c r="F93" s="1259"/>
      <c r="G93" s="1259"/>
      <c r="H93" s="1259"/>
      <c r="I93" s="595">
        <v>45839</v>
      </c>
      <c r="J93" s="595">
        <v>45689</v>
      </c>
      <c r="K93" s="1259">
        <v>0</v>
      </c>
      <c r="L93" s="1259">
        <v>5</v>
      </c>
      <c r="M93" s="1262">
        <v>1000</v>
      </c>
      <c r="N93" s="1545"/>
      <c r="O93" s="622" t="s">
        <v>374</v>
      </c>
      <c r="P93" s="925"/>
    </row>
    <row r="94" spans="1:16" ht="15.75" customHeight="1" x14ac:dyDescent="0.25">
      <c r="A94" s="1528"/>
      <c r="B94" s="1259" t="s">
        <v>58</v>
      </c>
      <c r="C94" s="1259">
        <v>1</v>
      </c>
      <c r="D94" s="1259" t="s">
        <v>163</v>
      </c>
      <c r="E94" s="1259" t="s">
        <v>392</v>
      </c>
      <c r="F94" s="1259"/>
      <c r="G94" s="1259"/>
      <c r="H94" s="1259"/>
      <c r="I94" s="595">
        <v>45839</v>
      </c>
      <c r="J94" s="595">
        <v>45689</v>
      </c>
      <c r="K94" s="1259">
        <v>0</v>
      </c>
      <c r="L94" s="1259">
        <v>5</v>
      </c>
      <c r="M94" s="1262">
        <v>1000</v>
      </c>
      <c r="N94" s="1545" t="s">
        <v>722</v>
      </c>
      <c r="O94" s="622" t="s">
        <v>374</v>
      </c>
      <c r="P94" s="925"/>
    </row>
    <row r="95" spans="1:16" ht="15.75" x14ac:dyDescent="0.25">
      <c r="A95" s="1528"/>
      <c r="B95" s="1259" t="s">
        <v>59</v>
      </c>
      <c r="C95" s="1259">
        <v>2</v>
      </c>
      <c r="D95" s="1259" t="s">
        <v>164</v>
      </c>
      <c r="E95" s="1259" t="s">
        <v>392</v>
      </c>
      <c r="F95" s="1259"/>
      <c r="G95" s="1259"/>
      <c r="H95" s="1259"/>
      <c r="I95" s="595">
        <v>45839</v>
      </c>
      <c r="J95" s="595">
        <v>45689</v>
      </c>
      <c r="K95" s="1259">
        <v>0</v>
      </c>
      <c r="L95" s="1259">
        <v>5</v>
      </c>
      <c r="M95" s="1262">
        <v>1000</v>
      </c>
      <c r="N95" s="1545"/>
      <c r="O95" s="622" t="s">
        <v>374</v>
      </c>
      <c r="P95" s="925"/>
    </row>
    <row r="96" spans="1:16" ht="15.75" x14ac:dyDescent="0.25">
      <c r="A96" s="1528"/>
      <c r="B96" s="1259" t="s">
        <v>60</v>
      </c>
      <c r="C96" s="1259">
        <v>3</v>
      </c>
      <c r="D96" s="1259" t="s">
        <v>165</v>
      </c>
      <c r="E96" s="1259" t="s">
        <v>392</v>
      </c>
      <c r="F96" s="1259">
        <v>1</v>
      </c>
      <c r="G96" s="1259"/>
      <c r="H96" s="1259"/>
      <c r="I96" s="595">
        <v>45839</v>
      </c>
      <c r="J96" s="595">
        <v>45689</v>
      </c>
      <c r="K96" s="1259">
        <v>0</v>
      </c>
      <c r="L96" s="1259">
        <v>5</v>
      </c>
      <c r="M96" s="1262">
        <v>1000</v>
      </c>
      <c r="N96" s="1545"/>
      <c r="O96" s="622" t="s">
        <v>374</v>
      </c>
      <c r="P96" s="925"/>
    </row>
    <row r="97" spans="1:16" ht="15.75" x14ac:dyDescent="0.25">
      <c r="A97" s="1528"/>
      <c r="B97" s="1259" t="s">
        <v>61</v>
      </c>
      <c r="C97" s="1259">
        <v>4</v>
      </c>
      <c r="D97" s="1259" t="s">
        <v>166</v>
      </c>
      <c r="E97" s="1259" t="s">
        <v>392</v>
      </c>
      <c r="F97" s="1259"/>
      <c r="G97" s="1259"/>
      <c r="H97" s="1259"/>
      <c r="I97" s="595">
        <v>45839</v>
      </c>
      <c r="J97" s="595">
        <v>45689</v>
      </c>
      <c r="K97" s="1259">
        <v>0</v>
      </c>
      <c r="L97" s="1259">
        <v>5</v>
      </c>
      <c r="M97" s="1262">
        <v>1000</v>
      </c>
      <c r="N97" s="1545"/>
      <c r="O97" s="622" t="s">
        <v>374</v>
      </c>
      <c r="P97" s="925"/>
    </row>
    <row r="98" spans="1:16" ht="15.75" customHeight="1" x14ac:dyDescent="0.25">
      <c r="A98" s="1528"/>
      <c r="B98" s="1259" t="s">
        <v>10</v>
      </c>
      <c r="C98" s="1259">
        <v>1</v>
      </c>
      <c r="D98" s="1259" t="s">
        <v>167</v>
      </c>
      <c r="E98" s="1259" t="s">
        <v>392</v>
      </c>
      <c r="F98" s="1259"/>
      <c r="G98" s="1259"/>
      <c r="H98" s="1259"/>
      <c r="I98" s="595">
        <v>45839</v>
      </c>
      <c r="J98" s="595">
        <v>45689</v>
      </c>
      <c r="K98" s="1259">
        <v>0</v>
      </c>
      <c r="L98" s="1259">
        <v>5</v>
      </c>
      <c r="M98" s="1262">
        <v>1000</v>
      </c>
      <c r="N98" s="1545" t="s">
        <v>723</v>
      </c>
      <c r="O98" s="622" t="s">
        <v>374</v>
      </c>
      <c r="P98" s="925"/>
    </row>
    <row r="99" spans="1:16" ht="15.75" x14ac:dyDescent="0.25">
      <c r="A99" s="1528"/>
      <c r="B99" s="1259" t="s">
        <v>11</v>
      </c>
      <c r="C99" s="1259">
        <v>2</v>
      </c>
      <c r="D99" s="1259" t="s">
        <v>168</v>
      </c>
      <c r="E99" s="1259" t="s">
        <v>392</v>
      </c>
      <c r="F99" s="1259"/>
      <c r="G99" s="1259"/>
      <c r="H99" s="1259"/>
      <c r="I99" s="595">
        <v>45839</v>
      </c>
      <c r="J99" s="595">
        <v>45689</v>
      </c>
      <c r="K99" s="1259">
        <v>0</v>
      </c>
      <c r="L99" s="1259">
        <v>5</v>
      </c>
      <c r="M99" s="1262">
        <v>1000</v>
      </c>
      <c r="N99" s="1545"/>
      <c r="O99" s="622" t="s">
        <v>374</v>
      </c>
      <c r="P99" s="925"/>
    </row>
    <row r="100" spans="1:16" ht="15.75" x14ac:dyDescent="0.25">
      <c r="A100" s="1528"/>
      <c r="B100" s="1259" t="s">
        <v>12</v>
      </c>
      <c r="C100" s="1259">
        <v>3</v>
      </c>
      <c r="D100" s="1259" t="s">
        <v>169</v>
      </c>
      <c r="E100" s="1259" t="s">
        <v>392</v>
      </c>
      <c r="F100" s="1259"/>
      <c r="G100" s="1259"/>
      <c r="H100" s="1259"/>
      <c r="I100" s="595">
        <v>45839</v>
      </c>
      <c r="J100" s="595">
        <v>45689</v>
      </c>
      <c r="K100" s="1259">
        <v>0</v>
      </c>
      <c r="L100" s="1259">
        <v>5</v>
      </c>
      <c r="M100" s="1262">
        <v>1000</v>
      </c>
      <c r="N100" s="1545"/>
      <c r="O100" s="622" t="s">
        <v>374</v>
      </c>
      <c r="P100" s="925"/>
    </row>
    <row r="101" spans="1:16" ht="15.75" x14ac:dyDescent="0.25">
      <c r="A101" s="1528"/>
      <c r="B101" s="1259" t="s">
        <v>13</v>
      </c>
      <c r="C101" s="1259">
        <v>4</v>
      </c>
      <c r="D101" s="1259" t="s">
        <v>170</v>
      </c>
      <c r="E101" s="1259" t="s">
        <v>392</v>
      </c>
      <c r="F101" s="1259"/>
      <c r="G101" s="1259"/>
      <c r="H101" s="1259"/>
      <c r="I101" s="595">
        <v>45839</v>
      </c>
      <c r="J101" s="595">
        <v>45689</v>
      </c>
      <c r="K101" s="1259">
        <v>0</v>
      </c>
      <c r="L101" s="1259">
        <v>5</v>
      </c>
      <c r="M101" s="1262">
        <v>1000</v>
      </c>
      <c r="N101" s="1545"/>
      <c r="O101" s="622" t="s">
        <v>374</v>
      </c>
      <c r="P101" s="925"/>
    </row>
    <row r="102" spans="1:16" ht="15.75" customHeight="1" x14ac:dyDescent="0.25">
      <c r="A102" s="1528"/>
      <c r="B102" s="1259" t="s">
        <v>14</v>
      </c>
      <c r="C102" s="1259">
        <v>1</v>
      </c>
      <c r="D102" s="1259" t="s">
        <v>171</v>
      </c>
      <c r="E102" s="1259" t="s">
        <v>392</v>
      </c>
      <c r="F102" s="1259"/>
      <c r="G102" s="1259"/>
      <c r="H102" s="1259"/>
      <c r="I102" s="595">
        <v>45839</v>
      </c>
      <c r="J102" s="595">
        <v>45689</v>
      </c>
      <c r="K102" s="1259">
        <v>0</v>
      </c>
      <c r="L102" s="1259">
        <v>5</v>
      </c>
      <c r="M102" s="1262">
        <v>1000</v>
      </c>
      <c r="N102" s="1545" t="s">
        <v>724</v>
      </c>
      <c r="O102" s="622" t="s">
        <v>374</v>
      </c>
      <c r="P102" s="925"/>
    </row>
    <row r="103" spans="1:16" ht="15.75" x14ac:dyDescent="0.25">
      <c r="A103" s="1528"/>
      <c r="B103" s="1259" t="s">
        <v>15</v>
      </c>
      <c r="C103" s="1259">
        <v>2</v>
      </c>
      <c r="D103" s="1259" t="s">
        <v>172</v>
      </c>
      <c r="E103" s="1259" t="s">
        <v>392</v>
      </c>
      <c r="F103" s="1259"/>
      <c r="G103" s="1259"/>
      <c r="H103" s="1259"/>
      <c r="I103" s="595">
        <v>45839</v>
      </c>
      <c r="J103" s="595">
        <v>45689</v>
      </c>
      <c r="K103" s="1259">
        <v>0</v>
      </c>
      <c r="L103" s="1259">
        <v>5</v>
      </c>
      <c r="M103" s="1262">
        <v>1000</v>
      </c>
      <c r="N103" s="1545"/>
      <c r="O103" s="622" t="s">
        <v>374</v>
      </c>
      <c r="P103" s="925"/>
    </row>
    <row r="104" spans="1:16" ht="15.75" x14ac:dyDescent="0.25">
      <c r="A104" s="1528"/>
      <c r="B104" s="1259" t="s">
        <v>16</v>
      </c>
      <c r="C104" s="1259">
        <v>3</v>
      </c>
      <c r="D104" s="1259" t="s">
        <v>173</v>
      </c>
      <c r="E104" s="1259" t="s">
        <v>392</v>
      </c>
      <c r="F104" s="1259"/>
      <c r="G104" s="1259"/>
      <c r="H104" s="1259"/>
      <c r="I104" s="595">
        <v>45839</v>
      </c>
      <c r="J104" s="595">
        <v>45689</v>
      </c>
      <c r="K104" s="1259">
        <v>0</v>
      </c>
      <c r="L104" s="1259">
        <v>5</v>
      </c>
      <c r="M104" s="1262">
        <v>1000</v>
      </c>
      <c r="N104" s="1545"/>
      <c r="O104" s="622" t="s">
        <v>374</v>
      </c>
      <c r="P104" s="925"/>
    </row>
    <row r="105" spans="1:16" ht="15.75" x14ac:dyDescent="0.25">
      <c r="A105" s="1528"/>
      <c r="B105" s="1259" t="s">
        <v>17</v>
      </c>
      <c r="C105" s="1259">
        <v>4</v>
      </c>
      <c r="D105" s="1259" t="s">
        <v>174</v>
      </c>
      <c r="E105" s="1259" t="s">
        <v>392</v>
      </c>
      <c r="F105" s="1259"/>
      <c r="G105" s="1259"/>
      <c r="H105" s="1259"/>
      <c r="I105" s="595">
        <v>45839</v>
      </c>
      <c r="J105" s="595">
        <v>45689</v>
      </c>
      <c r="K105" s="1259">
        <v>0</v>
      </c>
      <c r="L105" s="1259">
        <v>5</v>
      </c>
      <c r="M105" s="1262">
        <v>1000</v>
      </c>
      <c r="N105" s="1545"/>
      <c r="O105" s="622" t="s">
        <v>374</v>
      </c>
      <c r="P105" s="925"/>
    </row>
    <row r="106" spans="1:16" ht="15.75" x14ac:dyDescent="0.25">
      <c r="A106" s="1528"/>
      <c r="B106" s="1259" t="s">
        <v>62</v>
      </c>
      <c r="C106" s="1259">
        <v>5</v>
      </c>
      <c r="D106" s="1259" t="s">
        <v>175</v>
      </c>
      <c r="E106" s="1259" t="s">
        <v>392</v>
      </c>
      <c r="F106" s="1259"/>
      <c r="G106" s="1259"/>
      <c r="H106" s="1259"/>
      <c r="I106" s="595">
        <v>45839</v>
      </c>
      <c r="J106" s="595">
        <v>45689</v>
      </c>
      <c r="K106" s="1259">
        <v>0</v>
      </c>
      <c r="L106" s="1259">
        <v>5</v>
      </c>
      <c r="M106" s="1262">
        <v>1000</v>
      </c>
      <c r="N106" s="1545"/>
      <c r="O106" s="622" t="s">
        <v>374</v>
      </c>
      <c r="P106" s="925"/>
    </row>
    <row r="107" spans="1:16" ht="15.75" customHeight="1" x14ac:dyDescent="0.25">
      <c r="A107" s="1528"/>
      <c r="B107" s="1259" t="s">
        <v>18</v>
      </c>
      <c r="C107" s="1259">
        <v>1</v>
      </c>
      <c r="D107" s="1259" t="s">
        <v>176</v>
      </c>
      <c r="E107" s="1259" t="s">
        <v>392</v>
      </c>
      <c r="F107" s="1259"/>
      <c r="G107" s="1259"/>
      <c r="H107" s="1259"/>
      <c r="I107" s="595">
        <v>45839</v>
      </c>
      <c r="J107" s="595">
        <v>45689</v>
      </c>
      <c r="K107" s="1259">
        <v>0</v>
      </c>
      <c r="L107" s="1259">
        <v>5</v>
      </c>
      <c r="M107" s="1262">
        <v>1000</v>
      </c>
      <c r="N107" s="1545" t="s">
        <v>725</v>
      </c>
      <c r="O107" s="622" t="s">
        <v>374</v>
      </c>
      <c r="P107" s="925"/>
    </row>
    <row r="108" spans="1:16" ht="15.75" x14ac:dyDescent="0.25">
      <c r="A108" s="1528"/>
      <c r="B108" s="1259" t="s">
        <v>19</v>
      </c>
      <c r="C108" s="1259">
        <v>2</v>
      </c>
      <c r="D108" s="1259" t="s">
        <v>177</v>
      </c>
      <c r="E108" s="1259" t="s">
        <v>392</v>
      </c>
      <c r="F108" s="1259"/>
      <c r="G108" s="1259"/>
      <c r="H108" s="1259"/>
      <c r="I108" s="595">
        <v>45839</v>
      </c>
      <c r="J108" s="595">
        <v>45689</v>
      </c>
      <c r="K108" s="1259">
        <v>0</v>
      </c>
      <c r="L108" s="1259">
        <v>5</v>
      </c>
      <c r="M108" s="1262">
        <v>1000</v>
      </c>
      <c r="N108" s="1545"/>
      <c r="O108" s="622" t="s">
        <v>374</v>
      </c>
      <c r="P108" s="925"/>
    </row>
    <row r="109" spans="1:16" ht="37.5" customHeight="1" x14ac:dyDescent="0.25">
      <c r="A109" s="1528"/>
      <c r="B109" s="1259" t="s">
        <v>20</v>
      </c>
      <c r="C109" s="1259">
        <v>3</v>
      </c>
      <c r="D109" s="1259" t="s">
        <v>178</v>
      </c>
      <c r="E109" s="1259" t="s">
        <v>392</v>
      </c>
      <c r="F109" s="1259"/>
      <c r="G109" s="1259"/>
      <c r="H109" s="1259"/>
      <c r="I109" s="595">
        <v>45839</v>
      </c>
      <c r="J109" s="595">
        <v>45689</v>
      </c>
      <c r="K109" s="1259">
        <v>0</v>
      </c>
      <c r="L109" s="1259">
        <v>5</v>
      </c>
      <c r="M109" s="1262">
        <v>1000</v>
      </c>
      <c r="N109" s="1545"/>
      <c r="O109" s="622" t="s">
        <v>374</v>
      </c>
      <c r="P109" s="925"/>
    </row>
    <row r="110" spans="1:16" ht="37.5" customHeight="1" x14ac:dyDescent="0.25">
      <c r="A110" s="1528"/>
      <c r="B110" s="1259" t="s">
        <v>46</v>
      </c>
      <c r="C110" s="1259">
        <v>1</v>
      </c>
      <c r="D110" s="1259">
        <v>15072</v>
      </c>
      <c r="E110" s="1259" t="s">
        <v>392</v>
      </c>
      <c r="F110" s="1259"/>
      <c r="G110" s="1259"/>
      <c r="H110" s="1259"/>
      <c r="I110" s="595">
        <v>45839</v>
      </c>
      <c r="J110" s="595">
        <v>45689</v>
      </c>
      <c r="K110" s="1259">
        <v>0</v>
      </c>
      <c r="L110" s="1259">
        <v>2</v>
      </c>
      <c r="M110" s="1262">
        <v>250</v>
      </c>
      <c r="N110" s="1259" t="s">
        <v>752</v>
      </c>
      <c r="O110" s="622" t="s">
        <v>561</v>
      </c>
      <c r="P110" s="925"/>
    </row>
    <row r="111" spans="1:16" ht="63" x14ac:dyDescent="0.25">
      <c r="A111" s="1528"/>
      <c r="B111" s="1259" t="s">
        <v>95</v>
      </c>
      <c r="C111" s="1259">
        <v>1</v>
      </c>
      <c r="D111" s="1259">
        <v>15215</v>
      </c>
      <c r="E111" s="1259" t="s">
        <v>392</v>
      </c>
      <c r="F111" s="1259"/>
      <c r="G111" s="1259"/>
      <c r="H111" s="1259"/>
      <c r="I111" s="595">
        <v>45839</v>
      </c>
      <c r="J111" s="595">
        <v>45689</v>
      </c>
      <c r="K111" s="1259">
        <v>0</v>
      </c>
      <c r="L111" s="1259">
        <v>2</v>
      </c>
      <c r="M111" s="1262">
        <v>250</v>
      </c>
      <c r="N111" s="1259" t="s">
        <v>752</v>
      </c>
      <c r="O111" s="622" t="s">
        <v>561</v>
      </c>
      <c r="P111" s="925"/>
    </row>
    <row r="112" spans="1:16" ht="15.75" customHeight="1" x14ac:dyDescent="0.25">
      <c r="A112" s="1528"/>
      <c r="B112" s="1259" t="s">
        <v>47</v>
      </c>
      <c r="C112" s="1259">
        <v>2</v>
      </c>
      <c r="D112" s="1259">
        <v>15216</v>
      </c>
      <c r="E112" s="1259" t="s">
        <v>392</v>
      </c>
      <c r="F112" s="1259"/>
      <c r="G112" s="1259"/>
      <c r="H112" s="1259"/>
      <c r="I112" s="595">
        <v>45839</v>
      </c>
      <c r="J112" s="595">
        <v>45689</v>
      </c>
      <c r="K112" s="1259">
        <v>0</v>
      </c>
      <c r="L112" s="1259">
        <v>2</v>
      </c>
      <c r="M112" s="1262">
        <v>250</v>
      </c>
      <c r="N112" s="1545" t="s">
        <v>753</v>
      </c>
      <c r="O112" s="622" t="s">
        <v>561</v>
      </c>
      <c r="P112" s="925"/>
    </row>
    <row r="113" spans="1:16" ht="15.75" x14ac:dyDescent="0.25">
      <c r="A113" s="1528"/>
      <c r="B113" s="1259" t="s">
        <v>48</v>
      </c>
      <c r="C113" s="1259">
        <v>3</v>
      </c>
      <c r="D113" s="1259">
        <v>15217</v>
      </c>
      <c r="E113" s="1259" t="s">
        <v>392</v>
      </c>
      <c r="F113" s="1259"/>
      <c r="G113" s="1259"/>
      <c r="H113" s="1259"/>
      <c r="I113" s="595">
        <v>45839</v>
      </c>
      <c r="J113" s="595">
        <v>45689</v>
      </c>
      <c r="K113" s="1259">
        <v>0</v>
      </c>
      <c r="L113" s="1259">
        <v>2</v>
      </c>
      <c r="M113" s="1262">
        <v>250</v>
      </c>
      <c r="N113" s="1545"/>
      <c r="O113" s="622" t="s">
        <v>561</v>
      </c>
      <c r="P113" s="925"/>
    </row>
    <row r="114" spans="1:16" ht="35.25" customHeight="1" x14ac:dyDescent="0.25">
      <c r="A114" s="1528"/>
      <c r="B114" s="1259" t="s">
        <v>49</v>
      </c>
      <c r="C114" s="1259">
        <v>4</v>
      </c>
      <c r="D114" s="1259">
        <v>15214</v>
      </c>
      <c r="E114" s="1259" t="s">
        <v>392</v>
      </c>
      <c r="F114" s="1259"/>
      <c r="G114" s="1259"/>
      <c r="H114" s="1259"/>
      <c r="I114" s="595">
        <v>45839</v>
      </c>
      <c r="J114" s="595">
        <v>45689</v>
      </c>
      <c r="K114" s="1259">
        <v>0</v>
      </c>
      <c r="L114" s="1259">
        <v>2</v>
      </c>
      <c r="M114" s="1262">
        <v>250</v>
      </c>
      <c r="N114" s="1545"/>
      <c r="O114" s="622" t="s">
        <v>561</v>
      </c>
      <c r="P114" s="925"/>
    </row>
    <row r="115" spans="1:16" ht="15.75" customHeight="1" x14ac:dyDescent="0.25">
      <c r="A115" s="1528"/>
      <c r="B115" s="1259" t="s">
        <v>11</v>
      </c>
      <c r="C115" s="1259">
        <v>5</v>
      </c>
      <c r="D115" s="1259">
        <v>15058</v>
      </c>
      <c r="E115" s="1259" t="s">
        <v>392</v>
      </c>
      <c r="F115" s="1259"/>
      <c r="G115" s="1259"/>
      <c r="H115" s="1259"/>
      <c r="I115" s="595">
        <v>45839</v>
      </c>
      <c r="J115" s="595">
        <v>45689</v>
      </c>
      <c r="K115" s="1259">
        <v>0</v>
      </c>
      <c r="L115" s="1259">
        <v>2</v>
      </c>
      <c r="M115" s="1262">
        <v>250</v>
      </c>
      <c r="N115" s="1545" t="s">
        <v>723</v>
      </c>
      <c r="O115" s="622" t="s">
        <v>561</v>
      </c>
      <c r="P115" s="925"/>
    </row>
    <row r="116" spans="1:16" ht="45" customHeight="1" x14ac:dyDescent="0.25">
      <c r="A116" s="1528"/>
      <c r="B116" s="1259" t="s">
        <v>12</v>
      </c>
      <c r="C116" s="1259">
        <v>6</v>
      </c>
      <c r="D116" s="1259">
        <v>15057</v>
      </c>
      <c r="E116" s="1259" t="s">
        <v>392</v>
      </c>
      <c r="F116" s="1259"/>
      <c r="G116" s="1259"/>
      <c r="H116" s="1259"/>
      <c r="I116" s="595">
        <v>45839</v>
      </c>
      <c r="J116" s="595">
        <v>45689</v>
      </c>
      <c r="K116" s="1259">
        <v>0</v>
      </c>
      <c r="L116" s="1259">
        <v>2</v>
      </c>
      <c r="M116" s="1262">
        <v>250</v>
      </c>
      <c r="N116" s="1545"/>
      <c r="O116" s="622" t="s">
        <v>561</v>
      </c>
      <c r="P116" s="925"/>
    </row>
    <row r="117" spans="1:16" ht="63" x14ac:dyDescent="0.25">
      <c r="A117" s="1528"/>
      <c r="B117" s="1259" t="s">
        <v>62</v>
      </c>
      <c r="C117" s="1259">
        <v>7</v>
      </c>
      <c r="D117" s="1259">
        <v>15066</v>
      </c>
      <c r="E117" s="1259" t="s">
        <v>392</v>
      </c>
      <c r="F117" s="1259"/>
      <c r="G117" s="1259"/>
      <c r="H117" s="1259"/>
      <c r="I117" s="595">
        <v>45839</v>
      </c>
      <c r="J117" s="595">
        <v>45689</v>
      </c>
      <c r="K117" s="1259">
        <v>0</v>
      </c>
      <c r="L117" s="1259">
        <v>2</v>
      </c>
      <c r="M117" s="1262">
        <v>250</v>
      </c>
      <c r="N117" s="1259" t="s">
        <v>724</v>
      </c>
      <c r="O117" s="622" t="s">
        <v>561</v>
      </c>
      <c r="P117" s="925"/>
    </row>
    <row r="118" spans="1:16" ht="15.75" customHeight="1" x14ac:dyDescent="0.25">
      <c r="A118" s="1528"/>
      <c r="B118" s="1259" t="s">
        <v>19</v>
      </c>
      <c r="C118" s="1259">
        <v>8</v>
      </c>
      <c r="D118" s="1259">
        <v>15065</v>
      </c>
      <c r="E118" s="1259" t="s">
        <v>392</v>
      </c>
      <c r="F118" s="1259"/>
      <c r="G118" s="1259"/>
      <c r="H118" s="1259"/>
      <c r="I118" s="595">
        <v>45839</v>
      </c>
      <c r="J118" s="595">
        <v>45689</v>
      </c>
      <c r="K118" s="1259">
        <v>0</v>
      </c>
      <c r="L118" s="1259">
        <v>2</v>
      </c>
      <c r="M118" s="1262">
        <v>250</v>
      </c>
      <c r="N118" s="1545" t="s">
        <v>725</v>
      </c>
      <c r="O118" s="622" t="s">
        <v>561</v>
      </c>
      <c r="P118" s="925"/>
    </row>
    <row r="119" spans="1:16" ht="53.25" customHeight="1" thickBot="1" x14ac:dyDescent="0.3">
      <c r="A119" s="1529"/>
      <c r="B119" s="1260" t="s">
        <v>20</v>
      </c>
      <c r="C119" s="1260">
        <v>9</v>
      </c>
      <c r="D119" s="1260">
        <v>15064</v>
      </c>
      <c r="E119" s="1260" t="s">
        <v>392</v>
      </c>
      <c r="F119" s="1260"/>
      <c r="G119" s="1260"/>
      <c r="H119" s="1260"/>
      <c r="I119" s="995">
        <v>45839</v>
      </c>
      <c r="J119" s="995">
        <v>45689</v>
      </c>
      <c r="K119" s="1260">
        <v>0</v>
      </c>
      <c r="L119" s="1260">
        <v>2</v>
      </c>
      <c r="M119" s="1263">
        <v>250</v>
      </c>
      <c r="N119" s="1548"/>
      <c r="O119" s="628" t="s">
        <v>561</v>
      </c>
      <c r="P119" s="925"/>
    </row>
    <row r="120" spans="1:16" ht="15.75" customHeight="1" x14ac:dyDescent="0.25">
      <c r="A120" s="1653" t="s">
        <v>1011</v>
      </c>
      <c r="B120" s="1270" t="s">
        <v>26</v>
      </c>
      <c r="C120" s="1270">
        <v>1</v>
      </c>
      <c r="D120" s="1270" t="s">
        <v>179</v>
      </c>
      <c r="E120" s="1270" t="s">
        <v>392</v>
      </c>
      <c r="F120" s="1270"/>
      <c r="G120" s="1270"/>
      <c r="H120" s="1270"/>
      <c r="I120" s="963">
        <v>45839</v>
      </c>
      <c r="J120" s="963">
        <v>45689</v>
      </c>
      <c r="K120" s="1270">
        <v>0</v>
      </c>
      <c r="L120" s="1270">
        <v>5</v>
      </c>
      <c r="M120" s="1276">
        <v>1000</v>
      </c>
      <c r="N120" s="1637" t="s">
        <v>806</v>
      </c>
      <c r="O120" s="981" t="s">
        <v>374</v>
      </c>
      <c r="P120" s="925"/>
    </row>
    <row r="121" spans="1:16" ht="15.75" x14ac:dyDescent="0.25">
      <c r="A121" s="1654"/>
      <c r="B121" s="1271" t="s">
        <v>27</v>
      </c>
      <c r="C121" s="1271">
        <v>2</v>
      </c>
      <c r="D121" s="1271" t="s">
        <v>180</v>
      </c>
      <c r="E121" s="1271" t="s">
        <v>392</v>
      </c>
      <c r="F121" s="1271"/>
      <c r="G121" s="1271"/>
      <c r="H121" s="1271"/>
      <c r="I121" s="966">
        <v>45839</v>
      </c>
      <c r="J121" s="966">
        <v>45689</v>
      </c>
      <c r="K121" s="1271">
        <v>0</v>
      </c>
      <c r="L121" s="1271">
        <v>5</v>
      </c>
      <c r="M121" s="1277">
        <v>1000</v>
      </c>
      <c r="N121" s="1638"/>
      <c r="O121" s="983" t="s">
        <v>374</v>
      </c>
      <c r="P121" s="925"/>
    </row>
    <row r="122" spans="1:16" ht="15.75" x14ac:dyDescent="0.25">
      <c r="A122" s="1654"/>
      <c r="B122" s="1271" t="s">
        <v>28</v>
      </c>
      <c r="C122" s="1271">
        <v>3</v>
      </c>
      <c r="D122" s="1271" t="s">
        <v>181</v>
      </c>
      <c r="E122" s="1271" t="s">
        <v>392</v>
      </c>
      <c r="F122" s="1271"/>
      <c r="G122" s="1271"/>
      <c r="H122" s="1271"/>
      <c r="I122" s="966">
        <v>45839</v>
      </c>
      <c r="J122" s="966">
        <v>45689</v>
      </c>
      <c r="K122" s="1271"/>
      <c r="L122" s="1271"/>
      <c r="M122" s="1277"/>
      <c r="N122" s="1638"/>
      <c r="O122" s="983" t="s">
        <v>374</v>
      </c>
      <c r="P122" s="925"/>
    </row>
    <row r="123" spans="1:16" ht="15.75" x14ac:dyDescent="0.25">
      <c r="A123" s="1654"/>
      <c r="B123" s="1271" t="s">
        <v>29</v>
      </c>
      <c r="C123" s="1271">
        <v>4</v>
      </c>
      <c r="D123" s="1271" t="s">
        <v>182</v>
      </c>
      <c r="E123" s="1271" t="s">
        <v>392</v>
      </c>
      <c r="F123" s="1271"/>
      <c r="G123" s="1271"/>
      <c r="H123" s="1271"/>
      <c r="I123" s="966">
        <v>45839</v>
      </c>
      <c r="J123" s="966">
        <v>45689</v>
      </c>
      <c r="K123" s="1271">
        <v>0</v>
      </c>
      <c r="L123" s="1271">
        <v>5</v>
      </c>
      <c r="M123" s="1277">
        <v>1000</v>
      </c>
      <c r="N123" s="1638"/>
      <c r="O123" s="983" t="s">
        <v>374</v>
      </c>
      <c r="P123" s="925"/>
    </row>
    <row r="124" spans="1:16" ht="15.75" customHeight="1" x14ac:dyDescent="0.25">
      <c r="A124" s="1654"/>
      <c r="B124" s="1271" t="s">
        <v>64</v>
      </c>
      <c r="C124" s="1271">
        <v>1</v>
      </c>
      <c r="D124" s="1271" t="s">
        <v>183</v>
      </c>
      <c r="E124" s="1271" t="s">
        <v>392</v>
      </c>
      <c r="F124" s="1271"/>
      <c r="G124" s="1271"/>
      <c r="H124" s="1271"/>
      <c r="I124" s="966">
        <v>45839</v>
      </c>
      <c r="J124" s="966">
        <v>45689</v>
      </c>
      <c r="K124" s="1271">
        <v>0</v>
      </c>
      <c r="L124" s="1271">
        <v>5</v>
      </c>
      <c r="M124" s="1277">
        <v>1000</v>
      </c>
      <c r="N124" s="1638" t="s">
        <v>729</v>
      </c>
      <c r="O124" s="983" t="s">
        <v>374</v>
      </c>
      <c r="P124" s="925"/>
    </row>
    <row r="125" spans="1:16" ht="15.75" x14ac:dyDescent="0.25">
      <c r="A125" s="1654"/>
      <c r="B125" s="1271" t="s">
        <v>65</v>
      </c>
      <c r="C125" s="1271">
        <v>2</v>
      </c>
      <c r="D125" s="1271" t="s">
        <v>184</v>
      </c>
      <c r="E125" s="1271" t="s">
        <v>392</v>
      </c>
      <c r="F125" s="1271"/>
      <c r="G125" s="1271"/>
      <c r="H125" s="1271"/>
      <c r="I125" s="966">
        <v>45839</v>
      </c>
      <c r="J125" s="966">
        <v>45689</v>
      </c>
      <c r="K125" s="1271">
        <v>0</v>
      </c>
      <c r="L125" s="1271">
        <v>5</v>
      </c>
      <c r="M125" s="1277">
        <v>1000</v>
      </c>
      <c r="N125" s="1638"/>
      <c r="O125" s="983" t="s">
        <v>374</v>
      </c>
      <c r="P125" s="925"/>
    </row>
    <row r="126" spans="1:16" ht="15.75" x14ac:dyDescent="0.25">
      <c r="A126" s="1654"/>
      <c r="B126" s="1271" t="s">
        <v>66</v>
      </c>
      <c r="C126" s="1271">
        <v>3</v>
      </c>
      <c r="D126" s="1271" t="s">
        <v>185</v>
      </c>
      <c r="E126" s="1271" t="s">
        <v>392</v>
      </c>
      <c r="F126" s="1271"/>
      <c r="G126" s="1271"/>
      <c r="H126" s="1271"/>
      <c r="I126" s="966">
        <v>45839</v>
      </c>
      <c r="J126" s="966">
        <v>45689</v>
      </c>
      <c r="K126" s="1271">
        <v>0</v>
      </c>
      <c r="L126" s="1271">
        <v>5</v>
      </c>
      <c r="M126" s="1277">
        <v>1000</v>
      </c>
      <c r="N126" s="1638"/>
      <c r="O126" s="983" t="s">
        <v>374</v>
      </c>
      <c r="P126" s="925"/>
    </row>
    <row r="127" spans="1:16" ht="15.75" x14ac:dyDescent="0.25">
      <c r="A127" s="1654"/>
      <c r="B127" s="1271" t="s">
        <v>91</v>
      </c>
      <c r="C127" s="1271">
        <v>4</v>
      </c>
      <c r="D127" s="1271" t="s">
        <v>186</v>
      </c>
      <c r="E127" s="1271" t="s">
        <v>392</v>
      </c>
      <c r="F127" s="1271"/>
      <c r="G127" s="1271"/>
      <c r="H127" s="1271"/>
      <c r="I127" s="966">
        <v>45839</v>
      </c>
      <c r="J127" s="966">
        <v>45689</v>
      </c>
      <c r="K127" s="1271">
        <v>0</v>
      </c>
      <c r="L127" s="1271">
        <v>5</v>
      </c>
      <c r="M127" s="1277">
        <v>1000</v>
      </c>
      <c r="N127" s="1638"/>
      <c r="O127" s="983" t="s">
        <v>374</v>
      </c>
      <c r="P127" s="925"/>
    </row>
    <row r="128" spans="1:16" ht="15.75" customHeight="1" x14ac:dyDescent="0.25">
      <c r="A128" s="1654"/>
      <c r="B128" s="1271" t="s">
        <v>30</v>
      </c>
      <c r="C128" s="1271">
        <v>1</v>
      </c>
      <c r="D128" s="1271" t="s">
        <v>187</v>
      </c>
      <c r="E128" s="1271" t="s">
        <v>392</v>
      </c>
      <c r="F128" s="1271"/>
      <c r="G128" s="1271">
        <v>1</v>
      </c>
      <c r="H128" s="1271"/>
      <c r="I128" s="966">
        <v>45839</v>
      </c>
      <c r="J128" s="966">
        <v>45689</v>
      </c>
      <c r="K128" s="1271">
        <v>0</v>
      </c>
      <c r="L128" s="1271">
        <v>5</v>
      </c>
      <c r="M128" s="1277">
        <v>1000</v>
      </c>
      <c r="N128" s="1638" t="s">
        <v>730</v>
      </c>
      <c r="O128" s="983" t="s">
        <v>374</v>
      </c>
      <c r="P128" s="925"/>
    </row>
    <row r="129" spans="1:16" ht="15.75" x14ac:dyDescent="0.25">
      <c r="A129" s="1654"/>
      <c r="B129" s="1271" t="s">
        <v>67</v>
      </c>
      <c r="C129" s="1271">
        <v>2</v>
      </c>
      <c r="D129" s="1271" t="s">
        <v>188</v>
      </c>
      <c r="E129" s="1271" t="s">
        <v>392</v>
      </c>
      <c r="F129" s="1271"/>
      <c r="G129" s="1271"/>
      <c r="H129" s="1271"/>
      <c r="I129" s="966">
        <v>45839</v>
      </c>
      <c r="J129" s="966">
        <v>45689</v>
      </c>
      <c r="K129" s="1271">
        <v>0</v>
      </c>
      <c r="L129" s="1271">
        <v>5</v>
      </c>
      <c r="M129" s="1277">
        <v>1000</v>
      </c>
      <c r="N129" s="1638"/>
      <c r="O129" s="983" t="s">
        <v>374</v>
      </c>
      <c r="P129" s="925"/>
    </row>
    <row r="130" spans="1:16" ht="15.75" x14ac:dyDescent="0.25">
      <c r="A130" s="1654"/>
      <c r="B130" s="1271" t="s">
        <v>68</v>
      </c>
      <c r="C130" s="1271">
        <v>3</v>
      </c>
      <c r="D130" s="1271" t="s">
        <v>189</v>
      </c>
      <c r="E130" s="1271" t="s">
        <v>392</v>
      </c>
      <c r="F130" s="1271"/>
      <c r="G130" s="1271"/>
      <c r="H130" s="1271"/>
      <c r="I130" s="966">
        <v>45839</v>
      </c>
      <c r="J130" s="966">
        <v>45689</v>
      </c>
      <c r="K130" s="1271">
        <v>0</v>
      </c>
      <c r="L130" s="1271">
        <v>5</v>
      </c>
      <c r="M130" s="1277">
        <v>1000</v>
      </c>
      <c r="N130" s="1638"/>
      <c r="O130" s="983" t="s">
        <v>374</v>
      </c>
      <c r="P130" s="925"/>
    </row>
    <row r="131" spans="1:16" ht="15.75" x14ac:dyDescent="0.25">
      <c r="A131" s="1654"/>
      <c r="B131" s="1271" t="s">
        <v>69</v>
      </c>
      <c r="C131" s="1271">
        <v>4</v>
      </c>
      <c r="D131" s="1271" t="s">
        <v>190</v>
      </c>
      <c r="E131" s="1271" t="s">
        <v>392</v>
      </c>
      <c r="F131" s="1271"/>
      <c r="G131" s="1271"/>
      <c r="H131" s="1271"/>
      <c r="I131" s="966">
        <v>45839</v>
      </c>
      <c r="J131" s="966">
        <v>45689</v>
      </c>
      <c r="K131" s="1271">
        <v>0</v>
      </c>
      <c r="L131" s="1271">
        <v>5</v>
      </c>
      <c r="M131" s="1277">
        <v>1000</v>
      </c>
      <c r="N131" s="1638"/>
      <c r="O131" s="983" t="s">
        <v>374</v>
      </c>
      <c r="P131" s="925"/>
    </row>
    <row r="132" spans="1:16" ht="15.75" customHeight="1" x14ac:dyDescent="0.25">
      <c r="A132" s="1654"/>
      <c r="B132" s="1271" t="s">
        <v>70</v>
      </c>
      <c r="C132" s="1271">
        <v>1</v>
      </c>
      <c r="D132" s="1271" t="s">
        <v>191</v>
      </c>
      <c r="E132" s="1271" t="s">
        <v>392</v>
      </c>
      <c r="F132" s="1271"/>
      <c r="G132" s="1271"/>
      <c r="H132" s="1271"/>
      <c r="I132" s="966">
        <v>45839</v>
      </c>
      <c r="J132" s="966">
        <v>45689</v>
      </c>
      <c r="K132" s="1271">
        <v>0</v>
      </c>
      <c r="L132" s="1271">
        <v>5</v>
      </c>
      <c r="M132" s="1277">
        <v>1000</v>
      </c>
      <c r="N132" s="1638"/>
      <c r="O132" s="983" t="s">
        <v>374</v>
      </c>
      <c r="P132" s="925"/>
    </row>
    <row r="133" spans="1:16" ht="71.25" customHeight="1" x14ac:dyDescent="0.25">
      <c r="A133" s="1654"/>
      <c r="B133" s="1271" t="s">
        <v>32</v>
      </c>
      <c r="C133" s="1271">
        <v>2</v>
      </c>
      <c r="D133" s="1271" t="s">
        <v>192</v>
      </c>
      <c r="E133" s="1271" t="s">
        <v>392</v>
      </c>
      <c r="F133" s="1271"/>
      <c r="G133" s="1271"/>
      <c r="H133" s="1271"/>
      <c r="I133" s="966">
        <v>45839</v>
      </c>
      <c r="J133" s="966">
        <v>45689</v>
      </c>
      <c r="K133" s="1271">
        <v>0</v>
      </c>
      <c r="L133" s="1271">
        <v>5</v>
      </c>
      <c r="M133" s="1277">
        <v>1000</v>
      </c>
      <c r="N133" s="1638" t="s">
        <v>732</v>
      </c>
      <c r="O133" s="983" t="s">
        <v>374</v>
      </c>
      <c r="P133" s="925"/>
    </row>
    <row r="134" spans="1:16" ht="15.75" x14ac:dyDescent="0.25">
      <c r="A134" s="1654"/>
      <c r="B134" s="1271" t="s">
        <v>73</v>
      </c>
      <c r="C134" s="1271">
        <v>3</v>
      </c>
      <c r="D134" s="1271" t="s">
        <v>193</v>
      </c>
      <c r="E134" s="1271" t="s">
        <v>392</v>
      </c>
      <c r="F134" s="1271"/>
      <c r="G134" s="1271"/>
      <c r="H134" s="1271"/>
      <c r="I134" s="966">
        <v>45839</v>
      </c>
      <c r="J134" s="966">
        <v>45689</v>
      </c>
      <c r="K134" s="1271">
        <v>0</v>
      </c>
      <c r="L134" s="1271">
        <v>5</v>
      </c>
      <c r="M134" s="1277">
        <v>1000</v>
      </c>
      <c r="N134" s="1638"/>
      <c r="O134" s="983" t="s">
        <v>374</v>
      </c>
      <c r="P134" s="925"/>
    </row>
    <row r="135" spans="1:16" ht="15.75" x14ac:dyDescent="0.25">
      <c r="A135" s="1654"/>
      <c r="B135" s="1271" t="s">
        <v>73</v>
      </c>
      <c r="C135" s="1271">
        <v>4</v>
      </c>
      <c r="D135" s="1271">
        <v>708510</v>
      </c>
      <c r="E135" s="1271" t="s">
        <v>392</v>
      </c>
      <c r="F135" s="1271"/>
      <c r="G135" s="1271"/>
      <c r="H135" s="1271"/>
      <c r="I135" s="966">
        <v>45839</v>
      </c>
      <c r="J135" s="966">
        <v>45689</v>
      </c>
      <c r="K135" s="1271">
        <v>0</v>
      </c>
      <c r="L135" s="1271">
        <v>5</v>
      </c>
      <c r="M135" s="1277">
        <v>630</v>
      </c>
      <c r="N135" s="1638"/>
      <c r="O135" s="983" t="s">
        <v>375</v>
      </c>
      <c r="P135" s="925"/>
    </row>
    <row r="136" spans="1:16" ht="15.75" x14ac:dyDescent="0.25">
      <c r="A136" s="1654"/>
      <c r="B136" s="1271" t="s">
        <v>74</v>
      </c>
      <c r="C136" s="1271">
        <v>5</v>
      </c>
      <c r="D136" s="1271" t="s">
        <v>248</v>
      </c>
      <c r="E136" s="1271" t="s">
        <v>391</v>
      </c>
      <c r="F136" s="1271"/>
      <c r="G136" s="1271"/>
      <c r="H136" s="1271"/>
      <c r="I136" s="966">
        <v>45839</v>
      </c>
      <c r="J136" s="966">
        <v>45689</v>
      </c>
      <c r="K136" s="1271">
        <v>0</v>
      </c>
      <c r="L136" s="1271">
        <v>5</v>
      </c>
      <c r="M136" s="1277">
        <v>1000</v>
      </c>
      <c r="N136" s="1638"/>
      <c r="O136" s="983" t="s">
        <v>374</v>
      </c>
      <c r="P136" s="925"/>
    </row>
    <row r="137" spans="1:16" ht="29.25" customHeight="1" x14ac:dyDescent="0.25">
      <c r="A137" s="1654"/>
      <c r="B137" s="1271" t="s">
        <v>75</v>
      </c>
      <c r="C137" s="1271">
        <v>1</v>
      </c>
      <c r="D137" s="1271" t="s">
        <v>195</v>
      </c>
      <c r="E137" s="1271" t="s">
        <v>391</v>
      </c>
      <c r="F137" s="1271"/>
      <c r="G137" s="1271"/>
      <c r="H137" s="1271"/>
      <c r="I137" s="966">
        <v>45839</v>
      </c>
      <c r="J137" s="966">
        <v>45689</v>
      </c>
      <c r="K137" s="1271">
        <v>0</v>
      </c>
      <c r="L137" s="1271">
        <v>5</v>
      </c>
      <c r="M137" s="1277">
        <v>1000</v>
      </c>
      <c r="N137" s="1638"/>
      <c r="O137" s="983" t="s">
        <v>374</v>
      </c>
      <c r="P137" s="925"/>
    </row>
    <row r="138" spans="1:16" ht="23.25" customHeight="1" x14ac:dyDescent="0.25">
      <c r="A138" s="1654"/>
      <c r="B138" s="1271" t="s">
        <v>75</v>
      </c>
      <c r="C138" s="1271">
        <v>2</v>
      </c>
      <c r="D138" s="1271">
        <v>708512</v>
      </c>
      <c r="E138" s="1271" t="s">
        <v>392</v>
      </c>
      <c r="F138" s="1271"/>
      <c r="G138" s="1271"/>
      <c r="H138" s="1271"/>
      <c r="I138" s="966">
        <v>45839</v>
      </c>
      <c r="J138" s="966">
        <v>45689</v>
      </c>
      <c r="K138" s="1271">
        <v>0</v>
      </c>
      <c r="L138" s="1271">
        <v>5</v>
      </c>
      <c r="M138" s="1277">
        <v>630</v>
      </c>
      <c r="N138" s="1638"/>
      <c r="O138" s="983" t="s">
        <v>375</v>
      </c>
      <c r="P138" s="925"/>
    </row>
    <row r="139" spans="1:16" ht="28.5" customHeight="1" x14ac:dyDescent="0.25">
      <c r="A139" s="1654"/>
      <c r="B139" s="1271" t="s">
        <v>90</v>
      </c>
      <c r="C139" s="1271">
        <v>3</v>
      </c>
      <c r="D139" s="1271" t="s">
        <v>196</v>
      </c>
      <c r="E139" s="1271" t="s">
        <v>392</v>
      </c>
      <c r="F139" s="1271"/>
      <c r="G139" s="1271"/>
      <c r="H139" s="1271"/>
      <c r="I139" s="966">
        <v>45839</v>
      </c>
      <c r="J139" s="966">
        <v>45689</v>
      </c>
      <c r="K139" s="1271">
        <v>0</v>
      </c>
      <c r="L139" s="1271">
        <v>5</v>
      </c>
      <c r="M139" s="1277">
        <v>1000</v>
      </c>
      <c r="N139" s="1638"/>
      <c r="O139" s="983" t="s">
        <v>374</v>
      </c>
      <c r="P139" s="925"/>
    </row>
    <row r="140" spans="1:16" ht="30.75" customHeight="1" x14ac:dyDescent="0.25">
      <c r="A140" s="1654"/>
      <c r="B140" s="1271" t="s">
        <v>33</v>
      </c>
      <c r="C140" s="1271">
        <v>4</v>
      </c>
      <c r="D140" s="1271" t="s">
        <v>197</v>
      </c>
      <c r="E140" s="1271" t="s">
        <v>392</v>
      </c>
      <c r="F140" s="1271"/>
      <c r="G140" s="1271"/>
      <c r="H140" s="1271"/>
      <c r="I140" s="966">
        <v>45839</v>
      </c>
      <c r="J140" s="966">
        <v>45689</v>
      </c>
      <c r="K140" s="1271">
        <v>0</v>
      </c>
      <c r="L140" s="1271">
        <v>5</v>
      </c>
      <c r="M140" s="1277">
        <v>1000</v>
      </c>
      <c r="N140" s="1638" t="s">
        <v>757</v>
      </c>
      <c r="O140" s="983" t="s">
        <v>374</v>
      </c>
      <c r="P140" s="925"/>
    </row>
    <row r="141" spans="1:16" ht="15.75" customHeight="1" x14ac:dyDescent="0.25">
      <c r="A141" s="1654"/>
      <c r="B141" s="1271" t="s">
        <v>76</v>
      </c>
      <c r="C141" s="1271">
        <v>1</v>
      </c>
      <c r="D141" s="1271" t="s">
        <v>198</v>
      </c>
      <c r="E141" s="1271" t="s">
        <v>392</v>
      </c>
      <c r="F141" s="1271"/>
      <c r="G141" s="1271"/>
      <c r="H141" s="1271"/>
      <c r="I141" s="966">
        <v>45839</v>
      </c>
      <c r="J141" s="966">
        <v>45689</v>
      </c>
      <c r="K141" s="1271">
        <v>0</v>
      </c>
      <c r="L141" s="1271">
        <v>5</v>
      </c>
      <c r="M141" s="1277">
        <v>1000</v>
      </c>
      <c r="N141" s="1638"/>
      <c r="O141" s="983" t="s">
        <v>374</v>
      </c>
      <c r="P141" s="925"/>
    </row>
    <row r="142" spans="1:16" ht="15.75" x14ac:dyDescent="0.25">
      <c r="A142" s="1654"/>
      <c r="B142" s="1271" t="s">
        <v>77</v>
      </c>
      <c r="C142" s="1271">
        <v>2</v>
      </c>
      <c r="D142" s="1271" t="s">
        <v>199</v>
      </c>
      <c r="E142" s="1271" t="s">
        <v>392</v>
      </c>
      <c r="F142" s="1271"/>
      <c r="G142" s="1271"/>
      <c r="H142" s="1271"/>
      <c r="I142" s="966">
        <v>45839</v>
      </c>
      <c r="J142" s="966">
        <v>45689</v>
      </c>
      <c r="K142" s="1271">
        <v>0</v>
      </c>
      <c r="L142" s="1271">
        <v>5</v>
      </c>
      <c r="M142" s="1277">
        <v>1000</v>
      </c>
      <c r="N142" s="1638"/>
      <c r="O142" s="983" t="s">
        <v>374</v>
      </c>
      <c r="P142" s="925"/>
    </row>
    <row r="143" spans="1:16" ht="15.75" x14ac:dyDescent="0.25">
      <c r="A143" s="1654"/>
      <c r="B143" s="1271" t="s">
        <v>78</v>
      </c>
      <c r="C143" s="1271">
        <v>3</v>
      </c>
      <c r="D143" s="1271" t="s">
        <v>200</v>
      </c>
      <c r="E143" s="1271" t="s">
        <v>392</v>
      </c>
      <c r="F143" s="1271"/>
      <c r="G143" s="1271"/>
      <c r="H143" s="1271"/>
      <c r="I143" s="966">
        <v>45839</v>
      </c>
      <c r="J143" s="966">
        <v>45689</v>
      </c>
      <c r="K143" s="1271">
        <v>0</v>
      </c>
      <c r="L143" s="1271">
        <v>5</v>
      </c>
      <c r="M143" s="1277">
        <v>1000</v>
      </c>
      <c r="N143" s="1638"/>
      <c r="O143" s="983" t="s">
        <v>374</v>
      </c>
      <c r="P143" s="925"/>
    </row>
    <row r="144" spans="1:16" ht="15.75" x14ac:dyDescent="0.25">
      <c r="A144" s="1654"/>
      <c r="B144" s="1271" t="s">
        <v>34</v>
      </c>
      <c r="C144" s="1271">
        <v>4</v>
      </c>
      <c r="D144" s="1271" t="s">
        <v>201</v>
      </c>
      <c r="E144" s="1271" t="s">
        <v>392</v>
      </c>
      <c r="F144" s="1271"/>
      <c r="G144" s="1271"/>
      <c r="H144" s="1271"/>
      <c r="I144" s="966">
        <v>45839</v>
      </c>
      <c r="J144" s="966">
        <v>45689</v>
      </c>
      <c r="K144" s="1271">
        <v>0</v>
      </c>
      <c r="L144" s="1271">
        <v>5</v>
      </c>
      <c r="M144" s="1277">
        <v>1000</v>
      </c>
      <c r="N144" s="1638" t="s">
        <v>798</v>
      </c>
      <c r="O144" s="983" t="s">
        <v>374</v>
      </c>
      <c r="P144" s="925"/>
    </row>
    <row r="145" spans="1:16" ht="15.75" x14ac:dyDescent="0.25">
      <c r="A145" s="1654"/>
      <c r="B145" s="1271" t="s">
        <v>79</v>
      </c>
      <c r="C145" s="1271">
        <v>5</v>
      </c>
      <c r="D145" s="1271" t="s">
        <v>202</v>
      </c>
      <c r="E145" s="1271" t="s">
        <v>392</v>
      </c>
      <c r="F145" s="1271"/>
      <c r="G145" s="1271"/>
      <c r="H145" s="1271"/>
      <c r="I145" s="966">
        <v>45839</v>
      </c>
      <c r="J145" s="966">
        <v>45689</v>
      </c>
      <c r="K145" s="1271">
        <v>0</v>
      </c>
      <c r="L145" s="1271">
        <v>5</v>
      </c>
      <c r="M145" s="1277">
        <v>1000</v>
      </c>
      <c r="N145" s="1638"/>
      <c r="O145" s="983" t="s">
        <v>374</v>
      </c>
      <c r="P145" s="925"/>
    </row>
    <row r="146" spans="1:16" ht="15.75" x14ac:dyDescent="0.25">
      <c r="A146" s="1654"/>
      <c r="B146" s="1271" t="s">
        <v>80</v>
      </c>
      <c r="C146" s="1271">
        <v>6</v>
      </c>
      <c r="D146" s="1271" t="s">
        <v>203</v>
      </c>
      <c r="E146" s="1271" t="s">
        <v>392</v>
      </c>
      <c r="F146" s="1271"/>
      <c r="G146" s="1271"/>
      <c r="H146" s="1271"/>
      <c r="I146" s="966">
        <v>45839</v>
      </c>
      <c r="J146" s="966">
        <v>45689</v>
      </c>
      <c r="K146" s="1271">
        <v>0</v>
      </c>
      <c r="L146" s="1271">
        <v>5</v>
      </c>
      <c r="M146" s="1277">
        <v>1000</v>
      </c>
      <c r="N146" s="1638"/>
      <c r="O146" s="983" t="s">
        <v>374</v>
      </c>
      <c r="P146" s="925"/>
    </row>
    <row r="147" spans="1:16" ht="15.75" x14ac:dyDescent="0.25">
      <c r="A147" s="1654"/>
      <c r="B147" s="1271" t="s">
        <v>81</v>
      </c>
      <c r="C147" s="1271">
        <v>7</v>
      </c>
      <c r="D147" s="1271" t="s">
        <v>204</v>
      </c>
      <c r="E147" s="1271" t="s">
        <v>392</v>
      </c>
      <c r="F147" s="1271">
        <v>1</v>
      </c>
      <c r="G147" s="1271"/>
      <c r="H147" s="1271"/>
      <c r="I147" s="966">
        <v>45839</v>
      </c>
      <c r="J147" s="966">
        <v>45689</v>
      </c>
      <c r="K147" s="1271">
        <v>0</v>
      </c>
      <c r="L147" s="1271">
        <v>5</v>
      </c>
      <c r="M147" s="1277">
        <v>1000</v>
      </c>
      <c r="N147" s="1638"/>
      <c r="O147" s="983" t="s">
        <v>374</v>
      </c>
      <c r="P147" s="925"/>
    </row>
    <row r="148" spans="1:16" ht="15.75" customHeight="1" x14ac:dyDescent="0.25">
      <c r="A148" s="1654"/>
      <c r="B148" s="1271" t="s">
        <v>27</v>
      </c>
      <c r="C148" s="1271">
        <v>1</v>
      </c>
      <c r="D148" s="1271">
        <v>15256</v>
      </c>
      <c r="E148" s="1271" t="s">
        <v>392</v>
      </c>
      <c r="F148" s="1271"/>
      <c r="G148" s="1271"/>
      <c r="H148" s="1271"/>
      <c r="I148" s="966">
        <v>45839</v>
      </c>
      <c r="J148" s="966">
        <v>45689</v>
      </c>
      <c r="K148" s="1271">
        <v>0</v>
      </c>
      <c r="L148" s="1271">
        <v>5</v>
      </c>
      <c r="M148" s="1277">
        <v>230</v>
      </c>
      <c r="N148" s="1638" t="s">
        <v>806</v>
      </c>
      <c r="O148" s="983" t="s">
        <v>561</v>
      </c>
      <c r="P148" s="925"/>
    </row>
    <row r="149" spans="1:16" ht="60.75" customHeight="1" x14ac:dyDescent="0.25">
      <c r="A149" s="1654"/>
      <c r="B149" s="1271" t="s">
        <v>29</v>
      </c>
      <c r="C149" s="1271">
        <v>2</v>
      </c>
      <c r="D149" s="1271">
        <v>15633</v>
      </c>
      <c r="E149" s="1271" t="s">
        <v>392</v>
      </c>
      <c r="F149" s="1271"/>
      <c r="G149" s="1271"/>
      <c r="H149" s="1271"/>
      <c r="I149" s="966">
        <v>45839</v>
      </c>
      <c r="J149" s="966">
        <v>45689</v>
      </c>
      <c r="K149" s="1271">
        <v>0</v>
      </c>
      <c r="L149" s="1271">
        <v>5</v>
      </c>
      <c r="M149" s="1277">
        <v>230</v>
      </c>
      <c r="N149" s="1638"/>
      <c r="O149" s="983" t="s">
        <v>561</v>
      </c>
      <c r="P149" s="925"/>
    </row>
    <row r="150" spans="1:16" ht="53.25" customHeight="1" x14ac:dyDescent="0.25">
      <c r="A150" s="1654"/>
      <c r="B150" s="1271" t="s">
        <v>65</v>
      </c>
      <c r="C150" s="1271">
        <v>3</v>
      </c>
      <c r="D150" s="1271">
        <v>15481</v>
      </c>
      <c r="E150" s="1271" t="s">
        <v>392</v>
      </c>
      <c r="F150" s="1271"/>
      <c r="G150" s="1271"/>
      <c r="H150" s="1271"/>
      <c r="I150" s="966">
        <v>45839</v>
      </c>
      <c r="J150" s="966">
        <v>45689</v>
      </c>
      <c r="K150" s="1271">
        <v>0</v>
      </c>
      <c r="L150" s="1271">
        <v>5</v>
      </c>
      <c r="M150" s="1277">
        <v>230</v>
      </c>
      <c r="N150" s="1638" t="s">
        <v>729</v>
      </c>
      <c r="O150" s="983" t="s">
        <v>561</v>
      </c>
      <c r="P150" s="925"/>
    </row>
    <row r="151" spans="1:16" ht="45.75" customHeight="1" x14ac:dyDescent="0.25">
      <c r="A151" s="1654"/>
      <c r="B151" s="1271" t="s">
        <v>66</v>
      </c>
      <c r="C151" s="1271">
        <v>4</v>
      </c>
      <c r="D151" s="1271">
        <v>15637</v>
      </c>
      <c r="E151" s="1271" t="s">
        <v>392</v>
      </c>
      <c r="F151" s="1271"/>
      <c r="G151" s="1271"/>
      <c r="H151" s="1271"/>
      <c r="I151" s="966">
        <v>45839</v>
      </c>
      <c r="J151" s="966">
        <v>45689</v>
      </c>
      <c r="K151" s="1271">
        <v>0</v>
      </c>
      <c r="L151" s="1271">
        <v>5</v>
      </c>
      <c r="M151" s="1277">
        <v>230</v>
      </c>
      <c r="N151" s="1638"/>
      <c r="O151" s="983" t="s">
        <v>561</v>
      </c>
      <c r="P151" s="925"/>
    </row>
    <row r="152" spans="1:16" ht="47.25" customHeight="1" x14ac:dyDescent="0.25">
      <c r="A152" s="1654"/>
      <c r="B152" s="1271" t="s">
        <v>67</v>
      </c>
      <c r="C152" s="1271">
        <v>1</v>
      </c>
      <c r="D152" s="1271">
        <v>15504</v>
      </c>
      <c r="E152" s="1271" t="s">
        <v>392</v>
      </c>
      <c r="F152" s="1271"/>
      <c r="G152" s="1271"/>
      <c r="H152" s="1271"/>
      <c r="I152" s="966">
        <v>45839</v>
      </c>
      <c r="J152" s="966">
        <v>45689</v>
      </c>
      <c r="K152" s="1271">
        <v>0</v>
      </c>
      <c r="L152" s="1271">
        <v>5</v>
      </c>
      <c r="M152" s="1277">
        <v>230</v>
      </c>
      <c r="N152" s="1638" t="s">
        <v>730</v>
      </c>
      <c r="O152" s="983" t="s">
        <v>561</v>
      </c>
      <c r="P152" s="925"/>
    </row>
    <row r="153" spans="1:16" ht="15.75" x14ac:dyDescent="0.25">
      <c r="A153" s="1654"/>
      <c r="B153" s="1271" t="s">
        <v>69</v>
      </c>
      <c r="C153" s="1271">
        <v>2</v>
      </c>
      <c r="D153" s="1271">
        <v>15484</v>
      </c>
      <c r="E153" s="1271" t="s">
        <v>392</v>
      </c>
      <c r="F153" s="1271"/>
      <c r="G153" s="1271"/>
      <c r="H153" s="1271"/>
      <c r="I153" s="966">
        <v>45839</v>
      </c>
      <c r="J153" s="966">
        <v>45689</v>
      </c>
      <c r="K153" s="1271">
        <v>0</v>
      </c>
      <c r="L153" s="1271">
        <v>5</v>
      </c>
      <c r="M153" s="1277">
        <v>230</v>
      </c>
      <c r="N153" s="1638"/>
      <c r="O153" s="983" t="s">
        <v>561</v>
      </c>
      <c r="P153" s="925"/>
    </row>
    <row r="154" spans="1:16" ht="78.75" x14ac:dyDescent="0.25">
      <c r="A154" s="1654"/>
      <c r="B154" s="1271" t="s">
        <v>90</v>
      </c>
      <c r="C154" s="1271">
        <v>3</v>
      </c>
      <c r="D154" s="1271">
        <v>15639</v>
      </c>
      <c r="E154" s="1271" t="s">
        <v>392</v>
      </c>
      <c r="F154" s="1271"/>
      <c r="G154" s="1271"/>
      <c r="H154" s="1271"/>
      <c r="I154" s="966">
        <v>45839</v>
      </c>
      <c r="J154" s="966">
        <v>45689</v>
      </c>
      <c r="K154" s="1271">
        <v>0</v>
      </c>
      <c r="L154" s="1271">
        <v>5</v>
      </c>
      <c r="M154" s="1277">
        <v>230</v>
      </c>
      <c r="N154" s="1271" t="s">
        <v>732</v>
      </c>
      <c r="O154" s="983" t="s">
        <v>561</v>
      </c>
      <c r="P154" s="925"/>
    </row>
    <row r="155" spans="1:16" ht="15.75" x14ac:dyDescent="0.25">
      <c r="A155" s="1654"/>
      <c r="B155" s="1271" t="s">
        <v>76</v>
      </c>
      <c r="C155" s="1271">
        <v>4</v>
      </c>
      <c r="D155" s="1271">
        <v>15494</v>
      </c>
      <c r="E155" s="1271" t="s">
        <v>392</v>
      </c>
      <c r="F155" s="1271"/>
      <c r="G155" s="1271"/>
      <c r="H155" s="1271"/>
      <c r="I155" s="966">
        <v>45839</v>
      </c>
      <c r="J155" s="966">
        <v>45689</v>
      </c>
      <c r="K155" s="1271">
        <v>0</v>
      </c>
      <c r="L155" s="1271">
        <v>5</v>
      </c>
      <c r="M155" s="1277">
        <v>230</v>
      </c>
      <c r="N155" s="1638" t="s">
        <v>757</v>
      </c>
      <c r="O155" s="983" t="s">
        <v>561</v>
      </c>
      <c r="P155" s="925"/>
    </row>
    <row r="156" spans="1:16" ht="15.75" customHeight="1" x14ac:dyDescent="0.25">
      <c r="A156" s="1654"/>
      <c r="B156" s="1271" t="s">
        <v>77</v>
      </c>
      <c r="C156" s="1271">
        <v>1</v>
      </c>
      <c r="D156" s="1271">
        <v>15492</v>
      </c>
      <c r="E156" s="1271" t="s">
        <v>392</v>
      </c>
      <c r="F156" s="1271"/>
      <c r="G156" s="1271"/>
      <c r="H156" s="1271"/>
      <c r="I156" s="966">
        <v>45839</v>
      </c>
      <c r="J156" s="966">
        <v>45689</v>
      </c>
      <c r="K156" s="1271">
        <v>0</v>
      </c>
      <c r="L156" s="1271">
        <v>2</v>
      </c>
      <c r="M156" s="1277">
        <v>230</v>
      </c>
      <c r="N156" s="1638"/>
      <c r="O156" s="983" t="s">
        <v>561</v>
      </c>
      <c r="P156" s="925"/>
    </row>
    <row r="157" spans="1:16" ht="59.25" customHeight="1" x14ac:dyDescent="0.25">
      <c r="A157" s="1654"/>
      <c r="B157" s="1271" t="s">
        <v>78</v>
      </c>
      <c r="C157" s="1271">
        <v>2</v>
      </c>
      <c r="D157" s="1271">
        <v>15491</v>
      </c>
      <c r="E157" s="1271" t="s">
        <v>392</v>
      </c>
      <c r="F157" s="1271"/>
      <c r="G157" s="1271"/>
      <c r="H157" s="1271"/>
      <c r="I157" s="966">
        <v>45839</v>
      </c>
      <c r="J157" s="966">
        <v>45689</v>
      </c>
      <c r="K157" s="1271">
        <v>0</v>
      </c>
      <c r="L157" s="1271">
        <v>2</v>
      </c>
      <c r="M157" s="1277">
        <v>230</v>
      </c>
      <c r="N157" s="1638"/>
      <c r="O157" s="983" t="s">
        <v>561</v>
      </c>
      <c r="P157" s="925"/>
    </row>
    <row r="158" spans="1:16" ht="15.75" customHeight="1" thickBot="1" x14ac:dyDescent="0.3">
      <c r="A158" s="1655"/>
      <c r="B158" s="1272" t="s">
        <v>80</v>
      </c>
      <c r="C158" s="1272">
        <v>1</v>
      </c>
      <c r="D158" s="1272">
        <v>15482</v>
      </c>
      <c r="E158" s="1272" t="s">
        <v>392</v>
      </c>
      <c r="F158" s="1272"/>
      <c r="G158" s="1272"/>
      <c r="H158" s="1272"/>
      <c r="I158" s="994">
        <v>45839</v>
      </c>
      <c r="J158" s="994">
        <v>45689</v>
      </c>
      <c r="K158" s="1272">
        <v>0</v>
      </c>
      <c r="L158" s="1272">
        <v>2</v>
      </c>
      <c r="M158" s="1278">
        <v>230</v>
      </c>
      <c r="N158" s="1272" t="s">
        <v>798</v>
      </c>
      <c r="O158" s="996" t="s">
        <v>561</v>
      </c>
      <c r="P158" s="925"/>
    </row>
    <row r="159" spans="1:16" ht="48.75" customHeight="1" x14ac:dyDescent="0.25">
      <c r="A159" s="1527" t="s">
        <v>805</v>
      </c>
      <c r="B159" s="1264" t="s">
        <v>22</v>
      </c>
      <c r="C159" s="1264">
        <v>1</v>
      </c>
      <c r="D159" s="1264">
        <v>707388</v>
      </c>
      <c r="E159" s="1264" t="s">
        <v>392</v>
      </c>
      <c r="F159" s="1264"/>
      <c r="G159" s="1264"/>
      <c r="H159" s="1264"/>
      <c r="I159" s="593">
        <v>45839</v>
      </c>
      <c r="J159" s="593">
        <v>45689</v>
      </c>
      <c r="K159" s="1264">
        <v>0</v>
      </c>
      <c r="L159" s="1264">
        <v>2</v>
      </c>
      <c r="M159" s="1266">
        <v>1000</v>
      </c>
      <c r="N159" s="1554" t="s">
        <v>726</v>
      </c>
      <c r="O159" s="621" t="s">
        <v>375</v>
      </c>
      <c r="P159" s="925"/>
    </row>
    <row r="160" spans="1:16" ht="63" customHeight="1" x14ac:dyDescent="0.25">
      <c r="A160" s="1528"/>
      <c r="B160" s="1259" t="s">
        <v>23</v>
      </c>
      <c r="C160" s="1259">
        <v>2</v>
      </c>
      <c r="D160" s="1259">
        <v>707389</v>
      </c>
      <c r="E160" s="1259" t="s">
        <v>392</v>
      </c>
      <c r="F160" s="1259"/>
      <c r="G160" s="1259"/>
      <c r="H160" s="1259"/>
      <c r="I160" s="595">
        <v>45839</v>
      </c>
      <c r="J160" s="595">
        <v>45689</v>
      </c>
      <c r="K160" s="1259">
        <v>0</v>
      </c>
      <c r="L160" s="1259">
        <v>2</v>
      </c>
      <c r="M160" s="1262">
        <v>1000</v>
      </c>
      <c r="N160" s="1545"/>
      <c r="O160" s="622" t="s">
        <v>375</v>
      </c>
      <c r="P160" s="925"/>
    </row>
    <row r="161" spans="1:17" ht="36" customHeight="1" x14ac:dyDescent="0.25">
      <c r="A161" s="1528"/>
      <c r="B161" s="1259" t="s">
        <v>24</v>
      </c>
      <c r="C161" s="1259">
        <v>3</v>
      </c>
      <c r="D161" s="1259" t="s">
        <v>905</v>
      </c>
      <c r="E161" s="1259" t="s">
        <v>392</v>
      </c>
      <c r="F161" s="1259"/>
      <c r="G161" s="1259"/>
      <c r="H161" s="1259"/>
      <c r="I161" s="595">
        <v>45839</v>
      </c>
      <c r="J161" s="595">
        <v>45689</v>
      </c>
      <c r="K161" s="1259">
        <v>0</v>
      </c>
      <c r="L161" s="1259">
        <v>2</v>
      </c>
      <c r="M161" s="1262">
        <v>1000</v>
      </c>
      <c r="N161" s="1545"/>
      <c r="O161" s="622" t="s">
        <v>807</v>
      </c>
      <c r="P161" s="925"/>
    </row>
    <row r="162" spans="1:17" ht="15.75" customHeight="1" x14ac:dyDescent="0.25">
      <c r="A162" s="1528"/>
      <c r="B162" s="1259" t="s">
        <v>25</v>
      </c>
      <c r="C162" s="1259">
        <v>4</v>
      </c>
      <c r="D162" s="1259">
        <v>707391</v>
      </c>
      <c r="E162" s="1259" t="s">
        <v>392</v>
      </c>
      <c r="F162" s="1259"/>
      <c r="G162" s="1259"/>
      <c r="H162" s="1259"/>
      <c r="I162" s="595">
        <v>45839</v>
      </c>
      <c r="J162" s="595">
        <v>45689</v>
      </c>
      <c r="K162" s="1259">
        <v>0</v>
      </c>
      <c r="L162" s="1259">
        <v>2</v>
      </c>
      <c r="M162" s="1262">
        <v>1000</v>
      </c>
      <c r="N162" s="1545"/>
      <c r="O162" s="622" t="s">
        <v>375</v>
      </c>
      <c r="P162" s="925"/>
    </row>
    <row r="163" spans="1:17" ht="58.5" customHeight="1" x14ac:dyDescent="0.25">
      <c r="A163" s="1528"/>
      <c r="B163" s="1259" t="s">
        <v>31</v>
      </c>
      <c r="C163" s="1259">
        <v>1</v>
      </c>
      <c r="D163" s="1259">
        <v>707367</v>
      </c>
      <c r="E163" s="1259" t="s">
        <v>392</v>
      </c>
      <c r="F163" s="1259"/>
      <c r="G163" s="1259"/>
      <c r="H163" s="1259"/>
      <c r="I163" s="595">
        <v>45839</v>
      </c>
      <c r="J163" s="595">
        <v>45689</v>
      </c>
      <c r="K163" s="1259">
        <v>0</v>
      </c>
      <c r="L163" s="1259">
        <v>2</v>
      </c>
      <c r="M163" s="1262">
        <v>1000</v>
      </c>
      <c r="N163" s="1545" t="s">
        <v>731</v>
      </c>
      <c r="O163" s="622" t="s">
        <v>375</v>
      </c>
      <c r="P163" s="925"/>
    </row>
    <row r="164" spans="1:17" ht="87" customHeight="1" x14ac:dyDescent="0.25">
      <c r="A164" s="1528"/>
      <c r="B164" s="1259" t="s">
        <v>71</v>
      </c>
      <c r="C164" s="1259">
        <v>2</v>
      </c>
      <c r="D164" s="1259">
        <v>707373</v>
      </c>
      <c r="E164" s="1259" t="s">
        <v>392</v>
      </c>
      <c r="F164" s="1259"/>
      <c r="G164" s="1259"/>
      <c r="H164" s="1259"/>
      <c r="I164" s="595">
        <v>45839</v>
      </c>
      <c r="J164" s="595">
        <v>45689</v>
      </c>
      <c r="K164" s="1259">
        <v>0</v>
      </c>
      <c r="L164" s="1259">
        <v>2</v>
      </c>
      <c r="M164" s="1262">
        <v>1000</v>
      </c>
      <c r="N164" s="1545"/>
      <c r="O164" s="622" t="s">
        <v>375</v>
      </c>
      <c r="P164" s="925"/>
    </row>
    <row r="165" spans="1:17" ht="15.75" x14ac:dyDescent="0.25">
      <c r="A165" s="1528"/>
      <c r="B165" s="1259" t="s">
        <v>72</v>
      </c>
      <c r="C165" s="1259">
        <v>3</v>
      </c>
      <c r="D165" s="1259">
        <v>707376</v>
      </c>
      <c r="E165" s="1259" t="s">
        <v>392</v>
      </c>
      <c r="F165" s="1259"/>
      <c r="G165" s="1259"/>
      <c r="H165" s="1259"/>
      <c r="I165" s="595">
        <v>45839</v>
      </c>
      <c r="J165" s="595">
        <v>45689</v>
      </c>
      <c r="K165" s="1259">
        <v>0</v>
      </c>
      <c r="L165" s="1259">
        <v>2</v>
      </c>
      <c r="M165" s="1262">
        <v>1000</v>
      </c>
      <c r="N165" s="1545"/>
      <c r="O165" s="622" t="s">
        <v>375</v>
      </c>
      <c r="P165" s="925"/>
    </row>
    <row r="166" spans="1:17" ht="15.75" customHeight="1" x14ac:dyDescent="0.25">
      <c r="A166" s="1528"/>
      <c r="B166" s="1259" t="s">
        <v>317</v>
      </c>
      <c r="C166" s="1259">
        <v>4</v>
      </c>
      <c r="D166" s="1259">
        <v>707362</v>
      </c>
      <c r="E166" s="1259" t="s">
        <v>392</v>
      </c>
      <c r="F166" s="1259"/>
      <c r="G166" s="1259"/>
      <c r="H166" s="1259"/>
      <c r="I166" s="595">
        <v>45839</v>
      </c>
      <c r="J166" s="595">
        <v>45689</v>
      </c>
      <c r="K166" s="1259">
        <v>0</v>
      </c>
      <c r="L166" s="1259">
        <v>2</v>
      </c>
      <c r="M166" s="1262">
        <v>1000</v>
      </c>
      <c r="N166" s="1545"/>
      <c r="O166" s="622" t="s">
        <v>375</v>
      </c>
      <c r="P166" s="925"/>
    </row>
    <row r="167" spans="1:17" ht="15.75" x14ac:dyDescent="0.25">
      <c r="A167" s="1528"/>
      <c r="B167" s="1259" t="s">
        <v>22</v>
      </c>
      <c r="C167" s="1259">
        <v>1</v>
      </c>
      <c r="D167" s="1259">
        <v>15055</v>
      </c>
      <c r="E167" s="1259" t="s">
        <v>392</v>
      </c>
      <c r="F167" s="1259"/>
      <c r="G167" s="1259"/>
      <c r="H167" s="1259"/>
      <c r="I167" s="595">
        <v>45839</v>
      </c>
      <c r="J167" s="595">
        <v>45689</v>
      </c>
      <c r="K167" s="1259">
        <v>0</v>
      </c>
      <c r="L167" s="1259">
        <v>2</v>
      </c>
      <c r="M167" s="1262">
        <v>230</v>
      </c>
      <c r="N167" s="1545" t="s">
        <v>726</v>
      </c>
      <c r="O167" s="622" t="s">
        <v>561</v>
      </c>
      <c r="P167" s="925"/>
    </row>
    <row r="168" spans="1:17" ht="54.75" customHeight="1" x14ac:dyDescent="0.25">
      <c r="A168" s="1528"/>
      <c r="B168" s="1259" t="s">
        <v>24</v>
      </c>
      <c r="C168" s="1259">
        <v>2</v>
      </c>
      <c r="D168" s="1259">
        <v>15184</v>
      </c>
      <c r="E168" s="1259" t="s">
        <v>392</v>
      </c>
      <c r="F168" s="1259"/>
      <c r="G168" s="1259"/>
      <c r="H168" s="1259"/>
      <c r="I168" s="595">
        <v>45839</v>
      </c>
      <c r="J168" s="595">
        <v>45689</v>
      </c>
      <c r="K168" s="1259">
        <v>0</v>
      </c>
      <c r="L168" s="1259">
        <v>2</v>
      </c>
      <c r="M168" s="1262">
        <v>230</v>
      </c>
      <c r="N168" s="1545"/>
      <c r="O168" s="622" t="s">
        <v>561</v>
      </c>
      <c r="P168" s="925"/>
    </row>
    <row r="169" spans="1:17" ht="91.5" customHeight="1" thickBot="1" x14ac:dyDescent="0.3">
      <c r="A169" s="1529"/>
      <c r="B169" s="1260" t="s">
        <v>31</v>
      </c>
      <c r="C169" s="1260">
        <v>3</v>
      </c>
      <c r="D169" s="1260">
        <v>15100</v>
      </c>
      <c r="E169" s="1260" t="s">
        <v>392</v>
      </c>
      <c r="F169" s="1260"/>
      <c r="G169" s="1260"/>
      <c r="H169" s="1260"/>
      <c r="I169" s="995">
        <v>45839</v>
      </c>
      <c r="J169" s="995">
        <v>45689</v>
      </c>
      <c r="K169" s="1260">
        <v>0</v>
      </c>
      <c r="L169" s="1260">
        <v>2</v>
      </c>
      <c r="M169" s="1263">
        <v>230</v>
      </c>
      <c r="N169" s="1260" t="s">
        <v>731</v>
      </c>
      <c r="O169" s="628" t="s">
        <v>561</v>
      </c>
      <c r="P169" s="925"/>
      <c r="Q169" s="75">
        <v>1</v>
      </c>
    </row>
    <row r="170" spans="1:17" ht="15.75" customHeight="1" x14ac:dyDescent="0.25">
      <c r="A170" s="1661" t="s">
        <v>1012</v>
      </c>
      <c r="B170" s="1274" t="s">
        <v>35</v>
      </c>
      <c r="C170" s="1274">
        <v>1</v>
      </c>
      <c r="D170" s="1274">
        <v>707371</v>
      </c>
      <c r="E170" s="1274" t="s">
        <v>392</v>
      </c>
      <c r="F170" s="1274"/>
      <c r="G170" s="1274"/>
      <c r="H170" s="1274"/>
      <c r="I170" s="990">
        <v>45839</v>
      </c>
      <c r="J170" s="990">
        <v>45689</v>
      </c>
      <c r="K170" s="1274">
        <v>0</v>
      </c>
      <c r="L170" s="1274">
        <v>5</v>
      </c>
      <c r="M170" s="975">
        <v>1000</v>
      </c>
      <c r="N170" s="1663" t="s">
        <v>734</v>
      </c>
      <c r="O170" s="1274" t="s">
        <v>375</v>
      </c>
      <c r="P170" s="925"/>
    </row>
    <row r="171" spans="1:17" ht="15.75" x14ac:dyDescent="0.25">
      <c r="A171" s="1651"/>
      <c r="B171" s="1271" t="s">
        <v>83</v>
      </c>
      <c r="C171" s="1271">
        <v>2</v>
      </c>
      <c r="D171" s="1271">
        <v>707372</v>
      </c>
      <c r="E171" s="1271" t="s">
        <v>392</v>
      </c>
      <c r="F171" s="1271"/>
      <c r="G171" s="1271"/>
      <c r="H171" s="1271"/>
      <c r="I171" s="966">
        <v>45839</v>
      </c>
      <c r="J171" s="966">
        <v>45689</v>
      </c>
      <c r="K171" s="1271">
        <v>0</v>
      </c>
      <c r="L171" s="1271">
        <v>5</v>
      </c>
      <c r="M171" s="1277">
        <v>1000</v>
      </c>
      <c r="N171" s="1638"/>
      <c r="O171" s="1271" t="s">
        <v>375</v>
      </c>
      <c r="P171" s="925"/>
    </row>
    <row r="172" spans="1:17" ht="35.25" customHeight="1" x14ac:dyDescent="0.25">
      <c r="A172" s="1651"/>
      <c r="B172" s="1271" t="s">
        <v>84</v>
      </c>
      <c r="C172" s="1271">
        <v>3</v>
      </c>
      <c r="D172" s="1271">
        <v>707370</v>
      </c>
      <c r="E172" s="1271" t="s">
        <v>392</v>
      </c>
      <c r="F172" s="1271"/>
      <c r="G172" s="1271"/>
      <c r="H172" s="1271"/>
      <c r="I172" s="966">
        <v>45839</v>
      </c>
      <c r="J172" s="966">
        <v>45689</v>
      </c>
      <c r="K172" s="1271">
        <v>0</v>
      </c>
      <c r="L172" s="1271">
        <v>5</v>
      </c>
      <c r="M172" s="1277">
        <v>1000</v>
      </c>
      <c r="N172" s="1638"/>
      <c r="O172" s="1271" t="s">
        <v>375</v>
      </c>
      <c r="P172" s="925"/>
    </row>
    <row r="173" spans="1:17" ht="15.75" customHeight="1" x14ac:dyDescent="0.25">
      <c r="A173" s="1651"/>
      <c r="B173" s="1271" t="s">
        <v>85</v>
      </c>
      <c r="C173" s="1271">
        <v>1</v>
      </c>
      <c r="D173" s="1271">
        <v>707379</v>
      </c>
      <c r="E173" s="1271" t="s">
        <v>392</v>
      </c>
      <c r="F173" s="1271"/>
      <c r="G173" s="1271"/>
      <c r="H173" s="1271"/>
      <c r="I173" s="966">
        <v>45839</v>
      </c>
      <c r="J173" s="966">
        <v>45689</v>
      </c>
      <c r="K173" s="1271">
        <v>0</v>
      </c>
      <c r="L173" s="1271">
        <v>5</v>
      </c>
      <c r="M173" s="1277">
        <v>1000</v>
      </c>
      <c r="N173" s="1638" t="s">
        <v>735</v>
      </c>
      <c r="O173" s="1271" t="s">
        <v>375</v>
      </c>
      <c r="P173" s="925"/>
    </row>
    <row r="174" spans="1:17" ht="15.75" x14ac:dyDescent="0.25">
      <c r="A174" s="1651"/>
      <c r="B174" s="1271" t="s">
        <v>86</v>
      </c>
      <c r="C174" s="1271">
        <v>2</v>
      </c>
      <c r="D174" s="1271">
        <v>707378</v>
      </c>
      <c r="E174" s="1271" t="s">
        <v>392</v>
      </c>
      <c r="F174" s="1271"/>
      <c r="G174" s="1271"/>
      <c r="H174" s="1271"/>
      <c r="I174" s="966">
        <v>45839</v>
      </c>
      <c r="J174" s="966">
        <v>45689</v>
      </c>
      <c r="K174" s="1271">
        <v>0</v>
      </c>
      <c r="L174" s="1271">
        <v>5</v>
      </c>
      <c r="M174" s="1277">
        <v>1000</v>
      </c>
      <c r="N174" s="1638"/>
      <c r="O174" s="1271" t="s">
        <v>375</v>
      </c>
      <c r="P174" s="925"/>
    </row>
    <row r="175" spans="1:17" ht="61.5" customHeight="1" thickBot="1" x14ac:dyDescent="0.3">
      <c r="A175" s="1662"/>
      <c r="B175" s="1275" t="s">
        <v>87</v>
      </c>
      <c r="C175" s="1275">
        <v>3</v>
      </c>
      <c r="D175" s="1275">
        <v>707360</v>
      </c>
      <c r="E175" s="1275" t="s">
        <v>392</v>
      </c>
      <c r="F175" s="1275"/>
      <c r="G175" s="1273"/>
      <c r="H175" s="1273"/>
      <c r="I175" s="997">
        <v>45839</v>
      </c>
      <c r="J175" s="997">
        <v>45689</v>
      </c>
      <c r="K175" s="1275">
        <v>0</v>
      </c>
      <c r="L175" s="1275">
        <v>5</v>
      </c>
      <c r="M175" s="970">
        <v>1000</v>
      </c>
      <c r="N175" s="1664"/>
      <c r="O175" s="1275" t="s">
        <v>375</v>
      </c>
      <c r="P175" s="925"/>
    </row>
    <row r="176" spans="1:17" ht="63" customHeight="1" x14ac:dyDescent="0.25">
      <c r="A176" s="1527" t="s">
        <v>1009</v>
      </c>
      <c r="B176" s="1264" t="s">
        <v>6</v>
      </c>
      <c r="C176" s="1264">
        <v>1</v>
      </c>
      <c r="D176" s="1264" t="s">
        <v>205</v>
      </c>
      <c r="E176" s="1264" t="s">
        <v>392</v>
      </c>
      <c r="F176" s="1264"/>
      <c r="G176" s="1264">
        <v>3</v>
      </c>
      <c r="H176" s="1264"/>
      <c r="I176" s="593">
        <v>45839</v>
      </c>
      <c r="J176" s="593">
        <v>45689</v>
      </c>
      <c r="K176" s="1264">
        <v>0</v>
      </c>
      <c r="L176" s="1264">
        <v>8</v>
      </c>
      <c r="M176" s="1266">
        <v>1000</v>
      </c>
      <c r="N176" s="1554" t="s">
        <v>718</v>
      </c>
      <c r="O176" s="621" t="s">
        <v>374</v>
      </c>
      <c r="P176" s="925"/>
    </row>
    <row r="177" spans="1:16" ht="63" customHeight="1" x14ac:dyDescent="0.25">
      <c r="A177" s="1528"/>
      <c r="B177" s="1259" t="s">
        <v>6</v>
      </c>
      <c r="C177" s="1259">
        <v>2</v>
      </c>
      <c r="D177" s="1259" t="s">
        <v>206</v>
      </c>
      <c r="E177" s="1259" t="s">
        <v>392</v>
      </c>
      <c r="F177" s="1259"/>
      <c r="G177" s="1259">
        <v>2</v>
      </c>
      <c r="H177" s="1259"/>
      <c r="I177" s="595">
        <v>45839</v>
      </c>
      <c r="J177" s="595">
        <v>45689</v>
      </c>
      <c r="K177" s="1259">
        <v>0</v>
      </c>
      <c r="L177" s="1259">
        <v>8</v>
      </c>
      <c r="M177" s="1262">
        <v>1000</v>
      </c>
      <c r="N177" s="1545"/>
      <c r="O177" s="622" t="s">
        <v>374</v>
      </c>
      <c r="P177" s="925"/>
    </row>
    <row r="178" spans="1:16" ht="63" customHeight="1" x14ac:dyDescent="0.25">
      <c r="A178" s="1528"/>
      <c r="B178" s="1259" t="s">
        <v>6</v>
      </c>
      <c r="C178" s="1259">
        <v>3</v>
      </c>
      <c r="D178" s="1259" t="s">
        <v>207</v>
      </c>
      <c r="E178" s="1259" t="s">
        <v>392</v>
      </c>
      <c r="F178" s="1259"/>
      <c r="G178" s="1259"/>
      <c r="H178" s="1259"/>
      <c r="I178" s="595">
        <v>45839</v>
      </c>
      <c r="J178" s="595">
        <v>45689</v>
      </c>
      <c r="K178" s="1259">
        <v>0</v>
      </c>
      <c r="L178" s="1259">
        <v>8</v>
      </c>
      <c r="M178" s="1262">
        <v>1000</v>
      </c>
      <c r="N178" s="1545"/>
      <c r="O178" s="622" t="s">
        <v>374</v>
      </c>
      <c r="P178" s="925"/>
    </row>
    <row r="179" spans="1:16" ht="63" customHeight="1" x14ac:dyDescent="0.25">
      <c r="A179" s="1528"/>
      <c r="B179" s="1259" t="s">
        <v>6</v>
      </c>
      <c r="C179" s="1259">
        <v>4</v>
      </c>
      <c r="D179" s="1259" t="s">
        <v>208</v>
      </c>
      <c r="E179" s="1259" t="s">
        <v>392</v>
      </c>
      <c r="F179" s="1259">
        <v>1</v>
      </c>
      <c r="G179" s="1259"/>
      <c r="H179" s="1259"/>
      <c r="I179" s="595">
        <v>45839</v>
      </c>
      <c r="J179" s="595">
        <v>45689</v>
      </c>
      <c r="K179" s="1259">
        <v>0</v>
      </c>
      <c r="L179" s="1259">
        <v>8</v>
      </c>
      <c r="M179" s="1262">
        <v>1000</v>
      </c>
      <c r="N179" s="1545"/>
      <c r="O179" s="622" t="s">
        <v>374</v>
      </c>
      <c r="P179" s="925"/>
    </row>
    <row r="180" spans="1:16" ht="63" customHeight="1" x14ac:dyDescent="0.25">
      <c r="A180" s="1528"/>
      <c r="B180" s="1259" t="s">
        <v>6</v>
      </c>
      <c r="C180" s="1259">
        <v>5</v>
      </c>
      <c r="D180" s="1259" t="s">
        <v>209</v>
      </c>
      <c r="E180" s="1259" t="s">
        <v>392</v>
      </c>
      <c r="F180" s="1259"/>
      <c r="G180" s="1259"/>
      <c r="H180" s="1259"/>
      <c r="I180" s="595">
        <v>45839</v>
      </c>
      <c r="J180" s="595">
        <v>45689</v>
      </c>
      <c r="K180" s="1259">
        <v>1</v>
      </c>
      <c r="L180" s="1259">
        <v>8</v>
      </c>
      <c r="M180" s="1262">
        <v>1000</v>
      </c>
      <c r="N180" s="1545"/>
      <c r="O180" s="622" t="s">
        <v>374</v>
      </c>
      <c r="P180" s="925"/>
    </row>
    <row r="181" spans="1:16" ht="63" customHeight="1" x14ac:dyDescent="0.25">
      <c r="A181" s="1528"/>
      <c r="B181" s="1259" t="s">
        <v>6</v>
      </c>
      <c r="C181" s="1259">
        <v>6</v>
      </c>
      <c r="D181" s="1259" t="s">
        <v>210</v>
      </c>
      <c r="E181" s="1259" t="s">
        <v>392</v>
      </c>
      <c r="F181" s="1259"/>
      <c r="G181" s="1259"/>
      <c r="H181" s="1259"/>
      <c r="I181" s="595">
        <v>45839</v>
      </c>
      <c r="J181" s="595">
        <v>45689</v>
      </c>
      <c r="K181" s="1259">
        <v>1</v>
      </c>
      <c r="L181" s="1259">
        <v>8</v>
      </c>
      <c r="M181" s="1262">
        <v>1000</v>
      </c>
      <c r="N181" s="1545"/>
      <c r="O181" s="622" t="s">
        <v>374</v>
      </c>
      <c r="P181" s="925"/>
    </row>
    <row r="182" spans="1:16" ht="63" customHeight="1" x14ac:dyDescent="0.25">
      <c r="A182" s="1528"/>
      <c r="B182" s="1259" t="s">
        <v>6</v>
      </c>
      <c r="C182" s="1259">
        <v>7</v>
      </c>
      <c r="D182" s="1259" t="s">
        <v>211</v>
      </c>
      <c r="E182" s="1259" t="s">
        <v>392</v>
      </c>
      <c r="F182" s="1259"/>
      <c r="G182" s="1259">
        <v>4</v>
      </c>
      <c r="H182" s="1259"/>
      <c r="I182" s="595">
        <v>45839</v>
      </c>
      <c r="J182" s="595">
        <v>45689</v>
      </c>
      <c r="K182" s="1259">
        <v>0</v>
      </c>
      <c r="L182" s="1259">
        <v>2</v>
      </c>
      <c r="M182" s="1262">
        <v>250</v>
      </c>
      <c r="N182" s="1545"/>
      <c r="O182" s="622" t="s">
        <v>377</v>
      </c>
      <c r="P182" s="925"/>
    </row>
    <row r="183" spans="1:16" ht="63.75" customHeight="1" thickBot="1" x14ac:dyDescent="0.3">
      <c r="A183" s="1529"/>
      <c r="B183" s="1260" t="s">
        <v>6</v>
      </c>
      <c r="C183" s="1260">
        <v>8</v>
      </c>
      <c r="D183" s="1260" t="s">
        <v>212</v>
      </c>
      <c r="E183" s="1260" t="s">
        <v>392</v>
      </c>
      <c r="F183" s="1260"/>
      <c r="G183" s="1260"/>
      <c r="H183" s="1260"/>
      <c r="I183" s="995">
        <v>45839</v>
      </c>
      <c r="J183" s="995">
        <v>45689</v>
      </c>
      <c r="K183" s="1260">
        <v>0</v>
      </c>
      <c r="L183" s="1260">
        <v>2</v>
      </c>
      <c r="M183" s="1263">
        <v>250</v>
      </c>
      <c r="N183" s="1548"/>
      <c r="O183" s="628" t="s">
        <v>377</v>
      </c>
      <c r="P183" s="925"/>
    </row>
    <row r="184" spans="1:16" ht="15.75" x14ac:dyDescent="0.25">
      <c r="A184" s="1645" t="s">
        <v>389</v>
      </c>
      <c r="B184" s="1276" t="s">
        <v>6</v>
      </c>
      <c r="C184" s="1276">
        <v>1</v>
      </c>
      <c r="D184" s="972">
        <v>6080014931</v>
      </c>
      <c r="E184" s="1270" t="s">
        <v>392</v>
      </c>
      <c r="F184" s="1276"/>
      <c r="G184" s="1276">
        <v>1</v>
      </c>
      <c r="H184" s="1276"/>
      <c r="I184" s="973">
        <v>45962</v>
      </c>
      <c r="J184" s="973">
        <v>45992</v>
      </c>
      <c r="K184" s="1276">
        <v>0</v>
      </c>
      <c r="L184" s="1270">
        <v>4</v>
      </c>
      <c r="M184" s="1276">
        <v>1000</v>
      </c>
      <c r="N184" s="1637" t="s">
        <v>736</v>
      </c>
      <c r="O184" s="981" t="s">
        <v>382</v>
      </c>
      <c r="P184" s="925"/>
    </row>
    <row r="185" spans="1:16" ht="51.75" customHeight="1" thickBot="1" x14ac:dyDescent="0.3">
      <c r="A185" s="1647"/>
      <c r="B185" s="1278" t="s">
        <v>6</v>
      </c>
      <c r="C185" s="1278">
        <v>2</v>
      </c>
      <c r="D185" s="998">
        <v>6080014932</v>
      </c>
      <c r="E185" s="1272" t="s">
        <v>392</v>
      </c>
      <c r="F185" s="1278">
        <v>1</v>
      </c>
      <c r="G185" s="1278"/>
      <c r="H185" s="1278"/>
      <c r="I185" s="978">
        <v>45962</v>
      </c>
      <c r="J185" s="978">
        <v>45992</v>
      </c>
      <c r="K185" s="1278">
        <v>0</v>
      </c>
      <c r="L185" s="1272">
        <v>4</v>
      </c>
      <c r="M185" s="1278">
        <v>1000</v>
      </c>
      <c r="N185" s="1657"/>
      <c r="O185" s="996" t="s">
        <v>382</v>
      </c>
      <c r="P185" s="925"/>
    </row>
    <row r="186" spans="1:16" ht="25.5" customHeight="1" x14ac:dyDescent="0.25">
      <c r="A186" s="1533" t="s">
        <v>399</v>
      </c>
      <c r="B186" s="1266" t="s">
        <v>6</v>
      </c>
      <c r="C186" s="1266">
        <v>1</v>
      </c>
      <c r="D186" s="603">
        <v>6080014742</v>
      </c>
      <c r="E186" s="1264" t="s">
        <v>391</v>
      </c>
      <c r="F186" s="1266"/>
      <c r="G186" s="1266"/>
      <c r="H186" s="1266"/>
      <c r="I186" s="604">
        <v>45689</v>
      </c>
      <c r="J186" s="604">
        <v>45992</v>
      </c>
      <c r="K186" s="1266">
        <v>0</v>
      </c>
      <c r="L186" s="1264">
        <v>4</v>
      </c>
      <c r="M186" s="1266">
        <v>1000</v>
      </c>
      <c r="N186" s="1554" t="s">
        <v>737</v>
      </c>
      <c r="O186" s="621" t="s">
        <v>382</v>
      </c>
      <c r="P186" s="925"/>
    </row>
    <row r="187" spans="1:16" ht="26.25" customHeight="1" x14ac:dyDescent="0.25">
      <c r="A187" s="1534"/>
      <c r="B187" s="1262" t="s">
        <v>6</v>
      </c>
      <c r="C187" s="1262">
        <v>2</v>
      </c>
      <c r="D187" s="607">
        <v>298412396</v>
      </c>
      <c r="E187" s="1259" t="s">
        <v>391</v>
      </c>
      <c r="F187" s="1262"/>
      <c r="G187" s="1262"/>
      <c r="H187" s="1262"/>
      <c r="I187" s="608">
        <v>45689</v>
      </c>
      <c r="J187" s="608">
        <v>45992</v>
      </c>
      <c r="K187" s="1262">
        <v>0</v>
      </c>
      <c r="L187" s="1259">
        <v>4</v>
      </c>
      <c r="M187" s="1262">
        <v>1000</v>
      </c>
      <c r="N187" s="1545"/>
      <c r="O187" s="622" t="s">
        <v>388</v>
      </c>
      <c r="P187" s="925"/>
    </row>
    <row r="188" spans="1:16" ht="22.5" customHeight="1" thickBot="1" x14ac:dyDescent="0.3">
      <c r="A188" s="1535"/>
      <c r="B188" s="1263" t="s">
        <v>6</v>
      </c>
      <c r="C188" s="1263">
        <v>3</v>
      </c>
      <c r="D188" s="610">
        <v>6080014743</v>
      </c>
      <c r="E188" s="1260" t="s">
        <v>391</v>
      </c>
      <c r="F188" s="1263"/>
      <c r="G188" s="1263"/>
      <c r="H188" s="1263"/>
      <c r="I188" s="611">
        <v>45689</v>
      </c>
      <c r="J188" s="611">
        <v>45992</v>
      </c>
      <c r="K188" s="1263">
        <v>0</v>
      </c>
      <c r="L188" s="1260">
        <v>4</v>
      </c>
      <c r="M188" s="1263">
        <v>450</v>
      </c>
      <c r="N188" s="1548"/>
      <c r="O188" s="628" t="s">
        <v>382</v>
      </c>
      <c r="P188" s="925"/>
    </row>
    <row r="189" spans="1:16" ht="15.75" x14ac:dyDescent="0.25">
      <c r="A189" s="1653" t="s">
        <v>981</v>
      </c>
      <c r="B189" s="1276" t="s">
        <v>6</v>
      </c>
      <c r="C189" s="1270">
        <v>1</v>
      </c>
      <c r="D189" s="1276">
        <v>706884</v>
      </c>
      <c r="E189" s="1270" t="s">
        <v>392</v>
      </c>
      <c r="F189" s="1276">
        <v>1</v>
      </c>
      <c r="G189" s="1276"/>
      <c r="H189" s="1276"/>
      <c r="I189" s="973">
        <v>45870</v>
      </c>
      <c r="J189" s="973">
        <v>45992</v>
      </c>
      <c r="K189" s="1276">
        <v>0</v>
      </c>
      <c r="L189" s="1270">
        <v>4</v>
      </c>
      <c r="M189" s="1270">
        <v>1800</v>
      </c>
      <c r="N189" s="1637" t="s">
        <v>738</v>
      </c>
      <c r="O189" s="981" t="s">
        <v>375</v>
      </c>
      <c r="P189" s="925"/>
    </row>
    <row r="190" spans="1:16" ht="15.75" x14ac:dyDescent="0.25">
      <c r="A190" s="1654"/>
      <c r="B190" s="1277" t="s">
        <v>6</v>
      </c>
      <c r="C190" s="1271">
        <v>2</v>
      </c>
      <c r="D190" s="1277">
        <v>706881</v>
      </c>
      <c r="E190" s="1271" t="s">
        <v>392</v>
      </c>
      <c r="F190" s="1277"/>
      <c r="G190" s="1277"/>
      <c r="H190" s="1277"/>
      <c r="I190" s="974">
        <v>45870</v>
      </c>
      <c r="J190" s="974">
        <v>45992</v>
      </c>
      <c r="K190" s="1277">
        <v>0</v>
      </c>
      <c r="L190" s="1271">
        <v>4</v>
      </c>
      <c r="M190" s="1271">
        <v>1000</v>
      </c>
      <c r="N190" s="1638"/>
      <c r="O190" s="983" t="s">
        <v>375</v>
      </c>
      <c r="P190" s="925"/>
    </row>
    <row r="191" spans="1:16" ht="15.75" x14ac:dyDescent="0.25">
      <c r="A191" s="1654"/>
      <c r="B191" s="1277" t="s">
        <v>6</v>
      </c>
      <c r="C191" s="1271">
        <v>3</v>
      </c>
      <c r="D191" s="1277">
        <v>706900</v>
      </c>
      <c r="E191" s="1271" t="s">
        <v>392</v>
      </c>
      <c r="F191" s="1277"/>
      <c r="G191" s="1277"/>
      <c r="H191" s="1277"/>
      <c r="I191" s="974">
        <v>45870</v>
      </c>
      <c r="J191" s="974">
        <v>45992</v>
      </c>
      <c r="K191" s="1277">
        <v>1</v>
      </c>
      <c r="L191" s="1271">
        <v>4</v>
      </c>
      <c r="M191" s="1271">
        <v>1000</v>
      </c>
      <c r="N191" s="1638"/>
      <c r="O191" s="983" t="s">
        <v>375</v>
      </c>
      <c r="P191" s="925"/>
    </row>
    <row r="192" spans="1:16" ht="15.75" x14ac:dyDescent="0.25">
      <c r="A192" s="1654"/>
      <c r="B192" s="1277" t="s">
        <v>6</v>
      </c>
      <c r="C192" s="1271">
        <v>4</v>
      </c>
      <c r="D192" s="1277">
        <v>706901</v>
      </c>
      <c r="E192" s="1271" t="s">
        <v>392</v>
      </c>
      <c r="F192" s="1277"/>
      <c r="G192" s="1277">
        <v>1</v>
      </c>
      <c r="H192" s="1277"/>
      <c r="I192" s="974">
        <v>45870</v>
      </c>
      <c r="J192" s="974">
        <v>45992</v>
      </c>
      <c r="K192" s="1277">
        <v>1</v>
      </c>
      <c r="L192" s="1271">
        <v>4</v>
      </c>
      <c r="M192" s="1271">
        <v>1800</v>
      </c>
      <c r="N192" s="1638"/>
      <c r="O192" s="983" t="s">
        <v>375</v>
      </c>
      <c r="P192" s="925"/>
    </row>
    <row r="193" spans="1:16" ht="15.75" x14ac:dyDescent="0.25">
      <c r="A193" s="1654"/>
      <c r="B193" s="1277" t="s">
        <v>6</v>
      </c>
      <c r="C193" s="1271">
        <v>5</v>
      </c>
      <c r="D193" s="1277">
        <v>706882</v>
      </c>
      <c r="E193" s="1271" t="s">
        <v>392</v>
      </c>
      <c r="F193" s="1277"/>
      <c r="G193" s="1277"/>
      <c r="H193" s="1277"/>
      <c r="I193" s="974">
        <v>45870</v>
      </c>
      <c r="J193" s="974">
        <v>45992</v>
      </c>
      <c r="K193" s="1277">
        <v>0</v>
      </c>
      <c r="L193" s="1271">
        <v>4</v>
      </c>
      <c r="M193" s="1271">
        <v>630</v>
      </c>
      <c r="N193" s="1638"/>
      <c r="O193" s="983" t="s">
        <v>375</v>
      </c>
      <c r="P193" s="925"/>
    </row>
    <row r="194" spans="1:16" ht="15.75" x14ac:dyDescent="0.25">
      <c r="A194" s="1654"/>
      <c r="B194" s="1277" t="s">
        <v>6</v>
      </c>
      <c r="C194" s="1271">
        <v>6</v>
      </c>
      <c r="D194" s="1277">
        <v>706883</v>
      </c>
      <c r="E194" s="1271" t="s">
        <v>392</v>
      </c>
      <c r="F194" s="1277"/>
      <c r="G194" s="1277">
        <v>1</v>
      </c>
      <c r="H194" s="1277"/>
      <c r="I194" s="974">
        <v>45870</v>
      </c>
      <c r="J194" s="974">
        <v>45992</v>
      </c>
      <c r="K194" s="1277">
        <v>0</v>
      </c>
      <c r="L194" s="1271">
        <v>4</v>
      </c>
      <c r="M194" s="1271">
        <v>630</v>
      </c>
      <c r="N194" s="1638"/>
      <c r="O194" s="983" t="s">
        <v>375</v>
      </c>
      <c r="P194" s="925"/>
    </row>
    <row r="195" spans="1:16" ht="32.25" thickBot="1" x14ac:dyDescent="0.3">
      <c r="A195" s="1655"/>
      <c r="B195" s="1278" t="s">
        <v>6</v>
      </c>
      <c r="C195" s="1272">
        <v>7</v>
      </c>
      <c r="D195" s="1278">
        <v>176638</v>
      </c>
      <c r="E195" s="1272" t="s">
        <v>391</v>
      </c>
      <c r="F195" s="1278"/>
      <c r="G195" s="1278"/>
      <c r="H195" s="1278"/>
      <c r="I195" s="978">
        <v>45870</v>
      </c>
      <c r="J195" s="978">
        <v>45992</v>
      </c>
      <c r="K195" s="1278">
        <v>0</v>
      </c>
      <c r="L195" s="1272">
        <v>4</v>
      </c>
      <c r="M195" s="1272">
        <v>250</v>
      </c>
      <c r="N195" s="1657"/>
      <c r="O195" s="996" t="s">
        <v>377</v>
      </c>
      <c r="P195" s="925"/>
    </row>
    <row r="196" spans="1:16" ht="15.75" customHeight="1" x14ac:dyDescent="0.25">
      <c r="A196" s="1527" t="s">
        <v>1006</v>
      </c>
      <c r="B196" s="1606" t="s">
        <v>6</v>
      </c>
      <c r="C196" s="1264">
        <v>1</v>
      </c>
      <c r="D196" s="644" t="s">
        <v>771</v>
      </c>
      <c r="E196" s="1264" t="s">
        <v>392</v>
      </c>
      <c r="F196" s="1266"/>
      <c r="G196" s="1266"/>
      <c r="H196" s="1266"/>
      <c r="I196" s="604">
        <v>45870</v>
      </c>
      <c r="J196" s="604">
        <v>45992</v>
      </c>
      <c r="K196" s="1266">
        <v>0</v>
      </c>
      <c r="L196" s="1264">
        <v>3</v>
      </c>
      <c r="M196" s="1264">
        <v>1000</v>
      </c>
      <c r="N196" s="999" t="s">
        <v>739</v>
      </c>
      <c r="O196" s="621" t="s">
        <v>374</v>
      </c>
      <c r="P196" s="925"/>
    </row>
    <row r="197" spans="1:16" ht="15.75" x14ac:dyDescent="0.25">
      <c r="A197" s="1528"/>
      <c r="B197" s="1542"/>
      <c r="C197" s="1259">
        <v>2</v>
      </c>
      <c r="D197" s="554" t="s">
        <v>772</v>
      </c>
      <c r="E197" s="1259" t="s">
        <v>392</v>
      </c>
      <c r="F197" s="1262"/>
      <c r="G197" s="1262"/>
      <c r="H197" s="1262"/>
      <c r="I197" s="608">
        <v>45870</v>
      </c>
      <c r="J197" s="608">
        <v>45992</v>
      </c>
      <c r="K197" s="1262">
        <v>0</v>
      </c>
      <c r="L197" s="1259">
        <v>3</v>
      </c>
      <c r="M197" s="1259">
        <v>1000</v>
      </c>
      <c r="N197" s="933"/>
      <c r="O197" s="622" t="s">
        <v>374</v>
      </c>
      <c r="P197" s="925"/>
    </row>
    <row r="198" spans="1:16" ht="15.75" x14ac:dyDescent="0.25">
      <c r="A198" s="1528"/>
      <c r="B198" s="1542"/>
      <c r="C198" s="926">
        <v>3</v>
      </c>
      <c r="D198" s="885" t="s">
        <v>773</v>
      </c>
      <c r="E198" s="926" t="s">
        <v>392</v>
      </c>
      <c r="F198" s="927"/>
      <c r="G198" s="927"/>
      <c r="H198" s="927"/>
      <c r="I198" s="989">
        <v>45870</v>
      </c>
      <c r="J198" s="608">
        <v>45992</v>
      </c>
      <c r="K198" s="927">
        <v>0</v>
      </c>
      <c r="L198" s="926">
        <v>2</v>
      </c>
      <c r="M198" s="926">
        <v>2000</v>
      </c>
      <c r="N198" s="933"/>
      <c r="O198" s="622" t="s">
        <v>374</v>
      </c>
      <c r="P198" s="925"/>
    </row>
    <row r="199" spans="1:16" ht="15.75" x14ac:dyDescent="0.25">
      <c r="A199" s="1528"/>
      <c r="B199" s="1542"/>
      <c r="C199" s="926">
        <v>4</v>
      </c>
      <c r="D199" s="885" t="s">
        <v>774</v>
      </c>
      <c r="E199" s="926" t="s">
        <v>392</v>
      </c>
      <c r="F199" s="927"/>
      <c r="G199" s="927"/>
      <c r="H199" s="927"/>
      <c r="I199" s="608">
        <v>45870</v>
      </c>
      <c r="J199" s="608">
        <v>45992</v>
      </c>
      <c r="K199" s="927">
        <v>0</v>
      </c>
      <c r="L199" s="926">
        <v>2</v>
      </c>
      <c r="M199" s="926">
        <v>2000</v>
      </c>
      <c r="N199" s="933"/>
      <c r="O199" s="622" t="s">
        <v>374</v>
      </c>
      <c r="P199" s="925"/>
    </row>
    <row r="200" spans="1:16" ht="15.75" x14ac:dyDescent="0.25">
      <c r="A200" s="1528"/>
      <c r="B200" s="1542"/>
      <c r="C200" s="1259">
        <v>5</v>
      </c>
      <c r="D200" s="554" t="s">
        <v>758</v>
      </c>
      <c r="E200" s="1259" t="s">
        <v>392</v>
      </c>
      <c r="F200" s="1262"/>
      <c r="G200" s="1262"/>
      <c r="H200" s="1262"/>
      <c r="I200" s="608">
        <v>45870</v>
      </c>
      <c r="J200" s="608">
        <v>45992</v>
      </c>
      <c r="K200" s="1262">
        <v>0</v>
      </c>
      <c r="L200" s="1259">
        <v>2</v>
      </c>
      <c r="M200" s="1259">
        <v>2000</v>
      </c>
      <c r="N200" s="933"/>
      <c r="O200" s="622" t="s">
        <v>374</v>
      </c>
      <c r="P200" s="925"/>
    </row>
    <row r="201" spans="1:16" ht="15.75" x14ac:dyDescent="0.25">
      <c r="A201" s="1528"/>
      <c r="B201" s="1542"/>
      <c r="C201" s="1259">
        <v>6</v>
      </c>
      <c r="D201" s="554" t="s">
        <v>759</v>
      </c>
      <c r="E201" s="1259" t="s">
        <v>392</v>
      </c>
      <c r="F201" s="1262"/>
      <c r="G201" s="1262"/>
      <c r="H201" s="1262"/>
      <c r="I201" s="989">
        <v>45870</v>
      </c>
      <c r="J201" s="608">
        <v>45992</v>
      </c>
      <c r="K201" s="1262">
        <v>0</v>
      </c>
      <c r="L201" s="1259">
        <v>2</v>
      </c>
      <c r="M201" s="1259">
        <v>2000</v>
      </c>
      <c r="N201" s="933"/>
      <c r="O201" s="622" t="s">
        <v>374</v>
      </c>
      <c r="P201" s="925"/>
    </row>
    <row r="202" spans="1:16" ht="15.75" x14ac:dyDescent="0.25">
      <c r="A202" s="1528"/>
      <c r="B202" s="1542"/>
      <c r="C202" s="1259" t="s">
        <v>566</v>
      </c>
      <c r="D202" s="554" t="s">
        <v>775</v>
      </c>
      <c r="E202" s="1259" t="s">
        <v>392</v>
      </c>
      <c r="F202" s="1262"/>
      <c r="G202" s="1262"/>
      <c r="H202" s="1262"/>
      <c r="I202" s="608">
        <v>45870</v>
      </c>
      <c r="J202" s="608">
        <v>45992</v>
      </c>
      <c r="K202" s="1262">
        <v>0</v>
      </c>
      <c r="L202" s="1259">
        <v>3</v>
      </c>
      <c r="M202" s="1259">
        <v>2000</v>
      </c>
      <c r="N202" s="933"/>
      <c r="O202" s="622" t="s">
        <v>374</v>
      </c>
      <c r="P202" s="925"/>
    </row>
    <row r="203" spans="1:16" ht="15.75" x14ac:dyDescent="0.25">
      <c r="A203" s="1528"/>
      <c r="B203" s="1542"/>
      <c r="C203" s="1259" t="s">
        <v>567</v>
      </c>
      <c r="D203" s="554" t="s">
        <v>776</v>
      </c>
      <c r="E203" s="1259" t="s">
        <v>392</v>
      </c>
      <c r="F203" s="1262"/>
      <c r="G203" s="1262">
        <v>1</v>
      </c>
      <c r="H203" s="1262"/>
      <c r="I203" s="608">
        <v>45870</v>
      </c>
      <c r="J203" s="608">
        <v>45992</v>
      </c>
      <c r="K203" s="1262">
        <v>0</v>
      </c>
      <c r="L203" s="1259">
        <v>3</v>
      </c>
      <c r="M203" s="1259">
        <v>2000</v>
      </c>
      <c r="N203" s="933"/>
      <c r="O203" s="622" t="s">
        <v>374</v>
      </c>
      <c r="P203" s="925"/>
    </row>
    <row r="204" spans="1:16" ht="15.75" x14ac:dyDescent="0.25">
      <c r="A204" s="1528"/>
      <c r="B204" s="1542"/>
      <c r="C204" s="1259">
        <v>8</v>
      </c>
      <c r="D204" s="554" t="s">
        <v>777</v>
      </c>
      <c r="E204" s="1259" t="s">
        <v>391</v>
      </c>
      <c r="F204" s="1262"/>
      <c r="G204" s="1262"/>
      <c r="H204" s="1262"/>
      <c r="I204" s="989">
        <v>45870</v>
      </c>
      <c r="J204" s="608">
        <v>45992</v>
      </c>
      <c r="K204" s="1262">
        <v>0</v>
      </c>
      <c r="L204" s="1259">
        <v>2</v>
      </c>
      <c r="M204" s="1259">
        <v>2000</v>
      </c>
      <c r="N204" s="933"/>
      <c r="O204" s="622" t="s">
        <v>374</v>
      </c>
      <c r="P204" s="925"/>
    </row>
    <row r="205" spans="1:16" ht="15.75" x14ac:dyDescent="0.25">
      <c r="A205" s="1528"/>
      <c r="B205" s="1542"/>
      <c r="C205" s="1259">
        <v>9</v>
      </c>
      <c r="D205" s="554" t="s">
        <v>778</v>
      </c>
      <c r="E205" s="1259" t="s">
        <v>391</v>
      </c>
      <c r="F205" s="1262"/>
      <c r="G205" s="1262"/>
      <c r="H205" s="1262"/>
      <c r="I205" s="608">
        <v>45870</v>
      </c>
      <c r="J205" s="608">
        <v>45992</v>
      </c>
      <c r="K205" s="1262">
        <v>0</v>
      </c>
      <c r="L205" s="1259">
        <v>2</v>
      </c>
      <c r="M205" s="1259">
        <v>2000</v>
      </c>
      <c r="N205" s="933"/>
      <c r="O205" s="622" t="s">
        <v>374</v>
      </c>
      <c r="P205" s="925"/>
    </row>
    <row r="206" spans="1:16" ht="15.75" x14ac:dyDescent="0.25">
      <c r="A206" s="1528"/>
      <c r="B206" s="1542"/>
      <c r="C206" s="1259">
        <v>10</v>
      </c>
      <c r="D206" s="554" t="s">
        <v>779</v>
      </c>
      <c r="E206" s="1259" t="s">
        <v>391</v>
      </c>
      <c r="F206" s="1262"/>
      <c r="G206" s="1262"/>
      <c r="H206" s="1262"/>
      <c r="I206" s="608">
        <v>45870</v>
      </c>
      <c r="J206" s="608">
        <v>45992</v>
      </c>
      <c r="K206" s="1262">
        <v>0</v>
      </c>
      <c r="L206" s="1259">
        <v>2</v>
      </c>
      <c r="M206" s="1259">
        <v>2000</v>
      </c>
      <c r="N206" s="933"/>
      <c r="O206" s="622" t="s">
        <v>374</v>
      </c>
      <c r="P206" s="925"/>
    </row>
    <row r="207" spans="1:16" ht="15.75" x14ac:dyDescent="0.25">
      <c r="A207" s="1528"/>
      <c r="B207" s="1542"/>
      <c r="C207" s="1259">
        <v>11</v>
      </c>
      <c r="D207" s="554" t="s">
        <v>780</v>
      </c>
      <c r="E207" s="1259" t="s">
        <v>392</v>
      </c>
      <c r="F207" s="1262"/>
      <c r="G207" s="1262">
        <v>1</v>
      </c>
      <c r="H207" s="1262"/>
      <c r="I207" s="989">
        <v>45870</v>
      </c>
      <c r="J207" s="608">
        <v>45992</v>
      </c>
      <c r="K207" s="1262">
        <v>0</v>
      </c>
      <c r="L207" s="1259">
        <v>2</v>
      </c>
      <c r="M207" s="1259">
        <v>1600</v>
      </c>
      <c r="N207" s="933"/>
      <c r="O207" s="622" t="s">
        <v>374</v>
      </c>
      <c r="P207" s="925"/>
    </row>
    <row r="208" spans="1:16" ht="15.75" x14ac:dyDescent="0.25">
      <c r="A208" s="1528"/>
      <c r="B208" s="1542"/>
      <c r="C208" s="1259">
        <v>12</v>
      </c>
      <c r="D208" s="554" t="s">
        <v>781</v>
      </c>
      <c r="E208" s="1259" t="s">
        <v>392</v>
      </c>
      <c r="F208" s="1262"/>
      <c r="G208" s="1262"/>
      <c r="H208" s="1262">
        <v>1</v>
      </c>
      <c r="I208" s="608">
        <v>45870</v>
      </c>
      <c r="J208" s="608">
        <v>45992</v>
      </c>
      <c r="K208" s="1262">
        <v>0</v>
      </c>
      <c r="L208" s="1259">
        <v>2</v>
      </c>
      <c r="M208" s="1259">
        <v>1600</v>
      </c>
      <c r="N208" s="933"/>
      <c r="O208" s="622" t="s">
        <v>374</v>
      </c>
      <c r="P208" s="925"/>
    </row>
    <row r="209" spans="1:16" ht="31.5" x14ac:dyDescent="0.25">
      <c r="A209" s="1528"/>
      <c r="B209" s="1542"/>
      <c r="C209" s="1259">
        <v>13</v>
      </c>
      <c r="D209" s="1254" t="s">
        <v>782</v>
      </c>
      <c r="E209" s="1259" t="s">
        <v>393</v>
      </c>
      <c r="F209" s="1262"/>
      <c r="G209" s="1262"/>
      <c r="H209" s="1262"/>
      <c r="I209" s="608">
        <v>45870</v>
      </c>
      <c r="J209" s="608" t="s">
        <v>6</v>
      </c>
      <c r="K209" s="1262">
        <v>0</v>
      </c>
      <c r="L209" s="1259">
        <v>2</v>
      </c>
      <c r="M209" s="1259">
        <v>1600</v>
      </c>
      <c r="N209" s="933"/>
      <c r="O209" s="622" t="s">
        <v>374</v>
      </c>
      <c r="P209" s="925" t="s">
        <v>1244</v>
      </c>
    </row>
    <row r="210" spans="1:16" ht="31.5" x14ac:dyDescent="0.25">
      <c r="A210" s="1528"/>
      <c r="B210" s="1542"/>
      <c r="C210" s="1259">
        <v>14</v>
      </c>
      <c r="D210" s="1254" t="s">
        <v>783</v>
      </c>
      <c r="E210" s="1259" t="s">
        <v>393</v>
      </c>
      <c r="F210" s="1262"/>
      <c r="G210" s="1262"/>
      <c r="H210" s="1262"/>
      <c r="I210" s="989">
        <v>45870</v>
      </c>
      <c r="J210" s="608" t="s">
        <v>6</v>
      </c>
      <c r="K210" s="1262">
        <v>0</v>
      </c>
      <c r="L210" s="1259">
        <v>2</v>
      </c>
      <c r="M210" s="1259">
        <v>1600</v>
      </c>
      <c r="N210" s="933"/>
      <c r="O210" s="622" t="s">
        <v>374</v>
      </c>
      <c r="P210" s="925" t="s">
        <v>1244</v>
      </c>
    </row>
    <row r="211" spans="1:16" ht="15.75" x14ac:dyDescent="0.25">
      <c r="A211" s="1528"/>
      <c r="B211" s="1542"/>
      <c r="C211" s="1259">
        <v>15</v>
      </c>
      <c r="D211" s="554" t="s">
        <v>784</v>
      </c>
      <c r="E211" s="1259" t="s">
        <v>391</v>
      </c>
      <c r="F211" s="1262"/>
      <c r="G211" s="1262"/>
      <c r="H211" s="1262"/>
      <c r="I211" s="608">
        <v>45870</v>
      </c>
      <c r="J211" s="608">
        <v>45992</v>
      </c>
      <c r="K211" s="1262">
        <v>0</v>
      </c>
      <c r="L211" s="1259">
        <v>2</v>
      </c>
      <c r="M211" s="1259">
        <v>2500</v>
      </c>
      <c r="N211" s="933"/>
      <c r="O211" s="622" t="s">
        <v>374</v>
      </c>
      <c r="P211" s="925"/>
    </row>
    <row r="212" spans="1:16" ht="15.75" x14ac:dyDescent="0.25">
      <c r="A212" s="1528"/>
      <c r="B212" s="1542"/>
      <c r="C212" s="1259">
        <v>16</v>
      </c>
      <c r="D212" s="554" t="s">
        <v>760</v>
      </c>
      <c r="E212" s="1259" t="s">
        <v>392</v>
      </c>
      <c r="F212" s="1262"/>
      <c r="G212" s="1262"/>
      <c r="H212" s="1262"/>
      <c r="I212" s="608">
        <v>45870</v>
      </c>
      <c r="J212" s="608">
        <v>45992</v>
      </c>
      <c r="K212" s="1262">
        <v>0</v>
      </c>
      <c r="L212" s="1259">
        <v>2</v>
      </c>
      <c r="M212" s="1259">
        <v>2000</v>
      </c>
      <c r="N212" s="933"/>
      <c r="O212" s="622" t="s">
        <v>374</v>
      </c>
      <c r="P212" s="925"/>
    </row>
    <row r="213" spans="1:16" ht="15.75" x14ac:dyDescent="0.25">
      <c r="A213" s="1528"/>
      <c r="B213" s="1542"/>
      <c r="C213" s="1259">
        <v>17</v>
      </c>
      <c r="D213" s="554" t="s">
        <v>761</v>
      </c>
      <c r="E213" s="1259" t="s">
        <v>392</v>
      </c>
      <c r="F213" s="1262"/>
      <c r="G213" s="1262"/>
      <c r="H213" s="1262"/>
      <c r="I213" s="989">
        <v>45870</v>
      </c>
      <c r="J213" s="608">
        <v>45992</v>
      </c>
      <c r="K213" s="1262">
        <v>0</v>
      </c>
      <c r="L213" s="1259">
        <v>2</v>
      </c>
      <c r="M213" s="1259">
        <v>2000</v>
      </c>
      <c r="N213" s="933"/>
      <c r="O213" s="622" t="s">
        <v>374</v>
      </c>
      <c r="P213" s="925"/>
    </row>
    <row r="214" spans="1:16" ht="15.75" x14ac:dyDescent="0.25">
      <c r="A214" s="1528"/>
      <c r="B214" s="1542"/>
      <c r="C214" s="1259">
        <v>18</v>
      </c>
      <c r="D214" s="554" t="s">
        <v>785</v>
      </c>
      <c r="E214" s="1259" t="s">
        <v>391</v>
      </c>
      <c r="F214" s="1262"/>
      <c r="G214" s="1262"/>
      <c r="H214" s="1262"/>
      <c r="I214" s="608">
        <v>45870</v>
      </c>
      <c r="J214" s="608">
        <v>45992</v>
      </c>
      <c r="K214" s="1262">
        <v>0</v>
      </c>
      <c r="L214" s="1259">
        <v>2</v>
      </c>
      <c r="M214" s="1259">
        <v>1600</v>
      </c>
      <c r="N214" s="933"/>
      <c r="O214" s="622" t="s">
        <v>374</v>
      </c>
      <c r="P214" s="925"/>
    </row>
    <row r="215" spans="1:16" ht="15.75" x14ac:dyDescent="0.25">
      <c r="A215" s="1528"/>
      <c r="B215" s="1542"/>
      <c r="C215" s="1259">
        <v>19</v>
      </c>
      <c r="D215" s="554" t="s">
        <v>786</v>
      </c>
      <c r="E215" s="1259" t="s">
        <v>391</v>
      </c>
      <c r="F215" s="1262"/>
      <c r="G215" s="1262"/>
      <c r="H215" s="1262"/>
      <c r="I215" s="608">
        <v>45870</v>
      </c>
      <c r="J215" s="608">
        <v>45992</v>
      </c>
      <c r="K215" s="1262">
        <v>0</v>
      </c>
      <c r="L215" s="1259">
        <v>2</v>
      </c>
      <c r="M215" s="1259">
        <v>1600</v>
      </c>
      <c r="N215" s="933"/>
      <c r="O215" s="622" t="s">
        <v>374</v>
      </c>
      <c r="P215" s="925"/>
    </row>
    <row r="216" spans="1:16" ht="15.75" x14ac:dyDescent="0.25">
      <c r="A216" s="1528"/>
      <c r="B216" s="1542"/>
      <c r="C216" s="1259">
        <v>20</v>
      </c>
      <c r="D216" s="554" t="s">
        <v>787</v>
      </c>
      <c r="E216" s="1259" t="s">
        <v>392</v>
      </c>
      <c r="F216" s="1262"/>
      <c r="G216" s="1262"/>
      <c r="H216" s="1262"/>
      <c r="I216" s="989">
        <v>45870</v>
      </c>
      <c r="J216" s="608">
        <v>45992</v>
      </c>
      <c r="K216" s="1262">
        <v>0</v>
      </c>
      <c r="L216" s="1259">
        <v>2</v>
      </c>
      <c r="M216" s="1259">
        <v>1000</v>
      </c>
      <c r="N216" s="933"/>
      <c r="O216" s="622" t="s">
        <v>374</v>
      </c>
      <c r="P216" s="925"/>
    </row>
    <row r="217" spans="1:16" ht="15.75" x14ac:dyDescent="0.25">
      <c r="A217" s="1528"/>
      <c r="B217" s="1542"/>
      <c r="C217" s="1259">
        <v>21</v>
      </c>
      <c r="D217" s="554" t="s">
        <v>788</v>
      </c>
      <c r="E217" s="1259" t="s">
        <v>392</v>
      </c>
      <c r="F217" s="1262"/>
      <c r="G217" s="1262"/>
      <c r="H217" s="1262"/>
      <c r="I217" s="608">
        <v>45870</v>
      </c>
      <c r="J217" s="608">
        <v>45992</v>
      </c>
      <c r="K217" s="1262">
        <v>0</v>
      </c>
      <c r="L217" s="1259">
        <v>2</v>
      </c>
      <c r="M217" s="1259">
        <v>1000</v>
      </c>
      <c r="N217" s="933"/>
      <c r="O217" s="622" t="s">
        <v>374</v>
      </c>
      <c r="P217" s="925"/>
    </row>
    <row r="218" spans="1:16" ht="15.75" x14ac:dyDescent="0.25">
      <c r="A218" s="1528"/>
      <c r="B218" s="1542"/>
      <c r="C218" s="1259">
        <v>22</v>
      </c>
      <c r="D218" s="554" t="s">
        <v>789</v>
      </c>
      <c r="E218" s="1259" t="s">
        <v>392</v>
      </c>
      <c r="F218" s="1262">
        <v>1</v>
      </c>
      <c r="G218" s="1262"/>
      <c r="H218" s="1262"/>
      <c r="I218" s="608">
        <v>45870</v>
      </c>
      <c r="J218" s="608">
        <v>45992</v>
      </c>
      <c r="K218" s="1262">
        <v>0</v>
      </c>
      <c r="L218" s="1259">
        <v>2</v>
      </c>
      <c r="M218" s="1259">
        <v>2500</v>
      </c>
      <c r="N218" s="933"/>
      <c r="O218" s="622" t="s">
        <v>374</v>
      </c>
      <c r="P218" s="925"/>
    </row>
    <row r="219" spans="1:16" ht="15.75" x14ac:dyDescent="0.25">
      <c r="A219" s="1528"/>
      <c r="B219" s="1542"/>
      <c r="C219" s="1259">
        <v>23</v>
      </c>
      <c r="D219" s="554" t="s">
        <v>790</v>
      </c>
      <c r="E219" s="1259" t="s">
        <v>392</v>
      </c>
      <c r="F219" s="1262"/>
      <c r="G219" s="1262"/>
      <c r="H219" s="1262"/>
      <c r="I219" s="989">
        <v>45870</v>
      </c>
      <c r="J219" s="608">
        <v>45992</v>
      </c>
      <c r="K219" s="1262">
        <v>0</v>
      </c>
      <c r="L219" s="1259">
        <v>2</v>
      </c>
      <c r="M219" s="1259">
        <v>2500</v>
      </c>
      <c r="N219" s="933"/>
      <c r="O219" s="622" t="s">
        <v>374</v>
      </c>
      <c r="P219" s="925"/>
    </row>
    <row r="220" spans="1:16" ht="15.75" x14ac:dyDescent="0.25">
      <c r="A220" s="1528"/>
      <c r="B220" s="1542"/>
      <c r="C220" s="1259">
        <v>24</v>
      </c>
      <c r="D220" s="554" t="s">
        <v>763</v>
      </c>
      <c r="E220" s="1259" t="s">
        <v>392</v>
      </c>
      <c r="F220" s="1262"/>
      <c r="G220" s="1262"/>
      <c r="H220" s="1262"/>
      <c r="I220" s="608">
        <v>45870</v>
      </c>
      <c r="J220" s="608">
        <v>45992</v>
      </c>
      <c r="K220" s="1262">
        <v>0</v>
      </c>
      <c r="L220" s="1259">
        <v>2</v>
      </c>
      <c r="M220" s="1259">
        <v>1000</v>
      </c>
      <c r="N220" s="933"/>
      <c r="O220" s="622" t="s">
        <v>374</v>
      </c>
      <c r="P220" s="925"/>
    </row>
    <row r="221" spans="1:16" ht="15.75" x14ac:dyDescent="0.25">
      <c r="A221" s="1528"/>
      <c r="B221" s="1542"/>
      <c r="C221" s="1259">
        <v>25</v>
      </c>
      <c r="D221" s="554" t="s">
        <v>791</v>
      </c>
      <c r="E221" s="1259" t="s">
        <v>391</v>
      </c>
      <c r="F221" s="1262"/>
      <c r="G221" s="1262"/>
      <c r="H221" s="1262"/>
      <c r="I221" s="608">
        <v>45870</v>
      </c>
      <c r="J221" s="608">
        <v>45992</v>
      </c>
      <c r="K221" s="1262">
        <v>0</v>
      </c>
      <c r="L221" s="1259">
        <v>2</v>
      </c>
      <c r="M221" s="1259">
        <v>1000</v>
      </c>
      <c r="N221" s="933"/>
      <c r="O221" s="622" t="s">
        <v>374</v>
      </c>
      <c r="P221" s="925"/>
    </row>
    <row r="222" spans="1:16" ht="40.5" customHeight="1" x14ac:dyDescent="0.25">
      <c r="A222" s="1528"/>
      <c r="B222" s="1542"/>
      <c r="C222" s="1259" t="s">
        <v>997</v>
      </c>
      <c r="D222" s="554" t="s">
        <v>796</v>
      </c>
      <c r="E222" s="1259" t="s">
        <v>392</v>
      </c>
      <c r="F222" s="1262"/>
      <c r="G222" s="1262"/>
      <c r="H222" s="1262"/>
      <c r="I222" s="989">
        <v>45870</v>
      </c>
      <c r="J222" s="608">
        <v>45992</v>
      </c>
      <c r="K222" s="1262">
        <v>0</v>
      </c>
      <c r="L222" s="1262" t="s">
        <v>6</v>
      </c>
      <c r="M222" s="1262" t="s">
        <v>6</v>
      </c>
      <c r="N222" s="933"/>
      <c r="O222" s="622" t="s">
        <v>383</v>
      </c>
      <c r="P222" s="925"/>
    </row>
    <row r="223" spans="1:16" ht="31.5" customHeight="1" x14ac:dyDescent="0.25">
      <c r="A223" s="1528"/>
      <c r="B223" s="1542"/>
      <c r="C223" s="1259" t="s">
        <v>998</v>
      </c>
      <c r="D223" s="554" t="s">
        <v>797</v>
      </c>
      <c r="E223" s="1259" t="s">
        <v>392</v>
      </c>
      <c r="F223" s="1262"/>
      <c r="G223" s="1262"/>
      <c r="H223" s="1262"/>
      <c r="I223" s="608">
        <v>45870</v>
      </c>
      <c r="J223" s="608">
        <v>45992</v>
      </c>
      <c r="K223" s="1262">
        <v>0</v>
      </c>
      <c r="L223" s="1262" t="s">
        <v>6</v>
      </c>
      <c r="M223" s="1262" t="s">
        <v>6</v>
      </c>
      <c r="N223" s="933"/>
      <c r="O223" s="622" t="s">
        <v>383</v>
      </c>
      <c r="P223" s="925"/>
    </row>
    <row r="224" spans="1:16" ht="15.75" x14ac:dyDescent="0.25">
      <c r="A224" s="1528"/>
      <c r="B224" s="1542"/>
      <c r="C224" s="1259" t="s">
        <v>999</v>
      </c>
      <c r="D224" s="554" t="s">
        <v>793</v>
      </c>
      <c r="E224" s="1259" t="s">
        <v>392</v>
      </c>
      <c r="F224" s="1262"/>
      <c r="G224" s="1262"/>
      <c r="H224" s="1262"/>
      <c r="I224" s="608">
        <v>45870</v>
      </c>
      <c r="J224" s="608">
        <v>45992</v>
      </c>
      <c r="K224" s="1262">
        <v>0</v>
      </c>
      <c r="L224" s="1262" t="s">
        <v>6</v>
      </c>
      <c r="M224" s="1262" t="s">
        <v>6</v>
      </c>
      <c r="N224" s="933"/>
      <c r="O224" s="622" t="s">
        <v>383</v>
      </c>
      <c r="P224" s="925"/>
    </row>
    <row r="225" spans="1:16" ht="15.75" x14ac:dyDescent="0.25">
      <c r="A225" s="1528"/>
      <c r="B225" s="1542"/>
      <c r="C225" s="1259" t="s">
        <v>1002</v>
      </c>
      <c r="D225" s="554" t="s">
        <v>792</v>
      </c>
      <c r="E225" s="1259" t="s">
        <v>392</v>
      </c>
      <c r="F225" s="1262"/>
      <c r="G225" s="1262"/>
      <c r="H225" s="1262"/>
      <c r="I225" s="989">
        <v>45870</v>
      </c>
      <c r="J225" s="608">
        <v>45992</v>
      </c>
      <c r="K225" s="1262">
        <v>0</v>
      </c>
      <c r="L225" s="1262" t="s">
        <v>6</v>
      </c>
      <c r="M225" s="1262" t="s">
        <v>6</v>
      </c>
      <c r="N225" s="933"/>
      <c r="O225" s="622" t="s">
        <v>383</v>
      </c>
      <c r="P225" s="925"/>
    </row>
    <row r="226" spans="1:16" ht="28.5" customHeight="1" x14ac:dyDescent="0.25">
      <c r="A226" s="1528"/>
      <c r="B226" s="1542"/>
      <c r="C226" s="1259" t="s">
        <v>1000</v>
      </c>
      <c r="D226" s="554" t="s">
        <v>794</v>
      </c>
      <c r="E226" s="1259" t="s">
        <v>392</v>
      </c>
      <c r="F226" s="1262"/>
      <c r="G226" s="1262"/>
      <c r="H226" s="1262"/>
      <c r="I226" s="608">
        <v>45870</v>
      </c>
      <c r="J226" s="608">
        <v>45992</v>
      </c>
      <c r="K226" s="1262">
        <v>0</v>
      </c>
      <c r="L226" s="1262" t="s">
        <v>6</v>
      </c>
      <c r="M226" s="1262" t="s">
        <v>6</v>
      </c>
      <c r="N226" s="933"/>
      <c r="O226" s="622" t="s">
        <v>383</v>
      </c>
      <c r="P226" s="925"/>
    </row>
    <row r="227" spans="1:16" ht="32.25" customHeight="1" x14ac:dyDescent="0.25">
      <c r="A227" s="1528"/>
      <c r="B227" s="1542"/>
      <c r="C227" s="1259" t="s">
        <v>1001</v>
      </c>
      <c r="D227" s="554" t="s">
        <v>795</v>
      </c>
      <c r="E227" s="1259" t="s">
        <v>392</v>
      </c>
      <c r="F227" s="1262"/>
      <c r="G227" s="1262"/>
      <c r="H227" s="1262"/>
      <c r="I227" s="608">
        <v>45870</v>
      </c>
      <c r="J227" s="608">
        <v>45992</v>
      </c>
      <c r="K227" s="1262">
        <v>0</v>
      </c>
      <c r="L227" s="1262" t="s">
        <v>6</v>
      </c>
      <c r="M227" s="1262" t="s">
        <v>6</v>
      </c>
      <c r="N227" s="933"/>
      <c r="O227" s="622" t="s">
        <v>383</v>
      </c>
      <c r="P227" s="925"/>
    </row>
    <row r="228" spans="1:16" ht="15.75" x14ac:dyDescent="0.25">
      <c r="A228" s="1528"/>
      <c r="B228" s="1542"/>
      <c r="C228" s="1259">
        <v>1</v>
      </c>
      <c r="D228" s="1259">
        <v>1704</v>
      </c>
      <c r="E228" s="1259" t="s">
        <v>392</v>
      </c>
      <c r="F228" s="1262"/>
      <c r="G228" s="1262">
        <v>1</v>
      </c>
      <c r="H228" s="1262"/>
      <c r="I228" s="608">
        <v>45870</v>
      </c>
      <c r="J228" s="608">
        <v>45992</v>
      </c>
      <c r="K228" s="1262">
        <v>0</v>
      </c>
      <c r="L228" s="1262">
        <v>2</v>
      </c>
      <c r="M228" s="1262">
        <v>250</v>
      </c>
      <c r="N228" s="933"/>
      <c r="O228" s="622" t="s">
        <v>880</v>
      </c>
      <c r="P228" s="925"/>
    </row>
    <row r="229" spans="1:16" ht="16.5" thickBot="1" x14ac:dyDescent="0.3">
      <c r="A229" s="1529"/>
      <c r="B229" s="1550"/>
      <c r="C229" s="1260">
        <v>1</v>
      </c>
      <c r="D229" s="1263">
        <v>9319</v>
      </c>
      <c r="E229" s="1260" t="s">
        <v>392</v>
      </c>
      <c r="F229" s="1263"/>
      <c r="G229" s="1263">
        <v>1</v>
      </c>
      <c r="H229" s="1263">
        <v>1</v>
      </c>
      <c r="I229" s="611">
        <v>45870</v>
      </c>
      <c r="J229" s="611">
        <v>45992</v>
      </c>
      <c r="K229" s="1263">
        <v>0</v>
      </c>
      <c r="L229" s="1263">
        <v>2</v>
      </c>
      <c r="M229" s="1263">
        <v>325</v>
      </c>
      <c r="N229" s="1000"/>
      <c r="O229" s="628" t="s">
        <v>799</v>
      </c>
      <c r="P229" s="925"/>
    </row>
    <row r="230" spans="1:16" ht="30" customHeight="1" x14ac:dyDescent="0.25">
      <c r="A230" s="1653" t="s">
        <v>1005</v>
      </c>
      <c r="B230" s="1658" t="s">
        <v>6</v>
      </c>
      <c r="C230" s="1270">
        <v>1</v>
      </c>
      <c r="D230" s="1270">
        <v>298412317</v>
      </c>
      <c r="E230" s="1270" t="s">
        <v>392</v>
      </c>
      <c r="F230" s="1276"/>
      <c r="G230" s="1276">
        <v>1</v>
      </c>
      <c r="H230" s="1276"/>
      <c r="I230" s="973">
        <v>45992</v>
      </c>
      <c r="J230" s="973">
        <v>45992</v>
      </c>
      <c r="K230" s="1276">
        <v>0</v>
      </c>
      <c r="L230" s="1270">
        <v>2</v>
      </c>
      <c r="M230" s="1270">
        <v>1050</v>
      </c>
      <c r="N230" s="1637" t="s">
        <v>755</v>
      </c>
      <c r="O230" s="981" t="s">
        <v>384</v>
      </c>
      <c r="P230" s="925"/>
    </row>
    <row r="231" spans="1:16" ht="15.75" x14ac:dyDescent="0.25">
      <c r="A231" s="1654"/>
      <c r="B231" s="1659"/>
      <c r="C231" s="1271">
        <v>2</v>
      </c>
      <c r="D231" s="1271">
        <v>298412318</v>
      </c>
      <c r="E231" s="1271" t="s">
        <v>392</v>
      </c>
      <c r="F231" s="1277"/>
      <c r="G231" s="1277"/>
      <c r="H231" s="1277"/>
      <c r="I231" s="974">
        <v>45992</v>
      </c>
      <c r="J231" s="974">
        <v>45992</v>
      </c>
      <c r="K231" s="1277">
        <v>0</v>
      </c>
      <c r="L231" s="1271">
        <v>9</v>
      </c>
      <c r="M231" s="1271">
        <v>1075</v>
      </c>
      <c r="N231" s="1638"/>
      <c r="O231" s="983" t="s">
        <v>384</v>
      </c>
      <c r="P231" s="925"/>
    </row>
    <row r="232" spans="1:16" ht="15.75" x14ac:dyDescent="0.25">
      <c r="A232" s="1654"/>
      <c r="B232" s="1659"/>
      <c r="C232" s="1271">
        <v>3</v>
      </c>
      <c r="D232" s="1271">
        <v>298412319</v>
      </c>
      <c r="E232" s="1271" t="s">
        <v>392</v>
      </c>
      <c r="F232" s="1277">
        <v>1</v>
      </c>
      <c r="G232" s="1277"/>
      <c r="H232" s="1277"/>
      <c r="I232" s="974">
        <v>45992</v>
      </c>
      <c r="J232" s="974">
        <v>45992</v>
      </c>
      <c r="K232" s="1277">
        <v>0</v>
      </c>
      <c r="L232" s="1271">
        <v>9</v>
      </c>
      <c r="M232" s="1271">
        <v>1075</v>
      </c>
      <c r="N232" s="1638"/>
      <c r="O232" s="983" t="s">
        <v>384</v>
      </c>
      <c r="P232" s="925"/>
    </row>
    <row r="233" spans="1:16" ht="15.75" x14ac:dyDescent="0.25">
      <c r="A233" s="1654"/>
      <c r="B233" s="1659"/>
      <c r="C233" s="1271">
        <v>4</v>
      </c>
      <c r="D233" s="1271">
        <v>298412320</v>
      </c>
      <c r="E233" s="1271" t="s">
        <v>392</v>
      </c>
      <c r="F233" s="1277"/>
      <c r="G233" s="1277"/>
      <c r="H233" s="1277"/>
      <c r="I233" s="974">
        <v>45992</v>
      </c>
      <c r="J233" s="974">
        <v>45992</v>
      </c>
      <c r="K233" s="1277">
        <v>0</v>
      </c>
      <c r="L233" s="1271">
        <v>9</v>
      </c>
      <c r="M233" s="1271">
        <v>1075</v>
      </c>
      <c r="N233" s="1638"/>
      <c r="O233" s="983" t="s">
        <v>384</v>
      </c>
      <c r="P233" s="925"/>
    </row>
    <row r="234" spans="1:16" ht="15.75" x14ac:dyDescent="0.25">
      <c r="A234" s="1654"/>
      <c r="B234" s="1659"/>
      <c r="C234" s="1271">
        <v>5</v>
      </c>
      <c r="D234" s="1271">
        <v>298412321</v>
      </c>
      <c r="E234" s="1271" t="s">
        <v>392</v>
      </c>
      <c r="F234" s="1277"/>
      <c r="G234" s="1277">
        <v>1</v>
      </c>
      <c r="H234" s="1277"/>
      <c r="I234" s="974">
        <v>45992</v>
      </c>
      <c r="J234" s="974">
        <v>45992</v>
      </c>
      <c r="K234" s="1277">
        <v>0</v>
      </c>
      <c r="L234" s="1271">
        <v>9</v>
      </c>
      <c r="M234" s="1271">
        <v>1075</v>
      </c>
      <c r="N234" s="1638"/>
      <c r="O234" s="983" t="s">
        <v>384</v>
      </c>
      <c r="P234" s="925"/>
    </row>
    <row r="235" spans="1:16" ht="15.75" x14ac:dyDescent="0.25">
      <c r="A235" s="1654"/>
      <c r="B235" s="1659"/>
      <c r="C235" s="1271">
        <v>6</v>
      </c>
      <c r="D235" s="1271">
        <v>298412322</v>
      </c>
      <c r="E235" s="1271" t="s">
        <v>392</v>
      </c>
      <c r="F235" s="1277"/>
      <c r="G235" s="1277"/>
      <c r="H235" s="1277"/>
      <c r="I235" s="974">
        <v>45992</v>
      </c>
      <c r="J235" s="974">
        <v>45992</v>
      </c>
      <c r="K235" s="1277">
        <v>0</v>
      </c>
      <c r="L235" s="1271">
        <v>9</v>
      </c>
      <c r="M235" s="1271">
        <v>1075</v>
      </c>
      <c r="N235" s="1638"/>
      <c r="O235" s="983" t="s">
        <v>384</v>
      </c>
      <c r="P235" s="925"/>
    </row>
    <row r="236" spans="1:16" ht="15.75" x14ac:dyDescent="0.25">
      <c r="A236" s="1654"/>
      <c r="B236" s="1659"/>
      <c r="C236" s="1271">
        <v>7</v>
      </c>
      <c r="D236" s="1271">
        <v>298412323</v>
      </c>
      <c r="E236" s="1271" t="s">
        <v>392</v>
      </c>
      <c r="F236" s="1277"/>
      <c r="G236" s="1277"/>
      <c r="H236" s="1277"/>
      <c r="I236" s="974">
        <v>45992</v>
      </c>
      <c r="J236" s="974">
        <v>45992</v>
      </c>
      <c r="K236" s="1277">
        <v>0</v>
      </c>
      <c r="L236" s="1271">
        <v>9</v>
      </c>
      <c r="M236" s="1271">
        <v>1075</v>
      </c>
      <c r="N236" s="1638"/>
      <c r="O236" s="983" t="s">
        <v>384</v>
      </c>
      <c r="P236" s="925"/>
    </row>
    <row r="237" spans="1:16" ht="15.75" x14ac:dyDescent="0.25">
      <c r="A237" s="1654"/>
      <c r="B237" s="1659"/>
      <c r="C237" s="1271">
        <v>8</v>
      </c>
      <c r="D237" s="1271">
        <v>298412324</v>
      </c>
      <c r="E237" s="1271" t="s">
        <v>392</v>
      </c>
      <c r="F237" s="1277">
        <v>1</v>
      </c>
      <c r="G237" s="1277"/>
      <c r="H237" s="1277"/>
      <c r="I237" s="974">
        <v>45992</v>
      </c>
      <c r="J237" s="974">
        <v>45992</v>
      </c>
      <c r="K237" s="1277">
        <v>0</v>
      </c>
      <c r="L237" s="1271">
        <v>8</v>
      </c>
      <c r="M237" s="1271">
        <v>1000</v>
      </c>
      <c r="N237" s="1638"/>
      <c r="O237" s="983" t="s">
        <v>388</v>
      </c>
      <c r="P237" s="925"/>
    </row>
    <row r="238" spans="1:16" ht="15.75" x14ac:dyDescent="0.25">
      <c r="A238" s="1654"/>
      <c r="B238" s="1659"/>
      <c r="C238" s="1271">
        <v>9</v>
      </c>
      <c r="D238" s="1271">
        <v>298412325</v>
      </c>
      <c r="E238" s="1271" t="s">
        <v>392</v>
      </c>
      <c r="F238" s="1277"/>
      <c r="G238" s="1277">
        <v>1</v>
      </c>
      <c r="H238" s="1277"/>
      <c r="I238" s="974">
        <v>45992</v>
      </c>
      <c r="J238" s="974">
        <v>45992</v>
      </c>
      <c r="K238" s="1277">
        <v>0</v>
      </c>
      <c r="L238" s="1271">
        <v>8</v>
      </c>
      <c r="M238" s="1271">
        <v>1000</v>
      </c>
      <c r="N238" s="1638"/>
      <c r="O238" s="983" t="s">
        <v>388</v>
      </c>
      <c r="P238" s="925"/>
    </row>
    <row r="239" spans="1:16" ht="15.75" x14ac:dyDescent="0.25">
      <c r="A239" s="1654"/>
      <c r="B239" s="1659"/>
      <c r="C239" s="1271">
        <v>10</v>
      </c>
      <c r="D239" s="1271">
        <v>298412326</v>
      </c>
      <c r="E239" s="1271" t="s">
        <v>392</v>
      </c>
      <c r="F239" s="1277"/>
      <c r="G239" s="1277"/>
      <c r="H239" s="1277"/>
      <c r="I239" s="974">
        <v>45992</v>
      </c>
      <c r="J239" s="974">
        <v>45992</v>
      </c>
      <c r="K239" s="1277">
        <v>0</v>
      </c>
      <c r="L239" s="1271">
        <v>8</v>
      </c>
      <c r="M239" s="1271">
        <v>1000</v>
      </c>
      <c r="N239" s="1638"/>
      <c r="O239" s="983" t="s">
        <v>388</v>
      </c>
      <c r="P239" s="925"/>
    </row>
    <row r="240" spans="1:16" ht="15.75" x14ac:dyDescent="0.25">
      <c r="A240" s="1654"/>
      <c r="B240" s="1659"/>
      <c r="C240" s="1271">
        <v>11</v>
      </c>
      <c r="D240" s="1271">
        <v>298412327</v>
      </c>
      <c r="E240" s="1271" t="s">
        <v>392</v>
      </c>
      <c r="F240" s="1277"/>
      <c r="G240" s="1277"/>
      <c r="H240" s="1277"/>
      <c r="I240" s="974">
        <v>45992</v>
      </c>
      <c r="J240" s="974">
        <v>45992</v>
      </c>
      <c r="K240" s="1277">
        <v>0</v>
      </c>
      <c r="L240" s="1271">
        <v>8</v>
      </c>
      <c r="M240" s="1271">
        <v>1000</v>
      </c>
      <c r="N240" s="1638"/>
      <c r="O240" s="983" t="s">
        <v>388</v>
      </c>
      <c r="P240" s="925"/>
    </row>
    <row r="241" spans="1:16" ht="15.75" x14ac:dyDescent="0.25">
      <c r="A241" s="1654"/>
      <c r="B241" s="1659"/>
      <c r="C241" s="1271">
        <v>12</v>
      </c>
      <c r="D241" s="1271">
        <v>298412328</v>
      </c>
      <c r="E241" s="1271" t="s">
        <v>392</v>
      </c>
      <c r="F241" s="1277">
        <v>1</v>
      </c>
      <c r="G241" s="1277"/>
      <c r="H241" s="1277"/>
      <c r="I241" s="974">
        <v>45992</v>
      </c>
      <c r="J241" s="974">
        <v>45992</v>
      </c>
      <c r="K241" s="1277">
        <v>0</v>
      </c>
      <c r="L241" s="1271">
        <v>2</v>
      </c>
      <c r="M241" s="1271">
        <v>1350</v>
      </c>
      <c r="N241" s="1638"/>
      <c r="O241" s="983" t="s">
        <v>384</v>
      </c>
      <c r="P241" s="925"/>
    </row>
    <row r="242" spans="1:16" ht="15.75" x14ac:dyDescent="0.25">
      <c r="A242" s="1654"/>
      <c r="B242" s="1659"/>
      <c r="C242" s="1271">
        <v>13</v>
      </c>
      <c r="D242" s="1271">
        <v>298412329</v>
      </c>
      <c r="E242" s="1271" t="s">
        <v>392</v>
      </c>
      <c r="F242" s="1277"/>
      <c r="G242" s="1277"/>
      <c r="H242" s="1277"/>
      <c r="I242" s="974">
        <v>45992</v>
      </c>
      <c r="J242" s="974">
        <v>45992</v>
      </c>
      <c r="K242" s="1277">
        <v>0</v>
      </c>
      <c r="L242" s="1271">
        <v>2</v>
      </c>
      <c r="M242" s="1271">
        <v>1350</v>
      </c>
      <c r="N242" s="1638"/>
      <c r="O242" s="983" t="s">
        <v>384</v>
      </c>
      <c r="P242" s="925"/>
    </row>
    <row r="243" spans="1:16" ht="15.75" x14ac:dyDescent="0.25">
      <c r="A243" s="1654"/>
      <c r="B243" s="1659"/>
      <c r="C243" s="1271">
        <v>14</v>
      </c>
      <c r="D243" s="1271">
        <v>298412330</v>
      </c>
      <c r="E243" s="1271" t="s">
        <v>392</v>
      </c>
      <c r="F243" s="1277">
        <v>1</v>
      </c>
      <c r="G243" s="1277"/>
      <c r="H243" s="1277"/>
      <c r="I243" s="974">
        <v>45992</v>
      </c>
      <c r="J243" s="974">
        <v>45992</v>
      </c>
      <c r="K243" s="1277">
        <v>0</v>
      </c>
      <c r="L243" s="1271">
        <v>2</v>
      </c>
      <c r="M243" s="1271">
        <v>1000</v>
      </c>
      <c r="N243" s="1638"/>
      <c r="O243" s="983" t="s">
        <v>384</v>
      </c>
      <c r="P243" s="925"/>
    </row>
    <row r="244" spans="1:16" ht="15.75" x14ac:dyDescent="0.25">
      <c r="A244" s="1654"/>
      <c r="B244" s="1659"/>
      <c r="C244" s="1271">
        <v>15</v>
      </c>
      <c r="D244" s="1271">
        <v>298412331</v>
      </c>
      <c r="E244" s="1271" t="s">
        <v>392</v>
      </c>
      <c r="F244" s="1277"/>
      <c r="G244" s="1277"/>
      <c r="H244" s="1277"/>
      <c r="I244" s="974">
        <v>45992</v>
      </c>
      <c r="J244" s="974">
        <v>45992</v>
      </c>
      <c r="K244" s="1277">
        <v>0</v>
      </c>
      <c r="L244" s="1271">
        <v>2</v>
      </c>
      <c r="M244" s="1271">
        <v>1000</v>
      </c>
      <c r="N244" s="1638"/>
      <c r="O244" s="983" t="s">
        <v>384</v>
      </c>
      <c r="P244" s="925"/>
    </row>
    <row r="245" spans="1:16" ht="31.5" x14ac:dyDescent="0.25">
      <c r="A245" s="1654"/>
      <c r="B245" s="1659"/>
      <c r="C245" s="1271">
        <v>1</v>
      </c>
      <c r="D245" s="1271" t="s">
        <v>358</v>
      </c>
      <c r="E245" s="1271" t="s">
        <v>392</v>
      </c>
      <c r="F245" s="1277">
        <v>1</v>
      </c>
      <c r="G245" s="1277"/>
      <c r="H245" s="1277"/>
      <c r="I245" s="974">
        <v>45992</v>
      </c>
      <c r="J245" s="974">
        <v>45992</v>
      </c>
      <c r="K245" s="1277">
        <v>0</v>
      </c>
      <c r="L245" s="1271">
        <v>2</v>
      </c>
      <c r="M245" s="1271">
        <v>400</v>
      </c>
      <c r="N245" s="1638"/>
      <c r="O245" s="983" t="s">
        <v>385</v>
      </c>
      <c r="P245" s="925"/>
    </row>
    <row r="246" spans="1:16" ht="15.75" x14ac:dyDescent="0.25">
      <c r="A246" s="1654"/>
      <c r="B246" s="1659"/>
      <c r="C246" s="1271">
        <v>1</v>
      </c>
      <c r="D246" s="1271">
        <v>89315</v>
      </c>
      <c r="E246" s="1271" t="s">
        <v>392</v>
      </c>
      <c r="F246" s="1277"/>
      <c r="G246" s="1277"/>
      <c r="H246" s="1277"/>
      <c r="I246" s="974"/>
      <c r="J246" s="974">
        <v>45992</v>
      </c>
      <c r="K246" s="1277">
        <v>0</v>
      </c>
      <c r="L246" s="1271">
        <v>2</v>
      </c>
      <c r="M246" s="1271">
        <v>300</v>
      </c>
      <c r="N246" s="1638"/>
      <c r="O246" s="983" t="s">
        <v>476</v>
      </c>
      <c r="P246" s="925"/>
    </row>
    <row r="247" spans="1:16" ht="15.75" x14ac:dyDescent="0.25">
      <c r="A247" s="1654"/>
      <c r="B247" s="1659"/>
      <c r="C247" s="1271">
        <v>1</v>
      </c>
      <c r="D247" s="1271" t="s">
        <v>359</v>
      </c>
      <c r="E247" s="1271" t="s">
        <v>392</v>
      </c>
      <c r="F247" s="1277"/>
      <c r="G247" s="1277"/>
      <c r="H247" s="1277"/>
      <c r="I247" s="974">
        <v>45992</v>
      </c>
      <c r="J247" s="974">
        <v>45992</v>
      </c>
      <c r="K247" s="1277">
        <v>0</v>
      </c>
      <c r="L247" s="1271">
        <v>3</v>
      </c>
      <c r="M247" s="1271">
        <v>1000</v>
      </c>
      <c r="N247" s="1638"/>
      <c r="O247" s="983" t="s">
        <v>374</v>
      </c>
      <c r="P247" s="925"/>
    </row>
    <row r="248" spans="1:16" ht="15.75" x14ac:dyDescent="0.25">
      <c r="A248" s="1654"/>
      <c r="B248" s="1659"/>
      <c r="C248" s="1271">
        <v>2</v>
      </c>
      <c r="D248" s="1271" t="s">
        <v>360</v>
      </c>
      <c r="E248" s="1271" t="s">
        <v>392</v>
      </c>
      <c r="F248" s="1277"/>
      <c r="G248" s="1277"/>
      <c r="H248" s="1277"/>
      <c r="I248" s="974">
        <v>45992</v>
      </c>
      <c r="J248" s="974">
        <v>45992</v>
      </c>
      <c r="K248" s="1277">
        <v>1</v>
      </c>
      <c r="L248" s="1271">
        <v>3</v>
      </c>
      <c r="M248" s="1271">
        <v>1000</v>
      </c>
      <c r="N248" s="1638"/>
      <c r="O248" s="983" t="s">
        <v>374</v>
      </c>
      <c r="P248" s="925"/>
    </row>
    <row r="249" spans="1:16" ht="15.75" x14ac:dyDescent="0.25">
      <c r="A249" s="1654"/>
      <c r="B249" s="1659"/>
      <c r="C249" s="1271">
        <v>3</v>
      </c>
      <c r="D249" s="1271" t="s">
        <v>361</v>
      </c>
      <c r="E249" s="1271" t="s">
        <v>392</v>
      </c>
      <c r="F249" s="1277"/>
      <c r="G249" s="1277"/>
      <c r="H249" s="1277"/>
      <c r="I249" s="974">
        <v>45992</v>
      </c>
      <c r="J249" s="974">
        <v>45992</v>
      </c>
      <c r="K249" s="1277">
        <v>1</v>
      </c>
      <c r="L249" s="1271">
        <v>3</v>
      </c>
      <c r="M249" s="1271">
        <v>1000</v>
      </c>
      <c r="N249" s="1638"/>
      <c r="O249" s="983" t="s">
        <v>374</v>
      </c>
      <c r="P249" s="925"/>
    </row>
    <row r="250" spans="1:16" ht="15.75" x14ac:dyDescent="0.25">
      <c r="A250" s="1654"/>
      <c r="B250" s="1659"/>
      <c r="C250" s="1271">
        <v>1</v>
      </c>
      <c r="D250" s="1271">
        <v>8748</v>
      </c>
      <c r="E250" s="1271" t="s">
        <v>392</v>
      </c>
      <c r="F250" s="1277"/>
      <c r="G250" s="1277"/>
      <c r="H250" s="1277"/>
      <c r="I250" s="974">
        <v>45992</v>
      </c>
      <c r="J250" s="974">
        <v>45992</v>
      </c>
      <c r="K250" s="1277">
        <v>0</v>
      </c>
      <c r="L250" s="1271">
        <v>2</v>
      </c>
      <c r="M250" s="1271">
        <v>225</v>
      </c>
      <c r="N250" s="1638"/>
      <c r="O250" s="983" t="s">
        <v>386</v>
      </c>
      <c r="P250" s="925"/>
    </row>
    <row r="251" spans="1:16" ht="15.75" x14ac:dyDescent="0.25">
      <c r="A251" s="1654"/>
      <c r="B251" s="1659"/>
      <c r="C251" s="1271">
        <v>1</v>
      </c>
      <c r="D251" s="1271" t="s">
        <v>362</v>
      </c>
      <c r="E251" s="1271" t="s">
        <v>392</v>
      </c>
      <c r="F251" s="1277"/>
      <c r="G251" s="1277"/>
      <c r="H251" s="1277"/>
      <c r="I251" s="974">
        <v>45992</v>
      </c>
      <c r="J251" s="974">
        <v>45992</v>
      </c>
      <c r="K251" s="1277">
        <v>0</v>
      </c>
      <c r="L251" s="1271">
        <v>2</v>
      </c>
      <c r="M251" s="1271">
        <v>1000</v>
      </c>
      <c r="N251" s="1638"/>
      <c r="O251" s="983" t="s">
        <v>387</v>
      </c>
      <c r="P251" s="925"/>
    </row>
    <row r="252" spans="1:16" ht="15.75" x14ac:dyDescent="0.25">
      <c r="A252" s="1654"/>
      <c r="B252" s="1659"/>
      <c r="C252" s="1271">
        <v>2</v>
      </c>
      <c r="D252" s="1271" t="s">
        <v>896</v>
      </c>
      <c r="E252" s="1271" t="s">
        <v>392</v>
      </c>
      <c r="F252" s="1277"/>
      <c r="G252" s="1277">
        <v>2</v>
      </c>
      <c r="H252" s="1277"/>
      <c r="I252" s="974">
        <v>45901</v>
      </c>
      <c r="J252" s="974">
        <v>45992</v>
      </c>
      <c r="K252" s="1277">
        <v>1</v>
      </c>
      <c r="L252" s="1271">
        <v>4</v>
      </c>
      <c r="M252" s="1271">
        <v>3000</v>
      </c>
      <c r="N252" s="1638"/>
      <c r="O252" s="983" t="s">
        <v>898</v>
      </c>
      <c r="P252" s="925"/>
    </row>
    <row r="253" spans="1:16" ht="16.5" thickBot="1" x14ac:dyDescent="0.3">
      <c r="A253" s="1655"/>
      <c r="B253" s="1660"/>
      <c r="C253" s="1272">
        <v>1</v>
      </c>
      <c r="D253" s="1272" t="s">
        <v>897</v>
      </c>
      <c r="E253" s="1272" t="s">
        <v>392</v>
      </c>
      <c r="F253" s="1278"/>
      <c r="G253" s="1278"/>
      <c r="H253" s="1278"/>
      <c r="I253" s="978">
        <v>45901</v>
      </c>
      <c r="J253" s="978">
        <v>45992</v>
      </c>
      <c r="K253" s="1278">
        <v>1</v>
      </c>
      <c r="L253" s="1272">
        <v>4</v>
      </c>
      <c r="M253" s="1272">
        <v>1000</v>
      </c>
      <c r="N253" s="1657"/>
      <c r="O253" s="996" t="s">
        <v>898</v>
      </c>
      <c r="P253" s="925"/>
    </row>
    <row r="254" spans="1:16" ht="99" customHeight="1" x14ac:dyDescent="0.25">
      <c r="A254" s="1527" t="s">
        <v>363</v>
      </c>
      <c r="B254" s="999" t="s">
        <v>815</v>
      </c>
      <c r="C254" s="1264">
        <v>1</v>
      </c>
      <c r="D254" s="1266" t="s">
        <v>364</v>
      </c>
      <c r="E254" s="1264" t="s">
        <v>392</v>
      </c>
      <c r="F254" s="1266"/>
      <c r="G254" s="1266"/>
      <c r="H254" s="1266"/>
      <c r="I254" s="604">
        <v>45870</v>
      </c>
      <c r="J254" s="604">
        <v>45992</v>
      </c>
      <c r="K254" s="1266">
        <v>1</v>
      </c>
      <c r="L254" s="1264">
        <v>3</v>
      </c>
      <c r="M254" s="1264">
        <v>1000</v>
      </c>
      <c r="N254" s="1264" t="s">
        <v>908</v>
      </c>
      <c r="O254" s="621" t="s">
        <v>374</v>
      </c>
      <c r="P254" s="925"/>
    </row>
    <row r="255" spans="1:16" ht="63" x14ac:dyDescent="0.25">
      <c r="A255" s="1528"/>
      <c r="B255" s="933" t="s">
        <v>816</v>
      </c>
      <c r="C255" s="1259">
        <v>2</v>
      </c>
      <c r="D255" s="1262" t="s">
        <v>366</v>
      </c>
      <c r="E255" s="1259" t="s">
        <v>392</v>
      </c>
      <c r="F255" s="1262"/>
      <c r="G255" s="1262"/>
      <c r="H255" s="1262"/>
      <c r="I255" s="608">
        <v>45870</v>
      </c>
      <c r="J255" s="608">
        <v>45992</v>
      </c>
      <c r="K255" s="1262">
        <v>1</v>
      </c>
      <c r="L255" s="1259">
        <v>2</v>
      </c>
      <c r="M255" s="1259">
        <v>1000</v>
      </c>
      <c r="N255" s="1259" t="s">
        <v>907</v>
      </c>
      <c r="O255" s="622" t="s">
        <v>374</v>
      </c>
      <c r="P255" s="925"/>
    </row>
    <row r="256" spans="1:16" ht="66" customHeight="1" x14ac:dyDescent="0.25">
      <c r="A256" s="1528"/>
      <c r="B256" s="933" t="s">
        <v>815</v>
      </c>
      <c r="C256" s="1259">
        <v>3</v>
      </c>
      <c r="D256" s="1262" t="s">
        <v>367</v>
      </c>
      <c r="E256" s="1259" t="s">
        <v>392</v>
      </c>
      <c r="F256" s="1262"/>
      <c r="G256" s="1262">
        <v>1</v>
      </c>
      <c r="H256" s="1262"/>
      <c r="I256" s="608">
        <v>45870</v>
      </c>
      <c r="J256" s="608">
        <v>45992</v>
      </c>
      <c r="K256" s="1262">
        <v>0</v>
      </c>
      <c r="L256" s="1259">
        <v>2</v>
      </c>
      <c r="M256" s="1259">
        <v>225</v>
      </c>
      <c r="N256" s="1259" t="s">
        <v>908</v>
      </c>
      <c r="O256" s="622" t="s">
        <v>379</v>
      </c>
      <c r="P256" s="925"/>
    </row>
    <row r="257" spans="1:16" ht="74.25" customHeight="1" x14ac:dyDescent="0.25">
      <c r="A257" s="1528"/>
      <c r="B257" s="933" t="s">
        <v>816</v>
      </c>
      <c r="C257" s="1259">
        <v>4</v>
      </c>
      <c r="D257" s="1262">
        <v>1948</v>
      </c>
      <c r="E257" s="1259" t="s">
        <v>392</v>
      </c>
      <c r="F257" s="1262"/>
      <c r="G257" s="1262"/>
      <c r="H257" s="1262"/>
      <c r="I257" s="608">
        <v>45870</v>
      </c>
      <c r="J257" s="608">
        <v>45992</v>
      </c>
      <c r="K257" s="1262">
        <v>0</v>
      </c>
      <c r="L257" s="1259">
        <v>2</v>
      </c>
      <c r="M257" s="1259">
        <v>225</v>
      </c>
      <c r="N257" s="1259" t="s">
        <v>907</v>
      </c>
      <c r="O257" s="622" t="s">
        <v>380</v>
      </c>
      <c r="P257" s="925"/>
    </row>
    <row r="258" spans="1:16" ht="32.25" thickBot="1" x14ac:dyDescent="0.3">
      <c r="A258" s="1529"/>
      <c r="B258" s="1000"/>
      <c r="C258" s="1260">
        <v>5</v>
      </c>
      <c r="D258" s="1263">
        <v>1884</v>
      </c>
      <c r="E258" s="1260" t="s">
        <v>393</v>
      </c>
      <c r="F258" s="1263"/>
      <c r="G258" s="1263"/>
      <c r="H258" s="1263"/>
      <c r="I258" s="611" t="s">
        <v>6</v>
      </c>
      <c r="J258" s="611" t="s">
        <v>6</v>
      </c>
      <c r="K258" s="1263">
        <v>0</v>
      </c>
      <c r="L258" s="1260">
        <v>4</v>
      </c>
      <c r="M258" s="1260">
        <v>350</v>
      </c>
      <c r="N258" s="1260"/>
      <c r="O258" s="628" t="s">
        <v>381</v>
      </c>
      <c r="P258" s="925"/>
    </row>
    <row r="259" spans="1:16" ht="31.5" x14ac:dyDescent="0.25">
      <c r="A259" s="1653" t="s">
        <v>701</v>
      </c>
      <c r="B259" s="1656" t="s">
        <v>921</v>
      </c>
      <c r="C259" s="1276">
        <v>1</v>
      </c>
      <c r="D259" s="979">
        <v>40268721</v>
      </c>
      <c r="E259" s="1270" t="s">
        <v>392</v>
      </c>
      <c r="F259" s="1276"/>
      <c r="G259" s="1276"/>
      <c r="H259" s="1276"/>
      <c r="I259" s="973">
        <v>45992</v>
      </c>
      <c r="J259" s="980">
        <v>45413</v>
      </c>
      <c r="K259" s="1276">
        <v>0</v>
      </c>
      <c r="L259" s="979" t="s">
        <v>540</v>
      </c>
      <c r="M259" s="979">
        <v>630</v>
      </c>
      <c r="N259" s="1270" t="s">
        <v>478</v>
      </c>
      <c r="O259" s="981" t="s">
        <v>473</v>
      </c>
      <c r="P259" s="925"/>
    </row>
    <row r="260" spans="1:16" ht="31.5" x14ac:dyDescent="0.25">
      <c r="A260" s="1654"/>
      <c r="B260" s="1650"/>
      <c r="C260" s="1277">
        <v>2</v>
      </c>
      <c r="D260" s="982">
        <v>40268103</v>
      </c>
      <c r="E260" s="1271" t="s">
        <v>392</v>
      </c>
      <c r="F260" s="1277"/>
      <c r="G260" s="1277"/>
      <c r="H260" s="1277"/>
      <c r="I260" s="974">
        <v>45992</v>
      </c>
      <c r="J260" s="984">
        <v>45413</v>
      </c>
      <c r="K260" s="1277">
        <v>1</v>
      </c>
      <c r="L260" s="982" t="s">
        <v>540</v>
      </c>
      <c r="M260" s="982">
        <v>1600</v>
      </c>
      <c r="N260" s="1271" t="s">
        <v>478</v>
      </c>
      <c r="O260" s="983" t="s">
        <v>473</v>
      </c>
      <c r="P260" s="925"/>
    </row>
    <row r="261" spans="1:16" ht="31.5" x14ac:dyDescent="0.25">
      <c r="A261" s="1654"/>
      <c r="B261" s="1650" t="s">
        <v>922</v>
      </c>
      <c r="C261" s="1277">
        <v>1</v>
      </c>
      <c r="D261" s="982">
        <v>40268151</v>
      </c>
      <c r="E261" s="1271" t="s">
        <v>392</v>
      </c>
      <c r="F261" s="1277"/>
      <c r="G261" s="1277">
        <v>1</v>
      </c>
      <c r="H261" s="1277"/>
      <c r="I261" s="974">
        <v>45992</v>
      </c>
      <c r="J261" s="984">
        <v>45413</v>
      </c>
      <c r="K261" s="1277">
        <v>1</v>
      </c>
      <c r="L261" s="982" t="s">
        <v>540</v>
      </c>
      <c r="M261" s="982" t="s">
        <v>536</v>
      </c>
      <c r="N261" s="1271" t="s">
        <v>479</v>
      </c>
      <c r="O261" s="983" t="s">
        <v>473</v>
      </c>
      <c r="P261" s="925"/>
    </row>
    <row r="262" spans="1:16" ht="31.5" x14ac:dyDescent="0.25">
      <c r="A262" s="1654"/>
      <c r="B262" s="1650"/>
      <c r="C262" s="1277">
        <v>2</v>
      </c>
      <c r="D262" s="982">
        <v>40268689</v>
      </c>
      <c r="E262" s="1271" t="s">
        <v>392</v>
      </c>
      <c r="F262" s="1277"/>
      <c r="G262" s="1277"/>
      <c r="H262" s="1277"/>
      <c r="I262" s="974">
        <v>45992</v>
      </c>
      <c r="J262" s="984">
        <v>45413</v>
      </c>
      <c r="K262" s="1277">
        <v>0</v>
      </c>
      <c r="L262" s="982" t="s">
        <v>540</v>
      </c>
      <c r="M262" s="982" t="s">
        <v>537</v>
      </c>
      <c r="N262" s="1271" t="s">
        <v>479</v>
      </c>
      <c r="O262" s="983" t="s">
        <v>473</v>
      </c>
      <c r="P262" s="925"/>
    </row>
    <row r="263" spans="1:16" ht="31.5" x14ac:dyDescent="0.25">
      <c r="A263" s="1654"/>
      <c r="B263" s="1650" t="s">
        <v>923</v>
      </c>
      <c r="C263" s="1277">
        <v>1</v>
      </c>
      <c r="D263" s="982">
        <v>40268157</v>
      </c>
      <c r="E263" s="1271" t="s">
        <v>392</v>
      </c>
      <c r="F263" s="1277"/>
      <c r="G263" s="1277"/>
      <c r="H263" s="1277"/>
      <c r="I263" s="974">
        <v>45992</v>
      </c>
      <c r="J263" s="984">
        <v>45413</v>
      </c>
      <c r="K263" s="1277">
        <v>1</v>
      </c>
      <c r="L263" s="982" t="s">
        <v>540</v>
      </c>
      <c r="M263" s="982" t="s">
        <v>536</v>
      </c>
      <c r="N263" s="1271" t="s">
        <v>480</v>
      </c>
      <c r="O263" s="983" t="s">
        <v>473</v>
      </c>
      <c r="P263" s="925"/>
    </row>
    <row r="264" spans="1:16" ht="31.5" x14ac:dyDescent="0.25">
      <c r="A264" s="1654"/>
      <c r="B264" s="1650"/>
      <c r="C264" s="1277">
        <v>2</v>
      </c>
      <c r="D264" s="982">
        <v>40268690</v>
      </c>
      <c r="E264" s="1271" t="s">
        <v>392</v>
      </c>
      <c r="F264" s="1277"/>
      <c r="G264" s="1277"/>
      <c r="H264" s="1277"/>
      <c r="I264" s="974">
        <v>45992</v>
      </c>
      <c r="J264" s="984">
        <v>45413</v>
      </c>
      <c r="K264" s="1277">
        <v>0</v>
      </c>
      <c r="L264" s="982" t="s">
        <v>540</v>
      </c>
      <c r="M264" s="982" t="s">
        <v>537</v>
      </c>
      <c r="N264" s="1271" t="s">
        <v>480</v>
      </c>
      <c r="O264" s="983" t="s">
        <v>473</v>
      </c>
      <c r="P264" s="925"/>
    </row>
    <row r="265" spans="1:16" ht="31.5" x14ac:dyDescent="0.25">
      <c r="A265" s="1654"/>
      <c r="B265" s="1650" t="s">
        <v>924</v>
      </c>
      <c r="C265" s="1277">
        <v>1</v>
      </c>
      <c r="D265" s="982">
        <v>40268159</v>
      </c>
      <c r="E265" s="1271" t="s">
        <v>392</v>
      </c>
      <c r="F265" s="1277"/>
      <c r="G265" s="1277">
        <v>2</v>
      </c>
      <c r="H265" s="1277"/>
      <c r="I265" s="974">
        <v>45992</v>
      </c>
      <c r="J265" s="984">
        <v>45413</v>
      </c>
      <c r="K265" s="1277">
        <v>1</v>
      </c>
      <c r="L265" s="982" t="s">
        <v>540</v>
      </c>
      <c r="M265" s="982" t="s">
        <v>536</v>
      </c>
      <c r="N265" s="1271" t="s">
        <v>481</v>
      </c>
      <c r="O265" s="983" t="s">
        <v>473</v>
      </c>
      <c r="P265" s="925"/>
    </row>
    <row r="266" spans="1:16" ht="31.5" x14ac:dyDescent="0.25">
      <c r="A266" s="1654"/>
      <c r="B266" s="1650"/>
      <c r="C266" s="1277">
        <v>2</v>
      </c>
      <c r="D266" s="982">
        <v>40268692</v>
      </c>
      <c r="E266" s="1271" t="s">
        <v>392</v>
      </c>
      <c r="F266" s="1277"/>
      <c r="G266" s="1277"/>
      <c r="H266" s="1277"/>
      <c r="I266" s="974">
        <v>45992</v>
      </c>
      <c r="J266" s="984">
        <v>45413</v>
      </c>
      <c r="K266" s="1277">
        <v>0</v>
      </c>
      <c r="L266" s="982" t="s">
        <v>540</v>
      </c>
      <c r="M266" s="982" t="s">
        <v>537</v>
      </c>
      <c r="N266" s="1271" t="s">
        <v>481</v>
      </c>
      <c r="O266" s="983" t="s">
        <v>473</v>
      </c>
      <c r="P266" s="925"/>
    </row>
    <row r="267" spans="1:16" ht="31.5" x14ac:dyDescent="0.25">
      <c r="A267" s="1654"/>
      <c r="B267" s="1650" t="s">
        <v>925</v>
      </c>
      <c r="C267" s="1277">
        <v>1</v>
      </c>
      <c r="D267" s="982">
        <v>40268129</v>
      </c>
      <c r="E267" s="1271" t="s">
        <v>392</v>
      </c>
      <c r="F267" s="1277"/>
      <c r="G267" s="1277">
        <v>3</v>
      </c>
      <c r="H267" s="1277"/>
      <c r="I267" s="974">
        <v>45992</v>
      </c>
      <c r="J267" s="984">
        <v>45413</v>
      </c>
      <c r="K267" s="1277">
        <v>1</v>
      </c>
      <c r="L267" s="982" t="s">
        <v>540</v>
      </c>
      <c r="M267" s="982" t="s">
        <v>536</v>
      </c>
      <c r="N267" s="1271" t="s">
        <v>482</v>
      </c>
      <c r="O267" s="983" t="s">
        <v>473</v>
      </c>
      <c r="P267" s="925"/>
    </row>
    <row r="268" spans="1:16" ht="31.5" x14ac:dyDescent="0.25">
      <c r="A268" s="1654"/>
      <c r="B268" s="1650"/>
      <c r="C268" s="1277">
        <v>2</v>
      </c>
      <c r="D268" s="982">
        <v>40268722</v>
      </c>
      <c r="E268" s="1271" t="s">
        <v>392</v>
      </c>
      <c r="F268" s="1277"/>
      <c r="G268" s="1277">
        <v>1</v>
      </c>
      <c r="H268" s="1277"/>
      <c r="I268" s="974">
        <v>45992</v>
      </c>
      <c r="J268" s="984">
        <v>45413</v>
      </c>
      <c r="K268" s="1277">
        <v>0</v>
      </c>
      <c r="L268" s="982" t="s">
        <v>540</v>
      </c>
      <c r="M268" s="982" t="s">
        <v>537</v>
      </c>
      <c r="N268" s="1271" t="s">
        <v>482</v>
      </c>
      <c r="O268" s="983" t="s">
        <v>473</v>
      </c>
      <c r="P268" s="925"/>
    </row>
    <row r="269" spans="1:16" ht="31.5" x14ac:dyDescent="0.25">
      <c r="A269" s="1654"/>
      <c r="B269" s="1650" t="s">
        <v>926</v>
      </c>
      <c r="C269" s="1277">
        <v>1</v>
      </c>
      <c r="D269" s="982">
        <v>40268688</v>
      </c>
      <c r="E269" s="1271" t="s">
        <v>391</v>
      </c>
      <c r="F269" s="1277"/>
      <c r="G269" s="1277"/>
      <c r="H269" s="1277"/>
      <c r="I269" s="974">
        <v>45992</v>
      </c>
      <c r="J269" s="984">
        <v>45413</v>
      </c>
      <c r="K269" s="1277">
        <v>0</v>
      </c>
      <c r="L269" s="982" t="s">
        <v>540</v>
      </c>
      <c r="M269" s="982" t="s">
        <v>538</v>
      </c>
      <c r="N269" s="982" t="s">
        <v>483</v>
      </c>
      <c r="O269" s="983" t="s">
        <v>473</v>
      </c>
      <c r="P269" s="925"/>
    </row>
    <row r="270" spans="1:16" ht="31.5" x14ac:dyDescent="0.25">
      <c r="A270" s="1654"/>
      <c r="B270" s="1650"/>
      <c r="C270" s="1277">
        <v>2</v>
      </c>
      <c r="D270" s="982">
        <v>40268723</v>
      </c>
      <c r="E270" s="1271" t="s">
        <v>391</v>
      </c>
      <c r="F270" s="1277"/>
      <c r="G270" s="1277"/>
      <c r="H270" s="1277"/>
      <c r="I270" s="974">
        <v>45992</v>
      </c>
      <c r="J270" s="984">
        <v>45413</v>
      </c>
      <c r="K270" s="1277">
        <v>0</v>
      </c>
      <c r="L270" s="982" t="s">
        <v>540</v>
      </c>
      <c r="M270" s="982" t="s">
        <v>537</v>
      </c>
      <c r="N270" s="982" t="s">
        <v>483</v>
      </c>
      <c r="O270" s="983" t="s">
        <v>473</v>
      </c>
      <c r="P270" s="925"/>
    </row>
    <row r="271" spans="1:16" ht="31.5" x14ac:dyDescent="0.25">
      <c r="A271" s="1654"/>
      <c r="B271" s="1650" t="s">
        <v>927</v>
      </c>
      <c r="C271" s="1277">
        <v>1</v>
      </c>
      <c r="D271" s="982">
        <v>40268137</v>
      </c>
      <c r="E271" s="1271" t="s">
        <v>392</v>
      </c>
      <c r="F271" s="1277"/>
      <c r="G271" s="1277"/>
      <c r="H271" s="1277"/>
      <c r="I271" s="974">
        <v>45992</v>
      </c>
      <c r="J271" s="984">
        <v>45413</v>
      </c>
      <c r="K271" s="1277">
        <v>1</v>
      </c>
      <c r="L271" s="982" t="s">
        <v>540</v>
      </c>
      <c r="M271" s="982" t="s">
        <v>536</v>
      </c>
      <c r="N271" s="982" t="s">
        <v>484</v>
      </c>
      <c r="O271" s="983" t="s">
        <v>473</v>
      </c>
      <c r="P271" s="925"/>
    </row>
    <row r="272" spans="1:16" ht="31.5" x14ac:dyDescent="0.25">
      <c r="A272" s="1654"/>
      <c r="B272" s="1650"/>
      <c r="C272" s="1277">
        <v>2</v>
      </c>
      <c r="D272" s="982">
        <v>40268730</v>
      </c>
      <c r="E272" s="1271" t="s">
        <v>392</v>
      </c>
      <c r="F272" s="1277"/>
      <c r="G272" s="1277"/>
      <c r="H272" s="1277"/>
      <c r="I272" s="974">
        <v>45992</v>
      </c>
      <c r="J272" s="984">
        <v>45413</v>
      </c>
      <c r="K272" s="1277">
        <v>0</v>
      </c>
      <c r="L272" s="982" t="s">
        <v>540</v>
      </c>
      <c r="M272" s="982" t="s">
        <v>537</v>
      </c>
      <c r="N272" s="982" t="s">
        <v>484</v>
      </c>
      <c r="O272" s="983" t="s">
        <v>473</v>
      </c>
      <c r="P272" s="925"/>
    </row>
    <row r="273" spans="1:16" ht="31.5" x14ac:dyDescent="0.25">
      <c r="A273" s="1654"/>
      <c r="B273" s="1652" t="s">
        <v>928</v>
      </c>
      <c r="C273" s="1277">
        <v>1</v>
      </c>
      <c r="D273" s="982">
        <v>40268160</v>
      </c>
      <c r="E273" s="1271" t="s">
        <v>391</v>
      </c>
      <c r="F273" s="1277"/>
      <c r="G273" s="1277"/>
      <c r="H273" s="1277"/>
      <c r="I273" s="984">
        <v>45778</v>
      </c>
      <c r="J273" s="984">
        <v>45413</v>
      </c>
      <c r="K273" s="1277">
        <v>1</v>
      </c>
      <c r="L273" s="982" t="s">
        <v>540</v>
      </c>
      <c r="M273" s="982" t="s">
        <v>536</v>
      </c>
      <c r="N273" s="982" t="s">
        <v>485</v>
      </c>
      <c r="O273" s="983" t="s">
        <v>473</v>
      </c>
      <c r="P273" s="925"/>
    </row>
    <row r="274" spans="1:16" ht="31.5" x14ac:dyDescent="0.25">
      <c r="A274" s="1654"/>
      <c r="B274" s="1652"/>
      <c r="C274" s="1277">
        <v>2</v>
      </c>
      <c r="D274" s="982">
        <v>40268711</v>
      </c>
      <c r="E274" s="1277" t="s">
        <v>391</v>
      </c>
      <c r="F274" s="1277"/>
      <c r="G274" s="1277"/>
      <c r="H274" s="1277"/>
      <c r="I274" s="984">
        <v>45778</v>
      </c>
      <c r="J274" s="984">
        <v>45413</v>
      </c>
      <c r="K274" s="1277">
        <v>0</v>
      </c>
      <c r="L274" s="982" t="s">
        <v>540</v>
      </c>
      <c r="M274" s="982" t="s">
        <v>537</v>
      </c>
      <c r="N274" s="982" t="s">
        <v>485</v>
      </c>
      <c r="O274" s="983" t="s">
        <v>473</v>
      </c>
      <c r="P274" s="925"/>
    </row>
    <row r="275" spans="1:16" ht="31.5" x14ac:dyDescent="0.25">
      <c r="A275" s="1654"/>
      <c r="B275" s="1650" t="s">
        <v>929</v>
      </c>
      <c r="C275" s="1277">
        <v>1</v>
      </c>
      <c r="D275" s="982">
        <v>40268341</v>
      </c>
      <c r="E275" s="1271" t="s">
        <v>392</v>
      </c>
      <c r="F275" s="1277">
        <v>1</v>
      </c>
      <c r="G275" s="1277">
        <v>1</v>
      </c>
      <c r="H275" s="1277"/>
      <c r="I275" s="984">
        <v>45778</v>
      </c>
      <c r="J275" s="984">
        <v>45413</v>
      </c>
      <c r="K275" s="1277">
        <v>1</v>
      </c>
      <c r="L275" s="982" t="s">
        <v>540</v>
      </c>
      <c r="M275" s="982" t="s">
        <v>536</v>
      </c>
      <c r="N275" s="982" t="s">
        <v>486</v>
      </c>
      <c r="O275" s="983" t="s">
        <v>473</v>
      </c>
      <c r="P275" s="925"/>
    </row>
    <row r="276" spans="1:16" ht="31.5" x14ac:dyDescent="0.25">
      <c r="A276" s="1654"/>
      <c r="B276" s="1650"/>
      <c r="C276" s="1277">
        <v>2</v>
      </c>
      <c r="D276" s="982">
        <v>40268713</v>
      </c>
      <c r="E276" s="1277" t="s">
        <v>392</v>
      </c>
      <c r="F276" s="1277"/>
      <c r="G276" s="1277"/>
      <c r="H276" s="1277"/>
      <c r="I276" s="984">
        <v>45778</v>
      </c>
      <c r="J276" s="984">
        <v>45413</v>
      </c>
      <c r="K276" s="1277">
        <v>0</v>
      </c>
      <c r="L276" s="982" t="s">
        <v>540</v>
      </c>
      <c r="M276" s="982" t="s">
        <v>537</v>
      </c>
      <c r="N276" s="982" t="s">
        <v>486</v>
      </c>
      <c r="O276" s="983" t="s">
        <v>473</v>
      </c>
      <c r="P276" s="925"/>
    </row>
    <row r="277" spans="1:16" ht="31.5" x14ac:dyDescent="0.25">
      <c r="A277" s="1654"/>
      <c r="B277" s="1650" t="s">
        <v>930</v>
      </c>
      <c r="C277" s="1277">
        <v>1</v>
      </c>
      <c r="D277" s="982">
        <v>40268139</v>
      </c>
      <c r="E277" s="1271" t="s">
        <v>392</v>
      </c>
      <c r="F277" s="1277"/>
      <c r="G277" s="1277">
        <v>1</v>
      </c>
      <c r="H277" s="1277"/>
      <c r="I277" s="984">
        <v>45778</v>
      </c>
      <c r="J277" s="984">
        <v>45413</v>
      </c>
      <c r="K277" s="1277">
        <v>1</v>
      </c>
      <c r="L277" s="982" t="s">
        <v>540</v>
      </c>
      <c r="M277" s="982" t="s">
        <v>536</v>
      </c>
      <c r="N277" s="982" t="s">
        <v>487</v>
      </c>
      <c r="O277" s="983" t="s">
        <v>473</v>
      </c>
      <c r="P277" s="925"/>
    </row>
    <row r="278" spans="1:16" ht="31.5" x14ac:dyDescent="0.25">
      <c r="A278" s="1654"/>
      <c r="B278" s="1650"/>
      <c r="C278" s="1277">
        <v>2</v>
      </c>
      <c r="D278" s="982">
        <v>40268731</v>
      </c>
      <c r="E278" s="1271" t="s">
        <v>392</v>
      </c>
      <c r="F278" s="1277"/>
      <c r="G278" s="1277">
        <v>1</v>
      </c>
      <c r="H278" s="1277"/>
      <c r="I278" s="984">
        <v>45778</v>
      </c>
      <c r="J278" s="984">
        <v>45413</v>
      </c>
      <c r="K278" s="1277">
        <v>0</v>
      </c>
      <c r="L278" s="982" t="s">
        <v>540</v>
      </c>
      <c r="M278" s="982" t="s">
        <v>537</v>
      </c>
      <c r="N278" s="982" t="s">
        <v>487</v>
      </c>
      <c r="O278" s="983" t="s">
        <v>473</v>
      </c>
      <c r="P278" s="925"/>
    </row>
    <row r="279" spans="1:16" ht="31.5" x14ac:dyDescent="0.25">
      <c r="A279" s="1654"/>
      <c r="B279" s="1650" t="s">
        <v>931</v>
      </c>
      <c r="C279" s="1277">
        <v>1</v>
      </c>
      <c r="D279" s="982">
        <v>40268342</v>
      </c>
      <c r="E279" s="1271" t="s">
        <v>392</v>
      </c>
      <c r="F279" s="1277"/>
      <c r="G279" s="1277">
        <v>1</v>
      </c>
      <c r="H279" s="1277"/>
      <c r="I279" s="984">
        <v>45778</v>
      </c>
      <c r="J279" s="984">
        <v>45413</v>
      </c>
      <c r="K279" s="1277">
        <v>1</v>
      </c>
      <c r="L279" s="982" t="s">
        <v>540</v>
      </c>
      <c r="M279" s="982" t="s">
        <v>536</v>
      </c>
      <c r="N279" s="982" t="s">
        <v>488</v>
      </c>
      <c r="O279" s="983" t="s">
        <v>473</v>
      </c>
      <c r="P279" s="925"/>
    </row>
    <row r="280" spans="1:16" ht="31.5" x14ac:dyDescent="0.25">
      <c r="A280" s="1654"/>
      <c r="B280" s="1650"/>
      <c r="C280" s="1277">
        <v>2</v>
      </c>
      <c r="D280" s="982">
        <v>40268714</v>
      </c>
      <c r="E280" s="1271" t="s">
        <v>392</v>
      </c>
      <c r="F280" s="1277"/>
      <c r="G280" s="1277">
        <v>1</v>
      </c>
      <c r="H280" s="1277"/>
      <c r="I280" s="984">
        <v>45778</v>
      </c>
      <c r="J280" s="984">
        <v>45413</v>
      </c>
      <c r="K280" s="1277">
        <v>0</v>
      </c>
      <c r="L280" s="982" t="s">
        <v>540</v>
      </c>
      <c r="M280" s="982" t="s">
        <v>537</v>
      </c>
      <c r="N280" s="982" t="s">
        <v>488</v>
      </c>
      <c r="O280" s="983" t="s">
        <v>473</v>
      </c>
      <c r="P280" s="925"/>
    </row>
    <row r="281" spans="1:16" ht="31.5" x14ac:dyDescent="0.25">
      <c r="A281" s="1654"/>
      <c r="B281" s="1650" t="s">
        <v>932</v>
      </c>
      <c r="C281" s="1277">
        <v>1</v>
      </c>
      <c r="D281" s="982">
        <v>40268968</v>
      </c>
      <c r="E281" s="1271" t="s">
        <v>392</v>
      </c>
      <c r="F281" s="1277"/>
      <c r="G281" s="1277"/>
      <c r="H281" s="1277"/>
      <c r="I281" s="984">
        <v>45778</v>
      </c>
      <c r="J281" s="984">
        <v>45413</v>
      </c>
      <c r="K281" s="1277">
        <v>0</v>
      </c>
      <c r="L281" s="982" t="s">
        <v>541</v>
      </c>
      <c r="M281" s="982" t="s">
        <v>538</v>
      </c>
      <c r="N281" s="982" t="s">
        <v>489</v>
      </c>
      <c r="O281" s="983" t="s">
        <v>473</v>
      </c>
      <c r="P281" s="925"/>
    </row>
    <row r="282" spans="1:16" ht="31.5" x14ac:dyDescent="0.25">
      <c r="A282" s="1654"/>
      <c r="B282" s="1650"/>
      <c r="C282" s="1277">
        <v>2</v>
      </c>
      <c r="D282" s="982">
        <v>40269004</v>
      </c>
      <c r="E282" s="1277" t="s">
        <v>391</v>
      </c>
      <c r="F282" s="1277"/>
      <c r="G282" s="1277"/>
      <c r="H282" s="1277"/>
      <c r="I282" s="984">
        <v>45778</v>
      </c>
      <c r="J282" s="984">
        <v>45413</v>
      </c>
      <c r="K282" s="1277">
        <v>0</v>
      </c>
      <c r="L282" s="982" t="s">
        <v>541</v>
      </c>
      <c r="M282" s="982" t="s">
        <v>537</v>
      </c>
      <c r="N282" s="982" t="s">
        <v>489</v>
      </c>
      <c r="O282" s="983" t="s">
        <v>473</v>
      </c>
      <c r="P282" s="925"/>
    </row>
    <row r="283" spans="1:16" ht="31.5" x14ac:dyDescent="0.25">
      <c r="A283" s="1654"/>
      <c r="B283" s="1650" t="s">
        <v>933</v>
      </c>
      <c r="C283" s="1277">
        <v>1</v>
      </c>
      <c r="D283" s="982">
        <v>40268970</v>
      </c>
      <c r="E283" s="1271" t="s">
        <v>392</v>
      </c>
      <c r="F283" s="1277"/>
      <c r="G283" s="1277"/>
      <c r="H283" s="1277"/>
      <c r="I283" s="984">
        <v>45778</v>
      </c>
      <c r="J283" s="984">
        <v>45413</v>
      </c>
      <c r="K283" s="1277">
        <v>0</v>
      </c>
      <c r="L283" s="982" t="s">
        <v>541</v>
      </c>
      <c r="M283" s="982" t="s">
        <v>538</v>
      </c>
      <c r="N283" s="982" t="s">
        <v>490</v>
      </c>
      <c r="O283" s="983" t="s">
        <v>473</v>
      </c>
      <c r="P283" s="925"/>
    </row>
    <row r="284" spans="1:16" ht="31.5" x14ac:dyDescent="0.25">
      <c r="A284" s="1654"/>
      <c r="B284" s="1650"/>
      <c r="C284" s="1277">
        <v>2</v>
      </c>
      <c r="D284" s="982">
        <v>40269007</v>
      </c>
      <c r="E284" s="1277" t="s">
        <v>391</v>
      </c>
      <c r="F284" s="1277"/>
      <c r="G284" s="1277"/>
      <c r="H284" s="1277"/>
      <c r="I284" s="984">
        <v>45778</v>
      </c>
      <c r="J284" s="984">
        <v>45413</v>
      </c>
      <c r="K284" s="1277">
        <v>0</v>
      </c>
      <c r="L284" s="982" t="s">
        <v>541</v>
      </c>
      <c r="M284" s="982" t="s">
        <v>537</v>
      </c>
      <c r="N284" s="982" t="s">
        <v>490</v>
      </c>
      <c r="O284" s="983" t="s">
        <v>473</v>
      </c>
      <c r="P284" s="925"/>
    </row>
    <row r="285" spans="1:16" ht="31.5" x14ac:dyDescent="0.25">
      <c r="A285" s="1654"/>
      <c r="B285" s="1650" t="s">
        <v>934</v>
      </c>
      <c r="C285" s="1277">
        <v>1</v>
      </c>
      <c r="D285" s="982">
        <v>40269011</v>
      </c>
      <c r="E285" s="1271" t="s">
        <v>392</v>
      </c>
      <c r="F285" s="1277"/>
      <c r="G285" s="1277"/>
      <c r="H285" s="1277"/>
      <c r="I285" s="984">
        <v>45778</v>
      </c>
      <c r="J285" s="984">
        <v>45413</v>
      </c>
      <c r="K285" s="1277">
        <v>0</v>
      </c>
      <c r="L285" s="982" t="s">
        <v>541</v>
      </c>
      <c r="M285" s="982">
        <v>630</v>
      </c>
      <c r="N285" s="982" t="s">
        <v>491</v>
      </c>
      <c r="O285" s="983" t="s">
        <v>473</v>
      </c>
      <c r="P285" s="925"/>
    </row>
    <row r="286" spans="1:16" ht="31.5" x14ac:dyDescent="0.25">
      <c r="A286" s="1654"/>
      <c r="B286" s="1650"/>
      <c r="C286" s="1277">
        <v>2</v>
      </c>
      <c r="D286" s="1271">
        <v>40268976</v>
      </c>
      <c r="E286" s="1271" t="s">
        <v>392</v>
      </c>
      <c r="F286" s="1277"/>
      <c r="G286" s="1277"/>
      <c r="H286" s="1277"/>
      <c r="I286" s="984">
        <v>45778</v>
      </c>
      <c r="J286" s="984">
        <v>45413</v>
      </c>
      <c r="K286" s="1277">
        <v>0</v>
      </c>
      <c r="L286" s="982" t="s">
        <v>541</v>
      </c>
      <c r="M286" s="982">
        <v>1000</v>
      </c>
      <c r="N286" s="982" t="s">
        <v>491</v>
      </c>
      <c r="O286" s="983" t="s">
        <v>473</v>
      </c>
      <c r="P286" s="925"/>
    </row>
    <row r="287" spans="1:16" ht="31.5" x14ac:dyDescent="0.25">
      <c r="A287" s="1654"/>
      <c r="B287" s="1650" t="s">
        <v>935</v>
      </c>
      <c r="C287" s="1277">
        <v>1</v>
      </c>
      <c r="D287" s="982">
        <v>40268978</v>
      </c>
      <c r="E287" s="1277" t="s">
        <v>392</v>
      </c>
      <c r="F287" s="1277"/>
      <c r="G287" s="1277"/>
      <c r="H287" s="1277"/>
      <c r="I287" s="984">
        <v>45778</v>
      </c>
      <c r="J287" s="984">
        <v>45413</v>
      </c>
      <c r="K287" s="1277">
        <v>0</v>
      </c>
      <c r="L287" s="982" t="s">
        <v>541</v>
      </c>
      <c r="M287" s="982" t="s">
        <v>538</v>
      </c>
      <c r="N287" s="982" t="s">
        <v>492</v>
      </c>
      <c r="O287" s="983" t="s">
        <v>473</v>
      </c>
      <c r="P287" s="925"/>
    </row>
    <row r="288" spans="1:16" ht="31.5" x14ac:dyDescent="0.25">
      <c r="A288" s="1654"/>
      <c r="B288" s="1650"/>
      <c r="C288" s="1277">
        <v>2</v>
      </c>
      <c r="D288" s="982">
        <v>40269014</v>
      </c>
      <c r="E288" s="1271" t="s">
        <v>392</v>
      </c>
      <c r="F288" s="1277"/>
      <c r="G288" s="1277"/>
      <c r="H288" s="1277"/>
      <c r="I288" s="984">
        <v>45778</v>
      </c>
      <c r="J288" s="984">
        <v>45413</v>
      </c>
      <c r="K288" s="1277">
        <v>0</v>
      </c>
      <c r="L288" s="982" t="s">
        <v>541</v>
      </c>
      <c r="M288" s="982" t="s">
        <v>537</v>
      </c>
      <c r="N288" s="982" t="s">
        <v>492</v>
      </c>
      <c r="O288" s="983" t="s">
        <v>473</v>
      </c>
      <c r="P288" s="925"/>
    </row>
    <row r="289" spans="1:16" ht="31.5" x14ac:dyDescent="0.25">
      <c r="A289" s="1654"/>
      <c r="B289" s="1650" t="s">
        <v>936</v>
      </c>
      <c r="C289" s="1277">
        <v>1</v>
      </c>
      <c r="D289" s="982">
        <v>40269021</v>
      </c>
      <c r="E289" s="1271" t="s">
        <v>392</v>
      </c>
      <c r="F289" s="1277"/>
      <c r="G289" s="1277"/>
      <c r="H289" s="1277"/>
      <c r="I289" s="984">
        <v>45778</v>
      </c>
      <c r="J289" s="984">
        <v>45413</v>
      </c>
      <c r="K289" s="1277">
        <v>0</v>
      </c>
      <c r="L289" s="982" t="s">
        <v>541</v>
      </c>
      <c r="M289" s="982" t="s">
        <v>538</v>
      </c>
      <c r="N289" s="982" t="s">
        <v>493</v>
      </c>
      <c r="O289" s="983" t="s">
        <v>473</v>
      </c>
      <c r="P289" s="925"/>
    </row>
    <row r="290" spans="1:16" ht="31.5" x14ac:dyDescent="0.25">
      <c r="A290" s="1654"/>
      <c r="B290" s="1650"/>
      <c r="C290" s="1277">
        <v>2</v>
      </c>
      <c r="D290" s="982">
        <v>40269040</v>
      </c>
      <c r="E290" s="1277" t="s">
        <v>392</v>
      </c>
      <c r="F290" s="1277"/>
      <c r="G290" s="1277"/>
      <c r="H290" s="1277"/>
      <c r="I290" s="984">
        <v>45778</v>
      </c>
      <c r="J290" s="984">
        <v>45413</v>
      </c>
      <c r="K290" s="1277">
        <v>0</v>
      </c>
      <c r="L290" s="982" t="s">
        <v>541</v>
      </c>
      <c r="M290" s="982" t="s">
        <v>537</v>
      </c>
      <c r="N290" s="982" t="s">
        <v>493</v>
      </c>
      <c r="O290" s="983" t="s">
        <v>473</v>
      </c>
      <c r="P290" s="925"/>
    </row>
    <row r="291" spans="1:16" ht="31.5" x14ac:dyDescent="0.25">
      <c r="A291" s="1654"/>
      <c r="B291" s="1650" t="s">
        <v>937</v>
      </c>
      <c r="C291" s="1277">
        <v>1</v>
      </c>
      <c r="D291" s="982">
        <v>40269048</v>
      </c>
      <c r="E291" s="1271" t="s">
        <v>392</v>
      </c>
      <c r="F291" s="1277"/>
      <c r="G291" s="1277"/>
      <c r="H291" s="1277"/>
      <c r="I291" s="984">
        <v>45778</v>
      </c>
      <c r="J291" s="984">
        <v>45413</v>
      </c>
      <c r="K291" s="1277">
        <v>0</v>
      </c>
      <c r="L291" s="982" t="s">
        <v>541</v>
      </c>
      <c r="M291" s="982" t="s">
        <v>538</v>
      </c>
      <c r="N291" s="982" t="s">
        <v>494</v>
      </c>
      <c r="O291" s="983" t="s">
        <v>473</v>
      </c>
      <c r="P291" s="925"/>
    </row>
    <row r="292" spans="1:16" ht="31.5" x14ac:dyDescent="0.25">
      <c r="A292" s="1654"/>
      <c r="B292" s="1650"/>
      <c r="C292" s="1277">
        <v>2</v>
      </c>
      <c r="D292" s="982">
        <v>40269054</v>
      </c>
      <c r="E292" s="1277" t="s">
        <v>392</v>
      </c>
      <c r="F292" s="1277"/>
      <c r="G292" s="1277"/>
      <c r="H292" s="1277"/>
      <c r="I292" s="984">
        <v>45778</v>
      </c>
      <c r="J292" s="984">
        <v>45413</v>
      </c>
      <c r="K292" s="1277">
        <v>0</v>
      </c>
      <c r="L292" s="982" t="s">
        <v>541</v>
      </c>
      <c r="M292" s="982" t="s">
        <v>537</v>
      </c>
      <c r="N292" s="982" t="s">
        <v>494</v>
      </c>
      <c r="O292" s="983" t="s">
        <v>473</v>
      </c>
      <c r="P292" s="925"/>
    </row>
    <row r="293" spans="1:16" ht="31.5" x14ac:dyDescent="0.25">
      <c r="A293" s="1654"/>
      <c r="B293" s="1650" t="s">
        <v>938</v>
      </c>
      <c r="C293" s="1277">
        <v>1</v>
      </c>
      <c r="D293" s="982">
        <v>40269027</v>
      </c>
      <c r="E293" s="1271" t="s">
        <v>392</v>
      </c>
      <c r="F293" s="1277"/>
      <c r="G293" s="1277"/>
      <c r="H293" s="1277"/>
      <c r="I293" s="984">
        <v>45778</v>
      </c>
      <c r="J293" s="984">
        <v>45413</v>
      </c>
      <c r="K293" s="1277">
        <v>0</v>
      </c>
      <c r="L293" s="982" t="s">
        <v>541</v>
      </c>
      <c r="M293" s="982" t="s">
        <v>538</v>
      </c>
      <c r="N293" s="982" t="s">
        <v>495</v>
      </c>
      <c r="O293" s="983" t="s">
        <v>473</v>
      </c>
      <c r="P293" s="925"/>
    </row>
    <row r="294" spans="1:16" ht="31.5" x14ac:dyDescent="0.25">
      <c r="A294" s="1654"/>
      <c r="B294" s="1650"/>
      <c r="C294" s="1277">
        <v>2</v>
      </c>
      <c r="D294" s="982">
        <v>40269045</v>
      </c>
      <c r="E294" s="1277" t="s">
        <v>392</v>
      </c>
      <c r="F294" s="1277"/>
      <c r="G294" s="1277"/>
      <c r="H294" s="1277"/>
      <c r="I294" s="984">
        <v>45778</v>
      </c>
      <c r="J294" s="984">
        <v>45413</v>
      </c>
      <c r="K294" s="1277">
        <v>0</v>
      </c>
      <c r="L294" s="982" t="s">
        <v>541</v>
      </c>
      <c r="M294" s="982" t="s">
        <v>537</v>
      </c>
      <c r="N294" s="982" t="s">
        <v>495</v>
      </c>
      <c r="O294" s="983" t="s">
        <v>473</v>
      </c>
      <c r="P294" s="925"/>
    </row>
    <row r="295" spans="1:16" ht="31.5" x14ac:dyDescent="0.25">
      <c r="A295" s="1654"/>
      <c r="B295" s="1650" t="s">
        <v>939</v>
      </c>
      <c r="C295" s="1277">
        <v>1</v>
      </c>
      <c r="D295" s="982">
        <v>40268980</v>
      </c>
      <c r="E295" s="1271" t="s">
        <v>392</v>
      </c>
      <c r="F295" s="1277"/>
      <c r="G295" s="1277"/>
      <c r="H295" s="1277"/>
      <c r="I295" s="984">
        <v>45778</v>
      </c>
      <c r="J295" s="984">
        <v>45413</v>
      </c>
      <c r="K295" s="1277">
        <v>0</v>
      </c>
      <c r="L295" s="982" t="s">
        <v>541</v>
      </c>
      <c r="M295" s="982" t="s">
        <v>538</v>
      </c>
      <c r="N295" s="982" t="s">
        <v>496</v>
      </c>
      <c r="O295" s="983" t="s">
        <v>473</v>
      </c>
      <c r="P295" s="925"/>
    </row>
    <row r="296" spans="1:16" ht="31.5" x14ac:dyDescent="0.25">
      <c r="A296" s="1654"/>
      <c r="B296" s="1650"/>
      <c r="C296" s="1277">
        <v>2</v>
      </c>
      <c r="D296" s="982">
        <v>40269015</v>
      </c>
      <c r="E296" s="1277" t="s">
        <v>391</v>
      </c>
      <c r="F296" s="1277"/>
      <c r="G296" s="1277"/>
      <c r="H296" s="1277"/>
      <c r="I296" s="984">
        <v>45778</v>
      </c>
      <c r="J296" s="984">
        <v>45413</v>
      </c>
      <c r="K296" s="1277">
        <v>0</v>
      </c>
      <c r="L296" s="982" t="s">
        <v>541</v>
      </c>
      <c r="M296" s="982" t="s">
        <v>537</v>
      </c>
      <c r="N296" s="982" t="s">
        <v>496</v>
      </c>
      <c r="O296" s="983" t="s">
        <v>473</v>
      </c>
      <c r="P296" s="925"/>
    </row>
    <row r="297" spans="1:16" ht="31.5" x14ac:dyDescent="0.25">
      <c r="A297" s="1654"/>
      <c r="B297" s="1650" t="s">
        <v>940</v>
      </c>
      <c r="C297" s="1277">
        <v>1</v>
      </c>
      <c r="D297" s="982">
        <v>40269051</v>
      </c>
      <c r="E297" s="1271" t="s">
        <v>392</v>
      </c>
      <c r="F297" s="1277"/>
      <c r="G297" s="1277"/>
      <c r="H297" s="1277"/>
      <c r="I297" s="984">
        <v>45778</v>
      </c>
      <c r="J297" s="984">
        <v>45778</v>
      </c>
      <c r="K297" s="1277">
        <v>0</v>
      </c>
      <c r="L297" s="982" t="s">
        <v>541</v>
      </c>
      <c r="M297" s="982" t="s">
        <v>538</v>
      </c>
      <c r="N297" s="982" t="s">
        <v>497</v>
      </c>
      <c r="O297" s="983" t="s">
        <v>473</v>
      </c>
      <c r="P297" s="925"/>
    </row>
    <row r="298" spans="1:16" ht="31.5" x14ac:dyDescent="0.25">
      <c r="A298" s="1654"/>
      <c r="B298" s="1650"/>
      <c r="C298" s="1277">
        <v>2</v>
      </c>
      <c r="D298" s="982">
        <v>40269057</v>
      </c>
      <c r="E298" s="1277" t="s">
        <v>392</v>
      </c>
      <c r="F298" s="1277"/>
      <c r="G298" s="1277"/>
      <c r="H298" s="1277"/>
      <c r="I298" s="984">
        <v>45778</v>
      </c>
      <c r="J298" s="984">
        <v>45778</v>
      </c>
      <c r="K298" s="1277">
        <v>0</v>
      </c>
      <c r="L298" s="982" t="s">
        <v>541</v>
      </c>
      <c r="M298" s="982" t="s">
        <v>537</v>
      </c>
      <c r="N298" s="982" t="s">
        <v>497</v>
      </c>
      <c r="O298" s="983" t="s">
        <v>473</v>
      </c>
      <c r="P298" s="925"/>
    </row>
    <row r="299" spans="1:16" ht="31.5" x14ac:dyDescent="0.25">
      <c r="A299" s="1654"/>
      <c r="B299" s="1650" t="s">
        <v>941</v>
      </c>
      <c r="C299" s="1277">
        <v>1</v>
      </c>
      <c r="D299" s="982">
        <v>40269002</v>
      </c>
      <c r="E299" s="1271" t="s">
        <v>392</v>
      </c>
      <c r="F299" s="1277"/>
      <c r="G299" s="1277"/>
      <c r="H299" s="1277"/>
      <c r="I299" s="984">
        <v>45778</v>
      </c>
      <c r="J299" s="984">
        <v>45778</v>
      </c>
      <c r="K299" s="1277">
        <v>0</v>
      </c>
      <c r="L299" s="982" t="s">
        <v>541</v>
      </c>
      <c r="M299" s="982" t="s">
        <v>538</v>
      </c>
      <c r="N299" s="982" t="s">
        <v>498</v>
      </c>
      <c r="O299" s="983" t="s">
        <v>473</v>
      </c>
      <c r="P299" s="925"/>
    </row>
    <row r="300" spans="1:16" ht="31.5" x14ac:dyDescent="0.25">
      <c r="A300" s="1654"/>
      <c r="B300" s="1650"/>
      <c r="C300" s="1277">
        <v>2</v>
      </c>
      <c r="D300" s="982">
        <v>40269017</v>
      </c>
      <c r="E300" s="1277" t="s">
        <v>392</v>
      </c>
      <c r="F300" s="1277"/>
      <c r="G300" s="1277"/>
      <c r="H300" s="1277"/>
      <c r="I300" s="984">
        <v>45778</v>
      </c>
      <c r="J300" s="984">
        <v>45778</v>
      </c>
      <c r="K300" s="1277">
        <v>0</v>
      </c>
      <c r="L300" s="982" t="s">
        <v>541</v>
      </c>
      <c r="M300" s="982" t="s">
        <v>537</v>
      </c>
      <c r="N300" s="982" t="s">
        <v>498</v>
      </c>
      <c r="O300" s="983" t="s">
        <v>473</v>
      </c>
      <c r="P300" s="925"/>
    </row>
    <row r="301" spans="1:16" ht="31.5" x14ac:dyDescent="0.25">
      <c r="A301" s="1654"/>
      <c r="B301" s="1650" t="s">
        <v>942</v>
      </c>
      <c r="C301" s="1277">
        <v>1</v>
      </c>
      <c r="D301" s="982">
        <v>40269086</v>
      </c>
      <c r="E301" s="1271" t="s">
        <v>392</v>
      </c>
      <c r="F301" s="1277"/>
      <c r="G301" s="1277"/>
      <c r="H301" s="1277"/>
      <c r="I301" s="984">
        <v>45778</v>
      </c>
      <c r="J301" s="984">
        <v>45778</v>
      </c>
      <c r="K301" s="1277">
        <v>0</v>
      </c>
      <c r="L301" s="982" t="s">
        <v>541</v>
      </c>
      <c r="M301" s="982" t="s">
        <v>538</v>
      </c>
      <c r="N301" s="982" t="s">
        <v>499</v>
      </c>
      <c r="O301" s="983" t="s">
        <v>473</v>
      </c>
      <c r="P301" s="925"/>
    </row>
    <row r="302" spans="1:16" ht="31.5" x14ac:dyDescent="0.25">
      <c r="A302" s="1654"/>
      <c r="B302" s="1650"/>
      <c r="C302" s="1277">
        <v>2</v>
      </c>
      <c r="D302" s="982">
        <v>40269095</v>
      </c>
      <c r="E302" s="1277" t="s">
        <v>392</v>
      </c>
      <c r="F302" s="1277"/>
      <c r="G302" s="1277"/>
      <c r="H302" s="1277"/>
      <c r="I302" s="984">
        <v>45778</v>
      </c>
      <c r="J302" s="984">
        <v>45778</v>
      </c>
      <c r="K302" s="1277">
        <v>0</v>
      </c>
      <c r="L302" s="982" t="s">
        <v>541</v>
      </c>
      <c r="M302" s="982" t="s">
        <v>537</v>
      </c>
      <c r="N302" s="982" t="s">
        <v>499</v>
      </c>
      <c r="O302" s="983" t="s">
        <v>473</v>
      </c>
      <c r="P302" s="925"/>
    </row>
    <row r="303" spans="1:16" ht="31.5" x14ac:dyDescent="0.25">
      <c r="A303" s="1654"/>
      <c r="B303" s="1650" t="s">
        <v>943</v>
      </c>
      <c r="C303" s="1277">
        <v>1</v>
      </c>
      <c r="D303" s="1271">
        <v>40269098</v>
      </c>
      <c r="E303" s="1277" t="s">
        <v>392</v>
      </c>
      <c r="F303" s="1277"/>
      <c r="G303" s="1277"/>
      <c r="H303" s="1277"/>
      <c r="I303" s="984">
        <v>45778</v>
      </c>
      <c r="J303" s="984">
        <v>45778</v>
      </c>
      <c r="K303" s="1277">
        <v>0</v>
      </c>
      <c r="L303" s="982" t="s">
        <v>541</v>
      </c>
      <c r="M303" s="982">
        <v>630</v>
      </c>
      <c r="N303" s="982" t="s">
        <v>500</v>
      </c>
      <c r="O303" s="983" t="s">
        <v>473</v>
      </c>
      <c r="P303" s="925"/>
    </row>
    <row r="304" spans="1:16" ht="31.5" x14ac:dyDescent="0.25">
      <c r="A304" s="1654"/>
      <c r="B304" s="1650"/>
      <c r="C304" s="1277">
        <v>2</v>
      </c>
      <c r="D304" s="1271">
        <v>40269090</v>
      </c>
      <c r="E304" s="1271" t="s">
        <v>392</v>
      </c>
      <c r="F304" s="1277"/>
      <c r="G304" s="1277"/>
      <c r="H304" s="1277"/>
      <c r="I304" s="984">
        <v>45778</v>
      </c>
      <c r="J304" s="984">
        <v>45778</v>
      </c>
      <c r="K304" s="1277">
        <v>0</v>
      </c>
      <c r="L304" s="982" t="s">
        <v>541</v>
      </c>
      <c r="M304" s="982">
        <v>1000</v>
      </c>
      <c r="N304" s="982" t="s">
        <v>500</v>
      </c>
      <c r="O304" s="983" t="s">
        <v>473</v>
      </c>
      <c r="P304" s="925"/>
    </row>
    <row r="305" spans="1:16" ht="31.5" x14ac:dyDescent="0.25">
      <c r="A305" s="1654"/>
      <c r="B305" s="1650" t="s">
        <v>944</v>
      </c>
      <c r="C305" s="1277">
        <v>1</v>
      </c>
      <c r="D305" s="982">
        <v>40269092</v>
      </c>
      <c r="E305" s="1277" t="s">
        <v>392</v>
      </c>
      <c r="F305" s="1277"/>
      <c r="G305" s="1277"/>
      <c r="H305" s="1277"/>
      <c r="I305" s="984">
        <v>45778</v>
      </c>
      <c r="J305" s="984">
        <v>45778</v>
      </c>
      <c r="K305" s="1277">
        <v>0</v>
      </c>
      <c r="L305" s="982" t="s">
        <v>541</v>
      </c>
      <c r="M305" s="982" t="s">
        <v>538</v>
      </c>
      <c r="N305" s="982" t="s">
        <v>501</v>
      </c>
      <c r="O305" s="983" t="s">
        <v>473</v>
      </c>
      <c r="P305" s="925"/>
    </row>
    <row r="306" spans="1:16" ht="31.5" x14ac:dyDescent="0.25">
      <c r="A306" s="1654"/>
      <c r="B306" s="1650"/>
      <c r="C306" s="1277">
        <v>2</v>
      </c>
      <c r="D306" s="982">
        <v>40269099</v>
      </c>
      <c r="E306" s="1277" t="s">
        <v>392</v>
      </c>
      <c r="F306" s="1277"/>
      <c r="G306" s="1277"/>
      <c r="H306" s="1277"/>
      <c r="I306" s="984">
        <v>45778</v>
      </c>
      <c r="J306" s="984">
        <v>45778</v>
      </c>
      <c r="K306" s="1277">
        <v>0</v>
      </c>
      <c r="L306" s="982" t="s">
        <v>541</v>
      </c>
      <c r="M306" s="982" t="s">
        <v>537</v>
      </c>
      <c r="N306" s="982" t="s">
        <v>501</v>
      </c>
      <c r="O306" s="983" t="s">
        <v>473</v>
      </c>
      <c r="P306" s="925"/>
    </row>
    <row r="307" spans="1:16" ht="31.5" x14ac:dyDescent="0.25">
      <c r="A307" s="1654"/>
      <c r="B307" s="1650" t="s">
        <v>945</v>
      </c>
      <c r="C307" s="1277">
        <v>1</v>
      </c>
      <c r="D307" s="982">
        <v>40269093</v>
      </c>
      <c r="E307" s="1271" t="s">
        <v>392</v>
      </c>
      <c r="F307" s="1277"/>
      <c r="G307" s="1277"/>
      <c r="H307" s="1277"/>
      <c r="I307" s="984">
        <v>45778</v>
      </c>
      <c r="J307" s="984">
        <v>45778</v>
      </c>
      <c r="K307" s="1277">
        <v>0</v>
      </c>
      <c r="L307" s="982" t="s">
        <v>541</v>
      </c>
      <c r="M307" s="982" t="s">
        <v>538</v>
      </c>
      <c r="N307" s="982" t="s">
        <v>502</v>
      </c>
      <c r="O307" s="983" t="s">
        <v>473</v>
      </c>
      <c r="P307" s="925"/>
    </row>
    <row r="308" spans="1:16" ht="31.5" x14ac:dyDescent="0.25">
      <c r="A308" s="1654"/>
      <c r="B308" s="1650"/>
      <c r="C308" s="1277">
        <v>2</v>
      </c>
      <c r="D308" s="982">
        <v>40269100</v>
      </c>
      <c r="E308" s="1271" t="s">
        <v>392</v>
      </c>
      <c r="F308" s="1277"/>
      <c r="G308" s="1277"/>
      <c r="H308" s="1277"/>
      <c r="I308" s="984">
        <v>45778</v>
      </c>
      <c r="J308" s="984">
        <v>45778</v>
      </c>
      <c r="K308" s="1277">
        <v>0</v>
      </c>
      <c r="L308" s="982" t="s">
        <v>541</v>
      </c>
      <c r="M308" s="982" t="s">
        <v>537</v>
      </c>
      <c r="N308" s="982" t="s">
        <v>502</v>
      </c>
      <c r="O308" s="983" t="s">
        <v>473</v>
      </c>
      <c r="P308" s="925"/>
    </row>
    <row r="309" spans="1:16" ht="31.5" x14ac:dyDescent="0.25">
      <c r="A309" s="1654"/>
      <c r="B309" s="1650" t="s">
        <v>946</v>
      </c>
      <c r="C309" s="1277">
        <v>1</v>
      </c>
      <c r="D309" s="982">
        <v>40269101</v>
      </c>
      <c r="E309" s="1271" t="s">
        <v>392</v>
      </c>
      <c r="F309" s="1277"/>
      <c r="G309" s="1277"/>
      <c r="H309" s="1277"/>
      <c r="I309" s="984">
        <v>45778</v>
      </c>
      <c r="J309" s="984">
        <v>45778</v>
      </c>
      <c r="K309" s="1277">
        <v>0</v>
      </c>
      <c r="L309" s="982" t="s">
        <v>542</v>
      </c>
      <c r="M309" s="982" t="s">
        <v>538</v>
      </c>
      <c r="N309" s="982" t="s">
        <v>503</v>
      </c>
      <c r="O309" s="983" t="s">
        <v>473</v>
      </c>
      <c r="P309" s="925"/>
    </row>
    <row r="310" spans="1:16" ht="31.5" x14ac:dyDescent="0.25">
      <c r="A310" s="1654"/>
      <c r="B310" s="1650"/>
      <c r="C310" s="1277">
        <v>2</v>
      </c>
      <c r="D310" s="982">
        <v>40269103</v>
      </c>
      <c r="E310" s="1277" t="s">
        <v>391</v>
      </c>
      <c r="F310" s="1277"/>
      <c r="G310" s="1277"/>
      <c r="H310" s="1277"/>
      <c r="I310" s="984">
        <v>45778</v>
      </c>
      <c r="J310" s="984">
        <v>45778</v>
      </c>
      <c r="K310" s="1277">
        <v>0</v>
      </c>
      <c r="L310" s="982" t="s">
        <v>542</v>
      </c>
      <c r="M310" s="982" t="s">
        <v>537</v>
      </c>
      <c r="N310" s="982" t="s">
        <v>503</v>
      </c>
      <c r="O310" s="983" t="s">
        <v>473</v>
      </c>
      <c r="P310" s="925"/>
    </row>
    <row r="311" spans="1:16" ht="31.5" x14ac:dyDescent="0.25">
      <c r="A311" s="1654"/>
      <c r="B311" s="1650" t="s">
        <v>947</v>
      </c>
      <c r="C311" s="1277">
        <v>1</v>
      </c>
      <c r="D311" s="982">
        <v>40269102</v>
      </c>
      <c r="E311" s="1271" t="s">
        <v>392</v>
      </c>
      <c r="F311" s="1277"/>
      <c r="G311" s="1277"/>
      <c r="H311" s="1277"/>
      <c r="I311" s="984">
        <v>45778</v>
      </c>
      <c r="J311" s="984">
        <v>45778</v>
      </c>
      <c r="K311" s="1277">
        <v>0</v>
      </c>
      <c r="L311" s="982" t="s">
        <v>542</v>
      </c>
      <c r="M311" s="982" t="s">
        <v>538</v>
      </c>
      <c r="N311" s="982" t="s">
        <v>504</v>
      </c>
      <c r="O311" s="983" t="s">
        <v>473</v>
      </c>
      <c r="P311" s="925"/>
    </row>
    <row r="312" spans="1:16" ht="31.5" x14ac:dyDescent="0.25">
      <c r="A312" s="1654"/>
      <c r="B312" s="1650"/>
      <c r="C312" s="1277">
        <v>2</v>
      </c>
      <c r="D312" s="982">
        <v>40269104</v>
      </c>
      <c r="E312" s="1277" t="s">
        <v>391</v>
      </c>
      <c r="F312" s="1277"/>
      <c r="G312" s="1277"/>
      <c r="H312" s="1277"/>
      <c r="I312" s="984">
        <v>45778</v>
      </c>
      <c r="J312" s="984">
        <v>45778</v>
      </c>
      <c r="K312" s="1277">
        <v>0</v>
      </c>
      <c r="L312" s="982" t="s">
        <v>542</v>
      </c>
      <c r="M312" s="982" t="s">
        <v>537</v>
      </c>
      <c r="N312" s="982" t="s">
        <v>504</v>
      </c>
      <c r="O312" s="983" t="s">
        <v>473</v>
      </c>
      <c r="P312" s="925"/>
    </row>
    <row r="313" spans="1:16" ht="31.5" x14ac:dyDescent="0.25">
      <c r="A313" s="1654"/>
      <c r="B313" s="1652" t="s">
        <v>948</v>
      </c>
      <c r="C313" s="1277">
        <v>1</v>
      </c>
      <c r="D313" s="1271">
        <v>40269107</v>
      </c>
      <c r="E313" s="1271" t="s">
        <v>392</v>
      </c>
      <c r="F313" s="1277">
        <v>1</v>
      </c>
      <c r="G313" s="1277">
        <v>1</v>
      </c>
      <c r="H313" s="1277"/>
      <c r="I313" s="984">
        <v>45778</v>
      </c>
      <c r="J313" s="984">
        <v>45778</v>
      </c>
      <c r="K313" s="1277">
        <v>0</v>
      </c>
      <c r="L313" s="982">
        <v>4</v>
      </c>
      <c r="M313" s="1271">
        <v>1000</v>
      </c>
      <c r="N313" s="1271" t="s">
        <v>533</v>
      </c>
      <c r="O313" s="983" t="s">
        <v>473</v>
      </c>
      <c r="P313" s="925"/>
    </row>
    <row r="314" spans="1:16" ht="31.5" x14ac:dyDescent="0.25">
      <c r="A314" s="1654"/>
      <c r="B314" s="1652"/>
      <c r="C314" s="1277">
        <v>2</v>
      </c>
      <c r="D314" s="1271">
        <v>40269108</v>
      </c>
      <c r="E314" s="1271" t="s">
        <v>392</v>
      </c>
      <c r="F314" s="1277">
        <v>1</v>
      </c>
      <c r="G314" s="1277"/>
      <c r="H314" s="1277"/>
      <c r="I314" s="984">
        <v>45778</v>
      </c>
      <c r="J314" s="984">
        <v>45778</v>
      </c>
      <c r="K314" s="1277">
        <v>0</v>
      </c>
      <c r="L314" s="982">
        <v>4</v>
      </c>
      <c r="M314" s="1271">
        <v>1000</v>
      </c>
      <c r="N314" s="1271" t="s">
        <v>533</v>
      </c>
      <c r="O314" s="983" t="s">
        <v>473</v>
      </c>
      <c r="P314" s="925"/>
    </row>
    <row r="315" spans="1:16" ht="31.5" x14ac:dyDescent="0.25">
      <c r="A315" s="1654"/>
      <c r="B315" s="1651" t="s">
        <v>949</v>
      </c>
      <c r="C315" s="1277">
        <v>1</v>
      </c>
      <c r="D315" s="1271">
        <v>40269105</v>
      </c>
      <c r="E315" s="1271" t="s">
        <v>392</v>
      </c>
      <c r="F315" s="1277"/>
      <c r="G315" s="1277"/>
      <c r="H315" s="1277"/>
      <c r="I315" s="984">
        <v>45778</v>
      </c>
      <c r="J315" s="984">
        <v>45778</v>
      </c>
      <c r="K315" s="1277">
        <v>0</v>
      </c>
      <c r="L315" s="982">
        <v>4</v>
      </c>
      <c r="M315" s="1271">
        <v>1000</v>
      </c>
      <c r="N315" s="1271" t="s">
        <v>534</v>
      </c>
      <c r="O315" s="983" t="s">
        <v>473</v>
      </c>
      <c r="P315" s="925"/>
    </row>
    <row r="316" spans="1:16" ht="31.5" x14ac:dyDescent="0.25">
      <c r="A316" s="1654"/>
      <c r="B316" s="1651"/>
      <c r="C316" s="1277">
        <v>2</v>
      </c>
      <c r="D316" s="1271">
        <v>40269106</v>
      </c>
      <c r="E316" s="1271" t="s">
        <v>392</v>
      </c>
      <c r="F316" s="1277"/>
      <c r="G316" s="1277"/>
      <c r="H316" s="1277"/>
      <c r="I316" s="984">
        <v>45778</v>
      </c>
      <c r="J316" s="984">
        <v>45778</v>
      </c>
      <c r="K316" s="1277">
        <v>0</v>
      </c>
      <c r="L316" s="982">
        <v>4</v>
      </c>
      <c r="M316" s="1271">
        <v>1000</v>
      </c>
      <c r="N316" s="1271" t="s">
        <v>534</v>
      </c>
      <c r="O316" s="983" t="s">
        <v>473</v>
      </c>
      <c r="P316" s="925"/>
    </row>
    <row r="317" spans="1:16" ht="31.5" x14ac:dyDescent="0.25">
      <c r="A317" s="1654"/>
      <c r="B317" s="1650" t="s">
        <v>950</v>
      </c>
      <c r="C317" s="1277">
        <v>1</v>
      </c>
      <c r="D317" s="982">
        <v>40269109</v>
      </c>
      <c r="E317" s="1271" t="s">
        <v>392</v>
      </c>
      <c r="F317" s="1277"/>
      <c r="G317" s="1277"/>
      <c r="H317" s="1277"/>
      <c r="I317" s="984">
        <v>45778</v>
      </c>
      <c r="J317" s="984">
        <v>45778</v>
      </c>
      <c r="K317" s="1277">
        <v>0</v>
      </c>
      <c r="L317" s="982" t="s">
        <v>543</v>
      </c>
      <c r="M317" s="982" t="s">
        <v>538</v>
      </c>
      <c r="N317" s="982" t="s">
        <v>505</v>
      </c>
      <c r="O317" s="983" t="s">
        <v>473</v>
      </c>
      <c r="P317" s="925"/>
    </row>
    <row r="318" spans="1:16" ht="31.5" x14ac:dyDescent="0.25">
      <c r="A318" s="1654"/>
      <c r="B318" s="1650"/>
      <c r="C318" s="1277">
        <v>2</v>
      </c>
      <c r="D318" s="982">
        <v>40269110</v>
      </c>
      <c r="E318" s="1277" t="s">
        <v>392</v>
      </c>
      <c r="F318" s="1277"/>
      <c r="G318" s="1277"/>
      <c r="H318" s="1277"/>
      <c r="I318" s="984">
        <v>45778</v>
      </c>
      <c r="J318" s="984">
        <v>45778</v>
      </c>
      <c r="K318" s="1277">
        <v>0</v>
      </c>
      <c r="L318" s="982" t="s">
        <v>543</v>
      </c>
      <c r="M318" s="982" t="s">
        <v>538</v>
      </c>
      <c r="N318" s="982" t="s">
        <v>505</v>
      </c>
      <c r="O318" s="983" t="s">
        <v>473</v>
      </c>
      <c r="P318" s="925"/>
    </row>
    <row r="319" spans="1:16" ht="31.5" x14ac:dyDescent="0.25">
      <c r="A319" s="1654"/>
      <c r="B319" s="1650" t="s">
        <v>951</v>
      </c>
      <c r="C319" s="1277">
        <v>1</v>
      </c>
      <c r="D319" s="982">
        <v>40269111</v>
      </c>
      <c r="E319" s="1271" t="s">
        <v>392</v>
      </c>
      <c r="F319" s="1277"/>
      <c r="G319" s="1277"/>
      <c r="H319" s="1277"/>
      <c r="I319" s="984">
        <v>45778</v>
      </c>
      <c r="J319" s="984">
        <v>45778</v>
      </c>
      <c r="K319" s="1277">
        <v>0</v>
      </c>
      <c r="L319" s="982" t="s">
        <v>543</v>
      </c>
      <c r="M319" s="982" t="s">
        <v>538</v>
      </c>
      <c r="N319" s="982" t="s">
        <v>506</v>
      </c>
      <c r="O319" s="983" t="s">
        <v>473</v>
      </c>
      <c r="P319" s="925"/>
    </row>
    <row r="320" spans="1:16" ht="31.5" x14ac:dyDescent="0.25">
      <c r="A320" s="1654"/>
      <c r="B320" s="1650"/>
      <c r="C320" s="1277">
        <v>2</v>
      </c>
      <c r="D320" s="982">
        <v>40269112</v>
      </c>
      <c r="E320" s="1277" t="s">
        <v>392</v>
      </c>
      <c r="F320" s="1277"/>
      <c r="G320" s="1277"/>
      <c r="H320" s="1277"/>
      <c r="I320" s="984">
        <v>45778</v>
      </c>
      <c r="J320" s="984">
        <v>45778</v>
      </c>
      <c r="K320" s="1277">
        <v>0</v>
      </c>
      <c r="L320" s="982" t="s">
        <v>543</v>
      </c>
      <c r="M320" s="982" t="s">
        <v>538</v>
      </c>
      <c r="N320" s="982" t="s">
        <v>506</v>
      </c>
      <c r="O320" s="983" t="s">
        <v>473</v>
      </c>
      <c r="P320" s="925"/>
    </row>
    <row r="321" spans="1:16" ht="31.5" x14ac:dyDescent="0.25">
      <c r="A321" s="1654"/>
      <c r="B321" s="1279" t="s">
        <v>952</v>
      </c>
      <c r="C321" s="1277">
        <v>1</v>
      </c>
      <c r="D321" s="982">
        <v>40269113</v>
      </c>
      <c r="E321" s="1277" t="s">
        <v>392</v>
      </c>
      <c r="F321" s="1277">
        <v>1</v>
      </c>
      <c r="G321" s="1277"/>
      <c r="H321" s="1277"/>
      <c r="I321" s="984">
        <v>45778</v>
      </c>
      <c r="J321" s="984">
        <v>45778</v>
      </c>
      <c r="K321" s="1277">
        <v>0</v>
      </c>
      <c r="L321" s="982" t="s">
        <v>543</v>
      </c>
      <c r="M321" s="982" t="s">
        <v>538</v>
      </c>
      <c r="N321" s="982" t="s">
        <v>507</v>
      </c>
      <c r="O321" s="983" t="s">
        <v>473</v>
      </c>
      <c r="P321" s="925"/>
    </row>
    <row r="322" spans="1:16" ht="31.5" x14ac:dyDescent="0.25">
      <c r="A322" s="1654"/>
      <c r="B322" s="1650" t="s">
        <v>953</v>
      </c>
      <c r="C322" s="1277">
        <v>1</v>
      </c>
      <c r="D322" s="982">
        <v>40269114</v>
      </c>
      <c r="E322" s="1271" t="s">
        <v>392</v>
      </c>
      <c r="F322" s="1277"/>
      <c r="G322" s="1277"/>
      <c r="H322" s="1277"/>
      <c r="I322" s="984">
        <v>45778</v>
      </c>
      <c r="J322" s="984">
        <v>45778</v>
      </c>
      <c r="K322" s="1277">
        <v>0</v>
      </c>
      <c r="L322" s="982" t="s">
        <v>541</v>
      </c>
      <c r="M322" s="982" t="s">
        <v>538</v>
      </c>
      <c r="N322" s="982" t="s">
        <v>508</v>
      </c>
      <c r="O322" s="983" t="s">
        <v>473</v>
      </c>
      <c r="P322" s="925"/>
    </row>
    <row r="323" spans="1:16" ht="31.5" x14ac:dyDescent="0.25">
      <c r="A323" s="1654"/>
      <c r="B323" s="1650"/>
      <c r="C323" s="1277">
        <v>2</v>
      </c>
      <c r="D323" s="982">
        <v>40269118</v>
      </c>
      <c r="E323" s="1277" t="s">
        <v>392</v>
      </c>
      <c r="F323" s="1277"/>
      <c r="G323" s="1277"/>
      <c r="H323" s="1277"/>
      <c r="I323" s="984">
        <v>45778</v>
      </c>
      <c r="J323" s="984">
        <v>45778</v>
      </c>
      <c r="K323" s="1277">
        <v>0</v>
      </c>
      <c r="L323" s="982" t="s">
        <v>541</v>
      </c>
      <c r="M323" s="982" t="s">
        <v>537</v>
      </c>
      <c r="N323" s="982" t="s">
        <v>508</v>
      </c>
      <c r="O323" s="983" t="s">
        <v>473</v>
      </c>
      <c r="P323" s="925"/>
    </row>
    <row r="324" spans="1:16" ht="31.5" x14ac:dyDescent="0.25">
      <c r="A324" s="1654"/>
      <c r="B324" s="1650" t="s">
        <v>954</v>
      </c>
      <c r="C324" s="1277">
        <v>1</v>
      </c>
      <c r="D324" s="1271">
        <v>40269119</v>
      </c>
      <c r="E324" s="1277" t="s">
        <v>392</v>
      </c>
      <c r="F324" s="1277"/>
      <c r="G324" s="1277">
        <v>1</v>
      </c>
      <c r="H324" s="1277"/>
      <c r="I324" s="984">
        <v>45778</v>
      </c>
      <c r="J324" s="984">
        <v>45778</v>
      </c>
      <c r="K324" s="1277">
        <v>0</v>
      </c>
      <c r="L324" s="982" t="s">
        <v>541</v>
      </c>
      <c r="M324" s="982">
        <v>630</v>
      </c>
      <c r="N324" s="982" t="s">
        <v>509</v>
      </c>
      <c r="O324" s="983" t="s">
        <v>473</v>
      </c>
      <c r="P324" s="925"/>
    </row>
    <row r="325" spans="1:16" ht="31.5" x14ac:dyDescent="0.25">
      <c r="A325" s="1654"/>
      <c r="B325" s="1650"/>
      <c r="C325" s="1277">
        <v>2</v>
      </c>
      <c r="D325" s="1271">
        <v>40269115</v>
      </c>
      <c r="E325" s="1271" t="s">
        <v>392</v>
      </c>
      <c r="F325" s="1277"/>
      <c r="G325" s="1277">
        <v>1</v>
      </c>
      <c r="H325" s="1277"/>
      <c r="I325" s="984">
        <v>45778</v>
      </c>
      <c r="J325" s="984">
        <v>45778</v>
      </c>
      <c r="K325" s="1277">
        <v>0</v>
      </c>
      <c r="L325" s="982" t="s">
        <v>541</v>
      </c>
      <c r="M325" s="982">
        <v>1000</v>
      </c>
      <c r="N325" s="982" t="s">
        <v>509</v>
      </c>
      <c r="O325" s="983" t="s">
        <v>473</v>
      </c>
      <c r="P325" s="925"/>
    </row>
    <row r="326" spans="1:16" ht="31.5" x14ac:dyDescent="0.25">
      <c r="A326" s="1654"/>
      <c r="B326" s="1652" t="s">
        <v>955</v>
      </c>
      <c r="C326" s="1277">
        <v>1</v>
      </c>
      <c r="D326" s="982">
        <v>40269123</v>
      </c>
      <c r="E326" s="1271" t="s">
        <v>392</v>
      </c>
      <c r="F326" s="1277"/>
      <c r="G326" s="1277"/>
      <c r="H326" s="1277"/>
      <c r="I326" s="984">
        <v>45778</v>
      </c>
      <c r="J326" s="984">
        <v>45778</v>
      </c>
      <c r="K326" s="1277">
        <v>0</v>
      </c>
      <c r="L326" s="982" t="s">
        <v>541</v>
      </c>
      <c r="M326" s="982" t="s">
        <v>538</v>
      </c>
      <c r="N326" s="982" t="s">
        <v>510</v>
      </c>
      <c r="O326" s="983" t="s">
        <v>473</v>
      </c>
      <c r="P326" s="925"/>
    </row>
    <row r="327" spans="1:16" ht="31.5" x14ac:dyDescent="0.25">
      <c r="A327" s="1654"/>
      <c r="B327" s="1652"/>
      <c r="C327" s="1277">
        <v>2</v>
      </c>
      <c r="D327" s="982">
        <v>40269130</v>
      </c>
      <c r="E327" s="1277" t="s">
        <v>391</v>
      </c>
      <c r="F327" s="1277"/>
      <c r="G327" s="1277"/>
      <c r="H327" s="1277"/>
      <c r="I327" s="984">
        <v>45778</v>
      </c>
      <c r="J327" s="984">
        <v>45778</v>
      </c>
      <c r="K327" s="1277">
        <v>0</v>
      </c>
      <c r="L327" s="982" t="s">
        <v>541</v>
      </c>
      <c r="M327" s="982" t="s">
        <v>537</v>
      </c>
      <c r="N327" s="982" t="s">
        <v>510</v>
      </c>
      <c r="O327" s="983" t="s">
        <v>473</v>
      </c>
      <c r="P327" s="925"/>
    </row>
    <row r="328" spans="1:16" ht="31.5" x14ac:dyDescent="0.25">
      <c r="A328" s="1654"/>
      <c r="B328" s="1279" t="s">
        <v>956</v>
      </c>
      <c r="C328" s="1277">
        <v>1</v>
      </c>
      <c r="D328" s="982">
        <v>40269126</v>
      </c>
      <c r="E328" s="1271" t="s">
        <v>392</v>
      </c>
      <c r="F328" s="1277"/>
      <c r="G328" s="1277"/>
      <c r="H328" s="1277"/>
      <c r="I328" s="984">
        <v>45778</v>
      </c>
      <c r="J328" s="984">
        <v>45778</v>
      </c>
      <c r="K328" s="1277">
        <v>0</v>
      </c>
      <c r="L328" s="982" t="s">
        <v>544</v>
      </c>
      <c r="M328" s="982" t="s">
        <v>538</v>
      </c>
      <c r="N328" s="982" t="s">
        <v>511</v>
      </c>
      <c r="O328" s="983" t="s">
        <v>473</v>
      </c>
      <c r="P328" s="925"/>
    </row>
    <row r="329" spans="1:16" ht="31.5" x14ac:dyDescent="0.25">
      <c r="A329" s="1654"/>
      <c r="B329" s="1279" t="s">
        <v>957</v>
      </c>
      <c r="C329" s="1277">
        <v>1</v>
      </c>
      <c r="D329" s="982">
        <v>40269127</v>
      </c>
      <c r="E329" s="1277" t="s">
        <v>392</v>
      </c>
      <c r="F329" s="1277"/>
      <c r="G329" s="1277"/>
      <c r="H329" s="1277"/>
      <c r="I329" s="984">
        <v>45778</v>
      </c>
      <c r="J329" s="984">
        <v>45778</v>
      </c>
      <c r="K329" s="1277">
        <v>0</v>
      </c>
      <c r="L329" s="982" t="s">
        <v>544</v>
      </c>
      <c r="M329" s="982">
        <v>1000</v>
      </c>
      <c r="N329" s="982" t="s">
        <v>512</v>
      </c>
      <c r="O329" s="983" t="s">
        <v>473</v>
      </c>
      <c r="P329" s="925"/>
    </row>
    <row r="330" spans="1:16" ht="31.5" x14ac:dyDescent="0.25">
      <c r="A330" s="1654"/>
      <c r="B330" s="1650" t="s">
        <v>958</v>
      </c>
      <c r="C330" s="1277">
        <v>1</v>
      </c>
      <c r="D330" s="982">
        <v>40269116</v>
      </c>
      <c r="E330" s="1271" t="s">
        <v>392</v>
      </c>
      <c r="F330" s="1277"/>
      <c r="G330" s="1277"/>
      <c r="H330" s="1277"/>
      <c r="I330" s="984">
        <v>45778</v>
      </c>
      <c r="J330" s="984">
        <v>45778</v>
      </c>
      <c r="K330" s="1277">
        <v>0</v>
      </c>
      <c r="L330" s="982" t="s">
        <v>541</v>
      </c>
      <c r="M330" s="982" t="s">
        <v>538</v>
      </c>
      <c r="N330" s="982" t="s">
        <v>513</v>
      </c>
      <c r="O330" s="983" t="s">
        <v>473</v>
      </c>
      <c r="P330" s="925"/>
    </row>
    <row r="331" spans="1:16" ht="31.5" x14ac:dyDescent="0.25">
      <c r="A331" s="1654"/>
      <c r="B331" s="1650"/>
      <c r="C331" s="1277">
        <v>2</v>
      </c>
      <c r="D331" s="982">
        <v>40269120</v>
      </c>
      <c r="E331" s="1277" t="s">
        <v>392</v>
      </c>
      <c r="F331" s="1277"/>
      <c r="G331" s="1277"/>
      <c r="H331" s="1277"/>
      <c r="I331" s="984">
        <v>45778</v>
      </c>
      <c r="J331" s="984">
        <v>45778</v>
      </c>
      <c r="K331" s="1277">
        <v>0</v>
      </c>
      <c r="L331" s="982" t="s">
        <v>541</v>
      </c>
      <c r="M331" s="982" t="s">
        <v>537</v>
      </c>
      <c r="N331" s="982" t="s">
        <v>513</v>
      </c>
      <c r="O331" s="983" t="s">
        <v>473</v>
      </c>
      <c r="P331" s="925"/>
    </row>
    <row r="332" spans="1:16" ht="31.5" x14ac:dyDescent="0.25">
      <c r="A332" s="1654"/>
      <c r="B332" s="1650" t="s">
        <v>959</v>
      </c>
      <c r="C332" s="1277">
        <v>1</v>
      </c>
      <c r="D332" s="982">
        <v>40269117</v>
      </c>
      <c r="E332" s="1271" t="s">
        <v>392</v>
      </c>
      <c r="F332" s="1277"/>
      <c r="G332" s="1277"/>
      <c r="H332" s="1277"/>
      <c r="I332" s="984">
        <v>45778</v>
      </c>
      <c r="J332" s="984">
        <v>45778</v>
      </c>
      <c r="K332" s="1277">
        <v>0</v>
      </c>
      <c r="L332" s="982" t="s">
        <v>541</v>
      </c>
      <c r="M332" s="982" t="s">
        <v>538</v>
      </c>
      <c r="N332" s="982" t="s">
        <v>514</v>
      </c>
      <c r="O332" s="983" t="s">
        <v>473</v>
      </c>
      <c r="P332" s="925"/>
    </row>
    <row r="333" spans="1:16" ht="31.5" x14ac:dyDescent="0.25">
      <c r="A333" s="1654"/>
      <c r="B333" s="1650"/>
      <c r="C333" s="1277">
        <v>2</v>
      </c>
      <c r="D333" s="982">
        <v>40269122</v>
      </c>
      <c r="E333" s="1277" t="s">
        <v>392</v>
      </c>
      <c r="F333" s="1277"/>
      <c r="G333" s="1277"/>
      <c r="H333" s="1277"/>
      <c r="I333" s="984">
        <v>45778</v>
      </c>
      <c r="J333" s="984">
        <v>45778</v>
      </c>
      <c r="K333" s="1277">
        <v>0</v>
      </c>
      <c r="L333" s="982">
        <v>5</v>
      </c>
      <c r="M333" s="982" t="s">
        <v>537</v>
      </c>
      <c r="N333" s="982" t="s">
        <v>514</v>
      </c>
      <c r="O333" s="983" t="s">
        <v>473</v>
      </c>
      <c r="P333" s="925"/>
    </row>
    <row r="334" spans="1:16" ht="31.5" x14ac:dyDescent="0.25">
      <c r="A334" s="1654"/>
      <c r="B334" s="1650"/>
      <c r="C334" s="1277">
        <v>3</v>
      </c>
      <c r="D334" s="982">
        <v>40269121</v>
      </c>
      <c r="E334" s="1277" t="s">
        <v>392</v>
      </c>
      <c r="F334" s="1277"/>
      <c r="G334" s="1277"/>
      <c r="H334" s="1277"/>
      <c r="I334" s="984">
        <v>45778</v>
      </c>
      <c r="J334" s="984">
        <v>45778</v>
      </c>
      <c r="K334" s="1277">
        <v>0</v>
      </c>
      <c r="L334" s="982">
        <v>6</v>
      </c>
      <c r="M334" s="982" t="s">
        <v>537</v>
      </c>
      <c r="N334" s="982" t="s">
        <v>514</v>
      </c>
      <c r="O334" s="983" t="s">
        <v>473</v>
      </c>
      <c r="P334" s="925"/>
    </row>
    <row r="335" spans="1:16" ht="31.5" x14ac:dyDescent="0.25">
      <c r="A335" s="1654"/>
      <c r="B335" s="1650" t="s">
        <v>960</v>
      </c>
      <c r="C335" s="1277">
        <v>1</v>
      </c>
      <c r="D335" s="982">
        <v>40269124</v>
      </c>
      <c r="E335" s="1271" t="s">
        <v>392</v>
      </c>
      <c r="F335" s="1277"/>
      <c r="G335" s="1277"/>
      <c r="H335" s="1277"/>
      <c r="I335" s="984">
        <v>45778</v>
      </c>
      <c r="J335" s="984">
        <v>45778</v>
      </c>
      <c r="K335" s="1277">
        <v>0</v>
      </c>
      <c r="L335" s="982" t="s">
        <v>541</v>
      </c>
      <c r="M335" s="982" t="s">
        <v>538</v>
      </c>
      <c r="N335" s="982" t="s">
        <v>515</v>
      </c>
      <c r="O335" s="983" t="s">
        <v>473</v>
      </c>
      <c r="P335" s="925"/>
    </row>
    <row r="336" spans="1:16" ht="31.5" x14ac:dyDescent="0.25">
      <c r="A336" s="1654"/>
      <c r="B336" s="1650"/>
      <c r="C336" s="1277">
        <v>2</v>
      </c>
      <c r="D336" s="982">
        <v>40269131</v>
      </c>
      <c r="E336" s="1277" t="s">
        <v>391</v>
      </c>
      <c r="F336" s="1277"/>
      <c r="G336" s="1277"/>
      <c r="H336" s="1277"/>
      <c r="I336" s="984">
        <v>45778</v>
      </c>
      <c r="J336" s="984">
        <v>45778</v>
      </c>
      <c r="K336" s="1277">
        <v>0</v>
      </c>
      <c r="L336" s="982" t="s">
        <v>541</v>
      </c>
      <c r="M336" s="982" t="s">
        <v>537</v>
      </c>
      <c r="N336" s="982" t="s">
        <v>515</v>
      </c>
      <c r="O336" s="983" t="s">
        <v>473</v>
      </c>
      <c r="P336" s="925"/>
    </row>
    <row r="337" spans="1:16" ht="31.5" x14ac:dyDescent="0.25">
      <c r="A337" s="1654"/>
      <c r="B337" s="1279" t="s">
        <v>961</v>
      </c>
      <c r="C337" s="1277">
        <v>1</v>
      </c>
      <c r="D337" s="982">
        <v>40269128</v>
      </c>
      <c r="E337" s="1271" t="s">
        <v>392</v>
      </c>
      <c r="F337" s="1277"/>
      <c r="G337" s="1277"/>
      <c r="H337" s="1277"/>
      <c r="I337" s="984">
        <v>45778</v>
      </c>
      <c r="J337" s="984">
        <v>45778</v>
      </c>
      <c r="K337" s="1277">
        <v>0</v>
      </c>
      <c r="L337" s="982" t="s">
        <v>544</v>
      </c>
      <c r="M337" s="982" t="s">
        <v>538</v>
      </c>
      <c r="N337" s="982" t="s">
        <v>516</v>
      </c>
      <c r="O337" s="983" t="s">
        <v>473</v>
      </c>
      <c r="P337" s="925"/>
    </row>
    <row r="338" spans="1:16" ht="31.5" x14ac:dyDescent="0.25">
      <c r="A338" s="1654"/>
      <c r="B338" s="1279" t="s">
        <v>962</v>
      </c>
      <c r="C338" s="1277">
        <v>1</v>
      </c>
      <c r="D338" s="982">
        <v>40269129</v>
      </c>
      <c r="E338" s="1271" t="s">
        <v>392</v>
      </c>
      <c r="F338" s="1277"/>
      <c r="G338" s="1277"/>
      <c r="H338" s="1277"/>
      <c r="I338" s="984">
        <v>45778</v>
      </c>
      <c r="J338" s="984">
        <v>45778</v>
      </c>
      <c r="K338" s="1277">
        <v>0</v>
      </c>
      <c r="L338" s="982" t="s">
        <v>544</v>
      </c>
      <c r="M338" s="982" t="s">
        <v>538</v>
      </c>
      <c r="N338" s="982" t="s">
        <v>545</v>
      </c>
      <c r="O338" s="983" t="s">
        <v>473</v>
      </c>
      <c r="P338" s="925"/>
    </row>
    <row r="339" spans="1:16" ht="31.5" x14ac:dyDescent="0.25">
      <c r="A339" s="1654"/>
      <c r="B339" s="1650" t="s">
        <v>994</v>
      </c>
      <c r="C339" s="1277">
        <v>1</v>
      </c>
      <c r="D339" s="982">
        <v>40268737</v>
      </c>
      <c r="E339" s="1271" t="s">
        <v>392</v>
      </c>
      <c r="F339" s="1277"/>
      <c r="G339" s="1277"/>
      <c r="H339" s="1277"/>
      <c r="I339" s="984">
        <v>45778</v>
      </c>
      <c r="J339" s="984">
        <v>45778</v>
      </c>
      <c r="K339" s="1277">
        <v>1</v>
      </c>
      <c r="L339" s="982" t="s">
        <v>542</v>
      </c>
      <c r="M339" s="982" t="s">
        <v>536</v>
      </c>
      <c r="N339" s="1271" t="s">
        <v>517</v>
      </c>
      <c r="O339" s="983" t="s">
        <v>473</v>
      </c>
      <c r="P339" s="925"/>
    </row>
    <row r="340" spans="1:16" ht="31.5" x14ac:dyDescent="0.25">
      <c r="A340" s="1654"/>
      <c r="B340" s="1650"/>
      <c r="C340" s="1277">
        <v>2</v>
      </c>
      <c r="D340" s="982">
        <v>40268739</v>
      </c>
      <c r="E340" s="1277" t="s">
        <v>392</v>
      </c>
      <c r="F340" s="1277"/>
      <c r="G340" s="1277"/>
      <c r="H340" s="1277"/>
      <c r="I340" s="984">
        <v>45778</v>
      </c>
      <c r="J340" s="984">
        <v>45778</v>
      </c>
      <c r="K340" s="1277">
        <v>1</v>
      </c>
      <c r="L340" s="982" t="s">
        <v>542</v>
      </c>
      <c r="M340" s="982" t="s">
        <v>539</v>
      </c>
      <c r="N340" s="1271" t="s">
        <v>517</v>
      </c>
      <c r="O340" s="983" t="s">
        <v>473</v>
      </c>
      <c r="P340" s="925"/>
    </row>
    <row r="341" spans="1:16" ht="31.5" x14ac:dyDescent="0.25">
      <c r="A341" s="1654"/>
      <c r="B341" s="1650"/>
      <c r="C341" s="1277">
        <v>3</v>
      </c>
      <c r="D341" s="982">
        <v>40268743</v>
      </c>
      <c r="E341" s="1277" t="s">
        <v>391</v>
      </c>
      <c r="F341" s="1277"/>
      <c r="G341" s="1277"/>
      <c r="H341" s="1277"/>
      <c r="I341" s="984">
        <v>45778</v>
      </c>
      <c r="J341" s="984">
        <v>45778</v>
      </c>
      <c r="K341" s="1277">
        <v>1</v>
      </c>
      <c r="L341" s="982" t="s">
        <v>541</v>
      </c>
      <c r="M341" s="982" t="s">
        <v>539</v>
      </c>
      <c r="N341" s="1271" t="s">
        <v>517</v>
      </c>
      <c r="O341" s="983" t="s">
        <v>473</v>
      </c>
      <c r="P341" s="925"/>
    </row>
    <row r="342" spans="1:16" ht="31.5" x14ac:dyDescent="0.25">
      <c r="A342" s="1654"/>
      <c r="B342" s="1650" t="s">
        <v>964</v>
      </c>
      <c r="C342" s="1277">
        <v>1</v>
      </c>
      <c r="D342" s="982">
        <v>40268766</v>
      </c>
      <c r="E342" s="1271" t="s">
        <v>392</v>
      </c>
      <c r="F342" s="1277"/>
      <c r="G342" s="1277">
        <v>1</v>
      </c>
      <c r="H342" s="1277"/>
      <c r="I342" s="984">
        <v>45778</v>
      </c>
      <c r="J342" s="984">
        <v>45778</v>
      </c>
      <c r="K342" s="1277">
        <v>1</v>
      </c>
      <c r="L342" s="982" t="s">
        <v>543</v>
      </c>
      <c r="M342" s="982" t="s">
        <v>536</v>
      </c>
      <c r="N342" s="1271" t="s">
        <v>518</v>
      </c>
      <c r="O342" s="983" t="s">
        <v>473</v>
      </c>
      <c r="P342" s="925"/>
    </row>
    <row r="343" spans="1:16" ht="31.5" x14ac:dyDescent="0.25">
      <c r="A343" s="1654"/>
      <c r="B343" s="1650"/>
      <c r="C343" s="1277">
        <v>2</v>
      </c>
      <c r="D343" s="982">
        <v>40268768</v>
      </c>
      <c r="E343" s="1271" t="s">
        <v>392</v>
      </c>
      <c r="F343" s="1277"/>
      <c r="G343" s="1277"/>
      <c r="H343" s="1277"/>
      <c r="I343" s="984">
        <v>45778</v>
      </c>
      <c r="J343" s="984">
        <v>45778</v>
      </c>
      <c r="K343" s="1277">
        <v>1</v>
      </c>
      <c r="L343" s="982" t="s">
        <v>543</v>
      </c>
      <c r="M343" s="982" t="s">
        <v>536</v>
      </c>
      <c r="N343" s="1271" t="s">
        <v>518</v>
      </c>
      <c r="O343" s="983" t="s">
        <v>473</v>
      </c>
      <c r="P343" s="925"/>
    </row>
    <row r="344" spans="1:16" ht="31.5" x14ac:dyDescent="0.25">
      <c r="A344" s="1654"/>
      <c r="B344" s="1650" t="s">
        <v>965</v>
      </c>
      <c r="C344" s="1277">
        <v>1</v>
      </c>
      <c r="D344" s="982">
        <v>40268774</v>
      </c>
      <c r="E344" s="1271" t="s">
        <v>392</v>
      </c>
      <c r="F344" s="1277"/>
      <c r="G344" s="1277">
        <v>1</v>
      </c>
      <c r="H344" s="1277"/>
      <c r="I344" s="984">
        <v>45778</v>
      </c>
      <c r="J344" s="984">
        <v>45778</v>
      </c>
      <c r="K344" s="1277">
        <v>1</v>
      </c>
      <c r="L344" s="982" t="s">
        <v>543</v>
      </c>
      <c r="M344" s="982" t="s">
        <v>536</v>
      </c>
      <c r="N344" s="1271" t="s">
        <v>519</v>
      </c>
      <c r="O344" s="983" t="s">
        <v>473</v>
      </c>
      <c r="P344" s="925"/>
    </row>
    <row r="345" spans="1:16" ht="31.5" x14ac:dyDescent="0.25">
      <c r="A345" s="1654"/>
      <c r="B345" s="1650"/>
      <c r="C345" s="1277">
        <v>2</v>
      </c>
      <c r="D345" s="982">
        <v>40268778</v>
      </c>
      <c r="E345" s="1271" t="s">
        <v>392</v>
      </c>
      <c r="F345" s="1277"/>
      <c r="G345" s="1277"/>
      <c r="H345" s="1277"/>
      <c r="I345" s="984">
        <v>45778</v>
      </c>
      <c r="J345" s="984">
        <v>45778</v>
      </c>
      <c r="K345" s="1277">
        <v>1</v>
      </c>
      <c r="L345" s="982" t="s">
        <v>543</v>
      </c>
      <c r="M345" s="982" t="s">
        <v>536</v>
      </c>
      <c r="N345" s="1271" t="s">
        <v>519</v>
      </c>
      <c r="O345" s="983" t="s">
        <v>473</v>
      </c>
      <c r="P345" s="925"/>
    </row>
    <row r="346" spans="1:16" ht="31.5" x14ac:dyDescent="0.25">
      <c r="A346" s="1654"/>
      <c r="B346" s="1650" t="s">
        <v>966</v>
      </c>
      <c r="C346" s="1277">
        <v>1</v>
      </c>
      <c r="D346" s="982">
        <v>40268781</v>
      </c>
      <c r="E346" s="1271" t="s">
        <v>392</v>
      </c>
      <c r="F346" s="1277"/>
      <c r="G346" s="1277"/>
      <c r="H346" s="1277"/>
      <c r="I346" s="984">
        <v>45778</v>
      </c>
      <c r="J346" s="984">
        <v>45778</v>
      </c>
      <c r="K346" s="1277">
        <v>1</v>
      </c>
      <c r="L346" s="982" t="s">
        <v>543</v>
      </c>
      <c r="M346" s="982" t="s">
        <v>536</v>
      </c>
      <c r="N346" s="1271" t="s">
        <v>520</v>
      </c>
      <c r="O346" s="983" t="s">
        <v>473</v>
      </c>
      <c r="P346" s="925"/>
    </row>
    <row r="347" spans="1:16" ht="78.75" customHeight="1" x14ac:dyDescent="0.25">
      <c r="A347" s="1654"/>
      <c r="B347" s="1650"/>
      <c r="C347" s="1277">
        <v>2</v>
      </c>
      <c r="D347" s="982">
        <v>40268783</v>
      </c>
      <c r="E347" s="1271" t="s">
        <v>392</v>
      </c>
      <c r="F347" s="1277"/>
      <c r="G347" s="1277"/>
      <c r="H347" s="1277"/>
      <c r="I347" s="984">
        <v>45778</v>
      </c>
      <c r="J347" s="984">
        <v>45778</v>
      </c>
      <c r="K347" s="1277">
        <v>1</v>
      </c>
      <c r="L347" s="982" t="s">
        <v>543</v>
      </c>
      <c r="M347" s="982" t="s">
        <v>536</v>
      </c>
      <c r="N347" s="1271" t="s">
        <v>520</v>
      </c>
      <c r="O347" s="983" t="s">
        <v>473</v>
      </c>
      <c r="P347" s="925"/>
    </row>
    <row r="348" spans="1:16" ht="31.5" x14ac:dyDescent="0.25">
      <c r="A348" s="1654"/>
      <c r="B348" s="1650" t="s">
        <v>967</v>
      </c>
      <c r="C348" s="1277">
        <v>1</v>
      </c>
      <c r="D348" s="982">
        <v>40268793</v>
      </c>
      <c r="E348" s="1271" t="s">
        <v>392</v>
      </c>
      <c r="F348" s="1277"/>
      <c r="G348" s="1277"/>
      <c r="H348" s="1277"/>
      <c r="I348" s="984">
        <v>45778</v>
      </c>
      <c r="J348" s="984">
        <v>45778</v>
      </c>
      <c r="K348" s="1277">
        <v>1</v>
      </c>
      <c r="L348" s="982" t="s">
        <v>543</v>
      </c>
      <c r="M348" s="982" t="s">
        <v>536</v>
      </c>
      <c r="N348" s="1271" t="s">
        <v>518</v>
      </c>
      <c r="O348" s="983" t="s">
        <v>473</v>
      </c>
      <c r="P348" s="925"/>
    </row>
    <row r="349" spans="1:16" ht="31.5" x14ac:dyDescent="0.25">
      <c r="A349" s="1654"/>
      <c r="B349" s="1650"/>
      <c r="C349" s="1277">
        <v>2</v>
      </c>
      <c r="D349" s="982">
        <v>40268788</v>
      </c>
      <c r="E349" s="1271" t="s">
        <v>392</v>
      </c>
      <c r="F349" s="1277"/>
      <c r="G349" s="1277"/>
      <c r="H349" s="1277"/>
      <c r="I349" s="984">
        <v>45778</v>
      </c>
      <c r="J349" s="984">
        <v>45778</v>
      </c>
      <c r="K349" s="1277">
        <v>1</v>
      </c>
      <c r="L349" s="982" t="s">
        <v>543</v>
      </c>
      <c r="M349" s="982" t="s">
        <v>536</v>
      </c>
      <c r="N349" s="1271" t="s">
        <v>518</v>
      </c>
      <c r="O349" s="983" t="s">
        <v>473</v>
      </c>
      <c r="P349" s="925"/>
    </row>
    <row r="350" spans="1:16" ht="31.5" x14ac:dyDescent="0.25">
      <c r="A350" s="1654"/>
      <c r="B350" s="1650" t="s">
        <v>968</v>
      </c>
      <c r="C350" s="1277">
        <v>1</v>
      </c>
      <c r="D350" s="982">
        <v>40268794</v>
      </c>
      <c r="E350" s="1271" t="s">
        <v>392</v>
      </c>
      <c r="F350" s="1277"/>
      <c r="G350" s="1277"/>
      <c r="H350" s="1277"/>
      <c r="I350" s="984">
        <v>45778</v>
      </c>
      <c r="J350" s="984">
        <v>45778</v>
      </c>
      <c r="K350" s="1277">
        <v>1</v>
      </c>
      <c r="L350" s="982" t="s">
        <v>543</v>
      </c>
      <c r="M350" s="982" t="s">
        <v>536</v>
      </c>
      <c r="N350" s="1271" t="s">
        <v>521</v>
      </c>
      <c r="O350" s="983" t="s">
        <v>473</v>
      </c>
      <c r="P350" s="925"/>
    </row>
    <row r="351" spans="1:16" ht="31.5" x14ac:dyDescent="0.25">
      <c r="A351" s="1654"/>
      <c r="B351" s="1650"/>
      <c r="C351" s="1277">
        <v>2</v>
      </c>
      <c r="D351" s="982">
        <v>40268797</v>
      </c>
      <c r="E351" s="1271" t="s">
        <v>392</v>
      </c>
      <c r="F351" s="1277"/>
      <c r="G351" s="1277"/>
      <c r="H351" s="1277"/>
      <c r="I351" s="984">
        <v>45778</v>
      </c>
      <c r="J351" s="984">
        <v>45778</v>
      </c>
      <c r="K351" s="1277">
        <v>1</v>
      </c>
      <c r="L351" s="982" t="s">
        <v>543</v>
      </c>
      <c r="M351" s="982" t="s">
        <v>536</v>
      </c>
      <c r="N351" s="1271" t="s">
        <v>521</v>
      </c>
      <c r="O351" s="983" t="s">
        <v>473</v>
      </c>
      <c r="P351" s="925"/>
    </row>
    <row r="352" spans="1:16" ht="31.5" x14ac:dyDescent="0.25">
      <c r="A352" s="1654"/>
      <c r="B352" s="1279" t="s">
        <v>969</v>
      </c>
      <c r="C352" s="1277">
        <v>1</v>
      </c>
      <c r="D352" s="982">
        <v>40268848</v>
      </c>
      <c r="E352" s="1271" t="s">
        <v>392</v>
      </c>
      <c r="F352" s="1277"/>
      <c r="G352" s="1277"/>
      <c r="H352" s="1277"/>
      <c r="I352" s="984">
        <v>45778</v>
      </c>
      <c r="J352" s="984">
        <v>45778</v>
      </c>
      <c r="K352" s="1277">
        <v>1</v>
      </c>
      <c r="L352" s="982" t="s">
        <v>544</v>
      </c>
      <c r="M352" s="982" t="s">
        <v>536</v>
      </c>
      <c r="N352" s="1271" t="s">
        <v>522</v>
      </c>
      <c r="O352" s="983" t="s">
        <v>473</v>
      </c>
      <c r="P352" s="925"/>
    </row>
    <row r="353" spans="1:16" ht="31.5" x14ac:dyDescent="0.25">
      <c r="A353" s="1654"/>
      <c r="B353" s="1650" t="s">
        <v>970</v>
      </c>
      <c r="C353" s="1277">
        <v>1</v>
      </c>
      <c r="D353" s="982">
        <v>40268798</v>
      </c>
      <c r="E353" s="1271" t="s">
        <v>392</v>
      </c>
      <c r="F353" s="1277"/>
      <c r="G353" s="1277"/>
      <c r="H353" s="1277"/>
      <c r="I353" s="984">
        <v>45778</v>
      </c>
      <c r="J353" s="984">
        <v>45778</v>
      </c>
      <c r="K353" s="1277">
        <v>1</v>
      </c>
      <c r="L353" s="982" t="s">
        <v>543</v>
      </c>
      <c r="M353" s="982" t="s">
        <v>536</v>
      </c>
      <c r="N353" s="1271" t="s">
        <v>523</v>
      </c>
      <c r="O353" s="983" t="s">
        <v>473</v>
      </c>
      <c r="P353" s="925"/>
    </row>
    <row r="354" spans="1:16" ht="31.5" x14ac:dyDescent="0.25">
      <c r="A354" s="1654"/>
      <c r="B354" s="1650"/>
      <c r="C354" s="1277">
        <v>2</v>
      </c>
      <c r="D354" s="982">
        <v>40268799</v>
      </c>
      <c r="E354" s="1271" t="s">
        <v>392</v>
      </c>
      <c r="F354" s="1277"/>
      <c r="G354" s="1277"/>
      <c r="H354" s="1277"/>
      <c r="I354" s="984">
        <v>45778</v>
      </c>
      <c r="J354" s="984">
        <v>45778</v>
      </c>
      <c r="K354" s="1277">
        <v>1</v>
      </c>
      <c r="L354" s="982" t="s">
        <v>543</v>
      </c>
      <c r="M354" s="982" t="s">
        <v>536</v>
      </c>
      <c r="N354" s="1271" t="s">
        <v>523</v>
      </c>
      <c r="O354" s="983" t="s">
        <v>473</v>
      </c>
      <c r="P354" s="925"/>
    </row>
    <row r="355" spans="1:16" ht="31.5" x14ac:dyDescent="0.25">
      <c r="A355" s="1654"/>
      <c r="B355" s="1279" t="s">
        <v>971</v>
      </c>
      <c r="C355" s="1277">
        <v>1</v>
      </c>
      <c r="D355" s="982">
        <v>40268850</v>
      </c>
      <c r="E355" s="1271" t="s">
        <v>392</v>
      </c>
      <c r="F355" s="1277"/>
      <c r="G355" s="1277"/>
      <c r="H355" s="1277"/>
      <c r="I355" s="984">
        <v>45778</v>
      </c>
      <c r="J355" s="984">
        <v>45778</v>
      </c>
      <c r="K355" s="1277">
        <v>1</v>
      </c>
      <c r="L355" s="982" t="s">
        <v>544</v>
      </c>
      <c r="M355" s="982" t="s">
        <v>536</v>
      </c>
      <c r="N355" s="1271" t="s">
        <v>524</v>
      </c>
      <c r="O355" s="983" t="s">
        <v>473</v>
      </c>
      <c r="P355" s="925"/>
    </row>
    <row r="356" spans="1:16" ht="31.5" x14ac:dyDescent="0.25">
      <c r="A356" s="1654"/>
      <c r="B356" s="1650" t="s">
        <v>972</v>
      </c>
      <c r="C356" s="1277">
        <v>1</v>
      </c>
      <c r="D356" s="982">
        <v>40268801</v>
      </c>
      <c r="E356" s="1271" t="s">
        <v>392</v>
      </c>
      <c r="F356" s="1277"/>
      <c r="G356" s="1277"/>
      <c r="H356" s="1277"/>
      <c r="I356" s="984">
        <v>45778</v>
      </c>
      <c r="J356" s="984">
        <v>45778</v>
      </c>
      <c r="K356" s="1277">
        <v>1</v>
      </c>
      <c r="L356" s="982" t="s">
        <v>543</v>
      </c>
      <c r="M356" s="982" t="s">
        <v>536</v>
      </c>
      <c r="N356" s="1271" t="s">
        <v>525</v>
      </c>
      <c r="O356" s="983" t="s">
        <v>473</v>
      </c>
      <c r="P356" s="925"/>
    </row>
    <row r="357" spans="1:16" ht="31.5" x14ac:dyDescent="0.25">
      <c r="A357" s="1654"/>
      <c r="B357" s="1650"/>
      <c r="C357" s="1277">
        <v>2</v>
      </c>
      <c r="D357" s="982">
        <v>40268802</v>
      </c>
      <c r="E357" s="1271" t="s">
        <v>392</v>
      </c>
      <c r="F357" s="1277"/>
      <c r="G357" s="1277"/>
      <c r="H357" s="1277"/>
      <c r="I357" s="984">
        <v>45778</v>
      </c>
      <c r="J357" s="984">
        <v>45778</v>
      </c>
      <c r="K357" s="1277">
        <v>1</v>
      </c>
      <c r="L357" s="982" t="s">
        <v>543</v>
      </c>
      <c r="M357" s="982" t="s">
        <v>536</v>
      </c>
      <c r="N357" s="1271" t="s">
        <v>525</v>
      </c>
      <c r="O357" s="983" t="s">
        <v>473</v>
      </c>
      <c r="P357" s="925"/>
    </row>
    <row r="358" spans="1:16" ht="31.5" x14ac:dyDescent="0.25">
      <c r="A358" s="1654"/>
      <c r="B358" s="1279" t="s">
        <v>973</v>
      </c>
      <c r="C358" s="1277">
        <v>1</v>
      </c>
      <c r="D358" s="982">
        <v>40268851</v>
      </c>
      <c r="E358" s="1271" t="s">
        <v>392</v>
      </c>
      <c r="F358" s="1277">
        <v>1</v>
      </c>
      <c r="G358" s="1277"/>
      <c r="H358" s="1277"/>
      <c r="I358" s="984">
        <v>45778</v>
      </c>
      <c r="J358" s="984">
        <v>45778</v>
      </c>
      <c r="K358" s="1277">
        <v>1</v>
      </c>
      <c r="L358" s="982" t="s">
        <v>544</v>
      </c>
      <c r="M358" s="982" t="s">
        <v>536</v>
      </c>
      <c r="N358" s="1271" t="s">
        <v>526</v>
      </c>
      <c r="O358" s="983" t="s">
        <v>473</v>
      </c>
      <c r="P358" s="925"/>
    </row>
    <row r="359" spans="1:16" ht="31.5" x14ac:dyDescent="0.25">
      <c r="A359" s="1654"/>
      <c r="B359" s="1650" t="s">
        <v>974</v>
      </c>
      <c r="C359" s="1277">
        <v>1</v>
      </c>
      <c r="D359" s="982">
        <v>40268818</v>
      </c>
      <c r="E359" s="1271" t="s">
        <v>392</v>
      </c>
      <c r="F359" s="1277"/>
      <c r="G359" s="1277"/>
      <c r="H359" s="1277"/>
      <c r="I359" s="984">
        <v>45778</v>
      </c>
      <c r="J359" s="984">
        <v>45778</v>
      </c>
      <c r="K359" s="1277">
        <v>1</v>
      </c>
      <c r="L359" s="982">
        <v>4</v>
      </c>
      <c r="M359" s="982" t="s">
        <v>536</v>
      </c>
      <c r="N359" s="1271" t="s">
        <v>527</v>
      </c>
      <c r="O359" s="983" t="s">
        <v>473</v>
      </c>
      <c r="P359" s="925"/>
    </row>
    <row r="360" spans="1:16" ht="31.5" x14ac:dyDescent="0.25">
      <c r="A360" s="1654"/>
      <c r="B360" s="1650"/>
      <c r="C360" s="1277">
        <v>2</v>
      </c>
      <c r="D360" s="982">
        <v>40268824</v>
      </c>
      <c r="E360" s="1271" t="s">
        <v>392</v>
      </c>
      <c r="F360" s="1277"/>
      <c r="G360" s="1277"/>
      <c r="H360" s="1277"/>
      <c r="I360" s="984">
        <v>45778</v>
      </c>
      <c r="J360" s="984">
        <v>45778</v>
      </c>
      <c r="K360" s="1277">
        <v>1</v>
      </c>
      <c r="L360" s="982" t="s">
        <v>543</v>
      </c>
      <c r="M360" s="982" t="s">
        <v>536</v>
      </c>
      <c r="N360" s="1271" t="s">
        <v>527</v>
      </c>
      <c r="O360" s="983" t="s">
        <v>473</v>
      </c>
      <c r="P360" s="925"/>
    </row>
    <row r="361" spans="1:16" ht="31.5" x14ac:dyDescent="0.25">
      <c r="A361" s="1654"/>
      <c r="B361" s="1279" t="s">
        <v>975</v>
      </c>
      <c r="C361" s="1277">
        <v>1</v>
      </c>
      <c r="D361" s="982">
        <v>40268863</v>
      </c>
      <c r="E361" s="1271" t="s">
        <v>392</v>
      </c>
      <c r="F361" s="1277"/>
      <c r="G361" s="1277"/>
      <c r="H361" s="1277"/>
      <c r="I361" s="984">
        <v>45778</v>
      </c>
      <c r="J361" s="984">
        <v>45778</v>
      </c>
      <c r="K361" s="1277">
        <v>1</v>
      </c>
      <c r="L361" s="982" t="s">
        <v>544</v>
      </c>
      <c r="M361" s="982" t="s">
        <v>536</v>
      </c>
      <c r="N361" s="1271" t="s">
        <v>528</v>
      </c>
      <c r="O361" s="983" t="s">
        <v>473</v>
      </c>
      <c r="P361" s="925"/>
    </row>
    <row r="362" spans="1:16" ht="31.5" x14ac:dyDescent="0.25">
      <c r="A362" s="1654"/>
      <c r="B362" s="1650" t="s">
        <v>976</v>
      </c>
      <c r="C362" s="1277">
        <v>1</v>
      </c>
      <c r="D362" s="982">
        <v>40268828</v>
      </c>
      <c r="E362" s="1271" t="s">
        <v>392</v>
      </c>
      <c r="F362" s="1277"/>
      <c r="G362" s="1277">
        <v>1</v>
      </c>
      <c r="H362" s="1277"/>
      <c r="I362" s="984">
        <v>45778</v>
      </c>
      <c r="J362" s="984">
        <v>45778</v>
      </c>
      <c r="K362" s="1277">
        <v>1</v>
      </c>
      <c r="L362" s="982" t="s">
        <v>543</v>
      </c>
      <c r="M362" s="982" t="s">
        <v>536</v>
      </c>
      <c r="N362" s="1271" t="s">
        <v>529</v>
      </c>
      <c r="O362" s="983" t="s">
        <v>473</v>
      </c>
      <c r="P362" s="925"/>
    </row>
    <row r="363" spans="1:16" ht="31.5" x14ac:dyDescent="0.25">
      <c r="A363" s="1654"/>
      <c r="B363" s="1650"/>
      <c r="C363" s="1277">
        <v>2</v>
      </c>
      <c r="D363" s="982">
        <v>40268825</v>
      </c>
      <c r="E363" s="1271" t="s">
        <v>392</v>
      </c>
      <c r="F363" s="1277"/>
      <c r="G363" s="1277"/>
      <c r="H363" s="1277"/>
      <c r="I363" s="984">
        <v>45778</v>
      </c>
      <c r="J363" s="984">
        <v>45778</v>
      </c>
      <c r="K363" s="1277">
        <v>1</v>
      </c>
      <c r="L363" s="982" t="s">
        <v>543</v>
      </c>
      <c r="M363" s="982" t="s">
        <v>536</v>
      </c>
      <c r="N363" s="1271" t="s">
        <v>529</v>
      </c>
      <c r="O363" s="983" t="s">
        <v>473</v>
      </c>
      <c r="P363" s="925"/>
    </row>
    <row r="364" spans="1:16" ht="31.5" x14ac:dyDescent="0.25">
      <c r="A364" s="1654"/>
      <c r="B364" s="1650" t="s">
        <v>995</v>
      </c>
      <c r="C364" s="1277">
        <v>1</v>
      </c>
      <c r="D364" s="982">
        <v>40268832</v>
      </c>
      <c r="E364" s="1271" t="s">
        <v>392</v>
      </c>
      <c r="F364" s="1277"/>
      <c r="G364" s="1277"/>
      <c r="H364" s="1277"/>
      <c r="I364" s="984">
        <v>45778</v>
      </c>
      <c r="J364" s="984">
        <v>45778</v>
      </c>
      <c r="K364" s="1277">
        <v>1</v>
      </c>
      <c r="L364" s="982">
        <v>4</v>
      </c>
      <c r="M364" s="982">
        <v>1600</v>
      </c>
      <c r="N364" s="1271" t="s">
        <v>530</v>
      </c>
      <c r="O364" s="983" t="s">
        <v>473</v>
      </c>
      <c r="P364" s="925"/>
    </row>
    <row r="365" spans="1:16" ht="31.5" x14ac:dyDescent="0.25">
      <c r="A365" s="1654"/>
      <c r="B365" s="1650"/>
      <c r="C365" s="1277">
        <v>2</v>
      </c>
      <c r="D365" s="982">
        <v>40268841</v>
      </c>
      <c r="E365" s="1277" t="s">
        <v>392</v>
      </c>
      <c r="F365" s="1277"/>
      <c r="G365" s="1277"/>
      <c r="H365" s="1277"/>
      <c r="I365" s="984">
        <v>45778</v>
      </c>
      <c r="J365" s="984">
        <v>45778</v>
      </c>
      <c r="K365" s="1277">
        <v>1</v>
      </c>
      <c r="L365" s="982" t="s">
        <v>543</v>
      </c>
      <c r="M365" s="982" t="s">
        <v>536</v>
      </c>
      <c r="N365" s="1271" t="s">
        <v>530</v>
      </c>
      <c r="O365" s="983" t="s">
        <v>473</v>
      </c>
      <c r="P365" s="925"/>
    </row>
    <row r="366" spans="1:16" ht="31.5" x14ac:dyDescent="0.25">
      <c r="A366" s="1654"/>
      <c r="B366" s="1650"/>
      <c r="C366" s="1277">
        <v>3</v>
      </c>
      <c r="D366" s="982">
        <v>40268845</v>
      </c>
      <c r="E366" s="1277" t="s">
        <v>391</v>
      </c>
      <c r="F366" s="1277"/>
      <c r="G366" s="1277"/>
      <c r="H366" s="1277"/>
      <c r="I366" s="984">
        <v>45778</v>
      </c>
      <c r="J366" s="984">
        <v>45778</v>
      </c>
      <c r="K366" s="1277">
        <v>1</v>
      </c>
      <c r="L366" s="982">
        <v>3</v>
      </c>
      <c r="M366" s="982">
        <v>1275</v>
      </c>
      <c r="N366" s="1271" t="s">
        <v>530</v>
      </c>
      <c r="O366" s="983" t="s">
        <v>473</v>
      </c>
      <c r="P366" s="925"/>
    </row>
    <row r="367" spans="1:16" ht="31.5" x14ac:dyDescent="0.25">
      <c r="A367" s="1654"/>
      <c r="B367" s="1650" t="s">
        <v>978</v>
      </c>
      <c r="C367" s="1277">
        <v>1</v>
      </c>
      <c r="D367" s="982">
        <v>40268784</v>
      </c>
      <c r="E367" s="1271" t="s">
        <v>392</v>
      </c>
      <c r="F367" s="1277"/>
      <c r="G367" s="1277"/>
      <c r="H367" s="1277"/>
      <c r="I367" s="984">
        <v>45778</v>
      </c>
      <c r="J367" s="984">
        <v>45778</v>
      </c>
      <c r="K367" s="1277">
        <v>1</v>
      </c>
      <c r="L367" s="982" t="s">
        <v>543</v>
      </c>
      <c r="M367" s="982" t="s">
        <v>536</v>
      </c>
      <c r="N367" s="1271" t="s">
        <v>531</v>
      </c>
      <c r="O367" s="983" t="s">
        <v>473</v>
      </c>
      <c r="P367" s="925"/>
    </row>
    <row r="368" spans="1:16" ht="31.5" x14ac:dyDescent="0.25">
      <c r="A368" s="1654"/>
      <c r="B368" s="1650"/>
      <c r="C368" s="1277">
        <v>2</v>
      </c>
      <c r="D368" s="982">
        <v>40268785</v>
      </c>
      <c r="E368" s="1271" t="s">
        <v>392</v>
      </c>
      <c r="F368" s="1277"/>
      <c r="G368" s="1277"/>
      <c r="H368" s="1277"/>
      <c r="I368" s="984">
        <v>45778</v>
      </c>
      <c r="J368" s="984">
        <v>45778</v>
      </c>
      <c r="K368" s="1277">
        <v>1</v>
      </c>
      <c r="L368" s="982" t="s">
        <v>543</v>
      </c>
      <c r="M368" s="982" t="s">
        <v>536</v>
      </c>
      <c r="N368" s="1271" t="s">
        <v>531</v>
      </c>
      <c r="O368" s="983" t="s">
        <v>473</v>
      </c>
      <c r="P368" s="925"/>
    </row>
    <row r="369" spans="1:16" ht="31.5" x14ac:dyDescent="0.25">
      <c r="A369" s="1654"/>
      <c r="B369" s="1651" t="s">
        <v>979</v>
      </c>
      <c r="C369" s="1277">
        <v>1</v>
      </c>
      <c r="D369" s="1271" t="s">
        <v>890</v>
      </c>
      <c r="E369" s="1271" t="s">
        <v>392</v>
      </c>
      <c r="F369" s="1277">
        <v>2</v>
      </c>
      <c r="G369" s="1277"/>
      <c r="H369" s="1277"/>
      <c r="I369" s="974">
        <v>45901</v>
      </c>
      <c r="J369" s="984">
        <v>45778</v>
      </c>
      <c r="K369" s="1277">
        <v>0</v>
      </c>
      <c r="L369" s="982">
        <v>7</v>
      </c>
      <c r="M369" s="982">
        <v>1800</v>
      </c>
      <c r="N369" s="1271" t="s">
        <v>532</v>
      </c>
      <c r="O369" s="983" t="s">
        <v>474</v>
      </c>
      <c r="P369" s="925"/>
    </row>
    <row r="370" spans="1:16" ht="31.5" x14ac:dyDescent="0.25">
      <c r="A370" s="1654"/>
      <c r="B370" s="1651"/>
      <c r="C370" s="1277">
        <v>2</v>
      </c>
      <c r="D370" s="1271" t="s">
        <v>891</v>
      </c>
      <c r="E370" s="1271" t="s">
        <v>392</v>
      </c>
      <c r="F370" s="1277"/>
      <c r="G370" s="1277"/>
      <c r="H370" s="1277"/>
      <c r="I370" s="974">
        <v>45901</v>
      </c>
      <c r="J370" s="984">
        <v>45778</v>
      </c>
      <c r="K370" s="1277">
        <v>0</v>
      </c>
      <c r="L370" s="982">
        <v>7</v>
      </c>
      <c r="M370" s="982">
        <v>1800</v>
      </c>
      <c r="N370" s="1271" t="s">
        <v>532</v>
      </c>
      <c r="O370" s="983" t="s">
        <v>474</v>
      </c>
      <c r="P370" s="925"/>
    </row>
    <row r="371" spans="1:16" ht="31.5" x14ac:dyDescent="0.25">
      <c r="A371" s="1654"/>
      <c r="B371" s="1651"/>
      <c r="C371" s="1277">
        <v>3</v>
      </c>
      <c r="D371" s="1271" t="s">
        <v>892</v>
      </c>
      <c r="E371" s="1271" t="s">
        <v>392</v>
      </c>
      <c r="F371" s="1277"/>
      <c r="G371" s="1277"/>
      <c r="H371" s="1277"/>
      <c r="I371" s="974">
        <v>45901</v>
      </c>
      <c r="J371" s="984">
        <v>45778</v>
      </c>
      <c r="K371" s="1277">
        <v>0</v>
      </c>
      <c r="L371" s="982">
        <v>7</v>
      </c>
      <c r="M371" s="982">
        <v>1800</v>
      </c>
      <c r="N371" s="1271" t="s">
        <v>532</v>
      </c>
      <c r="O371" s="983" t="s">
        <v>474</v>
      </c>
      <c r="P371" s="925"/>
    </row>
    <row r="372" spans="1:16" ht="31.5" x14ac:dyDescent="0.25">
      <c r="A372" s="1654"/>
      <c r="B372" s="1651"/>
      <c r="C372" s="1277">
        <v>4</v>
      </c>
      <c r="D372" s="1271" t="s">
        <v>895</v>
      </c>
      <c r="E372" s="1277" t="s">
        <v>391</v>
      </c>
      <c r="F372" s="1277"/>
      <c r="G372" s="1277"/>
      <c r="H372" s="1277"/>
      <c r="I372" s="974">
        <v>45901</v>
      </c>
      <c r="J372" s="984">
        <v>45778</v>
      </c>
      <c r="K372" s="1277">
        <v>0</v>
      </c>
      <c r="L372" s="982">
        <v>2</v>
      </c>
      <c r="M372" s="982">
        <v>900</v>
      </c>
      <c r="N372" s="1271" t="s">
        <v>532</v>
      </c>
      <c r="O372" s="983" t="s">
        <v>474</v>
      </c>
      <c r="P372" s="925"/>
    </row>
    <row r="373" spans="1:16" ht="31.5" x14ac:dyDescent="0.25">
      <c r="A373" s="1654"/>
      <c r="B373" s="1651"/>
      <c r="C373" s="1277">
        <v>5</v>
      </c>
      <c r="D373" s="1271" t="s">
        <v>894</v>
      </c>
      <c r="E373" s="1271" t="s">
        <v>392</v>
      </c>
      <c r="F373" s="1277"/>
      <c r="G373" s="1277"/>
      <c r="H373" s="1277"/>
      <c r="I373" s="974">
        <v>45901</v>
      </c>
      <c r="J373" s="984">
        <v>45778</v>
      </c>
      <c r="K373" s="1277">
        <v>0</v>
      </c>
      <c r="L373" s="982">
        <v>8</v>
      </c>
      <c r="M373" s="982">
        <v>2000</v>
      </c>
      <c r="N373" s="1271" t="s">
        <v>532</v>
      </c>
      <c r="O373" s="983" t="s">
        <v>474</v>
      </c>
      <c r="P373" s="925"/>
    </row>
    <row r="374" spans="1:16" ht="31.5" x14ac:dyDescent="0.25">
      <c r="A374" s="1654"/>
      <c r="B374" s="1651"/>
      <c r="C374" s="1277">
        <v>6</v>
      </c>
      <c r="D374" s="1271" t="s">
        <v>893</v>
      </c>
      <c r="E374" s="1277" t="s">
        <v>392</v>
      </c>
      <c r="F374" s="1277"/>
      <c r="G374" s="1277"/>
      <c r="H374" s="1277"/>
      <c r="I374" s="974">
        <v>45901</v>
      </c>
      <c r="J374" s="984">
        <v>45778</v>
      </c>
      <c r="K374" s="1277">
        <v>1</v>
      </c>
      <c r="L374" s="982">
        <v>8</v>
      </c>
      <c r="M374" s="982">
        <v>2000</v>
      </c>
      <c r="N374" s="1271" t="s">
        <v>532</v>
      </c>
      <c r="O374" s="983" t="s">
        <v>474</v>
      </c>
      <c r="P374" s="925"/>
    </row>
    <row r="375" spans="1:16" ht="31.5" x14ac:dyDescent="0.25">
      <c r="A375" s="1654"/>
      <c r="B375" s="1651"/>
      <c r="C375" s="1277">
        <v>7</v>
      </c>
      <c r="D375" s="1271">
        <v>6080015636</v>
      </c>
      <c r="E375" s="1271" t="s">
        <v>392</v>
      </c>
      <c r="F375" s="1277"/>
      <c r="G375" s="1277">
        <v>1</v>
      </c>
      <c r="H375" s="1277"/>
      <c r="I375" s="974">
        <v>45901</v>
      </c>
      <c r="J375" s="984">
        <v>45778</v>
      </c>
      <c r="K375" s="1277">
        <v>0</v>
      </c>
      <c r="L375" s="982">
        <v>2</v>
      </c>
      <c r="M375" s="982">
        <v>800</v>
      </c>
      <c r="N375" s="1271" t="s">
        <v>532</v>
      </c>
      <c r="O375" s="983" t="s">
        <v>475</v>
      </c>
      <c r="P375" s="925"/>
    </row>
    <row r="376" spans="1:16" ht="31.5" x14ac:dyDescent="0.25">
      <c r="A376" s="1654"/>
      <c r="B376" s="1651"/>
      <c r="C376" s="1277">
        <v>8</v>
      </c>
      <c r="D376" s="1271">
        <v>6080015637</v>
      </c>
      <c r="E376" s="1271" t="s">
        <v>391</v>
      </c>
      <c r="F376" s="1277"/>
      <c r="G376" s="1277"/>
      <c r="H376" s="1277"/>
      <c r="I376" s="974">
        <v>45901</v>
      </c>
      <c r="J376" s="984">
        <v>45778</v>
      </c>
      <c r="K376" s="1277">
        <v>0</v>
      </c>
      <c r="L376" s="982">
        <v>2</v>
      </c>
      <c r="M376" s="982">
        <v>800</v>
      </c>
      <c r="N376" s="1271" t="s">
        <v>532</v>
      </c>
      <c r="O376" s="983" t="s">
        <v>475</v>
      </c>
      <c r="P376" s="925"/>
    </row>
    <row r="377" spans="1:16" ht="31.5" x14ac:dyDescent="0.25">
      <c r="A377" s="1654"/>
      <c r="B377" s="1651"/>
      <c r="C377" s="1277">
        <v>9</v>
      </c>
      <c r="D377" s="1271">
        <v>6080015638</v>
      </c>
      <c r="E377" s="1277" t="s">
        <v>392</v>
      </c>
      <c r="F377" s="1277"/>
      <c r="G377" s="1277"/>
      <c r="H377" s="1277"/>
      <c r="I377" s="974">
        <v>45901</v>
      </c>
      <c r="J377" s="984">
        <v>45778</v>
      </c>
      <c r="K377" s="1277">
        <v>0</v>
      </c>
      <c r="L377" s="982">
        <v>2</v>
      </c>
      <c r="M377" s="982">
        <v>800</v>
      </c>
      <c r="N377" s="1271" t="s">
        <v>532</v>
      </c>
      <c r="O377" s="983" t="s">
        <v>475</v>
      </c>
      <c r="P377" s="925"/>
    </row>
    <row r="378" spans="1:16" ht="31.5" x14ac:dyDescent="0.25">
      <c r="A378" s="1654"/>
      <c r="B378" s="1651"/>
      <c r="C378" s="1277">
        <v>10</v>
      </c>
      <c r="D378" s="1271">
        <v>88600</v>
      </c>
      <c r="E378" s="1277" t="s">
        <v>392</v>
      </c>
      <c r="F378" s="1277"/>
      <c r="G378" s="1277"/>
      <c r="H378" s="1277"/>
      <c r="I378" s="974">
        <v>45901</v>
      </c>
      <c r="J378" s="984">
        <v>45778</v>
      </c>
      <c r="K378" s="1277">
        <v>0</v>
      </c>
      <c r="L378" s="982">
        <v>2</v>
      </c>
      <c r="M378" s="982">
        <v>300</v>
      </c>
      <c r="N378" s="1271" t="s">
        <v>532</v>
      </c>
      <c r="O378" s="983" t="s">
        <v>476</v>
      </c>
      <c r="P378" s="925"/>
    </row>
    <row r="379" spans="1:16" ht="31.5" x14ac:dyDescent="0.25">
      <c r="A379" s="1654"/>
      <c r="B379" s="1651"/>
      <c r="C379" s="1277">
        <v>11</v>
      </c>
      <c r="D379" s="1271">
        <v>88601</v>
      </c>
      <c r="E379" s="1277" t="s">
        <v>392</v>
      </c>
      <c r="F379" s="1277"/>
      <c r="G379" s="1277"/>
      <c r="H379" s="1277"/>
      <c r="I379" s="974">
        <v>45901</v>
      </c>
      <c r="J379" s="984">
        <v>45778</v>
      </c>
      <c r="K379" s="1277">
        <v>0</v>
      </c>
      <c r="L379" s="982">
        <v>2</v>
      </c>
      <c r="M379" s="982">
        <v>300</v>
      </c>
      <c r="N379" s="1271" t="s">
        <v>532</v>
      </c>
      <c r="O379" s="983" t="s">
        <v>476</v>
      </c>
      <c r="P379" s="925"/>
    </row>
    <row r="380" spans="1:16" ht="32.25" thickBot="1" x14ac:dyDescent="0.3">
      <c r="A380" s="1655"/>
      <c r="B380" s="986" t="s">
        <v>466</v>
      </c>
      <c r="C380" s="1278">
        <v>1</v>
      </c>
      <c r="D380" s="1272">
        <v>298410225</v>
      </c>
      <c r="E380" s="1278" t="s">
        <v>391</v>
      </c>
      <c r="F380" s="1278"/>
      <c r="G380" s="1278"/>
      <c r="H380" s="1278"/>
      <c r="I380" s="974">
        <v>45901</v>
      </c>
      <c r="J380" s="984">
        <v>45778</v>
      </c>
      <c r="K380" s="1278">
        <v>0</v>
      </c>
      <c r="L380" s="1272">
        <v>2</v>
      </c>
      <c r="M380" s="1272">
        <v>800</v>
      </c>
      <c r="N380" s="1272" t="s">
        <v>535</v>
      </c>
      <c r="O380" s="996" t="s">
        <v>477</v>
      </c>
      <c r="P380" s="925"/>
    </row>
    <row r="381" spans="1:16" ht="31.5" x14ac:dyDescent="0.25">
      <c r="A381" s="1527" t="s">
        <v>568</v>
      </c>
      <c r="B381" s="1530" t="s">
        <v>6</v>
      </c>
      <c r="C381" s="1266">
        <v>1</v>
      </c>
      <c r="D381" s="1264" t="s">
        <v>569</v>
      </c>
      <c r="E381" s="1266" t="s">
        <v>392</v>
      </c>
      <c r="F381" s="1266"/>
      <c r="G381" s="1266"/>
      <c r="H381" s="1266"/>
      <c r="I381" s="604">
        <v>45839</v>
      </c>
      <c r="J381" s="604">
        <v>45992</v>
      </c>
      <c r="K381" s="1266">
        <v>0</v>
      </c>
      <c r="L381" s="1266">
        <v>2</v>
      </c>
      <c r="M381" s="1266">
        <v>100</v>
      </c>
      <c r="N381" s="1264" t="s">
        <v>585</v>
      </c>
      <c r="O381" s="621" t="s">
        <v>582</v>
      </c>
      <c r="P381" s="925"/>
    </row>
    <row r="382" spans="1:16" ht="31.5" x14ac:dyDescent="0.25">
      <c r="A382" s="1528"/>
      <c r="B382" s="1531"/>
      <c r="C382" s="1262">
        <v>2</v>
      </c>
      <c r="D382" s="1259" t="s">
        <v>570</v>
      </c>
      <c r="E382" s="1262" t="s">
        <v>392</v>
      </c>
      <c r="F382" s="1262"/>
      <c r="G382" s="1262"/>
      <c r="H382" s="1262"/>
      <c r="I382" s="608">
        <v>45839</v>
      </c>
      <c r="J382" s="608">
        <v>45992</v>
      </c>
      <c r="K382" s="1262">
        <v>0</v>
      </c>
      <c r="L382" s="1262">
        <v>2</v>
      </c>
      <c r="M382" s="1262">
        <v>100</v>
      </c>
      <c r="N382" s="1259" t="s">
        <v>585</v>
      </c>
      <c r="O382" s="622" t="s">
        <v>582</v>
      </c>
      <c r="P382" s="925"/>
    </row>
    <row r="383" spans="1:16" ht="31.5" x14ac:dyDescent="0.25">
      <c r="A383" s="1528"/>
      <c r="B383" s="1531"/>
      <c r="C383" s="1262">
        <v>3</v>
      </c>
      <c r="D383" s="1259" t="s">
        <v>571</v>
      </c>
      <c r="E383" s="1262" t="s">
        <v>392</v>
      </c>
      <c r="F383" s="1262"/>
      <c r="G383" s="1262"/>
      <c r="H383" s="1262"/>
      <c r="I383" s="608">
        <v>45839</v>
      </c>
      <c r="J383" s="608">
        <v>45992</v>
      </c>
      <c r="K383" s="1262">
        <v>0</v>
      </c>
      <c r="L383" s="1262">
        <v>2</v>
      </c>
      <c r="M383" s="1262">
        <v>800</v>
      </c>
      <c r="N383" s="1259" t="s">
        <v>585</v>
      </c>
      <c r="O383" s="622" t="s">
        <v>583</v>
      </c>
      <c r="P383" s="925"/>
    </row>
    <row r="384" spans="1:16" ht="31.5" x14ac:dyDescent="0.25">
      <c r="A384" s="1528"/>
      <c r="B384" s="1531"/>
      <c r="C384" s="1262">
        <v>4</v>
      </c>
      <c r="D384" s="1259" t="s">
        <v>572</v>
      </c>
      <c r="E384" s="1262" t="s">
        <v>392</v>
      </c>
      <c r="F384" s="1262"/>
      <c r="G384" s="1262"/>
      <c r="H384" s="1262"/>
      <c r="I384" s="608">
        <v>45839</v>
      </c>
      <c r="J384" s="608">
        <v>45992</v>
      </c>
      <c r="K384" s="1262">
        <v>0</v>
      </c>
      <c r="L384" s="1262">
        <v>2</v>
      </c>
      <c r="M384" s="1262">
        <v>1000</v>
      </c>
      <c r="N384" s="1259" t="s">
        <v>585</v>
      </c>
      <c r="O384" s="622" t="s">
        <v>583</v>
      </c>
      <c r="P384" s="925"/>
    </row>
    <row r="385" spans="1:16" ht="31.5" x14ac:dyDescent="0.25">
      <c r="A385" s="1528"/>
      <c r="B385" s="1531"/>
      <c r="C385" s="1262">
        <v>5</v>
      </c>
      <c r="D385" s="1259" t="s">
        <v>573</v>
      </c>
      <c r="E385" s="1262" t="s">
        <v>392</v>
      </c>
      <c r="F385" s="1262"/>
      <c r="G385" s="1262"/>
      <c r="H385" s="1262"/>
      <c r="I385" s="608">
        <v>45839</v>
      </c>
      <c r="J385" s="608">
        <v>45992</v>
      </c>
      <c r="K385" s="1262">
        <v>0</v>
      </c>
      <c r="L385" s="1262">
        <v>3</v>
      </c>
      <c r="M385" s="1262">
        <v>630</v>
      </c>
      <c r="N385" s="1259" t="s">
        <v>585</v>
      </c>
      <c r="O385" s="622" t="s">
        <v>583</v>
      </c>
      <c r="P385" s="925"/>
    </row>
    <row r="386" spans="1:16" ht="31.5" x14ac:dyDescent="0.25">
      <c r="A386" s="1528"/>
      <c r="B386" s="1531"/>
      <c r="C386" s="1262">
        <v>6</v>
      </c>
      <c r="D386" s="1259" t="s">
        <v>574</v>
      </c>
      <c r="E386" s="1262" t="s">
        <v>392</v>
      </c>
      <c r="F386" s="1262"/>
      <c r="G386" s="1262"/>
      <c r="H386" s="1262"/>
      <c r="I386" s="608">
        <v>45839</v>
      </c>
      <c r="J386" s="608">
        <v>45992</v>
      </c>
      <c r="K386" s="1262">
        <v>0</v>
      </c>
      <c r="L386" s="1262">
        <v>2</v>
      </c>
      <c r="M386" s="1262">
        <v>1000</v>
      </c>
      <c r="N386" s="1259" t="s">
        <v>585</v>
      </c>
      <c r="O386" s="622" t="s">
        <v>583</v>
      </c>
      <c r="P386" s="925"/>
    </row>
    <row r="387" spans="1:16" ht="31.5" x14ac:dyDescent="0.25">
      <c r="A387" s="1528"/>
      <c r="B387" s="1531"/>
      <c r="C387" s="1262">
        <v>7</v>
      </c>
      <c r="D387" s="1259" t="s">
        <v>575</v>
      </c>
      <c r="E387" s="1262" t="s">
        <v>392</v>
      </c>
      <c r="F387" s="1262"/>
      <c r="G387" s="1262"/>
      <c r="H387" s="1262"/>
      <c r="I387" s="608">
        <v>45839</v>
      </c>
      <c r="J387" s="608">
        <v>45992</v>
      </c>
      <c r="K387" s="1262">
        <v>0</v>
      </c>
      <c r="L387" s="1262">
        <v>3</v>
      </c>
      <c r="M387" s="1262">
        <v>900</v>
      </c>
      <c r="N387" s="1259" t="s">
        <v>585</v>
      </c>
      <c r="O387" s="622" t="s">
        <v>583</v>
      </c>
      <c r="P387" s="925"/>
    </row>
    <row r="388" spans="1:16" ht="31.5" x14ac:dyDescent="0.25">
      <c r="A388" s="1528"/>
      <c r="B388" s="1531"/>
      <c r="C388" s="1262">
        <v>8</v>
      </c>
      <c r="D388" s="1259" t="s">
        <v>576</v>
      </c>
      <c r="E388" s="1262" t="s">
        <v>392</v>
      </c>
      <c r="F388" s="1262"/>
      <c r="G388" s="1262"/>
      <c r="H388" s="1262"/>
      <c r="I388" s="608">
        <v>45839</v>
      </c>
      <c r="J388" s="608">
        <v>45992</v>
      </c>
      <c r="K388" s="1262">
        <v>0</v>
      </c>
      <c r="L388" s="1262">
        <v>2</v>
      </c>
      <c r="M388" s="1262">
        <v>800</v>
      </c>
      <c r="N388" s="1259" t="s">
        <v>585</v>
      </c>
      <c r="O388" s="622" t="s">
        <v>583</v>
      </c>
      <c r="P388" s="925"/>
    </row>
    <row r="389" spans="1:16" ht="31.5" x14ac:dyDescent="0.25">
      <c r="A389" s="1528"/>
      <c r="B389" s="1531"/>
      <c r="C389" s="1262">
        <v>9</v>
      </c>
      <c r="D389" s="1259" t="s">
        <v>577</v>
      </c>
      <c r="E389" s="1262" t="s">
        <v>392</v>
      </c>
      <c r="F389" s="1262"/>
      <c r="G389" s="1262"/>
      <c r="H389" s="1262"/>
      <c r="I389" s="608">
        <v>45839</v>
      </c>
      <c r="J389" s="608">
        <v>45992</v>
      </c>
      <c r="K389" s="1262">
        <v>0</v>
      </c>
      <c r="L389" s="1262">
        <v>2</v>
      </c>
      <c r="M389" s="1262">
        <v>1000</v>
      </c>
      <c r="N389" s="1259" t="s">
        <v>585</v>
      </c>
      <c r="O389" s="622" t="s">
        <v>583</v>
      </c>
      <c r="P389" s="925"/>
    </row>
    <row r="390" spans="1:16" ht="31.5" x14ac:dyDescent="0.25">
      <c r="A390" s="1528"/>
      <c r="B390" s="1531"/>
      <c r="C390" s="1262">
        <v>10</v>
      </c>
      <c r="D390" s="1259" t="s">
        <v>578</v>
      </c>
      <c r="E390" s="1262" t="s">
        <v>392</v>
      </c>
      <c r="F390" s="1262"/>
      <c r="G390" s="1262"/>
      <c r="H390" s="1262"/>
      <c r="I390" s="608">
        <v>45839</v>
      </c>
      <c r="J390" s="608">
        <v>45992</v>
      </c>
      <c r="K390" s="1262">
        <v>0</v>
      </c>
      <c r="L390" s="1262">
        <v>2</v>
      </c>
      <c r="M390" s="1262">
        <v>1000</v>
      </c>
      <c r="N390" s="1259" t="s">
        <v>585</v>
      </c>
      <c r="O390" s="622" t="s">
        <v>583</v>
      </c>
      <c r="P390" s="925"/>
    </row>
    <row r="391" spans="1:16" ht="31.5" x14ac:dyDescent="0.25">
      <c r="A391" s="1528"/>
      <c r="B391" s="1531"/>
      <c r="C391" s="1262">
        <v>11</v>
      </c>
      <c r="D391" s="1259" t="s">
        <v>579</v>
      </c>
      <c r="E391" s="1262" t="s">
        <v>392</v>
      </c>
      <c r="F391" s="1262"/>
      <c r="G391" s="1262"/>
      <c r="H391" s="1262"/>
      <c r="I391" s="608">
        <v>45839</v>
      </c>
      <c r="J391" s="608">
        <v>45992</v>
      </c>
      <c r="K391" s="1262">
        <v>0</v>
      </c>
      <c r="L391" s="1262">
        <v>2</v>
      </c>
      <c r="M391" s="1262">
        <v>1000</v>
      </c>
      <c r="N391" s="1259" t="s">
        <v>585</v>
      </c>
      <c r="O391" s="622" t="s">
        <v>583</v>
      </c>
      <c r="P391" s="925"/>
    </row>
    <row r="392" spans="1:16" ht="31.5" x14ac:dyDescent="0.25">
      <c r="A392" s="1528"/>
      <c r="B392" s="1531"/>
      <c r="C392" s="1262">
        <v>12</v>
      </c>
      <c r="D392" s="1259" t="s">
        <v>580</v>
      </c>
      <c r="E392" s="1262" t="s">
        <v>392</v>
      </c>
      <c r="F392" s="1262"/>
      <c r="G392" s="1262"/>
      <c r="H392" s="1262"/>
      <c r="I392" s="608">
        <v>45839</v>
      </c>
      <c r="J392" s="608">
        <v>45992</v>
      </c>
      <c r="K392" s="1262">
        <v>0</v>
      </c>
      <c r="L392" s="1262">
        <v>2</v>
      </c>
      <c r="M392" s="1262">
        <v>400</v>
      </c>
      <c r="N392" s="1259" t="s">
        <v>585</v>
      </c>
      <c r="O392" s="622" t="s">
        <v>584</v>
      </c>
      <c r="P392" s="925"/>
    </row>
    <row r="393" spans="1:16" ht="32.25" thickBot="1" x14ac:dyDescent="0.3">
      <c r="A393" s="1529"/>
      <c r="B393" s="1532"/>
      <c r="C393" s="1263">
        <v>13</v>
      </c>
      <c r="D393" s="1260" t="s">
        <v>581</v>
      </c>
      <c r="E393" s="1263" t="s">
        <v>392</v>
      </c>
      <c r="F393" s="1263"/>
      <c r="G393" s="1263"/>
      <c r="H393" s="1263"/>
      <c r="I393" s="611">
        <v>45839</v>
      </c>
      <c r="J393" s="611">
        <v>45992</v>
      </c>
      <c r="K393" s="1263">
        <v>0</v>
      </c>
      <c r="L393" s="1263">
        <v>2</v>
      </c>
      <c r="M393" s="1263">
        <v>400</v>
      </c>
      <c r="N393" s="1260" t="s">
        <v>585</v>
      </c>
      <c r="O393" s="628" t="s">
        <v>584</v>
      </c>
      <c r="P393" s="925"/>
    </row>
    <row r="394" spans="1:16" ht="47.25" customHeight="1" x14ac:dyDescent="0.25">
      <c r="A394" s="1653" t="s">
        <v>1003</v>
      </c>
      <c r="B394" s="1648" t="s">
        <v>6</v>
      </c>
      <c r="C394" s="1276">
        <v>1</v>
      </c>
      <c r="D394" s="1270">
        <v>40265019</v>
      </c>
      <c r="E394" s="1276" t="s">
        <v>392</v>
      </c>
      <c r="F394" s="1276"/>
      <c r="G394" s="1276"/>
      <c r="H394" s="1276"/>
      <c r="I394" s="973">
        <v>45689</v>
      </c>
      <c r="J394" s="973">
        <v>45992</v>
      </c>
      <c r="K394" s="1276">
        <v>1</v>
      </c>
      <c r="L394" s="1276">
        <v>4</v>
      </c>
      <c r="M394" s="1276">
        <v>1000</v>
      </c>
      <c r="N394" s="1637" t="s">
        <v>590</v>
      </c>
      <c r="O394" s="981" t="s">
        <v>592</v>
      </c>
      <c r="P394" s="925"/>
    </row>
    <row r="395" spans="1:16" ht="48" customHeight="1" x14ac:dyDescent="0.25">
      <c r="A395" s="1654"/>
      <c r="B395" s="1649"/>
      <c r="C395" s="1277">
        <v>2</v>
      </c>
      <c r="D395" s="1271">
        <v>40265020</v>
      </c>
      <c r="E395" s="1277" t="s">
        <v>392</v>
      </c>
      <c r="F395" s="1277"/>
      <c r="G395" s="1277"/>
      <c r="H395" s="1277"/>
      <c r="I395" s="974">
        <v>45689</v>
      </c>
      <c r="J395" s="974">
        <v>45992</v>
      </c>
      <c r="K395" s="1277">
        <v>1</v>
      </c>
      <c r="L395" s="1277">
        <v>3</v>
      </c>
      <c r="M395" s="1277">
        <v>1000</v>
      </c>
      <c r="N395" s="1638"/>
      <c r="O395" s="983" t="s">
        <v>592</v>
      </c>
      <c r="P395" s="925"/>
    </row>
    <row r="396" spans="1:16" ht="47.25" customHeight="1" x14ac:dyDescent="0.25">
      <c r="A396" s="1654"/>
      <c r="B396" s="1649"/>
      <c r="C396" s="1277">
        <v>3</v>
      </c>
      <c r="D396" s="1271">
        <v>40275527</v>
      </c>
      <c r="E396" s="1277" t="s">
        <v>392</v>
      </c>
      <c r="F396" s="1277"/>
      <c r="G396" s="1277"/>
      <c r="H396" s="1277"/>
      <c r="I396" s="974">
        <v>45689</v>
      </c>
      <c r="J396" s="974">
        <v>45992</v>
      </c>
      <c r="K396" s="1277">
        <v>0</v>
      </c>
      <c r="L396" s="1277">
        <v>3</v>
      </c>
      <c r="M396" s="1277">
        <v>630</v>
      </c>
      <c r="N396" s="1638"/>
      <c r="O396" s="983" t="s">
        <v>592</v>
      </c>
      <c r="P396" s="925"/>
    </row>
    <row r="397" spans="1:16" ht="48" customHeight="1" x14ac:dyDescent="0.25">
      <c r="A397" s="1654"/>
      <c r="B397" s="1649"/>
      <c r="C397" s="1277">
        <v>4</v>
      </c>
      <c r="D397" s="1271">
        <v>40265024</v>
      </c>
      <c r="E397" s="1277" t="s">
        <v>392</v>
      </c>
      <c r="F397" s="1277"/>
      <c r="G397" s="1277"/>
      <c r="H397" s="1277"/>
      <c r="I397" s="974">
        <v>45689</v>
      </c>
      <c r="J397" s="974">
        <v>45992</v>
      </c>
      <c r="K397" s="1277">
        <v>1</v>
      </c>
      <c r="L397" s="1277">
        <v>3</v>
      </c>
      <c r="M397" s="1277">
        <v>1000</v>
      </c>
      <c r="N397" s="1638"/>
      <c r="O397" s="983" t="s">
        <v>592</v>
      </c>
      <c r="P397" s="925"/>
    </row>
    <row r="398" spans="1:16" ht="47.25" customHeight="1" x14ac:dyDescent="0.25">
      <c r="A398" s="1654"/>
      <c r="B398" s="1649"/>
      <c r="C398" s="1277">
        <v>5</v>
      </c>
      <c r="D398" s="1271">
        <v>40265021</v>
      </c>
      <c r="E398" s="1277" t="s">
        <v>392</v>
      </c>
      <c r="F398" s="1277"/>
      <c r="G398" s="1277"/>
      <c r="H398" s="1277"/>
      <c r="I398" s="974">
        <v>45689</v>
      </c>
      <c r="J398" s="974">
        <v>45992</v>
      </c>
      <c r="K398" s="1277">
        <v>1</v>
      </c>
      <c r="L398" s="1277">
        <v>2</v>
      </c>
      <c r="M398" s="1277">
        <v>1000</v>
      </c>
      <c r="N398" s="1638"/>
      <c r="O398" s="983" t="s">
        <v>592</v>
      </c>
      <c r="P398" s="925"/>
    </row>
    <row r="399" spans="1:16" ht="48" customHeight="1" x14ac:dyDescent="0.25">
      <c r="A399" s="1654"/>
      <c r="B399" s="1649"/>
      <c r="C399" s="1277">
        <v>6</v>
      </c>
      <c r="D399" s="1271">
        <v>40265023</v>
      </c>
      <c r="E399" s="1277" t="s">
        <v>392</v>
      </c>
      <c r="F399" s="1277"/>
      <c r="G399" s="1277"/>
      <c r="H399" s="1277"/>
      <c r="I399" s="974">
        <v>45689</v>
      </c>
      <c r="J399" s="974">
        <v>45992</v>
      </c>
      <c r="K399" s="1277">
        <v>0</v>
      </c>
      <c r="L399" s="1277">
        <v>3</v>
      </c>
      <c r="M399" s="1277">
        <v>630</v>
      </c>
      <c r="N399" s="1638"/>
      <c r="O399" s="983" t="s">
        <v>592</v>
      </c>
      <c r="P399" s="925"/>
    </row>
    <row r="400" spans="1:16" ht="47.25" customHeight="1" x14ac:dyDescent="0.25">
      <c r="A400" s="1654"/>
      <c r="B400" s="1649"/>
      <c r="C400" s="1277">
        <v>7</v>
      </c>
      <c r="D400" s="1271">
        <v>40265017</v>
      </c>
      <c r="E400" s="1277" t="s">
        <v>392</v>
      </c>
      <c r="F400" s="1277"/>
      <c r="G400" s="1277"/>
      <c r="H400" s="1277"/>
      <c r="I400" s="974">
        <v>45689</v>
      </c>
      <c r="J400" s="974">
        <v>45992</v>
      </c>
      <c r="K400" s="1277">
        <v>1</v>
      </c>
      <c r="L400" s="1277">
        <v>2</v>
      </c>
      <c r="M400" s="1277">
        <v>1000</v>
      </c>
      <c r="N400" s="1638"/>
      <c r="O400" s="983" t="s">
        <v>592</v>
      </c>
      <c r="P400" s="925"/>
    </row>
    <row r="401" spans="1:16" ht="48" customHeight="1" x14ac:dyDescent="0.25">
      <c r="A401" s="1654"/>
      <c r="B401" s="1649"/>
      <c r="C401" s="1277">
        <v>8</v>
      </c>
      <c r="D401" s="1271">
        <v>40265018</v>
      </c>
      <c r="E401" s="1277" t="s">
        <v>392</v>
      </c>
      <c r="F401" s="1277"/>
      <c r="G401" s="1277"/>
      <c r="H401" s="1277"/>
      <c r="I401" s="974">
        <v>45689</v>
      </c>
      <c r="J401" s="974">
        <v>45992</v>
      </c>
      <c r="K401" s="1277">
        <v>0</v>
      </c>
      <c r="L401" s="1277">
        <v>2</v>
      </c>
      <c r="M401" s="1277">
        <v>630</v>
      </c>
      <c r="N401" s="1638"/>
      <c r="O401" s="983" t="s">
        <v>592</v>
      </c>
      <c r="P401" s="925"/>
    </row>
    <row r="402" spans="1:16" ht="47.25" customHeight="1" x14ac:dyDescent="0.25">
      <c r="A402" s="1654"/>
      <c r="B402" s="1649"/>
      <c r="C402" s="1277">
        <v>9</v>
      </c>
      <c r="D402" s="1271">
        <v>40265026</v>
      </c>
      <c r="E402" s="1277" t="s">
        <v>392</v>
      </c>
      <c r="F402" s="1277"/>
      <c r="G402" s="1277"/>
      <c r="H402" s="1277"/>
      <c r="I402" s="974">
        <v>45689</v>
      </c>
      <c r="J402" s="974">
        <v>45992</v>
      </c>
      <c r="K402" s="1277">
        <v>1</v>
      </c>
      <c r="L402" s="1277">
        <v>2</v>
      </c>
      <c r="M402" s="1277">
        <v>1000</v>
      </c>
      <c r="N402" s="1638"/>
      <c r="O402" s="983" t="s">
        <v>592</v>
      </c>
      <c r="P402" s="925"/>
    </row>
    <row r="403" spans="1:16" ht="48" customHeight="1" x14ac:dyDescent="0.25">
      <c r="A403" s="1654"/>
      <c r="B403" s="1649"/>
      <c r="C403" s="1277">
        <v>10</v>
      </c>
      <c r="D403" s="1277">
        <v>40265022</v>
      </c>
      <c r="E403" s="1277" t="s">
        <v>392</v>
      </c>
      <c r="F403" s="1277"/>
      <c r="G403" s="1277"/>
      <c r="H403" s="1277"/>
      <c r="I403" s="974">
        <v>45689</v>
      </c>
      <c r="J403" s="974">
        <v>45992</v>
      </c>
      <c r="K403" s="1277">
        <v>0</v>
      </c>
      <c r="L403" s="1277">
        <v>3</v>
      </c>
      <c r="M403" s="1277">
        <v>100</v>
      </c>
      <c r="N403" s="1638"/>
      <c r="O403" s="983" t="s">
        <v>476</v>
      </c>
      <c r="P403" s="925"/>
    </row>
    <row r="404" spans="1:16" ht="47.25" customHeight="1" x14ac:dyDescent="0.25">
      <c r="A404" s="1654"/>
      <c r="B404" s="1649"/>
      <c r="C404" s="1277">
        <v>11</v>
      </c>
      <c r="D404" s="1271">
        <v>40265027</v>
      </c>
      <c r="E404" s="1277" t="s">
        <v>392</v>
      </c>
      <c r="F404" s="1277"/>
      <c r="G404" s="1277"/>
      <c r="H404" s="1277"/>
      <c r="I404" s="974">
        <v>45689</v>
      </c>
      <c r="J404" s="974">
        <v>45992</v>
      </c>
      <c r="K404" s="1277">
        <v>0</v>
      </c>
      <c r="L404" s="1277">
        <v>2</v>
      </c>
      <c r="M404" s="1277">
        <v>100</v>
      </c>
      <c r="N404" s="1638"/>
      <c r="O404" s="983" t="s">
        <v>476</v>
      </c>
      <c r="P404" s="925"/>
    </row>
    <row r="405" spans="1:16" ht="48" customHeight="1" x14ac:dyDescent="0.25">
      <c r="A405" s="1654"/>
      <c r="B405" s="1649"/>
      <c r="C405" s="1277">
        <v>12</v>
      </c>
      <c r="D405" s="1271" t="s">
        <v>588</v>
      </c>
      <c r="E405" s="1277" t="s">
        <v>391</v>
      </c>
      <c r="F405" s="1277"/>
      <c r="G405" s="1277"/>
      <c r="H405" s="1277"/>
      <c r="I405" s="974">
        <v>45689</v>
      </c>
      <c r="J405" s="974">
        <v>45992</v>
      </c>
      <c r="K405" s="1277">
        <v>0</v>
      </c>
      <c r="L405" s="1277">
        <v>2</v>
      </c>
      <c r="M405" s="1277">
        <v>1600</v>
      </c>
      <c r="N405" s="1638"/>
      <c r="O405" s="983" t="s">
        <v>700</v>
      </c>
      <c r="P405" s="925"/>
    </row>
    <row r="406" spans="1:16" ht="63.75" thickBot="1" x14ac:dyDescent="0.3">
      <c r="A406" s="1655"/>
      <c r="B406" s="986" t="s">
        <v>591</v>
      </c>
      <c r="C406" s="1278">
        <v>13</v>
      </c>
      <c r="D406" s="1272" t="s">
        <v>587</v>
      </c>
      <c r="E406" s="1278" t="s">
        <v>392</v>
      </c>
      <c r="F406" s="1278"/>
      <c r="G406" s="1278"/>
      <c r="H406" s="1278"/>
      <c r="I406" s="978">
        <v>45689</v>
      </c>
      <c r="J406" s="978">
        <v>45992</v>
      </c>
      <c r="K406" s="1278">
        <v>0</v>
      </c>
      <c r="L406" s="1278">
        <v>2</v>
      </c>
      <c r="M406" s="1278">
        <v>400</v>
      </c>
      <c r="N406" s="1272" t="s">
        <v>903</v>
      </c>
      <c r="O406" s="996" t="s">
        <v>631</v>
      </c>
      <c r="P406" s="925"/>
    </row>
    <row r="407" spans="1:16" ht="47.25" x14ac:dyDescent="0.25">
      <c r="A407" s="1533" t="s">
        <v>630</v>
      </c>
      <c r="B407" s="1530" t="s">
        <v>6</v>
      </c>
      <c r="C407" s="1140">
        <v>1</v>
      </c>
      <c r="D407" s="1264" t="s">
        <v>817</v>
      </c>
      <c r="E407" s="1266" t="s">
        <v>392</v>
      </c>
      <c r="F407" s="1266">
        <v>1</v>
      </c>
      <c r="G407" s="1266"/>
      <c r="H407" s="1266"/>
      <c r="I407" s="604">
        <v>45809</v>
      </c>
      <c r="J407" s="936">
        <v>45505</v>
      </c>
      <c r="K407" s="1266"/>
      <c r="L407" s="1266">
        <v>5</v>
      </c>
      <c r="M407" s="1266">
        <v>1000</v>
      </c>
      <c r="N407" s="1264" t="s">
        <v>638</v>
      </c>
      <c r="O407" s="621" t="s">
        <v>632</v>
      </c>
      <c r="P407" s="925"/>
    </row>
    <row r="408" spans="1:16" ht="47.25" x14ac:dyDescent="0.25">
      <c r="A408" s="1534"/>
      <c r="B408" s="1531"/>
      <c r="C408" s="1139">
        <v>2</v>
      </c>
      <c r="D408" s="1259" t="s">
        <v>818</v>
      </c>
      <c r="E408" s="1262" t="s">
        <v>392</v>
      </c>
      <c r="F408" s="1262">
        <v>1</v>
      </c>
      <c r="G408" s="1262"/>
      <c r="H408" s="1262"/>
      <c r="I408" s="608">
        <v>45809</v>
      </c>
      <c r="J408" s="623">
        <v>45505</v>
      </c>
      <c r="K408" s="1262"/>
      <c r="L408" s="1262">
        <v>5</v>
      </c>
      <c r="M408" s="1262">
        <v>1000</v>
      </c>
      <c r="N408" s="1259" t="s">
        <v>638</v>
      </c>
      <c r="O408" s="622" t="s">
        <v>632</v>
      </c>
      <c r="P408" s="925"/>
    </row>
    <row r="409" spans="1:16" ht="47.25" x14ac:dyDescent="0.25">
      <c r="A409" s="1534"/>
      <c r="B409" s="1531"/>
      <c r="C409" s="1139">
        <v>3</v>
      </c>
      <c r="D409" s="1259" t="s">
        <v>819</v>
      </c>
      <c r="E409" s="1262" t="s">
        <v>392</v>
      </c>
      <c r="F409" s="1262"/>
      <c r="G409" s="1262"/>
      <c r="H409" s="1262"/>
      <c r="I409" s="608">
        <v>45809</v>
      </c>
      <c r="J409" s="623">
        <v>45505</v>
      </c>
      <c r="K409" s="1262"/>
      <c r="L409" s="1262">
        <v>5</v>
      </c>
      <c r="M409" s="1262">
        <v>1000</v>
      </c>
      <c r="N409" s="1259" t="s">
        <v>638</v>
      </c>
      <c r="O409" s="622" t="s">
        <v>632</v>
      </c>
      <c r="P409" s="925"/>
    </row>
    <row r="410" spans="1:16" ht="47.25" x14ac:dyDescent="0.25">
      <c r="A410" s="1534"/>
      <c r="B410" s="1531"/>
      <c r="C410" s="1139">
        <v>4</v>
      </c>
      <c r="D410" s="1259" t="s">
        <v>820</v>
      </c>
      <c r="E410" s="1262" t="s">
        <v>392</v>
      </c>
      <c r="F410" s="1262"/>
      <c r="G410" s="1262"/>
      <c r="H410" s="1262"/>
      <c r="I410" s="608">
        <v>45809</v>
      </c>
      <c r="J410" s="623">
        <v>45505</v>
      </c>
      <c r="K410" s="1262"/>
      <c r="L410" s="1262">
        <v>5</v>
      </c>
      <c r="M410" s="1262">
        <v>1000</v>
      </c>
      <c r="N410" s="1259" t="s">
        <v>638</v>
      </c>
      <c r="O410" s="622" t="s">
        <v>632</v>
      </c>
      <c r="P410" s="925"/>
    </row>
    <row r="411" spans="1:16" ht="47.25" x14ac:dyDescent="0.25">
      <c r="A411" s="1534"/>
      <c r="B411" s="1531"/>
      <c r="C411" s="1139">
        <v>5</v>
      </c>
      <c r="D411" s="1259" t="s">
        <v>821</v>
      </c>
      <c r="E411" s="1262" t="s">
        <v>392</v>
      </c>
      <c r="F411" s="1262"/>
      <c r="G411" s="1262"/>
      <c r="H411" s="1262"/>
      <c r="I411" s="608">
        <v>45809</v>
      </c>
      <c r="J411" s="623">
        <v>45505</v>
      </c>
      <c r="K411" s="1262"/>
      <c r="L411" s="1262">
        <v>5</v>
      </c>
      <c r="M411" s="1262">
        <v>1000</v>
      </c>
      <c r="N411" s="1259" t="s">
        <v>638</v>
      </c>
      <c r="O411" s="622" t="s">
        <v>632</v>
      </c>
      <c r="P411" s="925"/>
    </row>
    <row r="412" spans="1:16" ht="47.25" x14ac:dyDescent="0.25">
      <c r="A412" s="1534"/>
      <c r="B412" s="1531"/>
      <c r="C412" s="1139">
        <v>6</v>
      </c>
      <c r="D412" s="1259" t="s">
        <v>822</v>
      </c>
      <c r="E412" s="1262" t="s">
        <v>392</v>
      </c>
      <c r="F412" s="1262"/>
      <c r="G412" s="1262"/>
      <c r="H412" s="1262"/>
      <c r="I412" s="608">
        <v>45809</v>
      </c>
      <c r="J412" s="623">
        <v>45505</v>
      </c>
      <c r="K412" s="1262"/>
      <c r="L412" s="1262">
        <v>5</v>
      </c>
      <c r="M412" s="1262">
        <v>1000</v>
      </c>
      <c r="N412" s="1259" t="s">
        <v>638</v>
      </c>
      <c r="O412" s="622" t="s">
        <v>632</v>
      </c>
      <c r="P412" s="925"/>
    </row>
    <row r="413" spans="1:16" ht="47.25" x14ac:dyDescent="0.25">
      <c r="A413" s="1534"/>
      <c r="B413" s="1531"/>
      <c r="C413" s="1139">
        <v>7</v>
      </c>
      <c r="D413" s="1259" t="s">
        <v>823</v>
      </c>
      <c r="E413" s="1262" t="s">
        <v>392</v>
      </c>
      <c r="F413" s="1262"/>
      <c r="G413" s="1262"/>
      <c r="H413" s="1262"/>
      <c r="I413" s="608">
        <v>45809</v>
      </c>
      <c r="J413" s="623">
        <v>45505</v>
      </c>
      <c r="K413" s="1262"/>
      <c r="L413" s="1262">
        <v>5</v>
      </c>
      <c r="M413" s="1262">
        <v>800</v>
      </c>
      <c r="N413" s="1259" t="s">
        <v>638</v>
      </c>
      <c r="O413" s="622" t="s">
        <v>633</v>
      </c>
      <c r="P413" s="925"/>
    </row>
    <row r="414" spans="1:16" ht="47.25" x14ac:dyDescent="0.25">
      <c r="A414" s="1534"/>
      <c r="B414" s="1531"/>
      <c r="C414" s="1139" t="s">
        <v>1213</v>
      </c>
      <c r="D414" s="1259" t="s">
        <v>824</v>
      </c>
      <c r="E414" s="1262" t="s">
        <v>392</v>
      </c>
      <c r="F414" s="1262"/>
      <c r="G414" s="1262"/>
      <c r="H414" s="1262"/>
      <c r="I414" s="608">
        <v>45809</v>
      </c>
      <c r="J414" s="623">
        <v>45505</v>
      </c>
      <c r="K414" s="1262"/>
      <c r="L414" s="1262">
        <v>2</v>
      </c>
      <c r="M414" s="1262">
        <v>1000</v>
      </c>
      <c r="N414" s="1259" t="s">
        <v>638</v>
      </c>
      <c r="O414" s="622" t="s">
        <v>632</v>
      </c>
      <c r="P414" s="925" t="s">
        <v>1214</v>
      </c>
    </row>
    <row r="415" spans="1:16" ht="47.25" x14ac:dyDescent="0.25">
      <c r="A415" s="1534"/>
      <c r="B415" s="1531"/>
      <c r="C415" s="1139" t="s">
        <v>1218</v>
      </c>
      <c r="D415" s="1259" t="s">
        <v>1215</v>
      </c>
      <c r="E415" s="1262" t="s">
        <v>392</v>
      </c>
      <c r="F415" s="1262"/>
      <c r="G415" s="1262"/>
      <c r="H415" s="1262"/>
      <c r="I415" s="608">
        <v>45809</v>
      </c>
      <c r="J415" s="623">
        <v>45505</v>
      </c>
      <c r="K415" s="1262"/>
      <c r="L415" s="1262">
        <v>2</v>
      </c>
      <c r="M415" s="1262">
        <v>1000</v>
      </c>
      <c r="N415" s="1259" t="s">
        <v>638</v>
      </c>
      <c r="O415" s="622" t="s">
        <v>632</v>
      </c>
      <c r="P415" s="925" t="s">
        <v>1216</v>
      </c>
    </row>
    <row r="416" spans="1:16" ht="47.25" x14ac:dyDescent="0.25">
      <c r="A416" s="1534"/>
      <c r="B416" s="1531"/>
      <c r="C416" s="1139" t="s">
        <v>1209</v>
      </c>
      <c r="D416" s="1259" t="s">
        <v>826</v>
      </c>
      <c r="E416" s="1262" t="s">
        <v>392</v>
      </c>
      <c r="F416" s="1262"/>
      <c r="G416" s="1262"/>
      <c r="H416" s="1262"/>
      <c r="I416" s="608">
        <v>45809</v>
      </c>
      <c r="J416" s="623">
        <v>45505</v>
      </c>
      <c r="K416" s="1262"/>
      <c r="L416" s="1262">
        <v>2</v>
      </c>
      <c r="M416" s="1262">
        <v>630</v>
      </c>
      <c r="N416" s="1259" t="s">
        <v>638</v>
      </c>
      <c r="O416" s="622" t="s">
        <v>634</v>
      </c>
      <c r="P416" s="75" t="s">
        <v>1212</v>
      </c>
    </row>
    <row r="417" spans="1:16" ht="31.5" x14ac:dyDescent="0.25">
      <c r="A417" s="1534"/>
      <c r="B417" s="1531"/>
      <c r="C417" s="1139" t="s">
        <v>544</v>
      </c>
      <c r="D417" s="1259" t="s">
        <v>827</v>
      </c>
      <c r="E417" s="1262" t="s">
        <v>392</v>
      </c>
      <c r="F417" s="1262"/>
      <c r="G417" s="1262"/>
      <c r="H417" s="1262"/>
      <c r="I417" s="608">
        <v>45809</v>
      </c>
      <c r="J417" s="623">
        <v>45505</v>
      </c>
      <c r="K417" s="1262"/>
      <c r="L417" s="1262">
        <v>5</v>
      </c>
      <c r="M417" s="1262">
        <v>1000</v>
      </c>
      <c r="N417" s="1259" t="s">
        <v>639</v>
      </c>
      <c r="O417" s="622" t="s">
        <v>632</v>
      </c>
      <c r="P417" s="925" t="s">
        <v>1211</v>
      </c>
    </row>
    <row r="418" spans="1:16" ht="31.5" x14ac:dyDescent="0.25">
      <c r="A418" s="1534"/>
      <c r="B418" s="1531"/>
      <c r="C418" s="1139" t="s">
        <v>1208</v>
      </c>
      <c r="D418" s="1259" t="s">
        <v>828</v>
      </c>
      <c r="E418" s="1262" t="s">
        <v>392</v>
      </c>
      <c r="F418" s="1262"/>
      <c r="G418" s="1262"/>
      <c r="H418" s="1262"/>
      <c r="I418" s="608">
        <v>45809</v>
      </c>
      <c r="J418" s="623">
        <v>45505</v>
      </c>
      <c r="K418" s="1262"/>
      <c r="L418" s="1262">
        <v>5</v>
      </c>
      <c r="M418" s="1262">
        <v>1000</v>
      </c>
      <c r="N418" s="1259" t="s">
        <v>639</v>
      </c>
      <c r="O418" s="622" t="s">
        <v>632</v>
      </c>
      <c r="P418" s="925" t="s">
        <v>1210</v>
      </c>
    </row>
    <row r="419" spans="1:16" ht="31.5" x14ac:dyDescent="0.25">
      <c r="A419" s="1534"/>
      <c r="B419" s="1531"/>
      <c r="C419" s="1139" t="s">
        <v>1203</v>
      </c>
      <c r="D419" s="1259" t="s">
        <v>829</v>
      </c>
      <c r="E419" s="1262" t="s">
        <v>392</v>
      </c>
      <c r="F419" s="1262"/>
      <c r="G419" s="1262"/>
      <c r="H419" s="1262"/>
      <c r="I419" s="608">
        <v>45809</v>
      </c>
      <c r="J419" s="623">
        <v>45505</v>
      </c>
      <c r="K419" s="1262"/>
      <c r="L419" s="1262">
        <v>5</v>
      </c>
      <c r="M419" s="1262">
        <v>1000</v>
      </c>
      <c r="N419" s="1259" t="s">
        <v>639</v>
      </c>
      <c r="O419" s="622" t="s">
        <v>632</v>
      </c>
      <c r="P419" s="925" t="s">
        <v>1204</v>
      </c>
    </row>
    <row r="420" spans="1:16" ht="31.5" x14ac:dyDescent="0.25">
      <c r="A420" s="1534"/>
      <c r="B420" s="1531"/>
      <c r="C420" s="1139" t="s">
        <v>1206</v>
      </c>
      <c r="D420" s="1259" t="s">
        <v>830</v>
      </c>
      <c r="E420" s="1262" t="s">
        <v>392</v>
      </c>
      <c r="F420" s="1262"/>
      <c r="G420" s="1262"/>
      <c r="H420" s="1262"/>
      <c r="I420" s="608">
        <v>45809</v>
      </c>
      <c r="J420" s="623">
        <v>45505</v>
      </c>
      <c r="K420" s="1262"/>
      <c r="L420" s="1262">
        <v>5</v>
      </c>
      <c r="M420" s="1262">
        <v>1000</v>
      </c>
      <c r="N420" s="1259" t="s">
        <v>639</v>
      </c>
      <c r="O420" s="622" t="s">
        <v>632</v>
      </c>
      <c r="P420" s="925" t="s">
        <v>1207</v>
      </c>
    </row>
    <row r="421" spans="1:16" ht="31.5" x14ac:dyDescent="0.25">
      <c r="A421" s="1534"/>
      <c r="B421" s="1531"/>
      <c r="C421" s="1139" t="s">
        <v>1202</v>
      </c>
      <c r="D421" s="1259" t="s">
        <v>831</v>
      </c>
      <c r="E421" s="1262" t="s">
        <v>392</v>
      </c>
      <c r="F421" s="1262"/>
      <c r="G421" s="1262"/>
      <c r="H421" s="1262"/>
      <c r="I421" s="608">
        <v>45809</v>
      </c>
      <c r="J421" s="623">
        <v>45505</v>
      </c>
      <c r="K421" s="1262"/>
      <c r="L421" s="1262">
        <v>5</v>
      </c>
      <c r="M421" s="1262">
        <v>2000</v>
      </c>
      <c r="N421" s="1259" t="s">
        <v>639</v>
      </c>
      <c r="O421" s="622" t="s">
        <v>635</v>
      </c>
      <c r="P421" s="925" t="s">
        <v>1205</v>
      </c>
    </row>
    <row r="422" spans="1:16" ht="31.5" x14ac:dyDescent="0.25">
      <c r="A422" s="1534"/>
      <c r="B422" s="1531"/>
      <c r="C422" s="1139" t="s">
        <v>1209</v>
      </c>
      <c r="D422" s="1259" t="s">
        <v>832</v>
      </c>
      <c r="E422" s="1262" t="s">
        <v>392</v>
      </c>
      <c r="F422" s="1262"/>
      <c r="G422" s="1262"/>
      <c r="H422" s="1262"/>
      <c r="I422" s="608">
        <v>45809</v>
      </c>
      <c r="J422" s="623">
        <v>45505</v>
      </c>
      <c r="K422" s="1262"/>
      <c r="L422" s="1262"/>
      <c r="M422" s="1262"/>
      <c r="N422" s="1259" t="s">
        <v>639</v>
      </c>
      <c r="O422" s="622" t="s">
        <v>996</v>
      </c>
      <c r="P422" s="925" t="s">
        <v>1237</v>
      </c>
    </row>
    <row r="423" spans="1:16" ht="31.5" x14ac:dyDescent="0.25">
      <c r="A423" s="1534"/>
      <c r="B423" s="1531"/>
      <c r="C423" s="1139" t="s">
        <v>1208</v>
      </c>
      <c r="D423" s="1259" t="s">
        <v>833</v>
      </c>
      <c r="E423" s="1262" t="s">
        <v>392</v>
      </c>
      <c r="F423" s="1262"/>
      <c r="G423" s="1262"/>
      <c r="H423" s="1262"/>
      <c r="I423" s="608">
        <v>45809</v>
      </c>
      <c r="J423" s="623">
        <v>45505</v>
      </c>
      <c r="K423" s="1262"/>
      <c r="L423" s="1262"/>
      <c r="M423" s="1262"/>
      <c r="N423" s="1259" t="s">
        <v>639</v>
      </c>
      <c r="O423" s="622" t="s">
        <v>996</v>
      </c>
      <c r="P423" s="925" t="s">
        <v>1238</v>
      </c>
    </row>
    <row r="424" spans="1:16" ht="31.5" x14ac:dyDescent="0.25">
      <c r="A424" s="1534"/>
      <c r="B424" s="1531"/>
      <c r="C424" s="1139" t="s">
        <v>544</v>
      </c>
      <c r="D424" s="1259" t="s">
        <v>834</v>
      </c>
      <c r="E424" s="1262" t="s">
        <v>392</v>
      </c>
      <c r="F424" s="1262"/>
      <c r="G424" s="1262"/>
      <c r="H424" s="1262"/>
      <c r="I424" s="608">
        <v>45809</v>
      </c>
      <c r="J424" s="623">
        <v>45505</v>
      </c>
      <c r="K424" s="1262"/>
      <c r="L424" s="1262"/>
      <c r="M424" s="1262"/>
      <c r="N424" s="1259" t="s">
        <v>639</v>
      </c>
      <c r="O424" s="622" t="s">
        <v>996</v>
      </c>
      <c r="P424" s="925" t="s">
        <v>1239</v>
      </c>
    </row>
    <row r="425" spans="1:16" ht="31.5" x14ac:dyDescent="0.25">
      <c r="A425" s="1534"/>
      <c r="B425" s="1531"/>
      <c r="C425" s="1139" t="s">
        <v>543</v>
      </c>
      <c r="D425" s="1259" t="s">
        <v>835</v>
      </c>
      <c r="E425" s="1262" t="s">
        <v>392</v>
      </c>
      <c r="F425" s="1262"/>
      <c r="G425" s="1262"/>
      <c r="H425" s="1262"/>
      <c r="I425" s="608">
        <v>45809</v>
      </c>
      <c r="J425" s="623">
        <v>45505</v>
      </c>
      <c r="K425" s="1262"/>
      <c r="L425" s="1262"/>
      <c r="M425" s="1262"/>
      <c r="N425" s="1259" t="s">
        <v>639</v>
      </c>
      <c r="O425" s="622" t="s">
        <v>996</v>
      </c>
      <c r="P425" s="925" t="s">
        <v>1240</v>
      </c>
    </row>
    <row r="426" spans="1:16" ht="31.5" x14ac:dyDescent="0.25">
      <c r="A426" s="1534"/>
      <c r="B426" s="1531"/>
      <c r="C426" s="1139" t="s">
        <v>541</v>
      </c>
      <c r="D426" s="1259" t="s">
        <v>836</v>
      </c>
      <c r="E426" s="1262" t="s">
        <v>392</v>
      </c>
      <c r="F426" s="1262"/>
      <c r="G426" s="1262"/>
      <c r="H426" s="1262"/>
      <c r="I426" s="608">
        <v>45809</v>
      </c>
      <c r="J426" s="623">
        <v>45505</v>
      </c>
      <c r="K426" s="1262"/>
      <c r="L426" s="1262"/>
      <c r="M426" s="1262"/>
      <c r="N426" s="1259" t="s">
        <v>639</v>
      </c>
      <c r="O426" s="622" t="s">
        <v>996</v>
      </c>
      <c r="P426" s="925" t="s">
        <v>1241</v>
      </c>
    </row>
    <row r="427" spans="1:16" ht="31.5" x14ac:dyDescent="0.25">
      <c r="A427" s="1534"/>
      <c r="B427" s="1531"/>
      <c r="C427" s="1139" t="s">
        <v>542</v>
      </c>
      <c r="D427" s="1259" t="s">
        <v>837</v>
      </c>
      <c r="E427" s="1262" t="s">
        <v>392</v>
      </c>
      <c r="F427" s="1262"/>
      <c r="G427" s="1262"/>
      <c r="H427" s="1262"/>
      <c r="I427" s="608">
        <v>45809</v>
      </c>
      <c r="J427" s="623">
        <v>45505</v>
      </c>
      <c r="K427" s="1262"/>
      <c r="L427" s="1262"/>
      <c r="M427" s="1262"/>
      <c r="N427" s="1259" t="s">
        <v>639</v>
      </c>
      <c r="O427" s="622" t="s">
        <v>996</v>
      </c>
      <c r="P427" s="925" t="s">
        <v>1242</v>
      </c>
    </row>
    <row r="428" spans="1:16" ht="31.5" x14ac:dyDescent="0.25">
      <c r="A428" s="1534"/>
      <c r="B428" s="1531"/>
      <c r="C428" s="1139">
        <v>22</v>
      </c>
      <c r="D428" s="1259" t="s">
        <v>838</v>
      </c>
      <c r="E428" s="1262" t="s">
        <v>392</v>
      </c>
      <c r="F428" s="1262"/>
      <c r="G428" s="1262"/>
      <c r="H428" s="1262"/>
      <c r="I428" s="608">
        <v>45809</v>
      </c>
      <c r="J428" s="623">
        <v>45505</v>
      </c>
      <c r="K428" s="1262"/>
      <c r="L428" s="1262">
        <v>2</v>
      </c>
      <c r="M428" s="1262">
        <v>630</v>
      </c>
      <c r="N428" s="1259" t="s">
        <v>640</v>
      </c>
      <c r="O428" s="622" t="s">
        <v>634</v>
      </c>
      <c r="P428" s="925"/>
    </row>
    <row r="429" spans="1:16" ht="31.5" x14ac:dyDescent="0.25">
      <c r="A429" s="1534"/>
      <c r="B429" s="1531"/>
      <c r="C429" s="1139">
        <v>23</v>
      </c>
      <c r="D429" s="1259" t="s">
        <v>839</v>
      </c>
      <c r="E429" s="1262" t="s">
        <v>392</v>
      </c>
      <c r="F429" s="1262"/>
      <c r="G429" s="1262"/>
      <c r="H429" s="1262"/>
      <c r="I429" s="608">
        <v>45809</v>
      </c>
      <c r="J429" s="623">
        <v>45505</v>
      </c>
      <c r="K429" s="1262"/>
      <c r="L429" s="1262">
        <v>2</v>
      </c>
      <c r="M429" s="1262">
        <v>630</v>
      </c>
      <c r="N429" s="1259" t="s">
        <v>640</v>
      </c>
      <c r="O429" s="622" t="s">
        <v>634</v>
      </c>
      <c r="P429" s="925"/>
    </row>
    <row r="430" spans="1:16" ht="47.25" x14ac:dyDescent="0.25">
      <c r="A430" s="1534"/>
      <c r="B430" s="1531"/>
      <c r="C430" s="1139" t="s">
        <v>1209</v>
      </c>
      <c r="D430" s="1259" t="s">
        <v>840</v>
      </c>
      <c r="E430" s="1262" t="s">
        <v>392</v>
      </c>
      <c r="F430" s="1262"/>
      <c r="G430" s="1262"/>
      <c r="H430" s="1262"/>
      <c r="I430" s="608">
        <v>45809</v>
      </c>
      <c r="J430" s="623">
        <v>45505</v>
      </c>
      <c r="K430" s="1262"/>
      <c r="L430" s="1262">
        <v>2</v>
      </c>
      <c r="M430" s="1262">
        <v>1000</v>
      </c>
      <c r="N430" s="1259" t="s">
        <v>641</v>
      </c>
      <c r="O430" s="622" t="s">
        <v>632</v>
      </c>
      <c r="P430" s="925" t="s">
        <v>1217</v>
      </c>
    </row>
    <row r="431" spans="1:16" ht="47.25" x14ac:dyDescent="0.25">
      <c r="A431" s="1534"/>
      <c r="B431" s="1531"/>
      <c r="C431" s="1139" t="s">
        <v>1221</v>
      </c>
      <c r="D431" s="1259" t="s">
        <v>841</v>
      </c>
      <c r="E431" s="1262" t="s">
        <v>392</v>
      </c>
      <c r="F431" s="1262"/>
      <c r="G431" s="1262"/>
      <c r="H431" s="1262"/>
      <c r="I431" s="608">
        <v>45809</v>
      </c>
      <c r="J431" s="623">
        <v>45505</v>
      </c>
      <c r="K431" s="1262"/>
      <c r="L431" s="938">
        <v>5</v>
      </c>
      <c r="M431" s="1262">
        <v>1020</v>
      </c>
      <c r="N431" s="1259" t="s">
        <v>641</v>
      </c>
      <c r="O431" s="622" t="s">
        <v>636</v>
      </c>
      <c r="P431" s="925" t="s">
        <v>1219</v>
      </c>
    </row>
    <row r="432" spans="1:16" ht="47.25" x14ac:dyDescent="0.25">
      <c r="A432" s="1534"/>
      <c r="B432" s="1531"/>
      <c r="C432" s="1139" t="s">
        <v>1223</v>
      </c>
      <c r="D432" s="1259" t="s">
        <v>842</v>
      </c>
      <c r="E432" s="1262" t="s">
        <v>392</v>
      </c>
      <c r="F432" s="1262"/>
      <c r="G432" s="1262"/>
      <c r="H432" s="1262"/>
      <c r="I432" s="608">
        <v>45809</v>
      </c>
      <c r="J432" s="623">
        <v>45505</v>
      </c>
      <c r="K432" s="1262"/>
      <c r="L432" s="1262">
        <v>5</v>
      </c>
      <c r="M432" s="1262">
        <v>1020</v>
      </c>
      <c r="N432" s="1259" t="s">
        <v>641</v>
      </c>
      <c r="O432" s="622" t="s">
        <v>636</v>
      </c>
      <c r="P432" s="925" t="s">
        <v>1224</v>
      </c>
    </row>
    <row r="433" spans="1:16" ht="47.25" x14ac:dyDescent="0.25">
      <c r="A433" s="1534"/>
      <c r="B433" s="1531"/>
      <c r="C433" s="1139" t="s">
        <v>1222</v>
      </c>
      <c r="D433" s="1259" t="s">
        <v>843</v>
      </c>
      <c r="E433" s="1262" t="s">
        <v>392</v>
      </c>
      <c r="F433" s="1262"/>
      <c r="G433" s="1262"/>
      <c r="H433" s="1262"/>
      <c r="I433" s="608">
        <v>45809</v>
      </c>
      <c r="J433" s="623">
        <v>45505</v>
      </c>
      <c r="K433" s="1262"/>
      <c r="L433" s="1262">
        <v>5</v>
      </c>
      <c r="M433" s="1262">
        <v>1020</v>
      </c>
      <c r="N433" s="1259" t="s">
        <v>641</v>
      </c>
      <c r="O433" s="622" t="s">
        <v>636</v>
      </c>
      <c r="P433" s="925" t="s">
        <v>1220</v>
      </c>
    </row>
    <row r="434" spans="1:16" ht="47.25" x14ac:dyDescent="0.25">
      <c r="A434" s="1534"/>
      <c r="B434" s="1531"/>
      <c r="C434" s="1139" t="s">
        <v>544</v>
      </c>
      <c r="D434" s="1259" t="s">
        <v>844</v>
      </c>
      <c r="E434" s="1262" t="s">
        <v>392</v>
      </c>
      <c r="F434" s="1262"/>
      <c r="G434" s="1262"/>
      <c r="H434" s="1262"/>
      <c r="I434" s="608">
        <v>45809</v>
      </c>
      <c r="J434" s="623">
        <v>45505</v>
      </c>
      <c r="K434" s="1262"/>
      <c r="L434" s="1262">
        <v>5</v>
      </c>
      <c r="M434" s="1262">
        <v>1020</v>
      </c>
      <c r="N434" s="1259" t="s">
        <v>641</v>
      </c>
      <c r="O434" s="622" t="s">
        <v>632</v>
      </c>
      <c r="P434" s="925" t="s">
        <v>1225</v>
      </c>
    </row>
    <row r="435" spans="1:16" ht="47.25" x14ac:dyDescent="0.25">
      <c r="A435" s="1534"/>
      <c r="B435" s="1531"/>
      <c r="C435" s="1139" t="s">
        <v>1226</v>
      </c>
      <c r="D435" s="1259" t="s">
        <v>845</v>
      </c>
      <c r="E435" s="1262" t="s">
        <v>392</v>
      </c>
      <c r="F435" s="1262"/>
      <c r="G435" s="1262"/>
      <c r="H435" s="1262"/>
      <c r="I435" s="608">
        <v>45809</v>
      </c>
      <c r="J435" s="623">
        <v>45505</v>
      </c>
      <c r="K435" s="1262"/>
      <c r="L435" s="1262">
        <v>5</v>
      </c>
      <c r="M435" s="1262">
        <v>1020</v>
      </c>
      <c r="N435" s="1259" t="s">
        <v>641</v>
      </c>
      <c r="O435" s="622" t="s">
        <v>636</v>
      </c>
      <c r="P435" s="925" t="s">
        <v>1227</v>
      </c>
    </row>
    <row r="436" spans="1:16" ht="47.25" x14ac:dyDescent="0.25">
      <c r="A436" s="1534"/>
      <c r="B436" s="1531"/>
      <c r="C436" s="1139" t="s">
        <v>1230</v>
      </c>
      <c r="D436" s="1259" t="s">
        <v>846</v>
      </c>
      <c r="E436" s="1262" t="s">
        <v>392</v>
      </c>
      <c r="F436" s="1262"/>
      <c r="G436" s="1262"/>
      <c r="H436" s="1262"/>
      <c r="I436" s="608">
        <v>45809</v>
      </c>
      <c r="J436" s="623">
        <v>45505</v>
      </c>
      <c r="K436" s="1262"/>
      <c r="L436" s="1262">
        <v>5</v>
      </c>
      <c r="M436" s="1262">
        <v>1020</v>
      </c>
      <c r="N436" s="1259" t="s">
        <v>641</v>
      </c>
      <c r="O436" s="622" t="s">
        <v>636</v>
      </c>
      <c r="P436" s="925" t="s">
        <v>1228</v>
      </c>
    </row>
    <row r="437" spans="1:16" ht="47.25" x14ac:dyDescent="0.25">
      <c r="A437" s="1534"/>
      <c r="B437" s="1531"/>
      <c r="C437" s="1139" t="s">
        <v>1231</v>
      </c>
      <c r="D437" s="1259" t="s">
        <v>847</v>
      </c>
      <c r="E437" s="1262" t="s">
        <v>392</v>
      </c>
      <c r="F437" s="1262"/>
      <c r="G437" s="1262"/>
      <c r="H437" s="1262"/>
      <c r="I437" s="608">
        <v>45809</v>
      </c>
      <c r="J437" s="623">
        <v>45505</v>
      </c>
      <c r="K437" s="1262"/>
      <c r="L437" s="1262">
        <v>5</v>
      </c>
      <c r="M437" s="1262">
        <v>1020</v>
      </c>
      <c r="N437" s="1259" t="s">
        <v>641</v>
      </c>
      <c r="O437" s="622" t="s">
        <v>636</v>
      </c>
      <c r="P437" s="925" t="s">
        <v>1229</v>
      </c>
    </row>
    <row r="438" spans="1:16" ht="47.25" x14ac:dyDescent="0.25">
      <c r="A438" s="1534"/>
      <c r="B438" s="1531"/>
      <c r="C438" s="1139" t="s">
        <v>541</v>
      </c>
      <c r="D438" s="1259" t="s">
        <v>848</v>
      </c>
      <c r="E438" s="1262" t="s">
        <v>392</v>
      </c>
      <c r="F438" s="1262"/>
      <c r="G438" s="1262"/>
      <c r="H438" s="1262"/>
      <c r="I438" s="608">
        <v>45809</v>
      </c>
      <c r="J438" s="623">
        <v>45505</v>
      </c>
      <c r="K438" s="1262"/>
      <c r="L438" s="1262">
        <v>2</v>
      </c>
      <c r="M438" s="1262">
        <v>1000</v>
      </c>
      <c r="N438" s="1259" t="s">
        <v>641</v>
      </c>
      <c r="O438" s="622" t="s">
        <v>632</v>
      </c>
      <c r="P438" s="925" t="s">
        <v>1232</v>
      </c>
    </row>
    <row r="439" spans="1:16" ht="47.25" x14ac:dyDescent="0.25">
      <c r="A439" s="1534"/>
      <c r="B439" s="1531"/>
      <c r="C439" s="1139" t="s">
        <v>1233</v>
      </c>
      <c r="D439" s="1259" t="s">
        <v>849</v>
      </c>
      <c r="E439" s="1262" t="s">
        <v>392</v>
      </c>
      <c r="F439" s="1262"/>
      <c r="G439" s="1262"/>
      <c r="H439" s="1262"/>
      <c r="I439" s="608">
        <v>45809</v>
      </c>
      <c r="J439" s="623">
        <v>45505</v>
      </c>
      <c r="K439" s="1262"/>
      <c r="L439" s="1262">
        <v>5</v>
      </c>
      <c r="M439" s="1262">
        <v>1020</v>
      </c>
      <c r="N439" s="1259" t="s">
        <v>641</v>
      </c>
      <c r="O439" s="622" t="s">
        <v>636</v>
      </c>
      <c r="P439" s="925" t="s">
        <v>1227</v>
      </c>
    </row>
    <row r="440" spans="1:16" ht="47.25" x14ac:dyDescent="0.25">
      <c r="A440" s="1534"/>
      <c r="B440" s="1531"/>
      <c r="C440" s="1139" t="s">
        <v>1234</v>
      </c>
      <c r="D440" s="1259" t="s">
        <v>850</v>
      </c>
      <c r="E440" s="1262" t="s">
        <v>392</v>
      </c>
      <c r="F440" s="1262"/>
      <c r="G440" s="1262"/>
      <c r="H440" s="1262"/>
      <c r="I440" s="608">
        <v>45809</v>
      </c>
      <c r="J440" s="623">
        <v>45505</v>
      </c>
      <c r="K440" s="1262"/>
      <c r="L440" s="1262">
        <v>5</v>
      </c>
      <c r="M440" s="1262">
        <v>1020</v>
      </c>
      <c r="N440" s="1259" t="s">
        <v>641</v>
      </c>
      <c r="O440" s="622" t="s">
        <v>636</v>
      </c>
      <c r="P440" s="925" t="s">
        <v>1228</v>
      </c>
    </row>
    <row r="441" spans="1:16" ht="47.25" x14ac:dyDescent="0.25">
      <c r="A441" s="1534"/>
      <c r="B441" s="1531"/>
      <c r="C441" s="1139" t="s">
        <v>1235</v>
      </c>
      <c r="D441" s="1259" t="s">
        <v>851</v>
      </c>
      <c r="E441" s="1262" t="s">
        <v>392</v>
      </c>
      <c r="F441" s="1262"/>
      <c r="G441" s="1262"/>
      <c r="H441" s="1262"/>
      <c r="I441" s="608">
        <v>45809</v>
      </c>
      <c r="J441" s="623">
        <v>45505</v>
      </c>
      <c r="K441" s="1262"/>
      <c r="L441" s="1262">
        <v>5</v>
      </c>
      <c r="M441" s="1262">
        <v>1020</v>
      </c>
      <c r="N441" s="1259" t="s">
        <v>641</v>
      </c>
      <c r="O441" s="622" t="s">
        <v>636</v>
      </c>
      <c r="P441" s="925" t="s">
        <v>1229</v>
      </c>
    </row>
    <row r="442" spans="1:16" ht="47.25" x14ac:dyDescent="0.25">
      <c r="A442" s="1534"/>
      <c r="B442" s="1531"/>
      <c r="C442" s="1139" t="s">
        <v>540</v>
      </c>
      <c r="D442" s="1259" t="s">
        <v>852</v>
      </c>
      <c r="E442" s="1262" t="s">
        <v>392</v>
      </c>
      <c r="F442" s="1262"/>
      <c r="G442" s="1262"/>
      <c r="H442" s="1262"/>
      <c r="I442" s="608">
        <v>45809</v>
      </c>
      <c r="J442" s="623">
        <v>45505</v>
      </c>
      <c r="K442" s="1262"/>
      <c r="L442" s="1262">
        <v>2</v>
      </c>
      <c r="M442" s="1262">
        <v>1000</v>
      </c>
      <c r="N442" s="1259" t="s">
        <v>641</v>
      </c>
      <c r="O442" s="622" t="s">
        <v>632</v>
      </c>
      <c r="P442" s="925" t="s">
        <v>1236</v>
      </c>
    </row>
    <row r="443" spans="1:16" ht="47.25" x14ac:dyDescent="0.25">
      <c r="A443" s="1534"/>
      <c r="B443" s="1531"/>
      <c r="C443" s="1139">
        <v>37</v>
      </c>
      <c r="D443" s="1259" t="s">
        <v>853</v>
      </c>
      <c r="E443" s="1262" t="s">
        <v>392</v>
      </c>
      <c r="F443" s="1262"/>
      <c r="G443" s="1262"/>
      <c r="H443" s="1262"/>
      <c r="I443" s="608">
        <v>45809</v>
      </c>
      <c r="J443" s="623">
        <v>45505</v>
      </c>
      <c r="K443" s="1262"/>
      <c r="L443" s="1262">
        <v>6</v>
      </c>
      <c r="M443" s="1262">
        <v>2000</v>
      </c>
      <c r="N443" s="1259" t="s">
        <v>641</v>
      </c>
      <c r="O443" s="622" t="s">
        <v>635</v>
      </c>
      <c r="P443" s="925"/>
    </row>
    <row r="444" spans="1:16" ht="63" x14ac:dyDescent="0.25">
      <c r="A444" s="1534"/>
      <c r="B444" s="1531"/>
      <c r="C444" s="1139">
        <v>38</v>
      </c>
      <c r="D444" s="632" t="s">
        <v>702</v>
      </c>
      <c r="E444" s="1262" t="s">
        <v>393</v>
      </c>
      <c r="F444" s="1262"/>
      <c r="G444" s="1262"/>
      <c r="H444" s="1262"/>
      <c r="I444" s="608" t="s">
        <v>6</v>
      </c>
      <c r="J444" s="623" t="s">
        <v>6</v>
      </c>
      <c r="K444" s="1262"/>
      <c r="L444" s="1262">
        <v>2</v>
      </c>
      <c r="M444" s="1262">
        <v>400</v>
      </c>
      <c r="N444" s="1259" t="s">
        <v>642</v>
      </c>
      <c r="O444" s="622" t="s">
        <v>637</v>
      </c>
      <c r="P444" s="925"/>
    </row>
    <row r="445" spans="1:16" ht="63" x14ac:dyDescent="0.25">
      <c r="A445" s="1534"/>
      <c r="B445" s="1531"/>
      <c r="C445" s="1139">
        <v>39</v>
      </c>
      <c r="D445" s="632" t="s">
        <v>703</v>
      </c>
      <c r="E445" s="1262" t="s">
        <v>393</v>
      </c>
      <c r="F445" s="1262"/>
      <c r="G445" s="1262"/>
      <c r="H445" s="1262"/>
      <c r="I445" s="608" t="s">
        <v>6</v>
      </c>
      <c r="J445" s="623" t="s">
        <v>6</v>
      </c>
      <c r="K445" s="1262"/>
      <c r="L445" s="1262">
        <v>2</v>
      </c>
      <c r="M445" s="1262">
        <v>400</v>
      </c>
      <c r="N445" s="1259" t="s">
        <v>642</v>
      </c>
      <c r="O445" s="622" t="s">
        <v>637</v>
      </c>
      <c r="P445" s="925"/>
    </row>
    <row r="446" spans="1:16" ht="63" x14ac:dyDescent="0.25">
      <c r="A446" s="1534"/>
      <c r="B446" s="1531"/>
      <c r="C446" s="1139">
        <v>40</v>
      </c>
      <c r="D446" s="632" t="s">
        <v>704</v>
      </c>
      <c r="E446" s="1262" t="s">
        <v>393</v>
      </c>
      <c r="F446" s="1262"/>
      <c r="G446" s="1262"/>
      <c r="H446" s="1262"/>
      <c r="I446" s="608" t="s">
        <v>6</v>
      </c>
      <c r="J446" s="623" t="s">
        <v>6</v>
      </c>
      <c r="K446" s="1262"/>
      <c r="L446" s="1262">
        <v>2</v>
      </c>
      <c r="M446" s="1262">
        <v>400</v>
      </c>
      <c r="N446" s="1259" t="s">
        <v>643</v>
      </c>
      <c r="O446" s="622" t="s">
        <v>637</v>
      </c>
      <c r="P446" s="925"/>
    </row>
    <row r="447" spans="1:16" ht="63.75" thickBot="1" x14ac:dyDescent="0.3">
      <c r="A447" s="1535"/>
      <c r="B447" s="1532"/>
      <c r="C447" s="1141">
        <v>41</v>
      </c>
      <c r="D447" s="633" t="s">
        <v>705</v>
      </c>
      <c r="E447" s="1263" t="s">
        <v>393</v>
      </c>
      <c r="F447" s="1263"/>
      <c r="G447" s="1263"/>
      <c r="H447" s="1263"/>
      <c r="I447" s="611" t="s">
        <v>6</v>
      </c>
      <c r="J447" s="1002" t="s">
        <v>6</v>
      </c>
      <c r="K447" s="1263"/>
      <c r="L447" s="1263">
        <v>2</v>
      </c>
      <c r="M447" s="1263">
        <v>400</v>
      </c>
      <c r="N447" s="1260" t="s">
        <v>643</v>
      </c>
      <c r="O447" s="628" t="s">
        <v>637</v>
      </c>
      <c r="P447" s="925"/>
    </row>
    <row r="448" spans="1:16" ht="48" hidden="1" thickBot="1" x14ac:dyDescent="0.3">
      <c r="A448" s="1624" t="s">
        <v>664</v>
      </c>
      <c r="B448" s="1607" t="s">
        <v>665</v>
      </c>
      <c r="C448" s="1261">
        <v>1</v>
      </c>
      <c r="D448" s="1258" t="s">
        <v>644</v>
      </c>
      <c r="E448" s="1261" t="s">
        <v>392</v>
      </c>
      <c r="F448" s="1261"/>
      <c r="G448" s="1261"/>
      <c r="H448" s="1261"/>
      <c r="I448" s="1261"/>
      <c r="J448" s="1261"/>
      <c r="K448" s="1261"/>
      <c r="L448" s="1261"/>
      <c r="M448" s="1261"/>
      <c r="N448" s="1258" t="s">
        <v>661</v>
      </c>
      <c r="O448" s="1258" t="s">
        <v>668</v>
      </c>
      <c r="P448" s="925"/>
    </row>
    <row r="449" spans="1:16" ht="48" hidden="1" thickBot="1" x14ac:dyDescent="0.3">
      <c r="A449" s="1537"/>
      <c r="B449" s="1531"/>
      <c r="C449" s="1262">
        <v>2</v>
      </c>
      <c r="D449" s="1259" t="s">
        <v>645</v>
      </c>
      <c r="E449" s="1262" t="s">
        <v>392</v>
      </c>
      <c r="F449" s="1262"/>
      <c r="G449" s="1262"/>
      <c r="H449" s="1262"/>
      <c r="I449" s="1262"/>
      <c r="J449" s="1262"/>
      <c r="K449" s="1262"/>
      <c r="L449" s="1262"/>
      <c r="M449" s="1262"/>
      <c r="N449" s="1259" t="s">
        <v>661</v>
      </c>
      <c r="O449" s="1259" t="s">
        <v>668</v>
      </c>
      <c r="P449" s="925"/>
    </row>
    <row r="450" spans="1:16" ht="48" hidden="1" thickBot="1" x14ac:dyDescent="0.3">
      <c r="A450" s="1537"/>
      <c r="B450" s="1531"/>
      <c r="C450" s="1262">
        <v>3</v>
      </c>
      <c r="D450" s="1259" t="s">
        <v>646</v>
      </c>
      <c r="E450" s="1262" t="s">
        <v>392</v>
      </c>
      <c r="F450" s="1262"/>
      <c r="G450" s="1262"/>
      <c r="H450" s="1262"/>
      <c r="I450" s="1262"/>
      <c r="J450" s="1262"/>
      <c r="K450" s="1262"/>
      <c r="L450" s="1262"/>
      <c r="M450" s="1262"/>
      <c r="N450" s="1259" t="s">
        <v>661</v>
      </c>
      <c r="O450" s="1259" t="s">
        <v>669</v>
      </c>
      <c r="P450" s="925"/>
    </row>
    <row r="451" spans="1:16" ht="48" hidden="1" thickBot="1" x14ac:dyDescent="0.3">
      <c r="A451" s="1537"/>
      <c r="B451" s="1531"/>
      <c r="C451" s="1262">
        <v>4</v>
      </c>
      <c r="D451" s="1259" t="s">
        <v>647</v>
      </c>
      <c r="E451" s="1262" t="s">
        <v>392</v>
      </c>
      <c r="F451" s="1262"/>
      <c r="G451" s="1262"/>
      <c r="H451" s="1262"/>
      <c r="I451" s="1262"/>
      <c r="J451" s="1262"/>
      <c r="K451" s="1262"/>
      <c r="L451" s="1262"/>
      <c r="M451" s="1262"/>
      <c r="N451" s="1259" t="s">
        <v>661</v>
      </c>
      <c r="O451" s="1259" t="s">
        <v>670</v>
      </c>
      <c r="P451" s="925"/>
    </row>
    <row r="452" spans="1:16" ht="48" hidden="1" thickBot="1" x14ac:dyDescent="0.3">
      <c r="A452" s="1537"/>
      <c r="B452" s="1531"/>
      <c r="C452" s="1262">
        <v>5</v>
      </c>
      <c r="D452" s="1259" t="s">
        <v>648</v>
      </c>
      <c r="E452" s="1262" t="s">
        <v>392</v>
      </c>
      <c r="F452" s="1262"/>
      <c r="G452" s="1262"/>
      <c r="H452" s="1262"/>
      <c r="I452" s="1262"/>
      <c r="J452" s="1262"/>
      <c r="K452" s="1262"/>
      <c r="L452" s="1262"/>
      <c r="M452" s="1262"/>
      <c r="N452" s="1259" t="s">
        <v>661</v>
      </c>
      <c r="O452" s="1259" t="s">
        <v>670</v>
      </c>
      <c r="P452" s="925"/>
    </row>
    <row r="453" spans="1:16" ht="48" hidden="1" thickBot="1" x14ac:dyDescent="0.3">
      <c r="A453" s="1537"/>
      <c r="B453" s="1531"/>
      <c r="C453" s="1262">
        <v>6</v>
      </c>
      <c r="D453" s="1259">
        <v>4000077</v>
      </c>
      <c r="E453" s="1262" t="s">
        <v>392</v>
      </c>
      <c r="F453" s="1262"/>
      <c r="G453" s="1262"/>
      <c r="H453" s="1262"/>
      <c r="I453" s="1262"/>
      <c r="J453" s="1262"/>
      <c r="K453" s="1262"/>
      <c r="L453" s="1262"/>
      <c r="M453" s="1262"/>
      <c r="N453" s="1259" t="s">
        <v>661</v>
      </c>
      <c r="O453" s="1259"/>
      <c r="P453" s="925"/>
    </row>
    <row r="454" spans="1:16" ht="48" hidden="1" thickBot="1" x14ac:dyDescent="0.3">
      <c r="A454" s="1537"/>
      <c r="B454" s="1531"/>
      <c r="C454" s="1262">
        <v>7</v>
      </c>
      <c r="D454" s="1259">
        <v>4000078</v>
      </c>
      <c r="E454" s="1262" t="s">
        <v>392</v>
      </c>
      <c r="F454" s="1262"/>
      <c r="G454" s="1262"/>
      <c r="H454" s="1262"/>
      <c r="I454" s="1262"/>
      <c r="J454" s="1262"/>
      <c r="K454" s="1262"/>
      <c r="L454" s="1262"/>
      <c r="M454" s="1262"/>
      <c r="N454" s="1259" t="s">
        <v>661</v>
      </c>
      <c r="O454" s="1259"/>
      <c r="P454" s="925"/>
    </row>
    <row r="455" spans="1:16" ht="63.75" hidden="1" thickBot="1" x14ac:dyDescent="0.3">
      <c r="A455" s="1537"/>
      <c r="B455" s="1531" t="s">
        <v>666</v>
      </c>
      <c r="C455" s="1262">
        <v>8</v>
      </c>
      <c r="D455" s="1259" t="s">
        <v>649</v>
      </c>
      <c r="E455" s="1262" t="s">
        <v>392</v>
      </c>
      <c r="F455" s="1262"/>
      <c r="G455" s="1262"/>
      <c r="H455" s="1262"/>
      <c r="I455" s="1262"/>
      <c r="J455" s="1262"/>
      <c r="K455" s="1262"/>
      <c r="L455" s="1262"/>
      <c r="M455" s="1262"/>
      <c r="N455" s="1259" t="s">
        <v>662</v>
      </c>
      <c r="O455" s="1259" t="s">
        <v>670</v>
      </c>
      <c r="P455" s="925"/>
    </row>
    <row r="456" spans="1:16" ht="63.75" hidden="1" thickBot="1" x14ac:dyDescent="0.3">
      <c r="A456" s="1537"/>
      <c r="B456" s="1531"/>
      <c r="C456" s="1262">
        <v>9</v>
      </c>
      <c r="D456" s="1259" t="s">
        <v>650</v>
      </c>
      <c r="E456" s="1262" t="s">
        <v>392</v>
      </c>
      <c r="F456" s="1262"/>
      <c r="G456" s="1262"/>
      <c r="H456" s="1262"/>
      <c r="I456" s="1262"/>
      <c r="J456" s="1262"/>
      <c r="K456" s="1262"/>
      <c r="L456" s="1262"/>
      <c r="M456" s="1262"/>
      <c r="N456" s="1259" t="s">
        <v>662</v>
      </c>
      <c r="O456" s="1259" t="s">
        <v>670</v>
      </c>
      <c r="P456" s="925"/>
    </row>
    <row r="457" spans="1:16" ht="63.75" hidden="1" thickBot="1" x14ac:dyDescent="0.3">
      <c r="A457" s="1537"/>
      <c r="B457" s="1531"/>
      <c r="C457" s="1262">
        <v>10</v>
      </c>
      <c r="D457" s="1259" t="s">
        <v>651</v>
      </c>
      <c r="E457" s="1262" t="s">
        <v>392</v>
      </c>
      <c r="F457" s="1262"/>
      <c r="G457" s="1262"/>
      <c r="H457" s="1262"/>
      <c r="I457" s="1262"/>
      <c r="J457" s="1262"/>
      <c r="K457" s="1262"/>
      <c r="L457" s="1262"/>
      <c r="M457" s="1262"/>
      <c r="N457" s="1259" t="s">
        <v>662</v>
      </c>
      <c r="O457" s="1259" t="s">
        <v>670</v>
      </c>
      <c r="P457" s="925"/>
    </row>
    <row r="458" spans="1:16" ht="63.75" hidden="1" thickBot="1" x14ac:dyDescent="0.3">
      <c r="A458" s="1537"/>
      <c r="B458" s="1531"/>
      <c r="C458" s="1262">
        <v>11</v>
      </c>
      <c r="D458" s="1259" t="s">
        <v>652</v>
      </c>
      <c r="E458" s="1262" t="s">
        <v>392</v>
      </c>
      <c r="F458" s="1262"/>
      <c r="G458" s="1262"/>
      <c r="H458" s="1262"/>
      <c r="I458" s="1262"/>
      <c r="J458" s="1262"/>
      <c r="K458" s="1262"/>
      <c r="L458" s="1262"/>
      <c r="M458" s="1262"/>
      <c r="N458" s="1259" t="s">
        <v>662</v>
      </c>
      <c r="O458" s="1259" t="s">
        <v>670</v>
      </c>
      <c r="P458" s="925"/>
    </row>
    <row r="459" spans="1:16" ht="63.75" hidden="1" thickBot="1" x14ac:dyDescent="0.3">
      <c r="A459" s="1537"/>
      <c r="B459" s="1531"/>
      <c r="C459" s="1262">
        <v>12</v>
      </c>
      <c r="D459" s="1259" t="s">
        <v>653</v>
      </c>
      <c r="E459" s="1262" t="s">
        <v>392</v>
      </c>
      <c r="F459" s="1262"/>
      <c r="G459" s="1262"/>
      <c r="H459" s="1262"/>
      <c r="I459" s="1262"/>
      <c r="J459" s="1262"/>
      <c r="K459" s="1262"/>
      <c r="L459" s="1262"/>
      <c r="M459" s="1262"/>
      <c r="N459" s="1259" t="s">
        <v>662</v>
      </c>
      <c r="O459" s="1259" t="s">
        <v>670</v>
      </c>
      <c r="P459" s="925"/>
    </row>
    <row r="460" spans="1:16" ht="63.75" hidden="1" thickBot="1" x14ac:dyDescent="0.3">
      <c r="A460" s="1537"/>
      <c r="B460" s="1531"/>
      <c r="C460" s="1262">
        <v>13</v>
      </c>
      <c r="D460" s="1259" t="s">
        <v>654</v>
      </c>
      <c r="E460" s="1262" t="s">
        <v>392</v>
      </c>
      <c r="F460" s="1262"/>
      <c r="G460" s="1262"/>
      <c r="H460" s="1262"/>
      <c r="I460" s="1262"/>
      <c r="J460" s="1262"/>
      <c r="K460" s="1262"/>
      <c r="L460" s="1262"/>
      <c r="M460" s="1262"/>
      <c r="N460" s="1259" t="s">
        <v>662</v>
      </c>
      <c r="O460" s="1259" t="s">
        <v>671</v>
      </c>
      <c r="P460" s="925"/>
    </row>
    <row r="461" spans="1:16" ht="63.75" hidden="1" thickBot="1" x14ac:dyDescent="0.3">
      <c r="A461" s="1537"/>
      <c r="B461" s="1531" t="s">
        <v>667</v>
      </c>
      <c r="C461" s="1262">
        <v>14</v>
      </c>
      <c r="D461" s="1259" t="s">
        <v>655</v>
      </c>
      <c r="E461" s="1262" t="s">
        <v>392</v>
      </c>
      <c r="F461" s="1262"/>
      <c r="G461" s="1262"/>
      <c r="H461" s="1262"/>
      <c r="I461" s="1262"/>
      <c r="J461" s="1262"/>
      <c r="K461" s="1262"/>
      <c r="L461" s="1262"/>
      <c r="M461" s="1262"/>
      <c r="N461" s="1259" t="s">
        <v>663</v>
      </c>
      <c r="O461" s="1259" t="s">
        <v>672</v>
      </c>
      <c r="P461" s="925"/>
    </row>
    <row r="462" spans="1:16" ht="63.75" hidden="1" thickBot="1" x14ac:dyDescent="0.3">
      <c r="A462" s="1537"/>
      <c r="B462" s="1531"/>
      <c r="C462" s="1262">
        <v>15</v>
      </c>
      <c r="D462" s="1259" t="s">
        <v>656</v>
      </c>
      <c r="E462" s="1262" t="s">
        <v>392</v>
      </c>
      <c r="F462" s="1262"/>
      <c r="G462" s="1262"/>
      <c r="H462" s="1262"/>
      <c r="I462" s="1262"/>
      <c r="J462" s="1262"/>
      <c r="K462" s="1262"/>
      <c r="L462" s="1262"/>
      <c r="M462" s="1262"/>
      <c r="N462" s="1259" t="s">
        <v>663</v>
      </c>
      <c r="O462" s="1259" t="s">
        <v>672</v>
      </c>
      <c r="P462" s="925"/>
    </row>
    <row r="463" spans="1:16" ht="63.75" hidden="1" thickBot="1" x14ac:dyDescent="0.3">
      <c r="A463" s="1537"/>
      <c r="B463" s="1531"/>
      <c r="C463" s="1262">
        <v>16</v>
      </c>
      <c r="D463" s="1259" t="s">
        <v>657</v>
      </c>
      <c r="E463" s="1262" t="s">
        <v>392</v>
      </c>
      <c r="F463" s="1262"/>
      <c r="G463" s="1262"/>
      <c r="H463" s="1262"/>
      <c r="I463" s="1262"/>
      <c r="J463" s="1262"/>
      <c r="K463" s="1262"/>
      <c r="L463" s="1262"/>
      <c r="M463" s="1262"/>
      <c r="N463" s="1259" t="s">
        <v>663</v>
      </c>
      <c r="O463" s="1259" t="s">
        <v>672</v>
      </c>
      <c r="P463" s="925"/>
    </row>
    <row r="464" spans="1:16" ht="63.75" hidden="1" thickBot="1" x14ac:dyDescent="0.3">
      <c r="A464" s="1537"/>
      <c r="B464" s="1531"/>
      <c r="C464" s="1262">
        <v>17</v>
      </c>
      <c r="D464" s="1259" t="s">
        <v>658</v>
      </c>
      <c r="E464" s="1262" t="s">
        <v>392</v>
      </c>
      <c r="F464" s="1262"/>
      <c r="G464" s="1262"/>
      <c r="H464" s="1262"/>
      <c r="I464" s="1262"/>
      <c r="J464" s="1262"/>
      <c r="K464" s="1262"/>
      <c r="L464" s="1262"/>
      <c r="M464" s="1262"/>
      <c r="N464" s="1259" t="s">
        <v>663</v>
      </c>
      <c r="O464" s="1259" t="s">
        <v>672</v>
      </c>
      <c r="P464" s="925"/>
    </row>
    <row r="465" spans="1:16" ht="63.75" hidden="1" thickBot="1" x14ac:dyDescent="0.3">
      <c r="A465" s="1537"/>
      <c r="B465" s="1531"/>
      <c r="C465" s="1262">
        <v>18</v>
      </c>
      <c r="D465" s="1259" t="s">
        <v>659</v>
      </c>
      <c r="E465" s="1262" t="s">
        <v>392</v>
      </c>
      <c r="F465" s="1262"/>
      <c r="G465" s="1262"/>
      <c r="H465" s="1262"/>
      <c r="I465" s="1262"/>
      <c r="J465" s="1262"/>
      <c r="K465" s="1262"/>
      <c r="L465" s="1262"/>
      <c r="M465" s="1262"/>
      <c r="N465" s="1259" t="s">
        <v>663</v>
      </c>
      <c r="O465" s="1259" t="s">
        <v>672</v>
      </c>
      <c r="P465" s="925"/>
    </row>
    <row r="466" spans="1:16" ht="63.75" hidden="1" thickBot="1" x14ac:dyDescent="0.3">
      <c r="A466" s="1623"/>
      <c r="B466" s="1614"/>
      <c r="C466" s="1265">
        <v>19</v>
      </c>
      <c r="D466" s="1257" t="s">
        <v>660</v>
      </c>
      <c r="E466" s="1265" t="s">
        <v>392</v>
      </c>
      <c r="F466" s="1265"/>
      <c r="G466" s="1265"/>
      <c r="H466" s="1265"/>
      <c r="I466" s="1265"/>
      <c r="J466" s="1265"/>
      <c r="K466" s="1265"/>
      <c r="L466" s="1265"/>
      <c r="M466" s="1265"/>
      <c r="N466" s="1257" t="s">
        <v>663</v>
      </c>
      <c r="O466" s="1257" t="s">
        <v>673</v>
      </c>
      <c r="P466" s="925"/>
    </row>
    <row r="467" spans="1:16" ht="48" customHeight="1" x14ac:dyDescent="0.25">
      <c r="A467" s="1653" t="s">
        <v>1004</v>
      </c>
      <c r="B467" s="1648" t="s">
        <v>6</v>
      </c>
      <c r="C467" s="1276">
        <v>1</v>
      </c>
      <c r="D467" s="1270">
        <v>298410266</v>
      </c>
      <c r="E467" s="1276" t="s">
        <v>392</v>
      </c>
      <c r="F467" s="1276"/>
      <c r="G467" s="1276"/>
      <c r="H467" s="1276"/>
      <c r="I467" s="973">
        <v>45901</v>
      </c>
      <c r="J467" s="973">
        <v>45992</v>
      </c>
      <c r="K467" s="1276">
        <v>0</v>
      </c>
      <c r="L467" s="987">
        <v>3</v>
      </c>
      <c r="M467" s="1276">
        <v>1000</v>
      </c>
      <c r="N467" s="1637" t="s">
        <v>901</v>
      </c>
      <c r="O467" s="981" t="s">
        <v>810</v>
      </c>
      <c r="P467" s="925"/>
    </row>
    <row r="468" spans="1:16" ht="15.75" x14ac:dyDescent="0.25">
      <c r="A468" s="1654"/>
      <c r="B468" s="1649"/>
      <c r="C468" s="1277">
        <v>2</v>
      </c>
      <c r="D468" s="1271">
        <v>298410267</v>
      </c>
      <c r="E468" s="1277" t="s">
        <v>392</v>
      </c>
      <c r="F468" s="1277"/>
      <c r="G468" s="1277"/>
      <c r="H468" s="1277"/>
      <c r="I468" s="974">
        <v>45901</v>
      </c>
      <c r="J468" s="974">
        <v>45992</v>
      </c>
      <c r="K468" s="1277">
        <v>0</v>
      </c>
      <c r="L468" s="988">
        <v>3</v>
      </c>
      <c r="M468" s="1277">
        <v>1000</v>
      </c>
      <c r="N468" s="1638"/>
      <c r="O468" s="983" t="s">
        <v>810</v>
      </c>
      <c r="P468" s="925"/>
    </row>
    <row r="469" spans="1:16" ht="15.75" x14ac:dyDescent="0.25">
      <c r="A469" s="1654"/>
      <c r="B469" s="1649"/>
      <c r="C469" s="1277">
        <v>3</v>
      </c>
      <c r="D469" s="1271">
        <v>298410268</v>
      </c>
      <c r="E469" s="1277" t="s">
        <v>392</v>
      </c>
      <c r="F469" s="1277"/>
      <c r="G469" s="1277"/>
      <c r="H469" s="1277"/>
      <c r="I469" s="974">
        <v>45901</v>
      </c>
      <c r="J469" s="974">
        <v>45992</v>
      </c>
      <c r="K469" s="1277">
        <v>0</v>
      </c>
      <c r="L469" s="988">
        <v>5</v>
      </c>
      <c r="M469" s="1277">
        <v>1000</v>
      </c>
      <c r="N469" s="1638"/>
      <c r="O469" s="983" t="s">
        <v>810</v>
      </c>
      <c r="P469" s="925"/>
    </row>
    <row r="470" spans="1:16" ht="15.75" x14ac:dyDescent="0.25">
      <c r="A470" s="1654"/>
      <c r="B470" s="1649"/>
      <c r="C470" s="1277">
        <v>4</v>
      </c>
      <c r="D470" s="1271">
        <v>298410269</v>
      </c>
      <c r="E470" s="1277" t="s">
        <v>392</v>
      </c>
      <c r="F470" s="1277"/>
      <c r="G470" s="1277"/>
      <c r="H470" s="1277"/>
      <c r="I470" s="974">
        <v>45901</v>
      </c>
      <c r="J470" s="974">
        <v>45992</v>
      </c>
      <c r="K470" s="1277">
        <v>0</v>
      </c>
      <c r="L470" s="988">
        <v>5</v>
      </c>
      <c r="M470" s="1277">
        <v>1000</v>
      </c>
      <c r="N470" s="1638"/>
      <c r="O470" s="983" t="s">
        <v>810</v>
      </c>
      <c r="P470" s="925"/>
    </row>
    <row r="471" spans="1:16" ht="15.75" x14ac:dyDescent="0.25">
      <c r="A471" s="1654"/>
      <c r="B471" s="1649"/>
      <c r="C471" s="1277">
        <v>5</v>
      </c>
      <c r="D471" s="1271">
        <v>298410270</v>
      </c>
      <c r="E471" s="1277" t="s">
        <v>392</v>
      </c>
      <c r="F471" s="1277">
        <v>2</v>
      </c>
      <c r="G471" s="1277"/>
      <c r="H471" s="1277"/>
      <c r="I471" s="974">
        <v>45901</v>
      </c>
      <c r="J471" s="974">
        <v>45992</v>
      </c>
      <c r="K471" s="1277">
        <v>0</v>
      </c>
      <c r="L471" s="988">
        <v>5</v>
      </c>
      <c r="M471" s="1277">
        <v>1000</v>
      </c>
      <c r="N471" s="1638"/>
      <c r="O471" s="983" t="s">
        <v>810</v>
      </c>
      <c r="P471" s="925"/>
    </row>
    <row r="472" spans="1:16" ht="15.75" x14ac:dyDescent="0.25">
      <c r="A472" s="1654"/>
      <c r="B472" s="1649"/>
      <c r="C472" s="1277">
        <v>6</v>
      </c>
      <c r="D472" s="1271">
        <v>298410271</v>
      </c>
      <c r="E472" s="1277" t="s">
        <v>392</v>
      </c>
      <c r="F472" s="1277"/>
      <c r="G472" s="1277"/>
      <c r="H472" s="1277"/>
      <c r="I472" s="974">
        <v>45901</v>
      </c>
      <c r="J472" s="974">
        <v>45992</v>
      </c>
      <c r="K472" s="1277">
        <v>1</v>
      </c>
      <c r="L472" s="988">
        <v>7</v>
      </c>
      <c r="M472" s="1277">
        <v>1000</v>
      </c>
      <c r="N472" s="1638"/>
      <c r="O472" s="983" t="s">
        <v>810</v>
      </c>
      <c r="P472" s="925"/>
    </row>
    <row r="473" spans="1:16" ht="15.75" x14ac:dyDescent="0.25">
      <c r="A473" s="1654"/>
      <c r="B473" s="1649"/>
      <c r="C473" s="1277">
        <v>7</v>
      </c>
      <c r="D473" s="1271">
        <v>298410272</v>
      </c>
      <c r="E473" s="1277" t="s">
        <v>392</v>
      </c>
      <c r="F473" s="1277"/>
      <c r="G473" s="1277"/>
      <c r="H473" s="1277"/>
      <c r="I473" s="974">
        <v>45901</v>
      </c>
      <c r="J473" s="974">
        <v>45992</v>
      </c>
      <c r="K473" s="1277">
        <v>1</v>
      </c>
      <c r="L473" s="988">
        <v>7</v>
      </c>
      <c r="M473" s="1277">
        <v>1000</v>
      </c>
      <c r="N473" s="1638"/>
      <c r="O473" s="983" t="s">
        <v>810</v>
      </c>
      <c r="P473" s="925"/>
    </row>
    <row r="474" spans="1:16" ht="15.75" x14ac:dyDescent="0.25">
      <c r="A474" s="1654"/>
      <c r="B474" s="1649"/>
      <c r="C474" s="1277">
        <v>8</v>
      </c>
      <c r="D474" s="1271">
        <v>298410273</v>
      </c>
      <c r="E474" s="1277" t="s">
        <v>392</v>
      </c>
      <c r="F474" s="1277"/>
      <c r="G474" s="1277"/>
      <c r="H474" s="1277"/>
      <c r="I474" s="974">
        <v>45901</v>
      </c>
      <c r="J474" s="974">
        <v>45992</v>
      </c>
      <c r="K474" s="1277">
        <v>0</v>
      </c>
      <c r="L474" s="988">
        <v>5</v>
      </c>
      <c r="M474" s="1277">
        <v>1000</v>
      </c>
      <c r="N474" s="1638"/>
      <c r="O474" s="983" t="s">
        <v>810</v>
      </c>
      <c r="P474" s="925"/>
    </row>
    <row r="475" spans="1:16" ht="15.75" x14ac:dyDescent="0.25">
      <c r="A475" s="1654"/>
      <c r="B475" s="1649"/>
      <c r="C475" s="1277">
        <v>9</v>
      </c>
      <c r="D475" s="1271">
        <v>298410274</v>
      </c>
      <c r="E475" s="1277" t="s">
        <v>392</v>
      </c>
      <c r="F475" s="1277"/>
      <c r="G475" s="1277"/>
      <c r="H475" s="1277"/>
      <c r="I475" s="974">
        <v>45901</v>
      </c>
      <c r="J475" s="974">
        <v>45992</v>
      </c>
      <c r="K475" s="1277">
        <v>0</v>
      </c>
      <c r="L475" s="988">
        <v>5</v>
      </c>
      <c r="M475" s="1277">
        <v>1000</v>
      </c>
      <c r="N475" s="1638"/>
      <c r="O475" s="983" t="s">
        <v>810</v>
      </c>
      <c r="P475" s="925"/>
    </row>
    <row r="476" spans="1:16" ht="15.75" x14ac:dyDescent="0.25">
      <c r="A476" s="1654"/>
      <c r="B476" s="1649"/>
      <c r="C476" s="1277">
        <v>10</v>
      </c>
      <c r="D476" s="1271">
        <v>298410275</v>
      </c>
      <c r="E476" s="1277" t="s">
        <v>392</v>
      </c>
      <c r="F476" s="1277"/>
      <c r="G476" s="1277"/>
      <c r="H476" s="1277"/>
      <c r="I476" s="974">
        <v>45901</v>
      </c>
      <c r="J476" s="974">
        <v>45992</v>
      </c>
      <c r="K476" s="1277">
        <v>0</v>
      </c>
      <c r="L476" s="988">
        <v>4</v>
      </c>
      <c r="M476" s="1277">
        <v>1000</v>
      </c>
      <c r="N476" s="1638"/>
      <c r="O476" s="983" t="s">
        <v>810</v>
      </c>
      <c r="P476" s="925"/>
    </row>
    <row r="477" spans="1:16" ht="15.75" x14ac:dyDescent="0.25">
      <c r="A477" s="1654"/>
      <c r="B477" s="1649"/>
      <c r="C477" s="1277">
        <v>11</v>
      </c>
      <c r="D477" s="1271">
        <v>298410276</v>
      </c>
      <c r="E477" s="1277" t="s">
        <v>392</v>
      </c>
      <c r="F477" s="1277"/>
      <c r="G477" s="1277"/>
      <c r="H477" s="1277"/>
      <c r="I477" s="974">
        <v>45901</v>
      </c>
      <c r="J477" s="974">
        <v>45992</v>
      </c>
      <c r="K477" s="1277">
        <v>0</v>
      </c>
      <c r="L477" s="988">
        <v>4</v>
      </c>
      <c r="M477" s="1277">
        <v>1000</v>
      </c>
      <c r="N477" s="1638"/>
      <c r="O477" s="983" t="s">
        <v>810</v>
      </c>
      <c r="P477" s="925"/>
    </row>
    <row r="478" spans="1:16" ht="15.75" x14ac:dyDescent="0.25">
      <c r="A478" s="1654"/>
      <c r="B478" s="1649"/>
      <c r="C478" s="1277">
        <v>12</v>
      </c>
      <c r="D478" s="1271">
        <v>298410277</v>
      </c>
      <c r="E478" s="1277" t="s">
        <v>392</v>
      </c>
      <c r="F478" s="1277">
        <v>1</v>
      </c>
      <c r="G478" s="1277"/>
      <c r="H478" s="1277"/>
      <c r="I478" s="974">
        <v>45901</v>
      </c>
      <c r="J478" s="974">
        <v>45992</v>
      </c>
      <c r="K478" s="1277">
        <v>0</v>
      </c>
      <c r="L478" s="988">
        <v>5</v>
      </c>
      <c r="M478" s="1277">
        <v>1000</v>
      </c>
      <c r="N478" s="1638"/>
      <c r="O478" s="983" t="s">
        <v>810</v>
      </c>
      <c r="P478" s="925"/>
    </row>
    <row r="479" spans="1:16" ht="15.75" x14ac:dyDescent="0.25">
      <c r="A479" s="1654"/>
      <c r="B479" s="1649"/>
      <c r="C479" s="1277">
        <v>13</v>
      </c>
      <c r="D479" s="1271">
        <v>298410278</v>
      </c>
      <c r="E479" s="1277" t="s">
        <v>392</v>
      </c>
      <c r="F479" s="1277"/>
      <c r="G479" s="1277"/>
      <c r="H479" s="1277"/>
      <c r="I479" s="974">
        <v>45901</v>
      </c>
      <c r="J479" s="974">
        <v>45992</v>
      </c>
      <c r="K479" s="1277">
        <v>0</v>
      </c>
      <c r="L479" s="988">
        <v>5</v>
      </c>
      <c r="M479" s="1277">
        <v>1000</v>
      </c>
      <c r="N479" s="1638"/>
      <c r="O479" s="983" t="s">
        <v>810</v>
      </c>
      <c r="P479" s="925"/>
    </row>
    <row r="480" spans="1:16" ht="15.75" x14ac:dyDescent="0.25">
      <c r="A480" s="1654"/>
      <c r="B480" s="1649"/>
      <c r="C480" s="1277">
        <v>14</v>
      </c>
      <c r="D480" s="1271">
        <v>298410279</v>
      </c>
      <c r="E480" s="1277" t="s">
        <v>392</v>
      </c>
      <c r="F480" s="1277"/>
      <c r="G480" s="1277"/>
      <c r="H480" s="1277"/>
      <c r="I480" s="974">
        <v>45901</v>
      </c>
      <c r="J480" s="974">
        <v>45992</v>
      </c>
      <c r="K480" s="1277">
        <v>0</v>
      </c>
      <c r="L480" s="988">
        <v>5</v>
      </c>
      <c r="M480" s="1277">
        <v>1000</v>
      </c>
      <c r="N480" s="1638"/>
      <c r="O480" s="983" t="s">
        <v>810</v>
      </c>
      <c r="P480" s="925"/>
    </row>
    <row r="481" spans="1:17" ht="15.75" x14ac:dyDescent="0.25">
      <c r="A481" s="1654"/>
      <c r="B481" s="1649"/>
      <c r="C481" s="1277">
        <v>15</v>
      </c>
      <c r="D481" s="1271">
        <v>298410280</v>
      </c>
      <c r="E481" s="1277" t="s">
        <v>392</v>
      </c>
      <c r="F481" s="1277"/>
      <c r="G481" s="1277"/>
      <c r="H481" s="1277"/>
      <c r="I481" s="974">
        <v>45901</v>
      </c>
      <c r="J481" s="974">
        <v>45992</v>
      </c>
      <c r="K481" s="1277">
        <v>0</v>
      </c>
      <c r="L481" s="988">
        <v>5</v>
      </c>
      <c r="M481" s="1277">
        <v>1000</v>
      </c>
      <c r="N481" s="1638"/>
      <c r="O481" s="983" t="s">
        <v>810</v>
      </c>
      <c r="P481" s="925"/>
    </row>
    <row r="482" spans="1:17" ht="15.75" x14ac:dyDescent="0.25">
      <c r="A482" s="1654"/>
      <c r="B482" s="1649"/>
      <c r="C482" s="1277">
        <v>16</v>
      </c>
      <c r="D482" s="1271">
        <v>298410281</v>
      </c>
      <c r="E482" s="1277" t="s">
        <v>392</v>
      </c>
      <c r="F482" s="1277">
        <v>1</v>
      </c>
      <c r="G482" s="1277"/>
      <c r="H482" s="1277"/>
      <c r="I482" s="974">
        <v>45901</v>
      </c>
      <c r="J482" s="974">
        <v>45992</v>
      </c>
      <c r="K482" s="1277">
        <v>0</v>
      </c>
      <c r="L482" s="988">
        <v>5</v>
      </c>
      <c r="M482" s="1277">
        <v>1000</v>
      </c>
      <c r="N482" s="1638"/>
      <c r="O482" s="983" t="s">
        <v>810</v>
      </c>
      <c r="P482" s="925"/>
    </row>
    <row r="483" spans="1:17" ht="15.75" x14ac:dyDescent="0.25">
      <c r="A483" s="1654"/>
      <c r="B483" s="1649"/>
      <c r="C483" s="1277">
        <v>17</v>
      </c>
      <c r="D483" s="1271">
        <v>298410282</v>
      </c>
      <c r="E483" s="1277" t="s">
        <v>392</v>
      </c>
      <c r="F483" s="1277"/>
      <c r="G483" s="1277"/>
      <c r="H483" s="1277"/>
      <c r="I483" s="974">
        <v>45901</v>
      </c>
      <c r="J483" s="974">
        <v>45992</v>
      </c>
      <c r="K483" s="1277">
        <v>0</v>
      </c>
      <c r="L483" s="988">
        <v>5</v>
      </c>
      <c r="M483" s="1277">
        <v>1000</v>
      </c>
      <c r="N483" s="1638"/>
      <c r="O483" s="983" t="s">
        <v>810</v>
      </c>
      <c r="P483" s="925"/>
    </row>
    <row r="484" spans="1:17" ht="15.75" x14ac:dyDescent="0.25">
      <c r="A484" s="1654"/>
      <c r="B484" s="1649"/>
      <c r="C484" s="1277">
        <v>18</v>
      </c>
      <c r="D484" s="1271">
        <v>298410283</v>
      </c>
      <c r="E484" s="1277" t="s">
        <v>392</v>
      </c>
      <c r="F484" s="1277"/>
      <c r="G484" s="1277"/>
      <c r="H484" s="1277"/>
      <c r="I484" s="974">
        <v>45901</v>
      </c>
      <c r="J484" s="974">
        <v>45992</v>
      </c>
      <c r="K484" s="1277">
        <v>0</v>
      </c>
      <c r="L484" s="988">
        <v>5</v>
      </c>
      <c r="M484" s="1277">
        <v>1000</v>
      </c>
      <c r="N484" s="1638"/>
      <c r="O484" s="983" t="s">
        <v>810</v>
      </c>
      <c r="P484" s="925"/>
    </row>
    <row r="485" spans="1:17" ht="15.75" x14ac:dyDescent="0.25">
      <c r="A485" s="1654"/>
      <c r="B485" s="1649"/>
      <c r="C485" s="1277">
        <v>19</v>
      </c>
      <c r="D485" s="1271">
        <v>298410284</v>
      </c>
      <c r="E485" s="1277" t="s">
        <v>392</v>
      </c>
      <c r="F485" s="1277"/>
      <c r="G485" s="1277">
        <v>1</v>
      </c>
      <c r="H485" s="1277"/>
      <c r="I485" s="974">
        <v>45901</v>
      </c>
      <c r="J485" s="974">
        <v>45992</v>
      </c>
      <c r="K485" s="1277">
        <v>0</v>
      </c>
      <c r="L485" s="988">
        <v>5</v>
      </c>
      <c r="M485" s="1277">
        <v>1000</v>
      </c>
      <c r="N485" s="1638"/>
      <c r="O485" s="983" t="s">
        <v>810</v>
      </c>
      <c r="P485" s="925"/>
    </row>
    <row r="486" spans="1:17" ht="48" thickBot="1" x14ac:dyDescent="0.3">
      <c r="A486" s="1674"/>
      <c r="B486" s="1273" t="s">
        <v>591</v>
      </c>
      <c r="C486" s="970">
        <v>20</v>
      </c>
      <c r="D486" s="1275" t="s">
        <v>674</v>
      </c>
      <c r="E486" s="970" t="s">
        <v>392</v>
      </c>
      <c r="F486" s="970"/>
      <c r="G486" s="970"/>
      <c r="H486" s="970"/>
      <c r="I486" s="1074">
        <v>45901</v>
      </c>
      <c r="J486" s="1074">
        <v>45992</v>
      </c>
      <c r="K486" s="970">
        <v>0</v>
      </c>
      <c r="L486" s="1281">
        <v>2</v>
      </c>
      <c r="M486" s="970">
        <v>400</v>
      </c>
      <c r="N486" s="1275" t="s">
        <v>902</v>
      </c>
      <c r="O486" s="1076" t="s">
        <v>677</v>
      </c>
      <c r="P486" s="925"/>
    </row>
    <row r="487" spans="1:17" ht="63.75" customHeight="1" x14ac:dyDescent="0.25">
      <c r="A487" s="1527" t="s">
        <v>1013</v>
      </c>
      <c r="B487" s="1530" t="s">
        <v>6</v>
      </c>
      <c r="C487" s="1266">
        <v>1</v>
      </c>
      <c r="D487" s="1264">
        <v>298411161</v>
      </c>
      <c r="E487" s="1266" t="s">
        <v>392</v>
      </c>
      <c r="F487" s="1266"/>
      <c r="G487" s="1266"/>
      <c r="H487" s="1266"/>
      <c r="I487" s="604">
        <v>45901</v>
      </c>
      <c r="J487" s="604">
        <v>45992</v>
      </c>
      <c r="K487" s="1266">
        <v>0</v>
      </c>
      <c r="L487" s="1266">
        <v>4</v>
      </c>
      <c r="M487" s="1266">
        <v>1000</v>
      </c>
      <c r="N487" s="1555" t="s">
        <v>980</v>
      </c>
      <c r="O487" s="635" t="s">
        <v>811</v>
      </c>
      <c r="P487" s="938" t="s">
        <v>1016</v>
      </c>
      <c r="Q487" s="1255" t="s">
        <v>1019</v>
      </c>
    </row>
    <row r="488" spans="1:17" ht="15.75" x14ac:dyDescent="0.25">
      <c r="A488" s="1528"/>
      <c r="B488" s="1531"/>
      <c r="C488" s="1262">
        <v>2</v>
      </c>
      <c r="D488" s="1259">
        <v>298411162</v>
      </c>
      <c r="E488" s="1262" t="s">
        <v>392</v>
      </c>
      <c r="F488" s="1262"/>
      <c r="G488" s="1262"/>
      <c r="H488" s="1262"/>
      <c r="I488" s="608">
        <v>45901</v>
      </c>
      <c r="J488" s="608">
        <v>45992</v>
      </c>
      <c r="K488" s="1262">
        <v>0</v>
      </c>
      <c r="L488" s="1262">
        <v>4</v>
      </c>
      <c r="M488" s="1262">
        <v>1000</v>
      </c>
      <c r="N488" s="1551"/>
      <c r="O488" s="636" t="s">
        <v>811</v>
      </c>
      <c r="P488" s="938" t="s">
        <v>1017</v>
      </c>
      <c r="Q488" s="1255">
        <v>126330</v>
      </c>
    </row>
    <row r="489" spans="1:17" ht="15.75" x14ac:dyDescent="0.25">
      <c r="A489" s="1528"/>
      <c r="B489" s="1531"/>
      <c r="C489" s="1262">
        <v>3</v>
      </c>
      <c r="D489" s="1259">
        <v>298412383</v>
      </c>
      <c r="E489" s="1262" t="s">
        <v>392</v>
      </c>
      <c r="F489" s="1262"/>
      <c r="G489" s="1262"/>
      <c r="H489" s="1262"/>
      <c r="I489" s="608">
        <v>45901</v>
      </c>
      <c r="J489" s="608">
        <v>45992</v>
      </c>
      <c r="K489" s="1262">
        <v>1</v>
      </c>
      <c r="L489" s="1262">
        <v>4</v>
      </c>
      <c r="M489" s="1262">
        <v>1000</v>
      </c>
      <c r="N489" s="1551"/>
      <c r="O489" s="636" t="s">
        <v>810</v>
      </c>
      <c r="P489" s="938" t="s">
        <v>1015</v>
      </c>
      <c r="Q489" s="1255">
        <v>126309</v>
      </c>
    </row>
    <row r="490" spans="1:17" ht="15.75" x14ac:dyDescent="0.25">
      <c r="A490" s="1528"/>
      <c r="B490" s="1531"/>
      <c r="C490" s="1262">
        <v>4</v>
      </c>
      <c r="D490" s="1259">
        <v>298412384</v>
      </c>
      <c r="E490" s="1262" t="s">
        <v>392</v>
      </c>
      <c r="F490" s="1262"/>
      <c r="G490" s="1262"/>
      <c r="H490" s="1262"/>
      <c r="I490" s="608">
        <v>45901</v>
      </c>
      <c r="J490" s="608">
        <v>45992</v>
      </c>
      <c r="K490" s="1262">
        <v>0</v>
      </c>
      <c r="L490" s="1262">
        <v>4</v>
      </c>
      <c r="M490" s="1262">
        <v>1000</v>
      </c>
      <c r="N490" s="1551"/>
      <c r="O490" s="636" t="s">
        <v>810</v>
      </c>
      <c r="P490" s="938" t="s">
        <v>1014</v>
      </c>
      <c r="Q490" s="1255">
        <v>126318</v>
      </c>
    </row>
    <row r="491" spans="1:17" ht="15.75" x14ac:dyDescent="0.25">
      <c r="A491" s="1528"/>
      <c r="B491" s="1531"/>
      <c r="C491" s="1262">
        <v>5</v>
      </c>
      <c r="D491" s="1259">
        <v>298411163</v>
      </c>
      <c r="E491" s="1262" t="s">
        <v>392</v>
      </c>
      <c r="F491" s="1262"/>
      <c r="G491" s="1262"/>
      <c r="H491" s="1262"/>
      <c r="I491" s="608">
        <v>45901</v>
      </c>
      <c r="J491" s="608">
        <v>45992</v>
      </c>
      <c r="K491" s="1262">
        <v>0</v>
      </c>
      <c r="L491" s="938">
        <v>6</v>
      </c>
      <c r="M491" s="1262">
        <v>1050</v>
      </c>
      <c r="N491" s="1551"/>
      <c r="O491" s="636" t="s">
        <v>811</v>
      </c>
      <c r="P491" s="938" t="s">
        <v>1018</v>
      </c>
      <c r="Q491" s="1255">
        <v>126321</v>
      </c>
    </row>
    <row r="492" spans="1:17" ht="15.75" x14ac:dyDescent="0.25">
      <c r="A492" s="1528"/>
      <c r="B492" s="1531"/>
      <c r="C492" s="1262">
        <v>6</v>
      </c>
      <c r="D492" s="1259">
        <v>298413394</v>
      </c>
      <c r="E492" s="1262" t="s">
        <v>391</v>
      </c>
      <c r="F492" s="1262"/>
      <c r="G492" s="1262"/>
      <c r="H492" s="1262"/>
      <c r="I492" s="608">
        <v>45901</v>
      </c>
      <c r="J492" s="608">
        <v>45992</v>
      </c>
      <c r="K492" s="1262">
        <v>0</v>
      </c>
      <c r="L492" s="1262">
        <v>2</v>
      </c>
      <c r="M492" s="1262">
        <v>1050</v>
      </c>
      <c r="N492" s="1551"/>
      <c r="O492" s="636" t="s">
        <v>811</v>
      </c>
      <c r="P492" s="1255"/>
      <c r="Q492" s="1255"/>
    </row>
    <row r="493" spans="1:17" ht="15.75" x14ac:dyDescent="0.25">
      <c r="A493" s="1528"/>
      <c r="B493" s="1531"/>
      <c r="C493" s="1262">
        <v>7</v>
      </c>
      <c r="D493" s="1259">
        <v>298413393</v>
      </c>
      <c r="E493" s="1262" t="s">
        <v>391</v>
      </c>
      <c r="F493" s="1262"/>
      <c r="G493" s="1262"/>
      <c r="H493" s="1262"/>
      <c r="I493" s="608">
        <v>45901</v>
      </c>
      <c r="J493" s="608">
        <v>45992</v>
      </c>
      <c r="K493" s="1262">
        <v>0</v>
      </c>
      <c r="L493" s="1262">
        <v>2</v>
      </c>
      <c r="M493" s="1262">
        <v>1050</v>
      </c>
      <c r="N493" s="1551"/>
      <c r="O493" s="636" t="s">
        <v>811</v>
      </c>
      <c r="P493" s="1255"/>
      <c r="Q493" s="1255"/>
    </row>
    <row r="494" spans="1:17" ht="32.25" thickBot="1" x14ac:dyDescent="0.3">
      <c r="A494" s="1529"/>
      <c r="B494" s="1532"/>
      <c r="C494" s="1263">
        <v>8</v>
      </c>
      <c r="D494" s="1260">
        <v>6005597</v>
      </c>
      <c r="E494" s="1263" t="s">
        <v>391</v>
      </c>
      <c r="F494" s="1263"/>
      <c r="G494" s="1263"/>
      <c r="H494" s="1263"/>
      <c r="I494" s="611">
        <v>45901</v>
      </c>
      <c r="J494" s="611">
        <v>45992</v>
      </c>
      <c r="K494" s="1263">
        <v>0</v>
      </c>
      <c r="L494" s="1263">
        <v>2</v>
      </c>
      <c r="M494" s="1263">
        <v>300</v>
      </c>
      <c r="N494" s="1552"/>
      <c r="O494" s="637" t="s">
        <v>809</v>
      </c>
      <c r="P494" s="938"/>
      <c r="Q494" s="1255"/>
    </row>
    <row r="495" spans="1:17" ht="15.75" x14ac:dyDescent="0.25">
      <c r="A495" s="1672" t="s">
        <v>857</v>
      </c>
      <c r="B495" s="1673" t="s">
        <v>6</v>
      </c>
      <c r="C495" s="975">
        <v>1</v>
      </c>
      <c r="D495" s="1282" t="s">
        <v>867</v>
      </c>
      <c r="E495" s="1267" t="s">
        <v>391</v>
      </c>
      <c r="F495" s="1267"/>
      <c r="G495" s="1267"/>
      <c r="H495" s="1267"/>
      <c r="I495" s="1267"/>
      <c r="J495" s="1267"/>
      <c r="K495" s="1267"/>
      <c r="L495" s="1267">
        <v>2</v>
      </c>
      <c r="M495" s="1267">
        <v>1000</v>
      </c>
      <c r="N495" s="1274"/>
      <c r="O495" s="1078"/>
      <c r="P495" s="1079"/>
      <c r="Q495" s="942"/>
    </row>
    <row r="496" spans="1:17" ht="15.75" x14ac:dyDescent="0.25">
      <c r="A496" s="1640"/>
      <c r="B496" s="1643"/>
      <c r="C496" s="1277">
        <v>2</v>
      </c>
      <c r="D496" s="988" t="s">
        <v>868</v>
      </c>
      <c r="E496" s="1269" t="s">
        <v>391</v>
      </c>
      <c r="F496" s="1269"/>
      <c r="G496" s="1269"/>
      <c r="H496" s="1269"/>
      <c r="I496" s="1269"/>
      <c r="J496" s="1269"/>
      <c r="K496" s="1269"/>
      <c r="L496" s="1269">
        <v>2</v>
      </c>
      <c r="M496" s="1269">
        <v>1000</v>
      </c>
      <c r="N496" s="1271"/>
      <c r="O496" s="983"/>
      <c r="P496" s="925"/>
    </row>
    <row r="497" spans="1:16" ht="15.75" x14ac:dyDescent="0.25">
      <c r="A497" s="1640"/>
      <c r="B497" s="1643"/>
      <c r="C497" s="1277">
        <v>3</v>
      </c>
      <c r="D497" s="988" t="s">
        <v>877</v>
      </c>
      <c r="E497" s="1269" t="s">
        <v>391</v>
      </c>
      <c r="F497" s="1269"/>
      <c r="G497" s="1269"/>
      <c r="H497" s="1269"/>
      <c r="I497" s="1269"/>
      <c r="J497" s="1269"/>
      <c r="K497" s="1269"/>
      <c r="L497" s="1269">
        <v>3</v>
      </c>
      <c r="M497" s="1269">
        <v>800</v>
      </c>
      <c r="N497" s="1271"/>
      <c r="O497" s="983"/>
      <c r="P497" s="925"/>
    </row>
    <row r="498" spans="1:16" ht="15.75" x14ac:dyDescent="0.25">
      <c r="A498" s="1640"/>
      <c r="B498" s="1643"/>
      <c r="C498" s="1277">
        <v>4</v>
      </c>
      <c r="D498" s="988" t="s">
        <v>864</v>
      </c>
      <c r="E498" s="1269" t="s">
        <v>391</v>
      </c>
      <c r="F498" s="1269"/>
      <c r="G498" s="1269"/>
      <c r="H498" s="1269"/>
      <c r="I498" s="1269"/>
      <c r="J498" s="1269"/>
      <c r="K498" s="1269"/>
      <c r="L498" s="1269">
        <v>2</v>
      </c>
      <c r="M498" s="1269">
        <v>200</v>
      </c>
      <c r="N498" s="988"/>
      <c r="O498" s="1007"/>
      <c r="P498" s="925"/>
    </row>
    <row r="499" spans="1:16" ht="15.75" x14ac:dyDescent="0.25">
      <c r="A499" s="1640"/>
      <c r="B499" s="1643"/>
      <c r="C499" s="1277">
        <v>5</v>
      </c>
      <c r="D499" s="988" t="s">
        <v>865</v>
      </c>
      <c r="E499" s="1269" t="s">
        <v>391</v>
      </c>
      <c r="F499" s="1269"/>
      <c r="G499" s="1269"/>
      <c r="H499" s="1269"/>
      <c r="I499" s="1269"/>
      <c r="J499" s="1269"/>
      <c r="K499" s="1269"/>
      <c r="L499" s="1269">
        <v>2</v>
      </c>
      <c r="M499" s="1269">
        <v>200</v>
      </c>
      <c r="N499" s="988"/>
      <c r="O499" s="1007"/>
      <c r="P499" s="925"/>
    </row>
    <row r="500" spans="1:16" ht="15.75" x14ac:dyDescent="0.25">
      <c r="A500" s="1640"/>
      <c r="B500" s="1643"/>
      <c r="C500" s="1277">
        <v>6</v>
      </c>
      <c r="D500" s="988" t="s">
        <v>866</v>
      </c>
      <c r="E500" s="1269" t="s">
        <v>391</v>
      </c>
      <c r="F500" s="1269"/>
      <c r="G500" s="1269"/>
      <c r="H500" s="1269"/>
      <c r="I500" s="1269"/>
      <c r="J500" s="1269"/>
      <c r="K500" s="1269"/>
      <c r="L500" s="1269">
        <v>2</v>
      </c>
      <c r="M500" s="1269">
        <v>200</v>
      </c>
      <c r="N500" s="988"/>
      <c r="O500" s="1007"/>
      <c r="P500" s="925"/>
    </row>
    <row r="501" spans="1:16" ht="30" x14ac:dyDescent="0.25">
      <c r="A501" s="1640"/>
      <c r="B501" s="1643"/>
      <c r="C501" s="1277">
        <v>7</v>
      </c>
      <c r="D501" s="988" t="s">
        <v>858</v>
      </c>
      <c r="E501" s="1269" t="s">
        <v>391</v>
      </c>
      <c r="F501" s="1269"/>
      <c r="G501" s="1269"/>
      <c r="H501" s="1269"/>
      <c r="I501" s="1269"/>
      <c r="J501" s="1269"/>
      <c r="K501" s="1269"/>
      <c r="L501" s="1269">
        <v>7</v>
      </c>
      <c r="M501" s="1269">
        <v>10000</v>
      </c>
      <c r="N501" s="988"/>
      <c r="O501" s="1007"/>
      <c r="P501" s="925"/>
    </row>
    <row r="502" spans="1:16" ht="15.75" x14ac:dyDescent="0.25">
      <c r="A502" s="1640"/>
      <c r="B502" s="1643"/>
      <c r="C502" s="1277">
        <v>8</v>
      </c>
      <c r="D502" s="988" t="s">
        <v>859</v>
      </c>
      <c r="E502" s="1269" t="s">
        <v>391</v>
      </c>
      <c r="F502" s="1269"/>
      <c r="G502" s="1269"/>
      <c r="H502" s="1269"/>
      <c r="I502" s="1269"/>
      <c r="J502" s="1269"/>
      <c r="K502" s="1269"/>
      <c r="L502" s="1269">
        <v>6</v>
      </c>
      <c r="M502" s="1269">
        <v>630</v>
      </c>
      <c r="N502" s="988"/>
      <c r="O502" s="1007"/>
      <c r="P502" s="925"/>
    </row>
    <row r="503" spans="1:16" ht="15.75" x14ac:dyDescent="0.25">
      <c r="A503" s="1640"/>
      <c r="B503" s="1643"/>
      <c r="C503" s="1277">
        <v>9</v>
      </c>
      <c r="D503" s="988" t="s">
        <v>860</v>
      </c>
      <c r="E503" s="1269" t="s">
        <v>391</v>
      </c>
      <c r="F503" s="1269"/>
      <c r="G503" s="1269"/>
      <c r="H503" s="1269"/>
      <c r="I503" s="1269"/>
      <c r="J503" s="1269"/>
      <c r="K503" s="1269"/>
      <c r="L503" s="1269">
        <v>6</v>
      </c>
      <c r="M503" s="1269">
        <v>630</v>
      </c>
      <c r="N503" s="988"/>
      <c r="O503" s="1007"/>
      <c r="P503" s="925"/>
    </row>
    <row r="504" spans="1:16" ht="15.75" x14ac:dyDescent="0.25">
      <c r="A504" s="1640"/>
      <c r="B504" s="1643"/>
      <c r="C504" s="1277">
        <v>10</v>
      </c>
      <c r="D504" s="988" t="s">
        <v>861</v>
      </c>
      <c r="E504" s="1269" t="s">
        <v>391</v>
      </c>
      <c r="F504" s="1269"/>
      <c r="G504" s="1269"/>
      <c r="H504" s="1269"/>
      <c r="I504" s="1269"/>
      <c r="J504" s="1269"/>
      <c r="K504" s="1269"/>
      <c r="L504" s="1269">
        <v>6</v>
      </c>
      <c r="M504" s="1269">
        <v>1150</v>
      </c>
      <c r="N504" s="988"/>
      <c r="O504" s="1007"/>
      <c r="P504" s="925"/>
    </row>
    <row r="505" spans="1:16" ht="15.75" x14ac:dyDescent="0.25">
      <c r="A505" s="1640"/>
      <c r="B505" s="1643"/>
      <c r="C505" s="1277">
        <v>11</v>
      </c>
      <c r="D505" s="988" t="s">
        <v>862</v>
      </c>
      <c r="E505" s="1269" t="s">
        <v>391</v>
      </c>
      <c r="F505" s="1269"/>
      <c r="G505" s="1269"/>
      <c r="H505" s="1269"/>
      <c r="I505" s="1269"/>
      <c r="J505" s="1269"/>
      <c r="K505" s="1269"/>
      <c r="L505" s="1269">
        <v>6</v>
      </c>
      <c r="M505" s="1269">
        <v>1150</v>
      </c>
      <c r="N505" s="988"/>
      <c r="O505" s="1007"/>
      <c r="P505" s="925"/>
    </row>
    <row r="506" spans="1:16" ht="15.75" x14ac:dyDescent="0.25">
      <c r="A506" s="1640"/>
      <c r="B506" s="1643"/>
      <c r="C506" s="1277">
        <v>12</v>
      </c>
      <c r="D506" s="988" t="s">
        <v>863</v>
      </c>
      <c r="E506" s="1269" t="s">
        <v>391</v>
      </c>
      <c r="F506" s="1269"/>
      <c r="G506" s="1269"/>
      <c r="H506" s="1269"/>
      <c r="I506" s="1269"/>
      <c r="J506" s="1269"/>
      <c r="K506" s="1269"/>
      <c r="L506" s="1269">
        <v>6</v>
      </c>
      <c r="M506" s="1269">
        <v>1600</v>
      </c>
      <c r="N506" s="988"/>
      <c r="O506" s="1007"/>
      <c r="P506" s="925"/>
    </row>
    <row r="507" spans="1:16" ht="15.75" x14ac:dyDescent="0.25">
      <c r="A507" s="1640"/>
      <c r="B507" s="1643"/>
      <c r="C507" s="1277">
        <v>13</v>
      </c>
      <c r="D507" s="988" t="s">
        <v>869</v>
      </c>
      <c r="E507" s="1269" t="s">
        <v>391</v>
      </c>
      <c r="F507" s="1269"/>
      <c r="G507" s="1269"/>
      <c r="H507" s="1269"/>
      <c r="I507" s="1269"/>
      <c r="J507" s="1269"/>
      <c r="K507" s="1269"/>
      <c r="L507" s="1269">
        <v>7</v>
      </c>
      <c r="M507" s="1269">
        <v>1600</v>
      </c>
      <c r="N507" s="988"/>
      <c r="O507" s="1007"/>
      <c r="P507" s="925"/>
    </row>
    <row r="508" spans="1:16" ht="15.75" x14ac:dyDescent="0.25">
      <c r="A508" s="1640"/>
      <c r="B508" s="1643"/>
      <c r="C508" s="1277">
        <v>14</v>
      </c>
      <c r="D508" s="988" t="s">
        <v>870</v>
      </c>
      <c r="E508" s="1269" t="s">
        <v>391</v>
      </c>
      <c r="F508" s="1269"/>
      <c r="G508" s="1269"/>
      <c r="H508" s="1269"/>
      <c r="I508" s="1269"/>
      <c r="J508" s="1269"/>
      <c r="K508" s="1269"/>
      <c r="L508" s="1269">
        <v>3</v>
      </c>
      <c r="M508" s="1269">
        <v>1275</v>
      </c>
      <c r="N508" s="988"/>
      <c r="O508" s="1007"/>
      <c r="P508" s="925"/>
    </row>
    <row r="509" spans="1:16" ht="15.75" x14ac:dyDescent="0.25">
      <c r="A509" s="1640"/>
      <c r="B509" s="1643"/>
      <c r="C509" s="1277">
        <v>15</v>
      </c>
      <c r="D509" s="988" t="s">
        <v>871</v>
      </c>
      <c r="E509" s="1269" t="s">
        <v>391</v>
      </c>
      <c r="F509" s="1269"/>
      <c r="G509" s="1269"/>
      <c r="H509" s="1269"/>
      <c r="I509" s="1269"/>
      <c r="J509" s="1269"/>
      <c r="K509" s="1269"/>
      <c r="L509" s="1269">
        <v>7</v>
      </c>
      <c r="M509" s="1269">
        <v>1600</v>
      </c>
      <c r="N509" s="988"/>
      <c r="O509" s="1007"/>
      <c r="P509" s="925"/>
    </row>
    <row r="510" spans="1:16" ht="15.75" x14ac:dyDescent="0.25">
      <c r="A510" s="1640"/>
      <c r="B510" s="1643"/>
      <c r="C510" s="1277">
        <v>16</v>
      </c>
      <c r="D510" s="988" t="s">
        <v>872</v>
      </c>
      <c r="E510" s="1269" t="s">
        <v>391</v>
      </c>
      <c r="F510" s="1269"/>
      <c r="G510" s="1269"/>
      <c r="H510" s="1269"/>
      <c r="I510" s="1269"/>
      <c r="J510" s="1269"/>
      <c r="K510" s="1269"/>
      <c r="L510" s="1269">
        <v>8</v>
      </c>
      <c r="M510" s="1269">
        <v>1600</v>
      </c>
      <c r="N510" s="988"/>
      <c r="O510" s="1007"/>
      <c r="P510" s="925"/>
    </row>
    <row r="511" spans="1:16" ht="15.75" x14ac:dyDescent="0.25">
      <c r="A511" s="1640"/>
      <c r="B511" s="1643"/>
      <c r="C511" s="1277">
        <v>17</v>
      </c>
      <c r="D511" s="988" t="s">
        <v>873</v>
      </c>
      <c r="E511" s="1269" t="s">
        <v>391</v>
      </c>
      <c r="F511" s="1269"/>
      <c r="G511" s="1269"/>
      <c r="H511" s="1269"/>
      <c r="I511" s="1269"/>
      <c r="J511" s="1269"/>
      <c r="K511" s="1269"/>
      <c r="L511" s="1269">
        <v>11</v>
      </c>
      <c r="M511" s="1269">
        <v>1800</v>
      </c>
      <c r="N511" s="988"/>
      <c r="O511" s="1007"/>
      <c r="P511" s="925"/>
    </row>
    <row r="512" spans="1:16" ht="15.75" x14ac:dyDescent="0.25">
      <c r="A512" s="1640"/>
      <c r="B512" s="1643"/>
      <c r="C512" s="1277">
        <v>18</v>
      </c>
      <c r="D512" s="988" t="s">
        <v>874</v>
      </c>
      <c r="E512" s="1269" t="s">
        <v>391</v>
      </c>
      <c r="F512" s="1269"/>
      <c r="G512" s="1269"/>
      <c r="H512" s="1269"/>
      <c r="I512" s="1269"/>
      <c r="J512" s="1269"/>
      <c r="K512" s="1269"/>
      <c r="L512" s="1269">
        <v>8</v>
      </c>
      <c r="M512" s="1269">
        <v>1600</v>
      </c>
      <c r="N512" s="988"/>
      <c r="O512" s="1007"/>
      <c r="P512" s="925"/>
    </row>
    <row r="513" spans="1:16" ht="15.75" x14ac:dyDescent="0.25">
      <c r="A513" s="1640"/>
      <c r="B513" s="1643"/>
      <c r="C513" s="1277">
        <v>19</v>
      </c>
      <c r="D513" s="988" t="s">
        <v>875</v>
      </c>
      <c r="E513" s="1269" t="s">
        <v>391</v>
      </c>
      <c r="F513" s="1269"/>
      <c r="G513" s="1269"/>
      <c r="H513" s="1269"/>
      <c r="I513" s="1269"/>
      <c r="J513" s="1269"/>
      <c r="K513" s="1269"/>
      <c r="L513" s="1269">
        <v>8</v>
      </c>
      <c r="M513" s="1269">
        <v>1600</v>
      </c>
      <c r="N513" s="988"/>
      <c r="O513" s="1007"/>
      <c r="P513" s="925"/>
    </row>
    <row r="514" spans="1:16" ht="15.75" x14ac:dyDescent="0.25">
      <c r="A514" s="1640"/>
      <c r="B514" s="1643"/>
      <c r="C514" s="1277">
        <v>20</v>
      </c>
      <c r="D514" s="988" t="s">
        <v>876</v>
      </c>
      <c r="E514" s="1269" t="s">
        <v>391</v>
      </c>
      <c r="F514" s="1269"/>
      <c r="G514" s="1269"/>
      <c r="H514" s="1269"/>
      <c r="I514" s="1269"/>
      <c r="J514" s="1269"/>
      <c r="K514" s="1269"/>
      <c r="L514" s="1269">
        <v>9</v>
      </c>
      <c r="M514" s="1269">
        <v>1800</v>
      </c>
      <c r="N514" s="988"/>
      <c r="O514" s="1007"/>
      <c r="P514" s="925"/>
    </row>
    <row r="515" spans="1:16" ht="16.5" thickBot="1" x14ac:dyDescent="0.3">
      <c r="A515" s="1641"/>
      <c r="B515" s="1644"/>
      <c r="C515" s="1278">
        <v>21</v>
      </c>
      <c r="D515" s="1003" t="s">
        <v>878</v>
      </c>
      <c r="E515" s="1005" t="s">
        <v>391</v>
      </c>
      <c r="F515" s="1005"/>
      <c r="G515" s="1005"/>
      <c r="H515" s="1005"/>
      <c r="I515" s="1005"/>
      <c r="J515" s="1005"/>
      <c r="K515" s="1005"/>
      <c r="L515" s="1005">
        <v>8</v>
      </c>
      <c r="M515" s="1005">
        <v>2500</v>
      </c>
      <c r="N515" s="1003"/>
      <c r="O515" s="1008"/>
      <c r="P515" s="925"/>
    </row>
    <row r="516" spans="1:16" x14ac:dyDescent="0.25">
      <c r="A516" s="1061"/>
    </row>
    <row r="517" spans="1:16" x14ac:dyDescent="0.25">
      <c r="A517" s="1062"/>
    </row>
    <row r="518" spans="1:16" x14ac:dyDescent="0.25">
      <c r="A518" s="1062"/>
    </row>
  </sheetData>
  <mergeCells count="180">
    <mergeCell ref="N467:N485"/>
    <mergeCell ref="A487:A494"/>
    <mergeCell ref="B487:B494"/>
    <mergeCell ref="N487:N494"/>
    <mergeCell ref="A495:A515"/>
    <mergeCell ref="B495:B515"/>
    <mergeCell ref="A448:A466"/>
    <mergeCell ref="B448:B454"/>
    <mergeCell ref="B455:B460"/>
    <mergeCell ref="B461:B466"/>
    <mergeCell ref="A467:A486"/>
    <mergeCell ref="B467:B485"/>
    <mergeCell ref="A381:A393"/>
    <mergeCell ref="B381:B393"/>
    <mergeCell ref="A394:A406"/>
    <mergeCell ref="B394:B405"/>
    <mergeCell ref="N394:N405"/>
    <mergeCell ref="A407:A447"/>
    <mergeCell ref="B407:B447"/>
    <mergeCell ref="B356:B357"/>
    <mergeCell ref="B359:B360"/>
    <mergeCell ref="B362:B363"/>
    <mergeCell ref="B364:B366"/>
    <mergeCell ref="B367:B368"/>
    <mergeCell ref="B369:B379"/>
    <mergeCell ref="B342:B343"/>
    <mergeCell ref="B344:B345"/>
    <mergeCell ref="B346:B347"/>
    <mergeCell ref="B348:B349"/>
    <mergeCell ref="B350:B351"/>
    <mergeCell ref="B353:B354"/>
    <mergeCell ref="B324:B325"/>
    <mergeCell ref="B326:B327"/>
    <mergeCell ref="B330:B331"/>
    <mergeCell ref="B332:B334"/>
    <mergeCell ref="B335:B336"/>
    <mergeCell ref="B339:B341"/>
    <mergeCell ref="B315:B316"/>
    <mergeCell ref="B317:B318"/>
    <mergeCell ref="B319:B320"/>
    <mergeCell ref="B322:B323"/>
    <mergeCell ref="B299:B300"/>
    <mergeCell ref="B301:B302"/>
    <mergeCell ref="B303:B304"/>
    <mergeCell ref="B305:B306"/>
    <mergeCell ref="B307:B308"/>
    <mergeCell ref="B309:B310"/>
    <mergeCell ref="A254:A258"/>
    <mergeCell ref="A259:A380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87:B288"/>
    <mergeCell ref="B289:B290"/>
    <mergeCell ref="B291:B292"/>
    <mergeCell ref="B293:B294"/>
    <mergeCell ref="B295:B296"/>
    <mergeCell ref="B297:B298"/>
    <mergeCell ref="B275:B276"/>
    <mergeCell ref="B277:B278"/>
    <mergeCell ref="B279:B280"/>
    <mergeCell ref="B281:B282"/>
    <mergeCell ref="B283:B284"/>
    <mergeCell ref="B285:B286"/>
    <mergeCell ref="B311:B312"/>
    <mergeCell ref="B313:B314"/>
    <mergeCell ref="A189:A195"/>
    <mergeCell ref="N189:N195"/>
    <mergeCell ref="A196:A229"/>
    <mergeCell ref="B196:B229"/>
    <mergeCell ref="A230:A253"/>
    <mergeCell ref="B230:B253"/>
    <mergeCell ref="N230:N253"/>
    <mergeCell ref="A176:A183"/>
    <mergeCell ref="N176:N183"/>
    <mergeCell ref="A184:A185"/>
    <mergeCell ref="N184:N185"/>
    <mergeCell ref="A186:A188"/>
    <mergeCell ref="N186:N188"/>
    <mergeCell ref="A170:A175"/>
    <mergeCell ref="N170:N172"/>
    <mergeCell ref="N173:N175"/>
    <mergeCell ref="N140:N143"/>
    <mergeCell ref="N144:N147"/>
    <mergeCell ref="N148:N149"/>
    <mergeCell ref="N150:N151"/>
    <mergeCell ref="N152:N153"/>
    <mergeCell ref="N155:N157"/>
    <mergeCell ref="A120:A158"/>
    <mergeCell ref="N120:N123"/>
    <mergeCell ref="N124:N127"/>
    <mergeCell ref="N128:N132"/>
    <mergeCell ref="N133:N139"/>
    <mergeCell ref="A159:A169"/>
    <mergeCell ref="N159:N162"/>
    <mergeCell ref="N163:N166"/>
    <mergeCell ref="N167:N168"/>
    <mergeCell ref="N65:N66"/>
    <mergeCell ref="N67:N68"/>
    <mergeCell ref="A72:A119"/>
    <mergeCell ref="N72:N75"/>
    <mergeCell ref="N76:N80"/>
    <mergeCell ref="N81:N83"/>
    <mergeCell ref="N84:N90"/>
    <mergeCell ref="N91:N93"/>
    <mergeCell ref="N94:N97"/>
    <mergeCell ref="N98:N101"/>
    <mergeCell ref="N102:N106"/>
    <mergeCell ref="N107:N109"/>
    <mergeCell ref="N112:N114"/>
    <mergeCell ref="N115:N116"/>
    <mergeCell ref="N118:N119"/>
    <mergeCell ref="N60:N64"/>
    <mergeCell ref="N39:N43"/>
    <mergeCell ref="R41:R43"/>
    <mergeCell ref="S41:S43"/>
    <mergeCell ref="T41:T43"/>
    <mergeCell ref="N44:N47"/>
    <mergeCell ref="R44:R46"/>
    <mergeCell ref="S44:S46"/>
    <mergeCell ref="T44:T46"/>
    <mergeCell ref="R47:R49"/>
    <mergeCell ref="S47:S49"/>
    <mergeCell ref="R35:R37"/>
    <mergeCell ref="S35:S37"/>
    <mergeCell ref="T35:T37"/>
    <mergeCell ref="R38:R40"/>
    <mergeCell ref="S38:S40"/>
    <mergeCell ref="T38:T40"/>
    <mergeCell ref="T47:T49"/>
    <mergeCell ref="N48:N51"/>
    <mergeCell ref="R50:R52"/>
    <mergeCell ref="S50:S52"/>
    <mergeCell ref="T50:T52"/>
    <mergeCell ref="T23:T25"/>
    <mergeCell ref="A24:A71"/>
    <mergeCell ref="N24:N30"/>
    <mergeCell ref="R26:R28"/>
    <mergeCell ref="S26:S28"/>
    <mergeCell ref="T26:T28"/>
    <mergeCell ref="R29:R31"/>
    <mergeCell ref="S29:S31"/>
    <mergeCell ref="T29:T31"/>
    <mergeCell ref="N31:N34"/>
    <mergeCell ref="A15:A23"/>
    <mergeCell ref="N15:N23"/>
    <mergeCell ref="R17:R19"/>
    <mergeCell ref="S17:S19"/>
    <mergeCell ref="T17:T19"/>
    <mergeCell ref="R20:R22"/>
    <mergeCell ref="S20:S22"/>
    <mergeCell ref="T20:T22"/>
    <mergeCell ref="R23:R25"/>
    <mergeCell ref="S23:S25"/>
    <mergeCell ref="R32:R34"/>
    <mergeCell ref="S32:S34"/>
    <mergeCell ref="T32:T34"/>
    <mergeCell ref="N35:N38"/>
    <mergeCell ref="T8:T10"/>
    <mergeCell ref="R11:R13"/>
    <mergeCell ref="S11:S13"/>
    <mergeCell ref="T11:T13"/>
    <mergeCell ref="R14:R16"/>
    <mergeCell ref="S14:S16"/>
    <mergeCell ref="T14:T16"/>
    <mergeCell ref="A2:A14"/>
    <mergeCell ref="N2:N14"/>
    <mergeCell ref="R2:R4"/>
    <mergeCell ref="S2:S4"/>
    <mergeCell ref="T2:T4"/>
    <mergeCell ref="R5:R7"/>
    <mergeCell ref="S5:S7"/>
    <mergeCell ref="T5:T7"/>
    <mergeCell ref="R8:R10"/>
    <mergeCell ref="S8:S10"/>
  </mergeCells>
  <dataValidations count="1">
    <dataValidation type="list" allowBlank="1" showInputMessage="1" showErrorMessage="1" sqref="E335 E2:E273 E322 E337:E339 E342:E364 E367:E371 E373 E275 E277:E281 E283 E285:E286 E288:E289 E291 E293 E295 E297 E299 E301 E304 E307:E309 E311 E313:E317 E319 E375:E376 E325:E326 E328 E330 E332">
      <formula1>$E$212:$E$214</formula1>
    </dataValidation>
  </dataValidation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8"/>
  <sheetViews>
    <sheetView topLeftCell="B1" zoomScale="80" zoomScaleNormal="80" workbookViewId="0">
      <pane ySplit="1" topLeftCell="A38" activePane="bottomLeft" state="frozen"/>
      <selection pane="bottomLeft" activeCell="T55" sqref="T55"/>
    </sheetView>
  </sheetViews>
  <sheetFormatPr defaultRowHeight="15" x14ac:dyDescent="0.25"/>
  <cols>
    <col min="1" max="1" width="20.42578125" style="75" customWidth="1"/>
    <col min="2" max="2" width="16.7109375" style="75" customWidth="1"/>
    <col min="3" max="3" width="10.42578125" style="75" customWidth="1"/>
    <col min="4" max="4" width="18.140625" style="75" customWidth="1"/>
    <col min="5" max="5" width="14.85546875" style="75" customWidth="1"/>
    <col min="6" max="6" width="13" style="75" customWidth="1"/>
    <col min="7" max="8" width="10.140625" style="75" customWidth="1"/>
    <col min="9" max="9" width="14.140625" style="75" customWidth="1"/>
    <col min="10" max="10" width="15.5703125" style="75" customWidth="1"/>
    <col min="11" max="11" width="8.28515625" style="75" customWidth="1"/>
    <col min="12" max="12" width="8.140625" style="75" customWidth="1"/>
    <col min="13" max="13" width="7.42578125" style="75" customWidth="1"/>
    <col min="14" max="14" width="33.7109375" style="75" customWidth="1"/>
    <col min="15" max="15" width="34.57031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4</v>
      </c>
      <c r="F1" s="992" t="s">
        <v>225</v>
      </c>
      <c r="G1" s="992" t="s">
        <v>910</v>
      </c>
      <c r="H1" s="992" t="s">
        <v>909</v>
      </c>
      <c r="I1" s="992" t="s">
        <v>7</v>
      </c>
      <c r="J1" s="992" t="s">
        <v>8</v>
      </c>
      <c r="K1" s="992" t="s">
        <v>131</v>
      </c>
      <c r="L1" s="992" t="s">
        <v>132</v>
      </c>
      <c r="M1" s="993" t="s">
        <v>272</v>
      </c>
      <c r="N1" s="992" t="s">
        <v>369</v>
      </c>
      <c r="O1" s="1006" t="s">
        <v>370</v>
      </c>
      <c r="P1" s="925" t="s">
        <v>1201</v>
      </c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x14ac:dyDescent="0.25">
      <c r="A2" s="1653" t="s">
        <v>235</v>
      </c>
      <c r="B2" s="1303" t="s">
        <v>6</v>
      </c>
      <c r="C2" s="1303">
        <v>1</v>
      </c>
      <c r="D2" s="1303" t="s">
        <v>252</v>
      </c>
      <c r="E2" s="1303" t="s">
        <v>392</v>
      </c>
      <c r="F2" s="1303"/>
      <c r="G2" s="1303"/>
      <c r="H2" s="1303"/>
      <c r="I2" s="963">
        <v>45870</v>
      </c>
      <c r="J2" s="963">
        <v>45689</v>
      </c>
      <c r="K2" s="1303">
        <v>1</v>
      </c>
      <c r="L2" s="1303">
        <v>13</v>
      </c>
      <c r="M2" s="1309">
        <v>1350</v>
      </c>
      <c r="N2" s="1637" t="s">
        <v>717</v>
      </c>
      <c r="O2" s="981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1301" t="s">
        <v>240</v>
      </c>
      <c r="V2" s="1301">
        <f>SUM(F15:F23)</f>
        <v>4</v>
      </c>
    </row>
    <row r="3" spans="1:22" ht="63" customHeight="1" x14ac:dyDescent="0.25">
      <c r="A3" s="1654"/>
      <c r="B3" s="1304" t="s">
        <v>6</v>
      </c>
      <c r="C3" s="1304">
        <v>2</v>
      </c>
      <c r="D3" s="1304" t="s">
        <v>253</v>
      </c>
      <c r="E3" s="1304" t="s">
        <v>392</v>
      </c>
      <c r="F3" s="1304"/>
      <c r="G3" s="1304"/>
      <c r="H3" s="1304"/>
      <c r="I3" s="966">
        <v>45870</v>
      </c>
      <c r="J3" s="966">
        <v>45689</v>
      </c>
      <c r="K3" s="1304">
        <v>0</v>
      </c>
      <c r="L3" s="1304">
        <v>12</v>
      </c>
      <c r="M3" s="1310">
        <v>800</v>
      </c>
      <c r="N3" s="1638"/>
      <c r="O3" s="983" t="s">
        <v>374</v>
      </c>
      <c r="P3" s="925"/>
      <c r="R3" s="1617"/>
      <c r="S3" s="1620"/>
      <c r="T3" s="1620"/>
      <c r="U3" s="1301" t="s">
        <v>913</v>
      </c>
      <c r="V3" s="1301">
        <f>SUM(G15:G23)</f>
        <v>5</v>
      </c>
    </row>
    <row r="4" spans="1:22" ht="63" customHeight="1" x14ac:dyDescent="0.25">
      <c r="A4" s="1654"/>
      <c r="B4" s="1304" t="s">
        <v>6</v>
      </c>
      <c r="C4" s="1304">
        <v>3</v>
      </c>
      <c r="D4" s="1304" t="s">
        <v>254</v>
      </c>
      <c r="E4" s="1304" t="s">
        <v>392</v>
      </c>
      <c r="F4" s="1304"/>
      <c r="G4" s="1304"/>
      <c r="H4" s="1304"/>
      <c r="I4" s="966">
        <v>45870</v>
      </c>
      <c r="J4" s="966">
        <v>45689</v>
      </c>
      <c r="K4" s="1304">
        <v>0</v>
      </c>
      <c r="L4" s="1304">
        <v>11</v>
      </c>
      <c r="M4" s="1310">
        <v>800</v>
      </c>
      <c r="N4" s="1638"/>
      <c r="O4" s="983" t="s">
        <v>374</v>
      </c>
      <c r="P4" s="925"/>
      <c r="R4" s="1618"/>
      <c r="S4" s="1621"/>
      <c r="T4" s="1621"/>
      <c r="U4" s="1301" t="s">
        <v>914</v>
      </c>
      <c r="V4" s="1301">
        <f>SUM(H15:H23)</f>
        <v>0</v>
      </c>
    </row>
    <row r="5" spans="1:22" ht="63" customHeight="1" x14ac:dyDescent="0.25">
      <c r="A5" s="1654"/>
      <c r="B5" s="1304" t="s">
        <v>6</v>
      </c>
      <c r="C5" s="1304">
        <v>4</v>
      </c>
      <c r="D5" s="1304" t="s">
        <v>255</v>
      </c>
      <c r="E5" s="1304" t="s">
        <v>392</v>
      </c>
      <c r="F5" s="1304"/>
      <c r="G5" s="1304"/>
      <c r="H5" s="1304"/>
      <c r="I5" s="966">
        <v>45870</v>
      </c>
      <c r="J5" s="966">
        <v>45689</v>
      </c>
      <c r="K5" s="1304">
        <v>0</v>
      </c>
      <c r="L5" s="1304">
        <v>11</v>
      </c>
      <c r="M5" s="1310">
        <v>800</v>
      </c>
      <c r="N5" s="1638"/>
      <c r="O5" s="983" t="s">
        <v>374</v>
      </c>
      <c r="P5" s="925"/>
      <c r="R5" s="1611">
        <v>2</v>
      </c>
      <c r="S5" s="1503" t="s">
        <v>233</v>
      </c>
      <c r="T5" s="1503">
        <f>COUNTIF(E24:E71,"в работе")</f>
        <v>47</v>
      </c>
      <c r="U5" s="1289" t="s">
        <v>240</v>
      </c>
      <c r="V5" s="1289">
        <f>SUM(F24:F71)</f>
        <v>7</v>
      </c>
    </row>
    <row r="6" spans="1:22" ht="63" customHeight="1" x14ac:dyDescent="0.25">
      <c r="A6" s="1654"/>
      <c r="B6" s="1304" t="s">
        <v>6</v>
      </c>
      <c r="C6" s="1304">
        <v>5</v>
      </c>
      <c r="D6" s="1304" t="s">
        <v>256</v>
      </c>
      <c r="E6" s="1304" t="s">
        <v>392</v>
      </c>
      <c r="F6" s="1304"/>
      <c r="G6" s="1304"/>
      <c r="H6" s="1304"/>
      <c r="I6" s="966">
        <v>45870</v>
      </c>
      <c r="J6" s="966">
        <v>45689</v>
      </c>
      <c r="K6" s="1304">
        <v>0</v>
      </c>
      <c r="L6" s="1304">
        <v>12</v>
      </c>
      <c r="M6" s="1310">
        <v>1000</v>
      </c>
      <c r="N6" s="1638"/>
      <c r="O6" s="983" t="s">
        <v>374</v>
      </c>
      <c r="P6" s="925"/>
      <c r="R6" s="1612"/>
      <c r="S6" s="1615"/>
      <c r="T6" s="1615"/>
      <c r="U6" s="1289" t="s">
        <v>913</v>
      </c>
      <c r="V6" s="1289">
        <f>SUM(G24:G71)</f>
        <v>8</v>
      </c>
    </row>
    <row r="7" spans="1:22" ht="63" customHeight="1" x14ac:dyDescent="0.25">
      <c r="A7" s="1654"/>
      <c r="B7" s="1304" t="s">
        <v>6</v>
      </c>
      <c r="C7" s="1304">
        <v>6</v>
      </c>
      <c r="D7" s="1304" t="s">
        <v>257</v>
      </c>
      <c r="E7" s="1304" t="s">
        <v>392</v>
      </c>
      <c r="F7" s="1304"/>
      <c r="G7" s="1304"/>
      <c r="H7" s="1304"/>
      <c r="I7" s="966">
        <v>45870</v>
      </c>
      <c r="J7" s="966">
        <v>45689</v>
      </c>
      <c r="K7" s="1304">
        <v>0</v>
      </c>
      <c r="L7" s="1304">
        <v>3</v>
      </c>
      <c r="M7" s="1310">
        <v>800</v>
      </c>
      <c r="N7" s="1638"/>
      <c r="O7" s="983" t="s">
        <v>374</v>
      </c>
      <c r="P7" s="925"/>
      <c r="R7" s="1613"/>
      <c r="S7" s="1504"/>
      <c r="T7" s="1504"/>
      <c r="U7" s="1289" t="s">
        <v>914</v>
      </c>
      <c r="V7" s="1289">
        <f>SUM(H24:H71)</f>
        <v>0</v>
      </c>
    </row>
    <row r="8" spans="1:22" ht="63" customHeight="1" x14ac:dyDescent="0.25">
      <c r="A8" s="1654"/>
      <c r="B8" s="1304" t="s">
        <v>6</v>
      </c>
      <c r="C8" s="1304">
        <v>7</v>
      </c>
      <c r="D8" s="1304" t="s">
        <v>258</v>
      </c>
      <c r="E8" s="1304" t="s">
        <v>391</v>
      </c>
      <c r="F8" s="1304"/>
      <c r="G8" s="1304"/>
      <c r="H8" s="1304"/>
      <c r="I8" s="966">
        <v>45870</v>
      </c>
      <c r="J8" s="966">
        <v>45689</v>
      </c>
      <c r="K8" s="1304">
        <v>0</v>
      </c>
      <c r="L8" s="1304">
        <v>2</v>
      </c>
      <c r="M8" s="1310">
        <v>250</v>
      </c>
      <c r="N8" s="1638"/>
      <c r="O8" s="983" t="s">
        <v>377</v>
      </c>
      <c r="P8" s="925"/>
      <c r="R8" s="1616">
        <v>3</v>
      </c>
      <c r="S8" s="1619" t="s">
        <v>234</v>
      </c>
      <c r="T8" s="1619">
        <f>COUNTIF(E72:E175,"в работе")</f>
        <v>100</v>
      </c>
      <c r="U8" s="1301" t="s">
        <v>240</v>
      </c>
      <c r="V8" s="1301">
        <f>SUM(F72:F175)</f>
        <v>20</v>
      </c>
    </row>
    <row r="9" spans="1:22" ht="63" customHeight="1" x14ac:dyDescent="0.25">
      <c r="A9" s="1654"/>
      <c r="B9" s="1304" t="s">
        <v>6</v>
      </c>
      <c r="C9" s="1304">
        <v>8</v>
      </c>
      <c r="D9" s="1304" t="s">
        <v>259</v>
      </c>
      <c r="E9" s="1304" t="s">
        <v>392</v>
      </c>
      <c r="F9" s="1304"/>
      <c r="G9" s="1304"/>
      <c r="H9" s="1304"/>
      <c r="I9" s="966">
        <v>45870</v>
      </c>
      <c r="J9" s="966">
        <v>45689</v>
      </c>
      <c r="K9" s="1304">
        <v>0</v>
      </c>
      <c r="L9" s="1304">
        <v>3</v>
      </c>
      <c r="M9" s="1310">
        <v>1000</v>
      </c>
      <c r="N9" s="1638"/>
      <c r="O9" s="983" t="s">
        <v>374</v>
      </c>
      <c r="P9" s="925"/>
      <c r="R9" s="1617"/>
      <c r="S9" s="1620"/>
      <c r="T9" s="1620"/>
      <c r="U9" s="1301" t="s">
        <v>913</v>
      </c>
      <c r="V9" s="1301">
        <f>SUM(G72:G175)</f>
        <v>2</v>
      </c>
    </row>
    <row r="10" spans="1:22" ht="63" customHeight="1" x14ac:dyDescent="0.25">
      <c r="A10" s="1654"/>
      <c r="B10" s="1304" t="s">
        <v>6</v>
      </c>
      <c r="C10" s="1304">
        <v>9</v>
      </c>
      <c r="D10" s="1304" t="s">
        <v>260</v>
      </c>
      <c r="E10" s="1304" t="s">
        <v>392</v>
      </c>
      <c r="F10" s="1304"/>
      <c r="G10" s="1304"/>
      <c r="H10" s="1304"/>
      <c r="I10" s="966">
        <v>45870</v>
      </c>
      <c r="J10" s="966">
        <v>45689</v>
      </c>
      <c r="K10" s="1304">
        <v>0</v>
      </c>
      <c r="L10" s="1304">
        <v>3</v>
      </c>
      <c r="M10" s="1310">
        <v>1000</v>
      </c>
      <c r="N10" s="1638"/>
      <c r="O10" s="983" t="s">
        <v>374</v>
      </c>
      <c r="P10" s="925"/>
      <c r="R10" s="1618"/>
      <c r="S10" s="1621"/>
      <c r="T10" s="1621"/>
      <c r="U10" s="1301" t="s">
        <v>914</v>
      </c>
      <c r="V10" s="1301">
        <f>SUM(H72:H175)</f>
        <v>0</v>
      </c>
    </row>
    <row r="11" spans="1:22" ht="63" customHeight="1" x14ac:dyDescent="0.25">
      <c r="A11" s="1654"/>
      <c r="B11" s="1304" t="s">
        <v>6</v>
      </c>
      <c r="C11" s="1304">
        <v>10</v>
      </c>
      <c r="D11" s="1304" t="s">
        <v>261</v>
      </c>
      <c r="E11" s="1304" t="s">
        <v>391</v>
      </c>
      <c r="F11" s="1304"/>
      <c r="G11" s="1304"/>
      <c r="H11" s="1304"/>
      <c r="I11" s="966">
        <v>45870</v>
      </c>
      <c r="J11" s="966">
        <v>45689</v>
      </c>
      <c r="K11" s="1304">
        <v>0</v>
      </c>
      <c r="L11" s="1304">
        <v>2</v>
      </c>
      <c r="M11" s="1310">
        <v>250</v>
      </c>
      <c r="N11" s="1638"/>
      <c r="O11" s="983" t="s">
        <v>377</v>
      </c>
      <c r="P11" s="925"/>
      <c r="R11" s="1602">
        <v>4</v>
      </c>
      <c r="S11" s="1503" t="s">
        <v>88</v>
      </c>
      <c r="T11" s="1503">
        <f>COUNTIF(E176:E183,"в работе")</f>
        <v>8</v>
      </c>
      <c r="U11" s="1289" t="s">
        <v>240</v>
      </c>
      <c r="V11" s="1289">
        <f>SUM(F176:F183)</f>
        <v>1</v>
      </c>
    </row>
    <row r="12" spans="1:22" ht="63" customHeight="1" x14ac:dyDescent="0.25">
      <c r="A12" s="1654"/>
      <c r="B12" s="1304" t="s">
        <v>6</v>
      </c>
      <c r="C12" s="1304">
        <v>11</v>
      </c>
      <c r="D12" s="1304" t="s">
        <v>262</v>
      </c>
      <c r="E12" s="1304" t="s">
        <v>391</v>
      </c>
      <c r="F12" s="1304"/>
      <c r="G12" s="1304"/>
      <c r="H12" s="1304"/>
      <c r="I12" s="966">
        <v>45870</v>
      </c>
      <c r="J12" s="966">
        <v>45689</v>
      </c>
      <c r="K12" s="1304">
        <v>0</v>
      </c>
      <c r="L12" s="1304">
        <v>12</v>
      </c>
      <c r="M12" s="1310">
        <v>800</v>
      </c>
      <c r="N12" s="1638"/>
      <c r="O12" s="983" t="s">
        <v>374</v>
      </c>
      <c r="P12" s="925"/>
      <c r="R12" s="1603"/>
      <c r="S12" s="1615"/>
      <c r="T12" s="1615"/>
      <c r="U12" s="1289" t="s">
        <v>913</v>
      </c>
      <c r="V12" s="1289">
        <f>SUM(G176:G183)</f>
        <v>4</v>
      </c>
    </row>
    <row r="13" spans="1:22" ht="63" customHeight="1" x14ac:dyDescent="0.25">
      <c r="A13" s="1654"/>
      <c r="B13" s="1304" t="s">
        <v>6</v>
      </c>
      <c r="C13" s="1304">
        <v>12</v>
      </c>
      <c r="D13" s="1304" t="s">
        <v>263</v>
      </c>
      <c r="E13" s="1304" t="s">
        <v>391</v>
      </c>
      <c r="F13" s="1304"/>
      <c r="G13" s="1304"/>
      <c r="H13" s="1304"/>
      <c r="I13" s="966">
        <v>45870</v>
      </c>
      <c r="J13" s="966">
        <v>45689</v>
      </c>
      <c r="K13" s="1304">
        <v>0</v>
      </c>
      <c r="L13" s="1304">
        <v>12</v>
      </c>
      <c r="M13" s="1310">
        <v>800</v>
      </c>
      <c r="N13" s="1638"/>
      <c r="O13" s="983" t="s">
        <v>374</v>
      </c>
      <c r="P13" s="925"/>
      <c r="R13" s="1604"/>
      <c r="S13" s="1504"/>
      <c r="T13" s="1504"/>
      <c r="U13" s="1289" t="s">
        <v>914</v>
      </c>
      <c r="V13" s="1289">
        <f>SUM(H176:H183)</f>
        <v>0</v>
      </c>
    </row>
    <row r="14" spans="1:22" ht="63.75" customHeight="1" thickBot="1" x14ac:dyDescent="0.3">
      <c r="A14" s="1655"/>
      <c r="B14" s="1305" t="s">
        <v>6</v>
      </c>
      <c r="C14" s="1305">
        <v>13</v>
      </c>
      <c r="D14" s="1305" t="s">
        <v>264</v>
      </c>
      <c r="E14" s="1305" t="s">
        <v>392</v>
      </c>
      <c r="F14" s="1305"/>
      <c r="G14" s="1305"/>
      <c r="H14" s="1305"/>
      <c r="I14" s="994">
        <v>45870</v>
      </c>
      <c r="J14" s="994">
        <v>45689</v>
      </c>
      <c r="K14" s="1305">
        <v>1</v>
      </c>
      <c r="L14" s="1305">
        <v>13</v>
      </c>
      <c r="M14" s="1311">
        <v>1350</v>
      </c>
      <c r="N14" s="1657"/>
      <c r="O14" s="996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1301" t="s">
        <v>240</v>
      </c>
      <c r="V14" s="1301">
        <f>SUM(F369:F380)</f>
        <v>6</v>
      </c>
    </row>
    <row r="15" spans="1:22" ht="63.75" customHeight="1" x14ac:dyDescent="0.25">
      <c r="A15" s="1527" t="s">
        <v>1007</v>
      </c>
      <c r="B15" s="1297" t="s">
        <v>6</v>
      </c>
      <c r="C15" s="1297">
        <v>1</v>
      </c>
      <c r="D15" s="1297" t="s">
        <v>715</v>
      </c>
      <c r="E15" s="1297" t="s">
        <v>392</v>
      </c>
      <c r="F15" s="1297">
        <v>1</v>
      </c>
      <c r="G15" s="1297"/>
      <c r="H15" s="1297"/>
      <c r="I15" s="593">
        <v>45839</v>
      </c>
      <c r="J15" s="593">
        <v>45689</v>
      </c>
      <c r="K15" s="1297">
        <v>0</v>
      </c>
      <c r="L15" s="1297">
        <v>9</v>
      </c>
      <c r="M15" s="1299">
        <v>1600</v>
      </c>
      <c r="N15" s="1554" t="s">
        <v>716</v>
      </c>
      <c r="O15" s="621" t="s">
        <v>373</v>
      </c>
      <c r="P15" s="925"/>
      <c r="R15" s="1617"/>
      <c r="S15" s="1633"/>
      <c r="T15" s="1633"/>
      <c r="U15" s="1301" t="s">
        <v>913</v>
      </c>
      <c r="V15" s="1301">
        <f>SUM(G369:G380)</f>
        <v>2</v>
      </c>
    </row>
    <row r="16" spans="1:22" ht="63.75" customHeight="1" x14ac:dyDescent="0.25">
      <c r="A16" s="1528"/>
      <c r="B16" s="1292" t="s">
        <v>6</v>
      </c>
      <c r="C16" s="1292">
        <v>2</v>
      </c>
      <c r="D16" s="1292" t="s">
        <v>707</v>
      </c>
      <c r="E16" s="1292" t="s">
        <v>392</v>
      </c>
      <c r="F16" s="1292"/>
      <c r="G16" s="1292">
        <v>1</v>
      </c>
      <c r="H16" s="1292"/>
      <c r="I16" s="595">
        <v>45839</v>
      </c>
      <c r="J16" s="595">
        <v>45689</v>
      </c>
      <c r="K16" s="1292">
        <v>0</v>
      </c>
      <c r="L16" s="1292">
        <v>9</v>
      </c>
      <c r="M16" s="1295">
        <v>1600</v>
      </c>
      <c r="N16" s="1545"/>
      <c r="O16" s="622" t="s">
        <v>373</v>
      </c>
      <c r="P16" s="925"/>
      <c r="R16" s="1618"/>
      <c r="S16" s="1633"/>
      <c r="T16" s="1633"/>
      <c r="U16" s="1301" t="s">
        <v>914</v>
      </c>
      <c r="V16" s="1301">
        <f>SUM(H369:H380)</f>
        <v>0</v>
      </c>
    </row>
    <row r="17" spans="1:22" ht="63.75" customHeight="1" x14ac:dyDescent="0.25">
      <c r="A17" s="1528"/>
      <c r="B17" s="1292" t="s">
        <v>6</v>
      </c>
      <c r="C17" s="1292">
        <v>3</v>
      </c>
      <c r="D17" s="1292" t="s">
        <v>708</v>
      </c>
      <c r="E17" s="1292" t="s">
        <v>392</v>
      </c>
      <c r="F17" s="1292"/>
      <c r="G17" s="1292"/>
      <c r="H17" s="1292"/>
      <c r="I17" s="595">
        <v>45839</v>
      </c>
      <c r="J17" s="595">
        <v>45689</v>
      </c>
      <c r="K17" s="1292">
        <v>0</v>
      </c>
      <c r="L17" s="1292">
        <v>9</v>
      </c>
      <c r="M17" s="1295">
        <v>1600</v>
      </c>
      <c r="N17" s="1545"/>
      <c r="O17" s="622" t="s">
        <v>373</v>
      </c>
      <c r="P17" s="925"/>
      <c r="R17" s="1602">
        <v>6</v>
      </c>
      <c r="S17" s="1634" t="s">
        <v>916</v>
      </c>
      <c r="T17" s="1503">
        <f>COUNTIF(E259:E368,"в работе")</f>
        <v>97</v>
      </c>
      <c r="U17" s="1289" t="s">
        <v>240</v>
      </c>
      <c r="V17" s="1289">
        <f>SUM(F259:F368)</f>
        <v>3</v>
      </c>
    </row>
    <row r="18" spans="1:22" ht="63.75" customHeight="1" x14ac:dyDescent="0.25">
      <c r="A18" s="1528"/>
      <c r="B18" s="1292" t="s">
        <v>6</v>
      </c>
      <c r="C18" s="1292">
        <v>4</v>
      </c>
      <c r="D18" s="1292" t="s">
        <v>709</v>
      </c>
      <c r="E18" s="1292" t="s">
        <v>392</v>
      </c>
      <c r="F18" s="1292"/>
      <c r="G18" s="1292"/>
      <c r="H18" s="1292"/>
      <c r="I18" s="595">
        <v>45839</v>
      </c>
      <c r="J18" s="595">
        <v>45689</v>
      </c>
      <c r="K18" s="1292">
        <v>1</v>
      </c>
      <c r="L18" s="1292">
        <v>9</v>
      </c>
      <c r="M18" s="1295">
        <v>1600</v>
      </c>
      <c r="N18" s="1545"/>
      <c r="O18" s="622" t="s">
        <v>373</v>
      </c>
      <c r="P18" s="925"/>
      <c r="R18" s="1603"/>
      <c r="S18" s="1635"/>
      <c r="T18" s="1615"/>
      <c r="U18" s="1289" t="s">
        <v>913</v>
      </c>
      <c r="V18" s="1289">
        <f>SUM(G259:G368)</f>
        <v>9</v>
      </c>
    </row>
    <row r="19" spans="1:22" ht="63.75" customHeight="1" x14ac:dyDescent="0.25">
      <c r="A19" s="1528"/>
      <c r="B19" s="1292" t="s">
        <v>6</v>
      </c>
      <c r="C19" s="1292">
        <v>5</v>
      </c>
      <c r="D19" s="1292" t="s">
        <v>710</v>
      </c>
      <c r="E19" s="1292" t="s">
        <v>392</v>
      </c>
      <c r="F19" s="1292"/>
      <c r="G19" s="1292">
        <v>1</v>
      </c>
      <c r="H19" s="1292"/>
      <c r="I19" s="595">
        <v>45839</v>
      </c>
      <c r="J19" s="595">
        <v>45689</v>
      </c>
      <c r="K19" s="1292">
        <v>1</v>
      </c>
      <c r="L19" s="1292">
        <v>9</v>
      </c>
      <c r="M19" s="1295">
        <v>1600</v>
      </c>
      <c r="N19" s="1545"/>
      <c r="O19" s="622" t="s">
        <v>373</v>
      </c>
      <c r="P19" s="925"/>
      <c r="R19" s="1604"/>
      <c r="S19" s="1636"/>
      <c r="T19" s="1504"/>
      <c r="U19" s="1289" t="s">
        <v>914</v>
      </c>
      <c r="V19" s="1289">
        <f>SUM(H259:H368)</f>
        <v>2</v>
      </c>
    </row>
    <row r="20" spans="1:22" ht="63.75" customHeight="1" x14ac:dyDescent="0.25">
      <c r="A20" s="1528"/>
      <c r="B20" s="1292" t="s">
        <v>6</v>
      </c>
      <c r="C20" s="1292">
        <v>6</v>
      </c>
      <c r="D20" s="1292" t="s">
        <v>711</v>
      </c>
      <c r="E20" s="1292" t="s">
        <v>392</v>
      </c>
      <c r="F20" s="1292">
        <v>1</v>
      </c>
      <c r="G20" s="1292">
        <v>1</v>
      </c>
      <c r="H20" s="1292"/>
      <c r="I20" s="595">
        <v>45839</v>
      </c>
      <c r="J20" s="595">
        <v>45689</v>
      </c>
      <c r="K20" s="1292">
        <v>1</v>
      </c>
      <c r="L20" s="1292">
        <v>10</v>
      </c>
      <c r="M20" s="1295">
        <v>1275</v>
      </c>
      <c r="N20" s="1545"/>
      <c r="O20" s="622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1301" t="s">
        <v>240</v>
      </c>
      <c r="V20" s="1301">
        <f>SUM(F2:F14)</f>
        <v>0</v>
      </c>
    </row>
    <row r="21" spans="1:22" ht="63.75" customHeight="1" x14ac:dyDescent="0.25">
      <c r="A21" s="1528"/>
      <c r="B21" s="1292" t="s">
        <v>6</v>
      </c>
      <c r="C21" s="1292">
        <v>7</v>
      </c>
      <c r="D21" s="1292" t="s">
        <v>712</v>
      </c>
      <c r="E21" s="1292" t="s">
        <v>392</v>
      </c>
      <c r="F21" s="1292">
        <v>2</v>
      </c>
      <c r="G21" s="1292">
        <v>1</v>
      </c>
      <c r="H21" s="1292"/>
      <c r="I21" s="595">
        <v>45839</v>
      </c>
      <c r="J21" s="595">
        <v>45689</v>
      </c>
      <c r="K21" s="1292">
        <v>1</v>
      </c>
      <c r="L21" s="1292">
        <v>10</v>
      </c>
      <c r="M21" s="1295">
        <v>1275</v>
      </c>
      <c r="N21" s="1545"/>
      <c r="O21" s="622" t="s">
        <v>373</v>
      </c>
      <c r="P21" s="925"/>
      <c r="R21" s="1617"/>
      <c r="S21" s="1620"/>
      <c r="T21" s="1620"/>
      <c r="U21" s="1301" t="s">
        <v>241</v>
      </c>
      <c r="V21" s="1301">
        <f>SUM(G2:G14)</f>
        <v>0</v>
      </c>
    </row>
    <row r="22" spans="1:22" ht="63.75" customHeight="1" x14ac:dyDescent="0.25">
      <c r="A22" s="1528"/>
      <c r="B22" s="1292" t="s">
        <v>6</v>
      </c>
      <c r="C22" s="1292">
        <v>8</v>
      </c>
      <c r="D22" s="1292" t="s">
        <v>713</v>
      </c>
      <c r="E22" s="1292" t="s">
        <v>392</v>
      </c>
      <c r="F22" s="1292"/>
      <c r="G22" s="1292">
        <v>1</v>
      </c>
      <c r="H22" s="1292"/>
      <c r="I22" s="595">
        <v>45839</v>
      </c>
      <c r="J22" s="595">
        <v>45689</v>
      </c>
      <c r="K22" s="1292">
        <v>0</v>
      </c>
      <c r="L22" s="1292">
        <v>3</v>
      </c>
      <c r="M22" s="1295">
        <v>1000</v>
      </c>
      <c r="N22" s="1545"/>
      <c r="O22" s="622" t="s">
        <v>373</v>
      </c>
      <c r="P22" s="925"/>
      <c r="R22" s="1618"/>
      <c r="S22" s="1621"/>
      <c r="T22" s="1621"/>
      <c r="U22" s="1301" t="s">
        <v>914</v>
      </c>
      <c r="V22" s="1301">
        <f>SUM(H2:H14)</f>
        <v>0</v>
      </c>
    </row>
    <row r="23" spans="1:22" ht="63.75" customHeight="1" thickBot="1" x14ac:dyDescent="0.3">
      <c r="A23" s="1529"/>
      <c r="B23" s="1293" t="s">
        <v>6</v>
      </c>
      <c r="C23" s="1293">
        <v>9</v>
      </c>
      <c r="D23" s="1293" t="s">
        <v>714</v>
      </c>
      <c r="E23" s="1293" t="s">
        <v>392</v>
      </c>
      <c r="F23" s="1293"/>
      <c r="G23" s="1293"/>
      <c r="H23" s="1293"/>
      <c r="I23" s="995">
        <v>45839</v>
      </c>
      <c r="J23" s="995">
        <v>45689</v>
      </c>
      <c r="K23" s="1293">
        <v>0</v>
      </c>
      <c r="L23" s="1293">
        <v>3</v>
      </c>
      <c r="M23" s="1296">
        <v>1000</v>
      </c>
      <c r="N23" s="1548"/>
      <c r="O23" s="628" t="s">
        <v>373</v>
      </c>
      <c r="P23" s="925"/>
      <c r="R23" s="1611">
        <v>8</v>
      </c>
      <c r="S23" s="1627" t="s">
        <v>356</v>
      </c>
      <c r="T23" s="1627">
        <f>COUNTIF(E230:E253,"в работе")</f>
        <v>24</v>
      </c>
      <c r="U23" s="941" t="s">
        <v>240</v>
      </c>
      <c r="V23" s="941">
        <f>SUM(F230:F253)</f>
        <v>5</v>
      </c>
    </row>
    <row r="24" spans="1:22" ht="18.75" customHeight="1" x14ac:dyDescent="0.25">
      <c r="A24" s="1653" t="s">
        <v>1008</v>
      </c>
      <c r="B24" s="1303" t="s">
        <v>39</v>
      </c>
      <c r="C24" s="1303">
        <v>1</v>
      </c>
      <c r="D24" s="1303" t="s">
        <v>102</v>
      </c>
      <c r="E24" s="1303" t="s">
        <v>392</v>
      </c>
      <c r="F24" s="1303"/>
      <c r="G24" s="1303"/>
      <c r="H24" s="1303"/>
      <c r="I24" s="963">
        <v>45839</v>
      </c>
      <c r="J24" s="963">
        <v>45689</v>
      </c>
      <c r="K24" s="1303">
        <v>0</v>
      </c>
      <c r="L24" s="1303">
        <v>5</v>
      </c>
      <c r="M24" s="1309">
        <v>1000</v>
      </c>
      <c r="N24" s="1637" t="s">
        <v>719</v>
      </c>
      <c r="O24" s="981" t="s">
        <v>374</v>
      </c>
      <c r="P24" s="925"/>
      <c r="R24" s="1612"/>
      <c r="S24" s="1628"/>
      <c r="T24" s="1628"/>
      <c r="U24" s="941" t="s">
        <v>241</v>
      </c>
      <c r="V24" s="941">
        <f>SUM(G230:G253)</f>
        <v>2</v>
      </c>
    </row>
    <row r="25" spans="1:22" ht="18.75" x14ac:dyDescent="0.25">
      <c r="A25" s="1654"/>
      <c r="B25" s="1304" t="s">
        <v>40</v>
      </c>
      <c r="C25" s="1304">
        <v>2</v>
      </c>
      <c r="D25" s="1304">
        <v>708509</v>
      </c>
      <c r="E25" s="1304" t="s">
        <v>392</v>
      </c>
      <c r="F25" s="1304"/>
      <c r="G25" s="1304"/>
      <c r="H25" s="1304"/>
      <c r="I25" s="966">
        <v>45839</v>
      </c>
      <c r="J25" s="966">
        <v>45689</v>
      </c>
      <c r="K25" s="1304">
        <v>0</v>
      </c>
      <c r="L25" s="1304">
        <v>5</v>
      </c>
      <c r="M25" s="1310">
        <v>1000</v>
      </c>
      <c r="N25" s="1638"/>
      <c r="O25" s="983" t="s">
        <v>375</v>
      </c>
      <c r="P25" s="925"/>
      <c r="R25" s="1613"/>
      <c r="S25" s="1629"/>
      <c r="T25" s="1629"/>
      <c r="U25" s="941" t="s">
        <v>914</v>
      </c>
      <c r="V25" s="941">
        <f>SUM(H230:H253)</f>
        <v>1</v>
      </c>
    </row>
    <row r="26" spans="1:22" ht="18.75" x14ac:dyDescent="0.25">
      <c r="A26" s="1654"/>
      <c r="B26" s="1304" t="s">
        <v>40</v>
      </c>
      <c r="C26" s="1304">
        <v>3</v>
      </c>
      <c r="D26" s="1304" t="s">
        <v>101</v>
      </c>
      <c r="E26" s="1304" t="s">
        <v>392</v>
      </c>
      <c r="F26" s="1304"/>
      <c r="G26" s="1304"/>
      <c r="H26" s="1304"/>
      <c r="I26" s="966">
        <v>45839</v>
      </c>
      <c r="J26" s="966">
        <v>45689</v>
      </c>
      <c r="K26" s="1304">
        <v>0</v>
      </c>
      <c r="L26" s="1304">
        <v>5</v>
      </c>
      <c r="M26" s="1310">
        <v>1000</v>
      </c>
      <c r="N26" s="1638"/>
      <c r="O26" s="983" t="s">
        <v>374</v>
      </c>
      <c r="P26" s="925"/>
      <c r="R26" s="1616">
        <v>9</v>
      </c>
      <c r="S26" s="1619" t="s">
        <v>808</v>
      </c>
      <c r="T26" s="1619">
        <f>COUNTIF(E196:E229,"в работе")</f>
        <v>25</v>
      </c>
      <c r="U26" s="1301" t="s">
        <v>240</v>
      </c>
      <c r="V26" s="1301">
        <f>SUM(F196:F229)</f>
        <v>1</v>
      </c>
    </row>
    <row r="27" spans="1:22" ht="18.75" x14ac:dyDescent="0.25">
      <c r="A27" s="1654"/>
      <c r="B27" s="1304" t="s">
        <v>401</v>
      </c>
      <c r="C27" s="1304">
        <v>4</v>
      </c>
      <c r="D27" s="1304" t="s">
        <v>98</v>
      </c>
      <c r="E27" s="1304" t="s">
        <v>391</v>
      </c>
      <c r="F27" s="1304"/>
      <c r="G27" s="1304"/>
      <c r="H27" s="1304"/>
      <c r="I27" s="966">
        <v>45839</v>
      </c>
      <c r="J27" s="966">
        <v>45689</v>
      </c>
      <c r="K27" s="1304">
        <v>0</v>
      </c>
      <c r="L27" s="1304">
        <v>5</v>
      </c>
      <c r="M27" s="1310">
        <v>1000</v>
      </c>
      <c r="N27" s="1638"/>
      <c r="O27" s="983" t="s">
        <v>374</v>
      </c>
      <c r="P27" s="925"/>
      <c r="R27" s="1617"/>
      <c r="S27" s="1620"/>
      <c r="T27" s="1620"/>
      <c r="U27" s="1301" t="s">
        <v>241</v>
      </c>
      <c r="V27" s="1301">
        <f>SUM(G196:G229)</f>
        <v>1</v>
      </c>
    </row>
    <row r="28" spans="1:22" ht="18.75" x14ac:dyDescent="0.25">
      <c r="A28" s="1654"/>
      <c r="B28" s="1304" t="s">
        <v>41</v>
      </c>
      <c r="C28" s="1304">
        <v>5</v>
      </c>
      <c r="D28" s="1304" t="s">
        <v>100</v>
      </c>
      <c r="E28" s="1304" t="s">
        <v>392</v>
      </c>
      <c r="F28" s="1304"/>
      <c r="G28" s="1304"/>
      <c r="H28" s="1304"/>
      <c r="I28" s="966">
        <v>45839</v>
      </c>
      <c r="J28" s="966">
        <v>45689</v>
      </c>
      <c r="K28" s="1304">
        <v>0</v>
      </c>
      <c r="L28" s="1304">
        <v>5</v>
      </c>
      <c r="M28" s="1310">
        <v>1000</v>
      </c>
      <c r="N28" s="1638"/>
      <c r="O28" s="983" t="s">
        <v>374</v>
      </c>
      <c r="P28" s="925"/>
      <c r="R28" s="1618"/>
      <c r="S28" s="1621"/>
      <c r="T28" s="1621"/>
      <c r="U28" s="1301" t="s">
        <v>914</v>
      </c>
      <c r="V28" s="1301">
        <f>SUM(H196:H229)</f>
        <v>0</v>
      </c>
    </row>
    <row r="29" spans="1:22" ht="18.75" x14ac:dyDescent="0.25">
      <c r="A29" s="1654"/>
      <c r="B29" s="1304" t="s">
        <v>41</v>
      </c>
      <c r="C29" s="1304">
        <v>6</v>
      </c>
      <c r="D29" s="1304">
        <v>708511</v>
      </c>
      <c r="E29" s="1304" t="s">
        <v>392</v>
      </c>
      <c r="F29" s="1304"/>
      <c r="G29" s="1304"/>
      <c r="H29" s="1304"/>
      <c r="I29" s="966">
        <v>45839</v>
      </c>
      <c r="J29" s="966">
        <v>45689</v>
      </c>
      <c r="K29" s="1304">
        <v>0</v>
      </c>
      <c r="L29" s="1304">
        <v>5</v>
      </c>
      <c r="M29" s="1310">
        <v>1000</v>
      </c>
      <c r="N29" s="1638"/>
      <c r="O29" s="983" t="s">
        <v>375</v>
      </c>
      <c r="P29" s="925"/>
      <c r="R29" s="1602">
        <v>10</v>
      </c>
      <c r="S29" s="1627" t="s">
        <v>368</v>
      </c>
      <c r="T29" s="1627">
        <f>COUNTIF(E184:E195,"в работе")</f>
        <v>8</v>
      </c>
      <c r="U29" s="941" t="s">
        <v>240</v>
      </c>
      <c r="V29" s="941">
        <f>SUM(F184:F195)</f>
        <v>1</v>
      </c>
    </row>
    <row r="30" spans="1:22" ht="18.75" x14ac:dyDescent="0.25">
      <c r="A30" s="1654"/>
      <c r="B30" s="1304" t="s">
        <v>42</v>
      </c>
      <c r="C30" s="1304">
        <v>7</v>
      </c>
      <c r="D30" s="1304" t="s">
        <v>99</v>
      </c>
      <c r="E30" s="1304" t="s">
        <v>392</v>
      </c>
      <c r="F30" s="1304">
        <v>1</v>
      </c>
      <c r="G30" s="1304"/>
      <c r="H30" s="1304"/>
      <c r="I30" s="966">
        <v>45839</v>
      </c>
      <c r="J30" s="966">
        <v>45689</v>
      </c>
      <c r="K30" s="1304">
        <v>0</v>
      </c>
      <c r="L30" s="1304">
        <v>5</v>
      </c>
      <c r="M30" s="1310">
        <v>1000</v>
      </c>
      <c r="N30" s="1638"/>
      <c r="O30" s="983" t="s">
        <v>374</v>
      </c>
      <c r="P30" s="925"/>
      <c r="R30" s="1603"/>
      <c r="S30" s="1628"/>
      <c r="T30" s="1628"/>
      <c r="U30" s="941" t="s">
        <v>241</v>
      </c>
      <c r="V30" s="941">
        <f>SUM(G184:G195)</f>
        <v>0</v>
      </c>
    </row>
    <row r="31" spans="1:22" ht="18.75" customHeight="1" x14ac:dyDescent="0.25">
      <c r="A31" s="1654"/>
      <c r="B31" s="1304" t="s">
        <v>10</v>
      </c>
      <c r="C31" s="1304">
        <v>1</v>
      </c>
      <c r="D31" s="1304" t="s">
        <v>103</v>
      </c>
      <c r="E31" s="1304" t="s">
        <v>392</v>
      </c>
      <c r="F31" s="1304">
        <v>1</v>
      </c>
      <c r="G31" s="1304"/>
      <c r="H31" s="1304"/>
      <c r="I31" s="966">
        <v>45839</v>
      </c>
      <c r="J31" s="966">
        <v>45689</v>
      </c>
      <c r="K31" s="1304">
        <v>0</v>
      </c>
      <c r="L31" s="1304">
        <v>5</v>
      </c>
      <c r="M31" s="1310">
        <v>1000</v>
      </c>
      <c r="N31" s="1638" t="s">
        <v>740</v>
      </c>
      <c r="O31" s="983" t="s">
        <v>374</v>
      </c>
      <c r="P31" s="925"/>
      <c r="R31" s="1604"/>
      <c r="S31" s="1629"/>
      <c r="T31" s="1629"/>
      <c r="U31" s="941" t="s">
        <v>914</v>
      </c>
      <c r="V31" s="941">
        <f>SUM(H184:H195)</f>
        <v>0</v>
      </c>
    </row>
    <row r="32" spans="1:22" ht="18.75" x14ac:dyDescent="0.25">
      <c r="A32" s="1654"/>
      <c r="B32" s="1304" t="s">
        <v>11</v>
      </c>
      <c r="C32" s="1304">
        <v>2</v>
      </c>
      <c r="D32" s="1304" t="s">
        <v>104</v>
      </c>
      <c r="E32" s="1304" t="s">
        <v>392</v>
      </c>
      <c r="F32" s="1304">
        <v>1</v>
      </c>
      <c r="G32" s="1304"/>
      <c r="H32" s="1304"/>
      <c r="I32" s="966">
        <v>45839</v>
      </c>
      <c r="J32" s="966">
        <v>45689</v>
      </c>
      <c r="K32" s="1304">
        <v>0</v>
      </c>
      <c r="L32" s="1304">
        <v>5</v>
      </c>
      <c r="M32" s="1310">
        <v>1000</v>
      </c>
      <c r="N32" s="1638"/>
      <c r="O32" s="983" t="s">
        <v>374</v>
      </c>
      <c r="P32" s="925"/>
      <c r="R32" s="1630">
        <v>11</v>
      </c>
      <c r="S32" s="1619" t="s">
        <v>363</v>
      </c>
      <c r="T32" s="1619">
        <f>COUNTIF(E254:E258,"в работе")</f>
        <v>4</v>
      </c>
      <c r="U32" s="1301" t="s">
        <v>240</v>
      </c>
      <c r="V32" s="1301">
        <f>SUM(F254:F258)</f>
        <v>0</v>
      </c>
    </row>
    <row r="33" spans="1:22" ht="18.75" x14ac:dyDescent="0.25">
      <c r="A33" s="1654"/>
      <c r="B33" s="1304" t="s">
        <v>12</v>
      </c>
      <c r="C33" s="1304">
        <v>3</v>
      </c>
      <c r="D33" s="1304" t="s">
        <v>105</v>
      </c>
      <c r="E33" s="1304" t="s">
        <v>392</v>
      </c>
      <c r="F33" s="1304"/>
      <c r="G33" s="1304">
        <v>1</v>
      </c>
      <c r="H33" s="1304"/>
      <c r="I33" s="966">
        <v>45839</v>
      </c>
      <c r="J33" s="966">
        <v>45689</v>
      </c>
      <c r="K33" s="1304">
        <v>0</v>
      </c>
      <c r="L33" s="1304">
        <v>5</v>
      </c>
      <c r="M33" s="1310">
        <v>1000</v>
      </c>
      <c r="N33" s="1638"/>
      <c r="O33" s="983" t="s">
        <v>374</v>
      </c>
      <c r="P33" s="925"/>
      <c r="R33" s="1631"/>
      <c r="S33" s="1620"/>
      <c r="T33" s="1620"/>
      <c r="U33" s="1301" t="s">
        <v>241</v>
      </c>
      <c r="V33" s="1301">
        <f>SUM(G254:G258)</f>
        <v>2</v>
      </c>
    </row>
    <row r="34" spans="1:22" ht="18.75" x14ac:dyDescent="0.25">
      <c r="A34" s="1654"/>
      <c r="B34" s="1304" t="s">
        <v>13</v>
      </c>
      <c r="C34" s="1304">
        <v>4</v>
      </c>
      <c r="D34" s="1304" t="s">
        <v>106</v>
      </c>
      <c r="E34" s="1304" t="s">
        <v>392</v>
      </c>
      <c r="F34" s="1304"/>
      <c r="G34" s="1304"/>
      <c r="H34" s="1304"/>
      <c r="I34" s="966">
        <v>45839</v>
      </c>
      <c r="J34" s="966">
        <v>45689</v>
      </c>
      <c r="K34" s="1304">
        <v>0</v>
      </c>
      <c r="L34" s="1304">
        <v>5</v>
      </c>
      <c r="M34" s="1310">
        <v>1000</v>
      </c>
      <c r="N34" s="1638"/>
      <c r="O34" s="983" t="s">
        <v>374</v>
      </c>
      <c r="P34" s="925"/>
      <c r="R34" s="1632"/>
      <c r="S34" s="1621"/>
      <c r="T34" s="1621"/>
      <c r="U34" s="1301" t="s">
        <v>914</v>
      </c>
      <c r="V34" s="1301">
        <f>SUM(H254:H258)</f>
        <v>0</v>
      </c>
    </row>
    <row r="35" spans="1:22" ht="15.75" customHeight="1" x14ac:dyDescent="0.25">
      <c r="A35" s="1654"/>
      <c r="B35" s="1304" t="s">
        <v>14</v>
      </c>
      <c r="C35" s="1304">
        <v>1</v>
      </c>
      <c r="D35" s="1304" t="s">
        <v>107</v>
      </c>
      <c r="E35" s="1304" t="s">
        <v>392</v>
      </c>
      <c r="F35" s="1304"/>
      <c r="G35" s="1304"/>
      <c r="H35" s="1304"/>
      <c r="I35" s="966">
        <v>45839</v>
      </c>
      <c r="J35" s="966">
        <v>45689</v>
      </c>
      <c r="K35" s="1304">
        <v>0</v>
      </c>
      <c r="L35" s="1304">
        <v>5</v>
      </c>
      <c r="M35" s="1310">
        <v>1000</v>
      </c>
      <c r="N35" s="1638" t="s">
        <v>741</v>
      </c>
      <c r="O35" s="983" t="s">
        <v>374</v>
      </c>
      <c r="P35" s="925"/>
      <c r="R35" s="1665">
        <v>12</v>
      </c>
      <c r="S35" s="1665" t="s">
        <v>568</v>
      </c>
      <c r="T35" s="1665">
        <f>COUNTIF(E381:E393,"в работе")</f>
        <v>13</v>
      </c>
      <c r="U35" s="1034" t="s">
        <v>240</v>
      </c>
      <c r="V35" s="1034">
        <f>SUM(F381:F393)</f>
        <v>0</v>
      </c>
    </row>
    <row r="36" spans="1:22" ht="18.75" x14ac:dyDescent="0.25">
      <c r="A36" s="1654"/>
      <c r="B36" s="1304" t="s">
        <v>15</v>
      </c>
      <c r="C36" s="1304">
        <v>2</v>
      </c>
      <c r="D36" s="1304" t="s">
        <v>904</v>
      </c>
      <c r="E36" s="1304" t="s">
        <v>392</v>
      </c>
      <c r="F36" s="1304"/>
      <c r="G36" s="1304"/>
      <c r="H36" s="1304"/>
      <c r="I36" s="966">
        <v>45839</v>
      </c>
      <c r="J36" s="966">
        <v>45689</v>
      </c>
      <c r="K36" s="1304">
        <v>0</v>
      </c>
      <c r="L36" s="1304">
        <v>5</v>
      </c>
      <c r="M36" s="1310">
        <v>1000</v>
      </c>
      <c r="N36" s="1638"/>
      <c r="O36" s="983" t="s">
        <v>374</v>
      </c>
      <c r="P36" s="925"/>
      <c r="R36" s="1666"/>
      <c r="S36" s="1666"/>
      <c r="T36" s="1666"/>
      <c r="U36" s="1034" t="s">
        <v>241</v>
      </c>
      <c r="V36" s="1034">
        <f>SUM(G381:G393)</f>
        <v>2</v>
      </c>
    </row>
    <row r="37" spans="1:22" ht="18.75" x14ac:dyDescent="0.25">
      <c r="A37" s="1654"/>
      <c r="B37" s="1304" t="s">
        <v>16</v>
      </c>
      <c r="C37" s="1304">
        <v>3</v>
      </c>
      <c r="D37" s="1304" t="s">
        <v>109</v>
      </c>
      <c r="E37" s="1304" t="s">
        <v>392</v>
      </c>
      <c r="F37" s="1304"/>
      <c r="G37" s="1304"/>
      <c r="H37" s="1304"/>
      <c r="I37" s="966">
        <v>45839</v>
      </c>
      <c r="J37" s="966">
        <v>45689</v>
      </c>
      <c r="K37" s="1304">
        <v>0</v>
      </c>
      <c r="L37" s="1304">
        <v>5</v>
      </c>
      <c r="M37" s="1310">
        <v>1000</v>
      </c>
      <c r="N37" s="1638"/>
      <c r="O37" s="983" t="s">
        <v>374</v>
      </c>
      <c r="P37" s="925"/>
      <c r="R37" s="1667"/>
      <c r="S37" s="1667"/>
      <c r="T37" s="1667"/>
      <c r="U37" s="1034" t="s">
        <v>914</v>
      </c>
      <c r="V37" s="1034">
        <f>SUM(H381:H393)</f>
        <v>0</v>
      </c>
    </row>
    <row r="38" spans="1:22" ht="18.75" x14ac:dyDescent="0.25">
      <c r="A38" s="1654"/>
      <c r="B38" s="1304" t="s">
        <v>17</v>
      </c>
      <c r="C38" s="1304">
        <v>4</v>
      </c>
      <c r="D38" s="1304" t="s">
        <v>110</v>
      </c>
      <c r="E38" s="1304" t="s">
        <v>392</v>
      </c>
      <c r="F38" s="1304"/>
      <c r="G38" s="1304"/>
      <c r="H38" s="1304"/>
      <c r="I38" s="966">
        <v>45839</v>
      </c>
      <c r="J38" s="966">
        <v>45689</v>
      </c>
      <c r="K38" s="1304">
        <v>0</v>
      </c>
      <c r="L38" s="1304">
        <v>5</v>
      </c>
      <c r="M38" s="1310">
        <v>1000</v>
      </c>
      <c r="N38" s="1638"/>
      <c r="O38" s="983" t="s">
        <v>374</v>
      </c>
      <c r="P38" s="925"/>
      <c r="R38" s="1668">
        <v>13</v>
      </c>
      <c r="S38" s="1668" t="s">
        <v>586</v>
      </c>
      <c r="T38" s="1668">
        <f>COUNTIF(E394:E406,"в работе")</f>
        <v>12</v>
      </c>
      <c r="U38" s="1313" t="s">
        <v>240</v>
      </c>
      <c r="V38" s="1313">
        <f>SUM(F394:F406)</f>
        <v>1</v>
      </c>
    </row>
    <row r="39" spans="1:22" ht="15.75" customHeight="1" x14ac:dyDescent="0.25">
      <c r="A39" s="1654"/>
      <c r="B39" s="1304" t="s">
        <v>18</v>
      </c>
      <c r="C39" s="1304">
        <v>1</v>
      </c>
      <c r="D39" s="1304" t="s">
        <v>111</v>
      </c>
      <c r="E39" s="1304" t="s">
        <v>392</v>
      </c>
      <c r="F39" s="1304"/>
      <c r="G39" s="1304"/>
      <c r="H39" s="1304"/>
      <c r="I39" s="966">
        <v>45839</v>
      </c>
      <c r="J39" s="966">
        <v>45689</v>
      </c>
      <c r="K39" s="1304">
        <v>0</v>
      </c>
      <c r="L39" s="1304">
        <v>5</v>
      </c>
      <c r="M39" s="1310">
        <v>1000</v>
      </c>
      <c r="N39" s="1638" t="s">
        <v>742</v>
      </c>
      <c r="O39" s="983" t="s">
        <v>374</v>
      </c>
      <c r="P39" s="925"/>
      <c r="R39" s="1669"/>
      <c r="S39" s="1669"/>
      <c r="T39" s="1669"/>
      <c r="U39" s="1313" t="s">
        <v>241</v>
      </c>
      <c r="V39" s="1313">
        <f>SUM(G394:G406)</f>
        <v>0</v>
      </c>
    </row>
    <row r="40" spans="1:22" ht="18.75" x14ac:dyDescent="0.25">
      <c r="A40" s="1654"/>
      <c r="B40" s="1304" t="s">
        <v>19</v>
      </c>
      <c r="C40" s="1304">
        <v>2</v>
      </c>
      <c r="D40" s="1304" t="s">
        <v>112</v>
      </c>
      <c r="E40" s="1304" t="s">
        <v>392</v>
      </c>
      <c r="F40" s="1304"/>
      <c r="G40" s="1304">
        <v>1</v>
      </c>
      <c r="H40" s="1304"/>
      <c r="I40" s="966">
        <v>45839</v>
      </c>
      <c r="J40" s="966">
        <v>45689</v>
      </c>
      <c r="K40" s="1304">
        <v>0</v>
      </c>
      <c r="L40" s="1304">
        <v>5</v>
      </c>
      <c r="M40" s="1310">
        <v>1000</v>
      </c>
      <c r="N40" s="1638"/>
      <c r="O40" s="983" t="s">
        <v>374</v>
      </c>
      <c r="P40" s="925"/>
      <c r="R40" s="1670"/>
      <c r="S40" s="1670"/>
      <c r="T40" s="1670"/>
      <c r="U40" s="1313" t="s">
        <v>914</v>
      </c>
      <c r="V40" s="1313">
        <f>SUM(H394:H406)</f>
        <v>0</v>
      </c>
    </row>
    <row r="41" spans="1:22" ht="18.75" x14ac:dyDescent="0.25">
      <c r="A41" s="1654"/>
      <c r="B41" s="1304" t="s">
        <v>20</v>
      </c>
      <c r="C41" s="1304">
        <v>3</v>
      </c>
      <c r="D41" s="1304" t="s">
        <v>113</v>
      </c>
      <c r="E41" s="1304" t="s">
        <v>392</v>
      </c>
      <c r="F41" s="1304"/>
      <c r="G41" s="1304"/>
      <c r="H41" s="1304"/>
      <c r="I41" s="966">
        <v>45839</v>
      </c>
      <c r="J41" s="966">
        <v>45689</v>
      </c>
      <c r="K41" s="1304">
        <v>0</v>
      </c>
      <c r="L41" s="1304">
        <v>5</v>
      </c>
      <c r="M41" s="1310">
        <v>1000</v>
      </c>
      <c r="N41" s="1638"/>
      <c r="O41" s="983" t="s">
        <v>374</v>
      </c>
      <c r="P41" s="925"/>
      <c r="R41" s="1634">
        <v>14</v>
      </c>
      <c r="S41" s="1665" t="s">
        <v>664</v>
      </c>
      <c r="T41" s="1665">
        <v>0</v>
      </c>
      <c r="U41" s="1034" t="s">
        <v>240</v>
      </c>
      <c r="V41" s="1034">
        <v>0</v>
      </c>
    </row>
    <row r="42" spans="1:22" ht="18.75" x14ac:dyDescent="0.25">
      <c r="A42" s="1654"/>
      <c r="B42" s="1304" t="s">
        <v>21</v>
      </c>
      <c r="C42" s="1304">
        <v>4</v>
      </c>
      <c r="D42" s="1304" t="s">
        <v>114</v>
      </c>
      <c r="E42" s="1304" t="s">
        <v>392</v>
      </c>
      <c r="F42" s="1304"/>
      <c r="G42" s="1304"/>
      <c r="H42" s="1304"/>
      <c r="I42" s="966">
        <v>45839</v>
      </c>
      <c r="J42" s="966">
        <v>45689</v>
      </c>
      <c r="K42" s="1304">
        <v>0</v>
      </c>
      <c r="L42" s="1304">
        <v>5</v>
      </c>
      <c r="M42" s="1310">
        <v>1000</v>
      </c>
      <c r="N42" s="1638"/>
      <c r="O42" s="983" t="s">
        <v>374</v>
      </c>
      <c r="P42" s="925"/>
      <c r="R42" s="1635"/>
      <c r="S42" s="1666"/>
      <c r="T42" s="1666"/>
      <c r="U42" s="1034" t="s">
        <v>241</v>
      </c>
      <c r="V42" s="1034">
        <v>0</v>
      </c>
    </row>
    <row r="43" spans="1:22" ht="18.75" x14ac:dyDescent="0.25">
      <c r="A43" s="1654"/>
      <c r="B43" s="1304" t="s">
        <v>116</v>
      </c>
      <c r="C43" s="1304">
        <v>5</v>
      </c>
      <c r="D43" s="1304" t="s">
        <v>115</v>
      </c>
      <c r="E43" s="1304" t="s">
        <v>392</v>
      </c>
      <c r="F43" s="1304"/>
      <c r="G43" s="1304"/>
      <c r="H43" s="1304"/>
      <c r="I43" s="966">
        <v>45839</v>
      </c>
      <c r="J43" s="966">
        <v>45689</v>
      </c>
      <c r="K43" s="1304">
        <v>0</v>
      </c>
      <c r="L43" s="1304">
        <v>5</v>
      </c>
      <c r="M43" s="1310">
        <v>1000</v>
      </c>
      <c r="N43" s="1638"/>
      <c r="O43" s="983" t="s">
        <v>374</v>
      </c>
      <c r="P43" s="925"/>
      <c r="R43" s="1636"/>
      <c r="S43" s="1667"/>
      <c r="T43" s="1667"/>
      <c r="U43" s="1034" t="s">
        <v>914</v>
      </c>
      <c r="V43" s="1034">
        <v>0</v>
      </c>
    </row>
    <row r="44" spans="1:22" ht="15.75" customHeight="1" x14ac:dyDescent="0.25">
      <c r="A44" s="1654"/>
      <c r="B44" s="1304" t="s">
        <v>22</v>
      </c>
      <c r="C44" s="1304">
        <v>1</v>
      </c>
      <c r="D44" s="1304" t="s">
        <v>117</v>
      </c>
      <c r="E44" s="1304" t="s">
        <v>392</v>
      </c>
      <c r="F44" s="1304"/>
      <c r="G44" s="1304"/>
      <c r="H44" s="1304"/>
      <c r="I44" s="966">
        <v>45839</v>
      </c>
      <c r="J44" s="966">
        <v>45689</v>
      </c>
      <c r="K44" s="1304">
        <v>0</v>
      </c>
      <c r="L44" s="1304">
        <v>5</v>
      </c>
      <c r="M44" s="1310">
        <v>1000</v>
      </c>
      <c r="N44" s="1638" t="s">
        <v>743</v>
      </c>
      <c r="O44" s="983" t="s">
        <v>374</v>
      </c>
      <c r="P44" s="925"/>
      <c r="R44" s="1668">
        <v>15</v>
      </c>
      <c r="S44" s="1668" t="s">
        <v>675</v>
      </c>
      <c r="T44" s="1668">
        <f>COUNTIF(E467:E486,"в работе")</f>
        <v>20</v>
      </c>
      <c r="U44" s="1313" t="s">
        <v>240</v>
      </c>
      <c r="V44" s="1313">
        <f>SUM(F467:F486)</f>
        <v>2</v>
      </c>
    </row>
    <row r="45" spans="1:22" ht="18.75" x14ac:dyDescent="0.25">
      <c r="A45" s="1654"/>
      <c r="B45" s="1304" t="s">
        <v>23</v>
      </c>
      <c r="C45" s="1304">
        <v>2</v>
      </c>
      <c r="D45" s="1304" t="s">
        <v>402</v>
      </c>
      <c r="E45" s="1304" t="s">
        <v>392</v>
      </c>
      <c r="F45" s="1304"/>
      <c r="G45" s="1304">
        <v>1</v>
      </c>
      <c r="H45" s="1304"/>
      <c r="I45" s="966">
        <v>45839</v>
      </c>
      <c r="J45" s="966">
        <v>45689</v>
      </c>
      <c r="K45" s="1304">
        <v>0</v>
      </c>
      <c r="L45" s="1304">
        <v>5</v>
      </c>
      <c r="M45" s="1310">
        <v>1000</v>
      </c>
      <c r="N45" s="1638"/>
      <c r="O45" s="983" t="s">
        <v>374</v>
      </c>
      <c r="P45" s="925"/>
      <c r="R45" s="1669"/>
      <c r="S45" s="1669"/>
      <c r="T45" s="1669"/>
      <c r="U45" s="1313" t="s">
        <v>241</v>
      </c>
      <c r="V45" s="1313">
        <f>SUM(G467:G486)</f>
        <v>2</v>
      </c>
    </row>
    <row r="46" spans="1:22" ht="18.75" x14ac:dyDescent="0.25">
      <c r="A46" s="1654"/>
      <c r="B46" s="1304" t="s">
        <v>24</v>
      </c>
      <c r="C46" s="1304">
        <v>3</v>
      </c>
      <c r="D46" s="1304" t="s">
        <v>119</v>
      </c>
      <c r="E46" s="1304" t="s">
        <v>392</v>
      </c>
      <c r="F46" s="1304"/>
      <c r="G46" s="1304"/>
      <c r="H46" s="1304"/>
      <c r="I46" s="966">
        <v>45839</v>
      </c>
      <c r="J46" s="966">
        <v>45689</v>
      </c>
      <c r="K46" s="1304">
        <v>0</v>
      </c>
      <c r="L46" s="1304">
        <v>5</v>
      </c>
      <c r="M46" s="1310">
        <v>1000</v>
      </c>
      <c r="N46" s="1638"/>
      <c r="O46" s="983" t="s">
        <v>374</v>
      </c>
      <c r="P46" s="925"/>
      <c r="R46" s="1670"/>
      <c r="S46" s="1670"/>
      <c r="T46" s="1670"/>
      <c r="U46" s="1313" t="s">
        <v>914</v>
      </c>
      <c r="V46" s="1313">
        <f>SUM(H467:H486)</f>
        <v>0</v>
      </c>
    </row>
    <row r="47" spans="1:22" ht="18.75" x14ac:dyDescent="0.25">
      <c r="A47" s="1654"/>
      <c r="B47" s="1304" t="s">
        <v>25</v>
      </c>
      <c r="C47" s="1304">
        <v>4</v>
      </c>
      <c r="D47" s="1304" t="s">
        <v>120</v>
      </c>
      <c r="E47" s="1304" t="s">
        <v>392</v>
      </c>
      <c r="F47" s="1304">
        <v>1</v>
      </c>
      <c r="G47" s="1304"/>
      <c r="H47" s="1304"/>
      <c r="I47" s="966">
        <v>45839</v>
      </c>
      <c r="J47" s="966">
        <v>45689</v>
      </c>
      <c r="K47" s="1304">
        <v>0</v>
      </c>
      <c r="L47" s="1304">
        <v>5</v>
      </c>
      <c r="M47" s="1310">
        <v>1000</v>
      </c>
      <c r="N47" s="1638"/>
      <c r="O47" s="983" t="s">
        <v>374</v>
      </c>
      <c r="P47" s="925"/>
      <c r="R47" s="1665">
        <v>16</v>
      </c>
      <c r="S47" s="1665" t="s">
        <v>699</v>
      </c>
      <c r="T47" s="1665">
        <f>COUNTIF(E487:E494,"в работе")</f>
        <v>5</v>
      </c>
      <c r="U47" s="1034" t="s">
        <v>240</v>
      </c>
      <c r="V47" s="1034">
        <f>SUM(F487:F494)</f>
        <v>0</v>
      </c>
    </row>
    <row r="48" spans="1:22" ht="18.75" customHeight="1" x14ac:dyDescent="0.25">
      <c r="A48" s="1654"/>
      <c r="B48" s="1304" t="s">
        <v>26</v>
      </c>
      <c r="C48" s="1304">
        <v>1</v>
      </c>
      <c r="D48" s="1304" t="s">
        <v>121</v>
      </c>
      <c r="E48" s="1304" t="s">
        <v>392</v>
      </c>
      <c r="F48" s="1304"/>
      <c r="G48" s="1304"/>
      <c r="H48" s="1304"/>
      <c r="I48" s="966">
        <v>45839</v>
      </c>
      <c r="J48" s="966">
        <v>45689</v>
      </c>
      <c r="K48" s="1304">
        <v>0</v>
      </c>
      <c r="L48" s="1304">
        <v>5</v>
      </c>
      <c r="M48" s="1310">
        <v>1000</v>
      </c>
      <c r="N48" s="1638" t="s">
        <v>744</v>
      </c>
      <c r="O48" s="983" t="s">
        <v>374</v>
      </c>
      <c r="P48" s="925"/>
      <c r="R48" s="1666"/>
      <c r="S48" s="1666"/>
      <c r="T48" s="1666"/>
      <c r="U48" s="1034" t="s">
        <v>241</v>
      </c>
      <c r="V48" s="1034">
        <f>SUM(G487:G494)</f>
        <v>0</v>
      </c>
    </row>
    <row r="49" spans="1:22" ht="18.75" x14ac:dyDescent="0.25">
      <c r="A49" s="1654"/>
      <c r="B49" s="1304" t="s">
        <v>27</v>
      </c>
      <c r="C49" s="1304">
        <v>2</v>
      </c>
      <c r="D49" s="1304" t="s">
        <v>122</v>
      </c>
      <c r="E49" s="1304" t="s">
        <v>392</v>
      </c>
      <c r="F49" s="1304">
        <v>1</v>
      </c>
      <c r="G49" s="1304"/>
      <c r="H49" s="1304"/>
      <c r="I49" s="966">
        <v>45839</v>
      </c>
      <c r="J49" s="966">
        <v>45689</v>
      </c>
      <c r="K49" s="1304">
        <v>0</v>
      </c>
      <c r="L49" s="1304">
        <v>5</v>
      </c>
      <c r="M49" s="1310">
        <v>1000</v>
      </c>
      <c r="N49" s="1638"/>
      <c r="O49" s="983" t="s">
        <v>374</v>
      </c>
      <c r="P49" s="925"/>
      <c r="R49" s="1667"/>
      <c r="S49" s="1667"/>
      <c r="T49" s="1667"/>
      <c r="U49" s="1034" t="s">
        <v>914</v>
      </c>
      <c r="V49" s="1034">
        <f>SUM(H487:H494)</f>
        <v>0</v>
      </c>
    </row>
    <row r="50" spans="1:22" ht="18.75" x14ac:dyDescent="0.25">
      <c r="A50" s="1654"/>
      <c r="B50" s="1304" t="s">
        <v>28</v>
      </c>
      <c r="C50" s="1304">
        <v>3</v>
      </c>
      <c r="D50" s="1304" t="s">
        <v>403</v>
      </c>
      <c r="E50" s="1304" t="s">
        <v>392</v>
      </c>
      <c r="F50" s="1304"/>
      <c r="G50" s="1304">
        <v>1</v>
      </c>
      <c r="H50" s="1304"/>
      <c r="I50" s="966">
        <v>45839</v>
      </c>
      <c r="J50" s="966">
        <v>45689</v>
      </c>
      <c r="K50" s="1304">
        <v>0</v>
      </c>
      <c r="L50" s="1304">
        <v>5</v>
      </c>
      <c r="M50" s="1310">
        <v>1000</v>
      </c>
      <c r="N50" s="1638"/>
      <c r="O50" s="983" t="s">
        <v>374</v>
      </c>
      <c r="P50" s="925"/>
      <c r="R50" s="1671">
        <v>17</v>
      </c>
      <c r="S50" s="1671" t="s">
        <v>630</v>
      </c>
      <c r="T50" s="1671">
        <f>COUNTIF(E407:E447,"в работе")</f>
        <v>37</v>
      </c>
      <c r="U50" s="1313" t="s">
        <v>240</v>
      </c>
      <c r="V50" s="1313">
        <f>SUM(F407:F447)</f>
        <v>0</v>
      </c>
    </row>
    <row r="51" spans="1:22" ht="18.75" x14ac:dyDescent="0.25">
      <c r="A51" s="1654"/>
      <c r="B51" s="1304" t="s">
        <v>29</v>
      </c>
      <c r="C51" s="1304">
        <v>4</v>
      </c>
      <c r="D51" s="1304" t="s">
        <v>123</v>
      </c>
      <c r="E51" s="1304" t="s">
        <v>392</v>
      </c>
      <c r="F51" s="1304"/>
      <c r="G51" s="1304">
        <v>1</v>
      </c>
      <c r="H51" s="1304"/>
      <c r="I51" s="966">
        <v>45839</v>
      </c>
      <c r="J51" s="966">
        <v>45689</v>
      </c>
      <c r="K51" s="1304">
        <v>0</v>
      </c>
      <c r="L51" s="1304">
        <v>5</v>
      </c>
      <c r="M51" s="1310">
        <v>1000</v>
      </c>
      <c r="N51" s="1638"/>
      <c r="O51" s="983" t="s">
        <v>374</v>
      </c>
      <c r="P51" s="925"/>
      <c r="R51" s="1671"/>
      <c r="S51" s="1671"/>
      <c r="T51" s="1671"/>
      <c r="U51" s="1313" t="s">
        <v>241</v>
      </c>
      <c r="V51" s="1313">
        <f>SUM(G407:G447)</f>
        <v>1</v>
      </c>
    </row>
    <row r="52" spans="1:22" ht="63" x14ac:dyDescent="0.25">
      <c r="A52" s="1654"/>
      <c r="B52" s="1304" t="s">
        <v>30</v>
      </c>
      <c r="C52" s="1304">
        <v>1</v>
      </c>
      <c r="D52" s="1304" t="s">
        <v>124</v>
      </c>
      <c r="E52" s="1304" t="s">
        <v>392</v>
      </c>
      <c r="F52" s="1304"/>
      <c r="G52" s="1304"/>
      <c r="H52" s="1304"/>
      <c r="I52" s="966">
        <v>45839</v>
      </c>
      <c r="J52" s="966">
        <v>45689</v>
      </c>
      <c r="K52" s="1304">
        <v>0</v>
      </c>
      <c r="L52" s="1304">
        <v>5</v>
      </c>
      <c r="M52" s="1310">
        <v>1000</v>
      </c>
      <c r="N52" s="1304" t="s">
        <v>745</v>
      </c>
      <c r="O52" s="983" t="s">
        <v>374</v>
      </c>
      <c r="P52" s="925"/>
      <c r="R52" s="1671"/>
      <c r="S52" s="1671"/>
      <c r="T52" s="1671"/>
      <c r="U52" s="1313" t="s">
        <v>914</v>
      </c>
      <c r="V52" s="1313">
        <f>SUM(H407:H447)</f>
        <v>0</v>
      </c>
    </row>
    <row r="53" spans="1:22" ht="63" x14ac:dyDescent="0.25">
      <c r="A53" s="1654"/>
      <c r="B53" s="1304" t="s">
        <v>31</v>
      </c>
      <c r="C53" s="1304">
        <v>1</v>
      </c>
      <c r="D53" s="1304" t="s">
        <v>397</v>
      </c>
      <c r="E53" s="1304" t="s">
        <v>392</v>
      </c>
      <c r="F53" s="1304"/>
      <c r="G53" s="1304">
        <v>1</v>
      </c>
      <c r="H53" s="1304"/>
      <c r="I53" s="966">
        <v>45839</v>
      </c>
      <c r="J53" s="966">
        <v>45689</v>
      </c>
      <c r="K53" s="1304">
        <v>0</v>
      </c>
      <c r="L53" s="1304">
        <v>5</v>
      </c>
      <c r="M53" s="1310">
        <v>1000</v>
      </c>
      <c r="N53" s="1304" t="s">
        <v>746</v>
      </c>
      <c r="O53" s="983" t="s">
        <v>374</v>
      </c>
      <c r="P53" s="925"/>
      <c r="R53" s="942"/>
      <c r="S53" s="942"/>
      <c r="T53" s="942"/>
      <c r="U53" s="942"/>
      <c r="V53" s="942"/>
    </row>
    <row r="54" spans="1:22" ht="63" x14ac:dyDescent="0.25">
      <c r="A54" s="1654"/>
      <c r="B54" s="1304" t="s">
        <v>32</v>
      </c>
      <c r="C54" s="1304">
        <v>1</v>
      </c>
      <c r="D54" s="1304" t="s">
        <v>126</v>
      </c>
      <c r="E54" s="1304" t="s">
        <v>392</v>
      </c>
      <c r="F54" s="1304"/>
      <c r="G54" s="1304"/>
      <c r="H54" s="1304"/>
      <c r="I54" s="966">
        <v>45839</v>
      </c>
      <c r="J54" s="966">
        <v>45689</v>
      </c>
      <c r="K54" s="1304">
        <v>0</v>
      </c>
      <c r="L54" s="1304">
        <v>5</v>
      </c>
      <c r="M54" s="1310">
        <v>1000</v>
      </c>
      <c r="N54" s="1304" t="s">
        <v>747</v>
      </c>
      <c r="O54" s="983" t="s">
        <v>374</v>
      </c>
      <c r="P54" s="925"/>
      <c r="R54" s="942"/>
      <c r="S54" s="211" t="s">
        <v>371</v>
      </c>
      <c r="T54" s="211">
        <f>ROWS(E2:E515)</f>
        <v>514</v>
      </c>
      <c r="U54" s="1289" t="s">
        <v>372</v>
      </c>
      <c r="V54" s="212">
        <f>SUM(V2:V52)</f>
        <v>94</v>
      </c>
    </row>
    <row r="55" spans="1:22" ht="63" x14ac:dyDescent="0.25">
      <c r="A55" s="1654"/>
      <c r="B55" s="1304" t="s">
        <v>33</v>
      </c>
      <c r="C55" s="1304">
        <v>1</v>
      </c>
      <c r="D55" s="1304" t="s">
        <v>128</v>
      </c>
      <c r="E55" s="1304" t="s">
        <v>392</v>
      </c>
      <c r="F55" s="1304">
        <v>2</v>
      </c>
      <c r="G55" s="1304"/>
      <c r="H55" s="1304"/>
      <c r="I55" s="966">
        <v>45839</v>
      </c>
      <c r="J55" s="966">
        <v>45689</v>
      </c>
      <c r="K55" s="1304">
        <v>0</v>
      </c>
      <c r="L55" s="1304">
        <v>5</v>
      </c>
      <c r="M55" s="1310">
        <v>1000</v>
      </c>
      <c r="N55" s="1304" t="s">
        <v>720</v>
      </c>
      <c r="O55" s="983" t="s">
        <v>374</v>
      </c>
      <c r="P55" s="925"/>
      <c r="S55" s="1288" t="s">
        <v>394</v>
      </c>
      <c r="T55" s="1288">
        <f>COUNTIF(E2:E515,"в работе")</f>
        <v>446</v>
      </c>
      <c r="U55" s="127" t="s">
        <v>240</v>
      </c>
      <c r="V55" s="1288">
        <f>SUM(V2+V5+V8+V11+V14+V17+V20+V23+V26+V29+V32+V35+V38+V41+V44+V47+V50)</f>
        <v>51</v>
      </c>
    </row>
    <row r="56" spans="1:22" ht="63" x14ac:dyDescent="0.25">
      <c r="A56" s="1654"/>
      <c r="B56" s="1304" t="s">
        <v>34</v>
      </c>
      <c r="C56" s="1304">
        <v>1</v>
      </c>
      <c r="D56" s="1304" t="s">
        <v>398</v>
      </c>
      <c r="E56" s="1304" t="s">
        <v>392</v>
      </c>
      <c r="F56" s="1304"/>
      <c r="G56" s="1304">
        <v>1</v>
      </c>
      <c r="H56" s="1304"/>
      <c r="I56" s="966">
        <v>45839</v>
      </c>
      <c r="J56" s="966">
        <v>45689</v>
      </c>
      <c r="K56" s="1304">
        <v>0</v>
      </c>
      <c r="L56" s="1304">
        <v>5</v>
      </c>
      <c r="M56" s="1310">
        <v>1000</v>
      </c>
      <c r="N56" s="1304" t="s">
        <v>748</v>
      </c>
      <c r="O56" s="983" t="s">
        <v>374</v>
      </c>
      <c r="P56" s="925"/>
      <c r="S56" s="1288" t="s">
        <v>395</v>
      </c>
      <c r="T56" s="1288">
        <f>COUNTIF(E2:E515,"отключен")</f>
        <v>61</v>
      </c>
      <c r="U56" s="127" t="s">
        <v>241</v>
      </c>
      <c r="V56" s="1288">
        <f>SUM(V3+V6+V9+V12+V15+V18+V21+V24+V27+V30+V33+V36+V39+V42+V45+V48+V51)</f>
        <v>40</v>
      </c>
    </row>
    <row r="57" spans="1:22" ht="63" x14ac:dyDescent="0.25">
      <c r="A57" s="1654"/>
      <c r="B57" s="1304" t="s">
        <v>35</v>
      </c>
      <c r="C57" s="1304">
        <v>1</v>
      </c>
      <c r="D57" s="1304" t="s">
        <v>129</v>
      </c>
      <c r="E57" s="1304" t="s">
        <v>392</v>
      </c>
      <c r="F57" s="1304"/>
      <c r="G57" s="1304">
        <v>1</v>
      </c>
      <c r="H57" s="1304"/>
      <c r="I57" s="966">
        <v>45839</v>
      </c>
      <c r="J57" s="966">
        <v>45689</v>
      </c>
      <c r="K57" s="1304">
        <v>0</v>
      </c>
      <c r="L57" s="1304">
        <v>5</v>
      </c>
      <c r="M57" s="1310">
        <v>1000</v>
      </c>
      <c r="N57" s="1304" t="s">
        <v>749</v>
      </c>
      <c r="O57" s="983" t="s">
        <v>374</v>
      </c>
      <c r="P57" s="925"/>
      <c r="S57" s="1288" t="s">
        <v>396</v>
      </c>
      <c r="T57" s="1288">
        <f>COUNTIF(E2:E515,"демонтирован")</f>
        <v>7</v>
      </c>
      <c r="U57" s="1288" t="s">
        <v>917</v>
      </c>
      <c r="V57" s="1288">
        <f>SUM(V4+V7+V10+V13+V16+V22+V25+V28+V31+V34+V37+V40+V43+V46+V49+V52+V19)</f>
        <v>3</v>
      </c>
    </row>
    <row r="58" spans="1:22" ht="74.25" customHeight="1" x14ac:dyDescent="0.25">
      <c r="A58" s="1654"/>
      <c r="B58" s="1304" t="s">
        <v>11</v>
      </c>
      <c r="C58" s="1304">
        <v>1</v>
      </c>
      <c r="D58" s="1310">
        <v>15265</v>
      </c>
      <c r="E58" s="1304" t="s">
        <v>392</v>
      </c>
      <c r="F58" s="1304"/>
      <c r="G58" s="1304"/>
      <c r="H58" s="1304"/>
      <c r="I58" s="966">
        <v>45839</v>
      </c>
      <c r="J58" s="966">
        <v>45689</v>
      </c>
      <c r="K58" s="1304">
        <v>0</v>
      </c>
      <c r="L58" s="1304">
        <v>2</v>
      </c>
      <c r="M58" s="1310">
        <v>250</v>
      </c>
      <c r="N58" s="1304" t="s">
        <v>740</v>
      </c>
      <c r="O58" s="983" t="s">
        <v>561</v>
      </c>
      <c r="P58" s="925"/>
    </row>
    <row r="59" spans="1:22" ht="63" x14ac:dyDescent="0.25">
      <c r="A59" s="1654"/>
      <c r="B59" s="1304" t="s">
        <v>14</v>
      </c>
      <c r="C59" s="1304">
        <v>2</v>
      </c>
      <c r="D59" s="1310">
        <v>15190</v>
      </c>
      <c r="E59" s="1304" t="s">
        <v>392</v>
      </c>
      <c r="F59" s="1304"/>
      <c r="G59" s="1304"/>
      <c r="H59" s="1304"/>
      <c r="I59" s="966">
        <v>45839</v>
      </c>
      <c r="J59" s="966">
        <v>45689</v>
      </c>
      <c r="K59" s="1304">
        <v>0</v>
      </c>
      <c r="L59" s="1304">
        <v>2</v>
      </c>
      <c r="M59" s="1310">
        <v>250</v>
      </c>
      <c r="N59" s="1304" t="s">
        <v>741</v>
      </c>
      <c r="O59" s="983" t="s">
        <v>561</v>
      </c>
      <c r="P59" s="925"/>
    </row>
    <row r="60" spans="1:22" ht="15.75" customHeight="1" x14ac:dyDescent="0.25">
      <c r="A60" s="1654"/>
      <c r="B60" s="1304" t="s">
        <v>19</v>
      </c>
      <c r="C60" s="1304">
        <v>3</v>
      </c>
      <c r="D60" s="1310">
        <v>15234</v>
      </c>
      <c r="E60" s="1304" t="s">
        <v>392</v>
      </c>
      <c r="F60" s="1304"/>
      <c r="G60" s="1304"/>
      <c r="H60" s="1304"/>
      <c r="I60" s="966">
        <v>45839</v>
      </c>
      <c r="J60" s="966">
        <v>45689</v>
      </c>
      <c r="K60" s="1304">
        <v>0</v>
      </c>
      <c r="L60" s="1304">
        <v>2</v>
      </c>
      <c r="M60" s="1310">
        <v>250</v>
      </c>
      <c r="N60" s="1638" t="s">
        <v>742</v>
      </c>
      <c r="O60" s="983" t="s">
        <v>561</v>
      </c>
      <c r="P60" s="925"/>
    </row>
    <row r="61" spans="1:22" ht="15.75" x14ac:dyDescent="0.25">
      <c r="A61" s="1654"/>
      <c r="B61" s="1304" t="s">
        <v>19</v>
      </c>
      <c r="C61" s="1304">
        <v>4</v>
      </c>
      <c r="D61" s="1310">
        <v>15182</v>
      </c>
      <c r="E61" s="1304" t="s">
        <v>392</v>
      </c>
      <c r="F61" s="1304"/>
      <c r="G61" s="1304"/>
      <c r="H61" s="1304"/>
      <c r="I61" s="966">
        <v>45839</v>
      </c>
      <c r="J61" s="966">
        <v>45689</v>
      </c>
      <c r="K61" s="1304">
        <v>0</v>
      </c>
      <c r="L61" s="1304">
        <v>2</v>
      </c>
      <c r="M61" s="1310">
        <v>250</v>
      </c>
      <c r="N61" s="1638"/>
      <c r="O61" s="983" t="s">
        <v>561</v>
      </c>
      <c r="P61" s="925"/>
    </row>
    <row r="62" spans="1:22" ht="15.75" x14ac:dyDescent="0.25">
      <c r="A62" s="1654"/>
      <c r="B62" s="1304" t="s">
        <v>116</v>
      </c>
      <c r="C62" s="1304">
        <v>5</v>
      </c>
      <c r="D62" s="1310">
        <v>15179</v>
      </c>
      <c r="E62" s="1304" t="s">
        <v>392</v>
      </c>
      <c r="F62" s="1304"/>
      <c r="G62" s="1304"/>
      <c r="H62" s="1304"/>
      <c r="I62" s="966">
        <v>45839</v>
      </c>
      <c r="J62" s="966">
        <v>45689</v>
      </c>
      <c r="K62" s="1304">
        <v>0</v>
      </c>
      <c r="L62" s="1304">
        <v>2</v>
      </c>
      <c r="M62" s="1310">
        <v>250</v>
      </c>
      <c r="N62" s="1638"/>
      <c r="O62" s="983" t="s">
        <v>561</v>
      </c>
      <c r="P62" s="925"/>
    </row>
    <row r="63" spans="1:22" ht="15.75" x14ac:dyDescent="0.25">
      <c r="A63" s="1654"/>
      <c r="B63" s="1304" t="s">
        <v>116</v>
      </c>
      <c r="C63" s="1304">
        <v>6</v>
      </c>
      <c r="D63" s="1310">
        <v>15236</v>
      </c>
      <c r="E63" s="1304" t="s">
        <v>392</v>
      </c>
      <c r="F63" s="1304"/>
      <c r="G63" s="1304"/>
      <c r="H63" s="1304"/>
      <c r="I63" s="966">
        <v>45839</v>
      </c>
      <c r="J63" s="966">
        <v>45689</v>
      </c>
      <c r="K63" s="1304">
        <v>0</v>
      </c>
      <c r="L63" s="1304">
        <v>2</v>
      </c>
      <c r="M63" s="1310">
        <v>250</v>
      </c>
      <c r="N63" s="1638"/>
      <c r="O63" s="983" t="s">
        <v>561</v>
      </c>
      <c r="P63" s="925"/>
    </row>
    <row r="64" spans="1:22" ht="15.75" x14ac:dyDescent="0.25">
      <c r="A64" s="1654"/>
      <c r="B64" s="1304" t="s">
        <v>553</v>
      </c>
      <c r="C64" s="1304">
        <v>7</v>
      </c>
      <c r="D64" s="1310">
        <v>15242</v>
      </c>
      <c r="E64" s="1304" t="s">
        <v>392</v>
      </c>
      <c r="F64" s="1304"/>
      <c r="G64" s="1304"/>
      <c r="H64" s="1304"/>
      <c r="I64" s="966">
        <v>45839</v>
      </c>
      <c r="J64" s="966">
        <v>45689</v>
      </c>
      <c r="K64" s="1304">
        <v>0</v>
      </c>
      <c r="L64" s="1304">
        <v>2</v>
      </c>
      <c r="M64" s="1310">
        <v>250</v>
      </c>
      <c r="N64" s="1638"/>
      <c r="O64" s="983" t="s">
        <v>561</v>
      </c>
      <c r="P64" s="925"/>
    </row>
    <row r="65" spans="1:16" ht="15.75" customHeight="1" x14ac:dyDescent="0.25">
      <c r="A65" s="1654"/>
      <c r="B65" s="1304" t="s">
        <v>23</v>
      </c>
      <c r="C65" s="1304">
        <v>8</v>
      </c>
      <c r="D65" s="1310">
        <v>15280</v>
      </c>
      <c r="E65" s="1304" t="s">
        <v>392</v>
      </c>
      <c r="F65" s="1304"/>
      <c r="G65" s="1304"/>
      <c r="H65" s="1304"/>
      <c r="I65" s="966">
        <v>45839</v>
      </c>
      <c r="J65" s="966">
        <v>45689</v>
      </c>
      <c r="K65" s="1304">
        <v>0</v>
      </c>
      <c r="L65" s="1304">
        <v>2</v>
      </c>
      <c r="M65" s="1310">
        <v>250</v>
      </c>
      <c r="N65" s="1638" t="s">
        <v>743</v>
      </c>
      <c r="O65" s="983" t="s">
        <v>561</v>
      </c>
      <c r="P65" s="925"/>
    </row>
    <row r="66" spans="1:16" ht="15.75" x14ac:dyDescent="0.25">
      <c r="A66" s="1654"/>
      <c r="B66" s="1304" t="s">
        <v>24</v>
      </c>
      <c r="C66" s="1304">
        <v>9</v>
      </c>
      <c r="D66" s="1310">
        <v>15287</v>
      </c>
      <c r="E66" s="1304" t="s">
        <v>392</v>
      </c>
      <c r="F66" s="1304"/>
      <c r="G66" s="1304"/>
      <c r="H66" s="1304"/>
      <c r="I66" s="966">
        <v>45839</v>
      </c>
      <c r="J66" s="966">
        <v>45689</v>
      </c>
      <c r="K66" s="1304">
        <v>0</v>
      </c>
      <c r="L66" s="1304">
        <v>2</v>
      </c>
      <c r="M66" s="1310">
        <v>250</v>
      </c>
      <c r="N66" s="1638"/>
      <c r="O66" s="983" t="s">
        <v>561</v>
      </c>
      <c r="P66" s="925"/>
    </row>
    <row r="67" spans="1:16" ht="15.75" customHeight="1" x14ac:dyDescent="0.25">
      <c r="A67" s="1654"/>
      <c r="B67" s="1304" t="s">
        <v>27</v>
      </c>
      <c r="C67" s="1304">
        <v>10</v>
      </c>
      <c r="D67" s="1310">
        <v>15281</v>
      </c>
      <c r="E67" s="1304" t="s">
        <v>392</v>
      </c>
      <c r="F67" s="1304"/>
      <c r="G67" s="1304"/>
      <c r="H67" s="1304"/>
      <c r="I67" s="966">
        <v>45839</v>
      </c>
      <c r="J67" s="966">
        <v>45689</v>
      </c>
      <c r="K67" s="1304">
        <v>0</v>
      </c>
      <c r="L67" s="1304">
        <v>2</v>
      </c>
      <c r="M67" s="1310">
        <v>250</v>
      </c>
      <c r="N67" s="1638" t="s">
        <v>744</v>
      </c>
      <c r="O67" s="983" t="s">
        <v>561</v>
      </c>
      <c r="P67" s="925"/>
    </row>
    <row r="68" spans="1:16" ht="15.75" x14ac:dyDescent="0.25">
      <c r="A68" s="1654"/>
      <c r="B68" s="1304" t="s">
        <v>27</v>
      </c>
      <c r="C68" s="1304">
        <v>11</v>
      </c>
      <c r="D68" s="1310">
        <v>15195</v>
      </c>
      <c r="E68" s="1304" t="s">
        <v>392</v>
      </c>
      <c r="F68" s="1304"/>
      <c r="G68" s="1304"/>
      <c r="H68" s="1304"/>
      <c r="I68" s="966">
        <v>45839</v>
      </c>
      <c r="J68" s="966">
        <v>45689</v>
      </c>
      <c r="K68" s="1304">
        <v>0</v>
      </c>
      <c r="L68" s="1304">
        <v>2</v>
      </c>
      <c r="M68" s="1310">
        <v>250</v>
      </c>
      <c r="N68" s="1638"/>
      <c r="O68" s="983" t="s">
        <v>561</v>
      </c>
      <c r="P68" s="925"/>
    </row>
    <row r="69" spans="1:16" ht="63" x14ac:dyDescent="0.25">
      <c r="A69" s="1654"/>
      <c r="B69" s="1304" t="s">
        <v>558</v>
      </c>
      <c r="C69" s="1304">
        <v>12</v>
      </c>
      <c r="D69" s="1310">
        <v>15231</v>
      </c>
      <c r="E69" s="1304" t="s">
        <v>392</v>
      </c>
      <c r="F69" s="1304"/>
      <c r="G69" s="1304"/>
      <c r="H69" s="1304"/>
      <c r="I69" s="966">
        <v>45839</v>
      </c>
      <c r="J69" s="966">
        <v>45689</v>
      </c>
      <c r="K69" s="1304">
        <v>0</v>
      </c>
      <c r="L69" s="1304">
        <v>2</v>
      </c>
      <c r="M69" s="1310">
        <v>250</v>
      </c>
      <c r="N69" s="1304" t="s">
        <v>747</v>
      </c>
      <c r="O69" s="983" t="s">
        <v>561</v>
      </c>
      <c r="P69" s="925"/>
    </row>
    <row r="70" spans="1:16" ht="63" x14ac:dyDescent="0.25">
      <c r="A70" s="1654"/>
      <c r="B70" s="1304" t="s">
        <v>559</v>
      </c>
      <c r="C70" s="1304">
        <v>13</v>
      </c>
      <c r="D70" s="1310">
        <v>15240</v>
      </c>
      <c r="E70" s="1304" t="s">
        <v>392</v>
      </c>
      <c r="F70" s="1304"/>
      <c r="G70" s="1304"/>
      <c r="H70" s="1304"/>
      <c r="I70" s="966">
        <v>45839</v>
      </c>
      <c r="J70" s="966">
        <v>45689</v>
      </c>
      <c r="K70" s="1304">
        <v>0</v>
      </c>
      <c r="L70" s="1304">
        <v>2</v>
      </c>
      <c r="M70" s="1310">
        <v>250</v>
      </c>
      <c r="N70" s="1304" t="s">
        <v>750</v>
      </c>
      <c r="O70" s="983" t="s">
        <v>561</v>
      </c>
      <c r="P70" s="925"/>
    </row>
    <row r="71" spans="1:16" ht="63.75" thickBot="1" x14ac:dyDescent="0.3">
      <c r="A71" s="1655"/>
      <c r="B71" s="1305" t="s">
        <v>560</v>
      </c>
      <c r="C71" s="1305">
        <v>14</v>
      </c>
      <c r="D71" s="1311">
        <v>15232</v>
      </c>
      <c r="E71" s="1305" t="s">
        <v>392</v>
      </c>
      <c r="F71" s="1305"/>
      <c r="G71" s="1305"/>
      <c r="H71" s="1305"/>
      <c r="I71" s="994">
        <v>45839</v>
      </c>
      <c r="J71" s="994">
        <v>45689</v>
      </c>
      <c r="K71" s="1305">
        <v>0</v>
      </c>
      <c r="L71" s="1305">
        <v>2</v>
      </c>
      <c r="M71" s="1311">
        <v>250</v>
      </c>
      <c r="N71" s="1305" t="s">
        <v>749</v>
      </c>
      <c r="O71" s="996" t="s">
        <v>561</v>
      </c>
      <c r="P71" s="925"/>
    </row>
    <row r="72" spans="1:16" ht="15.75" customHeight="1" x14ac:dyDescent="0.25">
      <c r="A72" s="1527" t="s">
        <v>1010</v>
      </c>
      <c r="B72" s="1297" t="s">
        <v>39</v>
      </c>
      <c r="C72" s="1297">
        <v>1</v>
      </c>
      <c r="D72" s="1297" t="s">
        <v>143</v>
      </c>
      <c r="E72" s="1297" t="s">
        <v>392</v>
      </c>
      <c r="F72" s="1297"/>
      <c r="G72" s="1297"/>
      <c r="H72" s="1297"/>
      <c r="I72" s="593">
        <v>45839</v>
      </c>
      <c r="J72" s="593">
        <v>45689</v>
      </c>
      <c r="K72" s="1297">
        <v>0</v>
      </c>
      <c r="L72" s="1297">
        <v>5</v>
      </c>
      <c r="M72" s="1299">
        <v>1000</v>
      </c>
      <c r="N72" s="1554" t="s">
        <v>751</v>
      </c>
      <c r="O72" s="621" t="s">
        <v>374</v>
      </c>
      <c r="P72" s="925"/>
    </row>
    <row r="73" spans="1:16" ht="15.75" x14ac:dyDescent="0.25">
      <c r="A73" s="1528"/>
      <c r="B73" s="1292" t="s">
        <v>40</v>
      </c>
      <c r="C73" s="1292">
        <v>2</v>
      </c>
      <c r="D73" s="1292" t="s">
        <v>144</v>
      </c>
      <c r="E73" s="1292" t="s">
        <v>392</v>
      </c>
      <c r="F73" s="1292"/>
      <c r="G73" s="1292"/>
      <c r="H73" s="1292"/>
      <c r="I73" s="595">
        <v>45839</v>
      </c>
      <c r="J73" s="595">
        <v>45689</v>
      </c>
      <c r="K73" s="1292">
        <v>0</v>
      </c>
      <c r="L73" s="1292">
        <v>5</v>
      </c>
      <c r="M73" s="1295">
        <v>1000</v>
      </c>
      <c r="N73" s="1545"/>
      <c r="O73" s="622" t="s">
        <v>374</v>
      </c>
      <c r="P73" s="925"/>
    </row>
    <row r="74" spans="1:16" ht="15.75" x14ac:dyDescent="0.25">
      <c r="A74" s="1528"/>
      <c r="B74" s="1292" t="s">
        <v>41</v>
      </c>
      <c r="C74" s="1292">
        <v>3</v>
      </c>
      <c r="D74" s="1292" t="s">
        <v>145</v>
      </c>
      <c r="E74" s="1292" t="s">
        <v>392</v>
      </c>
      <c r="F74" s="1292">
        <v>1</v>
      </c>
      <c r="G74" s="1292"/>
      <c r="H74" s="1292"/>
      <c r="I74" s="595">
        <v>45839</v>
      </c>
      <c r="J74" s="595">
        <v>45689</v>
      </c>
      <c r="K74" s="1292">
        <v>0</v>
      </c>
      <c r="L74" s="1292">
        <v>5</v>
      </c>
      <c r="M74" s="1295">
        <v>1000</v>
      </c>
      <c r="N74" s="1545"/>
      <c r="O74" s="622" t="s">
        <v>374</v>
      </c>
      <c r="P74" s="925"/>
    </row>
    <row r="75" spans="1:16" ht="15.75" x14ac:dyDescent="0.25">
      <c r="A75" s="1528"/>
      <c r="B75" s="1292" t="s">
        <v>42</v>
      </c>
      <c r="C75" s="1292">
        <v>4</v>
      </c>
      <c r="D75" s="1292" t="s">
        <v>146</v>
      </c>
      <c r="E75" s="1292" t="s">
        <v>392</v>
      </c>
      <c r="F75" s="1292">
        <v>1</v>
      </c>
      <c r="G75" s="1292"/>
      <c r="H75" s="1292"/>
      <c r="I75" s="595">
        <v>45839</v>
      </c>
      <c r="J75" s="595">
        <v>45689</v>
      </c>
      <c r="K75" s="1292">
        <v>0</v>
      </c>
      <c r="L75" s="1292">
        <v>5</v>
      </c>
      <c r="M75" s="1295">
        <v>1000</v>
      </c>
      <c r="N75" s="1545"/>
      <c r="O75" s="622" t="s">
        <v>374</v>
      </c>
      <c r="P75" s="925"/>
    </row>
    <row r="76" spans="1:16" ht="15.75" customHeight="1" x14ac:dyDescent="0.25">
      <c r="A76" s="1528"/>
      <c r="B76" s="1292" t="s">
        <v>43</v>
      </c>
      <c r="C76" s="1292">
        <v>1</v>
      </c>
      <c r="D76" s="1292" t="s">
        <v>147</v>
      </c>
      <c r="E76" s="1292" t="s">
        <v>392</v>
      </c>
      <c r="F76" s="1292">
        <v>1</v>
      </c>
      <c r="G76" s="1292"/>
      <c r="H76" s="1292"/>
      <c r="I76" s="595">
        <v>45839</v>
      </c>
      <c r="J76" s="595">
        <v>45689</v>
      </c>
      <c r="K76" s="1292">
        <v>0</v>
      </c>
      <c r="L76" s="1292">
        <v>5</v>
      </c>
      <c r="M76" s="1295">
        <v>1000</v>
      </c>
      <c r="N76" s="1545" t="s">
        <v>752</v>
      </c>
      <c r="O76" s="622" t="s">
        <v>374</v>
      </c>
      <c r="P76" s="925"/>
    </row>
    <row r="77" spans="1:16" ht="15.75" x14ac:dyDescent="0.25">
      <c r="A77" s="1528"/>
      <c r="B77" s="1292" t="s">
        <v>44</v>
      </c>
      <c r="C77" s="1292">
        <v>2</v>
      </c>
      <c r="D77" s="1292" t="s">
        <v>148</v>
      </c>
      <c r="E77" s="1292" t="s">
        <v>392</v>
      </c>
      <c r="F77" s="1292"/>
      <c r="G77" s="1292"/>
      <c r="H77" s="1292"/>
      <c r="I77" s="595">
        <v>45839</v>
      </c>
      <c r="J77" s="595">
        <v>45689</v>
      </c>
      <c r="K77" s="1292">
        <v>0</v>
      </c>
      <c r="L77" s="1292">
        <v>5</v>
      </c>
      <c r="M77" s="1295">
        <v>1000</v>
      </c>
      <c r="N77" s="1545"/>
      <c r="O77" s="622" t="s">
        <v>374</v>
      </c>
      <c r="P77" s="925"/>
    </row>
    <row r="78" spans="1:16" ht="15.75" x14ac:dyDescent="0.25">
      <c r="A78" s="1528"/>
      <c r="B78" s="1292" t="s">
        <v>45</v>
      </c>
      <c r="C78" s="1292">
        <v>3</v>
      </c>
      <c r="D78" s="1292" t="s">
        <v>149</v>
      </c>
      <c r="E78" s="1292" t="s">
        <v>392</v>
      </c>
      <c r="F78" s="1292"/>
      <c r="G78" s="1292"/>
      <c r="H78" s="1292"/>
      <c r="I78" s="595">
        <v>45839</v>
      </c>
      <c r="J78" s="595">
        <v>45689</v>
      </c>
      <c r="K78" s="1292">
        <v>0</v>
      </c>
      <c r="L78" s="1292">
        <v>5</v>
      </c>
      <c r="M78" s="1295">
        <v>1000</v>
      </c>
      <c r="N78" s="1545"/>
      <c r="O78" s="622" t="s">
        <v>374</v>
      </c>
      <c r="P78" s="925"/>
    </row>
    <row r="79" spans="1:16" ht="15.75" x14ac:dyDescent="0.25">
      <c r="A79" s="1528"/>
      <c r="B79" s="1292" t="s">
        <v>46</v>
      </c>
      <c r="C79" s="1292">
        <v>4</v>
      </c>
      <c r="D79" s="1292" t="s">
        <v>150</v>
      </c>
      <c r="E79" s="1292" t="s">
        <v>392</v>
      </c>
      <c r="F79" s="1292"/>
      <c r="G79" s="1292"/>
      <c r="H79" s="1292"/>
      <c r="I79" s="595">
        <v>45839</v>
      </c>
      <c r="J79" s="595">
        <v>45689</v>
      </c>
      <c r="K79" s="1292">
        <v>0</v>
      </c>
      <c r="L79" s="1292">
        <v>5</v>
      </c>
      <c r="M79" s="1295">
        <v>1000</v>
      </c>
      <c r="N79" s="1545"/>
      <c r="O79" s="622" t="s">
        <v>374</v>
      </c>
      <c r="P79" s="925"/>
    </row>
    <row r="80" spans="1:16" ht="15.75" x14ac:dyDescent="0.25">
      <c r="A80" s="1528"/>
      <c r="B80" s="1292" t="s">
        <v>95</v>
      </c>
      <c r="C80" s="1292">
        <v>5</v>
      </c>
      <c r="D80" s="1292" t="s">
        <v>151</v>
      </c>
      <c r="E80" s="1292" t="s">
        <v>392</v>
      </c>
      <c r="F80" s="1292"/>
      <c r="G80" s="1292"/>
      <c r="H80" s="1292"/>
      <c r="I80" s="595">
        <v>45839</v>
      </c>
      <c r="J80" s="595">
        <v>45689</v>
      </c>
      <c r="K80" s="1292">
        <v>0</v>
      </c>
      <c r="L80" s="1292">
        <v>5</v>
      </c>
      <c r="M80" s="1295">
        <v>1000</v>
      </c>
      <c r="N80" s="1545"/>
      <c r="O80" s="622" t="s">
        <v>374</v>
      </c>
      <c r="P80" s="925"/>
    </row>
    <row r="81" spans="1:16" ht="15.75" customHeight="1" x14ac:dyDescent="0.25">
      <c r="A81" s="1528"/>
      <c r="B81" s="1292" t="s">
        <v>47</v>
      </c>
      <c r="C81" s="1292">
        <v>1</v>
      </c>
      <c r="D81" s="1292" t="s">
        <v>152</v>
      </c>
      <c r="E81" s="1292" t="s">
        <v>392</v>
      </c>
      <c r="F81" s="1292"/>
      <c r="G81" s="1292"/>
      <c r="H81" s="1292"/>
      <c r="I81" s="595">
        <v>45839</v>
      </c>
      <c r="J81" s="595">
        <v>45689</v>
      </c>
      <c r="K81" s="1292">
        <v>0</v>
      </c>
      <c r="L81" s="1292">
        <v>5</v>
      </c>
      <c r="M81" s="1295">
        <v>1000</v>
      </c>
      <c r="N81" s="1545" t="s">
        <v>753</v>
      </c>
      <c r="O81" s="622" t="s">
        <v>374</v>
      </c>
      <c r="P81" s="925"/>
    </row>
    <row r="82" spans="1:16" ht="15.75" x14ac:dyDescent="0.25">
      <c r="A82" s="1528"/>
      <c r="B82" s="1292" t="s">
        <v>48</v>
      </c>
      <c r="C82" s="1292">
        <v>2</v>
      </c>
      <c r="D82" s="1292" t="s">
        <v>153</v>
      </c>
      <c r="E82" s="1292" t="s">
        <v>392</v>
      </c>
      <c r="F82" s="1292"/>
      <c r="G82" s="1292"/>
      <c r="H82" s="1292"/>
      <c r="I82" s="595">
        <v>45839</v>
      </c>
      <c r="J82" s="595">
        <v>45689</v>
      </c>
      <c r="K82" s="1292">
        <v>0</v>
      </c>
      <c r="L82" s="1292">
        <v>5</v>
      </c>
      <c r="M82" s="1295">
        <v>1000</v>
      </c>
      <c r="N82" s="1545"/>
      <c r="O82" s="622" t="s">
        <v>374</v>
      </c>
      <c r="P82" s="925"/>
    </row>
    <row r="83" spans="1:16" ht="36" customHeight="1" x14ac:dyDescent="0.25">
      <c r="A83" s="1528"/>
      <c r="B83" s="1292" t="s">
        <v>49</v>
      </c>
      <c r="C83" s="1292">
        <v>3</v>
      </c>
      <c r="D83" s="1292" t="s">
        <v>154</v>
      </c>
      <c r="E83" s="1292" t="s">
        <v>392</v>
      </c>
      <c r="F83" s="1292"/>
      <c r="G83" s="1292"/>
      <c r="H83" s="1292"/>
      <c r="I83" s="595">
        <v>45839</v>
      </c>
      <c r="J83" s="595">
        <v>45689</v>
      </c>
      <c r="K83" s="1292">
        <v>0</v>
      </c>
      <c r="L83" s="1292">
        <v>5</v>
      </c>
      <c r="M83" s="1295">
        <v>1000</v>
      </c>
      <c r="N83" s="1545"/>
      <c r="O83" s="622" t="s">
        <v>374</v>
      </c>
      <c r="P83" s="925"/>
    </row>
    <row r="84" spans="1:16" ht="15.75" customHeight="1" x14ac:dyDescent="0.25">
      <c r="A84" s="1528"/>
      <c r="B84" s="1292" t="s">
        <v>50</v>
      </c>
      <c r="C84" s="1292">
        <v>1</v>
      </c>
      <c r="D84" s="1292" t="s">
        <v>155</v>
      </c>
      <c r="E84" s="1292" t="s">
        <v>392</v>
      </c>
      <c r="F84" s="1292"/>
      <c r="G84" s="1292"/>
      <c r="H84" s="1292"/>
      <c r="I84" s="595">
        <v>45839</v>
      </c>
      <c r="J84" s="595">
        <v>45689</v>
      </c>
      <c r="K84" s="1292">
        <v>0</v>
      </c>
      <c r="L84" s="1292">
        <v>5</v>
      </c>
      <c r="M84" s="1295">
        <v>1000</v>
      </c>
      <c r="N84" s="1545" t="s">
        <v>754</v>
      </c>
      <c r="O84" s="622" t="s">
        <v>374</v>
      </c>
      <c r="P84" s="925"/>
    </row>
    <row r="85" spans="1:16" ht="15.75" x14ac:dyDescent="0.25">
      <c r="A85" s="1528"/>
      <c r="B85" s="1292" t="s">
        <v>51</v>
      </c>
      <c r="C85" s="1292">
        <v>2</v>
      </c>
      <c r="D85" s="1292" t="s">
        <v>156</v>
      </c>
      <c r="E85" s="1292" t="s">
        <v>392</v>
      </c>
      <c r="F85" s="1292">
        <v>1</v>
      </c>
      <c r="G85" s="1292"/>
      <c r="H85" s="1292"/>
      <c r="I85" s="595">
        <v>45839</v>
      </c>
      <c r="J85" s="595">
        <v>45689</v>
      </c>
      <c r="K85" s="1292">
        <v>0</v>
      </c>
      <c r="L85" s="1292">
        <v>5</v>
      </c>
      <c r="M85" s="1295">
        <v>1000</v>
      </c>
      <c r="N85" s="1545"/>
      <c r="O85" s="622" t="s">
        <v>374</v>
      </c>
      <c r="P85" s="925"/>
    </row>
    <row r="86" spans="1:16" ht="15.75" x14ac:dyDescent="0.25">
      <c r="A86" s="1528"/>
      <c r="B86" s="1292" t="s">
        <v>51</v>
      </c>
      <c r="C86" s="1292">
        <v>3</v>
      </c>
      <c r="D86" s="1292">
        <v>708514</v>
      </c>
      <c r="E86" s="1292" t="s">
        <v>392</v>
      </c>
      <c r="F86" s="1292"/>
      <c r="G86" s="1292"/>
      <c r="H86" s="1292"/>
      <c r="I86" s="595">
        <v>45839</v>
      </c>
      <c r="J86" s="595">
        <v>45689</v>
      </c>
      <c r="K86" s="1292">
        <v>0</v>
      </c>
      <c r="L86" s="1292">
        <v>5</v>
      </c>
      <c r="M86" s="1295">
        <v>630</v>
      </c>
      <c r="N86" s="1545"/>
      <c r="O86" s="622" t="s">
        <v>375</v>
      </c>
      <c r="P86" s="925"/>
    </row>
    <row r="87" spans="1:16" ht="15.75" x14ac:dyDescent="0.25">
      <c r="A87" s="1528"/>
      <c r="B87" s="1292" t="s">
        <v>52</v>
      </c>
      <c r="C87" s="1292">
        <v>4</v>
      </c>
      <c r="D87" s="1292" t="s">
        <v>157</v>
      </c>
      <c r="E87" s="1292" t="s">
        <v>391</v>
      </c>
      <c r="F87" s="1292"/>
      <c r="G87" s="1292"/>
      <c r="H87" s="1292"/>
      <c r="I87" s="595">
        <v>45839</v>
      </c>
      <c r="J87" s="595">
        <v>45689</v>
      </c>
      <c r="K87" s="1292">
        <v>0</v>
      </c>
      <c r="L87" s="1292">
        <v>5</v>
      </c>
      <c r="M87" s="1295">
        <v>1000</v>
      </c>
      <c r="N87" s="1545"/>
      <c r="O87" s="622" t="s">
        <v>374</v>
      </c>
      <c r="P87" s="925"/>
    </row>
    <row r="88" spans="1:16" ht="15.75" x14ac:dyDescent="0.25">
      <c r="A88" s="1528"/>
      <c r="B88" s="1292" t="s">
        <v>53</v>
      </c>
      <c r="C88" s="1292">
        <v>5</v>
      </c>
      <c r="D88" s="1292" t="s">
        <v>158</v>
      </c>
      <c r="E88" s="1292" t="s">
        <v>392</v>
      </c>
      <c r="F88" s="1292"/>
      <c r="G88" s="1292"/>
      <c r="H88" s="1292"/>
      <c r="I88" s="595">
        <v>45839</v>
      </c>
      <c r="J88" s="595">
        <v>45689</v>
      </c>
      <c r="K88" s="1292">
        <v>0</v>
      </c>
      <c r="L88" s="1292">
        <v>5</v>
      </c>
      <c r="M88" s="1295">
        <v>1000</v>
      </c>
      <c r="N88" s="1545"/>
      <c r="O88" s="622" t="s">
        <v>374</v>
      </c>
      <c r="P88" s="925"/>
    </row>
    <row r="89" spans="1:16" ht="15.75" x14ac:dyDescent="0.25">
      <c r="A89" s="1528"/>
      <c r="B89" s="1292" t="s">
        <v>53</v>
      </c>
      <c r="C89" s="1292">
        <v>6</v>
      </c>
      <c r="D89" s="1292">
        <v>708513</v>
      </c>
      <c r="E89" s="1292" t="s">
        <v>391</v>
      </c>
      <c r="F89" s="1292"/>
      <c r="G89" s="1292"/>
      <c r="H89" s="1292"/>
      <c r="I89" s="595">
        <v>45839</v>
      </c>
      <c r="J89" s="595">
        <v>45689</v>
      </c>
      <c r="K89" s="1292">
        <v>0</v>
      </c>
      <c r="L89" s="1292">
        <v>5</v>
      </c>
      <c r="M89" s="1295">
        <v>630</v>
      </c>
      <c r="N89" s="1545"/>
      <c r="O89" s="622" t="s">
        <v>375</v>
      </c>
      <c r="P89" s="925"/>
    </row>
    <row r="90" spans="1:16" ht="15.75" x14ac:dyDescent="0.25">
      <c r="A90" s="1528"/>
      <c r="B90" s="1292" t="s">
        <v>54</v>
      </c>
      <c r="C90" s="1292">
        <v>7</v>
      </c>
      <c r="D90" s="1292" t="s">
        <v>159</v>
      </c>
      <c r="E90" s="1292" t="s">
        <v>392</v>
      </c>
      <c r="F90" s="1292">
        <v>1</v>
      </c>
      <c r="G90" s="1292"/>
      <c r="H90" s="1292"/>
      <c r="I90" s="595">
        <v>45839</v>
      </c>
      <c r="J90" s="595">
        <v>45689</v>
      </c>
      <c r="K90" s="1292">
        <v>0</v>
      </c>
      <c r="L90" s="1292">
        <v>5</v>
      </c>
      <c r="M90" s="1295">
        <v>1000</v>
      </c>
      <c r="N90" s="1545"/>
      <c r="O90" s="622" t="s">
        <v>374</v>
      </c>
      <c r="P90" s="925"/>
    </row>
    <row r="91" spans="1:16" ht="15.75" customHeight="1" x14ac:dyDescent="0.25">
      <c r="A91" s="1528"/>
      <c r="B91" s="1292" t="s">
        <v>55</v>
      </c>
      <c r="C91" s="1292">
        <v>1</v>
      </c>
      <c r="D91" s="1292" t="s">
        <v>160</v>
      </c>
      <c r="E91" s="1292" t="s">
        <v>392</v>
      </c>
      <c r="F91" s="1292">
        <v>2</v>
      </c>
      <c r="G91" s="1292"/>
      <c r="H91" s="1292"/>
      <c r="I91" s="595">
        <v>45839</v>
      </c>
      <c r="J91" s="595">
        <v>45689</v>
      </c>
      <c r="K91" s="1292">
        <v>0</v>
      </c>
      <c r="L91" s="1292">
        <v>5</v>
      </c>
      <c r="M91" s="1295">
        <v>1000</v>
      </c>
      <c r="N91" s="1545" t="s">
        <v>721</v>
      </c>
      <c r="O91" s="622" t="s">
        <v>374</v>
      </c>
      <c r="P91" s="925"/>
    </row>
    <row r="92" spans="1:16" ht="15.75" x14ac:dyDescent="0.25">
      <c r="A92" s="1528"/>
      <c r="B92" s="1292" t="s">
        <v>56</v>
      </c>
      <c r="C92" s="1292">
        <v>2</v>
      </c>
      <c r="D92" s="1292" t="s">
        <v>161</v>
      </c>
      <c r="E92" s="1292" t="s">
        <v>392</v>
      </c>
      <c r="F92" s="1292">
        <v>3</v>
      </c>
      <c r="G92" s="1292"/>
      <c r="H92" s="1292"/>
      <c r="I92" s="595">
        <v>45839</v>
      </c>
      <c r="J92" s="595">
        <v>45689</v>
      </c>
      <c r="K92" s="1292">
        <v>0</v>
      </c>
      <c r="L92" s="1292">
        <v>5</v>
      </c>
      <c r="M92" s="1295">
        <v>1000</v>
      </c>
      <c r="N92" s="1545"/>
      <c r="O92" s="622" t="s">
        <v>374</v>
      </c>
      <c r="P92" s="925"/>
    </row>
    <row r="93" spans="1:16" ht="33.75" customHeight="1" x14ac:dyDescent="0.25">
      <c r="A93" s="1528"/>
      <c r="B93" s="1292" t="s">
        <v>57</v>
      </c>
      <c r="C93" s="1292">
        <v>3</v>
      </c>
      <c r="D93" s="1292" t="s">
        <v>162</v>
      </c>
      <c r="E93" s="1292" t="s">
        <v>392</v>
      </c>
      <c r="F93" s="1292"/>
      <c r="G93" s="1292"/>
      <c r="H93" s="1292"/>
      <c r="I93" s="595">
        <v>45839</v>
      </c>
      <c r="J93" s="595">
        <v>45689</v>
      </c>
      <c r="K93" s="1292">
        <v>0</v>
      </c>
      <c r="L93" s="1292">
        <v>5</v>
      </c>
      <c r="M93" s="1295">
        <v>1000</v>
      </c>
      <c r="N93" s="1545"/>
      <c r="O93" s="622" t="s">
        <v>374</v>
      </c>
      <c r="P93" s="925"/>
    </row>
    <row r="94" spans="1:16" ht="15.75" customHeight="1" x14ac:dyDescent="0.25">
      <c r="A94" s="1528"/>
      <c r="B94" s="1292" t="s">
        <v>58</v>
      </c>
      <c r="C94" s="1292">
        <v>1</v>
      </c>
      <c r="D94" s="1292" t="s">
        <v>163</v>
      </c>
      <c r="E94" s="1292" t="s">
        <v>392</v>
      </c>
      <c r="F94" s="1292"/>
      <c r="G94" s="1292"/>
      <c r="H94" s="1292"/>
      <c r="I94" s="595">
        <v>45839</v>
      </c>
      <c r="J94" s="595">
        <v>45689</v>
      </c>
      <c r="K94" s="1292">
        <v>0</v>
      </c>
      <c r="L94" s="1292">
        <v>5</v>
      </c>
      <c r="M94" s="1295">
        <v>1000</v>
      </c>
      <c r="N94" s="1545" t="s">
        <v>722</v>
      </c>
      <c r="O94" s="622" t="s">
        <v>374</v>
      </c>
      <c r="P94" s="925"/>
    </row>
    <row r="95" spans="1:16" ht="15.75" x14ac:dyDescent="0.25">
      <c r="A95" s="1528"/>
      <c r="B95" s="1292" t="s">
        <v>59</v>
      </c>
      <c r="C95" s="1292">
        <v>2</v>
      </c>
      <c r="D95" s="1292" t="s">
        <v>164</v>
      </c>
      <c r="E95" s="1292" t="s">
        <v>392</v>
      </c>
      <c r="F95" s="1292">
        <v>2</v>
      </c>
      <c r="G95" s="1292"/>
      <c r="H95" s="1292"/>
      <c r="I95" s="595">
        <v>45839</v>
      </c>
      <c r="J95" s="595">
        <v>45689</v>
      </c>
      <c r="K95" s="1292">
        <v>0</v>
      </c>
      <c r="L95" s="1292">
        <v>5</v>
      </c>
      <c r="M95" s="1295">
        <v>1000</v>
      </c>
      <c r="N95" s="1545"/>
      <c r="O95" s="622" t="s">
        <v>374</v>
      </c>
      <c r="P95" s="925"/>
    </row>
    <row r="96" spans="1:16" ht="15.75" x14ac:dyDescent="0.25">
      <c r="A96" s="1528"/>
      <c r="B96" s="1292" t="s">
        <v>60</v>
      </c>
      <c r="C96" s="1292">
        <v>3</v>
      </c>
      <c r="D96" s="1292" t="s">
        <v>165</v>
      </c>
      <c r="E96" s="1292" t="s">
        <v>392</v>
      </c>
      <c r="F96" s="1292">
        <v>1</v>
      </c>
      <c r="G96" s="1292"/>
      <c r="H96" s="1292"/>
      <c r="I96" s="595">
        <v>45839</v>
      </c>
      <c r="J96" s="595">
        <v>45689</v>
      </c>
      <c r="K96" s="1292">
        <v>0</v>
      </c>
      <c r="L96" s="1292">
        <v>5</v>
      </c>
      <c r="M96" s="1295">
        <v>1000</v>
      </c>
      <c r="N96" s="1545"/>
      <c r="O96" s="622" t="s">
        <v>374</v>
      </c>
      <c r="P96" s="925"/>
    </row>
    <row r="97" spans="1:16" ht="15.75" x14ac:dyDescent="0.25">
      <c r="A97" s="1528"/>
      <c r="B97" s="1292" t="s">
        <v>61</v>
      </c>
      <c r="C97" s="1292">
        <v>4</v>
      </c>
      <c r="D97" s="1292" t="s">
        <v>166</v>
      </c>
      <c r="E97" s="1292" t="s">
        <v>392</v>
      </c>
      <c r="F97" s="1292"/>
      <c r="G97" s="1292">
        <v>1</v>
      </c>
      <c r="H97" s="1292"/>
      <c r="I97" s="595">
        <v>45839</v>
      </c>
      <c r="J97" s="595">
        <v>45689</v>
      </c>
      <c r="K97" s="1292">
        <v>0</v>
      </c>
      <c r="L97" s="1292">
        <v>5</v>
      </c>
      <c r="M97" s="1295">
        <v>1000</v>
      </c>
      <c r="N97" s="1545"/>
      <c r="O97" s="622" t="s">
        <v>374</v>
      </c>
      <c r="P97" s="925"/>
    </row>
    <row r="98" spans="1:16" ht="15.75" customHeight="1" x14ac:dyDescent="0.25">
      <c r="A98" s="1528"/>
      <c r="B98" s="1292" t="s">
        <v>10</v>
      </c>
      <c r="C98" s="1292">
        <v>1</v>
      </c>
      <c r="D98" s="1292" t="s">
        <v>167</v>
      </c>
      <c r="E98" s="1292" t="s">
        <v>392</v>
      </c>
      <c r="F98" s="1292"/>
      <c r="G98" s="1292"/>
      <c r="H98" s="1292"/>
      <c r="I98" s="595">
        <v>45839</v>
      </c>
      <c r="J98" s="595">
        <v>45689</v>
      </c>
      <c r="K98" s="1292">
        <v>0</v>
      </c>
      <c r="L98" s="1292">
        <v>5</v>
      </c>
      <c r="M98" s="1295">
        <v>1000</v>
      </c>
      <c r="N98" s="1545" t="s">
        <v>723</v>
      </c>
      <c r="O98" s="622" t="s">
        <v>374</v>
      </c>
      <c r="P98" s="925"/>
    </row>
    <row r="99" spans="1:16" ht="15.75" x14ac:dyDescent="0.25">
      <c r="A99" s="1528"/>
      <c r="B99" s="1292" t="s">
        <v>11</v>
      </c>
      <c r="C99" s="1292">
        <v>2</v>
      </c>
      <c r="D99" s="1292" t="s">
        <v>168</v>
      </c>
      <c r="E99" s="1292" t="s">
        <v>392</v>
      </c>
      <c r="F99" s="1292"/>
      <c r="G99" s="1292"/>
      <c r="H99" s="1292"/>
      <c r="I99" s="595">
        <v>45839</v>
      </c>
      <c r="J99" s="595">
        <v>45689</v>
      </c>
      <c r="K99" s="1292">
        <v>0</v>
      </c>
      <c r="L99" s="1292">
        <v>5</v>
      </c>
      <c r="M99" s="1295">
        <v>1000</v>
      </c>
      <c r="N99" s="1545"/>
      <c r="O99" s="622" t="s">
        <v>374</v>
      </c>
      <c r="P99" s="925"/>
    </row>
    <row r="100" spans="1:16" ht="15.75" x14ac:dyDescent="0.25">
      <c r="A100" s="1528"/>
      <c r="B100" s="1292" t="s">
        <v>12</v>
      </c>
      <c r="C100" s="1292">
        <v>3</v>
      </c>
      <c r="D100" s="1292" t="s">
        <v>169</v>
      </c>
      <c r="E100" s="1292" t="s">
        <v>392</v>
      </c>
      <c r="F100" s="1292"/>
      <c r="G100" s="1292"/>
      <c r="H100" s="1292"/>
      <c r="I100" s="595">
        <v>45839</v>
      </c>
      <c r="J100" s="595">
        <v>45689</v>
      </c>
      <c r="K100" s="1292">
        <v>0</v>
      </c>
      <c r="L100" s="1292">
        <v>5</v>
      </c>
      <c r="M100" s="1295">
        <v>1000</v>
      </c>
      <c r="N100" s="1545"/>
      <c r="O100" s="622" t="s">
        <v>374</v>
      </c>
      <c r="P100" s="925"/>
    </row>
    <row r="101" spans="1:16" ht="15.75" x14ac:dyDescent="0.25">
      <c r="A101" s="1528"/>
      <c r="B101" s="1292" t="s">
        <v>13</v>
      </c>
      <c r="C101" s="1292">
        <v>4</v>
      </c>
      <c r="D101" s="1292" t="s">
        <v>170</v>
      </c>
      <c r="E101" s="1292" t="s">
        <v>392</v>
      </c>
      <c r="F101" s="1292">
        <v>2</v>
      </c>
      <c r="G101" s="1292"/>
      <c r="H101" s="1292"/>
      <c r="I101" s="595">
        <v>45839</v>
      </c>
      <c r="J101" s="595">
        <v>45689</v>
      </c>
      <c r="K101" s="1292">
        <v>0</v>
      </c>
      <c r="L101" s="1292">
        <v>5</v>
      </c>
      <c r="M101" s="1295">
        <v>1000</v>
      </c>
      <c r="N101" s="1545"/>
      <c r="O101" s="622" t="s">
        <v>374</v>
      </c>
      <c r="P101" s="925"/>
    </row>
    <row r="102" spans="1:16" ht="15.75" customHeight="1" x14ac:dyDescent="0.25">
      <c r="A102" s="1528"/>
      <c r="B102" s="1292" t="s">
        <v>14</v>
      </c>
      <c r="C102" s="1292">
        <v>1</v>
      </c>
      <c r="D102" s="1292" t="s">
        <v>171</v>
      </c>
      <c r="E102" s="1292" t="s">
        <v>392</v>
      </c>
      <c r="F102" s="1292"/>
      <c r="G102" s="1292"/>
      <c r="H102" s="1292"/>
      <c r="I102" s="595">
        <v>45839</v>
      </c>
      <c r="J102" s="595">
        <v>45689</v>
      </c>
      <c r="K102" s="1292">
        <v>0</v>
      </c>
      <c r="L102" s="1292">
        <v>5</v>
      </c>
      <c r="M102" s="1295">
        <v>1000</v>
      </c>
      <c r="N102" s="1545" t="s">
        <v>724</v>
      </c>
      <c r="O102" s="622" t="s">
        <v>374</v>
      </c>
      <c r="P102" s="925"/>
    </row>
    <row r="103" spans="1:16" ht="15.75" x14ac:dyDescent="0.25">
      <c r="A103" s="1528"/>
      <c r="B103" s="1292" t="s">
        <v>15</v>
      </c>
      <c r="C103" s="1292">
        <v>2</v>
      </c>
      <c r="D103" s="1292" t="s">
        <v>172</v>
      </c>
      <c r="E103" s="1292" t="s">
        <v>392</v>
      </c>
      <c r="F103" s="1292"/>
      <c r="G103" s="1292"/>
      <c r="H103" s="1292"/>
      <c r="I103" s="595">
        <v>45839</v>
      </c>
      <c r="J103" s="595">
        <v>45689</v>
      </c>
      <c r="K103" s="1292">
        <v>0</v>
      </c>
      <c r="L103" s="1292">
        <v>5</v>
      </c>
      <c r="M103" s="1295">
        <v>1000</v>
      </c>
      <c r="N103" s="1545"/>
      <c r="O103" s="622" t="s">
        <v>374</v>
      </c>
      <c r="P103" s="925"/>
    </row>
    <row r="104" spans="1:16" ht="15.75" x14ac:dyDescent="0.25">
      <c r="A104" s="1528"/>
      <c r="B104" s="1292" t="s">
        <v>16</v>
      </c>
      <c r="C104" s="1292">
        <v>3</v>
      </c>
      <c r="D104" s="1292" t="s">
        <v>173</v>
      </c>
      <c r="E104" s="1292" t="s">
        <v>392</v>
      </c>
      <c r="F104" s="1292"/>
      <c r="G104" s="1292"/>
      <c r="H104" s="1292"/>
      <c r="I104" s="595">
        <v>45839</v>
      </c>
      <c r="J104" s="595">
        <v>45689</v>
      </c>
      <c r="K104" s="1292">
        <v>0</v>
      </c>
      <c r="L104" s="1292">
        <v>5</v>
      </c>
      <c r="M104" s="1295">
        <v>1000</v>
      </c>
      <c r="N104" s="1545"/>
      <c r="O104" s="622" t="s">
        <v>374</v>
      </c>
      <c r="P104" s="925"/>
    </row>
    <row r="105" spans="1:16" ht="15.75" x14ac:dyDescent="0.25">
      <c r="A105" s="1528"/>
      <c r="B105" s="1292" t="s">
        <v>17</v>
      </c>
      <c r="C105" s="1292">
        <v>4</v>
      </c>
      <c r="D105" s="1292" t="s">
        <v>174</v>
      </c>
      <c r="E105" s="1292" t="s">
        <v>392</v>
      </c>
      <c r="F105" s="1292"/>
      <c r="G105" s="1292"/>
      <c r="H105" s="1292"/>
      <c r="I105" s="595">
        <v>45839</v>
      </c>
      <c r="J105" s="595">
        <v>45689</v>
      </c>
      <c r="K105" s="1292">
        <v>0</v>
      </c>
      <c r="L105" s="1292">
        <v>5</v>
      </c>
      <c r="M105" s="1295">
        <v>1000</v>
      </c>
      <c r="N105" s="1545"/>
      <c r="O105" s="622" t="s">
        <v>374</v>
      </c>
      <c r="P105" s="925"/>
    </row>
    <row r="106" spans="1:16" ht="15.75" x14ac:dyDescent="0.25">
      <c r="A106" s="1528"/>
      <c r="B106" s="1292" t="s">
        <v>62</v>
      </c>
      <c r="C106" s="1292">
        <v>5</v>
      </c>
      <c r="D106" s="1292" t="s">
        <v>175</v>
      </c>
      <c r="E106" s="1292" t="s">
        <v>392</v>
      </c>
      <c r="F106" s="1292"/>
      <c r="G106" s="1292"/>
      <c r="H106" s="1292"/>
      <c r="I106" s="595">
        <v>45839</v>
      </c>
      <c r="J106" s="595">
        <v>45689</v>
      </c>
      <c r="K106" s="1292">
        <v>0</v>
      </c>
      <c r="L106" s="1292">
        <v>5</v>
      </c>
      <c r="M106" s="1295">
        <v>1000</v>
      </c>
      <c r="N106" s="1545"/>
      <c r="O106" s="622" t="s">
        <v>374</v>
      </c>
      <c r="P106" s="925"/>
    </row>
    <row r="107" spans="1:16" ht="15.75" customHeight="1" x14ac:dyDescent="0.25">
      <c r="A107" s="1528"/>
      <c r="B107" s="1292" t="s">
        <v>18</v>
      </c>
      <c r="C107" s="1292">
        <v>1</v>
      </c>
      <c r="D107" s="1292" t="s">
        <v>176</v>
      </c>
      <c r="E107" s="1292" t="s">
        <v>392</v>
      </c>
      <c r="F107" s="1292">
        <v>1</v>
      </c>
      <c r="G107" s="1292">
        <v>1</v>
      </c>
      <c r="H107" s="1292"/>
      <c r="I107" s="595">
        <v>45839</v>
      </c>
      <c r="J107" s="595">
        <v>45689</v>
      </c>
      <c r="K107" s="1292">
        <v>0</v>
      </c>
      <c r="L107" s="1292">
        <v>5</v>
      </c>
      <c r="M107" s="1295">
        <v>1000</v>
      </c>
      <c r="N107" s="1545" t="s">
        <v>725</v>
      </c>
      <c r="O107" s="622" t="s">
        <v>374</v>
      </c>
      <c r="P107" s="925"/>
    </row>
    <row r="108" spans="1:16" ht="15.75" x14ac:dyDescent="0.25">
      <c r="A108" s="1528"/>
      <c r="B108" s="1292" t="s">
        <v>19</v>
      </c>
      <c r="C108" s="1292">
        <v>2</v>
      </c>
      <c r="D108" s="1292" t="s">
        <v>177</v>
      </c>
      <c r="E108" s="1292" t="s">
        <v>392</v>
      </c>
      <c r="F108" s="1292">
        <v>1</v>
      </c>
      <c r="G108" s="1292"/>
      <c r="H108" s="1292"/>
      <c r="I108" s="595">
        <v>45839</v>
      </c>
      <c r="J108" s="595">
        <v>45689</v>
      </c>
      <c r="K108" s="1292">
        <v>0</v>
      </c>
      <c r="L108" s="1292">
        <v>5</v>
      </c>
      <c r="M108" s="1295">
        <v>1000</v>
      </c>
      <c r="N108" s="1545"/>
      <c r="O108" s="622" t="s">
        <v>374</v>
      </c>
      <c r="P108" s="925"/>
    </row>
    <row r="109" spans="1:16" ht="37.5" customHeight="1" x14ac:dyDescent="0.25">
      <c r="A109" s="1528"/>
      <c r="B109" s="1292" t="s">
        <v>20</v>
      </c>
      <c r="C109" s="1292">
        <v>3</v>
      </c>
      <c r="D109" s="1292" t="s">
        <v>178</v>
      </c>
      <c r="E109" s="1292" t="s">
        <v>392</v>
      </c>
      <c r="F109" s="1292"/>
      <c r="G109" s="1292"/>
      <c r="H109" s="1292"/>
      <c r="I109" s="595">
        <v>45839</v>
      </c>
      <c r="J109" s="595">
        <v>45689</v>
      </c>
      <c r="K109" s="1292">
        <v>0</v>
      </c>
      <c r="L109" s="1292">
        <v>5</v>
      </c>
      <c r="M109" s="1295">
        <v>1000</v>
      </c>
      <c r="N109" s="1545"/>
      <c r="O109" s="622" t="s">
        <v>374</v>
      </c>
      <c r="P109" s="925"/>
    </row>
    <row r="110" spans="1:16" ht="37.5" customHeight="1" x14ac:dyDescent="0.25">
      <c r="A110" s="1528"/>
      <c r="B110" s="1292" t="s">
        <v>46</v>
      </c>
      <c r="C110" s="1292">
        <v>1</v>
      </c>
      <c r="D110" s="1292">
        <v>15072</v>
      </c>
      <c r="E110" s="1292" t="s">
        <v>392</v>
      </c>
      <c r="F110" s="1292"/>
      <c r="G110" s="1292"/>
      <c r="H110" s="1292"/>
      <c r="I110" s="595">
        <v>45839</v>
      </c>
      <c r="J110" s="595">
        <v>45689</v>
      </c>
      <c r="K110" s="1292">
        <v>0</v>
      </c>
      <c r="L110" s="1292">
        <v>2</v>
      </c>
      <c r="M110" s="1295">
        <v>250</v>
      </c>
      <c r="N110" s="1292" t="s">
        <v>752</v>
      </c>
      <c r="O110" s="622" t="s">
        <v>561</v>
      </c>
      <c r="P110" s="925"/>
    </row>
    <row r="111" spans="1:16" ht="63" x14ac:dyDescent="0.25">
      <c r="A111" s="1528"/>
      <c r="B111" s="1292" t="s">
        <v>95</v>
      </c>
      <c r="C111" s="1292">
        <v>1</v>
      </c>
      <c r="D111" s="1292">
        <v>15215</v>
      </c>
      <c r="E111" s="1292" t="s">
        <v>392</v>
      </c>
      <c r="F111" s="1292"/>
      <c r="G111" s="1292"/>
      <c r="H111" s="1292"/>
      <c r="I111" s="595">
        <v>45839</v>
      </c>
      <c r="J111" s="595">
        <v>45689</v>
      </c>
      <c r="K111" s="1292">
        <v>0</v>
      </c>
      <c r="L111" s="1292">
        <v>2</v>
      </c>
      <c r="M111" s="1295">
        <v>250</v>
      </c>
      <c r="N111" s="1292" t="s">
        <v>752</v>
      </c>
      <c r="O111" s="622" t="s">
        <v>561</v>
      </c>
      <c r="P111" s="925"/>
    </row>
    <row r="112" spans="1:16" ht="15.75" customHeight="1" x14ac:dyDescent="0.25">
      <c r="A112" s="1528"/>
      <c r="B112" s="1292" t="s">
        <v>47</v>
      </c>
      <c r="C112" s="1292">
        <v>2</v>
      </c>
      <c r="D112" s="1292">
        <v>15216</v>
      </c>
      <c r="E112" s="1292" t="s">
        <v>392</v>
      </c>
      <c r="F112" s="1292"/>
      <c r="G112" s="1292"/>
      <c r="H112" s="1292"/>
      <c r="I112" s="595">
        <v>45839</v>
      </c>
      <c r="J112" s="595">
        <v>45689</v>
      </c>
      <c r="K112" s="1292">
        <v>0</v>
      </c>
      <c r="L112" s="1292">
        <v>2</v>
      </c>
      <c r="M112" s="1295">
        <v>250</v>
      </c>
      <c r="N112" s="1545" t="s">
        <v>753</v>
      </c>
      <c r="O112" s="622" t="s">
        <v>561</v>
      </c>
      <c r="P112" s="925"/>
    </row>
    <row r="113" spans="1:16" ht="15.75" x14ac:dyDescent="0.25">
      <c r="A113" s="1528"/>
      <c r="B113" s="1292" t="s">
        <v>48</v>
      </c>
      <c r="C113" s="1292">
        <v>3</v>
      </c>
      <c r="D113" s="1292">
        <v>15217</v>
      </c>
      <c r="E113" s="1292" t="s">
        <v>392</v>
      </c>
      <c r="F113" s="1292"/>
      <c r="G113" s="1292"/>
      <c r="H113" s="1292"/>
      <c r="I113" s="595">
        <v>45839</v>
      </c>
      <c r="J113" s="595">
        <v>45689</v>
      </c>
      <c r="K113" s="1292">
        <v>0</v>
      </c>
      <c r="L113" s="1292">
        <v>2</v>
      </c>
      <c r="M113" s="1295">
        <v>250</v>
      </c>
      <c r="N113" s="1545"/>
      <c r="O113" s="622" t="s">
        <v>561</v>
      </c>
      <c r="P113" s="925"/>
    </row>
    <row r="114" spans="1:16" ht="35.25" customHeight="1" x14ac:dyDescent="0.25">
      <c r="A114" s="1528"/>
      <c r="B114" s="1292" t="s">
        <v>49</v>
      </c>
      <c r="C114" s="1292">
        <v>4</v>
      </c>
      <c r="D114" s="1292">
        <v>15214</v>
      </c>
      <c r="E114" s="1292" t="s">
        <v>392</v>
      </c>
      <c r="F114" s="1292"/>
      <c r="G114" s="1292"/>
      <c r="H114" s="1292"/>
      <c r="I114" s="595">
        <v>45839</v>
      </c>
      <c r="J114" s="595">
        <v>45689</v>
      </c>
      <c r="K114" s="1292">
        <v>0</v>
      </c>
      <c r="L114" s="1292">
        <v>2</v>
      </c>
      <c r="M114" s="1295">
        <v>250</v>
      </c>
      <c r="N114" s="1545"/>
      <c r="O114" s="622" t="s">
        <v>561</v>
      </c>
      <c r="P114" s="925"/>
    </row>
    <row r="115" spans="1:16" ht="15.75" customHeight="1" x14ac:dyDescent="0.25">
      <c r="A115" s="1528"/>
      <c r="B115" s="1292" t="s">
        <v>11</v>
      </c>
      <c r="C115" s="1292">
        <v>5</v>
      </c>
      <c r="D115" s="1292">
        <v>15058</v>
      </c>
      <c r="E115" s="1292" t="s">
        <v>392</v>
      </c>
      <c r="F115" s="1292"/>
      <c r="G115" s="1292"/>
      <c r="H115" s="1292"/>
      <c r="I115" s="595">
        <v>45839</v>
      </c>
      <c r="J115" s="595">
        <v>45689</v>
      </c>
      <c r="K115" s="1292">
        <v>0</v>
      </c>
      <c r="L115" s="1292">
        <v>2</v>
      </c>
      <c r="M115" s="1295">
        <v>250</v>
      </c>
      <c r="N115" s="1545" t="s">
        <v>723</v>
      </c>
      <c r="O115" s="622" t="s">
        <v>561</v>
      </c>
      <c r="P115" s="925"/>
    </row>
    <row r="116" spans="1:16" ht="45" customHeight="1" x14ac:dyDescent="0.25">
      <c r="A116" s="1528"/>
      <c r="B116" s="1292" t="s">
        <v>12</v>
      </c>
      <c r="C116" s="1292">
        <v>6</v>
      </c>
      <c r="D116" s="1292">
        <v>15057</v>
      </c>
      <c r="E116" s="1292" t="s">
        <v>392</v>
      </c>
      <c r="F116" s="1292"/>
      <c r="G116" s="1292"/>
      <c r="H116" s="1292"/>
      <c r="I116" s="595">
        <v>45839</v>
      </c>
      <c r="J116" s="595">
        <v>45689</v>
      </c>
      <c r="K116" s="1292">
        <v>0</v>
      </c>
      <c r="L116" s="1292">
        <v>2</v>
      </c>
      <c r="M116" s="1295">
        <v>250</v>
      </c>
      <c r="N116" s="1545"/>
      <c r="O116" s="622" t="s">
        <v>561</v>
      </c>
      <c r="P116" s="925"/>
    </row>
    <row r="117" spans="1:16" ht="63" x14ac:dyDescent="0.25">
      <c r="A117" s="1528"/>
      <c r="B117" s="1292" t="s">
        <v>62</v>
      </c>
      <c r="C117" s="1292">
        <v>7</v>
      </c>
      <c r="D117" s="1292">
        <v>15066</v>
      </c>
      <c r="E117" s="1292" t="s">
        <v>392</v>
      </c>
      <c r="F117" s="1292"/>
      <c r="G117" s="1292"/>
      <c r="H117" s="1292"/>
      <c r="I117" s="595">
        <v>45839</v>
      </c>
      <c r="J117" s="595">
        <v>45689</v>
      </c>
      <c r="K117" s="1292">
        <v>0</v>
      </c>
      <c r="L117" s="1292">
        <v>2</v>
      </c>
      <c r="M117" s="1295">
        <v>250</v>
      </c>
      <c r="N117" s="1292" t="s">
        <v>724</v>
      </c>
      <c r="O117" s="622" t="s">
        <v>561</v>
      </c>
      <c r="P117" s="925"/>
    </row>
    <row r="118" spans="1:16" ht="15.75" customHeight="1" x14ac:dyDescent="0.25">
      <c r="A118" s="1528"/>
      <c r="B118" s="1292" t="s">
        <v>19</v>
      </c>
      <c r="C118" s="1292">
        <v>8</v>
      </c>
      <c r="D118" s="1292">
        <v>15065</v>
      </c>
      <c r="E118" s="1292" t="s">
        <v>392</v>
      </c>
      <c r="F118" s="1292"/>
      <c r="G118" s="1292"/>
      <c r="H118" s="1292"/>
      <c r="I118" s="595">
        <v>45839</v>
      </c>
      <c r="J118" s="595">
        <v>45689</v>
      </c>
      <c r="K118" s="1292">
        <v>0</v>
      </c>
      <c r="L118" s="1292">
        <v>2</v>
      </c>
      <c r="M118" s="1295">
        <v>250</v>
      </c>
      <c r="N118" s="1545" t="s">
        <v>725</v>
      </c>
      <c r="O118" s="622" t="s">
        <v>561</v>
      </c>
      <c r="P118" s="925"/>
    </row>
    <row r="119" spans="1:16" ht="53.25" customHeight="1" thickBot="1" x14ac:dyDescent="0.3">
      <c r="A119" s="1529"/>
      <c r="B119" s="1293" t="s">
        <v>20</v>
      </c>
      <c r="C119" s="1293">
        <v>9</v>
      </c>
      <c r="D119" s="1293">
        <v>15064</v>
      </c>
      <c r="E119" s="1293" t="s">
        <v>392</v>
      </c>
      <c r="F119" s="1293"/>
      <c r="G119" s="1293"/>
      <c r="H119" s="1293"/>
      <c r="I119" s="995">
        <v>45839</v>
      </c>
      <c r="J119" s="995">
        <v>45689</v>
      </c>
      <c r="K119" s="1293">
        <v>0</v>
      </c>
      <c r="L119" s="1293">
        <v>2</v>
      </c>
      <c r="M119" s="1296">
        <v>250</v>
      </c>
      <c r="N119" s="1548"/>
      <c r="O119" s="628" t="s">
        <v>561</v>
      </c>
      <c r="P119" s="925"/>
    </row>
    <row r="120" spans="1:16" ht="15.75" customHeight="1" x14ac:dyDescent="0.25">
      <c r="A120" s="1653" t="s">
        <v>1011</v>
      </c>
      <c r="B120" s="1303" t="s">
        <v>26</v>
      </c>
      <c r="C120" s="1303">
        <v>1</v>
      </c>
      <c r="D120" s="1303" t="s">
        <v>179</v>
      </c>
      <c r="E120" s="1303" t="s">
        <v>392</v>
      </c>
      <c r="F120" s="1303"/>
      <c r="G120" s="1303"/>
      <c r="H120" s="1303"/>
      <c r="I120" s="963">
        <v>45839</v>
      </c>
      <c r="J120" s="963">
        <v>45689</v>
      </c>
      <c r="K120" s="1303">
        <v>0</v>
      </c>
      <c r="L120" s="1303">
        <v>5</v>
      </c>
      <c r="M120" s="1309">
        <v>1000</v>
      </c>
      <c r="N120" s="1637" t="s">
        <v>806</v>
      </c>
      <c r="O120" s="981" t="s">
        <v>374</v>
      </c>
      <c r="P120" s="925"/>
    </row>
    <row r="121" spans="1:16" ht="15.75" x14ac:dyDescent="0.25">
      <c r="A121" s="1654"/>
      <c r="B121" s="1304" t="s">
        <v>27</v>
      </c>
      <c r="C121" s="1304">
        <v>2</v>
      </c>
      <c r="D121" s="1304" t="s">
        <v>180</v>
      </c>
      <c r="E121" s="1304" t="s">
        <v>392</v>
      </c>
      <c r="F121" s="1304"/>
      <c r="G121" s="1304"/>
      <c r="H121" s="1304"/>
      <c r="I121" s="966">
        <v>45839</v>
      </c>
      <c r="J121" s="966">
        <v>45689</v>
      </c>
      <c r="K121" s="1304">
        <v>0</v>
      </c>
      <c r="L121" s="1304">
        <v>5</v>
      </c>
      <c r="M121" s="1310">
        <v>1000</v>
      </c>
      <c r="N121" s="1638"/>
      <c r="O121" s="983" t="s">
        <v>374</v>
      </c>
      <c r="P121" s="925"/>
    </row>
    <row r="122" spans="1:16" ht="15.75" x14ac:dyDescent="0.25">
      <c r="A122" s="1654"/>
      <c r="B122" s="1304" t="s">
        <v>28</v>
      </c>
      <c r="C122" s="1304">
        <v>3</v>
      </c>
      <c r="D122" s="1304" t="s">
        <v>181</v>
      </c>
      <c r="E122" s="1304" t="s">
        <v>392</v>
      </c>
      <c r="F122" s="1304"/>
      <c r="G122" s="1304"/>
      <c r="H122" s="1304"/>
      <c r="I122" s="966">
        <v>45839</v>
      </c>
      <c r="J122" s="966">
        <v>45689</v>
      </c>
      <c r="K122" s="1304"/>
      <c r="L122" s="1304"/>
      <c r="M122" s="1310"/>
      <c r="N122" s="1638"/>
      <c r="O122" s="983" t="s">
        <v>374</v>
      </c>
      <c r="P122" s="925"/>
    </row>
    <row r="123" spans="1:16" ht="15.75" x14ac:dyDescent="0.25">
      <c r="A123" s="1654"/>
      <c r="B123" s="1304" t="s">
        <v>29</v>
      </c>
      <c r="C123" s="1304">
        <v>4</v>
      </c>
      <c r="D123" s="1304" t="s">
        <v>182</v>
      </c>
      <c r="E123" s="1304" t="s">
        <v>392</v>
      </c>
      <c r="F123" s="1304"/>
      <c r="G123" s="1304"/>
      <c r="H123" s="1304"/>
      <c r="I123" s="966">
        <v>45839</v>
      </c>
      <c r="J123" s="966">
        <v>45689</v>
      </c>
      <c r="K123" s="1304">
        <v>0</v>
      </c>
      <c r="L123" s="1304">
        <v>5</v>
      </c>
      <c r="M123" s="1310">
        <v>1000</v>
      </c>
      <c r="N123" s="1638"/>
      <c r="O123" s="983" t="s">
        <v>374</v>
      </c>
      <c r="P123" s="925"/>
    </row>
    <row r="124" spans="1:16" ht="15.75" customHeight="1" x14ac:dyDescent="0.25">
      <c r="A124" s="1654"/>
      <c r="B124" s="1304" t="s">
        <v>64</v>
      </c>
      <c r="C124" s="1304">
        <v>1</v>
      </c>
      <c r="D124" s="1304" t="s">
        <v>183</v>
      </c>
      <c r="E124" s="1304" t="s">
        <v>392</v>
      </c>
      <c r="F124" s="1304"/>
      <c r="G124" s="1304"/>
      <c r="H124" s="1304"/>
      <c r="I124" s="966">
        <v>45839</v>
      </c>
      <c r="J124" s="966">
        <v>45689</v>
      </c>
      <c r="K124" s="1304">
        <v>0</v>
      </c>
      <c r="L124" s="1304">
        <v>5</v>
      </c>
      <c r="M124" s="1310">
        <v>1000</v>
      </c>
      <c r="N124" s="1638" t="s">
        <v>729</v>
      </c>
      <c r="O124" s="983" t="s">
        <v>374</v>
      </c>
      <c r="P124" s="925"/>
    </row>
    <row r="125" spans="1:16" ht="15.75" x14ac:dyDescent="0.25">
      <c r="A125" s="1654"/>
      <c r="B125" s="1304" t="s">
        <v>65</v>
      </c>
      <c r="C125" s="1304">
        <v>2</v>
      </c>
      <c r="D125" s="1304" t="s">
        <v>184</v>
      </c>
      <c r="E125" s="1304" t="s">
        <v>392</v>
      </c>
      <c r="F125" s="1304"/>
      <c r="G125" s="1304"/>
      <c r="H125" s="1304"/>
      <c r="I125" s="966">
        <v>45839</v>
      </c>
      <c r="J125" s="966">
        <v>45689</v>
      </c>
      <c r="K125" s="1304">
        <v>0</v>
      </c>
      <c r="L125" s="1304">
        <v>5</v>
      </c>
      <c r="M125" s="1310">
        <v>1000</v>
      </c>
      <c r="N125" s="1638"/>
      <c r="O125" s="983" t="s">
        <v>374</v>
      </c>
      <c r="P125" s="925"/>
    </row>
    <row r="126" spans="1:16" ht="15.75" x14ac:dyDescent="0.25">
      <c r="A126" s="1654"/>
      <c r="B126" s="1304" t="s">
        <v>66</v>
      </c>
      <c r="C126" s="1304">
        <v>3</v>
      </c>
      <c r="D126" s="1304" t="s">
        <v>185</v>
      </c>
      <c r="E126" s="1304" t="s">
        <v>392</v>
      </c>
      <c r="F126" s="1304"/>
      <c r="G126" s="1304"/>
      <c r="H126" s="1304"/>
      <c r="I126" s="966">
        <v>45839</v>
      </c>
      <c r="J126" s="966">
        <v>45689</v>
      </c>
      <c r="K126" s="1304">
        <v>0</v>
      </c>
      <c r="L126" s="1304">
        <v>5</v>
      </c>
      <c r="M126" s="1310">
        <v>1000</v>
      </c>
      <c r="N126" s="1638"/>
      <c r="O126" s="983" t="s">
        <v>374</v>
      </c>
      <c r="P126" s="925"/>
    </row>
    <row r="127" spans="1:16" ht="15.75" x14ac:dyDescent="0.25">
      <c r="A127" s="1654"/>
      <c r="B127" s="1304" t="s">
        <v>91</v>
      </c>
      <c r="C127" s="1304">
        <v>4</v>
      </c>
      <c r="D127" s="1304" t="s">
        <v>186</v>
      </c>
      <c r="E127" s="1304" t="s">
        <v>392</v>
      </c>
      <c r="F127" s="1304"/>
      <c r="G127" s="1304"/>
      <c r="H127" s="1304"/>
      <c r="I127" s="966">
        <v>45839</v>
      </c>
      <c r="J127" s="966">
        <v>45689</v>
      </c>
      <c r="K127" s="1304">
        <v>0</v>
      </c>
      <c r="L127" s="1304">
        <v>5</v>
      </c>
      <c r="M127" s="1310">
        <v>1000</v>
      </c>
      <c r="N127" s="1638"/>
      <c r="O127" s="983" t="s">
        <v>374</v>
      </c>
      <c r="P127" s="925"/>
    </row>
    <row r="128" spans="1:16" ht="15.75" customHeight="1" x14ac:dyDescent="0.25">
      <c r="A128" s="1654"/>
      <c r="B128" s="1304" t="s">
        <v>30</v>
      </c>
      <c r="C128" s="1304">
        <v>1</v>
      </c>
      <c r="D128" s="1304" t="s">
        <v>187</v>
      </c>
      <c r="E128" s="1304" t="s">
        <v>392</v>
      </c>
      <c r="F128" s="1304"/>
      <c r="G128" s="1304"/>
      <c r="H128" s="1304"/>
      <c r="I128" s="966">
        <v>45839</v>
      </c>
      <c r="J128" s="966">
        <v>45689</v>
      </c>
      <c r="K128" s="1304">
        <v>0</v>
      </c>
      <c r="L128" s="1304">
        <v>5</v>
      </c>
      <c r="M128" s="1310">
        <v>1000</v>
      </c>
      <c r="N128" s="1638" t="s">
        <v>730</v>
      </c>
      <c r="O128" s="983" t="s">
        <v>374</v>
      </c>
      <c r="P128" s="925"/>
    </row>
    <row r="129" spans="1:16" ht="15.75" x14ac:dyDescent="0.25">
      <c r="A129" s="1654"/>
      <c r="B129" s="1304" t="s">
        <v>67</v>
      </c>
      <c r="C129" s="1304">
        <v>2</v>
      </c>
      <c r="D129" s="1304" t="s">
        <v>188</v>
      </c>
      <c r="E129" s="1304" t="s">
        <v>392</v>
      </c>
      <c r="F129" s="1304"/>
      <c r="G129" s="1304"/>
      <c r="H129" s="1304"/>
      <c r="I129" s="966">
        <v>45839</v>
      </c>
      <c r="J129" s="966">
        <v>45689</v>
      </c>
      <c r="K129" s="1304">
        <v>0</v>
      </c>
      <c r="L129" s="1304">
        <v>5</v>
      </c>
      <c r="M129" s="1310">
        <v>1000</v>
      </c>
      <c r="N129" s="1638"/>
      <c r="O129" s="983" t="s">
        <v>374</v>
      </c>
      <c r="P129" s="925"/>
    </row>
    <row r="130" spans="1:16" ht="15.75" x14ac:dyDescent="0.25">
      <c r="A130" s="1654"/>
      <c r="B130" s="1304" t="s">
        <v>68</v>
      </c>
      <c r="C130" s="1304">
        <v>3</v>
      </c>
      <c r="D130" s="1304" t="s">
        <v>189</v>
      </c>
      <c r="E130" s="1304" t="s">
        <v>392</v>
      </c>
      <c r="F130" s="1304"/>
      <c r="G130" s="1304"/>
      <c r="H130" s="1304"/>
      <c r="I130" s="966">
        <v>45839</v>
      </c>
      <c r="J130" s="966">
        <v>45689</v>
      </c>
      <c r="K130" s="1304">
        <v>0</v>
      </c>
      <c r="L130" s="1304">
        <v>5</v>
      </c>
      <c r="M130" s="1310">
        <v>1000</v>
      </c>
      <c r="N130" s="1638"/>
      <c r="O130" s="983" t="s">
        <v>374</v>
      </c>
      <c r="P130" s="925"/>
    </row>
    <row r="131" spans="1:16" ht="15.75" x14ac:dyDescent="0.25">
      <c r="A131" s="1654"/>
      <c r="B131" s="1304" t="s">
        <v>69</v>
      </c>
      <c r="C131" s="1304">
        <v>4</v>
      </c>
      <c r="D131" s="1304" t="s">
        <v>190</v>
      </c>
      <c r="E131" s="1304" t="s">
        <v>392</v>
      </c>
      <c r="F131" s="1304"/>
      <c r="G131" s="1304"/>
      <c r="H131" s="1304"/>
      <c r="I131" s="966">
        <v>45839</v>
      </c>
      <c r="J131" s="966">
        <v>45689</v>
      </c>
      <c r="K131" s="1304">
        <v>0</v>
      </c>
      <c r="L131" s="1304">
        <v>5</v>
      </c>
      <c r="M131" s="1310">
        <v>1000</v>
      </c>
      <c r="N131" s="1638"/>
      <c r="O131" s="983" t="s">
        <v>374</v>
      </c>
      <c r="P131" s="925"/>
    </row>
    <row r="132" spans="1:16" ht="15.75" customHeight="1" x14ac:dyDescent="0.25">
      <c r="A132" s="1654"/>
      <c r="B132" s="1304" t="s">
        <v>70</v>
      </c>
      <c r="C132" s="1304">
        <v>1</v>
      </c>
      <c r="D132" s="1304" t="s">
        <v>191</v>
      </c>
      <c r="E132" s="1304" t="s">
        <v>392</v>
      </c>
      <c r="F132" s="1304"/>
      <c r="G132" s="1304"/>
      <c r="H132" s="1304"/>
      <c r="I132" s="966">
        <v>45839</v>
      </c>
      <c r="J132" s="966">
        <v>45689</v>
      </c>
      <c r="K132" s="1304">
        <v>0</v>
      </c>
      <c r="L132" s="1304">
        <v>5</v>
      </c>
      <c r="M132" s="1310">
        <v>1000</v>
      </c>
      <c r="N132" s="1638"/>
      <c r="O132" s="983" t="s">
        <v>374</v>
      </c>
      <c r="P132" s="925"/>
    </row>
    <row r="133" spans="1:16" ht="71.25" customHeight="1" x14ac:dyDescent="0.25">
      <c r="A133" s="1654"/>
      <c r="B133" s="1304" t="s">
        <v>32</v>
      </c>
      <c r="C133" s="1304">
        <v>2</v>
      </c>
      <c r="D133" s="1304" t="s">
        <v>192</v>
      </c>
      <c r="E133" s="1304" t="s">
        <v>392</v>
      </c>
      <c r="F133" s="1304"/>
      <c r="G133" s="1304"/>
      <c r="H133" s="1304"/>
      <c r="I133" s="966">
        <v>45839</v>
      </c>
      <c r="J133" s="966">
        <v>45689</v>
      </c>
      <c r="K133" s="1304">
        <v>0</v>
      </c>
      <c r="L133" s="1304">
        <v>5</v>
      </c>
      <c r="M133" s="1310">
        <v>1000</v>
      </c>
      <c r="N133" s="1638" t="s">
        <v>732</v>
      </c>
      <c r="O133" s="983" t="s">
        <v>374</v>
      </c>
      <c r="P133" s="925"/>
    </row>
    <row r="134" spans="1:16" ht="15.75" x14ac:dyDescent="0.25">
      <c r="A134" s="1654"/>
      <c r="B134" s="1304" t="s">
        <v>73</v>
      </c>
      <c r="C134" s="1304">
        <v>3</v>
      </c>
      <c r="D134" s="1304" t="s">
        <v>193</v>
      </c>
      <c r="E134" s="1304" t="s">
        <v>392</v>
      </c>
      <c r="F134" s="1304"/>
      <c r="G134" s="1304"/>
      <c r="H134" s="1304"/>
      <c r="I134" s="966">
        <v>45839</v>
      </c>
      <c r="J134" s="966">
        <v>45689</v>
      </c>
      <c r="K134" s="1304">
        <v>0</v>
      </c>
      <c r="L134" s="1304">
        <v>5</v>
      </c>
      <c r="M134" s="1310">
        <v>1000</v>
      </c>
      <c r="N134" s="1638"/>
      <c r="O134" s="983" t="s">
        <v>374</v>
      </c>
      <c r="P134" s="925"/>
    </row>
    <row r="135" spans="1:16" ht="15.75" x14ac:dyDescent="0.25">
      <c r="A135" s="1654"/>
      <c r="B135" s="1304" t="s">
        <v>73</v>
      </c>
      <c r="C135" s="1304">
        <v>4</v>
      </c>
      <c r="D135" s="1304">
        <v>708510</v>
      </c>
      <c r="E135" s="1304" t="s">
        <v>392</v>
      </c>
      <c r="F135" s="1304"/>
      <c r="G135" s="1304"/>
      <c r="H135" s="1304"/>
      <c r="I135" s="966">
        <v>45839</v>
      </c>
      <c r="J135" s="966">
        <v>45689</v>
      </c>
      <c r="K135" s="1304">
        <v>0</v>
      </c>
      <c r="L135" s="1304">
        <v>5</v>
      </c>
      <c r="M135" s="1310">
        <v>630</v>
      </c>
      <c r="N135" s="1638"/>
      <c r="O135" s="983" t="s">
        <v>375</v>
      </c>
      <c r="P135" s="925"/>
    </row>
    <row r="136" spans="1:16" ht="15.75" x14ac:dyDescent="0.25">
      <c r="A136" s="1654"/>
      <c r="B136" s="1304" t="s">
        <v>74</v>
      </c>
      <c r="C136" s="1304">
        <v>5</v>
      </c>
      <c r="D136" s="1304" t="s">
        <v>248</v>
      </c>
      <c r="E136" s="1304" t="s">
        <v>391</v>
      </c>
      <c r="F136" s="1304"/>
      <c r="G136" s="1304"/>
      <c r="H136" s="1304"/>
      <c r="I136" s="966">
        <v>45839</v>
      </c>
      <c r="J136" s="966">
        <v>45689</v>
      </c>
      <c r="K136" s="1304">
        <v>0</v>
      </c>
      <c r="L136" s="1304">
        <v>5</v>
      </c>
      <c r="M136" s="1310">
        <v>1000</v>
      </c>
      <c r="N136" s="1638"/>
      <c r="O136" s="983" t="s">
        <v>374</v>
      </c>
      <c r="P136" s="925"/>
    </row>
    <row r="137" spans="1:16" ht="29.25" customHeight="1" x14ac:dyDescent="0.25">
      <c r="A137" s="1654"/>
      <c r="B137" s="1304" t="s">
        <v>75</v>
      </c>
      <c r="C137" s="1304">
        <v>1</v>
      </c>
      <c r="D137" s="1304" t="s">
        <v>195</v>
      </c>
      <c r="E137" s="1304" t="s">
        <v>391</v>
      </c>
      <c r="F137" s="1304"/>
      <c r="G137" s="1304"/>
      <c r="H137" s="1304"/>
      <c r="I137" s="966">
        <v>45839</v>
      </c>
      <c r="J137" s="966">
        <v>45689</v>
      </c>
      <c r="K137" s="1304">
        <v>0</v>
      </c>
      <c r="L137" s="1304">
        <v>5</v>
      </c>
      <c r="M137" s="1310">
        <v>1000</v>
      </c>
      <c r="N137" s="1638"/>
      <c r="O137" s="983" t="s">
        <v>374</v>
      </c>
      <c r="P137" s="925"/>
    </row>
    <row r="138" spans="1:16" ht="23.25" customHeight="1" x14ac:dyDescent="0.25">
      <c r="A138" s="1654"/>
      <c r="B138" s="1304" t="s">
        <v>75</v>
      </c>
      <c r="C138" s="1304">
        <v>2</v>
      </c>
      <c r="D138" s="1304">
        <v>708512</v>
      </c>
      <c r="E138" s="1304" t="s">
        <v>392</v>
      </c>
      <c r="F138" s="1304"/>
      <c r="G138" s="1304"/>
      <c r="H138" s="1304"/>
      <c r="I138" s="966">
        <v>45839</v>
      </c>
      <c r="J138" s="966">
        <v>45689</v>
      </c>
      <c r="K138" s="1304">
        <v>0</v>
      </c>
      <c r="L138" s="1304">
        <v>5</v>
      </c>
      <c r="M138" s="1310">
        <v>630</v>
      </c>
      <c r="N138" s="1638"/>
      <c r="O138" s="983" t="s">
        <v>375</v>
      </c>
      <c r="P138" s="925"/>
    </row>
    <row r="139" spans="1:16" ht="28.5" customHeight="1" x14ac:dyDescent="0.25">
      <c r="A139" s="1654"/>
      <c r="B139" s="1304" t="s">
        <v>90</v>
      </c>
      <c r="C139" s="1304">
        <v>3</v>
      </c>
      <c r="D139" s="1304" t="s">
        <v>196</v>
      </c>
      <c r="E139" s="1304" t="s">
        <v>392</v>
      </c>
      <c r="F139" s="1304"/>
      <c r="G139" s="1304"/>
      <c r="H139" s="1304"/>
      <c r="I139" s="966">
        <v>45839</v>
      </c>
      <c r="J139" s="966">
        <v>45689</v>
      </c>
      <c r="K139" s="1304">
        <v>0</v>
      </c>
      <c r="L139" s="1304">
        <v>5</v>
      </c>
      <c r="M139" s="1310">
        <v>1000</v>
      </c>
      <c r="N139" s="1638"/>
      <c r="O139" s="983" t="s">
        <v>374</v>
      </c>
      <c r="P139" s="925"/>
    </row>
    <row r="140" spans="1:16" ht="30.75" customHeight="1" x14ac:dyDescent="0.25">
      <c r="A140" s="1654"/>
      <c r="B140" s="1304" t="s">
        <v>33</v>
      </c>
      <c r="C140" s="1304">
        <v>4</v>
      </c>
      <c r="D140" s="1304" t="s">
        <v>197</v>
      </c>
      <c r="E140" s="1304" t="s">
        <v>392</v>
      </c>
      <c r="F140" s="1304"/>
      <c r="G140" s="1304"/>
      <c r="H140" s="1304"/>
      <c r="I140" s="966">
        <v>45839</v>
      </c>
      <c r="J140" s="966">
        <v>45689</v>
      </c>
      <c r="K140" s="1304">
        <v>0</v>
      </c>
      <c r="L140" s="1304">
        <v>5</v>
      </c>
      <c r="M140" s="1310">
        <v>1000</v>
      </c>
      <c r="N140" s="1638" t="s">
        <v>757</v>
      </c>
      <c r="O140" s="983" t="s">
        <v>374</v>
      </c>
      <c r="P140" s="925"/>
    </row>
    <row r="141" spans="1:16" ht="15.75" customHeight="1" x14ac:dyDescent="0.25">
      <c r="A141" s="1654"/>
      <c r="B141" s="1304" t="s">
        <v>76</v>
      </c>
      <c r="C141" s="1304">
        <v>1</v>
      </c>
      <c r="D141" s="1304" t="s">
        <v>198</v>
      </c>
      <c r="E141" s="1304" t="s">
        <v>392</v>
      </c>
      <c r="F141" s="1304"/>
      <c r="G141" s="1304"/>
      <c r="H141" s="1304"/>
      <c r="I141" s="966">
        <v>45839</v>
      </c>
      <c r="J141" s="966">
        <v>45689</v>
      </c>
      <c r="K141" s="1304">
        <v>0</v>
      </c>
      <c r="L141" s="1304">
        <v>5</v>
      </c>
      <c r="M141" s="1310">
        <v>1000</v>
      </c>
      <c r="N141" s="1638"/>
      <c r="O141" s="983" t="s">
        <v>374</v>
      </c>
      <c r="P141" s="925"/>
    </row>
    <row r="142" spans="1:16" ht="15.75" x14ac:dyDescent="0.25">
      <c r="A142" s="1654"/>
      <c r="B142" s="1304" t="s">
        <v>77</v>
      </c>
      <c r="C142" s="1304">
        <v>2</v>
      </c>
      <c r="D142" s="1304" t="s">
        <v>199</v>
      </c>
      <c r="E142" s="1304" t="s">
        <v>392</v>
      </c>
      <c r="F142" s="1304"/>
      <c r="G142" s="1304"/>
      <c r="H142" s="1304"/>
      <c r="I142" s="966">
        <v>45839</v>
      </c>
      <c r="J142" s="966">
        <v>45689</v>
      </c>
      <c r="K142" s="1304">
        <v>0</v>
      </c>
      <c r="L142" s="1304">
        <v>5</v>
      </c>
      <c r="M142" s="1310">
        <v>1000</v>
      </c>
      <c r="N142" s="1638"/>
      <c r="O142" s="983" t="s">
        <v>374</v>
      </c>
      <c r="P142" s="925"/>
    </row>
    <row r="143" spans="1:16" ht="15.75" x14ac:dyDescent="0.25">
      <c r="A143" s="1654"/>
      <c r="B143" s="1304" t="s">
        <v>78</v>
      </c>
      <c r="C143" s="1304">
        <v>3</v>
      </c>
      <c r="D143" s="1304" t="s">
        <v>200</v>
      </c>
      <c r="E143" s="1304" t="s">
        <v>392</v>
      </c>
      <c r="F143" s="1304"/>
      <c r="G143" s="1304"/>
      <c r="H143" s="1304"/>
      <c r="I143" s="966">
        <v>45839</v>
      </c>
      <c r="J143" s="966">
        <v>45689</v>
      </c>
      <c r="K143" s="1304">
        <v>0</v>
      </c>
      <c r="L143" s="1304">
        <v>5</v>
      </c>
      <c r="M143" s="1310">
        <v>1000</v>
      </c>
      <c r="N143" s="1638"/>
      <c r="O143" s="983" t="s">
        <v>374</v>
      </c>
      <c r="P143" s="925"/>
    </row>
    <row r="144" spans="1:16" ht="15.75" x14ac:dyDescent="0.25">
      <c r="A144" s="1654"/>
      <c r="B144" s="1304" t="s">
        <v>34</v>
      </c>
      <c r="C144" s="1304">
        <v>4</v>
      </c>
      <c r="D144" s="1304" t="s">
        <v>201</v>
      </c>
      <c r="E144" s="1304" t="s">
        <v>392</v>
      </c>
      <c r="F144" s="1304"/>
      <c r="G144" s="1304"/>
      <c r="H144" s="1304"/>
      <c r="I144" s="966">
        <v>45839</v>
      </c>
      <c r="J144" s="966">
        <v>45689</v>
      </c>
      <c r="K144" s="1304">
        <v>0</v>
      </c>
      <c r="L144" s="1304">
        <v>5</v>
      </c>
      <c r="M144" s="1310">
        <v>1000</v>
      </c>
      <c r="N144" s="1638" t="s">
        <v>798</v>
      </c>
      <c r="O144" s="983" t="s">
        <v>374</v>
      </c>
      <c r="P144" s="925"/>
    </row>
    <row r="145" spans="1:16" ht="15.75" x14ac:dyDescent="0.25">
      <c r="A145" s="1654"/>
      <c r="B145" s="1304" t="s">
        <v>79</v>
      </c>
      <c r="C145" s="1304">
        <v>5</v>
      </c>
      <c r="D145" s="1304" t="s">
        <v>202</v>
      </c>
      <c r="E145" s="1304" t="s">
        <v>392</v>
      </c>
      <c r="F145" s="1304"/>
      <c r="G145" s="1304"/>
      <c r="H145" s="1304"/>
      <c r="I145" s="966">
        <v>45839</v>
      </c>
      <c r="J145" s="966">
        <v>45689</v>
      </c>
      <c r="K145" s="1304">
        <v>0</v>
      </c>
      <c r="L145" s="1304">
        <v>5</v>
      </c>
      <c r="M145" s="1310">
        <v>1000</v>
      </c>
      <c r="N145" s="1638"/>
      <c r="O145" s="983" t="s">
        <v>374</v>
      </c>
      <c r="P145" s="925"/>
    </row>
    <row r="146" spans="1:16" ht="15.75" x14ac:dyDescent="0.25">
      <c r="A146" s="1654"/>
      <c r="B146" s="1304" t="s">
        <v>80</v>
      </c>
      <c r="C146" s="1304">
        <v>6</v>
      </c>
      <c r="D146" s="1304" t="s">
        <v>203</v>
      </c>
      <c r="E146" s="1304" t="s">
        <v>392</v>
      </c>
      <c r="F146" s="1304"/>
      <c r="G146" s="1304"/>
      <c r="H146" s="1304"/>
      <c r="I146" s="966">
        <v>45839</v>
      </c>
      <c r="J146" s="966">
        <v>45689</v>
      </c>
      <c r="K146" s="1304">
        <v>0</v>
      </c>
      <c r="L146" s="1304">
        <v>5</v>
      </c>
      <c r="M146" s="1310">
        <v>1000</v>
      </c>
      <c r="N146" s="1638"/>
      <c r="O146" s="983" t="s">
        <v>374</v>
      </c>
      <c r="P146" s="925"/>
    </row>
    <row r="147" spans="1:16" ht="15.75" x14ac:dyDescent="0.25">
      <c r="A147" s="1654"/>
      <c r="B147" s="1304" t="s">
        <v>81</v>
      </c>
      <c r="C147" s="1304">
        <v>7</v>
      </c>
      <c r="D147" s="1304" t="s">
        <v>204</v>
      </c>
      <c r="E147" s="1304" t="s">
        <v>392</v>
      </c>
      <c r="F147" s="1304"/>
      <c r="G147" s="1304"/>
      <c r="H147" s="1304"/>
      <c r="I147" s="966">
        <v>45839</v>
      </c>
      <c r="J147" s="966">
        <v>45689</v>
      </c>
      <c r="K147" s="1304">
        <v>0</v>
      </c>
      <c r="L147" s="1304">
        <v>5</v>
      </c>
      <c r="M147" s="1310">
        <v>1000</v>
      </c>
      <c r="N147" s="1638"/>
      <c r="O147" s="983" t="s">
        <v>374</v>
      </c>
      <c r="P147" s="925"/>
    </row>
    <row r="148" spans="1:16" ht="15.75" customHeight="1" x14ac:dyDescent="0.25">
      <c r="A148" s="1654"/>
      <c r="B148" s="1304" t="s">
        <v>27</v>
      </c>
      <c r="C148" s="1304">
        <v>1</v>
      </c>
      <c r="D148" s="1304">
        <v>15256</v>
      </c>
      <c r="E148" s="1304" t="s">
        <v>392</v>
      </c>
      <c r="F148" s="1304"/>
      <c r="G148" s="1304"/>
      <c r="H148" s="1304"/>
      <c r="I148" s="966">
        <v>45839</v>
      </c>
      <c r="J148" s="966">
        <v>45689</v>
      </c>
      <c r="K148" s="1304">
        <v>0</v>
      </c>
      <c r="L148" s="1304">
        <v>5</v>
      </c>
      <c r="M148" s="1310">
        <v>230</v>
      </c>
      <c r="N148" s="1638" t="s">
        <v>806</v>
      </c>
      <c r="O148" s="983" t="s">
        <v>561</v>
      </c>
      <c r="P148" s="925"/>
    </row>
    <row r="149" spans="1:16" ht="60.75" customHeight="1" x14ac:dyDescent="0.25">
      <c r="A149" s="1654"/>
      <c r="B149" s="1304" t="s">
        <v>29</v>
      </c>
      <c r="C149" s="1304">
        <v>2</v>
      </c>
      <c r="D149" s="1304">
        <v>15633</v>
      </c>
      <c r="E149" s="1304" t="s">
        <v>392</v>
      </c>
      <c r="F149" s="1304"/>
      <c r="G149" s="1304"/>
      <c r="H149" s="1304"/>
      <c r="I149" s="966">
        <v>45839</v>
      </c>
      <c r="J149" s="966">
        <v>45689</v>
      </c>
      <c r="K149" s="1304">
        <v>0</v>
      </c>
      <c r="L149" s="1304">
        <v>5</v>
      </c>
      <c r="M149" s="1310">
        <v>230</v>
      </c>
      <c r="N149" s="1638"/>
      <c r="O149" s="983" t="s">
        <v>561</v>
      </c>
      <c r="P149" s="925"/>
    </row>
    <row r="150" spans="1:16" ht="53.25" customHeight="1" x14ac:dyDescent="0.25">
      <c r="A150" s="1654"/>
      <c r="B150" s="1304" t="s">
        <v>65</v>
      </c>
      <c r="C150" s="1304">
        <v>3</v>
      </c>
      <c r="D150" s="1304">
        <v>15481</v>
      </c>
      <c r="E150" s="1304" t="s">
        <v>392</v>
      </c>
      <c r="F150" s="1304"/>
      <c r="G150" s="1304"/>
      <c r="H150" s="1304"/>
      <c r="I150" s="966">
        <v>45839</v>
      </c>
      <c r="J150" s="966">
        <v>45689</v>
      </c>
      <c r="K150" s="1304">
        <v>0</v>
      </c>
      <c r="L150" s="1304">
        <v>5</v>
      </c>
      <c r="M150" s="1310">
        <v>230</v>
      </c>
      <c r="N150" s="1638" t="s">
        <v>729</v>
      </c>
      <c r="O150" s="983" t="s">
        <v>561</v>
      </c>
      <c r="P150" s="925"/>
    </row>
    <row r="151" spans="1:16" ht="45.75" customHeight="1" x14ac:dyDescent="0.25">
      <c r="A151" s="1654"/>
      <c r="B151" s="1304" t="s">
        <v>66</v>
      </c>
      <c r="C151" s="1304">
        <v>4</v>
      </c>
      <c r="D151" s="1304">
        <v>15637</v>
      </c>
      <c r="E151" s="1304" t="s">
        <v>392</v>
      </c>
      <c r="F151" s="1304"/>
      <c r="G151" s="1304"/>
      <c r="H151" s="1304"/>
      <c r="I151" s="966">
        <v>45839</v>
      </c>
      <c r="J151" s="966">
        <v>45689</v>
      </c>
      <c r="K151" s="1304">
        <v>0</v>
      </c>
      <c r="L151" s="1304">
        <v>5</v>
      </c>
      <c r="M151" s="1310">
        <v>230</v>
      </c>
      <c r="N151" s="1638"/>
      <c r="O151" s="983" t="s">
        <v>561</v>
      </c>
      <c r="P151" s="925"/>
    </row>
    <row r="152" spans="1:16" ht="47.25" customHeight="1" x14ac:dyDescent="0.25">
      <c r="A152" s="1654"/>
      <c r="B152" s="1304" t="s">
        <v>67</v>
      </c>
      <c r="C152" s="1304">
        <v>1</v>
      </c>
      <c r="D152" s="1304">
        <v>15504</v>
      </c>
      <c r="E152" s="1304" t="s">
        <v>392</v>
      </c>
      <c r="F152" s="1304"/>
      <c r="G152" s="1304"/>
      <c r="H152" s="1304"/>
      <c r="I152" s="966">
        <v>45839</v>
      </c>
      <c r="J152" s="966">
        <v>45689</v>
      </c>
      <c r="K152" s="1304">
        <v>0</v>
      </c>
      <c r="L152" s="1304">
        <v>5</v>
      </c>
      <c r="M152" s="1310">
        <v>230</v>
      </c>
      <c r="N152" s="1638" t="s">
        <v>730</v>
      </c>
      <c r="O152" s="983" t="s">
        <v>561</v>
      </c>
      <c r="P152" s="925"/>
    </row>
    <row r="153" spans="1:16" ht="15.75" x14ac:dyDescent="0.25">
      <c r="A153" s="1654"/>
      <c r="B153" s="1304" t="s">
        <v>69</v>
      </c>
      <c r="C153" s="1304">
        <v>2</v>
      </c>
      <c r="D153" s="1304">
        <v>15484</v>
      </c>
      <c r="E153" s="1304" t="s">
        <v>392</v>
      </c>
      <c r="F153" s="1304"/>
      <c r="G153" s="1304"/>
      <c r="H153" s="1304"/>
      <c r="I153" s="966">
        <v>45839</v>
      </c>
      <c r="J153" s="966">
        <v>45689</v>
      </c>
      <c r="K153" s="1304">
        <v>0</v>
      </c>
      <c r="L153" s="1304">
        <v>5</v>
      </c>
      <c r="M153" s="1310">
        <v>230</v>
      </c>
      <c r="N153" s="1638"/>
      <c r="O153" s="983" t="s">
        <v>561</v>
      </c>
      <c r="P153" s="925"/>
    </row>
    <row r="154" spans="1:16" ht="78.75" x14ac:dyDescent="0.25">
      <c r="A154" s="1654"/>
      <c r="B154" s="1304" t="s">
        <v>90</v>
      </c>
      <c r="C154" s="1304">
        <v>3</v>
      </c>
      <c r="D154" s="1304">
        <v>15639</v>
      </c>
      <c r="E154" s="1304" t="s">
        <v>392</v>
      </c>
      <c r="F154" s="1304"/>
      <c r="G154" s="1304"/>
      <c r="H154" s="1304"/>
      <c r="I154" s="966">
        <v>45839</v>
      </c>
      <c r="J154" s="966">
        <v>45689</v>
      </c>
      <c r="K154" s="1304">
        <v>0</v>
      </c>
      <c r="L154" s="1304">
        <v>5</v>
      </c>
      <c r="M154" s="1310">
        <v>230</v>
      </c>
      <c r="N154" s="1304" t="s">
        <v>732</v>
      </c>
      <c r="O154" s="983" t="s">
        <v>561</v>
      </c>
      <c r="P154" s="925"/>
    </row>
    <row r="155" spans="1:16" ht="15.75" x14ac:dyDescent="0.25">
      <c r="A155" s="1654"/>
      <c r="B155" s="1304" t="s">
        <v>76</v>
      </c>
      <c r="C155" s="1304">
        <v>4</v>
      </c>
      <c r="D155" s="1304">
        <v>15494</v>
      </c>
      <c r="E155" s="1304" t="s">
        <v>392</v>
      </c>
      <c r="F155" s="1304"/>
      <c r="G155" s="1304"/>
      <c r="H155" s="1304"/>
      <c r="I155" s="966">
        <v>45839</v>
      </c>
      <c r="J155" s="966">
        <v>45689</v>
      </c>
      <c r="K155" s="1304">
        <v>0</v>
      </c>
      <c r="L155" s="1304">
        <v>5</v>
      </c>
      <c r="M155" s="1310">
        <v>230</v>
      </c>
      <c r="N155" s="1638" t="s">
        <v>757</v>
      </c>
      <c r="O155" s="983" t="s">
        <v>561</v>
      </c>
      <c r="P155" s="925"/>
    </row>
    <row r="156" spans="1:16" ht="15.75" customHeight="1" x14ac:dyDescent="0.25">
      <c r="A156" s="1654"/>
      <c r="B156" s="1304" t="s">
        <v>77</v>
      </c>
      <c r="C156" s="1304">
        <v>1</v>
      </c>
      <c r="D156" s="1304">
        <v>15492</v>
      </c>
      <c r="E156" s="1304" t="s">
        <v>392</v>
      </c>
      <c r="F156" s="1304"/>
      <c r="G156" s="1304"/>
      <c r="H156" s="1304"/>
      <c r="I156" s="966">
        <v>45839</v>
      </c>
      <c r="J156" s="966">
        <v>45689</v>
      </c>
      <c r="K156" s="1304">
        <v>0</v>
      </c>
      <c r="L156" s="1304">
        <v>2</v>
      </c>
      <c r="M156" s="1310">
        <v>230</v>
      </c>
      <c r="N156" s="1638"/>
      <c r="O156" s="983" t="s">
        <v>561</v>
      </c>
      <c r="P156" s="925"/>
    </row>
    <row r="157" spans="1:16" ht="59.25" customHeight="1" x14ac:dyDescent="0.25">
      <c r="A157" s="1654"/>
      <c r="B157" s="1304" t="s">
        <v>78</v>
      </c>
      <c r="C157" s="1304">
        <v>2</v>
      </c>
      <c r="D157" s="1304">
        <v>15491</v>
      </c>
      <c r="E157" s="1304" t="s">
        <v>392</v>
      </c>
      <c r="F157" s="1304"/>
      <c r="G157" s="1304"/>
      <c r="H157" s="1304"/>
      <c r="I157" s="966">
        <v>45839</v>
      </c>
      <c r="J157" s="966">
        <v>45689</v>
      </c>
      <c r="K157" s="1304">
        <v>0</v>
      </c>
      <c r="L157" s="1304">
        <v>2</v>
      </c>
      <c r="M157" s="1310">
        <v>230</v>
      </c>
      <c r="N157" s="1638"/>
      <c r="O157" s="983" t="s">
        <v>561</v>
      </c>
      <c r="P157" s="925"/>
    </row>
    <row r="158" spans="1:16" ht="15.75" customHeight="1" thickBot="1" x14ac:dyDescent="0.3">
      <c r="A158" s="1655"/>
      <c r="B158" s="1305" t="s">
        <v>80</v>
      </c>
      <c r="C158" s="1305">
        <v>1</v>
      </c>
      <c r="D158" s="1305">
        <v>15482</v>
      </c>
      <c r="E158" s="1305" t="s">
        <v>392</v>
      </c>
      <c r="F158" s="1305"/>
      <c r="G158" s="1305"/>
      <c r="H158" s="1305"/>
      <c r="I158" s="994">
        <v>45839</v>
      </c>
      <c r="J158" s="994">
        <v>45689</v>
      </c>
      <c r="K158" s="1305">
        <v>0</v>
      </c>
      <c r="L158" s="1305">
        <v>2</v>
      </c>
      <c r="M158" s="1311">
        <v>230</v>
      </c>
      <c r="N158" s="1305" t="s">
        <v>798</v>
      </c>
      <c r="O158" s="996" t="s">
        <v>561</v>
      </c>
      <c r="P158" s="925"/>
    </row>
    <row r="159" spans="1:16" ht="48.75" customHeight="1" x14ac:dyDescent="0.25">
      <c r="A159" s="1527" t="s">
        <v>805</v>
      </c>
      <c r="B159" s="1297" t="s">
        <v>22</v>
      </c>
      <c r="C159" s="1297">
        <v>1</v>
      </c>
      <c r="D159" s="1297">
        <v>707388</v>
      </c>
      <c r="E159" s="1297" t="s">
        <v>392</v>
      </c>
      <c r="F159" s="1297"/>
      <c r="G159" s="1297"/>
      <c r="H159" s="1297"/>
      <c r="I159" s="593">
        <v>45839</v>
      </c>
      <c r="J159" s="593">
        <v>45689</v>
      </c>
      <c r="K159" s="1297">
        <v>0</v>
      </c>
      <c r="L159" s="1297">
        <v>2</v>
      </c>
      <c r="M159" s="1299">
        <v>1000</v>
      </c>
      <c r="N159" s="1554" t="s">
        <v>726</v>
      </c>
      <c r="O159" s="621" t="s">
        <v>375</v>
      </c>
      <c r="P159" s="925"/>
    </row>
    <row r="160" spans="1:16" ht="63" customHeight="1" x14ac:dyDescent="0.25">
      <c r="A160" s="1528"/>
      <c r="B160" s="1292" t="s">
        <v>23</v>
      </c>
      <c r="C160" s="1292">
        <v>2</v>
      </c>
      <c r="D160" s="1292">
        <v>707389</v>
      </c>
      <c r="E160" s="1292" t="s">
        <v>392</v>
      </c>
      <c r="F160" s="1292"/>
      <c r="G160" s="1292"/>
      <c r="H160" s="1292"/>
      <c r="I160" s="595">
        <v>45839</v>
      </c>
      <c r="J160" s="595">
        <v>45689</v>
      </c>
      <c r="K160" s="1292">
        <v>0</v>
      </c>
      <c r="L160" s="1292">
        <v>2</v>
      </c>
      <c r="M160" s="1295">
        <v>1000</v>
      </c>
      <c r="N160" s="1545"/>
      <c r="O160" s="622" t="s">
        <v>375</v>
      </c>
      <c r="P160" s="925"/>
    </row>
    <row r="161" spans="1:17" ht="36" customHeight="1" x14ac:dyDescent="0.25">
      <c r="A161" s="1528"/>
      <c r="B161" s="1292" t="s">
        <v>24</v>
      </c>
      <c r="C161" s="1292">
        <v>3</v>
      </c>
      <c r="D161" s="1292" t="s">
        <v>905</v>
      </c>
      <c r="E161" s="1292" t="s">
        <v>392</v>
      </c>
      <c r="F161" s="1292">
        <v>2</v>
      </c>
      <c r="G161" s="1292"/>
      <c r="H161" s="1292"/>
      <c r="I161" s="595">
        <v>45839</v>
      </c>
      <c r="J161" s="595">
        <v>45689</v>
      </c>
      <c r="K161" s="1292">
        <v>0</v>
      </c>
      <c r="L161" s="1292">
        <v>2</v>
      </c>
      <c r="M161" s="1295">
        <v>1000</v>
      </c>
      <c r="N161" s="1545"/>
      <c r="O161" s="622" t="s">
        <v>807</v>
      </c>
      <c r="P161" s="925"/>
    </row>
    <row r="162" spans="1:17" ht="15.75" customHeight="1" x14ac:dyDescent="0.25">
      <c r="A162" s="1528"/>
      <c r="B162" s="1292" t="s">
        <v>25</v>
      </c>
      <c r="C162" s="1292">
        <v>4</v>
      </c>
      <c r="D162" s="1292">
        <v>707391</v>
      </c>
      <c r="E162" s="1292" t="s">
        <v>392</v>
      </c>
      <c r="F162" s="1292"/>
      <c r="G162" s="1292"/>
      <c r="H162" s="1292"/>
      <c r="I162" s="595">
        <v>45839</v>
      </c>
      <c r="J162" s="595">
        <v>45689</v>
      </c>
      <c r="K162" s="1292">
        <v>0</v>
      </c>
      <c r="L162" s="1292">
        <v>2</v>
      </c>
      <c r="M162" s="1295">
        <v>1000</v>
      </c>
      <c r="N162" s="1545"/>
      <c r="O162" s="622" t="s">
        <v>375</v>
      </c>
      <c r="P162" s="925"/>
    </row>
    <row r="163" spans="1:17" ht="58.5" customHeight="1" x14ac:dyDescent="0.25">
      <c r="A163" s="1528"/>
      <c r="B163" s="1292" t="s">
        <v>31</v>
      </c>
      <c r="C163" s="1292">
        <v>1</v>
      </c>
      <c r="D163" s="1292">
        <v>707367</v>
      </c>
      <c r="E163" s="1292" t="s">
        <v>392</v>
      </c>
      <c r="F163" s="1292"/>
      <c r="G163" s="1292"/>
      <c r="H163" s="1292"/>
      <c r="I163" s="595">
        <v>45839</v>
      </c>
      <c r="J163" s="595">
        <v>45689</v>
      </c>
      <c r="K163" s="1292">
        <v>0</v>
      </c>
      <c r="L163" s="1292">
        <v>2</v>
      </c>
      <c r="M163" s="1295">
        <v>1000</v>
      </c>
      <c r="N163" s="1545" t="s">
        <v>731</v>
      </c>
      <c r="O163" s="622" t="s">
        <v>375</v>
      </c>
      <c r="P163" s="925"/>
    </row>
    <row r="164" spans="1:17" ht="87" customHeight="1" x14ac:dyDescent="0.25">
      <c r="A164" s="1528"/>
      <c r="B164" s="1292" t="s">
        <v>71</v>
      </c>
      <c r="C164" s="1292">
        <v>2</v>
      </c>
      <c r="D164" s="1292">
        <v>707373</v>
      </c>
      <c r="E164" s="1292" t="s">
        <v>392</v>
      </c>
      <c r="F164" s="1292"/>
      <c r="G164" s="1292"/>
      <c r="H164" s="1292"/>
      <c r="I164" s="595">
        <v>45839</v>
      </c>
      <c r="J164" s="595">
        <v>45689</v>
      </c>
      <c r="K164" s="1292">
        <v>0</v>
      </c>
      <c r="L164" s="1292">
        <v>2</v>
      </c>
      <c r="M164" s="1295">
        <v>1000</v>
      </c>
      <c r="N164" s="1545"/>
      <c r="O164" s="622" t="s">
        <v>375</v>
      </c>
      <c r="P164" s="925"/>
    </row>
    <row r="165" spans="1:17" ht="15.75" x14ac:dyDescent="0.25">
      <c r="A165" s="1528"/>
      <c r="B165" s="1292" t="s">
        <v>72</v>
      </c>
      <c r="C165" s="1292">
        <v>3</v>
      </c>
      <c r="D165" s="1292">
        <v>707376</v>
      </c>
      <c r="E165" s="1292" t="s">
        <v>392</v>
      </c>
      <c r="F165" s="1292">
        <v>1</v>
      </c>
      <c r="G165" s="1292"/>
      <c r="H165" s="1292"/>
      <c r="I165" s="595">
        <v>45839</v>
      </c>
      <c r="J165" s="595">
        <v>45689</v>
      </c>
      <c r="K165" s="1292">
        <v>0</v>
      </c>
      <c r="L165" s="1292">
        <v>2</v>
      </c>
      <c r="M165" s="1295">
        <v>1000</v>
      </c>
      <c r="N165" s="1545"/>
      <c r="O165" s="622" t="s">
        <v>375</v>
      </c>
      <c r="P165" s="925"/>
    </row>
    <row r="166" spans="1:17" ht="15.75" customHeight="1" x14ac:dyDescent="0.25">
      <c r="A166" s="1528"/>
      <c r="B166" s="1292" t="s">
        <v>317</v>
      </c>
      <c r="C166" s="1292">
        <v>4</v>
      </c>
      <c r="D166" s="1292">
        <v>707362</v>
      </c>
      <c r="E166" s="1292" t="s">
        <v>392</v>
      </c>
      <c r="F166" s="1292"/>
      <c r="G166" s="1292"/>
      <c r="H166" s="1292"/>
      <c r="I166" s="595">
        <v>45839</v>
      </c>
      <c r="J166" s="595">
        <v>45689</v>
      </c>
      <c r="K166" s="1292">
        <v>0</v>
      </c>
      <c r="L166" s="1292">
        <v>2</v>
      </c>
      <c r="M166" s="1295">
        <v>1000</v>
      </c>
      <c r="N166" s="1545"/>
      <c r="O166" s="622" t="s">
        <v>375</v>
      </c>
      <c r="P166" s="925"/>
    </row>
    <row r="167" spans="1:17" ht="15.75" x14ac:dyDescent="0.25">
      <c r="A167" s="1528"/>
      <c r="B167" s="1292" t="s">
        <v>22</v>
      </c>
      <c r="C167" s="1292">
        <v>1</v>
      </c>
      <c r="D167" s="1292">
        <v>15055</v>
      </c>
      <c r="E167" s="1292" t="s">
        <v>392</v>
      </c>
      <c r="F167" s="1292"/>
      <c r="G167" s="1292"/>
      <c r="H167" s="1292"/>
      <c r="I167" s="595">
        <v>45839</v>
      </c>
      <c r="J167" s="595">
        <v>45689</v>
      </c>
      <c r="K167" s="1292">
        <v>0</v>
      </c>
      <c r="L167" s="1292">
        <v>2</v>
      </c>
      <c r="M167" s="1295">
        <v>230</v>
      </c>
      <c r="N167" s="1545" t="s">
        <v>726</v>
      </c>
      <c r="O167" s="622" t="s">
        <v>561</v>
      </c>
      <c r="P167" s="925"/>
    </row>
    <row r="168" spans="1:17" ht="54.75" customHeight="1" x14ac:dyDescent="0.25">
      <c r="A168" s="1528"/>
      <c r="B168" s="1292" t="s">
        <v>24</v>
      </c>
      <c r="C168" s="1292">
        <v>2</v>
      </c>
      <c r="D168" s="1292">
        <v>15184</v>
      </c>
      <c r="E168" s="1292" t="s">
        <v>392</v>
      </c>
      <c r="F168" s="1292"/>
      <c r="G168" s="1292"/>
      <c r="H168" s="1292"/>
      <c r="I168" s="595">
        <v>45839</v>
      </c>
      <c r="J168" s="595">
        <v>45689</v>
      </c>
      <c r="K168" s="1292">
        <v>0</v>
      </c>
      <c r="L168" s="1292">
        <v>2</v>
      </c>
      <c r="M168" s="1295">
        <v>230</v>
      </c>
      <c r="N168" s="1545"/>
      <c r="O168" s="622" t="s">
        <v>561</v>
      </c>
      <c r="P168" s="925"/>
    </row>
    <row r="169" spans="1:17" ht="91.5" customHeight="1" thickBot="1" x14ac:dyDescent="0.3">
      <c r="A169" s="1529"/>
      <c r="B169" s="1293" t="s">
        <v>31</v>
      </c>
      <c r="C169" s="1293">
        <v>3</v>
      </c>
      <c r="D169" s="1293">
        <v>15100</v>
      </c>
      <c r="E169" s="1293" t="s">
        <v>392</v>
      </c>
      <c r="F169" s="1293"/>
      <c r="G169" s="1293"/>
      <c r="H169" s="1293"/>
      <c r="I169" s="995">
        <v>45839</v>
      </c>
      <c r="J169" s="995">
        <v>45689</v>
      </c>
      <c r="K169" s="1293">
        <v>0</v>
      </c>
      <c r="L169" s="1293">
        <v>2</v>
      </c>
      <c r="M169" s="1296">
        <v>230</v>
      </c>
      <c r="N169" s="1293" t="s">
        <v>731</v>
      </c>
      <c r="O169" s="628" t="s">
        <v>561</v>
      </c>
      <c r="P169" s="925"/>
      <c r="Q169" s="75">
        <v>1</v>
      </c>
    </row>
    <row r="170" spans="1:17" ht="15.75" customHeight="1" x14ac:dyDescent="0.25">
      <c r="A170" s="1661" t="s">
        <v>1012</v>
      </c>
      <c r="B170" s="1307" t="s">
        <v>35</v>
      </c>
      <c r="C170" s="1307">
        <v>1</v>
      </c>
      <c r="D170" s="1307">
        <v>707371</v>
      </c>
      <c r="E170" s="1307" t="s">
        <v>392</v>
      </c>
      <c r="F170" s="1307"/>
      <c r="G170" s="1307"/>
      <c r="H170" s="1307"/>
      <c r="I170" s="990">
        <v>45839</v>
      </c>
      <c r="J170" s="990">
        <v>45689</v>
      </c>
      <c r="K170" s="1307">
        <v>0</v>
      </c>
      <c r="L170" s="1307">
        <v>5</v>
      </c>
      <c r="M170" s="975">
        <v>1000</v>
      </c>
      <c r="N170" s="1663" t="s">
        <v>734</v>
      </c>
      <c r="O170" s="1307" t="s">
        <v>375</v>
      </c>
      <c r="P170" s="925"/>
    </row>
    <row r="171" spans="1:17" ht="15.75" x14ac:dyDescent="0.25">
      <c r="A171" s="1651"/>
      <c r="B171" s="1304" t="s">
        <v>83</v>
      </c>
      <c r="C171" s="1304">
        <v>2</v>
      </c>
      <c r="D171" s="1304">
        <v>707372</v>
      </c>
      <c r="E171" s="1304" t="s">
        <v>392</v>
      </c>
      <c r="F171" s="1304"/>
      <c r="G171" s="1304"/>
      <c r="H171" s="1304"/>
      <c r="I171" s="966">
        <v>45839</v>
      </c>
      <c r="J171" s="966">
        <v>45689</v>
      </c>
      <c r="K171" s="1304">
        <v>0</v>
      </c>
      <c r="L171" s="1304">
        <v>5</v>
      </c>
      <c r="M171" s="1310">
        <v>1000</v>
      </c>
      <c r="N171" s="1638"/>
      <c r="O171" s="1304" t="s">
        <v>375</v>
      </c>
      <c r="P171" s="925"/>
    </row>
    <row r="172" spans="1:17" ht="35.25" customHeight="1" x14ac:dyDescent="0.25">
      <c r="A172" s="1651"/>
      <c r="B172" s="1304" t="s">
        <v>84</v>
      </c>
      <c r="C172" s="1304">
        <v>3</v>
      </c>
      <c r="D172" s="1304">
        <v>707370</v>
      </c>
      <c r="E172" s="1304" t="s">
        <v>392</v>
      </c>
      <c r="F172" s="1304"/>
      <c r="G172" s="1304"/>
      <c r="H172" s="1304"/>
      <c r="I172" s="966">
        <v>45839</v>
      </c>
      <c r="J172" s="966">
        <v>45689</v>
      </c>
      <c r="K172" s="1304">
        <v>0</v>
      </c>
      <c r="L172" s="1304">
        <v>5</v>
      </c>
      <c r="M172" s="1310">
        <v>1000</v>
      </c>
      <c r="N172" s="1638"/>
      <c r="O172" s="1304" t="s">
        <v>375</v>
      </c>
      <c r="P172" s="925"/>
    </row>
    <row r="173" spans="1:17" ht="15.75" customHeight="1" x14ac:dyDescent="0.25">
      <c r="A173" s="1651"/>
      <c r="B173" s="1304" t="s">
        <v>85</v>
      </c>
      <c r="C173" s="1304">
        <v>1</v>
      </c>
      <c r="D173" s="1304">
        <v>707379</v>
      </c>
      <c r="E173" s="1304" t="s">
        <v>392</v>
      </c>
      <c r="F173" s="1304"/>
      <c r="G173" s="1304"/>
      <c r="H173" s="1304"/>
      <c r="I173" s="966">
        <v>45839</v>
      </c>
      <c r="J173" s="966">
        <v>45689</v>
      </c>
      <c r="K173" s="1304">
        <v>0</v>
      </c>
      <c r="L173" s="1304">
        <v>5</v>
      </c>
      <c r="M173" s="1310">
        <v>1000</v>
      </c>
      <c r="N173" s="1638" t="s">
        <v>735</v>
      </c>
      <c r="O173" s="1304" t="s">
        <v>375</v>
      </c>
      <c r="P173" s="925"/>
    </row>
    <row r="174" spans="1:17" ht="15.75" x14ac:dyDescent="0.25">
      <c r="A174" s="1651"/>
      <c r="B174" s="1304" t="s">
        <v>86</v>
      </c>
      <c r="C174" s="1304">
        <v>2</v>
      </c>
      <c r="D174" s="1304">
        <v>707378</v>
      </c>
      <c r="E174" s="1304" t="s">
        <v>392</v>
      </c>
      <c r="F174" s="1304"/>
      <c r="G174" s="1304"/>
      <c r="H174" s="1304"/>
      <c r="I174" s="966">
        <v>45839</v>
      </c>
      <c r="J174" s="966">
        <v>45689</v>
      </c>
      <c r="K174" s="1304">
        <v>0</v>
      </c>
      <c r="L174" s="1304">
        <v>5</v>
      </c>
      <c r="M174" s="1310">
        <v>1000</v>
      </c>
      <c r="N174" s="1638"/>
      <c r="O174" s="1304" t="s">
        <v>375</v>
      </c>
      <c r="P174" s="925"/>
    </row>
    <row r="175" spans="1:17" ht="61.5" customHeight="1" thickBot="1" x14ac:dyDescent="0.3">
      <c r="A175" s="1662"/>
      <c r="B175" s="1308" t="s">
        <v>87</v>
      </c>
      <c r="C175" s="1308">
        <v>3</v>
      </c>
      <c r="D175" s="1308">
        <v>707360</v>
      </c>
      <c r="E175" s="1308" t="s">
        <v>392</v>
      </c>
      <c r="F175" s="1308"/>
      <c r="G175" s="1306"/>
      <c r="H175" s="1306"/>
      <c r="I175" s="997">
        <v>45839</v>
      </c>
      <c r="J175" s="997">
        <v>45689</v>
      </c>
      <c r="K175" s="1308">
        <v>0</v>
      </c>
      <c r="L175" s="1308">
        <v>5</v>
      </c>
      <c r="M175" s="970">
        <v>1000</v>
      </c>
      <c r="N175" s="1664"/>
      <c r="O175" s="1308" t="s">
        <v>375</v>
      </c>
      <c r="P175" s="925"/>
    </row>
    <row r="176" spans="1:17" ht="63" customHeight="1" x14ac:dyDescent="0.25">
      <c r="A176" s="1527" t="s">
        <v>1009</v>
      </c>
      <c r="B176" s="1297" t="s">
        <v>6</v>
      </c>
      <c r="C176" s="1297">
        <v>1</v>
      </c>
      <c r="D176" s="1297" t="s">
        <v>205</v>
      </c>
      <c r="E176" s="1297" t="s">
        <v>392</v>
      </c>
      <c r="F176" s="1297"/>
      <c r="G176" s="1297"/>
      <c r="H176" s="1297"/>
      <c r="I176" s="593">
        <v>45839</v>
      </c>
      <c r="J176" s="593">
        <v>45689</v>
      </c>
      <c r="K176" s="1297">
        <v>0</v>
      </c>
      <c r="L176" s="1297">
        <v>8</v>
      </c>
      <c r="M176" s="1299">
        <v>1000</v>
      </c>
      <c r="N176" s="1554" t="s">
        <v>718</v>
      </c>
      <c r="O176" s="621" t="s">
        <v>374</v>
      </c>
      <c r="P176" s="925"/>
    </row>
    <row r="177" spans="1:16" ht="63" customHeight="1" x14ac:dyDescent="0.25">
      <c r="A177" s="1528"/>
      <c r="B177" s="1292" t="s">
        <v>6</v>
      </c>
      <c r="C177" s="1292">
        <v>2</v>
      </c>
      <c r="D177" s="1292" t="s">
        <v>206</v>
      </c>
      <c r="E177" s="1292" t="s">
        <v>392</v>
      </c>
      <c r="F177" s="1292"/>
      <c r="G177" s="1292"/>
      <c r="H177" s="1292"/>
      <c r="I177" s="595">
        <v>45839</v>
      </c>
      <c r="J177" s="595">
        <v>45689</v>
      </c>
      <c r="K177" s="1292">
        <v>0</v>
      </c>
      <c r="L177" s="1292">
        <v>8</v>
      </c>
      <c r="M177" s="1295">
        <v>1000</v>
      </c>
      <c r="N177" s="1545"/>
      <c r="O177" s="622" t="s">
        <v>374</v>
      </c>
      <c r="P177" s="925"/>
    </row>
    <row r="178" spans="1:16" ht="63" customHeight="1" x14ac:dyDescent="0.25">
      <c r="A178" s="1528"/>
      <c r="B178" s="1292" t="s">
        <v>6</v>
      </c>
      <c r="C178" s="1292">
        <v>3</v>
      </c>
      <c r="D178" s="1292" t="s">
        <v>207</v>
      </c>
      <c r="E178" s="1292" t="s">
        <v>392</v>
      </c>
      <c r="F178" s="1292">
        <v>1</v>
      </c>
      <c r="G178" s="1292"/>
      <c r="H178" s="1292"/>
      <c r="I178" s="595">
        <v>45839</v>
      </c>
      <c r="J178" s="595">
        <v>45689</v>
      </c>
      <c r="K178" s="1292">
        <v>0</v>
      </c>
      <c r="L178" s="1292">
        <v>8</v>
      </c>
      <c r="M178" s="1295">
        <v>1000</v>
      </c>
      <c r="N178" s="1545"/>
      <c r="O178" s="622" t="s">
        <v>374</v>
      </c>
      <c r="P178" s="925"/>
    </row>
    <row r="179" spans="1:16" ht="63" customHeight="1" x14ac:dyDescent="0.25">
      <c r="A179" s="1528"/>
      <c r="B179" s="1292" t="s">
        <v>6</v>
      </c>
      <c r="C179" s="1292">
        <v>4</v>
      </c>
      <c r="D179" s="1292" t="s">
        <v>208</v>
      </c>
      <c r="E179" s="1292" t="s">
        <v>392</v>
      </c>
      <c r="F179" s="1292"/>
      <c r="G179" s="1292"/>
      <c r="H179" s="1292"/>
      <c r="I179" s="595">
        <v>45839</v>
      </c>
      <c r="J179" s="595">
        <v>45689</v>
      </c>
      <c r="K179" s="1292">
        <v>0</v>
      </c>
      <c r="L179" s="1292">
        <v>8</v>
      </c>
      <c r="M179" s="1295">
        <v>1000</v>
      </c>
      <c r="N179" s="1545"/>
      <c r="O179" s="622" t="s">
        <v>374</v>
      </c>
      <c r="P179" s="925"/>
    </row>
    <row r="180" spans="1:16" ht="63" customHeight="1" x14ac:dyDescent="0.25">
      <c r="A180" s="1528"/>
      <c r="B180" s="1292" t="s">
        <v>6</v>
      </c>
      <c r="C180" s="1292">
        <v>5</v>
      </c>
      <c r="D180" s="1292" t="s">
        <v>209</v>
      </c>
      <c r="E180" s="1292" t="s">
        <v>392</v>
      </c>
      <c r="F180" s="1292"/>
      <c r="G180" s="1292"/>
      <c r="H180" s="1292"/>
      <c r="I180" s="595">
        <v>45839</v>
      </c>
      <c r="J180" s="595">
        <v>45689</v>
      </c>
      <c r="K180" s="1292">
        <v>1</v>
      </c>
      <c r="L180" s="1292">
        <v>8</v>
      </c>
      <c r="M180" s="1295">
        <v>1000</v>
      </c>
      <c r="N180" s="1545"/>
      <c r="O180" s="622" t="s">
        <v>374</v>
      </c>
      <c r="P180" s="925"/>
    </row>
    <row r="181" spans="1:16" ht="63" customHeight="1" x14ac:dyDescent="0.25">
      <c r="A181" s="1528"/>
      <c r="B181" s="1292" t="s">
        <v>6</v>
      </c>
      <c r="C181" s="1292">
        <v>6</v>
      </c>
      <c r="D181" s="1292" t="s">
        <v>210</v>
      </c>
      <c r="E181" s="1292" t="s">
        <v>392</v>
      </c>
      <c r="F181" s="1292"/>
      <c r="G181" s="1292"/>
      <c r="H181" s="1292"/>
      <c r="I181" s="595">
        <v>45839</v>
      </c>
      <c r="J181" s="595">
        <v>45689</v>
      </c>
      <c r="K181" s="1292">
        <v>1</v>
      </c>
      <c r="L181" s="1292">
        <v>8</v>
      </c>
      <c r="M181" s="1295">
        <v>1000</v>
      </c>
      <c r="N181" s="1545"/>
      <c r="O181" s="622" t="s">
        <v>374</v>
      </c>
      <c r="P181" s="925"/>
    </row>
    <row r="182" spans="1:16" ht="63" customHeight="1" x14ac:dyDescent="0.25">
      <c r="A182" s="1528"/>
      <c r="B182" s="1292" t="s">
        <v>6</v>
      </c>
      <c r="C182" s="1292">
        <v>7</v>
      </c>
      <c r="D182" s="1292" t="s">
        <v>211</v>
      </c>
      <c r="E182" s="1292" t="s">
        <v>392</v>
      </c>
      <c r="F182" s="1292"/>
      <c r="G182" s="1292">
        <v>4</v>
      </c>
      <c r="H182" s="1292"/>
      <c r="I182" s="595">
        <v>45839</v>
      </c>
      <c r="J182" s="595">
        <v>45689</v>
      </c>
      <c r="K182" s="1292">
        <v>0</v>
      </c>
      <c r="L182" s="1292">
        <v>2</v>
      </c>
      <c r="M182" s="1295">
        <v>250</v>
      </c>
      <c r="N182" s="1545"/>
      <c r="O182" s="622" t="s">
        <v>377</v>
      </c>
      <c r="P182" s="925"/>
    </row>
    <row r="183" spans="1:16" ht="63.75" customHeight="1" thickBot="1" x14ac:dyDescent="0.3">
      <c r="A183" s="1529"/>
      <c r="B183" s="1293" t="s">
        <v>6</v>
      </c>
      <c r="C183" s="1293">
        <v>8</v>
      </c>
      <c r="D183" s="1293" t="s">
        <v>212</v>
      </c>
      <c r="E183" s="1293" t="s">
        <v>392</v>
      </c>
      <c r="F183" s="1293"/>
      <c r="G183" s="1293"/>
      <c r="H183" s="1293"/>
      <c r="I183" s="995">
        <v>45839</v>
      </c>
      <c r="J183" s="995">
        <v>45689</v>
      </c>
      <c r="K183" s="1293">
        <v>0</v>
      </c>
      <c r="L183" s="1293">
        <v>2</v>
      </c>
      <c r="M183" s="1296">
        <v>250</v>
      </c>
      <c r="N183" s="1548"/>
      <c r="O183" s="628" t="s">
        <v>377</v>
      </c>
      <c r="P183" s="925"/>
    </row>
    <row r="184" spans="1:16" ht="15.75" x14ac:dyDescent="0.25">
      <c r="A184" s="1645" t="s">
        <v>389</v>
      </c>
      <c r="B184" s="1309" t="s">
        <v>6</v>
      </c>
      <c r="C184" s="1309">
        <v>1</v>
      </c>
      <c r="D184" s="972">
        <v>6080014931</v>
      </c>
      <c r="E184" s="1303" t="s">
        <v>392</v>
      </c>
      <c r="F184" s="1309"/>
      <c r="G184" s="1309"/>
      <c r="H184" s="1309"/>
      <c r="I184" s="973">
        <v>45962</v>
      </c>
      <c r="J184" s="973">
        <v>45992</v>
      </c>
      <c r="K184" s="1309">
        <v>0</v>
      </c>
      <c r="L184" s="1303">
        <v>4</v>
      </c>
      <c r="M184" s="1309">
        <v>1000</v>
      </c>
      <c r="N184" s="1637" t="s">
        <v>736</v>
      </c>
      <c r="O184" s="981" t="s">
        <v>382</v>
      </c>
      <c r="P184" s="925"/>
    </row>
    <row r="185" spans="1:16" ht="51.75" customHeight="1" thickBot="1" x14ac:dyDescent="0.3">
      <c r="A185" s="1647"/>
      <c r="B185" s="1311" t="s">
        <v>6</v>
      </c>
      <c r="C185" s="1311">
        <v>2</v>
      </c>
      <c r="D185" s="998">
        <v>6080014932</v>
      </c>
      <c r="E185" s="1305" t="s">
        <v>392</v>
      </c>
      <c r="F185" s="1311"/>
      <c r="G185" s="1311"/>
      <c r="H185" s="1311"/>
      <c r="I185" s="978">
        <v>45962</v>
      </c>
      <c r="J185" s="978">
        <v>45992</v>
      </c>
      <c r="K185" s="1311">
        <v>0</v>
      </c>
      <c r="L185" s="1305">
        <v>4</v>
      </c>
      <c r="M185" s="1311">
        <v>1000</v>
      </c>
      <c r="N185" s="1657"/>
      <c r="O185" s="996" t="s">
        <v>382</v>
      </c>
      <c r="P185" s="925"/>
    </row>
    <row r="186" spans="1:16" ht="25.5" customHeight="1" x14ac:dyDescent="0.25">
      <c r="A186" s="1533" t="s">
        <v>399</v>
      </c>
      <c r="B186" s="1299" t="s">
        <v>6</v>
      </c>
      <c r="C186" s="1299">
        <v>1</v>
      </c>
      <c r="D186" s="603">
        <v>6080014742</v>
      </c>
      <c r="E186" s="1297" t="s">
        <v>391</v>
      </c>
      <c r="F186" s="1299"/>
      <c r="G186" s="1299"/>
      <c r="H186" s="1299"/>
      <c r="I186" s="604">
        <v>45689</v>
      </c>
      <c r="J186" s="604">
        <v>45992</v>
      </c>
      <c r="K186" s="1299">
        <v>0</v>
      </c>
      <c r="L186" s="1297">
        <v>4</v>
      </c>
      <c r="M186" s="1299">
        <v>1000</v>
      </c>
      <c r="N186" s="1554" t="s">
        <v>737</v>
      </c>
      <c r="O186" s="621" t="s">
        <v>382</v>
      </c>
      <c r="P186" s="925"/>
    </row>
    <row r="187" spans="1:16" ht="26.25" customHeight="1" x14ac:dyDescent="0.25">
      <c r="A187" s="1534"/>
      <c r="B187" s="1295" t="s">
        <v>6</v>
      </c>
      <c r="C187" s="1295">
        <v>2</v>
      </c>
      <c r="D187" s="607">
        <v>298412396</v>
      </c>
      <c r="E187" s="1292" t="s">
        <v>391</v>
      </c>
      <c r="F187" s="1295"/>
      <c r="G187" s="1295"/>
      <c r="H187" s="1295"/>
      <c r="I187" s="608">
        <v>45689</v>
      </c>
      <c r="J187" s="608">
        <v>45992</v>
      </c>
      <c r="K187" s="1295">
        <v>0</v>
      </c>
      <c r="L187" s="1292">
        <v>4</v>
      </c>
      <c r="M187" s="1295">
        <v>1000</v>
      </c>
      <c r="N187" s="1545"/>
      <c r="O187" s="622" t="s">
        <v>388</v>
      </c>
      <c r="P187" s="925"/>
    </row>
    <row r="188" spans="1:16" ht="22.5" customHeight="1" thickBot="1" x14ac:dyDescent="0.3">
      <c r="A188" s="1535"/>
      <c r="B188" s="1296" t="s">
        <v>6</v>
      </c>
      <c r="C188" s="1296">
        <v>3</v>
      </c>
      <c r="D188" s="610">
        <v>6080014743</v>
      </c>
      <c r="E188" s="1293" t="s">
        <v>391</v>
      </c>
      <c r="F188" s="1296"/>
      <c r="G188" s="1296"/>
      <c r="H188" s="1296"/>
      <c r="I188" s="611">
        <v>45689</v>
      </c>
      <c r="J188" s="611">
        <v>45992</v>
      </c>
      <c r="K188" s="1296">
        <v>0</v>
      </c>
      <c r="L188" s="1293">
        <v>4</v>
      </c>
      <c r="M188" s="1296">
        <v>450</v>
      </c>
      <c r="N188" s="1548"/>
      <c r="O188" s="628" t="s">
        <v>382</v>
      </c>
      <c r="P188" s="925"/>
    </row>
    <row r="189" spans="1:16" ht="15.75" x14ac:dyDescent="0.25">
      <c r="A189" s="1653" t="s">
        <v>981</v>
      </c>
      <c r="B189" s="1309" t="s">
        <v>6</v>
      </c>
      <c r="C189" s="1303">
        <v>1</v>
      </c>
      <c r="D189" s="1309">
        <v>706884</v>
      </c>
      <c r="E189" s="1303" t="s">
        <v>392</v>
      </c>
      <c r="F189" s="1309"/>
      <c r="G189" s="1309"/>
      <c r="H189" s="1309"/>
      <c r="I189" s="973">
        <v>45870</v>
      </c>
      <c r="J189" s="973">
        <v>45992</v>
      </c>
      <c r="K189" s="1309">
        <v>0</v>
      </c>
      <c r="L189" s="1303">
        <v>4</v>
      </c>
      <c r="M189" s="1303">
        <v>1800</v>
      </c>
      <c r="N189" s="1637" t="s">
        <v>738</v>
      </c>
      <c r="O189" s="981" t="s">
        <v>375</v>
      </c>
      <c r="P189" s="925"/>
    </row>
    <row r="190" spans="1:16" ht="15.75" x14ac:dyDescent="0.25">
      <c r="A190" s="1654"/>
      <c r="B190" s="1310" t="s">
        <v>6</v>
      </c>
      <c r="C190" s="1304">
        <v>2</v>
      </c>
      <c r="D190" s="1310">
        <v>706881</v>
      </c>
      <c r="E190" s="1304" t="s">
        <v>392</v>
      </c>
      <c r="F190" s="1310"/>
      <c r="G190" s="1310"/>
      <c r="H190" s="1310"/>
      <c r="I190" s="974">
        <v>45870</v>
      </c>
      <c r="J190" s="974">
        <v>45992</v>
      </c>
      <c r="K190" s="1310">
        <v>0</v>
      </c>
      <c r="L190" s="1304">
        <v>4</v>
      </c>
      <c r="M190" s="1304">
        <v>1000</v>
      </c>
      <c r="N190" s="1638"/>
      <c r="O190" s="983" t="s">
        <v>375</v>
      </c>
      <c r="P190" s="925"/>
    </row>
    <row r="191" spans="1:16" ht="15.75" x14ac:dyDescent="0.25">
      <c r="A191" s="1654"/>
      <c r="B191" s="1310" t="s">
        <v>6</v>
      </c>
      <c r="C191" s="1304">
        <v>3</v>
      </c>
      <c r="D191" s="1310">
        <v>706900</v>
      </c>
      <c r="E191" s="1304" t="s">
        <v>392</v>
      </c>
      <c r="F191" s="1310">
        <v>1</v>
      </c>
      <c r="G191" s="1310"/>
      <c r="H191" s="1310"/>
      <c r="I191" s="974">
        <v>45870</v>
      </c>
      <c r="J191" s="974">
        <v>45992</v>
      </c>
      <c r="K191" s="1310">
        <v>1</v>
      </c>
      <c r="L191" s="1304">
        <v>4</v>
      </c>
      <c r="M191" s="1304">
        <v>1000</v>
      </c>
      <c r="N191" s="1638"/>
      <c r="O191" s="983" t="s">
        <v>375</v>
      </c>
      <c r="P191" s="925"/>
    </row>
    <row r="192" spans="1:16" ht="15.75" x14ac:dyDescent="0.25">
      <c r="A192" s="1654"/>
      <c r="B192" s="1310" t="s">
        <v>6</v>
      </c>
      <c r="C192" s="1304">
        <v>4</v>
      </c>
      <c r="D192" s="1310">
        <v>706901</v>
      </c>
      <c r="E192" s="1304" t="s">
        <v>392</v>
      </c>
      <c r="F192" s="1310"/>
      <c r="G192" s="1310"/>
      <c r="H192" s="1310"/>
      <c r="I192" s="974">
        <v>45870</v>
      </c>
      <c r="J192" s="974">
        <v>45992</v>
      </c>
      <c r="K192" s="1310">
        <v>1</v>
      </c>
      <c r="L192" s="1304">
        <v>4</v>
      </c>
      <c r="M192" s="1304">
        <v>1800</v>
      </c>
      <c r="N192" s="1638"/>
      <c r="O192" s="983" t="s">
        <v>375</v>
      </c>
      <c r="P192" s="925"/>
    </row>
    <row r="193" spans="1:16" ht="15.75" x14ac:dyDescent="0.25">
      <c r="A193" s="1654"/>
      <c r="B193" s="1310" t="s">
        <v>6</v>
      </c>
      <c r="C193" s="1304">
        <v>5</v>
      </c>
      <c r="D193" s="1310">
        <v>706882</v>
      </c>
      <c r="E193" s="1304" t="s">
        <v>392</v>
      </c>
      <c r="F193" s="1310"/>
      <c r="G193" s="1310"/>
      <c r="H193" s="1310"/>
      <c r="I193" s="974">
        <v>45870</v>
      </c>
      <c r="J193" s="974">
        <v>45992</v>
      </c>
      <c r="K193" s="1310">
        <v>0</v>
      </c>
      <c r="L193" s="1304">
        <v>4</v>
      </c>
      <c r="M193" s="1304">
        <v>630</v>
      </c>
      <c r="N193" s="1638"/>
      <c r="O193" s="983" t="s">
        <v>375</v>
      </c>
      <c r="P193" s="925"/>
    </row>
    <row r="194" spans="1:16" ht="15.75" x14ac:dyDescent="0.25">
      <c r="A194" s="1654"/>
      <c r="B194" s="1310" t="s">
        <v>6</v>
      </c>
      <c r="C194" s="1304">
        <v>6</v>
      </c>
      <c r="D194" s="1310">
        <v>706883</v>
      </c>
      <c r="E194" s="1304" t="s">
        <v>392</v>
      </c>
      <c r="F194" s="1310"/>
      <c r="G194" s="1310"/>
      <c r="H194" s="1310"/>
      <c r="I194" s="974">
        <v>45870</v>
      </c>
      <c r="J194" s="974">
        <v>45992</v>
      </c>
      <c r="K194" s="1310">
        <v>0</v>
      </c>
      <c r="L194" s="1304">
        <v>4</v>
      </c>
      <c r="M194" s="1304">
        <v>630</v>
      </c>
      <c r="N194" s="1638"/>
      <c r="O194" s="983" t="s">
        <v>375</v>
      </c>
      <c r="P194" s="925"/>
    </row>
    <row r="195" spans="1:16" ht="32.25" thickBot="1" x14ac:dyDescent="0.3">
      <c r="A195" s="1655"/>
      <c r="B195" s="1311" t="s">
        <v>6</v>
      </c>
      <c r="C195" s="1305">
        <v>7</v>
      </c>
      <c r="D195" s="1311">
        <v>176638</v>
      </c>
      <c r="E195" s="1305" t="s">
        <v>391</v>
      </c>
      <c r="F195" s="1311"/>
      <c r="G195" s="1311"/>
      <c r="H195" s="1311"/>
      <c r="I195" s="978">
        <v>45870</v>
      </c>
      <c r="J195" s="978">
        <v>45992</v>
      </c>
      <c r="K195" s="1311">
        <v>0</v>
      </c>
      <c r="L195" s="1305">
        <v>4</v>
      </c>
      <c r="M195" s="1305">
        <v>250</v>
      </c>
      <c r="N195" s="1657"/>
      <c r="O195" s="996" t="s">
        <v>377</v>
      </c>
      <c r="P195" s="925"/>
    </row>
    <row r="196" spans="1:16" ht="15.75" customHeight="1" x14ac:dyDescent="0.25">
      <c r="A196" s="1527" t="s">
        <v>1006</v>
      </c>
      <c r="B196" s="1606" t="s">
        <v>6</v>
      </c>
      <c r="C196" s="1297">
        <v>1</v>
      </c>
      <c r="D196" s="1297" t="s">
        <v>771</v>
      </c>
      <c r="E196" s="1297" t="s">
        <v>392</v>
      </c>
      <c r="F196" s="1299"/>
      <c r="G196" s="1299"/>
      <c r="H196" s="1299"/>
      <c r="I196" s="604">
        <v>45870</v>
      </c>
      <c r="J196" s="604">
        <v>45992</v>
      </c>
      <c r="K196" s="1299">
        <v>0</v>
      </c>
      <c r="L196" s="1297">
        <v>3</v>
      </c>
      <c r="M196" s="1297">
        <v>1000</v>
      </c>
      <c r="N196" s="999" t="s">
        <v>739</v>
      </c>
      <c r="O196" s="621" t="s">
        <v>374</v>
      </c>
      <c r="P196" s="925"/>
    </row>
    <row r="197" spans="1:16" ht="15.75" x14ac:dyDescent="0.25">
      <c r="A197" s="1528"/>
      <c r="B197" s="1542"/>
      <c r="C197" s="1292">
        <v>2</v>
      </c>
      <c r="D197" s="1292" t="s">
        <v>772</v>
      </c>
      <c r="E197" s="1292" t="s">
        <v>392</v>
      </c>
      <c r="F197" s="1295"/>
      <c r="G197" s="1295"/>
      <c r="H197" s="1295"/>
      <c r="I197" s="608">
        <v>45870</v>
      </c>
      <c r="J197" s="608">
        <v>45992</v>
      </c>
      <c r="K197" s="1295">
        <v>0</v>
      </c>
      <c r="L197" s="1292">
        <v>3</v>
      </c>
      <c r="M197" s="1292">
        <v>1000</v>
      </c>
      <c r="N197" s="933"/>
      <c r="O197" s="622" t="s">
        <v>374</v>
      </c>
      <c r="P197" s="925"/>
    </row>
    <row r="198" spans="1:16" ht="15.75" x14ac:dyDescent="0.25">
      <c r="A198" s="1528"/>
      <c r="B198" s="1542"/>
      <c r="C198" s="926">
        <v>3</v>
      </c>
      <c r="D198" s="926" t="s">
        <v>773</v>
      </c>
      <c r="E198" s="926" t="s">
        <v>392</v>
      </c>
      <c r="F198" s="927"/>
      <c r="G198" s="927"/>
      <c r="H198" s="927"/>
      <c r="I198" s="989">
        <v>45870</v>
      </c>
      <c r="J198" s="608">
        <v>45992</v>
      </c>
      <c r="K198" s="927">
        <v>0</v>
      </c>
      <c r="L198" s="926">
        <v>2</v>
      </c>
      <c r="M198" s="926">
        <v>2000</v>
      </c>
      <c r="N198" s="933"/>
      <c r="O198" s="622" t="s">
        <v>374</v>
      </c>
      <c r="P198" s="925"/>
    </row>
    <row r="199" spans="1:16" ht="15.75" x14ac:dyDescent="0.25">
      <c r="A199" s="1528"/>
      <c r="B199" s="1542"/>
      <c r="C199" s="926">
        <v>4</v>
      </c>
      <c r="D199" s="926" t="s">
        <v>774</v>
      </c>
      <c r="E199" s="926" t="s">
        <v>392</v>
      </c>
      <c r="F199" s="927"/>
      <c r="G199" s="927"/>
      <c r="H199" s="927"/>
      <c r="I199" s="608">
        <v>45870</v>
      </c>
      <c r="J199" s="608">
        <v>45992</v>
      </c>
      <c r="K199" s="927">
        <v>0</v>
      </c>
      <c r="L199" s="926">
        <v>2</v>
      </c>
      <c r="M199" s="926">
        <v>2000</v>
      </c>
      <c r="N199" s="933"/>
      <c r="O199" s="622" t="s">
        <v>374</v>
      </c>
      <c r="P199" s="925"/>
    </row>
    <row r="200" spans="1:16" ht="15.75" x14ac:dyDescent="0.25">
      <c r="A200" s="1528"/>
      <c r="B200" s="1542"/>
      <c r="C200" s="1292">
        <v>5</v>
      </c>
      <c r="D200" s="1292" t="s">
        <v>758</v>
      </c>
      <c r="E200" s="1292" t="s">
        <v>392</v>
      </c>
      <c r="F200" s="1295"/>
      <c r="G200" s="1295"/>
      <c r="H200" s="1295"/>
      <c r="I200" s="608">
        <v>45870</v>
      </c>
      <c r="J200" s="608">
        <v>45992</v>
      </c>
      <c r="K200" s="1295">
        <v>0</v>
      </c>
      <c r="L200" s="1292">
        <v>2</v>
      </c>
      <c r="M200" s="1292">
        <v>2000</v>
      </c>
      <c r="N200" s="933"/>
      <c r="O200" s="622" t="s">
        <v>374</v>
      </c>
      <c r="P200" s="925"/>
    </row>
    <row r="201" spans="1:16" ht="15.75" x14ac:dyDescent="0.25">
      <c r="A201" s="1528"/>
      <c r="B201" s="1542"/>
      <c r="C201" s="1292">
        <v>6</v>
      </c>
      <c r="D201" s="1292" t="s">
        <v>759</v>
      </c>
      <c r="E201" s="1292" t="s">
        <v>392</v>
      </c>
      <c r="F201" s="1295"/>
      <c r="G201" s="1295"/>
      <c r="H201" s="1295"/>
      <c r="I201" s="989">
        <v>45870</v>
      </c>
      <c r="J201" s="608">
        <v>45992</v>
      </c>
      <c r="K201" s="1295">
        <v>0</v>
      </c>
      <c r="L201" s="1292">
        <v>2</v>
      </c>
      <c r="M201" s="1292">
        <v>2000</v>
      </c>
      <c r="N201" s="933"/>
      <c r="O201" s="622" t="s">
        <v>374</v>
      </c>
      <c r="P201" s="925"/>
    </row>
    <row r="202" spans="1:16" ht="15.75" x14ac:dyDescent="0.25">
      <c r="A202" s="1528"/>
      <c r="B202" s="1542"/>
      <c r="C202" s="1292" t="s">
        <v>566</v>
      </c>
      <c r="D202" s="1292" t="s">
        <v>775</v>
      </c>
      <c r="E202" s="1292" t="s">
        <v>392</v>
      </c>
      <c r="F202" s="1295"/>
      <c r="G202" s="1295"/>
      <c r="H202" s="1295"/>
      <c r="I202" s="608">
        <v>45870</v>
      </c>
      <c r="J202" s="608">
        <v>45992</v>
      </c>
      <c r="K202" s="1295">
        <v>0</v>
      </c>
      <c r="L202" s="1292">
        <v>3</v>
      </c>
      <c r="M202" s="1292">
        <v>2000</v>
      </c>
      <c r="N202" s="933"/>
      <c r="O202" s="622" t="s">
        <v>374</v>
      </c>
      <c r="P202" s="925"/>
    </row>
    <row r="203" spans="1:16" ht="15.75" x14ac:dyDescent="0.25">
      <c r="A203" s="1528"/>
      <c r="B203" s="1542"/>
      <c r="C203" s="1292" t="s">
        <v>567</v>
      </c>
      <c r="D203" s="1292" t="s">
        <v>776</v>
      </c>
      <c r="E203" s="1292" t="s">
        <v>392</v>
      </c>
      <c r="F203" s="1295"/>
      <c r="G203" s="1295"/>
      <c r="H203" s="1295"/>
      <c r="I203" s="608">
        <v>45870</v>
      </c>
      <c r="J203" s="608">
        <v>45992</v>
      </c>
      <c r="K203" s="1295">
        <v>0</v>
      </c>
      <c r="L203" s="1292">
        <v>3</v>
      </c>
      <c r="M203" s="1292">
        <v>2000</v>
      </c>
      <c r="N203" s="933"/>
      <c r="O203" s="622" t="s">
        <v>374</v>
      </c>
      <c r="P203" s="925"/>
    </row>
    <row r="204" spans="1:16" ht="15.75" x14ac:dyDescent="0.25">
      <c r="A204" s="1528"/>
      <c r="B204" s="1542"/>
      <c r="C204" s="1292">
        <v>8</v>
      </c>
      <c r="D204" s="1292" t="s">
        <v>777</v>
      </c>
      <c r="E204" s="1292" t="s">
        <v>391</v>
      </c>
      <c r="F204" s="1295"/>
      <c r="G204" s="1295"/>
      <c r="H204" s="1295"/>
      <c r="I204" s="989">
        <v>45870</v>
      </c>
      <c r="J204" s="608">
        <v>45992</v>
      </c>
      <c r="K204" s="1295">
        <v>0</v>
      </c>
      <c r="L204" s="1292">
        <v>2</v>
      </c>
      <c r="M204" s="1292">
        <v>2000</v>
      </c>
      <c r="N204" s="933"/>
      <c r="O204" s="622" t="s">
        <v>374</v>
      </c>
      <c r="P204" s="925"/>
    </row>
    <row r="205" spans="1:16" ht="15.75" x14ac:dyDescent="0.25">
      <c r="A205" s="1528"/>
      <c r="B205" s="1542"/>
      <c r="C205" s="1292">
        <v>9</v>
      </c>
      <c r="D205" s="1292" t="s">
        <v>778</v>
      </c>
      <c r="E205" s="1292" t="s">
        <v>391</v>
      </c>
      <c r="F205" s="1295"/>
      <c r="G205" s="1295"/>
      <c r="H205" s="1295"/>
      <c r="I205" s="608">
        <v>45870</v>
      </c>
      <c r="J205" s="608">
        <v>45992</v>
      </c>
      <c r="K205" s="1295">
        <v>0</v>
      </c>
      <c r="L205" s="1292">
        <v>2</v>
      </c>
      <c r="M205" s="1292">
        <v>2000</v>
      </c>
      <c r="N205" s="933"/>
      <c r="O205" s="622" t="s">
        <v>374</v>
      </c>
      <c r="P205" s="925"/>
    </row>
    <row r="206" spans="1:16" ht="15.75" x14ac:dyDescent="0.25">
      <c r="A206" s="1528"/>
      <c r="B206" s="1542"/>
      <c r="C206" s="1292">
        <v>10</v>
      </c>
      <c r="D206" s="1292" t="s">
        <v>779</v>
      </c>
      <c r="E206" s="1292" t="s">
        <v>391</v>
      </c>
      <c r="F206" s="1295"/>
      <c r="G206" s="1295"/>
      <c r="H206" s="1295"/>
      <c r="I206" s="608">
        <v>45870</v>
      </c>
      <c r="J206" s="608">
        <v>45992</v>
      </c>
      <c r="K206" s="1295">
        <v>0</v>
      </c>
      <c r="L206" s="1292">
        <v>2</v>
      </c>
      <c r="M206" s="1292">
        <v>2000</v>
      </c>
      <c r="N206" s="933"/>
      <c r="O206" s="622" t="s">
        <v>374</v>
      </c>
      <c r="P206" s="925"/>
    </row>
    <row r="207" spans="1:16" ht="15.75" x14ac:dyDescent="0.25">
      <c r="A207" s="1528"/>
      <c r="B207" s="1542"/>
      <c r="C207" s="1292">
        <v>11</v>
      </c>
      <c r="D207" s="1292" t="s">
        <v>780</v>
      </c>
      <c r="E207" s="1292" t="s">
        <v>392</v>
      </c>
      <c r="F207" s="1295"/>
      <c r="G207" s="1295"/>
      <c r="H207" s="1295"/>
      <c r="I207" s="989">
        <v>45870</v>
      </c>
      <c r="J207" s="608">
        <v>45992</v>
      </c>
      <c r="K207" s="1295">
        <v>0</v>
      </c>
      <c r="L207" s="1292">
        <v>2</v>
      </c>
      <c r="M207" s="1292">
        <v>1600</v>
      </c>
      <c r="N207" s="933"/>
      <c r="O207" s="622" t="s">
        <v>374</v>
      </c>
      <c r="P207" s="925"/>
    </row>
    <row r="208" spans="1:16" ht="15.75" x14ac:dyDescent="0.25">
      <c r="A208" s="1528"/>
      <c r="B208" s="1542"/>
      <c r="C208" s="1292">
        <v>12</v>
      </c>
      <c r="D208" s="1292" t="s">
        <v>781</v>
      </c>
      <c r="E208" s="1292" t="s">
        <v>392</v>
      </c>
      <c r="F208" s="1295"/>
      <c r="G208" s="1295"/>
      <c r="H208" s="1295"/>
      <c r="I208" s="608">
        <v>45870</v>
      </c>
      <c r="J208" s="608">
        <v>45992</v>
      </c>
      <c r="K208" s="1295">
        <v>0</v>
      </c>
      <c r="L208" s="1292">
        <v>2</v>
      </c>
      <c r="M208" s="1292">
        <v>1600</v>
      </c>
      <c r="N208" s="933"/>
      <c r="O208" s="622" t="s">
        <v>374</v>
      </c>
      <c r="P208" s="925"/>
    </row>
    <row r="209" spans="1:16" ht="31.5" x14ac:dyDescent="0.25">
      <c r="A209" s="1528"/>
      <c r="B209" s="1542"/>
      <c r="C209" s="1292">
        <v>13</v>
      </c>
      <c r="D209" s="1292" t="s">
        <v>782</v>
      </c>
      <c r="E209" s="1292" t="s">
        <v>393</v>
      </c>
      <c r="F209" s="1295"/>
      <c r="G209" s="1295"/>
      <c r="H209" s="1295"/>
      <c r="I209" s="608">
        <v>45870</v>
      </c>
      <c r="J209" s="608" t="s">
        <v>6</v>
      </c>
      <c r="K209" s="1295">
        <v>0</v>
      </c>
      <c r="L209" s="1292">
        <v>2</v>
      </c>
      <c r="M209" s="1292">
        <v>1600</v>
      </c>
      <c r="N209" s="933"/>
      <c r="O209" s="622" t="s">
        <v>374</v>
      </c>
      <c r="P209" s="925" t="s">
        <v>1244</v>
      </c>
    </row>
    <row r="210" spans="1:16" ht="31.5" x14ac:dyDescent="0.25">
      <c r="A210" s="1528"/>
      <c r="B210" s="1542"/>
      <c r="C210" s="1292">
        <v>14</v>
      </c>
      <c r="D210" s="1292" t="s">
        <v>783</v>
      </c>
      <c r="E210" s="1292" t="s">
        <v>393</v>
      </c>
      <c r="F210" s="1295"/>
      <c r="G210" s="1295"/>
      <c r="H210" s="1295"/>
      <c r="I210" s="989">
        <v>45870</v>
      </c>
      <c r="J210" s="608" t="s">
        <v>6</v>
      </c>
      <c r="K210" s="1295">
        <v>0</v>
      </c>
      <c r="L210" s="1292">
        <v>2</v>
      </c>
      <c r="M210" s="1292">
        <v>1600</v>
      </c>
      <c r="N210" s="933"/>
      <c r="O210" s="622" t="s">
        <v>374</v>
      </c>
      <c r="P210" s="925" t="s">
        <v>1244</v>
      </c>
    </row>
    <row r="211" spans="1:16" ht="15.75" x14ac:dyDescent="0.25">
      <c r="A211" s="1528"/>
      <c r="B211" s="1542"/>
      <c r="C211" s="1292">
        <v>15</v>
      </c>
      <c r="D211" s="1292" t="s">
        <v>784</v>
      </c>
      <c r="E211" s="1292" t="s">
        <v>391</v>
      </c>
      <c r="F211" s="1295"/>
      <c r="G211" s="1295"/>
      <c r="H211" s="1295"/>
      <c r="I211" s="608">
        <v>45870</v>
      </c>
      <c r="J211" s="608">
        <v>45992</v>
      </c>
      <c r="K211" s="1295">
        <v>0</v>
      </c>
      <c r="L211" s="1292">
        <v>2</v>
      </c>
      <c r="M211" s="1292">
        <v>2500</v>
      </c>
      <c r="N211" s="933"/>
      <c r="O211" s="622" t="s">
        <v>374</v>
      </c>
      <c r="P211" s="925"/>
    </row>
    <row r="212" spans="1:16" ht="15.75" x14ac:dyDescent="0.25">
      <c r="A212" s="1528"/>
      <c r="B212" s="1542"/>
      <c r="C212" s="1292">
        <v>16</v>
      </c>
      <c r="D212" s="1292" t="s">
        <v>760</v>
      </c>
      <c r="E212" s="1292" t="s">
        <v>392</v>
      </c>
      <c r="F212" s="1295"/>
      <c r="G212" s="1295"/>
      <c r="H212" s="1295"/>
      <c r="I212" s="608">
        <v>45870</v>
      </c>
      <c r="J212" s="608">
        <v>45992</v>
      </c>
      <c r="K212" s="1295">
        <v>0</v>
      </c>
      <c r="L212" s="1292">
        <v>2</v>
      </c>
      <c r="M212" s="1292">
        <v>2000</v>
      </c>
      <c r="N212" s="933"/>
      <c r="O212" s="622" t="s">
        <v>374</v>
      </c>
      <c r="P212" s="925"/>
    </row>
    <row r="213" spans="1:16" ht="15.75" x14ac:dyDescent="0.25">
      <c r="A213" s="1528"/>
      <c r="B213" s="1542"/>
      <c r="C213" s="1292">
        <v>17</v>
      </c>
      <c r="D213" s="1292" t="s">
        <v>761</v>
      </c>
      <c r="E213" s="1292" t="s">
        <v>392</v>
      </c>
      <c r="F213" s="1295"/>
      <c r="G213" s="1295"/>
      <c r="H213" s="1295"/>
      <c r="I213" s="989">
        <v>45870</v>
      </c>
      <c r="J213" s="608">
        <v>45992</v>
      </c>
      <c r="K213" s="1295">
        <v>0</v>
      </c>
      <c r="L213" s="1292">
        <v>2</v>
      </c>
      <c r="M213" s="1292">
        <v>2000</v>
      </c>
      <c r="N213" s="933"/>
      <c r="O213" s="622" t="s">
        <v>374</v>
      </c>
      <c r="P213" s="925"/>
    </row>
    <row r="214" spans="1:16" ht="15.75" x14ac:dyDescent="0.25">
      <c r="A214" s="1528"/>
      <c r="B214" s="1542"/>
      <c r="C214" s="1292">
        <v>18</v>
      </c>
      <c r="D214" s="1292" t="s">
        <v>785</v>
      </c>
      <c r="E214" s="1292" t="s">
        <v>391</v>
      </c>
      <c r="F214" s="1295"/>
      <c r="G214" s="1295"/>
      <c r="H214" s="1295"/>
      <c r="I214" s="608">
        <v>45870</v>
      </c>
      <c r="J214" s="608">
        <v>45992</v>
      </c>
      <c r="K214" s="1295">
        <v>0</v>
      </c>
      <c r="L214" s="1292">
        <v>2</v>
      </c>
      <c r="M214" s="1292">
        <v>1600</v>
      </c>
      <c r="N214" s="933"/>
      <c r="O214" s="622" t="s">
        <v>374</v>
      </c>
      <c r="P214" s="925"/>
    </row>
    <row r="215" spans="1:16" ht="15.75" x14ac:dyDescent="0.25">
      <c r="A215" s="1528"/>
      <c r="B215" s="1542"/>
      <c r="C215" s="1292">
        <v>19</v>
      </c>
      <c r="D215" s="1292" t="s">
        <v>786</v>
      </c>
      <c r="E215" s="1292" t="s">
        <v>391</v>
      </c>
      <c r="F215" s="1295"/>
      <c r="G215" s="1295"/>
      <c r="H215" s="1295"/>
      <c r="I215" s="608">
        <v>45870</v>
      </c>
      <c r="J215" s="608">
        <v>45992</v>
      </c>
      <c r="K215" s="1295">
        <v>0</v>
      </c>
      <c r="L215" s="1292">
        <v>2</v>
      </c>
      <c r="M215" s="1292">
        <v>1600</v>
      </c>
      <c r="N215" s="933"/>
      <c r="O215" s="622" t="s">
        <v>374</v>
      </c>
      <c r="P215" s="925"/>
    </row>
    <row r="216" spans="1:16" ht="15.75" x14ac:dyDescent="0.25">
      <c r="A216" s="1528"/>
      <c r="B216" s="1542"/>
      <c r="C216" s="1292">
        <v>20</v>
      </c>
      <c r="D216" s="1292" t="s">
        <v>787</v>
      </c>
      <c r="E216" s="1292" t="s">
        <v>392</v>
      </c>
      <c r="F216" s="1295"/>
      <c r="G216" s="1295"/>
      <c r="H216" s="1295"/>
      <c r="I216" s="989">
        <v>45870</v>
      </c>
      <c r="J216" s="608">
        <v>45992</v>
      </c>
      <c r="K216" s="1295">
        <v>0</v>
      </c>
      <c r="L216" s="1292">
        <v>2</v>
      </c>
      <c r="M216" s="1292">
        <v>1000</v>
      </c>
      <c r="N216" s="933"/>
      <c r="O216" s="622" t="s">
        <v>374</v>
      </c>
      <c r="P216" s="925"/>
    </row>
    <row r="217" spans="1:16" ht="15.75" x14ac:dyDescent="0.25">
      <c r="A217" s="1528"/>
      <c r="B217" s="1542"/>
      <c r="C217" s="1292">
        <v>21</v>
      </c>
      <c r="D217" s="1292" t="s">
        <v>788</v>
      </c>
      <c r="E217" s="1292" t="s">
        <v>392</v>
      </c>
      <c r="F217" s="1295"/>
      <c r="G217" s="1295">
        <v>1</v>
      </c>
      <c r="H217" s="1295"/>
      <c r="I217" s="608">
        <v>45870</v>
      </c>
      <c r="J217" s="608">
        <v>45992</v>
      </c>
      <c r="K217" s="1295">
        <v>0</v>
      </c>
      <c r="L217" s="1292">
        <v>2</v>
      </c>
      <c r="M217" s="1292">
        <v>1000</v>
      </c>
      <c r="N217" s="933"/>
      <c r="O217" s="622" t="s">
        <v>374</v>
      </c>
      <c r="P217" s="925"/>
    </row>
    <row r="218" spans="1:16" ht="15.75" x14ac:dyDescent="0.25">
      <c r="A218" s="1528"/>
      <c r="B218" s="1542"/>
      <c r="C218" s="1292">
        <v>22</v>
      </c>
      <c r="D218" s="1292" t="s">
        <v>789</v>
      </c>
      <c r="E218" s="1292" t="s">
        <v>392</v>
      </c>
      <c r="F218" s="1295"/>
      <c r="G218" s="1295"/>
      <c r="H218" s="1295"/>
      <c r="I218" s="608">
        <v>45870</v>
      </c>
      <c r="J218" s="608">
        <v>45992</v>
      </c>
      <c r="K218" s="1295">
        <v>0</v>
      </c>
      <c r="L218" s="1292">
        <v>2</v>
      </c>
      <c r="M218" s="1292">
        <v>2500</v>
      </c>
      <c r="N218" s="933"/>
      <c r="O218" s="622" t="s">
        <v>374</v>
      </c>
      <c r="P218" s="925"/>
    </row>
    <row r="219" spans="1:16" ht="15.75" x14ac:dyDescent="0.25">
      <c r="A219" s="1528"/>
      <c r="B219" s="1542"/>
      <c r="C219" s="1292">
        <v>23</v>
      </c>
      <c r="D219" s="1292" t="s">
        <v>790</v>
      </c>
      <c r="E219" s="1292" t="s">
        <v>392</v>
      </c>
      <c r="F219" s="1295"/>
      <c r="G219" s="1295"/>
      <c r="H219" s="1295"/>
      <c r="I219" s="989">
        <v>45870</v>
      </c>
      <c r="J219" s="608">
        <v>45992</v>
      </c>
      <c r="K219" s="1295">
        <v>0</v>
      </c>
      <c r="L219" s="1292">
        <v>2</v>
      </c>
      <c r="M219" s="1292">
        <v>2500</v>
      </c>
      <c r="N219" s="933"/>
      <c r="O219" s="622" t="s">
        <v>374</v>
      </c>
      <c r="P219" s="925"/>
    </row>
    <row r="220" spans="1:16" ht="15.75" x14ac:dyDescent="0.25">
      <c r="A220" s="1528"/>
      <c r="B220" s="1542"/>
      <c r="C220" s="1292">
        <v>24</v>
      </c>
      <c r="D220" s="1292" t="s">
        <v>763</v>
      </c>
      <c r="E220" s="1292" t="s">
        <v>392</v>
      </c>
      <c r="F220" s="1295"/>
      <c r="G220" s="1295"/>
      <c r="H220" s="1295"/>
      <c r="I220" s="608">
        <v>45870</v>
      </c>
      <c r="J220" s="608">
        <v>45992</v>
      </c>
      <c r="K220" s="1295">
        <v>0</v>
      </c>
      <c r="L220" s="1292">
        <v>2</v>
      </c>
      <c r="M220" s="1292">
        <v>1000</v>
      </c>
      <c r="N220" s="933"/>
      <c r="O220" s="622" t="s">
        <v>374</v>
      </c>
      <c r="P220" s="925"/>
    </row>
    <row r="221" spans="1:16" ht="15.75" x14ac:dyDescent="0.25">
      <c r="A221" s="1528"/>
      <c r="B221" s="1542"/>
      <c r="C221" s="1292">
        <v>25</v>
      </c>
      <c r="D221" s="1292" t="s">
        <v>791</v>
      </c>
      <c r="E221" s="1292" t="s">
        <v>391</v>
      </c>
      <c r="F221" s="1295"/>
      <c r="G221" s="1295"/>
      <c r="H221" s="1295"/>
      <c r="I221" s="608">
        <v>45870</v>
      </c>
      <c r="J221" s="608">
        <v>45992</v>
      </c>
      <c r="K221" s="1295">
        <v>0</v>
      </c>
      <c r="L221" s="1292">
        <v>2</v>
      </c>
      <c r="M221" s="1292">
        <v>1000</v>
      </c>
      <c r="N221" s="933"/>
      <c r="O221" s="622" t="s">
        <v>374</v>
      </c>
      <c r="P221" s="925"/>
    </row>
    <row r="222" spans="1:16" ht="40.5" customHeight="1" x14ac:dyDescent="0.25">
      <c r="A222" s="1528"/>
      <c r="B222" s="1542"/>
      <c r="C222" s="1292" t="s">
        <v>997</v>
      </c>
      <c r="D222" s="1292" t="s">
        <v>796</v>
      </c>
      <c r="E222" s="1292" t="s">
        <v>392</v>
      </c>
      <c r="F222" s="1295"/>
      <c r="G222" s="1295"/>
      <c r="H222" s="1295"/>
      <c r="I222" s="989">
        <v>45870</v>
      </c>
      <c r="J222" s="608">
        <v>45992</v>
      </c>
      <c r="K222" s="1295">
        <v>0</v>
      </c>
      <c r="L222" s="1295" t="s">
        <v>6</v>
      </c>
      <c r="M222" s="1295" t="s">
        <v>6</v>
      </c>
      <c r="N222" s="933"/>
      <c r="O222" s="622" t="s">
        <v>383</v>
      </c>
      <c r="P222" s="925"/>
    </row>
    <row r="223" spans="1:16" ht="31.5" customHeight="1" x14ac:dyDescent="0.25">
      <c r="A223" s="1528"/>
      <c r="B223" s="1542"/>
      <c r="C223" s="1292" t="s">
        <v>998</v>
      </c>
      <c r="D223" s="1292" t="s">
        <v>797</v>
      </c>
      <c r="E223" s="1292" t="s">
        <v>392</v>
      </c>
      <c r="F223" s="1295"/>
      <c r="G223" s="1295"/>
      <c r="H223" s="1295"/>
      <c r="I223" s="608">
        <v>45870</v>
      </c>
      <c r="J223" s="608">
        <v>45992</v>
      </c>
      <c r="K223" s="1295">
        <v>0</v>
      </c>
      <c r="L223" s="1295" t="s">
        <v>6</v>
      </c>
      <c r="M223" s="1295" t="s">
        <v>6</v>
      </c>
      <c r="N223" s="933"/>
      <c r="O223" s="622" t="s">
        <v>383</v>
      </c>
      <c r="P223" s="925"/>
    </row>
    <row r="224" spans="1:16" ht="15.75" x14ac:dyDescent="0.25">
      <c r="A224" s="1528"/>
      <c r="B224" s="1542"/>
      <c r="C224" s="1292" t="s">
        <v>999</v>
      </c>
      <c r="D224" s="1292" t="s">
        <v>793</v>
      </c>
      <c r="E224" s="1292" t="s">
        <v>392</v>
      </c>
      <c r="F224" s="1295"/>
      <c r="G224" s="1295"/>
      <c r="H224" s="1295"/>
      <c r="I224" s="608">
        <v>45870</v>
      </c>
      <c r="J224" s="608">
        <v>45992</v>
      </c>
      <c r="K224" s="1295">
        <v>0</v>
      </c>
      <c r="L224" s="1295" t="s">
        <v>6</v>
      </c>
      <c r="M224" s="1295" t="s">
        <v>6</v>
      </c>
      <c r="N224" s="933"/>
      <c r="O224" s="622" t="s">
        <v>383</v>
      </c>
      <c r="P224" s="925"/>
    </row>
    <row r="225" spans="1:16" ht="15.75" x14ac:dyDescent="0.25">
      <c r="A225" s="1528"/>
      <c r="B225" s="1542"/>
      <c r="C225" s="1292" t="s">
        <v>1002</v>
      </c>
      <c r="D225" s="1292" t="s">
        <v>792</v>
      </c>
      <c r="E225" s="1292" t="s">
        <v>392</v>
      </c>
      <c r="F225" s="1295"/>
      <c r="G225" s="1295"/>
      <c r="H225" s="1295"/>
      <c r="I225" s="989">
        <v>45870</v>
      </c>
      <c r="J225" s="608">
        <v>45992</v>
      </c>
      <c r="K225" s="1295">
        <v>0</v>
      </c>
      <c r="L225" s="1295" t="s">
        <v>6</v>
      </c>
      <c r="M225" s="1295" t="s">
        <v>6</v>
      </c>
      <c r="N225" s="933"/>
      <c r="O225" s="622" t="s">
        <v>383</v>
      </c>
      <c r="P225" s="925"/>
    </row>
    <row r="226" spans="1:16" ht="28.5" customHeight="1" x14ac:dyDescent="0.25">
      <c r="A226" s="1528"/>
      <c r="B226" s="1542"/>
      <c r="C226" s="1292" t="s">
        <v>1000</v>
      </c>
      <c r="D226" s="1292" t="s">
        <v>794</v>
      </c>
      <c r="E226" s="1292" t="s">
        <v>392</v>
      </c>
      <c r="F226" s="1295">
        <v>1</v>
      </c>
      <c r="G226" s="1295"/>
      <c r="H226" s="1295"/>
      <c r="I226" s="608">
        <v>45870</v>
      </c>
      <c r="J226" s="608">
        <v>45992</v>
      </c>
      <c r="K226" s="1295">
        <v>0</v>
      </c>
      <c r="L226" s="1295" t="s">
        <v>6</v>
      </c>
      <c r="M226" s="1295" t="s">
        <v>6</v>
      </c>
      <c r="N226" s="933"/>
      <c r="O226" s="622" t="s">
        <v>383</v>
      </c>
      <c r="P226" s="925"/>
    </row>
    <row r="227" spans="1:16" ht="32.25" customHeight="1" x14ac:dyDescent="0.25">
      <c r="A227" s="1528"/>
      <c r="B227" s="1542"/>
      <c r="C227" s="1292" t="s">
        <v>1001</v>
      </c>
      <c r="D227" s="1292" t="s">
        <v>795</v>
      </c>
      <c r="E227" s="1292" t="s">
        <v>392</v>
      </c>
      <c r="F227" s="1295"/>
      <c r="G227" s="1295"/>
      <c r="H227" s="1295"/>
      <c r="I227" s="608">
        <v>45870</v>
      </c>
      <c r="J227" s="608">
        <v>45992</v>
      </c>
      <c r="K227" s="1295">
        <v>0</v>
      </c>
      <c r="L227" s="1295" t="s">
        <v>6</v>
      </c>
      <c r="M227" s="1295" t="s">
        <v>6</v>
      </c>
      <c r="N227" s="933"/>
      <c r="O227" s="622" t="s">
        <v>383</v>
      </c>
      <c r="P227" s="925"/>
    </row>
    <row r="228" spans="1:16" ht="15.75" x14ac:dyDescent="0.25">
      <c r="A228" s="1528"/>
      <c r="B228" s="1542"/>
      <c r="C228" s="1292">
        <v>1</v>
      </c>
      <c r="D228" s="1292">
        <v>1704</v>
      </c>
      <c r="E228" s="1292" t="s">
        <v>392</v>
      </c>
      <c r="F228" s="1295"/>
      <c r="G228" s="1295"/>
      <c r="H228" s="1295"/>
      <c r="I228" s="608">
        <v>45870</v>
      </c>
      <c r="J228" s="608">
        <v>45992</v>
      </c>
      <c r="K228" s="1295">
        <v>0</v>
      </c>
      <c r="L228" s="1295">
        <v>2</v>
      </c>
      <c r="M228" s="1295">
        <v>250</v>
      </c>
      <c r="N228" s="933"/>
      <c r="O228" s="622" t="s">
        <v>880</v>
      </c>
      <c r="P228" s="925"/>
    </row>
    <row r="229" spans="1:16" ht="16.5" thickBot="1" x14ac:dyDescent="0.3">
      <c r="A229" s="1529"/>
      <c r="B229" s="1550"/>
      <c r="C229" s="1293">
        <v>1</v>
      </c>
      <c r="D229" s="1296">
        <v>9319</v>
      </c>
      <c r="E229" s="1293" t="s">
        <v>392</v>
      </c>
      <c r="F229" s="1296"/>
      <c r="G229" s="1296"/>
      <c r="H229" s="1296"/>
      <c r="I229" s="611">
        <v>45870</v>
      </c>
      <c r="J229" s="611">
        <v>45992</v>
      </c>
      <c r="K229" s="1296">
        <v>0</v>
      </c>
      <c r="L229" s="1296">
        <v>2</v>
      </c>
      <c r="M229" s="1296">
        <v>325</v>
      </c>
      <c r="N229" s="1000"/>
      <c r="O229" s="628" t="s">
        <v>799</v>
      </c>
      <c r="P229" s="925"/>
    </row>
    <row r="230" spans="1:16" ht="30" customHeight="1" x14ac:dyDescent="0.25">
      <c r="A230" s="1653" t="s">
        <v>1005</v>
      </c>
      <c r="B230" s="1658" t="s">
        <v>6</v>
      </c>
      <c r="C230" s="1303">
        <v>1</v>
      </c>
      <c r="D230" s="1303">
        <v>298412317</v>
      </c>
      <c r="E230" s="1303" t="s">
        <v>392</v>
      </c>
      <c r="F230" s="1309"/>
      <c r="G230" s="1309"/>
      <c r="H230" s="1309">
        <v>1</v>
      </c>
      <c r="I230" s="973">
        <v>45992</v>
      </c>
      <c r="J230" s="973">
        <v>45992</v>
      </c>
      <c r="K230" s="1309">
        <v>0</v>
      </c>
      <c r="L230" s="1303">
        <v>2</v>
      </c>
      <c r="M230" s="1303">
        <v>1050</v>
      </c>
      <c r="N230" s="1637" t="s">
        <v>755</v>
      </c>
      <c r="O230" s="981" t="s">
        <v>384</v>
      </c>
      <c r="P230" s="925"/>
    </row>
    <row r="231" spans="1:16" ht="15.75" x14ac:dyDescent="0.25">
      <c r="A231" s="1654"/>
      <c r="B231" s="1659"/>
      <c r="C231" s="1304">
        <v>2</v>
      </c>
      <c r="D231" s="1304">
        <v>298412318</v>
      </c>
      <c r="E231" s="1304" t="s">
        <v>392</v>
      </c>
      <c r="F231" s="1310">
        <v>1</v>
      </c>
      <c r="G231" s="1310">
        <v>1</v>
      </c>
      <c r="H231" s="1310"/>
      <c r="I231" s="974">
        <v>45992</v>
      </c>
      <c r="J231" s="974">
        <v>45992</v>
      </c>
      <c r="K231" s="1310">
        <v>0</v>
      </c>
      <c r="L231" s="1304">
        <v>9</v>
      </c>
      <c r="M231" s="1304">
        <v>1075</v>
      </c>
      <c r="N231" s="1638"/>
      <c r="O231" s="983" t="s">
        <v>384</v>
      </c>
      <c r="P231" s="925"/>
    </row>
    <row r="232" spans="1:16" ht="15.75" x14ac:dyDescent="0.25">
      <c r="A232" s="1654"/>
      <c r="B232" s="1659"/>
      <c r="C232" s="1304">
        <v>3</v>
      </c>
      <c r="D232" s="1304">
        <v>298412319</v>
      </c>
      <c r="E232" s="1304" t="s">
        <v>392</v>
      </c>
      <c r="F232" s="1310">
        <v>1</v>
      </c>
      <c r="G232" s="1310"/>
      <c r="H232" s="1310"/>
      <c r="I232" s="974">
        <v>45992</v>
      </c>
      <c r="J232" s="974">
        <v>45992</v>
      </c>
      <c r="K232" s="1310">
        <v>0</v>
      </c>
      <c r="L232" s="1304">
        <v>9</v>
      </c>
      <c r="M232" s="1304">
        <v>1075</v>
      </c>
      <c r="N232" s="1638"/>
      <c r="O232" s="983" t="s">
        <v>384</v>
      </c>
      <c r="P232" s="925"/>
    </row>
    <row r="233" spans="1:16" ht="15.75" x14ac:dyDescent="0.25">
      <c r="A233" s="1654"/>
      <c r="B233" s="1659"/>
      <c r="C233" s="1304">
        <v>4</v>
      </c>
      <c r="D233" s="1304">
        <v>298412320</v>
      </c>
      <c r="E233" s="1304" t="s">
        <v>392</v>
      </c>
      <c r="F233" s="1310"/>
      <c r="G233" s="1310"/>
      <c r="H233" s="1310"/>
      <c r="I233" s="974">
        <v>45992</v>
      </c>
      <c r="J233" s="974">
        <v>45992</v>
      </c>
      <c r="K233" s="1310">
        <v>0</v>
      </c>
      <c r="L233" s="1304">
        <v>9</v>
      </c>
      <c r="M233" s="1304">
        <v>1075</v>
      </c>
      <c r="N233" s="1638"/>
      <c r="O233" s="983" t="s">
        <v>384</v>
      </c>
      <c r="P233" s="925"/>
    </row>
    <row r="234" spans="1:16" ht="15.75" x14ac:dyDescent="0.25">
      <c r="A234" s="1654"/>
      <c r="B234" s="1659"/>
      <c r="C234" s="1304">
        <v>5</v>
      </c>
      <c r="D234" s="1304">
        <v>298412321</v>
      </c>
      <c r="E234" s="1304" t="s">
        <v>392</v>
      </c>
      <c r="F234" s="1310"/>
      <c r="G234" s="1310"/>
      <c r="H234" s="1310"/>
      <c r="I234" s="974">
        <v>45992</v>
      </c>
      <c r="J234" s="974">
        <v>45992</v>
      </c>
      <c r="K234" s="1310">
        <v>0</v>
      </c>
      <c r="L234" s="1304">
        <v>9</v>
      </c>
      <c r="M234" s="1304">
        <v>1075</v>
      </c>
      <c r="N234" s="1638"/>
      <c r="O234" s="983" t="s">
        <v>384</v>
      </c>
      <c r="P234" s="925"/>
    </row>
    <row r="235" spans="1:16" ht="15.75" x14ac:dyDescent="0.25">
      <c r="A235" s="1654"/>
      <c r="B235" s="1659"/>
      <c r="C235" s="1304">
        <v>6</v>
      </c>
      <c r="D235" s="1304">
        <v>298412322</v>
      </c>
      <c r="E235" s="1304" t="s">
        <v>392</v>
      </c>
      <c r="F235" s="1310">
        <v>1</v>
      </c>
      <c r="G235" s="1310"/>
      <c r="H235" s="1310"/>
      <c r="I235" s="974">
        <v>45992</v>
      </c>
      <c r="J235" s="974">
        <v>45992</v>
      </c>
      <c r="K235" s="1310">
        <v>0</v>
      </c>
      <c r="L235" s="1304">
        <v>9</v>
      </c>
      <c r="M235" s="1304">
        <v>1075</v>
      </c>
      <c r="N235" s="1638"/>
      <c r="O235" s="983" t="s">
        <v>384</v>
      </c>
      <c r="P235" s="925"/>
    </row>
    <row r="236" spans="1:16" ht="15.75" x14ac:dyDescent="0.25">
      <c r="A236" s="1654"/>
      <c r="B236" s="1659"/>
      <c r="C236" s="1304">
        <v>7</v>
      </c>
      <c r="D236" s="1304">
        <v>298412323</v>
      </c>
      <c r="E236" s="1304" t="s">
        <v>392</v>
      </c>
      <c r="F236" s="1310"/>
      <c r="G236" s="1310"/>
      <c r="H236" s="1310"/>
      <c r="I236" s="974">
        <v>45992</v>
      </c>
      <c r="J236" s="974">
        <v>45992</v>
      </c>
      <c r="K236" s="1310">
        <v>0</v>
      </c>
      <c r="L236" s="1304">
        <v>9</v>
      </c>
      <c r="M236" s="1304">
        <v>1075</v>
      </c>
      <c r="N236" s="1638"/>
      <c r="O236" s="983" t="s">
        <v>384</v>
      </c>
      <c r="P236" s="925"/>
    </row>
    <row r="237" spans="1:16" ht="15.75" x14ac:dyDescent="0.25">
      <c r="A237" s="1654"/>
      <c r="B237" s="1659"/>
      <c r="C237" s="1304">
        <v>8</v>
      </c>
      <c r="D237" s="1304">
        <v>298412324</v>
      </c>
      <c r="E237" s="1304" t="s">
        <v>392</v>
      </c>
      <c r="F237" s="1310"/>
      <c r="G237" s="1310">
        <v>1</v>
      </c>
      <c r="H237" s="1310"/>
      <c r="I237" s="974">
        <v>45992</v>
      </c>
      <c r="J237" s="974">
        <v>45992</v>
      </c>
      <c r="K237" s="1310">
        <v>0</v>
      </c>
      <c r="L237" s="1304">
        <v>8</v>
      </c>
      <c r="M237" s="1304">
        <v>1000</v>
      </c>
      <c r="N237" s="1638"/>
      <c r="O237" s="983" t="s">
        <v>388</v>
      </c>
      <c r="P237" s="925"/>
    </row>
    <row r="238" spans="1:16" ht="15.75" x14ac:dyDescent="0.25">
      <c r="A238" s="1654"/>
      <c r="B238" s="1659"/>
      <c r="C238" s="1304">
        <v>9</v>
      </c>
      <c r="D238" s="1304">
        <v>298412325</v>
      </c>
      <c r="E238" s="1304" t="s">
        <v>392</v>
      </c>
      <c r="F238" s="1310"/>
      <c r="G238" s="1310"/>
      <c r="H238" s="1310"/>
      <c r="I238" s="974">
        <v>45992</v>
      </c>
      <c r="J238" s="974">
        <v>45992</v>
      </c>
      <c r="K238" s="1310">
        <v>0</v>
      </c>
      <c r="L238" s="1304">
        <v>8</v>
      </c>
      <c r="M238" s="1304">
        <v>1000</v>
      </c>
      <c r="N238" s="1638"/>
      <c r="O238" s="983" t="s">
        <v>388</v>
      </c>
      <c r="P238" s="925"/>
    </row>
    <row r="239" spans="1:16" ht="15.75" x14ac:dyDescent="0.25">
      <c r="A239" s="1654"/>
      <c r="B239" s="1659"/>
      <c r="C239" s="1304">
        <v>10</v>
      </c>
      <c r="D239" s="1304">
        <v>298412326</v>
      </c>
      <c r="E239" s="1304" t="s">
        <v>392</v>
      </c>
      <c r="F239" s="1310"/>
      <c r="G239" s="1310"/>
      <c r="H239" s="1310"/>
      <c r="I239" s="974">
        <v>45992</v>
      </c>
      <c r="J239" s="974">
        <v>45992</v>
      </c>
      <c r="K239" s="1310">
        <v>0</v>
      </c>
      <c r="L239" s="1304">
        <v>8</v>
      </c>
      <c r="M239" s="1304">
        <v>1000</v>
      </c>
      <c r="N239" s="1638"/>
      <c r="O239" s="983" t="s">
        <v>388</v>
      </c>
      <c r="P239" s="925"/>
    </row>
    <row r="240" spans="1:16" ht="15.75" x14ac:dyDescent="0.25">
      <c r="A240" s="1654"/>
      <c r="B240" s="1659"/>
      <c r="C240" s="1304">
        <v>11</v>
      </c>
      <c r="D240" s="1304">
        <v>298412327</v>
      </c>
      <c r="E240" s="1304" t="s">
        <v>392</v>
      </c>
      <c r="F240" s="1310"/>
      <c r="G240" s="1310"/>
      <c r="H240" s="1310"/>
      <c r="I240" s="974">
        <v>45992</v>
      </c>
      <c r="J240" s="974">
        <v>45992</v>
      </c>
      <c r="K240" s="1310">
        <v>0</v>
      </c>
      <c r="L240" s="1304">
        <v>8</v>
      </c>
      <c r="M240" s="1304">
        <v>1000</v>
      </c>
      <c r="N240" s="1638"/>
      <c r="O240" s="983" t="s">
        <v>388</v>
      </c>
      <c r="P240" s="925"/>
    </row>
    <row r="241" spans="1:16" ht="15.75" x14ac:dyDescent="0.25">
      <c r="A241" s="1654"/>
      <c r="B241" s="1659"/>
      <c r="C241" s="1304">
        <v>12</v>
      </c>
      <c r="D241" s="1304">
        <v>298412328</v>
      </c>
      <c r="E241" s="1304" t="s">
        <v>392</v>
      </c>
      <c r="F241" s="1310"/>
      <c r="G241" s="1310"/>
      <c r="H241" s="1310"/>
      <c r="I241" s="974">
        <v>45992</v>
      </c>
      <c r="J241" s="974">
        <v>45992</v>
      </c>
      <c r="K241" s="1310">
        <v>0</v>
      </c>
      <c r="L241" s="1304">
        <v>2</v>
      </c>
      <c r="M241" s="1304">
        <v>1350</v>
      </c>
      <c r="N241" s="1638"/>
      <c r="O241" s="983" t="s">
        <v>384</v>
      </c>
      <c r="P241" s="925"/>
    </row>
    <row r="242" spans="1:16" ht="15.75" x14ac:dyDescent="0.25">
      <c r="A242" s="1654"/>
      <c r="B242" s="1659"/>
      <c r="C242" s="1304">
        <v>13</v>
      </c>
      <c r="D242" s="1304">
        <v>298412329</v>
      </c>
      <c r="E242" s="1304" t="s">
        <v>392</v>
      </c>
      <c r="F242" s="1310"/>
      <c r="G242" s="1310"/>
      <c r="H242" s="1310"/>
      <c r="I242" s="974">
        <v>45992</v>
      </c>
      <c r="J242" s="974">
        <v>45992</v>
      </c>
      <c r="K242" s="1310">
        <v>0</v>
      </c>
      <c r="L242" s="1304">
        <v>2</v>
      </c>
      <c r="M242" s="1304">
        <v>1350</v>
      </c>
      <c r="N242" s="1638"/>
      <c r="O242" s="983" t="s">
        <v>384</v>
      </c>
      <c r="P242" s="925"/>
    </row>
    <row r="243" spans="1:16" ht="15.75" x14ac:dyDescent="0.25">
      <c r="A243" s="1654"/>
      <c r="B243" s="1659"/>
      <c r="C243" s="1304">
        <v>14</v>
      </c>
      <c r="D243" s="1304">
        <v>298412330</v>
      </c>
      <c r="E243" s="1304" t="s">
        <v>392</v>
      </c>
      <c r="F243" s="1310"/>
      <c r="G243" s="1310"/>
      <c r="H243" s="1310"/>
      <c r="I243" s="974">
        <v>45992</v>
      </c>
      <c r="J243" s="974">
        <v>45992</v>
      </c>
      <c r="K243" s="1310">
        <v>0</v>
      </c>
      <c r="L243" s="1304">
        <v>2</v>
      </c>
      <c r="M243" s="1304">
        <v>1000</v>
      </c>
      <c r="N243" s="1638"/>
      <c r="O243" s="983" t="s">
        <v>384</v>
      </c>
      <c r="P243" s="925"/>
    </row>
    <row r="244" spans="1:16" ht="15.75" x14ac:dyDescent="0.25">
      <c r="A244" s="1654"/>
      <c r="B244" s="1659"/>
      <c r="C244" s="1304">
        <v>15</v>
      </c>
      <c r="D244" s="1304">
        <v>298412331</v>
      </c>
      <c r="E244" s="1304" t="s">
        <v>392</v>
      </c>
      <c r="F244" s="1310"/>
      <c r="G244" s="1310"/>
      <c r="H244" s="1310"/>
      <c r="I244" s="974">
        <v>45992</v>
      </c>
      <c r="J244" s="974">
        <v>45992</v>
      </c>
      <c r="K244" s="1310">
        <v>0</v>
      </c>
      <c r="L244" s="1304">
        <v>2</v>
      </c>
      <c r="M244" s="1304">
        <v>1000</v>
      </c>
      <c r="N244" s="1638"/>
      <c r="O244" s="983" t="s">
        <v>384</v>
      </c>
      <c r="P244" s="925"/>
    </row>
    <row r="245" spans="1:16" ht="31.5" x14ac:dyDescent="0.25">
      <c r="A245" s="1654"/>
      <c r="B245" s="1659"/>
      <c r="C245" s="1304">
        <v>1</v>
      </c>
      <c r="D245" s="1304" t="s">
        <v>358</v>
      </c>
      <c r="E245" s="1304" t="s">
        <v>392</v>
      </c>
      <c r="F245" s="1310"/>
      <c r="G245" s="1310"/>
      <c r="H245" s="1310"/>
      <c r="I245" s="974">
        <v>45992</v>
      </c>
      <c r="J245" s="974">
        <v>45992</v>
      </c>
      <c r="K245" s="1310">
        <v>0</v>
      </c>
      <c r="L245" s="1304">
        <v>2</v>
      </c>
      <c r="M245" s="1304">
        <v>400</v>
      </c>
      <c r="N245" s="1638"/>
      <c r="O245" s="983" t="s">
        <v>385</v>
      </c>
      <c r="P245" s="925"/>
    </row>
    <row r="246" spans="1:16" ht="15.75" x14ac:dyDescent="0.25">
      <c r="A246" s="1654"/>
      <c r="B246" s="1659"/>
      <c r="C246" s="1304">
        <v>1</v>
      </c>
      <c r="D246" s="1304">
        <v>89315</v>
      </c>
      <c r="E246" s="1304" t="s">
        <v>392</v>
      </c>
      <c r="F246" s="1310"/>
      <c r="G246" s="1310"/>
      <c r="H246" s="1310"/>
      <c r="I246" s="974"/>
      <c r="J246" s="974">
        <v>45992</v>
      </c>
      <c r="K246" s="1310">
        <v>0</v>
      </c>
      <c r="L246" s="1304">
        <v>2</v>
      </c>
      <c r="M246" s="1304">
        <v>300</v>
      </c>
      <c r="N246" s="1638"/>
      <c r="O246" s="983" t="s">
        <v>476</v>
      </c>
      <c r="P246" s="925"/>
    </row>
    <row r="247" spans="1:16" ht="15.75" x14ac:dyDescent="0.25">
      <c r="A247" s="1654"/>
      <c r="B247" s="1659"/>
      <c r="C247" s="1304">
        <v>1</v>
      </c>
      <c r="D247" s="1304" t="s">
        <v>359</v>
      </c>
      <c r="E247" s="1304" t="s">
        <v>392</v>
      </c>
      <c r="F247" s="1310"/>
      <c r="G247" s="1310"/>
      <c r="H247" s="1310"/>
      <c r="I247" s="974">
        <v>45992</v>
      </c>
      <c r="J247" s="974">
        <v>45992</v>
      </c>
      <c r="K247" s="1310">
        <v>0</v>
      </c>
      <c r="L247" s="1304">
        <v>3</v>
      </c>
      <c r="M247" s="1304">
        <v>1000</v>
      </c>
      <c r="N247" s="1638"/>
      <c r="O247" s="983" t="s">
        <v>374</v>
      </c>
      <c r="P247" s="925"/>
    </row>
    <row r="248" spans="1:16" ht="15.75" x14ac:dyDescent="0.25">
      <c r="A248" s="1654"/>
      <c r="B248" s="1659"/>
      <c r="C248" s="1304">
        <v>2</v>
      </c>
      <c r="D248" s="1304" t="s">
        <v>360</v>
      </c>
      <c r="E248" s="1304" t="s">
        <v>392</v>
      </c>
      <c r="F248" s="1310"/>
      <c r="G248" s="1310"/>
      <c r="H248" s="1310"/>
      <c r="I248" s="974">
        <v>45992</v>
      </c>
      <c r="J248" s="974">
        <v>45992</v>
      </c>
      <c r="K248" s="1310">
        <v>1</v>
      </c>
      <c r="L248" s="1304">
        <v>3</v>
      </c>
      <c r="M248" s="1304">
        <v>1000</v>
      </c>
      <c r="N248" s="1638"/>
      <c r="O248" s="983" t="s">
        <v>374</v>
      </c>
      <c r="P248" s="925"/>
    </row>
    <row r="249" spans="1:16" ht="15.75" x14ac:dyDescent="0.25">
      <c r="A249" s="1654"/>
      <c r="B249" s="1659"/>
      <c r="C249" s="1304">
        <v>3</v>
      </c>
      <c r="D249" s="1304" t="s">
        <v>361</v>
      </c>
      <c r="E249" s="1304" t="s">
        <v>392</v>
      </c>
      <c r="F249" s="1310"/>
      <c r="G249" s="1310"/>
      <c r="H249" s="1310"/>
      <c r="I249" s="974">
        <v>45992</v>
      </c>
      <c r="J249" s="974">
        <v>45992</v>
      </c>
      <c r="K249" s="1310">
        <v>1</v>
      </c>
      <c r="L249" s="1304">
        <v>3</v>
      </c>
      <c r="M249" s="1304">
        <v>1000</v>
      </c>
      <c r="N249" s="1638"/>
      <c r="O249" s="983" t="s">
        <v>374</v>
      </c>
      <c r="P249" s="925"/>
    </row>
    <row r="250" spans="1:16" ht="15.75" x14ac:dyDescent="0.25">
      <c r="A250" s="1654"/>
      <c r="B250" s="1659"/>
      <c r="C250" s="1304">
        <v>1</v>
      </c>
      <c r="D250" s="1304">
        <v>8748</v>
      </c>
      <c r="E250" s="1304" t="s">
        <v>392</v>
      </c>
      <c r="F250" s="1310"/>
      <c r="G250" s="1310"/>
      <c r="H250" s="1310"/>
      <c r="I250" s="974">
        <v>45992</v>
      </c>
      <c r="J250" s="974">
        <v>45992</v>
      </c>
      <c r="K250" s="1310">
        <v>0</v>
      </c>
      <c r="L250" s="1304">
        <v>2</v>
      </c>
      <c r="M250" s="1304">
        <v>225</v>
      </c>
      <c r="N250" s="1638"/>
      <c r="O250" s="983" t="s">
        <v>386</v>
      </c>
      <c r="P250" s="925"/>
    </row>
    <row r="251" spans="1:16" ht="15.75" x14ac:dyDescent="0.25">
      <c r="A251" s="1654"/>
      <c r="B251" s="1659"/>
      <c r="C251" s="1304">
        <v>1</v>
      </c>
      <c r="D251" s="1304" t="s">
        <v>362</v>
      </c>
      <c r="E251" s="1304" t="s">
        <v>392</v>
      </c>
      <c r="F251" s="1310"/>
      <c r="G251" s="1310"/>
      <c r="H251" s="1310"/>
      <c r="I251" s="974">
        <v>45992</v>
      </c>
      <c r="J251" s="974">
        <v>45992</v>
      </c>
      <c r="K251" s="1310">
        <v>0</v>
      </c>
      <c r="L251" s="1304">
        <v>2</v>
      </c>
      <c r="M251" s="1304">
        <v>1000</v>
      </c>
      <c r="N251" s="1638"/>
      <c r="O251" s="983" t="s">
        <v>387</v>
      </c>
      <c r="P251" s="925"/>
    </row>
    <row r="252" spans="1:16" ht="15.75" x14ac:dyDescent="0.25">
      <c r="A252" s="1654"/>
      <c r="B252" s="1659"/>
      <c r="C252" s="1304">
        <v>2</v>
      </c>
      <c r="D252" s="1304" t="s">
        <v>896</v>
      </c>
      <c r="E252" s="1304" t="s">
        <v>392</v>
      </c>
      <c r="F252" s="1310">
        <v>1</v>
      </c>
      <c r="G252" s="1310"/>
      <c r="H252" s="1310"/>
      <c r="I252" s="974">
        <v>45901</v>
      </c>
      <c r="J252" s="974">
        <v>45992</v>
      </c>
      <c r="K252" s="1310">
        <v>1</v>
      </c>
      <c r="L252" s="1304">
        <v>4</v>
      </c>
      <c r="M252" s="1304">
        <v>3000</v>
      </c>
      <c r="N252" s="1638"/>
      <c r="O252" s="983" t="s">
        <v>898</v>
      </c>
      <c r="P252" s="925"/>
    </row>
    <row r="253" spans="1:16" ht="16.5" thickBot="1" x14ac:dyDescent="0.3">
      <c r="A253" s="1655"/>
      <c r="B253" s="1660"/>
      <c r="C253" s="1305">
        <v>1</v>
      </c>
      <c r="D253" s="1305" t="s">
        <v>897</v>
      </c>
      <c r="E253" s="1305" t="s">
        <v>392</v>
      </c>
      <c r="F253" s="1311">
        <v>1</v>
      </c>
      <c r="G253" s="1311"/>
      <c r="H253" s="1311"/>
      <c r="I253" s="978">
        <v>45901</v>
      </c>
      <c r="J253" s="978">
        <v>45992</v>
      </c>
      <c r="K253" s="1311">
        <v>1</v>
      </c>
      <c r="L253" s="1305">
        <v>4</v>
      </c>
      <c r="M253" s="1305">
        <v>1000</v>
      </c>
      <c r="N253" s="1657"/>
      <c r="O253" s="996" t="s">
        <v>898</v>
      </c>
      <c r="P253" s="925"/>
    </row>
    <row r="254" spans="1:16" ht="99" customHeight="1" x14ac:dyDescent="0.25">
      <c r="A254" s="1527" t="s">
        <v>363</v>
      </c>
      <c r="B254" s="999" t="s">
        <v>815</v>
      </c>
      <c r="C254" s="1297">
        <v>1</v>
      </c>
      <c r="D254" s="1299" t="s">
        <v>364</v>
      </c>
      <c r="E254" s="1297" t="s">
        <v>392</v>
      </c>
      <c r="F254" s="1299"/>
      <c r="G254" s="1299"/>
      <c r="H254" s="1299"/>
      <c r="I254" s="604">
        <v>45870</v>
      </c>
      <c r="J254" s="604">
        <v>45992</v>
      </c>
      <c r="K254" s="1299">
        <v>1</v>
      </c>
      <c r="L254" s="1297">
        <v>3</v>
      </c>
      <c r="M254" s="1297">
        <v>1000</v>
      </c>
      <c r="N254" s="1297" t="s">
        <v>908</v>
      </c>
      <c r="O254" s="621" t="s">
        <v>374</v>
      </c>
      <c r="P254" s="925"/>
    </row>
    <row r="255" spans="1:16" ht="63" x14ac:dyDescent="0.25">
      <c r="A255" s="1528"/>
      <c r="B255" s="933" t="s">
        <v>816</v>
      </c>
      <c r="C255" s="1292">
        <v>2</v>
      </c>
      <c r="D255" s="1295" t="s">
        <v>366</v>
      </c>
      <c r="E255" s="1292" t="s">
        <v>392</v>
      </c>
      <c r="F255" s="1295"/>
      <c r="G255" s="1295"/>
      <c r="H255" s="1295"/>
      <c r="I255" s="608">
        <v>45870</v>
      </c>
      <c r="J255" s="608">
        <v>45992</v>
      </c>
      <c r="K255" s="1295">
        <v>1</v>
      </c>
      <c r="L255" s="1292">
        <v>2</v>
      </c>
      <c r="M255" s="1292">
        <v>1000</v>
      </c>
      <c r="N255" s="1292" t="s">
        <v>907</v>
      </c>
      <c r="O255" s="622" t="s">
        <v>374</v>
      </c>
      <c r="P255" s="925"/>
    </row>
    <row r="256" spans="1:16" ht="66" customHeight="1" x14ac:dyDescent="0.25">
      <c r="A256" s="1528"/>
      <c r="B256" s="933" t="s">
        <v>815</v>
      </c>
      <c r="C256" s="1292">
        <v>3</v>
      </c>
      <c r="D256" s="1295" t="s">
        <v>367</v>
      </c>
      <c r="E256" s="1292" t="s">
        <v>392</v>
      </c>
      <c r="F256" s="1295"/>
      <c r="G256" s="1295">
        <v>2</v>
      </c>
      <c r="H256" s="1295"/>
      <c r="I256" s="608">
        <v>45870</v>
      </c>
      <c r="J256" s="608">
        <v>45992</v>
      </c>
      <c r="K256" s="1295">
        <v>0</v>
      </c>
      <c r="L256" s="1292">
        <v>2</v>
      </c>
      <c r="M256" s="1292">
        <v>225</v>
      </c>
      <c r="N256" s="1292" t="s">
        <v>908</v>
      </c>
      <c r="O256" s="622" t="s">
        <v>379</v>
      </c>
      <c r="P256" s="925"/>
    </row>
    <row r="257" spans="1:16" ht="74.25" customHeight="1" x14ac:dyDescent="0.25">
      <c r="A257" s="1528"/>
      <c r="B257" s="933" t="s">
        <v>816</v>
      </c>
      <c r="C257" s="1292">
        <v>4</v>
      </c>
      <c r="D257" s="1295">
        <v>1948</v>
      </c>
      <c r="E257" s="1292" t="s">
        <v>392</v>
      </c>
      <c r="F257" s="1295"/>
      <c r="G257" s="1295"/>
      <c r="H257" s="1295"/>
      <c r="I257" s="608">
        <v>45870</v>
      </c>
      <c r="J257" s="608">
        <v>45992</v>
      </c>
      <c r="K257" s="1295">
        <v>0</v>
      </c>
      <c r="L257" s="1292">
        <v>2</v>
      </c>
      <c r="M257" s="1292">
        <v>225</v>
      </c>
      <c r="N257" s="1292" t="s">
        <v>907</v>
      </c>
      <c r="O257" s="622" t="s">
        <v>380</v>
      </c>
      <c r="P257" s="925"/>
    </row>
    <row r="258" spans="1:16" ht="32.25" thickBot="1" x14ac:dyDescent="0.3">
      <c r="A258" s="1529"/>
      <c r="B258" s="1000"/>
      <c r="C258" s="1293">
        <v>5</v>
      </c>
      <c r="D258" s="1296">
        <v>1884</v>
      </c>
      <c r="E258" s="1293" t="s">
        <v>393</v>
      </c>
      <c r="F258" s="1296"/>
      <c r="G258" s="1296"/>
      <c r="H258" s="1296"/>
      <c r="I258" s="611" t="s">
        <v>6</v>
      </c>
      <c r="J258" s="611" t="s">
        <v>6</v>
      </c>
      <c r="K258" s="1296">
        <v>0</v>
      </c>
      <c r="L258" s="1293">
        <v>4</v>
      </c>
      <c r="M258" s="1293">
        <v>350</v>
      </c>
      <c r="N258" s="1293"/>
      <c r="O258" s="628" t="s">
        <v>381</v>
      </c>
      <c r="P258" s="925"/>
    </row>
    <row r="259" spans="1:16" ht="31.5" x14ac:dyDescent="0.25">
      <c r="A259" s="1653" t="s">
        <v>701</v>
      </c>
      <c r="B259" s="1656" t="s">
        <v>921</v>
      </c>
      <c r="C259" s="1309">
        <v>1</v>
      </c>
      <c r="D259" s="979">
        <v>40268721</v>
      </c>
      <c r="E259" s="1303" t="s">
        <v>392</v>
      </c>
      <c r="F259" s="1309"/>
      <c r="G259" s="1309"/>
      <c r="H259" s="1309">
        <v>1</v>
      </c>
      <c r="I259" s="973">
        <v>45992</v>
      </c>
      <c r="J259" s="980">
        <v>45413</v>
      </c>
      <c r="K259" s="1309">
        <v>0</v>
      </c>
      <c r="L259" s="979" t="s">
        <v>540</v>
      </c>
      <c r="M259" s="979">
        <v>630</v>
      </c>
      <c r="N259" s="1303" t="s">
        <v>478</v>
      </c>
      <c r="O259" s="981" t="s">
        <v>473</v>
      </c>
      <c r="P259" s="925"/>
    </row>
    <row r="260" spans="1:16" ht="31.5" x14ac:dyDescent="0.25">
      <c r="A260" s="1654"/>
      <c r="B260" s="1650"/>
      <c r="C260" s="1310">
        <v>2</v>
      </c>
      <c r="D260" s="982">
        <v>40268103</v>
      </c>
      <c r="E260" s="1304" t="s">
        <v>392</v>
      </c>
      <c r="F260" s="1310"/>
      <c r="G260" s="1310"/>
      <c r="H260" s="1310"/>
      <c r="I260" s="974">
        <v>45992</v>
      </c>
      <c r="J260" s="984">
        <v>45413</v>
      </c>
      <c r="K260" s="1310">
        <v>1</v>
      </c>
      <c r="L260" s="982" t="s">
        <v>540</v>
      </c>
      <c r="M260" s="982">
        <v>1600</v>
      </c>
      <c r="N260" s="1304" t="s">
        <v>478</v>
      </c>
      <c r="O260" s="983" t="s">
        <v>473</v>
      </c>
      <c r="P260" s="925"/>
    </row>
    <row r="261" spans="1:16" ht="31.5" x14ac:dyDescent="0.25">
      <c r="A261" s="1654"/>
      <c r="B261" s="1650" t="s">
        <v>922</v>
      </c>
      <c r="C261" s="1310">
        <v>1</v>
      </c>
      <c r="D261" s="982">
        <v>40268151</v>
      </c>
      <c r="E261" s="1304" t="s">
        <v>392</v>
      </c>
      <c r="F261" s="1310"/>
      <c r="G261" s="1310"/>
      <c r="H261" s="1310"/>
      <c r="I261" s="974">
        <v>45992</v>
      </c>
      <c r="J261" s="984">
        <v>45413</v>
      </c>
      <c r="K261" s="1310">
        <v>1</v>
      </c>
      <c r="L261" s="982" t="s">
        <v>540</v>
      </c>
      <c r="M261" s="982" t="s">
        <v>536</v>
      </c>
      <c r="N261" s="1304" t="s">
        <v>479</v>
      </c>
      <c r="O261" s="983" t="s">
        <v>473</v>
      </c>
      <c r="P261" s="925"/>
    </row>
    <row r="262" spans="1:16" ht="31.5" x14ac:dyDescent="0.25">
      <c r="A262" s="1654"/>
      <c r="B262" s="1650"/>
      <c r="C262" s="1310">
        <v>2</v>
      </c>
      <c r="D262" s="982">
        <v>40268689</v>
      </c>
      <c r="E262" s="1304" t="s">
        <v>392</v>
      </c>
      <c r="F262" s="1310"/>
      <c r="G262" s="1310"/>
      <c r="H262" s="1310"/>
      <c r="I262" s="974">
        <v>45992</v>
      </c>
      <c r="J262" s="984">
        <v>45413</v>
      </c>
      <c r="K262" s="1310">
        <v>0</v>
      </c>
      <c r="L262" s="982" t="s">
        <v>540</v>
      </c>
      <c r="M262" s="982" t="s">
        <v>537</v>
      </c>
      <c r="N262" s="1304" t="s">
        <v>479</v>
      </c>
      <c r="O262" s="983" t="s">
        <v>473</v>
      </c>
      <c r="P262" s="925"/>
    </row>
    <row r="263" spans="1:16" ht="31.5" x14ac:dyDescent="0.25">
      <c r="A263" s="1654"/>
      <c r="B263" s="1650" t="s">
        <v>923</v>
      </c>
      <c r="C263" s="1310">
        <v>1</v>
      </c>
      <c r="D263" s="982">
        <v>40268157</v>
      </c>
      <c r="E263" s="1304" t="s">
        <v>392</v>
      </c>
      <c r="F263" s="1310"/>
      <c r="G263" s="1310">
        <v>1</v>
      </c>
      <c r="H263" s="1310"/>
      <c r="I263" s="974">
        <v>45992</v>
      </c>
      <c r="J263" s="984">
        <v>45413</v>
      </c>
      <c r="K263" s="1310">
        <v>1</v>
      </c>
      <c r="L263" s="982" t="s">
        <v>540</v>
      </c>
      <c r="M263" s="982" t="s">
        <v>536</v>
      </c>
      <c r="N263" s="1304" t="s">
        <v>480</v>
      </c>
      <c r="O263" s="983" t="s">
        <v>473</v>
      </c>
      <c r="P263" s="925"/>
    </row>
    <row r="264" spans="1:16" ht="31.5" x14ac:dyDescent="0.25">
      <c r="A264" s="1654"/>
      <c r="B264" s="1650"/>
      <c r="C264" s="1310">
        <v>2</v>
      </c>
      <c r="D264" s="982">
        <v>40268690</v>
      </c>
      <c r="E264" s="1304" t="s">
        <v>392</v>
      </c>
      <c r="F264" s="1310"/>
      <c r="G264" s="1310"/>
      <c r="H264" s="1310"/>
      <c r="I264" s="974">
        <v>45992</v>
      </c>
      <c r="J264" s="984">
        <v>45413</v>
      </c>
      <c r="K264" s="1310">
        <v>0</v>
      </c>
      <c r="L264" s="982" t="s">
        <v>540</v>
      </c>
      <c r="M264" s="982" t="s">
        <v>537</v>
      </c>
      <c r="N264" s="1304" t="s">
        <v>480</v>
      </c>
      <c r="O264" s="983" t="s">
        <v>473</v>
      </c>
      <c r="P264" s="925"/>
    </row>
    <row r="265" spans="1:16" ht="31.5" x14ac:dyDescent="0.25">
      <c r="A265" s="1654"/>
      <c r="B265" s="1650" t="s">
        <v>924</v>
      </c>
      <c r="C265" s="1310">
        <v>1</v>
      </c>
      <c r="D265" s="982">
        <v>40268159</v>
      </c>
      <c r="E265" s="1304" t="s">
        <v>392</v>
      </c>
      <c r="F265" s="1310"/>
      <c r="G265" s="1310"/>
      <c r="H265" s="1310"/>
      <c r="I265" s="974">
        <v>45992</v>
      </c>
      <c r="J265" s="984">
        <v>45413</v>
      </c>
      <c r="K265" s="1310">
        <v>1</v>
      </c>
      <c r="L265" s="982" t="s">
        <v>540</v>
      </c>
      <c r="M265" s="982" t="s">
        <v>536</v>
      </c>
      <c r="N265" s="1304" t="s">
        <v>481</v>
      </c>
      <c r="O265" s="983" t="s">
        <v>473</v>
      </c>
      <c r="P265" s="925"/>
    </row>
    <row r="266" spans="1:16" ht="31.5" x14ac:dyDescent="0.25">
      <c r="A266" s="1654"/>
      <c r="B266" s="1650"/>
      <c r="C266" s="1310">
        <v>2</v>
      </c>
      <c r="D266" s="982">
        <v>40268692</v>
      </c>
      <c r="E266" s="1304" t="s">
        <v>392</v>
      </c>
      <c r="F266" s="1310"/>
      <c r="G266" s="1310"/>
      <c r="H266" s="1310"/>
      <c r="I266" s="974">
        <v>45992</v>
      </c>
      <c r="J266" s="984">
        <v>45413</v>
      </c>
      <c r="K266" s="1310">
        <v>0</v>
      </c>
      <c r="L266" s="982" t="s">
        <v>540</v>
      </c>
      <c r="M266" s="982" t="s">
        <v>537</v>
      </c>
      <c r="N266" s="1304" t="s">
        <v>481</v>
      </c>
      <c r="O266" s="983" t="s">
        <v>473</v>
      </c>
      <c r="P266" s="925"/>
    </row>
    <row r="267" spans="1:16" ht="31.5" x14ac:dyDescent="0.25">
      <c r="A267" s="1654"/>
      <c r="B267" s="1650" t="s">
        <v>925</v>
      </c>
      <c r="C267" s="1310">
        <v>1</v>
      </c>
      <c r="D267" s="982">
        <v>40268129</v>
      </c>
      <c r="E267" s="1304" t="s">
        <v>392</v>
      </c>
      <c r="F267" s="1310">
        <v>1</v>
      </c>
      <c r="G267" s="1310"/>
      <c r="H267" s="1310"/>
      <c r="I267" s="974">
        <v>45992</v>
      </c>
      <c r="J267" s="984">
        <v>45413</v>
      </c>
      <c r="K267" s="1310">
        <v>1</v>
      </c>
      <c r="L267" s="982" t="s">
        <v>540</v>
      </c>
      <c r="M267" s="982" t="s">
        <v>536</v>
      </c>
      <c r="N267" s="1304" t="s">
        <v>482</v>
      </c>
      <c r="O267" s="983" t="s">
        <v>473</v>
      </c>
      <c r="P267" s="925"/>
    </row>
    <row r="268" spans="1:16" ht="31.5" x14ac:dyDescent="0.25">
      <c r="A268" s="1654"/>
      <c r="B268" s="1650"/>
      <c r="C268" s="1310">
        <v>2</v>
      </c>
      <c r="D268" s="982">
        <v>40268722</v>
      </c>
      <c r="E268" s="1304" t="s">
        <v>392</v>
      </c>
      <c r="F268" s="1310"/>
      <c r="G268" s="1310"/>
      <c r="H268" s="1310"/>
      <c r="I268" s="974">
        <v>45992</v>
      </c>
      <c r="J268" s="984">
        <v>45413</v>
      </c>
      <c r="K268" s="1310">
        <v>0</v>
      </c>
      <c r="L268" s="982" t="s">
        <v>540</v>
      </c>
      <c r="M268" s="982" t="s">
        <v>537</v>
      </c>
      <c r="N268" s="1304" t="s">
        <v>482</v>
      </c>
      <c r="O268" s="983" t="s">
        <v>473</v>
      </c>
      <c r="P268" s="925"/>
    </row>
    <row r="269" spans="1:16" ht="31.5" x14ac:dyDescent="0.25">
      <c r="A269" s="1654"/>
      <c r="B269" s="1650" t="s">
        <v>926</v>
      </c>
      <c r="C269" s="1310">
        <v>1</v>
      </c>
      <c r="D269" s="982">
        <v>40268688</v>
      </c>
      <c r="E269" s="1304" t="s">
        <v>391</v>
      </c>
      <c r="F269" s="1310"/>
      <c r="G269" s="1310"/>
      <c r="H269" s="1310"/>
      <c r="I269" s="974">
        <v>45992</v>
      </c>
      <c r="J269" s="984">
        <v>45413</v>
      </c>
      <c r="K269" s="1310">
        <v>0</v>
      </c>
      <c r="L269" s="982" t="s">
        <v>540</v>
      </c>
      <c r="M269" s="982" t="s">
        <v>538</v>
      </c>
      <c r="N269" s="982" t="s">
        <v>483</v>
      </c>
      <c r="O269" s="983" t="s">
        <v>473</v>
      </c>
      <c r="P269" s="925"/>
    </row>
    <row r="270" spans="1:16" ht="31.5" x14ac:dyDescent="0.25">
      <c r="A270" s="1654"/>
      <c r="B270" s="1650"/>
      <c r="C270" s="1310">
        <v>2</v>
      </c>
      <c r="D270" s="982">
        <v>40268723</v>
      </c>
      <c r="E270" s="1304" t="s">
        <v>391</v>
      </c>
      <c r="F270" s="1310"/>
      <c r="G270" s="1310"/>
      <c r="H270" s="1310"/>
      <c r="I270" s="974">
        <v>45992</v>
      </c>
      <c r="J270" s="984">
        <v>45413</v>
      </c>
      <c r="K270" s="1310">
        <v>0</v>
      </c>
      <c r="L270" s="982" t="s">
        <v>540</v>
      </c>
      <c r="M270" s="982" t="s">
        <v>537</v>
      </c>
      <c r="N270" s="982" t="s">
        <v>483</v>
      </c>
      <c r="O270" s="983" t="s">
        <v>473</v>
      </c>
      <c r="P270" s="925"/>
    </row>
    <row r="271" spans="1:16" ht="31.5" x14ac:dyDescent="0.25">
      <c r="A271" s="1654"/>
      <c r="B271" s="1650" t="s">
        <v>927</v>
      </c>
      <c r="C271" s="1310">
        <v>1</v>
      </c>
      <c r="D271" s="982">
        <v>40268137</v>
      </c>
      <c r="E271" s="1304" t="s">
        <v>392</v>
      </c>
      <c r="F271" s="1310"/>
      <c r="G271" s="1310"/>
      <c r="H271" s="1310"/>
      <c r="I271" s="974">
        <v>45992</v>
      </c>
      <c r="J271" s="984">
        <v>45413</v>
      </c>
      <c r="K271" s="1310">
        <v>1</v>
      </c>
      <c r="L271" s="982" t="s">
        <v>540</v>
      </c>
      <c r="M271" s="982" t="s">
        <v>536</v>
      </c>
      <c r="N271" s="982" t="s">
        <v>484</v>
      </c>
      <c r="O271" s="983" t="s">
        <v>473</v>
      </c>
      <c r="P271" s="925"/>
    </row>
    <row r="272" spans="1:16" ht="31.5" x14ac:dyDescent="0.25">
      <c r="A272" s="1654"/>
      <c r="B272" s="1650"/>
      <c r="C272" s="1310">
        <v>2</v>
      </c>
      <c r="D272" s="982">
        <v>40268730</v>
      </c>
      <c r="E272" s="1304" t="s">
        <v>392</v>
      </c>
      <c r="F272" s="1310"/>
      <c r="G272" s="1310"/>
      <c r="H272" s="1310"/>
      <c r="I272" s="974">
        <v>45992</v>
      </c>
      <c r="J272" s="984">
        <v>45413</v>
      </c>
      <c r="K272" s="1310">
        <v>0</v>
      </c>
      <c r="L272" s="982" t="s">
        <v>540</v>
      </c>
      <c r="M272" s="982" t="s">
        <v>537</v>
      </c>
      <c r="N272" s="982" t="s">
        <v>484</v>
      </c>
      <c r="O272" s="983" t="s">
        <v>473</v>
      </c>
      <c r="P272" s="925"/>
    </row>
    <row r="273" spans="1:16" ht="31.5" x14ac:dyDescent="0.25">
      <c r="A273" s="1654"/>
      <c r="B273" s="1652" t="s">
        <v>928</v>
      </c>
      <c r="C273" s="1310">
        <v>1</v>
      </c>
      <c r="D273" s="982">
        <v>40268160</v>
      </c>
      <c r="E273" s="1304" t="s">
        <v>391</v>
      </c>
      <c r="F273" s="1310"/>
      <c r="G273" s="1310"/>
      <c r="H273" s="1310"/>
      <c r="I273" s="984">
        <v>45778</v>
      </c>
      <c r="J273" s="984">
        <v>45413</v>
      </c>
      <c r="K273" s="1310">
        <v>1</v>
      </c>
      <c r="L273" s="982" t="s">
        <v>540</v>
      </c>
      <c r="M273" s="982" t="s">
        <v>536</v>
      </c>
      <c r="N273" s="982" t="s">
        <v>485</v>
      </c>
      <c r="O273" s="983" t="s">
        <v>473</v>
      </c>
      <c r="P273" s="925"/>
    </row>
    <row r="274" spans="1:16" ht="31.5" x14ac:dyDescent="0.25">
      <c r="A274" s="1654"/>
      <c r="B274" s="1652"/>
      <c r="C274" s="1310">
        <v>2</v>
      </c>
      <c r="D274" s="982">
        <v>40268711</v>
      </c>
      <c r="E274" s="1310" t="s">
        <v>391</v>
      </c>
      <c r="F274" s="1310"/>
      <c r="G274" s="1310"/>
      <c r="H274" s="1310"/>
      <c r="I274" s="984">
        <v>45778</v>
      </c>
      <c r="J274" s="984">
        <v>45413</v>
      </c>
      <c r="K274" s="1310">
        <v>0</v>
      </c>
      <c r="L274" s="982" t="s">
        <v>540</v>
      </c>
      <c r="M274" s="982" t="s">
        <v>537</v>
      </c>
      <c r="N274" s="982" t="s">
        <v>485</v>
      </c>
      <c r="O274" s="983" t="s">
        <v>473</v>
      </c>
      <c r="P274" s="925"/>
    </row>
    <row r="275" spans="1:16" ht="31.5" x14ac:dyDescent="0.25">
      <c r="A275" s="1654"/>
      <c r="B275" s="1650" t="s">
        <v>929</v>
      </c>
      <c r="C275" s="1310">
        <v>1</v>
      </c>
      <c r="D275" s="982">
        <v>40268341</v>
      </c>
      <c r="E275" s="1304" t="s">
        <v>392</v>
      </c>
      <c r="F275" s="1310"/>
      <c r="G275" s="1310"/>
      <c r="H275" s="1310"/>
      <c r="I275" s="984">
        <v>45778</v>
      </c>
      <c r="J275" s="984">
        <v>45413</v>
      </c>
      <c r="K275" s="1310">
        <v>1</v>
      </c>
      <c r="L275" s="982" t="s">
        <v>540</v>
      </c>
      <c r="M275" s="982" t="s">
        <v>536</v>
      </c>
      <c r="N275" s="982" t="s">
        <v>486</v>
      </c>
      <c r="O275" s="983" t="s">
        <v>473</v>
      </c>
      <c r="P275" s="925"/>
    </row>
    <row r="276" spans="1:16" ht="31.5" x14ac:dyDescent="0.25">
      <c r="A276" s="1654"/>
      <c r="B276" s="1650"/>
      <c r="C276" s="1310">
        <v>2</v>
      </c>
      <c r="D276" s="982">
        <v>40268713</v>
      </c>
      <c r="E276" s="1310" t="s">
        <v>392</v>
      </c>
      <c r="F276" s="1310"/>
      <c r="G276" s="1310"/>
      <c r="H276" s="1310"/>
      <c r="I276" s="984">
        <v>45778</v>
      </c>
      <c r="J276" s="984">
        <v>45413</v>
      </c>
      <c r="K276" s="1310">
        <v>0</v>
      </c>
      <c r="L276" s="982" t="s">
        <v>540</v>
      </c>
      <c r="M276" s="982" t="s">
        <v>537</v>
      </c>
      <c r="N276" s="982" t="s">
        <v>486</v>
      </c>
      <c r="O276" s="983" t="s">
        <v>473</v>
      </c>
      <c r="P276" s="925"/>
    </row>
    <row r="277" spans="1:16" ht="31.5" x14ac:dyDescent="0.25">
      <c r="A277" s="1654"/>
      <c r="B277" s="1650" t="s">
        <v>930</v>
      </c>
      <c r="C277" s="1310">
        <v>1</v>
      </c>
      <c r="D277" s="982">
        <v>40268139</v>
      </c>
      <c r="E277" s="1304" t="s">
        <v>392</v>
      </c>
      <c r="F277" s="1310">
        <v>1</v>
      </c>
      <c r="G277" s="1310">
        <v>1</v>
      </c>
      <c r="H277" s="1310"/>
      <c r="I277" s="984">
        <v>45778</v>
      </c>
      <c r="J277" s="984">
        <v>45413</v>
      </c>
      <c r="K277" s="1310">
        <v>1</v>
      </c>
      <c r="L277" s="982" t="s">
        <v>540</v>
      </c>
      <c r="M277" s="982" t="s">
        <v>536</v>
      </c>
      <c r="N277" s="982" t="s">
        <v>487</v>
      </c>
      <c r="O277" s="983" t="s">
        <v>473</v>
      </c>
      <c r="P277" s="925"/>
    </row>
    <row r="278" spans="1:16" ht="31.5" x14ac:dyDescent="0.25">
      <c r="A278" s="1654"/>
      <c r="B278" s="1650"/>
      <c r="C278" s="1310">
        <v>2</v>
      </c>
      <c r="D278" s="982">
        <v>40268731</v>
      </c>
      <c r="E278" s="1304" t="s">
        <v>392</v>
      </c>
      <c r="F278" s="1310"/>
      <c r="G278" s="1310"/>
      <c r="H278" s="1310">
        <v>1</v>
      </c>
      <c r="I278" s="984">
        <v>45778</v>
      </c>
      <c r="J278" s="984">
        <v>45413</v>
      </c>
      <c r="K278" s="1310">
        <v>0</v>
      </c>
      <c r="L278" s="982" t="s">
        <v>540</v>
      </c>
      <c r="M278" s="982" t="s">
        <v>537</v>
      </c>
      <c r="N278" s="982" t="s">
        <v>487</v>
      </c>
      <c r="O278" s="983" t="s">
        <v>473</v>
      </c>
      <c r="P278" s="925"/>
    </row>
    <row r="279" spans="1:16" ht="31.5" x14ac:dyDescent="0.25">
      <c r="A279" s="1654"/>
      <c r="B279" s="1650" t="s">
        <v>931</v>
      </c>
      <c r="C279" s="1310">
        <v>1</v>
      </c>
      <c r="D279" s="982">
        <v>40268342</v>
      </c>
      <c r="E279" s="1304" t="s">
        <v>392</v>
      </c>
      <c r="F279" s="1310"/>
      <c r="G279" s="1310">
        <v>1</v>
      </c>
      <c r="H279" s="1310"/>
      <c r="I279" s="984">
        <v>45778</v>
      </c>
      <c r="J279" s="984">
        <v>45413</v>
      </c>
      <c r="K279" s="1310">
        <v>1</v>
      </c>
      <c r="L279" s="982" t="s">
        <v>540</v>
      </c>
      <c r="M279" s="982" t="s">
        <v>536</v>
      </c>
      <c r="N279" s="982" t="s">
        <v>488</v>
      </c>
      <c r="O279" s="983" t="s">
        <v>473</v>
      </c>
      <c r="P279" s="925"/>
    </row>
    <row r="280" spans="1:16" ht="31.5" x14ac:dyDescent="0.25">
      <c r="A280" s="1654"/>
      <c r="B280" s="1650"/>
      <c r="C280" s="1310">
        <v>2</v>
      </c>
      <c r="D280" s="982">
        <v>40268714</v>
      </c>
      <c r="E280" s="1304" t="s">
        <v>392</v>
      </c>
      <c r="F280" s="1310"/>
      <c r="G280" s="1310"/>
      <c r="H280" s="1310"/>
      <c r="I280" s="984">
        <v>45778</v>
      </c>
      <c r="J280" s="984">
        <v>45413</v>
      </c>
      <c r="K280" s="1310">
        <v>0</v>
      </c>
      <c r="L280" s="982" t="s">
        <v>540</v>
      </c>
      <c r="M280" s="982" t="s">
        <v>537</v>
      </c>
      <c r="N280" s="982" t="s">
        <v>488</v>
      </c>
      <c r="O280" s="983" t="s">
        <v>473</v>
      </c>
      <c r="P280" s="925"/>
    </row>
    <row r="281" spans="1:16" ht="31.5" x14ac:dyDescent="0.25">
      <c r="A281" s="1654"/>
      <c r="B281" s="1650" t="s">
        <v>932</v>
      </c>
      <c r="C281" s="1310">
        <v>1</v>
      </c>
      <c r="D281" s="982">
        <v>40268968</v>
      </c>
      <c r="E281" s="1304" t="s">
        <v>392</v>
      </c>
      <c r="F281" s="1310"/>
      <c r="G281" s="1310"/>
      <c r="H281" s="1310"/>
      <c r="I281" s="984">
        <v>45778</v>
      </c>
      <c r="J281" s="984">
        <v>45413</v>
      </c>
      <c r="K281" s="1310">
        <v>0</v>
      </c>
      <c r="L281" s="982" t="s">
        <v>541</v>
      </c>
      <c r="M281" s="982" t="s">
        <v>538</v>
      </c>
      <c r="N281" s="982" t="s">
        <v>489</v>
      </c>
      <c r="O281" s="983" t="s">
        <v>473</v>
      </c>
      <c r="P281" s="925"/>
    </row>
    <row r="282" spans="1:16" ht="31.5" x14ac:dyDescent="0.25">
      <c r="A282" s="1654"/>
      <c r="B282" s="1650"/>
      <c r="C282" s="1310">
        <v>2</v>
      </c>
      <c r="D282" s="982">
        <v>40269004</v>
      </c>
      <c r="E282" s="1310" t="s">
        <v>391</v>
      </c>
      <c r="F282" s="1310"/>
      <c r="G282" s="1310"/>
      <c r="H282" s="1310"/>
      <c r="I282" s="984">
        <v>45778</v>
      </c>
      <c r="J282" s="984">
        <v>45413</v>
      </c>
      <c r="K282" s="1310">
        <v>0</v>
      </c>
      <c r="L282" s="982" t="s">
        <v>541</v>
      </c>
      <c r="M282" s="982" t="s">
        <v>537</v>
      </c>
      <c r="N282" s="982" t="s">
        <v>489</v>
      </c>
      <c r="O282" s="983" t="s">
        <v>473</v>
      </c>
      <c r="P282" s="925"/>
    </row>
    <row r="283" spans="1:16" ht="31.5" x14ac:dyDescent="0.25">
      <c r="A283" s="1654"/>
      <c r="B283" s="1650" t="s">
        <v>933</v>
      </c>
      <c r="C283" s="1310">
        <v>1</v>
      </c>
      <c r="D283" s="982">
        <v>40268970</v>
      </c>
      <c r="E283" s="1304" t="s">
        <v>392</v>
      </c>
      <c r="F283" s="1310"/>
      <c r="G283" s="1310"/>
      <c r="H283" s="1310"/>
      <c r="I283" s="984">
        <v>45778</v>
      </c>
      <c r="J283" s="984">
        <v>45413</v>
      </c>
      <c r="K283" s="1310">
        <v>0</v>
      </c>
      <c r="L283" s="982" t="s">
        <v>541</v>
      </c>
      <c r="M283" s="982" t="s">
        <v>538</v>
      </c>
      <c r="N283" s="982" t="s">
        <v>490</v>
      </c>
      <c r="O283" s="983" t="s">
        <v>473</v>
      </c>
      <c r="P283" s="925"/>
    </row>
    <row r="284" spans="1:16" ht="31.5" x14ac:dyDescent="0.25">
      <c r="A284" s="1654"/>
      <c r="B284" s="1650"/>
      <c r="C284" s="1310">
        <v>2</v>
      </c>
      <c r="D284" s="982">
        <v>40269007</v>
      </c>
      <c r="E284" s="1310" t="s">
        <v>391</v>
      </c>
      <c r="F284" s="1310"/>
      <c r="G284" s="1310"/>
      <c r="H284" s="1310"/>
      <c r="I284" s="984">
        <v>45778</v>
      </c>
      <c r="J284" s="984">
        <v>45413</v>
      </c>
      <c r="K284" s="1310">
        <v>0</v>
      </c>
      <c r="L284" s="982" t="s">
        <v>541</v>
      </c>
      <c r="M284" s="982" t="s">
        <v>537</v>
      </c>
      <c r="N284" s="982" t="s">
        <v>490</v>
      </c>
      <c r="O284" s="983" t="s">
        <v>473</v>
      </c>
      <c r="P284" s="925"/>
    </row>
    <row r="285" spans="1:16" ht="31.5" x14ac:dyDescent="0.25">
      <c r="A285" s="1654"/>
      <c r="B285" s="1650" t="s">
        <v>934</v>
      </c>
      <c r="C285" s="1310">
        <v>1</v>
      </c>
      <c r="D285" s="982">
        <v>40269011</v>
      </c>
      <c r="E285" s="1304" t="s">
        <v>392</v>
      </c>
      <c r="F285" s="1310"/>
      <c r="G285" s="1310"/>
      <c r="H285" s="1310"/>
      <c r="I285" s="984">
        <v>45778</v>
      </c>
      <c r="J285" s="984">
        <v>45413</v>
      </c>
      <c r="K285" s="1310">
        <v>0</v>
      </c>
      <c r="L285" s="982" t="s">
        <v>541</v>
      </c>
      <c r="M285" s="982">
        <v>630</v>
      </c>
      <c r="N285" s="982" t="s">
        <v>491</v>
      </c>
      <c r="O285" s="983" t="s">
        <v>473</v>
      </c>
      <c r="P285" s="925"/>
    </row>
    <row r="286" spans="1:16" ht="31.5" x14ac:dyDescent="0.25">
      <c r="A286" s="1654"/>
      <c r="B286" s="1650"/>
      <c r="C286" s="1310">
        <v>2</v>
      </c>
      <c r="D286" s="1304">
        <v>40268976</v>
      </c>
      <c r="E286" s="1304" t="s">
        <v>392</v>
      </c>
      <c r="F286" s="1310"/>
      <c r="G286" s="1310"/>
      <c r="H286" s="1310"/>
      <c r="I286" s="984">
        <v>45778</v>
      </c>
      <c r="J286" s="984">
        <v>45413</v>
      </c>
      <c r="K286" s="1310">
        <v>0</v>
      </c>
      <c r="L286" s="982" t="s">
        <v>541</v>
      </c>
      <c r="M286" s="982">
        <v>1000</v>
      </c>
      <c r="N286" s="982" t="s">
        <v>491</v>
      </c>
      <c r="O286" s="983" t="s">
        <v>473</v>
      </c>
      <c r="P286" s="925"/>
    </row>
    <row r="287" spans="1:16" ht="31.5" x14ac:dyDescent="0.25">
      <c r="A287" s="1654"/>
      <c r="B287" s="1650" t="s">
        <v>935</v>
      </c>
      <c r="C287" s="1310">
        <v>1</v>
      </c>
      <c r="D287" s="982">
        <v>40268978</v>
      </c>
      <c r="E287" s="1310" t="s">
        <v>392</v>
      </c>
      <c r="F287" s="1310"/>
      <c r="G287" s="1310"/>
      <c r="H287" s="1310"/>
      <c r="I287" s="984">
        <v>45778</v>
      </c>
      <c r="J287" s="984">
        <v>45413</v>
      </c>
      <c r="K287" s="1310">
        <v>0</v>
      </c>
      <c r="L287" s="982" t="s">
        <v>541</v>
      </c>
      <c r="M287" s="982" t="s">
        <v>538</v>
      </c>
      <c r="N287" s="982" t="s">
        <v>492</v>
      </c>
      <c r="O287" s="983" t="s">
        <v>473</v>
      </c>
      <c r="P287" s="925"/>
    </row>
    <row r="288" spans="1:16" ht="31.5" x14ac:dyDescent="0.25">
      <c r="A288" s="1654"/>
      <c r="B288" s="1650"/>
      <c r="C288" s="1310">
        <v>2</v>
      </c>
      <c r="D288" s="982">
        <v>40269014</v>
      </c>
      <c r="E288" s="1304" t="s">
        <v>392</v>
      </c>
      <c r="F288" s="1310"/>
      <c r="G288" s="1310"/>
      <c r="H288" s="1310"/>
      <c r="I288" s="984">
        <v>45778</v>
      </c>
      <c r="J288" s="984">
        <v>45413</v>
      </c>
      <c r="K288" s="1310">
        <v>0</v>
      </c>
      <c r="L288" s="982" t="s">
        <v>541</v>
      </c>
      <c r="M288" s="982" t="s">
        <v>537</v>
      </c>
      <c r="N288" s="982" t="s">
        <v>492</v>
      </c>
      <c r="O288" s="983" t="s">
        <v>473</v>
      </c>
      <c r="P288" s="925"/>
    </row>
    <row r="289" spans="1:16" ht="31.5" x14ac:dyDescent="0.25">
      <c r="A289" s="1654"/>
      <c r="B289" s="1650" t="s">
        <v>936</v>
      </c>
      <c r="C289" s="1310">
        <v>1</v>
      </c>
      <c r="D289" s="982">
        <v>40269021</v>
      </c>
      <c r="E289" s="1304" t="s">
        <v>392</v>
      </c>
      <c r="F289" s="1310"/>
      <c r="G289" s="1310"/>
      <c r="H289" s="1310"/>
      <c r="I289" s="984">
        <v>45778</v>
      </c>
      <c r="J289" s="984">
        <v>45413</v>
      </c>
      <c r="K289" s="1310">
        <v>0</v>
      </c>
      <c r="L289" s="982" t="s">
        <v>541</v>
      </c>
      <c r="M289" s="982" t="s">
        <v>538</v>
      </c>
      <c r="N289" s="982" t="s">
        <v>493</v>
      </c>
      <c r="O289" s="983" t="s">
        <v>473</v>
      </c>
      <c r="P289" s="925"/>
    </row>
    <row r="290" spans="1:16" ht="31.5" x14ac:dyDescent="0.25">
      <c r="A290" s="1654"/>
      <c r="B290" s="1650"/>
      <c r="C290" s="1310">
        <v>2</v>
      </c>
      <c r="D290" s="982">
        <v>40269040</v>
      </c>
      <c r="E290" s="1310" t="s">
        <v>392</v>
      </c>
      <c r="F290" s="1310"/>
      <c r="G290" s="1310"/>
      <c r="H290" s="1310"/>
      <c r="I290" s="984">
        <v>45778</v>
      </c>
      <c r="J290" s="984">
        <v>45413</v>
      </c>
      <c r="K290" s="1310">
        <v>0</v>
      </c>
      <c r="L290" s="982" t="s">
        <v>541</v>
      </c>
      <c r="M290" s="982" t="s">
        <v>537</v>
      </c>
      <c r="N290" s="982" t="s">
        <v>493</v>
      </c>
      <c r="O290" s="983" t="s">
        <v>473</v>
      </c>
      <c r="P290" s="925"/>
    </row>
    <row r="291" spans="1:16" ht="31.5" x14ac:dyDescent="0.25">
      <c r="A291" s="1654"/>
      <c r="B291" s="1650" t="s">
        <v>937</v>
      </c>
      <c r="C291" s="1310">
        <v>1</v>
      </c>
      <c r="D291" s="982">
        <v>40269048</v>
      </c>
      <c r="E291" s="1304" t="s">
        <v>392</v>
      </c>
      <c r="F291" s="1310"/>
      <c r="G291" s="1310"/>
      <c r="H291" s="1310"/>
      <c r="I291" s="984">
        <v>45778</v>
      </c>
      <c r="J291" s="984">
        <v>45413</v>
      </c>
      <c r="K291" s="1310">
        <v>0</v>
      </c>
      <c r="L291" s="982" t="s">
        <v>541</v>
      </c>
      <c r="M291" s="982" t="s">
        <v>538</v>
      </c>
      <c r="N291" s="982" t="s">
        <v>494</v>
      </c>
      <c r="O291" s="983" t="s">
        <v>473</v>
      </c>
      <c r="P291" s="925"/>
    </row>
    <row r="292" spans="1:16" ht="31.5" x14ac:dyDescent="0.25">
      <c r="A292" s="1654"/>
      <c r="B292" s="1650"/>
      <c r="C292" s="1310">
        <v>2</v>
      </c>
      <c r="D292" s="982">
        <v>40269054</v>
      </c>
      <c r="E292" s="1310" t="s">
        <v>392</v>
      </c>
      <c r="F292" s="1310"/>
      <c r="G292" s="1310"/>
      <c r="H292" s="1310"/>
      <c r="I292" s="984">
        <v>45778</v>
      </c>
      <c r="J292" s="984">
        <v>45413</v>
      </c>
      <c r="K292" s="1310">
        <v>0</v>
      </c>
      <c r="L292" s="982" t="s">
        <v>541</v>
      </c>
      <c r="M292" s="982" t="s">
        <v>537</v>
      </c>
      <c r="N292" s="982" t="s">
        <v>494</v>
      </c>
      <c r="O292" s="983" t="s">
        <v>473</v>
      </c>
      <c r="P292" s="925"/>
    </row>
    <row r="293" spans="1:16" ht="31.5" x14ac:dyDescent="0.25">
      <c r="A293" s="1654"/>
      <c r="B293" s="1650" t="s">
        <v>938</v>
      </c>
      <c r="C293" s="1310">
        <v>1</v>
      </c>
      <c r="D293" s="982">
        <v>40269027</v>
      </c>
      <c r="E293" s="1304" t="s">
        <v>392</v>
      </c>
      <c r="F293" s="1310"/>
      <c r="G293" s="1310"/>
      <c r="H293" s="1310"/>
      <c r="I293" s="984">
        <v>45778</v>
      </c>
      <c r="J293" s="984">
        <v>45413</v>
      </c>
      <c r="K293" s="1310">
        <v>0</v>
      </c>
      <c r="L293" s="982" t="s">
        <v>541</v>
      </c>
      <c r="M293" s="982" t="s">
        <v>538</v>
      </c>
      <c r="N293" s="982" t="s">
        <v>495</v>
      </c>
      <c r="O293" s="983" t="s">
        <v>473</v>
      </c>
      <c r="P293" s="925"/>
    </row>
    <row r="294" spans="1:16" ht="31.5" x14ac:dyDescent="0.25">
      <c r="A294" s="1654"/>
      <c r="B294" s="1650"/>
      <c r="C294" s="1310">
        <v>2</v>
      </c>
      <c r="D294" s="982">
        <v>40269045</v>
      </c>
      <c r="E294" s="1310" t="s">
        <v>392</v>
      </c>
      <c r="F294" s="1310"/>
      <c r="G294" s="1310"/>
      <c r="H294" s="1310"/>
      <c r="I294" s="984">
        <v>45778</v>
      </c>
      <c r="J294" s="984">
        <v>45413</v>
      </c>
      <c r="K294" s="1310">
        <v>0</v>
      </c>
      <c r="L294" s="982" t="s">
        <v>541</v>
      </c>
      <c r="M294" s="982" t="s">
        <v>537</v>
      </c>
      <c r="N294" s="982" t="s">
        <v>495</v>
      </c>
      <c r="O294" s="983" t="s">
        <v>473</v>
      </c>
      <c r="P294" s="925"/>
    </row>
    <row r="295" spans="1:16" ht="31.5" x14ac:dyDescent="0.25">
      <c r="A295" s="1654"/>
      <c r="B295" s="1650" t="s">
        <v>939</v>
      </c>
      <c r="C295" s="1310">
        <v>1</v>
      </c>
      <c r="D295" s="982">
        <v>40268980</v>
      </c>
      <c r="E295" s="1304" t="s">
        <v>392</v>
      </c>
      <c r="F295" s="1310"/>
      <c r="G295" s="1310"/>
      <c r="H295" s="1310"/>
      <c r="I295" s="984">
        <v>45778</v>
      </c>
      <c r="J295" s="984">
        <v>45413</v>
      </c>
      <c r="K295" s="1310">
        <v>0</v>
      </c>
      <c r="L295" s="982" t="s">
        <v>541</v>
      </c>
      <c r="M295" s="982" t="s">
        <v>538</v>
      </c>
      <c r="N295" s="982" t="s">
        <v>496</v>
      </c>
      <c r="O295" s="983" t="s">
        <v>473</v>
      </c>
      <c r="P295" s="925"/>
    </row>
    <row r="296" spans="1:16" ht="31.5" x14ac:dyDescent="0.25">
      <c r="A296" s="1654"/>
      <c r="B296" s="1650"/>
      <c r="C296" s="1310">
        <v>2</v>
      </c>
      <c r="D296" s="982">
        <v>40269015</v>
      </c>
      <c r="E296" s="1310" t="s">
        <v>391</v>
      </c>
      <c r="F296" s="1310"/>
      <c r="G296" s="1310"/>
      <c r="H296" s="1310"/>
      <c r="I296" s="984">
        <v>45778</v>
      </c>
      <c r="J296" s="984">
        <v>45413</v>
      </c>
      <c r="K296" s="1310">
        <v>0</v>
      </c>
      <c r="L296" s="982" t="s">
        <v>541</v>
      </c>
      <c r="M296" s="982" t="s">
        <v>537</v>
      </c>
      <c r="N296" s="982" t="s">
        <v>496</v>
      </c>
      <c r="O296" s="983" t="s">
        <v>473</v>
      </c>
      <c r="P296" s="925"/>
    </row>
    <row r="297" spans="1:16" ht="31.5" x14ac:dyDescent="0.25">
      <c r="A297" s="1654"/>
      <c r="B297" s="1650" t="s">
        <v>940</v>
      </c>
      <c r="C297" s="1310">
        <v>1</v>
      </c>
      <c r="D297" s="982">
        <v>40269051</v>
      </c>
      <c r="E297" s="1304" t="s">
        <v>392</v>
      </c>
      <c r="F297" s="1310"/>
      <c r="G297" s="1310"/>
      <c r="H297" s="1310"/>
      <c r="I297" s="984">
        <v>45778</v>
      </c>
      <c r="J297" s="984">
        <v>45778</v>
      </c>
      <c r="K297" s="1310">
        <v>0</v>
      </c>
      <c r="L297" s="982" t="s">
        <v>541</v>
      </c>
      <c r="M297" s="982" t="s">
        <v>538</v>
      </c>
      <c r="N297" s="982" t="s">
        <v>497</v>
      </c>
      <c r="O297" s="983" t="s">
        <v>473</v>
      </c>
      <c r="P297" s="925"/>
    </row>
    <row r="298" spans="1:16" ht="31.5" x14ac:dyDescent="0.25">
      <c r="A298" s="1654"/>
      <c r="B298" s="1650"/>
      <c r="C298" s="1310">
        <v>2</v>
      </c>
      <c r="D298" s="982">
        <v>40269057</v>
      </c>
      <c r="E298" s="1310" t="s">
        <v>392</v>
      </c>
      <c r="F298" s="1310"/>
      <c r="G298" s="1310"/>
      <c r="H298" s="1310"/>
      <c r="I298" s="984">
        <v>45778</v>
      </c>
      <c r="J298" s="984">
        <v>45778</v>
      </c>
      <c r="K298" s="1310">
        <v>0</v>
      </c>
      <c r="L298" s="982" t="s">
        <v>541</v>
      </c>
      <c r="M298" s="982" t="s">
        <v>537</v>
      </c>
      <c r="N298" s="982" t="s">
        <v>497</v>
      </c>
      <c r="O298" s="983" t="s">
        <v>473</v>
      </c>
      <c r="P298" s="925"/>
    </row>
    <row r="299" spans="1:16" ht="31.5" x14ac:dyDescent="0.25">
      <c r="A299" s="1654"/>
      <c r="B299" s="1650" t="s">
        <v>941</v>
      </c>
      <c r="C299" s="1310">
        <v>1</v>
      </c>
      <c r="D299" s="982">
        <v>40269002</v>
      </c>
      <c r="E299" s="1304" t="s">
        <v>392</v>
      </c>
      <c r="F299" s="1310"/>
      <c r="G299" s="1310">
        <v>1</v>
      </c>
      <c r="H299" s="1310"/>
      <c r="I299" s="984">
        <v>45778</v>
      </c>
      <c r="J299" s="984">
        <v>45778</v>
      </c>
      <c r="K299" s="1310">
        <v>0</v>
      </c>
      <c r="L299" s="982" t="s">
        <v>541</v>
      </c>
      <c r="M299" s="982" t="s">
        <v>538</v>
      </c>
      <c r="N299" s="982" t="s">
        <v>498</v>
      </c>
      <c r="O299" s="983" t="s">
        <v>473</v>
      </c>
      <c r="P299" s="925"/>
    </row>
    <row r="300" spans="1:16" ht="31.5" x14ac:dyDescent="0.25">
      <c r="A300" s="1654"/>
      <c r="B300" s="1650"/>
      <c r="C300" s="1310">
        <v>2</v>
      </c>
      <c r="D300" s="982">
        <v>40269017</v>
      </c>
      <c r="E300" s="1310" t="s">
        <v>392</v>
      </c>
      <c r="F300" s="1310"/>
      <c r="G300" s="1310"/>
      <c r="H300" s="1310"/>
      <c r="I300" s="984">
        <v>45778</v>
      </c>
      <c r="J300" s="984">
        <v>45778</v>
      </c>
      <c r="K300" s="1310">
        <v>0</v>
      </c>
      <c r="L300" s="982" t="s">
        <v>541</v>
      </c>
      <c r="M300" s="982" t="s">
        <v>537</v>
      </c>
      <c r="N300" s="982" t="s">
        <v>498</v>
      </c>
      <c r="O300" s="983" t="s">
        <v>473</v>
      </c>
      <c r="P300" s="925"/>
    </row>
    <row r="301" spans="1:16" ht="31.5" x14ac:dyDescent="0.25">
      <c r="A301" s="1654"/>
      <c r="B301" s="1650" t="s">
        <v>942</v>
      </c>
      <c r="C301" s="1310">
        <v>1</v>
      </c>
      <c r="D301" s="982">
        <v>40269086</v>
      </c>
      <c r="E301" s="1304" t="s">
        <v>392</v>
      </c>
      <c r="F301" s="1310"/>
      <c r="G301" s="1310"/>
      <c r="H301" s="1310"/>
      <c r="I301" s="984">
        <v>45778</v>
      </c>
      <c r="J301" s="984">
        <v>45778</v>
      </c>
      <c r="K301" s="1310">
        <v>0</v>
      </c>
      <c r="L301" s="982" t="s">
        <v>541</v>
      </c>
      <c r="M301" s="982" t="s">
        <v>538</v>
      </c>
      <c r="N301" s="982" t="s">
        <v>499</v>
      </c>
      <c r="O301" s="983" t="s">
        <v>473</v>
      </c>
      <c r="P301" s="925"/>
    </row>
    <row r="302" spans="1:16" ht="31.5" x14ac:dyDescent="0.25">
      <c r="A302" s="1654"/>
      <c r="B302" s="1650"/>
      <c r="C302" s="1310">
        <v>2</v>
      </c>
      <c r="D302" s="982">
        <v>40269095</v>
      </c>
      <c r="E302" s="1310" t="s">
        <v>392</v>
      </c>
      <c r="F302" s="1310"/>
      <c r="G302" s="1310"/>
      <c r="H302" s="1310"/>
      <c r="I302" s="984">
        <v>45778</v>
      </c>
      <c r="J302" s="984">
        <v>45778</v>
      </c>
      <c r="K302" s="1310">
        <v>0</v>
      </c>
      <c r="L302" s="982" t="s">
        <v>541</v>
      </c>
      <c r="M302" s="982" t="s">
        <v>537</v>
      </c>
      <c r="N302" s="982" t="s">
        <v>499</v>
      </c>
      <c r="O302" s="983" t="s">
        <v>473</v>
      </c>
      <c r="P302" s="925"/>
    </row>
    <row r="303" spans="1:16" ht="31.5" x14ac:dyDescent="0.25">
      <c r="A303" s="1654"/>
      <c r="B303" s="1650" t="s">
        <v>943</v>
      </c>
      <c r="C303" s="1310">
        <v>1</v>
      </c>
      <c r="D303" s="1304">
        <v>40269098</v>
      </c>
      <c r="E303" s="1310" t="s">
        <v>392</v>
      </c>
      <c r="F303" s="1310"/>
      <c r="G303" s="1310"/>
      <c r="H303" s="1310"/>
      <c r="I303" s="984">
        <v>45778</v>
      </c>
      <c r="J303" s="984">
        <v>45778</v>
      </c>
      <c r="K303" s="1310">
        <v>0</v>
      </c>
      <c r="L303" s="982" t="s">
        <v>541</v>
      </c>
      <c r="M303" s="982">
        <v>630</v>
      </c>
      <c r="N303" s="982" t="s">
        <v>500</v>
      </c>
      <c r="O303" s="983" t="s">
        <v>473</v>
      </c>
      <c r="P303" s="925"/>
    </row>
    <row r="304" spans="1:16" ht="31.5" x14ac:dyDescent="0.25">
      <c r="A304" s="1654"/>
      <c r="B304" s="1650"/>
      <c r="C304" s="1310">
        <v>2</v>
      </c>
      <c r="D304" s="1304">
        <v>40269090</v>
      </c>
      <c r="E304" s="1304" t="s">
        <v>392</v>
      </c>
      <c r="F304" s="1310"/>
      <c r="G304" s="1310"/>
      <c r="H304" s="1310"/>
      <c r="I304" s="984">
        <v>45778</v>
      </c>
      <c r="J304" s="984">
        <v>45778</v>
      </c>
      <c r="K304" s="1310">
        <v>0</v>
      </c>
      <c r="L304" s="982" t="s">
        <v>541</v>
      </c>
      <c r="M304" s="982">
        <v>1000</v>
      </c>
      <c r="N304" s="982" t="s">
        <v>500</v>
      </c>
      <c r="O304" s="983" t="s">
        <v>473</v>
      </c>
      <c r="P304" s="925"/>
    </row>
    <row r="305" spans="1:16" ht="31.5" x14ac:dyDescent="0.25">
      <c r="A305" s="1654"/>
      <c r="B305" s="1650" t="s">
        <v>944</v>
      </c>
      <c r="C305" s="1310">
        <v>1</v>
      </c>
      <c r="D305" s="982">
        <v>40269092</v>
      </c>
      <c r="E305" s="1310" t="s">
        <v>392</v>
      </c>
      <c r="F305" s="1310"/>
      <c r="G305" s="1310"/>
      <c r="H305" s="1310"/>
      <c r="I305" s="984">
        <v>45778</v>
      </c>
      <c r="J305" s="984">
        <v>45778</v>
      </c>
      <c r="K305" s="1310">
        <v>0</v>
      </c>
      <c r="L305" s="982" t="s">
        <v>541</v>
      </c>
      <c r="M305" s="982" t="s">
        <v>538</v>
      </c>
      <c r="N305" s="982" t="s">
        <v>501</v>
      </c>
      <c r="O305" s="983" t="s">
        <v>473</v>
      </c>
      <c r="P305" s="925"/>
    </row>
    <row r="306" spans="1:16" ht="31.5" x14ac:dyDescent="0.25">
      <c r="A306" s="1654"/>
      <c r="B306" s="1650"/>
      <c r="C306" s="1310">
        <v>2</v>
      </c>
      <c r="D306" s="982">
        <v>40269099</v>
      </c>
      <c r="E306" s="1310" t="s">
        <v>392</v>
      </c>
      <c r="F306" s="1310"/>
      <c r="G306" s="1310"/>
      <c r="H306" s="1310"/>
      <c r="I306" s="984">
        <v>45778</v>
      </c>
      <c r="J306" s="984">
        <v>45778</v>
      </c>
      <c r="K306" s="1310">
        <v>0</v>
      </c>
      <c r="L306" s="982" t="s">
        <v>541</v>
      </c>
      <c r="M306" s="982" t="s">
        <v>537</v>
      </c>
      <c r="N306" s="982" t="s">
        <v>501</v>
      </c>
      <c r="O306" s="983" t="s">
        <v>473</v>
      </c>
      <c r="P306" s="925"/>
    </row>
    <row r="307" spans="1:16" ht="31.5" x14ac:dyDescent="0.25">
      <c r="A307" s="1654"/>
      <c r="B307" s="1650" t="s">
        <v>945</v>
      </c>
      <c r="C307" s="1310">
        <v>1</v>
      </c>
      <c r="D307" s="982">
        <v>40269093</v>
      </c>
      <c r="E307" s="1304" t="s">
        <v>392</v>
      </c>
      <c r="F307" s="1310"/>
      <c r="G307" s="1310"/>
      <c r="H307" s="1310"/>
      <c r="I307" s="984">
        <v>45778</v>
      </c>
      <c r="J307" s="984">
        <v>45778</v>
      </c>
      <c r="K307" s="1310">
        <v>0</v>
      </c>
      <c r="L307" s="982" t="s">
        <v>541</v>
      </c>
      <c r="M307" s="982" t="s">
        <v>538</v>
      </c>
      <c r="N307" s="982" t="s">
        <v>502</v>
      </c>
      <c r="O307" s="983" t="s">
        <v>473</v>
      </c>
      <c r="P307" s="925"/>
    </row>
    <row r="308" spans="1:16" ht="31.5" x14ac:dyDescent="0.25">
      <c r="A308" s="1654"/>
      <c r="B308" s="1650"/>
      <c r="C308" s="1310">
        <v>2</v>
      </c>
      <c r="D308" s="982">
        <v>40269100</v>
      </c>
      <c r="E308" s="1304" t="s">
        <v>392</v>
      </c>
      <c r="F308" s="1310"/>
      <c r="G308" s="1310"/>
      <c r="H308" s="1310"/>
      <c r="I308" s="984">
        <v>45778</v>
      </c>
      <c r="J308" s="984">
        <v>45778</v>
      </c>
      <c r="K308" s="1310">
        <v>0</v>
      </c>
      <c r="L308" s="982" t="s">
        <v>541</v>
      </c>
      <c r="M308" s="982" t="s">
        <v>537</v>
      </c>
      <c r="N308" s="982" t="s">
        <v>502</v>
      </c>
      <c r="O308" s="983" t="s">
        <v>473</v>
      </c>
      <c r="P308" s="925"/>
    </row>
    <row r="309" spans="1:16" ht="31.5" x14ac:dyDescent="0.25">
      <c r="A309" s="1654"/>
      <c r="B309" s="1650" t="s">
        <v>946</v>
      </c>
      <c r="C309" s="1310">
        <v>1</v>
      </c>
      <c r="D309" s="982">
        <v>40269101</v>
      </c>
      <c r="E309" s="1304" t="s">
        <v>392</v>
      </c>
      <c r="F309" s="1310"/>
      <c r="G309" s="1310">
        <v>2</v>
      </c>
      <c r="H309" s="1310"/>
      <c r="I309" s="984">
        <v>45778</v>
      </c>
      <c r="J309" s="984">
        <v>45778</v>
      </c>
      <c r="K309" s="1310">
        <v>0</v>
      </c>
      <c r="L309" s="982" t="s">
        <v>542</v>
      </c>
      <c r="M309" s="982" t="s">
        <v>538</v>
      </c>
      <c r="N309" s="982" t="s">
        <v>503</v>
      </c>
      <c r="O309" s="983" t="s">
        <v>473</v>
      </c>
      <c r="P309" s="925"/>
    </row>
    <row r="310" spans="1:16" ht="31.5" x14ac:dyDescent="0.25">
      <c r="A310" s="1654"/>
      <c r="B310" s="1650"/>
      <c r="C310" s="1310">
        <v>2</v>
      </c>
      <c r="D310" s="982">
        <v>40269103</v>
      </c>
      <c r="E310" s="1310" t="s">
        <v>391</v>
      </c>
      <c r="F310" s="1310"/>
      <c r="G310" s="1310"/>
      <c r="H310" s="1310"/>
      <c r="I310" s="984">
        <v>45778</v>
      </c>
      <c r="J310" s="984">
        <v>45778</v>
      </c>
      <c r="K310" s="1310">
        <v>0</v>
      </c>
      <c r="L310" s="982" t="s">
        <v>542</v>
      </c>
      <c r="M310" s="982" t="s">
        <v>537</v>
      </c>
      <c r="N310" s="982" t="s">
        <v>503</v>
      </c>
      <c r="O310" s="983" t="s">
        <v>473</v>
      </c>
      <c r="P310" s="925"/>
    </row>
    <row r="311" spans="1:16" ht="31.5" x14ac:dyDescent="0.25">
      <c r="A311" s="1654"/>
      <c r="B311" s="1650" t="s">
        <v>947</v>
      </c>
      <c r="C311" s="1310">
        <v>1</v>
      </c>
      <c r="D311" s="982">
        <v>40269102</v>
      </c>
      <c r="E311" s="1304" t="s">
        <v>392</v>
      </c>
      <c r="F311" s="1310"/>
      <c r="G311" s="1310"/>
      <c r="H311" s="1310"/>
      <c r="I311" s="984">
        <v>45778</v>
      </c>
      <c r="J311" s="984">
        <v>45778</v>
      </c>
      <c r="K311" s="1310">
        <v>0</v>
      </c>
      <c r="L311" s="982" t="s">
        <v>542</v>
      </c>
      <c r="M311" s="982" t="s">
        <v>538</v>
      </c>
      <c r="N311" s="982" t="s">
        <v>504</v>
      </c>
      <c r="O311" s="983" t="s">
        <v>473</v>
      </c>
      <c r="P311" s="925"/>
    </row>
    <row r="312" spans="1:16" ht="31.5" x14ac:dyDescent="0.25">
      <c r="A312" s="1654"/>
      <c r="B312" s="1650"/>
      <c r="C312" s="1310">
        <v>2</v>
      </c>
      <c r="D312" s="982">
        <v>40269104</v>
      </c>
      <c r="E312" s="1310" t="s">
        <v>391</v>
      </c>
      <c r="F312" s="1310"/>
      <c r="G312" s="1310"/>
      <c r="H312" s="1310"/>
      <c r="I312" s="984">
        <v>45778</v>
      </c>
      <c r="J312" s="984">
        <v>45778</v>
      </c>
      <c r="K312" s="1310">
        <v>0</v>
      </c>
      <c r="L312" s="982" t="s">
        <v>542</v>
      </c>
      <c r="M312" s="982" t="s">
        <v>537</v>
      </c>
      <c r="N312" s="982" t="s">
        <v>504</v>
      </c>
      <c r="O312" s="983" t="s">
        <v>473</v>
      </c>
      <c r="P312" s="925"/>
    </row>
    <row r="313" spans="1:16" ht="31.5" x14ac:dyDescent="0.25">
      <c r="A313" s="1654"/>
      <c r="B313" s="1652" t="s">
        <v>948</v>
      </c>
      <c r="C313" s="1310">
        <v>1</v>
      </c>
      <c r="D313" s="1304">
        <v>40269107</v>
      </c>
      <c r="E313" s="1304" t="s">
        <v>392</v>
      </c>
      <c r="F313" s="1310"/>
      <c r="G313" s="1310"/>
      <c r="H313" s="1310"/>
      <c r="I313" s="984">
        <v>45778</v>
      </c>
      <c r="J313" s="984">
        <v>45778</v>
      </c>
      <c r="K313" s="1310">
        <v>0</v>
      </c>
      <c r="L313" s="982">
        <v>4</v>
      </c>
      <c r="M313" s="1304">
        <v>1000</v>
      </c>
      <c r="N313" s="1304" t="s">
        <v>533</v>
      </c>
      <c r="O313" s="983" t="s">
        <v>473</v>
      </c>
      <c r="P313" s="925"/>
    </row>
    <row r="314" spans="1:16" ht="31.5" x14ac:dyDescent="0.25">
      <c r="A314" s="1654"/>
      <c r="B314" s="1652"/>
      <c r="C314" s="1310">
        <v>2</v>
      </c>
      <c r="D314" s="1304">
        <v>40269108</v>
      </c>
      <c r="E314" s="1304" t="s">
        <v>392</v>
      </c>
      <c r="F314" s="1310"/>
      <c r="G314" s="1310"/>
      <c r="H314" s="1310"/>
      <c r="I314" s="984">
        <v>45778</v>
      </c>
      <c r="J314" s="984">
        <v>45778</v>
      </c>
      <c r="K314" s="1310">
        <v>0</v>
      </c>
      <c r="L314" s="982">
        <v>4</v>
      </c>
      <c r="M314" s="1304">
        <v>1000</v>
      </c>
      <c r="N314" s="1304" t="s">
        <v>533</v>
      </c>
      <c r="O314" s="983" t="s">
        <v>473</v>
      </c>
      <c r="P314" s="925"/>
    </row>
    <row r="315" spans="1:16" ht="31.5" x14ac:dyDescent="0.25">
      <c r="A315" s="1654"/>
      <c r="B315" s="1651" t="s">
        <v>949</v>
      </c>
      <c r="C315" s="1310">
        <v>1</v>
      </c>
      <c r="D315" s="1304">
        <v>40269105</v>
      </c>
      <c r="E315" s="1304" t="s">
        <v>392</v>
      </c>
      <c r="F315" s="1310"/>
      <c r="G315" s="1310"/>
      <c r="H315" s="1310"/>
      <c r="I315" s="984">
        <v>45778</v>
      </c>
      <c r="J315" s="984">
        <v>45778</v>
      </c>
      <c r="K315" s="1310">
        <v>0</v>
      </c>
      <c r="L315" s="982">
        <v>4</v>
      </c>
      <c r="M315" s="1304">
        <v>1000</v>
      </c>
      <c r="N315" s="1304" t="s">
        <v>534</v>
      </c>
      <c r="O315" s="983" t="s">
        <v>473</v>
      </c>
      <c r="P315" s="925"/>
    </row>
    <row r="316" spans="1:16" ht="31.5" x14ac:dyDescent="0.25">
      <c r="A316" s="1654"/>
      <c r="B316" s="1651"/>
      <c r="C316" s="1310">
        <v>2</v>
      </c>
      <c r="D316" s="1304">
        <v>40269106</v>
      </c>
      <c r="E316" s="1304" t="s">
        <v>392</v>
      </c>
      <c r="F316" s="1310"/>
      <c r="G316" s="1310"/>
      <c r="H316" s="1310"/>
      <c r="I316" s="984">
        <v>45778</v>
      </c>
      <c r="J316" s="984">
        <v>45778</v>
      </c>
      <c r="K316" s="1310">
        <v>0</v>
      </c>
      <c r="L316" s="982">
        <v>4</v>
      </c>
      <c r="M316" s="1304">
        <v>1000</v>
      </c>
      <c r="N316" s="1304" t="s">
        <v>534</v>
      </c>
      <c r="O316" s="983" t="s">
        <v>473</v>
      </c>
      <c r="P316" s="925"/>
    </row>
    <row r="317" spans="1:16" ht="31.5" x14ac:dyDescent="0.25">
      <c r="A317" s="1654"/>
      <c r="B317" s="1650" t="s">
        <v>950</v>
      </c>
      <c r="C317" s="1310">
        <v>1</v>
      </c>
      <c r="D317" s="982">
        <v>40269109</v>
      </c>
      <c r="E317" s="1304" t="s">
        <v>392</v>
      </c>
      <c r="F317" s="1310"/>
      <c r="G317" s="1310">
        <v>1</v>
      </c>
      <c r="H317" s="1310"/>
      <c r="I317" s="984">
        <v>45778</v>
      </c>
      <c r="J317" s="984">
        <v>45778</v>
      </c>
      <c r="K317" s="1310">
        <v>0</v>
      </c>
      <c r="L317" s="982" t="s">
        <v>543</v>
      </c>
      <c r="M317" s="982" t="s">
        <v>538</v>
      </c>
      <c r="N317" s="982" t="s">
        <v>505</v>
      </c>
      <c r="O317" s="983" t="s">
        <v>473</v>
      </c>
      <c r="P317" s="925"/>
    </row>
    <row r="318" spans="1:16" ht="31.5" x14ac:dyDescent="0.25">
      <c r="A318" s="1654"/>
      <c r="B318" s="1650"/>
      <c r="C318" s="1310">
        <v>2</v>
      </c>
      <c r="D318" s="982">
        <v>40269110</v>
      </c>
      <c r="E318" s="1310" t="s">
        <v>392</v>
      </c>
      <c r="F318" s="1310"/>
      <c r="G318" s="1310"/>
      <c r="H318" s="1310"/>
      <c r="I318" s="984">
        <v>45778</v>
      </c>
      <c r="J318" s="984">
        <v>45778</v>
      </c>
      <c r="K318" s="1310">
        <v>0</v>
      </c>
      <c r="L318" s="982" t="s">
        <v>543</v>
      </c>
      <c r="M318" s="982" t="s">
        <v>538</v>
      </c>
      <c r="N318" s="982" t="s">
        <v>505</v>
      </c>
      <c r="O318" s="983" t="s">
        <v>473</v>
      </c>
      <c r="P318" s="925"/>
    </row>
    <row r="319" spans="1:16" ht="31.5" x14ac:dyDescent="0.25">
      <c r="A319" s="1654"/>
      <c r="B319" s="1650" t="s">
        <v>951</v>
      </c>
      <c r="C319" s="1310">
        <v>1</v>
      </c>
      <c r="D319" s="982">
        <v>40269111</v>
      </c>
      <c r="E319" s="1304" t="s">
        <v>392</v>
      </c>
      <c r="F319" s="1310"/>
      <c r="G319" s="1310">
        <v>1</v>
      </c>
      <c r="H319" s="1310"/>
      <c r="I319" s="984">
        <v>45778</v>
      </c>
      <c r="J319" s="984">
        <v>45778</v>
      </c>
      <c r="K319" s="1310">
        <v>0</v>
      </c>
      <c r="L319" s="982" t="s">
        <v>543</v>
      </c>
      <c r="M319" s="982" t="s">
        <v>538</v>
      </c>
      <c r="N319" s="982" t="s">
        <v>506</v>
      </c>
      <c r="O319" s="983" t="s">
        <v>473</v>
      </c>
      <c r="P319" s="925"/>
    </row>
    <row r="320" spans="1:16" ht="31.5" x14ac:dyDescent="0.25">
      <c r="A320" s="1654"/>
      <c r="B320" s="1650"/>
      <c r="C320" s="1310">
        <v>2</v>
      </c>
      <c r="D320" s="982">
        <v>40269112</v>
      </c>
      <c r="E320" s="1310" t="s">
        <v>392</v>
      </c>
      <c r="F320" s="1310"/>
      <c r="G320" s="1310"/>
      <c r="H320" s="1310"/>
      <c r="I320" s="984">
        <v>45778</v>
      </c>
      <c r="J320" s="984">
        <v>45778</v>
      </c>
      <c r="K320" s="1310">
        <v>0</v>
      </c>
      <c r="L320" s="982" t="s">
        <v>543</v>
      </c>
      <c r="M320" s="982" t="s">
        <v>538</v>
      </c>
      <c r="N320" s="982" t="s">
        <v>506</v>
      </c>
      <c r="O320" s="983" t="s">
        <v>473</v>
      </c>
      <c r="P320" s="925"/>
    </row>
    <row r="321" spans="1:16" ht="31.5" x14ac:dyDescent="0.25">
      <c r="A321" s="1654"/>
      <c r="B321" s="1312" t="s">
        <v>952</v>
      </c>
      <c r="C321" s="1310">
        <v>1</v>
      </c>
      <c r="D321" s="982">
        <v>40269113</v>
      </c>
      <c r="E321" s="1310" t="s">
        <v>392</v>
      </c>
      <c r="F321" s="1310"/>
      <c r="G321" s="1310"/>
      <c r="H321" s="1310"/>
      <c r="I321" s="984">
        <v>45778</v>
      </c>
      <c r="J321" s="984">
        <v>45778</v>
      </c>
      <c r="K321" s="1310">
        <v>0</v>
      </c>
      <c r="L321" s="982" t="s">
        <v>543</v>
      </c>
      <c r="M321" s="982" t="s">
        <v>538</v>
      </c>
      <c r="N321" s="982" t="s">
        <v>507</v>
      </c>
      <c r="O321" s="983" t="s">
        <v>473</v>
      </c>
      <c r="P321" s="925"/>
    </row>
    <row r="322" spans="1:16" ht="31.5" x14ac:dyDescent="0.25">
      <c r="A322" s="1654"/>
      <c r="B322" s="1650" t="s">
        <v>953</v>
      </c>
      <c r="C322" s="1310">
        <v>1</v>
      </c>
      <c r="D322" s="982">
        <v>40269114</v>
      </c>
      <c r="E322" s="1304" t="s">
        <v>392</v>
      </c>
      <c r="F322" s="1310"/>
      <c r="G322" s="1310"/>
      <c r="H322" s="1310"/>
      <c r="I322" s="984">
        <v>45778</v>
      </c>
      <c r="J322" s="984">
        <v>45778</v>
      </c>
      <c r="K322" s="1310">
        <v>0</v>
      </c>
      <c r="L322" s="982" t="s">
        <v>541</v>
      </c>
      <c r="M322" s="982" t="s">
        <v>538</v>
      </c>
      <c r="N322" s="982" t="s">
        <v>508</v>
      </c>
      <c r="O322" s="983" t="s">
        <v>473</v>
      </c>
      <c r="P322" s="925"/>
    </row>
    <row r="323" spans="1:16" ht="31.5" x14ac:dyDescent="0.25">
      <c r="A323" s="1654"/>
      <c r="B323" s="1650"/>
      <c r="C323" s="1310">
        <v>2</v>
      </c>
      <c r="D323" s="982">
        <v>40269118</v>
      </c>
      <c r="E323" s="1310" t="s">
        <v>392</v>
      </c>
      <c r="F323" s="1310"/>
      <c r="G323" s="1310">
        <v>1</v>
      </c>
      <c r="H323" s="1310"/>
      <c r="I323" s="984">
        <v>45778</v>
      </c>
      <c r="J323" s="984">
        <v>45778</v>
      </c>
      <c r="K323" s="1310">
        <v>0</v>
      </c>
      <c r="L323" s="982" t="s">
        <v>541</v>
      </c>
      <c r="M323" s="982" t="s">
        <v>537</v>
      </c>
      <c r="N323" s="982" t="s">
        <v>508</v>
      </c>
      <c r="O323" s="983" t="s">
        <v>473</v>
      </c>
      <c r="P323" s="925"/>
    </row>
    <row r="324" spans="1:16" ht="31.5" x14ac:dyDescent="0.25">
      <c r="A324" s="1654"/>
      <c r="B324" s="1650" t="s">
        <v>954</v>
      </c>
      <c r="C324" s="1310">
        <v>1</v>
      </c>
      <c r="D324" s="1304">
        <v>40269119</v>
      </c>
      <c r="E324" s="1310" t="s">
        <v>392</v>
      </c>
      <c r="F324" s="1310"/>
      <c r="G324" s="1310"/>
      <c r="H324" s="1310"/>
      <c r="I324" s="984">
        <v>45778</v>
      </c>
      <c r="J324" s="984">
        <v>45778</v>
      </c>
      <c r="K324" s="1310">
        <v>0</v>
      </c>
      <c r="L324" s="982" t="s">
        <v>541</v>
      </c>
      <c r="M324" s="982">
        <v>630</v>
      </c>
      <c r="N324" s="982" t="s">
        <v>509</v>
      </c>
      <c r="O324" s="983" t="s">
        <v>473</v>
      </c>
      <c r="P324" s="925"/>
    </row>
    <row r="325" spans="1:16" ht="31.5" x14ac:dyDescent="0.25">
      <c r="A325" s="1654"/>
      <c r="B325" s="1650"/>
      <c r="C325" s="1310">
        <v>2</v>
      </c>
      <c r="D325" s="1304">
        <v>40269115</v>
      </c>
      <c r="E325" s="1304" t="s">
        <v>392</v>
      </c>
      <c r="F325" s="1310"/>
      <c r="G325" s="1310"/>
      <c r="H325" s="1310"/>
      <c r="I325" s="984">
        <v>45778</v>
      </c>
      <c r="J325" s="984">
        <v>45778</v>
      </c>
      <c r="K325" s="1310">
        <v>0</v>
      </c>
      <c r="L325" s="982" t="s">
        <v>541</v>
      </c>
      <c r="M325" s="982">
        <v>1000</v>
      </c>
      <c r="N325" s="982" t="s">
        <v>509</v>
      </c>
      <c r="O325" s="983" t="s">
        <v>473</v>
      </c>
      <c r="P325" s="925"/>
    </row>
    <row r="326" spans="1:16" ht="31.5" x14ac:dyDescent="0.25">
      <c r="A326" s="1654"/>
      <c r="B326" s="1652" t="s">
        <v>955</v>
      </c>
      <c r="C326" s="1310">
        <v>1</v>
      </c>
      <c r="D326" s="982">
        <v>40269123</v>
      </c>
      <c r="E326" s="1304" t="s">
        <v>392</v>
      </c>
      <c r="F326" s="1310"/>
      <c r="G326" s="1310"/>
      <c r="H326" s="1310"/>
      <c r="I326" s="984">
        <v>45778</v>
      </c>
      <c r="J326" s="984">
        <v>45778</v>
      </c>
      <c r="K326" s="1310">
        <v>0</v>
      </c>
      <c r="L326" s="982" t="s">
        <v>541</v>
      </c>
      <c r="M326" s="982" t="s">
        <v>538</v>
      </c>
      <c r="N326" s="982" t="s">
        <v>510</v>
      </c>
      <c r="O326" s="983" t="s">
        <v>473</v>
      </c>
      <c r="P326" s="925"/>
    </row>
    <row r="327" spans="1:16" ht="31.5" x14ac:dyDescent="0.25">
      <c r="A327" s="1654"/>
      <c r="B327" s="1652"/>
      <c r="C327" s="1310">
        <v>2</v>
      </c>
      <c r="D327" s="982">
        <v>40269130</v>
      </c>
      <c r="E327" s="1310" t="s">
        <v>391</v>
      </c>
      <c r="F327" s="1310"/>
      <c r="G327" s="1310"/>
      <c r="H327" s="1310"/>
      <c r="I327" s="984">
        <v>45778</v>
      </c>
      <c r="J327" s="984">
        <v>45778</v>
      </c>
      <c r="K327" s="1310">
        <v>0</v>
      </c>
      <c r="L327" s="982" t="s">
        <v>541</v>
      </c>
      <c r="M327" s="982" t="s">
        <v>537</v>
      </c>
      <c r="N327" s="982" t="s">
        <v>510</v>
      </c>
      <c r="O327" s="983" t="s">
        <v>473</v>
      </c>
      <c r="P327" s="925"/>
    </row>
    <row r="328" spans="1:16" ht="31.5" x14ac:dyDescent="0.25">
      <c r="A328" s="1654"/>
      <c r="B328" s="1312" t="s">
        <v>956</v>
      </c>
      <c r="C328" s="1310">
        <v>1</v>
      </c>
      <c r="D328" s="982">
        <v>40269126</v>
      </c>
      <c r="E328" s="1304" t="s">
        <v>392</v>
      </c>
      <c r="F328" s="1310"/>
      <c r="G328" s="1310"/>
      <c r="H328" s="1310"/>
      <c r="I328" s="984">
        <v>45778</v>
      </c>
      <c r="J328" s="984">
        <v>45778</v>
      </c>
      <c r="K328" s="1310">
        <v>0</v>
      </c>
      <c r="L328" s="982" t="s">
        <v>544</v>
      </c>
      <c r="M328" s="982" t="s">
        <v>538</v>
      </c>
      <c r="N328" s="982" t="s">
        <v>511</v>
      </c>
      <c r="O328" s="983" t="s">
        <v>473</v>
      </c>
      <c r="P328" s="925"/>
    </row>
    <row r="329" spans="1:16" ht="31.5" x14ac:dyDescent="0.25">
      <c r="A329" s="1654"/>
      <c r="B329" s="1312" t="s">
        <v>957</v>
      </c>
      <c r="C329" s="1310">
        <v>1</v>
      </c>
      <c r="D329" s="982">
        <v>40269127</v>
      </c>
      <c r="E329" s="1310" t="s">
        <v>392</v>
      </c>
      <c r="F329" s="1310"/>
      <c r="G329" s="1310"/>
      <c r="H329" s="1310"/>
      <c r="I329" s="984">
        <v>45778</v>
      </c>
      <c r="J329" s="984">
        <v>45778</v>
      </c>
      <c r="K329" s="1310">
        <v>0</v>
      </c>
      <c r="L329" s="982" t="s">
        <v>544</v>
      </c>
      <c r="M329" s="982">
        <v>1000</v>
      </c>
      <c r="N329" s="982" t="s">
        <v>512</v>
      </c>
      <c r="O329" s="983" t="s">
        <v>473</v>
      </c>
      <c r="P329" s="925"/>
    </row>
    <row r="330" spans="1:16" ht="31.5" x14ac:dyDescent="0.25">
      <c r="A330" s="1654"/>
      <c r="B330" s="1650" t="s">
        <v>958</v>
      </c>
      <c r="C330" s="1310">
        <v>1</v>
      </c>
      <c r="D330" s="982">
        <v>40269116</v>
      </c>
      <c r="E330" s="1304" t="s">
        <v>392</v>
      </c>
      <c r="F330" s="1310"/>
      <c r="G330" s="1310"/>
      <c r="H330" s="1310"/>
      <c r="I330" s="984">
        <v>45778</v>
      </c>
      <c r="J330" s="984">
        <v>45778</v>
      </c>
      <c r="K330" s="1310">
        <v>0</v>
      </c>
      <c r="L330" s="982" t="s">
        <v>541</v>
      </c>
      <c r="M330" s="982" t="s">
        <v>538</v>
      </c>
      <c r="N330" s="982" t="s">
        <v>513</v>
      </c>
      <c r="O330" s="983" t="s">
        <v>473</v>
      </c>
      <c r="P330" s="925"/>
    </row>
    <row r="331" spans="1:16" ht="31.5" x14ac:dyDescent="0.25">
      <c r="A331" s="1654"/>
      <c r="B331" s="1650"/>
      <c r="C331" s="1310">
        <v>2</v>
      </c>
      <c r="D331" s="982">
        <v>40269120</v>
      </c>
      <c r="E331" s="1310" t="s">
        <v>392</v>
      </c>
      <c r="F331" s="1310"/>
      <c r="G331" s="1310"/>
      <c r="H331" s="1310"/>
      <c r="I331" s="984">
        <v>45778</v>
      </c>
      <c r="J331" s="984">
        <v>45778</v>
      </c>
      <c r="K331" s="1310">
        <v>0</v>
      </c>
      <c r="L331" s="982" t="s">
        <v>541</v>
      </c>
      <c r="M331" s="982" t="s">
        <v>537</v>
      </c>
      <c r="N331" s="982" t="s">
        <v>513</v>
      </c>
      <c r="O331" s="983" t="s">
        <v>473</v>
      </c>
      <c r="P331" s="925"/>
    </row>
    <row r="332" spans="1:16" ht="31.5" x14ac:dyDescent="0.25">
      <c r="A332" s="1654"/>
      <c r="B332" s="1650" t="s">
        <v>959</v>
      </c>
      <c r="C332" s="1310">
        <v>1</v>
      </c>
      <c r="D332" s="982">
        <v>40269117</v>
      </c>
      <c r="E332" s="1304" t="s">
        <v>392</v>
      </c>
      <c r="F332" s="1310"/>
      <c r="G332" s="1310"/>
      <c r="H332" s="1310"/>
      <c r="I332" s="984">
        <v>45778</v>
      </c>
      <c r="J332" s="984">
        <v>45778</v>
      </c>
      <c r="K332" s="1310">
        <v>0</v>
      </c>
      <c r="L332" s="982" t="s">
        <v>541</v>
      </c>
      <c r="M332" s="982" t="s">
        <v>538</v>
      </c>
      <c r="N332" s="982" t="s">
        <v>514</v>
      </c>
      <c r="O332" s="983" t="s">
        <v>473</v>
      </c>
      <c r="P332" s="925"/>
    </row>
    <row r="333" spans="1:16" ht="31.5" x14ac:dyDescent="0.25">
      <c r="A333" s="1654"/>
      <c r="B333" s="1650"/>
      <c r="C333" s="1310">
        <v>2</v>
      </c>
      <c r="D333" s="982">
        <v>40269122</v>
      </c>
      <c r="E333" s="1310" t="s">
        <v>392</v>
      </c>
      <c r="F333" s="1310"/>
      <c r="G333" s="1310"/>
      <c r="H333" s="1310"/>
      <c r="I333" s="984">
        <v>45778</v>
      </c>
      <c r="J333" s="984">
        <v>45778</v>
      </c>
      <c r="K333" s="1310">
        <v>0</v>
      </c>
      <c r="L333" s="982">
        <v>5</v>
      </c>
      <c r="M333" s="982" t="s">
        <v>537</v>
      </c>
      <c r="N333" s="982" t="s">
        <v>514</v>
      </c>
      <c r="O333" s="983" t="s">
        <v>473</v>
      </c>
      <c r="P333" s="925"/>
    </row>
    <row r="334" spans="1:16" ht="31.5" x14ac:dyDescent="0.25">
      <c r="A334" s="1654"/>
      <c r="B334" s="1650"/>
      <c r="C334" s="1310">
        <v>3</v>
      </c>
      <c r="D334" s="982">
        <v>40269121</v>
      </c>
      <c r="E334" s="1310" t="s">
        <v>392</v>
      </c>
      <c r="F334" s="1310"/>
      <c r="G334" s="1310"/>
      <c r="H334" s="1310"/>
      <c r="I334" s="984">
        <v>45778</v>
      </c>
      <c r="J334" s="984">
        <v>45778</v>
      </c>
      <c r="K334" s="1310">
        <v>0</v>
      </c>
      <c r="L334" s="982">
        <v>6</v>
      </c>
      <c r="M334" s="982" t="s">
        <v>537</v>
      </c>
      <c r="N334" s="982" t="s">
        <v>514</v>
      </c>
      <c r="O334" s="983" t="s">
        <v>473</v>
      </c>
      <c r="P334" s="925"/>
    </row>
    <row r="335" spans="1:16" ht="31.5" x14ac:dyDescent="0.25">
      <c r="A335" s="1654"/>
      <c r="B335" s="1650" t="s">
        <v>960</v>
      </c>
      <c r="C335" s="1310">
        <v>1</v>
      </c>
      <c r="D335" s="982">
        <v>40269124</v>
      </c>
      <c r="E335" s="1304" t="s">
        <v>392</v>
      </c>
      <c r="F335" s="1310"/>
      <c r="G335" s="1310"/>
      <c r="H335" s="1310"/>
      <c r="I335" s="984">
        <v>45778</v>
      </c>
      <c r="J335" s="984">
        <v>45778</v>
      </c>
      <c r="K335" s="1310">
        <v>0</v>
      </c>
      <c r="L335" s="982" t="s">
        <v>541</v>
      </c>
      <c r="M335" s="982" t="s">
        <v>538</v>
      </c>
      <c r="N335" s="982" t="s">
        <v>515</v>
      </c>
      <c r="O335" s="983" t="s">
        <v>473</v>
      </c>
      <c r="P335" s="925"/>
    </row>
    <row r="336" spans="1:16" ht="31.5" x14ac:dyDescent="0.25">
      <c r="A336" s="1654"/>
      <c r="B336" s="1650"/>
      <c r="C336" s="1310">
        <v>2</v>
      </c>
      <c r="D336" s="982">
        <v>40269131</v>
      </c>
      <c r="E336" s="1310" t="s">
        <v>391</v>
      </c>
      <c r="F336" s="1310"/>
      <c r="G336" s="1310"/>
      <c r="H336" s="1310"/>
      <c r="I336" s="984">
        <v>45778</v>
      </c>
      <c r="J336" s="984">
        <v>45778</v>
      </c>
      <c r="K336" s="1310">
        <v>0</v>
      </c>
      <c r="L336" s="982" t="s">
        <v>541</v>
      </c>
      <c r="M336" s="982" t="s">
        <v>537</v>
      </c>
      <c r="N336" s="982" t="s">
        <v>515</v>
      </c>
      <c r="O336" s="983" t="s">
        <v>473</v>
      </c>
      <c r="P336" s="925"/>
    </row>
    <row r="337" spans="1:16" ht="31.5" x14ac:dyDescent="0.25">
      <c r="A337" s="1654"/>
      <c r="B337" s="1312" t="s">
        <v>961</v>
      </c>
      <c r="C337" s="1310">
        <v>1</v>
      </c>
      <c r="D337" s="982">
        <v>40269128</v>
      </c>
      <c r="E337" s="1304" t="s">
        <v>392</v>
      </c>
      <c r="F337" s="1310"/>
      <c r="G337" s="1310"/>
      <c r="H337" s="1310"/>
      <c r="I337" s="984">
        <v>45778</v>
      </c>
      <c r="J337" s="984">
        <v>45778</v>
      </c>
      <c r="K337" s="1310">
        <v>0</v>
      </c>
      <c r="L337" s="982" t="s">
        <v>544</v>
      </c>
      <c r="M337" s="982" t="s">
        <v>538</v>
      </c>
      <c r="N337" s="982" t="s">
        <v>516</v>
      </c>
      <c r="O337" s="983" t="s">
        <v>473</v>
      </c>
      <c r="P337" s="925"/>
    </row>
    <row r="338" spans="1:16" ht="31.5" x14ac:dyDescent="0.25">
      <c r="A338" s="1654"/>
      <c r="B338" s="1312" t="s">
        <v>962</v>
      </c>
      <c r="C338" s="1310">
        <v>1</v>
      </c>
      <c r="D338" s="982">
        <v>40269129</v>
      </c>
      <c r="E338" s="1304" t="s">
        <v>392</v>
      </c>
      <c r="F338" s="1310"/>
      <c r="G338" s="1310"/>
      <c r="H338" s="1310"/>
      <c r="I338" s="984">
        <v>45778</v>
      </c>
      <c r="J338" s="984">
        <v>45778</v>
      </c>
      <c r="K338" s="1310">
        <v>0</v>
      </c>
      <c r="L338" s="982" t="s">
        <v>544</v>
      </c>
      <c r="M338" s="982" t="s">
        <v>538</v>
      </c>
      <c r="N338" s="982" t="s">
        <v>545</v>
      </c>
      <c r="O338" s="983" t="s">
        <v>473</v>
      </c>
      <c r="P338" s="925"/>
    </row>
    <row r="339" spans="1:16" ht="31.5" x14ac:dyDescent="0.25">
      <c r="A339" s="1654"/>
      <c r="B339" s="1650" t="s">
        <v>994</v>
      </c>
      <c r="C339" s="1310">
        <v>1</v>
      </c>
      <c r="D339" s="982">
        <v>40268737</v>
      </c>
      <c r="E339" s="1304" t="s">
        <v>392</v>
      </c>
      <c r="F339" s="1310"/>
      <c r="G339" s="1310"/>
      <c r="H339" s="1310"/>
      <c r="I339" s="984">
        <v>45778</v>
      </c>
      <c r="J339" s="984">
        <v>45778</v>
      </c>
      <c r="K339" s="1310">
        <v>1</v>
      </c>
      <c r="L339" s="982" t="s">
        <v>542</v>
      </c>
      <c r="M339" s="982" t="s">
        <v>536</v>
      </c>
      <c r="N339" s="1304" t="s">
        <v>517</v>
      </c>
      <c r="O339" s="983" t="s">
        <v>473</v>
      </c>
      <c r="P339" s="925"/>
    </row>
    <row r="340" spans="1:16" ht="31.5" x14ac:dyDescent="0.25">
      <c r="A340" s="1654"/>
      <c r="B340" s="1650"/>
      <c r="C340" s="1310">
        <v>2</v>
      </c>
      <c r="D340" s="982">
        <v>40268739</v>
      </c>
      <c r="E340" s="1310" t="s">
        <v>392</v>
      </c>
      <c r="F340" s="1310"/>
      <c r="G340" s="1310"/>
      <c r="H340" s="1310"/>
      <c r="I340" s="984">
        <v>45778</v>
      </c>
      <c r="J340" s="984">
        <v>45778</v>
      </c>
      <c r="K340" s="1310">
        <v>1</v>
      </c>
      <c r="L340" s="982" t="s">
        <v>542</v>
      </c>
      <c r="M340" s="982" t="s">
        <v>539</v>
      </c>
      <c r="N340" s="1304" t="s">
        <v>517</v>
      </c>
      <c r="O340" s="983" t="s">
        <v>473</v>
      </c>
      <c r="P340" s="925"/>
    </row>
    <row r="341" spans="1:16" ht="31.5" x14ac:dyDescent="0.25">
      <c r="A341" s="1654"/>
      <c r="B341" s="1650"/>
      <c r="C341" s="1310">
        <v>3</v>
      </c>
      <c r="D341" s="982">
        <v>40268743</v>
      </c>
      <c r="E341" s="1310" t="s">
        <v>391</v>
      </c>
      <c r="F341" s="1310"/>
      <c r="G341" s="1310"/>
      <c r="H341" s="1310"/>
      <c r="I341" s="984">
        <v>45778</v>
      </c>
      <c r="J341" s="984">
        <v>45778</v>
      </c>
      <c r="K341" s="1310">
        <v>1</v>
      </c>
      <c r="L341" s="982" t="s">
        <v>541</v>
      </c>
      <c r="M341" s="982" t="s">
        <v>539</v>
      </c>
      <c r="N341" s="1304" t="s">
        <v>517</v>
      </c>
      <c r="O341" s="983" t="s">
        <v>473</v>
      </c>
      <c r="P341" s="925"/>
    </row>
    <row r="342" spans="1:16" ht="31.5" x14ac:dyDescent="0.25">
      <c r="A342" s="1654"/>
      <c r="B342" s="1650" t="s">
        <v>964</v>
      </c>
      <c r="C342" s="1310">
        <v>1</v>
      </c>
      <c r="D342" s="982">
        <v>40268766</v>
      </c>
      <c r="E342" s="1304" t="s">
        <v>392</v>
      </c>
      <c r="F342" s="1310"/>
      <c r="G342" s="1310"/>
      <c r="H342" s="1310"/>
      <c r="I342" s="984">
        <v>45778</v>
      </c>
      <c r="J342" s="984">
        <v>45778</v>
      </c>
      <c r="K342" s="1310">
        <v>1</v>
      </c>
      <c r="L342" s="982" t="s">
        <v>543</v>
      </c>
      <c r="M342" s="982" t="s">
        <v>536</v>
      </c>
      <c r="N342" s="1304" t="s">
        <v>518</v>
      </c>
      <c r="O342" s="983" t="s">
        <v>473</v>
      </c>
      <c r="P342" s="925"/>
    </row>
    <row r="343" spans="1:16" ht="31.5" x14ac:dyDescent="0.25">
      <c r="A343" s="1654"/>
      <c r="B343" s="1650"/>
      <c r="C343" s="1310">
        <v>2</v>
      </c>
      <c r="D343" s="982">
        <v>40268768</v>
      </c>
      <c r="E343" s="1304" t="s">
        <v>392</v>
      </c>
      <c r="F343" s="1310"/>
      <c r="G343" s="1310"/>
      <c r="H343" s="1310"/>
      <c r="I343" s="984">
        <v>45778</v>
      </c>
      <c r="J343" s="984">
        <v>45778</v>
      </c>
      <c r="K343" s="1310">
        <v>1</v>
      </c>
      <c r="L343" s="982" t="s">
        <v>543</v>
      </c>
      <c r="M343" s="982" t="s">
        <v>536</v>
      </c>
      <c r="N343" s="1304" t="s">
        <v>518</v>
      </c>
      <c r="O343" s="983" t="s">
        <v>473</v>
      </c>
      <c r="P343" s="925"/>
    </row>
    <row r="344" spans="1:16" ht="31.5" x14ac:dyDescent="0.25">
      <c r="A344" s="1654"/>
      <c r="B344" s="1650" t="s">
        <v>965</v>
      </c>
      <c r="C344" s="1310">
        <v>1</v>
      </c>
      <c r="D344" s="982">
        <v>40268774</v>
      </c>
      <c r="E344" s="1304" t="s">
        <v>392</v>
      </c>
      <c r="F344" s="1310"/>
      <c r="G344" s="1310"/>
      <c r="H344" s="1310"/>
      <c r="I344" s="984">
        <v>45778</v>
      </c>
      <c r="J344" s="984">
        <v>45778</v>
      </c>
      <c r="K344" s="1310">
        <v>1</v>
      </c>
      <c r="L344" s="982" t="s">
        <v>543</v>
      </c>
      <c r="M344" s="982" t="s">
        <v>536</v>
      </c>
      <c r="N344" s="1304" t="s">
        <v>519</v>
      </c>
      <c r="O344" s="983" t="s">
        <v>473</v>
      </c>
      <c r="P344" s="925"/>
    </row>
    <row r="345" spans="1:16" ht="31.5" x14ac:dyDescent="0.25">
      <c r="A345" s="1654"/>
      <c r="B345" s="1650"/>
      <c r="C345" s="1310">
        <v>2</v>
      </c>
      <c r="D345" s="982">
        <v>40268778</v>
      </c>
      <c r="E345" s="1304" t="s">
        <v>392</v>
      </c>
      <c r="F345" s="1310"/>
      <c r="G345" s="1310"/>
      <c r="H345" s="1310"/>
      <c r="I345" s="984">
        <v>45778</v>
      </c>
      <c r="J345" s="984">
        <v>45778</v>
      </c>
      <c r="K345" s="1310">
        <v>1</v>
      </c>
      <c r="L345" s="982" t="s">
        <v>543</v>
      </c>
      <c r="M345" s="982" t="s">
        <v>536</v>
      </c>
      <c r="N345" s="1304" t="s">
        <v>519</v>
      </c>
      <c r="O345" s="983" t="s">
        <v>473</v>
      </c>
      <c r="P345" s="925"/>
    </row>
    <row r="346" spans="1:16" ht="31.5" x14ac:dyDescent="0.25">
      <c r="A346" s="1654"/>
      <c r="B346" s="1650" t="s">
        <v>966</v>
      </c>
      <c r="C346" s="1310">
        <v>1</v>
      </c>
      <c r="D346" s="982">
        <v>40268781</v>
      </c>
      <c r="E346" s="1304" t="s">
        <v>392</v>
      </c>
      <c r="F346" s="1310"/>
      <c r="G346" s="1310"/>
      <c r="H346" s="1310"/>
      <c r="I346" s="984">
        <v>45778</v>
      </c>
      <c r="J346" s="984">
        <v>45778</v>
      </c>
      <c r="K346" s="1310">
        <v>1</v>
      </c>
      <c r="L346" s="982" t="s">
        <v>543</v>
      </c>
      <c r="M346" s="982" t="s">
        <v>536</v>
      </c>
      <c r="N346" s="1304" t="s">
        <v>520</v>
      </c>
      <c r="O346" s="983" t="s">
        <v>473</v>
      </c>
      <c r="P346" s="925"/>
    </row>
    <row r="347" spans="1:16" ht="78.75" customHeight="1" x14ac:dyDescent="0.25">
      <c r="A347" s="1654"/>
      <c r="B347" s="1650"/>
      <c r="C347" s="1310">
        <v>2</v>
      </c>
      <c r="D347" s="982">
        <v>40268783</v>
      </c>
      <c r="E347" s="1304" t="s">
        <v>392</v>
      </c>
      <c r="F347" s="1310"/>
      <c r="G347" s="1310"/>
      <c r="H347" s="1310"/>
      <c r="I347" s="984">
        <v>45778</v>
      </c>
      <c r="J347" s="984">
        <v>45778</v>
      </c>
      <c r="K347" s="1310">
        <v>1</v>
      </c>
      <c r="L347" s="982" t="s">
        <v>543</v>
      </c>
      <c r="M347" s="982" t="s">
        <v>536</v>
      </c>
      <c r="N347" s="1304" t="s">
        <v>520</v>
      </c>
      <c r="O347" s="983" t="s">
        <v>473</v>
      </c>
      <c r="P347" s="925"/>
    </row>
    <row r="348" spans="1:16" ht="31.5" x14ac:dyDescent="0.25">
      <c r="A348" s="1654"/>
      <c r="B348" s="1650" t="s">
        <v>967</v>
      </c>
      <c r="C348" s="1310">
        <v>1</v>
      </c>
      <c r="D348" s="982">
        <v>40268793</v>
      </c>
      <c r="E348" s="1304" t="s">
        <v>392</v>
      </c>
      <c r="F348" s="1310"/>
      <c r="G348" s="1310"/>
      <c r="H348" s="1310"/>
      <c r="I348" s="984">
        <v>45778</v>
      </c>
      <c r="J348" s="984">
        <v>45778</v>
      </c>
      <c r="K348" s="1310">
        <v>1</v>
      </c>
      <c r="L348" s="982" t="s">
        <v>543</v>
      </c>
      <c r="M348" s="982" t="s">
        <v>536</v>
      </c>
      <c r="N348" s="1304" t="s">
        <v>518</v>
      </c>
      <c r="O348" s="983" t="s">
        <v>473</v>
      </c>
      <c r="P348" s="925"/>
    </row>
    <row r="349" spans="1:16" ht="31.5" x14ac:dyDescent="0.25">
      <c r="A349" s="1654"/>
      <c r="B349" s="1650"/>
      <c r="C349" s="1310">
        <v>2</v>
      </c>
      <c r="D349" s="982">
        <v>40268788</v>
      </c>
      <c r="E349" s="1304" t="s">
        <v>392</v>
      </c>
      <c r="F349" s="1310"/>
      <c r="G349" s="1310"/>
      <c r="H349" s="1310"/>
      <c r="I349" s="984">
        <v>45778</v>
      </c>
      <c r="J349" s="984">
        <v>45778</v>
      </c>
      <c r="K349" s="1310">
        <v>1</v>
      </c>
      <c r="L349" s="982" t="s">
        <v>543</v>
      </c>
      <c r="M349" s="982" t="s">
        <v>536</v>
      </c>
      <c r="N349" s="1304" t="s">
        <v>518</v>
      </c>
      <c r="O349" s="983" t="s">
        <v>473</v>
      </c>
      <c r="P349" s="925"/>
    </row>
    <row r="350" spans="1:16" ht="31.5" x14ac:dyDescent="0.25">
      <c r="A350" s="1654"/>
      <c r="B350" s="1650" t="s">
        <v>968</v>
      </c>
      <c r="C350" s="1310">
        <v>1</v>
      </c>
      <c r="D350" s="982">
        <v>40268794</v>
      </c>
      <c r="E350" s="1304" t="s">
        <v>392</v>
      </c>
      <c r="F350" s="1310">
        <v>1</v>
      </c>
      <c r="G350" s="1310"/>
      <c r="H350" s="1310"/>
      <c r="I350" s="984">
        <v>45778</v>
      </c>
      <c r="J350" s="984">
        <v>45778</v>
      </c>
      <c r="K350" s="1310">
        <v>1</v>
      </c>
      <c r="L350" s="982" t="s">
        <v>543</v>
      </c>
      <c r="M350" s="982" t="s">
        <v>536</v>
      </c>
      <c r="N350" s="1304" t="s">
        <v>521</v>
      </c>
      <c r="O350" s="983" t="s">
        <v>473</v>
      </c>
      <c r="P350" s="925"/>
    </row>
    <row r="351" spans="1:16" ht="31.5" x14ac:dyDescent="0.25">
      <c r="A351" s="1654"/>
      <c r="B351" s="1650"/>
      <c r="C351" s="1310">
        <v>2</v>
      </c>
      <c r="D351" s="982">
        <v>40268797</v>
      </c>
      <c r="E351" s="1304" t="s">
        <v>392</v>
      </c>
      <c r="F351" s="1310"/>
      <c r="G351" s="1310"/>
      <c r="H351" s="1310"/>
      <c r="I351" s="984">
        <v>45778</v>
      </c>
      <c r="J351" s="984">
        <v>45778</v>
      </c>
      <c r="K351" s="1310">
        <v>1</v>
      </c>
      <c r="L351" s="982" t="s">
        <v>543</v>
      </c>
      <c r="M351" s="982" t="s">
        <v>536</v>
      </c>
      <c r="N351" s="1304" t="s">
        <v>521</v>
      </c>
      <c r="O351" s="983" t="s">
        <v>473</v>
      </c>
      <c r="P351" s="925"/>
    </row>
    <row r="352" spans="1:16" ht="31.5" x14ac:dyDescent="0.25">
      <c r="A352" s="1654"/>
      <c r="B352" s="1312" t="s">
        <v>969</v>
      </c>
      <c r="C352" s="1310">
        <v>1</v>
      </c>
      <c r="D352" s="982">
        <v>40268848</v>
      </c>
      <c r="E352" s="1304" t="s">
        <v>392</v>
      </c>
      <c r="F352" s="1310"/>
      <c r="G352" s="1310"/>
      <c r="H352" s="1310"/>
      <c r="I352" s="984">
        <v>45778</v>
      </c>
      <c r="J352" s="984">
        <v>45778</v>
      </c>
      <c r="K352" s="1310">
        <v>1</v>
      </c>
      <c r="L352" s="982" t="s">
        <v>544</v>
      </c>
      <c r="M352" s="982" t="s">
        <v>536</v>
      </c>
      <c r="N352" s="1304" t="s">
        <v>522</v>
      </c>
      <c r="O352" s="983" t="s">
        <v>473</v>
      </c>
      <c r="P352" s="925"/>
    </row>
    <row r="353" spans="1:16" ht="31.5" x14ac:dyDescent="0.25">
      <c r="A353" s="1654"/>
      <c r="B353" s="1650" t="s">
        <v>970</v>
      </c>
      <c r="C353" s="1310">
        <v>1</v>
      </c>
      <c r="D353" s="982">
        <v>40268798</v>
      </c>
      <c r="E353" s="1304" t="s">
        <v>392</v>
      </c>
      <c r="F353" s="1310"/>
      <c r="G353" s="1310"/>
      <c r="H353" s="1310"/>
      <c r="I353" s="984">
        <v>45778</v>
      </c>
      <c r="J353" s="984">
        <v>45778</v>
      </c>
      <c r="K353" s="1310">
        <v>1</v>
      </c>
      <c r="L353" s="982" t="s">
        <v>543</v>
      </c>
      <c r="M353" s="982" t="s">
        <v>536</v>
      </c>
      <c r="N353" s="1304" t="s">
        <v>523</v>
      </c>
      <c r="O353" s="983" t="s">
        <v>473</v>
      </c>
      <c r="P353" s="925"/>
    </row>
    <row r="354" spans="1:16" ht="31.5" x14ac:dyDescent="0.25">
      <c r="A354" s="1654"/>
      <c r="B354" s="1650"/>
      <c r="C354" s="1310">
        <v>2</v>
      </c>
      <c r="D354" s="982">
        <v>40268799</v>
      </c>
      <c r="E354" s="1304" t="s">
        <v>392</v>
      </c>
      <c r="F354" s="1310"/>
      <c r="G354" s="1310"/>
      <c r="H354" s="1310"/>
      <c r="I354" s="984">
        <v>45778</v>
      </c>
      <c r="J354" s="984">
        <v>45778</v>
      </c>
      <c r="K354" s="1310">
        <v>1</v>
      </c>
      <c r="L354" s="982" t="s">
        <v>543</v>
      </c>
      <c r="M354" s="982" t="s">
        <v>536</v>
      </c>
      <c r="N354" s="1304" t="s">
        <v>523</v>
      </c>
      <c r="O354" s="983" t="s">
        <v>473</v>
      </c>
      <c r="P354" s="925"/>
    </row>
    <row r="355" spans="1:16" ht="31.5" x14ac:dyDescent="0.25">
      <c r="A355" s="1654"/>
      <c r="B355" s="1312" t="s">
        <v>971</v>
      </c>
      <c r="C355" s="1310">
        <v>1</v>
      </c>
      <c r="D355" s="982">
        <v>40268850</v>
      </c>
      <c r="E355" s="1304" t="s">
        <v>392</v>
      </c>
      <c r="F355" s="1310"/>
      <c r="G355" s="1310"/>
      <c r="H355" s="1310"/>
      <c r="I355" s="984">
        <v>45778</v>
      </c>
      <c r="J355" s="984">
        <v>45778</v>
      </c>
      <c r="K355" s="1310">
        <v>1</v>
      </c>
      <c r="L355" s="982" t="s">
        <v>544</v>
      </c>
      <c r="M355" s="982" t="s">
        <v>536</v>
      </c>
      <c r="N355" s="1304" t="s">
        <v>524</v>
      </c>
      <c r="O355" s="983" t="s">
        <v>473</v>
      </c>
      <c r="P355" s="925"/>
    </row>
    <row r="356" spans="1:16" ht="31.5" x14ac:dyDescent="0.25">
      <c r="A356" s="1654"/>
      <c r="B356" s="1650" t="s">
        <v>972</v>
      </c>
      <c r="C356" s="1310">
        <v>1</v>
      </c>
      <c r="D356" s="982">
        <v>40268801</v>
      </c>
      <c r="E356" s="1304" t="s">
        <v>392</v>
      </c>
      <c r="F356" s="1310"/>
      <c r="G356" s="1310"/>
      <c r="H356" s="1310"/>
      <c r="I356" s="984">
        <v>45778</v>
      </c>
      <c r="J356" s="984">
        <v>45778</v>
      </c>
      <c r="K356" s="1310">
        <v>1</v>
      </c>
      <c r="L356" s="982" t="s">
        <v>543</v>
      </c>
      <c r="M356" s="982" t="s">
        <v>536</v>
      </c>
      <c r="N356" s="1304" t="s">
        <v>525</v>
      </c>
      <c r="O356" s="983" t="s">
        <v>473</v>
      </c>
      <c r="P356" s="925"/>
    </row>
    <row r="357" spans="1:16" ht="31.5" x14ac:dyDescent="0.25">
      <c r="A357" s="1654"/>
      <c r="B357" s="1650"/>
      <c r="C357" s="1310">
        <v>2</v>
      </c>
      <c r="D357" s="982">
        <v>40268802</v>
      </c>
      <c r="E357" s="1304" t="s">
        <v>392</v>
      </c>
      <c r="F357" s="1310"/>
      <c r="G357" s="1310"/>
      <c r="H357" s="1310"/>
      <c r="I357" s="984">
        <v>45778</v>
      </c>
      <c r="J357" s="984">
        <v>45778</v>
      </c>
      <c r="K357" s="1310">
        <v>1</v>
      </c>
      <c r="L357" s="982" t="s">
        <v>543</v>
      </c>
      <c r="M357" s="982" t="s">
        <v>536</v>
      </c>
      <c r="N357" s="1304" t="s">
        <v>525</v>
      </c>
      <c r="O357" s="983" t="s">
        <v>473</v>
      </c>
      <c r="P357" s="925"/>
    </row>
    <row r="358" spans="1:16" ht="31.5" x14ac:dyDescent="0.25">
      <c r="A358" s="1654"/>
      <c r="B358" s="1312" t="s">
        <v>973</v>
      </c>
      <c r="C358" s="1310">
        <v>1</v>
      </c>
      <c r="D358" s="982">
        <v>40268851</v>
      </c>
      <c r="E358" s="1304" t="s">
        <v>392</v>
      </c>
      <c r="F358" s="1310"/>
      <c r="G358" s="1310"/>
      <c r="H358" s="1310"/>
      <c r="I358" s="984">
        <v>45778</v>
      </c>
      <c r="J358" s="984">
        <v>45778</v>
      </c>
      <c r="K358" s="1310">
        <v>1</v>
      </c>
      <c r="L358" s="982" t="s">
        <v>544</v>
      </c>
      <c r="M358" s="982" t="s">
        <v>536</v>
      </c>
      <c r="N358" s="1304" t="s">
        <v>526</v>
      </c>
      <c r="O358" s="983" t="s">
        <v>473</v>
      </c>
      <c r="P358" s="925"/>
    </row>
    <row r="359" spans="1:16" ht="31.5" x14ac:dyDescent="0.25">
      <c r="A359" s="1654"/>
      <c r="B359" s="1650" t="s">
        <v>974</v>
      </c>
      <c r="C359" s="1310">
        <v>1</v>
      </c>
      <c r="D359" s="982">
        <v>40268818</v>
      </c>
      <c r="E359" s="1304" t="s">
        <v>392</v>
      </c>
      <c r="F359" s="1310"/>
      <c r="G359" s="1310"/>
      <c r="H359" s="1310"/>
      <c r="I359" s="984">
        <v>45778</v>
      </c>
      <c r="J359" s="984">
        <v>45778</v>
      </c>
      <c r="K359" s="1310">
        <v>1</v>
      </c>
      <c r="L359" s="982">
        <v>4</v>
      </c>
      <c r="M359" s="982" t="s">
        <v>536</v>
      </c>
      <c r="N359" s="1304" t="s">
        <v>527</v>
      </c>
      <c r="O359" s="983" t="s">
        <v>473</v>
      </c>
      <c r="P359" s="925"/>
    </row>
    <row r="360" spans="1:16" ht="31.5" x14ac:dyDescent="0.25">
      <c r="A360" s="1654"/>
      <c r="B360" s="1650"/>
      <c r="C360" s="1310">
        <v>2</v>
      </c>
      <c r="D360" s="982">
        <v>40268824</v>
      </c>
      <c r="E360" s="1304" t="s">
        <v>392</v>
      </c>
      <c r="F360" s="1310"/>
      <c r="G360" s="1310"/>
      <c r="H360" s="1310"/>
      <c r="I360" s="984">
        <v>45778</v>
      </c>
      <c r="J360" s="984">
        <v>45778</v>
      </c>
      <c r="K360" s="1310">
        <v>1</v>
      </c>
      <c r="L360" s="982" t="s">
        <v>543</v>
      </c>
      <c r="M360" s="982" t="s">
        <v>536</v>
      </c>
      <c r="N360" s="1304" t="s">
        <v>527</v>
      </c>
      <c r="O360" s="983" t="s">
        <v>473</v>
      </c>
      <c r="P360" s="925"/>
    </row>
    <row r="361" spans="1:16" ht="31.5" x14ac:dyDescent="0.25">
      <c r="A361" s="1654"/>
      <c r="B361" s="1312" t="s">
        <v>975</v>
      </c>
      <c r="C361" s="1310">
        <v>1</v>
      </c>
      <c r="D361" s="982">
        <v>40268863</v>
      </c>
      <c r="E361" s="1304" t="s">
        <v>392</v>
      </c>
      <c r="F361" s="1310"/>
      <c r="G361" s="1310"/>
      <c r="H361" s="1310"/>
      <c r="I361" s="984">
        <v>45778</v>
      </c>
      <c r="J361" s="984">
        <v>45778</v>
      </c>
      <c r="K361" s="1310">
        <v>1</v>
      </c>
      <c r="L361" s="982" t="s">
        <v>544</v>
      </c>
      <c r="M361" s="982" t="s">
        <v>536</v>
      </c>
      <c r="N361" s="1304" t="s">
        <v>528</v>
      </c>
      <c r="O361" s="983" t="s">
        <v>473</v>
      </c>
      <c r="P361" s="925"/>
    </row>
    <row r="362" spans="1:16" ht="31.5" x14ac:dyDescent="0.25">
      <c r="A362" s="1654"/>
      <c r="B362" s="1650" t="s">
        <v>976</v>
      </c>
      <c r="C362" s="1310">
        <v>1</v>
      </c>
      <c r="D362" s="982">
        <v>40268828</v>
      </c>
      <c r="E362" s="1304" t="s">
        <v>392</v>
      </c>
      <c r="F362" s="1310"/>
      <c r="G362" s="1310"/>
      <c r="H362" s="1310"/>
      <c r="I362" s="984">
        <v>45778</v>
      </c>
      <c r="J362" s="984">
        <v>45778</v>
      </c>
      <c r="K362" s="1310">
        <v>1</v>
      </c>
      <c r="L362" s="982" t="s">
        <v>543</v>
      </c>
      <c r="M362" s="982" t="s">
        <v>536</v>
      </c>
      <c r="N362" s="1304" t="s">
        <v>529</v>
      </c>
      <c r="O362" s="983" t="s">
        <v>473</v>
      </c>
      <c r="P362" s="925"/>
    </row>
    <row r="363" spans="1:16" ht="31.5" x14ac:dyDescent="0.25">
      <c r="A363" s="1654"/>
      <c r="B363" s="1650"/>
      <c r="C363" s="1310">
        <v>2</v>
      </c>
      <c r="D363" s="982">
        <v>40268825</v>
      </c>
      <c r="E363" s="1304" t="s">
        <v>392</v>
      </c>
      <c r="F363" s="1310"/>
      <c r="G363" s="1310"/>
      <c r="H363" s="1310"/>
      <c r="I363" s="984">
        <v>45778</v>
      </c>
      <c r="J363" s="984">
        <v>45778</v>
      </c>
      <c r="K363" s="1310">
        <v>1</v>
      </c>
      <c r="L363" s="982" t="s">
        <v>543</v>
      </c>
      <c r="M363" s="982" t="s">
        <v>536</v>
      </c>
      <c r="N363" s="1304" t="s">
        <v>529</v>
      </c>
      <c r="O363" s="983" t="s">
        <v>473</v>
      </c>
      <c r="P363" s="925"/>
    </row>
    <row r="364" spans="1:16" ht="31.5" x14ac:dyDescent="0.25">
      <c r="A364" s="1654"/>
      <c r="B364" s="1650" t="s">
        <v>995</v>
      </c>
      <c r="C364" s="1310">
        <v>1</v>
      </c>
      <c r="D364" s="982">
        <v>40268832</v>
      </c>
      <c r="E364" s="1304" t="s">
        <v>392</v>
      </c>
      <c r="F364" s="1310"/>
      <c r="G364" s="1310"/>
      <c r="H364" s="1310"/>
      <c r="I364" s="984">
        <v>45778</v>
      </c>
      <c r="J364" s="984">
        <v>45778</v>
      </c>
      <c r="K364" s="1310">
        <v>1</v>
      </c>
      <c r="L364" s="982">
        <v>4</v>
      </c>
      <c r="M364" s="982">
        <v>1600</v>
      </c>
      <c r="N364" s="1304" t="s">
        <v>530</v>
      </c>
      <c r="O364" s="983" t="s">
        <v>473</v>
      </c>
      <c r="P364" s="925"/>
    </row>
    <row r="365" spans="1:16" ht="31.5" x14ac:dyDescent="0.25">
      <c r="A365" s="1654"/>
      <c r="B365" s="1650"/>
      <c r="C365" s="1310">
        <v>2</v>
      </c>
      <c r="D365" s="982">
        <v>40268841</v>
      </c>
      <c r="E365" s="1310" t="s">
        <v>392</v>
      </c>
      <c r="F365" s="1310"/>
      <c r="G365" s="1310"/>
      <c r="H365" s="1310"/>
      <c r="I365" s="984">
        <v>45778</v>
      </c>
      <c r="J365" s="984">
        <v>45778</v>
      </c>
      <c r="K365" s="1310">
        <v>1</v>
      </c>
      <c r="L365" s="982" t="s">
        <v>543</v>
      </c>
      <c r="M365" s="982" t="s">
        <v>536</v>
      </c>
      <c r="N365" s="1304" t="s">
        <v>530</v>
      </c>
      <c r="O365" s="983" t="s">
        <v>473</v>
      </c>
      <c r="P365" s="925"/>
    </row>
    <row r="366" spans="1:16" ht="31.5" x14ac:dyDescent="0.25">
      <c r="A366" s="1654"/>
      <c r="B366" s="1650"/>
      <c r="C366" s="1310">
        <v>3</v>
      </c>
      <c r="D366" s="982">
        <v>40268845</v>
      </c>
      <c r="E366" s="1310" t="s">
        <v>391</v>
      </c>
      <c r="F366" s="1310"/>
      <c r="G366" s="1310"/>
      <c r="H366" s="1310"/>
      <c r="I366" s="984">
        <v>45778</v>
      </c>
      <c r="J366" s="984">
        <v>45778</v>
      </c>
      <c r="K366" s="1310">
        <v>1</v>
      </c>
      <c r="L366" s="982">
        <v>3</v>
      </c>
      <c r="M366" s="982">
        <v>1275</v>
      </c>
      <c r="N366" s="1304" t="s">
        <v>530</v>
      </c>
      <c r="O366" s="983" t="s">
        <v>473</v>
      </c>
      <c r="P366" s="925"/>
    </row>
    <row r="367" spans="1:16" ht="31.5" x14ac:dyDescent="0.25">
      <c r="A367" s="1654"/>
      <c r="B367" s="1650" t="s">
        <v>978</v>
      </c>
      <c r="C367" s="1310">
        <v>1</v>
      </c>
      <c r="D367" s="982">
        <v>40268784</v>
      </c>
      <c r="E367" s="1304" t="s">
        <v>392</v>
      </c>
      <c r="F367" s="1310"/>
      <c r="G367" s="1310"/>
      <c r="H367" s="1310"/>
      <c r="I367" s="984">
        <v>45778</v>
      </c>
      <c r="J367" s="984">
        <v>45778</v>
      </c>
      <c r="K367" s="1310">
        <v>1</v>
      </c>
      <c r="L367" s="982" t="s">
        <v>543</v>
      </c>
      <c r="M367" s="982" t="s">
        <v>536</v>
      </c>
      <c r="N367" s="1304" t="s">
        <v>531</v>
      </c>
      <c r="O367" s="983" t="s">
        <v>473</v>
      </c>
      <c r="P367" s="925"/>
    </row>
    <row r="368" spans="1:16" ht="31.5" x14ac:dyDescent="0.25">
      <c r="A368" s="1654"/>
      <c r="B368" s="1650"/>
      <c r="C368" s="1310">
        <v>2</v>
      </c>
      <c r="D368" s="982">
        <v>40268785</v>
      </c>
      <c r="E368" s="1304" t="s">
        <v>392</v>
      </c>
      <c r="F368" s="1310"/>
      <c r="G368" s="1310"/>
      <c r="H368" s="1310"/>
      <c r="I368" s="984">
        <v>45778</v>
      </c>
      <c r="J368" s="984">
        <v>45778</v>
      </c>
      <c r="K368" s="1310">
        <v>1</v>
      </c>
      <c r="L368" s="982" t="s">
        <v>543</v>
      </c>
      <c r="M368" s="982" t="s">
        <v>536</v>
      </c>
      <c r="N368" s="1304" t="s">
        <v>531</v>
      </c>
      <c r="O368" s="983" t="s">
        <v>473</v>
      </c>
      <c r="P368" s="925"/>
    </row>
    <row r="369" spans="1:16" ht="31.5" x14ac:dyDescent="0.25">
      <c r="A369" s="1654"/>
      <c r="B369" s="1651" t="s">
        <v>979</v>
      </c>
      <c r="C369" s="1310">
        <v>1</v>
      </c>
      <c r="D369" s="1304" t="s">
        <v>890</v>
      </c>
      <c r="E369" s="1304" t="s">
        <v>392</v>
      </c>
      <c r="F369" s="1310">
        <v>1</v>
      </c>
      <c r="G369" s="1310"/>
      <c r="H369" s="1310"/>
      <c r="I369" s="974">
        <v>45901</v>
      </c>
      <c r="J369" s="984">
        <v>45778</v>
      </c>
      <c r="K369" s="1310">
        <v>0</v>
      </c>
      <c r="L369" s="982">
        <v>7</v>
      </c>
      <c r="M369" s="982">
        <v>1800</v>
      </c>
      <c r="N369" s="1304" t="s">
        <v>532</v>
      </c>
      <c r="O369" s="983" t="s">
        <v>474</v>
      </c>
      <c r="P369" s="925"/>
    </row>
    <row r="370" spans="1:16" ht="31.5" x14ac:dyDescent="0.25">
      <c r="A370" s="1654"/>
      <c r="B370" s="1651"/>
      <c r="C370" s="1310">
        <v>2</v>
      </c>
      <c r="D370" s="1304" t="s">
        <v>891</v>
      </c>
      <c r="E370" s="1304" t="s">
        <v>392</v>
      </c>
      <c r="F370" s="1310">
        <v>1</v>
      </c>
      <c r="G370" s="1310"/>
      <c r="H370" s="1310"/>
      <c r="I370" s="974">
        <v>45901</v>
      </c>
      <c r="J370" s="984">
        <v>45778</v>
      </c>
      <c r="K370" s="1310">
        <v>0</v>
      </c>
      <c r="L370" s="982">
        <v>7</v>
      </c>
      <c r="M370" s="982">
        <v>1800</v>
      </c>
      <c r="N370" s="1304" t="s">
        <v>532</v>
      </c>
      <c r="O370" s="983" t="s">
        <v>474</v>
      </c>
      <c r="P370" s="925"/>
    </row>
    <row r="371" spans="1:16" ht="31.5" x14ac:dyDescent="0.25">
      <c r="A371" s="1654"/>
      <c r="B371" s="1651"/>
      <c r="C371" s="1310">
        <v>3</v>
      </c>
      <c r="D371" s="1304" t="s">
        <v>892</v>
      </c>
      <c r="E371" s="1304" t="s">
        <v>392</v>
      </c>
      <c r="F371" s="1310"/>
      <c r="G371" s="1310"/>
      <c r="H371" s="1310"/>
      <c r="I371" s="974">
        <v>45901</v>
      </c>
      <c r="J371" s="984">
        <v>45778</v>
      </c>
      <c r="K371" s="1310">
        <v>0</v>
      </c>
      <c r="L371" s="982">
        <v>7</v>
      </c>
      <c r="M371" s="982">
        <v>1800</v>
      </c>
      <c r="N371" s="1304" t="s">
        <v>532</v>
      </c>
      <c r="O371" s="983" t="s">
        <v>474</v>
      </c>
      <c r="P371" s="925"/>
    </row>
    <row r="372" spans="1:16" ht="31.5" x14ac:dyDescent="0.25">
      <c r="A372" s="1654"/>
      <c r="B372" s="1651"/>
      <c r="C372" s="1310">
        <v>4</v>
      </c>
      <c r="D372" s="1304" t="s">
        <v>895</v>
      </c>
      <c r="E372" s="1310" t="s">
        <v>391</v>
      </c>
      <c r="F372" s="1310"/>
      <c r="G372" s="1310"/>
      <c r="H372" s="1310"/>
      <c r="I372" s="974">
        <v>45901</v>
      </c>
      <c r="J372" s="984">
        <v>45778</v>
      </c>
      <c r="K372" s="1310">
        <v>0</v>
      </c>
      <c r="L372" s="982">
        <v>2</v>
      </c>
      <c r="M372" s="982">
        <v>900</v>
      </c>
      <c r="N372" s="1304" t="s">
        <v>532</v>
      </c>
      <c r="O372" s="983" t="s">
        <v>474</v>
      </c>
      <c r="P372" s="925"/>
    </row>
    <row r="373" spans="1:16" ht="31.5" x14ac:dyDescent="0.25">
      <c r="A373" s="1654"/>
      <c r="B373" s="1651"/>
      <c r="C373" s="1310">
        <v>5</v>
      </c>
      <c r="D373" s="1304" t="s">
        <v>894</v>
      </c>
      <c r="E373" s="1304" t="s">
        <v>392</v>
      </c>
      <c r="F373" s="1310">
        <v>3</v>
      </c>
      <c r="G373" s="1310">
        <v>1</v>
      </c>
      <c r="H373" s="1310"/>
      <c r="I373" s="974">
        <v>45901</v>
      </c>
      <c r="J373" s="984">
        <v>45778</v>
      </c>
      <c r="K373" s="1310">
        <v>0</v>
      </c>
      <c r="L373" s="982">
        <v>8</v>
      </c>
      <c r="M373" s="982">
        <v>2000</v>
      </c>
      <c r="N373" s="1304" t="s">
        <v>532</v>
      </c>
      <c r="O373" s="983" t="s">
        <v>474</v>
      </c>
      <c r="P373" s="925"/>
    </row>
    <row r="374" spans="1:16" ht="31.5" x14ac:dyDescent="0.25">
      <c r="A374" s="1654"/>
      <c r="B374" s="1651"/>
      <c r="C374" s="1310">
        <v>6</v>
      </c>
      <c r="D374" s="1304" t="s">
        <v>893</v>
      </c>
      <c r="E374" s="1310" t="s">
        <v>392</v>
      </c>
      <c r="F374" s="1310"/>
      <c r="G374" s="1310">
        <v>1</v>
      </c>
      <c r="H374" s="1310"/>
      <c r="I374" s="974">
        <v>45901</v>
      </c>
      <c r="J374" s="984">
        <v>45778</v>
      </c>
      <c r="K374" s="1310">
        <v>1</v>
      </c>
      <c r="L374" s="982">
        <v>8</v>
      </c>
      <c r="M374" s="982">
        <v>2000</v>
      </c>
      <c r="N374" s="1304" t="s">
        <v>532</v>
      </c>
      <c r="O374" s="983" t="s">
        <v>474</v>
      </c>
      <c r="P374" s="925"/>
    </row>
    <row r="375" spans="1:16" ht="31.5" x14ac:dyDescent="0.25">
      <c r="A375" s="1654"/>
      <c r="B375" s="1651"/>
      <c r="C375" s="1310">
        <v>7</v>
      </c>
      <c r="D375" s="1304">
        <v>6080015636</v>
      </c>
      <c r="E375" s="1304" t="s">
        <v>392</v>
      </c>
      <c r="F375" s="1310">
        <v>1</v>
      </c>
      <c r="G375" s="1310"/>
      <c r="H375" s="1310"/>
      <c r="I375" s="974">
        <v>45901</v>
      </c>
      <c r="J375" s="984">
        <v>45778</v>
      </c>
      <c r="K375" s="1310">
        <v>0</v>
      </c>
      <c r="L375" s="982">
        <v>2</v>
      </c>
      <c r="M375" s="982">
        <v>800</v>
      </c>
      <c r="N375" s="1304" t="s">
        <v>532</v>
      </c>
      <c r="O375" s="983" t="s">
        <v>475</v>
      </c>
      <c r="P375" s="925"/>
    </row>
    <row r="376" spans="1:16" ht="31.5" x14ac:dyDescent="0.25">
      <c r="A376" s="1654"/>
      <c r="B376" s="1651"/>
      <c r="C376" s="1310">
        <v>8</v>
      </c>
      <c r="D376" s="1304">
        <v>6080015637</v>
      </c>
      <c r="E376" s="1304" t="s">
        <v>391</v>
      </c>
      <c r="F376" s="1310"/>
      <c r="G376" s="1310"/>
      <c r="H376" s="1310"/>
      <c r="I376" s="974">
        <v>45901</v>
      </c>
      <c r="J376" s="984">
        <v>45778</v>
      </c>
      <c r="K376" s="1310">
        <v>0</v>
      </c>
      <c r="L376" s="982">
        <v>2</v>
      </c>
      <c r="M376" s="982">
        <v>800</v>
      </c>
      <c r="N376" s="1304" t="s">
        <v>532</v>
      </c>
      <c r="O376" s="983" t="s">
        <v>475</v>
      </c>
      <c r="P376" s="925"/>
    </row>
    <row r="377" spans="1:16" ht="31.5" x14ac:dyDescent="0.25">
      <c r="A377" s="1654"/>
      <c r="B377" s="1651"/>
      <c r="C377" s="1310">
        <v>9</v>
      </c>
      <c r="D377" s="1304">
        <v>6080015638</v>
      </c>
      <c r="E377" s="1310" t="s">
        <v>392</v>
      </c>
      <c r="F377" s="1310"/>
      <c r="G377" s="1310"/>
      <c r="H377" s="1310"/>
      <c r="I377" s="974">
        <v>45901</v>
      </c>
      <c r="J377" s="984">
        <v>45778</v>
      </c>
      <c r="K377" s="1310">
        <v>0</v>
      </c>
      <c r="L377" s="982">
        <v>2</v>
      </c>
      <c r="M377" s="982">
        <v>800</v>
      </c>
      <c r="N377" s="1304" t="s">
        <v>532</v>
      </c>
      <c r="O377" s="983" t="s">
        <v>475</v>
      </c>
      <c r="P377" s="925"/>
    </row>
    <row r="378" spans="1:16" ht="31.5" x14ac:dyDescent="0.25">
      <c r="A378" s="1654"/>
      <c r="B378" s="1651"/>
      <c r="C378" s="1310">
        <v>10</v>
      </c>
      <c r="D378" s="1304">
        <v>88600</v>
      </c>
      <c r="E378" s="1310" t="s">
        <v>392</v>
      </c>
      <c r="F378" s="1310"/>
      <c r="G378" s="1310"/>
      <c r="H378" s="1310"/>
      <c r="I378" s="974">
        <v>45901</v>
      </c>
      <c r="J378" s="984">
        <v>45778</v>
      </c>
      <c r="K378" s="1310">
        <v>0</v>
      </c>
      <c r="L378" s="982">
        <v>2</v>
      </c>
      <c r="M378" s="982">
        <v>300</v>
      </c>
      <c r="N378" s="1304" t="s">
        <v>532</v>
      </c>
      <c r="O378" s="983" t="s">
        <v>476</v>
      </c>
      <c r="P378" s="925"/>
    </row>
    <row r="379" spans="1:16" ht="31.5" x14ac:dyDescent="0.25">
      <c r="A379" s="1654"/>
      <c r="B379" s="1651"/>
      <c r="C379" s="1310">
        <v>11</v>
      </c>
      <c r="D379" s="1304">
        <v>88601</v>
      </c>
      <c r="E379" s="1310" t="s">
        <v>392</v>
      </c>
      <c r="F379" s="1310"/>
      <c r="G379" s="1310"/>
      <c r="H379" s="1310"/>
      <c r="I379" s="974">
        <v>45901</v>
      </c>
      <c r="J379" s="984">
        <v>45778</v>
      </c>
      <c r="K379" s="1310">
        <v>0</v>
      </c>
      <c r="L379" s="982">
        <v>2</v>
      </c>
      <c r="M379" s="982">
        <v>300</v>
      </c>
      <c r="N379" s="1304" t="s">
        <v>532</v>
      </c>
      <c r="O379" s="983" t="s">
        <v>476</v>
      </c>
      <c r="P379" s="925"/>
    </row>
    <row r="380" spans="1:16" ht="32.25" thickBot="1" x14ac:dyDescent="0.3">
      <c r="A380" s="1655"/>
      <c r="B380" s="986" t="s">
        <v>466</v>
      </c>
      <c r="C380" s="1311">
        <v>1</v>
      </c>
      <c r="D380" s="1305">
        <v>298410225</v>
      </c>
      <c r="E380" s="1311" t="s">
        <v>391</v>
      </c>
      <c r="F380" s="1311"/>
      <c r="G380" s="1311"/>
      <c r="H380" s="1311"/>
      <c r="I380" s="974">
        <v>45901</v>
      </c>
      <c r="J380" s="984">
        <v>45778</v>
      </c>
      <c r="K380" s="1311">
        <v>0</v>
      </c>
      <c r="L380" s="1305">
        <v>2</v>
      </c>
      <c r="M380" s="1305">
        <v>800</v>
      </c>
      <c r="N380" s="1305" t="s">
        <v>535</v>
      </c>
      <c r="O380" s="996" t="s">
        <v>477</v>
      </c>
      <c r="P380" s="925"/>
    </row>
    <row r="381" spans="1:16" ht="31.5" x14ac:dyDescent="0.25">
      <c r="A381" s="1527" t="s">
        <v>568</v>
      </c>
      <c r="B381" s="1530" t="s">
        <v>6</v>
      </c>
      <c r="C381" s="1299">
        <v>1</v>
      </c>
      <c r="D381" s="1297" t="s">
        <v>569</v>
      </c>
      <c r="E381" s="1299" t="s">
        <v>392</v>
      </c>
      <c r="F381" s="1299"/>
      <c r="G381" s="1299"/>
      <c r="H381" s="1299"/>
      <c r="I381" s="604">
        <v>45839</v>
      </c>
      <c r="J381" s="604">
        <v>45992</v>
      </c>
      <c r="K381" s="1299">
        <v>0</v>
      </c>
      <c r="L381" s="1299">
        <v>2</v>
      </c>
      <c r="M381" s="1299">
        <v>100</v>
      </c>
      <c r="N381" s="1297" t="s">
        <v>585</v>
      </c>
      <c r="O381" s="621" t="s">
        <v>582</v>
      </c>
      <c r="P381" s="925"/>
    </row>
    <row r="382" spans="1:16" ht="31.5" x14ac:dyDescent="0.25">
      <c r="A382" s="1528"/>
      <c r="B382" s="1531"/>
      <c r="C382" s="1295">
        <v>2</v>
      </c>
      <c r="D382" s="1292" t="s">
        <v>570</v>
      </c>
      <c r="E382" s="1295" t="s">
        <v>392</v>
      </c>
      <c r="F382" s="1295"/>
      <c r="G382" s="1295">
        <v>1</v>
      </c>
      <c r="H382" s="1295"/>
      <c r="I382" s="608">
        <v>45839</v>
      </c>
      <c r="J382" s="608">
        <v>45992</v>
      </c>
      <c r="K382" s="1295">
        <v>0</v>
      </c>
      <c r="L382" s="1295">
        <v>2</v>
      </c>
      <c r="M382" s="1295">
        <v>100</v>
      </c>
      <c r="N382" s="1292" t="s">
        <v>585</v>
      </c>
      <c r="O382" s="622" t="s">
        <v>582</v>
      </c>
      <c r="P382" s="925"/>
    </row>
    <row r="383" spans="1:16" ht="31.5" x14ac:dyDescent="0.25">
      <c r="A383" s="1528"/>
      <c r="B383" s="1531"/>
      <c r="C383" s="1295">
        <v>3</v>
      </c>
      <c r="D383" s="1292" t="s">
        <v>571</v>
      </c>
      <c r="E383" s="1295" t="s">
        <v>392</v>
      </c>
      <c r="F383" s="1295"/>
      <c r="G383" s="1295">
        <v>1</v>
      </c>
      <c r="H383" s="1295"/>
      <c r="I383" s="608">
        <v>45839</v>
      </c>
      <c r="J383" s="608">
        <v>45992</v>
      </c>
      <c r="K383" s="1295">
        <v>0</v>
      </c>
      <c r="L383" s="1295">
        <v>2</v>
      </c>
      <c r="M383" s="1295">
        <v>800</v>
      </c>
      <c r="N383" s="1292" t="s">
        <v>585</v>
      </c>
      <c r="O383" s="622" t="s">
        <v>583</v>
      </c>
      <c r="P383" s="925"/>
    </row>
    <row r="384" spans="1:16" ht="31.5" x14ac:dyDescent="0.25">
      <c r="A384" s="1528"/>
      <c r="B384" s="1531"/>
      <c r="C384" s="1295">
        <v>4</v>
      </c>
      <c r="D384" s="1292" t="s">
        <v>572</v>
      </c>
      <c r="E384" s="1295" t="s">
        <v>392</v>
      </c>
      <c r="F384" s="1295"/>
      <c r="G384" s="1295"/>
      <c r="H384" s="1295"/>
      <c r="I384" s="608">
        <v>45839</v>
      </c>
      <c r="J384" s="608">
        <v>45992</v>
      </c>
      <c r="K384" s="1295">
        <v>0</v>
      </c>
      <c r="L384" s="1295">
        <v>2</v>
      </c>
      <c r="M384" s="1295">
        <v>1000</v>
      </c>
      <c r="N384" s="1292" t="s">
        <v>585</v>
      </c>
      <c r="O384" s="622" t="s">
        <v>583</v>
      </c>
      <c r="P384" s="925"/>
    </row>
    <row r="385" spans="1:16" ht="31.5" x14ac:dyDescent="0.25">
      <c r="A385" s="1528"/>
      <c r="B385" s="1531"/>
      <c r="C385" s="1295">
        <v>5</v>
      </c>
      <c r="D385" s="1292" t="s">
        <v>573</v>
      </c>
      <c r="E385" s="1295" t="s">
        <v>392</v>
      </c>
      <c r="F385" s="1295"/>
      <c r="G385" s="1295"/>
      <c r="H385" s="1295"/>
      <c r="I385" s="608">
        <v>45839</v>
      </c>
      <c r="J385" s="608">
        <v>45992</v>
      </c>
      <c r="K385" s="1295">
        <v>0</v>
      </c>
      <c r="L385" s="1295">
        <v>3</v>
      </c>
      <c r="M385" s="1295">
        <v>630</v>
      </c>
      <c r="N385" s="1292" t="s">
        <v>585</v>
      </c>
      <c r="O385" s="622" t="s">
        <v>583</v>
      </c>
      <c r="P385" s="925"/>
    </row>
    <row r="386" spans="1:16" ht="31.5" x14ac:dyDescent="0.25">
      <c r="A386" s="1528"/>
      <c r="B386" s="1531"/>
      <c r="C386" s="1295">
        <v>6</v>
      </c>
      <c r="D386" s="1292" t="s">
        <v>574</v>
      </c>
      <c r="E386" s="1295" t="s">
        <v>392</v>
      </c>
      <c r="F386" s="1295"/>
      <c r="G386" s="1295"/>
      <c r="H386" s="1295"/>
      <c r="I386" s="608">
        <v>45839</v>
      </c>
      <c r="J386" s="608">
        <v>45992</v>
      </c>
      <c r="K386" s="1295">
        <v>0</v>
      </c>
      <c r="L386" s="1295">
        <v>2</v>
      </c>
      <c r="M386" s="1295">
        <v>1000</v>
      </c>
      <c r="N386" s="1292" t="s">
        <v>585</v>
      </c>
      <c r="O386" s="622" t="s">
        <v>583</v>
      </c>
      <c r="P386" s="925"/>
    </row>
    <row r="387" spans="1:16" ht="31.5" x14ac:dyDescent="0.25">
      <c r="A387" s="1528"/>
      <c r="B387" s="1531"/>
      <c r="C387" s="1295">
        <v>7</v>
      </c>
      <c r="D387" s="1292" t="s">
        <v>575</v>
      </c>
      <c r="E387" s="1295" t="s">
        <v>392</v>
      </c>
      <c r="F387" s="1295"/>
      <c r="G387" s="1295"/>
      <c r="H387" s="1295"/>
      <c r="I387" s="608">
        <v>45839</v>
      </c>
      <c r="J387" s="608">
        <v>45992</v>
      </c>
      <c r="K387" s="1295">
        <v>0</v>
      </c>
      <c r="L387" s="1295">
        <v>3</v>
      </c>
      <c r="M387" s="1295">
        <v>900</v>
      </c>
      <c r="N387" s="1292" t="s">
        <v>585</v>
      </c>
      <c r="O387" s="622" t="s">
        <v>583</v>
      </c>
      <c r="P387" s="925"/>
    </row>
    <row r="388" spans="1:16" ht="31.5" x14ac:dyDescent="0.25">
      <c r="A388" s="1528"/>
      <c r="B388" s="1531"/>
      <c r="C388" s="1295">
        <v>8</v>
      </c>
      <c r="D388" s="1292" t="s">
        <v>576</v>
      </c>
      <c r="E388" s="1295" t="s">
        <v>392</v>
      </c>
      <c r="F388" s="1295"/>
      <c r="G388" s="1295"/>
      <c r="H388" s="1295"/>
      <c r="I388" s="608">
        <v>45839</v>
      </c>
      <c r="J388" s="608">
        <v>45992</v>
      </c>
      <c r="K388" s="1295">
        <v>0</v>
      </c>
      <c r="L388" s="1295">
        <v>2</v>
      </c>
      <c r="M388" s="1295">
        <v>800</v>
      </c>
      <c r="N388" s="1292" t="s">
        <v>585</v>
      </c>
      <c r="O388" s="622" t="s">
        <v>583</v>
      </c>
      <c r="P388" s="925"/>
    </row>
    <row r="389" spans="1:16" ht="31.5" x14ac:dyDescent="0.25">
      <c r="A389" s="1528"/>
      <c r="B389" s="1531"/>
      <c r="C389" s="1295">
        <v>9</v>
      </c>
      <c r="D389" s="1292" t="s">
        <v>577</v>
      </c>
      <c r="E389" s="1295" t="s">
        <v>392</v>
      </c>
      <c r="F389" s="1295"/>
      <c r="G389" s="1295"/>
      <c r="H389" s="1295"/>
      <c r="I389" s="608">
        <v>45839</v>
      </c>
      <c r="J389" s="608">
        <v>45992</v>
      </c>
      <c r="K389" s="1295">
        <v>0</v>
      </c>
      <c r="L389" s="1295">
        <v>2</v>
      </c>
      <c r="M389" s="1295">
        <v>1000</v>
      </c>
      <c r="N389" s="1292" t="s">
        <v>585</v>
      </c>
      <c r="O389" s="622" t="s">
        <v>583</v>
      </c>
      <c r="P389" s="925"/>
    </row>
    <row r="390" spans="1:16" ht="31.5" x14ac:dyDescent="0.25">
      <c r="A390" s="1528"/>
      <c r="B390" s="1531"/>
      <c r="C390" s="1295">
        <v>10</v>
      </c>
      <c r="D390" s="1292" t="s">
        <v>578</v>
      </c>
      <c r="E390" s="1295" t="s">
        <v>392</v>
      </c>
      <c r="F390" s="1295"/>
      <c r="G390" s="1295"/>
      <c r="H390" s="1295"/>
      <c r="I390" s="608">
        <v>45839</v>
      </c>
      <c r="J390" s="608">
        <v>45992</v>
      </c>
      <c r="K390" s="1295">
        <v>0</v>
      </c>
      <c r="L390" s="1295">
        <v>2</v>
      </c>
      <c r="M390" s="1295">
        <v>1000</v>
      </c>
      <c r="N390" s="1292" t="s">
        <v>585</v>
      </c>
      <c r="O390" s="622" t="s">
        <v>583</v>
      </c>
      <c r="P390" s="925"/>
    </row>
    <row r="391" spans="1:16" ht="31.5" x14ac:dyDescent="0.25">
      <c r="A391" s="1528"/>
      <c r="B391" s="1531"/>
      <c r="C391" s="1295">
        <v>11</v>
      </c>
      <c r="D391" s="1292" t="s">
        <v>579</v>
      </c>
      <c r="E391" s="1295" t="s">
        <v>392</v>
      </c>
      <c r="F391" s="1295"/>
      <c r="G391" s="1295"/>
      <c r="H391" s="1295"/>
      <c r="I391" s="608">
        <v>45839</v>
      </c>
      <c r="J391" s="608">
        <v>45992</v>
      </c>
      <c r="K391" s="1295">
        <v>0</v>
      </c>
      <c r="L391" s="1295">
        <v>2</v>
      </c>
      <c r="M391" s="1295">
        <v>1000</v>
      </c>
      <c r="N391" s="1292" t="s">
        <v>585</v>
      </c>
      <c r="O391" s="622" t="s">
        <v>583</v>
      </c>
      <c r="P391" s="925"/>
    </row>
    <row r="392" spans="1:16" ht="31.5" x14ac:dyDescent="0.25">
      <c r="A392" s="1528"/>
      <c r="B392" s="1531"/>
      <c r="C392" s="1295">
        <v>12</v>
      </c>
      <c r="D392" s="1292" t="s">
        <v>580</v>
      </c>
      <c r="E392" s="1295" t="s">
        <v>392</v>
      </c>
      <c r="F392" s="1295"/>
      <c r="G392" s="1295"/>
      <c r="H392" s="1295"/>
      <c r="I392" s="608">
        <v>45839</v>
      </c>
      <c r="J392" s="608">
        <v>45992</v>
      </c>
      <c r="K392" s="1295">
        <v>0</v>
      </c>
      <c r="L392" s="1295">
        <v>2</v>
      </c>
      <c r="M392" s="1295">
        <v>400</v>
      </c>
      <c r="N392" s="1292" t="s">
        <v>585</v>
      </c>
      <c r="O392" s="622" t="s">
        <v>584</v>
      </c>
      <c r="P392" s="925"/>
    </row>
    <row r="393" spans="1:16" ht="32.25" thickBot="1" x14ac:dyDescent="0.3">
      <c r="A393" s="1529"/>
      <c r="B393" s="1532"/>
      <c r="C393" s="1296">
        <v>13</v>
      </c>
      <c r="D393" s="1293" t="s">
        <v>581</v>
      </c>
      <c r="E393" s="1296" t="s">
        <v>392</v>
      </c>
      <c r="F393" s="1296"/>
      <c r="G393" s="1296"/>
      <c r="H393" s="1296"/>
      <c r="I393" s="611">
        <v>45839</v>
      </c>
      <c r="J393" s="611">
        <v>45992</v>
      </c>
      <c r="K393" s="1296">
        <v>0</v>
      </c>
      <c r="L393" s="1296">
        <v>2</v>
      </c>
      <c r="M393" s="1296">
        <v>400</v>
      </c>
      <c r="N393" s="1293" t="s">
        <v>585</v>
      </c>
      <c r="O393" s="628" t="s">
        <v>584</v>
      </c>
      <c r="P393" s="925"/>
    </row>
    <row r="394" spans="1:16" ht="47.25" customHeight="1" x14ac:dyDescent="0.25">
      <c r="A394" s="1653" t="s">
        <v>1003</v>
      </c>
      <c r="B394" s="1648" t="s">
        <v>6</v>
      </c>
      <c r="C394" s="1309">
        <v>1</v>
      </c>
      <c r="D394" s="1303">
        <v>40265019</v>
      </c>
      <c r="E394" s="1309" t="s">
        <v>392</v>
      </c>
      <c r="F394" s="1309"/>
      <c r="G394" s="1309"/>
      <c r="H394" s="1309"/>
      <c r="I394" s="973">
        <v>45689</v>
      </c>
      <c r="J394" s="973">
        <v>45992</v>
      </c>
      <c r="K394" s="1309">
        <v>1</v>
      </c>
      <c r="L394" s="1309">
        <v>4</v>
      </c>
      <c r="M394" s="1309">
        <v>1000</v>
      </c>
      <c r="N394" s="1637" t="s">
        <v>590</v>
      </c>
      <c r="O394" s="981" t="s">
        <v>592</v>
      </c>
      <c r="P394" s="925"/>
    </row>
    <row r="395" spans="1:16" ht="48" customHeight="1" x14ac:dyDescent="0.25">
      <c r="A395" s="1654"/>
      <c r="B395" s="1649"/>
      <c r="C395" s="1310">
        <v>2</v>
      </c>
      <c r="D395" s="1304">
        <v>40265020</v>
      </c>
      <c r="E395" s="1310" t="s">
        <v>392</v>
      </c>
      <c r="F395" s="1310"/>
      <c r="G395" s="1310"/>
      <c r="H395" s="1310"/>
      <c r="I395" s="974">
        <v>45689</v>
      </c>
      <c r="J395" s="974">
        <v>45992</v>
      </c>
      <c r="K395" s="1310">
        <v>1</v>
      </c>
      <c r="L395" s="1310">
        <v>3</v>
      </c>
      <c r="M395" s="1310">
        <v>1000</v>
      </c>
      <c r="N395" s="1638"/>
      <c r="O395" s="983" t="s">
        <v>592</v>
      </c>
      <c r="P395" s="925"/>
    </row>
    <row r="396" spans="1:16" ht="47.25" customHeight="1" x14ac:dyDescent="0.25">
      <c r="A396" s="1654"/>
      <c r="B396" s="1649"/>
      <c r="C396" s="1310">
        <v>3</v>
      </c>
      <c r="D396" s="1304">
        <v>40275527</v>
      </c>
      <c r="E396" s="1310" t="s">
        <v>392</v>
      </c>
      <c r="F396" s="1310">
        <v>1</v>
      </c>
      <c r="G396" s="1310"/>
      <c r="H396" s="1310"/>
      <c r="I396" s="974">
        <v>45689</v>
      </c>
      <c r="J396" s="974">
        <v>45992</v>
      </c>
      <c r="K396" s="1310">
        <v>0</v>
      </c>
      <c r="L396" s="1310">
        <v>3</v>
      </c>
      <c r="M396" s="1310">
        <v>630</v>
      </c>
      <c r="N396" s="1638"/>
      <c r="O396" s="983" t="s">
        <v>592</v>
      </c>
      <c r="P396" s="925"/>
    </row>
    <row r="397" spans="1:16" ht="48" customHeight="1" x14ac:dyDescent="0.25">
      <c r="A397" s="1654"/>
      <c r="B397" s="1649"/>
      <c r="C397" s="1310">
        <v>4</v>
      </c>
      <c r="D397" s="1304">
        <v>40265024</v>
      </c>
      <c r="E397" s="1310" t="s">
        <v>392</v>
      </c>
      <c r="F397" s="1310"/>
      <c r="G397" s="1310"/>
      <c r="H397" s="1310"/>
      <c r="I397" s="974">
        <v>45689</v>
      </c>
      <c r="J397" s="974">
        <v>45992</v>
      </c>
      <c r="K397" s="1310">
        <v>1</v>
      </c>
      <c r="L397" s="1310">
        <v>3</v>
      </c>
      <c r="M397" s="1310">
        <v>1000</v>
      </c>
      <c r="N397" s="1638"/>
      <c r="O397" s="983" t="s">
        <v>592</v>
      </c>
      <c r="P397" s="925"/>
    </row>
    <row r="398" spans="1:16" ht="47.25" customHeight="1" x14ac:dyDescent="0.25">
      <c r="A398" s="1654"/>
      <c r="B398" s="1649"/>
      <c r="C398" s="1310">
        <v>5</v>
      </c>
      <c r="D398" s="1304">
        <v>40265021</v>
      </c>
      <c r="E398" s="1310" t="s">
        <v>392</v>
      </c>
      <c r="F398" s="1310"/>
      <c r="G398" s="1310"/>
      <c r="H398" s="1310"/>
      <c r="I398" s="974">
        <v>45689</v>
      </c>
      <c r="J398" s="974">
        <v>45992</v>
      </c>
      <c r="K398" s="1310">
        <v>1</v>
      </c>
      <c r="L398" s="1310">
        <v>2</v>
      </c>
      <c r="M398" s="1310">
        <v>1000</v>
      </c>
      <c r="N398" s="1638"/>
      <c r="O398" s="983" t="s">
        <v>592</v>
      </c>
      <c r="P398" s="925"/>
    </row>
    <row r="399" spans="1:16" ht="48" customHeight="1" x14ac:dyDescent="0.25">
      <c r="A399" s="1654"/>
      <c r="B399" s="1649"/>
      <c r="C399" s="1310">
        <v>6</v>
      </c>
      <c r="D399" s="1304">
        <v>40265023</v>
      </c>
      <c r="E399" s="1310" t="s">
        <v>392</v>
      </c>
      <c r="F399" s="1310"/>
      <c r="G399" s="1310"/>
      <c r="H399" s="1310"/>
      <c r="I399" s="974">
        <v>45689</v>
      </c>
      <c r="J399" s="974">
        <v>45992</v>
      </c>
      <c r="K399" s="1310">
        <v>0</v>
      </c>
      <c r="L399" s="1310">
        <v>3</v>
      </c>
      <c r="M399" s="1310">
        <v>630</v>
      </c>
      <c r="N399" s="1638"/>
      <c r="O399" s="983" t="s">
        <v>592</v>
      </c>
      <c r="P399" s="925"/>
    </row>
    <row r="400" spans="1:16" ht="47.25" customHeight="1" x14ac:dyDescent="0.25">
      <c r="A400" s="1654"/>
      <c r="B400" s="1649"/>
      <c r="C400" s="1310">
        <v>7</v>
      </c>
      <c r="D400" s="1304">
        <v>40265017</v>
      </c>
      <c r="E400" s="1310" t="s">
        <v>392</v>
      </c>
      <c r="F400" s="1310"/>
      <c r="G400" s="1310"/>
      <c r="H400" s="1310"/>
      <c r="I400" s="974">
        <v>45689</v>
      </c>
      <c r="J400" s="974">
        <v>45992</v>
      </c>
      <c r="K400" s="1310">
        <v>1</v>
      </c>
      <c r="L400" s="1310">
        <v>2</v>
      </c>
      <c r="M400" s="1310">
        <v>1000</v>
      </c>
      <c r="N400" s="1638"/>
      <c r="O400" s="983" t="s">
        <v>592</v>
      </c>
      <c r="P400" s="925"/>
    </row>
    <row r="401" spans="1:16" ht="48" customHeight="1" x14ac:dyDescent="0.25">
      <c r="A401" s="1654"/>
      <c r="B401" s="1649"/>
      <c r="C401" s="1310">
        <v>8</v>
      </c>
      <c r="D401" s="1304">
        <v>40265018</v>
      </c>
      <c r="E401" s="1310" t="s">
        <v>392</v>
      </c>
      <c r="F401" s="1310"/>
      <c r="G401" s="1310"/>
      <c r="H401" s="1310"/>
      <c r="I401" s="974">
        <v>45689</v>
      </c>
      <c r="J401" s="974">
        <v>45992</v>
      </c>
      <c r="K401" s="1310">
        <v>0</v>
      </c>
      <c r="L401" s="1310">
        <v>2</v>
      </c>
      <c r="M401" s="1310">
        <v>630</v>
      </c>
      <c r="N401" s="1638"/>
      <c r="O401" s="983" t="s">
        <v>592</v>
      </c>
      <c r="P401" s="925"/>
    </row>
    <row r="402" spans="1:16" ht="47.25" customHeight="1" x14ac:dyDescent="0.25">
      <c r="A402" s="1654"/>
      <c r="B402" s="1649"/>
      <c r="C402" s="1310">
        <v>9</v>
      </c>
      <c r="D402" s="1304">
        <v>40265026</v>
      </c>
      <c r="E402" s="1310" t="s">
        <v>392</v>
      </c>
      <c r="F402" s="1310"/>
      <c r="G402" s="1310"/>
      <c r="H402" s="1310"/>
      <c r="I402" s="974">
        <v>45689</v>
      </c>
      <c r="J402" s="974">
        <v>45992</v>
      </c>
      <c r="K402" s="1310">
        <v>1</v>
      </c>
      <c r="L402" s="1310">
        <v>2</v>
      </c>
      <c r="M402" s="1310">
        <v>1000</v>
      </c>
      <c r="N402" s="1638"/>
      <c r="O402" s="983" t="s">
        <v>592</v>
      </c>
      <c r="P402" s="925"/>
    </row>
    <row r="403" spans="1:16" ht="48" customHeight="1" x14ac:dyDescent="0.25">
      <c r="A403" s="1654"/>
      <c r="B403" s="1649"/>
      <c r="C403" s="1310">
        <v>10</v>
      </c>
      <c r="D403" s="1310">
        <v>40265022</v>
      </c>
      <c r="E403" s="1310" t="s">
        <v>392</v>
      </c>
      <c r="F403" s="1310"/>
      <c r="G403" s="1310"/>
      <c r="H403" s="1310"/>
      <c r="I403" s="974">
        <v>45689</v>
      </c>
      <c r="J403" s="974">
        <v>45992</v>
      </c>
      <c r="K403" s="1310">
        <v>0</v>
      </c>
      <c r="L403" s="1310">
        <v>3</v>
      </c>
      <c r="M403" s="1310">
        <v>100</v>
      </c>
      <c r="N403" s="1638"/>
      <c r="O403" s="983" t="s">
        <v>476</v>
      </c>
      <c r="P403" s="925"/>
    </row>
    <row r="404" spans="1:16" ht="47.25" customHeight="1" x14ac:dyDescent="0.25">
      <c r="A404" s="1654"/>
      <c r="B404" s="1649"/>
      <c r="C404" s="1310">
        <v>11</v>
      </c>
      <c r="D404" s="1304">
        <v>40265027</v>
      </c>
      <c r="E404" s="1310" t="s">
        <v>392</v>
      </c>
      <c r="F404" s="1310"/>
      <c r="G404" s="1310"/>
      <c r="H404" s="1310"/>
      <c r="I404" s="974">
        <v>45689</v>
      </c>
      <c r="J404" s="974">
        <v>45992</v>
      </c>
      <c r="K404" s="1310">
        <v>0</v>
      </c>
      <c r="L404" s="1310">
        <v>2</v>
      </c>
      <c r="M404" s="1310">
        <v>100</v>
      </c>
      <c r="N404" s="1638"/>
      <c r="O404" s="983" t="s">
        <v>476</v>
      </c>
      <c r="P404" s="925"/>
    </row>
    <row r="405" spans="1:16" ht="48" customHeight="1" x14ac:dyDescent="0.25">
      <c r="A405" s="1654"/>
      <c r="B405" s="1649"/>
      <c r="C405" s="1310">
        <v>12</v>
      </c>
      <c r="D405" s="1304" t="s">
        <v>588</v>
      </c>
      <c r="E405" s="1310" t="s">
        <v>391</v>
      </c>
      <c r="F405" s="1310"/>
      <c r="G405" s="1310"/>
      <c r="H405" s="1310"/>
      <c r="I405" s="974">
        <v>45689</v>
      </c>
      <c r="J405" s="974">
        <v>45992</v>
      </c>
      <c r="K405" s="1310">
        <v>0</v>
      </c>
      <c r="L405" s="1310">
        <v>2</v>
      </c>
      <c r="M405" s="1310">
        <v>1600</v>
      </c>
      <c r="N405" s="1638"/>
      <c r="O405" s="983" t="s">
        <v>700</v>
      </c>
      <c r="P405" s="925"/>
    </row>
    <row r="406" spans="1:16" ht="63.75" thickBot="1" x14ac:dyDescent="0.3">
      <c r="A406" s="1655"/>
      <c r="B406" s="986" t="s">
        <v>591</v>
      </c>
      <c r="C406" s="1311">
        <v>13</v>
      </c>
      <c r="D406" s="1305" t="s">
        <v>587</v>
      </c>
      <c r="E406" s="1311" t="s">
        <v>392</v>
      </c>
      <c r="F406" s="1311"/>
      <c r="G406" s="1311"/>
      <c r="H406" s="1311"/>
      <c r="I406" s="978">
        <v>45689</v>
      </c>
      <c r="J406" s="978">
        <v>45992</v>
      </c>
      <c r="K406" s="1311">
        <v>0</v>
      </c>
      <c r="L406" s="1311">
        <v>2</v>
      </c>
      <c r="M406" s="1311">
        <v>400</v>
      </c>
      <c r="N406" s="1305" t="s">
        <v>903</v>
      </c>
      <c r="O406" s="996" t="s">
        <v>631</v>
      </c>
      <c r="P406" s="925"/>
    </row>
    <row r="407" spans="1:16" ht="47.25" x14ac:dyDescent="0.25">
      <c r="A407" s="1533" t="s">
        <v>630</v>
      </c>
      <c r="B407" s="1530" t="s">
        <v>6</v>
      </c>
      <c r="C407" s="1140">
        <v>1</v>
      </c>
      <c r="D407" s="1297" t="s">
        <v>817</v>
      </c>
      <c r="E407" s="1299" t="s">
        <v>392</v>
      </c>
      <c r="F407" s="1299"/>
      <c r="G407" s="1299"/>
      <c r="H407" s="1299"/>
      <c r="I407" s="604">
        <v>45809</v>
      </c>
      <c r="J407" s="936">
        <v>45505</v>
      </c>
      <c r="K407" s="1299"/>
      <c r="L407" s="1299">
        <v>5</v>
      </c>
      <c r="M407" s="1299">
        <v>1000</v>
      </c>
      <c r="N407" s="1297" t="s">
        <v>638</v>
      </c>
      <c r="O407" s="621" t="s">
        <v>632</v>
      </c>
      <c r="P407" s="925"/>
    </row>
    <row r="408" spans="1:16" ht="47.25" x14ac:dyDescent="0.25">
      <c r="A408" s="1534"/>
      <c r="B408" s="1531"/>
      <c r="C408" s="1139">
        <v>2</v>
      </c>
      <c r="D408" s="1292" t="s">
        <v>818</v>
      </c>
      <c r="E408" s="1295" t="s">
        <v>392</v>
      </c>
      <c r="F408" s="1295"/>
      <c r="G408" s="1295"/>
      <c r="H408" s="1295"/>
      <c r="I408" s="608">
        <v>45809</v>
      </c>
      <c r="J408" s="623">
        <v>45505</v>
      </c>
      <c r="K408" s="1295"/>
      <c r="L408" s="1295">
        <v>5</v>
      </c>
      <c r="M408" s="1295">
        <v>1000</v>
      </c>
      <c r="N408" s="1292" t="s">
        <v>638</v>
      </c>
      <c r="O408" s="622" t="s">
        <v>632</v>
      </c>
      <c r="P408" s="925"/>
    </row>
    <row r="409" spans="1:16" ht="47.25" x14ac:dyDescent="0.25">
      <c r="A409" s="1534"/>
      <c r="B409" s="1531"/>
      <c r="C409" s="1139">
        <v>3</v>
      </c>
      <c r="D409" s="1292" t="s">
        <v>819</v>
      </c>
      <c r="E409" s="1295" t="s">
        <v>392</v>
      </c>
      <c r="F409" s="1295"/>
      <c r="G409" s="1295"/>
      <c r="H409" s="1295"/>
      <c r="I409" s="608">
        <v>45809</v>
      </c>
      <c r="J409" s="623">
        <v>45505</v>
      </c>
      <c r="K409" s="1295"/>
      <c r="L409" s="1295">
        <v>5</v>
      </c>
      <c r="M409" s="1295">
        <v>1000</v>
      </c>
      <c r="N409" s="1292" t="s">
        <v>638</v>
      </c>
      <c r="O409" s="622" t="s">
        <v>632</v>
      </c>
      <c r="P409" s="925"/>
    </row>
    <row r="410" spans="1:16" ht="47.25" x14ac:dyDescent="0.25">
      <c r="A410" s="1534"/>
      <c r="B410" s="1531"/>
      <c r="C410" s="1139">
        <v>4</v>
      </c>
      <c r="D410" s="1292" t="s">
        <v>820</v>
      </c>
      <c r="E410" s="1295" t="s">
        <v>392</v>
      </c>
      <c r="F410" s="1295"/>
      <c r="G410" s="1295"/>
      <c r="H410" s="1295"/>
      <c r="I410" s="608">
        <v>45809</v>
      </c>
      <c r="J410" s="623">
        <v>45505</v>
      </c>
      <c r="K410" s="1295"/>
      <c r="L410" s="1295">
        <v>5</v>
      </c>
      <c r="M410" s="1295">
        <v>1000</v>
      </c>
      <c r="N410" s="1292" t="s">
        <v>638</v>
      </c>
      <c r="O410" s="622" t="s">
        <v>632</v>
      </c>
      <c r="P410" s="925"/>
    </row>
    <row r="411" spans="1:16" ht="47.25" x14ac:dyDescent="0.25">
      <c r="A411" s="1534"/>
      <c r="B411" s="1531"/>
      <c r="C411" s="1139">
        <v>5</v>
      </c>
      <c r="D411" s="1292" t="s">
        <v>821</v>
      </c>
      <c r="E411" s="1295" t="s">
        <v>392</v>
      </c>
      <c r="F411" s="1295"/>
      <c r="G411" s="1295"/>
      <c r="H411" s="1295"/>
      <c r="I411" s="608">
        <v>45809</v>
      </c>
      <c r="J411" s="623">
        <v>45505</v>
      </c>
      <c r="K411" s="1295"/>
      <c r="L411" s="1295">
        <v>5</v>
      </c>
      <c r="M411" s="1295">
        <v>1000</v>
      </c>
      <c r="N411" s="1292" t="s">
        <v>638</v>
      </c>
      <c r="O411" s="622" t="s">
        <v>632</v>
      </c>
      <c r="P411" s="925"/>
    </row>
    <row r="412" spans="1:16" ht="47.25" x14ac:dyDescent="0.25">
      <c r="A412" s="1534"/>
      <c r="B412" s="1531"/>
      <c r="C412" s="1139">
        <v>6</v>
      </c>
      <c r="D412" s="1292" t="s">
        <v>822</v>
      </c>
      <c r="E412" s="1295" t="s">
        <v>392</v>
      </c>
      <c r="F412" s="1295"/>
      <c r="G412" s="1295"/>
      <c r="H412" s="1295"/>
      <c r="I412" s="608">
        <v>45809</v>
      </c>
      <c r="J412" s="623">
        <v>45505</v>
      </c>
      <c r="K412" s="1295"/>
      <c r="L412" s="1295">
        <v>5</v>
      </c>
      <c r="M412" s="1295">
        <v>1000</v>
      </c>
      <c r="N412" s="1292" t="s">
        <v>638</v>
      </c>
      <c r="O412" s="622" t="s">
        <v>632</v>
      </c>
      <c r="P412" s="925"/>
    </row>
    <row r="413" spans="1:16" ht="47.25" x14ac:dyDescent="0.25">
      <c r="A413" s="1534"/>
      <c r="B413" s="1531"/>
      <c r="C413" s="1139">
        <v>7</v>
      </c>
      <c r="D413" s="1292" t="s">
        <v>823</v>
      </c>
      <c r="E413" s="1295" t="s">
        <v>392</v>
      </c>
      <c r="F413" s="1295"/>
      <c r="G413" s="1295"/>
      <c r="H413" s="1295"/>
      <c r="I413" s="608">
        <v>45809</v>
      </c>
      <c r="J413" s="623">
        <v>45505</v>
      </c>
      <c r="K413" s="1295"/>
      <c r="L413" s="1295">
        <v>5</v>
      </c>
      <c r="M413" s="1295">
        <v>800</v>
      </c>
      <c r="N413" s="1292" t="s">
        <v>638</v>
      </c>
      <c r="O413" s="622" t="s">
        <v>633</v>
      </c>
      <c r="P413" s="925"/>
    </row>
    <row r="414" spans="1:16" ht="47.25" x14ac:dyDescent="0.25">
      <c r="A414" s="1534"/>
      <c r="B414" s="1531"/>
      <c r="C414" s="1139" t="s">
        <v>1213</v>
      </c>
      <c r="D414" s="1292" t="s">
        <v>824</v>
      </c>
      <c r="E414" s="1295" t="s">
        <v>392</v>
      </c>
      <c r="F414" s="1295"/>
      <c r="G414" s="1295"/>
      <c r="H414" s="1295"/>
      <c r="I414" s="608">
        <v>45809</v>
      </c>
      <c r="J414" s="623">
        <v>45505</v>
      </c>
      <c r="K414" s="1295"/>
      <c r="L414" s="1295">
        <v>2</v>
      </c>
      <c r="M414" s="1295">
        <v>1000</v>
      </c>
      <c r="N414" s="1292" t="s">
        <v>638</v>
      </c>
      <c r="O414" s="622" t="s">
        <v>632</v>
      </c>
      <c r="P414" s="925" t="s">
        <v>1214</v>
      </c>
    </row>
    <row r="415" spans="1:16" ht="47.25" x14ac:dyDescent="0.25">
      <c r="A415" s="1534"/>
      <c r="B415" s="1531"/>
      <c r="C415" s="1139" t="s">
        <v>1218</v>
      </c>
      <c r="D415" s="1292" t="s">
        <v>1215</v>
      </c>
      <c r="E415" s="1295" t="s">
        <v>392</v>
      </c>
      <c r="F415" s="1295"/>
      <c r="G415" s="1295">
        <v>1</v>
      </c>
      <c r="H415" s="1295"/>
      <c r="I415" s="608">
        <v>45809</v>
      </c>
      <c r="J415" s="623">
        <v>45505</v>
      </c>
      <c r="K415" s="1295"/>
      <c r="L415" s="1295">
        <v>2</v>
      </c>
      <c r="M415" s="1295">
        <v>1000</v>
      </c>
      <c r="N415" s="1292" t="s">
        <v>638</v>
      </c>
      <c r="O415" s="622" t="s">
        <v>632</v>
      </c>
      <c r="P415" s="925" t="s">
        <v>1216</v>
      </c>
    </row>
    <row r="416" spans="1:16" ht="47.25" x14ac:dyDescent="0.25">
      <c r="A416" s="1534"/>
      <c r="B416" s="1531"/>
      <c r="C416" s="1139" t="s">
        <v>1209</v>
      </c>
      <c r="D416" s="1292" t="s">
        <v>826</v>
      </c>
      <c r="E416" s="1295" t="s">
        <v>392</v>
      </c>
      <c r="F416" s="1295"/>
      <c r="G416" s="1295"/>
      <c r="H416" s="1295"/>
      <c r="I416" s="608">
        <v>45809</v>
      </c>
      <c r="J416" s="623">
        <v>45505</v>
      </c>
      <c r="K416" s="1295"/>
      <c r="L416" s="1295">
        <v>2</v>
      </c>
      <c r="M416" s="1295">
        <v>630</v>
      </c>
      <c r="N416" s="1292" t="s">
        <v>638</v>
      </c>
      <c r="O416" s="622" t="s">
        <v>634</v>
      </c>
      <c r="P416" s="75" t="s">
        <v>1212</v>
      </c>
    </row>
    <row r="417" spans="1:16" ht="31.5" x14ac:dyDescent="0.25">
      <c r="A417" s="1534"/>
      <c r="B417" s="1531"/>
      <c r="C417" s="1139" t="s">
        <v>544</v>
      </c>
      <c r="D417" s="1292" t="s">
        <v>827</v>
      </c>
      <c r="E417" s="1295" t="s">
        <v>392</v>
      </c>
      <c r="F417" s="1295"/>
      <c r="G417" s="1295"/>
      <c r="H417" s="1295"/>
      <c r="I417" s="608">
        <v>45809</v>
      </c>
      <c r="J417" s="623">
        <v>45505</v>
      </c>
      <c r="K417" s="1295"/>
      <c r="L417" s="1295">
        <v>5</v>
      </c>
      <c r="M417" s="1295">
        <v>1000</v>
      </c>
      <c r="N417" s="1292" t="s">
        <v>639</v>
      </c>
      <c r="O417" s="622" t="s">
        <v>632</v>
      </c>
      <c r="P417" s="925" t="s">
        <v>1211</v>
      </c>
    </row>
    <row r="418" spans="1:16" ht="31.5" x14ac:dyDescent="0.25">
      <c r="A418" s="1534"/>
      <c r="B418" s="1531"/>
      <c r="C418" s="1139" t="s">
        <v>1208</v>
      </c>
      <c r="D418" s="1292" t="s">
        <v>828</v>
      </c>
      <c r="E418" s="1295" t="s">
        <v>392</v>
      </c>
      <c r="F418" s="1295"/>
      <c r="G418" s="1295"/>
      <c r="H418" s="1295"/>
      <c r="I418" s="608">
        <v>45809</v>
      </c>
      <c r="J418" s="623">
        <v>45505</v>
      </c>
      <c r="K418" s="1295"/>
      <c r="L418" s="1295">
        <v>5</v>
      </c>
      <c r="M418" s="1295">
        <v>1000</v>
      </c>
      <c r="N418" s="1292" t="s">
        <v>639</v>
      </c>
      <c r="O418" s="622" t="s">
        <v>632</v>
      </c>
      <c r="P418" s="925" t="s">
        <v>1210</v>
      </c>
    </row>
    <row r="419" spans="1:16" ht="31.5" x14ac:dyDescent="0.25">
      <c r="A419" s="1534"/>
      <c r="B419" s="1531"/>
      <c r="C419" s="1139" t="s">
        <v>1203</v>
      </c>
      <c r="D419" s="1292" t="s">
        <v>829</v>
      </c>
      <c r="E419" s="1295" t="s">
        <v>392</v>
      </c>
      <c r="F419" s="1295"/>
      <c r="G419" s="1295"/>
      <c r="H419" s="1295"/>
      <c r="I419" s="608">
        <v>45809</v>
      </c>
      <c r="J419" s="623">
        <v>45505</v>
      </c>
      <c r="K419" s="1295"/>
      <c r="L419" s="1295">
        <v>5</v>
      </c>
      <c r="M419" s="1295">
        <v>1000</v>
      </c>
      <c r="N419" s="1292" t="s">
        <v>639</v>
      </c>
      <c r="O419" s="622" t="s">
        <v>632</v>
      </c>
      <c r="P419" s="925" t="s">
        <v>1204</v>
      </c>
    </row>
    <row r="420" spans="1:16" ht="31.5" x14ac:dyDescent="0.25">
      <c r="A420" s="1534"/>
      <c r="B420" s="1531"/>
      <c r="C420" s="1139" t="s">
        <v>1206</v>
      </c>
      <c r="D420" s="1292" t="s">
        <v>830</v>
      </c>
      <c r="E420" s="1295" t="s">
        <v>392</v>
      </c>
      <c r="F420" s="1295"/>
      <c r="G420" s="1295"/>
      <c r="H420" s="1295"/>
      <c r="I420" s="608">
        <v>45809</v>
      </c>
      <c r="J420" s="623">
        <v>45505</v>
      </c>
      <c r="K420" s="1295"/>
      <c r="L420" s="1295">
        <v>5</v>
      </c>
      <c r="M420" s="1295">
        <v>1000</v>
      </c>
      <c r="N420" s="1292" t="s">
        <v>639</v>
      </c>
      <c r="O420" s="622" t="s">
        <v>632</v>
      </c>
      <c r="P420" s="925" t="s">
        <v>1207</v>
      </c>
    </row>
    <row r="421" spans="1:16" ht="31.5" x14ac:dyDescent="0.25">
      <c r="A421" s="1534"/>
      <c r="B421" s="1531"/>
      <c r="C421" s="1139" t="s">
        <v>1202</v>
      </c>
      <c r="D421" s="1292" t="s">
        <v>831</v>
      </c>
      <c r="E421" s="1295" t="s">
        <v>392</v>
      </c>
      <c r="F421" s="1295"/>
      <c r="G421" s="1295"/>
      <c r="H421" s="1295"/>
      <c r="I421" s="608">
        <v>45809</v>
      </c>
      <c r="J421" s="623">
        <v>45505</v>
      </c>
      <c r="K421" s="1295"/>
      <c r="L421" s="1295">
        <v>5</v>
      </c>
      <c r="M421" s="1295">
        <v>2000</v>
      </c>
      <c r="N421" s="1292" t="s">
        <v>639</v>
      </c>
      <c r="O421" s="622" t="s">
        <v>635</v>
      </c>
      <c r="P421" s="925" t="s">
        <v>1205</v>
      </c>
    </row>
    <row r="422" spans="1:16" ht="31.5" x14ac:dyDescent="0.25">
      <c r="A422" s="1534"/>
      <c r="B422" s="1531"/>
      <c r="C422" s="1139" t="s">
        <v>1209</v>
      </c>
      <c r="D422" s="1292" t="s">
        <v>832</v>
      </c>
      <c r="E422" s="1295" t="s">
        <v>392</v>
      </c>
      <c r="F422" s="1295"/>
      <c r="G422" s="1295"/>
      <c r="H422" s="1295"/>
      <c r="I422" s="608">
        <v>45809</v>
      </c>
      <c r="J422" s="623">
        <v>45505</v>
      </c>
      <c r="K422" s="1295"/>
      <c r="L422" s="1295"/>
      <c r="M422" s="1295"/>
      <c r="N422" s="1292" t="s">
        <v>639</v>
      </c>
      <c r="O422" s="622" t="s">
        <v>996</v>
      </c>
      <c r="P422" s="925" t="s">
        <v>1237</v>
      </c>
    </row>
    <row r="423" spans="1:16" ht="31.5" x14ac:dyDescent="0.25">
      <c r="A423" s="1534"/>
      <c r="B423" s="1531"/>
      <c r="C423" s="1139" t="s">
        <v>1208</v>
      </c>
      <c r="D423" s="1292" t="s">
        <v>833</v>
      </c>
      <c r="E423" s="1295" t="s">
        <v>392</v>
      </c>
      <c r="F423" s="1295"/>
      <c r="G423" s="1295"/>
      <c r="H423" s="1295"/>
      <c r="I423" s="608">
        <v>45809</v>
      </c>
      <c r="J423" s="623">
        <v>45505</v>
      </c>
      <c r="K423" s="1295"/>
      <c r="L423" s="1295"/>
      <c r="M423" s="1295"/>
      <c r="N423" s="1292" t="s">
        <v>639</v>
      </c>
      <c r="O423" s="622" t="s">
        <v>996</v>
      </c>
      <c r="P423" s="925" t="s">
        <v>1238</v>
      </c>
    </row>
    <row r="424" spans="1:16" ht="31.5" x14ac:dyDescent="0.25">
      <c r="A424" s="1534"/>
      <c r="B424" s="1531"/>
      <c r="C424" s="1139" t="s">
        <v>544</v>
      </c>
      <c r="D424" s="1292" t="s">
        <v>834</v>
      </c>
      <c r="E424" s="1295" t="s">
        <v>392</v>
      </c>
      <c r="F424" s="1295"/>
      <c r="G424" s="1295"/>
      <c r="H424" s="1295"/>
      <c r="I424" s="608">
        <v>45809</v>
      </c>
      <c r="J424" s="623">
        <v>45505</v>
      </c>
      <c r="K424" s="1295"/>
      <c r="L424" s="1295"/>
      <c r="M424" s="1295"/>
      <c r="N424" s="1292" t="s">
        <v>639</v>
      </c>
      <c r="O424" s="622" t="s">
        <v>996</v>
      </c>
      <c r="P424" s="925" t="s">
        <v>1239</v>
      </c>
    </row>
    <row r="425" spans="1:16" ht="31.5" x14ac:dyDescent="0.25">
      <c r="A425" s="1534"/>
      <c r="B425" s="1531"/>
      <c r="C425" s="1139" t="s">
        <v>543</v>
      </c>
      <c r="D425" s="1292" t="s">
        <v>835</v>
      </c>
      <c r="E425" s="1295" t="s">
        <v>392</v>
      </c>
      <c r="F425" s="1295"/>
      <c r="G425" s="1295"/>
      <c r="H425" s="1295"/>
      <c r="I425" s="608">
        <v>45809</v>
      </c>
      <c r="J425" s="623">
        <v>45505</v>
      </c>
      <c r="K425" s="1295"/>
      <c r="L425" s="1295"/>
      <c r="M425" s="1295"/>
      <c r="N425" s="1292" t="s">
        <v>639</v>
      </c>
      <c r="O425" s="622" t="s">
        <v>996</v>
      </c>
      <c r="P425" s="925" t="s">
        <v>1240</v>
      </c>
    </row>
    <row r="426" spans="1:16" ht="31.5" x14ac:dyDescent="0.25">
      <c r="A426" s="1534"/>
      <c r="B426" s="1531"/>
      <c r="C426" s="1139" t="s">
        <v>541</v>
      </c>
      <c r="D426" s="1292" t="s">
        <v>836</v>
      </c>
      <c r="E426" s="1295" t="s">
        <v>392</v>
      </c>
      <c r="F426" s="1295"/>
      <c r="G426" s="1295"/>
      <c r="H426" s="1295"/>
      <c r="I426" s="608">
        <v>45809</v>
      </c>
      <c r="J426" s="623">
        <v>45505</v>
      </c>
      <c r="K426" s="1295"/>
      <c r="L426" s="1295"/>
      <c r="M426" s="1295"/>
      <c r="N426" s="1292" t="s">
        <v>639</v>
      </c>
      <c r="O426" s="622" t="s">
        <v>996</v>
      </c>
      <c r="P426" s="925" t="s">
        <v>1241</v>
      </c>
    </row>
    <row r="427" spans="1:16" ht="31.5" x14ac:dyDescent="0.25">
      <c r="A427" s="1534"/>
      <c r="B427" s="1531"/>
      <c r="C427" s="1139" t="s">
        <v>542</v>
      </c>
      <c r="D427" s="1292" t="s">
        <v>837</v>
      </c>
      <c r="E427" s="1295" t="s">
        <v>392</v>
      </c>
      <c r="F427" s="1295"/>
      <c r="G427" s="1295"/>
      <c r="H427" s="1295"/>
      <c r="I427" s="608">
        <v>45809</v>
      </c>
      <c r="J427" s="623">
        <v>45505</v>
      </c>
      <c r="K427" s="1295"/>
      <c r="L427" s="1295"/>
      <c r="M427" s="1295"/>
      <c r="N427" s="1292" t="s">
        <v>639</v>
      </c>
      <c r="O427" s="622" t="s">
        <v>996</v>
      </c>
      <c r="P427" s="925" t="s">
        <v>1242</v>
      </c>
    </row>
    <row r="428" spans="1:16" ht="31.5" x14ac:dyDescent="0.25">
      <c r="A428" s="1534"/>
      <c r="B428" s="1531"/>
      <c r="C428" s="1139">
        <v>22</v>
      </c>
      <c r="D428" s="1292" t="s">
        <v>838</v>
      </c>
      <c r="E428" s="1295" t="s">
        <v>392</v>
      </c>
      <c r="F428" s="1295"/>
      <c r="G428" s="1295"/>
      <c r="H428" s="1295"/>
      <c r="I428" s="608">
        <v>45809</v>
      </c>
      <c r="J428" s="623">
        <v>45505</v>
      </c>
      <c r="K428" s="1295"/>
      <c r="L428" s="1295">
        <v>2</v>
      </c>
      <c r="M428" s="1295">
        <v>630</v>
      </c>
      <c r="N428" s="1292" t="s">
        <v>640</v>
      </c>
      <c r="O428" s="622" t="s">
        <v>634</v>
      </c>
      <c r="P428" s="925"/>
    </row>
    <row r="429" spans="1:16" ht="31.5" x14ac:dyDescent="0.25">
      <c r="A429" s="1534"/>
      <c r="B429" s="1531"/>
      <c r="C429" s="1139">
        <v>23</v>
      </c>
      <c r="D429" s="1292" t="s">
        <v>839</v>
      </c>
      <c r="E429" s="1295" t="s">
        <v>392</v>
      </c>
      <c r="F429" s="1295"/>
      <c r="G429" s="1295"/>
      <c r="H429" s="1295"/>
      <c r="I429" s="608">
        <v>45809</v>
      </c>
      <c r="J429" s="623">
        <v>45505</v>
      </c>
      <c r="K429" s="1295"/>
      <c r="L429" s="1295">
        <v>2</v>
      </c>
      <c r="M429" s="1295">
        <v>630</v>
      </c>
      <c r="N429" s="1292" t="s">
        <v>640</v>
      </c>
      <c r="O429" s="622" t="s">
        <v>634</v>
      </c>
      <c r="P429" s="925"/>
    </row>
    <row r="430" spans="1:16" ht="47.25" x14ac:dyDescent="0.25">
      <c r="A430" s="1534"/>
      <c r="B430" s="1531"/>
      <c r="C430" s="1139" t="s">
        <v>1209</v>
      </c>
      <c r="D430" s="1292" t="s">
        <v>840</v>
      </c>
      <c r="E430" s="1295" t="s">
        <v>392</v>
      </c>
      <c r="F430" s="1295"/>
      <c r="G430" s="1295"/>
      <c r="H430" s="1295"/>
      <c r="I430" s="608">
        <v>45809</v>
      </c>
      <c r="J430" s="623">
        <v>45505</v>
      </c>
      <c r="K430" s="1295"/>
      <c r="L430" s="1295">
        <v>2</v>
      </c>
      <c r="M430" s="1295">
        <v>1000</v>
      </c>
      <c r="N430" s="1292" t="s">
        <v>641</v>
      </c>
      <c r="O430" s="622" t="s">
        <v>632</v>
      </c>
      <c r="P430" s="925" t="s">
        <v>1217</v>
      </c>
    </row>
    <row r="431" spans="1:16" ht="47.25" x14ac:dyDescent="0.25">
      <c r="A431" s="1534"/>
      <c r="B431" s="1531"/>
      <c r="C431" s="1139" t="s">
        <v>1221</v>
      </c>
      <c r="D431" s="1292" t="s">
        <v>841</v>
      </c>
      <c r="E431" s="1295" t="s">
        <v>392</v>
      </c>
      <c r="F431" s="1295"/>
      <c r="G431" s="1295"/>
      <c r="H431" s="1295"/>
      <c r="I431" s="608">
        <v>45809</v>
      </c>
      <c r="J431" s="623">
        <v>45505</v>
      </c>
      <c r="K431" s="1295"/>
      <c r="L431" s="938">
        <v>5</v>
      </c>
      <c r="M431" s="1295">
        <v>1020</v>
      </c>
      <c r="N431" s="1292" t="s">
        <v>641</v>
      </c>
      <c r="O431" s="622" t="s">
        <v>636</v>
      </c>
      <c r="P431" s="925" t="s">
        <v>1219</v>
      </c>
    </row>
    <row r="432" spans="1:16" ht="47.25" x14ac:dyDescent="0.25">
      <c r="A432" s="1534"/>
      <c r="B432" s="1531"/>
      <c r="C432" s="1139" t="s">
        <v>1223</v>
      </c>
      <c r="D432" s="1292" t="s">
        <v>842</v>
      </c>
      <c r="E432" s="1295" t="s">
        <v>392</v>
      </c>
      <c r="F432" s="1295"/>
      <c r="G432" s="1295"/>
      <c r="H432" s="1295"/>
      <c r="I432" s="608">
        <v>45809</v>
      </c>
      <c r="J432" s="623">
        <v>45505</v>
      </c>
      <c r="K432" s="1295"/>
      <c r="L432" s="1295">
        <v>5</v>
      </c>
      <c r="M432" s="1295">
        <v>1020</v>
      </c>
      <c r="N432" s="1292" t="s">
        <v>641</v>
      </c>
      <c r="O432" s="622" t="s">
        <v>636</v>
      </c>
      <c r="P432" s="925" t="s">
        <v>1224</v>
      </c>
    </row>
    <row r="433" spans="1:16" ht="47.25" x14ac:dyDescent="0.25">
      <c r="A433" s="1534"/>
      <c r="B433" s="1531"/>
      <c r="C433" s="1139" t="s">
        <v>1222</v>
      </c>
      <c r="D433" s="1292" t="s">
        <v>843</v>
      </c>
      <c r="E433" s="1295" t="s">
        <v>392</v>
      </c>
      <c r="F433" s="1295"/>
      <c r="G433" s="1295"/>
      <c r="H433" s="1295"/>
      <c r="I433" s="608">
        <v>45809</v>
      </c>
      <c r="J433" s="623">
        <v>45505</v>
      </c>
      <c r="K433" s="1295"/>
      <c r="L433" s="1295">
        <v>5</v>
      </c>
      <c r="M433" s="1295">
        <v>1020</v>
      </c>
      <c r="N433" s="1292" t="s">
        <v>641</v>
      </c>
      <c r="O433" s="622" t="s">
        <v>636</v>
      </c>
      <c r="P433" s="925" t="s">
        <v>1220</v>
      </c>
    </row>
    <row r="434" spans="1:16" ht="47.25" x14ac:dyDescent="0.25">
      <c r="A434" s="1534"/>
      <c r="B434" s="1531"/>
      <c r="C434" s="1139" t="s">
        <v>544</v>
      </c>
      <c r="D434" s="1292" t="s">
        <v>844</v>
      </c>
      <c r="E434" s="1295" t="s">
        <v>392</v>
      </c>
      <c r="F434" s="1295"/>
      <c r="G434" s="1295"/>
      <c r="H434" s="1295"/>
      <c r="I434" s="608">
        <v>45809</v>
      </c>
      <c r="J434" s="623">
        <v>45505</v>
      </c>
      <c r="K434" s="1295"/>
      <c r="L434" s="1295">
        <v>5</v>
      </c>
      <c r="M434" s="1295">
        <v>1020</v>
      </c>
      <c r="N434" s="1292" t="s">
        <v>641</v>
      </c>
      <c r="O434" s="622" t="s">
        <v>632</v>
      </c>
      <c r="P434" s="925" t="s">
        <v>1225</v>
      </c>
    </row>
    <row r="435" spans="1:16" ht="47.25" x14ac:dyDescent="0.25">
      <c r="A435" s="1534"/>
      <c r="B435" s="1531"/>
      <c r="C435" s="1139" t="s">
        <v>1226</v>
      </c>
      <c r="D435" s="1292" t="s">
        <v>845</v>
      </c>
      <c r="E435" s="1295" t="s">
        <v>392</v>
      </c>
      <c r="F435" s="1295"/>
      <c r="G435" s="1295"/>
      <c r="H435" s="1295"/>
      <c r="I435" s="608">
        <v>45809</v>
      </c>
      <c r="J435" s="623">
        <v>45505</v>
      </c>
      <c r="K435" s="1295"/>
      <c r="L435" s="1295">
        <v>5</v>
      </c>
      <c r="M435" s="1295">
        <v>1020</v>
      </c>
      <c r="N435" s="1292" t="s">
        <v>641</v>
      </c>
      <c r="O435" s="622" t="s">
        <v>636</v>
      </c>
      <c r="P435" s="925" t="s">
        <v>1227</v>
      </c>
    </row>
    <row r="436" spans="1:16" ht="47.25" x14ac:dyDescent="0.25">
      <c r="A436" s="1534"/>
      <c r="B436" s="1531"/>
      <c r="C436" s="1139" t="s">
        <v>1230</v>
      </c>
      <c r="D436" s="1292" t="s">
        <v>846</v>
      </c>
      <c r="E436" s="1295" t="s">
        <v>392</v>
      </c>
      <c r="F436" s="1295"/>
      <c r="G436" s="1295"/>
      <c r="H436" s="1295"/>
      <c r="I436" s="608">
        <v>45809</v>
      </c>
      <c r="J436" s="623">
        <v>45505</v>
      </c>
      <c r="K436" s="1295"/>
      <c r="L436" s="1295">
        <v>5</v>
      </c>
      <c r="M436" s="1295">
        <v>1020</v>
      </c>
      <c r="N436" s="1292" t="s">
        <v>641</v>
      </c>
      <c r="O436" s="622" t="s">
        <v>636</v>
      </c>
      <c r="P436" s="925" t="s">
        <v>1228</v>
      </c>
    </row>
    <row r="437" spans="1:16" ht="47.25" x14ac:dyDescent="0.25">
      <c r="A437" s="1534"/>
      <c r="B437" s="1531"/>
      <c r="C437" s="1139" t="s">
        <v>1231</v>
      </c>
      <c r="D437" s="1292" t="s">
        <v>847</v>
      </c>
      <c r="E437" s="1295" t="s">
        <v>392</v>
      </c>
      <c r="F437" s="1295"/>
      <c r="G437" s="1295"/>
      <c r="H437" s="1295"/>
      <c r="I437" s="608">
        <v>45809</v>
      </c>
      <c r="J437" s="623">
        <v>45505</v>
      </c>
      <c r="K437" s="1295"/>
      <c r="L437" s="1295">
        <v>5</v>
      </c>
      <c r="M437" s="1295">
        <v>1020</v>
      </c>
      <c r="N437" s="1292" t="s">
        <v>641</v>
      </c>
      <c r="O437" s="622" t="s">
        <v>636</v>
      </c>
      <c r="P437" s="925" t="s">
        <v>1229</v>
      </c>
    </row>
    <row r="438" spans="1:16" ht="47.25" x14ac:dyDescent="0.25">
      <c r="A438" s="1534"/>
      <c r="B438" s="1531"/>
      <c r="C438" s="1139" t="s">
        <v>541</v>
      </c>
      <c r="D438" s="1292" t="s">
        <v>848</v>
      </c>
      <c r="E438" s="1295" t="s">
        <v>392</v>
      </c>
      <c r="F438" s="1295"/>
      <c r="G438" s="1295"/>
      <c r="H438" s="1295"/>
      <c r="I438" s="608">
        <v>45809</v>
      </c>
      <c r="J438" s="623">
        <v>45505</v>
      </c>
      <c r="K438" s="1295"/>
      <c r="L438" s="1295">
        <v>2</v>
      </c>
      <c r="M438" s="1295">
        <v>1000</v>
      </c>
      <c r="N438" s="1292" t="s">
        <v>641</v>
      </c>
      <c r="O438" s="622" t="s">
        <v>632</v>
      </c>
      <c r="P438" s="925" t="s">
        <v>1232</v>
      </c>
    </row>
    <row r="439" spans="1:16" ht="47.25" x14ac:dyDescent="0.25">
      <c r="A439" s="1534"/>
      <c r="B439" s="1531"/>
      <c r="C439" s="1139" t="s">
        <v>1233</v>
      </c>
      <c r="D439" s="1292" t="s">
        <v>849</v>
      </c>
      <c r="E439" s="1295" t="s">
        <v>392</v>
      </c>
      <c r="F439" s="1295"/>
      <c r="G439" s="1295"/>
      <c r="H439" s="1295"/>
      <c r="I439" s="608">
        <v>45809</v>
      </c>
      <c r="J439" s="623">
        <v>45505</v>
      </c>
      <c r="K439" s="1295"/>
      <c r="L439" s="1295">
        <v>5</v>
      </c>
      <c r="M439" s="1295">
        <v>1020</v>
      </c>
      <c r="N439" s="1292" t="s">
        <v>641</v>
      </c>
      <c r="O439" s="622" t="s">
        <v>636</v>
      </c>
      <c r="P439" s="925" t="s">
        <v>1227</v>
      </c>
    </row>
    <row r="440" spans="1:16" ht="47.25" x14ac:dyDescent="0.25">
      <c r="A440" s="1534"/>
      <c r="B440" s="1531"/>
      <c r="C440" s="1139" t="s">
        <v>1234</v>
      </c>
      <c r="D440" s="1292" t="s">
        <v>850</v>
      </c>
      <c r="E440" s="1295" t="s">
        <v>392</v>
      </c>
      <c r="F440" s="1295"/>
      <c r="G440" s="1295"/>
      <c r="H440" s="1295"/>
      <c r="I440" s="608">
        <v>45809</v>
      </c>
      <c r="J440" s="623">
        <v>45505</v>
      </c>
      <c r="K440" s="1295"/>
      <c r="L440" s="1295">
        <v>5</v>
      </c>
      <c r="M440" s="1295">
        <v>1020</v>
      </c>
      <c r="N440" s="1292" t="s">
        <v>641</v>
      </c>
      <c r="O440" s="622" t="s">
        <v>636</v>
      </c>
      <c r="P440" s="925" t="s">
        <v>1228</v>
      </c>
    </row>
    <row r="441" spans="1:16" ht="47.25" x14ac:dyDescent="0.25">
      <c r="A441" s="1534"/>
      <c r="B441" s="1531"/>
      <c r="C441" s="1139" t="s">
        <v>1235</v>
      </c>
      <c r="D441" s="1292" t="s">
        <v>851</v>
      </c>
      <c r="E441" s="1295" t="s">
        <v>392</v>
      </c>
      <c r="F441" s="1295"/>
      <c r="G441" s="1295"/>
      <c r="H441" s="1295"/>
      <c r="I441" s="608">
        <v>45809</v>
      </c>
      <c r="J441" s="623">
        <v>45505</v>
      </c>
      <c r="K441" s="1295"/>
      <c r="L441" s="1295">
        <v>5</v>
      </c>
      <c r="M441" s="1295">
        <v>1020</v>
      </c>
      <c r="N441" s="1292" t="s">
        <v>641</v>
      </c>
      <c r="O441" s="622" t="s">
        <v>636</v>
      </c>
      <c r="P441" s="925" t="s">
        <v>1229</v>
      </c>
    </row>
    <row r="442" spans="1:16" ht="47.25" x14ac:dyDescent="0.25">
      <c r="A442" s="1534"/>
      <c r="B442" s="1531"/>
      <c r="C442" s="1139" t="s">
        <v>540</v>
      </c>
      <c r="D442" s="1292" t="s">
        <v>852</v>
      </c>
      <c r="E442" s="1295" t="s">
        <v>392</v>
      </c>
      <c r="F442" s="1295"/>
      <c r="G442" s="1295"/>
      <c r="H442" s="1295"/>
      <c r="I442" s="608">
        <v>45809</v>
      </c>
      <c r="J442" s="623">
        <v>45505</v>
      </c>
      <c r="K442" s="1295"/>
      <c r="L442" s="1295">
        <v>2</v>
      </c>
      <c r="M442" s="1295">
        <v>1000</v>
      </c>
      <c r="N442" s="1292" t="s">
        <v>641</v>
      </c>
      <c r="O442" s="622" t="s">
        <v>632</v>
      </c>
      <c r="P442" s="925" t="s">
        <v>1236</v>
      </c>
    </row>
    <row r="443" spans="1:16" ht="47.25" x14ac:dyDescent="0.25">
      <c r="A443" s="1534"/>
      <c r="B443" s="1531"/>
      <c r="C443" s="1139">
        <v>37</v>
      </c>
      <c r="D443" s="1292" t="s">
        <v>853</v>
      </c>
      <c r="E443" s="1295" t="s">
        <v>392</v>
      </c>
      <c r="F443" s="1295"/>
      <c r="G443" s="1295"/>
      <c r="H443" s="1295"/>
      <c r="I443" s="608">
        <v>45809</v>
      </c>
      <c r="J443" s="623">
        <v>45505</v>
      </c>
      <c r="K443" s="1295"/>
      <c r="L443" s="1295">
        <v>6</v>
      </c>
      <c r="M443" s="1295">
        <v>2000</v>
      </c>
      <c r="N443" s="1292" t="s">
        <v>641</v>
      </c>
      <c r="O443" s="622" t="s">
        <v>635</v>
      </c>
      <c r="P443" s="925"/>
    </row>
    <row r="444" spans="1:16" ht="63" x14ac:dyDescent="0.25">
      <c r="A444" s="1534"/>
      <c r="B444" s="1531"/>
      <c r="C444" s="1139">
        <v>38</v>
      </c>
      <c r="D444" s="632" t="s">
        <v>702</v>
      </c>
      <c r="E444" s="1295" t="s">
        <v>393</v>
      </c>
      <c r="F444" s="1295"/>
      <c r="G444" s="1295"/>
      <c r="H444" s="1295"/>
      <c r="I444" s="608" t="s">
        <v>6</v>
      </c>
      <c r="J444" s="623" t="s">
        <v>6</v>
      </c>
      <c r="K444" s="1295"/>
      <c r="L444" s="1295">
        <v>2</v>
      </c>
      <c r="M444" s="1295">
        <v>400</v>
      </c>
      <c r="N444" s="1292" t="s">
        <v>642</v>
      </c>
      <c r="O444" s="622" t="s">
        <v>637</v>
      </c>
      <c r="P444" s="925"/>
    </row>
    <row r="445" spans="1:16" ht="63" x14ac:dyDescent="0.25">
      <c r="A445" s="1534"/>
      <c r="B445" s="1531"/>
      <c r="C445" s="1139">
        <v>39</v>
      </c>
      <c r="D445" s="632" t="s">
        <v>703</v>
      </c>
      <c r="E445" s="1295" t="s">
        <v>393</v>
      </c>
      <c r="F445" s="1295"/>
      <c r="G445" s="1295"/>
      <c r="H445" s="1295"/>
      <c r="I445" s="608" t="s">
        <v>6</v>
      </c>
      <c r="J445" s="623" t="s">
        <v>6</v>
      </c>
      <c r="K445" s="1295"/>
      <c r="L445" s="1295">
        <v>2</v>
      </c>
      <c r="M445" s="1295">
        <v>400</v>
      </c>
      <c r="N445" s="1292" t="s">
        <v>642</v>
      </c>
      <c r="O445" s="622" t="s">
        <v>637</v>
      </c>
      <c r="P445" s="925"/>
    </row>
    <row r="446" spans="1:16" ht="63" x14ac:dyDescent="0.25">
      <c r="A446" s="1534"/>
      <c r="B446" s="1531"/>
      <c r="C446" s="1139">
        <v>40</v>
      </c>
      <c r="D446" s="632" t="s">
        <v>704</v>
      </c>
      <c r="E446" s="1295" t="s">
        <v>393</v>
      </c>
      <c r="F446" s="1295"/>
      <c r="G446" s="1295"/>
      <c r="H446" s="1295"/>
      <c r="I446" s="608" t="s">
        <v>6</v>
      </c>
      <c r="J446" s="623" t="s">
        <v>6</v>
      </c>
      <c r="K446" s="1295"/>
      <c r="L446" s="1295">
        <v>2</v>
      </c>
      <c r="M446" s="1295">
        <v>400</v>
      </c>
      <c r="N446" s="1292" t="s">
        <v>643</v>
      </c>
      <c r="O446" s="622" t="s">
        <v>637</v>
      </c>
      <c r="P446" s="925"/>
    </row>
    <row r="447" spans="1:16" ht="63.75" thickBot="1" x14ac:dyDescent="0.3">
      <c r="A447" s="1535"/>
      <c r="B447" s="1532"/>
      <c r="C447" s="1141">
        <v>41</v>
      </c>
      <c r="D447" s="633" t="s">
        <v>705</v>
      </c>
      <c r="E447" s="1296" t="s">
        <v>393</v>
      </c>
      <c r="F447" s="1296"/>
      <c r="G447" s="1296"/>
      <c r="H447" s="1296"/>
      <c r="I447" s="611" t="s">
        <v>6</v>
      </c>
      <c r="J447" s="1002" t="s">
        <v>6</v>
      </c>
      <c r="K447" s="1296"/>
      <c r="L447" s="1296">
        <v>2</v>
      </c>
      <c r="M447" s="1296">
        <v>400</v>
      </c>
      <c r="N447" s="1293" t="s">
        <v>643</v>
      </c>
      <c r="O447" s="628" t="s">
        <v>637</v>
      </c>
      <c r="P447" s="925"/>
    </row>
    <row r="448" spans="1:16" ht="48" hidden="1" thickBot="1" x14ac:dyDescent="0.3">
      <c r="A448" s="1624" t="s">
        <v>664</v>
      </c>
      <c r="B448" s="1607" t="s">
        <v>665</v>
      </c>
      <c r="C448" s="1294">
        <v>1</v>
      </c>
      <c r="D448" s="1291" t="s">
        <v>644</v>
      </c>
      <c r="E448" s="1294" t="s">
        <v>392</v>
      </c>
      <c r="F448" s="1294"/>
      <c r="G448" s="1294"/>
      <c r="H448" s="1294"/>
      <c r="I448" s="1294"/>
      <c r="J448" s="1294"/>
      <c r="K448" s="1294"/>
      <c r="L448" s="1294"/>
      <c r="M448" s="1294"/>
      <c r="N448" s="1291" t="s">
        <v>661</v>
      </c>
      <c r="O448" s="1291" t="s">
        <v>668</v>
      </c>
      <c r="P448" s="925"/>
    </row>
    <row r="449" spans="1:16" ht="48" hidden="1" thickBot="1" x14ac:dyDescent="0.3">
      <c r="A449" s="1537"/>
      <c r="B449" s="1531"/>
      <c r="C449" s="1295">
        <v>2</v>
      </c>
      <c r="D449" s="1292" t="s">
        <v>645</v>
      </c>
      <c r="E449" s="1295" t="s">
        <v>392</v>
      </c>
      <c r="F449" s="1295"/>
      <c r="G449" s="1295"/>
      <c r="H449" s="1295"/>
      <c r="I449" s="1295"/>
      <c r="J449" s="1295"/>
      <c r="K449" s="1295"/>
      <c r="L449" s="1295"/>
      <c r="M449" s="1295"/>
      <c r="N449" s="1292" t="s">
        <v>661</v>
      </c>
      <c r="O449" s="1292" t="s">
        <v>668</v>
      </c>
      <c r="P449" s="925"/>
    </row>
    <row r="450" spans="1:16" ht="48" hidden="1" thickBot="1" x14ac:dyDescent="0.3">
      <c r="A450" s="1537"/>
      <c r="B450" s="1531"/>
      <c r="C450" s="1295">
        <v>3</v>
      </c>
      <c r="D450" s="1292" t="s">
        <v>646</v>
      </c>
      <c r="E450" s="1295" t="s">
        <v>392</v>
      </c>
      <c r="F450" s="1295"/>
      <c r="G450" s="1295"/>
      <c r="H450" s="1295"/>
      <c r="I450" s="1295"/>
      <c r="J450" s="1295"/>
      <c r="K450" s="1295"/>
      <c r="L450" s="1295"/>
      <c r="M450" s="1295"/>
      <c r="N450" s="1292" t="s">
        <v>661</v>
      </c>
      <c r="O450" s="1292" t="s">
        <v>669</v>
      </c>
      <c r="P450" s="925"/>
    </row>
    <row r="451" spans="1:16" ht="48" hidden="1" thickBot="1" x14ac:dyDescent="0.3">
      <c r="A451" s="1537"/>
      <c r="B451" s="1531"/>
      <c r="C451" s="1295">
        <v>4</v>
      </c>
      <c r="D451" s="1292" t="s">
        <v>647</v>
      </c>
      <c r="E451" s="1295" t="s">
        <v>392</v>
      </c>
      <c r="F451" s="1295"/>
      <c r="G451" s="1295"/>
      <c r="H451" s="1295"/>
      <c r="I451" s="1295"/>
      <c r="J451" s="1295"/>
      <c r="K451" s="1295"/>
      <c r="L451" s="1295"/>
      <c r="M451" s="1295"/>
      <c r="N451" s="1292" t="s">
        <v>661</v>
      </c>
      <c r="O451" s="1292" t="s">
        <v>670</v>
      </c>
      <c r="P451" s="925"/>
    </row>
    <row r="452" spans="1:16" ht="48" hidden="1" thickBot="1" x14ac:dyDescent="0.3">
      <c r="A452" s="1537"/>
      <c r="B452" s="1531"/>
      <c r="C452" s="1295">
        <v>5</v>
      </c>
      <c r="D452" s="1292" t="s">
        <v>648</v>
      </c>
      <c r="E452" s="1295" t="s">
        <v>392</v>
      </c>
      <c r="F452" s="1295"/>
      <c r="G452" s="1295"/>
      <c r="H452" s="1295"/>
      <c r="I452" s="1295"/>
      <c r="J452" s="1295"/>
      <c r="K452" s="1295"/>
      <c r="L452" s="1295"/>
      <c r="M452" s="1295"/>
      <c r="N452" s="1292" t="s">
        <v>661</v>
      </c>
      <c r="O452" s="1292" t="s">
        <v>670</v>
      </c>
      <c r="P452" s="925"/>
    </row>
    <row r="453" spans="1:16" ht="48" hidden="1" thickBot="1" x14ac:dyDescent="0.3">
      <c r="A453" s="1537"/>
      <c r="B453" s="1531"/>
      <c r="C453" s="1295">
        <v>6</v>
      </c>
      <c r="D453" s="1292">
        <v>4000077</v>
      </c>
      <c r="E453" s="1295" t="s">
        <v>392</v>
      </c>
      <c r="F453" s="1295"/>
      <c r="G453" s="1295"/>
      <c r="H453" s="1295"/>
      <c r="I453" s="1295"/>
      <c r="J453" s="1295"/>
      <c r="K453" s="1295"/>
      <c r="L453" s="1295"/>
      <c r="M453" s="1295"/>
      <c r="N453" s="1292" t="s">
        <v>661</v>
      </c>
      <c r="O453" s="1292"/>
      <c r="P453" s="925"/>
    </row>
    <row r="454" spans="1:16" ht="48" hidden="1" thickBot="1" x14ac:dyDescent="0.3">
      <c r="A454" s="1537"/>
      <c r="B454" s="1531"/>
      <c r="C454" s="1295">
        <v>7</v>
      </c>
      <c r="D454" s="1292">
        <v>4000078</v>
      </c>
      <c r="E454" s="1295" t="s">
        <v>392</v>
      </c>
      <c r="F454" s="1295"/>
      <c r="G454" s="1295"/>
      <c r="H454" s="1295"/>
      <c r="I454" s="1295"/>
      <c r="J454" s="1295"/>
      <c r="K454" s="1295"/>
      <c r="L454" s="1295"/>
      <c r="M454" s="1295"/>
      <c r="N454" s="1292" t="s">
        <v>661</v>
      </c>
      <c r="O454" s="1292"/>
      <c r="P454" s="925"/>
    </row>
    <row r="455" spans="1:16" ht="63.75" hidden="1" thickBot="1" x14ac:dyDescent="0.3">
      <c r="A455" s="1537"/>
      <c r="B455" s="1531" t="s">
        <v>666</v>
      </c>
      <c r="C455" s="1295">
        <v>8</v>
      </c>
      <c r="D455" s="1292" t="s">
        <v>649</v>
      </c>
      <c r="E455" s="1295" t="s">
        <v>392</v>
      </c>
      <c r="F455" s="1295"/>
      <c r="G455" s="1295"/>
      <c r="H455" s="1295"/>
      <c r="I455" s="1295"/>
      <c r="J455" s="1295"/>
      <c r="K455" s="1295"/>
      <c r="L455" s="1295"/>
      <c r="M455" s="1295"/>
      <c r="N455" s="1292" t="s">
        <v>662</v>
      </c>
      <c r="O455" s="1292" t="s">
        <v>670</v>
      </c>
      <c r="P455" s="925"/>
    </row>
    <row r="456" spans="1:16" ht="63.75" hidden="1" thickBot="1" x14ac:dyDescent="0.3">
      <c r="A456" s="1537"/>
      <c r="B456" s="1531"/>
      <c r="C456" s="1295">
        <v>9</v>
      </c>
      <c r="D456" s="1292" t="s">
        <v>650</v>
      </c>
      <c r="E456" s="1295" t="s">
        <v>392</v>
      </c>
      <c r="F456" s="1295"/>
      <c r="G456" s="1295"/>
      <c r="H456" s="1295"/>
      <c r="I456" s="1295"/>
      <c r="J456" s="1295"/>
      <c r="K456" s="1295"/>
      <c r="L456" s="1295"/>
      <c r="M456" s="1295"/>
      <c r="N456" s="1292" t="s">
        <v>662</v>
      </c>
      <c r="O456" s="1292" t="s">
        <v>670</v>
      </c>
      <c r="P456" s="925"/>
    </row>
    <row r="457" spans="1:16" ht="63.75" hidden="1" thickBot="1" x14ac:dyDescent="0.3">
      <c r="A457" s="1537"/>
      <c r="B457" s="1531"/>
      <c r="C457" s="1295">
        <v>10</v>
      </c>
      <c r="D457" s="1292" t="s">
        <v>651</v>
      </c>
      <c r="E457" s="1295" t="s">
        <v>392</v>
      </c>
      <c r="F457" s="1295"/>
      <c r="G457" s="1295"/>
      <c r="H457" s="1295"/>
      <c r="I457" s="1295"/>
      <c r="J457" s="1295"/>
      <c r="K457" s="1295"/>
      <c r="L457" s="1295"/>
      <c r="M457" s="1295"/>
      <c r="N457" s="1292" t="s">
        <v>662</v>
      </c>
      <c r="O457" s="1292" t="s">
        <v>670</v>
      </c>
      <c r="P457" s="925"/>
    </row>
    <row r="458" spans="1:16" ht="63.75" hidden="1" thickBot="1" x14ac:dyDescent="0.3">
      <c r="A458" s="1537"/>
      <c r="B458" s="1531"/>
      <c r="C458" s="1295">
        <v>11</v>
      </c>
      <c r="D458" s="1292" t="s">
        <v>652</v>
      </c>
      <c r="E458" s="1295" t="s">
        <v>392</v>
      </c>
      <c r="F458" s="1295"/>
      <c r="G458" s="1295"/>
      <c r="H458" s="1295"/>
      <c r="I458" s="1295"/>
      <c r="J458" s="1295"/>
      <c r="K458" s="1295"/>
      <c r="L458" s="1295"/>
      <c r="M458" s="1295"/>
      <c r="N458" s="1292" t="s">
        <v>662</v>
      </c>
      <c r="O458" s="1292" t="s">
        <v>670</v>
      </c>
      <c r="P458" s="925"/>
    </row>
    <row r="459" spans="1:16" ht="63.75" hidden="1" thickBot="1" x14ac:dyDescent="0.3">
      <c r="A459" s="1537"/>
      <c r="B459" s="1531"/>
      <c r="C459" s="1295">
        <v>12</v>
      </c>
      <c r="D459" s="1292" t="s">
        <v>653</v>
      </c>
      <c r="E459" s="1295" t="s">
        <v>392</v>
      </c>
      <c r="F459" s="1295"/>
      <c r="G459" s="1295"/>
      <c r="H459" s="1295"/>
      <c r="I459" s="1295"/>
      <c r="J459" s="1295"/>
      <c r="K459" s="1295"/>
      <c r="L459" s="1295"/>
      <c r="M459" s="1295"/>
      <c r="N459" s="1292" t="s">
        <v>662</v>
      </c>
      <c r="O459" s="1292" t="s">
        <v>670</v>
      </c>
      <c r="P459" s="925"/>
    </row>
    <row r="460" spans="1:16" ht="63.75" hidden="1" thickBot="1" x14ac:dyDescent="0.3">
      <c r="A460" s="1537"/>
      <c r="B460" s="1531"/>
      <c r="C460" s="1295">
        <v>13</v>
      </c>
      <c r="D460" s="1292" t="s">
        <v>654</v>
      </c>
      <c r="E460" s="1295" t="s">
        <v>392</v>
      </c>
      <c r="F460" s="1295"/>
      <c r="G460" s="1295"/>
      <c r="H460" s="1295"/>
      <c r="I460" s="1295"/>
      <c r="J460" s="1295"/>
      <c r="K460" s="1295"/>
      <c r="L460" s="1295"/>
      <c r="M460" s="1295"/>
      <c r="N460" s="1292" t="s">
        <v>662</v>
      </c>
      <c r="O460" s="1292" t="s">
        <v>671</v>
      </c>
      <c r="P460" s="925"/>
    </row>
    <row r="461" spans="1:16" ht="63.75" hidden="1" thickBot="1" x14ac:dyDescent="0.3">
      <c r="A461" s="1537"/>
      <c r="B461" s="1531" t="s">
        <v>667</v>
      </c>
      <c r="C461" s="1295">
        <v>14</v>
      </c>
      <c r="D461" s="1292" t="s">
        <v>655</v>
      </c>
      <c r="E461" s="1295" t="s">
        <v>392</v>
      </c>
      <c r="F461" s="1295"/>
      <c r="G461" s="1295"/>
      <c r="H461" s="1295"/>
      <c r="I461" s="1295"/>
      <c r="J461" s="1295"/>
      <c r="K461" s="1295"/>
      <c r="L461" s="1295"/>
      <c r="M461" s="1295"/>
      <c r="N461" s="1292" t="s">
        <v>663</v>
      </c>
      <c r="O461" s="1292" t="s">
        <v>672</v>
      </c>
      <c r="P461" s="925"/>
    </row>
    <row r="462" spans="1:16" ht="63.75" hidden="1" thickBot="1" x14ac:dyDescent="0.3">
      <c r="A462" s="1537"/>
      <c r="B462" s="1531"/>
      <c r="C462" s="1295">
        <v>15</v>
      </c>
      <c r="D462" s="1292" t="s">
        <v>656</v>
      </c>
      <c r="E462" s="1295" t="s">
        <v>392</v>
      </c>
      <c r="F462" s="1295"/>
      <c r="G462" s="1295"/>
      <c r="H462" s="1295"/>
      <c r="I462" s="1295"/>
      <c r="J462" s="1295"/>
      <c r="K462" s="1295"/>
      <c r="L462" s="1295"/>
      <c r="M462" s="1295"/>
      <c r="N462" s="1292" t="s">
        <v>663</v>
      </c>
      <c r="O462" s="1292" t="s">
        <v>672</v>
      </c>
      <c r="P462" s="925"/>
    </row>
    <row r="463" spans="1:16" ht="63.75" hidden="1" thickBot="1" x14ac:dyDescent="0.3">
      <c r="A463" s="1537"/>
      <c r="B463" s="1531"/>
      <c r="C463" s="1295">
        <v>16</v>
      </c>
      <c r="D463" s="1292" t="s">
        <v>657</v>
      </c>
      <c r="E463" s="1295" t="s">
        <v>392</v>
      </c>
      <c r="F463" s="1295"/>
      <c r="G463" s="1295"/>
      <c r="H463" s="1295"/>
      <c r="I463" s="1295"/>
      <c r="J463" s="1295"/>
      <c r="K463" s="1295"/>
      <c r="L463" s="1295"/>
      <c r="M463" s="1295"/>
      <c r="N463" s="1292" t="s">
        <v>663</v>
      </c>
      <c r="O463" s="1292" t="s">
        <v>672</v>
      </c>
      <c r="P463" s="925"/>
    </row>
    <row r="464" spans="1:16" ht="63.75" hidden="1" thickBot="1" x14ac:dyDescent="0.3">
      <c r="A464" s="1537"/>
      <c r="B464" s="1531"/>
      <c r="C464" s="1295">
        <v>17</v>
      </c>
      <c r="D464" s="1292" t="s">
        <v>658</v>
      </c>
      <c r="E464" s="1295" t="s">
        <v>392</v>
      </c>
      <c r="F464" s="1295"/>
      <c r="G464" s="1295"/>
      <c r="H464" s="1295"/>
      <c r="I464" s="1295"/>
      <c r="J464" s="1295"/>
      <c r="K464" s="1295"/>
      <c r="L464" s="1295"/>
      <c r="M464" s="1295"/>
      <c r="N464" s="1292" t="s">
        <v>663</v>
      </c>
      <c r="O464" s="1292" t="s">
        <v>672</v>
      </c>
      <c r="P464" s="925"/>
    </row>
    <row r="465" spans="1:16" ht="63.75" hidden="1" thickBot="1" x14ac:dyDescent="0.3">
      <c r="A465" s="1537"/>
      <c r="B465" s="1531"/>
      <c r="C465" s="1295">
        <v>18</v>
      </c>
      <c r="D465" s="1292" t="s">
        <v>659</v>
      </c>
      <c r="E465" s="1295" t="s">
        <v>392</v>
      </c>
      <c r="F465" s="1295"/>
      <c r="G465" s="1295"/>
      <c r="H465" s="1295"/>
      <c r="I465" s="1295"/>
      <c r="J465" s="1295"/>
      <c r="K465" s="1295"/>
      <c r="L465" s="1295"/>
      <c r="M465" s="1295"/>
      <c r="N465" s="1292" t="s">
        <v>663</v>
      </c>
      <c r="O465" s="1292" t="s">
        <v>672</v>
      </c>
      <c r="P465" s="925"/>
    </row>
    <row r="466" spans="1:16" ht="63.75" hidden="1" thickBot="1" x14ac:dyDescent="0.3">
      <c r="A466" s="1623"/>
      <c r="B466" s="1614"/>
      <c r="C466" s="1298">
        <v>19</v>
      </c>
      <c r="D466" s="1290" t="s">
        <v>660</v>
      </c>
      <c r="E466" s="1298" t="s">
        <v>392</v>
      </c>
      <c r="F466" s="1298"/>
      <c r="G466" s="1298"/>
      <c r="H466" s="1298"/>
      <c r="I466" s="1298"/>
      <c r="J466" s="1298"/>
      <c r="K466" s="1298"/>
      <c r="L466" s="1298"/>
      <c r="M466" s="1298"/>
      <c r="N466" s="1290" t="s">
        <v>663</v>
      </c>
      <c r="O466" s="1290" t="s">
        <v>673</v>
      </c>
      <c r="P466" s="925"/>
    </row>
    <row r="467" spans="1:16" ht="48" customHeight="1" x14ac:dyDescent="0.25">
      <c r="A467" s="1653" t="s">
        <v>1004</v>
      </c>
      <c r="B467" s="1648" t="s">
        <v>6</v>
      </c>
      <c r="C467" s="1309">
        <v>1</v>
      </c>
      <c r="D467" s="1303">
        <v>298410266</v>
      </c>
      <c r="E467" s="1309" t="s">
        <v>392</v>
      </c>
      <c r="F467" s="1309"/>
      <c r="G467" s="1309"/>
      <c r="H467" s="1309"/>
      <c r="I467" s="973">
        <v>45901</v>
      </c>
      <c r="J467" s="973">
        <v>45992</v>
      </c>
      <c r="K467" s="1309">
        <v>0</v>
      </c>
      <c r="L467" s="987">
        <v>3</v>
      </c>
      <c r="M467" s="1309">
        <v>1000</v>
      </c>
      <c r="N467" s="1637" t="s">
        <v>901</v>
      </c>
      <c r="O467" s="981" t="s">
        <v>810</v>
      </c>
      <c r="P467" s="925"/>
    </row>
    <row r="468" spans="1:16" ht="15.75" x14ac:dyDescent="0.25">
      <c r="A468" s="1654"/>
      <c r="B468" s="1649"/>
      <c r="C468" s="1310">
        <v>2</v>
      </c>
      <c r="D468" s="1304">
        <v>298410267</v>
      </c>
      <c r="E468" s="1310" t="s">
        <v>392</v>
      </c>
      <c r="F468" s="1310"/>
      <c r="G468" s="1310"/>
      <c r="H468" s="1310"/>
      <c r="I468" s="974">
        <v>45901</v>
      </c>
      <c r="J468" s="974">
        <v>45992</v>
      </c>
      <c r="K468" s="1310">
        <v>0</v>
      </c>
      <c r="L468" s="988">
        <v>3</v>
      </c>
      <c r="M468" s="1310">
        <v>1000</v>
      </c>
      <c r="N468" s="1638"/>
      <c r="O468" s="983" t="s">
        <v>810</v>
      </c>
      <c r="P468" s="925"/>
    </row>
    <row r="469" spans="1:16" ht="15.75" x14ac:dyDescent="0.25">
      <c r="A469" s="1654"/>
      <c r="B469" s="1649"/>
      <c r="C469" s="1310">
        <v>3</v>
      </c>
      <c r="D469" s="1304">
        <v>298410268</v>
      </c>
      <c r="E469" s="1310" t="s">
        <v>392</v>
      </c>
      <c r="F469" s="1310"/>
      <c r="G469" s="1310"/>
      <c r="H469" s="1310"/>
      <c r="I469" s="974">
        <v>45901</v>
      </c>
      <c r="J469" s="974">
        <v>45992</v>
      </c>
      <c r="K469" s="1310">
        <v>0</v>
      </c>
      <c r="L469" s="988">
        <v>5</v>
      </c>
      <c r="M469" s="1310">
        <v>1000</v>
      </c>
      <c r="N469" s="1638"/>
      <c r="O469" s="983" t="s">
        <v>810</v>
      </c>
      <c r="P469" s="925"/>
    </row>
    <row r="470" spans="1:16" ht="15.75" x14ac:dyDescent="0.25">
      <c r="A470" s="1654"/>
      <c r="B470" s="1649"/>
      <c r="C470" s="1310">
        <v>4</v>
      </c>
      <c r="D470" s="1304">
        <v>298410269</v>
      </c>
      <c r="E470" s="1310" t="s">
        <v>392</v>
      </c>
      <c r="F470" s="1310"/>
      <c r="G470" s="1310"/>
      <c r="H470" s="1310"/>
      <c r="I470" s="974">
        <v>45901</v>
      </c>
      <c r="J470" s="974">
        <v>45992</v>
      </c>
      <c r="K470" s="1310">
        <v>0</v>
      </c>
      <c r="L470" s="988">
        <v>5</v>
      </c>
      <c r="M470" s="1310">
        <v>1000</v>
      </c>
      <c r="N470" s="1638"/>
      <c r="O470" s="983" t="s">
        <v>810</v>
      </c>
      <c r="P470" s="925"/>
    </row>
    <row r="471" spans="1:16" ht="15.75" x14ac:dyDescent="0.25">
      <c r="A471" s="1654"/>
      <c r="B471" s="1649"/>
      <c r="C471" s="1310">
        <v>5</v>
      </c>
      <c r="D471" s="1304">
        <v>298410270</v>
      </c>
      <c r="E471" s="1310" t="s">
        <v>392</v>
      </c>
      <c r="F471" s="1310"/>
      <c r="G471" s="1310"/>
      <c r="H471" s="1310"/>
      <c r="I471" s="974">
        <v>45901</v>
      </c>
      <c r="J471" s="974">
        <v>45992</v>
      </c>
      <c r="K471" s="1310">
        <v>0</v>
      </c>
      <c r="L471" s="988">
        <v>5</v>
      </c>
      <c r="M471" s="1310">
        <v>1000</v>
      </c>
      <c r="N471" s="1638"/>
      <c r="O471" s="983" t="s">
        <v>810</v>
      </c>
      <c r="P471" s="925"/>
    </row>
    <row r="472" spans="1:16" ht="15.75" x14ac:dyDescent="0.25">
      <c r="A472" s="1654"/>
      <c r="B472" s="1649"/>
      <c r="C472" s="1310">
        <v>6</v>
      </c>
      <c r="D472" s="1304">
        <v>298410271</v>
      </c>
      <c r="E472" s="1310" t="s">
        <v>392</v>
      </c>
      <c r="F472" s="1310"/>
      <c r="G472" s="1310"/>
      <c r="H472" s="1310"/>
      <c r="I472" s="974">
        <v>45901</v>
      </c>
      <c r="J472" s="974">
        <v>45992</v>
      </c>
      <c r="K472" s="1310">
        <v>1</v>
      </c>
      <c r="L472" s="988">
        <v>7</v>
      </c>
      <c r="M472" s="1310">
        <v>1000</v>
      </c>
      <c r="N472" s="1638"/>
      <c r="O472" s="983" t="s">
        <v>810</v>
      </c>
      <c r="P472" s="925"/>
    </row>
    <row r="473" spans="1:16" ht="15.75" x14ac:dyDescent="0.25">
      <c r="A473" s="1654"/>
      <c r="B473" s="1649"/>
      <c r="C473" s="1310">
        <v>7</v>
      </c>
      <c r="D473" s="1304">
        <v>298410272</v>
      </c>
      <c r="E473" s="1310" t="s">
        <v>392</v>
      </c>
      <c r="F473" s="1310"/>
      <c r="G473" s="1310"/>
      <c r="H473" s="1310"/>
      <c r="I473" s="974">
        <v>45901</v>
      </c>
      <c r="J473" s="974">
        <v>45992</v>
      </c>
      <c r="K473" s="1310">
        <v>1</v>
      </c>
      <c r="L473" s="988">
        <v>7</v>
      </c>
      <c r="M473" s="1310">
        <v>1000</v>
      </c>
      <c r="N473" s="1638"/>
      <c r="O473" s="983" t="s">
        <v>810</v>
      </c>
      <c r="P473" s="925"/>
    </row>
    <row r="474" spans="1:16" ht="15.75" x14ac:dyDescent="0.25">
      <c r="A474" s="1654"/>
      <c r="B474" s="1649"/>
      <c r="C474" s="1310">
        <v>8</v>
      </c>
      <c r="D474" s="1304">
        <v>298410273</v>
      </c>
      <c r="E474" s="1310" t="s">
        <v>392</v>
      </c>
      <c r="F474" s="1310">
        <v>1</v>
      </c>
      <c r="G474" s="1310"/>
      <c r="H474" s="1310"/>
      <c r="I474" s="974">
        <v>45901</v>
      </c>
      <c r="J474" s="974">
        <v>45992</v>
      </c>
      <c r="K474" s="1310">
        <v>0</v>
      </c>
      <c r="L474" s="988">
        <v>5</v>
      </c>
      <c r="M474" s="1310">
        <v>1000</v>
      </c>
      <c r="N474" s="1638"/>
      <c r="O474" s="983" t="s">
        <v>810</v>
      </c>
      <c r="P474" s="925"/>
    </row>
    <row r="475" spans="1:16" ht="15.75" x14ac:dyDescent="0.25">
      <c r="A475" s="1654"/>
      <c r="B475" s="1649"/>
      <c r="C475" s="1310">
        <v>9</v>
      </c>
      <c r="D475" s="1304">
        <v>298410274</v>
      </c>
      <c r="E475" s="1310" t="s">
        <v>392</v>
      </c>
      <c r="F475" s="1310">
        <v>1</v>
      </c>
      <c r="G475" s="1310"/>
      <c r="H475" s="1310"/>
      <c r="I475" s="974">
        <v>45901</v>
      </c>
      <c r="J475" s="974">
        <v>45992</v>
      </c>
      <c r="K475" s="1310">
        <v>0</v>
      </c>
      <c r="L475" s="988">
        <v>5</v>
      </c>
      <c r="M475" s="1310">
        <v>1000</v>
      </c>
      <c r="N475" s="1638"/>
      <c r="O475" s="983" t="s">
        <v>810</v>
      </c>
      <c r="P475" s="925"/>
    </row>
    <row r="476" spans="1:16" ht="15.75" x14ac:dyDescent="0.25">
      <c r="A476" s="1654"/>
      <c r="B476" s="1649"/>
      <c r="C476" s="1310">
        <v>10</v>
      </c>
      <c r="D476" s="1304">
        <v>298410275</v>
      </c>
      <c r="E476" s="1310" t="s">
        <v>392</v>
      </c>
      <c r="F476" s="1310"/>
      <c r="G476" s="1310">
        <v>1</v>
      </c>
      <c r="H476" s="1310"/>
      <c r="I476" s="974">
        <v>45901</v>
      </c>
      <c r="J476" s="974">
        <v>45992</v>
      </c>
      <c r="K476" s="1310">
        <v>0</v>
      </c>
      <c r="L476" s="988">
        <v>4</v>
      </c>
      <c r="M476" s="1310">
        <v>1000</v>
      </c>
      <c r="N476" s="1638"/>
      <c r="O476" s="983" t="s">
        <v>810</v>
      </c>
      <c r="P476" s="925"/>
    </row>
    <row r="477" spans="1:16" ht="15.75" x14ac:dyDescent="0.25">
      <c r="A477" s="1654"/>
      <c r="B477" s="1649"/>
      <c r="C477" s="1310">
        <v>11</v>
      </c>
      <c r="D477" s="1304">
        <v>298410276</v>
      </c>
      <c r="E477" s="1310" t="s">
        <v>392</v>
      </c>
      <c r="F477" s="1310"/>
      <c r="G477" s="1310"/>
      <c r="H477" s="1310"/>
      <c r="I477" s="974">
        <v>45901</v>
      </c>
      <c r="J477" s="974">
        <v>45992</v>
      </c>
      <c r="K477" s="1310">
        <v>0</v>
      </c>
      <c r="L477" s="988">
        <v>4</v>
      </c>
      <c r="M477" s="1310">
        <v>1000</v>
      </c>
      <c r="N477" s="1638"/>
      <c r="O477" s="983" t="s">
        <v>810</v>
      </c>
      <c r="P477" s="925"/>
    </row>
    <row r="478" spans="1:16" ht="15.75" x14ac:dyDescent="0.25">
      <c r="A478" s="1654"/>
      <c r="B478" s="1649"/>
      <c r="C478" s="1310">
        <v>12</v>
      </c>
      <c r="D478" s="1304">
        <v>298410277</v>
      </c>
      <c r="E478" s="1310" t="s">
        <v>392</v>
      </c>
      <c r="F478" s="1310"/>
      <c r="G478" s="1310"/>
      <c r="H478" s="1310"/>
      <c r="I478" s="974">
        <v>45901</v>
      </c>
      <c r="J478" s="974">
        <v>45992</v>
      </c>
      <c r="K478" s="1310">
        <v>0</v>
      </c>
      <c r="L478" s="988">
        <v>5</v>
      </c>
      <c r="M478" s="1310">
        <v>1000</v>
      </c>
      <c r="N478" s="1638"/>
      <c r="O478" s="983" t="s">
        <v>810</v>
      </c>
      <c r="P478" s="925"/>
    </row>
    <row r="479" spans="1:16" ht="15.75" x14ac:dyDescent="0.25">
      <c r="A479" s="1654"/>
      <c r="B479" s="1649"/>
      <c r="C479" s="1310">
        <v>13</v>
      </c>
      <c r="D479" s="1304">
        <v>298410278</v>
      </c>
      <c r="E479" s="1310" t="s">
        <v>392</v>
      </c>
      <c r="F479" s="1310"/>
      <c r="G479" s="1310"/>
      <c r="H479" s="1310"/>
      <c r="I479" s="974">
        <v>45901</v>
      </c>
      <c r="J479" s="974">
        <v>45992</v>
      </c>
      <c r="K479" s="1310">
        <v>0</v>
      </c>
      <c r="L479" s="988">
        <v>5</v>
      </c>
      <c r="M479" s="1310">
        <v>1000</v>
      </c>
      <c r="N479" s="1638"/>
      <c r="O479" s="983" t="s">
        <v>810</v>
      </c>
      <c r="P479" s="925"/>
    </row>
    <row r="480" spans="1:16" ht="15.75" x14ac:dyDescent="0.25">
      <c r="A480" s="1654"/>
      <c r="B480" s="1649"/>
      <c r="C480" s="1310">
        <v>14</v>
      </c>
      <c r="D480" s="1304">
        <v>298410279</v>
      </c>
      <c r="E480" s="1310" t="s">
        <v>392</v>
      </c>
      <c r="F480" s="1310"/>
      <c r="G480" s="1310"/>
      <c r="H480" s="1310"/>
      <c r="I480" s="974">
        <v>45901</v>
      </c>
      <c r="J480" s="974">
        <v>45992</v>
      </c>
      <c r="K480" s="1310">
        <v>0</v>
      </c>
      <c r="L480" s="988">
        <v>5</v>
      </c>
      <c r="M480" s="1310">
        <v>1000</v>
      </c>
      <c r="N480" s="1638"/>
      <c r="O480" s="983" t="s">
        <v>810</v>
      </c>
      <c r="P480" s="925"/>
    </row>
    <row r="481" spans="1:17" ht="15.75" x14ac:dyDescent="0.25">
      <c r="A481" s="1654"/>
      <c r="B481" s="1649"/>
      <c r="C481" s="1310">
        <v>15</v>
      </c>
      <c r="D481" s="1304">
        <v>298410280</v>
      </c>
      <c r="E481" s="1310" t="s">
        <v>392</v>
      </c>
      <c r="F481" s="1310"/>
      <c r="G481" s="1310"/>
      <c r="H481" s="1310"/>
      <c r="I481" s="974">
        <v>45901</v>
      </c>
      <c r="J481" s="974">
        <v>45992</v>
      </c>
      <c r="K481" s="1310">
        <v>0</v>
      </c>
      <c r="L481" s="988">
        <v>5</v>
      </c>
      <c r="M481" s="1310">
        <v>1000</v>
      </c>
      <c r="N481" s="1638"/>
      <c r="O481" s="983" t="s">
        <v>810</v>
      </c>
      <c r="P481" s="925"/>
    </row>
    <row r="482" spans="1:17" ht="15.75" x14ac:dyDescent="0.25">
      <c r="A482" s="1654"/>
      <c r="B482" s="1649"/>
      <c r="C482" s="1310">
        <v>16</v>
      </c>
      <c r="D482" s="1304">
        <v>298410281</v>
      </c>
      <c r="E482" s="1310" t="s">
        <v>392</v>
      </c>
      <c r="F482" s="1310"/>
      <c r="G482" s="1310"/>
      <c r="H482" s="1310"/>
      <c r="I482" s="974">
        <v>45901</v>
      </c>
      <c r="J482" s="974">
        <v>45992</v>
      </c>
      <c r="K482" s="1310">
        <v>0</v>
      </c>
      <c r="L482" s="988">
        <v>5</v>
      </c>
      <c r="M482" s="1310">
        <v>1000</v>
      </c>
      <c r="N482" s="1638"/>
      <c r="O482" s="983" t="s">
        <v>810</v>
      </c>
      <c r="P482" s="925"/>
    </row>
    <row r="483" spans="1:17" ht="15.75" x14ac:dyDescent="0.25">
      <c r="A483" s="1654"/>
      <c r="B483" s="1649"/>
      <c r="C483" s="1310">
        <v>17</v>
      </c>
      <c r="D483" s="1304">
        <v>298410282</v>
      </c>
      <c r="E483" s="1310" t="s">
        <v>392</v>
      </c>
      <c r="F483" s="1310"/>
      <c r="G483" s="1310"/>
      <c r="H483" s="1310"/>
      <c r="I483" s="974">
        <v>45901</v>
      </c>
      <c r="J483" s="974">
        <v>45992</v>
      </c>
      <c r="K483" s="1310">
        <v>0</v>
      </c>
      <c r="L483" s="988">
        <v>5</v>
      </c>
      <c r="M483" s="1310">
        <v>1000</v>
      </c>
      <c r="N483" s="1638"/>
      <c r="O483" s="983" t="s">
        <v>810</v>
      </c>
      <c r="P483" s="925"/>
    </row>
    <row r="484" spans="1:17" ht="15.75" x14ac:dyDescent="0.25">
      <c r="A484" s="1654"/>
      <c r="B484" s="1649"/>
      <c r="C484" s="1310">
        <v>18</v>
      </c>
      <c r="D484" s="1304">
        <v>298410283</v>
      </c>
      <c r="E484" s="1310" t="s">
        <v>392</v>
      </c>
      <c r="F484" s="1310"/>
      <c r="G484" s="1310"/>
      <c r="H484" s="1310"/>
      <c r="I484" s="974">
        <v>45901</v>
      </c>
      <c r="J484" s="974">
        <v>45992</v>
      </c>
      <c r="K484" s="1310">
        <v>0</v>
      </c>
      <c r="L484" s="988">
        <v>5</v>
      </c>
      <c r="M484" s="1310">
        <v>1000</v>
      </c>
      <c r="N484" s="1638"/>
      <c r="O484" s="983" t="s">
        <v>810</v>
      </c>
      <c r="P484" s="925"/>
    </row>
    <row r="485" spans="1:17" ht="15.75" x14ac:dyDescent="0.25">
      <c r="A485" s="1654"/>
      <c r="B485" s="1649"/>
      <c r="C485" s="1310">
        <v>19</v>
      </c>
      <c r="D485" s="1304">
        <v>298410284</v>
      </c>
      <c r="E485" s="1310" t="s">
        <v>392</v>
      </c>
      <c r="F485" s="1310"/>
      <c r="G485" s="1310"/>
      <c r="H485" s="1310"/>
      <c r="I485" s="974">
        <v>45901</v>
      </c>
      <c r="J485" s="974">
        <v>45992</v>
      </c>
      <c r="K485" s="1310">
        <v>0</v>
      </c>
      <c r="L485" s="988">
        <v>5</v>
      </c>
      <c r="M485" s="1310">
        <v>1000</v>
      </c>
      <c r="N485" s="1638"/>
      <c r="O485" s="983" t="s">
        <v>810</v>
      </c>
      <c r="P485" s="925"/>
    </row>
    <row r="486" spans="1:17" ht="48" thickBot="1" x14ac:dyDescent="0.3">
      <c r="A486" s="1674"/>
      <c r="B486" s="1306" t="s">
        <v>591</v>
      </c>
      <c r="C486" s="970">
        <v>20</v>
      </c>
      <c r="D486" s="1308" t="s">
        <v>674</v>
      </c>
      <c r="E486" s="970" t="s">
        <v>392</v>
      </c>
      <c r="F486" s="970"/>
      <c r="G486" s="970">
        <v>1</v>
      </c>
      <c r="H486" s="970"/>
      <c r="I486" s="1074">
        <v>45901</v>
      </c>
      <c r="J486" s="1074">
        <v>45992</v>
      </c>
      <c r="K486" s="970">
        <v>0</v>
      </c>
      <c r="L486" s="1314">
        <v>2</v>
      </c>
      <c r="M486" s="970">
        <v>400</v>
      </c>
      <c r="N486" s="1308" t="s">
        <v>902</v>
      </c>
      <c r="O486" s="1076" t="s">
        <v>677</v>
      </c>
      <c r="P486" s="925"/>
    </row>
    <row r="487" spans="1:17" ht="63.75" customHeight="1" x14ac:dyDescent="0.25">
      <c r="A487" s="1527" t="s">
        <v>1013</v>
      </c>
      <c r="B487" s="1530" t="s">
        <v>6</v>
      </c>
      <c r="C487" s="1299">
        <v>1</v>
      </c>
      <c r="D487" s="1297">
        <v>298411161</v>
      </c>
      <c r="E487" s="1299" t="s">
        <v>392</v>
      </c>
      <c r="F487" s="1299"/>
      <c r="G487" s="1299"/>
      <c r="H487" s="1299"/>
      <c r="I487" s="604">
        <v>45901</v>
      </c>
      <c r="J487" s="604">
        <v>45992</v>
      </c>
      <c r="K487" s="1299">
        <v>0</v>
      </c>
      <c r="L487" s="1299">
        <v>4</v>
      </c>
      <c r="M487" s="1299">
        <v>1000</v>
      </c>
      <c r="N487" s="1555" t="s">
        <v>980</v>
      </c>
      <c r="O487" s="635" t="s">
        <v>811</v>
      </c>
      <c r="P487" s="938" t="s">
        <v>1016</v>
      </c>
      <c r="Q487" s="1288" t="s">
        <v>1019</v>
      </c>
    </row>
    <row r="488" spans="1:17" ht="15.75" x14ac:dyDescent="0.25">
      <c r="A488" s="1528"/>
      <c r="B488" s="1531"/>
      <c r="C488" s="1295">
        <v>2</v>
      </c>
      <c r="D488" s="1292">
        <v>298411162</v>
      </c>
      <c r="E488" s="1295" t="s">
        <v>392</v>
      </c>
      <c r="F488" s="1295"/>
      <c r="G488" s="1295"/>
      <c r="H488" s="1295"/>
      <c r="I488" s="608">
        <v>45901</v>
      </c>
      <c r="J488" s="608">
        <v>45992</v>
      </c>
      <c r="K488" s="1295">
        <v>0</v>
      </c>
      <c r="L488" s="1295">
        <v>4</v>
      </c>
      <c r="M488" s="1295">
        <v>1000</v>
      </c>
      <c r="N488" s="1551"/>
      <c r="O488" s="636" t="s">
        <v>811</v>
      </c>
      <c r="P488" s="938" t="s">
        <v>1017</v>
      </c>
      <c r="Q488" s="1288">
        <v>126330</v>
      </c>
    </row>
    <row r="489" spans="1:17" ht="15.75" x14ac:dyDescent="0.25">
      <c r="A489" s="1528"/>
      <c r="B489" s="1531"/>
      <c r="C489" s="1295">
        <v>3</v>
      </c>
      <c r="D489" s="1292">
        <v>298412383</v>
      </c>
      <c r="E489" s="1295" t="s">
        <v>392</v>
      </c>
      <c r="F489" s="1295"/>
      <c r="G489" s="1295"/>
      <c r="H489" s="1295"/>
      <c r="I489" s="608">
        <v>45901</v>
      </c>
      <c r="J489" s="608">
        <v>45992</v>
      </c>
      <c r="K489" s="1295">
        <v>1</v>
      </c>
      <c r="L489" s="1295">
        <v>4</v>
      </c>
      <c r="M489" s="1295">
        <v>1000</v>
      </c>
      <c r="N489" s="1551"/>
      <c r="O489" s="636" t="s">
        <v>810</v>
      </c>
      <c r="P489" s="938" t="s">
        <v>1015</v>
      </c>
      <c r="Q489" s="1288">
        <v>126309</v>
      </c>
    </row>
    <row r="490" spans="1:17" ht="15.75" x14ac:dyDescent="0.25">
      <c r="A490" s="1528"/>
      <c r="B490" s="1531"/>
      <c r="C490" s="1295">
        <v>4</v>
      </c>
      <c r="D490" s="1292">
        <v>298412384</v>
      </c>
      <c r="E490" s="1295" t="s">
        <v>392</v>
      </c>
      <c r="F490" s="1295"/>
      <c r="G490" s="1295"/>
      <c r="H490" s="1295"/>
      <c r="I490" s="608">
        <v>45901</v>
      </c>
      <c r="J490" s="608">
        <v>45992</v>
      </c>
      <c r="K490" s="1295">
        <v>0</v>
      </c>
      <c r="L490" s="1295">
        <v>4</v>
      </c>
      <c r="M490" s="1295">
        <v>1000</v>
      </c>
      <c r="N490" s="1551"/>
      <c r="O490" s="636" t="s">
        <v>810</v>
      </c>
      <c r="P490" s="938" t="s">
        <v>1014</v>
      </c>
      <c r="Q490" s="1288">
        <v>126318</v>
      </c>
    </row>
    <row r="491" spans="1:17" ht="15.75" x14ac:dyDescent="0.25">
      <c r="A491" s="1528"/>
      <c r="B491" s="1531"/>
      <c r="C491" s="1295">
        <v>5</v>
      </c>
      <c r="D491" s="1292">
        <v>298411163</v>
      </c>
      <c r="E491" s="1295" t="s">
        <v>392</v>
      </c>
      <c r="F491" s="1295"/>
      <c r="G491" s="1295"/>
      <c r="H491" s="1295"/>
      <c r="I491" s="608">
        <v>45901</v>
      </c>
      <c r="J491" s="608">
        <v>45992</v>
      </c>
      <c r="K491" s="1295">
        <v>0</v>
      </c>
      <c r="L491" s="938">
        <v>6</v>
      </c>
      <c r="M491" s="1295">
        <v>1050</v>
      </c>
      <c r="N491" s="1551"/>
      <c r="O491" s="636" t="s">
        <v>811</v>
      </c>
      <c r="P491" s="938" t="s">
        <v>1018</v>
      </c>
      <c r="Q491" s="1288">
        <v>126321</v>
      </c>
    </row>
    <row r="492" spans="1:17" ht="15.75" x14ac:dyDescent="0.25">
      <c r="A492" s="1528"/>
      <c r="B492" s="1531"/>
      <c r="C492" s="1295">
        <v>6</v>
      </c>
      <c r="D492" s="1292">
        <v>298413394</v>
      </c>
      <c r="E492" s="1295" t="s">
        <v>391</v>
      </c>
      <c r="F492" s="1295"/>
      <c r="G492" s="1295"/>
      <c r="H492" s="1295"/>
      <c r="I492" s="608">
        <v>45901</v>
      </c>
      <c r="J492" s="608">
        <v>45992</v>
      </c>
      <c r="K492" s="1295">
        <v>0</v>
      </c>
      <c r="L492" s="1295">
        <v>2</v>
      </c>
      <c r="M492" s="1295">
        <v>1050</v>
      </c>
      <c r="N492" s="1551"/>
      <c r="O492" s="636" t="s">
        <v>811</v>
      </c>
      <c r="P492" s="1288"/>
      <c r="Q492" s="1288"/>
    </row>
    <row r="493" spans="1:17" ht="15.75" x14ac:dyDescent="0.25">
      <c r="A493" s="1528"/>
      <c r="B493" s="1531"/>
      <c r="C493" s="1295">
        <v>7</v>
      </c>
      <c r="D493" s="1292">
        <v>298413393</v>
      </c>
      <c r="E493" s="1295" t="s">
        <v>391</v>
      </c>
      <c r="F493" s="1295"/>
      <c r="G493" s="1295"/>
      <c r="H493" s="1295"/>
      <c r="I493" s="608">
        <v>45901</v>
      </c>
      <c r="J493" s="608">
        <v>45992</v>
      </c>
      <c r="K493" s="1295">
        <v>0</v>
      </c>
      <c r="L493" s="1295">
        <v>2</v>
      </c>
      <c r="M493" s="1295">
        <v>1050</v>
      </c>
      <c r="N493" s="1551"/>
      <c r="O493" s="636" t="s">
        <v>811</v>
      </c>
      <c r="P493" s="1288"/>
      <c r="Q493" s="1288"/>
    </row>
    <row r="494" spans="1:17" ht="32.25" thickBot="1" x14ac:dyDescent="0.3">
      <c r="A494" s="1529"/>
      <c r="B494" s="1532"/>
      <c r="C494" s="1296">
        <v>8</v>
      </c>
      <c r="D494" s="1293">
        <v>6005597</v>
      </c>
      <c r="E494" s="1296" t="s">
        <v>391</v>
      </c>
      <c r="F494" s="1296"/>
      <c r="G494" s="1296"/>
      <c r="H494" s="1296"/>
      <c r="I494" s="611">
        <v>45901</v>
      </c>
      <c r="J494" s="611">
        <v>45992</v>
      </c>
      <c r="K494" s="1296">
        <v>0</v>
      </c>
      <c r="L494" s="1296">
        <v>2</v>
      </c>
      <c r="M494" s="1296">
        <v>300</v>
      </c>
      <c r="N494" s="1552"/>
      <c r="O494" s="637" t="s">
        <v>809</v>
      </c>
      <c r="P494" s="938"/>
      <c r="Q494" s="1288"/>
    </row>
    <row r="495" spans="1:17" ht="15.75" x14ac:dyDescent="0.25">
      <c r="A495" s="1672" t="s">
        <v>857</v>
      </c>
      <c r="B495" s="1673" t="s">
        <v>6</v>
      </c>
      <c r="C495" s="975">
        <v>1</v>
      </c>
      <c r="D495" s="1315" t="s">
        <v>867</v>
      </c>
      <c r="E495" s="1300" t="s">
        <v>391</v>
      </c>
      <c r="F495" s="1300"/>
      <c r="G495" s="1300"/>
      <c r="H495" s="1300"/>
      <c r="I495" s="1300"/>
      <c r="J495" s="1300"/>
      <c r="K495" s="1300"/>
      <c r="L495" s="1300">
        <v>2</v>
      </c>
      <c r="M495" s="1300">
        <v>1000</v>
      </c>
      <c r="N495" s="1307"/>
      <c r="O495" s="1078"/>
      <c r="P495" s="1079"/>
      <c r="Q495" s="942"/>
    </row>
    <row r="496" spans="1:17" ht="15.75" x14ac:dyDescent="0.25">
      <c r="A496" s="1640"/>
      <c r="B496" s="1643"/>
      <c r="C496" s="1310">
        <v>2</v>
      </c>
      <c r="D496" s="988" t="s">
        <v>868</v>
      </c>
      <c r="E496" s="1302" t="s">
        <v>391</v>
      </c>
      <c r="F496" s="1302"/>
      <c r="G496" s="1302"/>
      <c r="H496" s="1302"/>
      <c r="I496" s="1302"/>
      <c r="J496" s="1302"/>
      <c r="K496" s="1302"/>
      <c r="L496" s="1302">
        <v>2</v>
      </c>
      <c r="M496" s="1302">
        <v>1000</v>
      </c>
      <c r="N496" s="1304"/>
      <c r="O496" s="983"/>
      <c r="P496" s="925"/>
    </row>
    <row r="497" spans="1:16" ht="15.75" x14ac:dyDescent="0.25">
      <c r="A497" s="1640"/>
      <c r="B497" s="1643"/>
      <c r="C497" s="1310">
        <v>3</v>
      </c>
      <c r="D497" s="988" t="s">
        <v>877</v>
      </c>
      <c r="E497" s="1302" t="s">
        <v>391</v>
      </c>
      <c r="F497" s="1302"/>
      <c r="G497" s="1302"/>
      <c r="H497" s="1302"/>
      <c r="I497" s="1302"/>
      <c r="J497" s="1302"/>
      <c r="K497" s="1302"/>
      <c r="L497" s="1302">
        <v>3</v>
      </c>
      <c r="M497" s="1302">
        <v>800</v>
      </c>
      <c r="N497" s="1304"/>
      <c r="O497" s="983"/>
      <c r="P497" s="925"/>
    </row>
    <row r="498" spans="1:16" ht="15.75" x14ac:dyDescent="0.25">
      <c r="A498" s="1640"/>
      <c r="B498" s="1643"/>
      <c r="C498" s="1310">
        <v>4</v>
      </c>
      <c r="D498" s="988" t="s">
        <v>864</v>
      </c>
      <c r="E498" s="1302" t="s">
        <v>391</v>
      </c>
      <c r="F498" s="1302"/>
      <c r="G498" s="1302"/>
      <c r="H498" s="1302"/>
      <c r="I498" s="1302"/>
      <c r="J498" s="1302"/>
      <c r="K498" s="1302"/>
      <c r="L498" s="1302">
        <v>2</v>
      </c>
      <c r="M498" s="1302">
        <v>200</v>
      </c>
      <c r="N498" s="988"/>
      <c r="O498" s="1007"/>
      <c r="P498" s="925"/>
    </row>
    <row r="499" spans="1:16" ht="15.75" x14ac:dyDescent="0.25">
      <c r="A499" s="1640"/>
      <c r="B499" s="1643"/>
      <c r="C499" s="1310">
        <v>5</v>
      </c>
      <c r="D499" s="988" t="s">
        <v>865</v>
      </c>
      <c r="E499" s="1302" t="s">
        <v>391</v>
      </c>
      <c r="F499" s="1302"/>
      <c r="G499" s="1302"/>
      <c r="H499" s="1302"/>
      <c r="I499" s="1302"/>
      <c r="J499" s="1302"/>
      <c r="K499" s="1302"/>
      <c r="L499" s="1302">
        <v>2</v>
      </c>
      <c r="M499" s="1302">
        <v>200</v>
      </c>
      <c r="N499" s="988"/>
      <c r="O499" s="1007"/>
      <c r="P499" s="925"/>
    </row>
    <row r="500" spans="1:16" ht="15.75" x14ac:dyDescent="0.25">
      <c r="A500" s="1640"/>
      <c r="B500" s="1643"/>
      <c r="C500" s="1310">
        <v>6</v>
      </c>
      <c r="D500" s="988" t="s">
        <v>866</v>
      </c>
      <c r="E500" s="1302" t="s">
        <v>391</v>
      </c>
      <c r="F500" s="1302"/>
      <c r="G500" s="1302"/>
      <c r="H500" s="1302"/>
      <c r="I500" s="1302"/>
      <c r="J500" s="1302"/>
      <c r="K500" s="1302"/>
      <c r="L500" s="1302">
        <v>2</v>
      </c>
      <c r="M500" s="1302">
        <v>200</v>
      </c>
      <c r="N500" s="988"/>
      <c r="O500" s="1007"/>
      <c r="P500" s="925"/>
    </row>
    <row r="501" spans="1:16" ht="30" x14ac:dyDescent="0.25">
      <c r="A501" s="1640"/>
      <c r="B501" s="1643"/>
      <c r="C501" s="1310">
        <v>7</v>
      </c>
      <c r="D501" s="988" t="s">
        <v>858</v>
      </c>
      <c r="E501" s="1302" t="s">
        <v>391</v>
      </c>
      <c r="F501" s="1302"/>
      <c r="G501" s="1302"/>
      <c r="H501" s="1302"/>
      <c r="I501" s="1302"/>
      <c r="J501" s="1302"/>
      <c r="K501" s="1302"/>
      <c r="L501" s="1302">
        <v>7</v>
      </c>
      <c r="M501" s="1302">
        <v>10000</v>
      </c>
      <c r="N501" s="988"/>
      <c r="O501" s="1007"/>
      <c r="P501" s="925"/>
    </row>
    <row r="502" spans="1:16" ht="15.75" x14ac:dyDescent="0.25">
      <c r="A502" s="1640"/>
      <c r="B502" s="1643"/>
      <c r="C502" s="1310">
        <v>8</v>
      </c>
      <c r="D502" s="988" t="s">
        <v>859</v>
      </c>
      <c r="E502" s="1302" t="s">
        <v>391</v>
      </c>
      <c r="F502" s="1302"/>
      <c r="G502" s="1302"/>
      <c r="H502" s="1302"/>
      <c r="I502" s="1302"/>
      <c r="J502" s="1302"/>
      <c r="K502" s="1302"/>
      <c r="L502" s="1302">
        <v>6</v>
      </c>
      <c r="M502" s="1302">
        <v>630</v>
      </c>
      <c r="N502" s="988"/>
      <c r="O502" s="1007"/>
      <c r="P502" s="925"/>
    </row>
    <row r="503" spans="1:16" ht="15.75" x14ac:dyDescent="0.25">
      <c r="A503" s="1640"/>
      <c r="B503" s="1643"/>
      <c r="C503" s="1310">
        <v>9</v>
      </c>
      <c r="D503" s="988" t="s">
        <v>860</v>
      </c>
      <c r="E503" s="1302" t="s">
        <v>391</v>
      </c>
      <c r="F503" s="1302"/>
      <c r="G503" s="1302"/>
      <c r="H503" s="1302"/>
      <c r="I503" s="1302"/>
      <c r="J503" s="1302"/>
      <c r="K503" s="1302"/>
      <c r="L503" s="1302">
        <v>6</v>
      </c>
      <c r="M503" s="1302">
        <v>630</v>
      </c>
      <c r="N503" s="988"/>
      <c r="O503" s="1007"/>
      <c r="P503" s="925"/>
    </row>
    <row r="504" spans="1:16" ht="15.75" x14ac:dyDescent="0.25">
      <c r="A504" s="1640"/>
      <c r="B504" s="1643"/>
      <c r="C504" s="1310">
        <v>10</v>
      </c>
      <c r="D504" s="988" t="s">
        <v>861</v>
      </c>
      <c r="E504" s="1302" t="s">
        <v>391</v>
      </c>
      <c r="F504" s="1302"/>
      <c r="G504" s="1302"/>
      <c r="H504" s="1302"/>
      <c r="I504" s="1302"/>
      <c r="J504" s="1302"/>
      <c r="K504" s="1302"/>
      <c r="L504" s="1302">
        <v>6</v>
      </c>
      <c r="M504" s="1302">
        <v>1150</v>
      </c>
      <c r="N504" s="988"/>
      <c r="O504" s="1007"/>
      <c r="P504" s="925"/>
    </row>
    <row r="505" spans="1:16" ht="15.75" x14ac:dyDescent="0.25">
      <c r="A505" s="1640"/>
      <c r="B505" s="1643"/>
      <c r="C505" s="1310">
        <v>11</v>
      </c>
      <c r="D505" s="988" t="s">
        <v>862</v>
      </c>
      <c r="E505" s="1302" t="s">
        <v>391</v>
      </c>
      <c r="F505" s="1302"/>
      <c r="G505" s="1302"/>
      <c r="H505" s="1302"/>
      <c r="I505" s="1302"/>
      <c r="J505" s="1302"/>
      <c r="K505" s="1302"/>
      <c r="L505" s="1302">
        <v>6</v>
      </c>
      <c r="M505" s="1302">
        <v>1150</v>
      </c>
      <c r="N505" s="988"/>
      <c r="O505" s="1007"/>
      <c r="P505" s="925"/>
    </row>
    <row r="506" spans="1:16" ht="15.75" x14ac:dyDescent="0.25">
      <c r="A506" s="1640"/>
      <c r="B506" s="1643"/>
      <c r="C506" s="1310">
        <v>12</v>
      </c>
      <c r="D506" s="988" t="s">
        <v>863</v>
      </c>
      <c r="E506" s="1302" t="s">
        <v>391</v>
      </c>
      <c r="F506" s="1302"/>
      <c r="G506" s="1302"/>
      <c r="H506" s="1302"/>
      <c r="I506" s="1302"/>
      <c r="J506" s="1302"/>
      <c r="K506" s="1302"/>
      <c r="L506" s="1302">
        <v>6</v>
      </c>
      <c r="M506" s="1302">
        <v>1600</v>
      </c>
      <c r="N506" s="988"/>
      <c r="O506" s="1007"/>
      <c r="P506" s="925"/>
    </row>
    <row r="507" spans="1:16" ht="15.75" x14ac:dyDescent="0.25">
      <c r="A507" s="1640"/>
      <c r="B507" s="1643"/>
      <c r="C507" s="1310">
        <v>13</v>
      </c>
      <c r="D507" s="988" t="s">
        <v>869</v>
      </c>
      <c r="E507" s="1302" t="s">
        <v>391</v>
      </c>
      <c r="F507" s="1302"/>
      <c r="G507" s="1302"/>
      <c r="H507" s="1302"/>
      <c r="I507" s="1302"/>
      <c r="J507" s="1302"/>
      <c r="K507" s="1302"/>
      <c r="L507" s="1302">
        <v>7</v>
      </c>
      <c r="M507" s="1302">
        <v>1600</v>
      </c>
      <c r="N507" s="988"/>
      <c r="O507" s="1007"/>
      <c r="P507" s="925"/>
    </row>
    <row r="508" spans="1:16" ht="15.75" x14ac:dyDescent="0.25">
      <c r="A508" s="1640"/>
      <c r="B508" s="1643"/>
      <c r="C508" s="1310">
        <v>14</v>
      </c>
      <c r="D508" s="988" t="s">
        <v>870</v>
      </c>
      <c r="E508" s="1302" t="s">
        <v>391</v>
      </c>
      <c r="F508" s="1302"/>
      <c r="G508" s="1302"/>
      <c r="H508" s="1302"/>
      <c r="I508" s="1302"/>
      <c r="J508" s="1302"/>
      <c r="K508" s="1302"/>
      <c r="L508" s="1302">
        <v>3</v>
      </c>
      <c r="M508" s="1302">
        <v>1275</v>
      </c>
      <c r="N508" s="988"/>
      <c r="O508" s="1007"/>
      <c r="P508" s="925"/>
    </row>
    <row r="509" spans="1:16" ht="15.75" x14ac:dyDescent="0.25">
      <c r="A509" s="1640"/>
      <c r="B509" s="1643"/>
      <c r="C509" s="1310">
        <v>15</v>
      </c>
      <c r="D509" s="988" t="s">
        <v>871</v>
      </c>
      <c r="E509" s="1302" t="s">
        <v>391</v>
      </c>
      <c r="F509" s="1302"/>
      <c r="G509" s="1302"/>
      <c r="H509" s="1302"/>
      <c r="I509" s="1302"/>
      <c r="J509" s="1302"/>
      <c r="K509" s="1302"/>
      <c r="L509" s="1302">
        <v>7</v>
      </c>
      <c r="M509" s="1302">
        <v>1600</v>
      </c>
      <c r="N509" s="988"/>
      <c r="O509" s="1007"/>
      <c r="P509" s="925"/>
    </row>
    <row r="510" spans="1:16" ht="15.75" x14ac:dyDescent="0.25">
      <c r="A510" s="1640"/>
      <c r="B510" s="1643"/>
      <c r="C510" s="1310">
        <v>16</v>
      </c>
      <c r="D510" s="988" t="s">
        <v>872</v>
      </c>
      <c r="E510" s="1302" t="s">
        <v>391</v>
      </c>
      <c r="F510" s="1302"/>
      <c r="G510" s="1302"/>
      <c r="H510" s="1302"/>
      <c r="I510" s="1302"/>
      <c r="J510" s="1302"/>
      <c r="K510" s="1302"/>
      <c r="L510" s="1302">
        <v>8</v>
      </c>
      <c r="M510" s="1302">
        <v>1600</v>
      </c>
      <c r="N510" s="988"/>
      <c r="O510" s="1007"/>
      <c r="P510" s="925"/>
    </row>
    <row r="511" spans="1:16" ht="15.75" x14ac:dyDescent="0.25">
      <c r="A511" s="1640"/>
      <c r="B511" s="1643"/>
      <c r="C511" s="1310">
        <v>17</v>
      </c>
      <c r="D511" s="988" t="s">
        <v>873</v>
      </c>
      <c r="E511" s="1302" t="s">
        <v>391</v>
      </c>
      <c r="F511" s="1302"/>
      <c r="G511" s="1302"/>
      <c r="H511" s="1302"/>
      <c r="I511" s="1302"/>
      <c r="J511" s="1302"/>
      <c r="K511" s="1302"/>
      <c r="L511" s="1302">
        <v>11</v>
      </c>
      <c r="M511" s="1302">
        <v>1800</v>
      </c>
      <c r="N511" s="988"/>
      <c r="O511" s="1007"/>
      <c r="P511" s="925"/>
    </row>
    <row r="512" spans="1:16" ht="15.75" x14ac:dyDescent="0.25">
      <c r="A512" s="1640"/>
      <c r="B512" s="1643"/>
      <c r="C512" s="1310">
        <v>18</v>
      </c>
      <c r="D512" s="988" t="s">
        <v>874</v>
      </c>
      <c r="E512" s="1302" t="s">
        <v>391</v>
      </c>
      <c r="F512" s="1302"/>
      <c r="G512" s="1302"/>
      <c r="H512" s="1302"/>
      <c r="I512" s="1302"/>
      <c r="J512" s="1302"/>
      <c r="K512" s="1302"/>
      <c r="L512" s="1302">
        <v>8</v>
      </c>
      <c r="M512" s="1302">
        <v>1600</v>
      </c>
      <c r="N512" s="988"/>
      <c r="O512" s="1007"/>
      <c r="P512" s="925"/>
    </row>
    <row r="513" spans="1:16" ht="15.75" x14ac:dyDescent="0.25">
      <c r="A513" s="1640"/>
      <c r="B513" s="1643"/>
      <c r="C513" s="1310">
        <v>19</v>
      </c>
      <c r="D513" s="988" t="s">
        <v>875</v>
      </c>
      <c r="E513" s="1302" t="s">
        <v>391</v>
      </c>
      <c r="F513" s="1302"/>
      <c r="G513" s="1302"/>
      <c r="H513" s="1302"/>
      <c r="I513" s="1302"/>
      <c r="J513" s="1302"/>
      <c r="K513" s="1302"/>
      <c r="L513" s="1302">
        <v>8</v>
      </c>
      <c r="M513" s="1302">
        <v>1600</v>
      </c>
      <c r="N513" s="988"/>
      <c r="O513" s="1007"/>
      <c r="P513" s="925"/>
    </row>
    <row r="514" spans="1:16" ht="15.75" x14ac:dyDescent="0.25">
      <c r="A514" s="1640"/>
      <c r="B514" s="1643"/>
      <c r="C514" s="1310">
        <v>20</v>
      </c>
      <c r="D514" s="988" t="s">
        <v>876</v>
      </c>
      <c r="E514" s="1302" t="s">
        <v>391</v>
      </c>
      <c r="F514" s="1302"/>
      <c r="G514" s="1302"/>
      <c r="H514" s="1302"/>
      <c r="I514" s="1302"/>
      <c r="J514" s="1302"/>
      <c r="K514" s="1302"/>
      <c r="L514" s="1302">
        <v>9</v>
      </c>
      <c r="M514" s="1302">
        <v>1800</v>
      </c>
      <c r="N514" s="988"/>
      <c r="O514" s="1007"/>
      <c r="P514" s="925"/>
    </row>
    <row r="515" spans="1:16" ht="16.5" thickBot="1" x14ac:dyDescent="0.3">
      <c r="A515" s="1641"/>
      <c r="B515" s="1644"/>
      <c r="C515" s="1311">
        <v>21</v>
      </c>
      <c r="D515" s="1003" t="s">
        <v>878</v>
      </c>
      <c r="E515" s="1005" t="s">
        <v>391</v>
      </c>
      <c r="F515" s="1005"/>
      <c r="G515" s="1005"/>
      <c r="H515" s="1005"/>
      <c r="I515" s="1005"/>
      <c r="J515" s="1005"/>
      <c r="K515" s="1005"/>
      <c r="L515" s="1005">
        <v>8</v>
      </c>
      <c r="M515" s="1005">
        <v>2500</v>
      </c>
      <c r="N515" s="1003"/>
      <c r="O515" s="1008"/>
      <c r="P515" s="925"/>
    </row>
    <row r="516" spans="1:16" x14ac:dyDescent="0.25">
      <c r="A516" s="1061"/>
    </row>
    <row r="517" spans="1:16" x14ac:dyDescent="0.25">
      <c r="A517" s="1062"/>
    </row>
    <row r="518" spans="1:16" x14ac:dyDescent="0.25">
      <c r="A518" s="1062"/>
    </row>
  </sheetData>
  <mergeCells count="180">
    <mergeCell ref="N467:N485"/>
    <mergeCell ref="A487:A494"/>
    <mergeCell ref="B487:B494"/>
    <mergeCell ref="N487:N494"/>
    <mergeCell ref="A495:A515"/>
    <mergeCell ref="B495:B515"/>
    <mergeCell ref="A448:A466"/>
    <mergeCell ref="B448:B454"/>
    <mergeCell ref="B455:B460"/>
    <mergeCell ref="B461:B466"/>
    <mergeCell ref="A467:A486"/>
    <mergeCell ref="B467:B485"/>
    <mergeCell ref="A381:A393"/>
    <mergeCell ref="B381:B393"/>
    <mergeCell ref="A394:A406"/>
    <mergeCell ref="B394:B405"/>
    <mergeCell ref="N394:N405"/>
    <mergeCell ref="A407:A447"/>
    <mergeCell ref="B407:B447"/>
    <mergeCell ref="B356:B357"/>
    <mergeCell ref="B359:B360"/>
    <mergeCell ref="B362:B363"/>
    <mergeCell ref="B364:B366"/>
    <mergeCell ref="B367:B368"/>
    <mergeCell ref="B369:B379"/>
    <mergeCell ref="B342:B343"/>
    <mergeCell ref="B344:B345"/>
    <mergeCell ref="B346:B347"/>
    <mergeCell ref="B348:B349"/>
    <mergeCell ref="B350:B351"/>
    <mergeCell ref="B353:B354"/>
    <mergeCell ref="B324:B325"/>
    <mergeCell ref="B326:B327"/>
    <mergeCell ref="B330:B331"/>
    <mergeCell ref="B332:B334"/>
    <mergeCell ref="B335:B336"/>
    <mergeCell ref="B339:B341"/>
    <mergeCell ref="B315:B316"/>
    <mergeCell ref="B317:B318"/>
    <mergeCell ref="B319:B320"/>
    <mergeCell ref="B322:B323"/>
    <mergeCell ref="B299:B300"/>
    <mergeCell ref="B301:B302"/>
    <mergeCell ref="B303:B304"/>
    <mergeCell ref="B305:B306"/>
    <mergeCell ref="B307:B308"/>
    <mergeCell ref="B309:B310"/>
    <mergeCell ref="A254:A258"/>
    <mergeCell ref="A259:A380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87:B288"/>
    <mergeCell ref="B289:B290"/>
    <mergeCell ref="B291:B292"/>
    <mergeCell ref="B293:B294"/>
    <mergeCell ref="B295:B296"/>
    <mergeCell ref="B297:B298"/>
    <mergeCell ref="B275:B276"/>
    <mergeCell ref="B277:B278"/>
    <mergeCell ref="B279:B280"/>
    <mergeCell ref="B281:B282"/>
    <mergeCell ref="B283:B284"/>
    <mergeCell ref="B285:B286"/>
    <mergeCell ref="B311:B312"/>
    <mergeCell ref="B313:B314"/>
    <mergeCell ref="A189:A195"/>
    <mergeCell ref="N189:N195"/>
    <mergeCell ref="A196:A229"/>
    <mergeCell ref="B196:B229"/>
    <mergeCell ref="A230:A253"/>
    <mergeCell ref="B230:B253"/>
    <mergeCell ref="N230:N253"/>
    <mergeCell ref="A176:A183"/>
    <mergeCell ref="N176:N183"/>
    <mergeCell ref="A184:A185"/>
    <mergeCell ref="N184:N185"/>
    <mergeCell ref="A186:A188"/>
    <mergeCell ref="N186:N188"/>
    <mergeCell ref="A170:A175"/>
    <mergeCell ref="N170:N172"/>
    <mergeCell ref="N173:N175"/>
    <mergeCell ref="N140:N143"/>
    <mergeCell ref="N144:N147"/>
    <mergeCell ref="N148:N149"/>
    <mergeCell ref="N150:N151"/>
    <mergeCell ref="N152:N153"/>
    <mergeCell ref="N155:N157"/>
    <mergeCell ref="A120:A158"/>
    <mergeCell ref="N120:N123"/>
    <mergeCell ref="N124:N127"/>
    <mergeCell ref="N128:N132"/>
    <mergeCell ref="N133:N139"/>
    <mergeCell ref="A159:A169"/>
    <mergeCell ref="N159:N162"/>
    <mergeCell ref="N163:N166"/>
    <mergeCell ref="N167:N168"/>
    <mergeCell ref="N65:N66"/>
    <mergeCell ref="N67:N68"/>
    <mergeCell ref="A72:A119"/>
    <mergeCell ref="N72:N75"/>
    <mergeCell ref="N76:N80"/>
    <mergeCell ref="N81:N83"/>
    <mergeCell ref="N84:N90"/>
    <mergeCell ref="N91:N93"/>
    <mergeCell ref="N94:N97"/>
    <mergeCell ref="N98:N101"/>
    <mergeCell ref="N102:N106"/>
    <mergeCell ref="N107:N109"/>
    <mergeCell ref="N112:N114"/>
    <mergeCell ref="N115:N116"/>
    <mergeCell ref="N118:N119"/>
    <mergeCell ref="N60:N64"/>
    <mergeCell ref="N39:N43"/>
    <mergeCell ref="R41:R43"/>
    <mergeCell ref="S41:S43"/>
    <mergeCell ref="T41:T43"/>
    <mergeCell ref="N44:N47"/>
    <mergeCell ref="R44:R46"/>
    <mergeCell ref="S44:S46"/>
    <mergeCell ref="T44:T46"/>
    <mergeCell ref="R47:R49"/>
    <mergeCell ref="S47:S49"/>
    <mergeCell ref="R35:R37"/>
    <mergeCell ref="S35:S37"/>
    <mergeCell ref="T35:T37"/>
    <mergeCell ref="R38:R40"/>
    <mergeCell ref="S38:S40"/>
    <mergeCell ref="T38:T40"/>
    <mergeCell ref="T47:T49"/>
    <mergeCell ref="N48:N51"/>
    <mergeCell ref="R50:R52"/>
    <mergeCell ref="S50:S52"/>
    <mergeCell ref="T50:T52"/>
    <mergeCell ref="T23:T25"/>
    <mergeCell ref="A24:A71"/>
    <mergeCell ref="N24:N30"/>
    <mergeCell ref="R26:R28"/>
    <mergeCell ref="S26:S28"/>
    <mergeCell ref="T26:T28"/>
    <mergeCell ref="R29:R31"/>
    <mergeCell ref="S29:S31"/>
    <mergeCell ref="T29:T31"/>
    <mergeCell ref="N31:N34"/>
    <mergeCell ref="A15:A23"/>
    <mergeCell ref="N15:N23"/>
    <mergeCell ref="R17:R19"/>
    <mergeCell ref="S17:S19"/>
    <mergeCell ref="T17:T19"/>
    <mergeCell ref="R20:R22"/>
    <mergeCell ref="S20:S22"/>
    <mergeCell ref="T20:T22"/>
    <mergeCell ref="R23:R25"/>
    <mergeCell ref="S23:S25"/>
    <mergeCell ref="R32:R34"/>
    <mergeCell ref="S32:S34"/>
    <mergeCell ref="T32:T34"/>
    <mergeCell ref="N35:N38"/>
    <mergeCell ref="T8:T10"/>
    <mergeCell ref="R11:R13"/>
    <mergeCell ref="S11:S13"/>
    <mergeCell ref="T11:T13"/>
    <mergeCell ref="R14:R16"/>
    <mergeCell ref="S14:S16"/>
    <mergeCell ref="T14:T16"/>
    <mergeCell ref="A2:A14"/>
    <mergeCell ref="N2:N14"/>
    <mergeCell ref="R2:R4"/>
    <mergeCell ref="S2:S4"/>
    <mergeCell ref="T2:T4"/>
    <mergeCell ref="R5:R7"/>
    <mergeCell ref="S5:S7"/>
    <mergeCell ref="T5:T7"/>
    <mergeCell ref="R8:R10"/>
    <mergeCell ref="S8:S10"/>
  </mergeCells>
  <dataValidations count="1">
    <dataValidation type="list" allowBlank="1" showInputMessage="1" showErrorMessage="1" sqref="E335 E2:E273 E322 E337:E339 E342:E364 E367:E371 E373 E275 E277:E281 E283 E285:E286 E288:E289 E291 E293 E295 E297 E299 E301 E304 E307:E309 E311 E313:E317 E319 E375:E376 E325:E326 E328 E330 E332">
      <formula1>$E$212:$E$214</formula1>
    </dataValidation>
  </dataValidation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8"/>
  <sheetViews>
    <sheetView zoomScale="80" zoomScaleNormal="80" workbookViewId="0">
      <pane ySplit="1" topLeftCell="A30" activePane="bottomLeft" state="frozen"/>
      <selection pane="bottomLeft" activeCell="G407" sqref="G407"/>
    </sheetView>
  </sheetViews>
  <sheetFormatPr defaultRowHeight="15" x14ac:dyDescent="0.25"/>
  <cols>
    <col min="1" max="1" width="20.42578125" style="75" customWidth="1"/>
    <col min="2" max="2" width="20" style="75" customWidth="1"/>
    <col min="3" max="3" width="10.42578125" style="75" customWidth="1"/>
    <col min="4" max="4" width="18.140625" style="75" customWidth="1"/>
    <col min="5" max="5" width="16.140625" style="75" customWidth="1"/>
    <col min="6" max="6" width="13" style="75" customWidth="1"/>
    <col min="7" max="8" width="10.140625" style="75" customWidth="1"/>
    <col min="9" max="9" width="14.140625" style="75" customWidth="1"/>
    <col min="10" max="10" width="15.5703125" style="75" customWidth="1"/>
    <col min="11" max="11" width="8.28515625" style="75" customWidth="1"/>
    <col min="12" max="12" width="8.140625" style="75" customWidth="1"/>
    <col min="13" max="13" width="7.42578125" style="75" customWidth="1"/>
    <col min="14" max="14" width="33.7109375" style="75" customWidth="1"/>
    <col min="15" max="15" width="34.57031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4</v>
      </c>
      <c r="F1" s="992" t="s">
        <v>225</v>
      </c>
      <c r="G1" s="992" t="s">
        <v>910</v>
      </c>
      <c r="H1" s="992" t="s">
        <v>909</v>
      </c>
      <c r="I1" s="992" t="s">
        <v>7</v>
      </c>
      <c r="J1" s="992" t="s">
        <v>8</v>
      </c>
      <c r="K1" s="992" t="s">
        <v>131</v>
      </c>
      <c r="L1" s="992" t="s">
        <v>132</v>
      </c>
      <c r="M1" s="993" t="s">
        <v>272</v>
      </c>
      <c r="N1" s="992" t="s">
        <v>369</v>
      </c>
      <c r="O1" s="1006" t="s">
        <v>370</v>
      </c>
      <c r="P1" s="925" t="s">
        <v>1201</v>
      </c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x14ac:dyDescent="0.25">
      <c r="A2" s="1653" t="s">
        <v>235</v>
      </c>
      <c r="B2" s="1303" t="s">
        <v>6</v>
      </c>
      <c r="C2" s="1303">
        <v>1</v>
      </c>
      <c r="D2" s="1303" t="s">
        <v>252</v>
      </c>
      <c r="E2" s="1303" t="s">
        <v>392</v>
      </c>
      <c r="F2" s="1303">
        <v>1</v>
      </c>
      <c r="G2" s="1303">
        <v>1</v>
      </c>
      <c r="H2" s="1303">
        <v>1</v>
      </c>
      <c r="I2" s="963">
        <v>45870</v>
      </c>
      <c r="J2" s="963">
        <v>45689</v>
      </c>
      <c r="K2" s="1303">
        <v>1</v>
      </c>
      <c r="L2" s="1303">
        <v>13</v>
      </c>
      <c r="M2" s="1309">
        <v>1350</v>
      </c>
      <c r="N2" s="1637" t="s">
        <v>717</v>
      </c>
      <c r="O2" s="981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1301" t="s">
        <v>240</v>
      </c>
      <c r="V2" s="1301">
        <f>SUM(F15:F23)</f>
        <v>8</v>
      </c>
    </row>
    <row r="3" spans="1:22" ht="63" customHeight="1" x14ac:dyDescent="0.25">
      <c r="A3" s="1654"/>
      <c r="B3" s="1304" t="s">
        <v>6</v>
      </c>
      <c r="C3" s="1304">
        <v>2</v>
      </c>
      <c r="D3" s="1304" t="s">
        <v>253</v>
      </c>
      <c r="E3" s="1304" t="s">
        <v>392</v>
      </c>
      <c r="F3" s="1304"/>
      <c r="G3" s="1304"/>
      <c r="H3" s="1304"/>
      <c r="I3" s="966">
        <v>45870</v>
      </c>
      <c r="J3" s="966">
        <v>45689</v>
      </c>
      <c r="K3" s="1304">
        <v>0</v>
      </c>
      <c r="L3" s="1304">
        <v>12</v>
      </c>
      <c r="M3" s="1310">
        <v>800</v>
      </c>
      <c r="N3" s="1638"/>
      <c r="O3" s="983" t="s">
        <v>374</v>
      </c>
      <c r="P3" s="925"/>
      <c r="R3" s="1617"/>
      <c r="S3" s="1620"/>
      <c r="T3" s="1620"/>
      <c r="U3" s="1301" t="s">
        <v>913</v>
      </c>
      <c r="V3" s="1301">
        <f>SUM(G15:G23)</f>
        <v>0</v>
      </c>
    </row>
    <row r="4" spans="1:22" ht="63" customHeight="1" x14ac:dyDescent="0.25">
      <c r="A4" s="1654"/>
      <c r="B4" s="1304" t="s">
        <v>6</v>
      </c>
      <c r="C4" s="1304">
        <v>3</v>
      </c>
      <c r="D4" s="1304" t="s">
        <v>254</v>
      </c>
      <c r="E4" s="1304" t="s">
        <v>392</v>
      </c>
      <c r="F4" s="1304"/>
      <c r="G4" s="1304"/>
      <c r="H4" s="1304"/>
      <c r="I4" s="966">
        <v>45870</v>
      </c>
      <c r="J4" s="966">
        <v>45689</v>
      </c>
      <c r="K4" s="1304">
        <v>0</v>
      </c>
      <c r="L4" s="1304">
        <v>11</v>
      </c>
      <c r="M4" s="1310">
        <v>800</v>
      </c>
      <c r="N4" s="1638"/>
      <c r="O4" s="983" t="s">
        <v>374</v>
      </c>
      <c r="P4" s="925"/>
      <c r="R4" s="1618"/>
      <c r="S4" s="1621"/>
      <c r="T4" s="1621"/>
      <c r="U4" s="1301" t="s">
        <v>914</v>
      </c>
      <c r="V4" s="1301">
        <f>SUM(H15:H23)</f>
        <v>0</v>
      </c>
    </row>
    <row r="5" spans="1:22" ht="63" customHeight="1" x14ac:dyDescent="0.25">
      <c r="A5" s="1654"/>
      <c r="B5" s="1304" t="s">
        <v>6</v>
      </c>
      <c r="C5" s="1304">
        <v>4</v>
      </c>
      <c r="D5" s="1304" t="s">
        <v>255</v>
      </c>
      <c r="E5" s="1304" t="s">
        <v>392</v>
      </c>
      <c r="F5" s="1304"/>
      <c r="G5" s="1304"/>
      <c r="H5" s="1304"/>
      <c r="I5" s="966">
        <v>45870</v>
      </c>
      <c r="J5" s="966">
        <v>45689</v>
      </c>
      <c r="K5" s="1304">
        <v>0</v>
      </c>
      <c r="L5" s="1304">
        <v>11</v>
      </c>
      <c r="M5" s="1310">
        <v>800</v>
      </c>
      <c r="N5" s="1638"/>
      <c r="O5" s="983" t="s">
        <v>374</v>
      </c>
      <c r="P5" s="925"/>
      <c r="R5" s="1611">
        <v>2</v>
      </c>
      <c r="S5" s="1503" t="s">
        <v>233</v>
      </c>
      <c r="T5" s="1503">
        <f>COUNTIF(E24:E71,"в работе")</f>
        <v>47</v>
      </c>
      <c r="U5" s="1289" t="s">
        <v>240</v>
      </c>
      <c r="V5" s="1289">
        <f>SUM(F24:F71)</f>
        <v>3</v>
      </c>
    </row>
    <row r="6" spans="1:22" ht="63" customHeight="1" x14ac:dyDescent="0.25">
      <c r="A6" s="1654"/>
      <c r="B6" s="1304" t="s">
        <v>6</v>
      </c>
      <c r="C6" s="1304">
        <v>5</v>
      </c>
      <c r="D6" s="1304" t="s">
        <v>256</v>
      </c>
      <c r="E6" s="1304" t="s">
        <v>392</v>
      </c>
      <c r="F6" s="1304"/>
      <c r="G6" s="1304"/>
      <c r="H6" s="1304"/>
      <c r="I6" s="966">
        <v>45870</v>
      </c>
      <c r="J6" s="966">
        <v>45689</v>
      </c>
      <c r="K6" s="1304">
        <v>0</v>
      </c>
      <c r="L6" s="1304">
        <v>12</v>
      </c>
      <c r="M6" s="1310">
        <v>1000</v>
      </c>
      <c r="N6" s="1638"/>
      <c r="O6" s="983" t="s">
        <v>374</v>
      </c>
      <c r="P6" s="925"/>
      <c r="R6" s="1612"/>
      <c r="S6" s="1615"/>
      <c r="T6" s="1615"/>
      <c r="U6" s="1289" t="s">
        <v>913</v>
      </c>
      <c r="V6" s="1289">
        <f>SUM(G24:G71)</f>
        <v>10</v>
      </c>
    </row>
    <row r="7" spans="1:22" ht="63" customHeight="1" x14ac:dyDescent="0.25">
      <c r="A7" s="1654"/>
      <c r="B7" s="1304" t="s">
        <v>6</v>
      </c>
      <c r="C7" s="1304">
        <v>6</v>
      </c>
      <c r="D7" s="1304" t="s">
        <v>257</v>
      </c>
      <c r="E7" s="1304" t="s">
        <v>392</v>
      </c>
      <c r="F7" s="1304"/>
      <c r="G7" s="1304"/>
      <c r="H7" s="1304"/>
      <c r="I7" s="966">
        <v>45870</v>
      </c>
      <c r="J7" s="966">
        <v>45689</v>
      </c>
      <c r="K7" s="1304">
        <v>0</v>
      </c>
      <c r="L7" s="1304">
        <v>3</v>
      </c>
      <c r="M7" s="1310">
        <v>800</v>
      </c>
      <c r="N7" s="1638"/>
      <c r="O7" s="983" t="s">
        <v>374</v>
      </c>
      <c r="P7" s="925"/>
      <c r="R7" s="1613"/>
      <c r="S7" s="1504"/>
      <c r="T7" s="1504"/>
      <c r="U7" s="1289" t="s">
        <v>914</v>
      </c>
      <c r="V7" s="1289">
        <f>SUM(H24:H71)</f>
        <v>0</v>
      </c>
    </row>
    <row r="8" spans="1:22" ht="63" customHeight="1" x14ac:dyDescent="0.25">
      <c r="A8" s="1654"/>
      <c r="B8" s="1304" t="s">
        <v>6</v>
      </c>
      <c r="C8" s="1304">
        <v>7</v>
      </c>
      <c r="D8" s="1304" t="s">
        <v>258</v>
      </c>
      <c r="E8" s="1304" t="s">
        <v>391</v>
      </c>
      <c r="F8" s="1304"/>
      <c r="G8" s="1304"/>
      <c r="H8" s="1304"/>
      <c r="I8" s="966">
        <v>45870</v>
      </c>
      <c r="J8" s="966">
        <v>45689</v>
      </c>
      <c r="K8" s="1304">
        <v>0</v>
      </c>
      <c r="L8" s="1304">
        <v>2</v>
      </c>
      <c r="M8" s="1310">
        <v>250</v>
      </c>
      <c r="N8" s="1638"/>
      <c r="O8" s="983" t="s">
        <v>377</v>
      </c>
      <c r="P8" s="925"/>
      <c r="R8" s="1616">
        <v>3</v>
      </c>
      <c r="S8" s="1619" t="s">
        <v>234</v>
      </c>
      <c r="T8" s="1619">
        <f>COUNTIF(E72:E175,"в работе")</f>
        <v>63</v>
      </c>
      <c r="U8" s="1301" t="s">
        <v>240</v>
      </c>
      <c r="V8" s="1301">
        <f>SUM(F72:F175)</f>
        <v>2</v>
      </c>
    </row>
    <row r="9" spans="1:22" ht="63" customHeight="1" x14ac:dyDescent="0.25">
      <c r="A9" s="1654"/>
      <c r="B9" s="1304" t="s">
        <v>6</v>
      </c>
      <c r="C9" s="1304">
        <v>8</v>
      </c>
      <c r="D9" s="1304" t="s">
        <v>259</v>
      </c>
      <c r="E9" s="1304" t="s">
        <v>392</v>
      </c>
      <c r="F9" s="1304"/>
      <c r="G9" s="1304"/>
      <c r="H9" s="1304"/>
      <c r="I9" s="966">
        <v>45870</v>
      </c>
      <c r="J9" s="966">
        <v>45689</v>
      </c>
      <c r="K9" s="1304">
        <v>0</v>
      </c>
      <c r="L9" s="1304">
        <v>3</v>
      </c>
      <c r="M9" s="1310">
        <v>1000</v>
      </c>
      <c r="N9" s="1638"/>
      <c r="O9" s="983" t="s">
        <v>374</v>
      </c>
      <c r="P9" s="925"/>
      <c r="R9" s="1617"/>
      <c r="S9" s="1620"/>
      <c r="T9" s="1620"/>
      <c r="U9" s="1301" t="s">
        <v>913</v>
      </c>
      <c r="V9" s="1301">
        <f>SUM(G72:G175)</f>
        <v>3</v>
      </c>
    </row>
    <row r="10" spans="1:22" ht="63" customHeight="1" x14ac:dyDescent="0.25">
      <c r="A10" s="1654"/>
      <c r="B10" s="1304" t="s">
        <v>6</v>
      </c>
      <c r="C10" s="1304">
        <v>9</v>
      </c>
      <c r="D10" s="1304" t="s">
        <v>260</v>
      </c>
      <c r="E10" s="1304" t="s">
        <v>392</v>
      </c>
      <c r="F10" s="1304"/>
      <c r="G10" s="1304"/>
      <c r="H10" s="1304"/>
      <c r="I10" s="966">
        <v>45870</v>
      </c>
      <c r="J10" s="966">
        <v>45689</v>
      </c>
      <c r="K10" s="1304">
        <v>0</v>
      </c>
      <c r="L10" s="1304">
        <v>3</v>
      </c>
      <c r="M10" s="1310">
        <v>1000</v>
      </c>
      <c r="N10" s="1638"/>
      <c r="O10" s="983" t="s">
        <v>374</v>
      </c>
      <c r="P10" s="925"/>
      <c r="R10" s="1618"/>
      <c r="S10" s="1621"/>
      <c r="T10" s="1621"/>
      <c r="U10" s="1301" t="s">
        <v>914</v>
      </c>
      <c r="V10" s="1301">
        <f>SUM(H72:H175)</f>
        <v>0</v>
      </c>
    </row>
    <row r="11" spans="1:22" ht="63" customHeight="1" x14ac:dyDescent="0.25">
      <c r="A11" s="1654"/>
      <c r="B11" s="1304" t="s">
        <v>6</v>
      </c>
      <c r="C11" s="1304">
        <v>10</v>
      </c>
      <c r="D11" s="1304" t="s">
        <v>261</v>
      </c>
      <c r="E11" s="1304" t="s">
        <v>391</v>
      </c>
      <c r="F11" s="1304"/>
      <c r="G11" s="1304"/>
      <c r="H11" s="1304"/>
      <c r="I11" s="966">
        <v>45870</v>
      </c>
      <c r="J11" s="966">
        <v>45689</v>
      </c>
      <c r="K11" s="1304">
        <v>0</v>
      </c>
      <c r="L11" s="1304">
        <v>2</v>
      </c>
      <c r="M11" s="1310">
        <v>250</v>
      </c>
      <c r="N11" s="1638"/>
      <c r="O11" s="983" t="s">
        <v>377</v>
      </c>
      <c r="P11" s="925"/>
      <c r="R11" s="1602">
        <v>4</v>
      </c>
      <c r="S11" s="1503" t="s">
        <v>88</v>
      </c>
      <c r="T11" s="1503">
        <f>COUNTIF(E176:E183,"в работе")</f>
        <v>8</v>
      </c>
      <c r="U11" s="1289" t="s">
        <v>240</v>
      </c>
      <c r="V11" s="1289">
        <f>SUM(F176:F183)</f>
        <v>0</v>
      </c>
    </row>
    <row r="12" spans="1:22" ht="63" customHeight="1" x14ac:dyDescent="0.25">
      <c r="A12" s="1654"/>
      <c r="B12" s="1304" t="s">
        <v>6</v>
      </c>
      <c r="C12" s="1304">
        <v>11</v>
      </c>
      <c r="D12" s="1304" t="s">
        <v>262</v>
      </c>
      <c r="E12" s="1304" t="s">
        <v>391</v>
      </c>
      <c r="F12" s="1304"/>
      <c r="G12" s="1304"/>
      <c r="H12" s="1304"/>
      <c r="I12" s="966">
        <v>45870</v>
      </c>
      <c r="J12" s="966">
        <v>45689</v>
      </c>
      <c r="K12" s="1304">
        <v>0</v>
      </c>
      <c r="L12" s="1304">
        <v>12</v>
      </c>
      <c r="M12" s="1310">
        <v>800</v>
      </c>
      <c r="N12" s="1638"/>
      <c r="O12" s="983" t="s">
        <v>374</v>
      </c>
      <c r="P12" s="925"/>
      <c r="R12" s="1603"/>
      <c r="S12" s="1615"/>
      <c r="T12" s="1615"/>
      <c r="U12" s="1289" t="s">
        <v>913</v>
      </c>
      <c r="V12" s="1289">
        <f>SUM(G176:G183)</f>
        <v>8</v>
      </c>
    </row>
    <row r="13" spans="1:22" ht="63" customHeight="1" x14ac:dyDescent="0.25">
      <c r="A13" s="1654"/>
      <c r="B13" s="1304" t="s">
        <v>6</v>
      </c>
      <c r="C13" s="1304">
        <v>12</v>
      </c>
      <c r="D13" s="1304" t="s">
        <v>263</v>
      </c>
      <c r="E13" s="1304" t="s">
        <v>391</v>
      </c>
      <c r="F13" s="1304"/>
      <c r="G13" s="1304"/>
      <c r="H13" s="1304"/>
      <c r="I13" s="966">
        <v>45870</v>
      </c>
      <c r="J13" s="966">
        <v>45689</v>
      </c>
      <c r="K13" s="1304">
        <v>0</v>
      </c>
      <c r="L13" s="1304">
        <v>12</v>
      </c>
      <c r="M13" s="1310">
        <v>800</v>
      </c>
      <c r="N13" s="1638"/>
      <c r="O13" s="983" t="s">
        <v>374</v>
      </c>
      <c r="P13" s="925"/>
      <c r="R13" s="1604"/>
      <c r="S13" s="1504"/>
      <c r="T13" s="1504"/>
      <c r="U13" s="1289" t="s">
        <v>914</v>
      </c>
      <c r="V13" s="1289">
        <f>SUM(H176:H183)</f>
        <v>0</v>
      </c>
    </row>
    <row r="14" spans="1:22" ht="63.75" customHeight="1" thickBot="1" x14ac:dyDescent="0.3">
      <c r="A14" s="1655"/>
      <c r="B14" s="1305" t="s">
        <v>6</v>
      </c>
      <c r="C14" s="1305">
        <v>13</v>
      </c>
      <c r="D14" s="1305" t="s">
        <v>264</v>
      </c>
      <c r="E14" s="1305" t="s">
        <v>392</v>
      </c>
      <c r="F14" s="1305"/>
      <c r="G14" s="1305"/>
      <c r="H14" s="1305"/>
      <c r="I14" s="994">
        <v>45870</v>
      </c>
      <c r="J14" s="994">
        <v>45689</v>
      </c>
      <c r="K14" s="1305">
        <v>1</v>
      </c>
      <c r="L14" s="1305">
        <v>13</v>
      </c>
      <c r="M14" s="1311">
        <v>1350</v>
      </c>
      <c r="N14" s="1657"/>
      <c r="O14" s="996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1301" t="s">
        <v>240</v>
      </c>
      <c r="V14" s="1301">
        <f>SUM(F369:F380)</f>
        <v>2</v>
      </c>
    </row>
    <row r="15" spans="1:22" ht="63.75" customHeight="1" x14ac:dyDescent="0.25">
      <c r="A15" s="1527" t="s">
        <v>1007</v>
      </c>
      <c r="B15" s="1297" t="s">
        <v>6</v>
      </c>
      <c r="C15" s="1297">
        <v>1</v>
      </c>
      <c r="D15" s="1297" t="s">
        <v>715</v>
      </c>
      <c r="E15" s="1297" t="s">
        <v>392</v>
      </c>
      <c r="F15" s="1297"/>
      <c r="G15" s="1297"/>
      <c r="H15" s="1297"/>
      <c r="I15" s="593">
        <v>45839</v>
      </c>
      <c r="J15" s="593">
        <v>45689</v>
      </c>
      <c r="K15" s="1297">
        <v>0</v>
      </c>
      <c r="L15" s="1297">
        <v>9</v>
      </c>
      <c r="M15" s="1299">
        <v>1600</v>
      </c>
      <c r="N15" s="1554" t="s">
        <v>716</v>
      </c>
      <c r="O15" s="621" t="s">
        <v>373</v>
      </c>
      <c r="P15" s="925"/>
      <c r="R15" s="1617"/>
      <c r="S15" s="1633"/>
      <c r="T15" s="1633"/>
      <c r="U15" s="1301" t="s">
        <v>913</v>
      </c>
      <c r="V15" s="1301">
        <f>SUM(G369:G380)</f>
        <v>6</v>
      </c>
    </row>
    <row r="16" spans="1:22" ht="63.75" customHeight="1" x14ac:dyDescent="0.25">
      <c r="A16" s="1528"/>
      <c r="B16" s="1292" t="s">
        <v>6</v>
      </c>
      <c r="C16" s="1292">
        <v>2</v>
      </c>
      <c r="D16" s="1292" t="s">
        <v>707</v>
      </c>
      <c r="E16" s="1292" t="s">
        <v>392</v>
      </c>
      <c r="F16" s="1292"/>
      <c r="G16" s="1292"/>
      <c r="H16" s="1292"/>
      <c r="I16" s="595">
        <v>45839</v>
      </c>
      <c r="J16" s="595">
        <v>45689</v>
      </c>
      <c r="K16" s="1292">
        <v>0</v>
      </c>
      <c r="L16" s="1292">
        <v>9</v>
      </c>
      <c r="M16" s="1295">
        <v>1600</v>
      </c>
      <c r="N16" s="1545"/>
      <c r="O16" s="622" t="s">
        <v>373</v>
      </c>
      <c r="P16" s="925"/>
      <c r="R16" s="1618"/>
      <c r="S16" s="1633"/>
      <c r="T16" s="1633"/>
      <c r="U16" s="1301" t="s">
        <v>914</v>
      </c>
      <c r="V16" s="1301">
        <f>SUM(H369:H380)</f>
        <v>0</v>
      </c>
    </row>
    <row r="17" spans="1:22" ht="63.75" customHeight="1" x14ac:dyDescent="0.25">
      <c r="A17" s="1528"/>
      <c r="B17" s="1292" t="s">
        <v>6</v>
      </c>
      <c r="C17" s="1292">
        <v>3</v>
      </c>
      <c r="D17" s="1292" t="s">
        <v>708</v>
      </c>
      <c r="E17" s="1292" t="s">
        <v>392</v>
      </c>
      <c r="F17" s="1292"/>
      <c r="G17" s="1292"/>
      <c r="H17" s="1292"/>
      <c r="I17" s="595">
        <v>45839</v>
      </c>
      <c r="J17" s="595">
        <v>45689</v>
      </c>
      <c r="K17" s="1292">
        <v>0</v>
      </c>
      <c r="L17" s="1292">
        <v>9</v>
      </c>
      <c r="M17" s="1295">
        <v>1600</v>
      </c>
      <c r="N17" s="1545"/>
      <c r="O17" s="622" t="s">
        <v>373</v>
      </c>
      <c r="P17" s="925"/>
      <c r="R17" s="1602">
        <v>6</v>
      </c>
      <c r="S17" s="1634" t="s">
        <v>916</v>
      </c>
      <c r="T17" s="1503">
        <f>COUNTIF(E259:E368,"в работе")</f>
        <v>97</v>
      </c>
      <c r="U17" s="1289" t="s">
        <v>240</v>
      </c>
      <c r="V17" s="1289">
        <f>SUM(F259:F368)</f>
        <v>6</v>
      </c>
    </row>
    <row r="18" spans="1:22" ht="63.75" customHeight="1" x14ac:dyDescent="0.25">
      <c r="A18" s="1528"/>
      <c r="B18" s="1292" t="s">
        <v>6</v>
      </c>
      <c r="C18" s="1292">
        <v>4</v>
      </c>
      <c r="D18" s="1292" t="s">
        <v>709</v>
      </c>
      <c r="E18" s="1292" t="s">
        <v>392</v>
      </c>
      <c r="F18" s="1292"/>
      <c r="G18" s="1292"/>
      <c r="H18" s="1292"/>
      <c r="I18" s="595">
        <v>45839</v>
      </c>
      <c r="J18" s="595">
        <v>45689</v>
      </c>
      <c r="K18" s="1292">
        <v>1</v>
      </c>
      <c r="L18" s="1292">
        <v>9</v>
      </c>
      <c r="M18" s="1295">
        <v>1600</v>
      </c>
      <c r="N18" s="1545"/>
      <c r="O18" s="622" t="s">
        <v>373</v>
      </c>
      <c r="P18" s="925"/>
      <c r="R18" s="1603"/>
      <c r="S18" s="1635"/>
      <c r="T18" s="1615"/>
      <c r="U18" s="1289" t="s">
        <v>913</v>
      </c>
      <c r="V18" s="1289">
        <f>SUM(G259:G368)</f>
        <v>17</v>
      </c>
    </row>
    <row r="19" spans="1:22" ht="63.75" customHeight="1" x14ac:dyDescent="0.25">
      <c r="A19" s="1528"/>
      <c r="B19" s="1292" t="s">
        <v>6</v>
      </c>
      <c r="C19" s="1292">
        <v>5</v>
      </c>
      <c r="D19" s="1292" t="s">
        <v>710</v>
      </c>
      <c r="E19" s="1292" t="s">
        <v>392</v>
      </c>
      <c r="F19" s="1292"/>
      <c r="G19" s="1292"/>
      <c r="H19" s="1292"/>
      <c r="I19" s="595">
        <v>45839</v>
      </c>
      <c r="J19" s="595">
        <v>45689</v>
      </c>
      <c r="K19" s="1292">
        <v>1</v>
      </c>
      <c r="L19" s="1292">
        <v>9</v>
      </c>
      <c r="M19" s="1295">
        <v>1600</v>
      </c>
      <c r="N19" s="1545"/>
      <c r="O19" s="622" t="s">
        <v>373</v>
      </c>
      <c r="P19" s="925"/>
      <c r="R19" s="1604"/>
      <c r="S19" s="1636"/>
      <c r="T19" s="1504"/>
      <c r="U19" s="1289" t="s">
        <v>914</v>
      </c>
      <c r="V19" s="1289">
        <f>SUM(H259:H368)</f>
        <v>0</v>
      </c>
    </row>
    <row r="20" spans="1:22" ht="63.75" customHeight="1" x14ac:dyDescent="0.25">
      <c r="A20" s="1528"/>
      <c r="B20" s="1292" t="s">
        <v>6</v>
      </c>
      <c r="C20" s="1292">
        <v>6</v>
      </c>
      <c r="D20" s="1292" t="s">
        <v>711</v>
      </c>
      <c r="E20" s="1292" t="s">
        <v>392</v>
      </c>
      <c r="F20" s="1292">
        <v>8</v>
      </c>
      <c r="G20" s="1292"/>
      <c r="H20" s="1292"/>
      <c r="I20" s="595">
        <v>45839</v>
      </c>
      <c r="J20" s="595">
        <v>45689</v>
      </c>
      <c r="K20" s="1292">
        <v>1</v>
      </c>
      <c r="L20" s="1292">
        <v>10</v>
      </c>
      <c r="M20" s="1295">
        <v>1275</v>
      </c>
      <c r="N20" s="1545"/>
      <c r="O20" s="622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1301" t="s">
        <v>240</v>
      </c>
      <c r="V20" s="1301">
        <f>SUM(F2:F14)</f>
        <v>1</v>
      </c>
    </row>
    <row r="21" spans="1:22" ht="63.75" customHeight="1" x14ac:dyDescent="0.25">
      <c r="A21" s="1528"/>
      <c r="B21" s="1292" t="s">
        <v>6</v>
      </c>
      <c r="C21" s="1292">
        <v>7</v>
      </c>
      <c r="D21" s="1292" t="s">
        <v>712</v>
      </c>
      <c r="E21" s="1292" t="s">
        <v>392</v>
      </c>
      <c r="F21" s="1292"/>
      <c r="G21" s="1292"/>
      <c r="H21" s="1292"/>
      <c r="I21" s="595">
        <v>45839</v>
      </c>
      <c r="J21" s="595">
        <v>45689</v>
      </c>
      <c r="K21" s="1292">
        <v>1</v>
      </c>
      <c r="L21" s="1292">
        <v>10</v>
      </c>
      <c r="M21" s="1295">
        <v>1275</v>
      </c>
      <c r="N21" s="1545"/>
      <c r="O21" s="622" t="s">
        <v>373</v>
      </c>
      <c r="P21" s="925"/>
      <c r="R21" s="1617"/>
      <c r="S21" s="1620"/>
      <c r="T21" s="1620"/>
      <c r="U21" s="1301" t="s">
        <v>241</v>
      </c>
      <c r="V21" s="1301">
        <f>SUM(G2:G14)</f>
        <v>1</v>
      </c>
    </row>
    <row r="22" spans="1:22" ht="63.75" customHeight="1" x14ac:dyDescent="0.25">
      <c r="A22" s="1528"/>
      <c r="B22" s="1292" t="s">
        <v>6</v>
      </c>
      <c r="C22" s="1292">
        <v>8</v>
      </c>
      <c r="D22" s="1292" t="s">
        <v>713</v>
      </c>
      <c r="E22" s="1292" t="s">
        <v>392</v>
      </c>
      <c r="F22" s="1292"/>
      <c r="G22" s="1292"/>
      <c r="H22" s="1292"/>
      <c r="I22" s="595">
        <v>45839</v>
      </c>
      <c r="J22" s="595">
        <v>45689</v>
      </c>
      <c r="K22" s="1292">
        <v>0</v>
      </c>
      <c r="L22" s="1292">
        <v>3</v>
      </c>
      <c r="M22" s="1295">
        <v>1000</v>
      </c>
      <c r="N22" s="1545"/>
      <c r="O22" s="622" t="s">
        <v>373</v>
      </c>
      <c r="P22" s="925"/>
      <c r="R22" s="1618"/>
      <c r="S22" s="1621"/>
      <c r="T22" s="1621"/>
      <c r="U22" s="1301" t="s">
        <v>914</v>
      </c>
      <c r="V22" s="1301">
        <f>SUM(H2:H14)</f>
        <v>1</v>
      </c>
    </row>
    <row r="23" spans="1:22" ht="63.75" customHeight="1" thickBot="1" x14ac:dyDescent="0.3">
      <c r="A23" s="1529"/>
      <c r="B23" s="1293" t="s">
        <v>6</v>
      </c>
      <c r="C23" s="1293">
        <v>9</v>
      </c>
      <c r="D23" s="1293" t="s">
        <v>714</v>
      </c>
      <c r="E23" s="1293" t="s">
        <v>392</v>
      </c>
      <c r="F23" s="1293"/>
      <c r="G23" s="1293"/>
      <c r="H23" s="1293"/>
      <c r="I23" s="995">
        <v>45839</v>
      </c>
      <c r="J23" s="995">
        <v>45689</v>
      </c>
      <c r="K23" s="1293">
        <v>0</v>
      </c>
      <c r="L23" s="1293">
        <v>3</v>
      </c>
      <c r="M23" s="1296">
        <v>1000</v>
      </c>
      <c r="N23" s="1548"/>
      <c r="O23" s="628" t="s">
        <v>373</v>
      </c>
      <c r="P23" s="925"/>
      <c r="R23" s="1611">
        <v>8</v>
      </c>
      <c r="S23" s="1627" t="s">
        <v>356</v>
      </c>
      <c r="T23" s="1627">
        <f>COUNTIF(E230:E253,"в работе")</f>
        <v>24</v>
      </c>
      <c r="U23" s="941" t="s">
        <v>240</v>
      </c>
      <c r="V23" s="941">
        <f>SUM(F230:F253)</f>
        <v>11</v>
      </c>
    </row>
    <row r="24" spans="1:22" ht="18.75" customHeight="1" x14ac:dyDescent="0.25">
      <c r="A24" s="1653" t="s">
        <v>1008</v>
      </c>
      <c r="B24" s="1303" t="s">
        <v>39</v>
      </c>
      <c r="C24" s="1303">
        <v>1</v>
      </c>
      <c r="D24" s="1303" t="s">
        <v>102</v>
      </c>
      <c r="E24" s="1303" t="s">
        <v>392</v>
      </c>
      <c r="F24" s="1303">
        <v>3</v>
      </c>
      <c r="G24" s="1303">
        <v>10</v>
      </c>
      <c r="H24" s="1303"/>
      <c r="I24" s="963">
        <v>45839</v>
      </c>
      <c r="J24" s="963">
        <v>45689</v>
      </c>
      <c r="K24" s="1303">
        <v>0</v>
      </c>
      <c r="L24" s="1303">
        <v>5</v>
      </c>
      <c r="M24" s="1309">
        <v>1000</v>
      </c>
      <c r="N24" s="1637" t="s">
        <v>719</v>
      </c>
      <c r="O24" s="981" t="s">
        <v>374</v>
      </c>
      <c r="P24" s="925"/>
      <c r="R24" s="1612"/>
      <c r="S24" s="1628"/>
      <c r="T24" s="1628"/>
      <c r="U24" s="941" t="s">
        <v>241</v>
      </c>
      <c r="V24" s="941">
        <f>SUM(G230:G253)</f>
        <v>3</v>
      </c>
    </row>
    <row r="25" spans="1:22" ht="18.75" x14ac:dyDescent="0.25">
      <c r="A25" s="1654"/>
      <c r="B25" s="1304" t="s">
        <v>40</v>
      </c>
      <c r="C25" s="1304">
        <v>2</v>
      </c>
      <c r="D25" s="1304">
        <v>708509</v>
      </c>
      <c r="E25" s="1304" t="s">
        <v>392</v>
      </c>
      <c r="F25" s="1304"/>
      <c r="G25" s="1304"/>
      <c r="H25" s="1304"/>
      <c r="I25" s="966">
        <v>45839</v>
      </c>
      <c r="J25" s="966">
        <v>45689</v>
      </c>
      <c r="K25" s="1304">
        <v>0</v>
      </c>
      <c r="L25" s="1304">
        <v>5</v>
      </c>
      <c r="M25" s="1310">
        <v>1000</v>
      </c>
      <c r="N25" s="1638"/>
      <c r="O25" s="983" t="s">
        <v>375</v>
      </c>
      <c r="P25" s="925"/>
      <c r="R25" s="1613"/>
      <c r="S25" s="1629"/>
      <c r="T25" s="1629"/>
      <c r="U25" s="941" t="s">
        <v>914</v>
      </c>
      <c r="V25" s="941">
        <f>SUM(H230:H253)</f>
        <v>0</v>
      </c>
    </row>
    <row r="26" spans="1:22" ht="18.75" x14ac:dyDescent="0.25">
      <c r="A26" s="1654"/>
      <c r="B26" s="1304" t="s">
        <v>40</v>
      </c>
      <c r="C26" s="1304">
        <v>3</v>
      </c>
      <c r="D26" s="1304" t="s">
        <v>101</v>
      </c>
      <c r="E26" s="1304" t="s">
        <v>392</v>
      </c>
      <c r="F26" s="1304"/>
      <c r="G26" s="1304"/>
      <c r="H26" s="1304"/>
      <c r="I26" s="966">
        <v>45839</v>
      </c>
      <c r="J26" s="966">
        <v>45689</v>
      </c>
      <c r="K26" s="1304">
        <v>0</v>
      </c>
      <c r="L26" s="1304">
        <v>5</v>
      </c>
      <c r="M26" s="1310">
        <v>1000</v>
      </c>
      <c r="N26" s="1638"/>
      <c r="O26" s="983" t="s">
        <v>374</v>
      </c>
      <c r="P26" s="925"/>
      <c r="R26" s="1616">
        <v>9</v>
      </c>
      <c r="S26" s="1619" t="s">
        <v>808</v>
      </c>
      <c r="T26" s="1619">
        <f>COUNTIF(E196:E229,"в работе")</f>
        <v>25</v>
      </c>
      <c r="U26" s="1301" t="s">
        <v>240</v>
      </c>
      <c r="V26" s="1301">
        <f>SUM(F196:F229)</f>
        <v>0</v>
      </c>
    </row>
    <row r="27" spans="1:22" ht="18.75" x14ac:dyDescent="0.25">
      <c r="A27" s="1654"/>
      <c r="B27" s="1304" t="s">
        <v>401</v>
      </c>
      <c r="C27" s="1304">
        <v>4</v>
      </c>
      <c r="D27" s="1304" t="s">
        <v>98</v>
      </c>
      <c r="E27" s="1304" t="s">
        <v>391</v>
      </c>
      <c r="F27" s="1304"/>
      <c r="G27" s="1304"/>
      <c r="H27" s="1304"/>
      <c r="I27" s="966">
        <v>45839</v>
      </c>
      <c r="J27" s="966">
        <v>45689</v>
      </c>
      <c r="K27" s="1304">
        <v>0</v>
      </c>
      <c r="L27" s="1304">
        <v>5</v>
      </c>
      <c r="M27" s="1310">
        <v>1000</v>
      </c>
      <c r="N27" s="1638"/>
      <c r="O27" s="983" t="s">
        <v>374</v>
      </c>
      <c r="P27" s="925"/>
      <c r="R27" s="1617"/>
      <c r="S27" s="1620"/>
      <c r="T27" s="1620"/>
      <c r="U27" s="1301" t="s">
        <v>241</v>
      </c>
      <c r="V27" s="1301">
        <f>SUM(G196:G229)</f>
        <v>2</v>
      </c>
    </row>
    <row r="28" spans="1:22" ht="18.75" x14ac:dyDescent="0.25">
      <c r="A28" s="1654"/>
      <c r="B28" s="1304" t="s">
        <v>41</v>
      </c>
      <c r="C28" s="1304">
        <v>5</v>
      </c>
      <c r="D28" s="1304" t="s">
        <v>100</v>
      </c>
      <c r="E28" s="1304" t="s">
        <v>392</v>
      </c>
      <c r="F28" s="1304"/>
      <c r="G28" s="1304"/>
      <c r="H28" s="1304"/>
      <c r="I28" s="966">
        <v>45839</v>
      </c>
      <c r="J28" s="966">
        <v>45689</v>
      </c>
      <c r="K28" s="1304">
        <v>0</v>
      </c>
      <c r="L28" s="1304">
        <v>5</v>
      </c>
      <c r="M28" s="1310">
        <v>1000</v>
      </c>
      <c r="N28" s="1638"/>
      <c r="O28" s="983" t="s">
        <v>374</v>
      </c>
      <c r="P28" s="925"/>
      <c r="R28" s="1618"/>
      <c r="S28" s="1621"/>
      <c r="T28" s="1621"/>
      <c r="U28" s="1301" t="s">
        <v>914</v>
      </c>
      <c r="V28" s="1301">
        <f>SUM(H196:H229)</f>
        <v>0</v>
      </c>
    </row>
    <row r="29" spans="1:22" ht="18.75" x14ac:dyDescent="0.25">
      <c r="A29" s="1654"/>
      <c r="B29" s="1304" t="s">
        <v>41</v>
      </c>
      <c r="C29" s="1304">
        <v>6</v>
      </c>
      <c r="D29" s="1304">
        <v>708511</v>
      </c>
      <c r="E29" s="1304" t="s">
        <v>392</v>
      </c>
      <c r="F29" s="1304"/>
      <c r="G29" s="1304"/>
      <c r="H29" s="1304"/>
      <c r="I29" s="966">
        <v>45839</v>
      </c>
      <c r="J29" s="966">
        <v>45689</v>
      </c>
      <c r="K29" s="1304">
        <v>0</v>
      </c>
      <c r="L29" s="1304">
        <v>5</v>
      </c>
      <c r="M29" s="1310">
        <v>1000</v>
      </c>
      <c r="N29" s="1638"/>
      <c r="O29" s="983" t="s">
        <v>375</v>
      </c>
      <c r="P29" s="925"/>
      <c r="R29" s="1602">
        <v>10</v>
      </c>
      <c r="S29" s="1627" t="s">
        <v>368</v>
      </c>
      <c r="T29" s="1627">
        <f>COUNTIF(E184:E195,"в работе")</f>
        <v>8</v>
      </c>
      <c r="U29" s="941" t="s">
        <v>240</v>
      </c>
      <c r="V29" s="941">
        <f>SUM(F184:F195)</f>
        <v>1</v>
      </c>
    </row>
    <row r="30" spans="1:22" ht="18.75" x14ac:dyDescent="0.25">
      <c r="A30" s="1654"/>
      <c r="B30" s="1304" t="s">
        <v>42</v>
      </c>
      <c r="C30" s="1304">
        <v>7</v>
      </c>
      <c r="D30" s="1304" t="s">
        <v>99</v>
      </c>
      <c r="E30" s="1304" t="s">
        <v>392</v>
      </c>
      <c r="F30" s="1304"/>
      <c r="G30" s="1304"/>
      <c r="H30" s="1304"/>
      <c r="I30" s="966">
        <v>45839</v>
      </c>
      <c r="J30" s="966">
        <v>45689</v>
      </c>
      <c r="K30" s="1304">
        <v>0</v>
      </c>
      <c r="L30" s="1304">
        <v>5</v>
      </c>
      <c r="M30" s="1310">
        <v>1000</v>
      </c>
      <c r="N30" s="1638"/>
      <c r="O30" s="983" t="s">
        <v>374</v>
      </c>
      <c r="P30" s="925"/>
      <c r="R30" s="1603"/>
      <c r="S30" s="1628"/>
      <c r="T30" s="1628"/>
      <c r="U30" s="941" t="s">
        <v>241</v>
      </c>
      <c r="V30" s="941">
        <f>SUM(G184:G195)</f>
        <v>0</v>
      </c>
    </row>
    <row r="31" spans="1:22" ht="18.75" customHeight="1" x14ac:dyDescent="0.25">
      <c r="A31" s="1654"/>
      <c r="B31" s="1304" t="s">
        <v>10</v>
      </c>
      <c r="C31" s="1304">
        <v>1</v>
      </c>
      <c r="D31" s="1304" t="s">
        <v>103</v>
      </c>
      <c r="E31" s="1304" t="s">
        <v>392</v>
      </c>
      <c r="F31" s="1304"/>
      <c r="G31" s="1304"/>
      <c r="H31" s="1304"/>
      <c r="I31" s="966">
        <v>45839</v>
      </c>
      <c r="J31" s="966">
        <v>45689</v>
      </c>
      <c r="K31" s="1304">
        <v>0</v>
      </c>
      <c r="L31" s="1304">
        <v>5</v>
      </c>
      <c r="M31" s="1310">
        <v>1000</v>
      </c>
      <c r="N31" s="1638" t="s">
        <v>740</v>
      </c>
      <c r="O31" s="983" t="s">
        <v>374</v>
      </c>
      <c r="P31" s="925"/>
      <c r="R31" s="1604"/>
      <c r="S31" s="1629"/>
      <c r="T31" s="1629"/>
      <c r="U31" s="941" t="s">
        <v>914</v>
      </c>
      <c r="V31" s="941">
        <f>SUM(H184:H195)</f>
        <v>0</v>
      </c>
    </row>
    <row r="32" spans="1:22" ht="18.75" x14ac:dyDescent="0.25">
      <c r="A32" s="1654"/>
      <c r="B32" s="1304" t="s">
        <v>11</v>
      </c>
      <c r="C32" s="1304">
        <v>2</v>
      </c>
      <c r="D32" s="1304" t="s">
        <v>104</v>
      </c>
      <c r="E32" s="1304" t="s">
        <v>392</v>
      </c>
      <c r="F32" s="1304"/>
      <c r="G32" s="1304"/>
      <c r="H32" s="1304"/>
      <c r="I32" s="966">
        <v>45839</v>
      </c>
      <c r="J32" s="966">
        <v>45689</v>
      </c>
      <c r="K32" s="1304">
        <v>0</v>
      </c>
      <c r="L32" s="1304">
        <v>5</v>
      </c>
      <c r="M32" s="1310">
        <v>1000</v>
      </c>
      <c r="N32" s="1638"/>
      <c r="O32" s="983" t="s">
        <v>374</v>
      </c>
      <c r="P32" s="925"/>
      <c r="R32" s="1616">
        <v>11</v>
      </c>
      <c r="S32" s="1619" t="s">
        <v>363</v>
      </c>
      <c r="T32" s="1619">
        <f>COUNTIF(E254:E258,"в работе")</f>
        <v>4</v>
      </c>
      <c r="U32" s="1301" t="s">
        <v>240</v>
      </c>
      <c r="V32" s="1301">
        <f>SUM(F254:F258)</f>
        <v>0</v>
      </c>
    </row>
    <row r="33" spans="1:22" ht="18.75" x14ac:dyDescent="0.25">
      <c r="A33" s="1654"/>
      <c r="B33" s="1304" t="s">
        <v>12</v>
      </c>
      <c r="C33" s="1304">
        <v>3</v>
      </c>
      <c r="D33" s="1304" t="s">
        <v>105</v>
      </c>
      <c r="E33" s="1304" t="s">
        <v>392</v>
      </c>
      <c r="F33" s="1304"/>
      <c r="G33" s="1304"/>
      <c r="H33" s="1304"/>
      <c r="I33" s="966">
        <v>45839</v>
      </c>
      <c r="J33" s="966">
        <v>45689</v>
      </c>
      <c r="K33" s="1304">
        <v>0</v>
      </c>
      <c r="L33" s="1304">
        <v>5</v>
      </c>
      <c r="M33" s="1310">
        <v>1000</v>
      </c>
      <c r="N33" s="1638"/>
      <c r="O33" s="983" t="s">
        <v>374</v>
      </c>
      <c r="P33" s="925"/>
      <c r="R33" s="1617"/>
      <c r="S33" s="1620"/>
      <c r="T33" s="1620"/>
      <c r="U33" s="1301" t="s">
        <v>241</v>
      </c>
      <c r="V33" s="1301">
        <f>SUM(G254:G258)</f>
        <v>0</v>
      </c>
    </row>
    <row r="34" spans="1:22" ht="18.75" x14ac:dyDescent="0.25">
      <c r="A34" s="1654"/>
      <c r="B34" s="1304" t="s">
        <v>13</v>
      </c>
      <c r="C34" s="1304">
        <v>4</v>
      </c>
      <c r="D34" s="1304" t="s">
        <v>106</v>
      </c>
      <c r="E34" s="1304" t="s">
        <v>392</v>
      </c>
      <c r="F34" s="1304"/>
      <c r="G34" s="1304"/>
      <c r="H34" s="1304"/>
      <c r="I34" s="966">
        <v>45839</v>
      </c>
      <c r="J34" s="966">
        <v>45689</v>
      </c>
      <c r="K34" s="1304">
        <v>0</v>
      </c>
      <c r="L34" s="1304">
        <v>5</v>
      </c>
      <c r="M34" s="1310">
        <v>1000</v>
      </c>
      <c r="N34" s="1638"/>
      <c r="O34" s="983" t="s">
        <v>374</v>
      </c>
      <c r="P34" s="925"/>
      <c r="R34" s="1618"/>
      <c r="S34" s="1621"/>
      <c r="T34" s="1621"/>
      <c r="U34" s="1301" t="s">
        <v>914</v>
      </c>
      <c r="V34" s="1301">
        <f>SUM(H254:H258)</f>
        <v>0</v>
      </c>
    </row>
    <row r="35" spans="1:22" ht="15.75" customHeight="1" x14ac:dyDescent="0.25">
      <c r="A35" s="1654"/>
      <c r="B35" s="1304" t="s">
        <v>14</v>
      </c>
      <c r="C35" s="1304">
        <v>1</v>
      </c>
      <c r="D35" s="1304" t="s">
        <v>107</v>
      </c>
      <c r="E35" s="1304" t="s">
        <v>392</v>
      </c>
      <c r="F35" s="1304"/>
      <c r="G35" s="1304"/>
      <c r="H35" s="1304"/>
      <c r="I35" s="966">
        <v>45839</v>
      </c>
      <c r="J35" s="966">
        <v>45689</v>
      </c>
      <c r="K35" s="1304">
        <v>0</v>
      </c>
      <c r="L35" s="1304">
        <v>5</v>
      </c>
      <c r="M35" s="1310">
        <v>1000</v>
      </c>
      <c r="N35" s="1638" t="s">
        <v>741</v>
      </c>
      <c r="O35" s="983" t="s">
        <v>374</v>
      </c>
      <c r="P35" s="925"/>
      <c r="R35" s="1665">
        <v>12</v>
      </c>
      <c r="S35" s="1665" t="s">
        <v>568</v>
      </c>
      <c r="T35" s="1665">
        <f>COUNTIF(E381:E393,"в работе")</f>
        <v>13</v>
      </c>
      <c r="U35" s="1034" t="s">
        <v>240</v>
      </c>
      <c r="V35" s="1034">
        <f>SUM(F381:F393)</f>
        <v>0</v>
      </c>
    </row>
    <row r="36" spans="1:22" ht="18.75" x14ac:dyDescent="0.25">
      <c r="A36" s="1654"/>
      <c r="B36" s="1304" t="s">
        <v>15</v>
      </c>
      <c r="C36" s="1304">
        <v>2</v>
      </c>
      <c r="D36" s="1304" t="s">
        <v>904</v>
      </c>
      <c r="E36" s="1304" t="s">
        <v>392</v>
      </c>
      <c r="F36" s="1304"/>
      <c r="G36" s="1304"/>
      <c r="H36" s="1304"/>
      <c r="I36" s="966">
        <v>45839</v>
      </c>
      <c r="J36" s="966">
        <v>45689</v>
      </c>
      <c r="K36" s="1304">
        <v>0</v>
      </c>
      <c r="L36" s="1304">
        <v>5</v>
      </c>
      <c r="M36" s="1310">
        <v>1000</v>
      </c>
      <c r="N36" s="1638"/>
      <c r="O36" s="983" t="s">
        <v>374</v>
      </c>
      <c r="P36" s="925"/>
      <c r="R36" s="1666"/>
      <c r="S36" s="1666"/>
      <c r="T36" s="1666"/>
      <c r="U36" s="1034" t="s">
        <v>241</v>
      </c>
      <c r="V36" s="1034">
        <f>SUM(G381:G393)</f>
        <v>0</v>
      </c>
    </row>
    <row r="37" spans="1:22" ht="18.75" x14ac:dyDescent="0.25">
      <c r="A37" s="1654"/>
      <c r="B37" s="1304" t="s">
        <v>16</v>
      </c>
      <c r="C37" s="1304">
        <v>3</v>
      </c>
      <c r="D37" s="1304" t="s">
        <v>109</v>
      </c>
      <c r="E37" s="1304" t="s">
        <v>392</v>
      </c>
      <c r="F37" s="1304"/>
      <c r="G37" s="1304"/>
      <c r="H37" s="1304"/>
      <c r="I37" s="966">
        <v>45839</v>
      </c>
      <c r="J37" s="966">
        <v>45689</v>
      </c>
      <c r="K37" s="1304">
        <v>0</v>
      </c>
      <c r="L37" s="1304">
        <v>5</v>
      </c>
      <c r="M37" s="1310">
        <v>1000</v>
      </c>
      <c r="N37" s="1638"/>
      <c r="O37" s="983" t="s">
        <v>374</v>
      </c>
      <c r="P37" s="925"/>
      <c r="R37" s="1667"/>
      <c r="S37" s="1667"/>
      <c r="T37" s="1667"/>
      <c r="U37" s="1034" t="s">
        <v>914</v>
      </c>
      <c r="V37" s="1034">
        <f>SUM(H381:H393)</f>
        <v>0</v>
      </c>
    </row>
    <row r="38" spans="1:22" ht="18.75" x14ac:dyDescent="0.25">
      <c r="A38" s="1654"/>
      <c r="B38" s="1304" t="s">
        <v>17</v>
      </c>
      <c r="C38" s="1304">
        <v>4</v>
      </c>
      <c r="D38" s="1304" t="s">
        <v>110</v>
      </c>
      <c r="E38" s="1304" t="s">
        <v>392</v>
      </c>
      <c r="F38" s="1304"/>
      <c r="G38" s="1304"/>
      <c r="H38" s="1304"/>
      <c r="I38" s="966">
        <v>45839</v>
      </c>
      <c r="J38" s="966">
        <v>45689</v>
      </c>
      <c r="K38" s="1304">
        <v>0</v>
      </c>
      <c r="L38" s="1304">
        <v>5</v>
      </c>
      <c r="M38" s="1310">
        <v>1000</v>
      </c>
      <c r="N38" s="1638"/>
      <c r="O38" s="983" t="s">
        <v>374</v>
      </c>
      <c r="P38" s="925"/>
      <c r="R38" s="1668">
        <v>13</v>
      </c>
      <c r="S38" s="1668" t="s">
        <v>586</v>
      </c>
      <c r="T38" s="1668">
        <f>COUNTIF(E394:E406,"в работе")</f>
        <v>12</v>
      </c>
      <c r="U38" s="1313" t="s">
        <v>240</v>
      </c>
      <c r="V38" s="1313">
        <f>SUM(F394:F406)</f>
        <v>1</v>
      </c>
    </row>
    <row r="39" spans="1:22" ht="15.75" customHeight="1" x14ac:dyDescent="0.25">
      <c r="A39" s="1654"/>
      <c r="B39" s="1304" t="s">
        <v>18</v>
      </c>
      <c r="C39" s="1304">
        <v>1</v>
      </c>
      <c r="D39" s="1304" t="s">
        <v>111</v>
      </c>
      <c r="E39" s="1304" t="s">
        <v>392</v>
      </c>
      <c r="F39" s="1304"/>
      <c r="G39" s="1304"/>
      <c r="H39" s="1304"/>
      <c r="I39" s="966">
        <v>45839</v>
      </c>
      <c r="J39" s="966">
        <v>45689</v>
      </c>
      <c r="K39" s="1304">
        <v>0</v>
      </c>
      <c r="L39" s="1304">
        <v>5</v>
      </c>
      <c r="M39" s="1310">
        <v>1000</v>
      </c>
      <c r="N39" s="1638" t="s">
        <v>742</v>
      </c>
      <c r="O39" s="983" t="s">
        <v>374</v>
      </c>
      <c r="P39" s="925"/>
      <c r="R39" s="1669"/>
      <c r="S39" s="1669"/>
      <c r="T39" s="1669"/>
      <c r="U39" s="1313" t="s">
        <v>241</v>
      </c>
      <c r="V39" s="1313">
        <f>SUM(G394:G406)</f>
        <v>0</v>
      </c>
    </row>
    <row r="40" spans="1:22" ht="18.75" x14ac:dyDescent="0.25">
      <c r="A40" s="1654"/>
      <c r="B40" s="1304" t="s">
        <v>19</v>
      </c>
      <c r="C40" s="1304">
        <v>2</v>
      </c>
      <c r="D40" s="1304" t="s">
        <v>112</v>
      </c>
      <c r="E40" s="1304" t="s">
        <v>392</v>
      </c>
      <c r="F40" s="1304"/>
      <c r="G40" s="1304"/>
      <c r="H40" s="1304"/>
      <c r="I40" s="966">
        <v>45839</v>
      </c>
      <c r="J40" s="966">
        <v>45689</v>
      </c>
      <c r="K40" s="1304">
        <v>0</v>
      </c>
      <c r="L40" s="1304">
        <v>5</v>
      </c>
      <c r="M40" s="1310">
        <v>1000</v>
      </c>
      <c r="N40" s="1638"/>
      <c r="O40" s="983" t="s">
        <v>374</v>
      </c>
      <c r="P40" s="925"/>
      <c r="R40" s="1670"/>
      <c r="S40" s="1670"/>
      <c r="T40" s="1670"/>
      <c r="U40" s="1313" t="s">
        <v>914</v>
      </c>
      <c r="V40" s="1313">
        <f>SUM(H394:H406)</f>
        <v>0</v>
      </c>
    </row>
    <row r="41" spans="1:22" ht="18.75" x14ac:dyDescent="0.25">
      <c r="A41" s="1654"/>
      <c r="B41" s="1304" t="s">
        <v>20</v>
      </c>
      <c r="C41" s="1304">
        <v>3</v>
      </c>
      <c r="D41" s="1304" t="s">
        <v>113</v>
      </c>
      <c r="E41" s="1304" t="s">
        <v>392</v>
      </c>
      <c r="F41" s="1304"/>
      <c r="G41" s="1304"/>
      <c r="H41" s="1304"/>
      <c r="I41" s="966">
        <v>45839</v>
      </c>
      <c r="J41" s="966">
        <v>45689</v>
      </c>
      <c r="K41" s="1304">
        <v>0</v>
      </c>
      <c r="L41" s="1304">
        <v>5</v>
      </c>
      <c r="M41" s="1310">
        <v>1000</v>
      </c>
      <c r="N41" s="1638"/>
      <c r="O41" s="983" t="s">
        <v>374</v>
      </c>
      <c r="P41" s="925"/>
      <c r="R41" s="1634">
        <v>14</v>
      </c>
      <c r="S41" s="1665" t="s">
        <v>664</v>
      </c>
      <c r="T41" s="1665">
        <v>0</v>
      </c>
      <c r="U41" s="1034" t="s">
        <v>240</v>
      </c>
      <c r="V41" s="1034">
        <v>0</v>
      </c>
    </row>
    <row r="42" spans="1:22" ht="18.75" x14ac:dyDescent="0.25">
      <c r="A42" s="1654"/>
      <c r="B42" s="1304" t="s">
        <v>21</v>
      </c>
      <c r="C42" s="1304">
        <v>4</v>
      </c>
      <c r="D42" s="1304" t="s">
        <v>114</v>
      </c>
      <c r="E42" s="1304" t="s">
        <v>392</v>
      </c>
      <c r="F42" s="1304"/>
      <c r="G42" s="1304"/>
      <c r="H42" s="1304"/>
      <c r="I42" s="966">
        <v>45839</v>
      </c>
      <c r="J42" s="966">
        <v>45689</v>
      </c>
      <c r="K42" s="1304">
        <v>0</v>
      </c>
      <c r="L42" s="1304">
        <v>5</v>
      </c>
      <c r="M42" s="1310">
        <v>1000</v>
      </c>
      <c r="N42" s="1638"/>
      <c r="O42" s="983" t="s">
        <v>374</v>
      </c>
      <c r="P42" s="925"/>
      <c r="R42" s="1635"/>
      <c r="S42" s="1666"/>
      <c r="T42" s="1666"/>
      <c r="U42" s="1034" t="s">
        <v>241</v>
      </c>
      <c r="V42" s="1034">
        <v>0</v>
      </c>
    </row>
    <row r="43" spans="1:22" ht="18.75" x14ac:dyDescent="0.25">
      <c r="A43" s="1654"/>
      <c r="B43" s="1304" t="s">
        <v>116</v>
      </c>
      <c r="C43" s="1304">
        <v>5</v>
      </c>
      <c r="D43" s="1304" t="s">
        <v>115</v>
      </c>
      <c r="E43" s="1304" t="s">
        <v>392</v>
      </c>
      <c r="F43" s="1304"/>
      <c r="G43" s="1304"/>
      <c r="H43" s="1304"/>
      <c r="I43" s="966">
        <v>45839</v>
      </c>
      <c r="J43" s="966">
        <v>45689</v>
      </c>
      <c r="K43" s="1304">
        <v>0</v>
      </c>
      <c r="L43" s="1304">
        <v>5</v>
      </c>
      <c r="M43" s="1310">
        <v>1000</v>
      </c>
      <c r="N43" s="1638"/>
      <c r="O43" s="983" t="s">
        <v>374</v>
      </c>
      <c r="P43" s="925"/>
      <c r="R43" s="1636"/>
      <c r="S43" s="1667"/>
      <c r="T43" s="1667"/>
      <c r="U43" s="1034" t="s">
        <v>914</v>
      </c>
      <c r="V43" s="1034">
        <v>0</v>
      </c>
    </row>
    <row r="44" spans="1:22" ht="15.75" customHeight="1" x14ac:dyDescent="0.25">
      <c r="A44" s="1654"/>
      <c r="B44" s="1304" t="s">
        <v>22</v>
      </c>
      <c r="C44" s="1304">
        <v>1</v>
      </c>
      <c r="D44" s="1304" t="s">
        <v>117</v>
      </c>
      <c r="E44" s="1304" t="s">
        <v>392</v>
      </c>
      <c r="F44" s="1304"/>
      <c r="G44" s="1304"/>
      <c r="H44" s="1304"/>
      <c r="I44" s="966">
        <v>45839</v>
      </c>
      <c r="J44" s="966">
        <v>45689</v>
      </c>
      <c r="K44" s="1304">
        <v>0</v>
      </c>
      <c r="L44" s="1304">
        <v>5</v>
      </c>
      <c r="M44" s="1310">
        <v>1000</v>
      </c>
      <c r="N44" s="1638" t="s">
        <v>743</v>
      </c>
      <c r="O44" s="983" t="s">
        <v>374</v>
      </c>
      <c r="P44" s="925"/>
      <c r="R44" s="1668">
        <v>15</v>
      </c>
      <c r="S44" s="1668" t="s">
        <v>675</v>
      </c>
      <c r="T44" s="1668">
        <f>COUNTIF(E467:E486,"в работе")</f>
        <v>20</v>
      </c>
      <c r="U44" s="1313" t="s">
        <v>240</v>
      </c>
      <c r="V44" s="1313">
        <f>SUM(F467:F486)</f>
        <v>5</v>
      </c>
    </row>
    <row r="45" spans="1:22" ht="18.75" x14ac:dyDescent="0.25">
      <c r="A45" s="1654"/>
      <c r="B45" s="1304" t="s">
        <v>23</v>
      </c>
      <c r="C45" s="1304">
        <v>2</v>
      </c>
      <c r="D45" s="1304" t="s">
        <v>402</v>
      </c>
      <c r="E45" s="1304" t="s">
        <v>392</v>
      </c>
      <c r="F45" s="1304"/>
      <c r="G45" s="1304"/>
      <c r="H45" s="1304"/>
      <c r="I45" s="966">
        <v>45839</v>
      </c>
      <c r="J45" s="966">
        <v>45689</v>
      </c>
      <c r="K45" s="1304">
        <v>0</v>
      </c>
      <c r="L45" s="1304">
        <v>5</v>
      </c>
      <c r="M45" s="1310">
        <v>1000</v>
      </c>
      <c r="N45" s="1638"/>
      <c r="O45" s="983" t="s">
        <v>374</v>
      </c>
      <c r="P45" s="925"/>
      <c r="R45" s="1669"/>
      <c r="S45" s="1669"/>
      <c r="T45" s="1669"/>
      <c r="U45" s="1313" t="s">
        <v>241</v>
      </c>
      <c r="V45" s="1313">
        <f>SUM(G467:G486)</f>
        <v>0</v>
      </c>
    </row>
    <row r="46" spans="1:22" ht="18.75" x14ac:dyDescent="0.25">
      <c r="A46" s="1654"/>
      <c r="B46" s="1304" t="s">
        <v>24</v>
      </c>
      <c r="C46" s="1304">
        <v>3</v>
      </c>
      <c r="D46" s="1304" t="s">
        <v>119</v>
      </c>
      <c r="E46" s="1304" t="s">
        <v>392</v>
      </c>
      <c r="F46" s="1304"/>
      <c r="G46" s="1304"/>
      <c r="H46" s="1304"/>
      <c r="I46" s="966">
        <v>45839</v>
      </c>
      <c r="J46" s="966">
        <v>45689</v>
      </c>
      <c r="K46" s="1304">
        <v>0</v>
      </c>
      <c r="L46" s="1304">
        <v>5</v>
      </c>
      <c r="M46" s="1310">
        <v>1000</v>
      </c>
      <c r="N46" s="1638"/>
      <c r="O46" s="983" t="s">
        <v>374</v>
      </c>
      <c r="P46" s="925"/>
      <c r="R46" s="1670"/>
      <c r="S46" s="1670"/>
      <c r="T46" s="1670"/>
      <c r="U46" s="1313" t="s">
        <v>914</v>
      </c>
      <c r="V46" s="1313">
        <f>SUM(H467:H486)</f>
        <v>0</v>
      </c>
    </row>
    <row r="47" spans="1:22" ht="18.75" x14ac:dyDescent="0.25">
      <c r="A47" s="1654"/>
      <c r="B47" s="1304" t="s">
        <v>25</v>
      </c>
      <c r="C47" s="1304">
        <v>4</v>
      </c>
      <c r="D47" s="1304" t="s">
        <v>120</v>
      </c>
      <c r="E47" s="1304" t="s">
        <v>392</v>
      </c>
      <c r="F47" s="1304"/>
      <c r="G47" s="1304"/>
      <c r="H47" s="1304"/>
      <c r="I47" s="966">
        <v>45839</v>
      </c>
      <c r="J47" s="966">
        <v>45689</v>
      </c>
      <c r="K47" s="1304">
        <v>0</v>
      </c>
      <c r="L47" s="1304">
        <v>5</v>
      </c>
      <c r="M47" s="1310">
        <v>1000</v>
      </c>
      <c r="N47" s="1638"/>
      <c r="O47" s="983" t="s">
        <v>374</v>
      </c>
      <c r="P47" s="925"/>
      <c r="R47" s="1665">
        <v>16</v>
      </c>
      <c r="S47" s="1665" t="s">
        <v>699</v>
      </c>
      <c r="T47" s="1665">
        <f>COUNTIF(E487:E494,"в работе")</f>
        <v>5</v>
      </c>
      <c r="U47" s="1034" t="s">
        <v>240</v>
      </c>
      <c r="V47" s="1034">
        <f>SUM(F487:F494)</f>
        <v>0</v>
      </c>
    </row>
    <row r="48" spans="1:22" ht="18.75" customHeight="1" x14ac:dyDescent="0.25">
      <c r="A48" s="1654"/>
      <c r="B48" s="1304" t="s">
        <v>26</v>
      </c>
      <c r="C48" s="1304">
        <v>1</v>
      </c>
      <c r="D48" s="1304" t="s">
        <v>121</v>
      </c>
      <c r="E48" s="1304" t="s">
        <v>392</v>
      </c>
      <c r="F48" s="1304"/>
      <c r="G48" s="1304"/>
      <c r="H48" s="1304"/>
      <c r="I48" s="966">
        <v>45839</v>
      </c>
      <c r="J48" s="966">
        <v>45689</v>
      </c>
      <c r="K48" s="1304">
        <v>0</v>
      </c>
      <c r="L48" s="1304">
        <v>5</v>
      </c>
      <c r="M48" s="1310">
        <v>1000</v>
      </c>
      <c r="N48" s="1638" t="s">
        <v>744</v>
      </c>
      <c r="O48" s="983" t="s">
        <v>374</v>
      </c>
      <c r="P48" s="925"/>
      <c r="R48" s="1666"/>
      <c r="S48" s="1666"/>
      <c r="T48" s="1666"/>
      <c r="U48" s="1034" t="s">
        <v>241</v>
      </c>
      <c r="V48" s="1034">
        <f>SUM(G487:G494)</f>
        <v>0</v>
      </c>
    </row>
    <row r="49" spans="1:22" ht="18.75" x14ac:dyDescent="0.25">
      <c r="A49" s="1654"/>
      <c r="B49" s="1304" t="s">
        <v>27</v>
      </c>
      <c r="C49" s="1304">
        <v>2</v>
      </c>
      <c r="D49" s="1304" t="s">
        <v>122</v>
      </c>
      <c r="E49" s="1304" t="s">
        <v>392</v>
      </c>
      <c r="F49" s="1304"/>
      <c r="G49" s="1304"/>
      <c r="H49" s="1304"/>
      <c r="I49" s="966">
        <v>45839</v>
      </c>
      <c r="J49" s="966">
        <v>45689</v>
      </c>
      <c r="K49" s="1304">
        <v>0</v>
      </c>
      <c r="L49" s="1304">
        <v>5</v>
      </c>
      <c r="M49" s="1310">
        <v>1000</v>
      </c>
      <c r="N49" s="1638"/>
      <c r="O49" s="983" t="s">
        <v>374</v>
      </c>
      <c r="P49" s="925"/>
      <c r="R49" s="1667"/>
      <c r="S49" s="1667"/>
      <c r="T49" s="1667"/>
      <c r="U49" s="1034" t="s">
        <v>914</v>
      </c>
      <c r="V49" s="1034">
        <f>SUM(H487:H494)</f>
        <v>0</v>
      </c>
    </row>
    <row r="50" spans="1:22" ht="18.75" x14ac:dyDescent="0.25">
      <c r="A50" s="1654"/>
      <c r="B50" s="1304" t="s">
        <v>28</v>
      </c>
      <c r="C50" s="1304">
        <v>3</v>
      </c>
      <c r="D50" s="1304" t="s">
        <v>403</v>
      </c>
      <c r="E50" s="1304" t="s">
        <v>392</v>
      </c>
      <c r="F50" s="1304"/>
      <c r="G50" s="1304"/>
      <c r="H50" s="1304"/>
      <c r="I50" s="966">
        <v>45839</v>
      </c>
      <c r="J50" s="966">
        <v>45689</v>
      </c>
      <c r="K50" s="1304">
        <v>0</v>
      </c>
      <c r="L50" s="1304">
        <v>5</v>
      </c>
      <c r="M50" s="1310">
        <v>1000</v>
      </c>
      <c r="N50" s="1638"/>
      <c r="O50" s="983" t="s">
        <v>374</v>
      </c>
      <c r="P50" s="925"/>
      <c r="R50" s="1671">
        <v>17</v>
      </c>
      <c r="S50" s="1671" t="s">
        <v>630</v>
      </c>
      <c r="T50" s="1671">
        <f>COUNTIF(E407:E447,"в работе")</f>
        <v>37</v>
      </c>
      <c r="U50" s="1313" t="s">
        <v>240</v>
      </c>
      <c r="V50" s="1313">
        <f>SUM(F407:F447)</f>
        <v>2</v>
      </c>
    </row>
    <row r="51" spans="1:22" ht="18.75" x14ac:dyDescent="0.25">
      <c r="A51" s="1654"/>
      <c r="B51" s="1304" t="s">
        <v>29</v>
      </c>
      <c r="C51" s="1304">
        <v>4</v>
      </c>
      <c r="D51" s="1304" t="s">
        <v>123</v>
      </c>
      <c r="E51" s="1304" t="s">
        <v>392</v>
      </c>
      <c r="F51" s="1304"/>
      <c r="G51" s="1304"/>
      <c r="H51" s="1304"/>
      <c r="I51" s="966">
        <v>45839</v>
      </c>
      <c r="J51" s="966">
        <v>45689</v>
      </c>
      <c r="K51" s="1304">
        <v>0</v>
      </c>
      <c r="L51" s="1304">
        <v>5</v>
      </c>
      <c r="M51" s="1310">
        <v>1000</v>
      </c>
      <c r="N51" s="1638"/>
      <c r="O51" s="983" t="s">
        <v>374</v>
      </c>
      <c r="P51" s="925"/>
      <c r="R51" s="1671"/>
      <c r="S51" s="1671"/>
      <c r="T51" s="1671"/>
      <c r="U51" s="1313" t="s">
        <v>241</v>
      </c>
      <c r="V51" s="1313">
        <f>SUM(G407:G447)</f>
        <v>1</v>
      </c>
    </row>
    <row r="52" spans="1:22" ht="63" x14ac:dyDescent="0.25">
      <c r="A52" s="1654"/>
      <c r="B52" s="1304" t="s">
        <v>30</v>
      </c>
      <c r="C52" s="1304">
        <v>1</v>
      </c>
      <c r="D52" s="1304" t="s">
        <v>124</v>
      </c>
      <c r="E52" s="1304" t="s">
        <v>392</v>
      </c>
      <c r="F52" s="1304"/>
      <c r="G52" s="1304"/>
      <c r="H52" s="1304"/>
      <c r="I52" s="966">
        <v>45839</v>
      </c>
      <c r="J52" s="966">
        <v>45689</v>
      </c>
      <c r="K52" s="1304">
        <v>0</v>
      </c>
      <c r="L52" s="1304">
        <v>5</v>
      </c>
      <c r="M52" s="1310">
        <v>1000</v>
      </c>
      <c r="N52" s="1304" t="s">
        <v>745</v>
      </c>
      <c r="O52" s="983" t="s">
        <v>374</v>
      </c>
      <c r="P52" s="925"/>
      <c r="R52" s="1671"/>
      <c r="S52" s="1671"/>
      <c r="T52" s="1671"/>
      <c r="U52" s="1313" t="s">
        <v>914</v>
      </c>
      <c r="V52" s="1313">
        <f>SUM(H407:H447)</f>
        <v>0</v>
      </c>
    </row>
    <row r="53" spans="1:22" ht="63" x14ac:dyDescent="0.25">
      <c r="A53" s="1654"/>
      <c r="B53" s="1304" t="s">
        <v>31</v>
      </c>
      <c r="C53" s="1304">
        <v>1</v>
      </c>
      <c r="D53" s="1304" t="s">
        <v>397</v>
      </c>
      <c r="E53" s="1304" t="s">
        <v>392</v>
      </c>
      <c r="F53" s="1304"/>
      <c r="G53" s="1304"/>
      <c r="H53" s="1304"/>
      <c r="I53" s="966">
        <v>45839</v>
      </c>
      <c r="J53" s="966">
        <v>45689</v>
      </c>
      <c r="K53" s="1304">
        <v>0</v>
      </c>
      <c r="L53" s="1304">
        <v>5</v>
      </c>
      <c r="M53" s="1310">
        <v>1000</v>
      </c>
      <c r="N53" s="1304" t="s">
        <v>746</v>
      </c>
      <c r="O53" s="983" t="s">
        <v>374</v>
      </c>
      <c r="P53" s="925"/>
      <c r="R53" s="942"/>
      <c r="S53" s="942"/>
      <c r="T53" s="942"/>
      <c r="U53" s="942"/>
      <c r="V53" s="942"/>
    </row>
    <row r="54" spans="1:22" ht="63" x14ac:dyDescent="0.25">
      <c r="A54" s="1654"/>
      <c r="B54" s="1304" t="s">
        <v>32</v>
      </c>
      <c r="C54" s="1304">
        <v>1</v>
      </c>
      <c r="D54" s="1304" t="s">
        <v>126</v>
      </c>
      <c r="E54" s="1304" t="s">
        <v>392</v>
      </c>
      <c r="F54" s="1304"/>
      <c r="G54" s="1304"/>
      <c r="H54" s="1304"/>
      <c r="I54" s="966">
        <v>45839</v>
      </c>
      <c r="J54" s="966">
        <v>45689</v>
      </c>
      <c r="K54" s="1304">
        <v>0</v>
      </c>
      <c r="L54" s="1304">
        <v>5</v>
      </c>
      <c r="M54" s="1310">
        <v>1000</v>
      </c>
      <c r="N54" s="1304" t="s">
        <v>747</v>
      </c>
      <c r="O54" s="983" t="s">
        <v>374</v>
      </c>
      <c r="P54" s="925"/>
      <c r="R54" s="942"/>
      <c r="S54" s="211" t="s">
        <v>371</v>
      </c>
      <c r="T54" s="211">
        <f>ROWS(E2:E515)</f>
        <v>514</v>
      </c>
      <c r="U54" s="1289" t="s">
        <v>372</v>
      </c>
      <c r="V54" s="212">
        <f>SUM(V2:V52)</f>
        <v>94</v>
      </c>
    </row>
    <row r="55" spans="1:22" ht="63" x14ac:dyDescent="0.25">
      <c r="A55" s="1654"/>
      <c r="B55" s="1304" t="s">
        <v>33</v>
      </c>
      <c r="C55" s="1304">
        <v>1</v>
      </c>
      <c r="D55" s="1304" t="s">
        <v>128</v>
      </c>
      <c r="E55" s="1304" t="s">
        <v>392</v>
      </c>
      <c r="F55" s="1304"/>
      <c r="G55" s="1304"/>
      <c r="H55" s="1304"/>
      <c r="I55" s="966">
        <v>45839</v>
      </c>
      <c r="J55" s="966">
        <v>45689</v>
      </c>
      <c r="K55" s="1304">
        <v>0</v>
      </c>
      <c r="L55" s="1304">
        <v>5</v>
      </c>
      <c r="M55" s="1310">
        <v>1000</v>
      </c>
      <c r="N55" s="1304" t="s">
        <v>720</v>
      </c>
      <c r="O55" s="983" t="s">
        <v>374</v>
      </c>
      <c r="P55" s="925"/>
      <c r="S55" s="1288" t="s">
        <v>394</v>
      </c>
      <c r="T55" s="1288">
        <f>COUNTIF(E2:E515,"в работе")</f>
        <v>417</v>
      </c>
      <c r="U55" s="127" t="s">
        <v>240</v>
      </c>
      <c r="V55" s="1288">
        <f>SUM(V2+V5+V8+V11+V14+V17+V20+V23+V26+V29+V32+V35+V38+V41+V44+V47+V50)</f>
        <v>42</v>
      </c>
    </row>
    <row r="56" spans="1:22" ht="63" x14ac:dyDescent="0.25">
      <c r="A56" s="1654"/>
      <c r="B56" s="1304" t="s">
        <v>34</v>
      </c>
      <c r="C56" s="1304">
        <v>1</v>
      </c>
      <c r="D56" s="1304" t="s">
        <v>398</v>
      </c>
      <c r="E56" s="1304" t="s">
        <v>392</v>
      </c>
      <c r="F56" s="1304"/>
      <c r="G56" s="1304"/>
      <c r="H56" s="1304"/>
      <c r="I56" s="966">
        <v>45839</v>
      </c>
      <c r="J56" s="966">
        <v>45689</v>
      </c>
      <c r="K56" s="1304">
        <v>0</v>
      </c>
      <c r="L56" s="1304">
        <v>5</v>
      </c>
      <c r="M56" s="1310">
        <v>1000</v>
      </c>
      <c r="N56" s="1304" t="s">
        <v>748</v>
      </c>
      <c r="O56" s="983" t="s">
        <v>374</v>
      </c>
      <c r="P56" s="925"/>
      <c r="S56" s="1288" t="s">
        <v>395</v>
      </c>
      <c r="T56" s="1288">
        <f>COUNTIF(E2:E515,"отключен")</f>
        <v>90</v>
      </c>
      <c r="U56" s="127" t="s">
        <v>241</v>
      </c>
      <c r="V56" s="1288">
        <f>SUM(V3+V6+V9+V12+V15+V18+V21+V24+V27+V30+V33+V36+V39+V42+V45+V48+V51)</f>
        <v>51</v>
      </c>
    </row>
    <row r="57" spans="1:22" ht="63" x14ac:dyDescent="0.25">
      <c r="A57" s="1654"/>
      <c r="B57" s="1304" t="s">
        <v>35</v>
      </c>
      <c r="C57" s="1304">
        <v>1</v>
      </c>
      <c r="D57" s="1304" t="s">
        <v>129</v>
      </c>
      <c r="E57" s="1304" t="s">
        <v>392</v>
      </c>
      <c r="F57" s="1304"/>
      <c r="G57" s="1304"/>
      <c r="H57" s="1304"/>
      <c r="I57" s="966">
        <v>45839</v>
      </c>
      <c r="J57" s="966">
        <v>45689</v>
      </c>
      <c r="K57" s="1304">
        <v>0</v>
      </c>
      <c r="L57" s="1304">
        <v>5</v>
      </c>
      <c r="M57" s="1310">
        <v>1000</v>
      </c>
      <c r="N57" s="1304" t="s">
        <v>749</v>
      </c>
      <c r="O57" s="983" t="s">
        <v>374</v>
      </c>
      <c r="P57" s="925"/>
      <c r="S57" s="1288" t="s">
        <v>396</v>
      </c>
      <c r="T57" s="1288">
        <f>COUNTIF(E2:E515,"демонтирован")</f>
        <v>7</v>
      </c>
      <c r="U57" s="1288" t="s">
        <v>917</v>
      </c>
      <c r="V57" s="1288">
        <f>SUM(V4+V7+V10+V13+V16+V22+V25+V28+V31+V34+V37+V40+V43+V46+V49+V52+V19)</f>
        <v>1</v>
      </c>
    </row>
    <row r="58" spans="1:22" ht="74.25" customHeight="1" x14ac:dyDescent="0.25">
      <c r="A58" s="1654"/>
      <c r="B58" s="1304" t="s">
        <v>11</v>
      </c>
      <c r="C58" s="1304">
        <v>1</v>
      </c>
      <c r="D58" s="1321">
        <v>15265</v>
      </c>
      <c r="E58" s="1304" t="s">
        <v>392</v>
      </c>
      <c r="F58" s="1304"/>
      <c r="G58" s="1304"/>
      <c r="H58" s="1304"/>
      <c r="I58" s="966">
        <v>45839</v>
      </c>
      <c r="J58" s="966">
        <v>45689</v>
      </c>
      <c r="K58" s="1304">
        <v>0</v>
      </c>
      <c r="L58" s="1304">
        <v>2</v>
      </c>
      <c r="M58" s="1310">
        <v>250</v>
      </c>
      <c r="N58" s="1304" t="s">
        <v>740</v>
      </c>
      <c r="O58" s="983" t="s">
        <v>561</v>
      </c>
      <c r="P58" s="925"/>
    </row>
    <row r="59" spans="1:22" ht="63" x14ac:dyDescent="0.25">
      <c r="A59" s="1654"/>
      <c r="B59" s="1304" t="s">
        <v>14</v>
      </c>
      <c r="C59" s="1304">
        <v>2</v>
      </c>
      <c r="D59" s="1321">
        <v>15190</v>
      </c>
      <c r="E59" s="1304" t="s">
        <v>392</v>
      </c>
      <c r="F59" s="1304"/>
      <c r="G59" s="1304"/>
      <c r="H59" s="1304"/>
      <c r="I59" s="966">
        <v>45839</v>
      </c>
      <c r="J59" s="966">
        <v>45689</v>
      </c>
      <c r="K59" s="1304">
        <v>0</v>
      </c>
      <c r="L59" s="1304">
        <v>2</v>
      </c>
      <c r="M59" s="1310">
        <v>250</v>
      </c>
      <c r="N59" s="1304" t="s">
        <v>741</v>
      </c>
      <c r="O59" s="983" t="s">
        <v>561</v>
      </c>
      <c r="P59" s="925"/>
    </row>
    <row r="60" spans="1:22" ht="15.75" customHeight="1" x14ac:dyDescent="0.25">
      <c r="A60" s="1654"/>
      <c r="B60" s="1304" t="s">
        <v>19</v>
      </c>
      <c r="C60" s="1304">
        <v>3</v>
      </c>
      <c r="D60" s="1321">
        <v>15234</v>
      </c>
      <c r="E60" s="1304" t="s">
        <v>392</v>
      </c>
      <c r="F60" s="1304"/>
      <c r="G60" s="1304"/>
      <c r="H60" s="1304"/>
      <c r="I60" s="966">
        <v>45839</v>
      </c>
      <c r="J60" s="966">
        <v>45689</v>
      </c>
      <c r="K60" s="1304">
        <v>0</v>
      </c>
      <c r="L60" s="1304">
        <v>2</v>
      </c>
      <c r="M60" s="1310">
        <v>250</v>
      </c>
      <c r="N60" s="1638" t="s">
        <v>742</v>
      </c>
      <c r="O60" s="983" t="s">
        <v>561</v>
      </c>
      <c r="P60" s="925"/>
    </row>
    <row r="61" spans="1:22" ht="15.75" x14ac:dyDescent="0.25">
      <c r="A61" s="1654"/>
      <c r="B61" s="1304" t="s">
        <v>19</v>
      </c>
      <c r="C61" s="1304">
        <v>4</v>
      </c>
      <c r="D61" s="1310">
        <v>15182</v>
      </c>
      <c r="E61" s="1304" t="s">
        <v>392</v>
      </c>
      <c r="F61" s="1304"/>
      <c r="G61" s="1304"/>
      <c r="H61" s="1304"/>
      <c r="I61" s="966">
        <v>45839</v>
      </c>
      <c r="J61" s="966">
        <v>45689</v>
      </c>
      <c r="K61" s="1304">
        <v>0</v>
      </c>
      <c r="L61" s="1304">
        <v>2</v>
      </c>
      <c r="M61" s="1310">
        <v>250</v>
      </c>
      <c r="N61" s="1638"/>
      <c r="O61" s="983" t="s">
        <v>561</v>
      </c>
      <c r="P61" s="925"/>
    </row>
    <row r="62" spans="1:22" ht="15.75" x14ac:dyDescent="0.25">
      <c r="A62" s="1654"/>
      <c r="B62" s="1304" t="s">
        <v>116</v>
      </c>
      <c r="C62" s="1304">
        <v>5</v>
      </c>
      <c r="D62" s="1323">
        <v>15179</v>
      </c>
      <c r="E62" s="1304" t="s">
        <v>392</v>
      </c>
      <c r="F62" s="1304"/>
      <c r="G62" s="1304"/>
      <c r="H62" s="1304"/>
      <c r="I62" s="966">
        <v>45839</v>
      </c>
      <c r="J62" s="966">
        <v>45689</v>
      </c>
      <c r="K62" s="1304">
        <v>0</v>
      </c>
      <c r="L62" s="1304">
        <v>2</v>
      </c>
      <c r="M62" s="1310">
        <v>250</v>
      </c>
      <c r="N62" s="1638"/>
      <c r="O62" s="983" t="s">
        <v>561</v>
      </c>
      <c r="P62" s="925"/>
    </row>
    <row r="63" spans="1:22" ht="15.75" x14ac:dyDescent="0.25">
      <c r="A63" s="1654"/>
      <c r="B63" s="1304" t="s">
        <v>116</v>
      </c>
      <c r="C63" s="1304">
        <v>6</v>
      </c>
      <c r="D63" s="1323">
        <v>15236</v>
      </c>
      <c r="E63" s="1304" t="s">
        <v>392</v>
      </c>
      <c r="F63" s="1304"/>
      <c r="G63" s="1304"/>
      <c r="H63" s="1304"/>
      <c r="I63" s="966">
        <v>45839</v>
      </c>
      <c r="J63" s="966">
        <v>45689</v>
      </c>
      <c r="K63" s="1304">
        <v>0</v>
      </c>
      <c r="L63" s="1304">
        <v>2</v>
      </c>
      <c r="M63" s="1310">
        <v>250</v>
      </c>
      <c r="N63" s="1638"/>
      <c r="O63" s="983" t="s">
        <v>561</v>
      </c>
      <c r="P63" s="925"/>
    </row>
    <row r="64" spans="1:22" ht="15.75" x14ac:dyDescent="0.25">
      <c r="A64" s="1654"/>
      <c r="B64" s="1304" t="s">
        <v>553</v>
      </c>
      <c r="C64" s="1304">
        <v>7</v>
      </c>
      <c r="D64" s="1323">
        <v>15242</v>
      </c>
      <c r="E64" s="1304" t="s">
        <v>392</v>
      </c>
      <c r="F64" s="1304"/>
      <c r="G64" s="1304"/>
      <c r="H64" s="1304"/>
      <c r="I64" s="966">
        <v>45839</v>
      </c>
      <c r="J64" s="966">
        <v>45689</v>
      </c>
      <c r="K64" s="1304">
        <v>0</v>
      </c>
      <c r="L64" s="1304">
        <v>2</v>
      </c>
      <c r="M64" s="1310">
        <v>250</v>
      </c>
      <c r="N64" s="1638"/>
      <c r="O64" s="983" t="s">
        <v>561</v>
      </c>
      <c r="P64" s="925"/>
    </row>
    <row r="65" spans="1:16" ht="15.75" customHeight="1" x14ac:dyDescent="0.25">
      <c r="A65" s="1654"/>
      <c r="B65" s="1304" t="s">
        <v>23</v>
      </c>
      <c r="C65" s="1304">
        <v>8</v>
      </c>
      <c r="D65" s="1323">
        <v>15280</v>
      </c>
      <c r="E65" s="1304" t="s">
        <v>392</v>
      </c>
      <c r="F65" s="1304"/>
      <c r="G65" s="1304"/>
      <c r="H65" s="1304"/>
      <c r="I65" s="966">
        <v>45839</v>
      </c>
      <c r="J65" s="966">
        <v>45689</v>
      </c>
      <c r="K65" s="1304">
        <v>0</v>
      </c>
      <c r="L65" s="1304">
        <v>2</v>
      </c>
      <c r="M65" s="1310">
        <v>250</v>
      </c>
      <c r="N65" s="1638" t="s">
        <v>743</v>
      </c>
      <c r="O65" s="983" t="s">
        <v>561</v>
      </c>
      <c r="P65" s="925"/>
    </row>
    <row r="66" spans="1:16" ht="15.75" x14ac:dyDescent="0.25">
      <c r="A66" s="1654"/>
      <c r="B66" s="1304" t="s">
        <v>24</v>
      </c>
      <c r="C66" s="1304">
        <v>9</v>
      </c>
      <c r="D66" s="1323">
        <v>15287</v>
      </c>
      <c r="E66" s="1304" t="s">
        <v>392</v>
      </c>
      <c r="F66" s="1304"/>
      <c r="G66" s="1304"/>
      <c r="H66" s="1304"/>
      <c r="I66" s="966">
        <v>45839</v>
      </c>
      <c r="J66" s="966">
        <v>45689</v>
      </c>
      <c r="K66" s="1304">
        <v>0</v>
      </c>
      <c r="L66" s="1304">
        <v>2</v>
      </c>
      <c r="M66" s="1310">
        <v>250</v>
      </c>
      <c r="N66" s="1638"/>
      <c r="O66" s="983" t="s">
        <v>561</v>
      </c>
      <c r="P66" s="925"/>
    </row>
    <row r="67" spans="1:16" ht="15.75" customHeight="1" x14ac:dyDescent="0.25">
      <c r="A67" s="1654"/>
      <c r="B67" s="1304" t="s">
        <v>27</v>
      </c>
      <c r="C67" s="1304">
        <v>10</v>
      </c>
      <c r="D67" s="1310">
        <v>15281</v>
      </c>
      <c r="E67" s="1304" t="s">
        <v>392</v>
      </c>
      <c r="F67" s="1304"/>
      <c r="G67" s="1304"/>
      <c r="H67" s="1304"/>
      <c r="I67" s="966">
        <v>45839</v>
      </c>
      <c r="J67" s="966">
        <v>45689</v>
      </c>
      <c r="K67" s="1304">
        <v>0</v>
      </c>
      <c r="L67" s="1304">
        <v>2</v>
      </c>
      <c r="M67" s="1310">
        <v>250</v>
      </c>
      <c r="N67" s="1638" t="s">
        <v>744</v>
      </c>
      <c r="O67" s="983" t="s">
        <v>561</v>
      </c>
      <c r="P67" s="925"/>
    </row>
    <row r="68" spans="1:16" ht="15.75" x14ac:dyDescent="0.25">
      <c r="A68" s="1654"/>
      <c r="B68" s="1304" t="s">
        <v>27</v>
      </c>
      <c r="C68" s="1304">
        <v>11</v>
      </c>
      <c r="D68" s="1321">
        <v>15195</v>
      </c>
      <c r="E68" s="1304" t="s">
        <v>392</v>
      </c>
      <c r="F68" s="1304"/>
      <c r="G68" s="1304"/>
      <c r="H68" s="1304"/>
      <c r="I68" s="966">
        <v>45839</v>
      </c>
      <c r="J68" s="966">
        <v>45689</v>
      </c>
      <c r="K68" s="1304">
        <v>0</v>
      </c>
      <c r="L68" s="1304">
        <v>2</v>
      </c>
      <c r="M68" s="1310">
        <v>250</v>
      </c>
      <c r="N68" s="1638"/>
      <c r="O68" s="983" t="s">
        <v>561</v>
      </c>
      <c r="P68" s="925"/>
    </row>
    <row r="69" spans="1:16" ht="63" x14ac:dyDescent="0.25">
      <c r="A69" s="1654"/>
      <c r="B69" s="1304" t="s">
        <v>558</v>
      </c>
      <c r="C69" s="1304">
        <v>12</v>
      </c>
      <c r="D69" s="1321">
        <v>15231</v>
      </c>
      <c r="E69" s="1304" t="s">
        <v>392</v>
      </c>
      <c r="F69" s="1304"/>
      <c r="G69" s="1304"/>
      <c r="H69" s="1304"/>
      <c r="I69" s="966">
        <v>45839</v>
      </c>
      <c r="J69" s="966">
        <v>45689</v>
      </c>
      <c r="K69" s="1304">
        <v>0</v>
      </c>
      <c r="L69" s="1304">
        <v>2</v>
      </c>
      <c r="M69" s="1310">
        <v>250</v>
      </c>
      <c r="N69" s="1304" t="s">
        <v>747</v>
      </c>
      <c r="O69" s="983" t="s">
        <v>561</v>
      </c>
      <c r="P69" s="925"/>
    </row>
    <row r="70" spans="1:16" ht="63" x14ac:dyDescent="0.25">
      <c r="A70" s="1654"/>
      <c r="B70" s="1304" t="s">
        <v>559</v>
      </c>
      <c r="C70" s="1304">
        <v>13</v>
      </c>
      <c r="D70" s="1321">
        <v>15240</v>
      </c>
      <c r="E70" s="1304" t="s">
        <v>392</v>
      </c>
      <c r="F70" s="1304"/>
      <c r="G70" s="1304"/>
      <c r="H70" s="1304"/>
      <c r="I70" s="966">
        <v>45839</v>
      </c>
      <c r="J70" s="966">
        <v>45689</v>
      </c>
      <c r="K70" s="1304">
        <v>0</v>
      </c>
      <c r="L70" s="1304">
        <v>2</v>
      </c>
      <c r="M70" s="1310">
        <v>250</v>
      </c>
      <c r="N70" s="1304" t="s">
        <v>750</v>
      </c>
      <c r="O70" s="983" t="s">
        <v>561</v>
      </c>
      <c r="P70" s="925"/>
    </row>
    <row r="71" spans="1:16" ht="63.75" thickBot="1" x14ac:dyDescent="0.3">
      <c r="A71" s="1655"/>
      <c r="B71" s="1305" t="s">
        <v>560</v>
      </c>
      <c r="C71" s="1305">
        <v>14</v>
      </c>
      <c r="D71" s="1322">
        <v>15232</v>
      </c>
      <c r="E71" s="1305" t="s">
        <v>392</v>
      </c>
      <c r="F71" s="1305"/>
      <c r="G71" s="1305"/>
      <c r="H71" s="1305"/>
      <c r="I71" s="994">
        <v>45839</v>
      </c>
      <c r="J71" s="994">
        <v>45689</v>
      </c>
      <c r="K71" s="1305">
        <v>0</v>
      </c>
      <c r="L71" s="1305">
        <v>2</v>
      </c>
      <c r="M71" s="1311">
        <v>250</v>
      </c>
      <c r="N71" s="1305" t="s">
        <v>749</v>
      </c>
      <c r="O71" s="996" t="s">
        <v>561</v>
      </c>
      <c r="P71" s="925"/>
    </row>
    <row r="72" spans="1:16" ht="15.75" customHeight="1" x14ac:dyDescent="0.25">
      <c r="A72" s="1527" t="s">
        <v>1010</v>
      </c>
      <c r="B72" s="1297" t="s">
        <v>39</v>
      </c>
      <c r="C72" s="1297">
        <v>1</v>
      </c>
      <c r="D72" s="1297" t="s">
        <v>143</v>
      </c>
      <c r="E72" s="1297" t="s">
        <v>392</v>
      </c>
      <c r="F72" s="1297">
        <v>2</v>
      </c>
      <c r="G72" s="1297">
        <v>3</v>
      </c>
      <c r="H72" s="1297"/>
      <c r="I72" s="593">
        <v>45839</v>
      </c>
      <c r="J72" s="593">
        <v>45689</v>
      </c>
      <c r="K72" s="1297">
        <v>0</v>
      </c>
      <c r="L72" s="1297">
        <v>5</v>
      </c>
      <c r="M72" s="1299">
        <v>1000</v>
      </c>
      <c r="N72" s="1554" t="s">
        <v>751</v>
      </c>
      <c r="O72" s="621" t="s">
        <v>374</v>
      </c>
      <c r="P72" s="925"/>
    </row>
    <row r="73" spans="1:16" ht="15.75" x14ac:dyDescent="0.25">
      <c r="A73" s="1528"/>
      <c r="B73" s="1292" t="s">
        <v>40</v>
      </c>
      <c r="C73" s="1292">
        <v>2</v>
      </c>
      <c r="D73" s="1292" t="s">
        <v>144</v>
      </c>
      <c r="E73" s="1292" t="s">
        <v>392</v>
      </c>
      <c r="F73" s="1292"/>
      <c r="G73" s="1292"/>
      <c r="H73" s="1292"/>
      <c r="I73" s="595">
        <v>45839</v>
      </c>
      <c r="J73" s="595">
        <v>45689</v>
      </c>
      <c r="K73" s="1292">
        <v>0</v>
      </c>
      <c r="L73" s="1292">
        <v>5</v>
      </c>
      <c r="M73" s="1295">
        <v>1000</v>
      </c>
      <c r="N73" s="1545"/>
      <c r="O73" s="622" t="s">
        <v>374</v>
      </c>
      <c r="P73" s="925"/>
    </row>
    <row r="74" spans="1:16" ht="15.75" x14ac:dyDescent="0.25">
      <c r="A74" s="1528"/>
      <c r="B74" s="1292" t="s">
        <v>41</v>
      </c>
      <c r="C74" s="1292">
        <v>3</v>
      </c>
      <c r="D74" s="1292" t="s">
        <v>145</v>
      </c>
      <c r="E74" s="1292" t="s">
        <v>392</v>
      </c>
      <c r="F74" s="1292"/>
      <c r="G74" s="1292"/>
      <c r="H74" s="1292"/>
      <c r="I74" s="595">
        <v>45839</v>
      </c>
      <c r="J74" s="595">
        <v>45689</v>
      </c>
      <c r="K74" s="1292">
        <v>0</v>
      </c>
      <c r="L74" s="1292">
        <v>5</v>
      </c>
      <c r="M74" s="1295">
        <v>1000</v>
      </c>
      <c r="N74" s="1545"/>
      <c r="O74" s="622" t="s">
        <v>374</v>
      </c>
      <c r="P74" s="925"/>
    </row>
    <row r="75" spans="1:16" ht="15.75" x14ac:dyDescent="0.25">
      <c r="A75" s="1528"/>
      <c r="B75" s="1292" t="s">
        <v>42</v>
      </c>
      <c r="C75" s="1292">
        <v>4</v>
      </c>
      <c r="D75" s="1292" t="s">
        <v>146</v>
      </c>
      <c r="E75" s="1292" t="s">
        <v>392</v>
      </c>
      <c r="F75" s="1292"/>
      <c r="G75" s="1292"/>
      <c r="H75" s="1292"/>
      <c r="I75" s="595">
        <v>45839</v>
      </c>
      <c r="J75" s="595">
        <v>45689</v>
      </c>
      <c r="K75" s="1292">
        <v>0</v>
      </c>
      <c r="L75" s="1292">
        <v>5</v>
      </c>
      <c r="M75" s="1295">
        <v>1000</v>
      </c>
      <c r="N75" s="1545"/>
      <c r="O75" s="622" t="s">
        <v>374</v>
      </c>
      <c r="P75" s="925"/>
    </row>
    <row r="76" spans="1:16" ht="15.75" customHeight="1" x14ac:dyDescent="0.25">
      <c r="A76" s="1528"/>
      <c r="B76" s="1292" t="s">
        <v>43</v>
      </c>
      <c r="C76" s="1292">
        <v>1</v>
      </c>
      <c r="D76" s="1292" t="s">
        <v>147</v>
      </c>
      <c r="E76" s="1292" t="s">
        <v>392</v>
      </c>
      <c r="F76" s="1292"/>
      <c r="G76" s="1292"/>
      <c r="H76" s="1292"/>
      <c r="I76" s="595">
        <v>45839</v>
      </c>
      <c r="J76" s="595">
        <v>45689</v>
      </c>
      <c r="K76" s="1292">
        <v>0</v>
      </c>
      <c r="L76" s="1292">
        <v>5</v>
      </c>
      <c r="M76" s="1295">
        <v>1000</v>
      </c>
      <c r="N76" s="1545" t="s">
        <v>752</v>
      </c>
      <c r="O76" s="622" t="s">
        <v>374</v>
      </c>
      <c r="P76" s="925"/>
    </row>
    <row r="77" spans="1:16" ht="15.75" x14ac:dyDescent="0.25">
      <c r="A77" s="1528"/>
      <c r="B77" s="1292" t="s">
        <v>44</v>
      </c>
      <c r="C77" s="1292">
        <v>2</v>
      </c>
      <c r="D77" s="1292" t="s">
        <v>148</v>
      </c>
      <c r="E77" s="1292" t="s">
        <v>392</v>
      </c>
      <c r="F77" s="1292"/>
      <c r="G77" s="1292"/>
      <c r="H77" s="1292"/>
      <c r="I77" s="595">
        <v>45839</v>
      </c>
      <c r="J77" s="595">
        <v>45689</v>
      </c>
      <c r="K77" s="1292">
        <v>0</v>
      </c>
      <c r="L77" s="1292">
        <v>5</v>
      </c>
      <c r="M77" s="1295">
        <v>1000</v>
      </c>
      <c r="N77" s="1545"/>
      <c r="O77" s="622" t="s">
        <v>374</v>
      </c>
      <c r="P77" s="925"/>
    </row>
    <row r="78" spans="1:16" ht="15.75" x14ac:dyDescent="0.25">
      <c r="A78" s="1528"/>
      <c r="B78" s="1292" t="s">
        <v>45</v>
      </c>
      <c r="C78" s="1292">
        <v>3</v>
      </c>
      <c r="D78" s="1292" t="s">
        <v>149</v>
      </c>
      <c r="E78" s="1292" t="s">
        <v>392</v>
      </c>
      <c r="F78" s="1292"/>
      <c r="G78" s="1292"/>
      <c r="H78" s="1292"/>
      <c r="I78" s="595">
        <v>45839</v>
      </c>
      <c r="J78" s="595">
        <v>45689</v>
      </c>
      <c r="K78" s="1292">
        <v>0</v>
      </c>
      <c r="L78" s="1292">
        <v>5</v>
      </c>
      <c r="M78" s="1295">
        <v>1000</v>
      </c>
      <c r="N78" s="1545"/>
      <c r="O78" s="622" t="s">
        <v>374</v>
      </c>
      <c r="P78" s="925"/>
    </row>
    <row r="79" spans="1:16" ht="15.75" x14ac:dyDescent="0.25">
      <c r="A79" s="1528"/>
      <c r="B79" s="1292" t="s">
        <v>46</v>
      </c>
      <c r="C79" s="1292">
        <v>4</v>
      </c>
      <c r="D79" s="1292" t="s">
        <v>150</v>
      </c>
      <c r="E79" s="1292" t="s">
        <v>392</v>
      </c>
      <c r="F79" s="1292"/>
      <c r="G79" s="1292"/>
      <c r="H79" s="1292"/>
      <c r="I79" s="595">
        <v>45839</v>
      </c>
      <c r="J79" s="595">
        <v>45689</v>
      </c>
      <c r="K79" s="1292">
        <v>0</v>
      </c>
      <c r="L79" s="1292">
        <v>5</v>
      </c>
      <c r="M79" s="1295">
        <v>1000</v>
      </c>
      <c r="N79" s="1545"/>
      <c r="O79" s="622" t="s">
        <v>374</v>
      </c>
      <c r="P79" s="925"/>
    </row>
    <row r="80" spans="1:16" ht="15.75" x14ac:dyDescent="0.25">
      <c r="A80" s="1528"/>
      <c r="B80" s="1292" t="s">
        <v>95</v>
      </c>
      <c r="C80" s="1292">
        <v>5</v>
      </c>
      <c r="D80" s="1292" t="s">
        <v>151</v>
      </c>
      <c r="E80" s="1292" t="s">
        <v>392</v>
      </c>
      <c r="F80" s="1292"/>
      <c r="G80" s="1292"/>
      <c r="H80" s="1292"/>
      <c r="I80" s="595">
        <v>45839</v>
      </c>
      <c r="J80" s="595">
        <v>45689</v>
      </c>
      <c r="K80" s="1292">
        <v>0</v>
      </c>
      <c r="L80" s="1292">
        <v>5</v>
      </c>
      <c r="M80" s="1295">
        <v>1000</v>
      </c>
      <c r="N80" s="1545"/>
      <c r="O80" s="622" t="s">
        <v>374</v>
      </c>
      <c r="P80" s="925"/>
    </row>
    <row r="81" spans="1:16" ht="15.75" customHeight="1" x14ac:dyDescent="0.25">
      <c r="A81" s="1528"/>
      <c r="B81" s="1292" t="s">
        <v>47</v>
      </c>
      <c r="C81" s="1292">
        <v>1</v>
      </c>
      <c r="D81" s="1292" t="s">
        <v>152</v>
      </c>
      <c r="E81" s="1292" t="s">
        <v>392</v>
      </c>
      <c r="F81" s="1292"/>
      <c r="G81" s="1292"/>
      <c r="H81" s="1292"/>
      <c r="I81" s="595">
        <v>45839</v>
      </c>
      <c r="J81" s="595">
        <v>45689</v>
      </c>
      <c r="K81" s="1292">
        <v>0</v>
      </c>
      <c r="L81" s="1292">
        <v>5</v>
      </c>
      <c r="M81" s="1295">
        <v>1000</v>
      </c>
      <c r="N81" s="1545" t="s">
        <v>753</v>
      </c>
      <c r="O81" s="622" t="s">
        <v>374</v>
      </c>
      <c r="P81" s="925"/>
    </row>
    <row r="82" spans="1:16" ht="15.75" x14ac:dyDescent="0.25">
      <c r="A82" s="1528"/>
      <c r="B82" s="1292" t="s">
        <v>48</v>
      </c>
      <c r="C82" s="1292">
        <v>2</v>
      </c>
      <c r="D82" s="1292" t="s">
        <v>153</v>
      </c>
      <c r="E82" s="1292" t="s">
        <v>392</v>
      </c>
      <c r="F82" s="1292"/>
      <c r="G82" s="1292"/>
      <c r="H82" s="1292"/>
      <c r="I82" s="595">
        <v>45839</v>
      </c>
      <c r="J82" s="595">
        <v>45689</v>
      </c>
      <c r="K82" s="1292">
        <v>0</v>
      </c>
      <c r="L82" s="1292">
        <v>5</v>
      </c>
      <c r="M82" s="1295">
        <v>1000</v>
      </c>
      <c r="N82" s="1545"/>
      <c r="O82" s="622" t="s">
        <v>374</v>
      </c>
      <c r="P82" s="925"/>
    </row>
    <row r="83" spans="1:16" ht="36" customHeight="1" x14ac:dyDescent="0.25">
      <c r="A83" s="1528"/>
      <c r="B83" s="1292" t="s">
        <v>49</v>
      </c>
      <c r="C83" s="1292">
        <v>3</v>
      </c>
      <c r="D83" s="1292" t="s">
        <v>154</v>
      </c>
      <c r="E83" s="1292" t="s">
        <v>392</v>
      </c>
      <c r="F83" s="1292"/>
      <c r="G83" s="1292"/>
      <c r="H83" s="1292"/>
      <c r="I83" s="595">
        <v>45839</v>
      </c>
      <c r="J83" s="595">
        <v>45689</v>
      </c>
      <c r="K83" s="1292">
        <v>0</v>
      </c>
      <c r="L83" s="1292">
        <v>5</v>
      </c>
      <c r="M83" s="1295">
        <v>1000</v>
      </c>
      <c r="N83" s="1545"/>
      <c r="O83" s="622" t="s">
        <v>374</v>
      </c>
      <c r="P83" s="925"/>
    </row>
    <row r="84" spans="1:16" ht="15.75" customHeight="1" x14ac:dyDescent="0.25">
      <c r="A84" s="1528"/>
      <c r="B84" s="1292" t="s">
        <v>50</v>
      </c>
      <c r="C84" s="1292">
        <v>1</v>
      </c>
      <c r="D84" s="1292" t="s">
        <v>155</v>
      </c>
      <c r="E84" s="1292" t="s">
        <v>392</v>
      </c>
      <c r="F84" s="1292"/>
      <c r="G84" s="1292"/>
      <c r="H84" s="1292"/>
      <c r="I84" s="595">
        <v>45839</v>
      </c>
      <c r="J84" s="595">
        <v>45689</v>
      </c>
      <c r="K84" s="1292">
        <v>0</v>
      </c>
      <c r="L84" s="1292">
        <v>5</v>
      </c>
      <c r="M84" s="1295">
        <v>1000</v>
      </c>
      <c r="N84" s="1545" t="s">
        <v>754</v>
      </c>
      <c r="O84" s="622" t="s">
        <v>374</v>
      </c>
      <c r="P84" s="925"/>
    </row>
    <row r="85" spans="1:16" ht="15.75" x14ac:dyDescent="0.25">
      <c r="A85" s="1528"/>
      <c r="B85" s="1292" t="s">
        <v>51</v>
      </c>
      <c r="C85" s="1292">
        <v>2</v>
      </c>
      <c r="D85" s="1292" t="s">
        <v>156</v>
      </c>
      <c r="E85" s="1292" t="s">
        <v>392</v>
      </c>
      <c r="F85" s="1292"/>
      <c r="G85" s="1292"/>
      <c r="H85" s="1292"/>
      <c r="I85" s="595">
        <v>45839</v>
      </c>
      <c r="J85" s="595">
        <v>45689</v>
      </c>
      <c r="K85" s="1292">
        <v>0</v>
      </c>
      <c r="L85" s="1292">
        <v>5</v>
      </c>
      <c r="M85" s="1295">
        <v>1000</v>
      </c>
      <c r="N85" s="1545"/>
      <c r="O85" s="622" t="s">
        <v>374</v>
      </c>
      <c r="P85" s="925"/>
    </row>
    <row r="86" spans="1:16" ht="15.75" x14ac:dyDescent="0.25">
      <c r="A86" s="1528"/>
      <c r="B86" s="1292" t="s">
        <v>51</v>
      </c>
      <c r="C86" s="1292">
        <v>3</v>
      </c>
      <c r="D86" s="1292">
        <v>708514</v>
      </c>
      <c r="E86" s="1292" t="s">
        <v>392</v>
      </c>
      <c r="F86" s="1292"/>
      <c r="G86" s="1292"/>
      <c r="H86" s="1292"/>
      <c r="I86" s="595">
        <v>45839</v>
      </c>
      <c r="J86" s="595">
        <v>45689</v>
      </c>
      <c r="K86" s="1292">
        <v>0</v>
      </c>
      <c r="L86" s="1292">
        <v>5</v>
      </c>
      <c r="M86" s="1295">
        <v>630</v>
      </c>
      <c r="N86" s="1545"/>
      <c r="O86" s="622" t="s">
        <v>375</v>
      </c>
      <c r="P86" s="925"/>
    </row>
    <row r="87" spans="1:16" ht="15.75" x14ac:dyDescent="0.25">
      <c r="A87" s="1528"/>
      <c r="B87" s="1292" t="s">
        <v>52</v>
      </c>
      <c r="C87" s="1292">
        <v>4</v>
      </c>
      <c r="D87" s="1292" t="s">
        <v>157</v>
      </c>
      <c r="E87" s="1292" t="s">
        <v>391</v>
      </c>
      <c r="F87" s="1292"/>
      <c r="G87" s="1292"/>
      <c r="H87" s="1292"/>
      <c r="I87" s="595">
        <v>45839</v>
      </c>
      <c r="J87" s="595">
        <v>45689</v>
      </c>
      <c r="K87" s="1292">
        <v>0</v>
      </c>
      <c r="L87" s="1292">
        <v>5</v>
      </c>
      <c r="M87" s="1295">
        <v>1000</v>
      </c>
      <c r="N87" s="1545"/>
      <c r="O87" s="622" t="s">
        <v>374</v>
      </c>
      <c r="P87" s="925"/>
    </row>
    <row r="88" spans="1:16" ht="15.75" x14ac:dyDescent="0.25">
      <c r="A88" s="1528"/>
      <c r="B88" s="1292" t="s">
        <v>53</v>
      </c>
      <c r="C88" s="1292">
        <v>5</v>
      </c>
      <c r="D88" s="1292" t="s">
        <v>158</v>
      </c>
      <c r="E88" s="1292" t="s">
        <v>392</v>
      </c>
      <c r="F88" s="1292"/>
      <c r="G88" s="1292"/>
      <c r="H88" s="1292"/>
      <c r="I88" s="595">
        <v>45839</v>
      </c>
      <c r="J88" s="595">
        <v>45689</v>
      </c>
      <c r="K88" s="1292">
        <v>0</v>
      </c>
      <c r="L88" s="1292">
        <v>5</v>
      </c>
      <c r="M88" s="1295">
        <v>1000</v>
      </c>
      <c r="N88" s="1545"/>
      <c r="O88" s="622" t="s">
        <v>374</v>
      </c>
      <c r="P88" s="925"/>
    </row>
    <row r="89" spans="1:16" ht="15.75" x14ac:dyDescent="0.25">
      <c r="A89" s="1528"/>
      <c r="B89" s="1292" t="s">
        <v>53</v>
      </c>
      <c r="C89" s="1292">
        <v>6</v>
      </c>
      <c r="D89" s="1292">
        <v>708513</v>
      </c>
      <c r="E89" s="1292" t="s">
        <v>391</v>
      </c>
      <c r="F89" s="1292"/>
      <c r="G89" s="1292"/>
      <c r="H89" s="1292"/>
      <c r="I89" s="595">
        <v>45839</v>
      </c>
      <c r="J89" s="595">
        <v>45689</v>
      </c>
      <c r="K89" s="1292">
        <v>0</v>
      </c>
      <c r="L89" s="1292">
        <v>5</v>
      </c>
      <c r="M89" s="1295">
        <v>630</v>
      </c>
      <c r="N89" s="1545"/>
      <c r="O89" s="622" t="s">
        <v>375</v>
      </c>
      <c r="P89" s="925"/>
    </row>
    <row r="90" spans="1:16" ht="15.75" x14ac:dyDescent="0.25">
      <c r="A90" s="1528"/>
      <c r="B90" s="1292" t="s">
        <v>54</v>
      </c>
      <c r="C90" s="1292">
        <v>7</v>
      </c>
      <c r="D90" s="1292" t="s">
        <v>159</v>
      </c>
      <c r="E90" s="1292" t="s">
        <v>392</v>
      </c>
      <c r="F90" s="1292"/>
      <c r="G90" s="1292"/>
      <c r="H90" s="1292"/>
      <c r="I90" s="595">
        <v>45839</v>
      </c>
      <c r="J90" s="595">
        <v>45689</v>
      </c>
      <c r="K90" s="1292">
        <v>0</v>
      </c>
      <c r="L90" s="1292">
        <v>5</v>
      </c>
      <c r="M90" s="1295">
        <v>1000</v>
      </c>
      <c r="N90" s="1545"/>
      <c r="O90" s="622" t="s">
        <v>374</v>
      </c>
      <c r="P90" s="925"/>
    </row>
    <row r="91" spans="1:16" ht="15.75" customHeight="1" x14ac:dyDescent="0.25">
      <c r="A91" s="1528"/>
      <c r="B91" s="1292" t="s">
        <v>55</v>
      </c>
      <c r="C91" s="1292">
        <v>1</v>
      </c>
      <c r="D91" s="1292" t="s">
        <v>160</v>
      </c>
      <c r="E91" s="1292" t="s">
        <v>392</v>
      </c>
      <c r="F91" s="1292"/>
      <c r="G91" s="1292"/>
      <c r="H91" s="1292"/>
      <c r="I91" s="595">
        <v>45839</v>
      </c>
      <c r="J91" s="595">
        <v>45689</v>
      </c>
      <c r="K91" s="1292">
        <v>0</v>
      </c>
      <c r="L91" s="1292">
        <v>5</v>
      </c>
      <c r="M91" s="1295">
        <v>1000</v>
      </c>
      <c r="N91" s="1545" t="s">
        <v>721</v>
      </c>
      <c r="O91" s="622" t="s">
        <v>374</v>
      </c>
      <c r="P91" s="925"/>
    </row>
    <row r="92" spans="1:16" ht="15.75" x14ac:dyDescent="0.25">
      <c r="A92" s="1528"/>
      <c r="B92" s="1292" t="s">
        <v>56</v>
      </c>
      <c r="C92" s="1292">
        <v>2</v>
      </c>
      <c r="D92" s="1292" t="s">
        <v>161</v>
      </c>
      <c r="E92" s="1292" t="s">
        <v>392</v>
      </c>
      <c r="F92" s="1292"/>
      <c r="G92" s="1292"/>
      <c r="H92" s="1292"/>
      <c r="I92" s="595">
        <v>45839</v>
      </c>
      <c r="J92" s="595">
        <v>45689</v>
      </c>
      <c r="K92" s="1292">
        <v>0</v>
      </c>
      <c r="L92" s="1292">
        <v>5</v>
      </c>
      <c r="M92" s="1295">
        <v>1000</v>
      </c>
      <c r="N92" s="1545"/>
      <c r="O92" s="622" t="s">
        <v>374</v>
      </c>
      <c r="P92" s="925"/>
    </row>
    <row r="93" spans="1:16" ht="33.75" customHeight="1" x14ac:dyDescent="0.25">
      <c r="A93" s="1528"/>
      <c r="B93" s="1292" t="s">
        <v>57</v>
      </c>
      <c r="C93" s="1292">
        <v>3</v>
      </c>
      <c r="D93" s="1292" t="s">
        <v>162</v>
      </c>
      <c r="E93" s="1292" t="s">
        <v>392</v>
      </c>
      <c r="F93" s="1292"/>
      <c r="G93" s="1292"/>
      <c r="H93" s="1292"/>
      <c r="I93" s="595">
        <v>45839</v>
      </c>
      <c r="J93" s="595">
        <v>45689</v>
      </c>
      <c r="K93" s="1292">
        <v>0</v>
      </c>
      <c r="L93" s="1292">
        <v>5</v>
      </c>
      <c r="M93" s="1295">
        <v>1000</v>
      </c>
      <c r="N93" s="1545"/>
      <c r="O93" s="622" t="s">
        <v>374</v>
      </c>
      <c r="P93" s="925"/>
    </row>
    <row r="94" spans="1:16" ht="15.75" customHeight="1" x14ac:dyDescent="0.25">
      <c r="A94" s="1528"/>
      <c r="B94" s="1292" t="s">
        <v>58</v>
      </c>
      <c r="C94" s="1292">
        <v>1</v>
      </c>
      <c r="D94" s="1292" t="s">
        <v>163</v>
      </c>
      <c r="E94" s="1292" t="s">
        <v>392</v>
      </c>
      <c r="F94" s="1292"/>
      <c r="G94" s="1292"/>
      <c r="H94" s="1292"/>
      <c r="I94" s="595">
        <v>45839</v>
      </c>
      <c r="J94" s="595">
        <v>45689</v>
      </c>
      <c r="K94" s="1292">
        <v>0</v>
      </c>
      <c r="L94" s="1292">
        <v>5</v>
      </c>
      <c r="M94" s="1295">
        <v>1000</v>
      </c>
      <c r="N94" s="1545" t="s">
        <v>722</v>
      </c>
      <c r="O94" s="622" t="s">
        <v>374</v>
      </c>
      <c r="P94" s="925"/>
    </row>
    <row r="95" spans="1:16" ht="15.75" x14ac:dyDescent="0.25">
      <c r="A95" s="1528"/>
      <c r="B95" s="1292" t="s">
        <v>59</v>
      </c>
      <c r="C95" s="1292">
        <v>2</v>
      </c>
      <c r="D95" s="1292" t="s">
        <v>164</v>
      </c>
      <c r="E95" s="1292" t="s">
        <v>392</v>
      </c>
      <c r="F95" s="1292"/>
      <c r="G95" s="1292"/>
      <c r="H95" s="1292"/>
      <c r="I95" s="595">
        <v>45839</v>
      </c>
      <c r="J95" s="595">
        <v>45689</v>
      </c>
      <c r="K95" s="1292">
        <v>0</v>
      </c>
      <c r="L95" s="1292">
        <v>5</v>
      </c>
      <c r="M95" s="1295">
        <v>1000</v>
      </c>
      <c r="N95" s="1545"/>
      <c r="O95" s="622" t="s">
        <v>374</v>
      </c>
      <c r="P95" s="925"/>
    </row>
    <row r="96" spans="1:16" ht="15.75" x14ac:dyDescent="0.25">
      <c r="A96" s="1528"/>
      <c r="B96" s="1292" t="s">
        <v>60</v>
      </c>
      <c r="C96" s="1292">
        <v>3</v>
      </c>
      <c r="D96" s="1292" t="s">
        <v>165</v>
      </c>
      <c r="E96" s="1292" t="s">
        <v>392</v>
      </c>
      <c r="F96" s="1292"/>
      <c r="G96" s="1292"/>
      <c r="H96" s="1292"/>
      <c r="I96" s="595">
        <v>45839</v>
      </c>
      <c r="J96" s="595">
        <v>45689</v>
      </c>
      <c r="K96" s="1292">
        <v>0</v>
      </c>
      <c r="L96" s="1292">
        <v>5</v>
      </c>
      <c r="M96" s="1295">
        <v>1000</v>
      </c>
      <c r="N96" s="1545"/>
      <c r="O96" s="622" t="s">
        <v>374</v>
      </c>
      <c r="P96" s="925"/>
    </row>
    <row r="97" spans="1:16" ht="15.75" x14ac:dyDescent="0.25">
      <c r="A97" s="1528"/>
      <c r="B97" s="1292" t="s">
        <v>61</v>
      </c>
      <c r="C97" s="1292">
        <v>4</v>
      </c>
      <c r="D97" s="1292" t="s">
        <v>166</v>
      </c>
      <c r="E97" s="1292" t="s">
        <v>392</v>
      </c>
      <c r="F97" s="1292"/>
      <c r="G97" s="1292"/>
      <c r="H97" s="1292"/>
      <c r="I97" s="595">
        <v>45839</v>
      </c>
      <c r="J97" s="595">
        <v>45689</v>
      </c>
      <c r="K97" s="1292">
        <v>0</v>
      </c>
      <c r="L97" s="1292">
        <v>5</v>
      </c>
      <c r="M97" s="1295">
        <v>1000</v>
      </c>
      <c r="N97" s="1545"/>
      <c r="O97" s="622" t="s">
        <v>374</v>
      </c>
      <c r="P97" s="925"/>
    </row>
    <row r="98" spans="1:16" ht="15.75" customHeight="1" x14ac:dyDescent="0.25">
      <c r="A98" s="1528"/>
      <c r="B98" s="1292" t="s">
        <v>10</v>
      </c>
      <c r="C98" s="1292">
        <v>1</v>
      </c>
      <c r="D98" s="1292" t="s">
        <v>167</v>
      </c>
      <c r="E98" s="1292" t="s">
        <v>392</v>
      </c>
      <c r="F98" s="1292"/>
      <c r="G98" s="1292"/>
      <c r="H98" s="1292"/>
      <c r="I98" s="595">
        <v>45839</v>
      </c>
      <c r="J98" s="595">
        <v>45689</v>
      </c>
      <c r="K98" s="1292">
        <v>0</v>
      </c>
      <c r="L98" s="1292">
        <v>5</v>
      </c>
      <c r="M98" s="1295">
        <v>1000</v>
      </c>
      <c r="N98" s="1545" t="s">
        <v>723</v>
      </c>
      <c r="O98" s="622" t="s">
        <v>374</v>
      </c>
      <c r="P98" s="925"/>
    </row>
    <row r="99" spans="1:16" ht="15.75" x14ac:dyDescent="0.25">
      <c r="A99" s="1528"/>
      <c r="B99" s="1292" t="s">
        <v>11</v>
      </c>
      <c r="C99" s="1292">
        <v>2</v>
      </c>
      <c r="D99" s="1292" t="s">
        <v>168</v>
      </c>
      <c r="E99" s="1292" t="s">
        <v>392</v>
      </c>
      <c r="F99" s="1292"/>
      <c r="G99" s="1292"/>
      <c r="H99" s="1292"/>
      <c r="I99" s="595">
        <v>45839</v>
      </c>
      <c r="J99" s="595">
        <v>45689</v>
      </c>
      <c r="K99" s="1292">
        <v>0</v>
      </c>
      <c r="L99" s="1292">
        <v>5</v>
      </c>
      <c r="M99" s="1295">
        <v>1000</v>
      </c>
      <c r="N99" s="1545"/>
      <c r="O99" s="622" t="s">
        <v>374</v>
      </c>
      <c r="P99" s="925"/>
    </row>
    <row r="100" spans="1:16" ht="15.75" x14ac:dyDescent="0.25">
      <c r="A100" s="1528"/>
      <c r="B100" s="1292" t="s">
        <v>12</v>
      </c>
      <c r="C100" s="1292">
        <v>3</v>
      </c>
      <c r="D100" s="1292" t="s">
        <v>169</v>
      </c>
      <c r="E100" s="1292" t="s">
        <v>392</v>
      </c>
      <c r="F100" s="1292"/>
      <c r="G100" s="1292"/>
      <c r="H100" s="1292"/>
      <c r="I100" s="595">
        <v>45839</v>
      </c>
      <c r="J100" s="595">
        <v>45689</v>
      </c>
      <c r="K100" s="1292">
        <v>0</v>
      </c>
      <c r="L100" s="1292">
        <v>5</v>
      </c>
      <c r="M100" s="1295">
        <v>1000</v>
      </c>
      <c r="N100" s="1545"/>
      <c r="O100" s="622" t="s">
        <v>374</v>
      </c>
      <c r="P100" s="925"/>
    </row>
    <row r="101" spans="1:16" ht="15.75" x14ac:dyDescent="0.25">
      <c r="A101" s="1528"/>
      <c r="B101" s="1292" t="s">
        <v>13</v>
      </c>
      <c r="C101" s="1292">
        <v>4</v>
      </c>
      <c r="D101" s="1292" t="s">
        <v>170</v>
      </c>
      <c r="E101" s="1292" t="s">
        <v>392</v>
      </c>
      <c r="F101" s="1292"/>
      <c r="G101" s="1292"/>
      <c r="H101" s="1292"/>
      <c r="I101" s="595">
        <v>45839</v>
      </c>
      <c r="J101" s="595">
        <v>45689</v>
      </c>
      <c r="K101" s="1292">
        <v>0</v>
      </c>
      <c r="L101" s="1292">
        <v>5</v>
      </c>
      <c r="M101" s="1295">
        <v>1000</v>
      </c>
      <c r="N101" s="1545"/>
      <c r="O101" s="622" t="s">
        <v>374</v>
      </c>
      <c r="P101" s="925"/>
    </row>
    <row r="102" spans="1:16" ht="15.75" customHeight="1" x14ac:dyDescent="0.25">
      <c r="A102" s="1528"/>
      <c r="B102" s="1292" t="s">
        <v>14</v>
      </c>
      <c r="C102" s="1292">
        <v>1</v>
      </c>
      <c r="D102" s="1292" t="s">
        <v>171</v>
      </c>
      <c r="E102" s="1292" t="s">
        <v>392</v>
      </c>
      <c r="F102" s="1292"/>
      <c r="G102" s="1292"/>
      <c r="H102" s="1292"/>
      <c r="I102" s="595">
        <v>45839</v>
      </c>
      <c r="J102" s="595">
        <v>45689</v>
      </c>
      <c r="K102" s="1292">
        <v>0</v>
      </c>
      <c r="L102" s="1292">
        <v>5</v>
      </c>
      <c r="M102" s="1295">
        <v>1000</v>
      </c>
      <c r="N102" s="1545" t="s">
        <v>724</v>
      </c>
      <c r="O102" s="622" t="s">
        <v>374</v>
      </c>
      <c r="P102" s="925"/>
    </row>
    <row r="103" spans="1:16" ht="15.75" x14ac:dyDescent="0.25">
      <c r="A103" s="1528"/>
      <c r="B103" s="1292" t="s">
        <v>15</v>
      </c>
      <c r="C103" s="1292">
        <v>2</v>
      </c>
      <c r="D103" s="1292" t="s">
        <v>172</v>
      </c>
      <c r="E103" s="1292" t="s">
        <v>392</v>
      </c>
      <c r="F103" s="1292"/>
      <c r="G103" s="1292"/>
      <c r="H103" s="1292"/>
      <c r="I103" s="595">
        <v>45839</v>
      </c>
      <c r="J103" s="595">
        <v>45689</v>
      </c>
      <c r="K103" s="1292">
        <v>0</v>
      </c>
      <c r="L103" s="1292">
        <v>5</v>
      </c>
      <c r="M103" s="1295">
        <v>1000</v>
      </c>
      <c r="N103" s="1545"/>
      <c r="O103" s="622" t="s">
        <v>374</v>
      </c>
      <c r="P103" s="925"/>
    </row>
    <row r="104" spans="1:16" ht="15.75" x14ac:dyDescent="0.25">
      <c r="A104" s="1528"/>
      <c r="B104" s="1292" t="s">
        <v>16</v>
      </c>
      <c r="C104" s="1292">
        <v>3</v>
      </c>
      <c r="D104" s="1292" t="s">
        <v>173</v>
      </c>
      <c r="E104" s="1292" t="s">
        <v>392</v>
      </c>
      <c r="F104" s="1292"/>
      <c r="G104" s="1292"/>
      <c r="H104" s="1292"/>
      <c r="I104" s="595">
        <v>45839</v>
      </c>
      <c r="J104" s="595">
        <v>45689</v>
      </c>
      <c r="K104" s="1292">
        <v>0</v>
      </c>
      <c r="L104" s="1292">
        <v>5</v>
      </c>
      <c r="M104" s="1295">
        <v>1000</v>
      </c>
      <c r="N104" s="1545"/>
      <c r="O104" s="622" t="s">
        <v>374</v>
      </c>
      <c r="P104" s="925"/>
    </row>
    <row r="105" spans="1:16" ht="15.75" x14ac:dyDescent="0.25">
      <c r="A105" s="1528"/>
      <c r="B105" s="1292" t="s">
        <v>17</v>
      </c>
      <c r="C105" s="1292">
        <v>4</v>
      </c>
      <c r="D105" s="1292" t="s">
        <v>174</v>
      </c>
      <c r="E105" s="1292" t="s">
        <v>392</v>
      </c>
      <c r="F105" s="1292"/>
      <c r="G105" s="1292"/>
      <c r="H105" s="1292"/>
      <c r="I105" s="595">
        <v>45839</v>
      </c>
      <c r="J105" s="595">
        <v>45689</v>
      </c>
      <c r="K105" s="1292">
        <v>0</v>
      </c>
      <c r="L105" s="1292">
        <v>5</v>
      </c>
      <c r="M105" s="1295">
        <v>1000</v>
      </c>
      <c r="N105" s="1545"/>
      <c r="O105" s="622" t="s">
        <v>374</v>
      </c>
      <c r="P105" s="925"/>
    </row>
    <row r="106" spans="1:16" ht="15.75" x14ac:dyDescent="0.25">
      <c r="A106" s="1528"/>
      <c r="B106" s="1292" t="s">
        <v>62</v>
      </c>
      <c r="C106" s="1292">
        <v>5</v>
      </c>
      <c r="D106" s="1292" t="s">
        <v>175</v>
      </c>
      <c r="E106" s="1292" t="s">
        <v>392</v>
      </c>
      <c r="F106" s="1292"/>
      <c r="G106" s="1292"/>
      <c r="H106" s="1292"/>
      <c r="I106" s="595">
        <v>45839</v>
      </c>
      <c r="J106" s="595">
        <v>45689</v>
      </c>
      <c r="K106" s="1292">
        <v>0</v>
      </c>
      <c r="L106" s="1292">
        <v>5</v>
      </c>
      <c r="M106" s="1295">
        <v>1000</v>
      </c>
      <c r="N106" s="1545"/>
      <c r="O106" s="622" t="s">
        <v>374</v>
      </c>
      <c r="P106" s="925"/>
    </row>
    <row r="107" spans="1:16" ht="15.75" customHeight="1" x14ac:dyDescent="0.25">
      <c r="A107" s="1528"/>
      <c r="B107" s="1292" t="s">
        <v>18</v>
      </c>
      <c r="C107" s="1292">
        <v>1</v>
      </c>
      <c r="D107" s="1292" t="s">
        <v>176</v>
      </c>
      <c r="E107" s="1292" t="s">
        <v>392</v>
      </c>
      <c r="F107" s="1292"/>
      <c r="G107" s="1292"/>
      <c r="H107" s="1292"/>
      <c r="I107" s="595">
        <v>45839</v>
      </c>
      <c r="J107" s="595">
        <v>45689</v>
      </c>
      <c r="K107" s="1292">
        <v>0</v>
      </c>
      <c r="L107" s="1292">
        <v>5</v>
      </c>
      <c r="M107" s="1295">
        <v>1000</v>
      </c>
      <c r="N107" s="1545" t="s">
        <v>725</v>
      </c>
      <c r="O107" s="622" t="s">
        <v>374</v>
      </c>
      <c r="P107" s="925"/>
    </row>
    <row r="108" spans="1:16" ht="15.75" x14ac:dyDescent="0.25">
      <c r="A108" s="1528"/>
      <c r="B108" s="1292" t="s">
        <v>19</v>
      </c>
      <c r="C108" s="1292">
        <v>2</v>
      </c>
      <c r="D108" s="1292" t="s">
        <v>177</v>
      </c>
      <c r="E108" s="1292" t="s">
        <v>392</v>
      </c>
      <c r="F108" s="1292"/>
      <c r="G108" s="1292"/>
      <c r="H108" s="1292"/>
      <c r="I108" s="595">
        <v>45839</v>
      </c>
      <c r="J108" s="595">
        <v>45689</v>
      </c>
      <c r="K108" s="1292">
        <v>0</v>
      </c>
      <c r="L108" s="1292">
        <v>5</v>
      </c>
      <c r="M108" s="1295">
        <v>1000</v>
      </c>
      <c r="N108" s="1545"/>
      <c r="O108" s="622" t="s">
        <v>374</v>
      </c>
      <c r="P108" s="925"/>
    </row>
    <row r="109" spans="1:16" ht="37.5" customHeight="1" x14ac:dyDescent="0.25">
      <c r="A109" s="1528"/>
      <c r="B109" s="1292" t="s">
        <v>20</v>
      </c>
      <c r="C109" s="1292">
        <v>3</v>
      </c>
      <c r="D109" s="1292" t="s">
        <v>178</v>
      </c>
      <c r="E109" s="1292" t="s">
        <v>392</v>
      </c>
      <c r="F109" s="1292"/>
      <c r="G109" s="1292"/>
      <c r="H109" s="1292"/>
      <c r="I109" s="595">
        <v>45839</v>
      </c>
      <c r="J109" s="595">
        <v>45689</v>
      </c>
      <c r="K109" s="1292">
        <v>0</v>
      </c>
      <c r="L109" s="1292">
        <v>5</v>
      </c>
      <c r="M109" s="1295">
        <v>1000</v>
      </c>
      <c r="N109" s="1545"/>
      <c r="O109" s="622" t="s">
        <v>374</v>
      </c>
      <c r="P109" s="925"/>
    </row>
    <row r="110" spans="1:16" ht="37.5" customHeight="1" x14ac:dyDescent="0.25">
      <c r="A110" s="1528"/>
      <c r="B110" s="1292" t="s">
        <v>46</v>
      </c>
      <c r="C110" s="1292">
        <v>1</v>
      </c>
      <c r="D110" s="1317">
        <v>15072</v>
      </c>
      <c r="E110" s="1292" t="s">
        <v>392</v>
      </c>
      <c r="F110" s="1292"/>
      <c r="G110" s="1292"/>
      <c r="H110" s="1292"/>
      <c r="I110" s="595">
        <v>45839</v>
      </c>
      <c r="J110" s="595">
        <v>45689</v>
      </c>
      <c r="K110" s="1292">
        <v>0</v>
      </c>
      <c r="L110" s="1292">
        <v>2</v>
      </c>
      <c r="M110" s="1295">
        <v>250</v>
      </c>
      <c r="N110" s="1292" t="s">
        <v>752</v>
      </c>
      <c r="O110" s="622" t="s">
        <v>561</v>
      </c>
      <c r="P110" s="925"/>
    </row>
    <row r="111" spans="1:16" ht="63" x14ac:dyDescent="0.25">
      <c r="A111" s="1528"/>
      <c r="B111" s="1292" t="s">
        <v>95</v>
      </c>
      <c r="C111" s="1292">
        <v>1</v>
      </c>
      <c r="D111" s="1317">
        <v>15215</v>
      </c>
      <c r="E111" s="1292" t="s">
        <v>392</v>
      </c>
      <c r="F111" s="1292"/>
      <c r="G111" s="1292"/>
      <c r="H111" s="1292"/>
      <c r="I111" s="595">
        <v>45839</v>
      </c>
      <c r="J111" s="595">
        <v>45689</v>
      </c>
      <c r="K111" s="1292">
        <v>0</v>
      </c>
      <c r="L111" s="1292">
        <v>2</v>
      </c>
      <c r="M111" s="1295">
        <v>250</v>
      </c>
      <c r="N111" s="1292" t="s">
        <v>752</v>
      </c>
      <c r="O111" s="622" t="s">
        <v>561</v>
      </c>
      <c r="P111" s="925"/>
    </row>
    <row r="112" spans="1:16" ht="15.75" customHeight="1" x14ac:dyDescent="0.25">
      <c r="A112" s="1528"/>
      <c r="B112" s="1292" t="s">
        <v>47</v>
      </c>
      <c r="C112" s="1292">
        <v>2</v>
      </c>
      <c r="D112" s="1317">
        <v>15216</v>
      </c>
      <c r="E112" s="1292" t="s">
        <v>392</v>
      </c>
      <c r="F112" s="1292"/>
      <c r="G112" s="1292"/>
      <c r="H112" s="1292"/>
      <c r="I112" s="595">
        <v>45839</v>
      </c>
      <c r="J112" s="595">
        <v>45689</v>
      </c>
      <c r="K112" s="1292">
        <v>0</v>
      </c>
      <c r="L112" s="1292">
        <v>2</v>
      </c>
      <c r="M112" s="1295">
        <v>250</v>
      </c>
      <c r="N112" s="1545" t="s">
        <v>753</v>
      </c>
      <c r="O112" s="622" t="s">
        <v>561</v>
      </c>
      <c r="P112" s="925"/>
    </row>
    <row r="113" spans="1:16" ht="15.75" x14ac:dyDescent="0.25">
      <c r="A113" s="1528"/>
      <c r="B113" s="1292" t="s">
        <v>48</v>
      </c>
      <c r="C113" s="1292">
        <v>3</v>
      </c>
      <c r="D113" s="1317">
        <v>15217</v>
      </c>
      <c r="E113" s="1292" t="s">
        <v>392</v>
      </c>
      <c r="F113" s="1292"/>
      <c r="G113" s="1292"/>
      <c r="H113" s="1292"/>
      <c r="I113" s="595">
        <v>45839</v>
      </c>
      <c r="J113" s="595">
        <v>45689</v>
      </c>
      <c r="K113" s="1292">
        <v>0</v>
      </c>
      <c r="L113" s="1292">
        <v>2</v>
      </c>
      <c r="M113" s="1295">
        <v>250</v>
      </c>
      <c r="N113" s="1545"/>
      <c r="O113" s="622" t="s">
        <v>561</v>
      </c>
      <c r="P113" s="925"/>
    </row>
    <row r="114" spans="1:16" ht="35.25" customHeight="1" x14ac:dyDescent="0.25">
      <c r="A114" s="1528"/>
      <c r="B114" s="1292" t="s">
        <v>49</v>
      </c>
      <c r="C114" s="1292">
        <v>4</v>
      </c>
      <c r="D114" s="1317">
        <v>15214</v>
      </c>
      <c r="E114" s="1292" t="s">
        <v>392</v>
      </c>
      <c r="F114" s="1292"/>
      <c r="G114" s="1292"/>
      <c r="H114" s="1292"/>
      <c r="I114" s="595">
        <v>45839</v>
      </c>
      <c r="J114" s="595">
        <v>45689</v>
      </c>
      <c r="K114" s="1292">
        <v>0</v>
      </c>
      <c r="L114" s="1292">
        <v>2</v>
      </c>
      <c r="M114" s="1295">
        <v>250</v>
      </c>
      <c r="N114" s="1545"/>
      <c r="O114" s="622" t="s">
        <v>561</v>
      </c>
      <c r="P114" s="925"/>
    </row>
    <row r="115" spans="1:16" ht="15.75" customHeight="1" x14ac:dyDescent="0.25">
      <c r="A115" s="1528"/>
      <c r="B115" s="1292" t="s">
        <v>11</v>
      </c>
      <c r="C115" s="1292">
        <v>5</v>
      </c>
      <c r="D115" s="1317">
        <v>15058</v>
      </c>
      <c r="E115" s="1292" t="s">
        <v>392</v>
      </c>
      <c r="F115" s="1292"/>
      <c r="G115" s="1292"/>
      <c r="H115" s="1292"/>
      <c r="I115" s="595">
        <v>45839</v>
      </c>
      <c r="J115" s="595">
        <v>45689</v>
      </c>
      <c r="K115" s="1292">
        <v>0</v>
      </c>
      <c r="L115" s="1292">
        <v>2</v>
      </c>
      <c r="M115" s="1295">
        <v>250</v>
      </c>
      <c r="N115" s="1545" t="s">
        <v>723</v>
      </c>
      <c r="O115" s="622" t="s">
        <v>561</v>
      </c>
      <c r="P115" s="925"/>
    </row>
    <row r="116" spans="1:16" ht="45" customHeight="1" x14ac:dyDescent="0.25">
      <c r="A116" s="1528"/>
      <c r="B116" s="1292" t="s">
        <v>12</v>
      </c>
      <c r="C116" s="1292">
        <v>6</v>
      </c>
      <c r="D116" s="1317">
        <v>15057</v>
      </c>
      <c r="E116" s="1292" t="s">
        <v>392</v>
      </c>
      <c r="F116" s="1292"/>
      <c r="G116" s="1292"/>
      <c r="H116" s="1292"/>
      <c r="I116" s="595">
        <v>45839</v>
      </c>
      <c r="J116" s="595">
        <v>45689</v>
      </c>
      <c r="K116" s="1292">
        <v>0</v>
      </c>
      <c r="L116" s="1292">
        <v>2</v>
      </c>
      <c r="M116" s="1295">
        <v>250</v>
      </c>
      <c r="N116" s="1545"/>
      <c r="O116" s="622" t="s">
        <v>561</v>
      </c>
      <c r="P116" s="925"/>
    </row>
    <row r="117" spans="1:16" ht="63" x14ac:dyDescent="0.25">
      <c r="A117" s="1528"/>
      <c r="B117" s="1292" t="s">
        <v>62</v>
      </c>
      <c r="C117" s="1292">
        <v>7</v>
      </c>
      <c r="D117" s="1292">
        <v>15066</v>
      </c>
      <c r="E117" s="1292" t="s">
        <v>392</v>
      </c>
      <c r="F117" s="1292"/>
      <c r="G117" s="1292"/>
      <c r="H117" s="1292"/>
      <c r="I117" s="595">
        <v>45839</v>
      </c>
      <c r="J117" s="595">
        <v>45689</v>
      </c>
      <c r="K117" s="1292">
        <v>0</v>
      </c>
      <c r="L117" s="1292">
        <v>2</v>
      </c>
      <c r="M117" s="1295">
        <v>250</v>
      </c>
      <c r="N117" s="1292" t="s">
        <v>724</v>
      </c>
      <c r="O117" s="622" t="s">
        <v>561</v>
      </c>
      <c r="P117" s="925"/>
    </row>
    <row r="118" spans="1:16" ht="15.75" customHeight="1" x14ac:dyDescent="0.25">
      <c r="A118" s="1528"/>
      <c r="B118" s="1292" t="s">
        <v>19</v>
      </c>
      <c r="C118" s="1292">
        <v>8</v>
      </c>
      <c r="D118" s="1317">
        <v>15065</v>
      </c>
      <c r="E118" s="1292" t="s">
        <v>392</v>
      </c>
      <c r="F118" s="1292"/>
      <c r="G118" s="1292"/>
      <c r="H118" s="1292"/>
      <c r="I118" s="595">
        <v>45839</v>
      </c>
      <c r="J118" s="595">
        <v>45689</v>
      </c>
      <c r="K118" s="1292">
        <v>0</v>
      </c>
      <c r="L118" s="1292">
        <v>2</v>
      </c>
      <c r="M118" s="1295">
        <v>250</v>
      </c>
      <c r="N118" s="1545" t="s">
        <v>725</v>
      </c>
      <c r="O118" s="622" t="s">
        <v>561</v>
      </c>
      <c r="P118" s="925"/>
    </row>
    <row r="119" spans="1:16" ht="53.25" customHeight="1" thickBot="1" x14ac:dyDescent="0.3">
      <c r="A119" s="1529"/>
      <c r="B119" s="1293" t="s">
        <v>20</v>
      </c>
      <c r="C119" s="1293">
        <v>9</v>
      </c>
      <c r="D119" s="1318">
        <v>15064</v>
      </c>
      <c r="E119" s="1293" t="s">
        <v>392</v>
      </c>
      <c r="F119" s="1293"/>
      <c r="G119" s="1293"/>
      <c r="H119" s="1293"/>
      <c r="I119" s="995">
        <v>45839</v>
      </c>
      <c r="J119" s="995">
        <v>45689</v>
      </c>
      <c r="K119" s="1293">
        <v>0</v>
      </c>
      <c r="L119" s="1293">
        <v>2</v>
      </c>
      <c r="M119" s="1296">
        <v>250</v>
      </c>
      <c r="N119" s="1548"/>
      <c r="O119" s="628" t="s">
        <v>561</v>
      </c>
      <c r="P119" s="925"/>
    </row>
    <row r="120" spans="1:16" ht="15.75" customHeight="1" x14ac:dyDescent="0.25">
      <c r="A120" s="1653" t="s">
        <v>1011</v>
      </c>
      <c r="B120" s="1303" t="s">
        <v>26</v>
      </c>
      <c r="C120" s="1303">
        <v>1</v>
      </c>
      <c r="D120" s="1303" t="s">
        <v>179</v>
      </c>
      <c r="E120" s="1303" t="s">
        <v>391</v>
      </c>
      <c r="F120" s="1303"/>
      <c r="G120" s="1303"/>
      <c r="H120" s="1303"/>
      <c r="I120" s="963">
        <v>45839</v>
      </c>
      <c r="J120" s="963">
        <v>45689</v>
      </c>
      <c r="K120" s="1303">
        <v>0</v>
      </c>
      <c r="L120" s="1303">
        <v>5</v>
      </c>
      <c r="M120" s="1309">
        <v>1000</v>
      </c>
      <c r="N120" s="1637" t="s">
        <v>806</v>
      </c>
      <c r="O120" s="981" t="s">
        <v>374</v>
      </c>
      <c r="P120" s="925"/>
    </row>
    <row r="121" spans="1:16" ht="15.75" x14ac:dyDescent="0.25">
      <c r="A121" s="1654"/>
      <c r="B121" s="1304" t="s">
        <v>27</v>
      </c>
      <c r="C121" s="1304">
        <v>2</v>
      </c>
      <c r="D121" s="1304" t="s">
        <v>180</v>
      </c>
      <c r="E121" s="1304" t="s">
        <v>391</v>
      </c>
      <c r="F121" s="1304"/>
      <c r="G121" s="1304"/>
      <c r="H121" s="1304"/>
      <c r="I121" s="966">
        <v>45839</v>
      </c>
      <c r="J121" s="966">
        <v>45689</v>
      </c>
      <c r="K121" s="1304">
        <v>0</v>
      </c>
      <c r="L121" s="1304">
        <v>5</v>
      </c>
      <c r="M121" s="1310">
        <v>1000</v>
      </c>
      <c r="N121" s="1638"/>
      <c r="O121" s="983" t="s">
        <v>374</v>
      </c>
      <c r="P121" s="925"/>
    </row>
    <row r="122" spans="1:16" ht="15.75" x14ac:dyDescent="0.25">
      <c r="A122" s="1654"/>
      <c r="B122" s="1304" t="s">
        <v>28</v>
      </c>
      <c r="C122" s="1304">
        <v>3</v>
      </c>
      <c r="D122" s="1304" t="s">
        <v>181</v>
      </c>
      <c r="E122" s="1304" t="s">
        <v>391</v>
      </c>
      <c r="F122" s="1304"/>
      <c r="G122" s="1304"/>
      <c r="H122" s="1304"/>
      <c r="I122" s="966">
        <v>45839</v>
      </c>
      <c r="J122" s="966">
        <v>45689</v>
      </c>
      <c r="K122" s="1304"/>
      <c r="L122" s="1304"/>
      <c r="M122" s="1310"/>
      <c r="N122" s="1638"/>
      <c r="O122" s="983" t="s">
        <v>374</v>
      </c>
      <c r="P122" s="925"/>
    </row>
    <row r="123" spans="1:16" ht="15.75" x14ac:dyDescent="0.25">
      <c r="A123" s="1654"/>
      <c r="B123" s="1304" t="s">
        <v>29</v>
      </c>
      <c r="C123" s="1304">
        <v>4</v>
      </c>
      <c r="D123" s="1304" t="s">
        <v>182</v>
      </c>
      <c r="E123" s="1304" t="s">
        <v>391</v>
      </c>
      <c r="F123" s="1304"/>
      <c r="G123" s="1304"/>
      <c r="H123" s="1304"/>
      <c r="I123" s="966">
        <v>45839</v>
      </c>
      <c r="J123" s="966">
        <v>45689</v>
      </c>
      <c r="K123" s="1304">
        <v>0</v>
      </c>
      <c r="L123" s="1304">
        <v>5</v>
      </c>
      <c r="M123" s="1310">
        <v>1000</v>
      </c>
      <c r="N123" s="1638"/>
      <c r="O123" s="983" t="s">
        <v>374</v>
      </c>
      <c r="P123" s="925"/>
    </row>
    <row r="124" spans="1:16" ht="15.75" customHeight="1" x14ac:dyDescent="0.25">
      <c r="A124" s="1654"/>
      <c r="B124" s="1304" t="s">
        <v>64</v>
      </c>
      <c r="C124" s="1304">
        <v>1</v>
      </c>
      <c r="D124" s="1304" t="s">
        <v>183</v>
      </c>
      <c r="E124" s="1304" t="s">
        <v>391</v>
      </c>
      <c r="F124" s="1304"/>
      <c r="G124" s="1304"/>
      <c r="H124" s="1304"/>
      <c r="I124" s="966">
        <v>45839</v>
      </c>
      <c r="J124" s="966">
        <v>45689</v>
      </c>
      <c r="K124" s="1304">
        <v>0</v>
      </c>
      <c r="L124" s="1304">
        <v>5</v>
      </c>
      <c r="M124" s="1310">
        <v>1000</v>
      </c>
      <c r="N124" s="1638" t="s">
        <v>729</v>
      </c>
      <c r="O124" s="983" t="s">
        <v>374</v>
      </c>
      <c r="P124" s="925"/>
    </row>
    <row r="125" spans="1:16" ht="15.75" x14ac:dyDescent="0.25">
      <c r="A125" s="1654"/>
      <c r="B125" s="1304" t="s">
        <v>65</v>
      </c>
      <c r="C125" s="1304">
        <v>2</v>
      </c>
      <c r="D125" s="1304" t="s">
        <v>184</v>
      </c>
      <c r="E125" s="1304" t="s">
        <v>391</v>
      </c>
      <c r="F125" s="1304"/>
      <c r="G125" s="1304"/>
      <c r="H125" s="1304"/>
      <c r="I125" s="966">
        <v>45839</v>
      </c>
      <c r="J125" s="966">
        <v>45689</v>
      </c>
      <c r="K125" s="1304">
        <v>0</v>
      </c>
      <c r="L125" s="1304">
        <v>5</v>
      </c>
      <c r="M125" s="1310">
        <v>1000</v>
      </c>
      <c r="N125" s="1638"/>
      <c r="O125" s="983" t="s">
        <v>374</v>
      </c>
      <c r="P125" s="925"/>
    </row>
    <row r="126" spans="1:16" ht="15.75" x14ac:dyDescent="0.25">
      <c r="A126" s="1654"/>
      <c r="B126" s="1304" t="s">
        <v>66</v>
      </c>
      <c r="C126" s="1304">
        <v>3</v>
      </c>
      <c r="D126" s="1304" t="s">
        <v>185</v>
      </c>
      <c r="E126" s="1304" t="s">
        <v>391</v>
      </c>
      <c r="F126" s="1304"/>
      <c r="G126" s="1304"/>
      <c r="H126" s="1304"/>
      <c r="I126" s="966">
        <v>45839</v>
      </c>
      <c r="J126" s="966">
        <v>45689</v>
      </c>
      <c r="K126" s="1304">
        <v>0</v>
      </c>
      <c r="L126" s="1304">
        <v>5</v>
      </c>
      <c r="M126" s="1310">
        <v>1000</v>
      </c>
      <c r="N126" s="1638"/>
      <c r="O126" s="983" t="s">
        <v>374</v>
      </c>
      <c r="P126" s="925"/>
    </row>
    <row r="127" spans="1:16" ht="15.75" x14ac:dyDescent="0.25">
      <c r="A127" s="1654"/>
      <c r="B127" s="1304" t="s">
        <v>91</v>
      </c>
      <c r="C127" s="1304">
        <v>4</v>
      </c>
      <c r="D127" s="1304" t="s">
        <v>186</v>
      </c>
      <c r="E127" s="1304" t="s">
        <v>391</v>
      </c>
      <c r="F127" s="1304"/>
      <c r="G127" s="1304"/>
      <c r="H127" s="1304"/>
      <c r="I127" s="966">
        <v>45839</v>
      </c>
      <c r="J127" s="966">
        <v>45689</v>
      </c>
      <c r="K127" s="1304">
        <v>0</v>
      </c>
      <c r="L127" s="1304">
        <v>5</v>
      </c>
      <c r="M127" s="1310">
        <v>1000</v>
      </c>
      <c r="N127" s="1638"/>
      <c r="O127" s="983" t="s">
        <v>374</v>
      </c>
      <c r="P127" s="925"/>
    </row>
    <row r="128" spans="1:16" ht="15.75" customHeight="1" x14ac:dyDescent="0.25">
      <c r="A128" s="1654"/>
      <c r="B128" s="1304" t="s">
        <v>30</v>
      </c>
      <c r="C128" s="1304">
        <v>1</v>
      </c>
      <c r="D128" s="1304" t="s">
        <v>187</v>
      </c>
      <c r="E128" s="1304" t="s">
        <v>391</v>
      </c>
      <c r="F128" s="1304"/>
      <c r="G128" s="1304"/>
      <c r="H128" s="1304"/>
      <c r="I128" s="966">
        <v>45839</v>
      </c>
      <c r="J128" s="966">
        <v>45689</v>
      </c>
      <c r="K128" s="1304">
        <v>0</v>
      </c>
      <c r="L128" s="1304">
        <v>5</v>
      </c>
      <c r="M128" s="1310">
        <v>1000</v>
      </c>
      <c r="N128" s="1638" t="s">
        <v>730</v>
      </c>
      <c r="O128" s="983" t="s">
        <v>374</v>
      </c>
      <c r="P128" s="925"/>
    </row>
    <row r="129" spans="1:16" ht="15.75" x14ac:dyDescent="0.25">
      <c r="A129" s="1654"/>
      <c r="B129" s="1304" t="s">
        <v>67</v>
      </c>
      <c r="C129" s="1304">
        <v>2</v>
      </c>
      <c r="D129" s="1304" t="s">
        <v>188</v>
      </c>
      <c r="E129" s="1304" t="s">
        <v>391</v>
      </c>
      <c r="F129" s="1304"/>
      <c r="G129" s="1304"/>
      <c r="H129" s="1304"/>
      <c r="I129" s="966">
        <v>45839</v>
      </c>
      <c r="J129" s="966">
        <v>45689</v>
      </c>
      <c r="K129" s="1304">
        <v>0</v>
      </c>
      <c r="L129" s="1304">
        <v>5</v>
      </c>
      <c r="M129" s="1310">
        <v>1000</v>
      </c>
      <c r="N129" s="1638"/>
      <c r="O129" s="983" t="s">
        <v>374</v>
      </c>
      <c r="P129" s="925"/>
    </row>
    <row r="130" spans="1:16" ht="15.75" x14ac:dyDescent="0.25">
      <c r="A130" s="1654"/>
      <c r="B130" s="1304" t="s">
        <v>68</v>
      </c>
      <c r="C130" s="1304">
        <v>3</v>
      </c>
      <c r="D130" s="1304" t="s">
        <v>189</v>
      </c>
      <c r="E130" s="1304" t="s">
        <v>391</v>
      </c>
      <c r="F130" s="1304"/>
      <c r="G130" s="1304"/>
      <c r="H130" s="1304"/>
      <c r="I130" s="966">
        <v>45839</v>
      </c>
      <c r="J130" s="966">
        <v>45689</v>
      </c>
      <c r="K130" s="1304">
        <v>0</v>
      </c>
      <c r="L130" s="1304">
        <v>5</v>
      </c>
      <c r="M130" s="1310">
        <v>1000</v>
      </c>
      <c r="N130" s="1638"/>
      <c r="O130" s="983" t="s">
        <v>374</v>
      </c>
      <c r="P130" s="925"/>
    </row>
    <row r="131" spans="1:16" ht="15.75" x14ac:dyDescent="0.25">
      <c r="A131" s="1654"/>
      <c r="B131" s="1304" t="s">
        <v>69</v>
      </c>
      <c r="C131" s="1304">
        <v>4</v>
      </c>
      <c r="D131" s="1304" t="s">
        <v>190</v>
      </c>
      <c r="E131" s="1304" t="s">
        <v>391</v>
      </c>
      <c r="F131" s="1304"/>
      <c r="G131" s="1304"/>
      <c r="H131" s="1304"/>
      <c r="I131" s="966">
        <v>45839</v>
      </c>
      <c r="J131" s="966">
        <v>45689</v>
      </c>
      <c r="K131" s="1304">
        <v>0</v>
      </c>
      <c r="L131" s="1304">
        <v>5</v>
      </c>
      <c r="M131" s="1310">
        <v>1000</v>
      </c>
      <c r="N131" s="1638"/>
      <c r="O131" s="983" t="s">
        <v>374</v>
      </c>
      <c r="P131" s="925"/>
    </row>
    <row r="132" spans="1:16" ht="15.75" customHeight="1" x14ac:dyDescent="0.25">
      <c r="A132" s="1654"/>
      <c r="B132" s="1304" t="s">
        <v>70</v>
      </c>
      <c r="C132" s="1304">
        <v>1</v>
      </c>
      <c r="D132" s="1304" t="s">
        <v>191</v>
      </c>
      <c r="E132" s="1304" t="s">
        <v>391</v>
      </c>
      <c r="F132" s="1304"/>
      <c r="G132" s="1304"/>
      <c r="H132" s="1304"/>
      <c r="I132" s="966">
        <v>45839</v>
      </c>
      <c r="J132" s="966">
        <v>45689</v>
      </c>
      <c r="K132" s="1304">
        <v>0</v>
      </c>
      <c r="L132" s="1304">
        <v>5</v>
      </c>
      <c r="M132" s="1310">
        <v>1000</v>
      </c>
      <c r="N132" s="1638"/>
      <c r="O132" s="983" t="s">
        <v>374</v>
      </c>
      <c r="P132" s="925"/>
    </row>
    <row r="133" spans="1:16" ht="71.25" customHeight="1" x14ac:dyDescent="0.25">
      <c r="A133" s="1654"/>
      <c r="B133" s="1304" t="s">
        <v>32</v>
      </c>
      <c r="C133" s="1304">
        <v>2</v>
      </c>
      <c r="D133" s="1304" t="s">
        <v>192</v>
      </c>
      <c r="E133" s="1304" t="s">
        <v>391</v>
      </c>
      <c r="F133" s="1304"/>
      <c r="G133" s="1304"/>
      <c r="H133" s="1304"/>
      <c r="I133" s="966">
        <v>45839</v>
      </c>
      <c r="J133" s="966">
        <v>45689</v>
      </c>
      <c r="K133" s="1304">
        <v>0</v>
      </c>
      <c r="L133" s="1304">
        <v>5</v>
      </c>
      <c r="M133" s="1310">
        <v>1000</v>
      </c>
      <c r="N133" s="1638" t="s">
        <v>732</v>
      </c>
      <c r="O133" s="983" t="s">
        <v>374</v>
      </c>
      <c r="P133" s="925"/>
    </row>
    <row r="134" spans="1:16" ht="15.75" x14ac:dyDescent="0.25">
      <c r="A134" s="1654"/>
      <c r="B134" s="1304" t="s">
        <v>73</v>
      </c>
      <c r="C134" s="1304">
        <v>3</v>
      </c>
      <c r="D134" s="1304" t="s">
        <v>193</v>
      </c>
      <c r="E134" s="1304" t="s">
        <v>391</v>
      </c>
      <c r="F134" s="1304"/>
      <c r="G134" s="1304"/>
      <c r="H134" s="1304"/>
      <c r="I134" s="966">
        <v>45839</v>
      </c>
      <c r="J134" s="966">
        <v>45689</v>
      </c>
      <c r="K134" s="1304">
        <v>0</v>
      </c>
      <c r="L134" s="1304">
        <v>5</v>
      </c>
      <c r="M134" s="1310">
        <v>1000</v>
      </c>
      <c r="N134" s="1638"/>
      <c r="O134" s="983" t="s">
        <v>374</v>
      </c>
      <c r="P134" s="925"/>
    </row>
    <row r="135" spans="1:16" ht="15.75" x14ac:dyDescent="0.25">
      <c r="A135" s="1654"/>
      <c r="B135" s="1304" t="s">
        <v>73</v>
      </c>
      <c r="C135" s="1304">
        <v>4</v>
      </c>
      <c r="D135" s="1304">
        <v>708510</v>
      </c>
      <c r="E135" s="1304" t="s">
        <v>391</v>
      </c>
      <c r="F135" s="1304"/>
      <c r="G135" s="1304"/>
      <c r="H135" s="1304"/>
      <c r="I135" s="966">
        <v>45839</v>
      </c>
      <c r="J135" s="966">
        <v>45689</v>
      </c>
      <c r="K135" s="1304">
        <v>0</v>
      </c>
      <c r="L135" s="1304">
        <v>5</v>
      </c>
      <c r="M135" s="1310">
        <v>630</v>
      </c>
      <c r="N135" s="1638"/>
      <c r="O135" s="983" t="s">
        <v>375</v>
      </c>
      <c r="P135" s="925"/>
    </row>
    <row r="136" spans="1:16" ht="15.75" x14ac:dyDescent="0.25">
      <c r="A136" s="1654"/>
      <c r="B136" s="1304" t="s">
        <v>74</v>
      </c>
      <c r="C136" s="1304">
        <v>5</v>
      </c>
      <c r="D136" s="1304" t="s">
        <v>248</v>
      </c>
      <c r="E136" s="1304" t="s">
        <v>391</v>
      </c>
      <c r="F136" s="1304"/>
      <c r="G136" s="1304"/>
      <c r="H136" s="1304"/>
      <c r="I136" s="966">
        <v>45839</v>
      </c>
      <c r="J136" s="966">
        <v>45689</v>
      </c>
      <c r="K136" s="1304">
        <v>0</v>
      </c>
      <c r="L136" s="1304">
        <v>5</v>
      </c>
      <c r="M136" s="1310">
        <v>1000</v>
      </c>
      <c r="N136" s="1638"/>
      <c r="O136" s="983" t="s">
        <v>374</v>
      </c>
      <c r="P136" s="925"/>
    </row>
    <row r="137" spans="1:16" ht="29.25" customHeight="1" x14ac:dyDescent="0.25">
      <c r="A137" s="1654"/>
      <c r="B137" s="1304" t="s">
        <v>75</v>
      </c>
      <c r="C137" s="1304">
        <v>1</v>
      </c>
      <c r="D137" s="1304" t="s">
        <v>195</v>
      </c>
      <c r="E137" s="1304" t="s">
        <v>391</v>
      </c>
      <c r="F137" s="1304"/>
      <c r="G137" s="1304"/>
      <c r="H137" s="1304"/>
      <c r="I137" s="966">
        <v>45839</v>
      </c>
      <c r="J137" s="966">
        <v>45689</v>
      </c>
      <c r="K137" s="1304">
        <v>0</v>
      </c>
      <c r="L137" s="1304">
        <v>5</v>
      </c>
      <c r="M137" s="1310">
        <v>1000</v>
      </c>
      <c r="N137" s="1638"/>
      <c r="O137" s="983" t="s">
        <v>374</v>
      </c>
      <c r="P137" s="925"/>
    </row>
    <row r="138" spans="1:16" ht="23.25" customHeight="1" x14ac:dyDescent="0.25">
      <c r="A138" s="1654"/>
      <c r="B138" s="1304" t="s">
        <v>75</v>
      </c>
      <c r="C138" s="1304">
        <v>2</v>
      </c>
      <c r="D138" s="1304">
        <v>708512</v>
      </c>
      <c r="E138" s="1304" t="s">
        <v>391</v>
      </c>
      <c r="F138" s="1304"/>
      <c r="G138" s="1304"/>
      <c r="H138" s="1304"/>
      <c r="I138" s="966">
        <v>45839</v>
      </c>
      <c r="J138" s="966">
        <v>45689</v>
      </c>
      <c r="K138" s="1304">
        <v>0</v>
      </c>
      <c r="L138" s="1304">
        <v>5</v>
      </c>
      <c r="M138" s="1310">
        <v>630</v>
      </c>
      <c r="N138" s="1638"/>
      <c r="O138" s="983" t="s">
        <v>375</v>
      </c>
      <c r="P138" s="925"/>
    </row>
    <row r="139" spans="1:16" ht="28.5" customHeight="1" x14ac:dyDescent="0.25">
      <c r="A139" s="1654"/>
      <c r="B139" s="1304" t="s">
        <v>90</v>
      </c>
      <c r="C139" s="1304">
        <v>3</v>
      </c>
      <c r="D139" s="1304" t="s">
        <v>196</v>
      </c>
      <c r="E139" s="1304" t="s">
        <v>391</v>
      </c>
      <c r="F139" s="1304"/>
      <c r="G139" s="1304"/>
      <c r="H139" s="1304"/>
      <c r="I139" s="966">
        <v>45839</v>
      </c>
      <c r="J139" s="966">
        <v>45689</v>
      </c>
      <c r="K139" s="1304">
        <v>0</v>
      </c>
      <c r="L139" s="1304">
        <v>5</v>
      </c>
      <c r="M139" s="1310">
        <v>1000</v>
      </c>
      <c r="N139" s="1638"/>
      <c r="O139" s="983" t="s">
        <v>374</v>
      </c>
      <c r="P139" s="925"/>
    </row>
    <row r="140" spans="1:16" ht="30.75" customHeight="1" x14ac:dyDescent="0.25">
      <c r="A140" s="1654"/>
      <c r="B140" s="1304" t="s">
        <v>33</v>
      </c>
      <c r="C140" s="1304">
        <v>4</v>
      </c>
      <c r="D140" s="1304" t="s">
        <v>197</v>
      </c>
      <c r="E140" s="1304" t="s">
        <v>391</v>
      </c>
      <c r="F140" s="1304"/>
      <c r="G140" s="1304"/>
      <c r="H140" s="1304"/>
      <c r="I140" s="966">
        <v>45839</v>
      </c>
      <c r="J140" s="966">
        <v>45689</v>
      </c>
      <c r="K140" s="1304">
        <v>0</v>
      </c>
      <c r="L140" s="1304">
        <v>5</v>
      </c>
      <c r="M140" s="1310">
        <v>1000</v>
      </c>
      <c r="N140" s="1638" t="s">
        <v>757</v>
      </c>
      <c r="O140" s="983" t="s">
        <v>374</v>
      </c>
      <c r="P140" s="925"/>
    </row>
    <row r="141" spans="1:16" ht="15.75" customHeight="1" x14ac:dyDescent="0.25">
      <c r="A141" s="1654"/>
      <c r="B141" s="1304" t="s">
        <v>76</v>
      </c>
      <c r="C141" s="1304">
        <v>1</v>
      </c>
      <c r="D141" s="1304" t="s">
        <v>198</v>
      </c>
      <c r="E141" s="1304" t="s">
        <v>391</v>
      </c>
      <c r="F141" s="1304"/>
      <c r="G141" s="1304"/>
      <c r="H141" s="1304"/>
      <c r="I141" s="966">
        <v>45839</v>
      </c>
      <c r="J141" s="966">
        <v>45689</v>
      </c>
      <c r="K141" s="1304">
        <v>0</v>
      </c>
      <c r="L141" s="1304">
        <v>5</v>
      </c>
      <c r="M141" s="1310">
        <v>1000</v>
      </c>
      <c r="N141" s="1638"/>
      <c r="O141" s="983" t="s">
        <v>374</v>
      </c>
      <c r="P141" s="925"/>
    </row>
    <row r="142" spans="1:16" ht="15.75" x14ac:dyDescent="0.25">
      <c r="A142" s="1654"/>
      <c r="B142" s="1304" t="s">
        <v>77</v>
      </c>
      <c r="C142" s="1304">
        <v>2</v>
      </c>
      <c r="D142" s="1304" t="s">
        <v>199</v>
      </c>
      <c r="E142" s="1304" t="s">
        <v>391</v>
      </c>
      <c r="F142" s="1304"/>
      <c r="G142" s="1304"/>
      <c r="H142" s="1304"/>
      <c r="I142" s="966">
        <v>45839</v>
      </c>
      <c r="J142" s="966">
        <v>45689</v>
      </c>
      <c r="K142" s="1304">
        <v>0</v>
      </c>
      <c r="L142" s="1304">
        <v>5</v>
      </c>
      <c r="M142" s="1310">
        <v>1000</v>
      </c>
      <c r="N142" s="1638"/>
      <c r="O142" s="983" t="s">
        <v>374</v>
      </c>
      <c r="P142" s="925"/>
    </row>
    <row r="143" spans="1:16" ht="15.75" x14ac:dyDescent="0.25">
      <c r="A143" s="1654"/>
      <c r="B143" s="1304" t="s">
        <v>78</v>
      </c>
      <c r="C143" s="1304">
        <v>3</v>
      </c>
      <c r="D143" s="1304" t="s">
        <v>200</v>
      </c>
      <c r="E143" s="1304" t="s">
        <v>391</v>
      </c>
      <c r="F143" s="1304"/>
      <c r="G143" s="1304"/>
      <c r="H143" s="1304"/>
      <c r="I143" s="966">
        <v>45839</v>
      </c>
      <c r="J143" s="966">
        <v>45689</v>
      </c>
      <c r="K143" s="1304">
        <v>0</v>
      </c>
      <c r="L143" s="1304">
        <v>5</v>
      </c>
      <c r="M143" s="1310">
        <v>1000</v>
      </c>
      <c r="N143" s="1638"/>
      <c r="O143" s="983" t="s">
        <v>374</v>
      </c>
      <c r="P143" s="925"/>
    </row>
    <row r="144" spans="1:16" ht="15.75" x14ac:dyDescent="0.25">
      <c r="A144" s="1654"/>
      <c r="B144" s="1304" t="s">
        <v>34</v>
      </c>
      <c r="C144" s="1304">
        <v>4</v>
      </c>
      <c r="D144" s="1304" t="s">
        <v>201</v>
      </c>
      <c r="E144" s="1304" t="s">
        <v>392</v>
      </c>
      <c r="F144" s="1304"/>
      <c r="G144" s="1304"/>
      <c r="H144" s="1304"/>
      <c r="I144" s="966">
        <v>45839</v>
      </c>
      <c r="J144" s="966">
        <v>45689</v>
      </c>
      <c r="K144" s="1304">
        <v>0</v>
      </c>
      <c r="L144" s="1304">
        <v>5</v>
      </c>
      <c r="M144" s="1310">
        <v>1000</v>
      </c>
      <c r="N144" s="1638" t="s">
        <v>798</v>
      </c>
      <c r="O144" s="983" t="s">
        <v>374</v>
      </c>
      <c r="P144" s="925"/>
    </row>
    <row r="145" spans="1:16" ht="15.75" x14ac:dyDescent="0.25">
      <c r="A145" s="1654"/>
      <c r="B145" s="1304" t="s">
        <v>79</v>
      </c>
      <c r="C145" s="1304">
        <v>5</v>
      </c>
      <c r="D145" s="1304" t="s">
        <v>202</v>
      </c>
      <c r="E145" s="1304" t="s">
        <v>392</v>
      </c>
      <c r="F145" s="1304"/>
      <c r="G145" s="1304"/>
      <c r="H145" s="1304"/>
      <c r="I145" s="966">
        <v>45839</v>
      </c>
      <c r="J145" s="966">
        <v>45689</v>
      </c>
      <c r="K145" s="1304">
        <v>0</v>
      </c>
      <c r="L145" s="1304">
        <v>5</v>
      </c>
      <c r="M145" s="1310">
        <v>1000</v>
      </c>
      <c r="N145" s="1638"/>
      <c r="O145" s="983" t="s">
        <v>374</v>
      </c>
      <c r="P145" s="925"/>
    </row>
    <row r="146" spans="1:16" ht="15.75" x14ac:dyDescent="0.25">
      <c r="A146" s="1654"/>
      <c r="B146" s="1304" t="s">
        <v>80</v>
      </c>
      <c r="C146" s="1304">
        <v>6</v>
      </c>
      <c r="D146" s="1304" t="s">
        <v>203</v>
      </c>
      <c r="E146" s="1304" t="s">
        <v>392</v>
      </c>
      <c r="F146" s="1304"/>
      <c r="G146" s="1304"/>
      <c r="H146" s="1304"/>
      <c r="I146" s="966">
        <v>45839</v>
      </c>
      <c r="J146" s="966">
        <v>45689</v>
      </c>
      <c r="K146" s="1304">
        <v>0</v>
      </c>
      <c r="L146" s="1304">
        <v>5</v>
      </c>
      <c r="M146" s="1310">
        <v>1000</v>
      </c>
      <c r="N146" s="1638"/>
      <c r="O146" s="983" t="s">
        <v>374</v>
      </c>
      <c r="P146" s="925"/>
    </row>
    <row r="147" spans="1:16" ht="15.75" x14ac:dyDescent="0.25">
      <c r="A147" s="1654"/>
      <c r="B147" s="1304" t="s">
        <v>81</v>
      </c>
      <c r="C147" s="1304">
        <v>7</v>
      </c>
      <c r="D147" s="1304" t="s">
        <v>204</v>
      </c>
      <c r="E147" s="1304" t="s">
        <v>392</v>
      </c>
      <c r="F147" s="1304"/>
      <c r="G147" s="1304"/>
      <c r="H147" s="1304"/>
      <c r="I147" s="966">
        <v>45839</v>
      </c>
      <c r="J147" s="966">
        <v>45689</v>
      </c>
      <c r="K147" s="1304">
        <v>0</v>
      </c>
      <c r="L147" s="1304">
        <v>5</v>
      </c>
      <c r="M147" s="1310">
        <v>1000</v>
      </c>
      <c r="N147" s="1638"/>
      <c r="O147" s="983" t="s">
        <v>374</v>
      </c>
      <c r="P147" s="925"/>
    </row>
    <row r="148" spans="1:16" ht="15.75" customHeight="1" x14ac:dyDescent="0.25">
      <c r="A148" s="1654"/>
      <c r="B148" s="1304" t="s">
        <v>27</v>
      </c>
      <c r="C148" s="1304">
        <v>1</v>
      </c>
      <c r="D148" s="1319">
        <v>15256</v>
      </c>
      <c r="E148" s="1304" t="s">
        <v>392</v>
      </c>
      <c r="F148" s="1304"/>
      <c r="G148" s="1304"/>
      <c r="H148" s="1304"/>
      <c r="I148" s="966">
        <v>45839</v>
      </c>
      <c r="J148" s="966">
        <v>45689</v>
      </c>
      <c r="K148" s="1304">
        <v>0</v>
      </c>
      <c r="L148" s="1304">
        <v>5</v>
      </c>
      <c r="M148" s="1310">
        <v>230</v>
      </c>
      <c r="N148" s="1638" t="s">
        <v>806</v>
      </c>
      <c r="O148" s="983" t="s">
        <v>561</v>
      </c>
      <c r="P148" s="925"/>
    </row>
    <row r="149" spans="1:16" ht="60.75" customHeight="1" x14ac:dyDescent="0.25">
      <c r="A149" s="1654"/>
      <c r="B149" s="1304" t="s">
        <v>29</v>
      </c>
      <c r="C149" s="1304">
        <v>2</v>
      </c>
      <c r="D149" s="1319">
        <v>15633</v>
      </c>
      <c r="E149" s="1304" t="s">
        <v>391</v>
      </c>
      <c r="F149" s="1304"/>
      <c r="G149" s="1304"/>
      <c r="H149" s="1304"/>
      <c r="I149" s="966">
        <v>45839</v>
      </c>
      <c r="J149" s="966">
        <v>45689</v>
      </c>
      <c r="K149" s="1304">
        <v>0</v>
      </c>
      <c r="L149" s="1304">
        <v>5</v>
      </c>
      <c r="M149" s="1310">
        <v>230</v>
      </c>
      <c r="N149" s="1638"/>
      <c r="O149" s="983" t="s">
        <v>561</v>
      </c>
      <c r="P149" s="925"/>
    </row>
    <row r="150" spans="1:16" ht="53.25" customHeight="1" x14ac:dyDescent="0.25">
      <c r="A150" s="1654"/>
      <c r="B150" s="1304" t="s">
        <v>65</v>
      </c>
      <c r="C150" s="1304">
        <v>3</v>
      </c>
      <c r="D150" s="1319">
        <v>15481</v>
      </c>
      <c r="E150" s="1304" t="s">
        <v>391</v>
      </c>
      <c r="F150" s="1304"/>
      <c r="G150" s="1304"/>
      <c r="H150" s="1304"/>
      <c r="I150" s="966">
        <v>45839</v>
      </c>
      <c r="J150" s="966">
        <v>45689</v>
      </c>
      <c r="K150" s="1304">
        <v>0</v>
      </c>
      <c r="L150" s="1304">
        <v>5</v>
      </c>
      <c r="M150" s="1310">
        <v>230</v>
      </c>
      <c r="N150" s="1638" t="s">
        <v>729</v>
      </c>
      <c r="O150" s="983" t="s">
        <v>561</v>
      </c>
      <c r="P150" s="925"/>
    </row>
    <row r="151" spans="1:16" ht="45.75" customHeight="1" x14ac:dyDescent="0.25">
      <c r="A151" s="1654"/>
      <c r="B151" s="1304" t="s">
        <v>66</v>
      </c>
      <c r="C151" s="1304">
        <v>4</v>
      </c>
      <c r="D151" s="1319">
        <v>15637</v>
      </c>
      <c r="E151" s="1304" t="s">
        <v>391</v>
      </c>
      <c r="F151" s="1304"/>
      <c r="G151" s="1304"/>
      <c r="H151" s="1304"/>
      <c r="I151" s="966">
        <v>45839</v>
      </c>
      <c r="J151" s="966">
        <v>45689</v>
      </c>
      <c r="K151" s="1304">
        <v>0</v>
      </c>
      <c r="L151" s="1304">
        <v>5</v>
      </c>
      <c r="M151" s="1310">
        <v>230</v>
      </c>
      <c r="N151" s="1638"/>
      <c r="O151" s="983" t="s">
        <v>561</v>
      </c>
      <c r="P151" s="925"/>
    </row>
    <row r="152" spans="1:16" ht="47.25" customHeight="1" x14ac:dyDescent="0.25">
      <c r="A152" s="1654"/>
      <c r="B152" s="1304" t="s">
        <v>67</v>
      </c>
      <c r="C152" s="1304">
        <v>1</v>
      </c>
      <c r="D152" s="1319">
        <v>15504</v>
      </c>
      <c r="E152" s="1304" t="s">
        <v>391</v>
      </c>
      <c r="F152" s="1304"/>
      <c r="G152" s="1304"/>
      <c r="H152" s="1304"/>
      <c r="I152" s="966">
        <v>45839</v>
      </c>
      <c r="J152" s="966">
        <v>45689</v>
      </c>
      <c r="K152" s="1304">
        <v>0</v>
      </c>
      <c r="L152" s="1304">
        <v>5</v>
      </c>
      <c r="M152" s="1310">
        <v>230</v>
      </c>
      <c r="N152" s="1638" t="s">
        <v>730</v>
      </c>
      <c r="O152" s="983" t="s">
        <v>561</v>
      </c>
      <c r="P152" s="925"/>
    </row>
    <row r="153" spans="1:16" ht="15.75" x14ac:dyDescent="0.25">
      <c r="A153" s="1654"/>
      <c r="B153" s="1304" t="s">
        <v>69</v>
      </c>
      <c r="C153" s="1304">
        <v>2</v>
      </c>
      <c r="D153" s="1319">
        <v>15484</v>
      </c>
      <c r="E153" s="1304" t="s">
        <v>391</v>
      </c>
      <c r="F153" s="1304"/>
      <c r="G153" s="1304"/>
      <c r="H153" s="1304"/>
      <c r="I153" s="966">
        <v>45839</v>
      </c>
      <c r="J153" s="966">
        <v>45689</v>
      </c>
      <c r="K153" s="1304">
        <v>0</v>
      </c>
      <c r="L153" s="1304">
        <v>5</v>
      </c>
      <c r="M153" s="1310">
        <v>230</v>
      </c>
      <c r="N153" s="1638"/>
      <c r="O153" s="983" t="s">
        <v>561</v>
      </c>
      <c r="P153" s="925"/>
    </row>
    <row r="154" spans="1:16" ht="78.75" x14ac:dyDescent="0.25">
      <c r="A154" s="1654"/>
      <c r="B154" s="1304" t="s">
        <v>90</v>
      </c>
      <c r="C154" s="1304">
        <v>3</v>
      </c>
      <c r="D154" s="1319">
        <v>15639</v>
      </c>
      <c r="E154" s="1304" t="s">
        <v>391</v>
      </c>
      <c r="F154" s="1304"/>
      <c r="G154" s="1304"/>
      <c r="H154" s="1304"/>
      <c r="I154" s="966">
        <v>45839</v>
      </c>
      <c r="J154" s="966">
        <v>45689</v>
      </c>
      <c r="K154" s="1304">
        <v>0</v>
      </c>
      <c r="L154" s="1304">
        <v>5</v>
      </c>
      <c r="M154" s="1310">
        <v>230</v>
      </c>
      <c r="N154" s="1304" t="s">
        <v>732</v>
      </c>
      <c r="O154" s="983" t="s">
        <v>561</v>
      </c>
      <c r="P154" s="925"/>
    </row>
    <row r="155" spans="1:16" ht="15.75" x14ac:dyDescent="0.25">
      <c r="A155" s="1654"/>
      <c r="B155" s="1304" t="s">
        <v>76</v>
      </c>
      <c r="C155" s="1304">
        <v>4</v>
      </c>
      <c r="D155" s="1319">
        <v>15494</v>
      </c>
      <c r="E155" s="1304" t="s">
        <v>391</v>
      </c>
      <c r="F155" s="1304"/>
      <c r="G155" s="1304"/>
      <c r="H155" s="1304"/>
      <c r="I155" s="966">
        <v>45839</v>
      </c>
      <c r="J155" s="966">
        <v>45689</v>
      </c>
      <c r="K155" s="1304">
        <v>0</v>
      </c>
      <c r="L155" s="1304">
        <v>5</v>
      </c>
      <c r="M155" s="1310">
        <v>230</v>
      </c>
      <c r="N155" s="1638" t="s">
        <v>757</v>
      </c>
      <c r="O155" s="983" t="s">
        <v>561</v>
      </c>
      <c r="P155" s="925"/>
    </row>
    <row r="156" spans="1:16" ht="15.75" customHeight="1" x14ac:dyDescent="0.25">
      <c r="A156" s="1654"/>
      <c r="B156" s="1304" t="s">
        <v>77</v>
      </c>
      <c r="C156" s="1304">
        <v>1</v>
      </c>
      <c r="D156" s="1319">
        <v>15492</v>
      </c>
      <c r="E156" s="1304" t="s">
        <v>391</v>
      </c>
      <c r="F156" s="1304"/>
      <c r="G156" s="1304"/>
      <c r="H156" s="1304"/>
      <c r="I156" s="966">
        <v>45839</v>
      </c>
      <c r="J156" s="966">
        <v>45689</v>
      </c>
      <c r="K156" s="1304">
        <v>0</v>
      </c>
      <c r="L156" s="1304">
        <v>2</v>
      </c>
      <c r="M156" s="1310">
        <v>230</v>
      </c>
      <c r="N156" s="1638"/>
      <c r="O156" s="983" t="s">
        <v>561</v>
      </c>
      <c r="P156" s="925"/>
    </row>
    <row r="157" spans="1:16" ht="59.25" customHeight="1" x14ac:dyDescent="0.25">
      <c r="A157" s="1654"/>
      <c r="B157" s="1304" t="s">
        <v>78</v>
      </c>
      <c r="C157" s="1304">
        <v>2</v>
      </c>
      <c r="D157" s="1319">
        <v>15491</v>
      </c>
      <c r="E157" s="1304" t="s">
        <v>391</v>
      </c>
      <c r="F157" s="1304"/>
      <c r="G157" s="1304"/>
      <c r="H157" s="1304"/>
      <c r="I157" s="966">
        <v>45839</v>
      </c>
      <c r="J157" s="966">
        <v>45689</v>
      </c>
      <c r="K157" s="1304">
        <v>0</v>
      </c>
      <c r="L157" s="1304">
        <v>2</v>
      </c>
      <c r="M157" s="1310">
        <v>230</v>
      </c>
      <c r="N157" s="1638"/>
      <c r="O157" s="983" t="s">
        <v>561</v>
      </c>
      <c r="P157" s="925"/>
    </row>
    <row r="158" spans="1:16" ht="15.75" customHeight="1" thickBot="1" x14ac:dyDescent="0.3">
      <c r="A158" s="1655"/>
      <c r="B158" s="1305" t="s">
        <v>80</v>
      </c>
      <c r="C158" s="1305">
        <v>1</v>
      </c>
      <c r="D158" s="1320">
        <v>15482</v>
      </c>
      <c r="E158" s="1305" t="s">
        <v>392</v>
      </c>
      <c r="F158" s="1305"/>
      <c r="G158" s="1305"/>
      <c r="H158" s="1305"/>
      <c r="I158" s="994">
        <v>45839</v>
      </c>
      <c r="J158" s="994">
        <v>45689</v>
      </c>
      <c r="K158" s="1305">
        <v>0</v>
      </c>
      <c r="L158" s="1305">
        <v>2</v>
      </c>
      <c r="M158" s="1311">
        <v>230</v>
      </c>
      <c r="N158" s="1305" t="s">
        <v>798</v>
      </c>
      <c r="O158" s="996" t="s">
        <v>561</v>
      </c>
      <c r="P158" s="925"/>
    </row>
    <row r="159" spans="1:16" ht="48.75" customHeight="1" x14ac:dyDescent="0.25">
      <c r="A159" s="1527" t="s">
        <v>805</v>
      </c>
      <c r="B159" s="1297" t="s">
        <v>22</v>
      </c>
      <c r="C159" s="1297">
        <v>1</v>
      </c>
      <c r="D159" s="1297">
        <v>707388</v>
      </c>
      <c r="E159" s="1297" t="s">
        <v>392</v>
      </c>
      <c r="F159" s="1297"/>
      <c r="G159" s="1297"/>
      <c r="H159" s="1297"/>
      <c r="I159" s="593">
        <v>45839</v>
      </c>
      <c r="J159" s="593">
        <v>45689</v>
      </c>
      <c r="K159" s="1297">
        <v>0</v>
      </c>
      <c r="L159" s="1297">
        <v>2</v>
      </c>
      <c r="M159" s="1299">
        <v>1000</v>
      </c>
      <c r="N159" s="1554" t="s">
        <v>726</v>
      </c>
      <c r="O159" s="621" t="s">
        <v>375</v>
      </c>
      <c r="P159" s="925"/>
    </row>
    <row r="160" spans="1:16" ht="63" customHeight="1" x14ac:dyDescent="0.25">
      <c r="A160" s="1528"/>
      <c r="B160" s="1292" t="s">
        <v>23</v>
      </c>
      <c r="C160" s="1292">
        <v>2</v>
      </c>
      <c r="D160" s="1292">
        <v>707389</v>
      </c>
      <c r="E160" s="1292" t="s">
        <v>392</v>
      </c>
      <c r="F160" s="1292"/>
      <c r="G160" s="1292"/>
      <c r="H160" s="1292"/>
      <c r="I160" s="595">
        <v>45839</v>
      </c>
      <c r="J160" s="595">
        <v>45689</v>
      </c>
      <c r="K160" s="1292">
        <v>0</v>
      </c>
      <c r="L160" s="1292">
        <v>2</v>
      </c>
      <c r="M160" s="1295">
        <v>1000</v>
      </c>
      <c r="N160" s="1545"/>
      <c r="O160" s="622" t="s">
        <v>375</v>
      </c>
      <c r="P160" s="925"/>
    </row>
    <row r="161" spans="1:16" ht="36" customHeight="1" x14ac:dyDescent="0.25">
      <c r="A161" s="1528"/>
      <c r="B161" s="1292" t="s">
        <v>24</v>
      </c>
      <c r="C161" s="1292">
        <v>3</v>
      </c>
      <c r="D161" s="1292" t="s">
        <v>905</v>
      </c>
      <c r="E161" s="1292" t="s">
        <v>392</v>
      </c>
      <c r="F161" s="1292"/>
      <c r="G161" s="1292"/>
      <c r="H161" s="1292"/>
      <c r="I161" s="595">
        <v>45839</v>
      </c>
      <c r="J161" s="595">
        <v>45689</v>
      </c>
      <c r="K161" s="1292">
        <v>0</v>
      </c>
      <c r="L161" s="1292">
        <v>2</v>
      </c>
      <c r="M161" s="1295">
        <v>1000</v>
      </c>
      <c r="N161" s="1545"/>
      <c r="O161" s="622" t="s">
        <v>807</v>
      </c>
      <c r="P161" s="925"/>
    </row>
    <row r="162" spans="1:16" ht="15.75" customHeight="1" x14ac:dyDescent="0.25">
      <c r="A162" s="1528"/>
      <c r="B162" s="1292" t="s">
        <v>25</v>
      </c>
      <c r="C162" s="1292">
        <v>4</v>
      </c>
      <c r="D162" s="1292">
        <v>707391</v>
      </c>
      <c r="E162" s="1292" t="s">
        <v>392</v>
      </c>
      <c r="F162" s="1292"/>
      <c r="G162" s="1292"/>
      <c r="H162" s="1292"/>
      <c r="I162" s="595">
        <v>45839</v>
      </c>
      <c r="J162" s="595">
        <v>45689</v>
      </c>
      <c r="K162" s="1292">
        <v>0</v>
      </c>
      <c r="L162" s="1292">
        <v>2</v>
      </c>
      <c r="M162" s="1295">
        <v>1000</v>
      </c>
      <c r="N162" s="1545"/>
      <c r="O162" s="622" t="s">
        <v>375</v>
      </c>
      <c r="P162" s="925"/>
    </row>
    <row r="163" spans="1:16" ht="58.5" customHeight="1" x14ac:dyDescent="0.25">
      <c r="A163" s="1528"/>
      <c r="B163" s="1292" t="s">
        <v>31</v>
      </c>
      <c r="C163" s="1292">
        <v>1</v>
      </c>
      <c r="D163" s="1292">
        <v>707367</v>
      </c>
      <c r="E163" s="1292" t="s">
        <v>392</v>
      </c>
      <c r="F163" s="1292"/>
      <c r="G163" s="1292"/>
      <c r="H163" s="1292"/>
      <c r="I163" s="595">
        <v>45839</v>
      </c>
      <c r="J163" s="595">
        <v>45689</v>
      </c>
      <c r="K163" s="1292">
        <v>0</v>
      </c>
      <c r="L163" s="1292">
        <v>2</v>
      </c>
      <c r="M163" s="1295">
        <v>1000</v>
      </c>
      <c r="N163" s="1545" t="s">
        <v>731</v>
      </c>
      <c r="O163" s="622" t="s">
        <v>375</v>
      </c>
      <c r="P163" s="925"/>
    </row>
    <row r="164" spans="1:16" ht="87" customHeight="1" x14ac:dyDescent="0.25">
      <c r="A164" s="1528"/>
      <c r="B164" s="1292" t="s">
        <v>71</v>
      </c>
      <c r="C164" s="1292">
        <v>2</v>
      </c>
      <c r="D164" s="1292">
        <v>707373</v>
      </c>
      <c r="E164" s="1292" t="s">
        <v>392</v>
      </c>
      <c r="F164" s="1292"/>
      <c r="G164" s="1292"/>
      <c r="H164" s="1292"/>
      <c r="I164" s="595">
        <v>45839</v>
      </c>
      <c r="J164" s="595">
        <v>45689</v>
      </c>
      <c r="K164" s="1292">
        <v>0</v>
      </c>
      <c r="L164" s="1292">
        <v>2</v>
      </c>
      <c r="M164" s="1295">
        <v>1000</v>
      </c>
      <c r="N164" s="1545"/>
      <c r="O164" s="622" t="s">
        <v>375</v>
      </c>
      <c r="P164" s="925"/>
    </row>
    <row r="165" spans="1:16" ht="15.75" x14ac:dyDescent="0.25">
      <c r="A165" s="1528"/>
      <c r="B165" s="1292" t="s">
        <v>72</v>
      </c>
      <c r="C165" s="1292">
        <v>3</v>
      </c>
      <c r="D165" s="1292">
        <v>707376</v>
      </c>
      <c r="E165" s="1292" t="s">
        <v>392</v>
      </c>
      <c r="F165" s="1292"/>
      <c r="G165" s="1292"/>
      <c r="H165" s="1292"/>
      <c r="I165" s="595">
        <v>45839</v>
      </c>
      <c r="J165" s="595">
        <v>45689</v>
      </c>
      <c r="K165" s="1292">
        <v>0</v>
      </c>
      <c r="L165" s="1292">
        <v>2</v>
      </c>
      <c r="M165" s="1295">
        <v>1000</v>
      </c>
      <c r="N165" s="1545"/>
      <c r="O165" s="622" t="s">
        <v>375</v>
      </c>
      <c r="P165" s="925"/>
    </row>
    <row r="166" spans="1:16" ht="15.75" customHeight="1" x14ac:dyDescent="0.25">
      <c r="A166" s="1528"/>
      <c r="B166" s="1292" t="s">
        <v>317</v>
      </c>
      <c r="C166" s="1292">
        <v>4</v>
      </c>
      <c r="D166" s="1292">
        <v>707362</v>
      </c>
      <c r="E166" s="1292" t="s">
        <v>392</v>
      </c>
      <c r="F166" s="1292"/>
      <c r="G166" s="1292"/>
      <c r="H166" s="1292"/>
      <c r="I166" s="595">
        <v>45839</v>
      </c>
      <c r="J166" s="595">
        <v>45689</v>
      </c>
      <c r="K166" s="1292">
        <v>0</v>
      </c>
      <c r="L166" s="1292">
        <v>2</v>
      </c>
      <c r="M166" s="1295">
        <v>1000</v>
      </c>
      <c r="N166" s="1545"/>
      <c r="O166" s="622" t="s">
        <v>375</v>
      </c>
      <c r="P166" s="925"/>
    </row>
    <row r="167" spans="1:16" ht="15.75" x14ac:dyDescent="0.25">
      <c r="A167" s="1528"/>
      <c r="B167" s="1292" t="s">
        <v>22</v>
      </c>
      <c r="C167" s="1292">
        <v>1</v>
      </c>
      <c r="D167" s="1317">
        <v>15055</v>
      </c>
      <c r="E167" s="1292" t="s">
        <v>392</v>
      </c>
      <c r="F167" s="1292"/>
      <c r="G167" s="1292"/>
      <c r="H167" s="1292"/>
      <c r="I167" s="595">
        <v>45839</v>
      </c>
      <c r="J167" s="595">
        <v>45689</v>
      </c>
      <c r="K167" s="1292">
        <v>0</v>
      </c>
      <c r="L167" s="1292">
        <v>2</v>
      </c>
      <c r="M167" s="1295">
        <v>230</v>
      </c>
      <c r="N167" s="1545" t="s">
        <v>726</v>
      </c>
      <c r="O167" s="622" t="s">
        <v>561</v>
      </c>
      <c r="P167" s="925"/>
    </row>
    <row r="168" spans="1:16" ht="54.75" customHeight="1" x14ac:dyDescent="0.25">
      <c r="A168" s="1528"/>
      <c r="B168" s="1292" t="s">
        <v>24</v>
      </c>
      <c r="C168" s="1292">
        <v>2</v>
      </c>
      <c r="D168" s="1292">
        <v>15184</v>
      </c>
      <c r="E168" s="1292" t="s">
        <v>392</v>
      </c>
      <c r="F168" s="1292"/>
      <c r="G168" s="1292"/>
      <c r="H168" s="1292"/>
      <c r="I168" s="595">
        <v>45839</v>
      </c>
      <c r="J168" s="595">
        <v>45689</v>
      </c>
      <c r="K168" s="1292">
        <v>0</v>
      </c>
      <c r="L168" s="1292">
        <v>2</v>
      </c>
      <c r="M168" s="1295">
        <v>230</v>
      </c>
      <c r="N168" s="1545"/>
      <c r="O168" s="622" t="s">
        <v>561</v>
      </c>
      <c r="P168" s="925"/>
    </row>
    <row r="169" spans="1:16" ht="91.5" customHeight="1" thickBot="1" x14ac:dyDescent="0.3">
      <c r="A169" s="1529"/>
      <c r="B169" s="1293" t="s">
        <v>31</v>
      </c>
      <c r="C169" s="1293">
        <v>3</v>
      </c>
      <c r="D169" s="1318">
        <v>15100</v>
      </c>
      <c r="E169" s="1293" t="s">
        <v>392</v>
      </c>
      <c r="F169" s="1293"/>
      <c r="G169" s="1293"/>
      <c r="H169" s="1293"/>
      <c r="I169" s="995">
        <v>45839</v>
      </c>
      <c r="J169" s="995">
        <v>45689</v>
      </c>
      <c r="K169" s="1293">
        <v>0</v>
      </c>
      <c r="L169" s="1293">
        <v>2</v>
      </c>
      <c r="M169" s="1296">
        <v>230</v>
      </c>
      <c r="N169" s="1293" t="s">
        <v>731</v>
      </c>
      <c r="O169" s="628" t="s">
        <v>561</v>
      </c>
      <c r="P169" s="925"/>
    </row>
    <row r="170" spans="1:16" ht="15.75" customHeight="1" x14ac:dyDescent="0.25">
      <c r="A170" s="1661" t="s">
        <v>1012</v>
      </c>
      <c r="B170" s="1307" t="s">
        <v>35</v>
      </c>
      <c r="C170" s="1307">
        <v>1</v>
      </c>
      <c r="D170" s="1307">
        <v>707371</v>
      </c>
      <c r="E170" s="1307" t="s">
        <v>391</v>
      </c>
      <c r="F170" s="1307"/>
      <c r="G170" s="1307"/>
      <c r="H170" s="1307"/>
      <c r="I170" s="990">
        <v>45839</v>
      </c>
      <c r="J170" s="990">
        <v>45689</v>
      </c>
      <c r="K170" s="1307">
        <v>0</v>
      </c>
      <c r="L170" s="1307">
        <v>5</v>
      </c>
      <c r="M170" s="975">
        <v>1000</v>
      </c>
      <c r="N170" s="1663" t="s">
        <v>734</v>
      </c>
      <c r="O170" s="1307" t="s">
        <v>375</v>
      </c>
      <c r="P170" s="925"/>
    </row>
    <row r="171" spans="1:16" ht="15.75" x14ac:dyDescent="0.25">
      <c r="A171" s="1651"/>
      <c r="B171" s="1304" t="s">
        <v>83</v>
      </c>
      <c r="C171" s="1304">
        <v>2</v>
      </c>
      <c r="D171" s="1304">
        <v>707372</v>
      </c>
      <c r="E171" s="1304" t="s">
        <v>391</v>
      </c>
      <c r="F171" s="1304"/>
      <c r="G171" s="1304"/>
      <c r="H171" s="1304"/>
      <c r="I171" s="966">
        <v>45839</v>
      </c>
      <c r="J171" s="966">
        <v>45689</v>
      </c>
      <c r="K171" s="1304">
        <v>0</v>
      </c>
      <c r="L171" s="1304">
        <v>5</v>
      </c>
      <c r="M171" s="1310">
        <v>1000</v>
      </c>
      <c r="N171" s="1638"/>
      <c r="O171" s="1304" t="s">
        <v>375</v>
      </c>
      <c r="P171" s="925"/>
    </row>
    <row r="172" spans="1:16" ht="35.25" customHeight="1" x14ac:dyDescent="0.25">
      <c r="A172" s="1651"/>
      <c r="B172" s="1304" t="s">
        <v>84</v>
      </c>
      <c r="C172" s="1304">
        <v>3</v>
      </c>
      <c r="D172" s="1304">
        <v>707370</v>
      </c>
      <c r="E172" s="1304" t="s">
        <v>391</v>
      </c>
      <c r="F172" s="1304"/>
      <c r="G172" s="1304"/>
      <c r="H172" s="1304"/>
      <c r="I172" s="966">
        <v>45839</v>
      </c>
      <c r="J172" s="966">
        <v>45689</v>
      </c>
      <c r="K172" s="1304">
        <v>0</v>
      </c>
      <c r="L172" s="1304">
        <v>5</v>
      </c>
      <c r="M172" s="1310">
        <v>1000</v>
      </c>
      <c r="N172" s="1638"/>
      <c r="O172" s="1304" t="s">
        <v>375</v>
      </c>
      <c r="P172" s="925"/>
    </row>
    <row r="173" spans="1:16" ht="15.75" customHeight="1" x14ac:dyDescent="0.25">
      <c r="A173" s="1651"/>
      <c r="B173" s="1304" t="s">
        <v>85</v>
      </c>
      <c r="C173" s="1304">
        <v>1</v>
      </c>
      <c r="D173" s="1304">
        <v>707379</v>
      </c>
      <c r="E173" s="1304" t="s">
        <v>391</v>
      </c>
      <c r="F173" s="1304"/>
      <c r="G173" s="1304"/>
      <c r="H173" s="1304"/>
      <c r="I173" s="966">
        <v>45839</v>
      </c>
      <c r="J173" s="966">
        <v>45689</v>
      </c>
      <c r="K173" s="1304">
        <v>0</v>
      </c>
      <c r="L173" s="1304">
        <v>5</v>
      </c>
      <c r="M173" s="1310">
        <v>1000</v>
      </c>
      <c r="N173" s="1638" t="s">
        <v>735</v>
      </c>
      <c r="O173" s="1304" t="s">
        <v>375</v>
      </c>
      <c r="P173" s="925"/>
    </row>
    <row r="174" spans="1:16" ht="15.75" x14ac:dyDescent="0.25">
      <c r="A174" s="1651"/>
      <c r="B174" s="1304" t="s">
        <v>86</v>
      </c>
      <c r="C174" s="1304">
        <v>2</v>
      </c>
      <c r="D174" s="1304">
        <v>707378</v>
      </c>
      <c r="E174" s="1304" t="s">
        <v>391</v>
      </c>
      <c r="F174" s="1304"/>
      <c r="G174" s="1304"/>
      <c r="H174" s="1304"/>
      <c r="I174" s="966">
        <v>45839</v>
      </c>
      <c r="J174" s="966">
        <v>45689</v>
      </c>
      <c r="K174" s="1304">
        <v>0</v>
      </c>
      <c r="L174" s="1304">
        <v>5</v>
      </c>
      <c r="M174" s="1310">
        <v>1000</v>
      </c>
      <c r="N174" s="1638"/>
      <c r="O174" s="1304" t="s">
        <v>375</v>
      </c>
      <c r="P174" s="925"/>
    </row>
    <row r="175" spans="1:16" ht="61.5" customHeight="1" thickBot="1" x14ac:dyDescent="0.3">
      <c r="A175" s="1662"/>
      <c r="B175" s="1308" t="s">
        <v>87</v>
      </c>
      <c r="C175" s="1308">
        <v>3</v>
      </c>
      <c r="D175" s="1308">
        <v>707360</v>
      </c>
      <c r="E175" s="1308" t="s">
        <v>391</v>
      </c>
      <c r="F175" s="1308"/>
      <c r="G175" s="1306"/>
      <c r="H175" s="1306"/>
      <c r="I175" s="997">
        <v>45839</v>
      </c>
      <c r="J175" s="997">
        <v>45689</v>
      </c>
      <c r="K175" s="1308">
        <v>0</v>
      </c>
      <c r="L175" s="1308">
        <v>5</v>
      </c>
      <c r="M175" s="970">
        <v>1000</v>
      </c>
      <c r="N175" s="1664"/>
      <c r="O175" s="1308" t="s">
        <v>375</v>
      </c>
      <c r="P175" s="925"/>
    </row>
    <row r="176" spans="1:16" ht="63" customHeight="1" x14ac:dyDescent="0.25">
      <c r="A176" s="1527" t="s">
        <v>1009</v>
      </c>
      <c r="B176" s="1297" t="s">
        <v>6</v>
      </c>
      <c r="C176" s="1297">
        <v>1</v>
      </c>
      <c r="D176" s="1297" t="s">
        <v>205</v>
      </c>
      <c r="E176" s="1297" t="s">
        <v>392</v>
      </c>
      <c r="F176" s="1297"/>
      <c r="G176" s="1297">
        <v>8</v>
      </c>
      <c r="H176" s="1297"/>
      <c r="I176" s="593">
        <v>45839</v>
      </c>
      <c r="J176" s="593">
        <v>45689</v>
      </c>
      <c r="K176" s="1297">
        <v>0</v>
      </c>
      <c r="L176" s="1297">
        <v>8</v>
      </c>
      <c r="M176" s="1299">
        <v>1000</v>
      </c>
      <c r="N176" s="1554" t="s">
        <v>718</v>
      </c>
      <c r="O176" s="621" t="s">
        <v>374</v>
      </c>
      <c r="P176" s="925"/>
    </row>
    <row r="177" spans="1:16" ht="63" customHeight="1" x14ac:dyDescent="0.25">
      <c r="A177" s="1528"/>
      <c r="B177" s="1292" t="s">
        <v>6</v>
      </c>
      <c r="C177" s="1292">
        <v>2</v>
      </c>
      <c r="D177" s="1292" t="s">
        <v>206</v>
      </c>
      <c r="E177" s="1292" t="s">
        <v>392</v>
      </c>
      <c r="F177" s="1292"/>
      <c r="G177" s="1292"/>
      <c r="H177" s="1292"/>
      <c r="I177" s="595">
        <v>45839</v>
      </c>
      <c r="J177" s="595">
        <v>45689</v>
      </c>
      <c r="K177" s="1292">
        <v>0</v>
      </c>
      <c r="L177" s="1292">
        <v>8</v>
      </c>
      <c r="M177" s="1295">
        <v>1000</v>
      </c>
      <c r="N177" s="1545"/>
      <c r="O177" s="622" t="s">
        <v>374</v>
      </c>
      <c r="P177" s="925"/>
    </row>
    <row r="178" spans="1:16" ht="63" customHeight="1" x14ac:dyDescent="0.25">
      <c r="A178" s="1528"/>
      <c r="B178" s="1292" t="s">
        <v>6</v>
      </c>
      <c r="C178" s="1292">
        <v>3</v>
      </c>
      <c r="D178" s="1292" t="s">
        <v>207</v>
      </c>
      <c r="E178" s="1292" t="s">
        <v>392</v>
      </c>
      <c r="F178" s="1292"/>
      <c r="G178" s="1292"/>
      <c r="H178" s="1292"/>
      <c r="I178" s="595">
        <v>45839</v>
      </c>
      <c r="J178" s="595">
        <v>45689</v>
      </c>
      <c r="K178" s="1292">
        <v>0</v>
      </c>
      <c r="L178" s="1292">
        <v>8</v>
      </c>
      <c r="M178" s="1295">
        <v>1000</v>
      </c>
      <c r="N178" s="1545"/>
      <c r="O178" s="622" t="s">
        <v>374</v>
      </c>
      <c r="P178" s="925"/>
    </row>
    <row r="179" spans="1:16" ht="63" customHeight="1" x14ac:dyDescent="0.25">
      <c r="A179" s="1528"/>
      <c r="B179" s="1292" t="s">
        <v>6</v>
      </c>
      <c r="C179" s="1292">
        <v>4</v>
      </c>
      <c r="D179" s="1292" t="s">
        <v>208</v>
      </c>
      <c r="E179" s="1292" t="s">
        <v>392</v>
      </c>
      <c r="F179" s="1292"/>
      <c r="G179" s="1292"/>
      <c r="H179" s="1292"/>
      <c r="I179" s="595">
        <v>45839</v>
      </c>
      <c r="J179" s="595">
        <v>45689</v>
      </c>
      <c r="K179" s="1292">
        <v>0</v>
      </c>
      <c r="L179" s="1292">
        <v>8</v>
      </c>
      <c r="M179" s="1295">
        <v>1000</v>
      </c>
      <c r="N179" s="1545"/>
      <c r="O179" s="622" t="s">
        <v>374</v>
      </c>
      <c r="P179" s="925"/>
    </row>
    <row r="180" spans="1:16" ht="63" customHeight="1" x14ac:dyDescent="0.25">
      <c r="A180" s="1528"/>
      <c r="B180" s="1292" t="s">
        <v>6</v>
      </c>
      <c r="C180" s="1292">
        <v>5</v>
      </c>
      <c r="D180" s="1292" t="s">
        <v>209</v>
      </c>
      <c r="E180" s="1292" t="s">
        <v>392</v>
      </c>
      <c r="F180" s="1292"/>
      <c r="G180" s="1292"/>
      <c r="H180" s="1292"/>
      <c r="I180" s="595">
        <v>45839</v>
      </c>
      <c r="J180" s="595">
        <v>45689</v>
      </c>
      <c r="K180" s="1292">
        <v>1</v>
      </c>
      <c r="L180" s="1292">
        <v>8</v>
      </c>
      <c r="M180" s="1295">
        <v>1000</v>
      </c>
      <c r="N180" s="1545"/>
      <c r="O180" s="622" t="s">
        <v>374</v>
      </c>
      <c r="P180" s="925"/>
    </row>
    <row r="181" spans="1:16" ht="63" customHeight="1" x14ac:dyDescent="0.25">
      <c r="A181" s="1528"/>
      <c r="B181" s="1292" t="s">
        <v>6</v>
      </c>
      <c r="C181" s="1292">
        <v>6</v>
      </c>
      <c r="D181" s="1292" t="s">
        <v>210</v>
      </c>
      <c r="E181" s="1292" t="s">
        <v>392</v>
      </c>
      <c r="F181" s="1292"/>
      <c r="G181" s="1292"/>
      <c r="H181" s="1292"/>
      <c r="I181" s="595">
        <v>45839</v>
      </c>
      <c r="J181" s="595">
        <v>45689</v>
      </c>
      <c r="K181" s="1292">
        <v>1</v>
      </c>
      <c r="L181" s="1292">
        <v>8</v>
      </c>
      <c r="M181" s="1295">
        <v>1000</v>
      </c>
      <c r="N181" s="1545"/>
      <c r="O181" s="622" t="s">
        <v>374</v>
      </c>
      <c r="P181" s="925"/>
    </row>
    <row r="182" spans="1:16" ht="63" customHeight="1" x14ac:dyDescent="0.25">
      <c r="A182" s="1528"/>
      <c r="B182" s="1292" t="s">
        <v>6</v>
      </c>
      <c r="C182" s="1292">
        <v>7</v>
      </c>
      <c r="D182" s="1292" t="s">
        <v>211</v>
      </c>
      <c r="E182" s="1292" t="s">
        <v>392</v>
      </c>
      <c r="F182" s="1292"/>
      <c r="G182" s="1292"/>
      <c r="H182" s="1292"/>
      <c r="I182" s="595">
        <v>45839</v>
      </c>
      <c r="J182" s="595">
        <v>45689</v>
      </c>
      <c r="K182" s="1292">
        <v>0</v>
      </c>
      <c r="L182" s="1292">
        <v>2</v>
      </c>
      <c r="M182" s="1295">
        <v>250</v>
      </c>
      <c r="N182" s="1545"/>
      <c r="O182" s="622" t="s">
        <v>377</v>
      </c>
      <c r="P182" s="925"/>
    </row>
    <row r="183" spans="1:16" ht="63.75" customHeight="1" thickBot="1" x14ac:dyDescent="0.3">
      <c r="A183" s="1529"/>
      <c r="B183" s="1293" t="s">
        <v>6</v>
      </c>
      <c r="C183" s="1293">
        <v>8</v>
      </c>
      <c r="D183" s="1293" t="s">
        <v>212</v>
      </c>
      <c r="E183" s="1293" t="s">
        <v>392</v>
      </c>
      <c r="F183" s="1293"/>
      <c r="G183" s="1293"/>
      <c r="H183" s="1293"/>
      <c r="I183" s="995">
        <v>45839</v>
      </c>
      <c r="J183" s="995">
        <v>45689</v>
      </c>
      <c r="K183" s="1293">
        <v>0</v>
      </c>
      <c r="L183" s="1293">
        <v>2</v>
      </c>
      <c r="M183" s="1296">
        <v>250</v>
      </c>
      <c r="N183" s="1548"/>
      <c r="O183" s="628" t="s">
        <v>377</v>
      </c>
      <c r="P183" s="925"/>
    </row>
    <row r="184" spans="1:16" ht="15.75" x14ac:dyDescent="0.25">
      <c r="A184" s="1645" t="s">
        <v>389</v>
      </c>
      <c r="B184" s="1309" t="s">
        <v>6</v>
      </c>
      <c r="C184" s="1309">
        <v>1</v>
      </c>
      <c r="D184" s="972">
        <v>6080014931</v>
      </c>
      <c r="E184" s="1303" t="s">
        <v>392</v>
      </c>
      <c r="F184" s="1309"/>
      <c r="G184" s="1309"/>
      <c r="H184" s="1309"/>
      <c r="I184" s="973">
        <v>45962</v>
      </c>
      <c r="J184" s="973">
        <v>45992</v>
      </c>
      <c r="K184" s="1309">
        <v>0</v>
      </c>
      <c r="L184" s="1303">
        <v>4</v>
      </c>
      <c r="M184" s="1309">
        <v>1000</v>
      </c>
      <c r="N184" s="1637" t="s">
        <v>736</v>
      </c>
      <c r="O184" s="981" t="s">
        <v>382</v>
      </c>
      <c r="P184" s="925"/>
    </row>
    <row r="185" spans="1:16" ht="51.75" customHeight="1" thickBot="1" x14ac:dyDescent="0.3">
      <c r="A185" s="1647"/>
      <c r="B185" s="1311" t="s">
        <v>6</v>
      </c>
      <c r="C185" s="1311">
        <v>2</v>
      </c>
      <c r="D185" s="998">
        <v>6080014932</v>
      </c>
      <c r="E185" s="1305" t="s">
        <v>392</v>
      </c>
      <c r="F185" s="1311"/>
      <c r="G185" s="1311"/>
      <c r="H185" s="1311"/>
      <c r="I185" s="978">
        <v>45962</v>
      </c>
      <c r="J185" s="978">
        <v>45992</v>
      </c>
      <c r="K185" s="1311">
        <v>0</v>
      </c>
      <c r="L185" s="1305">
        <v>4</v>
      </c>
      <c r="M185" s="1311">
        <v>1000</v>
      </c>
      <c r="N185" s="1657"/>
      <c r="O185" s="996" t="s">
        <v>382</v>
      </c>
      <c r="P185" s="925"/>
    </row>
    <row r="186" spans="1:16" ht="25.5" customHeight="1" x14ac:dyDescent="0.25">
      <c r="A186" s="1533" t="s">
        <v>399</v>
      </c>
      <c r="B186" s="1299" t="s">
        <v>6</v>
      </c>
      <c r="C186" s="1299">
        <v>1</v>
      </c>
      <c r="D186" s="603">
        <v>6080014742</v>
      </c>
      <c r="E186" s="1297" t="s">
        <v>391</v>
      </c>
      <c r="F186" s="1299"/>
      <c r="G186" s="1299"/>
      <c r="H186" s="1299"/>
      <c r="I186" s="604">
        <v>45689</v>
      </c>
      <c r="J186" s="604">
        <v>45992</v>
      </c>
      <c r="K186" s="1299">
        <v>0</v>
      </c>
      <c r="L186" s="1297">
        <v>4</v>
      </c>
      <c r="M186" s="1299">
        <v>1000</v>
      </c>
      <c r="N186" s="1554" t="s">
        <v>737</v>
      </c>
      <c r="O186" s="621" t="s">
        <v>382</v>
      </c>
      <c r="P186" s="925"/>
    </row>
    <row r="187" spans="1:16" ht="26.25" customHeight="1" x14ac:dyDescent="0.25">
      <c r="A187" s="1534"/>
      <c r="B187" s="1295" t="s">
        <v>6</v>
      </c>
      <c r="C187" s="1295">
        <v>2</v>
      </c>
      <c r="D187" s="607">
        <v>298412396</v>
      </c>
      <c r="E187" s="1292" t="s">
        <v>391</v>
      </c>
      <c r="F187" s="1295"/>
      <c r="G187" s="1295"/>
      <c r="H187" s="1295"/>
      <c r="I187" s="608">
        <v>45689</v>
      </c>
      <c r="J187" s="608">
        <v>45992</v>
      </c>
      <c r="K187" s="1295">
        <v>0</v>
      </c>
      <c r="L187" s="1292">
        <v>4</v>
      </c>
      <c r="M187" s="1295">
        <v>1000</v>
      </c>
      <c r="N187" s="1545"/>
      <c r="O187" s="622" t="s">
        <v>388</v>
      </c>
      <c r="P187" s="925"/>
    </row>
    <row r="188" spans="1:16" ht="22.5" customHeight="1" thickBot="1" x14ac:dyDescent="0.3">
      <c r="A188" s="1535"/>
      <c r="B188" s="1296" t="s">
        <v>6</v>
      </c>
      <c r="C188" s="1296">
        <v>3</v>
      </c>
      <c r="D188" s="610">
        <v>6080014743</v>
      </c>
      <c r="E188" s="1293" t="s">
        <v>391</v>
      </c>
      <c r="F188" s="1296"/>
      <c r="G188" s="1296"/>
      <c r="H188" s="1296"/>
      <c r="I188" s="611">
        <v>45689</v>
      </c>
      <c r="J188" s="611">
        <v>45992</v>
      </c>
      <c r="K188" s="1296">
        <v>0</v>
      </c>
      <c r="L188" s="1293">
        <v>4</v>
      </c>
      <c r="M188" s="1296">
        <v>450</v>
      </c>
      <c r="N188" s="1548"/>
      <c r="O188" s="628" t="s">
        <v>382</v>
      </c>
      <c r="P188" s="925"/>
    </row>
    <row r="189" spans="1:16" ht="15.75" x14ac:dyDescent="0.25">
      <c r="A189" s="1653" t="s">
        <v>981</v>
      </c>
      <c r="B189" s="1309" t="s">
        <v>6</v>
      </c>
      <c r="C189" s="1303">
        <v>1</v>
      </c>
      <c r="D189" s="1309">
        <v>706884</v>
      </c>
      <c r="E189" s="1303" t="s">
        <v>392</v>
      </c>
      <c r="F189" s="1309">
        <v>1</v>
      </c>
      <c r="G189" s="1309"/>
      <c r="H189" s="1309"/>
      <c r="I189" s="973">
        <v>45870</v>
      </c>
      <c r="J189" s="973">
        <v>45992</v>
      </c>
      <c r="K189" s="1309">
        <v>0</v>
      </c>
      <c r="L189" s="1303">
        <v>4</v>
      </c>
      <c r="M189" s="1303">
        <v>1800</v>
      </c>
      <c r="N189" s="1637" t="s">
        <v>738</v>
      </c>
      <c r="O189" s="981" t="s">
        <v>375</v>
      </c>
      <c r="P189" s="925"/>
    </row>
    <row r="190" spans="1:16" ht="15.75" x14ac:dyDescent="0.25">
      <c r="A190" s="1654"/>
      <c r="B190" s="1310" t="s">
        <v>6</v>
      </c>
      <c r="C190" s="1304">
        <v>2</v>
      </c>
      <c r="D190" s="1310">
        <v>706881</v>
      </c>
      <c r="E190" s="1304" t="s">
        <v>392</v>
      </c>
      <c r="F190" s="1310"/>
      <c r="G190" s="1310"/>
      <c r="H190" s="1310"/>
      <c r="I190" s="974">
        <v>45870</v>
      </c>
      <c r="J190" s="974">
        <v>45992</v>
      </c>
      <c r="K190" s="1310">
        <v>0</v>
      </c>
      <c r="L190" s="1304">
        <v>4</v>
      </c>
      <c r="M190" s="1304">
        <v>1000</v>
      </c>
      <c r="N190" s="1638"/>
      <c r="O190" s="983" t="s">
        <v>375</v>
      </c>
      <c r="P190" s="925"/>
    </row>
    <row r="191" spans="1:16" ht="15.75" x14ac:dyDescent="0.25">
      <c r="A191" s="1654"/>
      <c r="B191" s="1310" t="s">
        <v>6</v>
      </c>
      <c r="C191" s="1304">
        <v>3</v>
      </c>
      <c r="D191" s="1310">
        <v>706900</v>
      </c>
      <c r="E191" s="1304" t="s">
        <v>392</v>
      </c>
      <c r="F191" s="1310"/>
      <c r="G191" s="1310"/>
      <c r="H191" s="1310"/>
      <c r="I191" s="974">
        <v>45870</v>
      </c>
      <c r="J191" s="974">
        <v>45992</v>
      </c>
      <c r="K191" s="1310">
        <v>1</v>
      </c>
      <c r="L191" s="1304">
        <v>4</v>
      </c>
      <c r="M191" s="1304">
        <v>1000</v>
      </c>
      <c r="N191" s="1638"/>
      <c r="O191" s="983" t="s">
        <v>375</v>
      </c>
      <c r="P191" s="925"/>
    </row>
    <row r="192" spans="1:16" ht="15.75" x14ac:dyDescent="0.25">
      <c r="A192" s="1654"/>
      <c r="B192" s="1310" t="s">
        <v>6</v>
      </c>
      <c r="C192" s="1304">
        <v>4</v>
      </c>
      <c r="D192" s="1310">
        <v>706901</v>
      </c>
      <c r="E192" s="1304" t="s">
        <v>392</v>
      </c>
      <c r="F192" s="1310"/>
      <c r="G192" s="1310"/>
      <c r="H192" s="1310"/>
      <c r="I192" s="974">
        <v>45870</v>
      </c>
      <c r="J192" s="974">
        <v>45992</v>
      </c>
      <c r="K192" s="1310">
        <v>1</v>
      </c>
      <c r="L192" s="1304">
        <v>4</v>
      </c>
      <c r="M192" s="1304">
        <v>1800</v>
      </c>
      <c r="N192" s="1638"/>
      <c r="O192" s="983" t="s">
        <v>375</v>
      </c>
      <c r="P192" s="925"/>
    </row>
    <row r="193" spans="1:16" ht="15.75" x14ac:dyDescent="0.25">
      <c r="A193" s="1654"/>
      <c r="B193" s="1310" t="s">
        <v>6</v>
      </c>
      <c r="C193" s="1304">
        <v>5</v>
      </c>
      <c r="D193" s="1310">
        <v>706882</v>
      </c>
      <c r="E193" s="1304" t="s">
        <v>392</v>
      </c>
      <c r="F193" s="1310"/>
      <c r="G193" s="1310"/>
      <c r="H193" s="1310"/>
      <c r="I193" s="974">
        <v>45870</v>
      </c>
      <c r="J193" s="974">
        <v>45992</v>
      </c>
      <c r="K193" s="1310">
        <v>0</v>
      </c>
      <c r="L193" s="1304">
        <v>4</v>
      </c>
      <c r="M193" s="1304">
        <v>630</v>
      </c>
      <c r="N193" s="1638"/>
      <c r="O193" s="983" t="s">
        <v>375</v>
      </c>
      <c r="P193" s="925"/>
    </row>
    <row r="194" spans="1:16" ht="15.75" x14ac:dyDescent="0.25">
      <c r="A194" s="1654"/>
      <c r="B194" s="1310" t="s">
        <v>6</v>
      </c>
      <c r="C194" s="1304">
        <v>6</v>
      </c>
      <c r="D194" s="1310">
        <v>706883</v>
      </c>
      <c r="E194" s="1304" t="s">
        <v>392</v>
      </c>
      <c r="F194" s="1310"/>
      <c r="G194" s="1310"/>
      <c r="H194" s="1310"/>
      <c r="I194" s="974">
        <v>45870</v>
      </c>
      <c r="J194" s="974">
        <v>45992</v>
      </c>
      <c r="K194" s="1310">
        <v>0</v>
      </c>
      <c r="L194" s="1304">
        <v>4</v>
      </c>
      <c r="M194" s="1304">
        <v>630</v>
      </c>
      <c r="N194" s="1638"/>
      <c r="O194" s="983" t="s">
        <v>375</v>
      </c>
      <c r="P194" s="925"/>
    </row>
    <row r="195" spans="1:16" ht="32.25" thickBot="1" x14ac:dyDescent="0.3">
      <c r="A195" s="1655"/>
      <c r="B195" s="1311" t="s">
        <v>6</v>
      </c>
      <c r="C195" s="1305">
        <v>7</v>
      </c>
      <c r="D195" s="1311">
        <v>176638</v>
      </c>
      <c r="E195" s="1305" t="s">
        <v>391</v>
      </c>
      <c r="F195" s="1311"/>
      <c r="G195" s="1311"/>
      <c r="H195" s="1311"/>
      <c r="I195" s="978">
        <v>45870</v>
      </c>
      <c r="J195" s="978">
        <v>45992</v>
      </c>
      <c r="K195" s="1311">
        <v>0</v>
      </c>
      <c r="L195" s="1305">
        <v>4</v>
      </c>
      <c r="M195" s="1305">
        <v>250</v>
      </c>
      <c r="N195" s="1657"/>
      <c r="O195" s="996" t="s">
        <v>377</v>
      </c>
      <c r="P195" s="925"/>
    </row>
    <row r="196" spans="1:16" ht="15.75" customHeight="1" x14ac:dyDescent="0.25">
      <c r="A196" s="1527" t="s">
        <v>1006</v>
      </c>
      <c r="B196" s="1606" t="s">
        <v>6</v>
      </c>
      <c r="C196" s="1297">
        <v>1</v>
      </c>
      <c r="D196" s="1297" t="s">
        <v>771</v>
      </c>
      <c r="E196" s="1297" t="s">
        <v>392</v>
      </c>
      <c r="F196" s="1299"/>
      <c r="G196" s="1299">
        <v>2</v>
      </c>
      <c r="H196" s="1299"/>
      <c r="I196" s="604">
        <v>45870</v>
      </c>
      <c r="J196" s="604">
        <v>45992</v>
      </c>
      <c r="K196" s="1299">
        <v>0</v>
      </c>
      <c r="L196" s="1297">
        <v>3</v>
      </c>
      <c r="M196" s="1297">
        <v>1000</v>
      </c>
      <c r="N196" s="1555" t="s">
        <v>739</v>
      </c>
      <c r="O196" s="621" t="s">
        <v>374</v>
      </c>
      <c r="P196" s="925"/>
    </row>
    <row r="197" spans="1:16" ht="15.75" x14ac:dyDescent="0.25">
      <c r="A197" s="1528"/>
      <c r="B197" s="1542"/>
      <c r="C197" s="1292">
        <v>2</v>
      </c>
      <c r="D197" s="1292" t="s">
        <v>772</v>
      </c>
      <c r="E197" s="1292" t="s">
        <v>392</v>
      </c>
      <c r="F197" s="1295"/>
      <c r="G197" s="1295"/>
      <c r="H197" s="1295"/>
      <c r="I197" s="608">
        <v>45870</v>
      </c>
      <c r="J197" s="608">
        <v>45992</v>
      </c>
      <c r="K197" s="1295">
        <v>0</v>
      </c>
      <c r="L197" s="1292">
        <v>3</v>
      </c>
      <c r="M197" s="1292">
        <v>1000</v>
      </c>
      <c r="N197" s="1551"/>
      <c r="O197" s="622" t="s">
        <v>374</v>
      </c>
      <c r="P197" s="925"/>
    </row>
    <row r="198" spans="1:16" ht="15.75" x14ac:dyDescent="0.25">
      <c r="A198" s="1528"/>
      <c r="B198" s="1542"/>
      <c r="C198" s="926">
        <v>3</v>
      </c>
      <c r="D198" s="926" t="s">
        <v>773</v>
      </c>
      <c r="E198" s="926" t="s">
        <v>392</v>
      </c>
      <c r="F198" s="927"/>
      <c r="G198" s="927"/>
      <c r="H198" s="927"/>
      <c r="I198" s="989">
        <v>45870</v>
      </c>
      <c r="J198" s="608">
        <v>45992</v>
      </c>
      <c r="K198" s="927">
        <v>0</v>
      </c>
      <c r="L198" s="926">
        <v>2</v>
      </c>
      <c r="M198" s="926">
        <v>2000</v>
      </c>
      <c r="N198" s="1551"/>
      <c r="O198" s="622" t="s">
        <v>374</v>
      </c>
      <c r="P198" s="925"/>
    </row>
    <row r="199" spans="1:16" ht="15.75" x14ac:dyDescent="0.25">
      <c r="A199" s="1528"/>
      <c r="B199" s="1542"/>
      <c r="C199" s="926">
        <v>4</v>
      </c>
      <c r="D199" s="926" t="s">
        <v>774</v>
      </c>
      <c r="E199" s="926" t="s">
        <v>392</v>
      </c>
      <c r="F199" s="927"/>
      <c r="G199" s="927"/>
      <c r="H199" s="927"/>
      <c r="I199" s="608">
        <v>45870</v>
      </c>
      <c r="J199" s="608">
        <v>45992</v>
      </c>
      <c r="K199" s="927">
        <v>0</v>
      </c>
      <c r="L199" s="926">
        <v>2</v>
      </c>
      <c r="M199" s="926">
        <v>2000</v>
      </c>
      <c r="N199" s="1551"/>
      <c r="O199" s="622" t="s">
        <v>374</v>
      </c>
      <c r="P199" s="925"/>
    </row>
    <row r="200" spans="1:16" ht="15.75" x14ac:dyDescent="0.25">
      <c r="A200" s="1528"/>
      <c r="B200" s="1542"/>
      <c r="C200" s="1292">
        <v>5</v>
      </c>
      <c r="D200" s="1292" t="s">
        <v>758</v>
      </c>
      <c r="E200" s="1292" t="s">
        <v>392</v>
      </c>
      <c r="F200" s="1295"/>
      <c r="G200" s="1295"/>
      <c r="H200" s="1295"/>
      <c r="I200" s="608">
        <v>45870</v>
      </c>
      <c r="J200" s="608">
        <v>45992</v>
      </c>
      <c r="K200" s="1295">
        <v>0</v>
      </c>
      <c r="L200" s="1292">
        <v>2</v>
      </c>
      <c r="M200" s="1292">
        <v>2000</v>
      </c>
      <c r="N200" s="1551"/>
      <c r="O200" s="622" t="s">
        <v>374</v>
      </c>
      <c r="P200" s="925"/>
    </row>
    <row r="201" spans="1:16" ht="15.75" x14ac:dyDescent="0.25">
      <c r="A201" s="1528"/>
      <c r="B201" s="1542"/>
      <c r="C201" s="1292">
        <v>6</v>
      </c>
      <c r="D201" s="1292" t="s">
        <v>759</v>
      </c>
      <c r="E201" s="1292" t="s">
        <v>392</v>
      </c>
      <c r="F201" s="1295"/>
      <c r="G201" s="1295"/>
      <c r="H201" s="1295"/>
      <c r="I201" s="989">
        <v>45870</v>
      </c>
      <c r="J201" s="608">
        <v>45992</v>
      </c>
      <c r="K201" s="1295">
        <v>0</v>
      </c>
      <c r="L201" s="1292">
        <v>2</v>
      </c>
      <c r="M201" s="1292">
        <v>2000</v>
      </c>
      <c r="N201" s="1551"/>
      <c r="O201" s="622" t="s">
        <v>374</v>
      </c>
      <c r="P201" s="925"/>
    </row>
    <row r="202" spans="1:16" ht="15.75" x14ac:dyDescent="0.25">
      <c r="A202" s="1528"/>
      <c r="B202" s="1542"/>
      <c r="C202" s="1292" t="s">
        <v>566</v>
      </c>
      <c r="D202" s="1292" t="s">
        <v>775</v>
      </c>
      <c r="E202" s="1292" t="s">
        <v>392</v>
      </c>
      <c r="F202" s="1295"/>
      <c r="G202" s="1295"/>
      <c r="H202" s="1295"/>
      <c r="I202" s="608">
        <v>45870</v>
      </c>
      <c r="J202" s="608">
        <v>45992</v>
      </c>
      <c r="K202" s="1295">
        <v>0</v>
      </c>
      <c r="L202" s="1292">
        <v>3</v>
      </c>
      <c r="M202" s="1292">
        <v>2000</v>
      </c>
      <c r="N202" s="1551"/>
      <c r="O202" s="622" t="s">
        <v>374</v>
      </c>
      <c r="P202" s="925"/>
    </row>
    <row r="203" spans="1:16" ht="15.75" x14ac:dyDescent="0.25">
      <c r="A203" s="1528"/>
      <c r="B203" s="1542"/>
      <c r="C203" s="1292" t="s">
        <v>567</v>
      </c>
      <c r="D203" s="1292" t="s">
        <v>776</v>
      </c>
      <c r="E203" s="1292" t="s">
        <v>392</v>
      </c>
      <c r="F203" s="1295"/>
      <c r="G203" s="1295"/>
      <c r="H203" s="1295"/>
      <c r="I203" s="608">
        <v>45870</v>
      </c>
      <c r="J203" s="608">
        <v>45992</v>
      </c>
      <c r="K203" s="1295">
        <v>0</v>
      </c>
      <c r="L203" s="1292">
        <v>3</v>
      </c>
      <c r="M203" s="1292">
        <v>2000</v>
      </c>
      <c r="N203" s="1551"/>
      <c r="O203" s="622" t="s">
        <v>374</v>
      </c>
      <c r="P203" s="925"/>
    </row>
    <row r="204" spans="1:16" ht="15.75" x14ac:dyDescent="0.25">
      <c r="A204" s="1528"/>
      <c r="B204" s="1542"/>
      <c r="C204" s="1292">
        <v>8</v>
      </c>
      <c r="D204" s="1292" t="s">
        <v>777</v>
      </c>
      <c r="E204" s="1292" t="s">
        <v>391</v>
      </c>
      <c r="F204" s="1295"/>
      <c r="G204" s="1295"/>
      <c r="H204" s="1295"/>
      <c r="I204" s="989">
        <v>45870</v>
      </c>
      <c r="J204" s="608">
        <v>45992</v>
      </c>
      <c r="K204" s="1295">
        <v>0</v>
      </c>
      <c r="L204" s="1292">
        <v>2</v>
      </c>
      <c r="M204" s="1292">
        <v>2000</v>
      </c>
      <c r="N204" s="1551"/>
      <c r="O204" s="622" t="s">
        <v>374</v>
      </c>
      <c r="P204" s="925"/>
    </row>
    <row r="205" spans="1:16" ht="15.75" x14ac:dyDescent="0.25">
      <c r="A205" s="1528"/>
      <c r="B205" s="1542"/>
      <c r="C205" s="1292">
        <v>9</v>
      </c>
      <c r="D205" s="1292" t="s">
        <v>778</v>
      </c>
      <c r="E205" s="1292" t="s">
        <v>391</v>
      </c>
      <c r="F205" s="1295"/>
      <c r="G205" s="1295"/>
      <c r="H205" s="1295"/>
      <c r="I205" s="608">
        <v>45870</v>
      </c>
      <c r="J205" s="608">
        <v>45992</v>
      </c>
      <c r="K205" s="1295">
        <v>0</v>
      </c>
      <c r="L205" s="1292">
        <v>2</v>
      </c>
      <c r="M205" s="1292">
        <v>2000</v>
      </c>
      <c r="N205" s="1551"/>
      <c r="O205" s="622" t="s">
        <v>374</v>
      </c>
      <c r="P205" s="925"/>
    </row>
    <row r="206" spans="1:16" ht="15.75" x14ac:dyDescent="0.25">
      <c r="A206" s="1528"/>
      <c r="B206" s="1542"/>
      <c r="C206" s="1292">
        <v>10</v>
      </c>
      <c r="D206" s="1292" t="s">
        <v>779</v>
      </c>
      <c r="E206" s="1292" t="s">
        <v>391</v>
      </c>
      <c r="F206" s="1295"/>
      <c r="G206" s="1295"/>
      <c r="H206" s="1295"/>
      <c r="I206" s="608">
        <v>45870</v>
      </c>
      <c r="J206" s="608">
        <v>45992</v>
      </c>
      <c r="K206" s="1295">
        <v>0</v>
      </c>
      <c r="L206" s="1292">
        <v>2</v>
      </c>
      <c r="M206" s="1292">
        <v>2000</v>
      </c>
      <c r="N206" s="1551"/>
      <c r="O206" s="622" t="s">
        <v>374</v>
      </c>
      <c r="P206" s="925"/>
    </row>
    <row r="207" spans="1:16" ht="15.75" x14ac:dyDescent="0.25">
      <c r="A207" s="1528"/>
      <c r="B207" s="1542"/>
      <c r="C207" s="1292">
        <v>11</v>
      </c>
      <c r="D207" s="1292" t="s">
        <v>780</v>
      </c>
      <c r="E207" s="1292" t="s">
        <v>392</v>
      </c>
      <c r="F207" s="1295"/>
      <c r="G207" s="1295"/>
      <c r="H207" s="1295"/>
      <c r="I207" s="989">
        <v>45870</v>
      </c>
      <c r="J207" s="608">
        <v>45992</v>
      </c>
      <c r="K207" s="1295">
        <v>0</v>
      </c>
      <c r="L207" s="1292">
        <v>2</v>
      </c>
      <c r="M207" s="1292">
        <v>1600</v>
      </c>
      <c r="N207" s="1551"/>
      <c r="O207" s="622" t="s">
        <v>374</v>
      </c>
      <c r="P207" s="925"/>
    </row>
    <row r="208" spans="1:16" ht="15.75" x14ac:dyDescent="0.25">
      <c r="A208" s="1528"/>
      <c r="B208" s="1542"/>
      <c r="C208" s="1292">
        <v>12</v>
      </c>
      <c r="D208" s="1292" t="s">
        <v>781</v>
      </c>
      <c r="E208" s="1292" t="s">
        <v>392</v>
      </c>
      <c r="F208" s="1295"/>
      <c r="G208" s="1295"/>
      <c r="H208" s="1295"/>
      <c r="I208" s="608">
        <v>45870</v>
      </c>
      <c r="J208" s="608">
        <v>45992</v>
      </c>
      <c r="K208" s="1295">
        <v>0</v>
      </c>
      <c r="L208" s="1292">
        <v>2</v>
      </c>
      <c r="M208" s="1292">
        <v>1600</v>
      </c>
      <c r="N208" s="1551"/>
      <c r="O208" s="622" t="s">
        <v>374</v>
      </c>
      <c r="P208" s="925"/>
    </row>
    <row r="209" spans="1:16" ht="15.75" x14ac:dyDescent="0.25">
      <c r="A209" s="1528"/>
      <c r="B209" s="1542"/>
      <c r="C209" s="1292">
        <v>13</v>
      </c>
      <c r="D209" s="1292" t="s">
        <v>782</v>
      </c>
      <c r="E209" s="1292" t="s">
        <v>393</v>
      </c>
      <c r="F209" s="1295"/>
      <c r="G209" s="1295"/>
      <c r="H209" s="1295"/>
      <c r="I209" s="608">
        <v>45870</v>
      </c>
      <c r="J209" s="608" t="s">
        <v>6</v>
      </c>
      <c r="K209" s="1295">
        <v>0</v>
      </c>
      <c r="L209" s="1292">
        <v>2</v>
      </c>
      <c r="M209" s="1292">
        <v>1600</v>
      </c>
      <c r="N209" s="1551"/>
      <c r="O209" s="622" t="s">
        <v>374</v>
      </c>
      <c r="P209" s="925"/>
    </row>
    <row r="210" spans="1:16" ht="15.75" x14ac:dyDescent="0.25">
      <c r="A210" s="1528"/>
      <c r="B210" s="1542"/>
      <c r="C210" s="1292">
        <v>14</v>
      </c>
      <c r="D210" s="1292" t="s">
        <v>783</v>
      </c>
      <c r="E210" s="1292" t="s">
        <v>393</v>
      </c>
      <c r="F210" s="1295"/>
      <c r="G210" s="1295"/>
      <c r="H210" s="1295"/>
      <c r="I210" s="989">
        <v>45870</v>
      </c>
      <c r="J210" s="608" t="s">
        <v>6</v>
      </c>
      <c r="K210" s="1295">
        <v>0</v>
      </c>
      <c r="L210" s="1292">
        <v>2</v>
      </c>
      <c r="M210" s="1292">
        <v>1600</v>
      </c>
      <c r="N210" s="1551"/>
      <c r="O210" s="622" t="s">
        <v>374</v>
      </c>
      <c r="P210" s="925"/>
    </row>
    <row r="211" spans="1:16" ht="15.75" x14ac:dyDescent="0.25">
      <c r="A211" s="1528"/>
      <c r="B211" s="1542"/>
      <c r="C211" s="1292">
        <v>15</v>
      </c>
      <c r="D211" s="1292" t="s">
        <v>784</v>
      </c>
      <c r="E211" s="1292" t="s">
        <v>391</v>
      </c>
      <c r="F211" s="1295"/>
      <c r="G211" s="1295"/>
      <c r="H211" s="1295"/>
      <c r="I211" s="608">
        <v>45870</v>
      </c>
      <c r="J211" s="608">
        <v>45992</v>
      </c>
      <c r="K211" s="1295">
        <v>0</v>
      </c>
      <c r="L211" s="1292">
        <v>2</v>
      </c>
      <c r="M211" s="1292">
        <v>2500</v>
      </c>
      <c r="N211" s="1551"/>
      <c r="O211" s="622" t="s">
        <v>374</v>
      </c>
      <c r="P211" s="925"/>
    </row>
    <row r="212" spans="1:16" ht="15.75" x14ac:dyDescent="0.25">
      <c r="A212" s="1528"/>
      <c r="B212" s="1542"/>
      <c r="C212" s="1292">
        <v>16</v>
      </c>
      <c r="D212" s="1292" t="s">
        <v>760</v>
      </c>
      <c r="E212" s="1292" t="s">
        <v>392</v>
      </c>
      <c r="F212" s="1295"/>
      <c r="G212" s="1295"/>
      <c r="H212" s="1295"/>
      <c r="I212" s="608">
        <v>45870</v>
      </c>
      <c r="J212" s="608">
        <v>45992</v>
      </c>
      <c r="K212" s="1295">
        <v>0</v>
      </c>
      <c r="L212" s="1292">
        <v>2</v>
      </c>
      <c r="M212" s="1292">
        <v>2000</v>
      </c>
      <c r="N212" s="1551"/>
      <c r="O212" s="622" t="s">
        <v>374</v>
      </c>
      <c r="P212" s="925"/>
    </row>
    <row r="213" spans="1:16" ht="15.75" x14ac:dyDescent="0.25">
      <c r="A213" s="1528"/>
      <c r="B213" s="1542"/>
      <c r="C213" s="1292">
        <v>17</v>
      </c>
      <c r="D213" s="1292" t="s">
        <v>761</v>
      </c>
      <c r="E213" s="1292" t="s">
        <v>392</v>
      </c>
      <c r="F213" s="1295"/>
      <c r="G213" s="1295"/>
      <c r="H213" s="1295"/>
      <c r="I213" s="989">
        <v>45870</v>
      </c>
      <c r="J213" s="608">
        <v>45992</v>
      </c>
      <c r="K213" s="1295">
        <v>0</v>
      </c>
      <c r="L213" s="1292">
        <v>2</v>
      </c>
      <c r="M213" s="1292">
        <v>2000</v>
      </c>
      <c r="N213" s="1551"/>
      <c r="O213" s="622" t="s">
        <v>374</v>
      </c>
      <c r="P213" s="925"/>
    </row>
    <row r="214" spans="1:16" ht="15.75" x14ac:dyDescent="0.25">
      <c r="A214" s="1528"/>
      <c r="B214" s="1542"/>
      <c r="C214" s="1292">
        <v>18</v>
      </c>
      <c r="D214" s="1292" t="s">
        <v>785</v>
      </c>
      <c r="E214" s="1292" t="s">
        <v>391</v>
      </c>
      <c r="F214" s="1295"/>
      <c r="G214" s="1295"/>
      <c r="H214" s="1295"/>
      <c r="I214" s="608">
        <v>45870</v>
      </c>
      <c r="J214" s="608">
        <v>45992</v>
      </c>
      <c r="K214" s="1295">
        <v>0</v>
      </c>
      <c r="L214" s="1292">
        <v>2</v>
      </c>
      <c r="M214" s="1292">
        <v>1600</v>
      </c>
      <c r="N214" s="1551"/>
      <c r="O214" s="622" t="s">
        <v>374</v>
      </c>
      <c r="P214" s="925"/>
    </row>
    <row r="215" spans="1:16" ht="15.75" x14ac:dyDescent="0.25">
      <c r="A215" s="1528"/>
      <c r="B215" s="1542"/>
      <c r="C215" s="1292">
        <v>19</v>
      </c>
      <c r="D215" s="1292" t="s">
        <v>786</v>
      </c>
      <c r="E215" s="1292" t="s">
        <v>391</v>
      </c>
      <c r="F215" s="1295"/>
      <c r="G215" s="1295"/>
      <c r="H215" s="1295"/>
      <c r="I215" s="608">
        <v>45870</v>
      </c>
      <c r="J215" s="608">
        <v>45992</v>
      </c>
      <c r="K215" s="1295">
        <v>0</v>
      </c>
      <c r="L215" s="1292">
        <v>2</v>
      </c>
      <c r="M215" s="1292">
        <v>1600</v>
      </c>
      <c r="N215" s="1551"/>
      <c r="O215" s="622" t="s">
        <v>374</v>
      </c>
      <c r="P215" s="925"/>
    </row>
    <row r="216" spans="1:16" ht="15.75" x14ac:dyDescent="0.25">
      <c r="A216" s="1528"/>
      <c r="B216" s="1542"/>
      <c r="C216" s="1292">
        <v>20</v>
      </c>
      <c r="D216" s="1292" t="s">
        <v>787</v>
      </c>
      <c r="E216" s="1292" t="s">
        <v>392</v>
      </c>
      <c r="F216" s="1295"/>
      <c r="G216" s="1295"/>
      <c r="H216" s="1295"/>
      <c r="I216" s="989">
        <v>45870</v>
      </c>
      <c r="J216" s="608">
        <v>45992</v>
      </c>
      <c r="K216" s="1295">
        <v>0</v>
      </c>
      <c r="L216" s="1292">
        <v>2</v>
      </c>
      <c r="M216" s="1292">
        <v>1000</v>
      </c>
      <c r="N216" s="1551"/>
      <c r="O216" s="622" t="s">
        <v>374</v>
      </c>
      <c r="P216" s="925"/>
    </row>
    <row r="217" spans="1:16" ht="15.75" x14ac:dyDescent="0.25">
      <c r="A217" s="1528"/>
      <c r="B217" s="1542"/>
      <c r="C217" s="1292">
        <v>21</v>
      </c>
      <c r="D217" s="1292" t="s">
        <v>788</v>
      </c>
      <c r="E217" s="1292" t="s">
        <v>392</v>
      </c>
      <c r="F217" s="1295"/>
      <c r="G217" s="1295"/>
      <c r="H217" s="1295"/>
      <c r="I217" s="608">
        <v>45870</v>
      </c>
      <c r="J217" s="608">
        <v>45992</v>
      </c>
      <c r="K217" s="1295">
        <v>0</v>
      </c>
      <c r="L217" s="1292">
        <v>2</v>
      </c>
      <c r="M217" s="1292">
        <v>1000</v>
      </c>
      <c r="N217" s="1551"/>
      <c r="O217" s="622" t="s">
        <v>374</v>
      </c>
      <c r="P217" s="925"/>
    </row>
    <row r="218" spans="1:16" ht="15.75" x14ac:dyDescent="0.25">
      <c r="A218" s="1528"/>
      <c r="B218" s="1542"/>
      <c r="C218" s="1292">
        <v>22</v>
      </c>
      <c r="D218" s="1292" t="s">
        <v>789</v>
      </c>
      <c r="E218" s="1292" t="s">
        <v>392</v>
      </c>
      <c r="F218" s="1295"/>
      <c r="G218" s="1295"/>
      <c r="H218" s="1295"/>
      <c r="I218" s="608">
        <v>45870</v>
      </c>
      <c r="J218" s="608">
        <v>45992</v>
      </c>
      <c r="K218" s="1295">
        <v>0</v>
      </c>
      <c r="L218" s="1292">
        <v>2</v>
      </c>
      <c r="M218" s="1292">
        <v>2500</v>
      </c>
      <c r="N218" s="1551"/>
      <c r="O218" s="622" t="s">
        <v>374</v>
      </c>
      <c r="P218" s="925"/>
    </row>
    <row r="219" spans="1:16" ht="15.75" x14ac:dyDescent="0.25">
      <c r="A219" s="1528"/>
      <c r="B219" s="1542"/>
      <c r="C219" s="1292">
        <v>23</v>
      </c>
      <c r="D219" s="1292" t="s">
        <v>790</v>
      </c>
      <c r="E219" s="1292" t="s">
        <v>392</v>
      </c>
      <c r="F219" s="1295"/>
      <c r="G219" s="1295"/>
      <c r="H219" s="1295"/>
      <c r="I219" s="989">
        <v>45870</v>
      </c>
      <c r="J219" s="608">
        <v>45992</v>
      </c>
      <c r="K219" s="1295">
        <v>0</v>
      </c>
      <c r="L219" s="1292">
        <v>2</v>
      </c>
      <c r="M219" s="1292">
        <v>2500</v>
      </c>
      <c r="N219" s="1551"/>
      <c r="O219" s="622" t="s">
        <v>374</v>
      </c>
      <c r="P219" s="925"/>
    </row>
    <row r="220" spans="1:16" ht="15.75" x14ac:dyDescent="0.25">
      <c r="A220" s="1528"/>
      <c r="B220" s="1542"/>
      <c r="C220" s="1292">
        <v>24</v>
      </c>
      <c r="D220" s="1292" t="s">
        <v>763</v>
      </c>
      <c r="E220" s="1292" t="s">
        <v>392</v>
      </c>
      <c r="F220" s="1295"/>
      <c r="G220" s="1295"/>
      <c r="H220" s="1295"/>
      <c r="I220" s="608">
        <v>45870</v>
      </c>
      <c r="J220" s="608">
        <v>45992</v>
      </c>
      <c r="K220" s="1295">
        <v>0</v>
      </c>
      <c r="L220" s="1292">
        <v>2</v>
      </c>
      <c r="M220" s="1292">
        <v>1000</v>
      </c>
      <c r="N220" s="1551"/>
      <c r="O220" s="622" t="s">
        <v>374</v>
      </c>
      <c r="P220" s="925"/>
    </row>
    <row r="221" spans="1:16" ht="15.75" x14ac:dyDescent="0.25">
      <c r="A221" s="1528"/>
      <c r="B221" s="1542"/>
      <c r="C221" s="1292">
        <v>25</v>
      </c>
      <c r="D221" s="1292" t="s">
        <v>791</v>
      </c>
      <c r="E221" s="1292" t="s">
        <v>391</v>
      </c>
      <c r="F221" s="1295"/>
      <c r="G221" s="1295"/>
      <c r="H221" s="1295"/>
      <c r="I221" s="608">
        <v>45870</v>
      </c>
      <c r="J221" s="608">
        <v>45992</v>
      </c>
      <c r="K221" s="1295">
        <v>0</v>
      </c>
      <c r="L221" s="1292">
        <v>2</v>
      </c>
      <c r="M221" s="1292">
        <v>1000</v>
      </c>
      <c r="N221" s="1551"/>
      <c r="O221" s="622" t="s">
        <v>374</v>
      </c>
      <c r="P221" s="925"/>
    </row>
    <row r="222" spans="1:16" ht="40.5" customHeight="1" x14ac:dyDescent="0.25">
      <c r="A222" s="1528"/>
      <c r="B222" s="1542"/>
      <c r="C222" s="1292" t="s">
        <v>997</v>
      </c>
      <c r="D222" s="1292" t="s">
        <v>796</v>
      </c>
      <c r="E222" s="1292" t="s">
        <v>392</v>
      </c>
      <c r="F222" s="1295"/>
      <c r="G222" s="1295"/>
      <c r="H222" s="1295"/>
      <c r="I222" s="989">
        <v>45870</v>
      </c>
      <c r="J222" s="608">
        <v>45992</v>
      </c>
      <c r="K222" s="1295">
        <v>0</v>
      </c>
      <c r="L222" s="1295" t="s">
        <v>6</v>
      </c>
      <c r="M222" s="1295" t="s">
        <v>6</v>
      </c>
      <c r="N222" s="1551"/>
      <c r="O222" s="622" t="s">
        <v>383</v>
      </c>
      <c r="P222" s="925"/>
    </row>
    <row r="223" spans="1:16" ht="31.5" customHeight="1" x14ac:dyDescent="0.25">
      <c r="A223" s="1528"/>
      <c r="B223" s="1542"/>
      <c r="C223" s="1292" t="s">
        <v>998</v>
      </c>
      <c r="D223" s="1292" t="s">
        <v>797</v>
      </c>
      <c r="E223" s="1292" t="s">
        <v>392</v>
      </c>
      <c r="F223" s="1295"/>
      <c r="G223" s="1295"/>
      <c r="H223" s="1295"/>
      <c r="I223" s="608">
        <v>45870</v>
      </c>
      <c r="J223" s="608">
        <v>45992</v>
      </c>
      <c r="K223" s="1295">
        <v>0</v>
      </c>
      <c r="L223" s="1295" t="s">
        <v>6</v>
      </c>
      <c r="M223" s="1295" t="s">
        <v>6</v>
      </c>
      <c r="N223" s="1551"/>
      <c r="O223" s="622" t="s">
        <v>383</v>
      </c>
      <c r="P223" s="925"/>
    </row>
    <row r="224" spans="1:16" ht="15.75" x14ac:dyDescent="0.25">
      <c r="A224" s="1528"/>
      <c r="B224" s="1542"/>
      <c r="C224" s="1292" t="s">
        <v>999</v>
      </c>
      <c r="D224" s="1292" t="s">
        <v>793</v>
      </c>
      <c r="E224" s="1292" t="s">
        <v>392</v>
      </c>
      <c r="F224" s="1295"/>
      <c r="G224" s="1295"/>
      <c r="H224" s="1295"/>
      <c r="I224" s="608">
        <v>45870</v>
      </c>
      <c r="J224" s="608">
        <v>45992</v>
      </c>
      <c r="K224" s="1295">
        <v>0</v>
      </c>
      <c r="L224" s="1295" t="s">
        <v>6</v>
      </c>
      <c r="M224" s="1295" t="s">
        <v>6</v>
      </c>
      <c r="N224" s="1551"/>
      <c r="O224" s="622" t="s">
        <v>383</v>
      </c>
      <c r="P224" s="925"/>
    </row>
    <row r="225" spans="1:16" ht="15.75" x14ac:dyDescent="0.25">
      <c r="A225" s="1528"/>
      <c r="B225" s="1542"/>
      <c r="C225" s="1292" t="s">
        <v>1002</v>
      </c>
      <c r="D225" s="1292" t="s">
        <v>792</v>
      </c>
      <c r="E225" s="1292" t="s">
        <v>392</v>
      </c>
      <c r="F225" s="1295"/>
      <c r="G225" s="1295"/>
      <c r="H225" s="1295"/>
      <c r="I225" s="989">
        <v>45870</v>
      </c>
      <c r="J225" s="608">
        <v>45992</v>
      </c>
      <c r="K225" s="1295">
        <v>0</v>
      </c>
      <c r="L225" s="1295" t="s">
        <v>6</v>
      </c>
      <c r="M225" s="1295" t="s">
        <v>6</v>
      </c>
      <c r="N225" s="1551"/>
      <c r="O225" s="622" t="s">
        <v>383</v>
      </c>
      <c r="P225" s="925"/>
    </row>
    <row r="226" spans="1:16" ht="28.5" customHeight="1" x14ac:dyDescent="0.25">
      <c r="A226" s="1528"/>
      <c r="B226" s="1542"/>
      <c r="C226" s="1292" t="s">
        <v>1000</v>
      </c>
      <c r="D226" s="1292" t="s">
        <v>794</v>
      </c>
      <c r="E226" s="1292" t="s">
        <v>392</v>
      </c>
      <c r="F226" s="1295"/>
      <c r="G226" s="1295"/>
      <c r="H226" s="1295"/>
      <c r="I226" s="608">
        <v>45870</v>
      </c>
      <c r="J226" s="608">
        <v>45992</v>
      </c>
      <c r="K226" s="1295">
        <v>0</v>
      </c>
      <c r="L226" s="1295" t="s">
        <v>6</v>
      </c>
      <c r="M226" s="1295" t="s">
        <v>6</v>
      </c>
      <c r="N226" s="1551"/>
      <c r="O226" s="622" t="s">
        <v>383</v>
      </c>
      <c r="P226" s="925"/>
    </row>
    <row r="227" spans="1:16" ht="32.25" customHeight="1" x14ac:dyDescent="0.25">
      <c r="A227" s="1528"/>
      <c r="B227" s="1542"/>
      <c r="C227" s="1292" t="s">
        <v>1001</v>
      </c>
      <c r="D227" s="1292" t="s">
        <v>795</v>
      </c>
      <c r="E227" s="1292" t="s">
        <v>392</v>
      </c>
      <c r="F227" s="1295"/>
      <c r="G227" s="1295"/>
      <c r="H227" s="1295"/>
      <c r="I227" s="608">
        <v>45870</v>
      </c>
      <c r="J227" s="608">
        <v>45992</v>
      </c>
      <c r="K227" s="1295">
        <v>0</v>
      </c>
      <c r="L227" s="1295" t="s">
        <v>6</v>
      </c>
      <c r="M227" s="1295" t="s">
        <v>6</v>
      </c>
      <c r="N227" s="1551"/>
      <c r="O227" s="622" t="s">
        <v>383</v>
      </c>
      <c r="P227" s="925"/>
    </row>
    <row r="228" spans="1:16" ht="15.75" x14ac:dyDescent="0.25">
      <c r="A228" s="1528"/>
      <c r="B228" s="1542"/>
      <c r="C228" s="1292">
        <v>1</v>
      </c>
      <c r="D228" s="1292">
        <v>1704</v>
      </c>
      <c r="E228" s="1292" t="s">
        <v>392</v>
      </c>
      <c r="F228" s="1295"/>
      <c r="G228" s="1295"/>
      <c r="H228" s="1295"/>
      <c r="I228" s="608">
        <v>45870</v>
      </c>
      <c r="J228" s="608">
        <v>45992</v>
      </c>
      <c r="K228" s="1295">
        <v>0</v>
      </c>
      <c r="L228" s="1295">
        <v>2</v>
      </c>
      <c r="M228" s="1295">
        <v>250</v>
      </c>
      <c r="N228" s="1551"/>
      <c r="O228" s="622" t="s">
        <v>880</v>
      </c>
      <c r="P228" s="925"/>
    </row>
    <row r="229" spans="1:16" ht="16.5" thickBot="1" x14ac:dyDescent="0.3">
      <c r="A229" s="1529"/>
      <c r="B229" s="1550"/>
      <c r="C229" s="1293">
        <v>1</v>
      </c>
      <c r="D229" s="1296">
        <v>9319</v>
      </c>
      <c r="E229" s="1293" t="s">
        <v>392</v>
      </c>
      <c r="F229" s="1296"/>
      <c r="G229" s="1296"/>
      <c r="H229" s="1296"/>
      <c r="I229" s="611">
        <v>45870</v>
      </c>
      <c r="J229" s="611">
        <v>45992</v>
      </c>
      <c r="K229" s="1296">
        <v>0</v>
      </c>
      <c r="L229" s="1296">
        <v>2</v>
      </c>
      <c r="M229" s="1296">
        <v>325</v>
      </c>
      <c r="N229" s="1552"/>
      <c r="O229" s="628" t="s">
        <v>799</v>
      </c>
      <c r="P229" s="925"/>
    </row>
    <row r="230" spans="1:16" ht="30" customHeight="1" x14ac:dyDescent="0.25">
      <c r="A230" s="1653" t="s">
        <v>1005</v>
      </c>
      <c r="B230" s="1658" t="s">
        <v>6</v>
      </c>
      <c r="C230" s="1303">
        <v>1</v>
      </c>
      <c r="D230" s="644">
        <v>298412317</v>
      </c>
      <c r="E230" s="1303" t="s">
        <v>392</v>
      </c>
      <c r="F230" s="1309">
        <v>11</v>
      </c>
      <c r="G230" s="1309">
        <v>3</v>
      </c>
      <c r="H230" s="1309"/>
      <c r="I230" s="973">
        <v>45992</v>
      </c>
      <c r="J230" s="973">
        <v>45992</v>
      </c>
      <c r="K230" s="1309">
        <v>0</v>
      </c>
      <c r="L230" s="1303">
        <v>2</v>
      </c>
      <c r="M230" s="1303">
        <v>1050</v>
      </c>
      <c r="N230" s="1637" t="s">
        <v>755</v>
      </c>
      <c r="O230" s="981" t="s">
        <v>384</v>
      </c>
      <c r="P230" s="925"/>
    </row>
    <row r="231" spans="1:16" ht="15.75" x14ac:dyDescent="0.25">
      <c r="A231" s="1654"/>
      <c r="B231" s="1659"/>
      <c r="C231" s="1304">
        <v>2</v>
      </c>
      <c r="D231" s="554">
        <v>298412318</v>
      </c>
      <c r="E231" s="1304" t="s">
        <v>392</v>
      </c>
      <c r="F231" s="1310"/>
      <c r="G231" s="1310"/>
      <c r="H231" s="1310"/>
      <c r="I231" s="974">
        <v>45992</v>
      </c>
      <c r="J231" s="974">
        <v>45992</v>
      </c>
      <c r="K231" s="1310">
        <v>0</v>
      </c>
      <c r="L231" s="1304">
        <v>9</v>
      </c>
      <c r="M231" s="1304">
        <v>1075</v>
      </c>
      <c r="N231" s="1638"/>
      <c r="O231" s="983" t="s">
        <v>384</v>
      </c>
      <c r="P231" s="925"/>
    </row>
    <row r="232" spans="1:16" ht="15.75" x14ac:dyDescent="0.25">
      <c r="A232" s="1654"/>
      <c r="B232" s="1659"/>
      <c r="C232" s="1304">
        <v>3</v>
      </c>
      <c r="D232" s="554">
        <v>298412319</v>
      </c>
      <c r="E232" s="1304" t="s">
        <v>392</v>
      </c>
      <c r="F232" s="1310"/>
      <c r="G232" s="1310"/>
      <c r="H232" s="1310"/>
      <c r="I232" s="974">
        <v>45992</v>
      </c>
      <c r="J232" s="974">
        <v>45992</v>
      </c>
      <c r="K232" s="1310">
        <v>0</v>
      </c>
      <c r="L232" s="1304">
        <v>9</v>
      </c>
      <c r="M232" s="1304">
        <v>1075</v>
      </c>
      <c r="N232" s="1638"/>
      <c r="O232" s="983" t="s">
        <v>384</v>
      </c>
      <c r="P232" s="925"/>
    </row>
    <row r="233" spans="1:16" ht="15.75" x14ac:dyDescent="0.25">
      <c r="A233" s="1654"/>
      <c r="B233" s="1659"/>
      <c r="C233" s="1304">
        <v>4</v>
      </c>
      <c r="D233" s="554">
        <v>298412320</v>
      </c>
      <c r="E233" s="1304" t="s">
        <v>392</v>
      </c>
      <c r="F233" s="1310"/>
      <c r="G233" s="1310"/>
      <c r="H233" s="1310"/>
      <c r="I233" s="974">
        <v>45992</v>
      </c>
      <c r="J233" s="974">
        <v>45992</v>
      </c>
      <c r="K233" s="1310">
        <v>0</v>
      </c>
      <c r="L233" s="1304">
        <v>9</v>
      </c>
      <c r="M233" s="1304">
        <v>1075</v>
      </c>
      <c r="N233" s="1638"/>
      <c r="O233" s="983" t="s">
        <v>384</v>
      </c>
      <c r="P233" s="925"/>
    </row>
    <row r="234" spans="1:16" ht="15.75" x14ac:dyDescent="0.25">
      <c r="A234" s="1654"/>
      <c r="B234" s="1659"/>
      <c r="C234" s="1304">
        <v>5</v>
      </c>
      <c r="D234" s="554">
        <v>298412321</v>
      </c>
      <c r="E234" s="1304" t="s">
        <v>392</v>
      </c>
      <c r="F234" s="1310"/>
      <c r="G234" s="1310"/>
      <c r="H234" s="1310"/>
      <c r="I234" s="974">
        <v>45992</v>
      </c>
      <c r="J234" s="974">
        <v>45992</v>
      </c>
      <c r="K234" s="1310">
        <v>0</v>
      </c>
      <c r="L234" s="1304">
        <v>9</v>
      </c>
      <c r="M234" s="1304">
        <v>1075</v>
      </c>
      <c r="N234" s="1638"/>
      <c r="O234" s="983" t="s">
        <v>384</v>
      </c>
      <c r="P234" s="925"/>
    </row>
    <row r="235" spans="1:16" ht="15.75" x14ac:dyDescent="0.25">
      <c r="A235" s="1654"/>
      <c r="B235" s="1659"/>
      <c r="C235" s="1304">
        <v>6</v>
      </c>
      <c r="D235" s="554">
        <v>298412322</v>
      </c>
      <c r="E235" s="1304" t="s">
        <v>392</v>
      </c>
      <c r="F235" s="1310"/>
      <c r="G235" s="1310"/>
      <c r="H235" s="1310"/>
      <c r="I235" s="974">
        <v>45992</v>
      </c>
      <c r="J235" s="974">
        <v>45992</v>
      </c>
      <c r="K235" s="1310">
        <v>0</v>
      </c>
      <c r="L235" s="1304">
        <v>9</v>
      </c>
      <c r="M235" s="1304">
        <v>1075</v>
      </c>
      <c r="N235" s="1638"/>
      <c r="O235" s="983" t="s">
        <v>384</v>
      </c>
      <c r="P235" s="925"/>
    </row>
    <row r="236" spans="1:16" ht="15.75" x14ac:dyDescent="0.25">
      <c r="A236" s="1654"/>
      <c r="B236" s="1659"/>
      <c r="C236" s="1304">
        <v>7</v>
      </c>
      <c r="D236" s="554">
        <v>298412323</v>
      </c>
      <c r="E236" s="1304" t="s">
        <v>392</v>
      </c>
      <c r="F236" s="1310"/>
      <c r="G236" s="1310"/>
      <c r="H236" s="1310"/>
      <c r="I236" s="974">
        <v>45992</v>
      </c>
      <c r="J236" s="974">
        <v>45992</v>
      </c>
      <c r="K236" s="1310">
        <v>0</v>
      </c>
      <c r="L236" s="1304">
        <v>9</v>
      </c>
      <c r="M236" s="1304">
        <v>1075</v>
      </c>
      <c r="N236" s="1638"/>
      <c r="O236" s="983" t="s">
        <v>384</v>
      </c>
      <c r="P236" s="925"/>
    </row>
    <row r="237" spans="1:16" ht="15.75" x14ac:dyDescent="0.25">
      <c r="A237" s="1654"/>
      <c r="B237" s="1659"/>
      <c r="C237" s="1304">
        <v>8</v>
      </c>
      <c r="D237" s="554">
        <v>298412324</v>
      </c>
      <c r="E237" s="1304" t="s">
        <v>392</v>
      </c>
      <c r="F237" s="1310"/>
      <c r="G237" s="1310"/>
      <c r="H237" s="1310"/>
      <c r="I237" s="974">
        <v>45992</v>
      </c>
      <c r="J237" s="974">
        <v>45992</v>
      </c>
      <c r="K237" s="1310">
        <v>0</v>
      </c>
      <c r="L237" s="1304">
        <v>8</v>
      </c>
      <c r="M237" s="1304">
        <v>1000</v>
      </c>
      <c r="N237" s="1638"/>
      <c r="O237" s="983" t="s">
        <v>388</v>
      </c>
      <c r="P237" s="925"/>
    </row>
    <row r="238" spans="1:16" ht="15.75" x14ac:dyDescent="0.25">
      <c r="A238" s="1654"/>
      <c r="B238" s="1659"/>
      <c r="C238" s="1304">
        <v>9</v>
      </c>
      <c r="D238" s="554">
        <v>298412325</v>
      </c>
      <c r="E238" s="1304" t="s">
        <v>392</v>
      </c>
      <c r="F238" s="1310"/>
      <c r="G238" s="1310"/>
      <c r="H238" s="1310"/>
      <c r="I238" s="974">
        <v>45992</v>
      </c>
      <c r="J238" s="974">
        <v>45992</v>
      </c>
      <c r="K238" s="1310">
        <v>0</v>
      </c>
      <c r="L238" s="1304">
        <v>8</v>
      </c>
      <c r="M238" s="1304">
        <v>1000</v>
      </c>
      <c r="N238" s="1638"/>
      <c r="O238" s="983" t="s">
        <v>388</v>
      </c>
      <c r="P238" s="925"/>
    </row>
    <row r="239" spans="1:16" ht="15.75" x14ac:dyDescent="0.25">
      <c r="A239" s="1654"/>
      <c r="B239" s="1659"/>
      <c r="C239" s="1304">
        <v>10</v>
      </c>
      <c r="D239" s="554">
        <v>298412326</v>
      </c>
      <c r="E239" s="1304" t="s">
        <v>392</v>
      </c>
      <c r="F239" s="1310"/>
      <c r="G239" s="1310"/>
      <c r="H239" s="1310"/>
      <c r="I239" s="974">
        <v>45992</v>
      </c>
      <c r="J239" s="974">
        <v>45992</v>
      </c>
      <c r="K239" s="1310">
        <v>0</v>
      </c>
      <c r="L239" s="1304">
        <v>8</v>
      </c>
      <c r="M239" s="1304">
        <v>1000</v>
      </c>
      <c r="N239" s="1638"/>
      <c r="O239" s="983" t="s">
        <v>388</v>
      </c>
      <c r="P239" s="925"/>
    </row>
    <row r="240" spans="1:16" ht="15.75" x14ac:dyDescent="0.25">
      <c r="A240" s="1654"/>
      <c r="B240" s="1659"/>
      <c r="C240" s="1304">
        <v>11</v>
      </c>
      <c r="D240" s="554">
        <v>298412327</v>
      </c>
      <c r="E240" s="1304" t="s">
        <v>392</v>
      </c>
      <c r="F240" s="1310"/>
      <c r="G240" s="1310"/>
      <c r="H240" s="1310"/>
      <c r="I240" s="974">
        <v>45992</v>
      </c>
      <c r="J240" s="974">
        <v>45992</v>
      </c>
      <c r="K240" s="1310">
        <v>0</v>
      </c>
      <c r="L240" s="1304">
        <v>8</v>
      </c>
      <c r="M240" s="1304">
        <v>1000</v>
      </c>
      <c r="N240" s="1638"/>
      <c r="O240" s="983" t="s">
        <v>388</v>
      </c>
      <c r="P240" s="925"/>
    </row>
    <row r="241" spans="1:16" ht="15.75" x14ac:dyDescent="0.25">
      <c r="A241" s="1654"/>
      <c r="B241" s="1659"/>
      <c r="C241" s="1304">
        <v>12</v>
      </c>
      <c r="D241" s="554">
        <v>298412328</v>
      </c>
      <c r="E241" s="1304" t="s">
        <v>392</v>
      </c>
      <c r="F241" s="1310"/>
      <c r="G241" s="1310"/>
      <c r="H241" s="1310"/>
      <c r="I241" s="974">
        <v>45992</v>
      </c>
      <c r="J241" s="974">
        <v>45992</v>
      </c>
      <c r="K241" s="1310">
        <v>0</v>
      </c>
      <c r="L241" s="1304">
        <v>2</v>
      </c>
      <c r="M241" s="1304">
        <v>1350</v>
      </c>
      <c r="N241" s="1638"/>
      <c r="O241" s="983" t="s">
        <v>384</v>
      </c>
      <c r="P241" s="925"/>
    </row>
    <row r="242" spans="1:16" ht="15.75" x14ac:dyDescent="0.25">
      <c r="A242" s="1654"/>
      <c r="B242" s="1659"/>
      <c r="C242" s="1304">
        <v>13</v>
      </c>
      <c r="D242" s="554">
        <v>298412329</v>
      </c>
      <c r="E242" s="1304" t="s">
        <v>392</v>
      </c>
      <c r="F242" s="1310"/>
      <c r="G242" s="1310"/>
      <c r="H242" s="1310"/>
      <c r="I242" s="974">
        <v>45992</v>
      </c>
      <c r="J242" s="974">
        <v>45992</v>
      </c>
      <c r="K242" s="1310">
        <v>0</v>
      </c>
      <c r="L242" s="1304">
        <v>2</v>
      </c>
      <c r="M242" s="1304">
        <v>1350</v>
      </c>
      <c r="N242" s="1638"/>
      <c r="O242" s="983" t="s">
        <v>384</v>
      </c>
      <c r="P242" s="925"/>
    </row>
    <row r="243" spans="1:16" ht="15.75" x14ac:dyDescent="0.25">
      <c r="A243" s="1654"/>
      <c r="B243" s="1659"/>
      <c r="C243" s="1304">
        <v>14</v>
      </c>
      <c r="D243" s="554">
        <v>298412330</v>
      </c>
      <c r="E243" s="1304" t="s">
        <v>392</v>
      </c>
      <c r="F243" s="1310"/>
      <c r="G243" s="1310"/>
      <c r="H243" s="1310"/>
      <c r="I243" s="974">
        <v>45992</v>
      </c>
      <c r="J243" s="974">
        <v>45992</v>
      </c>
      <c r="K243" s="1310">
        <v>0</v>
      </c>
      <c r="L243" s="1304">
        <v>2</v>
      </c>
      <c r="M243" s="1304">
        <v>1000</v>
      </c>
      <c r="N243" s="1638"/>
      <c r="O243" s="983" t="s">
        <v>384</v>
      </c>
      <c r="P243" s="925"/>
    </row>
    <row r="244" spans="1:16" ht="15.75" x14ac:dyDescent="0.25">
      <c r="A244" s="1654"/>
      <c r="B244" s="1659"/>
      <c r="C244" s="1304">
        <v>15</v>
      </c>
      <c r="D244" s="554">
        <v>298412331</v>
      </c>
      <c r="E244" s="1304" t="s">
        <v>392</v>
      </c>
      <c r="F244" s="1310"/>
      <c r="G244" s="1310"/>
      <c r="H244" s="1310"/>
      <c r="I244" s="974">
        <v>45992</v>
      </c>
      <c r="J244" s="974">
        <v>45992</v>
      </c>
      <c r="K244" s="1310">
        <v>0</v>
      </c>
      <c r="L244" s="1304">
        <v>2</v>
      </c>
      <c r="M244" s="1304">
        <v>1000</v>
      </c>
      <c r="N244" s="1638"/>
      <c r="O244" s="983" t="s">
        <v>384</v>
      </c>
      <c r="P244" s="925"/>
    </row>
    <row r="245" spans="1:16" ht="31.5" x14ac:dyDescent="0.25">
      <c r="A245" s="1654"/>
      <c r="B245" s="1659"/>
      <c r="C245" s="1304">
        <v>1</v>
      </c>
      <c r="D245" s="554" t="s">
        <v>358</v>
      </c>
      <c r="E245" s="1304" t="s">
        <v>392</v>
      </c>
      <c r="F245" s="1310"/>
      <c r="G245" s="1310"/>
      <c r="H245" s="1310"/>
      <c r="I245" s="974">
        <v>45992</v>
      </c>
      <c r="J245" s="974">
        <v>45992</v>
      </c>
      <c r="K245" s="1310">
        <v>0</v>
      </c>
      <c r="L245" s="1304">
        <v>2</v>
      </c>
      <c r="M245" s="1304">
        <v>400</v>
      </c>
      <c r="N245" s="1638"/>
      <c r="O245" s="983" t="s">
        <v>385</v>
      </c>
      <c r="P245" s="925"/>
    </row>
    <row r="246" spans="1:16" ht="15.75" x14ac:dyDescent="0.25">
      <c r="A246" s="1654"/>
      <c r="B246" s="1659"/>
      <c r="C246" s="1304">
        <v>1</v>
      </c>
      <c r="D246" s="554">
        <v>89315</v>
      </c>
      <c r="E246" s="1304" t="s">
        <v>392</v>
      </c>
      <c r="F246" s="1310"/>
      <c r="G246" s="1310"/>
      <c r="H246" s="1310"/>
      <c r="I246" s="974"/>
      <c r="J246" s="974">
        <v>45992</v>
      </c>
      <c r="K246" s="1310">
        <v>0</v>
      </c>
      <c r="L246" s="1304">
        <v>2</v>
      </c>
      <c r="M246" s="1304">
        <v>300</v>
      </c>
      <c r="N246" s="1638"/>
      <c r="O246" s="983" t="s">
        <v>476</v>
      </c>
      <c r="P246" s="925"/>
    </row>
    <row r="247" spans="1:16" ht="15.75" x14ac:dyDescent="0.25">
      <c r="A247" s="1654"/>
      <c r="B247" s="1659"/>
      <c r="C247" s="1304">
        <v>1</v>
      </c>
      <c r="D247" s="554" t="s">
        <v>359</v>
      </c>
      <c r="E247" s="1304" t="s">
        <v>392</v>
      </c>
      <c r="F247" s="1310"/>
      <c r="G247" s="1310"/>
      <c r="H247" s="1310"/>
      <c r="I247" s="974">
        <v>45992</v>
      </c>
      <c r="J247" s="974">
        <v>45992</v>
      </c>
      <c r="K247" s="1310">
        <v>0</v>
      </c>
      <c r="L247" s="1304">
        <v>3</v>
      </c>
      <c r="M247" s="1304">
        <v>1000</v>
      </c>
      <c r="N247" s="1638"/>
      <c r="O247" s="983" t="s">
        <v>374</v>
      </c>
      <c r="P247" s="925"/>
    </row>
    <row r="248" spans="1:16" ht="15.75" x14ac:dyDescent="0.25">
      <c r="A248" s="1654"/>
      <c r="B248" s="1659"/>
      <c r="C248" s="1304">
        <v>2</v>
      </c>
      <c r="D248" s="554" t="s">
        <v>360</v>
      </c>
      <c r="E248" s="1304" t="s">
        <v>392</v>
      </c>
      <c r="F248" s="1310"/>
      <c r="G248" s="1310"/>
      <c r="H248" s="1310"/>
      <c r="I248" s="974">
        <v>45992</v>
      </c>
      <c r="J248" s="974">
        <v>45992</v>
      </c>
      <c r="K248" s="1310">
        <v>1</v>
      </c>
      <c r="L248" s="1304">
        <v>3</v>
      </c>
      <c r="M248" s="1304">
        <v>1000</v>
      </c>
      <c r="N248" s="1638"/>
      <c r="O248" s="983" t="s">
        <v>374</v>
      </c>
      <c r="P248" s="925"/>
    </row>
    <row r="249" spans="1:16" ht="15.75" x14ac:dyDescent="0.25">
      <c r="A249" s="1654"/>
      <c r="B249" s="1659"/>
      <c r="C249" s="1304">
        <v>3</v>
      </c>
      <c r="D249" s="554" t="s">
        <v>361</v>
      </c>
      <c r="E249" s="1304" t="s">
        <v>392</v>
      </c>
      <c r="F249" s="1310"/>
      <c r="G249" s="1310"/>
      <c r="H249" s="1310"/>
      <c r="I249" s="974">
        <v>45992</v>
      </c>
      <c r="J249" s="974">
        <v>45992</v>
      </c>
      <c r="K249" s="1310">
        <v>1</v>
      </c>
      <c r="L249" s="1304">
        <v>3</v>
      </c>
      <c r="M249" s="1304">
        <v>1000</v>
      </c>
      <c r="N249" s="1638"/>
      <c r="O249" s="983" t="s">
        <v>374</v>
      </c>
      <c r="P249" s="925"/>
    </row>
    <row r="250" spans="1:16" ht="15.75" x14ac:dyDescent="0.25">
      <c r="A250" s="1654"/>
      <c r="B250" s="1659"/>
      <c r="C250" s="1304">
        <v>1</v>
      </c>
      <c r="D250" s="554">
        <v>8748</v>
      </c>
      <c r="E250" s="1304" t="s">
        <v>392</v>
      </c>
      <c r="F250" s="1310"/>
      <c r="G250" s="1310"/>
      <c r="H250" s="1310"/>
      <c r="I250" s="974">
        <v>45992</v>
      </c>
      <c r="J250" s="974">
        <v>45992</v>
      </c>
      <c r="K250" s="1310">
        <v>0</v>
      </c>
      <c r="L250" s="1304">
        <v>2</v>
      </c>
      <c r="M250" s="1304">
        <v>225</v>
      </c>
      <c r="N250" s="1638"/>
      <c r="O250" s="983" t="s">
        <v>386</v>
      </c>
      <c r="P250" s="925"/>
    </row>
    <row r="251" spans="1:16" ht="15.75" x14ac:dyDescent="0.25">
      <c r="A251" s="1654"/>
      <c r="B251" s="1659"/>
      <c r="C251" s="1304">
        <v>1</v>
      </c>
      <c r="D251" s="554" t="s">
        <v>362</v>
      </c>
      <c r="E251" s="1304" t="s">
        <v>392</v>
      </c>
      <c r="F251" s="1310"/>
      <c r="G251" s="1310"/>
      <c r="H251" s="1310"/>
      <c r="I251" s="974">
        <v>45992</v>
      </c>
      <c r="J251" s="974">
        <v>45992</v>
      </c>
      <c r="K251" s="1310">
        <v>0</v>
      </c>
      <c r="L251" s="1304">
        <v>2</v>
      </c>
      <c r="M251" s="1304">
        <v>1000</v>
      </c>
      <c r="N251" s="1638"/>
      <c r="O251" s="983" t="s">
        <v>387</v>
      </c>
      <c r="P251" s="925"/>
    </row>
    <row r="252" spans="1:16" ht="15.75" x14ac:dyDescent="0.25">
      <c r="A252" s="1654"/>
      <c r="B252" s="1659"/>
      <c r="C252" s="1304">
        <v>2</v>
      </c>
      <c r="D252" s="1304" t="s">
        <v>896</v>
      </c>
      <c r="E252" s="1304" t="s">
        <v>392</v>
      </c>
      <c r="F252" s="1310"/>
      <c r="G252" s="1310"/>
      <c r="H252" s="1310"/>
      <c r="I252" s="974">
        <v>45901</v>
      </c>
      <c r="J252" s="974">
        <v>45992</v>
      </c>
      <c r="K252" s="1310">
        <v>1</v>
      </c>
      <c r="L252" s="1304">
        <v>4</v>
      </c>
      <c r="M252" s="1304">
        <v>3000</v>
      </c>
      <c r="N252" s="1638"/>
      <c r="O252" s="983" t="s">
        <v>898</v>
      </c>
      <c r="P252" s="925"/>
    </row>
    <row r="253" spans="1:16" ht="16.5" thickBot="1" x14ac:dyDescent="0.3">
      <c r="A253" s="1655"/>
      <c r="B253" s="1660"/>
      <c r="C253" s="1305">
        <v>1</v>
      </c>
      <c r="D253" s="854" t="s">
        <v>897</v>
      </c>
      <c r="E253" s="1305" t="s">
        <v>392</v>
      </c>
      <c r="F253" s="1311"/>
      <c r="G253" s="1311"/>
      <c r="H253" s="1311"/>
      <c r="I253" s="978">
        <v>45901</v>
      </c>
      <c r="J253" s="978">
        <v>45992</v>
      </c>
      <c r="K253" s="1311">
        <v>1</v>
      </c>
      <c r="L253" s="1305">
        <v>4</v>
      </c>
      <c r="M253" s="1305">
        <v>1000</v>
      </c>
      <c r="N253" s="1657"/>
      <c r="O253" s="996" t="s">
        <v>898</v>
      </c>
      <c r="P253" s="925"/>
    </row>
    <row r="254" spans="1:16" ht="99" customHeight="1" x14ac:dyDescent="0.25">
      <c r="A254" s="1527" t="s">
        <v>363</v>
      </c>
      <c r="B254" s="999" t="s">
        <v>815</v>
      </c>
      <c r="C254" s="1297">
        <v>1</v>
      </c>
      <c r="D254" s="1299" t="s">
        <v>364</v>
      </c>
      <c r="E254" s="1297" t="s">
        <v>392</v>
      </c>
      <c r="F254" s="1299"/>
      <c r="G254" s="1299"/>
      <c r="H254" s="1299"/>
      <c r="I254" s="604">
        <v>45870</v>
      </c>
      <c r="J254" s="604">
        <v>45992</v>
      </c>
      <c r="K254" s="1299">
        <v>1</v>
      </c>
      <c r="L254" s="1297">
        <v>3</v>
      </c>
      <c r="M254" s="1297">
        <v>1000</v>
      </c>
      <c r="N254" s="1297" t="s">
        <v>908</v>
      </c>
      <c r="O254" s="621" t="s">
        <v>374</v>
      </c>
      <c r="P254" s="925"/>
    </row>
    <row r="255" spans="1:16" ht="63" x14ac:dyDescent="0.25">
      <c r="A255" s="1528"/>
      <c r="B255" s="933" t="s">
        <v>816</v>
      </c>
      <c r="C255" s="1292">
        <v>2</v>
      </c>
      <c r="D255" s="1295" t="s">
        <v>366</v>
      </c>
      <c r="E255" s="1292" t="s">
        <v>392</v>
      </c>
      <c r="F255" s="1295"/>
      <c r="G255" s="1295"/>
      <c r="H255" s="1295"/>
      <c r="I255" s="608">
        <v>45870</v>
      </c>
      <c r="J255" s="608">
        <v>45992</v>
      </c>
      <c r="K255" s="1295">
        <v>1</v>
      </c>
      <c r="L255" s="1292">
        <v>2</v>
      </c>
      <c r="M255" s="1292">
        <v>1000</v>
      </c>
      <c r="N255" s="1292" t="s">
        <v>907</v>
      </c>
      <c r="O255" s="622" t="s">
        <v>374</v>
      </c>
      <c r="P255" s="925"/>
    </row>
    <row r="256" spans="1:16" ht="66" customHeight="1" x14ac:dyDescent="0.25">
      <c r="A256" s="1528"/>
      <c r="B256" s="933" t="s">
        <v>815</v>
      </c>
      <c r="C256" s="1292">
        <v>3</v>
      </c>
      <c r="D256" s="1295" t="s">
        <v>367</v>
      </c>
      <c r="E256" s="1292" t="s">
        <v>392</v>
      </c>
      <c r="F256" s="1295"/>
      <c r="G256" s="1295"/>
      <c r="H256" s="1295"/>
      <c r="I256" s="608">
        <v>45870</v>
      </c>
      <c r="J256" s="608">
        <v>45992</v>
      </c>
      <c r="K256" s="1295">
        <v>0</v>
      </c>
      <c r="L256" s="1292">
        <v>2</v>
      </c>
      <c r="M256" s="1292">
        <v>225</v>
      </c>
      <c r="N256" s="1292" t="s">
        <v>908</v>
      </c>
      <c r="O256" s="622" t="s">
        <v>379</v>
      </c>
      <c r="P256" s="925"/>
    </row>
    <row r="257" spans="1:16" ht="74.25" customHeight="1" x14ac:dyDescent="0.25">
      <c r="A257" s="1528"/>
      <c r="B257" s="933" t="s">
        <v>816</v>
      </c>
      <c r="C257" s="1292">
        <v>4</v>
      </c>
      <c r="D257" s="1295">
        <v>1948</v>
      </c>
      <c r="E257" s="1292" t="s">
        <v>392</v>
      </c>
      <c r="F257" s="1295"/>
      <c r="G257" s="1295"/>
      <c r="H257" s="1295"/>
      <c r="I257" s="608">
        <v>45870</v>
      </c>
      <c r="J257" s="608">
        <v>45992</v>
      </c>
      <c r="K257" s="1295">
        <v>0</v>
      </c>
      <c r="L257" s="1292">
        <v>2</v>
      </c>
      <c r="M257" s="1292">
        <v>225</v>
      </c>
      <c r="N257" s="1292" t="s">
        <v>907</v>
      </c>
      <c r="O257" s="622" t="s">
        <v>380</v>
      </c>
      <c r="P257" s="925"/>
    </row>
    <row r="258" spans="1:16" ht="32.25" thickBot="1" x14ac:dyDescent="0.3">
      <c r="A258" s="1529"/>
      <c r="B258" s="1000"/>
      <c r="C258" s="1293">
        <v>5</v>
      </c>
      <c r="D258" s="1296">
        <v>1884</v>
      </c>
      <c r="E258" s="1293" t="s">
        <v>393</v>
      </c>
      <c r="F258" s="1296"/>
      <c r="G258" s="1296"/>
      <c r="H258" s="1296"/>
      <c r="I258" s="611" t="s">
        <v>6</v>
      </c>
      <c r="J258" s="611" t="s">
        <v>6</v>
      </c>
      <c r="K258" s="1296">
        <v>0</v>
      </c>
      <c r="L258" s="1293">
        <v>4</v>
      </c>
      <c r="M258" s="1293">
        <v>350</v>
      </c>
      <c r="N258" s="1293"/>
      <c r="O258" s="628" t="s">
        <v>381</v>
      </c>
      <c r="P258" s="925"/>
    </row>
    <row r="259" spans="1:16" ht="31.5" x14ac:dyDescent="0.25">
      <c r="A259" s="1653" t="s">
        <v>701</v>
      </c>
      <c r="B259" s="1656" t="s">
        <v>921</v>
      </c>
      <c r="C259" s="1309">
        <v>1</v>
      </c>
      <c r="D259" s="1324">
        <v>40268721</v>
      </c>
      <c r="E259" s="1303" t="s">
        <v>392</v>
      </c>
      <c r="F259" s="1309">
        <v>6</v>
      </c>
      <c r="G259" s="1309">
        <v>17</v>
      </c>
      <c r="H259" s="1309"/>
      <c r="I259" s="973">
        <v>45992</v>
      </c>
      <c r="J259" s="980">
        <v>45413</v>
      </c>
      <c r="K259" s="1309">
        <v>0</v>
      </c>
      <c r="L259" s="979" t="s">
        <v>540</v>
      </c>
      <c r="M259" s="979">
        <v>630</v>
      </c>
      <c r="N259" s="1303" t="s">
        <v>478</v>
      </c>
      <c r="O259" s="981" t="s">
        <v>473</v>
      </c>
      <c r="P259" s="925"/>
    </row>
    <row r="260" spans="1:16" ht="31.5" x14ac:dyDescent="0.25">
      <c r="A260" s="1654"/>
      <c r="B260" s="1650"/>
      <c r="C260" s="1310">
        <v>2</v>
      </c>
      <c r="D260" s="638">
        <v>40268103</v>
      </c>
      <c r="E260" s="1304" t="s">
        <v>392</v>
      </c>
      <c r="F260" s="1310"/>
      <c r="G260" s="1310"/>
      <c r="H260" s="1310"/>
      <c r="I260" s="974">
        <v>45992</v>
      </c>
      <c r="J260" s="984">
        <v>45413</v>
      </c>
      <c r="K260" s="1310">
        <v>1</v>
      </c>
      <c r="L260" s="982" t="s">
        <v>540</v>
      </c>
      <c r="M260" s="982">
        <v>1600</v>
      </c>
      <c r="N260" s="1304" t="s">
        <v>478</v>
      </c>
      <c r="O260" s="983" t="s">
        <v>473</v>
      </c>
      <c r="P260" s="925"/>
    </row>
    <row r="261" spans="1:16" ht="31.5" x14ac:dyDescent="0.25">
      <c r="A261" s="1654"/>
      <c r="B261" s="1650" t="s">
        <v>922</v>
      </c>
      <c r="C261" s="1310">
        <v>1</v>
      </c>
      <c r="D261" s="638">
        <v>40268151</v>
      </c>
      <c r="E261" s="1304" t="s">
        <v>392</v>
      </c>
      <c r="F261" s="1310"/>
      <c r="G261" s="1310"/>
      <c r="H261" s="1310"/>
      <c r="I261" s="974">
        <v>45992</v>
      </c>
      <c r="J261" s="984">
        <v>45413</v>
      </c>
      <c r="K261" s="1310">
        <v>1</v>
      </c>
      <c r="L261" s="982" t="s">
        <v>540</v>
      </c>
      <c r="M261" s="982" t="s">
        <v>536</v>
      </c>
      <c r="N261" s="1304" t="s">
        <v>479</v>
      </c>
      <c r="O261" s="983" t="s">
        <v>473</v>
      </c>
      <c r="P261" s="925"/>
    </row>
    <row r="262" spans="1:16" ht="31.5" x14ac:dyDescent="0.25">
      <c r="A262" s="1654"/>
      <c r="B262" s="1650"/>
      <c r="C262" s="1310">
        <v>2</v>
      </c>
      <c r="D262" s="638">
        <v>40268689</v>
      </c>
      <c r="E262" s="1304" t="s">
        <v>392</v>
      </c>
      <c r="F262" s="1310"/>
      <c r="G262" s="1310"/>
      <c r="H262" s="1310"/>
      <c r="I262" s="974">
        <v>45992</v>
      </c>
      <c r="J262" s="984">
        <v>45413</v>
      </c>
      <c r="K262" s="1310">
        <v>0</v>
      </c>
      <c r="L262" s="982" t="s">
        <v>540</v>
      </c>
      <c r="M262" s="982" t="s">
        <v>537</v>
      </c>
      <c r="N262" s="1304" t="s">
        <v>479</v>
      </c>
      <c r="O262" s="983" t="s">
        <v>473</v>
      </c>
      <c r="P262" s="925"/>
    </row>
    <row r="263" spans="1:16" ht="31.5" x14ac:dyDescent="0.25">
      <c r="A263" s="1654"/>
      <c r="B263" s="1650" t="s">
        <v>923</v>
      </c>
      <c r="C263" s="1310">
        <v>1</v>
      </c>
      <c r="D263" s="638">
        <v>40268157</v>
      </c>
      <c r="E263" s="1304" t="s">
        <v>392</v>
      </c>
      <c r="F263" s="1310"/>
      <c r="G263" s="1310"/>
      <c r="H263" s="1310"/>
      <c r="I263" s="974">
        <v>45992</v>
      </c>
      <c r="J263" s="984">
        <v>45413</v>
      </c>
      <c r="K263" s="1310">
        <v>1</v>
      </c>
      <c r="L263" s="982" t="s">
        <v>540</v>
      </c>
      <c r="M263" s="982" t="s">
        <v>536</v>
      </c>
      <c r="N263" s="1304" t="s">
        <v>480</v>
      </c>
      <c r="O263" s="983" t="s">
        <v>473</v>
      </c>
      <c r="P263" s="925"/>
    </row>
    <row r="264" spans="1:16" ht="31.5" x14ac:dyDescent="0.25">
      <c r="A264" s="1654"/>
      <c r="B264" s="1650"/>
      <c r="C264" s="1310">
        <v>2</v>
      </c>
      <c r="D264" s="638">
        <v>40268690</v>
      </c>
      <c r="E264" s="1304" t="s">
        <v>392</v>
      </c>
      <c r="F264" s="1310"/>
      <c r="G264" s="1310"/>
      <c r="H264" s="1310"/>
      <c r="I264" s="974">
        <v>45992</v>
      </c>
      <c r="J264" s="984">
        <v>45413</v>
      </c>
      <c r="K264" s="1310">
        <v>0</v>
      </c>
      <c r="L264" s="982" t="s">
        <v>540</v>
      </c>
      <c r="M264" s="982" t="s">
        <v>537</v>
      </c>
      <c r="N264" s="1304" t="s">
        <v>480</v>
      </c>
      <c r="O264" s="983" t="s">
        <v>473</v>
      </c>
      <c r="P264" s="925"/>
    </row>
    <row r="265" spans="1:16" ht="31.5" x14ac:dyDescent="0.25">
      <c r="A265" s="1654"/>
      <c r="B265" s="1650" t="s">
        <v>924</v>
      </c>
      <c r="C265" s="1310">
        <v>1</v>
      </c>
      <c r="D265" s="638">
        <v>40268159</v>
      </c>
      <c r="E265" s="1304" t="s">
        <v>392</v>
      </c>
      <c r="F265" s="1310"/>
      <c r="G265" s="1310"/>
      <c r="H265" s="1310"/>
      <c r="I265" s="974">
        <v>45992</v>
      </c>
      <c r="J265" s="984">
        <v>45413</v>
      </c>
      <c r="K265" s="1310">
        <v>1</v>
      </c>
      <c r="L265" s="982" t="s">
        <v>540</v>
      </c>
      <c r="M265" s="982" t="s">
        <v>536</v>
      </c>
      <c r="N265" s="1304" t="s">
        <v>481</v>
      </c>
      <c r="O265" s="983" t="s">
        <v>473</v>
      </c>
      <c r="P265" s="925"/>
    </row>
    <row r="266" spans="1:16" ht="31.5" x14ac:dyDescent="0.25">
      <c r="A266" s="1654"/>
      <c r="B266" s="1650"/>
      <c r="C266" s="1310">
        <v>2</v>
      </c>
      <c r="D266" s="638">
        <v>40268692</v>
      </c>
      <c r="E266" s="1304" t="s">
        <v>392</v>
      </c>
      <c r="F266" s="1310"/>
      <c r="G266" s="1310"/>
      <c r="H266" s="1310"/>
      <c r="I266" s="974">
        <v>45992</v>
      </c>
      <c r="J266" s="984">
        <v>45413</v>
      </c>
      <c r="K266" s="1310">
        <v>0</v>
      </c>
      <c r="L266" s="982" t="s">
        <v>540</v>
      </c>
      <c r="M266" s="982" t="s">
        <v>537</v>
      </c>
      <c r="N266" s="1304" t="s">
        <v>481</v>
      </c>
      <c r="O266" s="983" t="s">
        <v>473</v>
      </c>
      <c r="P266" s="925"/>
    </row>
    <row r="267" spans="1:16" ht="31.5" x14ac:dyDescent="0.25">
      <c r="A267" s="1654"/>
      <c r="B267" s="1650" t="s">
        <v>925</v>
      </c>
      <c r="C267" s="1310">
        <v>1</v>
      </c>
      <c r="D267" s="638">
        <v>40268129</v>
      </c>
      <c r="E267" s="1304" t="s">
        <v>392</v>
      </c>
      <c r="F267" s="1310"/>
      <c r="G267" s="1310"/>
      <c r="H267" s="1310"/>
      <c r="I267" s="974">
        <v>45992</v>
      </c>
      <c r="J267" s="984">
        <v>45413</v>
      </c>
      <c r="K267" s="1310">
        <v>1</v>
      </c>
      <c r="L267" s="982" t="s">
        <v>540</v>
      </c>
      <c r="M267" s="982" t="s">
        <v>536</v>
      </c>
      <c r="N267" s="1304" t="s">
        <v>482</v>
      </c>
      <c r="O267" s="983" t="s">
        <v>473</v>
      </c>
      <c r="P267" s="925"/>
    </row>
    <row r="268" spans="1:16" ht="31.5" x14ac:dyDescent="0.25">
      <c r="A268" s="1654"/>
      <c r="B268" s="1650"/>
      <c r="C268" s="1310">
        <v>2</v>
      </c>
      <c r="D268" s="638">
        <v>40268722</v>
      </c>
      <c r="E268" s="1304" t="s">
        <v>392</v>
      </c>
      <c r="F268" s="1310"/>
      <c r="G268" s="1310"/>
      <c r="H268" s="1310"/>
      <c r="I268" s="974">
        <v>45992</v>
      </c>
      <c r="J268" s="984">
        <v>45413</v>
      </c>
      <c r="K268" s="1310">
        <v>0</v>
      </c>
      <c r="L268" s="982" t="s">
        <v>540</v>
      </c>
      <c r="M268" s="982" t="s">
        <v>537</v>
      </c>
      <c r="N268" s="1304" t="s">
        <v>482</v>
      </c>
      <c r="O268" s="983" t="s">
        <v>473</v>
      </c>
      <c r="P268" s="925"/>
    </row>
    <row r="269" spans="1:16" ht="31.5" x14ac:dyDescent="0.25">
      <c r="A269" s="1654"/>
      <c r="B269" s="1650" t="s">
        <v>926</v>
      </c>
      <c r="C269" s="1310">
        <v>1</v>
      </c>
      <c r="D269" s="638">
        <v>40268688</v>
      </c>
      <c r="E269" s="1304" t="s">
        <v>391</v>
      </c>
      <c r="F269" s="1310"/>
      <c r="G269" s="1310"/>
      <c r="H269" s="1310"/>
      <c r="I269" s="974">
        <v>45992</v>
      </c>
      <c r="J269" s="984">
        <v>45413</v>
      </c>
      <c r="K269" s="1310">
        <v>0</v>
      </c>
      <c r="L269" s="982" t="s">
        <v>540</v>
      </c>
      <c r="M269" s="982" t="s">
        <v>538</v>
      </c>
      <c r="N269" s="982" t="s">
        <v>483</v>
      </c>
      <c r="O269" s="983" t="s">
        <v>473</v>
      </c>
      <c r="P269" s="925"/>
    </row>
    <row r="270" spans="1:16" ht="31.5" x14ac:dyDescent="0.25">
      <c r="A270" s="1654"/>
      <c r="B270" s="1650"/>
      <c r="C270" s="1310">
        <v>2</v>
      </c>
      <c r="D270" s="638">
        <v>40268723</v>
      </c>
      <c r="E270" s="1304" t="s">
        <v>391</v>
      </c>
      <c r="F270" s="1310"/>
      <c r="G270" s="1310"/>
      <c r="H270" s="1310"/>
      <c r="I270" s="974">
        <v>45992</v>
      </c>
      <c r="J270" s="984">
        <v>45413</v>
      </c>
      <c r="K270" s="1310">
        <v>0</v>
      </c>
      <c r="L270" s="982" t="s">
        <v>540</v>
      </c>
      <c r="M270" s="982" t="s">
        <v>537</v>
      </c>
      <c r="N270" s="982" t="s">
        <v>483</v>
      </c>
      <c r="O270" s="983" t="s">
        <v>473</v>
      </c>
      <c r="P270" s="925"/>
    </row>
    <row r="271" spans="1:16" ht="31.5" x14ac:dyDescent="0.25">
      <c r="A271" s="1654"/>
      <c r="B271" s="1650" t="s">
        <v>927</v>
      </c>
      <c r="C271" s="1310">
        <v>1</v>
      </c>
      <c r="D271" s="638">
        <v>40268137</v>
      </c>
      <c r="E271" s="1304" t="s">
        <v>392</v>
      </c>
      <c r="F271" s="1310"/>
      <c r="G271" s="1310"/>
      <c r="H271" s="1310"/>
      <c r="I271" s="974">
        <v>45992</v>
      </c>
      <c r="J271" s="984">
        <v>45413</v>
      </c>
      <c r="K271" s="1310">
        <v>1</v>
      </c>
      <c r="L271" s="982" t="s">
        <v>540</v>
      </c>
      <c r="M271" s="982" t="s">
        <v>536</v>
      </c>
      <c r="N271" s="982" t="s">
        <v>484</v>
      </c>
      <c r="O271" s="983" t="s">
        <v>473</v>
      </c>
      <c r="P271" s="925"/>
    </row>
    <row r="272" spans="1:16" ht="31.5" x14ac:dyDescent="0.25">
      <c r="A272" s="1654"/>
      <c r="B272" s="1650"/>
      <c r="C272" s="1310">
        <v>2</v>
      </c>
      <c r="D272" s="638">
        <v>40268730</v>
      </c>
      <c r="E272" s="1304" t="s">
        <v>392</v>
      </c>
      <c r="F272" s="1310"/>
      <c r="G272" s="1310"/>
      <c r="H272" s="1310"/>
      <c r="I272" s="974">
        <v>45992</v>
      </c>
      <c r="J272" s="984">
        <v>45413</v>
      </c>
      <c r="K272" s="1310">
        <v>0</v>
      </c>
      <c r="L272" s="982" t="s">
        <v>540</v>
      </c>
      <c r="M272" s="982" t="s">
        <v>537</v>
      </c>
      <c r="N272" s="982" t="s">
        <v>484</v>
      </c>
      <c r="O272" s="983" t="s">
        <v>473</v>
      </c>
      <c r="P272" s="925"/>
    </row>
    <row r="273" spans="1:16" ht="31.5" x14ac:dyDescent="0.25">
      <c r="A273" s="1654"/>
      <c r="B273" s="1652" t="s">
        <v>928</v>
      </c>
      <c r="C273" s="1310">
        <v>1</v>
      </c>
      <c r="D273" s="982">
        <v>40268160</v>
      </c>
      <c r="E273" s="1304" t="s">
        <v>391</v>
      </c>
      <c r="F273" s="1310"/>
      <c r="G273" s="1310"/>
      <c r="H273" s="1310"/>
      <c r="I273" s="984">
        <v>45778</v>
      </c>
      <c r="J273" s="984">
        <v>45413</v>
      </c>
      <c r="K273" s="1310">
        <v>1</v>
      </c>
      <c r="L273" s="982" t="s">
        <v>540</v>
      </c>
      <c r="M273" s="982" t="s">
        <v>536</v>
      </c>
      <c r="N273" s="982" t="s">
        <v>485</v>
      </c>
      <c r="O273" s="983" t="s">
        <v>473</v>
      </c>
      <c r="P273" s="925"/>
    </row>
    <row r="274" spans="1:16" ht="31.5" x14ac:dyDescent="0.25">
      <c r="A274" s="1654"/>
      <c r="B274" s="1652"/>
      <c r="C274" s="1310">
        <v>2</v>
      </c>
      <c r="D274" s="982">
        <v>40268711</v>
      </c>
      <c r="E274" s="1310" t="s">
        <v>391</v>
      </c>
      <c r="F274" s="1310"/>
      <c r="G274" s="1310"/>
      <c r="H274" s="1310"/>
      <c r="I274" s="984">
        <v>45778</v>
      </c>
      <c r="J274" s="984">
        <v>45413</v>
      </c>
      <c r="K274" s="1310">
        <v>0</v>
      </c>
      <c r="L274" s="982" t="s">
        <v>540</v>
      </c>
      <c r="M274" s="982" t="s">
        <v>537</v>
      </c>
      <c r="N274" s="982" t="s">
        <v>485</v>
      </c>
      <c r="O274" s="983" t="s">
        <v>473</v>
      </c>
      <c r="P274" s="925"/>
    </row>
    <row r="275" spans="1:16" ht="31.5" x14ac:dyDescent="0.25">
      <c r="A275" s="1654"/>
      <c r="B275" s="1650" t="s">
        <v>929</v>
      </c>
      <c r="C275" s="1310">
        <v>1</v>
      </c>
      <c r="D275" s="982">
        <v>40268341</v>
      </c>
      <c r="E275" s="1304" t="s">
        <v>392</v>
      </c>
      <c r="F275" s="1310"/>
      <c r="G275" s="1310"/>
      <c r="H275" s="1310"/>
      <c r="I275" s="984">
        <v>45778</v>
      </c>
      <c r="J275" s="984">
        <v>45413</v>
      </c>
      <c r="K275" s="1310">
        <v>1</v>
      </c>
      <c r="L275" s="982" t="s">
        <v>540</v>
      </c>
      <c r="M275" s="982" t="s">
        <v>536</v>
      </c>
      <c r="N275" s="982" t="s">
        <v>486</v>
      </c>
      <c r="O275" s="983" t="s">
        <v>473</v>
      </c>
      <c r="P275" s="925"/>
    </row>
    <row r="276" spans="1:16" ht="31.5" x14ac:dyDescent="0.25">
      <c r="A276" s="1654"/>
      <c r="B276" s="1650"/>
      <c r="C276" s="1310">
        <v>2</v>
      </c>
      <c r="D276" s="982">
        <v>40268713</v>
      </c>
      <c r="E276" s="1310" t="s">
        <v>392</v>
      </c>
      <c r="F276" s="1310"/>
      <c r="G276" s="1310"/>
      <c r="H276" s="1310"/>
      <c r="I276" s="984">
        <v>45778</v>
      </c>
      <c r="J276" s="984">
        <v>45413</v>
      </c>
      <c r="K276" s="1310">
        <v>0</v>
      </c>
      <c r="L276" s="982" t="s">
        <v>540</v>
      </c>
      <c r="M276" s="982" t="s">
        <v>537</v>
      </c>
      <c r="N276" s="982" t="s">
        <v>486</v>
      </c>
      <c r="O276" s="983" t="s">
        <v>473</v>
      </c>
      <c r="P276" s="925"/>
    </row>
    <row r="277" spans="1:16" ht="31.5" x14ac:dyDescent="0.25">
      <c r="A277" s="1654"/>
      <c r="B277" s="1650" t="s">
        <v>930</v>
      </c>
      <c r="C277" s="1310">
        <v>1</v>
      </c>
      <c r="D277" s="982">
        <v>40268139</v>
      </c>
      <c r="E277" s="1304" t="s">
        <v>392</v>
      </c>
      <c r="F277" s="1310"/>
      <c r="G277" s="1310"/>
      <c r="H277" s="1310"/>
      <c r="I277" s="984">
        <v>45778</v>
      </c>
      <c r="J277" s="984">
        <v>45413</v>
      </c>
      <c r="K277" s="1310">
        <v>1</v>
      </c>
      <c r="L277" s="982" t="s">
        <v>540</v>
      </c>
      <c r="M277" s="982" t="s">
        <v>536</v>
      </c>
      <c r="N277" s="982" t="s">
        <v>487</v>
      </c>
      <c r="O277" s="983" t="s">
        <v>473</v>
      </c>
      <c r="P277" s="925"/>
    </row>
    <row r="278" spans="1:16" ht="31.5" x14ac:dyDescent="0.25">
      <c r="A278" s="1654"/>
      <c r="B278" s="1650"/>
      <c r="C278" s="1310">
        <v>2</v>
      </c>
      <c r="D278" s="982">
        <v>40268731</v>
      </c>
      <c r="E278" s="1304" t="s">
        <v>392</v>
      </c>
      <c r="F278" s="1310"/>
      <c r="G278" s="1310"/>
      <c r="H278" s="1310"/>
      <c r="I278" s="984">
        <v>45778</v>
      </c>
      <c r="J278" s="984">
        <v>45413</v>
      </c>
      <c r="K278" s="1310">
        <v>0</v>
      </c>
      <c r="L278" s="982" t="s">
        <v>540</v>
      </c>
      <c r="M278" s="982" t="s">
        <v>537</v>
      </c>
      <c r="N278" s="982" t="s">
        <v>487</v>
      </c>
      <c r="O278" s="983" t="s">
        <v>473</v>
      </c>
      <c r="P278" s="925"/>
    </row>
    <row r="279" spans="1:16" ht="31.5" x14ac:dyDescent="0.25">
      <c r="A279" s="1654"/>
      <c r="B279" s="1650" t="s">
        <v>931</v>
      </c>
      <c r="C279" s="1310">
        <v>1</v>
      </c>
      <c r="D279" s="982">
        <v>40268342</v>
      </c>
      <c r="E279" s="1304" t="s">
        <v>392</v>
      </c>
      <c r="F279" s="1310"/>
      <c r="G279" s="1310"/>
      <c r="H279" s="1310"/>
      <c r="I279" s="984">
        <v>45778</v>
      </c>
      <c r="J279" s="984">
        <v>45413</v>
      </c>
      <c r="K279" s="1310">
        <v>1</v>
      </c>
      <c r="L279" s="982" t="s">
        <v>540</v>
      </c>
      <c r="M279" s="982" t="s">
        <v>536</v>
      </c>
      <c r="N279" s="982" t="s">
        <v>488</v>
      </c>
      <c r="O279" s="983" t="s">
        <v>473</v>
      </c>
      <c r="P279" s="925"/>
    </row>
    <row r="280" spans="1:16" ht="31.5" x14ac:dyDescent="0.25">
      <c r="A280" s="1654"/>
      <c r="B280" s="1650"/>
      <c r="C280" s="1310">
        <v>2</v>
      </c>
      <c r="D280" s="982">
        <v>40268714</v>
      </c>
      <c r="E280" s="1304" t="s">
        <v>392</v>
      </c>
      <c r="F280" s="1310"/>
      <c r="G280" s="1310"/>
      <c r="H280" s="1310"/>
      <c r="I280" s="984">
        <v>45778</v>
      </c>
      <c r="J280" s="984">
        <v>45413</v>
      </c>
      <c r="K280" s="1310">
        <v>0</v>
      </c>
      <c r="L280" s="982" t="s">
        <v>540</v>
      </c>
      <c r="M280" s="982" t="s">
        <v>537</v>
      </c>
      <c r="N280" s="982" t="s">
        <v>488</v>
      </c>
      <c r="O280" s="983" t="s">
        <v>473</v>
      </c>
      <c r="P280" s="925"/>
    </row>
    <row r="281" spans="1:16" ht="31.5" x14ac:dyDescent="0.25">
      <c r="A281" s="1654"/>
      <c r="B281" s="1650" t="s">
        <v>932</v>
      </c>
      <c r="C281" s="1310">
        <v>1</v>
      </c>
      <c r="D281" s="982">
        <v>40268968</v>
      </c>
      <c r="E281" s="1304" t="s">
        <v>392</v>
      </c>
      <c r="F281" s="1310"/>
      <c r="G281" s="1310"/>
      <c r="H281" s="1310"/>
      <c r="I281" s="984">
        <v>45778</v>
      </c>
      <c r="J281" s="984">
        <v>45413</v>
      </c>
      <c r="K281" s="1310">
        <v>0</v>
      </c>
      <c r="L281" s="982" t="s">
        <v>541</v>
      </c>
      <c r="M281" s="982" t="s">
        <v>538</v>
      </c>
      <c r="N281" s="982" t="s">
        <v>489</v>
      </c>
      <c r="O281" s="983" t="s">
        <v>473</v>
      </c>
      <c r="P281" s="925"/>
    </row>
    <row r="282" spans="1:16" ht="31.5" x14ac:dyDescent="0.25">
      <c r="A282" s="1654"/>
      <c r="B282" s="1650"/>
      <c r="C282" s="1310">
        <v>2</v>
      </c>
      <c r="D282" s="982">
        <v>40269004</v>
      </c>
      <c r="E282" s="1310" t="s">
        <v>391</v>
      </c>
      <c r="F282" s="1310"/>
      <c r="G282" s="1310"/>
      <c r="H282" s="1310"/>
      <c r="I282" s="984">
        <v>45778</v>
      </c>
      <c r="J282" s="984">
        <v>45413</v>
      </c>
      <c r="K282" s="1310">
        <v>0</v>
      </c>
      <c r="L282" s="982" t="s">
        <v>541</v>
      </c>
      <c r="M282" s="982" t="s">
        <v>537</v>
      </c>
      <c r="N282" s="982" t="s">
        <v>489</v>
      </c>
      <c r="O282" s="983" t="s">
        <v>473</v>
      </c>
      <c r="P282" s="925"/>
    </row>
    <row r="283" spans="1:16" ht="31.5" x14ac:dyDescent="0.25">
      <c r="A283" s="1654"/>
      <c r="B283" s="1650" t="s">
        <v>933</v>
      </c>
      <c r="C283" s="1310">
        <v>1</v>
      </c>
      <c r="D283" s="982">
        <v>40268970</v>
      </c>
      <c r="E283" s="1304" t="s">
        <v>392</v>
      </c>
      <c r="F283" s="1310"/>
      <c r="G283" s="1310"/>
      <c r="H283" s="1310"/>
      <c r="I283" s="984">
        <v>45778</v>
      </c>
      <c r="J283" s="984">
        <v>45413</v>
      </c>
      <c r="K283" s="1310">
        <v>0</v>
      </c>
      <c r="L283" s="982" t="s">
        <v>541</v>
      </c>
      <c r="M283" s="982" t="s">
        <v>538</v>
      </c>
      <c r="N283" s="982" t="s">
        <v>490</v>
      </c>
      <c r="O283" s="983" t="s">
        <v>473</v>
      </c>
      <c r="P283" s="925"/>
    </row>
    <row r="284" spans="1:16" ht="31.5" x14ac:dyDescent="0.25">
      <c r="A284" s="1654"/>
      <c r="B284" s="1650"/>
      <c r="C284" s="1310">
        <v>2</v>
      </c>
      <c r="D284" s="982">
        <v>40269007</v>
      </c>
      <c r="E284" s="1310" t="s">
        <v>391</v>
      </c>
      <c r="F284" s="1310"/>
      <c r="G284" s="1310"/>
      <c r="H284" s="1310"/>
      <c r="I284" s="984">
        <v>45778</v>
      </c>
      <c r="J284" s="984">
        <v>45413</v>
      </c>
      <c r="K284" s="1310">
        <v>0</v>
      </c>
      <c r="L284" s="982" t="s">
        <v>541</v>
      </c>
      <c r="M284" s="982" t="s">
        <v>537</v>
      </c>
      <c r="N284" s="982" t="s">
        <v>490</v>
      </c>
      <c r="O284" s="983" t="s">
        <v>473</v>
      </c>
      <c r="P284" s="925"/>
    </row>
    <row r="285" spans="1:16" ht="31.5" x14ac:dyDescent="0.25">
      <c r="A285" s="1654"/>
      <c r="B285" s="1650" t="s">
        <v>934</v>
      </c>
      <c r="C285" s="1310">
        <v>1</v>
      </c>
      <c r="D285" s="982">
        <v>40269011</v>
      </c>
      <c r="E285" s="1304" t="s">
        <v>392</v>
      </c>
      <c r="F285" s="1310"/>
      <c r="G285" s="1310"/>
      <c r="H285" s="1310"/>
      <c r="I285" s="984">
        <v>45778</v>
      </c>
      <c r="J285" s="984">
        <v>45413</v>
      </c>
      <c r="K285" s="1310">
        <v>0</v>
      </c>
      <c r="L285" s="982" t="s">
        <v>541</v>
      </c>
      <c r="M285" s="982">
        <v>630</v>
      </c>
      <c r="N285" s="982" t="s">
        <v>491</v>
      </c>
      <c r="O285" s="983" t="s">
        <v>473</v>
      </c>
      <c r="P285" s="925"/>
    </row>
    <row r="286" spans="1:16" ht="31.5" x14ac:dyDescent="0.25">
      <c r="A286" s="1654"/>
      <c r="B286" s="1650"/>
      <c r="C286" s="1310">
        <v>2</v>
      </c>
      <c r="D286" s="1304">
        <v>40268976</v>
      </c>
      <c r="E286" s="1304" t="s">
        <v>392</v>
      </c>
      <c r="F286" s="1310"/>
      <c r="G286" s="1310"/>
      <c r="H286" s="1310"/>
      <c r="I286" s="984">
        <v>45778</v>
      </c>
      <c r="J286" s="984">
        <v>45413</v>
      </c>
      <c r="K286" s="1310">
        <v>0</v>
      </c>
      <c r="L286" s="982" t="s">
        <v>541</v>
      </c>
      <c r="M286" s="982">
        <v>1000</v>
      </c>
      <c r="N286" s="982" t="s">
        <v>491</v>
      </c>
      <c r="O286" s="983" t="s">
        <v>473</v>
      </c>
      <c r="P286" s="925"/>
    </row>
    <row r="287" spans="1:16" ht="31.5" x14ac:dyDescent="0.25">
      <c r="A287" s="1654"/>
      <c r="B287" s="1650" t="s">
        <v>935</v>
      </c>
      <c r="C287" s="1310">
        <v>1</v>
      </c>
      <c r="D287" s="982">
        <v>40268978</v>
      </c>
      <c r="E287" s="1310" t="s">
        <v>392</v>
      </c>
      <c r="F287" s="1310"/>
      <c r="G287" s="1310"/>
      <c r="H287" s="1310"/>
      <c r="I287" s="984">
        <v>45778</v>
      </c>
      <c r="J287" s="984">
        <v>45413</v>
      </c>
      <c r="K287" s="1310">
        <v>0</v>
      </c>
      <c r="L287" s="982" t="s">
        <v>541</v>
      </c>
      <c r="M287" s="982" t="s">
        <v>538</v>
      </c>
      <c r="N287" s="982" t="s">
        <v>492</v>
      </c>
      <c r="O287" s="983" t="s">
        <v>473</v>
      </c>
      <c r="P287" s="925"/>
    </row>
    <row r="288" spans="1:16" ht="31.5" x14ac:dyDescent="0.25">
      <c r="A288" s="1654"/>
      <c r="B288" s="1650"/>
      <c r="C288" s="1310">
        <v>2</v>
      </c>
      <c r="D288" s="982">
        <v>40269014</v>
      </c>
      <c r="E288" s="1304" t="s">
        <v>392</v>
      </c>
      <c r="F288" s="1310"/>
      <c r="G288" s="1310"/>
      <c r="H288" s="1310"/>
      <c r="I288" s="984">
        <v>45778</v>
      </c>
      <c r="J288" s="984">
        <v>45413</v>
      </c>
      <c r="K288" s="1310">
        <v>0</v>
      </c>
      <c r="L288" s="982" t="s">
        <v>541</v>
      </c>
      <c r="M288" s="982" t="s">
        <v>537</v>
      </c>
      <c r="N288" s="982" t="s">
        <v>492</v>
      </c>
      <c r="O288" s="983" t="s">
        <v>473</v>
      </c>
      <c r="P288" s="925"/>
    </row>
    <row r="289" spans="1:16" ht="31.5" x14ac:dyDescent="0.25">
      <c r="A289" s="1654"/>
      <c r="B289" s="1650" t="s">
        <v>936</v>
      </c>
      <c r="C289" s="1310">
        <v>1</v>
      </c>
      <c r="D289" s="982">
        <v>40269021</v>
      </c>
      <c r="E289" s="1304" t="s">
        <v>392</v>
      </c>
      <c r="F289" s="1310"/>
      <c r="G289" s="1310"/>
      <c r="H289" s="1310"/>
      <c r="I289" s="984">
        <v>45778</v>
      </c>
      <c r="J289" s="984">
        <v>45413</v>
      </c>
      <c r="K289" s="1310">
        <v>0</v>
      </c>
      <c r="L289" s="982" t="s">
        <v>541</v>
      </c>
      <c r="M289" s="982" t="s">
        <v>538</v>
      </c>
      <c r="N289" s="982" t="s">
        <v>493</v>
      </c>
      <c r="O289" s="983" t="s">
        <v>473</v>
      </c>
      <c r="P289" s="925"/>
    </row>
    <row r="290" spans="1:16" ht="31.5" x14ac:dyDescent="0.25">
      <c r="A290" s="1654"/>
      <c r="B290" s="1650"/>
      <c r="C290" s="1310">
        <v>2</v>
      </c>
      <c r="D290" s="982">
        <v>40269040</v>
      </c>
      <c r="E290" s="1310" t="s">
        <v>392</v>
      </c>
      <c r="F290" s="1310"/>
      <c r="G290" s="1310"/>
      <c r="H290" s="1310"/>
      <c r="I290" s="984">
        <v>45778</v>
      </c>
      <c r="J290" s="984">
        <v>45413</v>
      </c>
      <c r="K290" s="1310">
        <v>0</v>
      </c>
      <c r="L290" s="982" t="s">
        <v>541</v>
      </c>
      <c r="M290" s="982" t="s">
        <v>537</v>
      </c>
      <c r="N290" s="982" t="s">
        <v>493</v>
      </c>
      <c r="O290" s="983" t="s">
        <v>473</v>
      </c>
      <c r="P290" s="925"/>
    </row>
    <row r="291" spans="1:16" ht="31.5" x14ac:dyDescent="0.25">
      <c r="A291" s="1654"/>
      <c r="B291" s="1650" t="s">
        <v>937</v>
      </c>
      <c r="C291" s="1310">
        <v>1</v>
      </c>
      <c r="D291" s="982">
        <v>40269048</v>
      </c>
      <c r="E291" s="1304" t="s">
        <v>392</v>
      </c>
      <c r="F291" s="1310"/>
      <c r="G291" s="1310"/>
      <c r="H291" s="1310"/>
      <c r="I291" s="984">
        <v>45778</v>
      </c>
      <c r="J291" s="984">
        <v>45413</v>
      </c>
      <c r="K291" s="1310">
        <v>0</v>
      </c>
      <c r="L291" s="982" t="s">
        <v>541</v>
      </c>
      <c r="M291" s="982" t="s">
        <v>538</v>
      </c>
      <c r="N291" s="982" t="s">
        <v>494</v>
      </c>
      <c r="O291" s="983" t="s">
        <v>473</v>
      </c>
      <c r="P291" s="925"/>
    </row>
    <row r="292" spans="1:16" ht="31.5" x14ac:dyDescent="0.25">
      <c r="A292" s="1654"/>
      <c r="B292" s="1650"/>
      <c r="C292" s="1310">
        <v>2</v>
      </c>
      <c r="D292" s="982">
        <v>40269054</v>
      </c>
      <c r="E292" s="1310" t="s">
        <v>392</v>
      </c>
      <c r="F292" s="1310"/>
      <c r="G292" s="1310"/>
      <c r="H292" s="1310"/>
      <c r="I292" s="984">
        <v>45778</v>
      </c>
      <c r="J292" s="984">
        <v>45413</v>
      </c>
      <c r="K292" s="1310">
        <v>0</v>
      </c>
      <c r="L292" s="982" t="s">
        <v>541</v>
      </c>
      <c r="M292" s="982" t="s">
        <v>537</v>
      </c>
      <c r="N292" s="982" t="s">
        <v>494</v>
      </c>
      <c r="O292" s="983" t="s">
        <v>473</v>
      </c>
      <c r="P292" s="925"/>
    </row>
    <row r="293" spans="1:16" ht="31.5" x14ac:dyDescent="0.25">
      <c r="A293" s="1654"/>
      <c r="B293" s="1650" t="s">
        <v>938</v>
      </c>
      <c r="C293" s="1310">
        <v>1</v>
      </c>
      <c r="D293" s="982">
        <v>40269027</v>
      </c>
      <c r="E293" s="1304" t="s">
        <v>392</v>
      </c>
      <c r="F293" s="1310"/>
      <c r="G293" s="1310"/>
      <c r="H293" s="1310"/>
      <c r="I293" s="984">
        <v>45778</v>
      </c>
      <c r="J293" s="984">
        <v>45413</v>
      </c>
      <c r="K293" s="1310">
        <v>0</v>
      </c>
      <c r="L293" s="982" t="s">
        <v>541</v>
      </c>
      <c r="M293" s="982" t="s">
        <v>538</v>
      </c>
      <c r="N293" s="982" t="s">
        <v>495</v>
      </c>
      <c r="O293" s="983" t="s">
        <v>473</v>
      </c>
      <c r="P293" s="925"/>
    </row>
    <row r="294" spans="1:16" ht="31.5" x14ac:dyDescent="0.25">
      <c r="A294" s="1654"/>
      <c r="B294" s="1650"/>
      <c r="C294" s="1310">
        <v>2</v>
      </c>
      <c r="D294" s="982">
        <v>40269045</v>
      </c>
      <c r="E294" s="1310" t="s">
        <v>392</v>
      </c>
      <c r="F294" s="1310"/>
      <c r="G294" s="1310"/>
      <c r="H294" s="1310"/>
      <c r="I294" s="984">
        <v>45778</v>
      </c>
      <c r="J294" s="984">
        <v>45413</v>
      </c>
      <c r="K294" s="1310">
        <v>0</v>
      </c>
      <c r="L294" s="982" t="s">
        <v>541</v>
      </c>
      <c r="M294" s="982" t="s">
        <v>537</v>
      </c>
      <c r="N294" s="982" t="s">
        <v>495</v>
      </c>
      <c r="O294" s="983" t="s">
        <v>473</v>
      </c>
      <c r="P294" s="925"/>
    </row>
    <row r="295" spans="1:16" ht="31.5" x14ac:dyDescent="0.25">
      <c r="A295" s="1654"/>
      <c r="B295" s="1650" t="s">
        <v>939</v>
      </c>
      <c r="C295" s="1310">
        <v>1</v>
      </c>
      <c r="D295" s="982">
        <v>40268980</v>
      </c>
      <c r="E295" s="1304" t="s">
        <v>392</v>
      </c>
      <c r="F295" s="1310"/>
      <c r="G295" s="1310"/>
      <c r="H295" s="1310"/>
      <c r="I295" s="984">
        <v>45778</v>
      </c>
      <c r="J295" s="984">
        <v>45413</v>
      </c>
      <c r="K295" s="1310">
        <v>0</v>
      </c>
      <c r="L295" s="982" t="s">
        <v>541</v>
      </c>
      <c r="M295" s="982" t="s">
        <v>538</v>
      </c>
      <c r="N295" s="982" t="s">
        <v>496</v>
      </c>
      <c r="O295" s="983" t="s">
        <v>473</v>
      </c>
      <c r="P295" s="925"/>
    </row>
    <row r="296" spans="1:16" ht="31.5" x14ac:dyDescent="0.25">
      <c r="A296" s="1654"/>
      <c r="B296" s="1650"/>
      <c r="C296" s="1310">
        <v>2</v>
      </c>
      <c r="D296" s="982">
        <v>40269015</v>
      </c>
      <c r="E296" s="1310" t="s">
        <v>391</v>
      </c>
      <c r="F296" s="1310"/>
      <c r="G296" s="1310"/>
      <c r="H296" s="1310"/>
      <c r="I296" s="984">
        <v>45778</v>
      </c>
      <c r="J296" s="984">
        <v>45413</v>
      </c>
      <c r="K296" s="1310">
        <v>0</v>
      </c>
      <c r="L296" s="982" t="s">
        <v>541</v>
      </c>
      <c r="M296" s="982" t="s">
        <v>537</v>
      </c>
      <c r="N296" s="982" t="s">
        <v>496</v>
      </c>
      <c r="O296" s="983" t="s">
        <v>473</v>
      </c>
      <c r="P296" s="925"/>
    </row>
    <row r="297" spans="1:16" ht="31.5" x14ac:dyDescent="0.25">
      <c r="A297" s="1654"/>
      <c r="B297" s="1650" t="s">
        <v>940</v>
      </c>
      <c r="C297" s="1310">
        <v>1</v>
      </c>
      <c r="D297" s="982">
        <v>40269051</v>
      </c>
      <c r="E297" s="1304" t="s">
        <v>392</v>
      </c>
      <c r="F297" s="1310"/>
      <c r="G297" s="1310"/>
      <c r="H297" s="1310"/>
      <c r="I297" s="984">
        <v>45778</v>
      </c>
      <c r="J297" s="984">
        <v>45778</v>
      </c>
      <c r="K297" s="1310">
        <v>0</v>
      </c>
      <c r="L297" s="982" t="s">
        <v>541</v>
      </c>
      <c r="M297" s="982" t="s">
        <v>538</v>
      </c>
      <c r="N297" s="982" t="s">
        <v>497</v>
      </c>
      <c r="O297" s="983" t="s">
        <v>473</v>
      </c>
      <c r="P297" s="925"/>
    </row>
    <row r="298" spans="1:16" ht="31.5" x14ac:dyDescent="0.25">
      <c r="A298" s="1654"/>
      <c r="B298" s="1650"/>
      <c r="C298" s="1310">
        <v>2</v>
      </c>
      <c r="D298" s="982">
        <v>40269057</v>
      </c>
      <c r="E298" s="1310" t="s">
        <v>392</v>
      </c>
      <c r="F298" s="1310"/>
      <c r="G298" s="1310"/>
      <c r="H298" s="1310"/>
      <c r="I298" s="984">
        <v>45778</v>
      </c>
      <c r="J298" s="984">
        <v>45778</v>
      </c>
      <c r="K298" s="1310">
        <v>0</v>
      </c>
      <c r="L298" s="982" t="s">
        <v>541</v>
      </c>
      <c r="M298" s="982" t="s">
        <v>537</v>
      </c>
      <c r="N298" s="982" t="s">
        <v>497</v>
      </c>
      <c r="O298" s="983" t="s">
        <v>473</v>
      </c>
      <c r="P298" s="925"/>
    </row>
    <row r="299" spans="1:16" ht="31.5" x14ac:dyDescent="0.25">
      <c r="A299" s="1654"/>
      <c r="B299" s="1650" t="s">
        <v>941</v>
      </c>
      <c r="C299" s="1310">
        <v>1</v>
      </c>
      <c r="D299" s="982">
        <v>40269002</v>
      </c>
      <c r="E299" s="1304" t="s">
        <v>392</v>
      </c>
      <c r="F299" s="1310"/>
      <c r="G299" s="1310"/>
      <c r="H299" s="1310"/>
      <c r="I299" s="984">
        <v>45778</v>
      </c>
      <c r="J299" s="984">
        <v>45778</v>
      </c>
      <c r="K299" s="1310">
        <v>0</v>
      </c>
      <c r="L299" s="982" t="s">
        <v>541</v>
      </c>
      <c r="M299" s="982" t="s">
        <v>538</v>
      </c>
      <c r="N299" s="982" t="s">
        <v>498</v>
      </c>
      <c r="O299" s="983" t="s">
        <v>473</v>
      </c>
      <c r="P299" s="925"/>
    </row>
    <row r="300" spans="1:16" ht="31.5" x14ac:dyDescent="0.25">
      <c r="A300" s="1654"/>
      <c r="B300" s="1650"/>
      <c r="C300" s="1310">
        <v>2</v>
      </c>
      <c r="D300" s="982">
        <v>40269017</v>
      </c>
      <c r="E300" s="1310" t="s">
        <v>392</v>
      </c>
      <c r="F300" s="1310"/>
      <c r="G300" s="1310"/>
      <c r="H300" s="1310"/>
      <c r="I300" s="984">
        <v>45778</v>
      </c>
      <c r="J300" s="984">
        <v>45778</v>
      </c>
      <c r="K300" s="1310">
        <v>0</v>
      </c>
      <c r="L300" s="982" t="s">
        <v>541</v>
      </c>
      <c r="M300" s="982" t="s">
        <v>537</v>
      </c>
      <c r="N300" s="982" t="s">
        <v>498</v>
      </c>
      <c r="O300" s="983" t="s">
        <v>473</v>
      </c>
      <c r="P300" s="925"/>
    </row>
    <row r="301" spans="1:16" ht="31.5" x14ac:dyDescent="0.25">
      <c r="A301" s="1654"/>
      <c r="B301" s="1650" t="s">
        <v>942</v>
      </c>
      <c r="C301" s="1310">
        <v>1</v>
      </c>
      <c r="D301" s="982">
        <v>40269086</v>
      </c>
      <c r="E301" s="1304" t="s">
        <v>392</v>
      </c>
      <c r="F301" s="1310"/>
      <c r="G301" s="1310"/>
      <c r="H301" s="1310"/>
      <c r="I301" s="984">
        <v>45778</v>
      </c>
      <c r="J301" s="984">
        <v>45778</v>
      </c>
      <c r="K301" s="1310">
        <v>0</v>
      </c>
      <c r="L301" s="982" t="s">
        <v>541</v>
      </c>
      <c r="M301" s="982" t="s">
        <v>538</v>
      </c>
      <c r="N301" s="982" t="s">
        <v>499</v>
      </c>
      <c r="O301" s="983" t="s">
        <v>473</v>
      </c>
      <c r="P301" s="925"/>
    </row>
    <row r="302" spans="1:16" ht="31.5" x14ac:dyDescent="0.25">
      <c r="A302" s="1654"/>
      <c r="B302" s="1650"/>
      <c r="C302" s="1310">
        <v>2</v>
      </c>
      <c r="D302" s="982">
        <v>40269095</v>
      </c>
      <c r="E302" s="1310" t="s">
        <v>392</v>
      </c>
      <c r="F302" s="1310"/>
      <c r="G302" s="1310"/>
      <c r="H302" s="1310"/>
      <c r="I302" s="984">
        <v>45778</v>
      </c>
      <c r="J302" s="984">
        <v>45778</v>
      </c>
      <c r="K302" s="1310">
        <v>0</v>
      </c>
      <c r="L302" s="982" t="s">
        <v>541</v>
      </c>
      <c r="M302" s="982" t="s">
        <v>537</v>
      </c>
      <c r="N302" s="982" t="s">
        <v>499</v>
      </c>
      <c r="O302" s="983" t="s">
        <v>473</v>
      </c>
      <c r="P302" s="925"/>
    </row>
    <row r="303" spans="1:16" ht="31.5" x14ac:dyDescent="0.25">
      <c r="A303" s="1654"/>
      <c r="B303" s="1650" t="s">
        <v>943</v>
      </c>
      <c r="C303" s="1310">
        <v>1</v>
      </c>
      <c r="D303" s="1304">
        <v>40269098</v>
      </c>
      <c r="E303" s="1310" t="s">
        <v>392</v>
      </c>
      <c r="F303" s="1310"/>
      <c r="G303" s="1310"/>
      <c r="H303" s="1310"/>
      <c r="I303" s="984">
        <v>45778</v>
      </c>
      <c r="J303" s="984">
        <v>45778</v>
      </c>
      <c r="K303" s="1310">
        <v>0</v>
      </c>
      <c r="L303" s="982" t="s">
        <v>541</v>
      </c>
      <c r="M303" s="982">
        <v>630</v>
      </c>
      <c r="N303" s="982" t="s">
        <v>500</v>
      </c>
      <c r="O303" s="983" t="s">
        <v>473</v>
      </c>
      <c r="P303" s="925"/>
    </row>
    <row r="304" spans="1:16" ht="31.5" x14ac:dyDescent="0.25">
      <c r="A304" s="1654"/>
      <c r="B304" s="1650"/>
      <c r="C304" s="1310">
        <v>2</v>
      </c>
      <c r="D304" s="1304">
        <v>40269090</v>
      </c>
      <c r="E304" s="1304" t="s">
        <v>392</v>
      </c>
      <c r="F304" s="1310"/>
      <c r="G304" s="1310"/>
      <c r="H304" s="1310"/>
      <c r="I304" s="984">
        <v>45778</v>
      </c>
      <c r="J304" s="984">
        <v>45778</v>
      </c>
      <c r="K304" s="1310">
        <v>0</v>
      </c>
      <c r="L304" s="982" t="s">
        <v>541</v>
      </c>
      <c r="M304" s="982">
        <v>1000</v>
      </c>
      <c r="N304" s="982" t="s">
        <v>500</v>
      </c>
      <c r="O304" s="983" t="s">
        <v>473</v>
      </c>
      <c r="P304" s="925"/>
    </row>
    <row r="305" spans="1:16" ht="31.5" x14ac:dyDescent="0.25">
      <c r="A305" s="1654"/>
      <c r="B305" s="1650" t="s">
        <v>944</v>
      </c>
      <c r="C305" s="1310">
        <v>1</v>
      </c>
      <c r="D305" s="982">
        <v>40269092</v>
      </c>
      <c r="E305" s="1310" t="s">
        <v>392</v>
      </c>
      <c r="F305" s="1310"/>
      <c r="G305" s="1310"/>
      <c r="H305" s="1310"/>
      <c r="I305" s="984">
        <v>45778</v>
      </c>
      <c r="J305" s="984">
        <v>45778</v>
      </c>
      <c r="K305" s="1310">
        <v>0</v>
      </c>
      <c r="L305" s="982" t="s">
        <v>541</v>
      </c>
      <c r="M305" s="982" t="s">
        <v>538</v>
      </c>
      <c r="N305" s="982" t="s">
        <v>501</v>
      </c>
      <c r="O305" s="983" t="s">
        <v>473</v>
      </c>
      <c r="P305" s="925"/>
    </row>
    <row r="306" spans="1:16" ht="31.5" x14ac:dyDescent="0.25">
      <c r="A306" s="1654"/>
      <c r="B306" s="1650"/>
      <c r="C306" s="1310">
        <v>2</v>
      </c>
      <c r="D306" s="982">
        <v>40269099</v>
      </c>
      <c r="E306" s="1310" t="s">
        <v>392</v>
      </c>
      <c r="F306" s="1310"/>
      <c r="G306" s="1310"/>
      <c r="H306" s="1310"/>
      <c r="I306" s="984">
        <v>45778</v>
      </c>
      <c r="J306" s="984">
        <v>45778</v>
      </c>
      <c r="K306" s="1310">
        <v>0</v>
      </c>
      <c r="L306" s="982" t="s">
        <v>541</v>
      </c>
      <c r="M306" s="982" t="s">
        <v>537</v>
      </c>
      <c r="N306" s="982" t="s">
        <v>501</v>
      </c>
      <c r="O306" s="983" t="s">
        <v>473</v>
      </c>
      <c r="P306" s="925"/>
    </row>
    <row r="307" spans="1:16" ht="31.5" x14ac:dyDescent="0.25">
      <c r="A307" s="1654"/>
      <c r="B307" s="1650" t="s">
        <v>945</v>
      </c>
      <c r="C307" s="1310">
        <v>1</v>
      </c>
      <c r="D307" s="982">
        <v>40269093</v>
      </c>
      <c r="E307" s="1304" t="s">
        <v>392</v>
      </c>
      <c r="F307" s="1310"/>
      <c r="G307" s="1310"/>
      <c r="H307" s="1310"/>
      <c r="I307" s="984">
        <v>45778</v>
      </c>
      <c r="J307" s="984">
        <v>45778</v>
      </c>
      <c r="K307" s="1310">
        <v>0</v>
      </c>
      <c r="L307" s="982" t="s">
        <v>541</v>
      </c>
      <c r="M307" s="982" t="s">
        <v>538</v>
      </c>
      <c r="N307" s="982" t="s">
        <v>502</v>
      </c>
      <c r="O307" s="983" t="s">
        <v>473</v>
      </c>
      <c r="P307" s="925"/>
    </row>
    <row r="308" spans="1:16" ht="31.5" x14ac:dyDescent="0.25">
      <c r="A308" s="1654"/>
      <c r="B308" s="1650"/>
      <c r="C308" s="1310">
        <v>2</v>
      </c>
      <c r="D308" s="982">
        <v>40269100</v>
      </c>
      <c r="E308" s="1304" t="s">
        <v>392</v>
      </c>
      <c r="F308" s="1310"/>
      <c r="G308" s="1310"/>
      <c r="H308" s="1310"/>
      <c r="I308" s="984">
        <v>45778</v>
      </c>
      <c r="J308" s="984">
        <v>45778</v>
      </c>
      <c r="K308" s="1310">
        <v>0</v>
      </c>
      <c r="L308" s="982" t="s">
        <v>541</v>
      </c>
      <c r="M308" s="982" t="s">
        <v>537</v>
      </c>
      <c r="N308" s="982" t="s">
        <v>502</v>
      </c>
      <c r="O308" s="983" t="s">
        <v>473</v>
      </c>
      <c r="P308" s="925"/>
    </row>
    <row r="309" spans="1:16" ht="31.5" x14ac:dyDescent="0.25">
      <c r="A309" s="1654"/>
      <c r="B309" s="1650" t="s">
        <v>946</v>
      </c>
      <c r="C309" s="1310">
        <v>1</v>
      </c>
      <c r="D309" s="982">
        <v>40269101</v>
      </c>
      <c r="E309" s="1304" t="s">
        <v>392</v>
      </c>
      <c r="F309" s="1310"/>
      <c r="G309" s="1310"/>
      <c r="H309" s="1310"/>
      <c r="I309" s="984">
        <v>45778</v>
      </c>
      <c r="J309" s="984">
        <v>45778</v>
      </c>
      <c r="K309" s="1310">
        <v>0</v>
      </c>
      <c r="L309" s="982" t="s">
        <v>542</v>
      </c>
      <c r="M309" s="982" t="s">
        <v>538</v>
      </c>
      <c r="N309" s="982" t="s">
        <v>503</v>
      </c>
      <c r="O309" s="983" t="s">
        <v>473</v>
      </c>
      <c r="P309" s="925"/>
    </row>
    <row r="310" spans="1:16" ht="31.5" x14ac:dyDescent="0.25">
      <c r="A310" s="1654"/>
      <c r="B310" s="1650"/>
      <c r="C310" s="1310">
        <v>2</v>
      </c>
      <c r="D310" s="982">
        <v>40269103</v>
      </c>
      <c r="E310" s="1310" t="s">
        <v>391</v>
      </c>
      <c r="F310" s="1310"/>
      <c r="G310" s="1310"/>
      <c r="H310" s="1310"/>
      <c r="I310" s="984">
        <v>45778</v>
      </c>
      <c r="J310" s="984">
        <v>45778</v>
      </c>
      <c r="K310" s="1310">
        <v>0</v>
      </c>
      <c r="L310" s="982" t="s">
        <v>542</v>
      </c>
      <c r="M310" s="982" t="s">
        <v>537</v>
      </c>
      <c r="N310" s="982" t="s">
        <v>503</v>
      </c>
      <c r="O310" s="983" t="s">
        <v>473</v>
      </c>
      <c r="P310" s="925"/>
    </row>
    <row r="311" spans="1:16" ht="31.5" x14ac:dyDescent="0.25">
      <c r="A311" s="1654"/>
      <c r="B311" s="1650" t="s">
        <v>947</v>
      </c>
      <c r="C311" s="1310">
        <v>1</v>
      </c>
      <c r="D311" s="982">
        <v>40269102</v>
      </c>
      <c r="E311" s="1304" t="s">
        <v>392</v>
      </c>
      <c r="F311" s="1310"/>
      <c r="G311" s="1310"/>
      <c r="H311" s="1310"/>
      <c r="I311" s="984">
        <v>45778</v>
      </c>
      <c r="J311" s="984">
        <v>45778</v>
      </c>
      <c r="K311" s="1310">
        <v>0</v>
      </c>
      <c r="L311" s="982" t="s">
        <v>542</v>
      </c>
      <c r="M311" s="982" t="s">
        <v>538</v>
      </c>
      <c r="N311" s="982" t="s">
        <v>504</v>
      </c>
      <c r="O311" s="983" t="s">
        <v>473</v>
      </c>
      <c r="P311" s="925"/>
    </row>
    <row r="312" spans="1:16" ht="31.5" x14ac:dyDescent="0.25">
      <c r="A312" s="1654"/>
      <c r="B312" s="1650"/>
      <c r="C312" s="1310">
        <v>2</v>
      </c>
      <c r="D312" s="982">
        <v>40269104</v>
      </c>
      <c r="E312" s="1310" t="s">
        <v>391</v>
      </c>
      <c r="F312" s="1310"/>
      <c r="G312" s="1310"/>
      <c r="H312" s="1310"/>
      <c r="I312" s="984">
        <v>45778</v>
      </c>
      <c r="J312" s="984">
        <v>45778</v>
      </c>
      <c r="K312" s="1310">
        <v>0</v>
      </c>
      <c r="L312" s="982" t="s">
        <v>542</v>
      </c>
      <c r="M312" s="982" t="s">
        <v>537</v>
      </c>
      <c r="N312" s="982" t="s">
        <v>504</v>
      </c>
      <c r="O312" s="983" t="s">
        <v>473</v>
      </c>
      <c r="P312" s="925"/>
    </row>
    <row r="313" spans="1:16" ht="31.5" x14ac:dyDescent="0.25">
      <c r="A313" s="1654"/>
      <c r="B313" s="1652" t="s">
        <v>948</v>
      </c>
      <c r="C313" s="1310">
        <v>1</v>
      </c>
      <c r="D313" s="1304">
        <v>40269107</v>
      </c>
      <c r="E313" s="1304" t="s">
        <v>392</v>
      </c>
      <c r="F313" s="1310"/>
      <c r="G313" s="1310"/>
      <c r="H313" s="1310"/>
      <c r="I313" s="984">
        <v>45778</v>
      </c>
      <c r="J313" s="984">
        <v>45778</v>
      </c>
      <c r="K313" s="1310">
        <v>0</v>
      </c>
      <c r="L313" s="982">
        <v>4</v>
      </c>
      <c r="M313" s="1304">
        <v>1000</v>
      </c>
      <c r="N313" s="1304" t="s">
        <v>533</v>
      </c>
      <c r="O313" s="983" t="s">
        <v>473</v>
      </c>
      <c r="P313" s="925"/>
    </row>
    <row r="314" spans="1:16" ht="31.5" x14ac:dyDescent="0.25">
      <c r="A314" s="1654"/>
      <c r="B314" s="1652"/>
      <c r="C314" s="1310">
        <v>2</v>
      </c>
      <c r="D314" s="1304">
        <v>40269108</v>
      </c>
      <c r="E314" s="1304" t="s">
        <v>392</v>
      </c>
      <c r="F314" s="1310"/>
      <c r="G314" s="1310"/>
      <c r="H314" s="1310"/>
      <c r="I314" s="984">
        <v>45778</v>
      </c>
      <c r="J314" s="984">
        <v>45778</v>
      </c>
      <c r="K314" s="1310">
        <v>0</v>
      </c>
      <c r="L314" s="982">
        <v>4</v>
      </c>
      <c r="M314" s="1304">
        <v>1000</v>
      </c>
      <c r="N314" s="1304" t="s">
        <v>533</v>
      </c>
      <c r="O314" s="983" t="s">
        <v>473</v>
      </c>
      <c r="P314" s="925"/>
    </row>
    <row r="315" spans="1:16" ht="31.5" x14ac:dyDescent="0.25">
      <c r="A315" s="1654"/>
      <c r="B315" s="1651" t="s">
        <v>949</v>
      </c>
      <c r="C315" s="1310">
        <v>1</v>
      </c>
      <c r="D315" s="1304">
        <v>40269105</v>
      </c>
      <c r="E315" s="1304" t="s">
        <v>392</v>
      </c>
      <c r="F315" s="1310"/>
      <c r="G315" s="1310"/>
      <c r="H315" s="1310"/>
      <c r="I315" s="984">
        <v>45778</v>
      </c>
      <c r="J315" s="984">
        <v>45778</v>
      </c>
      <c r="K315" s="1310">
        <v>0</v>
      </c>
      <c r="L315" s="982">
        <v>4</v>
      </c>
      <c r="M315" s="1304">
        <v>1000</v>
      </c>
      <c r="N315" s="1304" t="s">
        <v>534</v>
      </c>
      <c r="O315" s="983" t="s">
        <v>473</v>
      </c>
      <c r="P315" s="925"/>
    </row>
    <row r="316" spans="1:16" ht="31.5" x14ac:dyDescent="0.25">
      <c r="A316" s="1654"/>
      <c r="B316" s="1651"/>
      <c r="C316" s="1310">
        <v>2</v>
      </c>
      <c r="D316" s="1304">
        <v>40269106</v>
      </c>
      <c r="E316" s="1304" t="s">
        <v>392</v>
      </c>
      <c r="F316" s="1310"/>
      <c r="G316" s="1310"/>
      <c r="H316" s="1310"/>
      <c r="I316" s="984">
        <v>45778</v>
      </c>
      <c r="J316" s="984">
        <v>45778</v>
      </c>
      <c r="K316" s="1310">
        <v>0</v>
      </c>
      <c r="L316" s="982">
        <v>4</v>
      </c>
      <c r="M316" s="1304">
        <v>1000</v>
      </c>
      <c r="N316" s="1304" t="s">
        <v>534</v>
      </c>
      <c r="O316" s="983" t="s">
        <v>473</v>
      </c>
      <c r="P316" s="925"/>
    </row>
    <row r="317" spans="1:16" ht="31.5" x14ac:dyDescent="0.25">
      <c r="A317" s="1654"/>
      <c r="B317" s="1650" t="s">
        <v>950</v>
      </c>
      <c r="C317" s="1310">
        <v>1</v>
      </c>
      <c r="D317" s="982">
        <v>40269109</v>
      </c>
      <c r="E317" s="1304" t="s">
        <v>392</v>
      </c>
      <c r="F317" s="1310"/>
      <c r="G317" s="1310"/>
      <c r="H317" s="1310"/>
      <c r="I317" s="984">
        <v>45778</v>
      </c>
      <c r="J317" s="984">
        <v>45778</v>
      </c>
      <c r="K317" s="1310">
        <v>0</v>
      </c>
      <c r="L317" s="982" t="s">
        <v>543</v>
      </c>
      <c r="M317" s="982" t="s">
        <v>538</v>
      </c>
      <c r="N317" s="982" t="s">
        <v>505</v>
      </c>
      <c r="O317" s="983" t="s">
        <v>473</v>
      </c>
      <c r="P317" s="925"/>
    </row>
    <row r="318" spans="1:16" ht="31.5" x14ac:dyDescent="0.25">
      <c r="A318" s="1654"/>
      <c r="B318" s="1650"/>
      <c r="C318" s="1310">
        <v>2</v>
      </c>
      <c r="D318" s="982">
        <v>40269110</v>
      </c>
      <c r="E318" s="1310" t="s">
        <v>392</v>
      </c>
      <c r="F318" s="1310"/>
      <c r="G318" s="1310"/>
      <c r="H318" s="1310"/>
      <c r="I318" s="984">
        <v>45778</v>
      </c>
      <c r="J318" s="984">
        <v>45778</v>
      </c>
      <c r="K318" s="1310">
        <v>0</v>
      </c>
      <c r="L318" s="982" t="s">
        <v>543</v>
      </c>
      <c r="M318" s="982" t="s">
        <v>538</v>
      </c>
      <c r="N318" s="982" t="s">
        <v>505</v>
      </c>
      <c r="O318" s="983" t="s">
        <v>473</v>
      </c>
      <c r="P318" s="925"/>
    </row>
    <row r="319" spans="1:16" ht="31.5" x14ac:dyDescent="0.25">
      <c r="A319" s="1654"/>
      <c r="B319" s="1650" t="s">
        <v>951</v>
      </c>
      <c r="C319" s="1310">
        <v>1</v>
      </c>
      <c r="D319" s="982">
        <v>40269111</v>
      </c>
      <c r="E319" s="1304" t="s">
        <v>392</v>
      </c>
      <c r="F319" s="1310"/>
      <c r="G319" s="1310"/>
      <c r="H319" s="1310"/>
      <c r="I319" s="984">
        <v>45778</v>
      </c>
      <c r="J319" s="984">
        <v>45778</v>
      </c>
      <c r="K319" s="1310">
        <v>0</v>
      </c>
      <c r="L319" s="982" t="s">
        <v>543</v>
      </c>
      <c r="M319" s="982" t="s">
        <v>538</v>
      </c>
      <c r="N319" s="982" t="s">
        <v>506</v>
      </c>
      <c r="O319" s="983" t="s">
        <v>473</v>
      </c>
      <c r="P319" s="925"/>
    </row>
    <row r="320" spans="1:16" ht="31.5" x14ac:dyDescent="0.25">
      <c r="A320" s="1654"/>
      <c r="B320" s="1650"/>
      <c r="C320" s="1310">
        <v>2</v>
      </c>
      <c r="D320" s="982">
        <v>40269112</v>
      </c>
      <c r="E320" s="1310" t="s">
        <v>392</v>
      </c>
      <c r="F320" s="1310"/>
      <c r="G320" s="1310"/>
      <c r="H320" s="1310"/>
      <c r="I320" s="984">
        <v>45778</v>
      </c>
      <c r="J320" s="984">
        <v>45778</v>
      </c>
      <c r="K320" s="1310">
        <v>0</v>
      </c>
      <c r="L320" s="982" t="s">
        <v>543</v>
      </c>
      <c r="M320" s="982" t="s">
        <v>538</v>
      </c>
      <c r="N320" s="982" t="s">
        <v>506</v>
      </c>
      <c r="O320" s="983" t="s">
        <v>473</v>
      </c>
      <c r="P320" s="925"/>
    </row>
    <row r="321" spans="1:16" ht="31.5" x14ac:dyDescent="0.25">
      <c r="A321" s="1654"/>
      <c r="B321" s="1312" t="s">
        <v>952</v>
      </c>
      <c r="C321" s="1310">
        <v>1</v>
      </c>
      <c r="D321" s="982">
        <v>40269113</v>
      </c>
      <c r="E321" s="1310" t="s">
        <v>392</v>
      </c>
      <c r="F321" s="1310"/>
      <c r="G321" s="1310"/>
      <c r="H321" s="1310"/>
      <c r="I321" s="984">
        <v>45778</v>
      </c>
      <c r="J321" s="984">
        <v>45778</v>
      </c>
      <c r="K321" s="1310">
        <v>0</v>
      </c>
      <c r="L321" s="982" t="s">
        <v>543</v>
      </c>
      <c r="M321" s="982" t="s">
        <v>538</v>
      </c>
      <c r="N321" s="982" t="s">
        <v>507</v>
      </c>
      <c r="O321" s="983" t="s">
        <v>473</v>
      </c>
      <c r="P321" s="925"/>
    </row>
    <row r="322" spans="1:16" ht="31.5" x14ac:dyDescent="0.25">
      <c r="A322" s="1654"/>
      <c r="B322" s="1650" t="s">
        <v>953</v>
      </c>
      <c r="C322" s="1310">
        <v>1</v>
      </c>
      <c r="D322" s="982">
        <v>40269114</v>
      </c>
      <c r="E322" s="1304" t="s">
        <v>392</v>
      </c>
      <c r="F322" s="1310"/>
      <c r="G322" s="1310"/>
      <c r="H322" s="1310"/>
      <c r="I322" s="984">
        <v>45778</v>
      </c>
      <c r="J322" s="984">
        <v>45778</v>
      </c>
      <c r="K322" s="1310">
        <v>0</v>
      </c>
      <c r="L322" s="982" t="s">
        <v>541</v>
      </c>
      <c r="M322" s="982" t="s">
        <v>538</v>
      </c>
      <c r="N322" s="982" t="s">
        <v>508</v>
      </c>
      <c r="O322" s="983" t="s">
        <v>473</v>
      </c>
      <c r="P322" s="925"/>
    </row>
    <row r="323" spans="1:16" ht="31.5" x14ac:dyDescent="0.25">
      <c r="A323" s="1654"/>
      <c r="B323" s="1650"/>
      <c r="C323" s="1310">
        <v>2</v>
      </c>
      <c r="D323" s="982">
        <v>40269118</v>
      </c>
      <c r="E323" s="1310" t="s">
        <v>392</v>
      </c>
      <c r="F323" s="1310"/>
      <c r="G323" s="1310"/>
      <c r="H323" s="1310"/>
      <c r="I323" s="984">
        <v>45778</v>
      </c>
      <c r="J323" s="984">
        <v>45778</v>
      </c>
      <c r="K323" s="1310">
        <v>0</v>
      </c>
      <c r="L323" s="982" t="s">
        <v>541</v>
      </c>
      <c r="M323" s="982" t="s">
        <v>537</v>
      </c>
      <c r="N323" s="982" t="s">
        <v>508</v>
      </c>
      <c r="O323" s="983" t="s">
        <v>473</v>
      </c>
      <c r="P323" s="925"/>
    </row>
    <row r="324" spans="1:16" ht="31.5" x14ac:dyDescent="0.25">
      <c r="A324" s="1654"/>
      <c r="B324" s="1650" t="s">
        <v>954</v>
      </c>
      <c r="C324" s="1310">
        <v>1</v>
      </c>
      <c r="D324" s="1304">
        <v>40269119</v>
      </c>
      <c r="E324" s="1310" t="s">
        <v>392</v>
      </c>
      <c r="F324" s="1310"/>
      <c r="G324" s="1310"/>
      <c r="H324" s="1310"/>
      <c r="I324" s="984">
        <v>45778</v>
      </c>
      <c r="J324" s="984">
        <v>45778</v>
      </c>
      <c r="K324" s="1310">
        <v>0</v>
      </c>
      <c r="L324" s="982" t="s">
        <v>541</v>
      </c>
      <c r="M324" s="982">
        <v>630</v>
      </c>
      <c r="N324" s="982" t="s">
        <v>509</v>
      </c>
      <c r="O324" s="983" t="s">
        <v>473</v>
      </c>
      <c r="P324" s="925"/>
    </row>
    <row r="325" spans="1:16" ht="31.5" x14ac:dyDescent="0.25">
      <c r="A325" s="1654"/>
      <c r="B325" s="1650"/>
      <c r="C325" s="1310">
        <v>2</v>
      </c>
      <c r="D325" s="1304">
        <v>40269115</v>
      </c>
      <c r="E325" s="1304" t="s">
        <v>392</v>
      </c>
      <c r="F325" s="1310"/>
      <c r="G325" s="1310"/>
      <c r="H325" s="1310"/>
      <c r="I325" s="984">
        <v>45778</v>
      </c>
      <c r="J325" s="984">
        <v>45778</v>
      </c>
      <c r="K325" s="1310">
        <v>0</v>
      </c>
      <c r="L325" s="982" t="s">
        <v>541</v>
      </c>
      <c r="M325" s="982">
        <v>1000</v>
      </c>
      <c r="N325" s="982" t="s">
        <v>509</v>
      </c>
      <c r="O325" s="983" t="s">
        <v>473</v>
      </c>
      <c r="P325" s="925"/>
    </row>
    <row r="326" spans="1:16" ht="31.5" x14ac:dyDescent="0.25">
      <c r="A326" s="1654"/>
      <c r="B326" s="1652" t="s">
        <v>955</v>
      </c>
      <c r="C326" s="1310">
        <v>1</v>
      </c>
      <c r="D326" s="982">
        <v>40269123</v>
      </c>
      <c r="E326" s="1304" t="s">
        <v>392</v>
      </c>
      <c r="F326" s="1310"/>
      <c r="G326" s="1310"/>
      <c r="H326" s="1310"/>
      <c r="I326" s="984">
        <v>45778</v>
      </c>
      <c r="J326" s="984">
        <v>45778</v>
      </c>
      <c r="K326" s="1310">
        <v>0</v>
      </c>
      <c r="L326" s="982" t="s">
        <v>541</v>
      </c>
      <c r="M326" s="982" t="s">
        <v>538</v>
      </c>
      <c r="N326" s="982" t="s">
        <v>510</v>
      </c>
      <c r="O326" s="983" t="s">
        <v>473</v>
      </c>
      <c r="P326" s="925"/>
    </row>
    <row r="327" spans="1:16" ht="31.5" x14ac:dyDescent="0.25">
      <c r="A327" s="1654"/>
      <c r="B327" s="1652"/>
      <c r="C327" s="1310">
        <v>2</v>
      </c>
      <c r="D327" s="982">
        <v>40269130</v>
      </c>
      <c r="E327" s="1310" t="s">
        <v>391</v>
      </c>
      <c r="F327" s="1310"/>
      <c r="G327" s="1310"/>
      <c r="H327" s="1310"/>
      <c r="I327" s="984">
        <v>45778</v>
      </c>
      <c r="J327" s="984">
        <v>45778</v>
      </c>
      <c r="K327" s="1310">
        <v>0</v>
      </c>
      <c r="L327" s="982" t="s">
        <v>541</v>
      </c>
      <c r="M327" s="982" t="s">
        <v>537</v>
      </c>
      <c r="N327" s="982" t="s">
        <v>510</v>
      </c>
      <c r="O327" s="983" t="s">
        <v>473</v>
      </c>
      <c r="P327" s="925"/>
    </row>
    <row r="328" spans="1:16" ht="31.5" x14ac:dyDescent="0.25">
      <c r="A328" s="1654"/>
      <c r="B328" s="1312" t="s">
        <v>956</v>
      </c>
      <c r="C328" s="1310">
        <v>1</v>
      </c>
      <c r="D328" s="982">
        <v>40269126</v>
      </c>
      <c r="E328" s="1304" t="s">
        <v>392</v>
      </c>
      <c r="F328" s="1310"/>
      <c r="G328" s="1310"/>
      <c r="H328" s="1310"/>
      <c r="I328" s="984">
        <v>45778</v>
      </c>
      <c r="J328" s="984">
        <v>45778</v>
      </c>
      <c r="K328" s="1310">
        <v>0</v>
      </c>
      <c r="L328" s="982" t="s">
        <v>544</v>
      </c>
      <c r="M328" s="982" t="s">
        <v>538</v>
      </c>
      <c r="N328" s="982" t="s">
        <v>511</v>
      </c>
      <c r="O328" s="983" t="s">
        <v>473</v>
      </c>
      <c r="P328" s="925"/>
    </row>
    <row r="329" spans="1:16" ht="31.5" x14ac:dyDescent="0.25">
      <c r="A329" s="1654"/>
      <c r="B329" s="1312" t="s">
        <v>957</v>
      </c>
      <c r="C329" s="1310">
        <v>1</v>
      </c>
      <c r="D329" s="982">
        <v>40269127</v>
      </c>
      <c r="E329" s="1310" t="s">
        <v>392</v>
      </c>
      <c r="F329" s="1310"/>
      <c r="G329" s="1310"/>
      <c r="H329" s="1310"/>
      <c r="I329" s="984">
        <v>45778</v>
      </c>
      <c r="J329" s="984">
        <v>45778</v>
      </c>
      <c r="K329" s="1310">
        <v>0</v>
      </c>
      <c r="L329" s="982" t="s">
        <v>544</v>
      </c>
      <c r="M329" s="982">
        <v>1000</v>
      </c>
      <c r="N329" s="982" t="s">
        <v>512</v>
      </c>
      <c r="O329" s="983" t="s">
        <v>473</v>
      </c>
      <c r="P329" s="925"/>
    </row>
    <row r="330" spans="1:16" ht="31.5" x14ac:dyDescent="0.25">
      <c r="A330" s="1654"/>
      <c r="B330" s="1650" t="s">
        <v>958</v>
      </c>
      <c r="C330" s="1310">
        <v>1</v>
      </c>
      <c r="D330" s="982">
        <v>40269116</v>
      </c>
      <c r="E330" s="1304" t="s">
        <v>392</v>
      </c>
      <c r="F330" s="1310"/>
      <c r="G330" s="1310"/>
      <c r="H330" s="1310"/>
      <c r="I330" s="984">
        <v>45778</v>
      </c>
      <c r="J330" s="984">
        <v>45778</v>
      </c>
      <c r="K330" s="1310">
        <v>0</v>
      </c>
      <c r="L330" s="982" t="s">
        <v>541</v>
      </c>
      <c r="M330" s="982" t="s">
        <v>538</v>
      </c>
      <c r="N330" s="982" t="s">
        <v>513</v>
      </c>
      <c r="O330" s="983" t="s">
        <v>473</v>
      </c>
      <c r="P330" s="925"/>
    </row>
    <row r="331" spans="1:16" ht="31.5" x14ac:dyDescent="0.25">
      <c r="A331" s="1654"/>
      <c r="B331" s="1650"/>
      <c r="C331" s="1310">
        <v>2</v>
      </c>
      <c r="D331" s="982">
        <v>40269120</v>
      </c>
      <c r="E331" s="1310" t="s">
        <v>392</v>
      </c>
      <c r="F331" s="1310"/>
      <c r="G331" s="1310"/>
      <c r="H331" s="1310"/>
      <c r="I331" s="984">
        <v>45778</v>
      </c>
      <c r="J331" s="984">
        <v>45778</v>
      </c>
      <c r="K331" s="1310">
        <v>0</v>
      </c>
      <c r="L331" s="982" t="s">
        <v>541</v>
      </c>
      <c r="M331" s="982" t="s">
        <v>537</v>
      </c>
      <c r="N331" s="982" t="s">
        <v>513</v>
      </c>
      <c r="O331" s="983" t="s">
        <v>473</v>
      </c>
      <c r="P331" s="925"/>
    </row>
    <row r="332" spans="1:16" ht="31.5" x14ac:dyDescent="0.25">
      <c r="A332" s="1654"/>
      <c r="B332" s="1650" t="s">
        <v>959</v>
      </c>
      <c r="C332" s="1310">
        <v>1</v>
      </c>
      <c r="D332" s="982">
        <v>40269117</v>
      </c>
      <c r="E332" s="1304" t="s">
        <v>392</v>
      </c>
      <c r="F332" s="1310"/>
      <c r="G332" s="1310"/>
      <c r="H332" s="1310"/>
      <c r="I332" s="984">
        <v>45778</v>
      </c>
      <c r="J332" s="984">
        <v>45778</v>
      </c>
      <c r="K332" s="1310">
        <v>0</v>
      </c>
      <c r="L332" s="982" t="s">
        <v>541</v>
      </c>
      <c r="M332" s="982" t="s">
        <v>538</v>
      </c>
      <c r="N332" s="982" t="s">
        <v>514</v>
      </c>
      <c r="O332" s="983" t="s">
        <v>473</v>
      </c>
      <c r="P332" s="925"/>
    </row>
    <row r="333" spans="1:16" ht="31.5" x14ac:dyDescent="0.25">
      <c r="A333" s="1654"/>
      <c r="B333" s="1650"/>
      <c r="C333" s="1310">
        <v>2</v>
      </c>
      <c r="D333" s="982">
        <v>40269122</v>
      </c>
      <c r="E333" s="1310" t="s">
        <v>392</v>
      </c>
      <c r="F333" s="1310"/>
      <c r="G333" s="1310"/>
      <c r="H333" s="1310"/>
      <c r="I333" s="984">
        <v>45778</v>
      </c>
      <c r="J333" s="984">
        <v>45778</v>
      </c>
      <c r="K333" s="1310">
        <v>0</v>
      </c>
      <c r="L333" s="982">
        <v>5</v>
      </c>
      <c r="M333" s="982" t="s">
        <v>537</v>
      </c>
      <c r="N333" s="982" t="s">
        <v>514</v>
      </c>
      <c r="O333" s="983" t="s">
        <v>473</v>
      </c>
      <c r="P333" s="925"/>
    </row>
    <row r="334" spans="1:16" ht="31.5" x14ac:dyDescent="0.25">
      <c r="A334" s="1654"/>
      <c r="B334" s="1650"/>
      <c r="C334" s="1310">
        <v>3</v>
      </c>
      <c r="D334" s="982">
        <v>40269121</v>
      </c>
      <c r="E334" s="1310" t="s">
        <v>392</v>
      </c>
      <c r="F334" s="1310"/>
      <c r="G334" s="1310"/>
      <c r="H334" s="1310"/>
      <c r="I334" s="984">
        <v>45778</v>
      </c>
      <c r="J334" s="984">
        <v>45778</v>
      </c>
      <c r="K334" s="1310">
        <v>0</v>
      </c>
      <c r="L334" s="982">
        <v>6</v>
      </c>
      <c r="M334" s="982" t="s">
        <v>537</v>
      </c>
      <c r="N334" s="982" t="s">
        <v>514</v>
      </c>
      <c r="O334" s="983" t="s">
        <v>473</v>
      </c>
      <c r="P334" s="925"/>
    </row>
    <row r="335" spans="1:16" ht="31.5" x14ac:dyDescent="0.25">
      <c r="A335" s="1654"/>
      <c r="B335" s="1650" t="s">
        <v>960</v>
      </c>
      <c r="C335" s="1310">
        <v>1</v>
      </c>
      <c r="D335" s="982">
        <v>40269124</v>
      </c>
      <c r="E335" s="1304" t="s">
        <v>392</v>
      </c>
      <c r="F335" s="1310"/>
      <c r="G335" s="1310"/>
      <c r="H335" s="1310"/>
      <c r="I335" s="984">
        <v>45778</v>
      </c>
      <c r="J335" s="984">
        <v>45778</v>
      </c>
      <c r="K335" s="1310">
        <v>0</v>
      </c>
      <c r="L335" s="982" t="s">
        <v>541</v>
      </c>
      <c r="M335" s="982" t="s">
        <v>538</v>
      </c>
      <c r="N335" s="982" t="s">
        <v>515</v>
      </c>
      <c r="O335" s="983" t="s">
        <v>473</v>
      </c>
      <c r="P335" s="925"/>
    </row>
    <row r="336" spans="1:16" ht="31.5" x14ac:dyDescent="0.25">
      <c r="A336" s="1654"/>
      <c r="B336" s="1650"/>
      <c r="C336" s="1310">
        <v>2</v>
      </c>
      <c r="D336" s="982">
        <v>40269131</v>
      </c>
      <c r="E336" s="1310" t="s">
        <v>391</v>
      </c>
      <c r="F336" s="1310"/>
      <c r="G336" s="1310"/>
      <c r="H336" s="1310"/>
      <c r="I336" s="984">
        <v>45778</v>
      </c>
      <c r="J336" s="984">
        <v>45778</v>
      </c>
      <c r="K336" s="1310">
        <v>0</v>
      </c>
      <c r="L336" s="982" t="s">
        <v>541</v>
      </c>
      <c r="M336" s="982" t="s">
        <v>537</v>
      </c>
      <c r="N336" s="982" t="s">
        <v>515</v>
      </c>
      <c r="O336" s="983" t="s">
        <v>473</v>
      </c>
      <c r="P336" s="925"/>
    </row>
    <row r="337" spans="1:16" ht="31.5" x14ac:dyDescent="0.25">
      <c r="A337" s="1654"/>
      <c r="B337" s="1312" t="s">
        <v>961</v>
      </c>
      <c r="C337" s="1310">
        <v>1</v>
      </c>
      <c r="D337" s="982">
        <v>40269128</v>
      </c>
      <c r="E337" s="1304" t="s">
        <v>392</v>
      </c>
      <c r="F337" s="1310"/>
      <c r="G337" s="1310"/>
      <c r="H337" s="1310"/>
      <c r="I337" s="984">
        <v>45778</v>
      </c>
      <c r="J337" s="984">
        <v>45778</v>
      </c>
      <c r="K337" s="1310">
        <v>0</v>
      </c>
      <c r="L337" s="982" t="s">
        <v>544</v>
      </c>
      <c r="M337" s="982" t="s">
        <v>538</v>
      </c>
      <c r="N337" s="982" t="s">
        <v>516</v>
      </c>
      <c r="O337" s="983" t="s">
        <v>473</v>
      </c>
      <c r="P337" s="925"/>
    </row>
    <row r="338" spans="1:16" ht="31.5" x14ac:dyDescent="0.25">
      <c r="A338" s="1654"/>
      <c r="B338" s="1312" t="s">
        <v>962</v>
      </c>
      <c r="C338" s="1310">
        <v>1</v>
      </c>
      <c r="D338" s="982">
        <v>40269129</v>
      </c>
      <c r="E338" s="1304" t="s">
        <v>392</v>
      </c>
      <c r="F338" s="1310"/>
      <c r="G338" s="1310"/>
      <c r="H338" s="1310"/>
      <c r="I338" s="984">
        <v>45778</v>
      </c>
      <c r="J338" s="984">
        <v>45778</v>
      </c>
      <c r="K338" s="1310">
        <v>0</v>
      </c>
      <c r="L338" s="982" t="s">
        <v>544</v>
      </c>
      <c r="M338" s="982" t="s">
        <v>538</v>
      </c>
      <c r="N338" s="982" t="s">
        <v>545</v>
      </c>
      <c r="O338" s="983" t="s">
        <v>473</v>
      </c>
      <c r="P338" s="925"/>
    </row>
    <row r="339" spans="1:16" ht="31.5" x14ac:dyDescent="0.25">
      <c r="A339" s="1654"/>
      <c r="B339" s="1650" t="s">
        <v>994</v>
      </c>
      <c r="C339" s="1310">
        <v>1</v>
      </c>
      <c r="D339" s="982">
        <v>40268737</v>
      </c>
      <c r="E339" s="1304" t="s">
        <v>392</v>
      </c>
      <c r="F339" s="1310"/>
      <c r="G339" s="1310"/>
      <c r="H339" s="1310"/>
      <c r="I339" s="984">
        <v>45778</v>
      </c>
      <c r="J339" s="984">
        <v>45778</v>
      </c>
      <c r="K339" s="1310">
        <v>1</v>
      </c>
      <c r="L339" s="982" t="s">
        <v>542</v>
      </c>
      <c r="M339" s="982" t="s">
        <v>536</v>
      </c>
      <c r="N339" s="1304" t="s">
        <v>517</v>
      </c>
      <c r="O339" s="983" t="s">
        <v>473</v>
      </c>
      <c r="P339" s="925"/>
    </row>
    <row r="340" spans="1:16" ht="31.5" x14ac:dyDescent="0.25">
      <c r="A340" s="1654"/>
      <c r="B340" s="1650"/>
      <c r="C340" s="1310">
        <v>2</v>
      </c>
      <c r="D340" s="982">
        <v>40268739</v>
      </c>
      <c r="E340" s="1310" t="s">
        <v>392</v>
      </c>
      <c r="F340" s="1310"/>
      <c r="G340" s="1310"/>
      <c r="H340" s="1310"/>
      <c r="I340" s="984">
        <v>45778</v>
      </c>
      <c r="J340" s="984">
        <v>45778</v>
      </c>
      <c r="K340" s="1310">
        <v>1</v>
      </c>
      <c r="L340" s="982" t="s">
        <v>542</v>
      </c>
      <c r="M340" s="982" t="s">
        <v>539</v>
      </c>
      <c r="N340" s="1304" t="s">
        <v>517</v>
      </c>
      <c r="O340" s="983" t="s">
        <v>473</v>
      </c>
      <c r="P340" s="925"/>
    </row>
    <row r="341" spans="1:16" ht="31.5" x14ac:dyDescent="0.25">
      <c r="A341" s="1654"/>
      <c r="B341" s="1650"/>
      <c r="C341" s="1310">
        <v>3</v>
      </c>
      <c r="D341" s="982">
        <v>40268743</v>
      </c>
      <c r="E341" s="1310" t="s">
        <v>391</v>
      </c>
      <c r="F341" s="1310"/>
      <c r="G341" s="1310"/>
      <c r="H341" s="1310"/>
      <c r="I341" s="984">
        <v>45778</v>
      </c>
      <c r="J341" s="984">
        <v>45778</v>
      </c>
      <c r="K341" s="1310">
        <v>1</v>
      </c>
      <c r="L341" s="982" t="s">
        <v>541</v>
      </c>
      <c r="M341" s="982" t="s">
        <v>539</v>
      </c>
      <c r="N341" s="1304" t="s">
        <v>517</v>
      </c>
      <c r="O341" s="983" t="s">
        <v>473</v>
      </c>
      <c r="P341" s="925"/>
    </row>
    <row r="342" spans="1:16" ht="31.5" x14ac:dyDescent="0.25">
      <c r="A342" s="1654"/>
      <c r="B342" s="1650" t="s">
        <v>964</v>
      </c>
      <c r="C342" s="1310">
        <v>1</v>
      </c>
      <c r="D342" s="982">
        <v>40268766</v>
      </c>
      <c r="E342" s="1304" t="s">
        <v>392</v>
      </c>
      <c r="F342" s="1310"/>
      <c r="G342" s="1310"/>
      <c r="H342" s="1310"/>
      <c r="I342" s="984">
        <v>45778</v>
      </c>
      <c r="J342" s="984">
        <v>45778</v>
      </c>
      <c r="K342" s="1310">
        <v>1</v>
      </c>
      <c r="L342" s="982" t="s">
        <v>543</v>
      </c>
      <c r="M342" s="982" t="s">
        <v>536</v>
      </c>
      <c r="N342" s="1304" t="s">
        <v>518</v>
      </c>
      <c r="O342" s="983" t="s">
        <v>473</v>
      </c>
      <c r="P342" s="925"/>
    </row>
    <row r="343" spans="1:16" ht="31.5" x14ac:dyDescent="0.25">
      <c r="A343" s="1654"/>
      <c r="B343" s="1650"/>
      <c r="C343" s="1310">
        <v>2</v>
      </c>
      <c r="D343" s="982">
        <v>40268768</v>
      </c>
      <c r="E343" s="1304" t="s">
        <v>392</v>
      </c>
      <c r="F343" s="1310"/>
      <c r="G343" s="1310"/>
      <c r="H343" s="1310"/>
      <c r="I343" s="984">
        <v>45778</v>
      </c>
      <c r="J343" s="984">
        <v>45778</v>
      </c>
      <c r="K343" s="1310">
        <v>1</v>
      </c>
      <c r="L343" s="982" t="s">
        <v>543</v>
      </c>
      <c r="M343" s="982" t="s">
        <v>536</v>
      </c>
      <c r="N343" s="1304" t="s">
        <v>518</v>
      </c>
      <c r="O343" s="983" t="s">
        <v>473</v>
      </c>
      <c r="P343" s="925"/>
    </row>
    <row r="344" spans="1:16" ht="31.5" x14ac:dyDescent="0.25">
      <c r="A344" s="1654"/>
      <c r="B344" s="1650" t="s">
        <v>965</v>
      </c>
      <c r="C344" s="1310">
        <v>1</v>
      </c>
      <c r="D344" s="982">
        <v>40268774</v>
      </c>
      <c r="E344" s="1304" t="s">
        <v>392</v>
      </c>
      <c r="F344" s="1310"/>
      <c r="G344" s="1310"/>
      <c r="H344" s="1310"/>
      <c r="I344" s="984">
        <v>45778</v>
      </c>
      <c r="J344" s="984">
        <v>45778</v>
      </c>
      <c r="K344" s="1310">
        <v>1</v>
      </c>
      <c r="L344" s="982" t="s">
        <v>543</v>
      </c>
      <c r="M344" s="982" t="s">
        <v>536</v>
      </c>
      <c r="N344" s="1304" t="s">
        <v>519</v>
      </c>
      <c r="O344" s="983" t="s">
        <v>473</v>
      </c>
      <c r="P344" s="925"/>
    </row>
    <row r="345" spans="1:16" ht="31.5" x14ac:dyDescent="0.25">
      <c r="A345" s="1654"/>
      <c r="B345" s="1650"/>
      <c r="C345" s="1310">
        <v>2</v>
      </c>
      <c r="D345" s="982">
        <v>40268778</v>
      </c>
      <c r="E345" s="1304" t="s">
        <v>392</v>
      </c>
      <c r="F345" s="1310"/>
      <c r="G345" s="1310"/>
      <c r="H345" s="1310"/>
      <c r="I345" s="984">
        <v>45778</v>
      </c>
      <c r="J345" s="984">
        <v>45778</v>
      </c>
      <c r="K345" s="1310">
        <v>1</v>
      </c>
      <c r="L345" s="982" t="s">
        <v>543</v>
      </c>
      <c r="M345" s="982" t="s">
        <v>536</v>
      </c>
      <c r="N345" s="1304" t="s">
        <v>519</v>
      </c>
      <c r="O345" s="983" t="s">
        <v>473</v>
      </c>
      <c r="P345" s="925"/>
    </row>
    <row r="346" spans="1:16" ht="31.5" x14ac:dyDescent="0.25">
      <c r="A346" s="1654"/>
      <c r="B346" s="1650" t="s">
        <v>966</v>
      </c>
      <c r="C346" s="1310">
        <v>1</v>
      </c>
      <c r="D346" s="982">
        <v>40268781</v>
      </c>
      <c r="E346" s="1304" t="s">
        <v>392</v>
      </c>
      <c r="F346" s="1310"/>
      <c r="G346" s="1310"/>
      <c r="H346" s="1310"/>
      <c r="I346" s="984">
        <v>45778</v>
      </c>
      <c r="J346" s="984">
        <v>45778</v>
      </c>
      <c r="K346" s="1310">
        <v>1</v>
      </c>
      <c r="L346" s="982" t="s">
        <v>543</v>
      </c>
      <c r="M346" s="982" t="s">
        <v>536</v>
      </c>
      <c r="N346" s="1304" t="s">
        <v>520</v>
      </c>
      <c r="O346" s="983" t="s">
        <v>473</v>
      </c>
      <c r="P346" s="925"/>
    </row>
    <row r="347" spans="1:16" ht="78.75" customHeight="1" x14ac:dyDescent="0.25">
      <c r="A347" s="1654"/>
      <c r="B347" s="1650"/>
      <c r="C347" s="1310">
        <v>2</v>
      </c>
      <c r="D347" s="982">
        <v>40268783</v>
      </c>
      <c r="E347" s="1304" t="s">
        <v>392</v>
      </c>
      <c r="F347" s="1310"/>
      <c r="G347" s="1310"/>
      <c r="H347" s="1310"/>
      <c r="I347" s="984">
        <v>45778</v>
      </c>
      <c r="J347" s="984">
        <v>45778</v>
      </c>
      <c r="K347" s="1310">
        <v>1</v>
      </c>
      <c r="L347" s="982" t="s">
        <v>543</v>
      </c>
      <c r="M347" s="982" t="s">
        <v>536</v>
      </c>
      <c r="N347" s="1304" t="s">
        <v>520</v>
      </c>
      <c r="O347" s="983" t="s">
        <v>473</v>
      </c>
      <c r="P347" s="925"/>
    </row>
    <row r="348" spans="1:16" ht="31.5" x14ac:dyDescent="0.25">
      <c r="A348" s="1654"/>
      <c r="B348" s="1650" t="s">
        <v>967</v>
      </c>
      <c r="C348" s="1310">
        <v>1</v>
      </c>
      <c r="D348" s="982">
        <v>40268793</v>
      </c>
      <c r="E348" s="1304" t="s">
        <v>392</v>
      </c>
      <c r="F348" s="1310"/>
      <c r="G348" s="1310"/>
      <c r="H348" s="1310"/>
      <c r="I348" s="984">
        <v>45778</v>
      </c>
      <c r="J348" s="984">
        <v>45778</v>
      </c>
      <c r="K348" s="1310">
        <v>1</v>
      </c>
      <c r="L348" s="982" t="s">
        <v>543</v>
      </c>
      <c r="M348" s="982" t="s">
        <v>536</v>
      </c>
      <c r="N348" s="1304" t="s">
        <v>518</v>
      </c>
      <c r="O348" s="983" t="s">
        <v>473</v>
      </c>
      <c r="P348" s="925"/>
    </row>
    <row r="349" spans="1:16" ht="31.5" x14ac:dyDescent="0.25">
      <c r="A349" s="1654"/>
      <c r="B349" s="1650"/>
      <c r="C349" s="1310">
        <v>2</v>
      </c>
      <c r="D349" s="982">
        <v>40268788</v>
      </c>
      <c r="E349" s="1304" t="s">
        <v>392</v>
      </c>
      <c r="F349" s="1310"/>
      <c r="G349" s="1310"/>
      <c r="H349" s="1310"/>
      <c r="I349" s="984">
        <v>45778</v>
      </c>
      <c r="J349" s="984">
        <v>45778</v>
      </c>
      <c r="K349" s="1310">
        <v>1</v>
      </c>
      <c r="L349" s="982" t="s">
        <v>543</v>
      </c>
      <c r="M349" s="982" t="s">
        <v>536</v>
      </c>
      <c r="N349" s="1304" t="s">
        <v>518</v>
      </c>
      <c r="O349" s="983" t="s">
        <v>473</v>
      </c>
      <c r="P349" s="925"/>
    </row>
    <row r="350" spans="1:16" ht="31.5" x14ac:dyDescent="0.25">
      <c r="A350" s="1654"/>
      <c r="B350" s="1650" t="s">
        <v>968</v>
      </c>
      <c r="C350" s="1310">
        <v>1</v>
      </c>
      <c r="D350" s="982">
        <v>40268794</v>
      </c>
      <c r="E350" s="1304" t="s">
        <v>392</v>
      </c>
      <c r="F350" s="1310"/>
      <c r="G350" s="1310"/>
      <c r="H350" s="1310"/>
      <c r="I350" s="984">
        <v>45778</v>
      </c>
      <c r="J350" s="984">
        <v>45778</v>
      </c>
      <c r="K350" s="1310">
        <v>1</v>
      </c>
      <c r="L350" s="982" t="s">
        <v>543</v>
      </c>
      <c r="M350" s="982" t="s">
        <v>536</v>
      </c>
      <c r="N350" s="1304" t="s">
        <v>521</v>
      </c>
      <c r="O350" s="983" t="s">
        <v>473</v>
      </c>
      <c r="P350" s="925"/>
    </row>
    <row r="351" spans="1:16" ht="31.5" x14ac:dyDescent="0.25">
      <c r="A351" s="1654"/>
      <c r="B351" s="1650"/>
      <c r="C351" s="1310">
        <v>2</v>
      </c>
      <c r="D351" s="982">
        <v>40268797</v>
      </c>
      <c r="E351" s="1304" t="s">
        <v>392</v>
      </c>
      <c r="F351" s="1310"/>
      <c r="G351" s="1310"/>
      <c r="H351" s="1310"/>
      <c r="I351" s="984">
        <v>45778</v>
      </c>
      <c r="J351" s="984">
        <v>45778</v>
      </c>
      <c r="K351" s="1310">
        <v>1</v>
      </c>
      <c r="L351" s="982" t="s">
        <v>543</v>
      </c>
      <c r="M351" s="982" t="s">
        <v>536</v>
      </c>
      <c r="N351" s="1304" t="s">
        <v>521</v>
      </c>
      <c r="O351" s="983" t="s">
        <v>473</v>
      </c>
      <c r="P351" s="925"/>
    </row>
    <row r="352" spans="1:16" ht="31.5" x14ac:dyDescent="0.25">
      <c r="A352" s="1654"/>
      <c r="B352" s="1312" t="s">
        <v>969</v>
      </c>
      <c r="C352" s="1310">
        <v>1</v>
      </c>
      <c r="D352" s="982">
        <v>40268848</v>
      </c>
      <c r="E352" s="1304" t="s">
        <v>392</v>
      </c>
      <c r="F352" s="1310"/>
      <c r="G352" s="1310"/>
      <c r="H352" s="1310"/>
      <c r="I352" s="984">
        <v>45778</v>
      </c>
      <c r="J352" s="984">
        <v>45778</v>
      </c>
      <c r="K352" s="1310">
        <v>1</v>
      </c>
      <c r="L352" s="982" t="s">
        <v>544</v>
      </c>
      <c r="M352" s="982" t="s">
        <v>536</v>
      </c>
      <c r="N352" s="1304" t="s">
        <v>522</v>
      </c>
      <c r="O352" s="983" t="s">
        <v>473</v>
      </c>
      <c r="P352" s="925"/>
    </row>
    <row r="353" spans="1:16" ht="31.5" x14ac:dyDescent="0.25">
      <c r="A353" s="1654"/>
      <c r="B353" s="1650" t="s">
        <v>970</v>
      </c>
      <c r="C353" s="1310">
        <v>1</v>
      </c>
      <c r="D353" s="982">
        <v>40268798</v>
      </c>
      <c r="E353" s="1304" t="s">
        <v>392</v>
      </c>
      <c r="F353" s="1310"/>
      <c r="G353" s="1310"/>
      <c r="H353" s="1310"/>
      <c r="I353" s="984">
        <v>45778</v>
      </c>
      <c r="J353" s="984">
        <v>45778</v>
      </c>
      <c r="K353" s="1310">
        <v>1</v>
      </c>
      <c r="L353" s="982" t="s">
        <v>543</v>
      </c>
      <c r="M353" s="982" t="s">
        <v>536</v>
      </c>
      <c r="N353" s="1304" t="s">
        <v>523</v>
      </c>
      <c r="O353" s="983" t="s">
        <v>473</v>
      </c>
      <c r="P353" s="925"/>
    </row>
    <row r="354" spans="1:16" ht="31.5" x14ac:dyDescent="0.25">
      <c r="A354" s="1654"/>
      <c r="B354" s="1650"/>
      <c r="C354" s="1310">
        <v>2</v>
      </c>
      <c r="D354" s="982">
        <v>40268799</v>
      </c>
      <c r="E354" s="1304" t="s">
        <v>392</v>
      </c>
      <c r="F354" s="1310"/>
      <c r="G354" s="1310"/>
      <c r="H354" s="1310"/>
      <c r="I354" s="984">
        <v>45778</v>
      </c>
      <c r="J354" s="984">
        <v>45778</v>
      </c>
      <c r="K354" s="1310">
        <v>1</v>
      </c>
      <c r="L354" s="982" t="s">
        <v>543</v>
      </c>
      <c r="M354" s="982" t="s">
        <v>536</v>
      </c>
      <c r="N354" s="1304" t="s">
        <v>523</v>
      </c>
      <c r="O354" s="983" t="s">
        <v>473</v>
      </c>
      <c r="P354" s="925"/>
    </row>
    <row r="355" spans="1:16" ht="31.5" x14ac:dyDescent="0.25">
      <c r="A355" s="1654"/>
      <c r="B355" s="1312" t="s">
        <v>971</v>
      </c>
      <c r="C355" s="1310">
        <v>1</v>
      </c>
      <c r="D355" s="982">
        <v>40268850</v>
      </c>
      <c r="E355" s="1304" t="s">
        <v>392</v>
      </c>
      <c r="F355" s="1310"/>
      <c r="G355" s="1310"/>
      <c r="H355" s="1310"/>
      <c r="I355" s="984">
        <v>45778</v>
      </c>
      <c r="J355" s="984">
        <v>45778</v>
      </c>
      <c r="K355" s="1310">
        <v>1</v>
      </c>
      <c r="L355" s="982" t="s">
        <v>544</v>
      </c>
      <c r="M355" s="982" t="s">
        <v>536</v>
      </c>
      <c r="N355" s="1304" t="s">
        <v>524</v>
      </c>
      <c r="O355" s="983" t="s">
        <v>473</v>
      </c>
      <c r="P355" s="925"/>
    </row>
    <row r="356" spans="1:16" ht="31.5" x14ac:dyDescent="0.25">
      <c r="A356" s="1654"/>
      <c r="B356" s="1650" t="s">
        <v>972</v>
      </c>
      <c r="C356" s="1310">
        <v>1</v>
      </c>
      <c r="D356" s="982">
        <v>40268801</v>
      </c>
      <c r="E356" s="1304" t="s">
        <v>392</v>
      </c>
      <c r="F356" s="1310"/>
      <c r="G356" s="1310"/>
      <c r="H356" s="1310"/>
      <c r="I356" s="984">
        <v>45778</v>
      </c>
      <c r="J356" s="984">
        <v>45778</v>
      </c>
      <c r="K356" s="1310">
        <v>1</v>
      </c>
      <c r="L356" s="982" t="s">
        <v>543</v>
      </c>
      <c r="M356" s="982" t="s">
        <v>536</v>
      </c>
      <c r="N356" s="1304" t="s">
        <v>525</v>
      </c>
      <c r="O356" s="983" t="s">
        <v>473</v>
      </c>
      <c r="P356" s="925"/>
    </row>
    <row r="357" spans="1:16" ht="31.5" x14ac:dyDescent="0.25">
      <c r="A357" s="1654"/>
      <c r="B357" s="1650"/>
      <c r="C357" s="1310">
        <v>2</v>
      </c>
      <c r="D357" s="982">
        <v>40268802</v>
      </c>
      <c r="E357" s="1304" t="s">
        <v>392</v>
      </c>
      <c r="F357" s="1310"/>
      <c r="G357" s="1310"/>
      <c r="H357" s="1310"/>
      <c r="I357" s="984">
        <v>45778</v>
      </c>
      <c r="J357" s="984">
        <v>45778</v>
      </c>
      <c r="K357" s="1310">
        <v>1</v>
      </c>
      <c r="L357" s="982" t="s">
        <v>543</v>
      </c>
      <c r="M357" s="982" t="s">
        <v>536</v>
      </c>
      <c r="N357" s="1304" t="s">
        <v>525</v>
      </c>
      <c r="O357" s="983" t="s">
        <v>473</v>
      </c>
      <c r="P357" s="925"/>
    </row>
    <row r="358" spans="1:16" ht="31.5" x14ac:dyDescent="0.25">
      <c r="A358" s="1654"/>
      <c r="B358" s="1312" t="s">
        <v>973</v>
      </c>
      <c r="C358" s="1310">
        <v>1</v>
      </c>
      <c r="D358" s="982">
        <v>40268851</v>
      </c>
      <c r="E358" s="1304" t="s">
        <v>392</v>
      </c>
      <c r="F358" s="1310"/>
      <c r="G358" s="1310"/>
      <c r="H358" s="1310"/>
      <c r="I358" s="984">
        <v>45778</v>
      </c>
      <c r="J358" s="984">
        <v>45778</v>
      </c>
      <c r="K358" s="1310">
        <v>1</v>
      </c>
      <c r="L358" s="982" t="s">
        <v>544</v>
      </c>
      <c r="M358" s="982" t="s">
        <v>536</v>
      </c>
      <c r="N358" s="1304" t="s">
        <v>526</v>
      </c>
      <c r="O358" s="983" t="s">
        <v>473</v>
      </c>
      <c r="P358" s="925"/>
    </row>
    <row r="359" spans="1:16" ht="31.5" x14ac:dyDescent="0.25">
      <c r="A359" s="1654"/>
      <c r="B359" s="1650" t="s">
        <v>974</v>
      </c>
      <c r="C359" s="1310">
        <v>1</v>
      </c>
      <c r="D359" s="982">
        <v>40268818</v>
      </c>
      <c r="E359" s="1304" t="s">
        <v>392</v>
      </c>
      <c r="F359" s="1310"/>
      <c r="G359" s="1310"/>
      <c r="H359" s="1310"/>
      <c r="I359" s="984">
        <v>45778</v>
      </c>
      <c r="J359" s="984">
        <v>45778</v>
      </c>
      <c r="K359" s="1310">
        <v>1</v>
      </c>
      <c r="L359" s="982">
        <v>4</v>
      </c>
      <c r="M359" s="982" t="s">
        <v>536</v>
      </c>
      <c r="N359" s="1304" t="s">
        <v>527</v>
      </c>
      <c r="O359" s="983" t="s">
        <v>473</v>
      </c>
      <c r="P359" s="925"/>
    </row>
    <row r="360" spans="1:16" ht="31.5" x14ac:dyDescent="0.25">
      <c r="A360" s="1654"/>
      <c r="B360" s="1650"/>
      <c r="C360" s="1310">
        <v>2</v>
      </c>
      <c r="D360" s="982">
        <v>40268824</v>
      </c>
      <c r="E360" s="1304" t="s">
        <v>392</v>
      </c>
      <c r="F360" s="1310"/>
      <c r="G360" s="1310"/>
      <c r="H360" s="1310"/>
      <c r="I360" s="984">
        <v>45778</v>
      </c>
      <c r="J360" s="984">
        <v>45778</v>
      </c>
      <c r="K360" s="1310">
        <v>1</v>
      </c>
      <c r="L360" s="982" t="s">
        <v>543</v>
      </c>
      <c r="M360" s="982" t="s">
        <v>536</v>
      </c>
      <c r="N360" s="1304" t="s">
        <v>527</v>
      </c>
      <c r="O360" s="983" t="s">
        <v>473</v>
      </c>
      <c r="P360" s="925"/>
    </row>
    <row r="361" spans="1:16" ht="31.5" x14ac:dyDescent="0.25">
      <c r="A361" s="1654"/>
      <c r="B361" s="1312" t="s">
        <v>975</v>
      </c>
      <c r="C361" s="1310">
        <v>1</v>
      </c>
      <c r="D361" s="982">
        <v>40268863</v>
      </c>
      <c r="E361" s="1304" t="s">
        <v>392</v>
      </c>
      <c r="F361" s="1310"/>
      <c r="G361" s="1310"/>
      <c r="H361" s="1310"/>
      <c r="I361" s="984">
        <v>45778</v>
      </c>
      <c r="J361" s="984">
        <v>45778</v>
      </c>
      <c r="K361" s="1310">
        <v>1</v>
      </c>
      <c r="L361" s="982" t="s">
        <v>544</v>
      </c>
      <c r="M361" s="982" t="s">
        <v>536</v>
      </c>
      <c r="N361" s="1304" t="s">
        <v>528</v>
      </c>
      <c r="O361" s="983" t="s">
        <v>473</v>
      </c>
      <c r="P361" s="925"/>
    </row>
    <row r="362" spans="1:16" ht="31.5" x14ac:dyDescent="0.25">
      <c r="A362" s="1654"/>
      <c r="B362" s="1650" t="s">
        <v>976</v>
      </c>
      <c r="C362" s="1310">
        <v>1</v>
      </c>
      <c r="D362" s="982">
        <v>40268828</v>
      </c>
      <c r="E362" s="1304" t="s">
        <v>392</v>
      </c>
      <c r="F362" s="1310"/>
      <c r="G362" s="1310"/>
      <c r="H362" s="1310"/>
      <c r="I362" s="984">
        <v>45778</v>
      </c>
      <c r="J362" s="984">
        <v>45778</v>
      </c>
      <c r="K362" s="1310">
        <v>1</v>
      </c>
      <c r="L362" s="982" t="s">
        <v>543</v>
      </c>
      <c r="M362" s="982" t="s">
        <v>536</v>
      </c>
      <c r="N362" s="1304" t="s">
        <v>529</v>
      </c>
      <c r="O362" s="983" t="s">
        <v>473</v>
      </c>
      <c r="P362" s="925"/>
    </row>
    <row r="363" spans="1:16" ht="31.5" x14ac:dyDescent="0.25">
      <c r="A363" s="1654"/>
      <c r="B363" s="1650"/>
      <c r="C363" s="1310">
        <v>2</v>
      </c>
      <c r="D363" s="982">
        <v>40268825</v>
      </c>
      <c r="E363" s="1304" t="s">
        <v>392</v>
      </c>
      <c r="F363" s="1310"/>
      <c r="G363" s="1310"/>
      <c r="H363" s="1310"/>
      <c r="I363" s="984">
        <v>45778</v>
      </c>
      <c r="J363" s="984">
        <v>45778</v>
      </c>
      <c r="K363" s="1310">
        <v>1</v>
      </c>
      <c r="L363" s="982" t="s">
        <v>543</v>
      </c>
      <c r="M363" s="982" t="s">
        <v>536</v>
      </c>
      <c r="N363" s="1304" t="s">
        <v>529</v>
      </c>
      <c r="O363" s="983" t="s">
        <v>473</v>
      </c>
      <c r="P363" s="925"/>
    </row>
    <row r="364" spans="1:16" ht="31.5" x14ac:dyDescent="0.25">
      <c r="A364" s="1654"/>
      <c r="B364" s="1650" t="s">
        <v>995</v>
      </c>
      <c r="C364" s="1310">
        <v>1</v>
      </c>
      <c r="D364" s="982">
        <v>40268832</v>
      </c>
      <c r="E364" s="1304" t="s">
        <v>392</v>
      </c>
      <c r="F364" s="1310"/>
      <c r="G364" s="1310"/>
      <c r="H364" s="1310"/>
      <c r="I364" s="984">
        <v>45778</v>
      </c>
      <c r="J364" s="984">
        <v>45778</v>
      </c>
      <c r="K364" s="1310">
        <v>1</v>
      </c>
      <c r="L364" s="982">
        <v>4</v>
      </c>
      <c r="M364" s="982">
        <v>1600</v>
      </c>
      <c r="N364" s="1304" t="s">
        <v>530</v>
      </c>
      <c r="O364" s="983" t="s">
        <v>473</v>
      </c>
      <c r="P364" s="925"/>
    </row>
    <row r="365" spans="1:16" ht="31.5" x14ac:dyDescent="0.25">
      <c r="A365" s="1654"/>
      <c r="B365" s="1650"/>
      <c r="C365" s="1310">
        <v>2</v>
      </c>
      <c r="D365" s="982">
        <v>40268841</v>
      </c>
      <c r="E365" s="1310" t="s">
        <v>392</v>
      </c>
      <c r="F365" s="1310"/>
      <c r="G365" s="1310"/>
      <c r="H365" s="1310"/>
      <c r="I365" s="984">
        <v>45778</v>
      </c>
      <c r="J365" s="984">
        <v>45778</v>
      </c>
      <c r="K365" s="1310">
        <v>1</v>
      </c>
      <c r="L365" s="982" t="s">
        <v>543</v>
      </c>
      <c r="M365" s="982" t="s">
        <v>536</v>
      </c>
      <c r="N365" s="1304" t="s">
        <v>530</v>
      </c>
      <c r="O365" s="983" t="s">
        <v>473</v>
      </c>
      <c r="P365" s="925"/>
    </row>
    <row r="366" spans="1:16" ht="31.5" x14ac:dyDescent="0.25">
      <c r="A366" s="1654"/>
      <c r="B366" s="1650"/>
      <c r="C366" s="1310">
        <v>3</v>
      </c>
      <c r="D366" s="982">
        <v>40268845</v>
      </c>
      <c r="E366" s="1310" t="s">
        <v>391</v>
      </c>
      <c r="F366" s="1310"/>
      <c r="G366" s="1310"/>
      <c r="H366" s="1310"/>
      <c r="I366" s="984">
        <v>45778</v>
      </c>
      <c r="J366" s="984">
        <v>45778</v>
      </c>
      <c r="K366" s="1310">
        <v>1</v>
      </c>
      <c r="L366" s="982">
        <v>3</v>
      </c>
      <c r="M366" s="982">
        <v>1275</v>
      </c>
      <c r="N366" s="1304" t="s">
        <v>530</v>
      </c>
      <c r="O366" s="983" t="s">
        <v>473</v>
      </c>
      <c r="P366" s="925"/>
    </row>
    <row r="367" spans="1:16" ht="31.5" x14ac:dyDescent="0.25">
      <c r="A367" s="1654"/>
      <c r="B367" s="1650" t="s">
        <v>978</v>
      </c>
      <c r="C367" s="1310">
        <v>1</v>
      </c>
      <c r="D367" s="982">
        <v>40268784</v>
      </c>
      <c r="E367" s="1304" t="s">
        <v>392</v>
      </c>
      <c r="F367" s="1310"/>
      <c r="G367" s="1310"/>
      <c r="H367" s="1310"/>
      <c r="I367" s="984">
        <v>45778</v>
      </c>
      <c r="J367" s="984">
        <v>45778</v>
      </c>
      <c r="K367" s="1310">
        <v>1</v>
      </c>
      <c r="L367" s="982" t="s">
        <v>543</v>
      </c>
      <c r="M367" s="982" t="s">
        <v>536</v>
      </c>
      <c r="N367" s="1304" t="s">
        <v>531</v>
      </c>
      <c r="O367" s="983" t="s">
        <v>473</v>
      </c>
      <c r="P367" s="925"/>
    </row>
    <row r="368" spans="1:16" ht="31.5" x14ac:dyDescent="0.25">
      <c r="A368" s="1654"/>
      <c r="B368" s="1650"/>
      <c r="C368" s="1310">
        <v>2</v>
      </c>
      <c r="D368" s="982">
        <v>40268785</v>
      </c>
      <c r="E368" s="1304" t="s">
        <v>392</v>
      </c>
      <c r="F368" s="1310"/>
      <c r="G368" s="1310"/>
      <c r="H368" s="1310"/>
      <c r="I368" s="984">
        <v>45778</v>
      </c>
      <c r="J368" s="984">
        <v>45778</v>
      </c>
      <c r="K368" s="1310">
        <v>1</v>
      </c>
      <c r="L368" s="982" t="s">
        <v>543</v>
      </c>
      <c r="M368" s="982" t="s">
        <v>536</v>
      </c>
      <c r="N368" s="1304" t="s">
        <v>531</v>
      </c>
      <c r="O368" s="983" t="s">
        <v>473</v>
      </c>
      <c r="P368" s="925"/>
    </row>
    <row r="369" spans="1:16" ht="31.5" x14ac:dyDescent="0.25">
      <c r="A369" s="1654"/>
      <c r="B369" s="1651" t="s">
        <v>979</v>
      </c>
      <c r="C369" s="1310">
        <v>1</v>
      </c>
      <c r="D369" s="1304" t="s">
        <v>890</v>
      </c>
      <c r="E369" s="1304" t="s">
        <v>392</v>
      </c>
      <c r="F369" s="1310">
        <v>2</v>
      </c>
      <c r="G369" s="1310">
        <v>6</v>
      </c>
      <c r="H369" s="1310"/>
      <c r="I369" s="974">
        <v>45901</v>
      </c>
      <c r="J369" s="984">
        <v>45778</v>
      </c>
      <c r="K369" s="1310">
        <v>0</v>
      </c>
      <c r="L369" s="982">
        <v>7</v>
      </c>
      <c r="M369" s="982">
        <v>1800</v>
      </c>
      <c r="N369" s="1304" t="s">
        <v>532</v>
      </c>
      <c r="O369" s="983" t="s">
        <v>474</v>
      </c>
      <c r="P369" s="925"/>
    </row>
    <row r="370" spans="1:16" ht="31.5" x14ac:dyDescent="0.25">
      <c r="A370" s="1654"/>
      <c r="B370" s="1651"/>
      <c r="C370" s="1310">
        <v>2</v>
      </c>
      <c r="D370" s="1304" t="s">
        <v>891</v>
      </c>
      <c r="E370" s="1304" t="s">
        <v>392</v>
      </c>
      <c r="F370" s="1310"/>
      <c r="G370" s="1310"/>
      <c r="H370" s="1310"/>
      <c r="I370" s="974">
        <v>45901</v>
      </c>
      <c r="J370" s="984">
        <v>45778</v>
      </c>
      <c r="K370" s="1310">
        <v>0</v>
      </c>
      <c r="L370" s="982">
        <v>7</v>
      </c>
      <c r="M370" s="982">
        <v>1800</v>
      </c>
      <c r="N370" s="1304" t="s">
        <v>532</v>
      </c>
      <c r="O370" s="983" t="s">
        <v>474</v>
      </c>
      <c r="P370" s="925"/>
    </row>
    <row r="371" spans="1:16" ht="31.5" x14ac:dyDescent="0.25">
      <c r="A371" s="1654"/>
      <c r="B371" s="1651"/>
      <c r="C371" s="1310">
        <v>3</v>
      </c>
      <c r="D371" s="1304" t="s">
        <v>892</v>
      </c>
      <c r="E371" s="1304" t="s">
        <v>392</v>
      </c>
      <c r="F371" s="1310"/>
      <c r="G371" s="1310"/>
      <c r="H371" s="1310"/>
      <c r="I371" s="974">
        <v>45901</v>
      </c>
      <c r="J371" s="984">
        <v>45778</v>
      </c>
      <c r="K371" s="1310">
        <v>0</v>
      </c>
      <c r="L371" s="982">
        <v>7</v>
      </c>
      <c r="M371" s="982">
        <v>1800</v>
      </c>
      <c r="N371" s="1304" t="s">
        <v>532</v>
      </c>
      <c r="O371" s="983" t="s">
        <v>474</v>
      </c>
      <c r="P371" s="925"/>
    </row>
    <row r="372" spans="1:16" ht="31.5" x14ac:dyDescent="0.25">
      <c r="A372" s="1654"/>
      <c r="B372" s="1651"/>
      <c r="C372" s="1310">
        <v>4</v>
      </c>
      <c r="D372" s="1304" t="s">
        <v>895</v>
      </c>
      <c r="E372" s="1310" t="s">
        <v>391</v>
      </c>
      <c r="F372" s="1310"/>
      <c r="G372" s="1310"/>
      <c r="H372" s="1310"/>
      <c r="I372" s="974">
        <v>45901</v>
      </c>
      <c r="J372" s="984">
        <v>45778</v>
      </c>
      <c r="K372" s="1310">
        <v>0</v>
      </c>
      <c r="L372" s="982">
        <v>2</v>
      </c>
      <c r="M372" s="982">
        <v>900</v>
      </c>
      <c r="N372" s="1304" t="s">
        <v>532</v>
      </c>
      <c r="O372" s="983" t="s">
        <v>474</v>
      </c>
      <c r="P372" s="925"/>
    </row>
    <row r="373" spans="1:16" ht="31.5" x14ac:dyDescent="0.25">
      <c r="A373" s="1654"/>
      <c r="B373" s="1651"/>
      <c r="C373" s="1310">
        <v>5</v>
      </c>
      <c r="D373" s="1304" t="s">
        <v>894</v>
      </c>
      <c r="E373" s="1304" t="s">
        <v>392</v>
      </c>
      <c r="F373" s="1310"/>
      <c r="G373" s="1310"/>
      <c r="H373" s="1310"/>
      <c r="I373" s="974">
        <v>45901</v>
      </c>
      <c r="J373" s="984">
        <v>45778</v>
      </c>
      <c r="K373" s="1310">
        <v>0</v>
      </c>
      <c r="L373" s="982">
        <v>8</v>
      </c>
      <c r="M373" s="982">
        <v>2000</v>
      </c>
      <c r="N373" s="1304" t="s">
        <v>532</v>
      </c>
      <c r="O373" s="983" t="s">
        <v>474</v>
      </c>
      <c r="P373" s="925"/>
    </row>
    <row r="374" spans="1:16" ht="31.5" x14ac:dyDescent="0.25">
      <c r="A374" s="1654"/>
      <c r="B374" s="1651"/>
      <c r="C374" s="1310">
        <v>6</v>
      </c>
      <c r="D374" s="1304" t="s">
        <v>893</v>
      </c>
      <c r="E374" s="1310" t="s">
        <v>392</v>
      </c>
      <c r="F374" s="1310"/>
      <c r="G374" s="1310"/>
      <c r="H374" s="1310"/>
      <c r="I374" s="974">
        <v>45901</v>
      </c>
      <c r="J374" s="984">
        <v>45778</v>
      </c>
      <c r="K374" s="1310">
        <v>1</v>
      </c>
      <c r="L374" s="982">
        <v>8</v>
      </c>
      <c r="M374" s="982">
        <v>2000</v>
      </c>
      <c r="N374" s="1304" t="s">
        <v>532</v>
      </c>
      <c r="O374" s="983" t="s">
        <v>474</v>
      </c>
      <c r="P374" s="925"/>
    </row>
    <row r="375" spans="1:16" ht="31.5" x14ac:dyDescent="0.25">
      <c r="A375" s="1654"/>
      <c r="B375" s="1651"/>
      <c r="C375" s="1310">
        <v>7</v>
      </c>
      <c r="D375" s="1304">
        <v>6080015636</v>
      </c>
      <c r="E375" s="1304" t="s">
        <v>392</v>
      </c>
      <c r="F375" s="1310"/>
      <c r="G375" s="1310"/>
      <c r="H375" s="1310"/>
      <c r="I375" s="974">
        <v>45901</v>
      </c>
      <c r="J375" s="984">
        <v>45778</v>
      </c>
      <c r="K375" s="1310">
        <v>0</v>
      </c>
      <c r="L375" s="982">
        <v>2</v>
      </c>
      <c r="M375" s="982">
        <v>800</v>
      </c>
      <c r="N375" s="1304" t="s">
        <v>532</v>
      </c>
      <c r="O375" s="983" t="s">
        <v>475</v>
      </c>
      <c r="P375" s="925"/>
    </row>
    <row r="376" spans="1:16" ht="31.5" x14ac:dyDescent="0.25">
      <c r="A376" s="1654"/>
      <c r="B376" s="1651"/>
      <c r="C376" s="1310">
        <v>8</v>
      </c>
      <c r="D376" s="1304">
        <v>6080015637</v>
      </c>
      <c r="E376" s="1304" t="s">
        <v>391</v>
      </c>
      <c r="F376" s="1310"/>
      <c r="G376" s="1310"/>
      <c r="H376" s="1310"/>
      <c r="I376" s="974">
        <v>45901</v>
      </c>
      <c r="J376" s="984">
        <v>45778</v>
      </c>
      <c r="K376" s="1310">
        <v>0</v>
      </c>
      <c r="L376" s="982">
        <v>2</v>
      </c>
      <c r="M376" s="982">
        <v>800</v>
      </c>
      <c r="N376" s="1304" t="s">
        <v>532</v>
      </c>
      <c r="O376" s="983" t="s">
        <v>475</v>
      </c>
      <c r="P376" s="925"/>
    </row>
    <row r="377" spans="1:16" ht="31.5" x14ac:dyDescent="0.25">
      <c r="A377" s="1654"/>
      <c r="B377" s="1651"/>
      <c r="C377" s="1310">
        <v>9</v>
      </c>
      <c r="D377" s="1304">
        <v>6080015638</v>
      </c>
      <c r="E377" s="1310" t="s">
        <v>392</v>
      </c>
      <c r="F377" s="1310"/>
      <c r="G377" s="1310"/>
      <c r="H377" s="1310"/>
      <c r="I377" s="974">
        <v>45901</v>
      </c>
      <c r="J377" s="984">
        <v>45778</v>
      </c>
      <c r="K377" s="1310">
        <v>0</v>
      </c>
      <c r="L377" s="982">
        <v>2</v>
      </c>
      <c r="M377" s="982">
        <v>800</v>
      </c>
      <c r="N377" s="1304" t="s">
        <v>532</v>
      </c>
      <c r="O377" s="983" t="s">
        <v>475</v>
      </c>
      <c r="P377" s="925"/>
    </row>
    <row r="378" spans="1:16" ht="31.5" x14ac:dyDescent="0.25">
      <c r="A378" s="1654"/>
      <c r="B378" s="1651"/>
      <c r="C378" s="1310">
        <v>10</v>
      </c>
      <c r="D378" s="1304">
        <v>88600</v>
      </c>
      <c r="E378" s="1310" t="s">
        <v>392</v>
      </c>
      <c r="F378" s="1310"/>
      <c r="G378" s="1310"/>
      <c r="H378" s="1310"/>
      <c r="I378" s="974">
        <v>45901</v>
      </c>
      <c r="J378" s="984">
        <v>45778</v>
      </c>
      <c r="K378" s="1310">
        <v>0</v>
      </c>
      <c r="L378" s="982">
        <v>2</v>
      </c>
      <c r="M378" s="982">
        <v>300</v>
      </c>
      <c r="N378" s="1304" t="s">
        <v>532</v>
      </c>
      <c r="O378" s="983" t="s">
        <v>476</v>
      </c>
      <c r="P378" s="925"/>
    </row>
    <row r="379" spans="1:16" ht="31.5" x14ac:dyDescent="0.25">
      <c r="A379" s="1654"/>
      <c r="B379" s="1651"/>
      <c r="C379" s="1310">
        <v>11</v>
      </c>
      <c r="D379" s="1304">
        <v>88601</v>
      </c>
      <c r="E379" s="1310" t="s">
        <v>392</v>
      </c>
      <c r="F379" s="1310"/>
      <c r="G379" s="1310"/>
      <c r="H379" s="1310"/>
      <c r="I379" s="974">
        <v>45901</v>
      </c>
      <c r="J379" s="984">
        <v>45778</v>
      </c>
      <c r="K379" s="1310">
        <v>0</v>
      </c>
      <c r="L379" s="982">
        <v>2</v>
      </c>
      <c r="M379" s="982">
        <v>300</v>
      </c>
      <c r="N379" s="1304" t="s">
        <v>532</v>
      </c>
      <c r="O379" s="983" t="s">
        <v>476</v>
      </c>
      <c r="P379" s="925"/>
    </row>
    <row r="380" spans="1:16" ht="32.25" thickBot="1" x14ac:dyDescent="0.3">
      <c r="A380" s="1655"/>
      <c r="B380" s="986" t="s">
        <v>466</v>
      </c>
      <c r="C380" s="1311">
        <v>1</v>
      </c>
      <c r="D380" s="1305">
        <v>298410225</v>
      </c>
      <c r="E380" s="1311" t="s">
        <v>391</v>
      </c>
      <c r="F380" s="1311"/>
      <c r="G380" s="1311"/>
      <c r="H380" s="1311"/>
      <c r="I380" s="974">
        <v>45901</v>
      </c>
      <c r="J380" s="984">
        <v>45778</v>
      </c>
      <c r="K380" s="1311">
        <v>0</v>
      </c>
      <c r="L380" s="1305">
        <v>2</v>
      </c>
      <c r="M380" s="1305">
        <v>800</v>
      </c>
      <c r="N380" s="1305" t="s">
        <v>535</v>
      </c>
      <c r="O380" s="996" t="s">
        <v>477</v>
      </c>
      <c r="P380" s="925"/>
    </row>
    <row r="381" spans="1:16" ht="31.5" x14ac:dyDescent="0.25">
      <c r="A381" s="1527" t="s">
        <v>568</v>
      </c>
      <c r="B381" s="1530" t="s">
        <v>6</v>
      </c>
      <c r="C381" s="1299">
        <v>1</v>
      </c>
      <c r="D381" s="1297" t="s">
        <v>569</v>
      </c>
      <c r="E381" s="1299" t="s">
        <v>392</v>
      </c>
      <c r="F381" s="1299"/>
      <c r="G381" s="1299"/>
      <c r="H381" s="1299"/>
      <c r="I381" s="604">
        <v>45839</v>
      </c>
      <c r="J381" s="604">
        <v>45992</v>
      </c>
      <c r="K381" s="1299">
        <v>0</v>
      </c>
      <c r="L381" s="1299">
        <v>2</v>
      </c>
      <c r="M381" s="1299">
        <v>100</v>
      </c>
      <c r="N381" s="1297" t="s">
        <v>585</v>
      </c>
      <c r="O381" s="621" t="s">
        <v>582</v>
      </c>
      <c r="P381" s="925"/>
    </row>
    <row r="382" spans="1:16" ht="31.5" x14ac:dyDescent="0.25">
      <c r="A382" s="1528"/>
      <c r="B382" s="1531"/>
      <c r="C382" s="1295">
        <v>2</v>
      </c>
      <c r="D382" s="1292" t="s">
        <v>570</v>
      </c>
      <c r="E382" s="1295" t="s">
        <v>392</v>
      </c>
      <c r="F382" s="1295"/>
      <c r="G382" s="1295"/>
      <c r="H382" s="1295"/>
      <c r="I382" s="608">
        <v>45839</v>
      </c>
      <c r="J382" s="608">
        <v>45992</v>
      </c>
      <c r="K382" s="1295">
        <v>0</v>
      </c>
      <c r="L382" s="1295">
        <v>2</v>
      </c>
      <c r="M382" s="1295">
        <v>100</v>
      </c>
      <c r="N382" s="1292" t="s">
        <v>585</v>
      </c>
      <c r="O382" s="622" t="s">
        <v>582</v>
      </c>
      <c r="P382" s="925"/>
    </row>
    <row r="383" spans="1:16" ht="31.5" x14ac:dyDescent="0.25">
      <c r="A383" s="1528"/>
      <c r="B383" s="1531"/>
      <c r="C383" s="1295">
        <v>3</v>
      </c>
      <c r="D383" s="1292" t="s">
        <v>571</v>
      </c>
      <c r="E383" s="1295" t="s">
        <v>392</v>
      </c>
      <c r="F383" s="1295"/>
      <c r="G383" s="1295"/>
      <c r="H383" s="1295"/>
      <c r="I383" s="608">
        <v>45839</v>
      </c>
      <c r="J383" s="608">
        <v>45992</v>
      </c>
      <c r="K383" s="1295">
        <v>0</v>
      </c>
      <c r="L383" s="1295">
        <v>2</v>
      </c>
      <c r="M383" s="1295">
        <v>800</v>
      </c>
      <c r="N383" s="1292" t="s">
        <v>585</v>
      </c>
      <c r="O383" s="622" t="s">
        <v>583</v>
      </c>
      <c r="P383" s="925"/>
    </row>
    <row r="384" spans="1:16" ht="31.5" x14ac:dyDescent="0.25">
      <c r="A384" s="1528"/>
      <c r="B384" s="1531"/>
      <c r="C384" s="1295">
        <v>4</v>
      </c>
      <c r="D384" s="1292" t="s">
        <v>572</v>
      </c>
      <c r="E384" s="1295" t="s">
        <v>392</v>
      </c>
      <c r="F384" s="1295"/>
      <c r="G384" s="1295"/>
      <c r="H384" s="1295"/>
      <c r="I384" s="608">
        <v>45839</v>
      </c>
      <c r="J384" s="608">
        <v>45992</v>
      </c>
      <c r="K384" s="1295">
        <v>0</v>
      </c>
      <c r="L384" s="1295">
        <v>2</v>
      </c>
      <c r="M384" s="1295">
        <v>1000</v>
      </c>
      <c r="N384" s="1292" t="s">
        <v>585</v>
      </c>
      <c r="O384" s="622" t="s">
        <v>583</v>
      </c>
      <c r="P384" s="925"/>
    </row>
    <row r="385" spans="1:16" ht="31.5" x14ac:dyDescent="0.25">
      <c r="A385" s="1528"/>
      <c r="B385" s="1531"/>
      <c r="C385" s="1295">
        <v>5</v>
      </c>
      <c r="D385" s="1292" t="s">
        <v>573</v>
      </c>
      <c r="E385" s="1295" t="s">
        <v>392</v>
      </c>
      <c r="F385" s="1295"/>
      <c r="G385" s="1295"/>
      <c r="H385" s="1295"/>
      <c r="I385" s="608">
        <v>45839</v>
      </c>
      <c r="J385" s="608">
        <v>45992</v>
      </c>
      <c r="K385" s="1295">
        <v>0</v>
      </c>
      <c r="L385" s="1295">
        <v>3</v>
      </c>
      <c r="M385" s="1295">
        <v>630</v>
      </c>
      <c r="N385" s="1292" t="s">
        <v>585</v>
      </c>
      <c r="O385" s="622" t="s">
        <v>583</v>
      </c>
      <c r="P385" s="925"/>
    </row>
    <row r="386" spans="1:16" ht="31.5" x14ac:dyDescent="0.25">
      <c r="A386" s="1528"/>
      <c r="B386" s="1531"/>
      <c r="C386" s="1295">
        <v>6</v>
      </c>
      <c r="D386" s="1292" t="s">
        <v>574</v>
      </c>
      <c r="E386" s="1295" t="s">
        <v>392</v>
      </c>
      <c r="F386" s="1295"/>
      <c r="G386" s="1295"/>
      <c r="H386" s="1295"/>
      <c r="I386" s="608">
        <v>45839</v>
      </c>
      <c r="J386" s="608">
        <v>45992</v>
      </c>
      <c r="K386" s="1295">
        <v>0</v>
      </c>
      <c r="L386" s="1295">
        <v>2</v>
      </c>
      <c r="M386" s="1295">
        <v>1000</v>
      </c>
      <c r="N386" s="1292" t="s">
        <v>585</v>
      </c>
      <c r="O386" s="622" t="s">
        <v>583</v>
      </c>
      <c r="P386" s="925"/>
    </row>
    <row r="387" spans="1:16" ht="31.5" x14ac:dyDescent="0.25">
      <c r="A387" s="1528"/>
      <c r="B387" s="1531"/>
      <c r="C387" s="1295">
        <v>7</v>
      </c>
      <c r="D387" s="1292" t="s">
        <v>575</v>
      </c>
      <c r="E387" s="1295" t="s">
        <v>392</v>
      </c>
      <c r="F387" s="1295"/>
      <c r="G387" s="1295"/>
      <c r="H387" s="1295"/>
      <c r="I387" s="608">
        <v>45839</v>
      </c>
      <c r="J387" s="608">
        <v>45992</v>
      </c>
      <c r="K387" s="1295">
        <v>0</v>
      </c>
      <c r="L387" s="1295">
        <v>3</v>
      </c>
      <c r="M387" s="1295">
        <v>900</v>
      </c>
      <c r="N387" s="1292" t="s">
        <v>585</v>
      </c>
      <c r="O387" s="622" t="s">
        <v>583</v>
      </c>
      <c r="P387" s="925"/>
    </row>
    <row r="388" spans="1:16" ht="31.5" x14ac:dyDescent="0.25">
      <c r="A388" s="1528"/>
      <c r="B388" s="1531"/>
      <c r="C388" s="1295">
        <v>8</v>
      </c>
      <c r="D388" s="1292" t="s">
        <v>576</v>
      </c>
      <c r="E388" s="1295" t="s">
        <v>392</v>
      </c>
      <c r="F388" s="1295"/>
      <c r="G388" s="1295"/>
      <c r="H388" s="1295"/>
      <c r="I388" s="608">
        <v>45839</v>
      </c>
      <c r="J388" s="608">
        <v>45992</v>
      </c>
      <c r="K388" s="1295">
        <v>0</v>
      </c>
      <c r="L388" s="1295">
        <v>2</v>
      </c>
      <c r="M388" s="1295">
        <v>800</v>
      </c>
      <c r="N388" s="1292" t="s">
        <v>585</v>
      </c>
      <c r="O388" s="622" t="s">
        <v>583</v>
      </c>
      <c r="P388" s="925"/>
    </row>
    <row r="389" spans="1:16" ht="31.5" x14ac:dyDescent="0.25">
      <c r="A389" s="1528"/>
      <c r="B389" s="1531"/>
      <c r="C389" s="1295">
        <v>9</v>
      </c>
      <c r="D389" s="1292" t="s">
        <v>577</v>
      </c>
      <c r="E389" s="1295" t="s">
        <v>392</v>
      </c>
      <c r="F389" s="1295"/>
      <c r="G389" s="1295"/>
      <c r="H389" s="1295"/>
      <c r="I389" s="608">
        <v>45839</v>
      </c>
      <c r="J389" s="608">
        <v>45992</v>
      </c>
      <c r="K389" s="1295">
        <v>0</v>
      </c>
      <c r="L389" s="1295">
        <v>2</v>
      </c>
      <c r="M389" s="1295">
        <v>1000</v>
      </c>
      <c r="N389" s="1292" t="s">
        <v>585</v>
      </c>
      <c r="O389" s="622" t="s">
        <v>583</v>
      </c>
      <c r="P389" s="925"/>
    </row>
    <row r="390" spans="1:16" ht="31.5" x14ac:dyDescent="0.25">
      <c r="A390" s="1528"/>
      <c r="B390" s="1531"/>
      <c r="C390" s="1295">
        <v>10</v>
      </c>
      <c r="D390" s="1292" t="s">
        <v>578</v>
      </c>
      <c r="E390" s="1295" t="s">
        <v>392</v>
      </c>
      <c r="F390" s="1295"/>
      <c r="G390" s="1295"/>
      <c r="H390" s="1295"/>
      <c r="I390" s="608">
        <v>45839</v>
      </c>
      <c r="J390" s="608">
        <v>45992</v>
      </c>
      <c r="K390" s="1295">
        <v>0</v>
      </c>
      <c r="L390" s="1295">
        <v>2</v>
      </c>
      <c r="M390" s="1295">
        <v>1000</v>
      </c>
      <c r="N390" s="1292" t="s">
        <v>585</v>
      </c>
      <c r="O390" s="622" t="s">
        <v>583</v>
      </c>
      <c r="P390" s="925"/>
    </row>
    <row r="391" spans="1:16" ht="31.5" x14ac:dyDescent="0.25">
      <c r="A391" s="1528"/>
      <c r="B391" s="1531"/>
      <c r="C391" s="1295">
        <v>11</v>
      </c>
      <c r="D391" s="1292" t="s">
        <v>579</v>
      </c>
      <c r="E391" s="1295" t="s">
        <v>392</v>
      </c>
      <c r="F391" s="1295"/>
      <c r="G391" s="1295"/>
      <c r="H391" s="1295"/>
      <c r="I391" s="608">
        <v>45839</v>
      </c>
      <c r="J391" s="608">
        <v>45992</v>
      </c>
      <c r="K391" s="1295">
        <v>0</v>
      </c>
      <c r="L391" s="1295">
        <v>2</v>
      </c>
      <c r="M391" s="1295">
        <v>1000</v>
      </c>
      <c r="N391" s="1292" t="s">
        <v>585</v>
      </c>
      <c r="O391" s="622" t="s">
        <v>583</v>
      </c>
      <c r="P391" s="925"/>
    </row>
    <row r="392" spans="1:16" ht="31.5" x14ac:dyDescent="0.25">
      <c r="A392" s="1528"/>
      <c r="B392" s="1531"/>
      <c r="C392" s="1295">
        <v>12</v>
      </c>
      <c r="D392" s="1292" t="s">
        <v>580</v>
      </c>
      <c r="E392" s="1295" t="s">
        <v>392</v>
      </c>
      <c r="F392" s="1295"/>
      <c r="G392" s="1295"/>
      <c r="H392" s="1295"/>
      <c r="I392" s="608">
        <v>45839</v>
      </c>
      <c r="J392" s="608">
        <v>45992</v>
      </c>
      <c r="K392" s="1295">
        <v>0</v>
      </c>
      <c r="L392" s="1295">
        <v>2</v>
      </c>
      <c r="M392" s="1295">
        <v>400</v>
      </c>
      <c r="N392" s="1292" t="s">
        <v>585</v>
      </c>
      <c r="O392" s="622" t="s">
        <v>584</v>
      </c>
      <c r="P392" s="925"/>
    </row>
    <row r="393" spans="1:16" ht="32.25" thickBot="1" x14ac:dyDescent="0.3">
      <c r="A393" s="1529"/>
      <c r="B393" s="1532"/>
      <c r="C393" s="1296">
        <v>13</v>
      </c>
      <c r="D393" s="1293" t="s">
        <v>581</v>
      </c>
      <c r="E393" s="1296" t="s">
        <v>392</v>
      </c>
      <c r="F393" s="1296"/>
      <c r="G393" s="1296"/>
      <c r="H393" s="1296"/>
      <c r="I393" s="611">
        <v>45839</v>
      </c>
      <c r="J393" s="611">
        <v>45992</v>
      </c>
      <c r="K393" s="1296">
        <v>0</v>
      </c>
      <c r="L393" s="1296">
        <v>2</v>
      </c>
      <c r="M393" s="1296">
        <v>400</v>
      </c>
      <c r="N393" s="1293" t="s">
        <v>585</v>
      </c>
      <c r="O393" s="628" t="s">
        <v>584</v>
      </c>
      <c r="P393" s="925"/>
    </row>
    <row r="394" spans="1:16" ht="47.25" customHeight="1" x14ac:dyDescent="0.25">
      <c r="A394" s="1653" t="s">
        <v>1003</v>
      </c>
      <c r="B394" s="1648" t="s">
        <v>6</v>
      </c>
      <c r="C394" s="1309">
        <v>1</v>
      </c>
      <c r="D394" s="1303">
        <v>40265019</v>
      </c>
      <c r="E394" s="1309" t="s">
        <v>392</v>
      </c>
      <c r="F394" s="1309">
        <v>1</v>
      </c>
      <c r="G394" s="1309"/>
      <c r="H394" s="1309"/>
      <c r="I394" s="973">
        <v>45689</v>
      </c>
      <c r="J394" s="973">
        <v>45992</v>
      </c>
      <c r="K394" s="1309">
        <v>1</v>
      </c>
      <c r="L394" s="1309">
        <v>4</v>
      </c>
      <c r="M394" s="1309">
        <v>1000</v>
      </c>
      <c r="N394" s="1637" t="s">
        <v>590</v>
      </c>
      <c r="O394" s="981" t="s">
        <v>592</v>
      </c>
      <c r="P394" s="925"/>
    </row>
    <row r="395" spans="1:16" ht="48" customHeight="1" x14ac:dyDescent="0.25">
      <c r="A395" s="1654"/>
      <c r="B395" s="1649"/>
      <c r="C395" s="1310">
        <v>2</v>
      </c>
      <c r="D395" s="1304">
        <v>40265020</v>
      </c>
      <c r="E395" s="1310" t="s">
        <v>392</v>
      </c>
      <c r="F395" s="1310"/>
      <c r="G395" s="1310"/>
      <c r="H395" s="1310"/>
      <c r="I395" s="974">
        <v>45689</v>
      </c>
      <c r="J395" s="974">
        <v>45992</v>
      </c>
      <c r="K395" s="1310">
        <v>1</v>
      </c>
      <c r="L395" s="1310">
        <v>3</v>
      </c>
      <c r="M395" s="1310">
        <v>1000</v>
      </c>
      <c r="N395" s="1638"/>
      <c r="O395" s="983" t="s">
        <v>592</v>
      </c>
      <c r="P395" s="925"/>
    </row>
    <row r="396" spans="1:16" ht="47.25" customHeight="1" x14ac:dyDescent="0.25">
      <c r="A396" s="1654"/>
      <c r="B396" s="1649"/>
      <c r="C396" s="1310">
        <v>3</v>
      </c>
      <c r="D396" s="1304">
        <v>40275527</v>
      </c>
      <c r="E396" s="1310" t="s">
        <v>392</v>
      </c>
      <c r="F396" s="1310"/>
      <c r="G396" s="1310"/>
      <c r="H396" s="1310"/>
      <c r="I396" s="974">
        <v>45689</v>
      </c>
      <c r="J396" s="974">
        <v>45992</v>
      </c>
      <c r="K396" s="1310">
        <v>0</v>
      </c>
      <c r="L396" s="1310">
        <v>3</v>
      </c>
      <c r="M396" s="1310">
        <v>630</v>
      </c>
      <c r="N396" s="1638"/>
      <c r="O396" s="983" t="s">
        <v>592</v>
      </c>
      <c r="P396" s="925"/>
    </row>
    <row r="397" spans="1:16" ht="48" customHeight="1" x14ac:dyDescent="0.25">
      <c r="A397" s="1654"/>
      <c r="B397" s="1649"/>
      <c r="C397" s="1310">
        <v>4</v>
      </c>
      <c r="D397" s="1304">
        <v>40265024</v>
      </c>
      <c r="E397" s="1310" t="s">
        <v>392</v>
      </c>
      <c r="F397" s="1310"/>
      <c r="G397" s="1310"/>
      <c r="H397" s="1310"/>
      <c r="I397" s="974">
        <v>45689</v>
      </c>
      <c r="J397" s="974">
        <v>45992</v>
      </c>
      <c r="K397" s="1310">
        <v>1</v>
      </c>
      <c r="L397" s="1310">
        <v>3</v>
      </c>
      <c r="M397" s="1310">
        <v>1000</v>
      </c>
      <c r="N397" s="1638"/>
      <c r="O397" s="983" t="s">
        <v>592</v>
      </c>
      <c r="P397" s="925"/>
    </row>
    <row r="398" spans="1:16" ht="47.25" customHeight="1" x14ac:dyDescent="0.25">
      <c r="A398" s="1654"/>
      <c r="B398" s="1649"/>
      <c r="C398" s="1310">
        <v>5</v>
      </c>
      <c r="D398" s="1304">
        <v>40265021</v>
      </c>
      <c r="E398" s="1310" t="s">
        <v>392</v>
      </c>
      <c r="F398" s="1310"/>
      <c r="G398" s="1310"/>
      <c r="H398" s="1310"/>
      <c r="I398" s="974">
        <v>45689</v>
      </c>
      <c r="J398" s="974">
        <v>45992</v>
      </c>
      <c r="K398" s="1310">
        <v>1</v>
      </c>
      <c r="L398" s="1310">
        <v>2</v>
      </c>
      <c r="M398" s="1310">
        <v>1000</v>
      </c>
      <c r="N398" s="1638"/>
      <c r="O398" s="983" t="s">
        <v>592</v>
      </c>
      <c r="P398" s="925"/>
    </row>
    <row r="399" spans="1:16" ht="48" customHeight="1" x14ac:dyDescent="0.25">
      <c r="A399" s="1654"/>
      <c r="B399" s="1649"/>
      <c r="C399" s="1310">
        <v>6</v>
      </c>
      <c r="D399" s="1304">
        <v>40265023</v>
      </c>
      <c r="E399" s="1310" t="s">
        <v>392</v>
      </c>
      <c r="F399" s="1310"/>
      <c r="G399" s="1310"/>
      <c r="H399" s="1310"/>
      <c r="I399" s="974">
        <v>45689</v>
      </c>
      <c r="J399" s="974">
        <v>45992</v>
      </c>
      <c r="K399" s="1310">
        <v>0</v>
      </c>
      <c r="L399" s="1310">
        <v>3</v>
      </c>
      <c r="M399" s="1310">
        <v>630</v>
      </c>
      <c r="N399" s="1638"/>
      <c r="O399" s="983" t="s">
        <v>592</v>
      </c>
      <c r="P399" s="925"/>
    </row>
    <row r="400" spans="1:16" ht="47.25" customHeight="1" x14ac:dyDescent="0.25">
      <c r="A400" s="1654"/>
      <c r="B400" s="1649"/>
      <c r="C400" s="1310">
        <v>7</v>
      </c>
      <c r="D400" s="1304">
        <v>40265017</v>
      </c>
      <c r="E400" s="1310" t="s">
        <v>392</v>
      </c>
      <c r="F400" s="1310"/>
      <c r="G400" s="1310"/>
      <c r="H400" s="1310"/>
      <c r="I400" s="974">
        <v>45689</v>
      </c>
      <c r="J400" s="974">
        <v>45992</v>
      </c>
      <c r="K400" s="1310">
        <v>1</v>
      </c>
      <c r="L400" s="1310">
        <v>2</v>
      </c>
      <c r="M400" s="1310">
        <v>1000</v>
      </c>
      <c r="N400" s="1638"/>
      <c r="O400" s="983" t="s">
        <v>592</v>
      </c>
      <c r="P400" s="925"/>
    </row>
    <row r="401" spans="1:16" ht="48" customHeight="1" x14ac:dyDescent="0.25">
      <c r="A401" s="1654"/>
      <c r="B401" s="1649"/>
      <c r="C401" s="1310">
        <v>8</v>
      </c>
      <c r="D401" s="1304">
        <v>40265018</v>
      </c>
      <c r="E401" s="1310" t="s">
        <v>392</v>
      </c>
      <c r="F401" s="1310"/>
      <c r="G401" s="1310"/>
      <c r="H401" s="1310"/>
      <c r="I401" s="974">
        <v>45689</v>
      </c>
      <c r="J401" s="974">
        <v>45992</v>
      </c>
      <c r="K401" s="1310">
        <v>0</v>
      </c>
      <c r="L401" s="1310">
        <v>2</v>
      </c>
      <c r="M401" s="1310">
        <v>630</v>
      </c>
      <c r="N401" s="1638"/>
      <c r="O401" s="983" t="s">
        <v>592</v>
      </c>
      <c r="P401" s="925"/>
    </row>
    <row r="402" spans="1:16" ht="47.25" customHeight="1" x14ac:dyDescent="0.25">
      <c r="A402" s="1654"/>
      <c r="B402" s="1649"/>
      <c r="C402" s="1310">
        <v>9</v>
      </c>
      <c r="D402" s="1304">
        <v>40265026</v>
      </c>
      <c r="E402" s="1310" t="s">
        <v>392</v>
      </c>
      <c r="F402" s="1310"/>
      <c r="G402" s="1310"/>
      <c r="H402" s="1310"/>
      <c r="I402" s="974">
        <v>45689</v>
      </c>
      <c r="J402" s="974">
        <v>45992</v>
      </c>
      <c r="K402" s="1310">
        <v>1</v>
      </c>
      <c r="L402" s="1310">
        <v>2</v>
      </c>
      <c r="M402" s="1310">
        <v>1000</v>
      </c>
      <c r="N402" s="1638"/>
      <c r="O402" s="983" t="s">
        <v>592</v>
      </c>
      <c r="P402" s="925"/>
    </row>
    <row r="403" spans="1:16" ht="48" customHeight="1" x14ac:dyDescent="0.25">
      <c r="A403" s="1654"/>
      <c r="B403" s="1649"/>
      <c r="C403" s="1310">
        <v>10</v>
      </c>
      <c r="D403" s="1310">
        <v>40265022</v>
      </c>
      <c r="E403" s="1310" t="s">
        <v>392</v>
      </c>
      <c r="F403" s="1310"/>
      <c r="G403" s="1310"/>
      <c r="H403" s="1310"/>
      <c r="I403" s="974">
        <v>45689</v>
      </c>
      <c r="J403" s="974">
        <v>45992</v>
      </c>
      <c r="K403" s="1310">
        <v>0</v>
      </c>
      <c r="L403" s="1310">
        <v>3</v>
      </c>
      <c r="M403" s="1310">
        <v>100</v>
      </c>
      <c r="N403" s="1638"/>
      <c r="O403" s="983" t="s">
        <v>476</v>
      </c>
      <c r="P403" s="925"/>
    </row>
    <row r="404" spans="1:16" ht="47.25" customHeight="1" x14ac:dyDescent="0.25">
      <c r="A404" s="1654"/>
      <c r="B404" s="1649"/>
      <c r="C404" s="1310">
        <v>11</v>
      </c>
      <c r="D404" s="1304">
        <v>40265027</v>
      </c>
      <c r="E404" s="1310" t="s">
        <v>392</v>
      </c>
      <c r="F404" s="1310"/>
      <c r="G404" s="1310"/>
      <c r="H404" s="1310"/>
      <c r="I404" s="974">
        <v>45689</v>
      </c>
      <c r="J404" s="974">
        <v>45992</v>
      </c>
      <c r="K404" s="1310">
        <v>0</v>
      </c>
      <c r="L404" s="1310">
        <v>2</v>
      </c>
      <c r="M404" s="1310">
        <v>100</v>
      </c>
      <c r="N404" s="1638"/>
      <c r="O404" s="983" t="s">
        <v>476</v>
      </c>
      <c r="P404" s="925"/>
    </row>
    <row r="405" spans="1:16" ht="48" customHeight="1" x14ac:dyDescent="0.25">
      <c r="A405" s="1654"/>
      <c r="B405" s="1649"/>
      <c r="C405" s="1310">
        <v>12</v>
      </c>
      <c r="D405" s="1304" t="s">
        <v>588</v>
      </c>
      <c r="E405" s="1310" t="s">
        <v>391</v>
      </c>
      <c r="F405" s="1310"/>
      <c r="G405" s="1310"/>
      <c r="H405" s="1310"/>
      <c r="I405" s="974">
        <v>45689</v>
      </c>
      <c r="J405" s="974">
        <v>45992</v>
      </c>
      <c r="K405" s="1310">
        <v>0</v>
      </c>
      <c r="L405" s="1310">
        <v>2</v>
      </c>
      <c r="M405" s="1310">
        <v>1600</v>
      </c>
      <c r="N405" s="1638"/>
      <c r="O405" s="983" t="s">
        <v>700</v>
      </c>
      <c r="P405" s="925"/>
    </row>
    <row r="406" spans="1:16" ht="63.75" thickBot="1" x14ac:dyDescent="0.3">
      <c r="A406" s="1655"/>
      <c r="B406" s="986" t="s">
        <v>591</v>
      </c>
      <c r="C406" s="1311">
        <v>13</v>
      </c>
      <c r="D406" s="1305" t="s">
        <v>587</v>
      </c>
      <c r="E406" s="1311" t="s">
        <v>392</v>
      </c>
      <c r="F406" s="1311"/>
      <c r="G406" s="1311"/>
      <c r="H406" s="1311"/>
      <c r="I406" s="978">
        <v>45689</v>
      </c>
      <c r="J406" s="978">
        <v>45992</v>
      </c>
      <c r="K406" s="1311">
        <v>0</v>
      </c>
      <c r="L406" s="1311">
        <v>2</v>
      </c>
      <c r="M406" s="1311">
        <v>400</v>
      </c>
      <c r="N406" s="1305" t="s">
        <v>903</v>
      </c>
      <c r="O406" s="996" t="s">
        <v>631</v>
      </c>
      <c r="P406" s="925"/>
    </row>
    <row r="407" spans="1:16" ht="47.25" x14ac:dyDescent="0.25">
      <c r="A407" s="1533" t="s">
        <v>630</v>
      </c>
      <c r="B407" s="1530" t="s">
        <v>6</v>
      </c>
      <c r="C407" s="1140">
        <v>1</v>
      </c>
      <c r="D407" s="1297" t="s">
        <v>817</v>
      </c>
      <c r="E407" s="1299" t="s">
        <v>392</v>
      </c>
      <c r="F407" s="1299">
        <v>2</v>
      </c>
      <c r="G407" s="1299">
        <v>1</v>
      </c>
      <c r="H407" s="1299"/>
      <c r="I407" s="604">
        <v>45809</v>
      </c>
      <c r="J407" s="936">
        <v>45505</v>
      </c>
      <c r="K407" s="1299"/>
      <c r="L407" s="1299">
        <v>5</v>
      </c>
      <c r="M407" s="1299">
        <v>1000</v>
      </c>
      <c r="N407" s="1297" t="s">
        <v>638</v>
      </c>
      <c r="O407" s="621" t="s">
        <v>632</v>
      </c>
      <c r="P407" s="925"/>
    </row>
    <row r="408" spans="1:16" ht="47.25" x14ac:dyDescent="0.25">
      <c r="A408" s="1534"/>
      <c r="B408" s="1531"/>
      <c r="C408" s="1139">
        <v>2</v>
      </c>
      <c r="D408" s="1292" t="s">
        <v>818</v>
      </c>
      <c r="E408" s="1295" t="s">
        <v>392</v>
      </c>
      <c r="F408" s="1295"/>
      <c r="G408" s="1295"/>
      <c r="H408" s="1295"/>
      <c r="I408" s="608">
        <v>45809</v>
      </c>
      <c r="J408" s="623">
        <v>45505</v>
      </c>
      <c r="K408" s="1295"/>
      <c r="L408" s="1295">
        <v>5</v>
      </c>
      <c r="M408" s="1295">
        <v>1000</v>
      </c>
      <c r="N408" s="1292" t="s">
        <v>638</v>
      </c>
      <c r="O408" s="622" t="s">
        <v>632</v>
      </c>
      <c r="P408" s="925"/>
    </row>
    <row r="409" spans="1:16" ht="47.25" x14ac:dyDescent="0.25">
      <c r="A409" s="1534"/>
      <c r="B409" s="1531"/>
      <c r="C409" s="1139">
        <v>3</v>
      </c>
      <c r="D409" s="1292" t="s">
        <v>819</v>
      </c>
      <c r="E409" s="1295" t="s">
        <v>392</v>
      </c>
      <c r="F409" s="1295"/>
      <c r="G409" s="1295"/>
      <c r="H409" s="1295"/>
      <c r="I409" s="608">
        <v>45809</v>
      </c>
      <c r="J409" s="623">
        <v>45505</v>
      </c>
      <c r="K409" s="1295"/>
      <c r="L409" s="1295">
        <v>5</v>
      </c>
      <c r="M409" s="1295">
        <v>1000</v>
      </c>
      <c r="N409" s="1292" t="s">
        <v>638</v>
      </c>
      <c r="O409" s="622" t="s">
        <v>632</v>
      </c>
      <c r="P409" s="925"/>
    </row>
    <row r="410" spans="1:16" ht="47.25" x14ac:dyDescent="0.25">
      <c r="A410" s="1534"/>
      <c r="B410" s="1531"/>
      <c r="C410" s="1139">
        <v>4</v>
      </c>
      <c r="D410" s="1292" t="s">
        <v>820</v>
      </c>
      <c r="E410" s="1295" t="s">
        <v>392</v>
      </c>
      <c r="F410" s="1295"/>
      <c r="G410" s="1295"/>
      <c r="H410" s="1295"/>
      <c r="I410" s="608">
        <v>45809</v>
      </c>
      <c r="J410" s="623">
        <v>45505</v>
      </c>
      <c r="K410" s="1295"/>
      <c r="L410" s="1295">
        <v>5</v>
      </c>
      <c r="M410" s="1295">
        <v>1000</v>
      </c>
      <c r="N410" s="1292" t="s">
        <v>638</v>
      </c>
      <c r="O410" s="622" t="s">
        <v>632</v>
      </c>
      <c r="P410" s="925"/>
    </row>
    <row r="411" spans="1:16" ht="47.25" x14ac:dyDescent="0.25">
      <c r="A411" s="1534"/>
      <c r="B411" s="1531"/>
      <c r="C411" s="1139">
        <v>5</v>
      </c>
      <c r="D411" s="1292" t="s">
        <v>821</v>
      </c>
      <c r="E411" s="1295" t="s">
        <v>392</v>
      </c>
      <c r="F411" s="1295"/>
      <c r="G411" s="1295"/>
      <c r="H411" s="1295"/>
      <c r="I411" s="608">
        <v>45809</v>
      </c>
      <c r="J411" s="623">
        <v>45505</v>
      </c>
      <c r="K411" s="1295"/>
      <c r="L411" s="1295">
        <v>5</v>
      </c>
      <c r="M411" s="1295">
        <v>1000</v>
      </c>
      <c r="N411" s="1292" t="s">
        <v>638</v>
      </c>
      <c r="O411" s="622" t="s">
        <v>632</v>
      </c>
      <c r="P411" s="925"/>
    </row>
    <row r="412" spans="1:16" ht="47.25" x14ac:dyDescent="0.25">
      <c r="A412" s="1534"/>
      <c r="B412" s="1531"/>
      <c r="C412" s="1139">
        <v>6</v>
      </c>
      <c r="D412" s="1292" t="s">
        <v>822</v>
      </c>
      <c r="E412" s="1295" t="s">
        <v>392</v>
      </c>
      <c r="F412" s="1295"/>
      <c r="G412" s="1295"/>
      <c r="H412" s="1295"/>
      <c r="I412" s="608">
        <v>45809</v>
      </c>
      <c r="J412" s="623">
        <v>45505</v>
      </c>
      <c r="K412" s="1295"/>
      <c r="L412" s="1295">
        <v>5</v>
      </c>
      <c r="M412" s="1295">
        <v>1000</v>
      </c>
      <c r="N412" s="1292" t="s">
        <v>638</v>
      </c>
      <c r="O412" s="622" t="s">
        <v>632</v>
      </c>
      <c r="P412" s="925"/>
    </row>
    <row r="413" spans="1:16" ht="47.25" x14ac:dyDescent="0.25">
      <c r="A413" s="1534"/>
      <c r="B413" s="1531"/>
      <c r="C413" s="1139">
        <v>7</v>
      </c>
      <c r="D413" s="1292" t="s">
        <v>823</v>
      </c>
      <c r="E413" s="1295" t="s">
        <v>392</v>
      </c>
      <c r="F413" s="1295"/>
      <c r="G413" s="1295"/>
      <c r="H413" s="1295"/>
      <c r="I413" s="608">
        <v>45809</v>
      </c>
      <c r="J413" s="623">
        <v>45505</v>
      </c>
      <c r="K413" s="1295"/>
      <c r="L413" s="1295">
        <v>5</v>
      </c>
      <c r="M413" s="1295">
        <v>800</v>
      </c>
      <c r="N413" s="1292" t="s">
        <v>638</v>
      </c>
      <c r="O413" s="622" t="s">
        <v>633</v>
      </c>
      <c r="P413" s="925"/>
    </row>
    <row r="414" spans="1:16" ht="47.25" x14ac:dyDescent="0.25">
      <c r="A414" s="1534"/>
      <c r="B414" s="1531"/>
      <c r="C414" s="1139" t="s">
        <v>1213</v>
      </c>
      <c r="D414" s="1292" t="s">
        <v>824</v>
      </c>
      <c r="E414" s="1295" t="s">
        <v>392</v>
      </c>
      <c r="F414" s="1295"/>
      <c r="G414" s="1295"/>
      <c r="H414" s="1295"/>
      <c r="I414" s="608">
        <v>45809</v>
      </c>
      <c r="J414" s="623">
        <v>45505</v>
      </c>
      <c r="K414" s="1295"/>
      <c r="L414" s="1295">
        <v>2</v>
      </c>
      <c r="M414" s="1295">
        <v>1000</v>
      </c>
      <c r="N414" s="1292" t="s">
        <v>638</v>
      </c>
      <c r="O414" s="622" t="s">
        <v>632</v>
      </c>
      <c r="P414" s="925" t="s">
        <v>1214</v>
      </c>
    </row>
    <row r="415" spans="1:16" ht="47.25" x14ac:dyDescent="0.25">
      <c r="A415" s="1534"/>
      <c r="B415" s="1531"/>
      <c r="C415" s="1139" t="s">
        <v>1218</v>
      </c>
      <c r="D415" s="1292" t="s">
        <v>1215</v>
      </c>
      <c r="E415" s="1295" t="s">
        <v>392</v>
      </c>
      <c r="F415" s="1295"/>
      <c r="G415" s="1295"/>
      <c r="H415" s="1295"/>
      <c r="I415" s="608">
        <v>45809</v>
      </c>
      <c r="J415" s="623">
        <v>45505</v>
      </c>
      <c r="K415" s="1295"/>
      <c r="L415" s="1295">
        <v>2</v>
      </c>
      <c r="M415" s="1295">
        <v>1000</v>
      </c>
      <c r="N415" s="1292" t="s">
        <v>638</v>
      </c>
      <c r="O415" s="622" t="s">
        <v>632</v>
      </c>
      <c r="P415" s="925" t="s">
        <v>1216</v>
      </c>
    </row>
    <row r="416" spans="1:16" ht="47.25" x14ac:dyDescent="0.25">
      <c r="A416" s="1534"/>
      <c r="B416" s="1531"/>
      <c r="C416" s="1139" t="s">
        <v>1209</v>
      </c>
      <c r="D416" s="1292" t="s">
        <v>826</v>
      </c>
      <c r="E416" s="1295" t="s">
        <v>392</v>
      </c>
      <c r="F416" s="1295"/>
      <c r="G416" s="1295"/>
      <c r="H416" s="1295"/>
      <c r="I416" s="608">
        <v>45809</v>
      </c>
      <c r="J416" s="623">
        <v>45505</v>
      </c>
      <c r="K416" s="1295"/>
      <c r="L416" s="1295">
        <v>2</v>
      </c>
      <c r="M416" s="1295">
        <v>630</v>
      </c>
      <c r="N416" s="1292" t="s">
        <v>638</v>
      </c>
      <c r="O416" s="622" t="s">
        <v>634</v>
      </c>
      <c r="P416" s="75" t="s">
        <v>1212</v>
      </c>
    </row>
    <row r="417" spans="1:16" ht="31.5" x14ac:dyDescent="0.25">
      <c r="A417" s="1534"/>
      <c r="B417" s="1531"/>
      <c r="C417" s="1139" t="s">
        <v>544</v>
      </c>
      <c r="D417" s="1292" t="s">
        <v>827</v>
      </c>
      <c r="E417" s="1295" t="s">
        <v>392</v>
      </c>
      <c r="F417" s="1295"/>
      <c r="G417" s="1295"/>
      <c r="H417" s="1295"/>
      <c r="I417" s="608">
        <v>45809</v>
      </c>
      <c r="J417" s="623">
        <v>45505</v>
      </c>
      <c r="K417" s="1295"/>
      <c r="L417" s="1295">
        <v>5</v>
      </c>
      <c r="M417" s="1295">
        <v>1000</v>
      </c>
      <c r="N417" s="1292" t="s">
        <v>639</v>
      </c>
      <c r="O417" s="622" t="s">
        <v>632</v>
      </c>
      <c r="P417" s="925" t="s">
        <v>1211</v>
      </c>
    </row>
    <row r="418" spans="1:16" ht="31.5" x14ac:dyDescent="0.25">
      <c r="A418" s="1534"/>
      <c r="B418" s="1531"/>
      <c r="C418" s="1139" t="s">
        <v>1208</v>
      </c>
      <c r="D418" s="1292" t="s">
        <v>828</v>
      </c>
      <c r="E418" s="1295" t="s">
        <v>392</v>
      </c>
      <c r="F418" s="1295"/>
      <c r="G418" s="1295"/>
      <c r="H418" s="1295"/>
      <c r="I418" s="608">
        <v>45809</v>
      </c>
      <c r="J418" s="623">
        <v>45505</v>
      </c>
      <c r="K418" s="1295"/>
      <c r="L418" s="1295">
        <v>5</v>
      </c>
      <c r="M418" s="1295">
        <v>1000</v>
      </c>
      <c r="N418" s="1292" t="s">
        <v>639</v>
      </c>
      <c r="O418" s="622" t="s">
        <v>632</v>
      </c>
      <c r="P418" s="925" t="s">
        <v>1210</v>
      </c>
    </row>
    <row r="419" spans="1:16" ht="31.5" x14ac:dyDescent="0.25">
      <c r="A419" s="1534"/>
      <c r="B419" s="1531"/>
      <c r="C419" s="1139" t="s">
        <v>1203</v>
      </c>
      <c r="D419" s="1292" t="s">
        <v>829</v>
      </c>
      <c r="E419" s="1295" t="s">
        <v>392</v>
      </c>
      <c r="F419" s="1295"/>
      <c r="G419" s="1295"/>
      <c r="H419" s="1295"/>
      <c r="I419" s="608">
        <v>45809</v>
      </c>
      <c r="J419" s="623">
        <v>45505</v>
      </c>
      <c r="K419" s="1295"/>
      <c r="L419" s="1295">
        <v>5</v>
      </c>
      <c r="M419" s="1295">
        <v>1000</v>
      </c>
      <c r="N419" s="1292" t="s">
        <v>639</v>
      </c>
      <c r="O419" s="622" t="s">
        <v>632</v>
      </c>
      <c r="P419" s="925" t="s">
        <v>1204</v>
      </c>
    </row>
    <row r="420" spans="1:16" ht="31.5" x14ac:dyDescent="0.25">
      <c r="A420" s="1534"/>
      <c r="B420" s="1531"/>
      <c r="C420" s="1139" t="s">
        <v>1206</v>
      </c>
      <c r="D420" s="1292" t="s">
        <v>830</v>
      </c>
      <c r="E420" s="1295" t="s">
        <v>392</v>
      </c>
      <c r="F420" s="1295"/>
      <c r="G420" s="1295"/>
      <c r="H420" s="1295"/>
      <c r="I420" s="608">
        <v>45809</v>
      </c>
      <c r="J420" s="623">
        <v>45505</v>
      </c>
      <c r="K420" s="1295"/>
      <c r="L420" s="1295">
        <v>5</v>
      </c>
      <c r="M420" s="1295">
        <v>1000</v>
      </c>
      <c r="N420" s="1292" t="s">
        <v>639</v>
      </c>
      <c r="O420" s="622" t="s">
        <v>632</v>
      </c>
      <c r="P420" s="925" t="s">
        <v>1207</v>
      </c>
    </row>
    <row r="421" spans="1:16" ht="31.5" x14ac:dyDescent="0.25">
      <c r="A421" s="1534"/>
      <c r="B421" s="1531"/>
      <c r="C421" s="1139" t="s">
        <v>1202</v>
      </c>
      <c r="D421" s="1292" t="s">
        <v>831</v>
      </c>
      <c r="E421" s="1295" t="s">
        <v>392</v>
      </c>
      <c r="F421" s="1295"/>
      <c r="G421" s="1295"/>
      <c r="H421" s="1295"/>
      <c r="I421" s="608">
        <v>45809</v>
      </c>
      <c r="J421" s="623">
        <v>45505</v>
      </c>
      <c r="K421" s="1295"/>
      <c r="L421" s="1295">
        <v>5</v>
      </c>
      <c r="M421" s="1295">
        <v>2000</v>
      </c>
      <c r="N421" s="1292" t="s">
        <v>639</v>
      </c>
      <c r="O421" s="622" t="s">
        <v>635</v>
      </c>
      <c r="P421" s="925" t="s">
        <v>1205</v>
      </c>
    </row>
    <row r="422" spans="1:16" ht="31.5" x14ac:dyDescent="0.25">
      <c r="A422" s="1534"/>
      <c r="B422" s="1531"/>
      <c r="C422" s="1139" t="s">
        <v>1209</v>
      </c>
      <c r="D422" s="554" t="s">
        <v>832</v>
      </c>
      <c r="E422" s="1295" t="s">
        <v>392</v>
      </c>
      <c r="F422" s="1295"/>
      <c r="G422" s="1295"/>
      <c r="H422" s="1295"/>
      <c r="I422" s="608">
        <v>45809</v>
      </c>
      <c r="J422" s="623">
        <v>45505</v>
      </c>
      <c r="K422" s="1295"/>
      <c r="L422" s="1295"/>
      <c r="M422" s="1295"/>
      <c r="N422" s="1292" t="s">
        <v>639</v>
      </c>
      <c r="O422" s="622" t="s">
        <v>996</v>
      </c>
      <c r="P422" s="925" t="s">
        <v>1237</v>
      </c>
    </row>
    <row r="423" spans="1:16" ht="31.5" x14ac:dyDescent="0.25">
      <c r="A423" s="1534"/>
      <c r="B423" s="1531"/>
      <c r="C423" s="1139" t="s">
        <v>1208</v>
      </c>
      <c r="D423" s="554" t="s">
        <v>833</v>
      </c>
      <c r="E423" s="1295" t="s">
        <v>392</v>
      </c>
      <c r="F423" s="1295"/>
      <c r="G423" s="1295"/>
      <c r="H423" s="1295"/>
      <c r="I423" s="608">
        <v>45809</v>
      </c>
      <c r="J423" s="623">
        <v>45505</v>
      </c>
      <c r="K423" s="1295"/>
      <c r="L423" s="1295"/>
      <c r="M423" s="1295"/>
      <c r="N423" s="1292" t="s">
        <v>639</v>
      </c>
      <c r="O423" s="622" t="s">
        <v>996</v>
      </c>
      <c r="P423" s="925" t="s">
        <v>1238</v>
      </c>
    </row>
    <row r="424" spans="1:16" ht="31.5" x14ac:dyDescent="0.25">
      <c r="A424" s="1534"/>
      <c r="B424" s="1531"/>
      <c r="C424" s="1139" t="s">
        <v>544</v>
      </c>
      <c r="D424" s="554" t="s">
        <v>834</v>
      </c>
      <c r="E424" s="1295" t="s">
        <v>392</v>
      </c>
      <c r="F424" s="1295"/>
      <c r="G424" s="1295"/>
      <c r="H424" s="1295"/>
      <c r="I424" s="608">
        <v>45809</v>
      </c>
      <c r="J424" s="623">
        <v>45505</v>
      </c>
      <c r="K424" s="1295"/>
      <c r="L424" s="1295"/>
      <c r="M424" s="1295"/>
      <c r="N424" s="1292" t="s">
        <v>639</v>
      </c>
      <c r="O424" s="622" t="s">
        <v>996</v>
      </c>
      <c r="P424" s="925" t="s">
        <v>1239</v>
      </c>
    </row>
    <row r="425" spans="1:16" ht="31.5" x14ac:dyDescent="0.25">
      <c r="A425" s="1534"/>
      <c r="B425" s="1531"/>
      <c r="C425" s="1139" t="s">
        <v>543</v>
      </c>
      <c r="D425" s="554" t="s">
        <v>835</v>
      </c>
      <c r="E425" s="1295" t="s">
        <v>392</v>
      </c>
      <c r="F425" s="1295"/>
      <c r="G425" s="1295"/>
      <c r="H425" s="1295"/>
      <c r="I425" s="608">
        <v>45809</v>
      </c>
      <c r="J425" s="623">
        <v>45505</v>
      </c>
      <c r="K425" s="1295"/>
      <c r="L425" s="1295"/>
      <c r="M425" s="1295"/>
      <c r="N425" s="1292" t="s">
        <v>639</v>
      </c>
      <c r="O425" s="622" t="s">
        <v>996</v>
      </c>
      <c r="P425" s="925" t="s">
        <v>1240</v>
      </c>
    </row>
    <row r="426" spans="1:16" ht="31.5" x14ac:dyDescent="0.25">
      <c r="A426" s="1534"/>
      <c r="B426" s="1531"/>
      <c r="C426" s="1139" t="s">
        <v>541</v>
      </c>
      <c r="D426" s="554" t="s">
        <v>836</v>
      </c>
      <c r="E426" s="1295" t="s">
        <v>392</v>
      </c>
      <c r="F426" s="1295"/>
      <c r="G426" s="1295"/>
      <c r="H426" s="1295"/>
      <c r="I426" s="608">
        <v>45809</v>
      </c>
      <c r="J426" s="623">
        <v>45505</v>
      </c>
      <c r="K426" s="1295"/>
      <c r="L426" s="1295"/>
      <c r="M426" s="1295"/>
      <c r="N426" s="1292" t="s">
        <v>639</v>
      </c>
      <c r="O426" s="622" t="s">
        <v>996</v>
      </c>
      <c r="P426" s="925" t="s">
        <v>1241</v>
      </c>
    </row>
    <row r="427" spans="1:16" ht="31.5" x14ac:dyDescent="0.25">
      <c r="A427" s="1534"/>
      <c r="B427" s="1531"/>
      <c r="C427" s="1139" t="s">
        <v>542</v>
      </c>
      <c r="D427" s="554" t="s">
        <v>837</v>
      </c>
      <c r="E427" s="1295" t="s">
        <v>392</v>
      </c>
      <c r="F427" s="1295"/>
      <c r="G427" s="1295"/>
      <c r="H427" s="1295"/>
      <c r="I427" s="608">
        <v>45809</v>
      </c>
      <c r="J427" s="623">
        <v>45505</v>
      </c>
      <c r="K427" s="1295"/>
      <c r="L427" s="1295"/>
      <c r="M427" s="1295"/>
      <c r="N427" s="1292" t="s">
        <v>639</v>
      </c>
      <c r="O427" s="622" t="s">
        <v>996</v>
      </c>
      <c r="P427" s="925" t="s">
        <v>1242</v>
      </c>
    </row>
    <row r="428" spans="1:16" ht="31.5" x14ac:dyDescent="0.25">
      <c r="A428" s="1534"/>
      <c r="B428" s="1531"/>
      <c r="C428" s="1139">
        <v>22</v>
      </c>
      <c r="D428" s="1292" t="s">
        <v>838</v>
      </c>
      <c r="E428" s="1295" t="s">
        <v>392</v>
      </c>
      <c r="F428" s="1295"/>
      <c r="G428" s="1295"/>
      <c r="H428" s="1295"/>
      <c r="I428" s="608">
        <v>45809</v>
      </c>
      <c r="J428" s="623">
        <v>45505</v>
      </c>
      <c r="K428" s="1295"/>
      <c r="L428" s="1295">
        <v>2</v>
      </c>
      <c r="M428" s="1295">
        <v>630</v>
      </c>
      <c r="N428" s="1292" t="s">
        <v>640</v>
      </c>
      <c r="O428" s="622" t="s">
        <v>634</v>
      </c>
      <c r="P428" s="925"/>
    </row>
    <row r="429" spans="1:16" ht="31.5" x14ac:dyDescent="0.25">
      <c r="A429" s="1534"/>
      <c r="B429" s="1531"/>
      <c r="C429" s="1139">
        <v>23</v>
      </c>
      <c r="D429" s="1292" t="s">
        <v>839</v>
      </c>
      <c r="E429" s="1295" t="s">
        <v>392</v>
      </c>
      <c r="F429" s="1295"/>
      <c r="G429" s="1295"/>
      <c r="H429" s="1295"/>
      <c r="I429" s="608">
        <v>45809</v>
      </c>
      <c r="J429" s="623">
        <v>45505</v>
      </c>
      <c r="K429" s="1295"/>
      <c r="L429" s="1295">
        <v>2</v>
      </c>
      <c r="M429" s="1295">
        <v>630</v>
      </c>
      <c r="N429" s="1292" t="s">
        <v>640</v>
      </c>
      <c r="O429" s="622" t="s">
        <v>634</v>
      </c>
      <c r="P429" s="925"/>
    </row>
    <row r="430" spans="1:16" ht="47.25" x14ac:dyDescent="0.25">
      <c r="A430" s="1534"/>
      <c r="B430" s="1531"/>
      <c r="C430" s="1139" t="s">
        <v>1209</v>
      </c>
      <c r="D430" s="1292" t="s">
        <v>840</v>
      </c>
      <c r="E430" s="1295" t="s">
        <v>392</v>
      </c>
      <c r="F430" s="1295"/>
      <c r="G430" s="1295"/>
      <c r="H430" s="1295"/>
      <c r="I430" s="608">
        <v>45809</v>
      </c>
      <c r="J430" s="623">
        <v>45505</v>
      </c>
      <c r="K430" s="1295"/>
      <c r="L430" s="1295">
        <v>2</v>
      </c>
      <c r="M430" s="1295">
        <v>1000</v>
      </c>
      <c r="N430" s="1292" t="s">
        <v>641</v>
      </c>
      <c r="O430" s="622" t="s">
        <v>632</v>
      </c>
      <c r="P430" s="925" t="s">
        <v>1217</v>
      </c>
    </row>
    <row r="431" spans="1:16" ht="47.25" x14ac:dyDescent="0.25">
      <c r="A431" s="1534"/>
      <c r="B431" s="1531"/>
      <c r="C431" s="1139" t="s">
        <v>1221</v>
      </c>
      <c r="D431" s="1292" t="s">
        <v>841</v>
      </c>
      <c r="E431" s="1295" t="s">
        <v>392</v>
      </c>
      <c r="F431" s="1295"/>
      <c r="G431" s="1295"/>
      <c r="H431" s="1295"/>
      <c r="I431" s="608">
        <v>45809</v>
      </c>
      <c r="J431" s="623">
        <v>45505</v>
      </c>
      <c r="K431" s="1295"/>
      <c r="L431" s="938">
        <v>5</v>
      </c>
      <c r="M431" s="1295">
        <v>1020</v>
      </c>
      <c r="N431" s="1292" t="s">
        <v>641</v>
      </c>
      <c r="O431" s="622" t="s">
        <v>636</v>
      </c>
      <c r="P431" s="925" t="s">
        <v>1219</v>
      </c>
    </row>
    <row r="432" spans="1:16" ht="47.25" x14ac:dyDescent="0.25">
      <c r="A432" s="1534"/>
      <c r="B432" s="1531"/>
      <c r="C432" s="1139" t="s">
        <v>1223</v>
      </c>
      <c r="D432" s="1292" t="s">
        <v>842</v>
      </c>
      <c r="E432" s="1295" t="s">
        <v>392</v>
      </c>
      <c r="F432" s="1295"/>
      <c r="G432" s="1295"/>
      <c r="H432" s="1295"/>
      <c r="I432" s="608">
        <v>45809</v>
      </c>
      <c r="J432" s="623">
        <v>45505</v>
      </c>
      <c r="K432" s="1295"/>
      <c r="L432" s="1295">
        <v>5</v>
      </c>
      <c r="M432" s="1295">
        <v>1020</v>
      </c>
      <c r="N432" s="1292" t="s">
        <v>641</v>
      </c>
      <c r="O432" s="622" t="s">
        <v>636</v>
      </c>
      <c r="P432" s="925" t="s">
        <v>1224</v>
      </c>
    </row>
    <row r="433" spans="1:16" ht="47.25" x14ac:dyDescent="0.25">
      <c r="A433" s="1534"/>
      <c r="B433" s="1531"/>
      <c r="C433" s="1139" t="s">
        <v>1222</v>
      </c>
      <c r="D433" s="1292" t="s">
        <v>843</v>
      </c>
      <c r="E433" s="1295" t="s">
        <v>392</v>
      </c>
      <c r="F433" s="1295"/>
      <c r="G433" s="1295"/>
      <c r="H433" s="1295"/>
      <c r="I433" s="608">
        <v>45809</v>
      </c>
      <c r="J433" s="623">
        <v>45505</v>
      </c>
      <c r="K433" s="1295"/>
      <c r="L433" s="1295">
        <v>5</v>
      </c>
      <c r="M433" s="1295">
        <v>1020</v>
      </c>
      <c r="N433" s="1292" t="s">
        <v>641</v>
      </c>
      <c r="O433" s="622" t="s">
        <v>636</v>
      </c>
      <c r="P433" s="925" t="s">
        <v>1220</v>
      </c>
    </row>
    <row r="434" spans="1:16" ht="47.25" x14ac:dyDescent="0.25">
      <c r="A434" s="1534"/>
      <c r="B434" s="1531"/>
      <c r="C434" s="1139" t="s">
        <v>544</v>
      </c>
      <c r="D434" s="1292" t="s">
        <v>844</v>
      </c>
      <c r="E434" s="1295" t="s">
        <v>392</v>
      </c>
      <c r="F434" s="1295"/>
      <c r="G434" s="1295"/>
      <c r="H434" s="1295"/>
      <c r="I434" s="608">
        <v>45809</v>
      </c>
      <c r="J434" s="623">
        <v>45505</v>
      </c>
      <c r="K434" s="1295"/>
      <c r="L434" s="1295">
        <v>5</v>
      </c>
      <c r="M434" s="1295">
        <v>1020</v>
      </c>
      <c r="N434" s="1292" t="s">
        <v>641</v>
      </c>
      <c r="O434" s="622" t="s">
        <v>632</v>
      </c>
      <c r="P434" s="925" t="s">
        <v>1225</v>
      </c>
    </row>
    <row r="435" spans="1:16" ht="47.25" x14ac:dyDescent="0.25">
      <c r="A435" s="1534"/>
      <c r="B435" s="1531"/>
      <c r="C435" s="1139" t="s">
        <v>1226</v>
      </c>
      <c r="D435" s="1292" t="s">
        <v>845</v>
      </c>
      <c r="E435" s="1295" t="s">
        <v>392</v>
      </c>
      <c r="F435" s="1295"/>
      <c r="G435" s="1295"/>
      <c r="H435" s="1295"/>
      <c r="I435" s="608">
        <v>45809</v>
      </c>
      <c r="J435" s="623">
        <v>45505</v>
      </c>
      <c r="K435" s="1295"/>
      <c r="L435" s="1295">
        <v>5</v>
      </c>
      <c r="M435" s="1295">
        <v>1020</v>
      </c>
      <c r="N435" s="1292" t="s">
        <v>641</v>
      </c>
      <c r="O435" s="622" t="s">
        <v>636</v>
      </c>
      <c r="P435" s="925" t="s">
        <v>1227</v>
      </c>
    </row>
    <row r="436" spans="1:16" ht="47.25" x14ac:dyDescent="0.25">
      <c r="A436" s="1534"/>
      <c r="B436" s="1531"/>
      <c r="C436" s="1139" t="s">
        <v>1230</v>
      </c>
      <c r="D436" s="1292" t="s">
        <v>846</v>
      </c>
      <c r="E436" s="1295" t="s">
        <v>392</v>
      </c>
      <c r="F436" s="1295"/>
      <c r="G436" s="1295"/>
      <c r="H436" s="1295"/>
      <c r="I436" s="608">
        <v>45809</v>
      </c>
      <c r="J436" s="623">
        <v>45505</v>
      </c>
      <c r="K436" s="1295"/>
      <c r="L436" s="1295">
        <v>5</v>
      </c>
      <c r="M436" s="1295">
        <v>1020</v>
      </c>
      <c r="N436" s="1292" t="s">
        <v>641</v>
      </c>
      <c r="O436" s="622" t="s">
        <v>636</v>
      </c>
      <c r="P436" s="925" t="s">
        <v>1228</v>
      </c>
    </row>
    <row r="437" spans="1:16" ht="47.25" x14ac:dyDescent="0.25">
      <c r="A437" s="1534"/>
      <c r="B437" s="1531"/>
      <c r="C437" s="1139" t="s">
        <v>1231</v>
      </c>
      <c r="D437" s="1292" t="s">
        <v>847</v>
      </c>
      <c r="E437" s="1295" t="s">
        <v>392</v>
      </c>
      <c r="F437" s="1295"/>
      <c r="G437" s="1295"/>
      <c r="H437" s="1295"/>
      <c r="I437" s="608">
        <v>45809</v>
      </c>
      <c r="J437" s="623">
        <v>45505</v>
      </c>
      <c r="K437" s="1295"/>
      <c r="L437" s="1295">
        <v>5</v>
      </c>
      <c r="M437" s="1295">
        <v>1020</v>
      </c>
      <c r="N437" s="1292" t="s">
        <v>641</v>
      </c>
      <c r="O437" s="622" t="s">
        <v>636</v>
      </c>
      <c r="P437" s="925" t="s">
        <v>1229</v>
      </c>
    </row>
    <row r="438" spans="1:16" ht="47.25" x14ac:dyDescent="0.25">
      <c r="A438" s="1534"/>
      <c r="B438" s="1531"/>
      <c r="C438" s="1139" t="s">
        <v>541</v>
      </c>
      <c r="D438" s="1292" t="s">
        <v>848</v>
      </c>
      <c r="E438" s="1295" t="s">
        <v>392</v>
      </c>
      <c r="F438" s="1295"/>
      <c r="G438" s="1295"/>
      <c r="H438" s="1295"/>
      <c r="I438" s="608">
        <v>45809</v>
      </c>
      <c r="J438" s="623">
        <v>45505</v>
      </c>
      <c r="K438" s="1295"/>
      <c r="L438" s="1295">
        <v>2</v>
      </c>
      <c r="M438" s="1295">
        <v>1000</v>
      </c>
      <c r="N438" s="1292" t="s">
        <v>641</v>
      </c>
      <c r="O438" s="622" t="s">
        <v>632</v>
      </c>
      <c r="P438" s="925" t="s">
        <v>1232</v>
      </c>
    </row>
    <row r="439" spans="1:16" ht="47.25" x14ac:dyDescent="0.25">
      <c r="A439" s="1534"/>
      <c r="B439" s="1531"/>
      <c r="C439" s="1139" t="s">
        <v>1233</v>
      </c>
      <c r="D439" s="1292" t="s">
        <v>849</v>
      </c>
      <c r="E439" s="1295" t="s">
        <v>392</v>
      </c>
      <c r="F439" s="1295"/>
      <c r="G439" s="1295"/>
      <c r="H439" s="1295"/>
      <c r="I439" s="608">
        <v>45809</v>
      </c>
      <c r="J439" s="623">
        <v>45505</v>
      </c>
      <c r="K439" s="1295"/>
      <c r="L439" s="1295">
        <v>5</v>
      </c>
      <c r="M439" s="1295">
        <v>1020</v>
      </c>
      <c r="N439" s="1292" t="s">
        <v>641</v>
      </c>
      <c r="O439" s="622" t="s">
        <v>636</v>
      </c>
      <c r="P439" s="925" t="s">
        <v>1227</v>
      </c>
    </row>
    <row r="440" spans="1:16" ht="47.25" x14ac:dyDescent="0.25">
      <c r="A440" s="1534"/>
      <c r="B440" s="1531"/>
      <c r="C440" s="1139" t="s">
        <v>1234</v>
      </c>
      <c r="D440" s="1292" t="s">
        <v>850</v>
      </c>
      <c r="E440" s="1295" t="s">
        <v>392</v>
      </c>
      <c r="F440" s="1295"/>
      <c r="G440" s="1295"/>
      <c r="H440" s="1295"/>
      <c r="I440" s="608">
        <v>45809</v>
      </c>
      <c r="J440" s="623">
        <v>45505</v>
      </c>
      <c r="K440" s="1295"/>
      <c r="L440" s="1295">
        <v>5</v>
      </c>
      <c r="M440" s="1295">
        <v>1020</v>
      </c>
      <c r="N440" s="1292" t="s">
        <v>641</v>
      </c>
      <c r="O440" s="622" t="s">
        <v>636</v>
      </c>
      <c r="P440" s="925" t="s">
        <v>1228</v>
      </c>
    </row>
    <row r="441" spans="1:16" ht="47.25" x14ac:dyDescent="0.25">
      <c r="A441" s="1534"/>
      <c r="B441" s="1531"/>
      <c r="C441" s="1139" t="s">
        <v>1235</v>
      </c>
      <c r="D441" s="1292" t="s">
        <v>851</v>
      </c>
      <c r="E441" s="1295" t="s">
        <v>392</v>
      </c>
      <c r="F441" s="1295"/>
      <c r="G441" s="1295"/>
      <c r="H441" s="1295"/>
      <c r="I441" s="608">
        <v>45809</v>
      </c>
      <c r="J441" s="623">
        <v>45505</v>
      </c>
      <c r="K441" s="1295"/>
      <c r="L441" s="1295">
        <v>5</v>
      </c>
      <c r="M441" s="1295">
        <v>1020</v>
      </c>
      <c r="N441" s="1292" t="s">
        <v>641</v>
      </c>
      <c r="O441" s="622" t="s">
        <v>636</v>
      </c>
      <c r="P441" s="925" t="s">
        <v>1229</v>
      </c>
    </row>
    <row r="442" spans="1:16" ht="47.25" x14ac:dyDescent="0.25">
      <c r="A442" s="1534"/>
      <c r="B442" s="1531"/>
      <c r="C442" s="1139" t="s">
        <v>540</v>
      </c>
      <c r="D442" s="1292" t="s">
        <v>852</v>
      </c>
      <c r="E442" s="1295" t="s">
        <v>392</v>
      </c>
      <c r="F442" s="1295"/>
      <c r="G442" s="1295"/>
      <c r="H442" s="1295"/>
      <c r="I442" s="608">
        <v>45809</v>
      </c>
      <c r="J442" s="623">
        <v>45505</v>
      </c>
      <c r="K442" s="1295"/>
      <c r="L442" s="1295">
        <v>2</v>
      </c>
      <c r="M442" s="1295">
        <v>1000</v>
      </c>
      <c r="N442" s="1292" t="s">
        <v>641</v>
      </c>
      <c r="O442" s="622" t="s">
        <v>632</v>
      </c>
      <c r="P442" s="925" t="s">
        <v>1236</v>
      </c>
    </row>
    <row r="443" spans="1:16" ht="47.25" x14ac:dyDescent="0.25">
      <c r="A443" s="1534"/>
      <c r="B443" s="1531"/>
      <c r="C443" s="1139">
        <v>37</v>
      </c>
      <c r="D443" s="1292" t="s">
        <v>853</v>
      </c>
      <c r="E443" s="1295" t="s">
        <v>392</v>
      </c>
      <c r="F443" s="1295"/>
      <c r="G443" s="1295"/>
      <c r="H443" s="1295"/>
      <c r="I443" s="608">
        <v>45809</v>
      </c>
      <c r="J443" s="623">
        <v>45505</v>
      </c>
      <c r="K443" s="1295"/>
      <c r="L443" s="1295">
        <v>6</v>
      </c>
      <c r="M443" s="1295">
        <v>2000</v>
      </c>
      <c r="N443" s="1292" t="s">
        <v>641</v>
      </c>
      <c r="O443" s="622" t="s">
        <v>635</v>
      </c>
      <c r="P443" s="925"/>
    </row>
    <row r="444" spans="1:16" ht="63" x14ac:dyDescent="0.25">
      <c r="A444" s="1534"/>
      <c r="B444" s="1531"/>
      <c r="C444" s="1139">
        <v>38</v>
      </c>
      <c r="D444" s="632" t="s">
        <v>702</v>
      </c>
      <c r="E444" s="1295" t="s">
        <v>393</v>
      </c>
      <c r="F444" s="1295"/>
      <c r="G444" s="1295"/>
      <c r="H444" s="1295"/>
      <c r="I444" s="608" t="s">
        <v>6</v>
      </c>
      <c r="J444" s="623" t="s">
        <v>6</v>
      </c>
      <c r="K444" s="1295"/>
      <c r="L444" s="1295">
        <v>2</v>
      </c>
      <c r="M444" s="1295">
        <v>400</v>
      </c>
      <c r="N444" s="1292" t="s">
        <v>642</v>
      </c>
      <c r="O444" s="622" t="s">
        <v>637</v>
      </c>
      <c r="P444" s="925"/>
    </row>
    <row r="445" spans="1:16" ht="63" x14ac:dyDescent="0.25">
      <c r="A445" s="1534"/>
      <c r="B445" s="1531"/>
      <c r="C445" s="1139">
        <v>39</v>
      </c>
      <c r="D445" s="632" t="s">
        <v>703</v>
      </c>
      <c r="E445" s="1295" t="s">
        <v>393</v>
      </c>
      <c r="F445" s="1295"/>
      <c r="G445" s="1295"/>
      <c r="H445" s="1295"/>
      <c r="I445" s="608" t="s">
        <v>6</v>
      </c>
      <c r="J445" s="623" t="s">
        <v>6</v>
      </c>
      <c r="K445" s="1295"/>
      <c r="L445" s="1295">
        <v>2</v>
      </c>
      <c r="M445" s="1295">
        <v>400</v>
      </c>
      <c r="N445" s="1292" t="s">
        <v>642</v>
      </c>
      <c r="O445" s="622" t="s">
        <v>637</v>
      </c>
      <c r="P445" s="925"/>
    </row>
    <row r="446" spans="1:16" ht="63" x14ac:dyDescent="0.25">
      <c r="A446" s="1534"/>
      <c r="B446" s="1531"/>
      <c r="C446" s="1139">
        <v>40</v>
      </c>
      <c r="D446" s="632" t="s">
        <v>704</v>
      </c>
      <c r="E446" s="1295" t="s">
        <v>393</v>
      </c>
      <c r="F446" s="1295"/>
      <c r="G446" s="1295"/>
      <c r="H446" s="1295"/>
      <c r="I446" s="608" t="s">
        <v>6</v>
      </c>
      <c r="J446" s="623" t="s">
        <v>6</v>
      </c>
      <c r="K446" s="1295"/>
      <c r="L446" s="1295">
        <v>2</v>
      </c>
      <c r="M446" s="1295">
        <v>400</v>
      </c>
      <c r="N446" s="1292" t="s">
        <v>643</v>
      </c>
      <c r="O446" s="622" t="s">
        <v>637</v>
      </c>
      <c r="P446" s="925"/>
    </row>
    <row r="447" spans="1:16" ht="63.75" thickBot="1" x14ac:dyDescent="0.3">
      <c r="A447" s="1535"/>
      <c r="B447" s="1532"/>
      <c r="C447" s="1141">
        <v>41</v>
      </c>
      <c r="D447" s="633" t="s">
        <v>705</v>
      </c>
      <c r="E447" s="1296" t="s">
        <v>393</v>
      </c>
      <c r="F447" s="1296"/>
      <c r="G447" s="1296"/>
      <c r="H447" s="1296"/>
      <c r="I447" s="611" t="s">
        <v>6</v>
      </c>
      <c r="J447" s="1002" t="s">
        <v>6</v>
      </c>
      <c r="K447" s="1296"/>
      <c r="L447" s="1296">
        <v>2</v>
      </c>
      <c r="M447" s="1296">
        <v>400</v>
      </c>
      <c r="N447" s="1293" t="s">
        <v>643</v>
      </c>
      <c r="O447" s="628" t="s">
        <v>637</v>
      </c>
      <c r="P447" s="925"/>
    </row>
    <row r="448" spans="1:16" ht="48" hidden="1" thickBot="1" x14ac:dyDescent="0.3">
      <c r="A448" s="1624" t="s">
        <v>664</v>
      </c>
      <c r="B448" s="1607" t="s">
        <v>665</v>
      </c>
      <c r="C448" s="1294">
        <v>1</v>
      </c>
      <c r="D448" s="1291" t="s">
        <v>644</v>
      </c>
      <c r="E448" s="1294" t="s">
        <v>392</v>
      </c>
      <c r="F448" s="1294"/>
      <c r="G448" s="1294"/>
      <c r="H448" s="1294"/>
      <c r="I448" s="1294"/>
      <c r="J448" s="1294"/>
      <c r="K448" s="1294"/>
      <c r="L448" s="1294"/>
      <c r="M448" s="1294"/>
      <c r="N448" s="1291" t="s">
        <v>661</v>
      </c>
      <c r="O448" s="1291" t="s">
        <v>668</v>
      </c>
      <c r="P448" s="925"/>
    </row>
    <row r="449" spans="1:16" ht="48" hidden="1" thickBot="1" x14ac:dyDescent="0.3">
      <c r="A449" s="1537"/>
      <c r="B449" s="1531"/>
      <c r="C449" s="1295">
        <v>2</v>
      </c>
      <c r="D449" s="1292" t="s">
        <v>645</v>
      </c>
      <c r="E449" s="1295" t="s">
        <v>392</v>
      </c>
      <c r="F449" s="1295"/>
      <c r="G449" s="1295"/>
      <c r="H449" s="1295"/>
      <c r="I449" s="1295"/>
      <c r="J449" s="1295"/>
      <c r="K449" s="1295"/>
      <c r="L449" s="1295"/>
      <c r="M449" s="1295"/>
      <c r="N449" s="1292" t="s">
        <v>661</v>
      </c>
      <c r="O449" s="1292" t="s">
        <v>668</v>
      </c>
      <c r="P449" s="925"/>
    </row>
    <row r="450" spans="1:16" ht="48" hidden="1" thickBot="1" x14ac:dyDescent="0.3">
      <c r="A450" s="1537"/>
      <c r="B450" s="1531"/>
      <c r="C450" s="1295">
        <v>3</v>
      </c>
      <c r="D450" s="1292" t="s">
        <v>646</v>
      </c>
      <c r="E450" s="1295" t="s">
        <v>392</v>
      </c>
      <c r="F450" s="1295"/>
      <c r="G450" s="1295"/>
      <c r="H450" s="1295"/>
      <c r="I450" s="1295"/>
      <c r="J450" s="1295"/>
      <c r="K450" s="1295"/>
      <c r="L450" s="1295"/>
      <c r="M450" s="1295"/>
      <c r="N450" s="1292" t="s">
        <v>661</v>
      </c>
      <c r="O450" s="1292" t="s">
        <v>669</v>
      </c>
      <c r="P450" s="925"/>
    </row>
    <row r="451" spans="1:16" ht="48" hidden="1" thickBot="1" x14ac:dyDescent="0.3">
      <c r="A451" s="1537"/>
      <c r="B451" s="1531"/>
      <c r="C451" s="1295">
        <v>4</v>
      </c>
      <c r="D451" s="1292" t="s">
        <v>647</v>
      </c>
      <c r="E451" s="1295" t="s">
        <v>392</v>
      </c>
      <c r="F451" s="1295"/>
      <c r="G451" s="1295"/>
      <c r="H451" s="1295"/>
      <c r="I451" s="1295"/>
      <c r="J451" s="1295"/>
      <c r="K451" s="1295"/>
      <c r="L451" s="1295"/>
      <c r="M451" s="1295"/>
      <c r="N451" s="1292" t="s">
        <v>661</v>
      </c>
      <c r="O451" s="1292" t="s">
        <v>670</v>
      </c>
      <c r="P451" s="925"/>
    </row>
    <row r="452" spans="1:16" ht="48" hidden="1" thickBot="1" x14ac:dyDescent="0.3">
      <c r="A452" s="1537"/>
      <c r="B452" s="1531"/>
      <c r="C452" s="1295">
        <v>5</v>
      </c>
      <c r="D452" s="1292" t="s">
        <v>648</v>
      </c>
      <c r="E452" s="1295" t="s">
        <v>392</v>
      </c>
      <c r="F452" s="1295"/>
      <c r="G452" s="1295"/>
      <c r="H452" s="1295"/>
      <c r="I452" s="1295"/>
      <c r="J452" s="1295"/>
      <c r="K452" s="1295"/>
      <c r="L452" s="1295"/>
      <c r="M452" s="1295"/>
      <c r="N452" s="1292" t="s">
        <v>661</v>
      </c>
      <c r="O452" s="1292" t="s">
        <v>670</v>
      </c>
      <c r="P452" s="925"/>
    </row>
    <row r="453" spans="1:16" ht="48" hidden="1" thickBot="1" x14ac:dyDescent="0.3">
      <c r="A453" s="1537"/>
      <c r="B453" s="1531"/>
      <c r="C453" s="1295">
        <v>6</v>
      </c>
      <c r="D453" s="1292">
        <v>4000077</v>
      </c>
      <c r="E453" s="1295" t="s">
        <v>392</v>
      </c>
      <c r="F453" s="1295"/>
      <c r="G453" s="1295"/>
      <c r="H453" s="1295"/>
      <c r="I453" s="1295"/>
      <c r="J453" s="1295"/>
      <c r="K453" s="1295"/>
      <c r="L453" s="1295"/>
      <c r="M453" s="1295"/>
      <c r="N453" s="1292" t="s">
        <v>661</v>
      </c>
      <c r="O453" s="1292"/>
      <c r="P453" s="925"/>
    </row>
    <row r="454" spans="1:16" ht="48" hidden="1" thickBot="1" x14ac:dyDescent="0.3">
      <c r="A454" s="1537"/>
      <c r="B454" s="1531"/>
      <c r="C454" s="1295">
        <v>7</v>
      </c>
      <c r="D454" s="1292">
        <v>4000078</v>
      </c>
      <c r="E454" s="1295" t="s">
        <v>392</v>
      </c>
      <c r="F454" s="1295"/>
      <c r="G454" s="1295"/>
      <c r="H454" s="1295"/>
      <c r="I454" s="1295"/>
      <c r="J454" s="1295"/>
      <c r="K454" s="1295"/>
      <c r="L454" s="1295"/>
      <c r="M454" s="1295"/>
      <c r="N454" s="1292" t="s">
        <v>661</v>
      </c>
      <c r="O454" s="1292"/>
      <c r="P454" s="925"/>
    </row>
    <row r="455" spans="1:16" ht="63.75" hidden="1" thickBot="1" x14ac:dyDescent="0.3">
      <c r="A455" s="1537"/>
      <c r="B455" s="1531" t="s">
        <v>666</v>
      </c>
      <c r="C455" s="1295">
        <v>8</v>
      </c>
      <c r="D455" s="1292" t="s">
        <v>649</v>
      </c>
      <c r="E455" s="1295" t="s">
        <v>392</v>
      </c>
      <c r="F455" s="1295"/>
      <c r="G455" s="1295"/>
      <c r="H455" s="1295"/>
      <c r="I455" s="1295"/>
      <c r="J455" s="1295"/>
      <c r="K455" s="1295"/>
      <c r="L455" s="1295"/>
      <c r="M455" s="1295"/>
      <c r="N455" s="1292" t="s">
        <v>662</v>
      </c>
      <c r="O455" s="1292" t="s">
        <v>670</v>
      </c>
      <c r="P455" s="925"/>
    </row>
    <row r="456" spans="1:16" ht="63.75" hidden="1" thickBot="1" x14ac:dyDescent="0.3">
      <c r="A456" s="1537"/>
      <c r="B456" s="1531"/>
      <c r="C456" s="1295">
        <v>9</v>
      </c>
      <c r="D456" s="1292" t="s">
        <v>650</v>
      </c>
      <c r="E456" s="1295" t="s">
        <v>392</v>
      </c>
      <c r="F456" s="1295"/>
      <c r="G456" s="1295"/>
      <c r="H456" s="1295"/>
      <c r="I456" s="1295"/>
      <c r="J456" s="1295"/>
      <c r="K456" s="1295"/>
      <c r="L456" s="1295"/>
      <c r="M456" s="1295"/>
      <c r="N456" s="1292" t="s">
        <v>662</v>
      </c>
      <c r="O456" s="1292" t="s">
        <v>670</v>
      </c>
      <c r="P456" s="925"/>
    </row>
    <row r="457" spans="1:16" ht="63.75" hidden="1" thickBot="1" x14ac:dyDescent="0.3">
      <c r="A457" s="1537"/>
      <c r="B457" s="1531"/>
      <c r="C457" s="1295">
        <v>10</v>
      </c>
      <c r="D457" s="1292" t="s">
        <v>651</v>
      </c>
      <c r="E457" s="1295" t="s">
        <v>392</v>
      </c>
      <c r="F457" s="1295"/>
      <c r="G457" s="1295"/>
      <c r="H457" s="1295"/>
      <c r="I457" s="1295"/>
      <c r="J457" s="1295"/>
      <c r="K457" s="1295"/>
      <c r="L457" s="1295"/>
      <c r="M457" s="1295"/>
      <c r="N457" s="1292" t="s">
        <v>662</v>
      </c>
      <c r="O457" s="1292" t="s">
        <v>670</v>
      </c>
      <c r="P457" s="925"/>
    </row>
    <row r="458" spans="1:16" ht="63.75" hidden="1" thickBot="1" x14ac:dyDescent="0.3">
      <c r="A458" s="1537"/>
      <c r="B458" s="1531"/>
      <c r="C458" s="1295">
        <v>11</v>
      </c>
      <c r="D458" s="1292" t="s">
        <v>652</v>
      </c>
      <c r="E458" s="1295" t="s">
        <v>392</v>
      </c>
      <c r="F458" s="1295"/>
      <c r="G458" s="1295"/>
      <c r="H458" s="1295"/>
      <c r="I458" s="1295"/>
      <c r="J458" s="1295"/>
      <c r="K458" s="1295"/>
      <c r="L458" s="1295"/>
      <c r="M458" s="1295"/>
      <c r="N458" s="1292" t="s">
        <v>662</v>
      </c>
      <c r="O458" s="1292" t="s">
        <v>670</v>
      </c>
      <c r="P458" s="925"/>
    </row>
    <row r="459" spans="1:16" ht="63.75" hidden="1" thickBot="1" x14ac:dyDescent="0.3">
      <c r="A459" s="1537"/>
      <c r="B459" s="1531"/>
      <c r="C459" s="1295">
        <v>12</v>
      </c>
      <c r="D459" s="1292" t="s">
        <v>653</v>
      </c>
      <c r="E459" s="1295" t="s">
        <v>392</v>
      </c>
      <c r="F459" s="1295"/>
      <c r="G459" s="1295"/>
      <c r="H459" s="1295"/>
      <c r="I459" s="1295"/>
      <c r="J459" s="1295"/>
      <c r="K459" s="1295"/>
      <c r="L459" s="1295"/>
      <c r="M459" s="1295"/>
      <c r="N459" s="1292" t="s">
        <v>662</v>
      </c>
      <c r="O459" s="1292" t="s">
        <v>670</v>
      </c>
      <c r="P459" s="925"/>
    </row>
    <row r="460" spans="1:16" ht="63.75" hidden="1" thickBot="1" x14ac:dyDescent="0.3">
      <c r="A460" s="1537"/>
      <c r="B460" s="1531"/>
      <c r="C460" s="1295">
        <v>13</v>
      </c>
      <c r="D460" s="1292" t="s">
        <v>654</v>
      </c>
      <c r="E460" s="1295" t="s">
        <v>392</v>
      </c>
      <c r="F460" s="1295"/>
      <c r="G460" s="1295"/>
      <c r="H460" s="1295"/>
      <c r="I460" s="1295"/>
      <c r="J460" s="1295"/>
      <c r="K460" s="1295"/>
      <c r="L460" s="1295"/>
      <c r="M460" s="1295"/>
      <c r="N460" s="1292" t="s">
        <v>662</v>
      </c>
      <c r="O460" s="1292" t="s">
        <v>671</v>
      </c>
      <c r="P460" s="925"/>
    </row>
    <row r="461" spans="1:16" ht="63.75" hidden="1" thickBot="1" x14ac:dyDescent="0.3">
      <c r="A461" s="1537"/>
      <c r="B461" s="1531" t="s">
        <v>667</v>
      </c>
      <c r="C461" s="1295">
        <v>14</v>
      </c>
      <c r="D461" s="1292" t="s">
        <v>655</v>
      </c>
      <c r="E461" s="1295" t="s">
        <v>392</v>
      </c>
      <c r="F461" s="1295"/>
      <c r="G461" s="1295"/>
      <c r="H461" s="1295"/>
      <c r="I461" s="1295"/>
      <c r="J461" s="1295"/>
      <c r="K461" s="1295"/>
      <c r="L461" s="1295"/>
      <c r="M461" s="1295"/>
      <c r="N461" s="1292" t="s">
        <v>663</v>
      </c>
      <c r="O461" s="1292" t="s">
        <v>672</v>
      </c>
      <c r="P461" s="925"/>
    </row>
    <row r="462" spans="1:16" ht="63.75" hidden="1" thickBot="1" x14ac:dyDescent="0.3">
      <c r="A462" s="1537"/>
      <c r="B462" s="1531"/>
      <c r="C462" s="1295">
        <v>15</v>
      </c>
      <c r="D462" s="1292" t="s">
        <v>656</v>
      </c>
      <c r="E462" s="1295" t="s">
        <v>392</v>
      </c>
      <c r="F462" s="1295"/>
      <c r="G462" s="1295"/>
      <c r="H462" s="1295"/>
      <c r="I462" s="1295"/>
      <c r="J462" s="1295"/>
      <c r="K462" s="1295"/>
      <c r="L462" s="1295"/>
      <c r="M462" s="1295"/>
      <c r="N462" s="1292" t="s">
        <v>663</v>
      </c>
      <c r="O462" s="1292" t="s">
        <v>672</v>
      </c>
      <c r="P462" s="925"/>
    </row>
    <row r="463" spans="1:16" ht="63.75" hidden="1" thickBot="1" x14ac:dyDescent="0.3">
      <c r="A463" s="1537"/>
      <c r="B463" s="1531"/>
      <c r="C463" s="1295">
        <v>16</v>
      </c>
      <c r="D463" s="1292" t="s">
        <v>657</v>
      </c>
      <c r="E463" s="1295" t="s">
        <v>392</v>
      </c>
      <c r="F463" s="1295"/>
      <c r="G463" s="1295"/>
      <c r="H463" s="1295"/>
      <c r="I463" s="1295"/>
      <c r="J463" s="1295"/>
      <c r="K463" s="1295"/>
      <c r="L463" s="1295"/>
      <c r="M463" s="1295"/>
      <c r="N463" s="1292" t="s">
        <v>663</v>
      </c>
      <c r="O463" s="1292" t="s">
        <v>672</v>
      </c>
      <c r="P463" s="925"/>
    </row>
    <row r="464" spans="1:16" ht="63.75" hidden="1" thickBot="1" x14ac:dyDescent="0.3">
      <c r="A464" s="1537"/>
      <c r="B464" s="1531"/>
      <c r="C464" s="1295">
        <v>17</v>
      </c>
      <c r="D464" s="1292" t="s">
        <v>658</v>
      </c>
      <c r="E464" s="1295" t="s">
        <v>392</v>
      </c>
      <c r="F464" s="1295"/>
      <c r="G464" s="1295"/>
      <c r="H464" s="1295"/>
      <c r="I464" s="1295"/>
      <c r="J464" s="1295"/>
      <c r="K464" s="1295"/>
      <c r="L464" s="1295"/>
      <c r="M464" s="1295"/>
      <c r="N464" s="1292" t="s">
        <v>663</v>
      </c>
      <c r="O464" s="1292" t="s">
        <v>672</v>
      </c>
      <c r="P464" s="925"/>
    </row>
    <row r="465" spans="1:16" ht="63.75" hidden="1" thickBot="1" x14ac:dyDescent="0.3">
      <c r="A465" s="1537"/>
      <c r="B465" s="1531"/>
      <c r="C465" s="1295">
        <v>18</v>
      </c>
      <c r="D465" s="1292" t="s">
        <v>659</v>
      </c>
      <c r="E465" s="1295" t="s">
        <v>392</v>
      </c>
      <c r="F465" s="1295"/>
      <c r="G465" s="1295"/>
      <c r="H465" s="1295"/>
      <c r="I465" s="1295"/>
      <c r="J465" s="1295"/>
      <c r="K465" s="1295"/>
      <c r="L465" s="1295"/>
      <c r="M465" s="1295"/>
      <c r="N465" s="1292" t="s">
        <v>663</v>
      </c>
      <c r="O465" s="1292" t="s">
        <v>672</v>
      </c>
      <c r="P465" s="925"/>
    </row>
    <row r="466" spans="1:16" ht="63.75" hidden="1" thickBot="1" x14ac:dyDescent="0.3">
      <c r="A466" s="1623"/>
      <c r="B466" s="1614"/>
      <c r="C466" s="1298">
        <v>19</v>
      </c>
      <c r="D466" s="1290" t="s">
        <v>660</v>
      </c>
      <c r="E466" s="1298" t="s">
        <v>392</v>
      </c>
      <c r="F466" s="1298"/>
      <c r="G466" s="1298"/>
      <c r="H466" s="1298"/>
      <c r="I466" s="1298"/>
      <c r="J466" s="1298"/>
      <c r="K466" s="1298"/>
      <c r="L466" s="1298"/>
      <c r="M466" s="1298"/>
      <c r="N466" s="1290" t="s">
        <v>663</v>
      </c>
      <c r="O466" s="1290" t="s">
        <v>673</v>
      </c>
      <c r="P466" s="925"/>
    </row>
    <row r="467" spans="1:16" ht="48" customHeight="1" x14ac:dyDescent="0.25">
      <c r="A467" s="1653" t="s">
        <v>1004</v>
      </c>
      <c r="B467" s="1648" t="s">
        <v>6</v>
      </c>
      <c r="C467" s="1309">
        <v>1</v>
      </c>
      <c r="D467" s="1303">
        <v>298410266</v>
      </c>
      <c r="E467" s="1309" t="s">
        <v>392</v>
      </c>
      <c r="F467" s="1309">
        <v>5</v>
      </c>
      <c r="G467" s="1309"/>
      <c r="H467" s="1309"/>
      <c r="I467" s="973">
        <v>45901</v>
      </c>
      <c r="J467" s="973">
        <v>45992</v>
      </c>
      <c r="K467" s="1309">
        <v>0</v>
      </c>
      <c r="L467" s="987">
        <v>3</v>
      </c>
      <c r="M467" s="1309">
        <v>1000</v>
      </c>
      <c r="N467" s="1637" t="s">
        <v>901</v>
      </c>
      <c r="O467" s="981" t="s">
        <v>810</v>
      </c>
      <c r="P467" s="925"/>
    </row>
    <row r="468" spans="1:16" ht="15.75" x14ac:dyDescent="0.25">
      <c r="A468" s="1654"/>
      <c r="B468" s="1649"/>
      <c r="C468" s="1310">
        <v>2</v>
      </c>
      <c r="D468" s="1304">
        <v>298410267</v>
      </c>
      <c r="E468" s="1310" t="s">
        <v>392</v>
      </c>
      <c r="F468" s="1310"/>
      <c r="G468" s="1310"/>
      <c r="H468" s="1310"/>
      <c r="I468" s="974">
        <v>45901</v>
      </c>
      <c r="J468" s="974">
        <v>45992</v>
      </c>
      <c r="K468" s="1310">
        <v>0</v>
      </c>
      <c r="L468" s="988">
        <v>3</v>
      </c>
      <c r="M468" s="1310">
        <v>1000</v>
      </c>
      <c r="N468" s="1638"/>
      <c r="O468" s="983" t="s">
        <v>810</v>
      </c>
      <c r="P468" s="925"/>
    </row>
    <row r="469" spans="1:16" ht="15.75" x14ac:dyDescent="0.25">
      <c r="A469" s="1654"/>
      <c r="B469" s="1649"/>
      <c r="C469" s="1310">
        <v>3</v>
      </c>
      <c r="D469" s="1304">
        <v>298410268</v>
      </c>
      <c r="E469" s="1310" t="s">
        <v>392</v>
      </c>
      <c r="F469" s="1310"/>
      <c r="G469" s="1310"/>
      <c r="H469" s="1310"/>
      <c r="I469" s="974">
        <v>45901</v>
      </c>
      <c r="J469" s="974">
        <v>45992</v>
      </c>
      <c r="K469" s="1310">
        <v>0</v>
      </c>
      <c r="L469" s="988">
        <v>5</v>
      </c>
      <c r="M469" s="1310">
        <v>1000</v>
      </c>
      <c r="N469" s="1638"/>
      <c r="O469" s="983" t="s">
        <v>810</v>
      </c>
      <c r="P469" s="925"/>
    </row>
    <row r="470" spans="1:16" ht="15.75" x14ac:dyDescent="0.25">
      <c r="A470" s="1654"/>
      <c r="B470" s="1649"/>
      <c r="C470" s="1310">
        <v>4</v>
      </c>
      <c r="D470" s="1304">
        <v>298410269</v>
      </c>
      <c r="E470" s="1310" t="s">
        <v>392</v>
      </c>
      <c r="F470" s="1310"/>
      <c r="G470" s="1310"/>
      <c r="H470" s="1310"/>
      <c r="I470" s="974">
        <v>45901</v>
      </c>
      <c r="J470" s="974">
        <v>45992</v>
      </c>
      <c r="K470" s="1310">
        <v>0</v>
      </c>
      <c r="L470" s="988">
        <v>5</v>
      </c>
      <c r="M470" s="1310">
        <v>1000</v>
      </c>
      <c r="N470" s="1638"/>
      <c r="O470" s="983" t="s">
        <v>810</v>
      </c>
      <c r="P470" s="925"/>
    </row>
    <row r="471" spans="1:16" ht="15.75" x14ac:dyDescent="0.25">
      <c r="A471" s="1654"/>
      <c r="B471" s="1649"/>
      <c r="C471" s="1310">
        <v>5</v>
      </c>
      <c r="D471" s="1304">
        <v>298410270</v>
      </c>
      <c r="E471" s="1310" t="s">
        <v>392</v>
      </c>
      <c r="F471" s="1310"/>
      <c r="G471" s="1310"/>
      <c r="H471" s="1310"/>
      <c r="I471" s="974">
        <v>45901</v>
      </c>
      <c r="J471" s="974">
        <v>45992</v>
      </c>
      <c r="K471" s="1310">
        <v>0</v>
      </c>
      <c r="L471" s="988">
        <v>5</v>
      </c>
      <c r="M471" s="1310">
        <v>1000</v>
      </c>
      <c r="N471" s="1638"/>
      <c r="O471" s="983" t="s">
        <v>810</v>
      </c>
      <c r="P471" s="925"/>
    </row>
    <row r="472" spans="1:16" ht="15.75" x14ac:dyDescent="0.25">
      <c r="A472" s="1654"/>
      <c r="B472" s="1649"/>
      <c r="C472" s="1310">
        <v>6</v>
      </c>
      <c r="D472" s="1304">
        <v>298410271</v>
      </c>
      <c r="E472" s="1310" t="s">
        <v>392</v>
      </c>
      <c r="F472" s="1310"/>
      <c r="G472" s="1310"/>
      <c r="H472" s="1310"/>
      <c r="I472" s="974">
        <v>45901</v>
      </c>
      <c r="J472" s="974">
        <v>45992</v>
      </c>
      <c r="K472" s="1310">
        <v>1</v>
      </c>
      <c r="L472" s="988">
        <v>7</v>
      </c>
      <c r="M472" s="1310">
        <v>1000</v>
      </c>
      <c r="N472" s="1638"/>
      <c r="O472" s="983" t="s">
        <v>810</v>
      </c>
      <c r="P472" s="925"/>
    </row>
    <row r="473" spans="1:16" ht="15.75" x14ac:dyDescent="0.25">
      <c r="A473" s="1654"/>
      <c r="B473" s="1649"/>
      <c r="C473" s="1310">
        <v>7</v>
      </c>
      <c r="D473" s="1304">
        <v>298410272</v>
      </c>
      <c r="E473" s="1310" t="s">
        <v>392</v>
      </c>
      <c r="F473" s="1310"/>
      <c r="G473" s="1310"/>
      <c r="H473" s="1310"/>
      <c r="I473" s="974">
        <v>45901</v>
      </c>
      <c r="J473" s="974">
        <v>45992</v>
      </c>
      <c r="K473" s="1310">
        <v>1</v>
      </c>
      <c r="L473" s="988">
        <v>7</v>
      </c>
      <c r="M473" s="1310">
        <v>1000</v>
      </c>
      <c r="N473" s="1638"/>
      <c r="O473" s="983" t="s">
        <v>810</v>
      </c>
      <c r="P473" s="925"/>
    </row>
    <row r="474" spans="1:16" ht="15.75" x14ac:dyDescent="0.25">
      <c r="A474" s="1654"/>
      <c r="B474" s="1649"/>
      <c r="C474" s="1310">
        <v>8</v>
      </c>
      <c r="D474" s="1304">
        <v>298410273</v>
      </c>
      <c r="E474" s="1310" t="s">
        <v>392</v>
      </c>
      <c r="F474" s="1310"/>
      <c r="G474" s="1310"/>
      <c r="H474" s="1310"/>
      <c r="I474" s="974">
        <v>45901</v>
      </c>
      <c r="J474" s="974">
        <v>45992</v>
      </c>
      <c r="K474" s="1310">
        <v>0</v>
      </c>
      <c r="L474" s="988">
        <v>5</v>
      </c>
      <c r="M474" s="1310">
        <v>1000</v>
      </c>
      <c r="N474" s="1638"/>
      <c r="O474" s="983" t="s">
        <v>810</v>
      </c>
      <c r="P474" s="925"/>
    </row>
    <row r="475" spans="1:16" ht="15.75" x14ac:dyDescent="0.25">
      <c r="A475" s="1654"/>
      <c r="B475" s="1649"/>
      <c r="C475" s="1310">
        <v>9</v>
      </c>
      <c r="D475" s="1304">
        <v>298410274</v>
      </c>
      <c r="E475" s="1310" t="s">
        <v>392</v>
      </c>
      <c r="F475" s="1310"/>
      <c r="G475" s="1310"/>
      <c r="H475" s="1310"/>
      <c r="I475" s="974">
        <v>45901</v>
      </c>
      <c r="J475" s="974">
        <v>45992</v>
      </c>
      <c r="K475" s="1310">
        <v>0</v>
      </c>
      <c r="L475" s="988">
        <v>5</v>
      </c>
      <c r="M475" s="1310">
        <v>1000</v>
      </c>
      <c r="N475" s="1638"/>
      <c r="O475" s="983" t="s">
        <v>810</v>
      </c>
      <c r="P475" s="925"/>
    </row>
    <row r="476" spans="1:16" ht="15.75" x14ac:dyDescent="0.25">
      <c r="A476" s="1654"/>
      <c r="B476" s="1649"/>
      <c r="C476" s="1310">
        <v>10</v>
      </c>
      <c r="D476" s="1304">
        <v>298410275</v>
      </c>
      <c r="E476" s="1310" t="s">
        <v>392</v>
      </c>
      <c r="F476" s="1310"/>
      <c r="G476" s="1310"/>
      <c r="H476" s="1310"/>
      <c r="I476" s="974">
        <v>45901</v>
      </c>
      <c r="J476" s="974">
        <v>45992</v>
      </c>
      <c r="K476" s="1310">
        <v>0</v>
      </c>
      <c r="L476" s="988">
        <v>4</v>
      </c>
      <c r="M476" s="1310">
        <v>1000</v>
      </c>
      <c r="N476" s="1638"/>
      <c r="O476" s="983" t="s">
        <v>810</v>
      </c>
      <c r="P476" s="925"/>
    </row>
    <row r="477" spans="1:16" ht="15.75" x14ac:dyDescent="0.25">
      <c r="A477" s="1654"/>
      <c r="B477" s="1649"/>
      <c r="C477" s="1310">
        <v>11</v>
      </c>
      <c r="D477" s="1304">
        <v>298410276</v>
      </c>
      <c r="E477" s="1310" t="s">
        <v>392</v>
      </c>
      <c r="F477" s="1310"/>
      <c r="G477" s="1310"/>
      <c r="H477" s="1310"/>
      <c r="I477" s="974">
        <v>45901</v>
      </c>
      <c r="J477" s="974">
        <v>45992</v>
      </c>
      <c r="K477" s="1310">
        <v>0</v>
      </c>
      <c r="L477" s="988">
        <v>4</v>
      </c>
      <c r="M477" s="1310">
        <v>1000</v>
      </c>
      <c r="N477" s="1638"/>
      <c r="O477" s="983" t="s">
        <v>810</v>
      </c>
      <c r="P477" s="925"/>
    </row>
    <row r="478" spans="1:16" ht="15.75" x14ac:dyDescent="0.25">
      <c r="A478" s="1654"/>
      <c r="B478" s="1649"/>
      <c r="C478" s="1310">
        <v>12</v>
      </c>
      <c r="D478" s="1304">
        <v>298410277</v>
      </c>
      <c r="E478" s="1310" t="s">
        <v>392</v>
      </c>
      <c r="F478" s="1310"/>
      <c r="G478" s="1310"/>
      <c r="H478" s="1310"/>
      <c r="I478" s="974">
        <v>45901</v>
      </c>
      <c r="J478" s="974">
        <v>45992</v>
      </c>
      <c r="K478" s="1310">
        <v>0</v>
      </c>
      <c r="L478" s="988">
        <v>5</v>
      </c>
      <c r="M478" s="1310">
        <v>1000</v>
      </c>
      <c r="N478" s="1638"/>
      <c r="O478" s="983" t="s">
        <v>810</v>
      </c>
      <c r="P478" s="925"/>
    </row>
    <row r="479" spans="1:16" ht="15.75" x14ac:dyDescent="0.25">
      <c r="A479" s="1654"/>
      <c r="B479" s="1649"/>
      <c r="C479" s="1310">
        <v>13</v>
      </c>
      <c r="D479" s="1304">
        <v>298410278</v>
      </c>
      <c r="E479" s="1310" t="s">
        <v>392</v>
      </c>
      <c r="F479" s="1310"/>
      <c r="G479" s="1310"/>
      <c r="H479" s="1310"/>
      <c r="I479" s="974">
        <v>45901</v>
      </c>
      <c r="J479" s="974">
        <v>45992</v>
      </c>
      <c r="K479" s="1310">
        <v>0</v>
      </c>
      <c r="L479" s="988">
        <v>5</v>
      </c>
      <c r="M479" s="1310">
        <v>1000</v>
      </c>
      <c r="N479" s="1638"/>
      <c r="O479" s="983" t="s">
        <v>810</v>
      </c>
      <c r="P479" s="925"/>
    </row>
    <row r="480" spans="1:16" ht="15.75" x14ac:dyDescent="0.25">
      <c r="A480" s="1654"/>
      <c r="B480" s="1649"/>
      <c r="C480" s="1310">
        <v>14</v>
      </c>
      <c r="D480" s="1304">
        <v>298410279</v>
      </c>
      <c r="E480" s="1310" t="s">
        <v>392</v>
      </c>
      <c r="F480" s="1310"/>
      <c r="G480" s="1310"/>
      <c r="H480" s="1310"/>
      <c r="I480" s="974">
        <v>45901</v>
      </c>
      <c r="J480" s="974">
        <v>45992</v>
      </c>
      <c r="K480" s="1310">
        <v>0</v>
      </c>
      <c r="L480" s="988">
        <v>5</v>
      </c>
      <c r="M480" s="1310">
        <v>1000</v>
      </c>
      <c r="N480" s="1638"/>
      <c r="O480" s="983" t="s">
        <v>810</v>
      </c>
      <c r="P480" s="925"/>
    </row>
    <row r="481" spans="1:17" ht="15.75" x14ac:dyDescent="0.25">
      <c r="A481" s="1654"/>
      <c r="B481" s="1649"/>
      <c r="C481" s="1310">
        <v>15</v>
      </c>
      <c r="D481" s="1304">
        <v>298410280</v>
      </c>
      <c r="E481" s="1310" t="s">
        <v>392</v>
      </c>
      <c r="F481" s="1310"/>
      <c r="G481" s="1310"/>
      <c r="H481" s="1310"/>
      <c r="I481" s="974">
        <v>45901</v>
      </c>
      <c r="J481" s="974">
        <v>45992</v>
      </c>
      <c r="K481" s="1310">
        <v>0</v>
      </c>
      <c r="L481" s="988">
        <v>5</v>
      </c>
      <c r="M481" s="1310">
        <v>1000</v>
      </c>
      <c r="N481" s="1638"/>
      <c r="O481" s="983" t="s">
        <v>810</v>
      </c>
      <c r="P481" s="925"/>
    </row>
    <row r="482" spans="1:17" ht="15.75" x14ac:dyDescent="0.25">
      <c r="A482" s="1654"/>
      <c r="B482" s="1649"/>
      <c r="C482" s="1310">
        <v>16</v>
      </c>
      <c r="D482" s="1304">
        <v>298410281</v>
      </c>
      <c r="E482" s="1310" t="s">
        <v>392</v>
      </c>
      <c r="F482" s="1310"/>
      <c r="G482" s="1310"/>
      <c r="H482" s="1310"/>
      <c r="I482" s="974">
        <v>45901</v>
      </c>
      <c r="J482" s="974">
        <v>45992</v>
      </c>
      <c r="K482" s="1310">
        <v>0</v>
      </c>
      <c r="L482" s="988">
        <v>5</v>
      </c>
      <c r="M482" s="1310">
        <v>1000</v>
      </c>
      <c r="N482" s="1638"/>
      <c r="O482" s="983" t="s">
        <v>810</v>
      </c>
      <c r="P482" s="925"/>
    </row>
    <row r="483" spans="1:17" ht="15.75" x14ac:dyDescent="0.25">
      <c r="A483" s="1654"/>
      <c r="B483" s="1649"/>
      <c r="C483" s="1310">
        <v>17</v>
      </c>
      <c r="D483" s="1304">
        <v>298410282</v>
      </c>
      <c r="E483" s="1310" t="s">
        <v>392</v>
      </c>
      <c r="F483" s="1310"/>
      <c r="G483" s="1310"/>
      <c r="H483" s="1310"/>
      <c r="I483" s="974">
        <v>45901</v>
      </c>
      <c r="J483" s="974">
        <v>45992</v>
      </c>
      <c r="K483" s="1310">
        <v>0</v>
      </c>
      <c r="L483" s="988">
        <v>5</v>
      </c>
      <c r="M483" s="1310">
        <v>1000</v>
      </c>
      <c r="N483" s="1638"/>
      <c r="O483" s="983" t="s">
        <v>810</v>
      </c>
      <c r="P483" s="925"/>
    </row>
    <row r="484" spans="1:17" ht="15.75" x14ac:dyDescent="0.25">
      <c r="A484" s="1654"/>
      <c r="B484" s="1649"/>
      <c r="C484" s="1310">
        <v>18</v>
      </c>
      <c r="D484" s="1304">
        <v>298410283</v>
      </c>
      <c r="E484" s="1310" t="s">
        <v>392</v>
      </c>
      <c r="F484" s="1310"/>
      <c r="G484" s="1310"/>
      <c r="H484" s="1310"/>
      <c r="I484" s="974">
        <v>45901</v>
      </c>
      <c r="J484" s="974">
        <v>45992</v>
      </c>
      <c r="K484" s="1310">
        <v>0</v>
      </c>
      <c r="L484" s="988">
        <v>5</v>
      </c>
      <c r="M484" s="1310">
        <v>1000</v>
      </c>
      <c r="N484" s="1638"/>
      <c r="O484" s="983" t="s">
        <v>810</v>
      </c>
      <c r="P484" s="925"/>
    </row>
    <row r="485" spans="1:17" ht="15.75" x14ac:dyDescent="0.25">
      <c r="A485" s="1654"/>
      <c r="B485" s="1649"/>
      <c r="C485" s="1310">
        <v>19</v>
      </c>
      <c r="D485" s="1304">
        <v>298410284</v>
      </c>
      <c r="E485" s="1310" t="s">
        <v>392</v>
      </c>
      <c r="F485" s="1310"/>
      <c r="G485" s="1310"/>
      <c r="H485" s="1310"/>
      <c r="I485" s="974">
        <v>45901</v>
      </c>
      <c r="J485" s="974">
        <v>45992</v>
      </c>
      <c r="K485" s="1310">
        <v>0</v>
      </c>
      <c r="L485" s="988">
        <v>5</v>
      </c>
      <c r="M485" s="1310">
        <v>1000</v>
      </c>
      <c r="N485" s="1638"/>
      <c r="O485" s="983" t="s">
        <v>810</v>
      </c>
      <c r="P485" s="925"/>
    </row>
    <row r="486" spans="1:17" ht="48" thickBot="1" x14ac:dyDescent="0.3">
      <c r="A486" s="1674"/>
      <c r="B486" s="1306" t="s">
        <v>591</v>
      </c>
      <c r="C486" s="970">
        <v>20</v>
      </c>
      <c r="D486" s="1308" t="s">
        <v>674</v>
      </c>
      <c r="E486" s="970" t="s">
        <v>392</v>
      </c>
      <c r="F486" s="970"/>
      <c r="G486" s="970"/>
      <c r="H486" s="970"/>
      <c r="I486" s="1074">
        <v>45901</v>
      </c>
      <c r="J486" s="1074">
        <v>45992</v>
      </c>
      <c r="K486" s="970">
        <v>0</v>
      </c>
      <c r="L486" s="1314">
        <v>2</v>
      </c>
      <c r="M486" s="970">
        <v>400</v>
      </c>
      <c r="N486" s="1308" t="s">
        <v>902</v>
      </c>
      <c r="O486" s="1076" t="s">
        <v>677</v>
      </c>
      <c r="P486" s="925"/>
    </row>
    <row r="487" spans="1:17" ht="63.75" customHeight="1" x14ac:dyDescent="0.25">
      <c r="A487" s="1527" t="s">
        <v>1013</v>
      </c>
      <c r="B487" s="1530" t="s">
        <v>6</v>
      </c>
      <c r="C487" s="1299">
        <v>1</v>
      </c>
      <c r="D487" s="1297">
        <v>298411161</v>
      </c>
      <c r="E487" s="1299" t="s">
        <v>392</v>
      </c>
      <c r="F487" s="1299"/>
      <c r="G487" s="1299"/>
      <c r="H487" s="1299"/>
      <c r="I487" s="604">
        <v>45901</v>
      </c>
      <c r="J487" s="604">
        <v>45992</v>
      </c>
      <c r="K487" s="1299">
        <v>0</v>
      </c>
      <c r="L487" s="1299">
        <v>4</v>
      </c>
      <c r="M487" s="1299">
        <v>1000</v>
      </c>
      <c r="N487" s="1555" t="s">
        <v>980</v>
      </c>
      <c r="O487" s="635" t="s">
        <v>811</v>
      </c>
      <c r="P487" s="938" t="s">
        <v>1016</v>
      </c>
      <c r="Q487" s="1288" t="s">
        <v>1019</v>
      </c>
    </row>
    <row r="488" spans="1:17" ht="15.75" x14ac:dyDescent="0.25">
      <c r="A488" s="1528"/>
      <c r="B488" s="1531"/>
      <c r="C488" s="1295">
        <v>2</v>
      </c>
      <c r="D488" s="1292">
        <v>298411162</v>
      </c>
      <c r="E488" s="1295" t="s">
        <v>392</v>
      </c>
      <c r="F488" s="1295"/>
      <c r="G488" s="1295"/>
      <c r="H488" s="1295"/>
      <c r="I488" s="608">
        <v>45901</v>
      </c>
      <c r="J488" s="608">
        <v>45992</v>
      </c>
      <c r="K488" s="1295">
        <v>0</v>
      </c>
      <c r="L488" s="1295">
        <v>4</v>
      </c>
      <c r="M488" s="1295">
        <v>1000</v>
      </c>
      <c r="N488" s="1551"/>
      <c r="O488" s="636" t="s">
        <v>811</v>
      </c>
      <c r="P488" s="938" t="s">
        <v>1017</v>
      </c>
      <c r="Q488" s="1288">
        <v>126330</v>
      </c>
    </row>
    <row r="489" spans="1:17" ht="15.75" x14ac:dyDescent="0.25">
      <c r="A489" s="1528"/>
      <c r="B489" s="1531"/>
      <c r="C489" s="1295">
        <v>3</v>
      </c>
      <c r="D489" s="1292">
        <v>298412383</v>
      </c>
      <c r="E489" s="1295" t="s">
        <v>392</v>
      </c>
      <c r="F489" s="1295"/>
      <c r="G489" s="1295"/>
      <c r="H489" s="1295"/>
      <c r="I489" s="608">
        <v>45901</v>
      </c>
      <c r="J489" s="608">
        <v>45992</v>
      </c>
      <c r="K489" s="1295">
        <v>1</v>
      </c>
      <c r="L489" s="1295">
        <v>4</v>
      </c>
      <c r="M489" s="1295">
        <v>1000</v>
      </c>
      <c r="N489" s="1551"/>
      <c r="O489" s="636" t="s">
        <v>810</v>
      </c>
      <c r="P489" s="938" t="s">
        <v>1015</v>
      </c>
      <c r="Q489" s="1288">
        <v>126309</v>
      </c>
    </row>
    <row r="490" spans="1:17" ht="15.75" x14ac:dyDescent="0.25">
      <c r="A490" s="1528"/>
      <c r="B490" s="1531"/>
      <c r="C490" s="1295">
        <v>4</v>
      </c>
      <c r="D490" s="1292">
        <v>298412384</v>
      </c>
      <c r="E490" s="1295" t="s">
        <v>392</v>
      </c>
      <c r="F490" s="1295"/>
      <c r="G490" s="1295"/>
      <c r="H490" s="1295"/>
      <c r="I490" s="608">
        <v>45901</v>
      </c>
      <c r="J490" s="608">
        <v>45992</v>
      </c>
      <c r="K490" s="1295">
        <v>0</v>
      </c>
      <c r="L490" s="1295">
        <v>4</v>
      </c>
      <c r="M490" s="1295">
        <v>1000</v>
      </c>
      <c r="N490" s="1551"/>
      <c r="O490" s="636" t="s">
        <v>810</v>
      </c>
      <c r="P490" s="938" t="s">
        <v>1014</v>
      </c>
      <c r="Q490" s="1288">
        <v>126318</v>
      </c>
    </row>
    <row r="491" spans="1:17" ht="15.75" x14ac:dyDescent="0.25">
      <c r="A491" s="1528"/>
      <c r="B491" s="1531"/>
      <c r="C491" s="1295">
        <v>5</v>
      </c>
      <c r="D491" s="1292">
        <v>298411163</v>
      </c>
      <c r="E491" s="1295" t="s">
        <v>392</v>
      </c>
      <c r="F491" s="1295"/>
      <c r="G491" s="1295"/>
      <c r="H491" s="1295"/>
      <c r="I491" s="608">
        <v>45901</v>
      </c>
      <c r="J491" s="608">
        <v>45992</v>
      </c>
      <c r="K491" s="1295">
        <v>0</v>
      </c>
      <c r="L491" s="938">
        <v>6</v>
      </c>
      <c r="M491" s="1295">
        <v>1050</v>
      </c>
      <c r="N491" s="1551"/>
      <c r="O491" s="636" t="s">
        <v>811</v>
      </c>
      <c r="P491" s="938" t="s">
        <v>1018</v>
      </c>
      <c r="Q491" s="1288">
        <v>126321</v>
      </c>
    </row>
    <row r="492" spans="1:17" ht="15.75" x14ac:dyDescent="0.25">
      <c r="A492" s="1528"/>
      <c r="B492" s="1531"/>
      <c r="C492" s="1295">
        <v>6</v>
      </c>
      <c r="D492" s="1292">
        <v>298413394</v>
      </c>
      <c r="E492" s="1295" t="s">
        <v>391</v>
      </c>
      <c r="F492" s="1295"/>
      <c r="G492" s="1295"/>
      <c r="H492" s="1295"/>
      <c r="I492" s="608">
        <v>45901</v>
      </c>
      <c r="J492" s="608">
        <v>45992</v>
      </c>
      <c r="K492" s="1295">
        <v>0</v>
      </c>
      <c r="L492" s="1295">
        <v>2</v>
      </c>
      <c r="M492" s="1295">
        <v>1050</v>
      </c>
      <c r="N492" s="1551"/>
      <c r="O492" s="636" t="s">
        <v>811</v>
      </c>
      <c r="P492" s="1288"/>
      <c r="Q492" s="1288"/>
    </row>
    <row r="493" spans="1:17" ht="15.75" x14ac:dyDescent="0.25">
      <c r="A493" s="1528"/>
      <c r="B493" s="1531"/>
      <c r="C493" s="1295">
        <v>7</v>
      </c>
      <c r="D493" s="1292">
        <v>298413393</v>
      </c>
      <c r="E493" s="1295" t="s">
        <v>391</v>
      </c>
      <c r="F493" s="1295"/>
      <c r="G493" s="1295"/>
      <c r="H493" s="1295"/>
      <c r="I493" s="608">
        <v>45901</v>
      </c>
      <c r="J493" s="608">
        <v>45992</v>
      </c>
      <c r="K493" s="1295">
        <v>0</v>
      </c>
      <c r="L493" s="1295">
        <v>2</v>
      </c>
      <c r="M493" s="1295">
        <v>1050</v>
      </c>
      <c r="N493" s="1551"/>
      <c r="O493" s="636" t="s">
        <v>811</v>
      </c>
      <c r="P493" s="1288"/>
      <c r="Q493" s="1288"/>
    </row>
    <row r="494" spans="1:17" ht="32.25" thickBot="1" x14ac:dyDescent="0.3">
      <c r="A494" s="1529"/>
      <c r="B494" s="1532"/>
      <c r="C494" s="1296">
        <v>8</v>
      </c>
      <c r="D494" s="1293">
        <v>6005597</v>
      </c>
      <c r="E494" s="1296" t="s">
        <v>391</v>
      </c>
      <c r="F494" s="1296"/>
      <c r="G494" s="1296"/>
      <c r="H494" s="1296"/>
      <c r="I494" s="611">
        <v>45901</v>
      </c>
      <c r="J494" s="611">
        <v>45992</v>
      </c>
      <c r="K494" s="1296">
        <v>0</v>
      </c>
      <c r="L494" s="1296">
        <v>2</v>
      </c>
      <c r="M494" s="1296">
        <v>300</v>
      </c>
      <c r="N494" s="1552"/>
      <c r="O494" s="637" t="s">
        <v>809</v>
      </c>
      <c r="P494" s="938"/>
      <c r="Q494" s="1288"/>
    </row>
    <row r="495" spans="1:17" ht="15.75" x14ac:dyDescent="0.25">
      <c r="A495" s="1672" t="s">
        <v>857</v>
      </c>
      <c r="B495" s="1673" t="s">
        <v>6</v>
      </c>
      <c r="C495" s="975">
        <v>1</v>
      </c>
      <c r="D495" s="1315" t="s">
        <v>867</v>
      </c>
      <c r="E495" s="1300" t="s">
        <v>391</v>
      </c>
      <c r="F495" s="1300"/>
      <c r="G495" s="1300"/>
      <c r="H495" s="1300"/>
      <c r="I495" s="1300"/>
      <c r="J495" s="1300"/>
      <c r="K495" s="1300"/>
      <c r="L495" s="1300">
        <v>2</v>
      </c>
      <c r="M495" s="1300">
        <v>1000</v>
      </c>
      <c r="N495" s="1307"/>
      <c r="O495" s="1078"/>
      <c r="P495" s="1079"/>
      <c r="Q495" s="942"/>
    </row>
    <row r="496" spans="1:17" ht="15.75" x14ac:dyDescent="0.25">
      <c r="A496" s="1640"/>
      <c r="B496" s="1643"/>
      <c r="C496" s="1310">
        <v>2</v>
      </c>
      <c r="D496" s="988" t="s">
        <v>868</v>
      </c>
      <c r="E496" s="1302" t="s">
        <v>391</v>
      </c>
      <c r="F496" s="1302"/>
      <c r="G496" s="1302"/>
      <c r="H496" s="1302"/>
      <c r="I496" s="1302"/>
      <c r="J496" s="1302"/>
      <c r="K496" s="1302"/>
      <c r="L496" s="1302">
        <v>2</v>
      </c>
      <c r="M496" s="1302">
        <v>1000</v>
      </c>
      <c r="N496" s="1304"/>
      <c r="O496" s="983"/>
      <c r="P496" s="925"/>
    </row>
    <row r="497" spans="1:16" ht="15.75" x14ac:dyDescent="0.25">
      <c r="A497" s="1640"/>
      <c r="B497" s="1643"/>
      <c r="C497" s="1310">
        <v>3</v>
      </c>
      <c r="D497" s="988" t="s">
        <v>877</v>
      </c>
      <c r="E497" s="1302" t="s">
        <v>391</v>
      </c>
      <c r="F497" s="1302"/>
      <c r="G497" s="1302"/>
      <c r="H497" s="1302"/>
      <c r="I497" s="1302"/>
      <c r="J497" s="1302"/>
      <c r="K497" s="1302"/>
      <c r="L497" s="1302">
        <v>3</v>
      </c>
      <c r="M497" s="1302">
        <v>800</v>
      </c>
      <c r="N497" s="1304"/>
      <c r="O497" s="983"/>
      <c r="P497" s="925"/>
    </row>
    <row r="498" spans="1:16" ht="15.75" x14ac:dyDescent="0.25">
      <c r="A498" s="1640"/>
      <c r="B498" s="1643"/>
      <c r="C498" s="1310">
        <v>4</v>
      </c>
      <c r="D498" s="988" t="s">
        <v>864</v>
      </c>
      <c r="E498" s="1302" t="s">
        <v>391</v>
      </c>
      <c r="F498" s="1302"/>
      <c r="G498" s="1302"/>
      <c r="H498" s="1302"/>
      <c r="I498" s="1302"/>
      <c r="J498" s="1302"/>
      <c r="K498" s="1302"/>
      <c r="L498" s="1302">
        <v>2</v>
      </c>
      <c r="M498" s="1302">
        <v>200</v>
      </c>
      <c r="N498" s="988"/>
      <c r="O498" s="1007"/>
      <c r="P498" s="925"/>
    </row>
    <row r="499" spans="1:16" ht="15.75" x14ac:dyDescent="0.25">
      <c r="A499" s="1640"/>
      <c r="B499" s="1643"/>
      <c r="C499" s="1310">
        <v>5</v>
      </c>
      <c r="D499" s="988" t="s">
        <v>865</v>
      </c>
      <c r="E499" s="1302" t="s">
        <v>391</v>
      </c>
      <c r="F499" s="1302"/>
      <c r="G499" s="1302"/>
      <c r="H499" s="1302"/>
      <c r="I499" s="1302"/>
      <c r="J499" s="1302"/>
      <c r="K499" s="1302"/>
      <c r="L499" s="1302">
        <v>2</v>
      </c>
      <c r="M499" s="1302">
        <v>200</v>
      </c>
      <c r="N499" s="988"/>
      <c r="O499" s="1007"/>
      <c r="P499" s="925"/>
    </row>
    <row r="500" spans="1:16" ht="15.75" x14ac:dyDescent="0.25">
      <c r="A500" s="1640"/>
      <c r="B500" s="1643"/>
      <c r="C500" s="1310">
        <v>6</v>
      </c>
      <c r="D500" s="988" t="s">
        <v>866</v>
      </c>
      <c r="E500" s="1302" t="s">
        <v>391</v>
      </c>
      <c r="F500" s="1302"/>
      <c r="G500" s="1302"/>
      <c r="H500" s="1302"/>
      <c r="I500" s="1302"/>
      <c r="J500" s="1302"/>
      <c r="K500" s="1302"/>
      <c r="L500" s="1302">
        <v>2</v>
      </c>
      <c r="M500" s="1302">
        <v>200</v>
      </c>
      <c r="N500" s="988"/>
      <c r="O500" s="1007"/>
      <c r="P500" s="925"/>
    </row>
    <row r="501" spans="1:16" ht="30" x14ac:dyDescent="0.25">
      <c r="A501" s="1640"/>
      <c r="B501" s="1643"/>
      <c r="C501" s="1310">
        <v>7</v>
      </c>
      <c r="D501" s="988" t="s">
        <v>858</v>
      </c>
      <c r="E501" s="1302" t="s">
        <v>391</v>
      </c>
      <c r="F501" s="1302"/>
      <c r="G501" s="1302"/>
      <c r="H501" s="1302"/>
      <c r="I501" s="1302"/>
      <c r="J501" s="1302"/>
      <c r="K501" s="1302"/>
      <c r="L501" s="1302">
        <v>7</v>
      </c>
      <c r="M501" s="1302">
        <v>10000</v>
      </c>
      <c r="N501" s="988"/>
      <c r="O501" s="1007"/>
      <c r="P501" s="925"/>
    </row>
    <row r="502" spans="1:16" ht="15.75" x14ac:dyDescent="0.25">
      <c r="A502" s="1640"/>
      <c r="B502" s="1643"/>
      <c r="C502" s="1310">
        <v>8</v>
      </c>
      <c r="D502" s="988" t="s">
        <v>859</v>
      </c>
      <c r="E502" s="1302" t="s">
        <v>391</v>
      </c>
      <c r="F502" s="1302"/>
      <c r="G502" s="1302"/>
      <c r="H502" s="1302"/>
      <c r="I502" s="1302"/>
      <c r="J502" s="1302"/>
      <c r="K502" s="1302"/>
      <c r="L502" s="1302">
        <v>6</v>
      </c>
      <c r="M502" s="1302">
        <v>630</v>
      </c>
      <c r="N502" s="988"/>
      <c r="O502" s="1007"/>
      <c r="P502" s="925"/>
    </row>
    <row r="503" spans="1:16" ht="15.75" x14ac:dyDescent="0.25">
      <c r="A503" s="1640"/>
      <c r="B503" s="1643"/>
      <c r="C503" s="1310">
        <v>9</v>
      </c>
      <c r="D503" s="988" t="s">
        <v>860</v>
      </c>
      <c r="E503" s="1302" t="s">
        <v>391</v>
      </c>
      <c r="F503" s="1302"/>
      <c r="G503" s="1302"/>
      <c r="H503" s="1302"/>
      <c r="I503" s="1302"/>
      <c r="J503" s="1302"/>
      <c r="K503" s="1302"/>
      <c r="L503" s="1302">
        <v>6</v>
      </c>
      <c r="M503" s="1302">
        <v>630</v>
      </c>
      <c r="N503" s="988"/>
      <c r="O503" s="1007"/>
      <c r="P503" s="925"/>
    </row>
    <row r="504" spans="1:16" ht="15.75" x14ac:dyDescent="0.25">
      <c r="A504" s="1640"/>
      <c r="B504" s="1643"/>
      <c r="C504" s="1310">
        <v>10</v>
      </c>
      <c r="D504" s="988" t="s">
        <v>861</v>
      </c>
      <c r="E504" s="1302" t="s">
        <v>392</v>
      </c>
      <c r="F504" s="1302"/>
      <c r="G504" s="1302"/>
      <c r="H504" s="1302"/>
      <c r="I504" s="1302"/>
      <c r="J504" s="1302"/>
      <c r="K504" s="1302"/>
      <c r="L504" s="1302">
        <v>6</v>
      </c>
      <c r="M504" s="1302">
        <v>1150</v>
      </c>
      <c r="N504" s="988"/>
      <c r="O504" s="1007"/>
      <c r="P504" s="925"/>
    </row>
    <row r="505" spans="1:16" ht="15.75" x14ac:dyDescent="0.25">
      <c r="A505" s="1640"/>
      <c r="B505" s="1643"/>
      <c r="C505" s="1310">
        <v>11</v>
      </c>
      <c r="D505" s="988" t="s">
        <v>862</v>
      </c>
      <c r="E505" s="1316" t="s">
        <v>392</v>
      </c>
      <c r="F505" s="1302"/>
      <c r="G505" s="1302"/>
      <c r="H505" s="1302"/>
      <c r="I505" s="1302"/>
      <c r="J505" s="1302"/>
      <c r="K505" s="1302"/>
      <c r="L505" s="1302">
        <v>6</v>
      </c>
      <c r="M505" s="1302">
        <v>1150</v>
      </c>
      <c r="N505" s="988"/>
      <c r="O505" s="1007"/>
      <c r="P505" s="925"/>
    </row>
    <row r="506" spans="1:16" ht="15.75" x14ac:dyDescent="0.25">
      <c r="A506" s="1640"/>
      <c r="B506" s="1643"/>
      <c r="C506" s="1310">
        <v>12</v>
      </c>
      <c r="D506" s="988" t="s">
        <v>863</v>
      </c>
      <c r="E506" s="1316" t="s">
        <v>392</v>
      </c>
      <c r="F506" s="1302"/>
      <c r="G506" s="1302"/>
      <c r="H506" s="1302"/>
      <c r="I506" s="1302"/>
      <c r="J506" s="1302"/>
      <c r="K506" s="1302"/>
      <c r="L506" s="1302">
        <v>6</v>
      </c>
      <c r="M506" s="1302">
        <v>1600</v>
      </c>
      <c r="N506" s="988"/>
      <c r="O506" s="1007"/>
      <c r="P506" s="925"/>
    </row>
    <row r="507" spans="1:16" ht="15.75" x14ac:dyDescent="0.25">
      <c r="A507" s="1640"/>
      <c r="B507" s="1643"/>
      <c r="C507" s="1310">
        <v>13</v>
      </c>
      <c r="D507" s="988" t="s">
        <v>869</v>
      </c>
      <c r="E507" s="1316" t="s">
        <v>392</v>
      </c>
      <c r="F507" s="1302"/>
      <c r="G507" s="1302"/>
      <c r="H507" s="1302"/>
      <c r="I507" s="1302"/>
      <c r="J507" s="1302"/>
      <c r="K507" s="1302">
        <v>1</v>
      </c>
      <c r="L507" s="1302">
        <v>7</v>
      </c>
      <c r="M507" s="1302">
        <v>1600</v>
      </c>
      <c r="N507" s="988"/>
      <c r="O507" s="1007"/>
      <c r="P507" s="925"/>
    </row>
    <row r="508" spans="1:16" ht="15.75" x14ac:dyDescent="0.25">
      <c r="A508" s="1640"/>
      <c r="B508" s="1643"/>
      <c r="C508" s="1310">
        <v>14</v>
      </c>
      <c r="D508" s="988" t="s">
        <v>870</v>
      </c>
      <c r="E508" s="1316" t="s">
        <v>392</v>
      </c>
      <c r="F508" s="1302"/>
      <c r="G508" s="1302"/>
      <c r="H508" s="1302"/>
      <c r="I508" s="1302"/>
      <c r="J508" s="1302"/>
      <c r="K508" s="1302">
        <v>1</v>
      </c>
      <c r="L508" s="1302">
        <v>3</v>
      </c>
      <c r="M508" s="1302">
        <v>1275</v>
      </c>
      <c r="N508" s="988"/>
      <c r="O508" s="1007"/>
      <c r="P508" s="925"/>
    </row>
    <row r="509" spans="1:16" ht="15.75" x14ac:dyDescent="0.25">
      <c r="A509" s="1640"/>
      <c r="B509" s="1643"/>
      <c r="C509" s="1310">
        <v>15</v>
      </c>
      <c r="D509" s="988" t="s">
        <v>871</v>
      </c>
      <c r="E509" s="1316" t="s">
        <v>392</v>
      </c>
      <c r="F509" s="1302"/>
      <c r="G509" s="1302"/>
      <c r="H509" s="1302"/>
      <c r="I509" s="1302"/>
      <c r="J509" s="1302"/>
      <c r="K509" s="1302"/>
      <c r="L509" s="1302">
        <v>7</v>
      </c>
      <c r="M509" s="1302">
        <v>1600</v>
      </c>
      <c r="N509" s="988"/>
      <c r="O509" s="1007"/>
      <c r="P509" s="925"/>
    </row>
    <row r="510" spans="1:16" ht="15.75" x14ac:dyDescent="0.25">
      <c r="A510" s="1640"/>
      <c r="B510" s="1643"/>
      <c r="C510" s="1310">
        <v>16</v>
      </c>
      <c r="D510" s="988" t="s">
        <v>872</v>
      </c>
      <c r="E510" s="1316" t="s">
        <v>392</v>
      </c>
      <c r="F510" s="1302"/>
      <c r="G510" s="1302"/>
      <c r="H510" s="1302"/>
      <c r="I510" s="1302"/>
      <c r="J510" s="1302"/>
      <c r="K510" s="1302"/>
      <c r="L510" s="1302">
        <v>8</v>
      </c>
      <c r="M510" s="1302">
        <v>1600</v>
      </c>
      <c r="N510" s="988"/>
      <c r="O510" s="1007"/>
      <c r="P510" s="925"/>
    </row>
    <row r="511" spans="1:16" ht="15.75" x14ac:dyDescent="0.25">
      <c r="A511" s="1640"/>
      <c r="B511" s="1643"/>
      <c r="C511" s="1310">
        <v>17</v>
      </c>
      <c r="D511" s="988" t="s">
        <v>873</v>
      </c>
      <c r="E511" s="1302" t="s">
        <v>391</v>
      </c>
      <c r="F511" s="1302"/>
      <c r="G511" s="1302"/>
      <c r="H511" s="1302"/>
      <c r="I511" s="1302"/>
      <c r="J511" s="1302"/>
      <c r="K511" s="1302"/>
      <c r="L511" s="1302">
        <v>11</v>
      </c>
      <c r="M511" s="1302">
        <v>1800</v>
      </c>
      <c r="N511" s="988"/>
      <c r="O511" s="1007"/>
      <c r="P511" s="925"/>
    </row>
    <row r="512" spans="1:16" ht="15.75" x14ac:dyDescent="0.25">
      <c r="A512" s="1640"/>
      <c r="B512" s="1643"/>
      <c r="C512" s="1310">
        <v>18</v>
      </c>
      <c r="D512" s="988" t="s">
        <v>874</v>
      </c>
      <c r="E512" s="1302" t="s">
        <v>391</v>
      </c>
      <c r="F512" s="1302"/>
      <c r="G512" s="1302"/>
      <c r="H512" s="1302"/>
      <c r="I512" s="1302"/>
      <c r="J512" s="1302"/>
      <c r="K512" s="1302"/>
      <c r="L512" s="1302">
        <v>8</v>
      </c>
      <c r="M512" s="1302">
        <v>1600</v>
      </c>
      <c r="N512" s="988"/>
      <c r="O512" s="1007"/>
      <c r="P512" s="925"/>
    </row>
    <row r="513" spans="1:16" ht="15.75" x14ac:dyDescent="0.25">
      <c r="A513" s="1640"/>
      <c r="B513" s="1643"/>
      <c r="C513" s="1310">
        <v>19</v>
      </c>
      <c r="D513" s="988" t="s">
        <v>875</v>
      </c>
      <c r="E513" s="1302" t="s">
        <v>391</v>
      </c>
      <c r="F513" s="1302"/>
      <c r="G513" s="1302"/>
      <c r="H513" s="1302"/>
      <c r="I513" s="1302"/>
      <c r="J513" s="1302"/>
      <c r="K513" s="1302"/>
      <c r="L513" s="1302">
        <v>8</v>
      </c>
      <c r="M513" s="1302">
        <v>1600</v>
      </c>
      <c r="N513" s="988"/>
      <c r="O513" s="1007"/>
      <c r="P513" s="925"/>
    </row>
    <row r="514" spans="1:16" ht="15.75" x14ac:dyDescent="0.25">
      <c r="A514" s="1640"/>
      <c r="B514" s="1643"/>
      <c r="C514" s="1310">
        <v>20</v>
      </c>
      <c r="D514" s="988" t="s">
        <v>876</v>
      </c>
      <c r="E514" s="1302" t="s">
        <v>391</v>
      </c>
      <c r="F514" s="1302"/>
      <c r="G514" s="1302"/>
      <c r="H514" s="1302"/>
      <c r="I514" s="1302"/>
      <c r="J514" s="1302"/>
      <c r="K514" s="1302"/>
      <c r="L514" s="1302">
        <v>9</v>
      </c>
      <c r="M514" s="1302">
        <v>1800</v>
      </c>
      <c r="N514" s="988"/>
      <c r="O514" s="1007"/>
      <c r="P514" s="925"/>
    </row>
    <row r="515" spans="1:16" ht="16.5" thickBot="1" x14ac:dyDescent="0.3">
      <c r="A515" s="1641"/>
      <c r="B515" s="1644"/>
      <c r="C515" s="1311">
        <v>21</v>
      </c>
      <c r="D515" s="1003" t="s">
        <v>878</v>
      </c>
      <c r="E515" s="1316" t="s">
        <v>392</v>
      </c>
      <c r="F515" s="1005"/>
      <c r="G515" s="1005"/>
      <c r="H515" s="1005"/>
      <c r="I515" s="1005"/>
      <c r="J515" s="1005"/>
      <c r="K515" s="1005"/>
      <c r="L515" s="1005">
        <v>8</v>
      </c>
      <c r="M515" s="1005">
        <v>2500</v>
      </c>
      <c r="N515" s="1003"/>
      <c r="O515" s="1008"/>
      <c r="P515" s="925"/>
    </row>
    <row r="516" spans="1:16" x14ac:dyDescent="0.25">
      <c r="A516" s="1061"/>
    </row>
    <row r="517" spans="1:16" x14ac:dyDescent="0.25">
      <c r="A517" s="1062"/>
    </row>
    <row r="518" spans="1:16" x14ac:dyDescent="0.25">
      <c r="A518" s="1062"/>
    </row>
  </sheetData>
  <mergeCells count="181">
    <mergeCell ref="N467:N485"/>
    <mergeCell ref="A487:A494"/>
    <mergeCell ref="B487:B494"/>
    <mergeCell ref="N487:N494"/>
    <mergeCell ref="A495:A515"/>
    <mergeCell ref="B495:B515"/>
    <mergeCell ref="A448:A466"/>
    <mergeCell ref="B448:B454"/>
    <mergeCell ref="B455:B460"/>
    <mergeCell ref="B461:B466"/>
    <mergeCell ref="A467:A486"/>
    <mergeCell ref="B467:B485"/>
    <mergeCell ref="A381:A393"/>
    <mergeCell ref="B381:B393"/>
    <mergeCell ref="A394:A406"/>
    <mergeCell ref="B394:B405"/>
    <mergeCell ref="N394:N405"/>
    <mergeCell ref="A407:A447"/>
    <mergeCell ref="B407:B447"/>
    <mergeCell ref="B356:B357"/>
    <mergeCell ref="B359:B360"/>
    <mergeCell ref="B362:B363"/>
    <mergeCell ref="B364:B366"/>
    <mergeCell ref="B367:B368"/>
    <mergeCell ref="B369:B379"/>
    <mergeCell ref="B342:B343"/>
    <mergeCell ref="B344:B345"/>
    <mergeCell ref="B346:B347"/>
    <mergeCell ref="B348:B349"/>
    <mergeCell ref="B350:B351"/>
    <mergeCell ref="B353:B354"/>
    <mergeCell ref="B324:B325"/>
    <mergeCell ref="B326:B327"/>
    <mergeCell ref="B330:B331"/>
    <mergeCell ref="B332:B334"/>
    <mergeCell ref="B335:B336"/>
    <mergeCell ref="B339:B341"/>
    <mergeCell ref="B315:B316"/>
    <mergeCell ref="B317:B318"/>
    <mergeCell ref="B319:B320"/>
    <mergeCell ref="B322:B323"/>
    <mergeCell ref="B299:B300"/>
    <mergeCell ref="B301:B302"/>
    <mergeCell ref="B303:B304"/>
    <mergeCell ref="B305:B306"/>
    <mergeCell ref="B307:B308"/>
    <mergeCell ref="B309:B310"/>
    <mergeCell ref="A254:A258"/>
    <mergeCell ref="A259:A380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87:B288"/>
    <mergeCell ref="B289:B290"/>
    <mergeCell ref="B291:B292"/>
    <mergeCell ref="B293:B294"/>
    <mergeCell ref="B295:B296"/>
    <mergeCell ref="B297:B298"/>
    <mergeCell ref="B275:B276"/>
    <mergeCell ref="B277:B278"/>
    <mergeCell ref="B279:B280"/>
    <mergeCell ref="B281:B282"/>
    <mergeCell ref="B283:B284"/>
    <mergeCell ref="B285:B286"/>
    <mergeCell ref="B311:B312"/>
    <mergeCell ref="B313:B314"/>
    <mergeCell ref="A189:A195"/>
    <mergeCell ref="N189:N195"/>
    <mergeCell ref="A196:A229"/>
    <mergeCell ref="B196:B229"/>
    <mergeCell ref="A230:A253"/>
    <mergeCell ref="B230:B253"/>
    <mergeCell ref="N230:N253"/>
    <mergeCell ref="A176:A183"/>
    <mergeCell ref="N176:N183"/>
    <mergeCell ref="A184:A185"/>
    <mergeCell ref="N184:N185"/>
    <mergeCell ref="A186:A188"/>
    <mergeCell ref="N186:N188"/>
    <mergeCell ref="N196:N229"/>
    <mergeCell ref="A170:A175"/>
    <mergeCell ref="N170:N172"/>
    <mergeCell ref="N173:N175"/>
    <mergeCell ref="N140:N143"/>
    <mergeCell ref="N144:N147"/>
    <mergeCell ref="N148:N149"/>
    <mergeCell ref="N150:N151"/>
    <mergeCell ref="N152:N153"/>
    <mergeCell ref="N155:N157"/>
    <mergeCell ref="A120:A158"/>
    <mergeCell ref="N120:N123"/>
    <mergeCell ref="N124:N127"/>
    <mergeCell ref="N128:N132"/>
    <mergeCell ref="N133:N139"/>
    <mergeCell ref="A159:A169"/>
    <mergeCell ref="N159:N162"/>
    <mergeCell ref="N163:N166"/>
    <mergeCell ref="N167:N168"/>
    <mergeCell ref="N65:N66"/>
    <mergeCell ref="N67:N68"/>
    <mergeCell ref="A72:A119"/>
    <mergeCell ref="N72:N75"/>
    <mergeCell ref="N76:N80"/>
    <mergeCell ref="N81:N83"/>
    <mergeCell ref="N84:N90"/>
    <mergeCell ref="N91:N93"/>
    <mergeCell ref="N94:N97"/>
    <mergeCell ref="N98:N101"/>
    <mergeCell ref="N102:N106"/>
    <mergeCell ref="N107:N109"/>
    <mergeCell ref="N112:N114"/>
    <mergeCell ref="N115:N116"/>
    <mergeCell ref="N118:N119"/>
    <mergeCell ref="N60:N64"/>
    <mergeCell ref="N39:N43"/>
    <mergeCell ref="R41:R43"/>
    <mergeCell ref="S41:S43"/>
    <mergeCell ref="T41:T43"/>
    <mergeCell ref="N44:N47"/>
    <mergeCell ref="R44:R46"/>
    <mergeCell ref="S44:S46"/>
    <mergeCell ref="T44:T46"/>
    <mergeCell ref="R47:R49"/>
    <mergeCell ref="S47:S49"/>
    <mergeCell ref="R35:R37"/>
    <mergeCell ref="S35:S37"/>
    <mergeCell ref="T35:T37"/>
    <mergeCell ref="R38:R40"/>
    <mergeCell ref="S38:S40"/>
    <mergeCell ref="T38:T40"/>
    <mergeCell ref="T47:T49"/>
    <mergeCell ref="N48:N51"/>
    <mergeCell ref="R50:R52"/>
    <mergeCell ref="S50:S52"/>
    <mergeCell ref="T50:T52"/>
    <mergeCell ref="T23:T25"/>
    <mergeCell ref="A24:A71"/>
    <mergeCell ref="N24:N30"/>
    <mergeCell ref="R26:R28"/>
    <mergeCell ref="S26:S28"/>
    <mergeCell ref="T26:T28"/>
    <mergeCell ref="R29:R31"/>
    <mergeCell ref="S29:S31"/>
    <mergeCell ref="T29:T31"/>
    <mergeCell ref="N31:N34"/>
    <mergeCell ref="A15:A23"/>
    <mergeCell ref="N15:N23"/>
    <mergeCell ref="R17:R19"/>
    <mergeCell ref="S17:S19"/>
    <mergeCell ref="T17:T19"/>
    <mergeCell ref="R20:R22"/>
    <mergeCell ref="S20:S22"/>
    <mergeCell ref="T20:T22"/>
    <mergeCell ref="R23:R25"/>
    <mergeCell ref="S23:S25"/>
    <mergeCell ref="R32:R34"/>
    <mergeCell ref="S32:S34"/>
    <mergeCell ref="T32:T34"/>
    <mergeCell ref="N35:N38"/>
    <mergeCell ref="T8:T10"/>
    <mergeCell ref="R11:R13"/>
    <mergeCell ref="S11:S13"/>
    <mergeCell ref="T11:T13"/>
    <mergeCell ref="R14:R16"/>
    <mergeCell ref="S14:S16"/>
    <mergeCell ref="T14:T16"/>
    <mergeCell ref="A2:A14"/>
    <mergeCell ref="N2:N14"/>
    <mergeCell ref="R2:R4"/>
    <mergeCell ref="S2:S4"/>
    <mergeCell ref="T2:T4"/>
    <mergeCell ref="R5:R7"/>
    <mergeCell ref="S5:S7"/>
    <mergeCell ref="T5:T7"/>
    <mergeCell ref="R8:R10"/>
    <mergeCell ref="S8:S10"/>
  </mergeCells>
  <dataValidations count="1">
    <dataValidation type="list" allowBlank="1" showInputMessage="1" showErrorMessage="1" sqref="E335 E2:E273 E322 E337:E339 E342:E364 E367:E371 E373 E275 E277:E281 E283 E285:E286 E288:E289 E291 E293 E295 E297 E299 E301 E304 E307:E309 E311 E313:E317 E319 E375:E376 E325:E326 E328 E330 E332">
      <formula1>$E$212:$E$214</formula1>
    </dataValidation>
  </dataValidation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8"/>
  <sheetViews>
    <sheetView zoomScale="80" zoomScaleNormal="80" workbookViewId="0">
      <pane ySplit="1" topLeftCell="A33" activePane="bottomLeft" state="frozen"/>
      <selection pane="bottomLeft" activeCell="N257" sqref="N257"/>
    </sheetView>
  </sheetViews>
  <sheetFormatPr defaultRowHeight="15" x14ac:dyDescent="0.25"/>
  <cols>
    <col min="1" max="1" width="20.42578125" style="75" customWidth="1"/>
    <col min="2" max="2" width="20" style="75" customWidth="1"/>
    <col min="3" max="3" width="10.42578125" style="75" customWidth="1"/>
    <col min="4" max="4" width="18.140625" style="75" customWidth="1"/>
    <col min="5" max="5" width="16.140625" style="75" customWidth="1"/>
    <col min="6" max="6" width="13" style="75" customWidth="1"/>
    <col min="7" max="8" width="10.140625" style="75" customWidth="1"/>
    <col min="9" max="9" width="14.140625" style="75" customWidth="1"/>
    <col min="10" max="10" width="15.5703125" style="75" customWidth="1"/>
    <col min="11" max="11" width="8.28515625" style="75" customWidth="1"/>
    <col min="12" max="12" width="8.140625" style="75" customWidth="1"/>
    <col min="13" max="13" width="7.42578125" style="75" customWidth="1"/>
    <col min="14" max="14" width="33.7109375" style="75" customWidth="1"/>
    <col min="15" max="15" width="34.57031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4</v>
      </c>
      <c r="F1" s="992" t="s">
        <v>225</v>
      </c>
      <c r="G1" s="992" t="s">
        <v>910</v>
      </c>
      <c r="H1" s="992" t="s">
        <v>909</v>
      </c>
      <c r="I1" s="992" t="s">
        <v>7</v>
      </c>
      <c r="J1" s="992" t="s">
        <v>8</v>
      </c>
      <c r="K1" s="992" t="s">
        <v>131</v>
      </c>
      <c r="L1" s="992" t="s">
        <v>132</v>
      </c>
      <c r="M1" s="993" t="s">
        <v>272</v>
      </c>
      <c r="N1" s="992" t="s">
        <v>369</v>
      </c>
      <c r="O1" s="1006" t="s">
        <v>370</v>
      </c>
      <c r="P1" s="925" t="s">
        <v>1201</v>
      </c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x14ac:dyDescent="0.25">
      <c r="A2" s="1653" t="s">
        <v>235</v>
      </c>
      <c r="B2" s="1340" t="s">
        <v>6</v>
      </c>
      <c r="C2" s="1340">
        <v>1</v>
      </c>
      <c r="D2" s="1340" t="s">
        <v>252</v>
      </c>
      <c r="E2" s="1340" t="s">
        <v>392</v>
      </c>
      <c r="F2" s="1340"/>
      <c r="G2" s="1340"/>
      <c r="H2" s="1340"/>
      <c r="I2" s="963">
        <v>45870</v>
      </c>
      <c r="J2" s="963">
        <v>45689</v>
      </c>
      <c r="K2" s="1340">
        <v>1</v>
      </c>
      <c r="L2" s="1340">
        <v>13</v>
      </c>
      <c r="M2" s="1346">
        <v>1350</v>
      </c>
      <c r="N2" s="1637" t="s">
        <v>717</v>
      </c>
      <c r="O2" s="981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1338" t="s">
        <v>240</v>
      </c>
      <c r="V2" s="1338">
        <f>SUM(F15:F23)</f>
        <v>0</v>
      </c>
    </row>
    <row r="3" spans="1:22" ht="63" customHeight="1" x14ac:dyDescent="0.25">
      <c r="A3" s="1654"/>
      <c r="B3" s="1341" t="s">
        <v>6</v>
      </c>
      <c r="C3" s="1341">
        <v>2</v>
      </c>
      <c r="D3" s="1341" t="s">
        <v>253</v>
      </c>
      <c r="E3" s="1341" t="s">
        <v>392</v>
      </c>
      <c r="F3" s="1341"/>
      <c r="G3" s="1341"/>
      <c r="H3" s="1341"/>
      <c r="I3" s="966">
        <v>45870</v>
      </c>
      <c r="J3" s="966">
        <v>45689</v>
      </c>
      <c r="K3" s="1341">
        <v>0</v>
      </c>
      <c r="L3" s="1341">
        <v>12</v>
      </c>
      <c r="M3" s="1347">
        <v>800</v>
      </c>
      <c r="N3" s="1638"/>
      <c r="O3" s="983" t="s">
        <v>374</v>
      </c>
      <c r="P3" s="925"/>
      <c r="R3" s="1617"/>
      <c r="S3" s="1620"/>
      <c r="T3" s="1620"/>
      <c r="U3" s="1338" t="s">
        <v>913</v>
      </c>
      <c r="V3" s="1338">
        <f>SUM(G15:G23)</f>
        <v>4</v>
      </c>
    </row>
    <row r="4" spans="1:22" ht="63" customHeight="1" x14ac:dyDescent="0.25">
      <c r="A4" s="1654"/>
      <c r="B4" s="1341" t="s">
        <v>6</v>
      </c>
      <c r="C4" s="1341">
        <v>3</v>
      </c>
      <c r="D4" s="1341" t="s">
        <v>254</v>
      </c>
      <c r="E4" s="1341" t="s">
        <v>392</v>
      </c>
      <c r="F4" s="1341"/>
      <c r="G4" s="1341"/>
      <c r="H4" s="1341"/>
      <c r="I4" s="966">
        <v>45870</v>
      </c>
      <c r="J4" s="966">
        <v>45689</v>
      </c>
      <c r="K4" s="1341">
        <v>0</v>
      </c>
      <c r="L4" s="1341">
        <v>11</v>
      </c>
      <c r="M4" s="1347">
        <v>800</v>
      </c>
      <c r="N4" s="1638"/>
      <c r="O4" s="983" t="s">
        <v>374</v>
      </c>
      <c r="P4" s="925"/>
      <c r="R4" s="1618"/>
      <c r="S4" s="1621"/>
      <c r="T4" s="1621"/>
      <c r="U4" s="1338" t="s">
        <v>914</v>
      </c>
      <c r="V4" s="1338">
        <f>SUM(H15:H23)</f>
        <v>0</v>
      </c>
    </row>
    <row r="5" spans="1:22" ht="63" customHeight="1" x14ac:dyDescent="0.25">
      <c r="A5" s="1654"/>
      <c r="B5" s="1341" t="s">
        <v>6</v>
      </c>
      <c r="C5" s="1341">
        <v>4</v>
      </c>
      <c r="D5" s="1341" t="s">
        <v>255</v>
      </c>
      <c r="E5" s="1341" t="s">
        <v>392</v>
      </c>
      <c r="F5" s="1341"/>
      <c r="G5" s="1341"/>
      <c r="H5" s="1341"/>
      <c r="I5" s="966">
        <v>45870</v>
      </c>
      <c r="J5" s="966">
        <v>45689</v>
      </c>
      <c r="K5" s="1341">
        <v>0</v>
      </c>
      <c r="L5" s="1341">
        <v>11</v>
      </c>
      <c r="M5" s="1347">
        <v>800</v>
      </c>
      <c r="N5" s="1638"/>
      <c r="O5" s="983" t="s">
        <v>374</v>
      </c>
      <c r="P5" s="925"/>
      <c r="R5" s="1611">
        <v>2</v>
      </c>
      <c r="S5" s="1503" t="s">
        <v>233</v>
      </c>
      <c r="T5" s="1503">
        <f>COUNTIF(E24:E71,"в работе")</f>
        <v>47</v>
      </c>
      <c r="U5" s="1326" t="s">
        <v>240</v>
      </c>
      <c r="V5" s="1326">
        <f>SUM(F24:F71)</f>
        <v>3</v>
      </c>
    </row>
    <row r="6" spans="1:22" ht="63" customHeight="1" x14ac:dyDescent="0.25">
      <c r="A6" s="1654"/>
      <c r="B6" s="1341" t="s">
        <v>6</v>
      </c>
      <c r="C6" s="1341">
        <v>5</v>
      </c>
      <c r="D6" s="1341" t="s">
        <v>256</v>
      </c>
      <c r="E6" s="1341" t="s">
        <v>392</v>
      </c>
      <c r="F6" s="1341"/>
      <c r="G6" s="1341"/>
      <c r="H6" s="1341"/>
      <c r="I6" s="966">
        <v>45870</v>
      </c>
      <c r="J6" s="966">
        <v>45689</v>
      </c>
      <c r="K6" s="1341">
        <v>0</v>
      </c>
      <c r="L6" s="1341">
        <v>12</v>
      </c>
      <c r="M6" s="1347">
        <v>1000</v>
      </c>
      <c r="N6" s="1638"/>
      <c r="O6" s="983" t="s">
        <v>374</v>
      </c>
      <c r="P6" s="925"/>
      <c r="R6" s="1612"/>
      <c r="S6" s="1615"/>
      <c r="T6" s="1615"/>
      <c r="U6" s="1326" t="s">
        <v>913</v>
      </c>
      <c r="V6" s="1326">
        <f>SUM(G24:G71)</f>
        <v>3</v>
      </c>
    </row>
    <row r="7" spans="1:22" ht="63" customHeight="1" x14ac:dyDescent="0.25">
      <c r="A7" s="1654"/>
      <c r="B7" s="1341" t="s">
        <v>6</v>
      </c>
      <c r="C7" s="1341">
        <v>6</v>
      </c>
      <c r="D7" s="1341" t="s">
        <v>257</v>
      </c>
      <c r="E7" s="1341" t="s">
        <v>392</v>
      </c>
      <c r="F7" s="1341"/>
      <c r="G7" s="1341"/>
      <c r="H7" s="1341"/>
      <c r="I7" s="966">
        <v>45870</v>
      </c>
      <c r="J7" s="966">
        <v>45689</v>
      </c>
      <c r="K7" s="1341">
        <v>0</v>
      </c>
      <c r="L7" s="1341">
        <v>3</v>
      </c>
      <c r="M7" s="1347">
        <v>800</v>
      </c>
      <c r="N7" s="1638"/>
      <c r="O7" s="983" t="s">
        <v>374</v>
      </c>
      <c r="P7" s="925"/>
      <c r="R7" s="1613"/>
      <c r="S7" s="1504"/>
      <c r="T7" s="1504"/>
      <c r="U7" s="1326" t="s">
        <v>914</v>
      </c>
      <c r="V7" s="1326">
        <f>SUM(H24:H71)</f>
        <v>0</v>
      </c>
    </row>
    <row r="8" spans="1:22" ht="63" customHeight="1" x14ac:dyDescent="0.25">
      <c r="A8" s="1654"/>
      <c r="B8" s="1341" t="s">
        <v>6</v>
      </c>
      <c r="C8" s="1341">
        <v>7</v>
      </c>
      <c r="D8" s="1341" t="s">
        <v>258</v>
      </c>
      <c r="E8" s="1341" t="s">
        <v>391</v>
      </c>
      <c r="F8" s="1341"/>
      <c r="G8" s="1341"/>
      <c r="H8" s="1341"/>
      <c r="I8" s="966">
        <v>45870</v>
      </c>
      <c r="J8" s="966">
        <v>45689</v>
      </c>
      <c r="K8" s="1341">
        <v>0</v>
      </c>
      <c r="L8" s="1341">
        <v>2</v>
      </c>
      <c r="M8" s="1347">
        <v>250</v>
      </c>
      <c r="N8" s="1638"/>
      <c r="O8" s="983" t="s">
        <v>377</v>
      </c>
      <c r="P8" s="925"/>
      <c r="R8" s="1616">
        <v>3</v>
      </c>
      <c r="S8" s="1619" t="s">
        <v>234</v>
      </c>
      <c r="T8" s="1619">
        <f>COUNTIF(E72:E175,"в работе")</f>
        <v>63</v>
      </c>
      <c r="U8" s="1338" t="s">
        <v>240</v>
      </c>
      <c r="V8" s="1338">
        <f>SUM(F72:F175)</f>
        <v>5</v>
      </c>
    </row>
    <row r="9" spans="1:22" ht="63" customHeight="1" x14ac:dyDescent="0.25">
      <c r="A9" s="1654"/>
      <c r="B9" s="1341" t="s">
        <v>6</v>
      </c>
      <c r="C9" s="1341">
        <v>8</v>
      </c>
      <c r="D9" s="1341" t="s">
        <v>259</v>
      </c>
      <c r="E9" s="1341" t="s">
        <v>392</v>
      </c>
      <c r="F9" s="1341"/>
      <c r="G9" s="1341"/>
      <c r="H9" s="1341"/>
      <c r="I9" s="966">
        <v>45870</v>
      </c>
      <c r="J9" s="966">
        <v>45689</v>
      </c>
      <c r="K9" s="1341">
        <v>0</v>
      </c>
      <c r="L9" s="1341">
        <v>3</v>
      </c>
      <c r="M9" s="1347">
        <v>1000</v>
      </c>
      <c r="N9" s="1638"/>
      <c r="O9" s="983" t="s">
        <v>374</v>
      </c>
      <c r="P9" s="925"/>
      <c r="R9" s="1617"/>
      <c r="S9" s="1620"/>
      <c r="T9" s="1620"/>
      <c r="U9" s="1338" t="s">
        <v>913</v>
      </c>
      <c r="V9" s="1338">
        <f>SUM(G72:G175)</f>
        <v>8</v>
      </c>
    </row>
    <row r="10" spans="1:22" ht="63" customHeight="1" x14ac:dyDescent="0.25">
      <c r="A10" s="1654"/>
      <c r="B10" s="1341" t="s">
        <v>6</v>
      </c>
      <c r="C10" s="1341">
        <v>9</v>
      </c>
      <c r="D10" s="1341" t="s">
        <v>260</v>
      </c>
      <c r="E10" s="1341" t="s">
        <v>392</v>
      </c>
      <c r="F10" s="1341"/>
      <c r="G10" s="1341"/>
      <c r="H10" s="1341"/>
      <c r="I10" s="966">
        <v>45870</v>
      </c>
      <c r="J10" s="966">
        <v>45689</v>
      </c>
      <c r="K10" s="1341">
        <v>0</v>
      </c>
      <c r="L10" s="1341">
        <v>3</v>
      </c>
      <c r="M10" s="1347">
        <v>1000</v>
      </c>
      <c r="N10" s="1638"/>
      <c r="O10" s="983" t="s">
        <v>374</v>
      </c>
      <c r="P10" s="925"/>
      <c r="R10" s="1618"/>
      <c r="S10" s="1621"/>
      <c r="T10" s="1621"/>
      <c r="U10" s="1338" t="s">
        <v>914</v>
      </c>
      <c r="V10" s="1338">
        <f>SUM(H72:H175)</f>
        <v>2</v>
      </c>
    </row>
    <row r="11" spans="1:22" ht="63" customHeight="1" x14ac:dyDescent="0.25">
      <c r="A11" s="1654"/>
      <c r="B11" s="1341" t="s">
        <v>6</v>
      </c>
      <c r="C11" s="1341">
        <v>10</v>
      </c>
      <c r="D11" s="1341" t="s">
        <v>261</v>
      </c>
      <c r="E11" s="1341" t="s">
        <v>391</v>
      </c>
      <c r="F11" s="1341"/>
      <c r="G11" s="1341"/>
      <c r="H11" s="1341"/>
      <c r="I11" s="966">
        <v>45870</v>
      </c>
      <c r="J11" s="966">
        <v>45689</v>
      </c>
      <c r="K11" s="1341">
        <v>0</v>
      </c>
      <c r="L11" s="1341">
        <v>2</v>
      </c>
      <c r="M11" s="1347">
        <v>250</v>
      </c>
      <c r="N11" s="1638"/>
      <c r="O11" s="983" t="s">
        <v>377</v>
      </c>
      <c r="P11" s="925"/>
      <c r="R11" s="1602">
        <v>4</v>
      </c>
      <c r="S11" s="1503" t="s">
        <v>88</v>
      </c>
      <c r="T11" s="1503">
        <f>COUNTIF(E176:E183,"в работе")</f>
        <v>8</v>
      </c>
      <c r="U11" s="1326" t="s">
        <v>240</v>
      </c>
      <c r="V11" s="1326">
        <f>SUM(F176:F183)</f>
        <v>5</v>
      </c>
    </row>
    <row r="12" spans="1:22" ht="63" customHeight="1" x14ac:dyDescent="0.25">
      <c r="A12" s="1654"/>
      <c r="B12" s="1341" t="s">
        <v>6</v>
      </c>
      <c r="C12" s="1341">
        <v>11</v>
      </c>
      <c r="D12" s="1341" t="s">
        <v>262</v>
      </c>
      <c r="E12" s="1341" t="s">
        <v>391</v>
      </c>
      <c r="F12" s="1341"/>
      <c r="G12" s="1341"/>
      <c r="H12" s="1341"/>
      <c r="I12" s="966">
        <v>45870</v>
      </c>
      <c r="J12" s="966">
        <v>45689</v>
      </c>
      <c r="K12" s="1341">
        <v>0</v>
      </c>
      <c r="L12" s="1341">
        <v>12</v>
      </c>
      <c r="M12" s="1347">
        <v>800</v>
      </c>
      <c r="N12" s="1638"/>
      <c r="O12" s="983" t="s">
        <v>374</v>
      </c>
      <c r="P12" s="925"/>
      <c r="R12" s="1603"/>
      <c r="S12" s="1615"/>
      <c r="T12" s="1615"/>
      <c r="U12" s="1326" t="s">
        <v>913</v>
      </c>
      <c r="V12" s="1326">
        <f>SUM(G176:G183)</f>
        <v>6</v>
      </c>
    </row>
    <row r="13" spans="1:22" ht="63" customHeight="1" x14ac:dyDescent="0.25">
      <c r="A13" s="1654"/>
      <c r="B13" s="1341" t="s">
        <v>6</v>
      </c>
      <c r="C13" s="1341">
        <v>12</v>
      </c>
      <c r="D13" s="1341" t="s">
        <v>263</v>
      </c>
      <c r="E13" s="1341" t="s">
        <v>391</v>
      </c>
      <c r="F13" s="1341"/>
      <c r="G13" s="1341"/>
      <c r="H13" s="1341"/>
      <c r="I13" s="966">
        <v>45870</v>
      </c>
      <c r="J13" s="966">
        <v>45689</v>
      </c>
      <c r="K13" s="1341">
        <v>0</v>
      </c>
      <c r="L13" s="1341">
        <v>12</v>
      </c>
      <c r="M13" s="1347">
        <v>800</v>
      </c>
      <c r="N13" s="1638"/>
      <c r="O13" s="983" t="s">
        <v>374</v>
      </c>
      <c r="P13" s="925"/>
      <c r="R13" s="1604"/>
      <c r="S13" s="1504"/>
      <c r="T13" s="1504"/>
      <c r="U13" s="1326" t="s">
        <v>914</v>
      </c>
      <c r="V13" s="1326">
        <f>SUM(H176:H183)</f>
        <v>2</v>
      </c>
    </row>
    <row r="14" spans="1:22" ht="63.75" customHeight="1" thickBot="1" x14ac:dyDescent="0.3">
      <c r="A14" s="1655"/>
      <c r="B14" s="1342" t="s">
        <v>6</v>
      </c>
      <c r="C14" s="1342">
        <v>13</v>
      </c>
      <c r="D14" s="1342" t="s">
        <v>264</v>
      </c>
      <c r="E14" s="1342" t="s">
        <v>392</v>
      </c>
      <c r="F14" s="1342"/>
      <c r="G14" s="1342"/>
      <c r="H14" s="1342"/>
      <c r="I14" s="994">
        <v>45870</v>
      </c>
      <c r="J14" s="994">
        <v>45689</v>
      </c>
      <c r="K14" s="1342">
        <v>1</v>
      </c>
      <c r="L14" s="1342">
        <v>13</v>
      </c>
      <c r="M14" s="1348">
        <v>1350</v>
      </c>
      <c r="N14" s="1657"/>
      <c r="O14" s="996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1338" t="s">
        <v>240</v>
      </c>
      <c r="V14" s="1338">
        <f>SUM(F369:F380)</f>
        <v>6</v>
      </c>
    </row>
    <row r="15" spans="1:22" ht="63.75" customHeight="1" x14ac:dyDescent="0.25">
      <c r="A15" s="1527" t="s">
        <v>1007</v>
      </c>
      <c r="B15" s="1334" t="s">
        <v>6</v>
      </c>
      <c r="C15" s="1334">
        <v>1</v>
      </c>
      <c r="D15" s="1334" t="s">
        <v>715</v>
      </c>
      <c r="E15" s="1334" t="s">
        <v>392</v>
      </c>
      <c r="F15" s="1334"/>
      <c r="G15" s="1334"/>
      <c r="H15" s="1334"/>
      <c r="I15" s="593">
        <v>45839</v>
      </c>
      <c r="J15" s="593">
        <v>45689</v>
      </c>
      <c r="K15" s="1334">
        <v>0</v>
      </c>
      <c r="L15" s="1334">
        <v>9</v>
      </c>
      <c r="M15" s="1336">
        <v>1600</v>
      </c>
      <c r="N15" s="1554" t="s">
        <v>716</v>
      </c>
      <c r="O15" s="621" t="s">
        <v>373</v>
      </c>
      <c r="P15" s="925"/>
      <c r="R15" s="1617"/>
      <c r="S15" s="1633"/>
      <c r="T15" s="1633"/>
      <c r="U15" s="1338" t="s">
        <v>913</v>
      </c>
      <c r="V15" s="1338">
        <f>SUM(G369:G380)</f>
        <v>9</v>
      </c>
    </row>
    <row r="16" spans="1:22" ht="63.75" customHeight="1" x14ac:dyDescent="0.25">
      <c r="A16" s="1528"/>
      <c r="B16" s="1329" t="s">
        <v>6</v>
      </c>
      <c r="C16" s="1329">
        <v>2</v>
      </c>
      <c r="D16" s="1329" t="s">
        <v>707</v>
      </c>
      <c r="E16" s="1329" t="s">
        <v>392</v>
      </c>
      <c r="F16" s="1329"/>
      <c r="G16" s="1329">
        <v>1</v>
      </c>
      <c r="H16" s="1329"/>
      <c r="I16" s="595">
        <v>45839</v>
      </c>
      <c r="J16" s="595">
        <v>45689</v>
      </c>
      <c r="K16" s="1329">
        <v>0</v>
      </c>
      <c r="L16" s="1329">
        <v>9</v>
      </c>
      <c r="M16" s="1332">
        <v>1600</v>
      </c>
      <c r="N16" s="1545"/>
      <c r="O16" s="622" t="s">
        <v>373</v>
      </c>
      <c r="P16" s="925"/>
      <c r="R16" s="1618"/>
      <c r="S16" s="1633"/>
      <c r="T16" s="1633"/>
      <c r="U16" s="1338" t="s">
        <v>914</v>
      </c>
      <c r="V16" s="1338">
        <f>SUM(H369:H380)</f>
        <v>0</v>
      </c>
    </row>
    <row r="17" spans="1:22" ht="63.75" customHeight="1" x14ac:dyDescent="0.25">
      <c r="A17" s="1528"/>
      <c r="B17" s="1329" t="s">
        <v>6</v>
      </c>
      <c r="C17" s="1329">
        <v>3</v>
      </c>
      <c r="D17" s="1329" t="s">
        <v>708</v>
      </c>
      <c r="E17" s="1329" t="s">
        <v>392</v>
      </c>
      <c r="F17" s="1329"/>
      <c r="G17" s="1329"/>
      <c r="H17" s="1329"/>
      <c r="I17" s="595">
        <v>45839</v>
      </c>
      <c r="J17" s="595">
        <v>45689</v>
      </c>
      <c r="K17" s="1329">
        <v>0</v>
      </c>
      <c r="L17" s="1329">
        <v>9</v>
      </c>
      <c r="M17" s="1332">
        <v>1600</v>
      </c>
      <c r="N17" s="1545"/>
      <c r="O17" s="622" t="s">
        <v>373</v>
      </c>
      <c r="P17" s="925"/>
      <c r="R17" s="1602">
        <v>6</v>
      </c>
      <c r="S17" s="1634" t="s">
        <v>916</v>
      </c>
      <c r="T17" s="1503">
        <f>COUNTIF(E259:E368,"в работе")</f>
        <v>97</v>
      </c>
      <c r="U17" s="1326" t="s">
        <v>240</v>
      </c>
      <c r="V17" s="1326">
        <f>SUM(F259:F368)</f>
        <v>4</v>
      </c>
    </row>
    <row r="18" spans="1:22" ht="63.75" customHeight="1" x14ac:dyDescent="0.25">
      <c r="A18" s="1528"/>
      <c r="B18" s="1329" t="s">
        <v>6</v>
      </c>
      <c r="C18" s="1329">
        <v>4</v>
      </c>
      <c r="D18" s="1329" t="s">
        <v>709</v>
      </c>
      <c r="E18" s="1329" t="s">
        <v>392</v>
      </c>
      <c r="F18" s="1329"/>
      <c r="G18" s="1329"/>
      <c r="H18" s="1329"/>
      <c r="I18" s="595">
        <v>45839</v>
      </c>
      <c r="J18" s="595">
        <v>45689</v>
      </c>
      <c r="K18" s="1329">
        <v>1</v>
      </c>
      <c r="L18" s="1329">
        <v>9</v>
      </c>
      <c r="M18" s="1332">
        <v>1600</v>
      </c>
      <c r="N18" s="1545"/>
      <c r="O18" s="622" t="s">
        <v>373</v>
      </c>
      <c r="P18" s="925"/>
      <c r="R18" s="1603"/>
      <c r="S18" s="1635"/>
      <c r="T18" s="1615"/>
      <c r="U18" s="1326" t="s">
        <v>913</v>
      </c>
      <c r="V18" s="1326">
        <f>SUM(G259:G368)</f>
        <v>11</v>
      </c>
    </row>
    <row r="19" spans="1:22" ht="63.75" customHeight="1" x14ac:dyDescent="0.25">
      <c r="A19" s="1528"/>
      <c r="B19" s="1329" t="s">
        <v>6</v>
      </c>
      <c r="C19" s="1329">
        <v>5</v>
      </c>
      <c r="D19" s="1329" t="s">
        <v>710</v>
      </c>
      <c r="E19" s="1329" t="s">
        <v>392</v>
      </c>
      <c r="F19" s="1329"/>
      <c r="G19" s="1329"/>
      <c r="H19" s="1329"/>
      <c r="I19" s="595">
        <v>45839</v>
      </c>
      <c r="J19" s="595">
        <v>45689</v>
      </c>
      <c r="K19" s="1329">
        <v>1</v>
      </c>
      <c r="L19" s="1329">
        <v>9</v>
      </c>
      <c r="M19" s="1332">
        <v>1600</v>
      </c>
      <c r="N19" s="1545"/>
      <c r="O19" s="622" t="s">
        <v>373</v>
      </c>
      <c r="P19" s="925"/>
      <c r="R19" s="1604"/>
      <c r="S19" s="1636"/>
      <c r="T19" s="1504"/>
      <c r="U19" s="1326" t="s">
        <v>914</v>
      </c>
      <c r="V19" s="1326">
        <f>SUM(H259:H368)</f>
        <v>0</v>
      </c>
    </row>
    <row r="20" spans="1:22" ht="63.75" customHeight="1" x14ac:dyDescent="0.25">
      <c r="A20" s="1528"/>
      <c r="B20" s="1329" t="s">
        <v>6</v>
      </c>
      <c r="C20" s="1329">
        <v>6</v>
      </c>
      <c r="D20" s="1329" t="s">
        <v>711</v>
      </c>
      <c r="E20" s="1329" t="s">
        <v>392</v>
      </c>
      <c r="F20" s="1329"/>
      <c r="G20" s="1329">
        <v>3</v>
      </c>
      <c r="H20" s="1329"/>
      <c r="I20" s="595">
        <v>45839</v>
      </c>
      <c r="J20" s="595">
        <v>45689</v>
      </c>
      <c r="K20" s="1329">
        <v>1</v>
      </c>
      <c r="L20" s="1329">
        <v>10</v>
      </c>
      <c r="M20" s="1332">
        <v>1275</v>
      </c>
      <c r="N20" s="1545"/>
      <c r="O20" s="622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1338" t="s">
        <v>240</v>
      </c>
      <c r="V20" s="1338">
        <f>SUM(F2:F14)</f>
        <v>0</v>
      </c>
    </row>
    <row r="21" spans="1:22" ht="63.75" customHeight="1" x14ac:dyDescent="0.25">
      <c r="A21" s="1528"/>
      <c r="B21" s="1329" t="s">
        <v>6</v>
      </c>
      <c r="C21" s="1329">
        <v>7</v>
      </c>
      <c r="D21" s="1329" t="s">
        <v>712</v>
      </c>
      <c r="E21" s="1329" t="s">
        <v>392</v>
      </c>
      <c r="F21" s="1329"/>
      <c r="G21" s="1329"/>
      <c r="H21" s="1329"/>
      <c r="I21" s="595">
        <v>45839</v>
      </c>
      <c r="J21" s="595">
        <v>45689</v>
      </c>
      <c r="K21" s="1329">
        <v>1</v>
      </c>
      <c r="L21" s="1329">
        <v>10</v>
      </c>
      <c r="M21" s="1332">
        <v>1275</v>
      </c>
      <c r="N21" s="1545"/>
      <c r="O21" s="622" t="s">
        <v>373</v>
      </c>
      <c r="P21" s="925"/>
      <c r="R21" s="1617"/>
      <c r="S21" s="1620"/>
      <c r="T21" s="1620"/>
      <c r="U21" s="1338" t="s">
        <v>241</v>
      </c>
      <c r="V21" s="1338">
        <f>SUM(G2:G14)</f>
        <v>0</v>
      </c>
    </row>
    <row r="22" spans="1:22" ht="63.75" customHeight="1" x14ac:dyDescent="0.25">
      <c r="A22" s="1528"/>
      <c r="B22" s="1329" t="s">
        <v>6</v>
      </c>
      <c r="C22" s="1329">
        <v>8</v>
      </c>
      <c r="D22" s="1329" t="s">
        <v>713</v>
      </c>
      <c r="E22" s="1329" t="s">
        <v>392</v>
      </c>
      <c r="F22" s="1329"/>
      <c r="G22" s="1329"/>
      <c r="H22" s="1329"/>
      <c r="I22" s="595">
        <v>45839</v>
      </c>
      <c r="J22" s="595">
        <v>45689</v>
      </c>
      <c r="K22" s="1329">
        <v>0</v>
      </c>
      <c r="L22" s="1329">
        <v>3</v>
      </c>
      <c r="M22" s="1332">
        <v>1000</v>
      </c>
      <c r="N22" s="1545"/>
      <c r="O22" s="622" t="s">
        <v>373</v>
      </c>
      <c r="P22" s="925"/>
      <c r="R22" s="1618"/>
      <c r="S22" s="1621"/>
      <c r="T22" s="1621"/>
      <c r="U22" s="1338" t="s">
        <v>914</v>
      </c>
      <c r="V22" s="1338">
        <f>SUM(H2:H14)</f>
        <v>0</v>
      </c>
    </row>
    <row r="23" spans="1:22" ht="63.75" customHeight="1" thickBot="1" x14ac:dyDescent="0.3">
      <c r="A23" s="1529"/>
      <c r="B23" s="1330" t="s">
        <v>6</v>
      </c>
      <c r="C23" s="1330">
        <v>9</v>
      </c>
      <c r="D23" s="1330" t="s">
        <v>714</v>
      </c>
      <c r="E23" s="1330" t="s">
        <v>392</v>
      </c>
      <c r="F23" s="1330"/>
      <c r="G23" s="1330"/>
      <c r="H23" s="1330"/>
      <c r="I23" s="995">
        <v>45839</v>
      </c>
      <c r="J23" s="995">
        <v>45689</v>
      </c>
      <c r="K23" s="1330">
        <v>0</v>
      </c>
      <c r="L23" s="1330">
        <v>3</v>
      </c>
      <c r="M23" s="1333">
        <v>1000</v>
      </c>
      <c r="N23" s="1548"/>
      <c r="O23" s="628" t="s">
        <v>373</v>
      </c>
      <c r="P23" s="925"/>
      <c r="R23" s="1611">
        <v>8</v>
      </c>
      <c r="S23" s="1627" t="s">
        <v>356</v>
      </c>
      <c r="T23" s="1627">
        <f>COUNTIF(E230:E253,"в работе")</f>
        <v>24</v>
      </c>
      <c r="U23" s="941" t="s">
        <v>240</v>
      </c>
      <c r="V23" s="941">
        <f>SUM(F230:F253)</f>
        <v>6</v>
      </c>
    </row>
    <row r="24" spans="1:22" ht="18.75" customHeight="1" x14ac:dyDescent="0.25">
      <c r="A24" s="1653" t="s">
        <v>1008</v>
      </c>
      <c r="B24" s="1340" t="s">
        <v>39</v>
      </c>
      <c r="C24" s="1340">
        <v>1</v>
      </c>
      <c r="D24" s="1340" t="s">
        <v>102</v>
      </c>
      <c r="E24" s="1340" t="s">
        <v>392</v>
      </c>
      <c r="F24" s="1340"/>
      <c r="G24" s="1340"/>
      <c r="H24" s="1340"/>
      <c r="I24" s="963">
        <v>45839</v>
      </c>
      <c r="J24" s="963">
        <v>45689</v>
      </c>
      <c r="K24" s="1340">
        <v>0</v>
      </c>
      <c r="L24" s="1340">
        <v>5</v>
      </c>
      <c r="M24" s="1346">
        <v>1000</v>
      </c>
      <c r="N24" s="1637" t="s">
        <v>719</v>
      </c>
      <c r="O24" s="981" t="s">
        <v>374</v>
      </c>
      <c r="P24" s="925"/>
      <c r="R24" s="1612"/>
      <c r="S24" s="1628"/>
      <c r="T24" s="1628"/>
      <c r="U24" s="941" t="s">
        <v>241</v>
      </c>
      <c r="V24" s="941">
        <f>SUM(G230:G253)</f>
        <v>4</v>
      </c>
    </row>
    <row r="25" spans="1:22" ht="18.75" x14ac:dyDescent="0.25">
      <c r="A25" s="1654"/>
      <c r="B25" s="1341" t="s">
        <v>40</v>
      </c>
      <c r="C25" s="1341">
        <v>2</v>
      </c>
      <c r="D25" s="1341">
        <v>708509</v>
      </c>
      <c r="E25" s="1341" t="s">
        <v>392</v>
      </c>
      <c r="F25" s="1341"/>
      <c r="G25" s="1341"/>
      <c r="H25" s="1341"/>
      <c r="I25" s="966">
        <v>45839</v>
      </c>
      <c r="J25" s="966">
        <v>45689</v>
      </c>
      <c r="K25" s="1341">
        <v>0</v>
      </c>
      <c r="L25" s="1341">
        <v>5</v>
      </c>
      <c r="M25" s="1347">
        <v>1000</v>
      </c>
      <c r="N25" s="1638"/>
      <c r="O25" s="983" t="s">
        <v>375</v>
      </c>
      <c r="P25" s="925"/>
      <c r="R25" s="1613"/>
      <c r="S25" s="1629"/>
      <c r="T25" s="1629"/>
      <c r="U25" s="941" t="s">
        <v>914</v>
      </c>
      <c r="V25" s="941">
        <f>SUM(H230:H253)</f>
        <v>1</v>
      </c>
    </row>
    <row r="26" spans="1:22" ht="18.75" x14ac:dyDescent="0.25">
      <c r="A26" s="1654"/>
      <c r="B26" s="1341" t="s">
        <v>40</v>
      </c>
      <c r="C26" s="1341">
        <v>3</v>
      </c>
      <c r="D26" s="1341" t="s">
        <v>101</v>
      </c>
      <c r="E26" s="1341" t="s">
        <v>392</v>
      </c>
      <c r="F26" s="1341"/>
      <c r="G26" s="1341"/>
      <c r="H26" s="1341"/>
      <c r="I26" s="966">
        <v>45839</v>
      </c>
      <c r="J26" s="966">
        <v>45689</v>
      </c>
      <c r="K26" s="1341">
        <v>0</v>
      </c>
      <c r="L26" s="1341">
        <v>5</v>
      </c>
      <c r="M26" s="1347">
        <v>1000</v>
      </c>
      <c r="N26" s="1638"/>
      <c r="O26" s="983" t="s">
        <v>374</v>
      </c>
      <c r="P26" s="925"/>
      <c r="R26" s="1616">
        <v>9</v>
      </c>
      <c r="S26" s="1619" t="s">
        <v>808</v>
      </c>
      <c r="T26" s="1619">
        <f>COUNTIF(E196:E229,"в работе")</f>
        <v>25</v>
      </c>
      <c r="U26" s="1338" t="s">
        <v>240</v>
      </c>
      <c r="V26" s="1338">
        <f>SUM(F196:F229)</f>
        <v>0</v>
      </c>
    </row>
    <row r="27" spans="1:22" ht="18.75" x14ac:dyDescent="0.25">
      <c r="A27" s="1654"/>
      <c r="B27" s="1341" t="s">
        <v>401</v>
      </c>
      <c r="C27" s="1341">
        <v>4</v>
      </c>
      <c r="D27" s="1341" t="s">
        <v>98</v>
      </c>
      <c r="E27" s="1341" t="s">
        <v>391</v>
      </c>
      <c r="F27" s="1341"/>
      <c r="G27" s="1341"/>
      <c r="H27" s="1341"/>
      <c r="I27" s="966">
        <v>45839</v>
      </c>
      <c r="J27" s="966">
        <v>45689</v>
      </c>
      <c r="K27" s="1341">
        <v>0</v>
      </c>
      <c r="L27" s="1341">
        <v>5</v>
      </c>
      <c r="M27" s="1347">
        <v>1000</v>
      </c>
      <c r="N27" s="1638"/>
      <c r="O27" s="983" t="s">
        <v>374</v>
      </c>
      <c r="P27" s="925"/>
      <c r="R27" s="1617"/>
      <c r="S27" s="1620"/>
      <c r="T27" s="1620"/>
      <c r="U27" s="1338" t="s">
        <v>241</v>
      </c>
      <c r="V27" s="1338">
        <f>SUM(G196:G229)</f>
        <v>6</v>
      </c>
    </row>
    <row r="28" spans="1:22" ht="18.75" x14ac:dyDescent="0.25">
      <c r="A28" s="1654"/>
      <c r="B28" s="1341" t="s">
        <v>41</v>
      </c>
      <c r="C28" s="1341">
        <v>5</v>
      </c>
      <c r="D28" s="1341" t="s">
        <v>100</v>
      </c>
      <c r="E28" s="1341" t="s">
        <v>392</v>
      </c>
      <c r="F28" s="1341"/>
      <c r="G28" s="1341"/>
      <c r="H28" s="1341"/>
      <c r="I28" s="966">
        <v>45839</v>
      </c>
      <c r="J28" s="966">
        <v>45689</v>
      </c>
      <c r="K28" s="1341">
        <v>0</v>
      </c>
      <c r="L28" s="1341">
        <v>5</v>
      </c>
      <c r="M28" s="1347">
        <v>1000</v>
      </c>
      <c r="N28" s="1638"/>
      <c r="O28" s="983" t="s">
        <v>374</v>
      </c>
      <c r="P28" s="925"/>
      <c r="R28" s="1618"/>
      <c r="S28" s="1621"/>
      <c r="T28" s="1621"/>
      <c r="U28" s="1338" t="s">
        <v>914</v>
      </c>
      <c r="V28" s="1338">
        <f>SUM(H196:H229)</f>
        <v>0</v>
      </c>
    </row>
    <row r="29" spans="1:22" ht="18.75" x14ac:dyDescent="0.25">
      <c r="A29" s="1654"/>
      <c r="B29" s="1341" t="s">
        <v>41</v>
      </c>
      <c r="C29" s="1341">
        <v>6</v>
      </c>
      <c r="D29" s="1341">
        <v>708511</v>
      </c>
      <c r="E29" s="1341" t="s">
        <v>392</v>
      </c>
      <c r="F29" s="1341"/>
      <c r="G29" s="1341"/>
      <c r="H29" s="1341"/>
      <c r="I29" s="966">
        <v>45839</v>
      </c>
      <c r="J29" s="966">
        <v>45689</v>
      </c>
      <c r="K29" s="1341">
        <v>0</v>
      </c>
      <c r="L29" s="1341">
        <v>5</v>
      </c>
      <c r="M29" s="1347">
        <v>1000</v>
      </c>
      <c r="N29" s="1638"/>
      <c r="O29" s="983" t="s">
        <v>375</v>
      </c>
      <c r="P29" s="925"/>
      <c r="R29" s="1602">
        <v>10</v>
      </c>
      <c r="S29" s="1627" t="s">
        <v>368</v>
      </c>
      <c r="T29" s="1627">
        <f>COUNTIF(E184:E195,"в работе")</f>
        <v>8</v>
      </c>
      <c r="U29" s="941" t="s">
        <v>240</v>
      </c>
      <c r="V29" s="941">
        <f>SUM(F184:F195)</f>
        <v>0</v>
      </c>
    </row>
    <row r="30" spans="1:22" ht="18.75" x14ac:dyDescent="0.25">
      <c r="A30" s="1654"/>
      <c r="B30" s="1341" t="s">
        <v>42</v>
      </c>
      <c r="C30" s="1341">
        <v>7</v>
      </c>
      <c r="D30" s="1341" t="s">
        <v>99</v>
      </c>
      <c r="E30" s="1341" t="s">
        <v>392</v>
      </c>
      <c r="F30" s="1341"/>
      <c r="G30" s="1341">
        <v>1</v>
      </c>
      <c r="H30" s="1341"/>
      <c r="I30" s="966">
        <v>45839</v>
      </c>
      <c r="J30" s="966">
        <v>45689</v>
      </c>
      <c r="K30" s="1341">
        <v>0</v>
      </c>
      <c r="L30" s="1341">
        <v>5</v>
      </c>
      <c r="M30" s="1347">
        <v>1000</v>
      </c>
      <c r="N30" s="1638"/>
      <c r="O30" s="983" t="s">
        <v>374</v>
      </c>
      <c r="P30" s="925"/>
      <c r="R30" s="1603"/>
      <c r="S30" s="1628"/>
      <c r="T30" s="1628"/>
      <c r="U30" s="941" t="s">
        <v>241</v>
      </c>
      <c r="V30" s="941">
        <f>SUM(G184:G195)</f>
        <v>1</v>
      </c>
    </row>
    <row r="31" spans="1:22" ht="18.75" customHeight="1" x14ac:dyDescent="0.25">
      <c r="A31" s="1654"/>
      <c r="B31" s="1341" t="s">
        <v>10</v>
      </c>
      <c r="C31" s="1341">
        <v>1</v>
      </c>
      <c r="D31" s="1341" t="s">
        <v>103</v>
      </c>
      <c r="E31" s="1341" t="s">
        <v>392</v>
      </c>
      <c r="F31" s="1341"/>
      <c r="G31" s="1341"/>
      <c r="H31" s="1341"/>
      <c r="I31" s="966">
        <v>45839</v>
      </c>
      <c r="J31" s="966">
        <v>45689</v>
      </c>
      <c r="K31" s="1341">
        <v>0</v>
      </c>
      <c r="L31" s="1341">
        <v>5</v>
      </c>
      <c r="M31" s="1347">
        <v>1000</v>
      </c>
      <c r="N31" s="1638" t="s">
        <v>740</v>
      </c>
      <c r="O31" s="983" t="s">
        <v>374</v>
      </c>
      <c r="P31" s="925"/>
      <c r="R31" s="1604"/>
      <c r="S31" s="1629"/>
      <c r="T31" s="1629"/>
      <c r="U31" s="941" t="s">
        <v>914</v>
      </c>
      <c r="V31" s="941">
        <f>SUM(H184:H195)</f>
        <v>0</v>
      </c>
    </row>
    <row r="32" spans="1:22" ht="18.75" x14ac:dyDescent="0.25">
      <c r="A32" s="1654"/>
      <c r="B32" s="1341" t="s">
        <v>11</v>
      </c>
      <c r="C32" s="1341">
        <v>2</v>
      </c>
      <c r="D32" s="1341" t="s">
        <v>104</v>
      </c>
      <c r="E32" s="1341" t="s">
        <v>392</v>
      </c>
      <c r="F32" s="1341"/>
      <c r="G32" s="1341"/>
      <c r="H32" s="1341"/>
      <c r="I32" s="966">
        <v>45839</v>
      </c>
      <c r="J32" s="966">
        <v>45689</v>
      </c>
      <c r="K32" s="1341">
        <v>0</v>
      </c>
      <c r="L32" s="1341">
        <v>5</v>
      </c>
      <c r="M32" s="1347">
        <v>1000</v>
      </c>
      <c r="N32" s="1638"/>
      <c r="O32" s="983" t="s">
        <v>374</v>
      </c>
      <c r="P32" s="925"/>
      <c r="R32" s="1616">
        <v>11</v>
      </c>
      <c r="S32" s="1619" t="s">
        <v>363</v>
      </c>
      <c r="T32" s="1619">
        <f>COUNTIF(E254:E258,"в работе")</f>
        <v>4</v>
      </c>
      <c r="U32" s="1338" t="s">
        <v>240</v>
      </c>
      <c r="V32" s="1338">
        <f>SUM(F254:F258)</f>
        <v>5</v>
      </c>
    </row>
    <row r="33" spans="1:22" ht="18.75" x14ac:dyDescent="0.25">
      <c r="A33" s="1654"/>
      <c r="B33" s="1341" t="s">
        <v>12</v>
      </c>
      <c r="C33" s="1341">
        <v>3</v>
      </c>
      <c r="D33" s="1341" t="s">
        <v>105</v>
      </c>
      <c r="E33" s="1341" t="s">
        <v>392</v>
      </c>
      <c r="F33" s="1341"/>
      <c r="G33" s="1341"/>
      <c r="H33" s="1341"/>
      <c r="I33" s="966">
        <v>45839</v>
      </c>
      <c r="J33" s="966">
        <v>45689</v>
      </c>
      <c r="K33" s="1341">
        <v>0</v>
      </c>
      <c r="L33" s="1341">
        <v>5</v>
      </c>
      <c r="M33" s="1347">
        <v>1000</v>
      </c>
      <c r="N33" s="1638"/>
      <c r="O33" s="983" t="s">
        <v>374</v>
      </c>
      <c r="P33" s="925"/>
      <c r="R33" s="1617"/>
      <c r="S33" s="1620"/>
      <c r="T33" s="1620"/>
      <c r="U33" s="1338" t="s">
        <v>241</v>
      </c>
      <c r="V33" s="1338">
        <f>SUM(G254:G258)</f>
        <v>4</v>
      </c>
    </row>
    <row r="34" spans="1:22" ht="18.75" x14ac:dyDescent="0.25">
      <c r="A34" s="1654"/>
      <c r="B34" s="1341" t="s">
        <v>13</v>
      </c>
      <c r="C34" s="1341">
        <v>4</v>
      </c>
      <c r="D34" s="1341" t="s">
        <v>106</v>
      </c>
      <c r="E34" s="1341" t="s">
        <v>392</v>
      </c>
      <c r="F34" s="1341">
        <v>1</v>
      </c>
      <c r="G34" s="1341"/>
      <c r="H34" s="1341"/>
      <c r="I34" s="966">
        <v>45839</v>
      </c>
      <c r="J34" s="966">
        <v>45689</v>
      </c>
      <c r="K34" s="1341">
        <v>0</v>
      </c>
      <c r="L34" s="1341">
        <v>5</v>
      </c>
      <c r="M34" s="1347">
        <v>1000</v>
      </c>
      <c r="N34" s="1638"/>
      <c r="O34" s="983" t="s">
        <v>374</v>
      </c>
      <c r="P34" s="925"/>
      <c r="R34" s="1618"/>
      <c r="S34" s="1621"/>
      <c r="T34" s="1621"/>
      <c r="U34" s="1338" t="s">
        <v>914</v>
      </c>
      <c r="V34" s="1338">
        <f>SUM(H254:H258)</f>
        <v>1</v>
      </c>
    </row>
    <row r="35" spans="1:22" ht="15.75" customHeight="1" x14ac:dyDescent="0.25">
      <c r="A35" s="1654"/>
      <c r="B35" s="1341" t="s">
        <v>14</v>
      </c>
      <c r="C35" s="1341">
        <v>1</v>
      </c>
      <c r="D35" s="1341" t="s">
        <v>107</v>
      </c>
      <c r="E35" s="1341" t="s">
        <v>392</v>
      </c>
      <c r="F35" s="1341"/>
      <c r="G35" s="1341"/>
      <c r="H35" s="1341"/>
      <c r="I35" s="966">
        <v>45839</v>
      </c>
      <c r="J35" s="966">
        <v>45689</v>
      </c>
      <c r="K35" s="1341">
        <v>0</v>
      </c>
      <c r="L35" s="1341">
        <v>5</v>
      </c>
      <c r="M35" s="1347">
        <v>1000</v>
      </c>
      <c r="N35" s="1638" t="s">
        <v>741</v>
      </c>
      <c r="O35" s="983" t="s">
        <v>374</v>
      </c>
      <c r="P35" s="925"/>
      <c r="R35" s="1665">
        <v>12</v>
      </c>
      <c r="S35" s="1665" t="s">
        <v>568</v>
      </c>
      <c r="T35" s="1665">
        <f>COUNTIF(E381:E393,"в работе")</f>
        <v>13</v>
      </c>
      <c r="U35" s="1034" t="s">
        <v>240</v>
      </c>
      <c r="V35" s="1034">
        <f>SUM(F381:F393)</f>
        <v>0</v>
      </c>
    </row>
    <row r="36" spans="1:22" ht="18.75" x14ac:dyDescent="0.25">
      <c r="A36" s="1654"/>
      <c r="B36" s="1341" t="s">
        <v>15</v>
      </c>
      <c r="C36" s="1341">
        <v>2</v>
      </c>
      <c r="D36" s="1341" t="s">
        <v>904</v>
      </c>
      <c r="E36" s="1341" t="s">
        <v>392</v>
      </c>
      <c r="F36" s="1341"/>
      <c r="G36" s="1341"/>
      <c r="H36" s="1341"/>
      <c r="I36" s="966">
        <v>45839</v>
      </c>
      <c r="J36" s="966">
        <v>45689</v>
      </c>
      <c r="K36" s="1341">
        <v>0</v>
      </c>
      <c r="L36" s="1341">
        <v>5</v>
      </c>
      <c r="M36" s="1347">
        <v>1000</v>
      </c>
      <c r="N36" s="1638"/>
      <c r="O36" s="983" t="s">
        <v>374</v>
      </c>
      <c r="P36" s="925"/>
      <c r="R36" s="1666"/>
      <c r="S36" s="1666"/>
      <c r="T36" s="1666"/>
      <c r="U36" s="1034" t="s">
        <v>241</v>
      </c>
      <c r="V36" s="1034">
        <f>SUM(G381:G393)</f>
        <v>0</v>
      </c>
    </row>
    <row r="37" spans="1:22" ht="18.75" x14ac:dyDescent="0.25">
      <c r="A37" s="1654"/>
      <c r="B37" s="1341" t="s">
        <v>16</v>
      </c>
      <c r="C37" s="1341">
        <v>3</v>
      </c>
      <c r="D37" s="1341" t="s">
        <v>109</v>
      </c>
      <c r="E37" s="1341" t="s">
        <v>392</v>
      </c>
      <c r="F37" s="1341">
        <v>1</v>
      </c>
      <c r="G37" s="1341"/>
      <c r="H37" s="1341"/>
      <c r="I37" s="966">
        <v>45839</v>
      </c>
      <c r="J37" s="966">
        <v>45689</v>
      </c>
      <c r="K37" s="1341">
        <v>0</v>
      </c>
      <c r="L37" s="1341">
        <v>5</v>
      </c>
      <c r="M37" s="1347">
        <v>1000</v>
      </c>
      <c r="N37" s="1638"/>
      <c r="O37" s="983" t="s">
        <v>374</v>
      </c>
      <c r="P37" s="925"/>
      <c r="R37" s="1667"/>
      <c r="S37" s="1667"/>
      <c r="T37" s="1667"/>
      <c r="U37" s="1034" t="s">
        <v>914</v>
      </c>
      <c r="V37" s="1034">
        <f>SUM(H381:H393)</f>
        <v>0</v>
      </c>
    </row>
    <row r="38" spans="1:22" ht="18.75" x14ac:dyDescent="0.25">
      <c r="A38" s="1654"/>
      <c r="B38" s="1341" t="s">
        <v>17</v>
      </c>
      <c r="C38" s="1341">
        <v>4</v>
      </c>
      <c r="D38" s="1341" t="s">
        <v>110</v>
      </c>
      <c r="E38" s="1341" t="s">
        <v>392</v>
      </c>
      <c r="F38" s="1341"/>
      <c r="G38" s="1341"/>
      <c r="H38" s="1341"/>
      <c r="I38" s="966">
        <v>45839</v>
      </c>
      <c r="J38" s="966">
        <v>45689</v>
      </c>
      <c r="K38" s="1341">
        <v>0</v>
      </c>
      <c r="L38" s="1341">
        <v>5</v>
      </c>
      <c r="M38" s="1347">
        <v>1000</v>
      </c>
      <c r="N38" s="1638"/>
      <c r="O38" s="983" t="s">
        <v>374</v>
      </c>
      <c r="P38" s="925"/>
      <c r="R38" s="1668">
        <v>13</v>
      </c>
      <c r="S38" s="1668" t="s">
        <v>586</v>
      </c>
      <c r="T38" s="1668">
        <f>COUNTIF(E394:E406,"в работе")</f>
        <v>12</v>
      </c>
      <c r="U38" s="1350" t="s">
        <v>240</v>
      </c>
      <c r="V38" s="1350">
        <f>SUM(F394:F406)</f>
        <v>1</v>
      </c>
    </row>
    <row r="39" spans="1:22" ht="15.75" customHeight="1" x14ac:dyDescent="0.25">
      <c r="A39" s="1654"/>
      <c r="B39" s="1341" t="s">
        <v>18</v>
      </c>
      <c r="C39" s="1341">
        <v>1</v>
      </c>
      <c r="D39" s="1341" t="s">
        <v>111</v>
      </c>
      <c r="E39" s="1341" t="s">
        <v>392</v>
      </c>
      <c r="F39" s="1341"/>
      <c r="G39" s="1341"/>
      <c r="H39" s="1341"/>
      <c r="I39" s="966">
        <v>45839</v>
      </c>
      <c r="J39" s="966">
        <v>45689</v>
      </c>
      <c r="K39" s="1341">
        <v>0</v>
      </c>
      <c r="L39" s="1341">
        <v>5</v>
      </c>
      <c r="M39" s="1347">
        <v>1000</v>
      </c>
      <c r="N39" s="1638" t="s">
        <v>742</v>
      </c>
      <c r="O39" s="983" t="s">
        <v>374</v>
      </c>
      <c r="P39" s="925"/>
      <c r="R39" s="1669"/>
      <c r="S39" s="1669"/>
      <c r="T39" s="1669"/>
      <c r="U39" s="1350" t="s">
        <v>241</v>
      </c>
      <c r="V39" s="1350">
        <f>SUM(G394:G406)</f>
        <v>1</v>
      </c>
    </row>
    <row r="40" spans="1:22" ht="18.75" x14ac:dyDescent="0.25">
      <c r="A40" s="1654"/>
      <c r="B40" s="1341" t="s">
        <v>19</v>
      </c>
      <c r="C40" s="1341">
        <v>2</v>
      </c>
      <c r="D40" s="1341" t="s">
        <v>112</v>
      </c>
      <c r="E40" s="1341" t="s">
        <v>392</v>
      </c>
      <c r="F40" s="1341"/>
      <c r="G40" s="1341"/>
      <c r="H40" s="1341"/>
      <c r="I40" s="966">
        <v>45839</v>
      </c>
      <c r="J40" s="966">
        <v>45689</v>
      </c>
      <c r="K40" s="1341">
        <v>0</v>
      </c>
      <c r="L40" s="1341">
        <v>5</v>
      </c>
      <c r="M40" s="1347">
        <v>1000</v>
      </c>
      <c r="N40" s="1638"/>
      <c r="O40" s="983" t="s">
        <v>374</v>
      </c>
      <c r="P40" s="925"/>
      <c r="R40" s="1670"/>
      <c r="S40" s="1670"/>
      <c r="T40" s="1670"/>
      <c r="U40" s="1350" t="s">
        <v>914</v>
      </c>
      <c r="V40" s="1350">
        <f>SUM(H394:H406)</f>
        <v>0</v>
      </c>
    </row>
    <row r="41" spans="1:22" ht="18.75" x14ac:dyDescent="0.25">
      <c r="A41" s="1654"/>
      <c r="B41" s="1341" t="s">
        <v>20</v>
      </c>
      <c r="C41" s="1341">
        <v>3</v>
      </c>
      <c r="D41" s="1341" t="s">
        <v>113</v>
      </c>
      <c r="E41" s="1341" t="s">
        <v>392</v>
      </c>
      <c r="F41" s="1341">
        <v>1</v>
      </c>
      <c r="G41" s="1341"/>
      <c r="H41" s="1341"/>
      <c r="I41" s="966">
        <v>45839</v>
      </c>
      <c r="J41" s="966">
        <v>45689</v>
      </c>
      <c r="K41" s="1341">
        <v>0</v>
      </c>
      <c r="L41" s="1341">
        <v>5</v>
      </c>
      <c r="M41" s="1347">
        <v>1000</v>
      </c>
      <c r="N41" s="1638"/>
      <c r="O41" s="983" t="s">
        <v>374</v>
      </c>
      <c r="P41" s="925"/>
      <c r="R41" s="1634">
        <v>14</v>
      </c>
      <c r="S41" s="1665" t="s">
        <v>664</v>
      </c>
      <c r="T41" s="1665">
        <v>0</v>
      </c>
      <c r="U41" s="1034" t="s">
        <v>240</v>
      </c>
      <c r="V41" s="1034">
        <v>0</v>
      </c>
    </row>
    <row r="42" spans="1:22" ht="18.75" x14ac:dyDescent="0.25">
      <c r="A42" s="1654"/>
      <c r="B42" s="1341" t="s">
        <v>21</v>
      </c>
      <c r="C42" s="1341">
        <v>4</v>
      </c>
      <c r="D42" s="1341" t="s">
        <v>114</v>
      </c>
      <c r="E42" s="1341" t="s">
        <v>392</v>
      </c>
      <c r="F42" s="1341"/>
      <c r="G42" s="1341"/>
      <c r="H42" s="1341"/>
      <c r="I42" s="966">
        <v>45839</v>
      </c>
      <c r="J42" s="966">
        <v>45689</v>
      </c>
      <c r="K42" s="1341">
        <v>0</v>
      </c>
      <c r="L42" s="1341">
        <v>5</v>
      </c>
      <c r="M42" s="1347">
        <v>1000</v>
      </c>
      <c r="N42" s="1638"/>
      <c r="O42" s="983" t="s">
        <v>374</v>
      </c>
      <c r="P42" s="925"/>
      <c r="R42" s="1635"/>
      <c r="S42" s="1666"/>
      <c r="T42" s="1666"/>
      <c r="U42" s="1034" t="s">
        <v>241</v>
      </c>
      <c r="V42" s="1034">
        <v>0</v>
      </c>
    </row>
    <row r="43" spans="1:22" ht="18.75" x14ac:dyDescent="0.25">
      <c r="A43" s="1654"/>
      <c r="B43" s="1341" t="s">
        <v>116</v>
      </c>
      <c r="C43" s="1341">
        <v>5</v>
      </c>
      <c r="D43" s="1341" t="s">
        <v>115</v>
      </c>
      <c r="E43" s="1341" t="s">
        <v>392</v>
      </c>
      <c r="F43" s="1341"/>
      <c r="G43" s="1341"/>
      <c r="H43" s="1341"/>
      <c r="I43" s="966">
        <v>45839</v>
      </c>
      <c r="J43" s="966">
        <v>45689</v>
      </c>
      <c r="K43" s="1341">
        <v>0</v>
      </c>
      <c r="L43" s="1341">
        <v>5</v>
      </c>
      <c r="M43" s="1347">
        <v>1000</v>
      </c>
      <c r="N43" s="1638"/>
      <c r="O43" s="983" t="s">
        <v>374</v>
      </c>
      <c r="P43" s="925"/>
      <c r="R43" s="1636"/>
      <c r="S43" s="1667"/>
      <c r="T43" s="1667"/>
      <c r="U43" s="1034" t="s">
        <v>914</v>
      </c>
      <c r="V43" s="1034">
        <v>0</v>
      </c>
    </row>
    <row r="44" spans="1:22" ht="15.75" customHeight="1" x14ac:dyDescent="0.25">
      <c r="A44" s="1654"/>
      <c r="B44" s="1341" t="s">
        <v>22</v>
      </c>
      <c r="C44" s="1341">
        <v>1</v>
      </c>
      <c r="D44" s="1341" t="s">
        <v>117</v>
      </c>
      <c r="E44" s="1341" t="s">
        <v>392</v>
      </c>
      <c r="F44" s="1341"/>
      <c r="G44" s="1341"/>
      <c r="H44" s="1341"/>
      <c r="I44" s="966">
        <v>45839</v>
      </c>
      <c r="J44" s="966">
        <v>45689</v>
      </c>
      <c r="K44" s="1341">
        <v>0</v>
      </c>
      <c r="L44" s="1341">
        <v>5</v>
      </c>
      <c r="M44" s="1347">
        <v>1000</v>
      </c>
      <c r="N44" s="1638" t="s">
        <v>743</v>
      </c>
      <c r="O44" s="983" t="s">
        <v>374</v>
      </c>
      <c r="P44" s="925"/>
      <c r="R44" s="1668">
        <v>15</v>
      </c>
      <c r="S44" s="1668" t="s">
        <v>675</v>
      </c>
      <c r="T44" s="1668">
        <f>COUNTIF(E467:E486,"в работе")</f>
        <v>20</v>
      </c>
      <c r="U44" s="1350" t="s">
        <v>240</v>
      </c>
      <c r="V44" s="1350">
        <f>SUM(F467:F486)</f>
        <v>2</v>
      </c>
    </row>
    <row r="45" spans="1:22" ht="18.75" x14ac:dyDescent="0.25">
      <c r="A45" s="1654"/>
      <c r="B45" s="1341" t="s">
        <v>23</v>
      </c>
      <c r="C45" s="1341">
        <v>2</v>
      </c>
      <c r="D45" s="1341" t="s">
        <v>402</v>
      </c>
      <c r="E45" s="1341" t="s">
        <v>392</v>
      </c>
      <c r="F45" s="1341"/>
      <c r="G45" s="1341">
        <v>2</v>
      </c>
      <c r="H45" s="1341"/>
      <c r="I45" s="966">
        <v>45839</v>
      </c>
      <c r="J45" s="966">
        <v>45689</v>
      </c>
      <c r="K45" s="1341">
        <v>0</v>
      </c>
      <c r="L45" s="1341">
        <v>5</v>
      </c>
      <c r="M45" s="1347">
        <v>1000</v>
      </c>
      <c r="N45" s="1638"/>
      <c r="O45" s="983" t="s">
        <v>374</v>
      </c>
      <c r="P45" s="925"/>
      <c r="R45" s="1669"/>
      <c r="S45" s="1669"/>
      <c r="T45" s="1669"/>
      <c r="U45" s="1350" t="s">
        <v>241</v>
      </c>
      <c r="V45" s="1350">
        <f>SUM(G467:G486)</f>
        <v>0</v>
      </c>
    </row>
    <row r="46" spans="1:22" ht="18.75" x14ac:dyDescent="0.25">
      <c r="A46" s="1654"/>
      <c r="B46" s="1341" t="s">
        <v>24</v>
      </c>
      <c r="C46" s="1341">
        <v>3</v>
      </c>
      <c r="D46" s="1341" t="s">
        <v>119</v>
      </c>
      <c r="E46" s="1341" t="s">
        <v>392</v>
      </c>
      <c r="F46" s="1341"/>
      <c r="G46" s="1341"/>
      <c r="H46" s="1341"/>
      <c r="I46" s="966">
        <v>45839</v>
      </c>
      <c r="J46" s="966">
        <v>45689</v>
      </c>
      <c r="K46" s="1341">
        <v>0</v>
      </c>
      <c r="L46" s="1341">
        <v>5</v>
      </c>
      <c r="M46" s="1347">
        <v>1000</v>
      </c>
      <c r="N46" s="1638"/>
      <c r="O46" s="983" t="s">
        <v>374</v>
      </c>
      <c r="P46" s="925"/>
      <c r="R46" s="1670"/>
      <c r="S46" s="1670"/>
      <c r="T46" s="1670"/>
      <c r="U46" s="1350" t="s">
        <v>914</v>
      </c>
      <c r="V46" s="1350">
        <f>SUM(H467:H486)</f>
        <v>0</v>
      </c>
    </row>
    <row r="47" spans="1:22" ht="18.75" x14ac:dyDescent="0.25">
      <c r="A47" s="1654"/>
      <c r="B47" s="1341" t="s">
        <v>25</v>
      </c>
      <c r="C47" s="1341">
        <v>4</v>
      </c>
      <c r="D47" s="1341" t="s">
        <v>120</v>
      </c>
      <c r="E47" s="1341" t="s">
        <v>392</v>
      </c>
      <c r="F47" s="1341"/>
      <c r="G47" s="1341"/>
      <c r="H47" s="1341"/>
      <c r="I47" s="966">
        <v>45839</v>
      </c>
      <c r="J47" s="966">
        <v>45689</v>
      </c>
      <c r="K47" s="1341">
        <v>0</v>
      </c>
      <c r="L47" s="1341">
        <v>5</v>
      </c>
      <c r="M47" s="1347">
        <v>1000</v>
      </c>
      <c r="N47" s="1638"/>
      <c r="O47" s="983" t="s">
        <v>374</v>
      </c>
      <c r="P47" s="925"/>
      <c r="R47" s="1665">
        <v>16</v>
      </c>
      <c r="S47" s="1665" t="s">
        <v>699</v>
      </c>
      <c r="T47" s="1665">
        <f>COUNTIF(E487:E494,"в работе")</f>
        <v>5</v>
      </c>
      <c r="U47" s="1034" t="s">
        <v>240</v>
      </c>
      <c r="V47" s="1034">
        <f>SUM(F487:F494)</f>
        <v>0</v>
      </c>
    </row>
    <row r="48" spans="1:22" ht="18.75" customHeight="1" x14ac:dyDescent="0.25">
      <c r="A48" s="1654"/>
      <c r="B48" s="1341" t="s">
        <v>26</v>
      </c>
      <c r="C48" s="1341">
        <v>1</v>
      </c>
      <c r="D48" s="1341" t="s">
        <v>121</v>
      </c>
      <c r="E48" s="1341" t="s">
        <v>392</v>
      </c>
      <c r="F48" s="1341"/>
      <c r="G48" s="1341"/>
      <c r="H48" s="1341"/>
      <c r="I48" s="966">
        <v>45839</v>
      </c>
      <c r="J48" s="966">
        <v>45689</v>
      </c>
      <c r="K48" s="1341">
        <v>0</v>
      </c>
      <c r="L48" s="1341">
        <v>5</v>
      </c>
      <c r="M48" s="1347">
        <v>1000</v>
      </c>
      <c r="N48" s="1638" t="s">
        <v>744</v>
      </c>
      <c r="O48" s="983" t="s">
        <v>374</v>
      </c>
      <c r="P48" s="925"/>
      <c r="R48" s="1666"/>
      <c r="S48" s="1666"/>
      <c r="T48" s="1666"/>
      <c r="U48" s="1034" t="s">
        <v>241</v>
      </c>
      <c r="V48" s="1034">
        <f>SUM(G487:G494)</f>
        <v>0</v>
      </c>
    </row>
    <row r="49" spans="1:22" ht="18.75" x14ac:dyDescent="0.25">
      <c r="A49" s="1654"/>
      <c r="B49" s="1341" t="s">
        <v>27</v>
      </c>
      <c r="C49" s="1341">
        <v>2</v>
      </c>
      <c r="D49" s="1341" t="s">
        <v>122</v>
      </c>
      <c r="E49" s="1341" t="s">
        <v>392</v>
      </c>
      <c r="F49" s="1341"/>
      <c r="G49" s="1341"/>
      <c r="H49" s="1341"/>
      <c r="I49" s="966">
        <v>45839</v>
      </c>
      <c r="J49" s="966">
        <v>45689</v>
      </c>
      <c r="K49" s="1341">
        <v>0</v>
      </c>
      <c r="L49" s="1341">
        <v>5</v>
      </c>
      <c r="M49" s="1347">
        <v>1000</v>
      </c>
      <c r="N49" s="1638"/>
      <c r="O49" s="983" t="s">
        <v>374</v>
      </c>
      <c r="P49" s="925"/>
      <c r="R49" s="1667"/>
      <c r="S49" s="1667"/>
      <c r="T49" s="1667"/>
      <c r="U49" s="1034" t="s">
        <v>914</v>
      </c>
      <c r="V49" s="1034">
        <f>SUM(H487:H494)</f>
        <v>0</v>
      </c>
    </row>
    <row r="50" spans="1:22" ht="18.75" x14ac:dyDescent="0.25">
      <c r="A50" s="1654"/>
      <c r="B50" s="1341" t="s">
        <v>28</v>
      </c>
      <c r="C50" s="1341">
        <v>3</v>
      </c>
      <c r="D50" s="1341" t="s">
        <v>403</v>
      </c>
      <c r="E50" s="1341" t="s">
        <v>392</v>
      </c>
      <c r="F50" s="1341"/>
      <c r="G50" s="1341"/>
      <c r="H50" s="1341"/>
      <c r="I50" s="966">
        <v>45839</v>
      </c>
      <c r="J50" s="966">
        <v>45689</v>
      </c>
      <c r="K50" s="1341">
        <v>0</v>
      </c>
      <c r="L50" s="1341">
        <v>5</v>
      </c>
      <c r="M50" s="1347">
        <v>1000</v>
      </c>
      <c r="N50" s="1638"/>
      <c r="O50" s="983" t="s">
        <v>374</v>
      </c>
      <c r="P50" s="925"/>
      <c r="R50" s="1671">
        <v>17</v>
      </c>
      <c r="S50" s="1671" t="s">
        <v>630</v>
      </c>
      <c r="T50" s="1671">
        <f>COUNTIF(E407:E447,"в работе")</f>
        <v>37</v>
      </c>
      <c r="U50" s="1350" t="s">
        <v>240</v>
      </c>
      <c r="V50" s="1350">
        <f>SUM(F407:F447)</f>
        <v>1</v>
      </c>
    </row>
    <row r="51" spans="1:22" ht="18.75" x14ac:dyDescent="0.25">
      <c r="A51" s="1654"/>
      <c r="B51" s="1341" t="s">
        <v>29</v>
      </c>
      <c r="C51" s="1341">
        <v>4</v>
      </c>
      <c r="D51" s="1341" t="s">
        <v>123</v>
      </c>
      <c r="E51" s="1341" t="s">
        <v>392</v>
      </c>
      <c r="F51" s="1341"/>
      <c r="G51" s="1341"/>
      <c r="H51" s="1341"/>
      <c r="I51" s="966">
        <v>45839</v>
      </c>
      <c r="J51" s="966">
        <v>45689</v>
      </c>
      <c r="K51" s="1341">
        <v>0</v>
      </c>
      <c r="L51" s="1341">
        <v>5</v>
      </c>
      <c r="M51" s="1347">
        <v>1000</v>
      </c>
      <c r="N51" s="1638"/>
      <c r="O51" s="983" t="s">
        <v>374</v>
      </c>
      <c r="P51" s="925"/>
      <c r="R51" s="1671"/>
      <c r="S51" s="1671"/>
      <c r="T51" s="1671"/>
      <c r="U51" s="1350" t="s">
        <v>241</v>
      </c>
      <c r="V51" s="1350">
        <f>SUM(G407:G447)</f>
        <v>1</v>
      </c>
    </row>
    <row r="52" spans="1:22" ht="63" x14ac:dyDescent="0.25">
      <c r="A52" s="1654"/>
      <c r="B52" s="1341" t="s">
        <v>30</v>
      </c>
      <c r="C52" s="1341">
        <v>1</v>
      </c>
      <c r="D52" s="1341" t="s">
        <v>124</v>
      </c>
      <c r="E52" s="1341" t="s">
        <v>392</v>
      </c>
      <c r="F52" s="1341"/>
      <c r="G52" s="1341"/>
      <c r="H52" s="1341"/>
      <c r="I52" s="966">
        <v>45839</v>
      </c>
      <c r="J52" s="966">
        <v>45689</v>
      </c>
      <c r="K52" s="1341">
        <v>0</v>
      </c>
      <c r="L52" s="1341">
        <v>5</v>
      </c>
      <c r="M52" s="1347">
        <v>1000</v>
      </c>
      <c r="N52" s="1341" t="s">
        <v>745</v>
      </c>
      <c r="O52" s="983" t="s">
        <v>374</v>
      </c>
      <c r="P52" s="925"/>
      <c r="R52" s="1671"/>
      <c r="S52" s="1671"/>
      <c r="T52" s="1671"/>
      <c r="U52" s="1350" t="s">
        <v>914</v>
      </c>
      <c r="V52" s="1350">
        <f>SUM(H407:H447)</f>
        <v>0</v>
      </c>
    </row>
    <row r="53" spans="1:22" ht="63" x14ac:dyDescent="0.25">
      <c r="A53" s="1654"/>
      <c r="B53" s="1341" t="s">
        <v>31</v>
      </c>
      <c r="C53" s="1341">
        <v>1</v>
      </c>
      <c r="D53" s="1341" t="s">
        <v>397</v>
      </c>
      <c r="E53" s="1341" t="s">
        <v>392</v>
      </c>
      <c r="F53" s="1341"/>
      <c r="G53" s="1341"/>
      <c r="H53" s="1341"/>
      <c r="I53" s="966">
        <v>45839</v>
      </c>
      <c r="J53" s="966">
        <v>45689</v>
      </c>
      <c r="K53" s="1341">
        <v>0</v>
      </c>
      <c r="L53" s="1341">
        <v>5</v>
      </c>
      <c r="M53" s="1347">
        <v>1000</v>
      </c>
      <c r="N53" s="1341" t="s">
        <v>746</v>
      </c>
      <c r="O53" s="983" t="s">
        <v>374</v>
      </c>
      <c r="P53" s="925"/>
      <c r="R53" s="942"/>
      <c r="S53" s="942"/>
      <c r="T53" s="942"/>
      <c r="U53" s="942"/>
      <c r="V53" s="942"/>
    </row>
    <row r="54" spans="1:22" ht="63" x14ac:dyDescent="0.25">
      <c r="A54" s="1654"/>
      <c r="B54" s="1341" t="s">
        <v>32</v>
      </c>
      <c r="C54" s="1341">
        <v>1</v>
      </c>
      <c r="D54" s="1341" t="s">
        <v>126</v>
      </c>
      <c r="E54" s="1341" t="s">
        <v>392</v>
      </c>
      <c r="F54" s="1341"/>
      <c r="G54" s="1341"/>
      <c r="H54" s="1341"/>
      <c r="I54" s="966">
        <v>45839</v>
      </c>
      <c r="J54" s="966">
        <v>45689</v>
      </c>
      <c r="K54" s="1341">
        <v>0</v>
      </c>
      <c r="L54" s="1341">
        <v>5</v>
      </c>
      <c r="M54" s="1347">
        <v>1000</v>
      </c>
      <c r="N54" s="1341" t="s">
        <v>747</v>
      </c>
      <c r="O54" s="983" t="s">
        <v>374</v>
      </c>
      <c r="P54" s="925"/>
      <c r="R54" s="942"/>
      <c r="S54" s="211" t="s">
        <v>371</v>
      </c>
      <c r="T54" s="211">
        <f>ROWS(E2:E515)</f>
        <v>514</v>
      </c>
      <c r="U54" s="1326" t="s">
        <v>372</v>
      </c>
      <c r="V54" s="212">
        <f>SUM(V2:V52)</f>
        <v>102</v>
      </c>
    </row>
    <row r="55" spans="1:22" ht="63" x14ac:dyDescent="0.25">
      <c r="A55" s="1654"/>
      <c r="B55" s="1341" t="s">
        <v>33</v>
      </c>
      <c r="C55" s="1341">
        <v>1</v>
      </c>
      <c r="D55" s="1341" t="s">
        <v>128</v>
      </c>
      <c r="E55" s="1341" t="s">
        <v>392</v>
      </c>
      <c r="F55" s="1341"/>
      <c r="G55" s="1341"/>
      <c r="H55" s="1341"/>
      <c r="I55" s="966">
        <v>45839</v>
      </c>
      <c r="J55" s="966">
        <v>45689</v>
      </c>
      <c r="K55" s="1341">
        <v>0</v>
      </c>
      <c r="L55" s="1341">
        <v>5</v>
      </c>
      <c r="M55" s="1347">
        <v>1000</v>
      </c>
      <c r="N55" s="1341" t="s">
        <v>720</v>
      </c>
      <c r="O55" s="983" t="s">
        <v>374</v>
      </c>
      <c r="P55" s="925"/>
      <c r="S55" s="1325" t="s">
        <v>394</v>
      </c>
      <c r="T55" s="1325">
        <f>COUNTIF(E2:E515,"в работе")</f>
        <v>417</v>
      </c>
      <c r="U55" s="127" t="s">
        <v>240</v>
      </c>
      <c r="V55" s="1325">
        <f>SUM(V2+V5+V8+V11+V14+V17+V20+V23+V26+V29+V32+V35+V38+V41+V44+V47+V50)</f>
        <v>38</v>
      </c>
    </row>
    <row r="56" spans="1:22" ht="63" x14ac:dyDescent="0.25">
      <c r="A56" s="1654"/>
      <c r="B56" s="1341" t="s">
        <v>34</v>
      </c>
      <c r="C56" s="1341">
        <v>1</v>
      </c>
      <c r="D56" s="1341" t="s">
        <v>398</v>
      </c>
      <c r="E56" s="1341" t="s">
        <v>392</v>
      </c>
      <c r="F56" s="1341"/>
      <c r="G56" s="1341"/>
      <c r="H56" s="1341"/>
      <c r="I56" s="966">
        <v>45839</v>
      </c>
      <c r="J56" s="966">
        <v>45689</v>
      </c>
      <c r="K56" s="1341">
        <v>0</v>
      </c>
      <c r="L56" s="1341">
        <v>5</v>
      </c>
      <c r="M56" s="1347">
        <v>1000</v>
      </c>
      <c r="N56" s="1341" t="s">
        <v>748</v>
      </c>
      <c r="O56" s="983" t="s">
        <v>374</v>
      </c>
      <c r="P56" s="925"/>
      <c r="S56" s="1325" t="s">
        <v>395</v>
      </c>
      <c r="T56" s="1325">
        <f>COUNTIF(E2:E515,"отключен")</f>
        <v>90</v>
      </c>
      <c r="U56" s="127" t="s">
        <v>241</v>
      </c>
      <c r="V56" s="1325">
        <f>SUM(V3+V6+V9+V12+V15+V18+V21+V24+V27+V30+V33+V36+V39+V42+V45+V48+V51)</f>
        <v>58</v>
      </c>
    </row>
    <row r="57" spans="1:22" ht="63" x14ac:dyDescent="0.25">
      <c r="A57" s="1654"/>
      <c r="B57" s="1341" t="s">
        <v>35</v>
      </c>
      <c r="C57" s="1341">
        <v>1</v>
      </c>
      <c r="D57" s="1341" t="s">
        <v>129</v>
      </c>
      <c r="E57" s="1341" t="s">
        <v>392</v>
      </c>
      <c r="F57" s="1341"/>
      <c r="G57" s="1341"/>
      <c r="H57" s="1341"/>
      <c r="I57" s="966">
        <v>45839</v>
      </c>
      <c r="J57" s="966">
        <v>45689</v>
      </c>
      <c r="K57" s="1341">
        <v>0</v>
      </c>
      <c r="L57" s="1341">
        <v>5</v>
      </c>
      <c r="M57" s="1347">
        <v>1000</v>
      </c>
      <c r="N57" s="1341" t="s">
        <v>749</v>
      </c>
      <c r="O57" s="983" t="s">
        <v>374</v>
      </c>
      <c r="P57" s="925"/>
      <c r="S57" s="1325" t="s">
        <v>396</v>
      </c>
      <c r="T57" s="1325">
        <f>COUNTIF(E2:E515,"демонтирован")</f>
        <v>7</v>
      </c>
      <c r="U57" s="1325" t="s">
        <v>917</v>
      </c>
      <c r="V57" s="1325">
        <f>SUM(V4+V7+V10+V13+V16+V22+V25+V28+V31+V34+V37+V40+V43+V46+V49+V52+V19)</f>
        <v>6</v>
      </c>
    </row>
    <row r="58" spans="1:22" ht="74.25" customHeight="1" x14ac:dyDescent="0.25">
      <c r="A58" s="1654"/>
      <c r="B58" s="1341" t="s">
        <v>11</v>
      </c>
      <c r="C58" s="1341">
        <v>1</v>
      </c>
      <c r="D58" s="855">
        <v>15265</v>
      </c>
      <c r="E58" s="1341" t="s">
        <v>392</v>
      </c>
      <c r="F58" s="1341"/>
      <c r="G58" s="1341"/>
      <c r="H58" s="1341"/>
      <c r="I58" s="966">
        <v>45839</v>
      </c>
      <c r="J58" s="966">
        <v>45689</v>
      </c>
      <c r="K58" s="1341">
        <v>0</v>
      </c>
      <c r="L58" s="1341">
        <v>2</v>
      </c>
      <c r="M58" s="1347">
        <v>250</v>
      </c>
      <c r="N58" s="1341" t="s">
        <v>740</v>
      </c>
      <c r="O58" s="983" t="s">
        <v>561</v>
      </c>
      <c r="P58" s="925"/>
    </row>
    <row r="59" spans="1:22" ht="63" x14ac:dyDescent="0.25">
      <c r="A59" s="1654"/>
      <c r="B59" s="1341" t="s">
        <v>14</v>
      </c>
      <c r="C59" s="1341">
        <v>2</v>
      </c>
      <c r="D59" s="855">
        <v>15190</v>
      </c>
      <c r="E59" s="1341" t="s">
        <v>392</v>
      </c>
      <c r="F59" s="1341"/>
      <c r="G59" s="1341"/>
      <c r="H59" s="1341"/>
      <c r="I59" s="966">
        <v>45839</v>
      </c>
      <c r="J59" s="966">
        <v>45689</v>
      </c>
      <c r="K59" s="1341">
        <v>0</v>
      </c>
      <c r="L59" s="1341">
        <v>2</v>
      </c>
      <c r="M59" s="1347">
        <v>250</v>
      </c>
      <c r="N59" s="1341" t="s">
        <v>741</v>
      </c>
      <c r="O59" s="983" t="s">
        <v>561</v>
      </c>
      <c r="P59" s="925"/>
    </row>
    <row r="60" spans="1:22" ht="15.75" customHeight="1" x14ac:dyDescent="0.25">
      <c r="A60" s="1654"/>
      <c r="B60" s="1341" t="s">
        <v>19</v>
      </c>
      <c r="C60" s="1341">
        <v>3</v>
      </c>
      <c r="D60" s="855">
        <v>15234</v>
      </c>
      <c r="E60" s="1341" t="s">
        <v>392</v>
      </c>
      <c r="F60" s="1341"/>
      <c r="G60" s="1341"/>
      <c r="H60" s="1341"/>
      <c r="I60" s="966">
        <v>45839</v>
      </c>
      <c r="J60" s="966">
        <v>45689</v>
      </c>
      <c r="K60" s="1341">
        <v>0</v>
      </c>
      <c r="L60" s="1341">
        <v>2</v>
      </c>
      <c r="M60" s="1347">
        <v>250</v>
      </c>
      <c r="N60" s="1638" t="s">
        <v>742</v>
      </c>
      <c r="O60" s="983" t="s">
        <v>561</v>
      </c>
      <c r="P60" s="925"/>
    </row>
    <row r="61" spans="1:22" ht="15.75" x14ac:dyDescent="0.25">
      <c r="A61" s="1654"/>
      <c r="B61" s="1341" t="s">
        <v>19</v>
      </c>
      <c r="C61" s="1341">
        <v>4</v>
      </c>
      <c r="D61" s="1347">
        <v>15182</v>
      </c>
      <c r="E61" s="1341" t="s">
        <v>392</v>
      </c>
      <c r="F61" s="1341"/>
      <c r="G61" s="1341"/>
      <c r="H61" s="1341"/>
      <c r="I61" s="966">
        <v>45839</v>
      </c>
      <c r="J61" s="966">
        <v>45689</v>
      </c>
      <c r="K61" s="1341">
        <v>0</v>
      </c>
      <c r="L61" s="1341">
        <v>2</v>
      </c>
      <c r="M61" s="1347">
        <v>250</v>
      </c>
      <c r="N61" s="1638"/>
      <c r="O61" s="983" t="s">
        <v>561</v>
      </c>
      <c r="P61" s="925"/>
    </row>
    <row r="62" spans="1:22" ht="15.75" x14ac:dyDescent="0.25">
      <c r="A62" s="1654"/>
      <c r="B62" s="1341" t="s">
        <v>116</v>
      </c>
      <c r="C62" s="1341">
        <v>5</v>
      </c>
      <c r="D62" s="855">
        <v>15179</v>
      </c>
      <c r="E62" s="1341" t="s">
        <v>392</v>
      </c>
      <c r="F62" s="1341"/>
      <c r="G62" s="1341"/>
      <c r="H62" s="1341"/>
      <c r="I62" s="966">
        <v>45839</v>
      </c>
      <c r="J62" s="966">
        <v>45689</v>
      </c>
      <c r="K62" s="1341">
        <v>0</v>
      </c>
      <c r="L62" s="1341">
        <v>2</v>
      </c>
      <c r="M62" s="1347">
        <v>250</v>
      </c>
      <c r="N62" s="1638"/>
      <c r="O62" s="983" t="s">
        <v>561</v>
      </c>
      <c r="P62" s="925"/>
    </row>
    <row r="63" spans="1:22" ht="15.75" x14ac:dyDescent="0.25">
      <c r="A63" s="1654"/>
      <c r="B63" s="1341" t="s">
        <v>116</v>
      </c>
      <c r="C63" s="1341">
        <v>6</v>
      </c>
      <c r="D63" s="855">
        <v>15236</v>
      </c>
      <c r="E63" s="1341" t="s">
        <v>392</v>
      </c>
      <c r="F63" s="1341"/>
      <c r="G63" s="1341"/>
      <c r="H63" s="1341"/>
      <c r="I63" s="966">
        <v>45839</v>
      </c>
      <c r="J63" s="966">
        <v>45689</v>
      </c>
      <c r="K63" s="1341">
        <v>0</v>
      </c>
      <c r="L63" s="1341">
        <v>2</v>
      </c>
      <c r="M63" s="1347">
        <v>250</v>
      </c>
      <c r="N63" s="1638"/>
      <c r="O63" s="983" t="s">
        <v>561</v>
      </c>
      <c r="P63" s="925"/>
    </row>
    <row r="64" spans="1:22" ht="15.75" x14ac:dyDescent="0.25">
      <c r="A64" s="1654"/>
      <c r="B64" s="1341" t="s">
        <v>553</v>
      </c>
      <c r="C64" s="1341">
        <v>7</v>
      </c>
      <c r="D64" s="855">
        <v>15242</v>
      </c>
      <c r="E64" s="1341" t="s">
        <v>392</v>
      </c>
      <c r="F64" s="1341"/>
      <c r="G64" s="1341"/>
      <c r="H64" s="1341"/>
      <c r="I64" s="966">
        <v>45839</v>
      </c>
      <c r="J64" s="966">
        <v>45689</v>
      </c>
      <c r="K64" s="1341">
        <v>0</v>
      </c>
      <c r="L64" s="1341">
        <v>2</v>
      </c>
      <c r="M64" s="1347">
        <v>250</v>
      </c>
      <c r="N64" s="1638"/>
      <c r="O64" s="983" t="s">
        <v>561</v>
      </c>
      <c r="P64" s="925"/>
    </row>
    <row r="65" spans="1:16" ht="15.75" customHeight="1" x14ac:dyDescent="0.25">
      <c r="A65" s="1654"/>
      <c r="B65" s="1341" t="s">
        <v>23</v>
      </c>
      <c r="C65" s="1341">
        <v>8</v>
      </c>
      <c r="D65" s="855">
        <v>15280</v>
      </c>
      <c r="E65" s="1341" t="s">
        <v>392</v>
      </c>
      <c r="F65" s="1341"/>
      <c r="G65" s="1341"/>
      <c r="H65" s="1341"/>
      <c r="I65" s="966">
        <v>45839</v>
      </c>
      <c r="J65" s="966">
        <v>45689</v>
      </c>
      <c r="K65" s="1341">
        <v>0</v>
      </c>
      <c r="L65" s="1341">
        <v>2</v>
      </c>
      <c r="M65" s="1347">
        <v>250</v>
      </c>
      <c r="N65" s="1638" t="s">
        <v>743</v>
      </c>
      <c r="O65" s="983" t="s">
        <v>561</v>
      </c>
      <c r="P65" s="925"/>
    </row>
    <row r="66" spans="1:16" ht="15.75" x14ac:dyDescent="0.25">
      <c r="A66" s="1654"/>
      <c r="B66" s="1341" t="s">
        <v>24</v>
      </c>
      <c r="C66" s="1341">
        <v>9</v>
      </c>
      <c r="D66" s="855">
        <v>15287</v>
      </c>
      <c r="E66" s="1341" t="s">
        <v>392</v>
      </c>
      <c r="F66" s="1341"/>
      <c r="G66" s="1341"/>
      <c r="H66" s="1341"/>
      <c r="I66" s="966">
        <v>45839</v>
      </c>
      <c r="J66" s="966">
        <v>45689</v>
      </c>
      <c r="K66" s="1341">
        <v>0</v>
      </c>
      <c r="L66" s="1341">
        <v>2</v>
      </c>
      <c r="M66" s="1347">
        <v>250</v>
      </c>
      <c r="N66" s="1638"/>
      <c r="O66" s="983" t="s">
        <v>561</v>
      </c>
      <c r="P66" s="925"/>
    </row>
    <row r="67" spans="1:16" ht="15.75" customHeight="1" x14ac:dyDescent="0.25">
      <c r="A67" s="1654"/>
      <c r="B67" s="1341" t="s">
        <v>27</v>
      </c>
      <c r="C67" s="1341">
        <v>10</v>
      </c>
      <c r="D67" s="1347">
        <v>15281</v>
      </c>
      <c r="E67" s="1341" t="s">
        <v>392</v>
      </c>
      <c r="F67" s="1341"/>
      <c r="G67" s="1341"/>
      <c r="H67" s="1341"/>
      <c r="I67" s="966">
        <v>45839</v>
      </c>
      <c r="J67" s="966">
        <v>45689</v>
      </c>
      <c r="K67" s="1341">
        <v>0</v>
      </c>
      <c r="L67" s="1341">
        <v>2</v>
      </c>
      <c r="M67" s="1347">
        <v>250</v>
      </c>
      <c r="N67" s="1638" t="s">
        <v>744</v>
      </c>
      <c r="O67" s="983" t="s">
        <v>561</v>
      </c>
      <c r="P67" s="925"/>
    </row>
    <row r="68" spans="1:16" ht="15.75" x14ac:dyDescent="0.25">
      <c r="A68" s="1654"/>
      <c r="B68" s="1341" t="s">
        <v>27</v>
      </c>
      <c r="C68" s="1341">
        <v>11</v>
      </c>
      <c r="D68" s="855">
        <v>15195</v>
      </c>
      <c r="E68" s="1341" t="s">
        <v>392</v>
      </c>
      <c r="F68" s="1341"/>
      <c r="G68" s="1341"/>
      <c r="H68" s="1341"/>
      <c r="I68" s="966">
        <v>45839</v>
      </c>
      <c r="J68" s="966">
        <v>45689</v>
      </c>
      <c r="K68" s="1341">
        <v>0</v>
      </c>
      <c r="L68" s="1341">
        <v>2</v>
      </c>
      <c r="M68" s="1347">
        <v>250</v>
      </c>
      <c r="N68" s="1638"/>
      <c r="O68" s="983" t="s">
        <v>561</v>
      </c>
      <c r="P68" s="925"/>
    </row>
    <row r="69" spans="1:16" ht="63" x14ac:dyDescent="0.25">
      <c r="A69" s="1654"/>
      <c r="B69" s="1341" t="s">
        <v>558</v>
      </c>
      <c r="C69" s="1341">
        <v>12</v>
      </c>
      <c r="D69" s="855">
        <v>15231</v>
      </c>
      <c r="E69" s="1341" t="s">
        <v>392</v>
      </c>
      <c r="F69" s="1341"/>
      <c r="G69" s="1341"/>
      <c r="H69" s="1341"/>
      <c r="I69" s="966">
        <v>45839</v>
      </c>
      <c r="J69" s="966">
        <v>45689</v>
      </c>
      <c r="K69" s="1341">
        <v>0</v>
      </c>
      <c r="L69" s="1341">
        <v>2</v>
      </c>
      <c r="M69" s="1347">
        <v>250</v>
      </c>
      <c r="N69" s="1341" t="s">
        <v>747</v>
      </c>
      <c r="O69" s="983" t="s">
        <v>561</v>
      </c>
      <c r="P69" s="925"/>
    </row>
    <row r="70" spans="1:16" ht="63" x14ac:dyDescent="0.25">
      <c r="A70" s="1654"/>
      <c r="B70" s="1341" t="s">
        <v>559</v>
      </c>
      <c r="C70" s="1341">
        <v>13</v>
      </c>
      <c r="D70" s="855">
        <v>15240</v>
      </c>
      <c r="E70" s="1341" t="s">
        <v>392</v>
      </c>
      <c r="F70" s="1341"/>
      <c r="G70" s="1341"/>
      <c r="H70" s="1341"/>
      <c r="I70" s="966">
        <v>45839</v>
      </c>
      <c r="J70" s="966">
        <v>45689</v>
      </c>
      <c r="K70" s="1341">
        <v>0</v>
      </c>
      <c r="L70" s="1341">
        <v>2</v>
      </c>
      <c r="M70" s="1347">
        <v>250</v>
      </c>
      <c r="N70" s="1341" t="s">
        <v>750</v>
      </c>
      <c r="O70" s="983" t="s">
        <v>561</v>
      </c>
      <c r="P70" s="925"/>
    </row>
    <row r="71" spans="1:16" ht="63.75" thickBot="1" x14ac:dyDescent="0.3">
      <c r="A71" s="1655"/>
      <c r="B71" s="1342" t="s">
        <v>560</v>
      </c>
      <c r="C71" s="1342">
        <v>14</v>
      </c>
      <c r="D71" s="1286">
        <v>15232</v>
      </c>
      <c r="E71" s="1342" t="s">
        <v>392</v>
      </c>
      <c r="F71" s="1342"/>
      <c r="G71" s="1342"/>
      <c r="H71" s="1342"/>
      <c r="I71" s="994">
        <v>45839</v>
      </c>
      <c r="J71" s="994">
        <v>45689</v>
      </c>
      <c r="K71" s="1342">
        <v>0</v>
      </c>
      <c r="L71" s="1342">
        <v>2</v>
      </c>
      <c r="M71" s="1348">
        <v>250</v>
      </c>
      <c r="N71" s="1342" t="s">
        <v>749</v>
      </c>
      <c r="O71" s="996" t="s">
        <v>561</v>
      </c>
      <c r="P71" s="925"/>
    </row>
    <row r="72" spans="1:16" ht="15.75" customHeight="1" x14ac:dyDescent="0.25">
      <c r="A72" s="1527" t="s">
        <v>1010</v>
      </c>
      <c r="B72" s="1334" t="s">
        <v>39</v>
      </c>
      <c r="C72" s="1334">
        <v>1</v>
      </c>
      <c r="D72" s="1334" t="s">
        <v>143</v>
      </c>
      <c r="E72" s="1334" t="s">
        <v>392</v>
      </c>
      <c r="F72" s="1334"/>
      <c r="G72" s="1334"/>
      <c r="H72" s="1334"/>
      <c r="I72" s="593">
        <v>45839</v>
      </c>
      <c r="J72" s="593">
        <v>45689</v>
      </c>
      <c r="K72" s="1334">
        <v>0</v>
      </c>
      <c r="L72" s="1334">
        <v>5</v>
      </c>
      <c r="M72" s="1336">
        <v>1000</v>
      </c>
      <c r="N72" s="1554" t="s">
        <v>751</v>
      </c>
      <c r="O72" s="621" t="s">
        <v>374</v>
      </c>
      <c r="P72" s="925"/>
    </row>
    <row r="73" spans="1:16" ht="15.75" x14ac:dyDescent="0.25">
      <c r="A73" s="1528"/>
      <c r="B73" s="1329" t="s">
        <v>40</v>
      </c>
      <c r="C73" s="1329">
        <v>2</v>
      </c>
      <c r="D73" s="1329" t="s">
        <v>144</v>
      </c>
      <c r="E73" s="1329" t="s">
        <v>392</v>
      </c>
      <c r="F73" s="1329"/>
      <c r="G73" s="1329"/>
      <c r="H73" s="1329"/>
      <c r="I73" s="595">
        <v>45839</v>
      </c>
      <c r="J73" s="595">
        <v>45689</v>
      </c>
      <c r="K73" s="1329">
        <v>0</v>
      </c>
      <c r="L73" s="1329">
        <v>5</v>
      </c>
      <c r="M73" s="1332">
        <v>1000</v>
      </c>
      <c r="N73" s="1545"/>
      <c r="O73" s="622" t="s">
        <v>374</v>
      </c>
      <c r="P73" s="925"/>
    </row>
    <row r="74" spans="1:16" ht="15.75" x14ac:dyDescent="0.25">
      <c r="A74" s="1528"/>
      <c r="B74" s="1329" t="s">
        <v>41</v>
      </c>
      <c r="C74" s="1329">
        <v>3</v>
      </c>
      <c r="D74" s="1329" t="s">
        <v>145</v>
      </c>
      <c r="E74" s="1329" t="s">
        <v>392</v>
      </c>
      <c r="F74" s="1329"/>
      <c r="G74" s="1329"/>
      <c r="H74" s="1329"/>
      <c r="I74" s="595">
        <v>45839</v>
      </c>
      <c r="J74" s="595">
        <v>45689</v>
      </c>
      <c r="K74" s="1329">
        <v>0</v>
      </c>
      <c r="L74" s="1329">
        <v>5</v>
      </c>
      <c r="M74" s="1332">
        <v>1000</v>
      </c>
      <c r="N74" s="1545"/>
      <c r="O74" s="622" t="s">
        <v>374</v>
      </c>
      <c r="P74" s="925"/>
    </row>
    <row r="75" spans="1:16" ht="15.75" x14ac:dyDescent="0.25">
      <c r="A75" s="1528"/>
      <c r="B75" s="1329" t="s">
        <v>42</v>
      </c>
      <c r="C75" s="1329">
        <v>4</v>
      </c>
      <c r="D75" s="1329" t="s">
        <v>146</v>
      </c>
      <c r="E75" s="1329" t="s">
        <v>392</v>
      </c>
      <c r="F75" s="1329"/>
      <c r="G75" s="1329">
        <v>1</v>
      </c>
      <c r="H75" s="1329"/>
      <c r="I75" s="595">
        <v>45839</v>
      </c>
      <c r="J75" s="595">
        <v>45689</v>
      </c>
      <c r="K75" s="1329">
        <v>0</v>
      </c>
      <c r="L75" s="1329">
        <v>5</v>
      </c>
      <c r="M75" s="1332">
        <v>1000</v>
      </c>
      <c r="N75" s="1545"/>
      <c r="O75" s="622" t="s">
        <v>374</v>
      </c>
      <c r="P75" s="925"/>
    </row>
    <row r="76" spans="1:16" ht="15.75" customHeight="1" x14ac:dyDescent="0.25">
      <c r="A76" s="1528"/>
      <c r="B76" s="1329" t="s">
        <v>43</v>
      </c>
      <c r="C76" s="1329">
        <v>1</v>
      </c>
      <c r="D76" s="1329" t="s">
        <v>147</v>
      </c>
      <c r="E76" s="1329" t="s">
        <v>392</v>
      </c>
      <c r="F76" s="1329"/>
      <c r="G76" s="1329"/>
      <c r="H76" s="1329"/>
      <c r="I76" s="595">
        <v>45839</v>
      </c>
      <c r="J76" s="595">
        <v>45689</v>
      </c>
      <c r="K76" s="1329">
        <v>0</v>
      </c>
      <c r="L76" s="1329">
        <v>5</v>
      </c>
      <c r="M76" s="1332">
        <v>1000</v>
      </c>
      <c r="N76" s="1545" t="s">
        <v>752</v>
      </c>
      <c r="O76" s="622" t="s">
        <v>374</v>
      </c>
      <c r="P76" s="925"/>
    </row>
    <row r="77" spans="1:16" ht="15.75" x14ac:dyDescent="0.25">
      <c r="A77" s="1528"/>
      <c r="B77" s="1329" t="s">
        <v>44</v>
      </c>
      <c r="C77" s="1329">
        <v>2</v>
      </c>
      <c r="D77" s="1329" t="s">
        <v>148</v>
      </c>
      <c r="E77" s="1329" t="s">
        <v>392</v>
      </c>
      <c r="F77" s="1329">
        <v>1</v>
      </c>
      <c r="G77" s="1329"/>
      <c r="H77" s="1329"/>
      <c r="I77" s="595">
        <v>45839</v>
      </c>
      <c r="J77" s="595">
        <v>45689</v>
      </c>
      <c r="K77" s="1329">
        <v>0</v>
      </c>
      <c r="L77" s="1329">
        <v>5</v>
      </c>
      <c r="M77" s="1332">
        <v>1000</v>
      </c>
      <c r="N77" s="1545"/>
      <c r="O77" s="622" t="s">
        <v>374</v>
      </c>
      <c r="P77" s="925"/>
    </row>
    <row r="78" spans="1:16" ht="15.75" x14ac:dyDescent="0.25">
      <c r="A78" s="1528"/>
      <c r="B78" s="1329" t="s">
        <v>45</v>
      </c>
      <c r="C78" s="1329">
        <v>3</v>
      </c>
      <c r="D78" s="1329" t="s">
        <v>149</v>
      </c>
      <c r="E78" s="1329" t="s">
        <v>392</v>
      </c>
      <c r="F78" s="1329"/>
      <c r="G78" s="1329"/>
      <c r="H78" s="1329"/>
      <c r="I78" s="595">
        <v>45839</v>
      </c>
      <c r="J78" s="595">
        <v>45689</v>
      </c>
      <c r="K78" s="1329">
        <v>0</v>
      </c>
      <c r="L78" s="1329">
        <v>5</v>
      </c>
      <c r="M78" s="1332">
        <v>1000</v>
      </c>
      <c r="N78" s="1545"/>
      <c r="O78" s="622" t="s">
        <v>374</v>
      </c>
      <c r="P78" s="925"/>
    </row>
    <row r="79" spans="1:16" ht="15.75" x14ac:dyDescent="0.25">
      <c r="A79" s="1528"/>
      <c r="B79" s="1329" t="s">
        <v>46</v>
      </c>
      <c r="C79" s="1329">
        <v>4</v>
      </c>
      <c r="D79" s="1329" t="s">
        <v>150</v>
      </c>
      <c r="E79" s="1329" t="s">
        <v>392</v>
      </c>
      <c r="F79" s="1329"/>
      <c r="G79" s="1329"/>
      <c r="H79" s="1329"/>
      <c r="I79" s="595">
        <v>45839</v>
      </c>
      <c r="J79" s="595">
        <v>45689</v>
      </c>
      <c r="K79" s="1329">
        <v>0</v>
      </c>
      <c r="L79" s="1329">
        <v>5</v>
      </c>
      <c r="M79" s="1332">
        <v>1000</v>
      </c>
      <c r="N79" s="1545"/>
      <c r="O79" s="622" t="s">
        <v>374</v>
      </c>
      <c r="P79" s="925"/>
    </row>
    <row r="80" spans="1:16" ht="15.75" x14ac:dyDescent="0.25">
      <c r="A80" s="1528"/>
      <c r="B80" s="1329" t="s">
        <v>95</v>
      </c>
      <c r="C80" s="1329">
        <v>5</v>
      </c>
      <c r="D80" s="1329" t="s">
        <v>151</v>
      </c>
      <c r="E80" s="1329" t="s">
        <v>392</v>
      </c>
      <c r="F80" s="1329"/>
      <c r="G80" s="1329"/>
      <c r="H80" s="1329"/>
      <c r="I80" s="595">
        <v>45839</v>
      </c>
      <c r="J80" s="595">
        <v>45689</v>
      </c>
      <c r="K80" s="1329">
        <v>0</v>
      </c>
      <c r="L80" s="1329">
        <v>5</v>
      </c>
      <c r="M80" s="1332">
        <v>1000</v>
      </c>
      <c r="N80" s="1545"/>
      <c r="O80" s="622" t="s">
        <v>374</v>
      </c>
      <c r="P80" s="925"/>
    </row>
    <row r="81" spans="1:16" ht="15.75" customHeight="1" x14ac:dyDescent="0.25">
      <c r="A81" s="1528"/>
      <c r="B81" s="1329" t="s">
        <v>47</v>
      </c>
      <c r="C81" s="1329">
        <v>1</v>
      </c>
      <c r="D81" s="1329" t="s">
        <v>152</v>
      </c>
      <c r="E81" s="1329" t="s">
        <v>392</v>
      </c>
      <c r="F81" s="1329"/>
      <c r="G81" s="1329"/>
      <c r="H81" s="1329"/>
      <c r="I81" s="595">
        <v>45839</v>
      </c>
      <c r="J81" s="595">
        <v>45689</v>
      </c>
      <c r="K81" s="1329">
        <v>0</v>
      </c>
      <c r="L81" s="1329">
        <v>5</v>
      </c>
      <c r="M81" s="1332">
        <v>1000</v>
      </c>
      <c r="N81" s="1545" t="s">
        <v>753</v>
      </c>
      <c r="O81" s="622" t="s">
        <v>374</v>
      </c>
      <c r="P81" s="925"/>
    </row>
    <row r="82" spans="1:16" ht="15.75" x14ac:dyDescent="0.25">
      <c r="A82" s="1528"/>
      <c r="B82" s="1329" t="s">
        <v>48</v>
      </c>
      <c r="C82" s="1329">
        <v>2</v>
      </c>
      <c r="D82" s="1329" t="s">
        <v>153</v>
      </c>
      <c r="E82" s="1329" t="s">
        <v>392</v>
      </c>
      <c r="F82" s="1329"/>
      <c r="G82" s="1329"/>
      <c r="H82" s="1329"/>
      <c r="I82" s="595">
        <v>45839</v>
      </c>
      <c r="J82" s="595">
        <v>45689</v>
      </c>
      <c r="K82" s="1329">
        <v>0</v>
      </c>
      <c r="L82" s="1329">
        <v>5</v>
      </c>
      <c r="M82" s="1332">
        <v>1000</v>
      </c>
      <c r="N82" s="1545"/>
      <c r="O82" s="622" t="s">
        <v>374</v>
      </c>
      <c r="P82" s="925"/>
    </row>
    <row r="83" spans="1:16" ht="36" customHeight="1" x14ac:dyDescent="0.25">
      <c r="A83" s="1528"/>
      <c r="B83" s="1329" t="s">
        <v>49</v>
      </c>
      <c r="C83" s="1329">
        <v>3</v>
      </c>
      <c r="D83" s="1329" t="s">
        <v>154</v>
      </c>
      <c r="E83" s="1329" t="s">
        <v>392</v>
      </c>
      <c r="F83" s="1329"/>
      <c r="G83" s="1329"/>
      <c r="H83" s="1329"/>
      <c r="I83" s="595">
        <v>45839</v>
      </c>
      <c r="J83" s="595">
        <v>45689</v>
      </c>
      <c r="K83" s="1329">
        <v>0</v>
      </c>
      <c r="L83" s="1329">
        <v>5</v>
      </c>
      <c r="M83" s="1332">
        <v>1000</v>
      </c>
      <c r="N83" s="1545"/>
      <c r="O83" s="622" t="s">
        <v>374</v>
      </c>
      <c r="P83" s="925"/>
    </row>
    <row r="84" spans="1:16" ht="15.75" customHeight="1" x14ac:dyDescent="0.25">
      <c r="A84" s="1528"/>
      <c r="B84" s="1329" t="s">
        <v>50</v>
      </c>
      <c r="C84" s="1329">
        <v>1</v>
      </c>
      <c r="D84" s="1329" t="s">
        <v>155</v>
      </c>
      <c r="E84" s="1329" t="s">
        <v>392</v>
      </c>
      <c r="F84" s="1329"/>
      <c r="G84" s="1329"/>
      <c r="H84" s="1329"/>
      <c r="I84" s="595">
        <v>45839</v>
      </c>
      <c r="J84" s="595">
        <v>45689</v>
      </c>
      <c r="K84" s="1329">
        <v>0</v>
      </c>
      <c r="L84" s="1329">
        <v>5</v>
      </c>
      <c r="M84" s="1332">
        <v>1000</v>
      </c>
      <c r="N84" s="1545" t="s">
        <v>754</v>
      </c>
      <c r="O84" s="622" t="s">
        <v>374</v>
      </c>
      <c r="P84" s="925"/>
    </row>
    <row r="85" spans="1:16" ht="15.75" x14ac:dyDescent="0.25">
      <c r="A85" s="1528"/>
      <c r="B85" s="1329" t="s">
        <v>51</v>
      </c>
      <c r="C85" s="1329">
        <v>2</v>
      </c>
      <c r="D85" s="1329" t="s">
        <v>156</v>
      </c>
      <c r="E85" s="1329" t="s">
        <v>392</v>
      </c>
      <c r="F85" s="1329"/>
      <c r="G85" s="1329">
        <v>1</v>
      </c>
      <c r="H85" s="1329">
        <v>1</v>
      </c>
      <c r="I85" s="595">
        <v>45839</v>
      </c>
      <c r="J85" s="595">
        <v>45689</v>
      </c>
      <c r="K85" s="1329">
        <v>0</v>
      </c>
      <c r="L85" s="1329">
        <v>5</v>
      </c>
      <c r="M85" s="1332">
        <v>1000</v>
      </c>
      <c r="N85" s="1545"/>
      <c r="O85" s="622" t="s">
        <v>374</v>
      </c>
      <c r="P85" s="925"/>
    </row>
    <row r="86" spans="1:16" ht="15.75" x14ac:dyDescent="0.25">
      <c r="A86" s="1528"/>
      <c r="B86" s="1329" t="s">
        <v>51</v>
      </c>
      <c r="C86" s="1329">
        <v>3</v>
      </c>
      <c r="D86" s="1329">
        <v>708514</v>
      </c>
      <c r="E86" s="1329" t="s">
        <v>392</v>
      </c>
      <c r="F86" s="1329">
        <v>1</v>
      </c>
      <c r="G86" s="1329"/>
      <c r="H86" s="1329"/>
      <c r="I86" s="595">
        <v>45839</v>
      </c>
      <c r="J86" s="595">
        <v>45689</v>
      </c>
      <c r="K86" s="1329">
        <v>0</v>
      </c>
      <c r="L86" s="1329">
        <v>5</v>
      </c>
      <c r="M86" s="1332">
        <v>630</v>
      </c>
      <c r="N86" s="1545"/>
      <c r="O86" s="622" t="s">
        <v>375</v>
      </c>
      <c r="P86" s="925"/>
    </row>
    <row r="87" spans="1:16" ht="15.75" x14ac:dyDescent="0.25">
      <c r="A87" s="1528"/>
      <c r="B87" s="1329" t="s">
        <v>52</v>
      </c>
      <c r="C87" s="1329">
        <v>4</v>
      </c>
      <c r="D87" s="1329" t="s">
        <v>157</v>
      </c>
      <c r="E87" s="1329" t="s">
        <v>391</v>
      </c>
      <c r="F87" s="1329"/>
      <c r="G87" s="1329"/>
      <c r="H87" s="1329"/>
      <c r="I87" s="595">
        <v>45839</v>
      </c>
      <c r="J87" s="595">
        <v>45689</v>
      </c>
      <c r="K87" s="1329">
        <v>0</v>
      </c>
      <c r="L87" s="1329">
        <v>5</v>
      </c>
      <c r="M87" s="1332">
        <v>1000</v>
      </c>
      <c r="N87" s="1545"/>
      <c r="O87" s="622" t="s">
        <v>374</v>
      </c>
      <c r="P87" s="925"/>
    </row>
    <row r="88" spans="1:16" ht="15.75" x14ac:dyDescent="0.25">
      <c r="A88" s="1528"/>
      <c r="B88" s="1329" t="s">
        <v>53</v>
      </c>
      <c r="C88" s="1329">
        <v>5</v>
      </c>
      <c r="D88" s="1329" t="s">
        <v>158</v>
      </c>
      <c r="E88" s="1329" t="s">
        <v>392</v>
      </c>
      <c r="F88" s="1329"/>
      <c r="G88" s="1329"/>
      <c r="H88" s="1329"/>
      <c r="I88" s="595">
        <v>45839</v>
      </c>
      <c r="J88" s="595">
        <v>45689</v>
      </c>
      <c r="K88" s="1329">
        <v>0</v>
      </c>
      <c r="L88" s="1329">
        <v>5</v>
      </c>
      <c r="M88" s="1332">
        <v>1000</v>
      </c>
      <c r="N88" s="1545"/>
      <c r="O88" s="622" t="s">
        <v>374</v>
      </c>
      <c r="P88" s="925"/>
    </row>
    <row r="89" spans="1:16" ht="15.75" x14ac:dyDescent="0.25">
      <c r="A89" s="1528"/>
      <c r="B89" s="1329" t="s">
        <v>53</v>
      </c>
      <c r="C89" s="1329">
        <v>6</v>
      </c>
      <c r="D89" s="1329">
        <v>708513</v>
      </c>
      <c r="E89" s="1329" t="s">
        <v>391</v>
      </c>
      <c r="F89" s="1329"/>
      <c r="G89" s="1329"/>
      <c r="H89" s="1329"/>
      <c r="I89" s="595">
        <v>45839</v>
      </c>
      <c r="J89" s="595">
        <v>45689</v>
      </c>
      <c r="K89" s="1329">
        <v>0</v>
      </c>
      <c r="L89" s="1329">
        <v>5</v>
      </c>
      <c r="M89" s="1332">
        <v>630</v>
      </c>
      <c r="N89" s="1545"/>
      <c r="O89" s="622" t="s">
        <v>375</v>
      </c>
      <c r="P89" s="925"/>
    </row>
    <row r="90" spans="1:16" ht="15.75" x14ac:dyDescent="0.25">
      <c r="A90" s="1528"/>
      <c r="B90" s="1329" t="s">
        <v>54</v>
      </c>
      <c r="C90" s="1329">
        <v>7</v>
      </c>
      <c r="D90" s="1329" t="s">
        <v>159</v>
      </c>
      <c r="E90" s="1329" t="s">
        <v>392</v>
      </c>
      <c r="F90" s="1329"/>
      <c r="G90" s="1329">
        <v>1</v>
      </c>
      <c r="H90" s="1329"/>
      <c r="I90" s="595">
        <v>45839</v>
      </c>
      <c r="J90" s="595">
        <v>45689</v>
      </c>
      <c r="K90" s="1329">
        <v>0</v>
      </c>
      <c r="L90" s="1329">
        <v>5</v>
      </c>
      <c r="M90" s="1332">
        <v>1000</v>
      </c>
      <c r="N90" s="1545"/>
      <c r="O90" s="622" t="s">
        <v>374</v>
      </c>
      <c r="P90" s="925"/>
    </row>
    <row r="91" spans="1:16" ht="15.75" customHeight="1" x14ac:dyDescent="0.25">
      <c r="A91" s="1528"/>
      <c r="B91" s="1329" t="s">
        <v>55</v>
      </c>
      <c r="C91" s="1329">
        <v>1</v>
      </c>
      <c r="D91" s="1329" t="s">
        <v>160</v>
      </c>
      <c r="E91" s="1329" t="s">
        <v>392</v>
      </c>
      <c r="F91" s="1329">
        <v>1</v>
      </c>
      <c r="G91" s="1329">
        <v>2</v>
      </c>
      <c r="H91" s="1329"/>
      <c r="I91" s="595">
        <v>45839</v>
      </c>
      <c r="J91" s="595">
        <v>45689</v>
      </c>
      <c r="K91" s="1329">
        <v>0</v>
      </c>
      <c r="L91" s="1329">
        <v>5</v>
      </c>
      <c r="M91" s="1332">
        <v>1000</v>
      </c>
      <c r="N91" s="1545" t="s">
        <v>721</v>
      </c>
      <c r="O91" s="622" t="s">
        <v>374</v>
      </c>
      <c r="P91" s="925"/>
    </row>
    <row r="92" spans="1:16" ht="15.75" x14ac:dyDescent="0.25">
      <c r="A92" s="1528"/>
      <c r="B92" s="1329" t="s">
        <v>56</v>
      </c>
      <c r="C92" s="1329">
        <v>2</v>
      </c>
      <c r="D92" s="1329" t="s">
        <v>161</v>
      </c>
      <c r="E92" s="1329" t="s">
        <v>392</v>
      </c>
      <c r="F92" s="1329"/>
      <c r="G92" s="1329"/>
      <c r="H92" s="1329"/>
      <c r="I92" s="595">
        <v>45839</v>
      </c>
      <c r="J92" s="595">
        <v>45689</v>
      </c>
      <c r="K92" s="1329">
        <v>0</v>
      </c>
      <c r="L92" s="1329">
        <v>5</v>
      </c>
      <c r="M92" s="1332">
        <v>1000</v>
      </c>
      <c r="N92" s="1545"/>
      <c r="O92" s="622" t="s">
        <v>374</v>
      </c>
      <c r="P92" s="925"/>
    </row>
    <row r="93" spans="1:16" ht="33.75" customHeight="1" x14ac:dyDescent="0.25">
      <c r="A93" s="1528"/>
      <c r="B93" s="1329" t="s">
        <v>57</v>
      </c>
      <c r="C93" s="1329">
        <v>3</v>
      </c>
      <c r="D93" s="1329" t="s">
        <v>162</v>
      </c>
      <c r="E93" s="1329" t="s">
        <v>392</v>
      </c>
      <c r="F93" s="1329"/>
      <c r="G93" s="1329"/>
      <c r="H93" s="1329"/>
      <c r="I93" s="595">
        <v>45839</v>
      </c>
      <c r="J93" s="595">
        <v>45689</v>
      </c>
      <c r="K93" s="1329">
        <v>0</v>
      </c>
      <c r="L93" s="1329">
        <v>5</v>
      </c>
      <c r="M93" s="1332">
        <v>1000</v>
      </c>
      <c r="N93" s="1545"/>
      <c r="O93" s="622" t="s">
        <v>374</v>
      </c>
      <c r="P93" s="925"/>
    </row>
    <row r="94" spans="1:16" ht="15.75" customHeight="1" x14ac:dyDescent="0.25">
      <c r="A94" s="1528"/>
      <c r="B94" s="1329" t="s">
        <v>58</v>
      </c>
      <c r="C94" s="1329">
        <v>1</v>
      </c>
      <c r="D94" s="1329" t="s">
        <v>163</v>
      </c>
      <c r="E94" s="1329" t="s">
        <v>392</v>
      </c>
      <c r="F94" s="1329"/>
      <c r="G94" s="1329"/>
      <c r="H94" s="1329"/>
      <c r="I94" s="595">
        <v>45839</v>
      </c>
      <c r="J94" s="595">
        <v>45689</v>
      </c>
      <c r="K94" s="1329">
        <v>0</v>
      </c>
      <c r="L94" s="1329">
        <v>5</v>
      </c>
      <c r="M94" s="1332">
        <v>1000</v>
      </c>
      <c r="N94" s="1545" t="s">
        <v>722</v>
      </c>
      <c r="O94" s="622" t="s">
        <v>374</v>
      </c>
      <c r="P94" s="925"/>
    </row>
    <row r="95" spans="1:16" ht="15.75" x14ac:dyDescent="0.25">
      <c r="A95" s="1528"/>
      <c r="B95" s="1329" t="s">
        <v>59</v>
      </c>
      <c r="C95" s="1329">
        <v>2</v>
      </c>
      <c r="D95" s="1329" t="s">
        <v>164</v>
      </c>
      <c r="E95" s="1329" t="s">
        <v>392</v>
      </c>
      <c r="F95" s="1329"/>
      <c r="G95" s="1329"/>
      <c r="H95" s="1329"/>
      <c r="I95" s="595">
        <v>45839</v>
      </c>
      <c r="J95" s="595">
        <v>45689</v>
      </c>
      <c r="K95" s="1329">
        <v>0</v>
      </c>
      <c r="L95" s="1329">
        <v>5</v>
      </c>
      <c r="M95" s="1332">
        <v>1000</v>
      </c>
      <c r="N95" s="1545"/>
      <c r="O95" s="622" t="s">
        <v>374</v>
      </c>
      <c r="P95" s="925"/>
    </row>
    <row r="96" spans="1:16" ht="15.75" x14ac:dyDescent="0.25">
      <c r="A96" s="1528"/>
      <c r="B96" s="1329" t="s">
        <v>60</v>
      </c>
      <c r="C96" s="1329">
        <v>3</v>
      </c>
      <c r="D96" s="1329" t="s">
        <v>165</v>
      </c>
      <c r="E96" s="1329" t="s">
        <v>392</v>
      </c>
      <c r="F96" s="1329">
        <v>1</v>
      </c>
      <c r="G96" s="1329">
        <v>1</v>
      </c>
      <c r="H96" s="1329"/>
      <c r="I96" s="595">
        <v>45839</v>
      </c>
      <c r="J96" s="595">
        <v>45689</v>
      </c>
      <c r="K96" s="1329">
        <v>0</v>
      </c>
      <c r="L96" s="1329">
        <v>5</v>
      </c>
      <c r="M96" s="1332">
        <v>1000</v>
      </c>
      <c r="N96" s="1545"/>
      <c r="O96" s="622" t="s">
        <v>374</v>
      </c>
      <c r="P96" s="925"/>
    </row>
    <row r="97" spans="1:16" ht="15.75" x14ac:dyDescent="0.25">
      <c r="A97" s="1528"/>
      <c r="B97" s="1329" t="s">
        <v>61</v>
      </c>
      <c r="C97" s="1329">
        <v>4</v>
      </c>
      <c r="D97" s="1329" t="s">
        <v>166</v>
      </c>
      <c r="E97" s="1329" t="s">
        <v>392</v>
      </c>
      <c r="F97" s="1329">
        <v>1</v>
      </c>
      <c r="G97" s="1329">
        <v>1</v>
      </c>
      <c r="H97" s="1329"/>
      <c r="I97" s="595">
        <v>45839</v>
      </c>
      <c r="J97" s="595">
        <v>45689</v>
      </c>
      <c r="K97" s="1329">
        <v>0</v>
      </c>
      <c r="L97" s="1329">
        <v>5</v>
      </c>
      <c r="M97" s="1332">
        <v>1000</v>
      </c>
      <c r="N97" s="1545"/>
      <c r="O97" s="622" t="s">
        <v>374</v>
      </c>
      <c r="P97" s="925"/>
    </row>
    <row r="98" spans="1:16" ht="15.75" customHeight="1" x14ac:dyDescent="0.25">
      <c r="A98" s="1528"/>
      <c r="B98" s="1329" t="s">
        <v>10</v>
      </c>
      <c r="C98" s="1329">
        <v>1</v>
      </c>
      <c r="D98" s="1329" t="s">
        <v>167</v>
      </c>
      <c r="E98" s="1329" t="s">
        <v>392</v>
      </c>
      <c r="F98" s="1329"/>
      <c r="G98" s="1329"/>
      <c r="H98" s="1329"/>
      <c r="I98" s="595">
        <v>45839</v>
      </c>
      <c r="J98" s="595">
        <v>45689</v>
      </c>
      <c r="K98" s="1329">
        <v>0</v>
      </c>
      <c r="L98" s="1329">
        <v>5</v>
      </c>
      <c r="M98" s="1332">
        <v>1000</v>
      </c>
      <c r="N98" s="1545" t="s">
        <v>723</v>
      </c>
      <c r="O98" s="622" t="s">
        <v>374</v>
      </c>
      <c r="P98" s="925"/>
    </row>
    <row r="99" spans="1:16" ht="15.75" x14ac:dyDescent="0.25">
      <c r="A99" s="1528"/>
      <c r="B99" s="1329" t="s">
        <v>11</v>
      </c>
      <c r="C99" s="1329">
        <v>2</v>
      </c>
      <c r="D99" s="1329" t="s">
        <v>168</v>
      </c>
      <c r="E99" s="1329" t="s">
        <v>392</v>
      </c>
      <c r="F99" s="1329"/>
      <c r="G99" s="1329"/>
      <c r="H99" s="1329"/>
      <c r="I99" s="595">
        <v>45839</v>
      </c>
      <c r="J99" s="595">
        <v>45689</v>
      </c>
      <c r="K99" s="1329">
        <v>0</v>
      </c>
      <c r="L99" s="1329">
        <v>5</v>
      </c>
      <c r="M99" s="1332">
        <v>1000</v>
      </c>
      <c r="N99" s="1545"/>
      <c r="O99" s="622" t="s">
        <v>374</v>
      </c>
      <c r="P99" s="925"/>
    </row>
    <row r="100" spans="1:16" ht="15.75" x14ac:dyDescent="0.25">
      <c r="A100" s="1528"/>
      <c r="B100" s="1329" t="s">
        <v>12</v>
      </c>
      <c r="C100" s="1329">
        <v>3</v>
      </c>
      <c r="D100" s="1329" t="s">
        <v>169</v>
      </c>
      <c r="E100" s="1329" t="s">
        <v>392</v>
      </c>
      <c r="F100" s="1329"/>
      <c r="G100" s="1329"/>
      <c r="H100" s="1329"/>
      <c r="I100" s="595">
        <v>45839</v>
      </c>
      <c r="J100" s="595">
        <v>45689</v>
      </c>
      <c r="K100" s="1329">
        <v>0</v>
      </c>
      <c r="L100" s="1329">
        <v>5</v>
      </c>
      <c r="M100" s="1332">
        <v>1000</v>
      </c>
      <c r="N100" s="1545"/>
      <c r="O100" s="622" t="s">
        <v>374</v>
      </c>
      <c r="P100" s="925"/>
    </row>
    <row r="101" spans="1:16" ht="15.75" x14ac:dyDescent="0.25">
      <c r="A101" s="1528"/>
      <c r="B101" s="1329" t="s">
        <v>13</v>
      </c>
      <c r="C101" s="1329">
        <v>4</v>
      </c>
      <c r="D101" s="1329" t="s">
        <v>170</v>
      </c>
      <c r="E101" s="1329" t="s">
        <v>392</v>
      </c>
      <c r="F101" s="1329"/>
      <c r="G101" s="1329"/>
      <c r="H101" s="1329"/>
      <c r="I101" s="595">
        <v>45839</v>
      </c>
      <c r="J101" s="595">
        <v>45689</v>
      </c>
      <c r="K101" s="1329">
        <v>0</v>
      </c>
      <c r="L101" s="1329">
        <v>5</v>
      </c>
      <c r="M101" s="1332">
        <v>1000</v>
      </c>
      <c r="N101" s="1545"/>
      <c r="O101" s="622" t="s">
        <v>374</v>
      </c>
      <c r="P101" s="925"/>
    </row>
    <row r="102" spans="1:16" ht="15.75" customHeight="1" x14ac:dyDescent="0.25">
      <c r="A102" s="1528"/>
      <c r="B102" s="1329" t="s">
        <v>14</v>
      </c>
      <c r="C102" s="1329">
        <v>1</v>
      </c>
      <c r="D102" s="1329" t="s">
        <v>171</v>
      </c>
      <c r="E102" s="1329" t="s">
        <v>392</v>
      </c>
      <c r="F102" s="1329"/>
      <c r="G102" s="1329"/>
      <c r="H102" s="1329"/>
      <c r="I102" s="595">
        <v>45839</v>
      </c>
      <c r="J102" s="595">
        <v>45689</v>
      </c>
      <c r="K102" s="1329">
        <v>0</v>
      </c>
      <c r="L102" s="1329">
        <v>5</v>
      </c>
      <c r="M102" s="1332">
        <v>1000</v>
      </c>
      <c r="N102" s="1545" t="s">
        <v>724</v>
      </c>
      <c r="O102" s="622" t="s">
        <v>374</v>
      </c>
      <c r="P102" s="925"/>
    </row>
    <row r="103" spans="1:16" ht="15.75" x14ac:dyDescent="0.25">
      <c r="A103" s="1528"/>
      <c r="B103" s="1329" t="s">
        <v>15</v>
      </c>
      <c r="C103" s="1329">
        <v>2</v>
      </c>
      <c r="D103" s="1329" t="s">
        <v>172</v>
      </c>
      <c r="E103" s="1329" t="s">
        <v>392</v>
      </c>
      <c r="F103" s="1329"/>
      <c r="G103" s="1329"/>
      <c r="H103" s="1329"/>
      <c r="I103" s="595">
        <v>45839</v>
      </c>
      <c r="J103" s="595">
        <v>45689</v>
      </c>
      <c r="K103" s="1329">
        <v>0</v>
      </c>
      <c r="L103" s="1329">
        <v>5</v>
      </c>
      <c r="M103" s="1332">
        <v>1000</v>
      </c>
      <c r="N103" s="1545"/>
      <c r="O103" s="622" t="s">
        <v>374</v>
      </c>
      <c r="P103" s="925"/>
    </row>
    <row r="104" spans="1:16" ht="15.75" x14ac:dyDescent="0.25">
      <c r="A104" s="1528"/>
      <c r="B104" s="1329" t="s">
        <v>16</v>
      </c>
      <c r="C104" s="1329">
        <v>3</v>
      </c>
      <c r="D104" s="1329" t="s">
        <v>173</v>
      </c>
      <c r="E104" s="1329" t="s">
        <v>392</v>
      </c>
      <c r="F104" s="1329"/>
      <c r="G104" s="1329"/>
      <c r="H104" s="1329"/>
      <c r="I104" s="595">
        <v>45839</v>
      </c>
      <c r="J104" s="595">
        <v>45689</v>
      </c>
      <c r="K104" s="1329">
        <v>0</v>
      </c>
      <c r="L104" s="1329">
        <v>5</v>
      </c>
      <c r="M104" s="1332">
        <v>1000</v>
      </c>
      <c r="N104" s="1545"/>
      <c r="O104" s="622" t="s">
        <v>374</v>
      </c>
      <c r="P104" s="925"/>
    </row>
    <row r="105" spans="1:16" ht="15.75" x14ac:dyDescent="0.25">
      <c r="A105" s="1528"/>
      <c r="B105" s="1329" t="s">
        <v>17</v>
      </c>
      <c r="C105" s="1329">
        <v>4</v>
      </c>
      <c r="D105" s="1329" t="s">
        <v>174</v>
      </c>
      <c r="E105" s="1329" t="s">
        <v>392</v>
      </c>
      <c r="F105" s="1329"/>
      <c r="G105" s="1329"/>
      <c r="H105" s="1329"/>
      <c r="I105" s="595">
        <v>45839</v>
      </c>
      <c r="J105" s="595">
        <v>45689</v>
      </c>
      <c r="K105" s="1329">
        <v>0</v>
      </c>
      <c r="L105" s="1329">
        <v>5</v>
      </c>
      <c r="M105" s="1332">
        <v>1000</v>
      </c>
      <c r="N105" s="1545"/>
      <c r="O105" s="622" t="s">
        <v>374</v>
      </c>
      <c r="P105" s="925"/>
    </row>
    <row r="106" spans="1:16" ht="15.75" x14ac:dyDescent="0.25">
      <c r="A106" s="1528"/>
      <c r="B106" s="1329" t="s">
        <v>62</v>
      </c>
      <c r="C106" s="1329">
        <v>5</v>
      </c>
      <c r="D106" s="1329" t="s">
        <v>175</v>
      </c>
      <c r="E106" s="1329" t="s">
        <v>392</v>
      </c>
      <c r="F106" s="1329"/>
      <c r="G106" s="1329"/>
      <c r="H106" s="1329"/>
      <c r="I106" s="595">
        <v>45839</v>
      </c>
      <c r="J106" s="595">
        <v>45689</v>
      </c>
      <c r="K106" s="1329">
        <v>0</v>
      </c>
      <c r="L106" s="1329">
        <v>5</v>
      </c>
      <c r="M106" s="1332">
        <v>1000</v>
      </c>
      <c r="N106" s="1545"/>
      <c r="O106" s="622" t="s">
        <v>374</v>
      </c>
      <c r="P106" s="925"/>
    </row>
    <row r="107" spans="1:16" ht="15.75" customHeight="1" x14ac:dyDescent="0.25">
      <c r="A107" s="1528"/>
      <c r="B107" s="1329" t="s">
        <v>18</v>
      </c>
      <c r="C107" s="1329">
        <v>1</v>
      </c>
      <c r="D107" s="1329" t="s">
        <v>176</v>
      </c>
      <c r="E107" s="1329" t="s">
        <v>392</v>
      </c>
      <c r="F107" s="1329"/>
      <c r="G107" s="1329"/>
      <c r="H107" s="1329"/>
      <c r="I107" s="595">
        <v>45839</v>
      </c>
      <c r="J107" s="595">
        <v>45689</v>
      </c>
      <c r="K107" s="1329">
        <v>0</v>
      </c>
      <c r="L107" s="1329">
        <v>5</v>
      </c>
      <c r="M107" s="1332">
        <v>1000</v>
      </c>
      <c r="N107" s="1545" t="s">
        <v>725</v>
      </c>
      <c r="O107" s="622" t="s">
        <v>374</v>
      </c>
      <c r="P107" s="925"/>
    </row>
    <row r="108" spans="1:16" ht="15.75" x14ac:dyDescent="0.25">
      <c r="A108" s="1528"/>
      <c r="B108" s="1329" t="s">
        <v>19</v>
      </c>
      <c r="C108" s="1329">
        <v>2</v>
      </c>
      <c r="D108" s="1329" t="s">
        <v>177</v>
      </c>
      <c r="E108" s="1329" t="s">
        <v>392</v>
      </c>
      <c r="F108" s="1329"/>
      <c r="G108" s="1329"/>
      <c r="H108" s="1329"/>
      <c r="I108" s="595">
        <v>45839</v>
      </c>
      <c r="J108" s="595">
        <v>45689</v>
      </c>
      <c r="K108" s="1329">
        <v>0</v>
      </c>
      <c r="L108" s="1329">
        <v>5</v>
      </c>
      <c r="M108" s="1332">
        <v>1000</v>
      </c>
      <c r="N108" s="1545"/>
      <c r="O108" s="622" t="s">
        <v>374</v>
      </c>
      <c r="P108" s="925"/>
    </row>
    <row r="109" spans="1:16" ht="37.5" customHeight="1" x14ac:dyDescent="0.25">
      <c r="A109" s="1528"/>
      <c r="B109" s="1329" t="s">
        <v>20</v>
      </c>
      <c r="C109" s="1329">
        <v>3</v>
      </c>
      <c r="D109" s="1329" t="s">
        <v>178</v>
      </c>
      <c r="E109" s="1329" t="s">
        <v>392</v>
      </c>
      <c r="F109" s="1329"/>
      <c r="G109" s="1329"/>
      <c r="H109" s="1329"/>
      <c r="I109" s="595">
        <v>45839</v>
      </c>
      <c r="J109" s="595">
        <v>45689</v>
      </c>
      <c r="K109" s="1329">
        <v>0</v>
      </c>
      <c r="L109" s="1329">
        <v>5</v>
      </c>
      <c r="M109" s="1332">
        <v>1000</v>
      </c>
      <c r="N109" s="1545"/>
      <c r="O109" s="622" t="s">
        <v>374</v>
      </c>
      <c r="P109" s="925"/>
    </row>
    <row r="110" spans="1:16" ht="37.5" customHeight="1" x14ac:dyDescent="0.25">
      <c r="A110" s="1528"/>
      <c r="B110" s="1329" t="s">
        <v>46</v>
      </c>
      <c r="C110" s="1329">
        <v>1</v>
      </c>
      <c r="D110" s="554">
        <v>15072</v>
      </c>
      <c r="E110" s="1329" t="s">
        <v>392</v>
      </c>
      <c r="F110" s="1329"/>
      <c r="G110" s="1329"/>
      <c r="H110" s="1329"/>
      <c r="I110" s="595">
        <v>45839</v>
      </c>
      <c r="J110" s="595">
        <v>45689</v>
      </c>
      <c r="K110" s="1329">
        <v>0</v>
      </c>
      <c r="L110" s="1329">
        <v>2</v>
      </c>
      <c r="M110" s="1332">
        <v>250</v>
      </c>
      <c r="N110" s="1329" t="s">
        <v>752</v>
      </c>
      <c r="O110" s="622" t="s">
        <v>561</v>
      </c>
      <c r="P110" s="925"/>
    </row>
    <row r="111" spans="1:16" ht="63" x14ac:dyDescent="0.25">
      <c r="A111" s="1528"/>
      <c r="B111" s="1329" t="s">
        <v>95</v>
      </c>
      <c r="C111" s="1329">
        <v>1</v>
      </c>
      <c r="D111" s="554">
        <v>15215</v>
      </c>
      <c r="E111" s="1329" t="s">
        <v>392</v>
      </c>
      <c r="F111" s="1329"/>
      <c r="G111" s="1329"/>
      <c r="H111" s="1329"/>
      <c r="I111" s="595">
        <v>45839</v>
      </c>
      <c r="J111" s="595">
        <v>45689</v>
      </c>
      <c r="K111" s="1329">
        <v>0</v>
      </c>
      <c r="L111" s="1329">
        <v>2</v>
      </c>
      <c r="M111" s="1332">
        <v>250</v>
      </c>
      <c r="N111" s="1329" t="s">
        <v>752</v>
      </c>
      <c r="O111" s="622" t="s">
        <v>561</v>
      </c>
      <c r="P111" s="925"/>
    </row>
    <row r="112" spans="1:16" ht="15.75" customHeight="1" x14ac:dyDescent="0.25">
      <c r="A112" s="1528"/>
      <c r="B112" s="1329" t="s">
        <v>47</v>
      </c>
      <c r="C112" s="1329">
        <v>2</v>
      </c>
      <c r="D112" s="554">
        <v>15216</v>
      </c>
      <c r="E112" s="1329" t="s">
        <v>392</v>
      </c>
      <c r="F112" s="1329"/>
      <c r="G112" s="1329"/>
      <c r="H112" s="1329"/>
      <c r="I112" s="595">
        <v>45839</v>
      </c>
      <c r="J112" s="595">
        <v>45689</v>
      </c>
      <c r="K112" s="1329">
        <v>0</v>
      </c>
      <c r="L112" s="1329">
        <v>2</v>
      </c>
      <c r="M112" s="1332">
        <v>250</v>
      </c>
      <c r="N112" s="1545" t="s">
        <v>753</v>
      </c>
      <c r="O112" s="622" t="s">
        <v>561</v>
      </c>
      <c r="P112" s="925"/>
    </row>
    <row r="113" spans="1:16" ht="15.75" x14ac:dyDescent="0.25">
      <c r="A113" s="1528"/>
      <c r="B113" s="1329" t="s">
        <v>48</v>
      </c>
      <c r="C113" s="1329">
        <v>3</v>
      </c>
      <c r="D113" s="554">
        <v>15217</v>
      </c>
      <c r="E113" s="1329" t="s">
        <v>392</v>
      </c>
      <c r="F113" s="1329"/>
      <c r="G113" s="1329"/>
      <c r="H113" s="1329"/>
      <c r="I113" s="595">
        <v>45839</v>
      </c>
      <c r="J113" s="595">
        <v>45689</v>
      </c>
      <c r="K113" s="1329">
        <v>0</v>
      </c>
      <c r="L113" s="1329">
        <v>2</v>
      </c>
      <c r="M113" s="1332">
        <v>250</v>
      </c>
      <c r="N113" s="1545"/>
      <c r="O113" s="622" t="s">
        <v>561</v>
      </c>
      <c r="P113" s="925"/>
    </row>
    <row r="114" spans="1:16" ht="35.25" customHeight="1" x14ac:dyDescent="0.25">
      <c r="A114" s="1528"/>
      <c r="B114" s="1329" t="s">
        <v>49</v>
      </c>
      <c r="C114" s="1329">
        <v>4</v>
      </c>
      <c r="D114" s="554">
        <v>15214</v>
      </c>
      <c r="E114" s="1329" t="s">
        <v>392</v>
      </c>
      <c r="F114" s="1329"/>
      <c r="G114" s="1329"/>
      <c r="H114" s="1329"/>
      <c r="I114" s="595">
        <v>45839</v>
      </c>
      <c r="J114" s="595">
        <v>45689</v>
      </c>
      <c r="K114" s="1329">
        <v>0</v>
      </c>
      <c r="L114" s="1329">
        <v>2</v>
      </c>
      <c r="M114" s="1332">
        <v>250</v>
      </c>
      <c r="N114" s="1545"/>
      <c r="O114" s="622" t="s">
        <v>561</v>
      </c>
      <c r="P114" s="925"/>
    </row>
    <row r="115" spans="1:16" ht="15.75" customHeight="1" x14ac:dyDescent="0.25">
      <c r="A115" s="1528"/>
      <c r="B115" s="1329" t="s">
        <v>11</v>
      </c>
      <c r="C115" s="1329">
        <v>5</v>
      </c>
      <c r="D115" s="554">
        <v>15058</v>
      </c>
      <c r="E115" s="1329" t="s">
        <v>392</v>
      </c>
      <c r="F115" s="1329"/>
      <c r="G115" s="1329"/>
      <c r="H115" s="1329"/>
      <c r="I115" s="595">
        <v>45839</v>
      </c>
      <c r="J115" s="595">
        <v>45689</v>
      </c>
      <c r="K115" s="1329">
        <v>0</v>
      </c>
      <c r="L115" s="1329">
        <v>2</v>
      </c>
      <c r="M115" s="1332">
        <v>250</v>
      </c>
      <c r="N115" s="1545" t="s">
        <v>723</v>
      </c>
      <c r="O115" s="622" t="s">
        <v>561</v>
      </c>
      <c r="P115" s="925"/>
    </row>
    <row r="116" spans="1:16" ht="45" customHeight="1" x14ac:dyDescent="0.25">
      <c r="A116" s="1528"/>
      <c r="B116" s="1329" t="s">
        <v>12</v>
      </c>
      <c r="C116" s="1329">
        <v>6</v>
      </c>
      <c r="D116" s="554">
        <v>15057</v>
      </c>
      <c r="E116" s="1329" t="s">
        <v>392</v>
      </c>
      <c r="F116" s="1329"/>
      <c r="G116" s="1329"/>
      <c r="H116" s="1329"/>
      <c r="I116" s="595">
        <v>45839</v>
      </c>
      <c r="J116" s="595">
        <v>45689</v>
      </c>
      <c r="K116" s="1329">
        <v>0</v>
      </c>
      <c r="L116" s="1329">
        <v>2</v>
      </c>
      <c r="M116" s="1332">
        <v>250</v>
      </c>
      <c r="N116" s="1545"/>
      <c r="O116" s="622" t="s">
        <v>561</v>
      </c>
      <c r="P116" s="925"/>
    </row>
    <row r="117" spans="1:16" ht="63" x14ac:dyDescent="0.25">
      <c r="A117" s="1528"/>
      <c r="B117" s="1329" t="s">
        <v>62</v>
      </c>
      <c r="C117" s="1329">
        <v>7</v>
      </c>
      <c r="D117" s="554">
        <v>15066</v>
      </c>
      <c r="E117" s="1329" t="s">
        <v>392</v>
      </c>
      <c r="F117" s="1329"/>
      <c r="G117" s="1329"/>
      <c r="H117" s="1329"/>
      <c r="I117" s="595">
        <v>45839</v>
      </c>
      <c r="J117" s="595">
        <v>45689</v>
      </c>
      <c r="K117" s="1329">
        <v>0</v>
      </c>
      <c r="L117" s="1329">
        <v>2</v>
      </c>
      <c r="M117" s="1332">
        <v>250</v>
      </c>
      <c r="N117" s="1329" t="s">
        <v>724</v>
      </c>
      <c r="O117" s="622" t="s">
        <v>561</v>
      </c>
      <c r="P117" s="925"/>
    </row>
    <row r="118" spans="1:16" ht="15.75" customHeight="1" x14ac:dyDescent="0.25">
      <c r="A118" s="1528"/>
      <c r="B118" s="1329" t="s">
        <v>19</v>
      </c>
      <c r="C118" s="1329">
        <v>8</v>
      </c>
      <c r="D118" s="554">
        <v>15065</v>
      </c>
      <c r="E118" s="1329" t="s">
        <v>392</v>
      </c>
      <c r="F118" s="1329"/>
      <c r="G118" s="1329"/>
      <c r="H118" s="1329"/>
      <c r="I118" s="595">
        <v>45839</v>
      </c>
      <c r="J118" s="595">
        <v>45689</v>
      </c>
      <c r="K118" s="1329">
        <v>0</v>
      </c>
      <c r="L118" s="1329">
        <v>2</v>
      </c>
      <c r="M118" s="1332">
        <v>250</v>
      </c>
      <c r="N118" s="1545" t="s">
        <v>725</v>
      </c>
      <c r="O118" s="622" t="s">
        <v>561</v>
      </c>
      <c r="P118" s="925"/>
    </row>
    <row r="119" spans="1:16" ht="53.25" customHeight="1" thickBot="1" x14ac:dyDescent="0.3">
      <c r="A119" s="1529"/>
      <c r="B119" s="1330" t="s">
        <v>20</v>
      </c>
      <c r="C119" s="1330">
        <v>9</v>
      </c>
      <c r="D119" s="854">
        <v>15064</v>
      </c>
      <c r="E119" s="1330" t="s">
        <v>392</v>
      </c>
      <c r="F119" s="1330"/>
      <c r="G119" s="1330"/>
      <c r="H119" s="1330"/>
      <c r="I119" s="995">
        <v>45839</v>
      </c>
      <c r="J119" s="995">
        <v>45689</v>
      </c>
      <c r="K119" s="1330">
        <v>0</v>
      </c>
      <c r="L119" s="1330">
        <v>2</v>
      </c>
      <c r="M119" s="1333">
        <v>250</v>
      </c>
      <c r="N119" s="1548"/>
      <c r="O119" s="628" t="s">
        <v>561</v>
      </c>
      <c r="P119" s="925"/>
    </row>
    <row r="120" spans="1:16" ht="15.75" customHeight="1" x14ac:dyDescent="0.25">
      <c r="A120" s="1653" t="s">
        <v>1011</v>
      </c>
      <c r="B120" s="1340" t="s">
        <v>26</v>
      </c>
      <c r="C120" s="1340">
        <v>1</v>
      </c>
      <c r="D120" s="1340" t="s">
        <v>179</v>
      </c>
      <c r="E120" s="1340" t="s">
        <v>391</v>
      </c>
      <c r="F120" s="1340"/>
      <c r="G120" s="1340"/>
      <c r="H120" s="1340"/>
      <c r="I120" s="963">
        <v>45839</v>
      </c>
      <c r="J120" s="963">
        <v>45689</v>
      </c>
      <c r="K120" s="1340">
        <v>0</v>
      </c>
      <c r="L120" s="1340">
        <v>5</v>
      </c>
      <c r="M120" s="1346">
        <v>1000</v>
      </c>
      <c r="N120" s="1637" t="s">
        <v>806</v>
      </c>
      <c r="O120" s="981" t="s">
        <v>374</v>
      </c>
      <c r="P120" s="925"/>
    </row>
    <row r="121" spans="1:16" ht="15.75" x14ac:dyDescent="0.25">
      <c r="A121" s="1654"/>
      <c r="B121" s="1341" t="s">
        <v>27</v>
      </c>
      <c r="C121" s="1341">
        <v>2</v>
      </c>
      <c r="D121" s="1341" t="s">
        <v>180</v>
      </c>
      <c r="E121" s="1341" t="s">
        <v>391</v>
      </c>
      <c r="F121" s="1341"/>
      <c r="G121" s="1341"/>
      <c r="H121" s="1341"/>
      <c r="I121" s="966">
        <v>45839</v>
      </c>
      <c r="J121" s="966">
        <v>45689</v>
      </c>
      <c r="K121" s="1341">
        <v>0</v>
      </c>
      <c r="L121" s="1341">
        <v>5</v>
      </c>
      <c r="M121" s="1347">
        <v>1000</v>
      </c>
      <c r="N121" s="1638"/>
      <c r="O121" s="983" t="s">
        <v>374</v>
      </c>
      <c r="P121" s="925"/>
    </row>
    <row r="122" spans="1:16" ht="15.75" x14ac:dyDescent="0.25">
      <c r="A122" s="1654"/>
      <c r="B122" s="1341" t="s">
        <v>28</v>
      </c>
      <c r="C122" s="1341">
        <v>3</v>
      </c>
      <c r="D122" s="1341" t="s">
        <v>181</v>
      </c>
      <c r="E122" s="1341" t="s">
        <v>391</v>
      </c>
      <c r="F122" s="1341"/>
      <c r="G122" s="1341"/>
      <c r="H122" s="1341"/>
      <c r="I122" s="966">
        <v>45839</v>
      </c>
      <c r="J122" s="966">
        <v>45689</v>
      </c>
      <c r="K122" s="1341"/>
      <c r="L122" s="1341"/>
      <c r="M122" s="1347"/>
      <c r="N122" s="1638"/>
      <c r="O122" s="983" t="s">
        <v>374</v>
      </c>
      <c r="P122" s="925"/>
    </row>
    <row r="123" spans="1:16" ht="15.75" x14ac:dyDescent="0.25">
      <c r="A123" s="1654"/>
      <c r="B123" s="1341" t="s">
        <v>29</v>
      </c>
      <c r="C123" s="1341">
        <v>4</v>
      </c>
      <c r="D123" s="1341" t="s">
        <v>182</v>
      </c>
      <c r="E123" s="1341" t="s">
        <v>391</v>
      </c>
      <c r="F123" s="1341"/>
      <c r="G123" s="1341"/>
      <c r="H123" s="1341"/>
      <c r="I123" s="966">
        <v>45839</v>
      </c>
      <c r="J123" s="966">
        <v>45689</v>
      </c>
      <c r="K123" s="1341">
        <v>0</v>
      </c>
      <c r="L123" s="1341">
        <v>5</v>
      </c>
      <c r="M123" s="1347">
        <v>1000</v>
      </c>
      <c r="N123" s="1638"/>
      <c r="O123" s="983" t="s">
        <v>374</v>
      </c>
      <c r="P123" s="925"/>
    </row>
    <row r="124" spans="1:16" ht="15.75" customHeight="1" x14ac:dyDescent="0.25">
      <c r="A124" s="1654"/>
      <c r="B124" s="1341" t="s">
        <v>64</v>
      </c>
      <c r="C124" s="1341">
        <v>1</v>
      </c>
      <c r="D124" s="1341" t="s">
        <v>183</v>
      </c>
      <c r="E124" s="1341" t="s">
        <v>391</v>
      </c>
      <c r="F124" s="1341"/>
      <c r="G124" s="1341"/>
      <c r="H124" s="1341"/>
      <c r="I124" s="966">
        <v>45839</v>
      </c>
      <c r="J124" s="966">
        <v>45689</v>
      </c>
      <c r="K124" s="1341">
        <v>0</v>
      </c>
      <c r="L124" s="1341">
        <v>5</v>
      </c>
      <c r="M124" s="1347">
        <v>1000</v>
      </c>
      <c r="N124" s="1638" t="s">
        <v>729</v>
      </c>
      <c r="O124" s="983" t="s">
        <v>374</v>
      </c>
      <c r="P124" s="925"/>
    </row>
    <row r="125" spans="1:16" ht="15.75" x14ac:dyDescent="0.25">
      <c r="A125" s="1654"/>
      <c r="B125" s="1341" t="s">
        <v>65</v>
      </c>
      <c r="C125" s="1341">
        <v>2</v>
      </c>
      <c r="D125" s="1341" t="s">
        <v>184</v>
      </c>
      <c r="E125" s="1341" t="s">
        <v>391</v>
      </c>
      <c r="F125" s="1341"/>
      <c r="G125" s="1341"/>
      <c r="H125" s="1341"/>
      <c r="I125" s="966">
        <v>45839</v>
      </c>
      <c r="J125" s="966">
        <v>45689</v>
      </c>
      <c r="K125" s="1341">
        <v>0</v>
      </c>
      <c r="L125" s="1341">
        <v>5</v>
      </c>
      <c r="M125" s="1347">
        <v>1000</v>
      </c>
      <c r="N125" s="1638"/>
      <c r="O125" s="983" t="s">
        <v>374</v>
      </c>
      <c r="P125" s="925"/>
    </row>
    <row r="126" spans="1:16" ht="15.75" x14ac:dyDescent="0.25">
      <c r="A126" s="1654"/>
      <c r="B126" s="1341" t="s">
        <v>66</v>
      </c>
      <c r="C126" s="1341">
        <v>3</v>
      </c>
      <c r="D126" s="1341" t="s">
        <v>185</v>
      </c>
      <c r="E126" s="1341" t="s">
        <v>391</v>
      </c>
      <c r="F126" s="1341"/>
      <c r="G126" s="1341"/>
      <c r="H126" s="1341"/>
      <c r="I126" s="966">
        <v>45839</v>
      </c>
      <c r="J126" s="966">
        <v>45689</v>
      </c>
      <c r="K126" s="1341">
        <v>0</v>
      </c>
      <c r="L126" s="1341">
        <v>5</v>
      </c>
      <c r="M126" s="1347">
        <v>1000</v>
      </c>
      <c r="N126" s="1638"/>
      <c r="O126" s="983" t="s">
        <v>374</v>
      </c>
      <c r="P126" s="925"/>
    </row>
    <row r="127" spans="1:16" ht="15.75" x14ac:dyDescent="0.25">
      <c r="A127" s="1654"/>
      <c r="B127" s="1341" t="s">
        <v>91</v>
      </c>
      <c r="C127" s="1341">
        <v>4</v>
      </c>
      <c r="D127" s="1341" t="s">
        <v>186</v>
      </c>
      <c r="E127" s="1341" t="s">
        <v>391</v>
      </c>
      <c r="F127" s="1341"/>
      <c r="G127" s="1341"/>
      <c r="H127" s="1341"/>
      <c r="I127" s="966">
        <v>45839</v>
      </c>
      <c r="J127" s="966">
        <v>45689</v>
      </c>
      <c r="K127" s="1341">
        <v>0</v>
      </c>
      <c r="L127" s="1341">
        <v>5</v>
      </c>
      <c r="M127" s="1347">
        <v>1000</v>
      </c>
      <c r="N127" s="1638"/>
      <c r="O127" s="983" t="s">
        <v>374</v>
      </c>
      <c r="P127" s="925"/>
    </row>
    <row r="128" spans="1:16" ht="15.75" customHeight="1" x14ac:dyDescent="0.25">
      <c r="A128" s="1654"/>
      <c r="B128" s="1341" t="s">
        <v>30</v>
      </c>
      <c r="C128" s="1341">
        <v>1</v>
      </c>
      <c r="D128" s="1341" t="s">
        <v>187</v>
      </c>
      <c r="E128" s="1341" t="s">
        <v>391</v>
      </c>
      <c r="F128" s="1341"/>
      <c r="G128" s="1341"/>
      <c r="H128" s="1341"/>
      <c r="I128" s="966">
        <v>45839</v>
      </c>
      <c r="J128" s="966">
        <v>45689</v>
      </c>
      <c r="K128" s="1341">
        <v>0</v>
      </c>
      <c r="L128" s="1341">
        <v>5</v>
      </c>
      <c r="M128" s="1347">
        <v>1000</v>
      </c>
      <c r="N128" s="1638" t="s">
        <v>730</v>
      </c>
      <c r="O128" s="983" t="s">
        <v>374</v>
      </c>
      <c r="P128" s="925"/>
    </row>
    <row r="129" spans="1:16" ht="15.75" x14ac:dyDescent="0.25">
      <c r="A129" s="1654"/>
      <c r="B129" s="1341" t="s">
        <v>67</v>
      </c>
      <c r="C129" s="1341">
        <v>2</v>
      </c>
      <c r="D129" s="1341" t="s">
        <v>188</v>
      </c>
      <c r="E129" s="1341" t="s">
        <v>391</v>
      </c>
      <c r="F129" s="1341"/>
      <c r="G129" s="1341"/>
      <c r="H129" s="1341"/>
      <c r="I129" s="966">
        <v>45839</v>
      </c>
      <c r="J129" s="966">
        <v>45689</v>
      </c>
      <c r="K129" s="1341">
        <v>0</v>
      </c>
      <c r="L129" s="1341">
        <v>5</v>
      </c>
      <c r="M129" s="1347">
        <v>1000</v>
      </c>
      <c r="N129" s="1638"/>
      <c r="O129" s="983" t="s">
        <v>374</v>
      </c>
      <c r="P129" s="925"/>
    </row>
    <row r="130" spans="1:16" ht="15.75" x14ac:dyDescent="0.25">
      <c r="A130" s="1654"/>
      <c r="B130" s="1341" t="s">
        <v>68</v>
      </c>
      <c r="C130" s="1341">
        <v>3</v>
      </c>
      <c r="D130" s="1341" t="s">
        <v>189</v>
      </c>
      <c r="E130" s="1341" t="s">
        <v>391</v>
      </c>
      <c r="F130" s="1341"/>
      <c r="G130" s="1341"/>
      <c r="H130" s="1341"/>
      <c r="I130" s="966">
        <v>45839</v>
      </c>
      <c r="J130" s="966">
        <v>45689</v>
      </c>
      <c r="K130" s="1341">
        <v>0</v>
      </c>
      <c r="L130" s="1341">
        <v>5</v>
      </c>
      <c r="M130" s="1347">
        <v>1000</v>
      </c>
      <c r="N130" s="1638"/>
      <c r="O130" s="983" t="s">
        <v>374</v>
      </c>
      <c r="P130" s="925"/>
    </row>
    <row r="131" spans="1:16" ht="15.75" x14ac:dyDescent="0.25">
      <c r="A131" s="1654"/>
      <c r="B131" s="1341" t="s">
        <v>69</v>
      </c>
      <c r="C131" s="1341">
        <v>4</v>
      </c>
      <c r="D131" s="1341" t="s">
        <v>190</v>
      </c>
      <c r="E131" s="1341" t="s">
        <v>391</v>
      </c>
      <c r="F131" s="1341"/>
      <c r="G131" s="1341"/>
      <c r="H131" s="1341"/>
      <c r="I131" s="966">
        <v>45839</v>
      </c>
      <c r="J131" s="966">
        <v>45689</v>
      </c>
      <c r="K131" s="1341">
        <v>0</v>
      </c>
      <c r="L131" s="1341">
        <v>5</v>
      </c>
      <c r="M131" s="1347">
        <v>1000</v>
      </c>
      <c r="N131" s="1638"/>
      <c r="O131" s="983" t="s">
        <v>374</v>
      </c>
      <c r="P131" s="925"/>
    </row>
    <row r="132" spans="1:16" ht="15.75" customHeight="1" x14ac:dyDescent="0.25">
      <c r="A132" s="1654"/>
      <c r="B132" s="1341" t="s">
        <v>70</v>
      </c>
      <c r="C132" s="1341">
        <v>1</v>
      </c>
      <c r="D132" s="1341" t="s">
        <v>191</v>
      </c>
      <c r="E132" s="1341" t="s">
        <v>391</v>
      </c>
      <c r="F132" s="1341"/>
      <c r="G132" s="1341"/>
      <c r="H132" s="1341"/>
      <c r="I132" s="966">
        <v>45839</v>
      </c>
      <c r="J132" s="966">
        <v>45689</v>
      </c>
      <c r="K132" s="1341">
        <v>0</v>
      </c>
      <c r="L132" s="1341">
        <v>5</v>
      </c>
      <c r="M132" s="1347">
        <v>1000</v>
      </c>
      <c r="N132" s="1638"/>
      <c r="O132" s="983" t="s">
        <v>374</v>
      </c>
      <c r="P132" s="925"/>
    </row>
    <row r="133" spans="1:16" ht="71.25" customHeight="1" x14ac:dyDescent="0.25">
      <c r="A133" s="1654"/>
      <c r="B133" s="1341" t="s">
        <v>32</v>
      </c>
      <c r="C133" s="1341">
        <v>2</v>
      </c>
      <c r="D133" s="1341" t="s">
        <v>192</v>
      </c>
      <c r="E133" s="1341" t="s">
        <v>391</v>
      </c>
      <c r="F133" s="1341"/>
      <c r="G133" s="1341"/>
      <c r="H133" s="1341"/>
      <c r="I133" s="966">
        <v>45839</v>
      </c>
      <c r="J133" s="966">
        <v>45689</v>
      </c>
      <c r="K133" s="1341">
        <v>0</v>
      </c>
      <c r="L133" s="1341">
        <v>5</v>
      </c>
      <c r="M133" s="1347">
        <v>1000</v>
      </c>
      <c r="N133" s="1638" t="s">
        <v>732</v>
      </c>
      <c r="O133" s="983" t="s">
        <v>374</v>
      </c>
      <c r="P133" s="925"/>
    </row>
    <row r="134" spans="1:16" ht="15.75" x14ac:dyDescent="0.25">
      <c r="A134" s="1654"/>
      <c r="B134" s="1341" t="s">
        <v>73</v>
      </c>
      <c r="C134" s="1341">
        <v>3</v>
      </c>
      <c r="D134" s="1341" t="s">
        <v>193</v>
      </c>
      <c r="E134" s="1341" t="s">
        <v>391</v>
      </c>
      <c r="F134" s="1341"/>
      <c r="G134" s="1341"/>
      <c r="H134" s="1341"/>
      <c r="I134" s="966">
        <v>45839</v>
      </c>
      <c r="J134" s="966">
        <v>45689</v>
      </c>
      <c r="K134" s="1341">
        <v>0</v>
      </c>
      <c r="L134" s="1341">
        <v>5</v>
      </c>
      <c r="M134" s="1347">
        <v>1000</v>
      </c>
      <c r="N134" s="1638"/>
      <c r="O134" s="983" t="s">
        <v>374</v>
      </c>
      <c r="P134" s="925"/>
    </row>
    <row r="135" spans="1:16" ht="15.75" x14ac:dyDescent="0.25">
      <c r="A135" s="1654"/>
      <c r="B135" s="1341" t="s">
        <v>73</v>
      </c>
      <c r="C135" s="1341">
        <v>4</v>
      </c>
      <c r="D135" s="1341">
        <v>708510</v>
      </c>
      <c r="E135" s="1341" t="s">
        <v>391</v>
      </c>
      <c r="F135" s="1341"/>
      <c r="G135" s="1341"/>
      <c r="H135" s="1341"/>
      <c r="I135" s="966">
        <v>45839</v>
      </c>
      <c r="J135" s="966">
        <v>45689</v>
      </c>
      <c r="K135" s="1341">
        <v>0</v>
      </c>
      <c r="L135" s="1341">
        <v>5</v>
      </c>
      <c r="M135" s="1347">
        <v>630</v>
      </c>
      <c r="N135" s="1638"/>
      <c r="O135" s="983" t="s">
        <v>375</v>
      </c>
      <c r="P135" s="925"/>
    </row>
    <row r="136" spans="1:16" ht="15.75" x14ac:dyDescent="0.25">
      <c r="A136" s="1654"/>
      <c r="B136" s="1341" t="s">
        <v>74</v>
      </c>
      <c r="C136" s="1341">
        <v>5</v>
      </c>
      <c r="D136" s="1341" t="s">
        <v>248</v>
      </c>
      <c r="E136" s="1341" t="s">
        <v>391</v>
      </c>
      <c r="F136" s="1341"/>
      <c r="G136" s="1341"/>
      <c r="H136" s="1341"/>
      <c r="I136" s="966">
        <v>45839</v>
      </c>
      <c r="J136" s="966">
        <v>45689</v>
      </c>
      <c r="K136" s="1341">
        <v>0</v>
      </c>
      <c r="L136" s="1341">
        <v>5</v>
      </c>
      <c r="M136" s="1347">
        <v>1000</v>
      </c>
      <c r="N136" s="1638"/>
      <c r="O136" s="983" t="s">
        <v>374</v>
      </c>
      <c r="P136" s="925"/>
    </row>
    <row r="137" spans="1:16" ht="29.25" customHeight="1" x14ac:dyDescent="0.25">
      <c r="A137" s="1654"/>
      <c r="B137" s="1341" t="s">
        <v>75</v>
      </c>
      <c r="C137" s="1341">
        <v>1</v>
      </c>
      <c r="D137" s="1341" t="s">
        <v>195</v>
      </c>
      <c r="E137" s="1341" t="s">
        <v>391</v>
      </c>
      <c r="F137" s="1341"/>
      <c r="G137" s="1341"/>
      <c r="H137" s="1341"/>
      <c r="I137" s="966">
        <v>45839</v>
      </c>
      <c r="J137" s="966">
        <v>45689</v>
      </c>
      <c r="K137" s="1341">
        <v>0</v>
      </c>
      <c r="L137" s="1341">
        <v>5</v>
      </c>
      <c r="M137" s="1347">
        <v>1000</v>
      </c>
      <c r="N137" s="1638"/>
      <c r="O137" s="983" t="s">
        <v>374</v>
      </c>
      <c r="P137" s="925"/>
    </row>
    <row r="138" spans="1:16" ht="23.25" customHeight="1" x14ac:dyDescent="0.25">
      <c r="A138" s="1654"/>
      <c r="B138" s="1341" t="s">
        <v>75</v>
      </c>
      <c r="C138" s="1341">
        <v>2</v>
      </c>
      <c r="D138" s="1341">
        <v>708512</v>
      </c>
      <c r="E138" s="1341" t="s">
        <v>391</v>
      </c>
      <c r="F138" s="1341"/>
      <c r="G138" s="1341"/>
      <c r="H138" s="1341"/>
      <c r="I138" s="966">
        <v>45839</v>
      </c>
      <c r="J138" s="966">
        <v>45689</v>
      </c>
      <c r="K138" s="1341">
        <v>0</v>
      </c>
      <c r="L138" s="1341">
        <v>5</v>
      </c>
      <c r="M138" s="1347">
        <v>630</v>
      </c>
      <c r="N138" s="1638"/>
      <c r="O138" s="983" t="s">
        <v>375</v>
      </c>
      <c r="P138" s="925"/>
    </row>
    <row r="139" spans="1:16" ht="28.5" customHeight="1" x14ac:dyDescent="0.25">
      <c r="A139" s="1654"/>
      <c r="B139" s="1341" t="s">
        <v>90</v>
      </c>
      <c r="C139" s="1341">
        <v>3</v>
      </c>
      <c r="D139" s="1341" t="s">
        <v>196</v>
      </c>
      <c r="E139" s="1341" t="s">
        <v>391</v>
      </c>
      <c r="F139" s="1341"/>
      <c r="G139" s="1341"/>
      <c r="H139" s="1341"/>
      <c r="I139" s="966">
        <v>45839</v>
      </c>
      <c r="J139" s="966">
        <v>45689</v>
      </c>
      <c r="K139" s="1341">
        <v>0</v>
      </c>
      <c r="L139" s="1341">
        <v>5</v>
      </c>
      <c r="M139" s="1347">
        <v>1000</v>
      </c>
      <c r="N139" s="1638"/>
      <c r="O139" s="983" t="s">
        <v>374</v>
      </c>
      <c r="P139" s="925"/>
    </row>
    <row r="140" spans="1:16" ht="30.75" customHeight="1" x14ac:dyDescent="0.25">
      <c r="A140" s="1654"/>
      <c r="B140" s="1341" t="s">
        <v>33</v>
      </c>
      <c r="C140" s="1341">
        <v>4</v>
      </c>
      <c r="D140" s="1341" t="s">
        <v>197</v>
      </c>
      <c r="E140" s="1341" t="s">
        <v>391</v>
      </c>
      <c r="F140" s="1341"/>
      <c r="G140" s="1341"/>
      <c r="H140" s="1341"/>
      <c r="I140" s="966">
        <v>45839</v>
      </c>
      <c r="J140" s="966">
        <v>45689</v>
      </c>
      <c r="K140" s="1341">
        <v>0</v>
      </c>
      <c r="L140" s="1341">
        <v>5</v>
      </c>
      <c r="M140" s="1347">
        <v>1000</v>
      </c>
      <c r="N140" s="1638" t="s">
        <v>757</v>
      </c>
      <c r="O140" s="983" t="s">
        <v>374</v>
      </c>
      <c r="P140" s="925"/>
    </row>
    <row r="141" spans="1:16" ht="15.75" customHeight="1" x14ac:dyDescent="0.25">
      <c r="A141" s="1654"/>
      <c r="B141" s="1341" t="s">
        <v>76</v>
      </c>
      <c r="C141" s="1341">
        <v>1</v>
      </c>
      <c r="D141" s="1341" t="s">
        <v>198</v>
      </c>
      <c r="E141" s="1341" t="s">
        <v>391</v>
      </c>
      <c r="F141" s="1341"/>
      <c r="G141" s="1341"/>
      <c r="H141" s="1341"/>
      <c r="I141" s="966">
        <v>45839</v>
      </c>
      <c r="J141" s="966">
        <v>45689</v>
      </c>
      <c r="K141" s="1341">
        <v>0</v>
      </c>
      <c r="L141" s="1341">
        <v>5</v>
      </c>
      <c r="M141" s="1347">
        <v>1000</v>
      </c>
      <c r="N141" s="1638"/>
      <c r="O141" s="983" t="s">
        <v>374</v>
      </c>
      <c r="P141" s="925"/>
    </row>
    <row r="142" spans="1:16" ht="15.75" x14ac:dyDescent="0.25">
      <c r="A142" s="1654"/>
      <c r="B142" s="1341" t="s">
        <v>77</v>
      </c>
      <c r="C142" s="1341">
        <v>2</v>
      </c>
      <c r="D142" s="1341" t="s">
        <v>199</v>
      </c>
      <c r="E142" s="1341" t="s">
        <v>391</v>
      </c>
      <c r="F142" s="1341"/>
      <c r="G142" s="1341"/>
      <c r="H142" s="1341"/>
      <c r="I142" s="966">
        <v>45839</v>
      </c>
      <c r="J142" s="966">
        <v>45689</v>
      </c>
      <c r="K142" s="1341">
        <v>0</v>
      </c>
      <c r="L142" s="1341">
        <v>5</v>
      </c>
      <c r="M142" s="1347">
        <v>1000</v>
      </c>
      <c r="N142" s="1638"/>
      <c r="O142" s="983" t="s">
        <v>374</v>
      </c>
      <c r="P142" s="925"/>
    </row>
    <row r="143" spans="1:16" ht="15.75" x14ac:dyDescent="0.25">
      <c r="A143" s="1654"/>
      <c r="B143" s="1341" t="s">
        <v>78</v>
      </c>
      <c r="C143" s="1341">
        <v>3</v>
      </c>
      <c r="D143" s="1341" t="s">
        <v>200</v>
      </c>
      <c r="E143" s="1341" t="s">
        <v>391</v>
      </c>
      <c r="F143" s="1341"/>
      <c r="G143" s="1341"/>
      <c r="H143" s="1341"/>
      <c r="I143" s="966">
        <v>45839</v>
      </c>
      <c r="J143" s="966">
        <v>45689</v>
      </c>
      <c r="K143" s="1341">
        <v>0</v>
      </c>
      <c r="L143" s="1341">
        <v>5</v>
      </c>
      <c r="M143" s="1347">
        <v>1000</v>
      </c>
      <c r="N143" s="1638"/>
      <c r="O143" s="983" t="s">
        <v>374</v>
      </c>
      <c r="P143" s="925"/>
    </row>
    <row r="144" spans="1:16" ht="15.75" x14ac:dyDescent="0.25">
      <c r="A144" s="1654"/>
      <c r="B144" s="1341" t="s">
        <v>34</v>
      </c>
      <c r="C144" s="1341">
        <v>4</v>
      </c>
      <c r="D144" s="1341" t="s">
        <v>201</v>
      </c>
      <c r="E144" s="1341" t="s">
        <v>392</v>
      </c>
      <c r="F144" s="1341"/>
      <c r="G144" s="1341"/>
      <c r="H144" s="1341"/>
      <c r="I144" s="966">
        <v>45839</v>
      </c>
      <c r="J144" s="966">
        <v>45689</v>
      </c>
      <c r="K144" s="1341">
        <v>0</v>
      </c>
      <c r="L144" s="1341">
        <v>5</v>
      </c>
      <c r="M144" s="1347">
        <v>1000</v>
      </c>
      <c r="N144" s="1638" t="s">
        <v>798</v>
      </c>
      <c r="O144" s="983" t="s">
        <v>374</v>
      </c>
      <c r="P144" s="925"/>
    </row>
    <row r="145" spans="1:16" ht="15.75" x14ac:dyDescent="0.25">
      <c r="A145" s="1654"/>
      <c r="B145" s="1341" t="s">
        <v>79</v>
      </c>
      <c r="C145" s="1341">
        <v>5</v>
      </c>
      <c r="D145" s="1341" t="s">
        <v>202</v>
      </c>
      <c r="E145" s="1341" t="s">
        <v>392</v>
      </c>
      <c r="F145" s="1341"/>
      <c r="G145" s="1341"/>
      <c r="H145" s="1341"/>
      <c r="I145" s="966">
        <v>45839</v>
      </c>
      <c r="J145" s="966">
        <v>45689</v>
      </c>
      <c r="K145" s="1341">
        <v>0</v>
      </c>
      <c r="L145" s="1341">
        <v>5</v>
      </c>
      <c r="M145" s="1347">
        <v>1000</v>
      </c>
      <c r="N145" s="1638"/>
      <c r="O145" s="983" t="s">
        <v>374</v>
      </c>
      <c r="P145" s="925"/>
    </row>
    <row r="146" spans="1:16" ht="15.75" x14ac:dyDescent="0.25">
      <c r="A146" s="1654"/>
      <c r="B146" s="1341" t="s">
        <v>80</v>
      </c>
      <c r="C146" s="1341">
        <v>6</v>
      </c>
      <c r="D146" s="1341" t="s">
        <v>203</v>
      </c>
      <c r="E146" s="1341" t="s">
        <v>392</v>
      </c>
      <c r="F146" s="1341"/>
      <c r="G146" s="1341"/>
      <c r="H146" s="1341"/>
      <c r="I146" s="966">
        <v>45839</v>
      </c>
      <c r="J146" s="966">
        <v>45689</v>
      </c>
      <c r="K146" s="1341">
        <v>0</v>
      </c>
      <c r="L146" s="1341">
        <v>5</v>
      </c>
      <c r="M146" s="1347">
        <v>1000</v>
      </c>
      <c r="N146" s="1638"/>
      <c r="O146" s="983" t="s">
        <v>374</v>
      </c>
      <c r="P146" s="925"/>
    </row>
    <row r="147" spans="1:16" ht="15.75" x14ac:dyDescent="0.25">
      <c r="A147" s="1654"/>
      <c r="B147" s="1341" t="s">
        <v>81</v>
      </c>
      <c r="C147" s="1341">
        <v>7</v>
      </c>
      <c r="D147" s="1341" t="s">
        <v>204</v>
      </c>
      <c r="E147" s="1341" t="s">
        <v>392</v>
      </c>
      <c r="F147" s="1341"/>
      <c r="G147" s="1341"/>
      <c r="H147" s="1341"/>
      <c r="I147" s="966">
        <v>45839</v>
      </c>
      <c r="J147" s="966">
        <v>45689</v>
      </c>
      <c r="K147" s="1341">
        <v>0</v>
      </c>
      <c r="L147" s="1341">
        <v>5</v>
      </c>
      <c r="M147" s="1347">
        <v>1000</v>
      </c>
      <c r="N147" s="1638"/>
      <c r="O147" s="983" t="s">
        <v>374</v>
      </c>
      <c r="P147" s="925"/>
    </row>
    <row r="148" spans="1:16" ht="15.75" customHeight="1" x14ac:dyDescent="0.25">
      <c r="A148" s="1654"/>
      <c r="B148" s="1341" t="s">
        <v>27</v>
      </c>
      <c r="C148" s="1341">
        <v>1</v>
      </c>
      <c r="D148" s="554">
        <v>15256</v>
      </c>
      <c r="E148" s="1341" t="s">
        <v>391</v>
      </c>
      <c r="F148" s="1341"/>
      <c r="G148" s="1341"/>
      <c r="H148" s="1341"/>
      <c r="I148" s="966">
        <v>45839</v>
      </c>
      <c r="J148" s="966">
        <v>45689</v>
      </c>
      <c r="K148" s="1341">
        <v>0</v>
      </c>
      <c r="L148" s="1341">
        <v>5</v>
      </c>
      <c r="M148" s="1347">
        <v>230</v>
      </c>
      <c r="N148" s="1638" t="s">
        <v>806</v>
      </c>
      <c r="O148" s="983" t="s">
        <v>561</v>
      </c>
      <c r="P148" s="925"/>
    </row>
    <row r="149" spans="1:16" ht="60.75" customHeight="1" x14ac:dyDescent="0.25">
      <c r="A149" s="1654"/>
      <c r="B149" s="1341" t="s">
        <v>29</v>
      </c>
      <c r="C149" s="1341">
        <v>2</v>
      </c>
      <c r="D149" s="554">
        <v>15633</v>
      </c>
      <c r="E149" s="1341" t="s">
        <v>391</v>
      </c>
      <c r="F149" s="1341"/>
      <c r="G149" s="1341"/>
      <c r="H149" s="1341"/>
      <c r="I149" s="966">
        <v>45839</v>
      </c>
      <c r="J149" s="966">
        <v>45689</v>
      </c>
      <c r="K149" s="1341">
        <v>0</v>
      </c>
      <c r="L149" s="1341">
        <v>5</v>
      </c>
      <c r="M149" s="1347">
        <v>230</v>
      </c>
      <c r="N149" s="1638"/>
      <c r="O149" s="983" t="s">
        <v>561</v>
      </c>
      <c r="P149" s="925"/>
    </row>
    <row r="150" spans="1:16" ht="53.25" customHeight="1" x14ac:dyDescent="0.25">
      <c r="A150" s="1654"/>
      <c r="B150" s="1341" t="s">
        <v>65</v>
      </c>
      <c r="C150" s="1341">
        <v>3</v>
      </c>
      <c r="D150" s="554">
        <v>15481</v>
      </c>
      <c r="E150" s="1341" t="s">
        <v>391</v>
      </c>
      <c r="F150" s="1341"/>
      <c r="G150" s="1341"/>
      <c r="H150" s="1341"/>
      <c r="I150" s="966">
        <v>45839</v>
      </c>
      <c r="J150" s="966">
        <v>45689</v>
      </c>
      <c r="K150" s="1341">
        <v>0</v>
      </c>
      <c r="L150" s="1341">
        <v>5</v>
      </c>
      <c r="M150" s="1347">
        <v>230</v>
      </c>
      <c r="N150" s="1638" t="s">
        <v>729</v>
      </c>
      <c r="O150" s="983" t="s">
        <v>561</v>
      </c>
      <c r="P150" s="925"/>
    </row>
    <row r="151" spans="1:16" ht="45.75" customHeight="1" x14ac:dyDescent="0.25">
      <c r="A151" s="1654"/>
      <c r="B151" s="1341" t="s">
        <v>66</v>
      </c>
      <c r="C151" s="1341">
        <v>4</v>
      </c>
      <c r="D151" s="554">
        <v>15637</v>
      </c>
      <c r="E151" s="1341" t="s">
        <v>391</v>
      </c>
      <c r="F151" s="1341"/>
      <c r="G151" s="1341"/>
      <c r="H151" s="1341"/>
      <c r="I151" s="966">
        <v>45839</v>
      </c>
      <c r="J151" s="966">
        <v>45689</v>
      </c>
      <c r="K151" s="1341">
        <v>0</v>
      </c>
      <c r="L151" s="1341">
        <v>5</v>
      </c>
      <c r="M151" s="1347">
        <v>230</v>
      </c>
      <c r="N151" s="1638"/>
      <c r="O151" s="983" t="s">
        <v>561</v>
      </c>
      <c r="P151" s="925"/>
    </row>
    <row r="152" spans="1:16" ht="47.25" customHeight="1" x14ac:dyDescent="0.25">
      <c r="A152" s="1654"/>
      <c r="B152" s="1341" t="s">
        <v>67</v>
      </c>
      <c r="C152" s="1341">
        <v>1</v>
      </c>
      <c r="D152" s="554">
        <v>15504</v>
      </c>
      <c r="E152" s="1341" t="s">
        <v>391</v>
      </c>
      <c r="F152" s="1341"/>
      <c r="G152" s="1341"/>
      <c r="H152" s="1341"/>
      <c r="I152" s="966">
        <v>45839</v>
      </c>
      <c r="J152" s="966">
        <v>45689</v>
      </c>
      <c r="K152" s="1341">
        <v>0</v>
      </c>
      <c r="L152" s="1341">
        <v>5</v>
      </c>
      <c r="M152" s="1347">
        <v>230</v>
      </c>
      <c r="N152" s="1638" t="s">
        <v>730</v>
      </c>
      <c r="O152" s="983" t="s">
        <v>561</v>
      </c>
      <c r="P152" s="925"/>
    </row>
    <row r="153" spans="1:16" ht="15.75" x14ac:dyDescent="0.25">
      <c r="A153" s="1654"/>
      <c r="B153" s="1341" t="s">
        <v>69</v>
      </c>
      <c r="C153" s="1341">
        <v>2</v>
      </c>
      <c r="D153" s="554">
        <v>15484</v>
      </c>
      <c r="E153" s="1341" t="s">
        <v>391</v>
      </c>
      <c r="F153" s="1341"/>
      <c r="G153" s="1341"/>
      <c r="H153" s="1341"/>
      <c r="I153" s="966">
        <v>45839</v>
      </c>
      <c r="J153" s="966">
        <v>45689</v>
      </c>
      <c r="K153" s="1341">
        <v>0</v>
      </c>
      <c r="L153" s="1341">
        <v>5</v>
      </c>
      <c r="M153" s="1347">
        <v>230</v>
      </c>
      <c r="N153" s="1638"/>
      <c r="O153" s="983" t="s">
        <v>561</v>
      </c>
      <c r="P153" s="925"/>
    </row>
    <row r="154" spans="1:16" ht="78.75" x14ac:dyDescent="0.25">
      <c r="A154" s="1654"/>
      <c r="B154" s="1341" t="s">
        <v>90</v>
      </c>
      <c r="C154" s="1341">
        <v>3</v>
      </c>
      <c r="D154" s="554">
        <v>15639</v>
      </c>
      <c r="E154" s="1341" t="s">
        <v>391</v>
      </c>
      <c r="F154" s="1341"/>
      <c r="G154" s="1341"/>
      <c r="H154" s="1341"/>
      <c r="I154" s="966">
        <v>45839</v>
      </c>
      <c r="J154" s="966">
        <v>45689</v>
      </c>
      <c r="K154" s="1341">
        <v>0</v>
      </c>
      <c r="L154" s="1341">
        <v>5</v>
      </c>
      <c r="M154" s="1347">
        <v>230</v>
      </c>
      <c r="N154" s="1341" t="s">
        <v>732</v>
      </c>
      <c r="O154" s="983" t="s">
        <v>561</v>
      </c>
      <c r="P154" s="925"/>
    </row>
    <row r="155" spans="1:16" ht="15.75" x14ac:dyDescent="0.25">
      <c r="A155" s="1654"/>
      <c r="B155" s="1341" t="s">
        <v>76</v>
      </c>
      <c r="C155" s="1341">
        <v>4</v>
      </c>
      <c r="D155" s="554">
        <v>15494</v>
      </c>
      <c r="E155" s="1341" t="s">
        <v>391</v>
      </c>
      <c r="F155" s="1341"/>
      <c r="G155" s="1341"/>
      <c r="H155" s="1341"/>
      <c r="I155" s="966">
        <v>45839</v>
      </c>
      <c r="J155" s="966">
        <v>45689</v>
      </c>
      <c r="K155" s="1341">
        <v>0</v>
      </c>
      <c r="L155" s="1341">
        <v>5</v>
      </c>
      <c r="M155" s="1347">
        <v>230</v>
      </c>
      <c r="N155" s="1638" t="s">
        <v>757</v>
      </c>
      <c r="O155" s="983" t="s">
        <v>561</v>
      </c>
      <c r="P155" s="925"/>
    </row>
    <row r="156" spans="1:16" ht="15.75" customHeight="1" x14ac:dyDescent="0.25">
      <c r="A156" s="1654"/>
      <c r="B156" s="1341" t="s">
        <v>77</v>
      </c>
      <c r="C156" s="1341">
        <v>1</v>
      </c>
      <c r="D156" s="554">
        <v>15492</v>
      </c>
      <c r="E156" s="1341" t="s">
        <v>391</v>
      </c>
      <c r="F156" s="1341"/>
      <c r="G156" s="1341"/>
      <c r="H156" s="1341"/>
      <c r="I156" s="966">
        <v>45839</v>
      </c>
      <c r="J156" s="966">
        <v>45689</v>
      </c>
      <c r="K156" s="1341">
        <v>0</v>
      </c>
      <c r="L156" s="1341">
        <v>2</v>
      </c>
      <c r="M156" s="1347">
        <v>230</v>
      </c>
      <c r="N156" s="1638"/>
      <c r="O156" s="983" t="s">
        <v>561</v>
      </c>
      <c r="P156" s="925"/>
    </row>
    <row r="157" spans="1:16" ht="59.25" customHeight="1" x14ac:dyDescent="0.25">
      <c r="A157" s="1654"/>
      <c r="B157" s="1341" t="s">
        <v>78</v>
      </c>
      <c r="C157" s="1341">
        <v>2</v>
      </c>
      <c r="D157" s="554">
        <v>15491</v>
      </c>
      <c r="E157" s="1341" t="s">
        <v>391</v>
      </c>
      <c r="F157" s="1341"/>
      <c r="G157" s="1341"/>
      <c r="H157" s="1341"/>
      <c r="I157" s="966">
        <v>45839</v>
      </c>
      <c r="J157" s="966">
        <v>45689</v>
      </c>
      <c r="K157" s="1341">
        <v>0</v>
      </c>
      <c r="L157" s="1341">
        <v>2</v>
      </c>
      <c r="M157" s="1347">
        <v>230</v>
      </c>
      <c r="N157" s="1638"/>
      <c r="O157" s="983" t="s">
        <v>561</v>
      </c>
      <c r="P157" s="925"/>
    </row>
    <row r="158" spans="1:16" ht="15.75" customHeight="1" thickBot="1" x14ac:dyDescent="0.3">
      <c r="A158" s="1655"/>
      <c r="B158" s="1342" t="s">
        <v>80</v>
      </c>
      <c r="C158" s="1342">
        <v>1</v>
      </c>
      <c r="D158" s="854">
        <v>15482</v>
      </c>
      <c r="E158" s="1342" t="s">
        <v>392</v>
      </c>
      <c r="F158" s="1342"/>
      <c r="G158" s="1342"/>
      <c r="H158" s="1342"/>
      <c r="I158" s="994">
        <v>45839</v>
      </c>
      <c r="J158" s="994">
        <v>45689</v>
      </c>
      <c r="K158" s="1342">
        <v>0</v>
      </c>
      <c r="L158" s="1342">
        <v>2</v>
      </c>
      <c r="M158" s="1348">
        <v>230</v>
      </c>
      <c r="N158" s="1342" t="s">
        <v>798</v>
      </c>
      <c r="O158" s="996" t="s">
        <v>561</v>
      </c>
      <c r="P158" s="925"/>
    </row>
    <row r="159" spans="1:16" ht="48.75" customHeight="1" x14ac:dyDescent="0.25">
      <c r="A159" s="1527" t="s">
        <v>805</v>
      </c>
      <c r="B159" s="1334" t="s">
        <v>22</v>
      </c>
      <c r="C159" s="1334">
        <v>1</v>
      </c>
      <c r="D159" s="1334">
        <v>707388</v>
      </c>
      <c r="E159" s="1334" t="s">
        <v>392</v>
      </c>
      <c r="F159" s="1334"/>
      <c r="G159" s="1334"/>
      <c r="H159" s="1334"/>
      <c r="I159" s="593">
        <v>45839</v>
      </c>
      <c r="J159" s="593">
        <v>45689</v>
      </c>
      <c r="K159" s="1334">
        <v>0</v>
      </c>
      <c r="L159" s="1334">
        <v>2</v>
      </c>
      <c r="M159" s="1336">
        <v>1000</v>
      </c>
      <c r="N159" s="1554" t="s">
        <v>726</v>
      </c>
      <c r="O159" s="621" t="s">
        <v>375</v>
      </c>
      <c r="P159" s="925"/>
    </row>
    <row r="160" spans="1:16" ht="63" customHeight="1" x14ac:dyDescent="0.25">
      <c r="A160" s="1528"/>
      <c r="B160" s="1329" t="s">
        <v>23</v>
      </c>
      <c r="C160" s="1329">
        <v>2</v>
      </c>
      <c r="D160" s="1329">
        <v>707389</v>
      </c>
      <c r="E160" s="1329" t="s">
        <v>392</v>
      </c>
      <c r="F160" s="1329"/>
      <c r="G160" s="1329"/>
      <c r="H160" s="1329"/>
      <c r="I160" s="595">
        <v>45839</v>
      </c>
      <c r="J160" s="595">
        <v>45689</v>
      </c>
      <c r="K160" s="1329">
        <v>0</v>
      </c>
      <c r="L160" s="1329">
        <v>2</v>
      </c>
      <c r="M160" s="1332">
        <v>1000</v>
      </c>
      <c r="N160" s="1545"/>
      <c r="O160" s="622" t="s">
        <v>375</v>
      </c>
      <c r="P160" s="925"/>
    </row>
    <row r="161" spans="1:16" ht="36" customHeight="1" x14ac:dyDescent="0.25">
      <c r="A161" s="1528"/>
      <c r="B161" s="1329" t="s">
        <v>24</v>
      </c>
      <c r="C161" s="1329">
        <v>3</v>
      </c>
      <c r="D161" s="1329" t="s">
        <v>905</v>
      </c>
      <c r="E161" s="1329" t="s">
        <v>392</v>
      </c>
      <c r="F161" s="1329"/>
      <c r="G161" s="1329"/>
      <c r="H161" s="1329">
        <v>1</v>
      </c>
      <c r="I161" s="595">
        <v>45839</v>
      </c>
      <c r="J161" s="595">
        <v>45689</v>
      </c>
      <c r="K161" s="1329">
        <v>0</v>
      </c>
      <c r="L161" s="1329">
        <v>2</v>
      </c>
      <c r="M161" s="1332">
        <v>1000</v>
      </c>
      <c r="N161" s="1545"/>
      <c r="O161" s="622" t="s">
        <v>807</v>
      </c>
      <c r="P161" s="925"/>
    </row>
    <row r="162" spans="1:16" ht="15.75" customHeight="1" x14ac:dyDescent="0.25">
      <c r="A162" s="1528"/>
      <c r="B162" s="1329" t="s">
        <v>25</v>
      </c>
      <c r="C162" s="1329">
        <v>4</v>
      </c>
      <c r="D162" s="1329">
        <v>707391</v>
      </c>
      <c r="E162" s="1329" t="s">
        <v>392</v>
      </c>
      <c r="F162" s="1329"/>
      <c r="G162" s="1329"/>
      <c r="H162" s="1329"/>
      <c r="I162" s="595">
        <v>45839</v>
      </c>
      <c r="J162" s="595">
        <v>45689</v>
      </c>
      <c r="K162" s="1329">
        <v>0</v>
      </c>
      <c r="L162" s="1329">
        <v>2</v>
      </c>
      <c r="M162" s="1332">
        <v>1000</v>
      </c>
      <c r="N162" s="1545"/>
      <c r="O162" s="622" t="s">
        <v>375</v>
      </c>
      <c r="P162" s="925"/>
    </row>
    <row r="163" spans="1:16" ht="58.5" customHeight="1" x14ac:dyDescent="0.25">
      <c r="A163" s="1528"/>
      <c r="B163" s="1329" t="s">
        <v>31</v>
      </c>
      <c r="C163" s="1329">
        <v>1</v>
      </c>
      <c r="D163" s="1329">
        <v>707367</v>
      </c>
      <c r="E163" s="1329" t="s">
        <v>392</v>
      </c>
      <c r="F163" s="1329"/>
      <c r="G163" s="1329"/>
      <c r="H163" s="1329"/>
      <c r="I163" s="595">
        <v>45839</v>
      </c>
      <c r="J163" s="595">
        <v>45689</v>
      </c>
      <c r="K163" s="1329">
        <v>0</v>
      </c>
      <c r="L163" s="1329">
        <v>2</v>
      </c>
      <c r="M163" s="1332">
        <v>1000</v>
      </c>
      <c r="N163" s="1545" t="s">
        <v>731</v>
      </c>
      <c r="O163" s="622" t="s">
        <v>375</v>
      </c>
      <c r="P163" s="925"/>
    </row>
    <row r="164" spans="1:16" ht="87" customHeight="1" x14ac:dyDescent="0.25">
      <c r="A164" s="1528"/>
      <c r="B164" s="1329" t="s">
        <v>71</v>
      </c>
      <c r="C164" s="1329">
        <v>2</v>
      </c>
      <c r="D164" s="1329">
        <v>707373</v>
      </c>
      <c r="E164" s="1329" t="s">
        <v>392</v>
      </c>
      <c r="F164" s="1329"/>
      <c r="G164" s="1329">
        <v>1</v>
      </c>
      <c r="H164" s="1329"/>
      <c r="I164" s="595">
        <v>45839</v>
      </c>
      <c r="J164" s="595">
        <v>45689</v>
      </c>
      <c r="K164" s="1329">
        <v>0</v>
      </c>
      <c r="L164" s="1329">
        <v>2</v>
      </c>
      <c r="M164" s="1332">
        <v>1000</v>
      </c>
      <c r="N164" s="1545"/>
      <c r="O164" s="622" t="s">
        <v>375</v>
      </c>
      <c r="P164" s="925"/>
    </row>
    <row r="165" spans="1:16" ht="15.75" x14ac:dyDescent="0.25">
      <c r="A165" s="1528"/>
      <c r="B165" s="1329" t="s">
        <v>72</v>
      </c>
      <c r="C165" s="1329">
        <v>3</v>
      </c>
      <c r="D165" s="1329">
        <v>707376</v>
      </c>
      <c r="E165" s="1329" t="s">
        <v>392</v>
      </c>
      <c r="F165" s="1329"/>
      <c r="G165" s="1329"/>
      <c r="H165" s="1329"/>
      <c r="I165" s="595">
        <v>45839</v>
      </c>
      <c r="J165" s="595">
        <v>45689</v>
      </c>
      <c r="K165" s="1329">
        <v>0</v>
      </c>
      <c r="L165" s="1329">
        <v>2</v>
      </c>
      <c r="M165" s="1332">
        <v>1000</v>
      </c>
      <c r="N165" s="1545"/>
      <c r="O165" s="622" t="s">
        <v>375</v>
      </c>
      <c r="P165" s="925"/>
    </row>
    <row r="166" spans="1:16" ht="15.75" customHeight="1" x14ac:dyDescent="0.25">
      <c r="A166" s="1528"/>
      <c r="B166" s="1329" t="s">
        <v>317</v>
      </c>
      <c r="C166" s="1329">
        <v>4</v>
      </c>
      <c r="D166" s="1329">
        <v>707362</v>
      </c>
      <c r="E166" s="1329" t="s">
        <v>392</v>
      </c>
      <c r="F166" s="1329"/>
      <c r="G166" s="1329"/>
      <c r="H166" s="1329"/>
      <c r="I166" s="595">
        <v>45839</v>
      </c>
      <c r="J166" s="595">
        <v>45689</v>
      </c>
      <c r="K166" s="1329">
        <v>0</v>
      </c>
      <c r="L166" s="1329">
        <v>2</v>
      </c>
      <c r="M166" s="1332">
        <v>1000</v>
      </c>
      <c r="N166" s="1545"/>
      <c r="O166" s="622" t="s">
        <v>375</v>
      </c>
      <c r="P166" s="925"/>
    </row>
    <row r="167" spans="1:16" ht="15.75" x14ac:dyDescent="0.25">
      <c r="A167" s="1528"/>
      <c r="B167" s="1329" t="s">
        <v>22</v>
      </c>
      <c r="C167" s="1329">
        <v>1</v>
      </c>
      <c r="D167" s="554">
        <v>15055</v>
      </c>
      <c r="E167" s="1329" t="s">
        <v>392</v>
      </c>
      <c r="F167" s="1329"/>
      <c r="G167" s="1329"/>
      <c r="H167" s="1329"/>
      <c r="I167" s="595">
        <v>45839</v>
      </c>
      <c r="J167" s="595">
        <v>45689</v>
      </c>
      <c r="K167" s="1329">
        <v>0</v>
      </c>
      <c r="L167" s="1329">
        <v>2</v>
      </c>
      <c r="M167" s="1332">
        <v>230</v>
      </c>
      <c r="N167" s="1545" t="s">
        <v>726</v>
      </c>
      <c r="O167" s="622" t="s">
        <v>561</v>
      </c>
      <c r="P167" s="925"/>
    </row>
    <row r="168" spans="1:16" ht="54.75" customHeight="1" x14ac:dyDescent="0.25">
      <c r="A168" s="1528"/>
      <c r="B168" s="1329" t="s">
        <v>24</v>
      </c>
      <c r="C168" s="1329">
        <v>2</v>
      </c>
      <c r="D168" s="1329">
        <v>15184</v>
      </c>
      <c r="E168" s="1329" t="s">
        <v>392</v>
      </c>
      <c r="F168" s="1329"/>
      <c r="G168" s="1329"/>
      <c r="H168" s="1329"/>
      <c r="I168" s="595">
        <v>45839</v>
      </c>
      <c r="J168" s="595">
        <v>45689</v>
      </c>
      <c r="K168" s="1329">
        <v>0</v>
      </c>
      <c r="L168" s="1329">
        <v>2</v>
      </c>
      <c r="M168" s="1332">
        <v>230</v>
      </c>
      <c r="N168" s="1545"/>
      <c r="O168" s="622" t="s">
        <v>561</v>
      </c>
      <c r="P168" s="925"/>
    </row>
    <row r="169" spans="1:16" ht="91.5" customHeight="1" thickBot="1" x14ac:dyDescent="0.3">
      <c r="A169" s="1529"/>
      <c r="B169" s="1330" t="s">
        <v>31</v>
      </c>
      <c r="C169" s="1330">
        <v>3</v>
      </c>
      <c r="D169" s="854">
        <v>15100</v>
      </c>
      <c r="E169" s="1330" t="s">
        <v>392</v>
      </c>
      <c r="F169" s="1330"/>
      <c r="G169" s="1330"/>
      <c r="H169" s="1330"/>
      <c r="I169" s="995">
        <v>45839</v>
      </c>
      <c r="J169" s="995">
        <v>45689</v>
      </c>
      <c r="K169" s="1330">
        <v>0</v>
      </c>
      <c r="L169" s="1330">
        <v>2</v>
      </c>
      <c r="M169" s="1333">
        <v>230</v>
      </c>
      <c r="N169" s="1330" t="s">
        <v>731</v>
      </c>
      <c r="O169" s="628" t="s">
        <v>561</v>
      </c>
      <c r="P169" s="925"/>
    </row>
    <row r="170" spans="1:16" ht="15.75" customHeight="1" x14ac:dyDescent="0.25">
      <c r="A170" s="1661" t="s">
        <v>1012</v>
      </c>
      <c r="B170" s="1344" t="s">
        <v>35</v>
      </c>
      <c r="C170" s="1344">
        <v>1</v>
      </c>
      <c r="D170" s="1344">
        <v>707371</v>
      </c>
      <c r="E170" s="1344" t="s">
        <v>391</v>
      </c>
      <c r="F170" s="1344"/>
      <c r="G170" s="1344"/>
      <c r="H170" s="1344"/>
      <c r="I170" s="990">
        <v>45839</v>
      </c>
      <c r="J170" s="990">
        <v>45689</v>
      </c>
      <c r="K170" s="1344">
        <v>0</v>
      </c>
      <c r="L170" s="1344">
        <v>5</v>
      </c>
      <c r="M170" s="975">
        <v>1000</v>
      </c>
      <c r="N170" s="1663" t="s">
        <v>734</v>
      </c>
      <c r="O170" s="1344" t="s">
        <v>375</v>
      </c>
      <c r="P170" s="925"/>
    </row>
    <row r="171" spans="1:16" ht="15.75" x14ac:dyDescent="0.25">
      <c r="A171" s="1651"/>
      <c r="B171" s="1341" t="s">
        <v>83</v>
      </c>
      <c r="C171" s="1341">
        <v>2</v>
      </c>
      <c r="D171" s="1341">
        <v>707372</v>
      </c>
      <c r="E171" s="1341" t="s">
        <v>391</v>
      </c>
      <c r="F171" s="1341"/>
      <c r="G171" s="1341"/>
      <c r="H171" s="1341"/>
      <c r="I171" s="966">
        <v>45839</v>
      </c>
      <c r="J171" s="966">
        <v>45689</v>
      </c>
      <c r="K171" s="1341">
        <v>0</v>
      </c>
      <c r="L171" s="1341">
        <v>5</v>
      </c>
      <c r="M171" s="1347">
        <v>1000</v>
      </c>
      <c r="N171" s="1638"/>
      <c r="O171" s="1341" t="s">
        <v>375</v>
      </c>
      <c r="P171" s="925"/>
    </row>
    <row r="172" spans="1:16" ht="35.25" customHeight="1" x14ac:dyDescent="0.25">
      <c r="A172" s="1651"/>
      <c r="B172" s="1341" t="s">
        <v>84</v>
      </c>
      <c r="C172" s="1341">
        <v>3</v>
      </c>
      <c r="D172" s="1341">
        <v>707370</v>
      </c>
      <c r="E172" s="1341" t="s">
        <v>391</v>
      </c>
      <c r="F172" s="1341"/>
      <c r="G172" s="1341"/>
      <c r="H172" s="1341"/>
      <c r="I172" s="966">
        <v>45839</v>
      </c>
      <c r="J172" s="966">
        <v>45689</v>
      </c>
      <c r="K172" s="1341">
        <v>0</v>
      </c>
      <c r="L172" s="1341">
        <v>5</v>
      </c>
      <c r="M172" s="1347">
        <v>1000</v>
      </c>
      <c r="N172" s="1638"/>
      <c r="O172" s="1341" t="s">
        <v>375</v>
      </c>
      <c r="P172" s="925"/>
    </row>
    <row r="173" spans="1:16" ht="15.75" customHeight="1" x14ac:dyDescent="0.25">
      <c r="A173" s="1651"/>
      <c r="B173" s="1341" t="s">
        <v>85</v>
      </c>
      <c r="C173" s="1341">
        <v>1</v>
      </c>
      <c r="D173" s="1341">
        <v>707379</v>
      </c>
      <c r="E173" s="1341" t="s">
        <v>391</v>
      </c>
      <c r="F173" s="1341"/>
      <c r="G173" s="1341"/>
      <c r="H173" s="1341"/>
      <c r="I173" s="966">
        <v>45839</v>
      </c>
      <c r="J173" s="966">
        <v>45689</v>
      </c>
      <c r="K173" s="1341">
        <v>0</v>
      </c>
      <c r="L173" s="1341">
        <v>5</v>
      </c>
      <c r="M173" s="1347">
        <v>1000</v>
      </c>
      <c r="N173" s="1638" t="s">
        <v>735</v>
      </c>
      <c r="O173" s="1341" t="s">
        <v>375</v>
      </c>
      <c r="P173" s="925"/>
    </row>
    <row r="174" spans="1:16" ht="15.75" x14ac:dyDescent="0.25">
      <c r="A174" s="1651"/>
      <c r="B174" s="1341" t="s">
        <v>86</v>
      </c>
      <c r="C174" s="1341">
        <v>2</v>
      </c>
      <c r="D174" s="1341">
        <v>707378</v>
      </c>
      <c r="E174" s="1341" t="s">
        <v>392</v>
      </c>
      <c r="F174" s="1341"/>
      <c r="G174" s="1341"/>
      <c r="H174" s="1341"/>
      <c r="I174" s="966">
        <v>45839</v>
      </c>
      <c r="J174" s="966">
        <v>45689</v>
      </c>
      <c r="K174" s="1341">
        <v>0</v>
      </c>
      <c r="L174" s="1341">
        <v>5</v>
      </c>
      <c r="M174" s="1347">
        <v>1000</v>
      </c>
      <c r="N174" s="1638"/>
      <c r="O174" s="1341" t="s">
        <v>375</v>
      </c>
      <c r="P174" s="925"/>
    </row>
    <row r="175" spans="1:16" ht="61.5" customHeight="1" thickBot="1" x14ac:dyDescent="0.3">
      <c r="A175" s="1662"/>
      <c r="B175" s="1345" t="s">
        <v>87</v>
      </c>
      <c r="C175" s="1345">
        <v>3</v>
      </c>
      <c r="D175" s="1345">
        <v>707360</v>
      </c>
      <c r="E175" s="1345" t="s">
        <v>391</v>
      </c>
      <c r="F175" s="1345"/>
      <c r="G175" s="1343"/>
      <c r="H175" s="1343"/>
      <c r="I175" s="997">
        <v>45839</v>
      </c>
      <c r="J175" s="997">
        <v>45689</v>
      </c>
      <c r="K175" s="1345">
        <v>0</v>
      </c>
      <c r="L175" s="1345">
        <v>5</v>
      </c>
      <c r="M175" s="970">
        <v>1000</v>
      </c>
      <c r="N175" s="1664"/>
      <c r="O175" s="1345" t="s">
        <v>375</v>
      </c>
      <c r="P175" s="925"/>
    </row>
    <row r="176" spans="1:16" ht="63" customHeight="1" x14ac:dyDescent="0.25">
      <c r="A176" s="1527" t="s">
        <v>1009</v>
      </c>
      <c r="B176" s="1334" t="s">
        <v>6</v>
      </c>
      <c r="C176" s="1334">
        <v>1</v>
      </c>
      <c r="D176" s="1334" t="s">
        <v>205</v>
      </c>
      <c r="E176" s="1334" t="s">
        <v>392</v>
      </c>
      <c r="F176" s="1334">
        <v>1</v>
      </c>
      <c r="G176" s="1334">
        <v>3</v>
      </c>
      <c r="H176" s="1334"/>
      <c r="I176" s="593">
        <v>45839</v>
      </c>
      <c r="J176" s="593">
        <v>45689</v>
      </c>
      <c r="K176" s="1334">
        <v>0</v>
      </c>
      <c r="L176" s="1334">
        <v>8</v>
      </c>
      <c r="M176" s="1336">
        <v>1000</v>
      </c>
      <c r="N176" s="1554" t="s">
        <v>718</v>
      </c>
      <c r="O176" s="621" t="s">
        <v>374</v>
      </c>
      <c r="P176" s="925"/>
    </row>
    <row r="177" spans="1:16" ht="63" customHeight="1" x14ac:dyDescent="0.25">
      <c r="A177" s="1528"/>
      <c r="B177" s="1329" t="s">
        <v>6</v>
      </c>
      <c r="C177" s="1329">
        <v>2</v>
      </c>
      <c r="D177" s="1329" t="s">
        <v>206</v>
      </c>
      <c r="E177" s="1329" t="s">
        <v>392</v>
      </c>
      <c r="F177" s="1329"/>
      <c r="G177" s="1329"/>
      <c r="H177" s="1329">
        <v>1</v>
      </c>
      <c r="I177" s="595">
        <v>45839</v>
      </c>
      <c r="J177" s="595">
        <v>45689</v>
      </c>
      <c r="K177" s="1329">
        <v>0</v>
      </c>
      <c r="L177" s="1329">
        <v>8</v>
      </c>
      <c r="M177" s="1332">
        <v>1000</v>
      </c>
      <c r="N177" s="1545"/>
      <c r="O177" s="622" t="s">
        <v>374</v>
      </c>
      <c r="P177" s="925"/>
    </row>
    <row r="178" spans="1:16" ht="63" customHeight="1" x14ac:dyDescent="0.25">
      <c r="A178" s="1528"/>
      <c r="B178" s="1329" t="s">
        <v>6</v>
      </c>
      <c r="C178" s="1329">
        <v>3</v>
      </c>
      <c r="D178" s="1329" t="s">
        <v>207</v>
      </c>
      <c r="E178" s="1329" t="s">
        <v>392</v>
      </c>
      <c r="F178" s="1329"/>
      <c r="G178" s="1329"/>
      <c r="H178" s="1329"/>
      <c r="I178" s="595">
        <v>45839</v>
      </c>
      <c r="J178" s="595">
        <v>45689</v>
      </c>
      <c r="K178" s="1329">
        <v>0</v>
      </c>
      <c r="L178" s="1329">
        <v>8</v>
      </c>
      <c r="M178" s="1332">
        <v>1000</v>
      </c>
      <c r="N178" s="1545"/>
      <c r="O178" s="622" t="s">
        <v>374</v>
      </c>
      <c r="P178" s="925"/>
    </row>
    <row r="179" spans="1:16" ht="63" customHeight="1" x14ac:dyDescent="0.25">
      <c r="A179" s="1528"/>
      <c r="B179" s="1329" t="s">
        <v>6</v>
      </c>
      <c r="C179" s="1329">
        <v>4</v>
      </c>
      <c r="D179" s="1329" t="s">
        <v>208</v>
      </c>
      <c r="E179" s="1329" t="s">
        <v>392</v>
      </c>
      <c r="F179" s="1329"/>
      <c r="G179" s="1329"/>
      <c r="H179" s="1329"/>
      <c r="I179" s="595">
        <v>45839</v>
      </c>
      <c r="J179" s="595">
        <v>45689</v>
      </c>
      <c r="K179" s="1329">
        <v>0</v>
      </c>
      <c r="L179" s="1329">
        <v>8</v>
      </c>
      <c r="M179" s="1332">
        <v>1000</v>
      </c>
      <c r="N179" s="1545"/>
      <c r="O179" s="622" t="s">
        <v>374</v>
      </c>
      <c r="P179" s="925"/>
    </row>
    <row r="180" spans="1:16" ht="63" customHeight="1" x14ac:dyDescent="0.25">
      <c r="A180" s="1528"/>
      <c r="B180" s="1329" t="s">
        <v>6</v>
      </c>
      <c r="C180" s="1329">
        <v>5</v>
      </c>
      <c r="D180" s="1329" t="s">
        <v>209</v>
      </c>
      <c r="E180" s="1329" t="s">
        <v>392</v>
      </c>
      <c r="F180" s="1329">
        <v>1</v>
      </c>
      <c r="G180" s="1329">
        <v>1</v>
      </c>
      <c r="H180" s="1329"/>
      <c r="I180" s="595">
        <v>45839</v>
      </c>
      <c r="J180" s="595">
        <v>45689</v>
      </c>
      <c r="K180" s="1329">
        <v>1</v>
      </c>
      <c r="L180" s="1329">
        <v>8</v>
      </c>
      <c r="M180" s="1332">
        <v>1000</v>
      </c>
      <c r="N180" s="1545"/>
      <c r="O180" s="622" t="s">
        <v>374</v>
      </c>
      <c r="P180" s="925"/>
    </row>
    <row r="181" spans="1:16" ht="63" customHeight="1" x14ac:dyDescent="0.25">
      <c r="A181" s="1528"/>
      <c r="B181" s="1329" t="s">
        <v>6</v>
      </c>
      <c r="C181" s="1329">
        <v>6</v>
      </c>
      <c r="D181" s="1329" t="s">
        <v>210</v>
      </c>
      <c r="E181" s="1329" t="s">
        <v>392</v>
      </c>
      <c r="F181" s="1329">
        <v>3</v>
      </c>
      <c r="G181" s="1329">
        <v>1</v>
      </c>
      <c r="H181" s="1329">
        <v>1</v>
      </c>
      <c r="I181" s="595">
        <v>45839</v>
      </c>
      <c r="J181" s="595">
        <v>45689</v>
      </c>
      <c r="K181" s="1329">
        <v>1</v>
      </c>
      <c r="L181" s="1329">
        <v>8</v>
      </c>
      <c r="M181" s="1332">
        <v>1000</v>
      </c>
      <c r="N181" s="1545"/>
      <c r="O181" s="622" t="s">
        <v>374</v>
      </c>
      <c r="P181" s="925"/>
    </row>
    <row r="182" spans="1:16" ht="63" customHeight="1" x14ac:dyDescent="0.25">
      <c r="A182" s="1528"/>
      <c r="B182" s="1329" t="s">
        <v>6</v>
      </c>
      <c r="C182" s="1329">
        <v>7</v>
      </c>
      <c r="D182" s="1329" t="s">
        <v>211</v>
      </c>
      <c r="E182" s="1329" t="s">
        <v>392</v>
      </c>
      <c r="F182" s="1329"/>
      <c r="G182" s="1329">
        <v>1</v>
      </c>
      <c r="H182" s="1329"/>
      <c r="I182" s="595">
        <v>45839</v>
      </c>
      <c r="J182" s="595">
        <v>45689</v>
      </c>
      <c r="K182" s="1329">
        <v>0</v>
      </c>
      <c r="L182" s="1329">
        <v>2</v>
      </c>
      <c r="M182" s="1332">
        <v>250</v>
      </c>
      <c r="N182" s="1545"/>
      <c r="O182" s="622" t="s">
        <v>377</v>
      </c>
      <c r="P182" s="925"/>
    </row>
    <row r="183" spans="1:16" ht="63.75" customHeight="1" thickBot="1" x14ac:dyDescent="0.3">
      <c r="A183" s="1529"/>
      <c r="B183" s="1330" t="s">
        <v>6</v>
      </c>
      <c r="C183" s="1330">
        <v>8</v>
      </c>
      <c r="D183" s="1330" t="s">
        <v>212</v>
      </c>
      <c r="E183" s="1330" t="s">
        <v>392</v>
      </c>
      <c r="F183" s="1330"/>
      <c r="G183" s="1330"/>
      <c r="H183" s="1330"/>
      <c r="I183" s="995">
        <v>45839</v>
      </c>
      <c r="J183" s="995">
        <v>45689</v>
      </c>
      <c r="K183" s="1330">
        <v>0</v>
      </c>
      <c r="L183" s="1330">
        <v>2</v>
      </c>
      <c r="M183" s="1333">
        <v>250</v>
      </c>
      <c r="N183" s="1548"/>
      <c r="O183" s="628" t="s">
        <v>377</v>
      </c>
      <c r="P183" s="925"/>
    </row>
    <row r="184" spans="1:16" ht="15.75" x14ac:dyDescent="0.25">
      <c r="A184" s="1645" t="s">
        <v>389</v>
      </c>
      <c r="B184" s="1346" t="s">
        <v>6</v>
      </c>
      <c r="C184" s="1346">
        <v>1</v>
      </c>
      <c r="D184" s="972">
        <v>6080014931</v>
      </c>
      <c r="E184" s="1340" t="s">
        <v>392</v>
      </c>
      <c r="F184" s="1346"/>
      <c r="G184" s="1346"/>
      <c r="H184" s="1346"/>
      <c r="I184" s="973">
        <v>45962</v>
      </c>
      <c r="J184" s="973">
        <v>45992</v>
      </c>
      <c r="K184" s="1346">
        <v>0</v>
      </c>
      <c r="L184" s="1340">
        <v>4</v>
      </c>
      <c r="M184" s="1346">
        <v>1000</v>
      </c>
      <c r="N184" s="1637" t="s">
        <v>736</v>
      </c>
      <c r="O184" s="981" t="s">
        <v>382</v>
      </c>
      <c r="P184" s="925"/>
    </row>
    <row r="185" spans="1:16" ht="51.75" customHeight="1" thickBot="1" x14ac:dyDescent="0.3">
      <c r="A185" s="1647"/>
      <c r="B185" s="1348" t="s">
        <v>6</v>
      </c>
      <c r="C185" s="1348">
        <v>2</v>
      </c>
      <c r="D185" s="998">
        <v>6080014932</v>
      </c>
      <c r="E185" s="1342" t="s">
        <v>392</v>
      </c>
      <c r="F185" s="1348"/>
      <c r="G185" s="1348"/>
      <c r="H185" s="1348"/>
      <c r="I185" s="978">
        <v>45962</v>
      </c>
      <c r="J185" s="978">
        <v>45992</v>
      </c>
      <c r="K185" s="1348">
        <v>0</v>
      </c>
      <c r="L185" s="1342">
        <v>4</v>
      </c>
      <c r="M185" s="1348">
        <v>1000</v>
      </c>
      <c r="N185" s="1657"/>
      <c r="O185" s="996" t="s">
        <v>382</v>
      </c>
      <c r="P185" s="925"/>
    </row>
    <row r="186" spans="1:16" ht="25.5" customHeight="1" x14ac:dyDescent="0.25">
      <c r="A186" s="1533" t="s">
        <v>399</v>
      </c>
      <c r="B186" s="1336" t="s">
        <v>6</v>
      </c>
      <c r="C186" s="1336">
        <v>1</v>
      </c>
      <c r="D186" s="603">
        <v>6080014742</v>
      </c>
      <c r="E186" s="1334" t="s">
        <v>391</v>
      </c>
      <c r="F186" s="1336"/>
      <c r="G186" s="1336"/>
      <c r="H186" s="1336"/>
      <c r="I186" s="604">
        <v>45689</v>
      </c>
      <c r="J186" s="604">
        <v>45992</v>
      </c>
      <c r="K186" s="1336">
        <v>0</v>
      </c>
      <c r="L186" s="1334">
        <v>4</v>
      </c>
      <c r="M186" s="1336">
        <v>1000</v>
      </c>
      <c r="N186" s="1554" t="s">
        <v>737</v>
      </c>
      <c r="O186" s="621" t="s">
        <v>382</v>
      </c>
      <c r="P186" s="925"/>
    </row>
    <row r="187" spans="1:16" ht="26.25" customHeight="1" x14ac:dyDescent="0.25">
      <c r="A187" s="1534"/>
      <c r="B187" s="1332" t="s">
        <v>6</v>
      </c>
      <c r="C187" s="1332">
        <v>2</v>
      </c>
      <c r="D187" s="607">
        <v>298412396</v>
      </c>
      <c r="E187" s="1329" t="s">
        <v>391</v>
      </c>
      <c r="F187" s="1332"/>
      <c r="G187" s="1332"/>
      <c r="H187" s="1332"/>
      <c r="I187" s="608">
        <v>45689</v>
      </c>
      <c r="J187" s="608">
        <v>45992</v>
      </c>
      <c r="K187" s="1332">
        <v>0</v>
      </c>
      <c r="L187" s="1329">
        <v>4</v>
      </c>
      <c r="M187" s="1332">
        <v>1000</v>
      </c>
      <c r="N187" s="1545"/>
      <c r="O187" s="622" t="s">
        <v>388</v>
      </c>
      <c r="P187" s="925"/>
    </row>
    <row r="188" spans="1:16" ht="22.5" customHeight="1" thickBot="1" x14ac:dyDescent="0.3">
      <c r="A188" s="1535"/>
      <c r="B188" s="1333" t="s">
        <v>6</v>
      </c>
      <c r="C188" s="1333">
        <v>3</v>
      </c>
      <c r="D188" s="610">
        <v>6080014743</v>
      </c>
      <c r="E188" s="1330" t="s">
        <v>391</v>
      </c>
      <c r="F188" s="1333"/>
      <c r="G188" s="1333"/>
      <c r="H188" s="1333"/>
      <c r="I188" s="611">
        <v>45689</v>
      </c>
      <c r="J188" s="611">
        <v>45992</v>
      </c>
      <c r="K188" s="1333">
        <v>0</v>
      </c>
      <c r="L188" s="1330">
        <v>4</v>
      </c>
      <c r="M188" s="1333">
        <v>450</v>
      </c>
      <c r="N188" s="1548"/>
      <c r="O188" s="628" t="s">
        <v>382</v>
      </c>
      <c r="P188" s="925"/>
    </row>
    <row r="189" spans="1:16" ht="15.75" x14ac:dyDescent="0.25">
      <c r="A189" s="1653" t="s">
        <v>981</v>
      </c>
      <c r="B189" s="1346" t="s">
        <v>6</v>
      </c>
      <c r="C189" s="1340">
        <v>1</v>
      </c>
      <c r="D189" s="1346">
        <v>706884</v>
      </c>
      <c r="E189" s="1340" t="s">
        <v>392</v>
      </c>
      <c r="F189" s="1346"/>
      <c r="G189" s="1346"/>
      <c r="H189" s="1346"/>
      <c r="I189" s="973">
        <v>45870</v>
      </c>
      <c r="J189" s="973">
        <v>45992</v>
      </c>
      <c r="K189" s="1346">
        <v>0</v>
      </c>
      <c r="L189" s="1340">
        <v>4</v>
      </c>
      <c r="M189" s="1340">
        <v>1800</v>
      </c>
      <c r="N189" s="1637" t="s">
        <v>738</v>
      </c>
      <c r="O189" s="981" t="s">
        <v>375</v>
      </c>
      <c r="P189" s="925"/>
    </row>
    <row r="190" spans="1:16" ht="15.75" x14ac:dyDescent="0.25">
      <c r="A190" s="1654"/>
      <c r="B190" s="1347" t="s">
        <v>6</v>
      </c>
      <c r="C190" s="1341">
        <v>2</v>
      </c>
      <c r="D190" s="1347">
        <v>706881</v>
      </c>
      <c r="E190" s="1341" t="s">
        <v>392</v>
      </c>
      <c r="F190" s="1347"/>
      <c r="G190" s="1347"/>
      <c r="H190" s="1347"/>
      <c r="I190" s="974">
        <v>45870</v>
      </c>
      <c r="J190" s="974">
        <v>45992</v>
      </c>
      <c r="K190" s="1347">
        <v>0</v>
      </c>
      <c r="L190" s="1341">
        <v>4</v>
      </c>
      <c r="M190" s="1341">
        <v>1000</v>
      </c>
      <c r="N190" s="1638"/>
      <c r="O190" s="983" t="s">
        <v>375</v>
      </c>
      <c r="P190" s="925"/>
    </row>
    <row r="191" spans="1:16" ht="15.75" x14ac:dyDescent="0.25">
      <c r="A191" s="1654"/>
      <c r="B191" s="1347" t="s">
        <v>6</v>
      </c>
      <c r="C191" s="1341">
        <v>3</v>
      </c>
      <c r="D191" s="1347">
        <v>706900</v>
      </c>
      <c r="E191" s="1341" t="s">
        <v>392</v>
      </c>
      <c r="F191" s="1347"/>
      <c r="G191" s="1347">
        <v>1</v>
      </c>
      <c r="H191" s="1347"/>
      <c r="I191" s="974">
        <v>45870</v>
      </c>
      <c r="J191" s="974">
        <v>45992</v>
      </c>
      <c r="K191" s="1347">
        <v>1</v>
      </c>
      <c r="L191" s="1341">
        <v>4</v>
      </c>
      <c r="M191" s="1341">
        <v>1000</v>
      </c>
      <c r="N191" s="1638"/>
      <c r="O191" s="983" t="s">
        <v>375</v>
      </c>
      <c r="P191" s="925"/>
    </row>
    <row r="192" spans="1:16" ht="15.75" x14ac:dyDescent="0.25">
      <c r="A192" s="1654"/>
      <c r="B192" s="1347" t="s">
        <v>6</v>
      </c>
      <c r="C192" s="1341">
        <v>4</v>
      </c>
      <c r="D192" s="1347">
        <v>706901</v>
      </c>
      <c r="E192" s="1341" t="s">
        <v>392</v>
      </c>
      <c r="F192" s="1347"/>
      <c r="G192" s="1347"/>
      <c r="H192" s="1347"/>
      <c r="I192" s="974">
        <v>45870</v>
      </c>
      <c r="J192" s="974">
        <v>45992</v>
      </c>
      <c r="K192" s="1347">
        <v>1</v>
      </c>
      <c r="L192" s="1341">
        <v>4</v>
      </c>
      <c r="M192" s="1341">
        <v>1800</v>
      </c>
      <c r="N192" s="1638"/>
      <c r="O192" s="983" t="s">
        <v>375</v>
      </c>
      <c r="P192" s="925"/>
    </row>
    <row r="193" spans="1:16" ht="15.75" x14ac:dyDescent="0.25">
      <c r="A193" s="1654"/>
      <c r="B193" s="1347" t="s">
        <v>6</v>
      </c>
      <c r="C193" s="1341">
        <v>5</v>
      </c>
      <c r="D193" s="1347">
        <v>706882</v>
      </c>
      <c r="E193" s="1341" t="s">
        <v>392</v>
      </c>
      <c r="F193" s="1347"/>
      <c r="G193" s="1347"/>
      <c r="H193" s="1347"/>
      <c r="I193" s="974">
        <v>45870</v>
      </c>
      <c r="J193" s="974">
        <v>45992</v>
      </c>
      <c r="K193" s="1347">
        <v>0</v>
      </c>
      <c r="L193" s="1341">
        <v>4</v>
      </c>
      <c r="M193" s="1341">
        <v>630</v>
      </c>
      <c r="N193" s="1638"/>
      <c r="O193" s="983" t="s">
        <v>375</v>
      </c>
      <c r="P193" s="925"/>
    </row>
    <row r="194" spans="1:16" ht="15.75" x14ac:dyDescent="0.25">
      <c r="A194" s="1654"/>
      <c r="B194" s="1347" t="s">
        <v>6</v>
      </c>
      <c r="C194" s="1341">
        <v>6</v>
      </c>
      <c r="D194" s="1347">
        <v>706883</v>
      </c>
      <c r="E194" s="1341" t="s">
        <v>392</v>
      </c>
      <c r="F194" s="1347"/>
      <c r="G194" s="1347"/>
      <c r="H194" s="1347"/>
      <c r="I194" s="974">
        <v>45870</v>
      </c>
      <c r="J194" s="974">
        <v>45992</v>
      </c>
      <c r="K194" s="1347">
        <v>0</v>
      </c>
      <c r="L194" s="1341">
        <v>4</v>
      </c>
      <c r="M194" s="1341">
        <v>630</v>
      </c>
      <c r="N194" s="1638"/>
      <c r="O194" s="983" t="s">
        <v>375</v>
      </c>
      <c r="P194" s="925"/>
    </row>
    <row r="195" spans="1:16" ht="32.25" thickBot="1" x14ac:dyDescent="0.3">
      <c r="A195" s="1655"/>
      <c r="B195" s="1348" t="s">
        <v>6</v>
      </c>
      <c r="C195" s="1342">
        <v>7</v>
      </c>
      <c r="D195" s="1348">
        <v>176638</v>
      </c>
      <c r="E195" s="1342" t="s">
        <v>391</v>
      </c>
      <c r="F195" s="1348"/>
      <c r="G195" s="1348"/>
      <c r="H195" s="1348"/>
      <c r="I195" s="978">
        <v>45870</v>
      </c>
      <c r="J195" s="978">
        <v>45992</v>
      </c>
      <c r="K195" s="1348">
        <v>0</v>
      </c>
      <c r="L195" s="1342">
        <v>4</v>
      </c>
      <c r="M195" s="1342">
        <v>250</v>
      </c>
      <c r="N195" s="1657"/>
      <c r="O195" s="996" t="s">
        <v>377</v>
      </c>
      <c r="P195" s="925"/>
    </row>
    <row r="196" spans="1:16" ht="15.75" customHeight="1" x14ac:dyDescent="0.25">
      <c r="A196" s="1527" t="s">
        <v>1006</v>
      </c>
      <c r="B196" s="1606" t="s">
        <v>6</v>
      </c>
      <c r="C196" s="1334">
        <v>1</v>
      </c>
      <c r="D196" s="1334" t="s">
        <v>771</v>
      </c>
      <c r="E196" s="1334" t="s">
        <v>392</v>
      </c>
      <c r="F196" s="1336"/>
      <c r="G196" s="1336"/>
      <c r="H196" s="1336"/>
      <c r="I196" s="604">
        <v>45870</v>
      </c>
      <c r="J196" s="604">
        <v>45992</v>
      </c>
      <c r="K196" s="1336">
        <v>0</v>
      </c>
      <c r="L196" s="1334">
        <v>3</v>
      </c>
      <c r="M196" s="1334">
        <v>1000</v>
      </c>
      <c r="N196" s="1555" t="s">
        <v>739</v>
      </c>
      <c r="O196" s="621" t="s">
        <v>374</v>
      </c>
      <c r="P196" s="925"/>
    </row>
    <row r="197" spans="1:16" ht="15.75" x14ac:dyDescent="0.25">
      <c r="A197" s="1528"/>
      <c r="B197" s="1542"/>
      <c r="C197" s="1329">
        <v>2</v>
      </c>
      <c r="D197" s="1329" t="s">
        <v>772</v>
      </c>
      <c r="E197" s="1329" t="s">
        <v>392</v>
      </c>
      <c r="F197" s="1332"/>
      <c r="G197" s="1332"/>
      <c r="H197" s="1332"/>
      <c r="I197" s="608">
        <v>45870</v>
      </c>
      <c r="J197" s="608">
        <v>45992</v>
      </c>
      <c r="K197" s="1332">
        <v>0</v>
      </c>
      <c r="L197" s="1329">
        <v>3</v>
      </c>
      <c r="M197" s="1329">
        <v>1000</v>
      </c>
      <c r="N197" s="1551"/>
      <c r="O197" s="622" t="s">
        <v>374</v>
      </c>
      <c r="P197" s="925"/>
    </row>
    <row r="198" spans="1:16" ht="15.75" x14ac:dyDescent="0.25">
      <c r="A198" s="1528"/>
      <c r="B198" s="1542"/>
      <c r="C198" s="926">
        <v>3</v>
      </c>
      <c r="D198" s="926" t="s">
        <v>773</v>
      </c>
      <c r="E198" s="926" t="s">
        <v>392</v>
      </c>
      <c r="F198" s="927"/>
      <c r="G198" s="927"/>
      <c r="H198" s="927"/>
      <c r="I198" s="989">
        <v>45870</v>
      </c>
      <c r="J198" s="608">
        <v>45992</v>
      </c>
      <c r="K198" s="927">
        <v>0</v>
      </c>
      <c r="L198" s="926">
        <v>2</v>
      </c>
      <c r="M198" s="926">
        <v>2000</v>
      </c>
      <c r="N198" s="1551"/>
      <c r="O198" s="622" t="s">
        <v>374</v>
      </c>
      <c r="P198" s="925"/>
    </row>
    <row r="199" spans="1:16" ht="15.75" x14ac:dyDescent="0.25">
      <c r="A199" s="1528"/>
      <c r="B199" s="1542"/>
      <c r="C199" s="926">
        <v>4</v>
      </c>
      <c r="D199" s="926" t="s">
        <v>774</v>
      </c>
      <c r="E199" s="926" t="s">
        <v>392</v>
      </c>
      <c r="F199" s="927"/>
      <c r="G199" s="927"/>
      <c r="H199" s="927"/>
      <c r="I199" s="608">
        <v>45870</v>
      </c>
      <c r="J199" s="608">
        <v>45992</v>
      </c>
      <c r="K199" s="927">
        <v>0</v>
      </c>
      <c r="L199" s="926">
        <v>2</v>
      </c>
      <c r="M199" s="926">
        <v>2000</v>
      </c>
      <c r="N199" s="1551"/>
      <c r="O199" s="622" t="s">
        <v>374</v>
      </c>
      <c r="P199" s="925"/>
    </row>
    <row r="200" spans="1:16" ht="15.75" x14ac:dyDescent="0.25">
      <c r="A200" s="1528"/>
      <c r="B200" s="1542"/>
      <c r="C200" s="1329">
        <v>5</v>
      </c>
      <c r="D200" s="1329" t="s">
        <v>758</v>
      </c>
      <c r="E200" s="1329" t="s">
        <v>392</v>
      </c>
      <c r="F200" s="1332"/>
      <c r="G200" s="1332"/>
      <c r="H200" s="1332"/>
      <c r="I200" s="608">
        <v>45870</v>
      </c>
      <c r="J200" s="608">
        <v>45992</v>
      </c>
      <c r="K200" s="1332">
        <v>0</v>
      </c>
      <c r="L200" s="1329">
        <v>2</v>
      </c>
      <c r="M200" s="1329">
        <v>2000</v>
      </c>
      <c r="N200" s="1551"/>
      <c r="O200" s="622" t="s">
        <v>374</v>
      </c>
      <c r="P200" s="925"/>
    </row>
    <row r="201" spans="1:16" ht="15.75" x14ac:dyDescent="0.25">
      <c r="A201" s="1528"/>
      <c r="B201" s="1542"/>
      <c r="C201" s="1329">
        <v>6</v>
      </c>
      <c r="D201" s="1329" t="s">
        <v>759</v>
      </c>
      <c r="E201" s="1329" t="s">
        <v>392</v>
      </c>
      <c r="F201" s="1332"/>
      <c r="G201" s="1332"/>
      <c r="H201" s="1332"/>
      <c r="I201" s="989">
        <v>45870</v>
      </c>
      <c r="J201" s="608">
        <v>45992</v>
      </c>
      <c r="K201" s="1332">
        <v>0</v>
      </c>
      <c r="L201" s="1329">
        <v>2</v>
      </c>
      <c r="M201" s="1329">
        <v>2000</v>
      </c>
      <c r="N201" s="1551"/>
      <c r="O201" s="622" t="s">
        <v>374</v>
      </c>
      <c r="P201" s="925"/>
    </row>
    <row r="202" spans="1:16" ht="15.75" x14ac:dyDescent="0.25">
      <c r="A202" s="1528"/>
      <c r="B202" s="1542"/>
      <c r="C202" s="1329" t="s">
        <v>566</v>
      </c>
      <c r="D202" s="1329" t="s">
        <v>775</v>
      </c>
      <c r="E202" s="1329" t="s">
        <v>392</v>
      </c>
      <c r="F202" s="1332"/>
      <c r="G202" s="1332"/>
      <c r="H202" s="1332"/>
      <c r="I202" s="608">
        <v>45870</v>
      </c>
      <c r="J202" s="608">
        <v>45992</v>
      </c>
      <c r="K202" s="1332">
        <v>0</v>
      </c>
      <c r="L202" s="1329">
        <v>3</v>
      </c>
      <c r="M202" s="1329">
        <v>2000</v>
      </c>
      <c r="N202" s="1551"/>
      <c r="O202" s="622" t="s">
        <v>374</v>
      </c>
      <c r="P202" s="925"/>
    </row>
    <row r="203" spans="1:16" ht="15.75" x14ac:dyDescent="0.25">
      <c r="A203" s="1528"/>
      <c r="B203" s="1542"/>
      <c r="C203" s="1329" t="s">
        <v>567</v>
      </c>
      <c r="D203" s="1329" t="s">
        <v>776</v>
      </c>
      <c r="E203" s="1329" t="s">
        <v>392</v>
      </c>
      <c r="F203" s="1332"/>
      <c r="G203" s="1332"/>
      <c r="H203" s="1332"/>
      <c r="I203" s="608">
        <v>45870</v>
      </c>
      <c r="J203" s="608">
        <v>45992</v>
      </c>
      <c r="K203" s="1332">
        <v>0</v>
      </c>
      <c r="L203" s="1329">
        <v>3</v>
      </c>
      <c r="M203" s="1329">
        <v>2000</v>
      </c>
      <c r="N203" s="1551"/>
      <c r="O203" s="622" t="s">
        <v>374</v>
      </c>
      <c r="P203" s="925"/>
    </row>
    <row r="204" spans="1:16" ht="15.75" x14ac:dyDescent="0.25">
      <c r="A204" s="1528"/>
      <c r="B204" s="1542"/>
      <c r="C204" s="1329">
        <v>8</v>
      </c>
      <c r="D204" s="1329" t="s">
        <v>777</v>
      </c>
      <c r="E204" s="1329" t="s">
        <v>391</v>
      </c>
      <c r="F204" s="1332"/>
      <c r="G204" s="1332"/>
      <c r="H204" s="1332"/>
      <c r="I204" s="989">
        <v>45870</v>
      </c>
      <c r="J204" s="608">
        <v>45992</v>
      </c>
      <c r="K204" s="1332">
        <v>0</v>
      </c>
      <c r="L204" s="1329">
        <v>2</v>
      </c>
      <c r="M204" s="1329">
        <v>2000</v>
      </c>
      <c r="N204" s="1551"/>
      <c r="O204" s="622" t="s">
        <v>374</v>
      </c>
      <c r="P204" s="925"/>
    </row>
    <row r="205" spans="1:16" ht="15.75" x14ac:dyDescent="0.25">
      <c r="A205" s="1528"/>
      <c r="B205" s="1542"/>
      <c r="C205" s="1329">
        <v>9</v>
      </c>
      <c r="D205" s="1329" t="s">
        <v>778</v>
      </c>
      <c r="E205" s="1329" t="s">
        <v>391</v>
      </c>
      <c r="F205" s="1332"/>
      <c r="G205" s="1332"/>
      <c r="H205" s="1332"/>
      <c r="I205" s="608">
        <v>45870</v>
      </c>
      <c r="J205" s="608">
        <v>45992</v>
      </c>
      <c r="K205" s="1332">
        <v>0</v>
      </c>
      <c r="L205" s="1329">
        <v>2</v>
      </c>
      <c r="M205" s="1329">
        <v>2000</v>
      </c>
      <c r="N205" s="1551"/>
      <c r="O205" s="622" t="s">
        <v>374</v>
      </c>
      <c r="P205" s="925"/>
    </row>
    <row r="206" spans="1:16" ht="15.75" x14ac:dyDescent="0.25">
      <c r="A206" s="1528"/>
      <c r="B206" s="1542"/>
      <c r="C206" s="1329">
        <v>10</v>
      </c>
      <c r="D206" s="1329" t="s">
        <v>779</v>
      </c>
      <c r="E206" s="1329" t="s">
        <v>391</v>
      </c>
      <c r="F206" s="1332"/>
      <c r="G206" s="1332"/>
      <c r="H206" s="1332"/>
      <c r="I206" s="608">
        <v>45870</v>
      </c>
      <c r="J206" s="608">
        <v>45992</v>
      </c>
      <c r="K206" s="1332">
        <v>0</v>
      </c>
      <c r="L206" s="1329">
        <v>2</v>
      </c>
      <c r="M206" s="1329">
        <v>2000</v>
      </c>
      <c r="N206" s="1551"/>
      <c r="O206" s="622" t="s">
        <v>374</v>
      </c>
      <c r="P206" s="925"/>
    </row>
    <row r="207" spans="1:16" ht="15.75" x14ac:dyDescent="0.25">
      <c r="A207" s="1528"/>
      <c r="B207" s="1542"/>
      <c r="C207" s="1329">
        <v>11</v>
      </c>
      <c r="D207" s="1329" t="s">
        <v>780</v>
      </c>
      <c r="E207" s="1329" t="s">
        <v>392</v>
      </c>
      <c r="F207" s="1332"/>
      <c r="G207" s="1332"/>
      <c r="H207" s="1332"/>
      <c r="I207" s="989">
        <v>45870</v>
      </c>
      <c r="J207" s="608">
        <v>45992</v>
      </c>
      <c r="K207" s="1332">
        <v>0</v>
      </c>
      <c r="L207" s="1329">
        <v>2</v>
      </c>
      <c r="M207" s="1329">
        <v>1600</v>
      </c>
      <c r="N207" s="1551"/>
      <c r="O207" s="622" t="s">
        <v>374</v>
      </c>
      <c r="P207" s="925"/>
    </row>
    <row r="208" spans="1:16" ht="15.75" x14ac:dyDescent="0.25">
      <c r="A208" s="1528"/>
      <c r="B208" s="1542"/>
      <c r="C208" s="1329">
        <v>12</v>
      </c>
      <c r="D208" s="1329" t="s">
        <v>781</v>
      </c>
      <c r="E208" s="1329" t="s">
        <v>392</v>
      </c>
      <c r="F208" s="1332"/>
      <c r="G208" s="1332"/>
      <c r="H208" s="1332"/>
      <c r="I208" s="608">
        <v>45870</v>
      </c>
      <c r="J208" s="608">
        <v>45992</v>
      </c>
      <c r="K208" s="1332">
        <v>0</v>
      </c>
      <c r="L208" s="1329">
        <v>2</v>
      </c>
      <c r="M208" s="1329">
        <v>1600</v>
      </c>
      <c r="N208" s="1551"/>
      <c r="O208" s="622" t="s">
        <v>374</v>
      </c>
      <c r="P208" s="925"/>
    </row>
    <row r="209" spans="1:16" ht="15.75" x14ac:dyDescent="0.25">
      <c r="A209" s="1528"/>
      <c r="B209" s="1542"/>
      <c r="C209" s="1329">
        <v>13</v>
      </c>
      <c r="D209" s="1329" t="s">
        <v>782</v>
      </c>
      <c r="E209" s="1329" t="s">
        <v>393</v>
      </c>
      <c r="F209" s="1332"/>
      <c r="G209" s="1332"/>
      <c r="H209" s="1332"/>
      <c r="I209" s="608">
        <v>45870</v>
      </c>
      <c r="J209" s="608" t="s">
        <v>6</v>
      </c>
      <c r="K209" s="1332">
        <v>0</v>
      </c>
      <c r="L209" s="1329">
        <v>2</v>
      </c>
      <c r="M209" s="1329">
        <v>1600</v>
      </c>
      <c r="N209" s="1551"/>
      <c r="O209" s="622" t="s">
        <v>374</v>
      </c>
      <c r="P209" s="925"/>
    </row>
    <row r="210" spans="1:16" ht="15.75" x14ac:dyDescent="0.25">
      <c r="A210" s="1528"/>
      <c r="B210" s="1542"/>
      <c r="C210" s="1329">
        <v>14</v>
      </c>
      <c r="D210" s="1329" t="s">
        <v>783</v>
      </c>
      <c r="E210" s="1329" t="s">
        <v>393</v>
      </c>
      <c r="F210" s="1332"/>
      <c r="G210" s="1332"/>
      <c r="H210" s="1332"/>
      <c r="I210" s="989">
        <v>45870</v>
      </c>
      <c r="J210" s="608" t="s">
        <v>6</v>
      </c>
      <c r="K210" s="1332">
        <v>0</v>
      </c>
      <c r="L210" s="1329">
        <v>2</v>
      </c>
      <c r="M210" s="1329">
        <v>1600</v>
      </c>
      <c r="N210" s="1551"/>
      <c r="O210" s="622" t="s">
        <v>374</v>
      </c>
      <c r="P210" s="925"/>
    </row>
    <row r="211" spans="1:16" ht="15.75" x14ac:dyDescent="0.25">
      <c r="A211" s="1528"/>
      <c r="B211" s="1542"/>
      <c r="C211" s="1329">
        <v>15</v>
      </c>
      <c r="D211" s="1329" t="s">
        <v>784</v>
      </c>
      <c r="E211" s="1329" t="s">
        <v>391</v>
      </c>
      <c r="F211" s="1332"/>
      <c r="G211" s="1332"/>
      <c r="H211" s="1332"/>
      <c r="I211" s="608">
        <v>45870</v>
      </c>
      <c r="J211" s="608">
        <v>45992</v>
      </c>
      <c r="K211" s="1332">
        <v>0</v>
      </c>
      <c r="L211" s="1329">
        <v>2</v>
      </c>
      <c r="M211" s="1329">
        <v>2500</v>
      </c>
      <c r="N211" s="1551"/>
      <c r="O211" s="622" t="s">
        <v>374</v>
      </c>
      <c r="P211" s="925"/>
    </row>
    <row r="212" spans="1:16" ht="15.75" x14ac:dyDescent="0.25">
      <c r="A212" s="1528"/>
      <c r="B212" s="1542"/>
      <c r="C212" s="1329">
        <v>16</v>
      </c>
      <c r="D212" s="1329" t="s">
        <v>760</v>
      </c>
      <c r="E212" s="1329" t="s">
        <v>392</v>
      </c>
      <c r="F212" s="1332"/>
      <c r="G212" s="1332"/>
      <c r="H212" s="1332"/>
      <c r="I212" s="608">
        <v>45870</v>
      </c>
      <c r="J212" s="608">
        <v>45992</v>
      </c>
      <c r="K212" s="1332">
        <v>0</v>
      </c>
      <c r="L212" s="1329">
        <v>2</v>
      </c>
      <c r="M212" s="1329">
        <v>2000</v>
      </c>
      <c r="N212" s="1551"/>
      <c r="O212" s="622" t="s">
        <v>374</v>
      </c>
      <c r="P212" s="925"/>
    </row>
    <row r="213" spans="1:16" ht="15.75" x14ac:dyDescent="0.25">
      <c r="A213" s="1528"/>
      <c r="B213" s="1542"/>
      <c r="C213" s="1329">
        <v>17</v>
      </c>
      <c r="D213" s="1329" t="s">
        <v>761</v>
      </c>
      <c r="E213" s="1329" t="s">
        <v>392</v>
      </c>
      <c r="F213" s="1332"/>
      <c r="G213" s="1332"/>
      <c r="H213" s="1332"/>
      <c r="I213" s="989">
        <v>45870</v>
      </c>
      <c r="J213" s="608">
        <v>45992</v>
      </c>
      <c r="K213" s="1332">
        <v>0</v>
      </c>
      <c r="L213" s="1329">
        <v>2</v>
      </c>
      <c r="M213" s="1329">
        <v>2000</v>
      </c>
      <c r="N213" s="1551"/>
      <c r="O213" s="622" t="s">
        <v>374</v>
      </c>
      <c r="P213" s="925"/>
    </row>
    <row r="214" spans="1:16" ht="15.75" x14ac:dyDescent="0.25">
      <c r="A214" s="1528"/>
      <c r="B214" s="1542"/>
      <c r="C214" s="1329">
        <v>18</v>
      </c>
      <c r="D214" s="1329" t="s">
        <v>785</v>
      </c>
      <c r="E214" s="1329" t="s">
        <v>391</v>
      </c>
      <c r="F214" s="1332"/>
      <c r="G214" s="1332"/>
      <c r="H214" s="1332"/>
      <c r="I214" s="608">
        <v>45870</v>
      </c>
      <c r="J214" s="608">
        <v>45992</v>
      </c>
      <c r="K214" s="1332">
        <v>0</v>
      </c>
      <c r="L214" s="1329">
        <v>2</v>
      </c>
      <c r="M214" s="1329">
        <v>1600</v>
      </c>
      <c r="N214" s="1551"/>
      <c r="O214" s="622" t="s">
        <v>374</v>
      </c>
      <c r="P214" s="925"/>
    </row>
    <row r="215" spans="1:16" ht="15.75" x14ac:dyDescent="0.25">
      <c r="A215" s="1528"/>
      <c r="B215" s="1542"/>
      <c r="C215" s="1329">
        <v>19</v>
      </c>
      <c r="D215" s="1329" t="s">
        <v>786</v>
      </c>
      <c r="E215" s="1329" t="s">
        <v>391</v>
      </c>
      <c r="F215" s="1332"/>
      <c r="G215" s="1332"/>
      <c r="H215" s="1332"/>
      <c r="I215" s="608">
        <v>45870</v>
      </c>
      <c r="J215" s="608">
        <v>45992</v>
      </c>
      <c r="K215" s="1332">
        <v>0</v>
      </c>
      <c r="L215" s="1329">
        <v>2</v>
      </c>
      <c r="M215" s="1329">
        <v>1600</v>
      </c>
      <c r="N215" s="1551"/>
      <c r="O215" s="622" t="s">
        <v>374</v>
      </c>
      <c r="P215" s="925"/>
    </row>
    <row r="216" spans="1:16" ht="15.75" x14ac:dyDescent="0.25">
      <c r="A216" s="1528"/>
      <c r="B216" s="1542"/>
      <c r="C216" s="1329">
        <v>20</v>
      </c>
      <c r="D216" s="1329" t="s">
        <v>787</v>
      </c>
      <c r="E216" s="1329" t="s">
        <v>392</v>
      </c>
      <c r="F216" s="1332"/>
      <c r="G216" s="1332"/>
      <c r="H216" s="1332"/>
      <c r="I216" s="989">
        <v>45870</v>
      </c>
      <c r="J216" s="608">
        <v>45992</v>
      </c>
      <c r="K216" s="1332">
        <v>0</v>
      </c>
      <c r="L216" s="1329">
        <v>2</v>
      </c>
      <c r="M216" s="1329">
        <v>1000</v>
      </c>
      <c r="N216" s="1551"/>
      <c r="O216" s="622" t="s">
        <v>374</v>
      </c>
      <c r="P216" s="925"/>
    </row>
    <row r="217" spans="1:16" ht="15.75" x14ac:dyDescent="0.25">
      <c r="A217" s="1528"/>
      <c r="B217" s="1542"/>
      <c r="C217" s="1329">
        <v>21</v>
      </c>
      <c r="D217" s="1329" t="s">
        <v>788</v>
      </c>
      <c r="E217" s="1329" t="s">
        <v>392</v>
      </c>
      <c r="F217" s="1332"/>
      <c r="G217" s="1332">
        <v>1</v>
      </c>
      <c r="H217" s="1332"/>
      <c r="I217" s="608">
        <v>45870</v>
      </c>
      <c r="J217" s="608">
        <v>45992</v>
      </c>
      <c r="K217" s="1332">
        <v>0</v>
      </c>
      <c r="L217" s="1329">
        <v>2</v>
      </c>
      <c r="M217" s="1329">
        <v>1000</v>
      </c>
      <c r="N217" s="1551"/>
      <c r="O217" s="622" t="s">
        <v>374</v>
      </c>
      <c r="P217" s="925"/>
    </row>
    <row r="218" spans="1:16" ht="15.75" x14ac:dyDescent="0.25">
      <c r="A218" s="1528"/>
      <c r="B218" s="1542"/>
      <c r="C218" s="1329">
        <v>22</v>
      </c>
      <c r="D218" s="1329" t="s">
        <v>789</v>
      </c>
      <c r="E218" s="1329" t="s">
        <v>392</v>
      </c>
      <c r="F218" s="1332"/>
      <c r="G218" s="1332"/>
      <c r="H218" s="1332"/>
      <c r="I218" s="608">
        <v>45870</v>
      </c>
      <c r="J218" s="608">
        <v>45992</v>
      </c>
      <c r="K218" s="1332">
        <v>0</v>
      </c>
      <c r="L218" s="1329">
        <v>2</v>
      </c>
      <c r="M218" s="1329">
        <v>2500</v>
      </c>
      <c r="N218" s="1551"/>
      <c r="O218" s="622" t="s">
        <v>374</v>
      </c>
      <c r="P218" s="925"/>
    </row>
    <row r="219" spans="1:16" ht="15.75" x14ac:dyDescent="0.25">
      <c r="A219" s="1528"/>
      <c r="B219" s="1542"/>
      <c r="C219" s="1329">
        <v>23</v>
      </c>
      <c r="D219" s="1329" t="s">
        <v>790</v>
      </c>
      <c r="E219" s="1329" t="s">
        <v>392</v>
      </c>
      <c r="F219" s="1332"/>
      <c r="G219" s="1332"/>
      <c r="H219" s="1332"/>
      <c r="I219" s="989">
        <v>45870</v>
      </c>
      <c r="J219" s="608">
        <v>45992</v>
      </c>
      <c r="K219" s="1332">
        <v>0</v>
      </c>
      <c r="L219" s="1329">
        <v>2</v>
      </c>
      <c r="M219" s="1329">
        <v>2500</v>
      </c>
      <c r="N219" s="1551"/>
      <c r="O219" s="622" t="s">
        <v>374</v>
      </c>
      <c r="P219" s="925"/>
    </row>
    <row r="220" spans="1:16" ht="15.75" x14ac:dyDescent="0.25">
      <c r="A220" s="1528"/>
      <c r="B220" s="1542"/>
      <c r="C220" s="1329">
        <v>24</v>
      </c>
      <c r="D220" s="1329" t="s">
        <v>763</v>
      </c>
      <c r="E220" s="1329" t="s">
        <v>392</v>
      </c>
      <c r="F220" s="1332"/>
      <c r="G220" s="1332"/>
      <c r="H220" s="1332"/>
      <c r="I220" s="608">
        <v>45870</v>
      </c>
      <c r="J220" s="608">
        <v>45992</v>
      </c>
      <c r="K220" s="1332">
        <v>0</v>
      </c>
      <c r="L220" s="1329">
        <v>2</v>
      </c>
      <c r="M220" s="1329">
        <v>1000</v>
      </c>
      <c r="N220" s="1551"/>
      <c r="O220" s="622" t="s">
        <v>374</v>
      </c>
      <c r="P220" s="925"/>
    </row>
    <row r="221" spans="1:16" ht="15.75" x14ac:dyDescent="0.25">
      <c r="A221" s="1528"/>
      <c r="B221" s="1542"/>
      <c r="C221" s="1329">
        <v>25</v>
      </c>
      <c r="D221" s="1329" t="s">
        <v>791</v>
      </c>
      <c r="E221" s="1329" t="s">
        <v>391</v>
      </c>
      <c r="F221" s="1332"/>
      <c r="G221" s="1332"/>
      <c r="H221" s="1332"/>
      <c r="I221" s="608">
        <v>45870</v>
      </c>
      <c r="J221" s="608">
        <v>45992</v>
      </c>
      <c r="K221" s="1332">
        <v>0</v>
      </c>
      <c r="L221" s="1329">
        <v>2</v>
      </c>
      <c r="M221" s="1329">
        <v>1000</v>
      </c>
      <c r="N221" s="1551"/>
      <c r="O221" s="622" t="s">
        <v>374</v>
      </c>
      <c r="P221" s="925"/>
    </row>
    <row r="222" spans="1:16" ht="40.5" customHeight="1" x14ac:dyDescent="0.25">
      <c r="A222" s="1528"/>
      <c r="B222" s="1542"/>
      <c r="C222" s="1329" t="s">
        <v>997</v>
      </c>
      <c r="D222" s="1329" t="s">
        <v>796</v>
      </c>
      <c r="E222" s="1329" t="s">
        <v>392</v>
      </c>
      <c r="F222" s="1332"/>
      <c r="G222" s="1332"/>
      <c r="H222" s="1332"/>
      <c r="I222" s="989">
        <v>45870</v>
      </c>
      <c r="J222" s="608">
        <v>45992</v>
      </c>
      <c r="K222" s="1332">
        <v>0</v>
      </c>
      <c r="L222" s="1332" t="s">
        <v>6</v>
      </c>
      <c r="M222" s="1332" t="s">
        <v>6</v>
      </c>
      <c r="N222" s="1551"/>
      <c r="O222" s="622" t="s">
        <v>383</v>
      </c>
      <c r="P222" s="925"/>
    </row>
    <row r="223" spans="1:16" ht="31.5" customHeight="1" x14ac:dyDescent="0.25">
      <c r="A223" s="1528"/>
      <c r="B223" s="1542"/>
      <c r="C223" s="1329" t="s">
        <v>998</v>
      </c>
      <c r="D223" s="1329" t="s">
        <v>797</v>
      </c>
      <c r="E223" s="1329" t="s">
        <v>392</v>
      </c>
      <c r="F223" s="1332"/>
      <c r="G223" s="1332"/>
      <c r="H223" s="1332"/>
      <c r="I223" s="608">
        <v>45870</v>
      </c>
      <c r="J223" s="608">
        <v>45992</v>
      </c>
      <c r="K223" s="1332">
        <v>0</v>
      </c>
      <c r="L223" s="1332" t="s">
        <v>6</v>
      </c>
      <c r="M223" s="1332" t="s">
        <v>6</v>
      </c>
      <c r="N223" s="1551"/>
      <c r="O223" s="622" t="s">
        <v>383</v>
      </c>
      <c r="P223" s="925"/>
    </row>
    <row r="224" spans="1:16" ht="15.75" x14ac:dyDescent="0.25">
      <c r="A224" s="1528"/>
      <c r="B224" s="1542"/>
      <c r="C224" s="1329" t="s">
        <v>999</v>
      </c>
      <c r="D224" s="1329" t="s">
        <v>793</v>
      </c>
      <c r="E224" s="1329" t="s">
        <v>392</v>
      </c>
      <c r="F224" s="1332"/>
      <c r="G224" s="1332"/>
      <c r="H224" s="1332"/>
      <c r="I224" s="608">
        <v>45870</v>
      </c>
      <c r="J224" s="608">
        <v>45992</v>
      </c>
      <c r="K224" s="1332">
        <v>0</v>
      </c>
      <c r="L224" s="1332" t="s">
        <v>6</v>
      </c>
      <c r="M224" s="1332" t="s">
        <v>6</v>
      </c>
      <c r="N224" s="1551"/>
      <c r="O224" s="622" t="s">
        <v>383</v>
      </c>
      <c r="P224" s="925"/>
    </row>
    <row r="225" spans="1:16" ht="15.75" x14ac:dyDescent="0.25">
      <c r="A225" s="1528"/>
      <c r="B225" s="1542"/>
      <c r="C225" s="1329" t="s">
        <v>1002</v>
      </c>
      <c r="D225" s="1329" t="s">
        <v>792</v>
      </c>
      <c r="E225" s="1329" t="s">
        <v>392</v>
      </c>
      <c r="F225" s="1332"/>
      <c r="G225" s="1332"/>
      <c r="H225" s="1332"/>
      <c r="I225" s="989">
        <v>45870</v>
      </c>
      <c r="J225" s="608">
        <v>45992</v>
      </c>
      <c r="K225" s="1332">
        <v>0</v>
      </c>
      <c r="L225" s="1332" t="s">
        <v>6</v>
      </c>
      <c r="M225" s="1332" t="s">
        <v>6</v>
      </c>
      <c r="N225" s="1551"/>
      <c r="O225" s="622" t="s">
        <v>383</v>
      </c>
      <c r="P225" s="925"/>
    </row>
    <row r="226" spans="1:16" ht="28.5" customHeight="1" x14ac:dyDescent="0.25">
      <c r="A226" s="1528"/>
      <c r="B226" s="1542"/>
      <c r="C226" s="1329" t="s">
        <v>1000</v>
      </c>
      <c r="D226" s="1329" t="s">
        <v>794</v>
      </c>
      <c r="E226" s="1329" t="s">
        <v>392</v>
      </c>
      <c r="F226" s="1332"/>
      <c r="G226" s="1332"/>
      <c r="H226" s="1332"/>
      <c r="I226" s="608">
        <v>45870</v>
      </c>
      <c r="J226" s="608">
        <v>45992</v>
      </c>
      <c r="K226" s="1332">
        <v>0</v>
      </c>
      <c r="L226" s="1332" t="s">
        <v>6</v>
      </c>
      <c r="M226" s="1332" t="s">
        <v>6</v>
      </c>
      <c r="N226" s="1551"/>
      <c r="O226" s="622" t="s">
        <v>383</v>
      </c>
      <c r="P226" s="925"/>
    </row>
    <row r="227" spans="1:16" ht="32.25" customHeight="1" x14ac:dyDescent="0.25">
      <c r="A227" s="1528"/>
      <c r="B227" s="1542"/>
      <c r="C227" s="1329" t="s">
        <v>1001</v>
      </c>
      <c r="D227" s="1329" t="s">
        <v>795</v>
      </c>
      <c r="E227" s="1329" t="s">
        <v>392</v>
      </c>
      <c r="F227" s="1332"/>
      <c r="G227" s="1332"/>
      <c r="H227" s="1332"/>
      <c r="I227" s="608">
        <v>45870</v>
      </c>
      <c r="J227" s="608">
        <v>45992</v>
      </c>
      <c r="K227" s="1332">
        <v>0</v>
      </c>
      <c r="L227" s="1332" t="s">
        <v>6</v>
      </c>
      <c r="M227" s="1332" t="s">
        <v>6</v>
      </c>
      <c r="N227" s="1551"/>
      <c r="O227" s="622" t="s">
        <v>383</v>
      </c>
      <c r="P227" s="925"/>
    </row>
    <row r="228" spans="1:16" ht="15.75" x14ac:dyDescent="0.25">
      <c r="A228" s="1528"/>
      <c r="B228" s="1542"/>
      <c r="C228" s="1329">
        <v>1</v>
      </c>
      <c r="D228" s="1329">
        <v>1704</v>
      </c>
      <c r="E228" s="1329" t="s">
        <v>392</v>
      </c>
      <c r="F228" s="1332"/>
      <c r="G228" s="1332">
        <v>5</v>
      </c>
      <c r="H228" s="1332"/>
      <c r="I228" s="608">
        <v>45870</v>
      </c>
      <c r="J228" s="608">
        <v>45992</v>
      </c>
      <c r="K228" s="1332">
        <v>0</v>
      </c>
      <c r="L228" s="1332">
        <v>2</v>
      </c>
      <c r="M228" s="1332">
        <v>250</v>
      </c>
      <c r="N228" s="1551"/>
      <c r="O228" s="622" t="s">
        <v>880</v>
      </c>
      <c r="P228" s="925"/>
    </row>
    <row r="229" spans="1:16" ht="16.5" thickBot="1" x14ac:dyDescent="0.3">
      <c r="A229" s="1529"/>
      <c r="B229" s="1550"/>
      <c r="C229" s="1330">
        <v>1</v>
      </c>
      <c r="D229" s="1333">
        <v>9319</v>
      </c>
      <c r="E229" s="1330" t="s">
        <v>392</v>
      </c>
      <c r="F229" s="1333"/>
      <c r="G229" s="1333"/>
      <c r="H229" s="1333"/>
      <c r="I229" s="611">
        <v>45870</v>
      </c>
      <c r="J229" s="611">
        <v>45992</v>
      </c>
      <c r="K229" s="1333">
        <v>0</v>
      </c>
      <c r="L229" s="1333">
        <v>2</v>
      </c>
      <c r="M229" s="1333">
        <v>325</v>
      </c>
      <c r="N229" s="1552"/>
      <c r="O229" s="628" t="s">
        <v>799</v>
      </c>
      <c r="P229" s="925"/>
    </row>
    <row r="230" spans="1:16" ht="30" customHeight="1" x14ac:dyDescent="0.25">
      <c r="A230" s="1653" t="s">
        <v>1005</v>
      </c>
      <c r="B230" s="1658" t="s">
        <v>6</v>
      </c>
      <c r="C230" s="1340">
        <v>1</v>
      </c>
      <c r="D230" s="644">
        <v>298412317</v>
      </c>
      <c r="E230" s="1340" t="s">
        <v>392</v>
      </c>
      <c r="F230" s="1346">
        <v>1</v>
      </c>
      <c r="G230" s="1346">
        <v>1</v>
      </c>
      <c r="H230" s="1346"/>
      <c r="I230" s="973">
        <v>45992</v>
      </c>
      <c r="J230" s="973">
        <v>45992</v>
      </c>
      <c r="K230" s="1346">
        <v>0</v>
      </c>
      <c r="L230" s="1340">
        <v>2</v>
      </c>
      <c r="M230" s="1340">
        <v>1050</v>
      </c>
      <c r="N230" s="1637" t="s">
        <v>755</v>
      </c>
      <c r="O230" s="981" t="s">
        <v>384</v>
      </c>
      <c r="P230" s="925"/>
    </row>
    <row r="231" spans="1:16" ht="15.75" x14ac:dyDescent="0.25">
      <c r="A231" s="1654"/>
      <c r="B231" s="1659"/>
      <c r="C231" s="1341">
        <v>2</v>
      </c>
      <c r="D231" s="554">
        <v>298412318</v>
      </c>
      <c r="E231" s="1341" t="s">
        <v>392</v>
      </c>
      <c r="F231" s="1347">
        <v>1</v>
      </c>
      <c r="G231" s="1347"/>
      <c r="H231" s="1347"/>
      <c r="I231" s="974">
        <v>45992</v>
      </c>
      <c r="J231" s="974">
        <v>45992</v>
      </c>
      <c r="K231" s="1347">
        <v>0</v>
      </c>
      <c r="L231" s="1341">
        <v>9</v>
      </c>
      <c r="M231" s="1341">
        <v>1075</v>
      </c>
      <c r="N231" s="1638"/>
      <c r="O231" s="983" t="s">
        <v>384</v>
      </c>
      <c r="P231" s="925"/>
    </row>
    <row r="232" spans="1:16" ht="15.75" x14ac:dyDescent="0.25">
      <c r="A232" s="1654"/>
      <c r="B232" s="1659"/>
      <c r="C232" s="1341">
        <v>3</v>
      </c>
      <c r="D232" s="554">
        <v>298412319</v>
      </c>
      <c r="E232" s="1341" t="s">
        <v>392</v>
      </c>
      <c r="F232" s="1347">
        <v>1</v>
      </c>
      <c r="G232" s="1347"/>
      <c r="H232" s="1347"/>
      <c r="I232" s="974">
        <v>45992</v>
      </c>
      <c r="J232" s="974">
        <v>45992</v>
      </c>
      <c r="K232" s="1347">
        <v>0</v>
      </c>
      <c r="L232" s="1341">
        <v>9</v>
      </c>
      <c r="M232" s="1341">
        <v>1075</v>
      </c>
      <c r="N232" s="1638"/>
      <c r="O232" s="983" t="s">
        <v>384</v>
      </c>
      <c r="P232" s="925"/>
    </row>
    <row r="233" spans="1:16" ht="15.75" x14ac:dyDescent="0.25">
      <c r="A233" s="1654"/>
      <c r="B233" s="1659"/>
      <c r="C233" s="1341">
        <v>4</v>
      </c>
      <c r="D233" s="554">
        <v>298412320</v>
      </c>
      <c r="E233" s="1341" t="s">
        <v>392</v>
      </c>
      <c r="F233" s="1347"/>
      <c r="G233" s="1347"/>
      <c r="H233" s="1347"/>
      <c r="I233" s="974">
        <v>45992</v>
      </c>
      <c r="J233" s="974">
        <v>45992</v>
      </c>
      <c r="K233" s="1347">
        <v>0</v>
      </c>
      <c r="L233" s="1341">
        <v>9</v>
      </c>
      <c r="M233" s="1341">
        <v>1075</v>
      </c>
      <c r="N233" s="1638"/>
      <c r="O233" s="983" t="s">
        <v>384</v>
      </c>
      <c r="P233" s="925"/>
    </row>
    <row r="234" spans="1:16" ht="15.75" x14ac:dyDescent="0.25">
      <c r="A234" s="1654"/>
      <c r="B234" s="1659"/>
      <c r="C234" s="1341">
        <v>5</v>
      </c>
      <c r="D234" s="554">
        <v>298412321</v>
      </c>
      <c r="E234" s="1341" t="s">
        <v>392</v>
      </c>
      <c r="F234" s="1347">
        <v>1</v>
      </c>
      <c r="G234" s="1347"/>
      <c r="H234" s="1347"/>
      <c r="I234" s="974">
        <v>45992</v>
      </c>
      <c r="J234" s="974">
        <v>45992</v>
      </c>
      <c r="K234" s="1347">
        <v>0</v>
      </c>
      <c r="L234" s="1341">
        <v>9</v>
      </c>
      <c r="M234" s="1341">
        <v>1075</v>
      </c>
      <c r="N234" s="1638"/>
      <c r="O234" s="983" t="s">
        <v>384</v>
      </c>
      <c r="P234" s="925"/>
    </row>
    <row r="235" spans="1:16" ht="15.75" x14ac:dyDescent="0.25">
      <c r="A235" s="1654"/>
      <c r="B235" s="1659"/>
      <c r="C235" s="1341">
        <v>6</v>
      </c>
      <c r="D235" s="554">
        <v>298412322</v>
      </c>
      <c r="E235" s="1341" t="s">
        <v>392</v>
      </c>
      <c r="F235" s="1347"/>
      <c r="G235" s="1347">
        <v>1</v>
      </c>
      <c r="H235" s="1347"/>
      <c r="I235" s="974">
        <v>45992</v>
      </c>
      <c r="J235" s="974">
        <v>45992</v>
      </c>
      <c r="K235" s="1347">
        <v>0</v>
      </c>
      <c r="L235" s="1341">
        <v>9</v>
      </c>
      <c r="M235" s="1341">
        <v>1075</v>
      </c>
      <c r="N235" s="1638"/>
      <c r="O235" s="983" t="s">
        <v>384</v>
      </c>
      <c r="P235" s="925"/>
    </row>
    <row r="236" spans="1:16" ht="15.75" x14ac:dyDescent="0.25">
      <c r="A236" s="1654"/>
      <c r="B236" s="1659"/>
      <c r="C236" s="1341">
        <v>7</v>
      </c>
      <c r="D236" s="554">
        <v>298412323</v>
      </c>
      <c r="E236" s="1341" t="s">
        <v>392</v>
      </c>
      <c r="F236" s="1347"/>
      <c r="G236" s="1347"/>
      <c r="H236" s="1347"/>
      <c r="I236" s="974">
        <v>45992</v>
      </c>
      <c r="J236" s="974">
        <v>45992</v>
      </c>
      <c r="K236" s="1347">
        <v>0</v>
      </c>
      <c r="L236" s="1341">
        <v>9</v>
      </c>
      <c r="M236" s="1341">
        <v>1075</v>
      </c>
      <c r="N236" s="1638"/>
      <c r="O236" s="983" t="s">
        <v>384</v>
      </c>
      <c r="P236" s="925"/>
    </row>
    <row r="237" spans="1:16" ht="15.75" x14ac:dyDescent="0.25">
      <c r="A237" s="1654"/>
      <c r="B237" s="1659"/>
      <c r="C237" s="1341">
        <v>8</v>
      </c>
      <c r="D237" s="554">
        <v>298412324</v>
      </c>
      <c r="E237" s="1341" t="s">
        <v>392</v>
      </c>
      <c r="F237" s="1347"/>
      <c r="G237" s="1347">
        <v>1</v>
      </c>
      <c r="H237" s="1347"/>
      <c r="I237" s="974">
        <v>45992</v>
      </c>
      <c r="J237" s="974">
        <v>45992</v>
      </c>
      <c r="K237" s="1347">
        <v>0</v>
      </c>
      <c r="L237" s="1341">
        <v>8</v>
      </c>
      <c r="M237" s="1341">
        <v>1000</v>
      </c>
      <c r="N237" s="1638"/>
      <c r="O237" s="983" t="s">
        <v>388</v>
      </c>
      <c r="P237" s="925"/>
    </row>
    <row r="238" spans="1:16" ht="15.75" x14ac:dyDescent="0.25">
      <c r="A238" s="1654"/>
      <c r="B238" s="1659"/>
      <c r="C238" s="1341">
        <v>9</v>
      </c>
      <c r="D238" s="554">
        <v>298412325</v>
      </c>
      <c r="E238" s="1341" t="s">
        <v>392</v>
      </c>
      <c r="F238" s="1347">
        <v>1</v>
      </c>
      <c r="G238" s="1347"/>
      <c r="H238" s="1347"/>
      <c r="I238" s="974">
        <v>45992</v>
      </c>
      <c r="J238" s="974">
        <v>45992</v>
      </c>
      <c r="K238" s="1347">
        <v>0</v>
      </c>
      <c r="L238" s="1341">
        <v>8</v>
      </c>
      <c r="M238" s="1341">
        <v>1000</v>
      </c>
      <c r="N238" s="1638"/>
      <c r="O238" s="983" t="s">
        <v>388</v>
      </c>
      <c r="P238" s="925"/>
    </row>
    <row r="239" spans="1:16" ht="15.75" x14ac:dyDescent="0.25">
      <c r="A239" s="1654"/>
      <c r="B239" s="1659"/>
      <c r="C239" s="1341">
        <v>10</v>
      </c>
      <c r="D239" s="554">
        <v>298412326</v>
      </c>
      <c r="E239" s="1341" t="s">
        <v>392</v>
      </c>
      <c r="F239" s="1347"/>
      <c r="G239" s="1347">
        <v>1</v>
      </c>
      <c r="H239" s="1347"/>
      <c r="I239" s="974">
        <v>45992</v>
      </c>
      <c r="J239" s="974">
        <v>45992</v>
      </c>
      <c r="K239" s="1347">
        <v>0</v>
      </c>
      <c r="L239" s="1341">
        <v>8</v>
      </c>
      <c r="M239" s="1341">
        <v>1000</v>
      </c>
      <c r="N239" s="1638"/>
      <c r="O239" s="983" t="s">
        <v>388</v>
      </c>
      <c r="P239" s="925"/>
    </row>
    <row r="240" spans="1:16" ht="15.75" x14ac:dyDescent="0.25">
      <c r="A240" s="1654"/>
      <c r="B240" s="1659"/>
      <c r="C240" s="1341">
        <v>11</v>
      </c>
      <c r="D240" s="554">
        <v>298412327</v>
      </c>
      <c r="E240" s="1341" t="s">
        <v>392</v>
      </c>
      <c r="F240" s="1347"/>
      <c r="G240" s="1347"/>
      <c r="H240" s="1347"/>
      <c r="I240" s="974">
        <v>45992</v>
      </c>
      <c r="J240" s="974">
        <v>45992</v>
      </c>
      <c r="K240" s="1347">
        <v>0</v>
      </c>
      <c r="L240" s="1341">
        <v>8</v>
      </c>
      <c r="M240" s="1341">
        <v>1000</v>
      </c>
      <c r="N240" s="1638"/>
      <c r="O240" s="983" t="s">
        <v>388</v>
      </c>
      <c r="P240" s="925"/>
    </row>
    <row r="241" spans="1:16" ht="15.75" x14ac:dyDescent="0.25">
      <c r="A241" s="1654"/>
      <c r="B241" s="1659"/>
      <c r="C241" s="1341">
        <v>12</v>
      </c>
      <c r="D241" s="554">
        <v>298412328</v>
      </c>
      <c r="E241" s="1341" t="s">
        <v>392</v>
      </c>
      <c r="F241" s="1347"/>
      <c r="G241" s="1347"/>
      <c r="H241" s="1347"/>
      <c r="I241" s="974">
        <v>45992</v>
      </c>
      <c r="J241" s="974">
        <v>45992</v>
      </c>
      <c r="K241" s="1347">
        <v>0</v>
      </c>
      <c r="L241" s="1341">
        <v>2</v>
      </c>
      <c r="M241" s="1341">
        <v>1350</v>
      </c>
      <c r="N241" s="1638"/>
      <c r="O241" s="983" t="s">
        <v>384</v>
      </c>
      <c r="P241" s="925"/>
    </row>
    <row r="242" spans="1:16" ht="15.75" x14ac:dyDescent="0.25">
      <c r="A242" s="1654"/>
      <c r="B242" s="1659"/>
      <c r="C242" s="1341">
        <v>13</v>
      </c>
      <c r="D242" s="554">
        <v>298412329</v>
      </c>
      <c r="E242" s="1341" t="s">
        <v>392</v>
      </c>
      <c r="F242" s="1347"/>
      <c r="G242" s="1347"/>
      <c r="H242" s="1347"/>
      <c r="I242" s="974">
        <v>45992</v>
      </c>
      <c r="J242" s="974">
        <v>45992</v>
      </c>
      <c r="K242" s="1347">
        <v>0</v>
      </c>
      <c r="L242" s="1341">
        <v>2</v>
      </c>
      <c r="M242" s="1341">
        <v>1350</v>
      </c>
      <c r="N242" s="1638"/>
      <c r="O242" s="983" t="s">
        <v>384</v>
      </c>
      <c r="P242" s="925"/>
    </row>
    <row r="243" spans="1:16" ht="15.75" x14ac:dyDescent="0.25">
      <c r="A243" s="1654"/>
      <c r="B243" s="1659"/>
      <c r="C243" s="1341">
        <v>14</v>
      </c>
      <c r="D243" s="554">
        <v>298412330</v>
      </c>
      <c r="E243" s="1341" t="s">
        <v>392</v>
      </c>
      <c r="F243" s="1347"/>
      <c r="G243" s="1347"/>
      <c r="H243" s="1347"/>
      <c r="I243" s="974">
        <v>45992</v>
      </c>
      <c r="J243" s="974">
        <v>45992</v>
      </c>
      <c r="K243" s="1347">
        <v>0</v>
      </c>
      <c r="L243" s="1341">
        <v>2</v>
      </c>
      <c r="M243" s="1341">
        <v>1000</v>
      </c>
      <c r="N243" s="1638"/>
      <c r="O243" s="983" t="s">
        <v>384</v>
      </c>
      <c r="P243" s="925"/>
    </row>
    <row r="244" spans="1:16" ht="15.75" x14ac:dyDescent="0.25">
      <c r="A244" s="1654"/>
      <c r="B244" s="1659"/>
      <c r="C244" s="1341">
        <v>15</v>
      </c>
      <c r="D244" s="554">
        <v>298412331</v>
      </c>
      <c r="E244" s="1341" t="s">
        <v>392</v>
      </c>
      <c r="F244" s="1347"/>
      <c r="G244" s="1347"/>
      <c r="H244" s="1347"/>
      <c r="I244" s="974">
        <v>45992</v>
      </c>
      <c r="J244" s="974">
        <v>45992</v>
      </c>
      <c r="K244" s="1347">
        <v>0</v>
      </c>
      <c r="L244" s="1341">
        <v>2</v>
      </c>
      <c r="M244" s="1341">
        <v>1000</v>
      </c>
      <c r="N244" s="1638"/>
      <c r="O244" s="983" t="s">
        <v>384</v>
      </c>
      <c r="P244" s="925"/>
    </row>
    <row r="245" spans="1:16" ht="31.5" x14ac:dyDescent="0.25">
      <c r="A245" s="1654"/>
      <c r="B245" s="1659"/>
      <c r="C245" s="1341">
        <v>1</v>
      </c>
      <c r="D245" s="554" t="s">
        <v>358</v>
      </c>
      <c r="E245" s="1341" t="s">
        <v>392</v>
      </c>
      <c r="F245" s="1347"/>
      <c r="G245" s="1347"/>
      <c r="H245" s="1347"/>
      <c r="I245" s="974">
        <v>45992</v>
      </c>
      <c r="J245" s="974">
        <v>45992</v>
      </c>
      <c r="K245" s="1347">
        <v>0</v>
      </c>
      <c r="L245" s="1341">
        <v>2</v>
      </c>
      <c r="M245" s="1341">
        <v>400</v>
      </c>
      <c r="N245" s="1638"/>
      <c r="O245" s="983" t="s">
        <v>385</v>
      </c>
      <c r="P245" s="925"/>
    </row>
    <row r="246" spans="1:16" ht="15.75" x14ac:dyDescent="0.25">
      <c r="A246" s="1654"/>
      <c r="B246" s="1659"/>
      <c r="C246" s="1341">
        <v>1</v>
      </c>
      <c r="D246" s="554">
        <v>89315</v>
      </c>
      <c r="E246" s="1341" t="s">
        <v>392</v>
      </c>
      <c r="F246" s="1347"/>
      <c r="G246" s="1347"/>
      <c r="H246" s="1347"/>
      <c r="I246" s="974"/>
      <c r="J246" s="974">
        <v>45992</v>
      </c>
      <c r="K246" s="1347">
        <v>0</v>
      </c>
      <c r="L246" s="1341">
        <v>2</v>
      </c>
      <c r="M246" s="1341">
        <v>300</v>
      </c>
      <c r="N246" s="1638"/>
      <c r="O246" s="983" t="s">
        <v>476</v>
      </c>
      <c r="P246" s="925"/>
    </row>
    <row r="247" spans="1:16" ht="15.75" x14ac:dyDescent="0.25">
      <c r="A247" s="1654"/>
      <c r="B247" s="1659"/>
      <c r="C247" s="1341">
        <v>1</v>
      </c>
      <c r="D247" s="554" t="s">
        <v>359</v>
      </c>
      <c r="E247" s="1341" t="s">
        <v>392</v>
      </c>
      <c r="F247" s="1347">
        <v>1</v>
      </c>
      <c r="G247" s="1347"/>
      <c r="H247" s="1347"/>
      <c r="I247" s="974">
        <v>45992</v>
      </c>
      <c r="J247" s="974">
        <v>45992</v>
      </c>
      <c r="K247" s="1347">
        <v>0</v>
      </c>
      <c r="L247" s="1341">
        <v>3</v>
      </c>
      <c r="M247" s="1341">
        <v>1000</v>
      </c>
      <c r="N247" s="1638"/>
      <c r="O247" s="983" t="s">
        <v>374</v>
      </c>
      <c r="P247" s="925"/>
    </row>
    <row r="248" spans="1:16" ht="15.75" x14ac:dyDescent="0.25">
      <c r="A248" s="1654"/>
      <c r="B248" s="1659"/>
      <c r="C248" s="1341">
        <v>2</v>
      </c>
      <c r="D248" s="554" t="s">
        <v>360</v>
      </c>
      <c r="E248" s="1341" t="s">
        <v>392</v>
      </c>
      <c r="F248" s="1347"/>
      <c r="G248" s="1347"/>
      <c r="H248" s="1347"/>
      <c r="I248" s="974">
        <v>45992</v>
      </c>
      <c r="J248" s="974">
        <v>45992</v>
      </c>
      <c r="K248" s="1347">
        <v>1</v>
      </c>
      <c r="L248" s="1341">
        <v>3</v>
      </c>
      <c r="M248" s="1341">
        <v>1000</v>
      </c>
      <c r="N248" s="1638"/>
      <c r="O248" s="983" t="s">
        <v>374</v>
      </c>
      <c r="P248" s="925"/>
    </row>
    <row r="249" spans="1:16" ht="15.75" x14ac:dyDescent="0.25">
      <c r="A249" s="1654"/>
      <c r="B249" s="1659"/>
      <c r="C249" s="1341">
        <v>3</v>
      </c>
      <c r="D249" s="554" t="s">
        <v>361</v>
      </c>
      <c r="E249" s="1341" t="s">
        <v>392</v>
      </c>
      <c r="F249" s="1347"/>
      <c r="G249" s="1347"/>
      <c r="H249" s="1347"/>
      <c r="I249" s="974">
        <v>45992</v>
      </c>
      <c r="J249" s="974">
        <v>45992</v>
      </c>
      <c r="K249" s="1347">
        <v>1</v>
      </c>
      <c r="L249" s="1341">
        <v>3</v>
      </c>
      <c r="M249" s="1341">
        <v>1000</v>
      </c>
      <c r="N249" s="1638"/>
      <c r="O249" s="983" t="s">
        <v>374</v>
      </c>
      <c r="P249" s="925"/>
    </row>
    <row r="250" spans="1:16" ht="15.75" x14ac:dyDescent="0.25">
      <c r="A250" s="1654"/>
      <c r="B250" s="1659"/>
      <c r="C250" s="1341">
        <v>1</v>
      </c>
      <c r="D250" s="554">
        <v>8748</v>
      </c>
      <c r="E250" s="1341" t="s">
        <v>392</v>
      </c>
      <c r="F250" s="1347"/>
      <c r="G250" s="1347"/>
      <c r="H250" s="1347"/>
      <c r="I250" s="974">
        <v>45992</v>
      </c>
      <c r="J250" s="974">
        <v>45992</v>
      </c>
      <c r="K250" s="1347">
        <v>0</v>
      </c>
      <c r="L250" s="1341">
        <v>2</v>
      </c>
      <c r="M250" s="1341">
        <v>225</v>
      </c>
      <c r="N250" s="1638"/>
      <c r="O250" s="983" t="s">
        <v>386</v>
      </c>
      <c r="P250" s="925"/>
    </row>
    <row r="251" spans="1:16" ht="15.75" x14ac:dyDescent="0.25">
      <c r="A251" s="1654"/>
      <c r="B251" s="1659"/>
      <c r="C251" s="1341">
        <v>1</v>
      </c>
      <c r="D251" s="554" t="s">
        <v>362</v>
      </c>
      <c r="E251" s="1341" t="s">
        <v>392</v>
      </c>
      <c r="F251" s="1347"/>
      <c r="G251" s="1347"/>
      <c r="H251" s="1347"/>
      <c r="I251" s="974">
        <v>45992</v>
      </c>
      <c r="J251" s="974">
        <v>45992</v>
      </c>
      <c r="K251" s="1347">
        <v>0</v>
      </c>
      <c r="L251" s="1341">
        <v>2</v>
      </c>
      <c r="M251" s="1341">
        <v>1000</v>
      </c>
      <c r="N251" s="1638"/>
      <c r="O251" s="983" t="s">
        <v>387</v>
      </c>
      <c r="P251" s="925"/>
    </row>
    <row r="252" spans="1:16" ht="15.75" x14ac:dyDescent="0.25">
      <c r="A252" s="1654"/>
      <c r="B252" s="1659"/>
      <c r="C252" s="1341">
        <v>2</v>
      </c>
      <c r="D252" s="1341" t="s">
        <v>896</v>
      </c>
      <c r="E252" s="1341" t="s">
        <v>392</v>
      </c>
      <c r="F252" s="1347"/>
      <c r="G252" s="1347"/>
      <c r="H252" s="1347">
        <v>1</v>
      </c>
      <c r="I252" s="974">
        <v>45901</v>
      </c>
      <c r="J252" s="974">
        <v>45992</v>
      </c>
      <c r="K252" s="1347">
        <v>1</v>
      </c>
      <c r="L252" s="1341">
        <v>4</v>
      </c>
      <c r="M252" s="1341">
        <v>3000</v>
      </c>
      <c r="N252" s="1638"/>
      <c r="O252" s="983" t="s">
        <v>898</v>
      </c>
      <c r="P252" s="925"/>
    </row>
    <row r="253" spans="1:16" ht="16.5" thickBot="1" x14ac:dyDescent="0.3">
      <c r="A253" s="1655"/>
      <c r="B253" s="1660"/>
      <c r="C253" s="1342">
        <v>1</v>
      </c>
      <c r="D253" s="854" t="s">
        <v>897</v>
      </c>
      <c r="E253" s="1342" t="s">
        <v>392</v>
      </c>
      <c r="F253" s="1348"/>
      <c r="G253" s="1348"/>
      <c r="H253" s="1348"/>
      <c r="I253" s="978">
        <v>45901</v>
      </c>
      <c r="J253" s="978">
        <v>45992</v>
      </c>
      <c r="K253" s="1348">
        <v>1</v>
      </c>
      <c r="L253" s="1342">
        <v>4</v>
      </c>
      <c r="M253" s="1342">
        <v>1000</v>
      </c>
      <c r="N253" s="1657"/>
      <c r="O253" s="996" t="s">
        <v>898</v>
      </c>
      <c r="P253" s="925"/>
    </row>
    <row r="254" spans="1:16" ht="99" customHeight="1" x14ac:dyDescent="0.25">
      <c r="A254" s="1527" t="s">
        <v>363</v>
      </c>
      <c r="B254" s="999" t="s">
        <v>815</v>
      </c>
      <c r="C254" s="1334">
        <v>1</v>
      </c>
      <c r="D254" s="1336" t="s">
        <v>364</v>
      </c>
      <c r="E254" s="1334" t="s">
        <v>392</v>
      </c>
      <c r="F254" s="1336">
        <v>1</v>
      </c>
      <c r="G254" s="1336"/>
      <c r="H254" s="1336"/>
      <c r="I254" s="604">
        <v>45870</v>
      </c>
      <c r="J254" s="604">
        <v>45992</v>
      </c>
      <c r="K254" s="1336">
        <v>1</v>
      </c>
      <c r="L254" s="1334">
        <v>3</v>
      </c>
      <c r="M254" s="1334">
        <v>1000</v>
      </c>
      <c r="N254" s="1334" t="s">
        <v>907</v>
      </c>
      <c r="O254" s="621" t="s">
        <v>374</v>
      </c>
      <c r="P254" s="925"/>
    </row>
    <row r="255" spans="1:16" ht="63" x14ac:dyDescent="0.25">
      <c r="A255" s="1528"/>
      <c r="B255" s="933" t="s">
        <v>816</v>
      </c>
      <c r="C255" s="1329">
        <v>2</v>
      </c>
      <c r="D255" s="1332" t="s">
        <v>366</v>
      </c>
      <c r="E255" s="1329" t="s">
        <v>392</v>
      </c>
      <c r="F255" s="1332">
        <v>4</v>
      </c>
      <c r="G255" s="1332">
        <v>1</v>
      </c>
      <c r="H255" s="1332">
        <v>1</v>
      </c>
      <c r="I255" s="608">
        <v>45870</v>
      </c>
      <c r="J255" s="608">
        <v>45992</v>
      </c>
      <c r="K255" s="1332">
        <v>1</v>
      </c>
      <c r="L255" s="1329">
        <v>2</v>
      </c>
      <c r="M255" s="1329">
        <v>1000</v>
      </c>
      <c r="N255" s="1329" t="s">
        <v>908</v>
      </c>
      <c r="O255" s="622" t="s">
        <v>374</v>
      </c>
      <c r="P255" s="925"/>
    </row>
    <row r="256" spans="1:16" ht="66" customHeight="1" x14ac:dyDescent="0.25">
      <c r="A256" s="1528"/>
      <c r="B256" s="933" t="s">
        <v>815</v>
      </c>
      <c r="C256" s="1329">
        <v>3</v>
      </c>
      <c r="D256" s="1332" t="s">
        <v>367</v>
      </c>
      <c r="E256" s="1329" t="s">
        <v>392</v>
      </c>
      <c r="F256" s="1332"/>
      <c r="G256" s="1332">
        <v>2</v>
      </c>
      <c r="H256" s="1332"/>
      <c r="I256" s="608">
        <v>45870</v>
      </c>
      <c r="J256" s="608">
        <v>45992</v>
      </c>
      <c r="K256" s="1332">
        <v>0</v>
      </c>
      <c r="L256" s="1329">
        <v>2</v>
      </c>
      <c r="M256" s="1329">
        <v>225</v>
      </c>
      <c r="N256" s="1329" t="s">
        <v>907</v>
      </c>
      <c r="O256" s="622" t="s">
        <v>379</v>
      </c>
      <c r="P256" s="925"/>
    </row>
    <row r="257" spans="1:16" ht="74.25" customHeight="1" x14ac:dyDescent="0.25">
      <c r="A257" s="1528"/>
      <c r="B257" s="933" t="s">
        <v>816</v>
      </c>
      <c r="C257" s="1329">
        <v>4</v>
      </c>
      <c r="D257" s="1332">
        <v>1948</v>
      </c>
      <c r="E257" s="1329" t="s">
        <v>392</v>
      </c>
      <c r="F257" s="1332"/>
      <c r="G257" s="1332">
        <v>1</v>
      </c>
      <c r="H257" s="1332"/>
      <c r="I257" s="608">
        <v>45870</v>
      </c>
      <c r="J257" s="608">
        <v>45992</v>
      </c>
      <c r="K257" s="1332">
        <v>0</v>
      </c>
      <c r="L257" s="1329">
        <v>2</v>
      </c>
      <c r="M257" s="1329">
        <v>225</v>
      </c>
      <c r="N257" s="1329" t="s">
        <v>908</v>
      </c>
      <c r="O257" s="622" t="s">
        <v>380</v>
      </c>
      <c r="P257" s="925"/>
    </row>
    <row r="258" spans="1:16" ht="32.25" thickBot="1" x14ac:dyDescent="0.3">
      <c r="A258" s="1529"/>
      <c r="B258" s="1000"/>
      <c r="C258" s="1330">
        <v>5</v>
      </c>
      <c r="D258" s="1333">
        <v>1884</v>
      </c>
      <c r="E258" s="1330" t="s">
        <v>393</v>
      </c>
      <c r="F258" s="1333"/>
      <c r="G258" s="1333"/>
      <c r="H258" s="1333"/>
      <c r="I258" s="611" t="s">
        <v>6</v>
      </c>
      <c r="J258" s="611" t="s">
        <v>6</v>
      </c>
      <c r="K258" s="1333">
        <v>0</v>
      </c>
      <c r="L258" s="1330">
        <v>4</v>
      </c>
      <c r="M258" s="1330">
        <v>350</v>
      </c>
      <c r="N258" s="1330"/>
      <c r="O258" s="628" t="s">
        <v>381</v>
      </c>
      <c r="P258" s="925"/>
    </row>
    <row r="259" spans="1:16" ht="31.5" x14ac:dyDescent="0.25">
      <c r="A259" s="1653" t="s">
        <v>701</v>
      </c>
      <c r="B259" s="1656" t="s">
        <v>921</v>
      </c>
      <c r="C259" s="1346">
        <v>1</v>
      </c>
      <c r="D259" s="1324">
        <v>40268721</v>
      </c>
      <c r="E259" s="1340" t="s">
        <v>392</v>
      </c>
      <c r="F259" s="1346"/>
      <c r="G259" s="1346"/>
      <c r="H259" s="1346"/>
      <c r="I259" s="973">
        <v>45992</v>
      </c>
      <c r="J259" s="980">
        <v>45413</v>
      </c>
      <c r="K259" s="1346">
        <v>0</v>
      </c>
      <c r="L259" s="979" t="s">
        <v>540</v>
      </c>
      <c r="M259" s="979">
        <v>630</v>
      </c>
      <c r="N259" s="1340" t="s">
        <v>478</v>
      </c>
      <c r="O259" s="981" t="s">
        <v>473</v>
      </c>
      <c r="P259" s="925"/>
    </row>
    <row r="260" spans="1:16" ht="31.5" x14ac:dyDescent="0.25">
      <c r="A260" s="1654"/>
      <c r="B260" s="1650"/>
      <c r="C260" s="1347">
        <v>2</v>
      </c>
      <c r="D260" s="638">
        <v>40268103</v>
      </c>
      <c r="E260" s="1341" t="s">
        <v>392</v>
      </c>
      <c r="F260" s="1347"/>
      <c r="G260" s="1347"/>
      <c r="H260" s="1347"/>
      <c r="I260" s="974">
        <v>45992</v>
      </c>
      <c r="J260" s="984">
        <v>45413</v>
      </c>
      <c r="K260" s="1347">
        <v>1</v>
      </c>
      <c r="L260" s="982" t="s">
        <v>540</v>
      </c>
      <c r="M260" s="982">
        <v>1600</v>
      </c>
      <c r="N260" s="1341" t="s">
        <v>478</v>
      </c>
      <c r="O260" s="983" t="s">
        <v>473</v>
      </c>
      <c r="P260" s="925"/>
    </row>
    <row r="261" spans="1:16" ht="31.5" x14ac:dyDescent="0.25">
      <c r="A261" s="1654"/>
      <c r="B261" s="1650" t="s">
        <v>922</v>
      </c>
      <c r="C261" s="1347">
        <v>1</v>
      </c>
      <c r="D261" s="638">
        <v>40268151</v>
      </c>
      <c r="E261" s="1341" t="s">
        <v>392</v>
      </c>
      <c r="F261" s="1347"/>
      <c r="G261" s="1347"/>
      <c r="H261" s="1347"/>
      <c r="I261" s="974">
        <v>45992</v>
      </c>
      <c r="J261" s="984">
        <v>45413</v>
      </c>
      <c r="K261" s="1347">
        <v>1</v>
      </c>
      <c r="L261" s="982" t="s">
        <v>540</v>
      </c>
      <c r="M261" s="982" t="s">
        <v>536</v>
      </c>
      <c r="N261" s="1341" t="s">
        <v>479</v>
      </c>
      <c r="O261" s="983" t="s">
        <v>473</v>
      </c>
      <c r="P261" s="925"/>
    </row>
    <row r="262" spans="1:16" ht="31.5" x14ac:dyDescent="0.25">
      <c r="A262" s="1654"/>
      <c r="B262" s="1650"/>
      <c r="C262" s="1347">
        <v>2</v>
      </c>
      <c r="D262" s="638">
        <v>40268689</v>
      </c>
      <c r="E262" s="1341" t="s">
        <v>392</v>
      </c>
      <c r="F262" s="1347"/>
      <c r="G262" s="1347"/>
      <c r="H262" s="1347"/>
      <c r="I262" s="974">
        <v>45992</v>
      </c>
      <c r="J262" s="984">
        <v>45413</v>
      </c>
      <c r="K262" s="1347">
        <v>0</v>
      </c>
      <c r="L262" s="982" t="s">
        <v>540</v>
      </c>
      <c r="M262" s="982" t="s">
        <v>537</v>
      </c>
      <c r="N262" s="1341" t="s">
        <v>479</v>
      </c>
      <c r="O262" s="983" t="s">
        <v>473</v>
      </c>
      <c r="P262" s="925"/>
    </row>
    <row r="263" spans="1:16" ht="31.5" x14ac:dyDescent="0.25">
      <c r="A263" s="1654"/>
      <c r="B263" s="1650" t="s">
        <v>923</v>
      </c>
      <c r="C263" s="1347">
        <v>1</v>
      </c>
      <c r="D263" s="638">
        <v>40268157</v>
      </c>
      <c r="E263" s="1341" t="s">
        <v>392</v>
      </c>
      <c r="F263" s="1347"/>
      <c r="G263" s="1347"/>
      <c r="H263" s="1347"/>
      <c r="I263" s="974">
        <v>45992</v>
      </c>
      <c r="J263" s="984">
        <v>45413</v>
      </c>
      <c r="K263" s="1347">
        <v>1</v>
      </c>
      <c r="L263" s="982" t="s">
        <v>540</v>
      </c>
      <c r="M263" s="982" t="s">
        <v>536</v>
      </c>
      <c r="N263" s="1341" t="s">
        <v>480</v>
      </c>
      <c r="O263" s="983" t="s">
        <v>473</v>
      </c>
      <c r="P263" s="925"/>
    </row>
    <row r="264" spans="1:16" ht="31.5" x14ac:dyDescent="0.25">
      <c r="A264" s="1654"/>
      <c r="B264" s="1650"/>
      <c r="C264" s="1347">
        <v>2</v>
      </c>
      <c r="D264" s="638">
        <v>40268690</v>
      </c>
      <c r="E264" s="1341" t="s">
        <v>392</v>
      </c>
      <c r="F264" s="1347"/>
      <c r="G264" s="1347"/>
      <c r="H264" s="1347"/>
      <c r="I264" s="974">
        <v>45992</v>
      </c>
      <c r="J264" s="984">
        <v>45413</v>
      </c>
      <c r="K264" s="1347">
        <v>0</v>
      </c>
      <c r="L264" s="982" t="s">
        <v>540</v>
      </c>
      <c r="M264" s="982" t="s">
        <v>537</v>
      </c>
      <c r="N264" s="1341" t="s">
        <v>480</v>
      </c>
      <c r="O264" s="983" t="s">
        <v>473</v>
      </c>
      <c r="P264" s="925"/>
    </row>
    <row r="265" spans="1:16" ht="31.5" x14ac:dyDescent="0.25">
      <c r="A265" s="1654"/>
      <c r="B265" s="1650" t="s">
        <v>924</v>
      </c>
      <c r="C265" s="1347">
        <v>1</v>
      </c>
      <c r="D265" s="638">
        <v>40268159</v>
      </c>
      <c r="E265" s="1341" t="s">
        <v>392</v>
      </c>
      <c r="F265" s="1347"/>
      <c r="G265" s="1347"/>
      <c r="H265" s="1347"/>
      <c r="I265" s="974">
        <v>45992</v>
      </c>
      <c r="J265" s="984">
        <v>45413</v>
      </c>
      <c r="K265" s="1347">
        <v>1</v>
      </c>
      <c r="L265" s="982" t="s">
        <v>540</v>
      </c>
      <c r="M265" s="982" t="s">
        <v>536</v>
      </c>
      <c r="N265" s="1341" t="s">
        <v>481</v>
      </c>
      <c r="O265" s="983" t="s">
        <v>473</v>
      </c>
      <c r="P265" s="925"/>
    </row>
    <row r="266" spans="1:16" ht="31.5" x14ac:dyDescent="0.25">
      <c r="A266" s="1654"/>
      <c r="B266" s="1650"/>
      <c r="C266" s="1347">
        <v>2</v>
      </c>
      <c r="D266" s="638">
        <v>40268692</v>
      </c>
      <c r="E266" s="1341" t="s">
        <v>392</v>
      </c>
      <c r="F266" s="1347"/>
      <c r="G266" s="1347"/>
      <c r="H266" s="1347"/>
      <c r="I266" s="974">
        <v>45992</v>
      </c>
      <c r="J266" s="984">
        <v>45413</v>
      </c>
      <c r="K266" s="1347">
        <v>0</v>
      </c>
      <c r="L266" s="982" t="s">
        <v>540</v>
      </c>
      <c r="M266" s="982" t="s">
        <v>537</v>
      </c>
      <c r="N266" s="1341" t="s">
        <v>481</v>
      </c>
      <c r="O266" s="983" t="s">
        <v>473</v>
      </c>
      <c r="P266" s="925"/>
    </row>
    <row r="267" spans="1:16" ht="31.5" x14ac:dyDescent="0.25">
      <c r="A267" s="1654"/>
      <c r="B267" s="1650" t="s">
        <v>925</v>
      </c>
      <c r="C267" s="1347">
        <v>1</v>
      </c>
      <c r="D267" s="638">
        <v>40268129</v>
      </c>
      <c r="E267" s="1341" t="s">
        <v>392</v>
      </c>
      <c r="F267" s="1347"/>
      <c r="G267" s="1347">
        <v>5</v>
      </c>
      <c r="H267" s="1347"/>
      <c r="I267" s="974">
        <v>45992</v>
      </c>
      <c r="J267" s="984">
        <v>45413</v>
      </c>
      <c r="K267" s="1347">
        <v>1</v>
      </c>
      <c r="L267" s="982" t="s">
        <v>540</v>
      </c>
      <c r="M267" s="982" t="s">
        <v>536</v>
      </c>
      <c r="N267" s="1341" t="s">
        <v>482</v>
      </c>
      <c r="O267" s="983" t="s">
        <v>473</v>
      </c>
      <c r="P267" s="925"/>
    </row>
    <row r="268" spans="1:16" ht="31.5" x14ac:dyDescent="0.25">
      <c r="A268" s="1654"/>
      <c r="B268" s="1650"/>
      <c r="C268" s="1347">
        <v>2</v>
      </c>
      <c r="D268" s="638">
        <v>40268722</v>
      </c>
      <c r="E268" s="1341" t="s">
        <v>392</v>
      </c>
      <c r="F268" s="1347"/>
      <c r="G268" s="1347"/>
      <c r="H268" s="1347"/>
      <c r="I268" s="974">
        <v>45992</v>
      </c>
      <c r="J268" s="984">
        <v>45413</v>
      </c>
      <c r="K268" s="1347">
        <v>0</v>
      </c>
      <c r="L268" s="982" t="s">
        <v>540</v>
      </c>
      <c r="M268" s="982" t="s">
        <v>537</v>
      </c>
      <c r="N268" s="1341" t="s">
        <v>482</v>
      </c>
      <c r="O268" s="983" t="s">
        <v>473</v>
      </c>
      <c r="P268" s="925"/>
    </row>
    <row r="269" spans="1:16" ht="31.5" x14ac:dyDescent="0.25">
      <c r="A269" s="1654"/>
      <c r="B269" s="1650" t="s">
        <v>926</v>
      </c>
      <c r="C269" s="1347">
        <v>1</v>
      </c>
      <c r="D269" s="638">
        <v>40268688</v>
      </c>
      <c r="E269" s="1341" t="s">
        <v>391</v>
      </c>
      <c r="F269" s="1347"/>
      <c r="G269" s="1347"/>
      <c r="H269" s="1347"/>
      <c r="I269" s="974">
        <v>45992</v>
      </c>
      <c r="J269" s="984">
        <v>45413</v>
      </c>
      <c r="K269" s="1347">
        <v>0</v>
      </c>
      <c r="L269" s="982" t="s">
        <v>540</v>
      </c>
      <c r="M269" s="982" t="s">
        <v>538</v>
      </c>
      <c r="N269" s="982" t="s">
        <v>483</v>
      </c>
      <c r="O269" s="983" t="s">
        <v>473</v>
      </c>
      <c r="P269" s="925"/>
    </row>
    <row r="270" spans="1:16" ht="31.5" x14ac:dyDescent="0.25">
      <c r="A270" s="1654"/>
      <c r="B270" s="1650"/>
      <c r="C270" s="1347">
        <v>2</v>
      </c>
      <c r="D270" s="638">
        <v>40268723</v>
      </c>
      <c r="E270" s="1341" t="s">
        <v>391</v>
      </c>
      <c r="F270" s="1347"/>
      <c r="G270" s="1347"/>
      <c r="H270" s="1347"/>
      <c r="I270" s="974">
        <v>45992</v>
      </c>
      <c r="J270" s="984">
        <v>45413</v>
      </c>
      <c r="K270" s="1347">
        <v>0</v>
      </c>
      <c r="L270" s="982" t="s">
        <v>540</v>
      </c>
      <c r="M270" s="982" t="s">
        <v>537</v>
      </c>
      <c r="N270" s="982" t="s">
        <v>483</v>
      </c>
      <c r="O270" s="983" t="s">
        <v>473</v>
      </c>
      <c r="P270" s="925"/>
    </row>
    <row r="271" spans="1:16" ht="31.5" x14ac:dyDescent="0.25">
      <c r="A271" s="1654"/>
      <c r="B271" s="1650" t="s">
        <v>927</v>
      </c>
      <c r="C271" s="1347">
        <v>1</v>
      </c>
      <c r="D271" s="638">
        <v>40268137</v>
      </c>
      <c r="E271" s="1341" t="s">
        <v>392</v>
      </c>
      <c r="F271" s="1347"/>
      <c r="G271" s="1347"/>
      <c r="H271" s="1347"/>
      <c r="I271" s="974">
        <v>45992</v>
      </c>
      <c r="J271" s="984">
        <v>45413</v>
      </c>
      <c r="K271" s="1347">
        <v>1</v>
      </c>
      <c r="L271" s="982" t="s">
        <v>540</v>
      </c>
      <c r="M271" s="982" t="s">
        <v>536</v>
      </c>
      <c r="N271" s="982" t="s">
        <v>484</v>
      </c>
      <c r="O271" s="983" t="s">
        <v>473</v>
      </c>
      <c r="P271" s="925"/>
    </row>
    <row r="272" spans="1:16" ht="31.5" x14ac:dyDescent="0.25">
      <c r="A272" s="1654"/>
      <c r="B272" s="1650"/>
      <c r="C272" s="1347">
        <v>2</v>
      </c>
      <c r="D272" s="638">
        <v>40268730</v>
      </c>
      <c r="E272" s="1341" t="s">
        <v>392</v>
      </c>
      <c r="F272" s="1347"/>
      <c r="G272" s="1347"/>
      <c r="H272" s="1347"/>
      <c r="I272" s="974">
        <v>45992</v>
      </c>
      <c r="J272" s="984">
        <v>45413</v>
      </c>
      <c r="K272" s="1347">
        <v>0</v>
      </c>
      <c r="L272" s="982" t="s">
        <v>540</v>
      </c>
      <c r="M272" s="982" t="s">
        <v>537</v>
      </c>
      <c r="N272" s="982" t="s">
        <v>484</v>
      </c>
      <c r="O272" s="983" t="s">
        <v>473</v>
      </c>
      <c r="P272" s="925"/>
    </row>
    <row r="273" spans="1:16" ht="31.5" x14ac:dyDescent="0.25">
      <c r="A273" s="1654"/>
      <c r="B273" s="1652" t="s">
        <v>928</v>
      </c>
      <c r="C273" s="1347">
        <v>1</v>
      </c>
      <c r="D273" s="982">
        <v>40268160</v>
      </c>
      <c r="E273" s="1341" t="s">
        <v>391</v>
      </c>
      <c r="F273" s="1347"/>
      <c r="G273" s="1347"/>
      <c r="H273" s="1347"/>
      <c r="I273" s="984">
        <v>45778</v>
      </c>
      <c r="J273" s="984">
        <v>45413</v>
      </c>
      <c r="K273" s="1347">
        <v>1</v>
      </c>
      <c r="L273" s="982" t="s">
        <v>540</v>
      </c>
      <c r="M273" s="982" t="s">
        <v>536</v>
      </c>
      <c r="N273" s="982" t="s">
        <v>485</v>
      </c>
      <c r="O273" s="983" t="s">
        <v>473</v>
      </c>
      <c r="P273" s="925"/>
    </row>
    <row r="274" spans="1:16" ht="31.5" x14ac:dyDescent="0.25">
      <c r="A274" s="1654"/>
      <c r="B274" s="1652"/>
      <c r="C274" s="1347">
        <v>2</v>
      </c>
      <c r="D274" s="982">
        <v>40268711</v>
      </c>
      <c r="E274" s="1347" t="s">
        <v>391</v>
      </c>
      <c r="F274" s="1347"/>
      <c r="G274" s="1347"/>
      <c r="H274" s="1347"/>
      <c r="I274" s="984">
        <v>45778</v>
      </c>
      <c r="J274" s="984">
        <v>45413</v>
      </c>
      <c r="K274" s="1347">
        <v>0</v>
      </c>
      <c r="L274" s="982" t="s">
        <v>540</v>
      </c>
      <c r="M274" s="982" t="s">
        <v>537</v>
      </c>
      <c r="N274" s="982" t="s">
        <v>485</v>
      </c>
      <c r="O274" s="983" t="s">
        <v>473</v>
      </c>
      <c r="P274" s="925"/>
    </row>
    <row r="275" spans="1:16" ht="31.5" x14ac:dyDescent="0.25">
      <c r="A275" s="1654"/>
      <c r="B275" s="1650" t="s">
        <v>929</v>
      </c>
      <c r="C275" s="1347">
        <v>1</v>
      </c>
      <c r="D275" s="982">
        <v>40268341</v>
      </c>
      <c r="E275" s="1341" t="s">
        <v>392</v>
      </c>
      <c r="F275" s="1347">
        <v>1</v>
      </c>
      <c r="G275" s="1347">
        <v>1</v>
      </c>
      <c r="H275" s="1347"/>
      <c r="I275" s="984">
        <v>45778</v>
      </c>
      <c r="J275" s="984">
        <v>45413</v>
      </c>
      <c r="K275" s="1347">
        <v>1</v>
      </c>
      <c r="L275" s="982" t="s">
        <v>540</v>
      </c>
      <c r="M275" s="982" t="s">
        <v>536</v>
      </c>
      <c r="N275" s="982" t="s">
        <v>486</v>
      </c>
      <c r="O275" s="983" t="s">
        <v>473</v>
      </c>
      <c r="P275" s="925"/>
    </row>
    <row r="276" spans="1:16" ht="31.5" x14ac:dyDescent="0.25">
      <c r="A276" s="1654"/>
      <c r="B276" s="1650"/>
      <c r="C276" s="1347">
        <v>2</v>
      </c>
      <c r="D276" s="982">
        <v>40268713</v>
      </c>
      <c r="E276" s="1347" t="s">
        <v>392</v>
      </c>
      <c r="F276" s="1347"/>
      <c r="G276" s="1347"/>
      <c r="H276" s="1347"/>
      <c r="I276" s="984">
        <v>45778</v>
      </c>
      <c r="J276" s="984">
        <v>45413</v>
      </c>
      <c r="K276" s="1347">
        <v>0</v>
      </c>
      <c r="L276" s="982" t="s">
        <v>540</v>
      </c>
      <c r="M276" s="982" t="s">
        <v>537</v>
      </c>
      <c r="N276" s="982" t="s">
        <v>486</v>
      </c>
      <c r="O276" s="983" t="s">
        <v>473</v>
      </c>
      <c r="P276" s="925"/>
    </row>
    <row r="277" spans="1:16" ht="31.5" x14ac:dyDescent="0.25">
      <c r="A277" s="1654"/>
      <c r="B277" s="1650" t="s">
        <v>930</v>
      </c>
      <c r="C277" s="1347">
        <v>1</v>
      </c>
      <c r="D277" s="982">
        <v>40268139</v>
      </c>
      <c r="E277" s="1341" t="s">
        <v>392</v>
      </c>
      <c r="F277" s="1347"/>
      <c r="G277" s="1347"/>
      <c r="H277" s="1347"/>
      <c r="I277" s="984">
        <v>45778</v>
      </c>
      <c r="J277" s="984">
        <v>45413</v>
      </c>
      <c r="K277" s="1347">
        <v>1</v>
      </c>
      <c r="L277" s="982" t="s">
        <v>540</v>
      </c>
      <c r="M277" s="982" t="s">
        <v>536</v>
      </c>
      <c r="N277" s="982" t="s">
        <v>487</v>
      </c>
      <c r="O277" s="983" t="s">
        <v>473</v>
      </c>
      <c r="P277" s="925"/>
    </row>
    <row r="278" spans="1:16" ht="31.5" x14ac:dyDescent="0.25">
      <c r="A278" s="1654"/>
      <c r="B278" s="1650"/>
      <c r="C278" s="1347">
        <v>2</v>
      </c>
      <c r="D278" s="982">
        <v>40268731</v>
      </c>
      <c r="E278" s="1341" t="s">
        <v>392</v>
      </c>
      <c r="F278" s="1347"/>
      <c r="G278" s="1347"/>
      <c r="H278" s="1347"/>
      <c r="I278" s="984">
        <v>45778</v>
      </c>
      <c r="J278" s="984">
        <v>45413</v>
      </c>
      <c r="K278" s="1347">
        <v>0</v>
      </c>
      <c r="L278" s="982" t="s">
        <v>540</v>
      </c>
      <c r="M278" s="982" t="s">
        <v>537</v>
      </c>
      <c r="N278" s="982" t="s">
        <v>487</v>
      </c>
      <c r="O278" s="983" t="s">
        <v>473</v>
      </c>
      <c r="P278" s="925"/>
    </row>
    <row r="279" spans="1:16" ht="31.5" x14ac:dyDescent="0.25">
      <c r="A279" s="1654"/>
      <c r="B279" s="1650" t="s">
        <v>931</v>
      </c>
      <c r="C279" s="1347">
        <v>1</v>
      </c>
      <c r="D279" s="982">
        <v>40268342</v>
      </c>
      <c r="E279" s="1341" t="s">
        <v>392</v>
      </c>
      <c r="F279" s="1347"/>
      <c r="G279" s="1347">
        <v>1</v>
      </c>
      <c r="H279" s="1347"/>
      <c r="I279" s="984">
        <v>45778</v>
      </c>
      <c r="J279" s="984">
        <v>45413</v>
      </c>
      <c r="K279" s="1347">
        <v>1</v>
      </c>
      <c r="L279" s="982" t="s">
        <v>540</v>
      </c>
      <c r="M279" s="982" t="s">
        <v>536</v>
      </c>
      <c r="N279" s="982" t="s">
        <v>488</v>
      </c>
      <c r="O279" s="983" t="s">
        <v>473</v>
      </c>
      <c r="P279" s="925"/>
    </row>
    <row r="280" spans="1:16" ht="31.5" x14ac:dyDescent="0.25">
      <c r="A280" s="1654"/>
      <c r="B280" s="1650"/>
      <c r="C280" s="1347">
        <v>2</v>
      </c>
      <c r="D280" s="982">
        <v>40268714</v>
      </c>
      <c r="E280" s="1341" t="s">
        <v>392</v>
      </c>
      <c r="F280" s="1347"/>
      <c r="G280" s="1347"/>
      <c r="H280" s="1347"/>
      <c r="I280" s="984">
        <v>45778</v>
      </c>
      <c r="J280" s="984">
        <v>45413</v>
      </c>
      <c r="K280" s="1347">
        <v>0</v>
      </c>
      <c r="L280" s="982" t="s">
        <v>540</v>
      </c>
      <c r="M280" s="982" t="s">
        <v>537</v>
      </c>
      <c r="N280" s="982" t="s">
        <v>488</v>
      </c>
      <c r="O280" s="983" t="s">
        <v>473</v>
      </c>
      <c r="P280" s="925"/>
    </row>
    <row r="281" spans="1:16" ht="31.5" x14ac:dyDescent="0.25">
      <c r="A281" s="1654"/>
      <c r="B281" s="1650" t="s">
        <v>932</v>
      </c>
      <c r="C281" s="1347">
        <v>1</v>
      </c>
      <c r="D281" s="982">
        <v>40268968</v>
      </c>
      <c r="E281" s="1341" t="s">
        <v>392</v>
      </c>
      <c r="F281" s="1347"/>
      <c r="G281" s="1347"/>
      <c r="H281" s="1347"/>
      <c r="I281" s="984">
        <v>45778</v>
      </c>
      <c r="J281" s="984">
        <v>45413</v>
      </c>
      <c r="K281" s="1347">
        <v>0</v>
      </c>
      <c r="L281" s="982" t="s">
        <v>541</v>
      </c>
      <c r="M281" s="982" t="s">
        <v>538</v>
      </c>
      <c r="N281" s="982" t="s">
        <v>489</v>
      </c>
      <c r="O281" s="983" t="s">
        <v>473</v>
      </c>
      <c r="P281" s="925"/>
    </row>
    <row r="282" spans="1:16" ht="31.5" x14ac:dyDescent="0.25">
      <c r="A282" s="1654"/>
      <c r="B282" s="1650"/>
      <c r="C282" s="1347">
        <v>2</v>
      </c>
      <c r="D282" s="982">
        <v>40269004</v>
      </c>
      <c r="E282" s="1347" t="s">
        <v>391</v>
      </c>
      <c r="F282" s="1347"/>
      <c r="G282" s="1347"/>
      <c r="H282" s="1347"/>
      <c r="I282" s="984">
        <v>45778</v>
      </c>
      <c r="J282" s="984">
        <v>45413</v>
      </c>
      <c r="K282" s="1347">
        <v>0</v>
      </c>
      <c r="L282" s="982" t="s">
        <v>541</v>
      </c>
      <c r="M282" s="982" t="s">
        <v>537</v>
      </c>
      <c r="N282" s="982" t="s">
        <v>489</v>
      </c>
      <c r="O282" s="983" t="s">
        <v>473</v>
      </c>
      <c r="P282" s="925"/>
    </row>
    <row r="283" spans="1:16" ht="31.5" x14ac:dyDescent="0.25">
      <c r="A283" s="1654"/>
      <c r="B283" s="1650" t="s">
        <v>933</v>
      </c>
      <c r="C283" s="1347">
        <v>1</v>
      </c>
      <c r="D283" s="982">
        <v>40268970</v>
      </c>
      <c r="E283" s="1341" t="s">
        <v>392</v>
      </c>
      <c r="F283" s="1347"/>
      <c r="G283" s="1347"/>
      <c r="H283" s="1347"/>
      <c r="I283" s="984">
        <v>45778</v>
      </c>
      <c r="J283" s="984">
        <v>45413</v>
      </c>
      <c r="K283" s="1347">
        <v>0</v>
      </c>
      <c r="L283" s="982" t="s">
        <v>541</v>
      </c>
      <c r="M283" s="982" t="s">
        <v>538</v>
      </c>
      <c r="N283" s="982" t="s">
        <v>490</v>
      </c>
      <c r="O283" s="983" t="s">
        <v>473</v>
      </c>
      <c r="P283" s="925"/>
    </row>
    <row r="284" spans="1:16" ht="31.5" x14ac:dyDescent="0.25">
      <c r="A284" s="1654"/>
      <c r="B284" s="1650"/>
      <c r="C284" s="1347">
        <v>2</v>
      </c>
      <c r="D284" s="982">
        <v>40269007</v>
      </c>
      <c r="E284" s="1347" t="s">
        <v>391</v>
      </c>
      <c r="F284" s="1347"/>
      <c r="G284" s="1347"/>
      <c r="H284" s="1347"/>
      <c r="I284" s="984">
        <v>45778</v>
      </c>
      <c r="J284" s="984">
        <v>45413</v>
      </c>
      <c r="K284" s="1347">
        <v>0</v>
      </c>
      <c r="L284" s="982" t="s">
        <v>541</v>
      </c>
      <c r="M284" s="982" t="s">
        <v>537</v>
      </c>
      <c r="N284" s="982" t="s">
        <v>490</v>
      </c>
      <c r="O284" s="983" t="s">
        <v>473</v>
      </c>
      <c r="P284" s="925"/>
    </row>
    <row r="285" spans="1:16" ht="31.5" x14ac:dyDescent="0.25">
      <c r="A285" s="1654"/>
      <c r="B285" s="1650" t="s">
        <v>934</v>
      </c>
      <c r="C285" s="1347">
        <v>1</v>
      </c>
      <c r="D285" s="982">
        <v>40269011</v>
      </c>
      <c r="E285" s="1341" t="s">
        <v>392</v>
      </c>
      <c r="F285" s="1347"/>
      <c r="G285" s="1347"/>
      <c r="H285" s="1347"/>
      <c r="I285" s="984">
        <v>45778</v>
      </c>
      <c r="J285" s="984">
        <v>45413</v>
      </c>
      <c r="K285" s="1347">
        <v>0</v>
      </c>
      <c r="L285" s="982" t="s">
        <v>541</v>
      </c>
      <c r="M285" s="982">
        <v>630</v>
      </c>
      <c r="N285" s="982" t="s">
        <v>491</v>
      </c>
      <c r="O285" s="983" t="s">
        <v>473</v>
      </c>
      <c r="P285" s="925"/>
    </row>
    <row r="286" spans="1:16" ht="31.5" x14ac:dyDescent="0.25">
      <c r="A286" s="1654"/>
      <c r="B286" s="1650"/>
      <c r="C286" s="1347">
        <v>2</v>
      </c>
      <c r="D286" s="1341">
        <v>40268976</v>
      </c>
      <c r="E286" s="1341" t="s">
        <v>392</v>
      </c>
      <c r="F286" s="1347"/>
      <c r="G286" s="1347"/>
      <c r="H286" s="1347"/>
      <c r="I286" s="984">
        <v>45778</v>
      </c>
      <c r="J286" s="984">
        <v>45413</v>
      </c>
      <c r="K286" s="1347">
        <v>0</v>
      </c>
      <c r="L286" s="982" t="s">
        <v>541</v>
      </c>
      <c r="M286" s="982">
        <v>1000</v>
      </c>
      <c r="N286" s="982" t="s">
        <v>491</v>
      </c>
      <c r="O286" s="983" t="s">
        <v>473</v>
      </c>
      <c r="P286" s="925"/>
    </row>
    <row r="287" spans="1:16" ht="31.5" x14ac:dyDescent="0.25">
      <c r="A287" s="1654"/>
      <c r="B287" s="1650" t="s">
        <v>935</v>
      </c>
      <c r="C287" s="1347">
        <v>1</v>
      </c>
      <c r="D287" s="982">
        <v>40268978</v>
      </c>
      <c r="E287" s="1347" t="s">
        <v>392</v>
      </c>
      <c r="F287" s="1347"/>
      <c r="G287" s="1347"/>
      <c r="H287" s="1347"/>
      <c r="I287" s="984">
        <v>45778</v>
      </c>
      <c r="J287" s="984">
        <v>45413</v>
      </c>
      <c r="K287" s="1347">
        <v>0</v>
      </c>
      <c r="L287" s="982" t="s">
        <v>541</v>
      </c>
      <c r="M287" s="982" t="s">
        <v>538</v>
      </c>
      <c r="N287" s="982" t="s">
        <v>492</v>
      </c>
      <c r="O287" s="983" t="s">
        <v>473</v>
      </c>
      <c r="P287" s="925"/>
    </row>
    <row r="288" spans="1:16" ht="31.5" x14ac:dyDescent="0.25">
      <c r="A288" s="1654"/>
      <c r="B288" s="1650"/>
      <c r="C288" s="1347">
        <v>2</v>
      </c>
      <c r="D288" s="982">
        <v>40269014</v>
      </c>
      <c r="E288" s="1341" t="s">
        <v>392</v>
      </c>
      <c r="F288" s="1347"/>
      <c r="G288" s="1347"/>
      <c r="H288" s="1347"/>
      <c r="I288" s="984">
        <v>45778</v>
      </c>
      <c r="J288" s="984">
        <v>45413</v>
      </c>
      <c r="K288" s="1347">
        <v>0</v>
      </c>
      <c r="L288" s="982" t="s">
        <v>541</v>
      </c>
      <c r="M288" s="982" t="s">
        <v>537</v>
      </c>
      <c r="N288" s="982" t="s">
        <v>492</v>
      </c>
      <c r="O288" s="983" t="s">
        <v>473</v>
      </c>
      <c r="P288" s="925"/>
    </row>
    <row r="289" spans="1:16" ht="31.5" x14ac:dyDescent="0.25">
      <c r="A289" s="1654"/>
      <c r="B289" s="1650" t="s">
        <v>936</v>
      </c>
      <c r="C289" s="1347">
        <v>1</v>
      </c>
      <c r="D289" s="982">
        <v>40269021</v>
      </c>
      <c r="E289" s="1341" t="s">
        <v>392</v>
      </c>
      <c r="F289" s="1347"/>
      <c r="G289" s="1347"/>
      <c r="H289" s="1347"/>
      <c r="I289" s="984">
        <v>45778</v>
      </c>
      <c r="J289" s="984">
        <v>45413</v>
      </c>
      <c r="K289" s="1347">
        <v>0</v>
      </c>
      <c r="L289" s="982" t="s">
        <v>541</v>
      </c>
      <c r="M289" s="982" t="s">
        <v>538</v>
      </c>
      <c r="N289" s="982" t="s">
        <v>493</v>
      </c>
      <c r="O289" s="983" t="s">
        <v>473</v>
      </c>
      <c r="P289" s="925"/>
    </row>
    <row r="290" spans="1:16" ht="31.5" x14ac:dyDescent="0.25">
      <c r="A290" s="1654"/>
      <c r="B290" s="1650"/>
      <c r="C290" s="1347">
        <v>2</v>
      </c>
      <c r="D290" s="982">
        <v>40269040</v>
      </c>
      <c r="E290" s="1347" t="s">
        <v>392</v>
      </c>
      <c r="F290" s="1347"/>
      <c r="G290" s="1347"/>
      <c r="H290" s="1347"/>
      <c r="I290" s="984">
        <v>45778</v>
      </c>
      <c r="J290" s="984">
        <v>45413</v>
      </c>
      <c r="K290" s="1347">
        <v>0</v>
      </c>
      <c r="L290" s="982" t="s">
        <v>541</v>
      </c>
      <c r="M290" s="982" t="s">
        <v>537</v>
      </c>
      <c r="N290" s="982" t="s">
        <v>493</v>
      </c>
      <c r="O290" s="983" t="s">
        <v>473</v>
      </c>
      <c r="P290" s="925"/>
    </row>
    <row r="291" spans="1:16" ht="31.5" x14ac:dyDescent="0.25">
      <c r="A291" s="1654"/>
      <c r="B291" s="1650" t="s">
        <v>937</v>
      </c>
      <c r="C291" s="1347">
        <v>1</v>
      </c>
      <c r="D291" s="982">
        <v>40269048</v>
      </c>
      <c r="E291" s="1341" t="s">
        <v>392</v>
      </c>
      <c r="F291" s="1347"/>
      <c r="G291" s="1347"/>
      <c r="H291" s="1347"/>
      <c r="I291" s="984">
        <v>45778</v>
      </c>
      <c r="J291" s="984">
        <v>45413</v>
      </c>
      <c r="K291" s="1347">
        <v>0</v>
      </c>
      <c r="L291" s="982" t="s">
        <v>541</v>
      </c>
      <c r="M291" s="982" t="s">
        <v>538</v>
      </c>
      <c r="N291" s="982" t="s">
        <v>494</v>
      </c>
      <c r="O291" s="983" t="s">
        <v>473</v>
      </c>
      <c r="P291" s="925"/>
    </row>
    <row r="292" spans="1:16" ht="31.5" x14ac:dyDescent="0.25">
      <c r="A292" s="1654"/>
      <c r="B292" s="1650"/>
      <c r="C292" s="1347">
        <v>2</v>
      </c>
      <c r="D292" s="982">
        <v>40269054</v>
      </c>
      <c r="E292" s="1347" t="s">
        <v>392</v>
      </c>
      <c r="F292" s="1347"/>
      <c r="G292" s="1347"/>
      <c r="H292" s="1347"/>
      <c r="I292" s="984">
        <v>45778</v>
      </c>
      <c r="J292" s="984">
        <v>45413</v>
      </c>
      <c r="K292" s="1347">
        <v>0</v>
      </c>
      <c r="L292" s="982" t="s">
        <v>541</v>
      </c>
      <c r="M292" s="982" t="s">
        <v>537</v>
      </c>
      <c r="N292" s="982" t="s">
        <v>494</v>
      </c>
      <c r="O292" s="983" t="s">
        <v>473</v>
      </c>
      <c r="P292" s="925"/>
    </row>
    <row r="293" spans="1:16" ht="31.5" x14ac:dyDescent="0.25">
      <c r="A293" s="1654"/>
      <c r="B293" s="1650" t="s">
        <v>938</v>
      </c>
      <c r="C293" s="1347">
        <v>1</v>
      </c>
      <c r="D293" s="982">
        <v>40269027</v>
      </c>
      <c r="E293" s="1341" t="s">
        <v>392</v>
      </c>
      <c r="F293" s="1347"/>
      <c r="G293" s="1347"/>
      <c r="H293" s="1347"/>
      <c r="I293" s="984">
        <v>45778</v>
      </c>
      <c r="J293" s="984">
        <v>45413</v>
      </c>
      <c r="K293" s="1347">
        <v>0</v>
      </c>
      <c r="L293" s="982" t="s">
        <v>541</v>
      </c>
      <c r="M293" s="982" t="s">
        <v>538</v>
      </c>
      <c r="N293" s="982" t="s">
        <v>495</v>
      </c>
      <c r="O293" s="983" t="s">
        <v>473</v>
      </c>
      <c r="P293" s="925"/>
    </row>
    <row r="294" spans="1:16" ht="31.5" x14ac:dyDescent="0.25">
      <c r="A294" s="1654"/>
      <c r="B294" s="1650"/>
      <c r="C294" s="1347">
        <v>2</v>
      </c>
      <c r="D294" s="982">
        <v>40269045</v>
      </c>
      <c r="E294" s="1347" t="s">
        <v>392</v>
      </c>
      <c r="F294" s="1347"/>
      <c r="G294" s="1347"/>
      <c r="H294" s="1347"/>
      <c r="I294" s="984">
        <v>45778</v>
      </c>
      <c r="J294" s="984">
        <v>45413</v>
      </c>
      <c r="K294" s="1347">
        <v>0</v>
      </c>
      <c r="L294" s="982" t="s">
        <v>541</v>
      </c>
      <c r="M294" s="982" t="s">
        <v>537</v>
      </c>
      <c r="N294" s="982" t="s">
        <v>495</v>
      </c>
      <c r="O294" s="983" t="s">
        <v>473</v>
      </c>
      <c r="P294" s="925"/>
    </row>
    <row r="295" spans="1:16" ht="31.5" x14ac:dyDescent="0.25">
      <c r="A295" s="1654"/>
      <c r="B295" s="1650" t="s">
        <v>939</v>
      </c>
      <c r="C295" s="1347">
        <v>1</v>
      </c>
      <c r="D295" s="982">
        <v>40268980</v>
      </c>
      <c r="E295" s="1341" t="s">
        <v>392</v>
      </c>
      <c r="F295" s="1347"/>
      <c r="G295" s="1347"/>
      <c r="H295" s="1347"/>
      <c r="I295" s="984">
        <v>45778</v>
      </c>
      <c r="J295" s="984">
        <v>45413</v>
      </c>
      <c r="K295" s="1347">
        <v>0</v>
      </c>
      <c r="L295" s="982" t="s">
        <v>541</v>
      </c>
      <c r="M295" s="982" t="s">
        <v>538</v>
      </c>
      <c r="N295" s="982" t="s">
        <v>496</v>
      </c>
      <c r="O295" s="983" t="s">
        <v>473</v>
      </c>
      <c r="P295" s="925"/>
    </row>
    <row r="296" spans="1:16" ht="31.5" x14ac:dyDescent="0.25">
      <c r="A296" s="1654"/>
      <c r="B296" s="1650"/>
      <c r="C296" s="1347">
        <v>2</v>
      </c>
      <c r="D296" s="982">
        <v>40269015</v>
      </c>
      <c r="E296" s="1347" t="s">
        <v>391</v>
      </c>
      <c r="F296" s="1347"/>
      <c r="G296" s="1347"/>
      <c r="H296" s="1347"/>
      <c r="I296" s="984">
        <v>45778</v>
      </c>
      <c r="J296" s="984">
        <v>45413</v>
      </c>
      <c r="K296" s="1347">
        <v>0</v>
      </c>
      <c r="L296" s="982" t="s">
        <v>541</v>
      </c>
      <c r="M296" s="982" t="s">
        <v>537</v>
      </c>
      <c r="N296" s="982" t="s">
        <v>496</v>
      </c>
      <c r="O296" s="983" t="s">
        <v>473</v>
      </c>
      <c r="P296" s="925"/>
    </row>
    <row r="297" spans="1:16" ht="31.5" x14ac:dyDescent="0.25">
      <c r="A297" s="1654"/>
      <c r="B297" s="1650" t="s">
        <v>940</v>
      </c>
      <c r="C297" s="1347">
        <v>1</v>
      </c>
      <c r="D297" s="982">
        <v>40269051</v>
      </c>
      <c r="E297" s="1341" t="s">
        <v>392</v>
      </c>
      <c r="F297" s="1347"/>
      <c r="G297" s="1347"/>
      <c r="H297" s="1347"/>
      <c r="I297" s="984">
        <v>45778</v>
      </c>
      <c r="J297" s="984">
        <v>45778</v>
      </c>
      <c r="K297" s="1347">
        <v>0</v>
      </c>
      <c r="L297" s="982" t="s">
        <v>541</v>
      </c>
      <c r="M297" s="982" t="s">
        <v>538</v>
      </c>
      <c r="N297" s="982" t="s">
        <v>497</v>
      </c>
      <c r="O297" s="983" t="s">
        <v>473</v>
      </c>
      <c r="P297" s="925"/>
    </row>
    <row r="298" spans="1:16" ht="31.5" x14ac:dyDescent="0.25">
      <c r="A298" s="1654"/>
      <c r="B298" s="1650"/>
      <c r="C298" s="1347">
        <v>2</v>
      </c>
      <c r="D298" s="982">
        <v>40269057</v>
      </c>
      <c r="E298" s="1347" t="s">
        <v>392</v>
      </c>
      <c r="F298" s="1347"/>
      <c r="G298" s="1347"/>
      <c r="H298" s="1347"/>
      <c r="I298" s="984">
        <v>45778</v>
      </c>
      <c r="J298" s="984">
        <v>45778</v>
      </c>
      <c r="K298" s="1347">
        <v>0</v>
      </c>
      <c r="L298" s="982" t="s">
        <v>541</v>
      </c>
      <c r="M298" s="982" t="s">
        <v>537</v>
      </c>
      <c r="N298" s="982" t="s">
        <v>497</v>
      </c>
      <c r="O298" s="983" t="s">
        <v>473</v>
      </c>
      <c r="P298" s="925"/>
    </row>
    <row r="299" spans="1:16" ht="31.5" x14ac:dyDescent="0.25">
      <c r="A299" s="1654"/>
      <c r="B299" s="1650" t="s">
        <v>941</v>
      </c>
      <c r="C299" s="1347">
        <v>1</v>
      </c>
      <c r="D299" s="982">
        <v>40269002</v>
      </c>
      <c r="E299" s="1341" t="s">
        <v>392</v>
      </c>
      <c r="F299" s="1347"/>
      <c r="G299" s="1347"/>
      <c r="H299" s="1347"/>
      <c r="I299" s="984">
        <v>45778</v>
      </c>
      <c r="J299" s="984">
        <v>45778</v>
      </c>
      <c r="K299" s="1347">
        <v>0</v>
      </c>
      <c r="L299" s="982" t="s">
        <v>541</v>
      </c>
      <c r="M299" s="982" t="s">
        <v>538</v>
      </c>
      <c r="N299" s="982" t="s">
        <v>498</v>
      </c>
      <c r="O299" s="983" t="s">
        <v>473</v>
      </c>
      <c r="P299" s="925"/>
    </row>
    <row r="300" spans="1:16" ht="31.5" x14ac:dyDescent="0.25">
      <c r="A300" s="1654"/>
      <c r="B300" s="1650"/>
      <c r="C300" s="1347">
        <v>2</v>
      </c>
      <c r="D300" s="982">
        <v>40269017</v>
      </c>
      <c r="E300" s="1347" t="s">
        <v>392</v>
      </c>
      <c r="F300" s="1347"/>
      <c r="G300" s="1347"/>
      <c r="H300" s="1347"/>
      <c r="I300" s="984">
        <v>45778</v>
      </c>
      <c r="J300" s="984">
        <v>45778</v>
      </c>
      <c r="K300" s="1347">
        <v>0</v>
      </c>
      <c r="L300" s="982" t="s">
        <v>541</v>
      </c>
      <c r="M300" s="982" t="s">
        <v>537</v>
      </c>
      <c r="N300" s="982" t="s">
        <v>498</v>
      </c>
      <c r="O300" s="983" t="s">
        <v>473</v>
      </c>
      <c r="P300" s="925"/>
    </row>
    <row r="301" spans="1:16" ht="31.5" x14ac:dyDescent="0.25">
      <c r="A301" s="1654"/>
      <c r="B301" s="1650" t="s">
        <v>942</v>
      </c>
      <c r="C301" s="1347">
        <v>1</v>
      </c>
      <c r="D301" s="982">
        <v>40269086</v>
      </c>
      <c r="E301" s="1341" t="s">
        <v>392</v>
      </c>
      <c r="F301" s="1347"/>
      <c r="G301" s="1347"/>
      <c r="H301" s="1347"/>
      <c r="I301" s="984">
        <v>45778</v>
      </c>
      <c r="J301" s="984">
        <v>45778</v>
      </c>
      <c r="K301" s="1347">
        <v>0</v>
      </c>
      <c r="L301" s="982" t="s">
        <v>541</v>
      </c>
      <c r="M301" s="982" t="s">
        <v>538</v>
      </c>
      <c r="N301" s="982" t="s">
        <v>499</v>
      </c>
      <c r="O301" s="983" t="s">
        <v>473</v>
      </c>
      <c r="P301" s="925"/>
    </row>
    <row r="302" spans="1:16" ht="31.5" x14ac:dyDescent="0.25">
      <c r="A302" s="1654"/>
      <c r="B302" s="1650"/>
      <c r="C302" s="1347">
        <v>2</v>
      </c>
      <c r="D302" s="982">
        <v>40269095</v>
      </c>
      <c r="E302" s="1347" t="s">
        <v>392</v>
      </c>
      <c r="F302" s="1347"/>
      <c r="G302" s="1347"/>
      <c r="H302" s="1347"/>
      <c r="I302" s="984">
        <v>45778</v>
      </c>
      <c r="J302" s="984">
        <v>45778</v>
      </c>
      <c r="K302" s="1347">
        <v>0</v>
      </c>
      <c r="L302" s="982" t="s">
        <v>541</v>
      </c>
      <c r="M302" s="982" t="s">
        <v>537</v>
      </c>
      <c r="N302" s="982" t="s">
        <v>499</v>
      </c>
      <c r="O302" s="983" t="s">
        <v>473</v>
      </c>
      <c r="P302" s="925"/>
    </row>
    <row r="303" spans="1:16" ht="31.5" x14ac:dyDescent="0.25">
      <c r="A303" s="1654"/>
      <c r="B303" s="1650" t="s">
        <v>943</v>
      </c>
      <c r="C303" s="1347">
        <v>1</v>
      </c>
      <c r="D303" s="1341">
        <v>40269098</v>
      </c>
      <c r="E303" s="1347" t="s">
        <v>392</v>
      </c>
      <c r="F303" s="1347"/>
      <c r="G303" s="1347"/>
      <c r="H303" s="1347"/>
      <c r="I303" s="984">
        <v>45778</v>
      </c>
      <c r="J303" s="984">
        <v>45778</v>
      </c>
      <c r="K303" s="1347">
        <v>0</v>
      </c>
      <c r="L303" s="982" t="s">
        <v>541</v>
      </c>
      <c r="M303" s="982">
        <v>630</v>
      </c>
      <c r="N303" s="982" t="s">
        <v>500</v>
      </c>
      <c r="O303" s="983" t="s">
        <v>473</v>
      </c>
      <c r="P303" s="925"/>
    </row>
    <row r="304" spans="1:16" ht="31.5" x14ac:dyDescent="0.25">
      <c r="A304" s="1654"/>
      <c r="B304" s="1650"/>
      <c r="C304" s="1347">
        <v>2</v>
      </c>
      <c r="D304" s="1341">
        <v>40269090</v>
      </c>
      <c r="E304" s="1341" t="s">
        <v>392</v>
      </c>
      <c r="F304" s="1347"/>
      <c r="G304" s="1347"/>
      <c r="H304" s="1347"/>
      <c r="I304" s="984">
        <v>45778</v>
      </c>
      <c r="J304" s="984">
        <v>45778</v>
      </c>
      <c r="K304" s="1347">
        <v>0</v>
      </c>
      <c r="L304" s="982" t="s">
        <v>541</v>
      </c>
      <c r="M304" s="982">
        <v>1000</v>
      </c>
      <c r="N304" s="982" t="s">
        <v>500</v>
      </c>
      <c r="O304" s="983" t="s">
        <v>473</v>
      </c>
      <c r="P304" s="925"/>
    </row>
    <row r="305" spans="1:16" ht="31.5" x14ac:dyDescent="0.25">
      <c r="A305" s="1654"/>
      <c r="B305" s="1650" t="s">
        <v>944</v>
      </c>
      <c r="C305" s="1347">
        <v>1</v>
      </c>
      <c r="D305" s="982">
        <v>40269092</v>
      </c>
      <c r="E305" s="1347" t="s">
        <v>392</v>
      </c>
      <c r="F305" s="1347"/>
      <c r="G305" s="1347"/>
      <c r="H305" s="1347"/>
      <c r="I305" s="984">
        <v>45778</v>
      </c>
      <c r="J305" s="984">
        <v>45778</v>
      </c>
      <c r="K305" s="1347">
        <v>0</v>
      </c>
      <c r="L305" s="982" t="s">
        <v>541</v>
      </c>
      <c r="M305" s="982" t="s">
        <v>538</v>
      </c>
      <c r="N305" s="982" t="s">
        <v>501</v>
      </c>
      <c r="O305" s="983" t="s">
        <v>473</v>
      </c>
      <c r="P305" s="925"/>
    </row>
    <row r="306" spans="1:16" ht="31.5" x14ac:dyDescent="0.25">
      <c r="A306" s="1654"/>
      <c r="B306" s="1650"/>
      <c r="C306" s="1347">
        <v>2</v>
      </c>
      <c r="D306" s="982">
        <v>40269099</v>
      </c>
      <c r="E306" s="1347" t="s">
        <v>392</v>
      </c>
      <c r="F306" s="1347"/>
      <c r="G306" s="1347"/>
      <c r="H306" s="1347"/>
      <c r="I306" s="984">
        <v>45778</v>
      </c>
      <c r="J306" s="984">
        <v>45778</v>
      </c>
      <c r="K306" s="1347">
        <v>0</v>
      </c>
      <c r="L306" s="982" t="s">
        <v>541</v>
      </c>
      <c r="M306" s="982" t="s">
        <v>537</v>
      </c>
      <c r="N306" s="982" t="s">
        <v>501</v>
      </c>
      <c r="O306" s="983" t="s">
        <v>473</v>
      </c>
      <c r="P306" s="925"/>
    </row>
    <row r="307" spans="1:16" ht="31.5" x14ac:dyDescent="0.25">
      <c r="A307" s="1654"/>
      <c r="B307" s="1650" t="s">
        <v>945</v>
      </c>
      <c r="C307" s="1347">
        <v>1</v>
      </c>
      <c r="D307" s="982">
        <v>40269093</v>
      </c>
      <c r="E307" s="1341" t="s">
        <v>392</v>
      </c>
      <c r="F307" s="1347"/>
      <c r="G307" s="1347">
        <v>1</v>
      </c>
      <c r="H307" s="1347"/>
      <c r="I307" s="984">
        <v>45778</v>
      </c>
      <c r="J307" s="984">
        <v>45778</v>
      </c>
      <c r="K307" s="1347">
        <v>0</v>
      </c>
      <c r="L307" s="982" t="s">
        <v>541</v>
      </c>
      <c r="M307" s="982" t="s">
        <v>538</v>
      </c>
      <c r="N307" s="982" t="s">
        <v>502</v>
      </c>
      <c r="O307" s="983" t="s">
        <v>473</v>
      </c>
      <c r="P307" s="925"/>
    </row>
    <row r="308" spans="1:16" ht="31.5" x14ac:dyDescent="0.25">
      <c r="A308" s="1654"/>
      <c r="B308" s="1650"/>
      <c r="C308" s="1347">
        <v>2</v>
      </c>
      <c r="D308" s="982">
        <v>40269100</v>
      </c>
      <c r="E308" s="1341" t="s">
        <v>392</v>
      </c>
      <c r="F308" s="1347"/>
      <c r="G308" s="1347">
        <v>1</v>
      </c>
      <c r="H308" s="1347"/>
      <c r="I308" s="984">
        <v>45778</v>
      </c>
      <c r="J308" s="984">
        <v>45778</v>
      </c>
      <c r="K308" s="1347">
        <v>0</v>
      </c>
      <c r="L308" s="982" t="s">
        <v>541</v>
      </c>
      <c r="M308" s="982" t="s">
        <v>537</v>
      </c>
      <c r="N308" s="982" t="s">
        <v>502</v>
      </c>
      <c r="O308" s="983" t="s">
        <v>473</v>
      </c>
      <c r="P308" s="925"/>
    </row>
    <row r="309" spans="1:16" ht="31.5" x14ac:dyDescent="0.25">
      <c r="A309" s="1654"/>
      <c r="B309" s="1650" t="s">
        <v>946</v>
      </c>
      <c r="C309" s="1347">
        <v>1</v>
      </c>
      <c r="D309" s="982">
        <v>40269101</v>
      </c>
      <c r="E309" s="1341" t="s">
        <v>392</v>
      </c>
      <c r="F309" s="1347"/>
      <c r="G309" s="1347"/>
      <c r="H309" s="1347"/>
      <c r="I309" s="984">
        <v>45778</v>
      </c>
      <c r="J309" s="984">
        <v>45778</v>
      </c>
      <c r="K309" s="1347">
        <v>0</v>
      </c>
      <c r="L309" s="982" t="s">
        <v>542</v>
      </c>
      <c r="M309" s="982" t="s">
        <v>538</v>
      </c>
      <c r="N309" s="982" t="s">
        <v>503</v>
      </c>
      <c r="O309" s="983" t="s">
        <v>473</v>
      </c>
      <c r="P309" s="925"/>
    </row>
    <row r="310" spans="1:16" ht="31.5" x14ac:dyDescent="0.25">
      <c r="A310" s="1654"/>
      <c r="B310" s="1650"/>
      <c r="C310" s="1347">
        <v>2</v>
      </c>
      <c r="D310" s="982">
        <v>40269103</v>
      </c>
      <c r="E310" s="1347" t="s">
        <v>391</v>
      </c>
      <c r="F310" s="1347"/>
      <c r="G310" s="1347"/>
      <c r="H310" s="1347"/>
      <c r="I310" s="984">
        <v>45778</v>
      </c>
      <c r="J310" s="984">
        <v>45778</v>
      </c>
      <c r="K310" s="1347">
        <v>0</v>
      </c>
      <c r="L310" s="982" t="s">
        <v>542</v>
      </c>
      <c r="M310" s="982" t="s">
        <v>537</v>
      </c>
      <c r="N310" s="982" t="s">
        <v>503</v>
      </c>
      <c r="O310" s="983" t="s">
        <v>473</v>
      </c>
      <c r="P310" s="925"/>
    </row>
    <row r="311" spans="1:16" ht="31.5" x14ac:dyDescent="0.25">
      <c r="A311" s="1654"/>
      <c r="B311" s="1650" t="s">
        <v>947</v>
      </c>
      <c r="C311" s="1347">
        <v>1</v>
      </c>
      <c r="D311" s="982">
        <v>40269102</v>
      </c>
      <c r="E311" s="1341" t="s">
        <v>392</v>
      </c>
      <c r="F311" s="1347"/>
      <c r="G311" s="1347"/>
      <c r="H311" s="1347"/>
      <c r="I311" s="984">
        <v>45778</v>
      </c>
      <c r="J311" s="984">
        <v>45778</v>
      </c>
      <c r="K311" s="1347">
        <v>0</v>
      </c>
      <c r="L311" s="982" t="s">
        <v>542</v>
      </c>
      <c r="M311" s="982" t="s">
        <v>538</v>
      </c>
      <c r="N311" s="982" t="s">
        <v>504</v>
      </c>
      <c r="O311" s="983" t="s">
        <v>473</v>
      </c>
      <c r="P311" s="925"/>
    </row>
    <row r="312" spans="1:16" ht="31.5" x14ac:dyDescent="0.25">
      <c r="A312" s="1654"/>
      <c r="B312" s="1650"/>
      <c r="C312" s="1347">
        <v>2</v>
      </c>
      <c r="D312" s="982">
        <v>40269104</v>
      </c>
      <c r="E312" s="1347" t="s">
        <v>391</v>
      </c>
      <c r="F312" s="1347"/>
      <c r="G312" s="1347"/>
      <c r="H312" s="1347"/>
      <c r="I312" s="984">
        <v>45778</v>
      </c>
      <c r="J312" s="984">
        <v>45778</v>
      </c>
      <c r="K312" s="1347">
        <v>0</v>
      </c>
      <c r="L312" s="982" t="s">
        <v>542</v>
      </c>
      <c r="M312" s="982" t="s">
        <v>537</v>
      </c>
      <c r="N312" s="982" t="s">
        <v>504</v>
      </c>
      <c r="O312" s="983" t="s">
        <v>473</v>
      </c>
      <c r="P312" s="925"/>
    </row>
    <row r="313" spans="1:16" ht="31.5" x14ac:dyDescent="0.25">
      <c r="A313" s="1654"/>
      <c r="B313" s="1652" t="s">
        <v>948</v>
      </c>
      <c r="C313" s="1347">
        <v>1</v>
      </c>
      <c r="D313" s="1341">
        <v>40269107</v>
      </c>
      <c r="E313" s="1341" t="s">
        <v>392</v>
      </c>
      <c r="F313" s="1347"/>
      <c r="G313" s="1347"/>
      <c r="H313" s="1347"/>
      <c r="I313" s="984">
        <v>45778</v>
      </c>
      <c r="J313" s="984">
        <v>45778</v>
      </c>
      <c r="K313" s="1347">
        <v>0</v>
      </c>
      <c r="L313" s="982">
        <v>4</v>
      </c>
      <c r="M313" s="1341">
        <v>1000</v>
      </c>
      <c r="N313" s="1341" t="s">
        <v>533</v>
      </c>
      <c r="O313" s="983" t="s">
        <v>473</v>
      </c>
      <c r="P313" s="925"/>
    </row>
    <row r="314" spans="1:16" ht="31.5" x14ac:dyDescent="0.25">
      <c r="A314" s="1654"/>
      <c r="B314" s="1652"/>
      <c r="C314" s="1347">
        <v>2</v>
      </c>
      <c r="D314" s="1341">
        <v>40269108</v>
      </c>
      <c r="E314" s="1341" t="s">
        <v>392</v>
      </c>
      <c r="F314" s="1347"/>
      <c r="G314" s="1347"/>
      <c r="H314" s="1347"/>
      <c r="I314" s="984">
        <v>45778</v>
      </c>
      <c r="J314" s="984">
        <v>45778</v>
      </c>
      <c r="K314" s="1347">
        <v>0</v>
      </c>
      <c r="L314" s="982">
        <v>4</v>
      </c>
      <c r="M314" s="1341">
        <v>1000</v>
      </c>
      <c r="N314" s="1341" t="s">
        <v>533</v>
      </c>
      <c r="O314" s="983" t="s">
        <v>473</v>
      </c>
      <c r="P314" s="925"/>
    </row>
    <row r="315" spans="1:16" ht="31.5" x14ac:dyDescent="0.25">
      <c r="A315" s="1654"/>
      <c r="B315" s="1651" t="s">
        <v>949</v>
      </c>
      <c r="C315" s="1347">
        <v>1</v>
      </c>
      <c r="D315" s="1341">
        <v>40269105</v>
      </c>
      <c r="E315" s="1341" t="s">
        <v>392</v>
      </c>
      <c r="F315" s="1347"/>
      <c r="G315" s="1347"/>
      <c r="H315" s="1347"/>
      <c r="I315" s="984">
        <v>45778</v>
      </c>
      <c r="J315" s="984">
        <v>45778</v>
      </c>
      <c r="K315" s="1347">
        <v>0</v>
      </c>
      <c r="L315" s="982">
        <v>4</v>
      </c>
      <c r="M315" s="1341">
        <v>1000</v>
      </c>
      <c r="N315" s="1341" t="s">
        <v>534</v>
      </c>
      <c r="O315" s="983" t="s">
        <v>473</v>
      </c>
      <c r="P315" s="925"/>
    </row>
    <row r="316" spans="1:16" ht="31.5" x14ac:dyDescent="0.25">
      <c r="A316" s="1654"/>
      <c r="B316" s="1651"/>
      <c r="C316" s="1347">
        <v>2</v>
      </c>
      <c r="D316" s="1341">
        <v>40269106</v>
      </c>
      <c r="E316" s="1341" t="s">
        <v>392</v>
      </c>
      <c r="F316" s="1347"/>
      <c r="G316" s="1347"/>
      <c r="H316" s="1347"/>
      <c r="I316" s="984">
        <v>45778</v>
      </c>
      <c r="J316" s="984">
        <v>45778</v>
      </c>
      <c r="K316" s="1347">
        <v>0</v>
      </c>
      <c r="L316" s="982">
        <v>4</v>
      </c>
      <c r="M316" s="1341">
        <v>1000</v>
      </c>
      <c r="N316" s="1341" t="s">
        <v>534</v>
      </c>
      <c r="O316" s="983" t="s">
        <v>473</v>
      </c>
      <c r="P316" s="925"/>
    </row>
    <row r="317" spans="1:16" ht="31.5" x14ac:dyDescent="0.25">
      <c r="A317" s="1654"/>
      <c r="B317" s="1650" t="s">
        <v>950</v>
      </c>
      <c r="C317" s="1347">
        <v>1</v>
      </c>
      <c r="D317" s="982">
        <v>40269109</v>
      </c>
      <c r="E317" s="1341" t="s">
        <v>392</v>
      </c>
      <c r="F317" s="1347">
        <v>1</v>
      </c>
      <c r="G317" s="1347"/>
      <c r="H317" s="1347"/>
      <c r="I317" s="984">
        <v>45778</v>
      </c>
      <c r="J317" s="984">
        <v>45778</v>
      </c>
      <c r="K317" s="1347">
        <v>0</v>
      </c>
      <c r="L317" s="982" t="s">
        <v>543</v>
      </c>
      <c r="M317" s="982" t="s">
        <v>538</v>
      </c>
      <c r="N317" s="982" t="s">
        <v>505</v>
      </c>
      <c r="O317" s="983" t="s">
        <v>473</v>
      </c>
      <c r="P317" s="925"/>
    </row>
    <row r="318" spans="1:16" ht="31.5" x14ac:dyDescent="0.25">
      <c r="A318" s="1654"/>
      <c r="B318" s="1650"/>
      <c r="C318" s="1347">
        <v>2</v>
      </c>
      <c r="D318" s="982">
        <v>40269110</v>
      </c>
      <c r="E318" s="1347" t="s">
        <v>392</v>
      </c>
      <c r="F318" s="1347"/>
      <c r="G318" s="1347"/>
      <c r="H318" s="1347"/>
      <c r="I318" s="984">
        <v>45778</v>
      </c>
      <c r="J318" s="984">
        <v>45778</v>
      </c>
      <c r="K318" s="1347">
        <v>0</v>
      </c>
      <c r="L318" s="982" t="s">
        <v>543</v>
      </c>
      <c r="M318" s="982" t="s">
        <v>538</v>
      </c>
      <c r="N318" s="982" t="s">
        <v>505</v>
      </c>
      <c r="O318" s="983" t="s">
        <v>473</v>
      </c>
      <c r="P318" s="925"/>
    </row>
    <row r="319" spans="1:16" ht="31.5" x14ac:dyDescent="0.25">
      <c r="A319" s="1654"/>
      <c r="B319" s="1650" t="s">
        <v>951</v>
      </c>
      <c r="C319" s="1347">
        <v>1</v>
      </c>
      <c r="D319" s="982">
        <v>40269111</v>
      </c>
      <c r="E319" s="1341" t="s">
        <v>392</v>
      </c>
      <c r="F319" s="1347"/>
      <c r="G319" s="1347">
        <v>1</v>
      </c>
      <c r="H319" s="1347"/>
      <c r="I319" s="984">
        <v>45778</v>
      </c>
      <c r="J319" s="984">
        <v>45778</v>
      </c>
      <c r="K319" s="1347">
        <v>0</v>
      </c>
      <c r="L319" s="982" t="s">
        <v>543</v>
      </c>
      <c r="M319" s="982" t="s">
        <v>538</v>
      </c>
      <c r="N319" s="982" t="s">
        <v>506</v>
      </c>
      <c r="O319" s="983" t="s">
        <v>473</v>
      </c>
      <c r="P319" s="925"/>
    </row>
    <row r="320" spans="1:16" ht="31.5" x14ac:dyDescent="0.25">
      <c r="A320" s="1654"/>
      <c r="B320" s="1650"/>
      <c r="C320" s="1347">
        <v>2</v>
      </c>
      <c r="D320" s="982">
        <v>40269112</v>
      </c>
      <c r="E320" s="1347" t="s">
        <v>392</v>
      </c>
      <c r="F320" s="1347"/>
      <c r="G320" s="1347"/>
      <c r="H320" s="1347"/>
      <c r="I320" s="984">
        <v>45778</v>
      </c>
      <c r="J320" s="984">
        <v>45778</v>
      </c>
      <c r="K320" s="1347">
        <v>0</v>
      </c>
      <c r="L320" s="982" t="s">
        <v>543</v>
      </c>
      <c r="M320" s="982" t="s">
        <v>538</v>
      </c>
      <c r="N320" s="982" t="s">
        <v>506</v>
      </c>
      <c r="O320" s="983" t="s">
        <v>473</v>
      </c>
      <c r="P320" s="925"/>
    </row>
    <row r="321" spans="1:16" ht="31.5" x14ac:dyDescent="0.25">
      <c r="A321" s="1654"/>
      <c r="B321" s="1349" t="s">
        <v>952</v>
      </c>
      <c r="C321" s="1347">
        <v>1</v>
      </c>
      <c r="D321" s="982">
        <v>40269113</v>
      </c>
      <c r="E321" s="1347" t="s">
        <v>392</v>
      </c>
      <c r="F321" s="1347"/>
      <c r="G321" s="1347"/>
      <c r="H321" s="1347"/>
      <c r="I321" s="984">
        <v>45778</v>
      </c>
      <c r="J321" s="984">
        <v>45778</v>
      </c>
      <c r="K321" s="1347">
        <v>0</v>
      </c>
      <c r="L321" s="982" t="s">
        <v>543</v>
      </c>
      <c r="M321" s="982" t="s">
        <v>538</v>
      </c>
      <c r="N321" s="982" t="s">
        <v>507</v>
      </c>
      <c r="O321" s="983" t="s">
        <v>473</v>
      </c>
      <c r="P321" s="925"/>
    </row>
    <row r="322" spans="1:16" ht="31.5" x14ac:dyDescent="0.25">
      <c r="A322" s="1654"/>
      <c r="B322" s="1650" t="s">
        <v>953</v>
      </c>
      <c r="C322" s="1347">
        <v>1</v>
      </c>
      <c r="D322" s="982">
        <v>40269114</v>
      </c>
      <c r="E322" s="1341" t="s">
        <v>392</v>
      </c>
      <c r="F322" s="1347"/>
      <c r="G322" s="1347"/>
      <c r="H322" s="1347"/>
      <c r="I322" s="984">
        <v>45778</v>
      </c>
      <c r="J322" s="984">
        <v>45778</v>
      </c>
      <c r="K322" s="1347">
        <v>0</v>
      </c>
      <c r="L322" s="982" t="s">
        <v>541</v>
      </c>
      <c r="M322" s="982" t="s">
        <v>538</v>
      </c>
      <c r="N322" s="982" t="s">
        <v>508</v>
      </c>
      <c r="O322" s="983" t="s">
        <v>473</v>
      </c>
      <c r="P322" s="925"/>
    </row>
    <row r="323" spans="1:16" ht="31.5" x14ac:dyDescent="0.25">
      <c r="A323" s="1654"/>
      <c r="B323" s="1650"/>
      <c r="C323" s="1347">
        <v>2</v>
      </c>
      <c r="D323" s="982">
        <v>40269118</v>
      </c>
      <c r="E323" s="1347" t="s">
        <v>392</v>
      </c>
      <c r="F323" s="1347"/>
      <c r="G323" s="1347"/>
      <c r="H323" s="1347"/>
      <c r="I323" s="984">
        <v>45778</v>
      </c>
      <c r="J323" s="984">
        <v>45778</v>
      </c>
      <c r="K323" s="1347">
        <v>0</v>
      </c>
      <c r="L323" s="982" t="s">
        <v>541</v>
      </c>
      <c r="M323" s="982" t="s">
        <v>537</v>
      </c>
      <c r="N323" s="982" t="s">
        <v>508</v>
      </c>
      <c r="O323" s="983" t="s">
        <v>473</v>
      </c>
      <c r="P323" s="925"/>
    </row>
    <row r="324" spans="1:16" ht="31.5" x14ac:dyDescent="0.25">
      <c r="A324" s="1654"/>
      <c r="B324" s="1650" t="s">
        <v>954</v>
      </c>
      <c r="C324" s="1347">
        <v>1</v>
      </c>
      <c r="D324" s="1341">
        <v>40269119</v>
      </c>
      <c r="E324" s="1347" t="s">
        <v>392</v>
      </c>
      <c r="F324" s="1347"/>
      <c r="G324" s="1347"/>
      <c r="H324" s="1347"/>
      <c r="I324" s="984">
        <v>45778</v>
      </c>
      <c r="J324" s="984">
        <v>45778</v>
      </c>
      <c r="K324" s="1347">
        <v>0</v>
      </c>
      <c r="L324" s="982" t="s">
        <v>541</v>
      </c>
      <c r="M324" s="982">
        <v>630</v>
      </c>
      <c r="N324" s="982" t="s">
        <v>509</v>
      </c>
      <c r="O324" s="983" t="s">
        <v>473</v>
      </c>
      <c r="P324" s="925"/>
    </row>
    <row r="325" spans="1:16" ht="31.5" x14ac:dyDescent="0.25">
      <c r="A325" s="1654"/>
      <c r="B325" s="1650"/>
      <c r="C325" s="1347">
        <v>2</v>
      </c>
      <c r="D325" s="1341">
        <v>40269115</v>
      </c>
      <c r="E325" s="1341" t="s">
        <v>392</v>
      </c>
      <c r="F325" s="1347"/>
      <c r="G325" s="1347"/>
      <c r="H325" s="1347"/>
      <c r="I325" s="984">
        <v>45778</v>
      </c>
      <c r="J325" s="984">
        <v>45778</v>
      </c>
      <c r="K325" s="1347">
        <v>0</v>
      </c>
      <c r="L325" s="982" t="s">
        <v>541</v>
      </c>
      <c r="M325" s="982">
        <v>1000</v>
      </c>
      <c r="N325" s="982" t="s">
        <v>509</v>
      </c>
      <c r="O325" s="983" t="s">
        <v>473</v>
      </c>
      <c r="P325" s="925"/>
    </row>
    <row r="326" spans="1:16" ht="31.5" x14ac:dyDescent="0.25">
      <c r="A326" s="1654"/>
      <c r="B326" s="1652" t="s">
        <v>955</v>
      </c>
      <c r="C326" s="1347">
        <v>1</v>
      </c>
      <c r="D326" s="982">
        <v>40269123</v>
      </c>
      <c r="E326" s="1341" t="s">
        <v>392</v>
      </c>
      <c r="F326" s="1347"/>
      <c r="G326" s="1347"/>
      <c r="H326" s="1347"/>
      <c r="I326" s="984">
        <v>45778</v>
      </c>
      <c r="J326" s="984">
        <v>45778</v>
      </c>
      <c r="K326" s="1347">
        <v>0</v>
      </c>
      <c r="L326" s="982" t="s">
        <v>541</v>
      </c>
      <c r="M326" s="982" t="s">
        <v>538</v>
      </c>
      <c r="N326" s="982" t="s">
        <v>510</v>
      </c>
      <c r="O326" s="983" t="s">
        <v>473</v>
      </c>
      <c r="P326" s="925"/>
    </row>
    <row r="327" spans="1:16" ht="31.5" x14ac:dyDescent="0.25">
      <c r="A327" s="1654"/>
      <c r="B327" s="1652"/>
      <c r="C327" s="1347">
        <v>2</v>
      </c>
      <c r="D327" s="982">
        <v>40269130</v>
      </c>
      <c r="E327" s="1347" t="s">
        <v>391</v>
      </c>
      <c r="F327" s="1347"/>
      <c r="G327" s="1347"/>
      <c r="H327" s="1347"/>
      <c r="I327" s="984">
        <v>45778</v>
      </c>
      <c r="J327" s="984">
        <v>45778</v>
      </c>
      <c r="K327" s="1347">
        <v>0</v>
      </c>
      <c r="L327" s="982" t="s">
        <v>541</v>
      </c>
      <c r="M327" s="982" t="s">
        <v>537</v>
      </c>
      <c r="N327" s="982" t="s">
        <v>510</v>
      </c>
      <c r="O327" s="983" t="s">
        <v>473</v>
      </c>
      <c r="P327" s="925"/>
    </row>
    <row r="328" spans="1:16" ht="31.5" x14ac:dyDescent="0.25">
      <c r="A328" s="1654"/>
      <c r="B328" s="1349" t="s">
        <v>956</v>
      </c>
      <c r="C328" s="1347">
        <v>1</v>
      </c>
      <c r="D328" s="982">
        <v>40269126</v>
      </c>
      <c r="E328" s="1341" t="s">
        <v>392</v>
      </c>
      <c r="F328" s="1347"/>
      <c r="G328" s="1347"/>
      <c r="H328" s="1347"/>
      <c r="I328" s="984">
        <v>45778</v>
      </c>
      <c r="J328" s="984">
        <v>45778</v>
      </c>
      <c r="K328" s="1347">
        <v>0</v>
      </c>
      <c r="L328" s="982" t="s">
        <v>544</v>
      </c>
      <c r="M328" s="982" t="s">
        <v>538</v>
      </c>
      <c r="N328" s="982" t="s">
        <v>511</v>
      </c>
      <c r="O328" s="983" t="s">
        <v>473</v>
      </c>
      <c r="P328" s="925"/>
    </row>
    <row r="329" spans="1:16" ht="31.5" x14ac:dyDescent="0.25">
      <c r="A329" s="1654"/>
      <c r="B329" s="1349" t="s">
        <v>957</v>
      </c>
      <c r="C329" s="1347">
        <v>1</v>
      </c>
      <c r="D329" s="982">
        <v>40269127</v>
      </c>
      <c r="E329" s="1347" t="s">
        <v>392</v>
      </c>
      <c r="F329" s="1347"/>
      <c r="G329" s="1347"/>
      <c r="H329" s="1347"/>
      <c r="I329" s="984">
        <v>45778</v>
      </c>
      <c r="J329" s="984">
        <v>45778</v>
      </c>
      <c r="K329" s="1347">
        <v>0</v>
      </c>
      <c r="L329" s="982" t="s">
        <v>544</v>
      </c>
      <c r="M329" s="982">
        <v>1000</v>
      </c>
      <c r="N329" s="982" t="s">
        <v>512</v>
      </c>
      <c r="O329" s="983" t="s">
        <v>473</v>
      </c>
      <c r="P329" s="925"/>
    </row>
    <row r="330" spans="1:16" ht="31.5" x14ac:dyDescent="0.25">
      <c r="A330" s="1654"/>
      <c r="B330" s="1650" t="s">
        <v>958</v>
      </c>
      <c r="C330" s="1347">
        <v>1</v>
      </c>
      <c r="D330" s="982">
        <v>40269116</v>
      </c>
      <c r="E330" s="1341" t="s">
        <v>392</v>
      </c>
      <c r="F330" s="1347"/>
      <c r="G330" s="1347"/>
      <c r="H330" s="1347"/>
      <c r="I330" s="984">
        <v>45778</v>
      </c>
      <c r="J330" s="984">
        <v>45778</v>
      </c>
      <c r="K330" s="1347">
        <v>0</v>
      </c>
      <c r="L330" s="982" t="s">
        <v>541</v>
      </c>
      <c r="M330" s="982" t="s">
        <v>538</v>
      </c>
      <c r="N330" s="982" t="s">
        <v>513</v>
      </c>
      <c r="O330" s="983" t="s">
        <v>473</v>
      </c>
      <c r="P330" s="925"/>
    </row>
    <row r="331" spans="1:16" ht="31.5" x14ac:dyDescent="0.25">
      <c r="A331" s="1654"/>
      <c r="B331" s="1650"/>
      <c r="C331" s="1347">
        <v>2</v>
      </c>
      <c r="D331" s="982">
        <v>40269120</v>
      </c>
      <c r="E331" s="1347" t="s">
        <v>392</v>
      </c>
      <c r="F331" s="1347"/>
      <c r="G331" s="1347"/>
      <c r="H331" s="1347"/>
      <c r="I331" s="984">
        <v>45778</v>
      </c>
      <c r="J331" s="984">
        <v>45778</v>
      </c>
      <c r="K331" s="1347">
        <v>0</v>
      </c>
      <c r="L331" s="982" t="s">
        <v>541</v>
      </c>
      <c r="M331" s="982" t="s">
        <v>537</v>
      </c>
      <c r="N331" s="982" t="s">
        <v>513</v>
      </c>
      <c r="O331" s="983" t="s">
        <v>473</v>
      </c>
      <c r="P331" s="925"/>
    </row>
    <row r="332" spans="1:16" ht="31.5" x14ac:dyDescent="0.25">
      <c r="A332" s="1654"/>
      <c r="B332" s="1650" t="s">
        <v>959</v>
      </c>
      <c r="C332" s="1347">
        <v>1</v>
      </c>
      <c r="D332" s="982">
        <v>40269117</v>
      </c>
      <c r="E332" s="1341" t="s">
        <v>392</v>
      </c>
      <c r="F332" s="1347"/>
      <c r="G332" s="1347"/>
      <c r="H332" s="1347"/>
      <c r="I332" s="984">
        <v>45778</v>
      </c>
      <c r="J332" s="984">
        <v>45778</v>
      </c>
      <c r="K332" s="1347">
        <v>0</v>
      </c>
      <c r="L332" s="982" t="s">
        <v>541</v>
      </c>
      <c r="M332" s="982" t="s">
        <v>538</v>
      </c>
      <c r="N332" s="982" t="s">
        <v>514</v>
      </c>
      <c r="O332" s="983" t="s">
        <v>473</v>
      </c>
      <c r="P332" s="925"/>
    </row>
    <row r="333" spans="1:16" ht="31.5" x14ac:dyDescent="0.25">
      <c r="A333" s="1654"/>
      <c r="B333" s="1650"/>
      <c r="C333" s="1347">
        <v>2</v>
      </c>
      <c r="D333" s="982">
        <v>40269122</v>
      </c>
      <c r="E333" s="1347" t="s">
        <v>392</v>
      </c>
      <c r="F333" s="1347"/>
      <c r="G333" s="1347"/>
      <c r="H333" s="1347"/>
      <c r="I333" s="984">
        <v>45778</v>
      </c>
      <c r="J333" s="984">
        <v>45778</v>
      </c>
      <c r="K333" s="1347">
        <v>0</v>
      </c>
      <c r="L333" s="982">
        <v>5</v>
      </c>
      <c r="M333" s="982" t="s">
        <v>537</v>
      </c>
      <c r="N333" s="982" t="s">
        <v>514</v>
      </c>
      <c r="O333" s="983" t="s">
        <v>473</v>
      </c>
      <c r="P333" s="925"/>
    </row>
    <row r="334" spans="1:16" ht="31.5" x14ac:dyDescent="0.25">
      <c r="A334" s="1654"/>
      <c r="B334" s="1650"/>
      <c r="C334" s="1347">
        <v>3</v>
      </c>
      <c r="D334" s="982">
        <v>40269121</v>
      </c>
      <c r="E334" s="1347" t="s">
        <v>392</v>
      </c>
      <c r="F334" s="1347"/>
      <c r="G334" s="1347"/>
      <c r="H334" s="1347"/>
      <c r="I334" s="984">
        <v>45778</v>
      </c>
      <c r="J334" s="984">
        <v>45778</v>
      </c>
      <c r="K334" s="1347">
        <v>0</v>
      </c>
      <c r="L334" s="982">
        <v>6</v>
      </c>
      <c r="M334" s="982" t="s">
        <v>537</v>
      </c>
      <c r="N334" s="982" t="s">
        <v>514</v>
      </c>
      <c r="O334" s="983" t="s">
        <v>473</v>
      </c>
      <c r="P334" s="925"/>
    </row>
    <row r="335" spans="1:16" ht="31.5" x14ac:dyDescent="0.25">
      <c r="A335" s="1654"/>
      <c r="B335" s="1650" t="s">
        <v>960</v>
      </c>
      <c r="C335" s="1347">
        <v>1</v>
      </c>
      <c r="D335" s="982">
        <v>40269124</v>
      </c>
      <c r="E335" s="1341" t="s">
        <v>392</v>
      </c>
      <c r="F335" s="1347"/>
      <c r="G335" s="1347"/>
      <c r="H335" s="1347"/>
      <c r="I335" s="984">
        <v>45778</v>
      </c>
      <c r="J335" s="984">
        <v>45778</v>
      </c>
      <c r="K335" s="1347">
        <v>0</v>
      </c>
      <c r="L335" s="982" t="s">
        <v>541</v>
      </c>
      <c r="M335" s="982" t="s">
        <v>538</v>
      </c>
      <c r="N335" s="982" t="s">
        <v>515</v>
      </c>
      <c r="O335" s="983" t="s">
        <v>473</v>
      </c>
      <c r="P335" s="925"/>
    </row>
    <row r="336" spans="1:16" ht="31.5" x14ac:dyDescent="0.25">
      <c r="A336" s="1654"/>
      <c r="B336" s="1650"/>
      <c r="C336" s="1347">
        <v>2</v>
      </c>
      <c r="D336" s="982">
        <v>40269131</v>
      </c>
      <c r="E336" s="1347" t="s">
        <v>391</v>
      </c>
      <c r="F336" s="1347"/>
      <c r="G336" s="1347"/>
      <c r="H336" s="1347"/>
      <c r="I336" s="984">
        <v>45778</v>
      </c>
      <c r="J336" s="984">
        <v>45778</v>
      </c>
      <c r="K336" s="1347">
        <v>0</v>
      </c>
      <c r="L336" s="982" t="s">
        <v>541</v>
      </c>
      <c r="M336" s="982" t="s">
        <v>537</v>
      </c>
      <c r="N336" s="982" t="s">
        <v>515</v>
      </c>
      <c r="O336" s="983" t="s">
        <v>473</v>
      </c>
      <c r="P336" s="925"/>
    </row>
    <row r="337" spans="1:16" ht="31.5" x14ac:dyDescent="0.25">
      <c r="A337" s="1654"/>
      <c r="B337" s="1349" t="s">
        <v>961</v>
      </c>
      <c r="C337" s="1347">
        <v>1</v>
      </c>
      <c r="D337" s="982">
        <v>40269128</v>
      </c>
      <c r="E337" s="1341" t="s">
        <v>392</v>
      </c>
      <c r="F337" s="1347"/>
      <c r="G337" s="1347"/>
      <c r="H337" s="1347"/>
      <c r="I337" s="984">
        <v>45778</v>
      </c>
      <c r="J337" s="984">
        <v>45778</v>
      </c>
      <c r="K337" s="1347">
        <v>0</v>
      </c>
      <c r="L337" s="982" t="s">
        <v>544</v>
      </c>
      <c r="M337" s="982" t="s">
        <v>538</v>
      </c>
      <c r="N337" s="982" t="s">
        <v>516</v>
      </c>
      <c r="O337" s="983" t="s">
        <v>473</v>
      </c>
      <c r="P337" s="925"/>
    </row>
    <row r="338" spans="1:16" ht="31.5" x14ac:dyDescent="0.25">
      <c r="A338" s="1654"/>
      <c r="B338" s="1349" t="s">
        <v>962</v>
      </c>
      <c r="C338" s="1347">
        <v>1</v>
      </c>
      <c r="D338" s="982">
        <v>40269129</v>
      </c>
      <c r="E338" s="1341" t="s">
        <v>392</v>
      </c>
      <c r="F338" s="1347"/>
      <c r="G338" s="1347"/>
      <c r="H338" s="1347"/>
      <c r="I338" s="984">
        <v>45778</v>
      </c>
      <c r="J338" s="984">
        <v>45778</v>
      </c>
      <c r="K338" s="1347">
        <v>0</v>
      </c>
      <c r="L338" s="982" t="s">
        <v>544</v>
      </c>
      <c r="M338" s="982" t="s">
        <v>538</v>
      </c>
      <c r="N338" s="982" t="s">
        <v>545</v>
      </c>
      <c r="O338" s="983" t="s">
        <v>473</v>
      </c>
      <c r="P338" s="925"/>
    </row>
    <row r="339" spans="1:16" ht="31.5" x14ac:dyDescent="0.25">
      <c r="A339" s="1654"/>
      <c r="B339" s="1650" t="s">
        <v>994</v>
      </c>
      <c r="C339" s="1347">
        <v>1</v>
      </c>
      <c r="D339" s="982">
        <v>40268737</v>
      </c>
      <c r="E339" s="1341" t="s">
        <v>392</v>
      </c>
      <c r="F339" s="1347">
        <v>1</v>
      </c>
      <c r="G339" s="1347"/>
      <c r="H339" s="1347"/>
      <c r="I339" s="984">
        <v>45778</v>
      </c>
      <c r="J339" s="984">
        <v>45778</v>
      </c>
      <c r="K339" s="1347">
        <v>1</v>
      </c>
      <c r="L339" s="982" t="s">
        <v>542</v>
      </c>
      <c r="M339" s="982" t="s">
        <v>536</v>
      </c>
      <c r="N339" s="1341" t="s">
        <v>517</v>
      </c>
      <c r="O339" s="983" t="s">
        <v>473</v>
      </c>
      <c r="P339" s="925"/>
    </row>
    <row r="340" spans="1:16" ht="31.5" x14ac:dyDescent="0.25">
      <c r="A340" s="1654"/>
      <c r="B340" s="1650"/>
      <c r="C340" s="1347">
        <v>2</v>
      </c>
      <c r="D340" s="982">
        <v>40268739</v>
      </c>
      <c r="E340" s="1347" t="s">
        <v>392</v>
      </c>
      <c r="F340" s="1347"/>
      <c r="G340" s="1347"/>
      <c r="H340" s="1347"/>
      <c r="I340" s="984">
        <v>45778</v>
      </c>
      <c r="J340" s="984">
        <v>45778</v>
      </c>
      <c r="K340" s="1347">
        <v>1</v>
      </c>
      <c r="L340" s="982" t="s">
        <v>542</v>
      </c>
      <c r="M340" s="982" t="s">
        <v>539</v>
      </c>
      <c r="N340" s="1341" t="s">
        <v>517</v>
      </c>
      <c r="O340" s="983" t="s">
        <v>473</v>
      </c>
      <c r="P340" s="925"/>
    </row>
    <row r="341" spans="1:16" ht="31.5" x14ac:dyDescent="0.25">
      <c r="A341" s="1654"/>
      <c r="B341" s="1650"/>
      <c r="C341" s="1347">
        <v>3</v>
      </c>
      <c r="D341" s="982">
        <v>40268743</v>
      </c>
      <c r="E341" s="1347" t="s">
        <v>391</v>
      </c>
      <c r="F341" s="1347"/>
      <c r="G341" s="1347"/>
      <c r="H341" s="1347"/>
      <c r="I341" s="984">
        <v>45778</v>
      </c>
      <c r="J341" s="984">
        <v>45778</v>
      </c>
      <c r="K341" s="1347">
        <v>1</v>
      </c>
      <c r="L341" s="982" t="s">
        <v>541</v>
      </c>
      <c r="M341" s="982" t="s">
        <v>539</v>
      </c>
      <c r="N341" s="1341" t="s">
        <v>517</v>
      </c>
      <c r="O341" s="983" t="s">
        <v>473</v>
      </c>
      <c r="P341" s="925"/>
    </row>
    <row r="342" spans="1:16" ht="31.5" x14ac:dyDescent="0.25">
      <c r="A342" s="1654"/>
      <c r="B342" s="1650" t="s">
        <v>964</v>
      </c>
      <c r="C342" s="1347">
        <v>1</v>
      </c>
      <c r="D342" s="982">
        <v>40268766</v>
      </c>
      <c r="E342" s="1341" t="s">
        <v>392</v>
      </c>
      <c r="F342" s="1347"/>
      <c r="G342" s="1347"/>
      <c r="H342" s="1347"/>
      <c r="I342" s="984">
        <v>45778</v>
      </c>
      <c r="J342" s="984">
        <v>45778</v>
      </c>
      <c r="K342" s="1347">
        <v>1</v>
      </c>
      <c r="L342" s="982" t="s">
        <v>543</v>
      </c>
      <c r="M342" s="982" t="s">
        <v>536</v>
      </c>
      <c r="N342" s="1341" t="s">
        <v>518</v>
      </c>
      <c r="O342" s="983" t="s">
        <v>473</v>
      </c>
      <c r="P342" s="925"/>
    </row>
    <row r="343" spans="1:16" ht="31.5" x14ac:dyDescent="0.25">
      <c r="A343" s="1654"/>
      <c r="B343" s="1650"/>
      <c r="C343" s="1347">
        <v>2</v>
      </c>
      <c r="D343" s="982">
        <v>40268768</v>
      </c>
      <c r="E343" s="1341" t="s">
        <v>392</v>
      </c>
      <c r="F343" s="1347"/>
      <c r="G343" s="1347"/>
      <c r="H343" s="1347"/>
      <c r="I343" s="984">
        <v>45778</v>
      </c>
      <c r="J343" s="984">
        <v>45778</v>
      </c>
      <c r="K343" s="1347">
        <v>1</v>
      </c>
      <c r="L343" s="982" t="s">
        <v>543</v>
      </c>
      <c r="M343" s="982" t="s">
        <v>536</v>
      </c>
      <c r="N343" s="1341" t="s">
        <v>518</v>
      </c>
      <c r="O343" s="983" t="s">
        <v>473</v>
      </c>
      <c r="P343" s="925"/>
    </row>
    <row r="344" spans="1:16" ht="31.5" x14ac:dyDescent="0.25">
      <c r="A344" s="1654"/>
      <c r="B344" s="1650" t="s">
        <v>1245</v>
      </c>
      <c r="C344" s="1347">
        <v>1</v>
      </c>
      <c r="D344" s="982">
        <v>40268774</v>
      </c>
      <c r="E344" s="1341" t="s">
        <v>392</v>
      </c>
      <c r="F344" s="1347"/>
      <c r="G344" s="1347"/>
      <c r="H344" s="1347"/>
      <c r="I344" s="984">
        <v>45778</v>
      </c>
      <c r="J344" s="984">
        <v>45778</v>
      </c>
      <c r="K344" s="1347">
        <v>1</v>
      </c>
      <c r="L344" s="982" t="s">
        <v>543</v>
      </c>
      <c r="M344" s="982" t="s">
        <v>536</v>
      </c>
      <c r="N344" s="1341" t="s">
        <v>519</v>
      </c>
      <c r="O344" s="983" t="s">
        <v>473</v>
      </c>
      <c r="P344" s="925"/>
    </row>
    <row r="345" spans="1:16" ht="31.5" x14ac:dyDescent="0.25">
      <c r="A345" s="1654"/>
      <c r="B345" s="1650"/>
      <c r="C345" s="1347">
        <v>2</v>
      </c>
      <c r="D345" s="982">
        <v>40268778</v>
      </c>
      <c r="E345" s="1341" t="s">
        <v>392</v>
      </c>
      <c r="F345" s="1347">
        <v>1</v>
      </c>
      <c r="G345" s="1347">
        <v>1</v>
      </c>
      <c r="H345" s="1347"/>
      <c r="I345" s="984">
        <v>45778</v>
      </c>
      <c r="J345" s="984">
        <v>45778</v>
      </c>
      <c r="K345" s="1347">
        <v>1</v>
      </c>
      <c r="L345" s="982" t="s">
        <v>543</v>
      </c>
      <c r="M345" s="982" t="s">
        <v>536</v>
      </c>
      <c r="N345" s="1341" t="s">
        <v>519</v>
      </c>
      <c r="O345" s="983" t="s">
        <v>473</v>
      </c>
      <c r="P345" s="925"/>
    </row>
    <row r="346" spans="1:16" ht="31.5" x14ac:dyDescent="0.25">
      <c r="A346" s="1654"/>
      <c r="B346" s="1650" t="s">
        <v>966</v>
      </c>
      <c r="C346" s="1347">
        <v>1</v>
      </c>
      <c r="D346" s="982">
        <v>40268781</v>
      </c>
      <c r="E346" s="1341" t="s">
        <v>392</v>
      </c>
      <c r="F346" s="1347"/>
      <c r="G346" s="1347"/>
      <c r="H346" s="1347"/>
      <c r="I346" s="984">
        <v>45778</v>
      </c>
      <c r="J346" s="984">
        <v>45778</v>
      </c>
      <c r="K346" s="1347">
        <v>1</v>
      </c>
      <c r="L346" s="982" t="s">
        <v>543</v>
      </c>
      <c r="M346" s="982" t="s">
        <v>536</v>
      </c>
      <c r="N346" s="1341" t="s">
        <v>520</v>
      </c>
      <c r="O346" s="983" t="s">
        <v>473</v>
      </c>
      <c r="P346" s="925"/>
    </row>
    <row r="347" spans="1:16" ht="78.75" customHeight="1" x14ac:dyDescent="0.25">
      <c r="A347" s="1654"/>
      <c r="B347" s="1650"/>
      <c r="C347" s="1347">
        <v>2</v>
      </c>
      <c r="D347" s="982">
        <v>40268783</v>
      </c>
      <c r="E347" s="1341" t="s">
        <v>392</v>
      </c>
      <c r="F347" s="1347"/>
      <c r="G347" s="1347"/>
      <c r="H347" s="1347"/>
      <c r="I347" s="984">
        <v>45778</v>
      </c>
      <c r="J347" s="984">
        <v>45778</v>
      </c>
      <c r="K347" s="1347">
        <v>1</v>
      </c>
      <c r="L347" s="982" t="s">
        <v>543</v>
      </c>
      <c r="M347" s="982" t="s">
        <v>536</v>
      </c>
      <c r="N347" s="1341" t="s">
        <v>520</v>
      </c>
      <c r="O347" s="983" t="s">
        <v>473</v>
      </c>
      <c r="P347" s="925"/>
    </row>
    <row r="348" spans="1:16" ht="31.5" x14ac:dyDescent="0.25">
      <c r="A348" s="1654"/>
      <c r="B348" s="1650" t="s">
        <v>967</v>
      </c>
      <c r="C348" s="1347">
        <v>1</v>
      </c>
      <c r="D348" s="982">
        <v>40268793</v>
      </c>
      <c r="E348" s="1341" t="s">
        <v>392</v>
      </c>
      <c r="F348" s="1347"/>
      <c r="G348" s="1347"/>
      <c r="H348" s="1347"/>
      <c r="I348" s="984">
        <v>45778</v>
      </c>
      <c r="J348" s="984">
        <v>45778</v>
      </c>
      <c r="K348" s="1347">
        <v>1</v>
      </c>
      <c r="L348" s="982" t="s">
        <v>543</v>
      </c>
      <c r="M348" s="982" t="s">
        <v>536</v>
      </c>
      <c r="N348" s="1341" t="s">
        <v>518</v>
      </c>
      <c r="O348" s="983" t="s">
        <v>473</v>
      </c>
      <c r="P348" s="925"/>
    </row>
    <row r="349" spans="1:16" ht="31.5" x14ac:dyDescent="0.25">
      <c r="A349" s="1654"/>
      <c r="B349" s="1650"/>
      <c r="C349" s="1347">
        <v>2</v>
      </c>
      <c r="D349" s="982">
        <v>40268788</v>
      </c>
      <c r="E349" s="1341" t="s">
        <v>392</v>
      </c>
      <c r="F349" s="1347"/>
      <c r="G349" s="1347"/>
      <c r="H349" s="1347"/>
      <c r="I349" s="984">
        <v>45778</v>
      </c>
      <c r="J349" s="984">
        <v>45778</v>
      </c>
      <c r="K349" s="1347">
        <v>1</v>
      </c>
      <c r="L349" s="982" t="s">
        <v>543</v>
      </c>
      <c r="M349" s="982" t="s">
        <v>536</v>
      </c>
      <c r="N349" s="1341" t="s">
        <v>518</v>
      </c>
      <c r="O349" s="983" t="s">
        <v>473</v>
      </c>
      <c r="P349" s="925"/>
    </row>
    <row r="350" spans="1:16" ht="31.5" x14ac:dyDescent="0.25">
      <c r="A350" s="1654"/>
      <c r="B350" s="1650" t="s">
        <v>968</v>
      </c>
      <c r="C350" s="1347">
        <v>1</v>
      </c>
      <c r="D350" s="982">
        <v>40268794</v>
      </c>
      <c r="E350" s="1341" t="s">
        <v>392</v>
      </c>
      <c r="F350" s="1347"/>
      <c r="G350" s="1347"/>
      <c r="H350" s="1347"/>
      <c r="I350" s="984">
        <v>45778</v>
      </c>
      <c r="J350" s="984">
        <v>45778</v>
      </c>
      <c r="K350" s="1347">
        <v>1</v>
      </c>
      <c r="L350" s="982" t="s">
        <v>543</v>
      </c>
      <c r="M350" s="982" t="s">
        <v>536</v>
      </c>
      <c r="N350" s="1341" t="s">
        <v>521</v>
      </c>
      <c r="O350" s="983" t="s">
        <v>473</v>
      </c>
      <c r="P350" s="925"/>
    </row>
    <row r="351" spans="1:16" ht="31.5" x14ac:dyDescent="0.25">
      <c r="A351" s="1654"/>
      <c r="B351" s="1650"/>
      <c r="C351" s="1347">
        <v>2</v>
      </c>
      <c r="D351" s="982">
        <v>40268797</v>
      </c>
      <c r="E351" s="1341" t="s">
        <v>392</v>
      </c>
      <c r="F351" s="1347"/>
      <c r="G351" s="1347"/>
      <c r="H351" s="1347"/>
      <c r="I351" s="984">
        <v>45778</v>
      </c>
      <c r="J351" s="984">
        <v>45778</v>
      </c>
      <c r="K351" s="1347">
        <v>1</v>
      </c>
      <c r="L351" s="982" t="s">
        <v>543</v>
      </c>
      <c r="M351" s="982" t="s">
        <v>536</v>
      </c>
      <c r="N351" s="1341" t="s">
        <v>521</v>
      </c>
      <c r="O351" s="983" t="s">
        <v>473</v>
      </c>
      <c r="P351" s="925"/>
    </row>
    <row r="352" spans="1:16" ht="31.5" x14ac:dyDescent="0.25">
      <c r="A352" s="1654"/>
      <c r="B352" s="1349" t="s">
        <v>969</v>
      </c>
      <c r="C352" s="1347">
        <v>1</v>
      </c>
      <c r="D352" s="982">
        <v>40268848</v>
      </c>
      <c r="E352" s="1341" t="s">
        <v>392</v>
      </c>
      <c r="F352" s="1347"/>
      <c r="G352" s="1347"/>
      <c r="H352" s="1347"/>
      <c r="I352" s="984">
        <v>45778</v>
      </c>
      <c r="J352" s="984">
        <v>45778</v>
      </c>
      <c r="K352" s="1347">
        <v>1</v>
      </c>
      <c r="L352" s="982" t="s">
        <v>544</v>
      </c>
      <c r="M352" s="982" t="s">
        <v>536</v>
      </c>
      <c r="N352" s="1341" t="s">
        <v>522</v>
      </c>
      <c r="O352" s="983" t="s">
        <v>473</v>
      </c>
      <c r="P352" s="925"/>
    </row>
    <row r="353" spans="1:16" ht="31.5" x14ac:dyDescent="0.25">
      <c r="A353" s="1654"/>
      <c r="B353" s="1650" t="s">
        <v>970</v>
      </c>
      <c r="C353" s="1347">
        <v>1</v>
      </c>
      <c r="D353" s="982">
        <v>40268798</v>
      </c>
      <c r="E353" s="1341" t="s">
        <v>392</v>
      </c>
      <c r="F353" s="1347"/>
      <c r="G353" s="1347"/>
      <c r="H353" s="1347"/>
      <c r="I353" s="984">
        <v>45778</v>
      </c>
      <c r="J353" s="984">
        <v>45778</v>
      </c>
      <c r="K353" s="1347">
        <v>1</v>
      </c>
      <c r="L353" s="982" t="s">
        <v>543</v>
      </c>
      <c r="M353" s="982" t="s">
        <v>536</v>
      </c>
      <c r="N353" s="1341" t="s">
        <v>523</v>
      </c>
      <c r="O353" s="983" t="s">
        <v>473</v>
      </c>
      <c r="P353" s="925"/>
    </row>
    <row r="354" spans="1:16" ht="31.5" x14ac:dyDescent="0.25">
      <c r="A354" s="1654"/>
      <c r="B354" s="1650"/>
      <c r="C354" s="1347">
        <v>2</v>
      </c>
      <c r="D354" s="982">
        <v>40268799</v>
      </c>
      <c r="E354" s="1341" t="s">
        <v>392</v>
      </c>
      <c r="F354" s="1347"/>
      <c r="G354" s="1347"/>
      <c r="H354" s="1347"/>
      <c r="I354" s="984">
        <v>45778</v>
      </c>
      <c r="J354" s="984">
        <v>45778</v>
      </c>
      <c r="K354" s="1347">
        <v>1</v>
      </c>
      <c r="L354" s="982" t="s">
        <v>543</v>
      </c>
      <c r="M354" s="982" t="s">
        <v>536</v>
      </c>
      <c r="N354" s="1341" t="s">
        <v>523</v>
      </c>
      <c r="O354" s="983" t="s">
        <v>473</v>
      </c>
      <c r="P354" s="925"/>
    </row>
    <row r="355" spans="1:16" ht="31.5" x14ac:dyDescent="0.25">
      <c r="A355" s="1654"/>
      <c r="B355" s="1349" t="s">
        <v>971</v>
      </c>
      <c r="C355" s="1347">
        <v>1</v>
      </c>
      <c r="D355" s="982">
        <v>40268850</v>
      </c>
      <c r="E355" s="1341" t="s">
        <v>392</v>
      </c>
      <c r="F355" s="1347"/>
      <c r="G355" s="1347"/>
      <c r="H355" s="1347"/>
      <c r="I355" s="984">
        <v>45778</v>
      </c>
      <c r="J355" s="984">
        <v>45778</v>
      </c>
      <c r="K355" s="1347">
        <v>1</v>
      </c>
      <c r="L355" s="982" t="s">
        <v>544</v>
      </c>
      <c r="M355" s="982" t="s">
        <v>536</v>
      </c>
      <c r="N355" s="1341" t="s">
        <v>524</v>
      </c>
      <c r="O355" s="983" t="s">
        <v>473</v>
      </c>
      <c r="P355" s="925"/>
    </row>
    <row r="356" spans="1:16" ht="31.5" x14ac:dyDescent="0.25">
      <c r="A356" s="1654"/>
      <c r="B356" s="1650" t="s">
        <v>972</v>
      </c>
      <c r="C356" s="1347">
        <v>1</v>
      </c>
      <c r="D356" s="982">
        <v>40268801</v>
      </c>
      <c r="E356" s="1341" t="s">
        <v>392</v>
      </c>
      <c r="F356" s="1347"/>
      <c r="G356" s="1347"/>
      <c r="H356" s="1347"/>
      <c r="I356" s="984">
        <v>45778</v>
      </c>
      <c r="J356" s="984">
        <v>45778</v>
      </c>
      <c r="K356" s="1347">
        <v>1</v>
      </c>
      <c r="L356" s="982" t="s">
        <v>543</v>
      </c>
      <c r="M356" s="982" t="s">
        <v>536</v>
      </c>
      <c r="N356" s="1341" t="s">
        <v>525</v>
      </c>
      <c r="O356" s="983" t="s">
        <v>473</v>
      </c>
      <c r="P356" s="925"/>
    </row>
    <row r="357" spans="1:16" ht="31.5" x14ac:dyDescent="0.25">
      <c r="A357" s="1654"/>
      <c r="B357" s="1650"/>
      <c r="C357" s="1347">
        <v>2</v>
      </c>
      <c r="D357" s="982">
        <v>40268802</v>
      </c>
      <c r="E357" s="1341" t="s">
        <v>392</v>
      </c>
      <c r="F357" s="1347"/>
      <c r="G357" s="1347"/>
      <c r="H357" s="1347"/>
      <c r="I357" s="984">
        <v>45778</v>
      </c>
      <c r="J357" s="984">
        <v>45778</v>
      </c>
      <c r="K357" s="1347">
        <v>1</v>
      </c>
      <c r="L357" s="982" t="s">
        <v>543</v>
      </c>
      <c r="M357" s="982" t="s">
        <v>536</v>
      </c>
      <c r="N357" s="1341" t="s">
        <v>525</v>
      </c>
      <c r="O357" s="983" t="s">
        <v>473</v>
      </c>
      <c r="P357" s="925"/>
    </row>
    <row r="358" spans="1:16" ht="31.5" x14ac:dyDescent="0.25">
      <c r="A358" s="1654"/>
      <c r="B358" s="1349" t="s">
        <v>973</v>
      </c>
      <c r="C358" s="1347">
        <v>1</v>
      </c>
      <c r="D358" s="982">
        <v>40268851</v>
      </c>
      <c r="E358" s="1341" t="s">
        <v>392</v>
      </c>
      <c r="F358" s="1347"/>
      <c r="G358" s="1347"/>
      <c r="H358" s="1347"/>
      <c r="I358" s="984">
        <v>45778</v>
      </c>
      <c r="J358" s="984">
        <v>45778</v>
      </c>
      <c r="K358" s="1347">
        <v>1</v>
      </c>
      <c r="L358" s="982" t="s">
        <v>544</v>
      </c>
      <c r="M358" s="982" t="s">
        <v>536</v>
      </c>
      <c r="N358" s="1341" t="s">
        <v>526</v>
      </c>
      <c r="O358" s="983" t="s">
        <v>473</v>
      </c>
      <c r="P358" s="925"/>
    </row>
    <row r="359" spans="1:16" ht="31.5" x14ac:dyDescent="0.25">
      <c r="A359" s="1654"/>
      <c r="B359" s="1650" t="s">
        <v>974</v>
      </c>
      <c r="C359" s="1347">
        <v>1</v>
      </c>
      <c r="D359" s="982">
        <v>40268818</v>
      </c>
      <c r="E359" s="1341" t="s">
        <v>392</v>
      </c>
      <c r="F359" s="1347"/>
      <c r="G359" s="1347"/>
      <c r="H359" s="1347"/>
      <c r="I359" s="984">
        <v>45778</v>
      </c>
      <c r="J359" s="984">
        <v>45778</v>
      </c>
      <c r="K359" s="1347">
        <v>1</v>
      </c>
      <c r="L359" s="982">
        <v>4</v>
      </c>
      <c r="M359" s="982" t="s">
        <v>536</v>
      </c>
      <c r="N359" s="1341" t="s">
        <v>527</v>
      </c>
      <c r="O359" s="983" t="s">
        <v>473</v>
      </c>
      <c r="P359" s="925"/>
    </row>
    <row r="360" spans="1:16" ht="31.5" x14ac:dyDescent="0.25">
      <c r="A360" s="1654"/>
      <c r="B360" s="1650"/>
      <c r="C360" s="1347">
        <v>2</v>
      </c>
      <c r="D360" s="982">
        <v>40268824</v>
      </c>
      <c r="E360" s="1341" t="s">
        <v>392</v>
      </c>
      <c r="F360" s="1347"/>
      <c r="G360" s="1347"/>
      <c r="H360" s="1347"/>
      <c r="I360" s="984">
        <v>45778</v>
      </c>
      <c r="J360" s="984">
        <v>45778</v>
      </c>
      <c r="K360" s="1347">
        <v>1</v>
      </c>
      <c r="L360" s="982" t="s">
        <v>543</v>
      </c>
      <c r="M360" s="982" t="s">
        <v>536</v>
      </c>
      <c r="N360" s="1341" t="s">
        <v>527</v>
      </c>
      <c r="O360" s="983" t="s">
        <v>473</v>
      </c>
      <c r="P360" s="925"/>
    </row>
    <row r="361" spans="1:16" ht="31.5" x14ac:dyDescent="0.25">
      <c r="A361" s="1654"/>
      <c r="B361" s="1349" t="s">
        <v>975</v>
      </c>
      <c r="C361" s="1347">
        <v>1</v>
      </c>
      <c r="D361" s="982">
        <v>40268863</v>
      </c>
      <c r="E361" s="1341" t="s">
        <v>392</v>
      </c>
      <c r="F361" s="1347"/>
      <c r="G361" s="1347"/>
      <c r="H361" s="1347"/>
      <c r="I361" s="984">
        <v>45778</v>
      </c>
      <c r="J361" s="984">
        <v>45778</v>
      </c>
      <c r="K361" s="1347">
        <v>1</v>
      </c>
      <c r="L361" s="982" t="s">
        <v>544</v>
      </c>
      <c r="M361" s="982" t="s">
        <v>536</v>
      </c>
      <c r="N361" s="1341" t="s">
        <v>528</v>
      </c>
      <c r="O361" s="983" t="s">
        <v>473</v>
      </c>
      <c r="P361" s="925"/>
    </row>
    <row r="362" spans="1:16" ht="31.5" x14ac:dyDescent="0.25">
      <c r="A362" s="1654"/>
      <c r="B362" s="1650" t="s">
        <v>976</v>
      </c>
      <c r="C362" s="1347">
        <v>1</v>
      </c>
      <c r="D362" s="982">
        <v>40268828</v>
      </c>
      <c r="E362" s="1341" t="s">
        <v>392</v>
      </c>
      <c r="F362" s="1347"/>
      <c r="G362" s="1347"/>
      <c r="H362" s="1347"/>
      <c r="I362" s="984">
        <v>45778</v>
      </c>
      <c r="J362" s="984">
        <v>45778</v>
      </c>
      <c r="K362" s="1347">
        <v>1</v>
      </c>
      <c r="L362" s="982" t="s">
        <v>543</v>
      </c>
      <c r="M362" s="982" t="s">
        <v>536</v>
      </c>
      <c r="N362" s="1341" t="s">
        <v>529</v>
      </c>
      <c r="O362" s="983" t="s">
        <v>473</v>
      </c>
      <c r="P362" s="925"/>
    </row>
    <row r="363" spans="1:16" ht="31.5" x14ac:dyDescent="0.25">
      <c r="A363" s="1654"/>
      <c r="B363" s="1650"/>
      <c r="C363" s="1347">
        <v>2</v>
      </c>
      <c r="D363" s="982">
        <v>40268825</v>
      </c>
      <c r="E363" s="1341" t="s">
        <v>392</v>
      </c>
      <c r="F363" s="1347"/>
      <c r="G363" s="1347"/>
      <c r="H363" s="1347"/>
      <c r="I363" s="984">
        <v>45778</v>
      </c>
      <c r="J363" s="984">
        <v>45778</v>
      </c>
      <c r="K363" s="1347">
        <v>1</v>
      </c>
      <c r="L363" s="982" t="s">
        <v>543</v>
      </c>
      <c r="M363" s="982" t="s">
        <v>536</v>
      </c>
      <c r="N363" s="1341" t="s">
        <v>529</v>
      </c>
      <c r="O363" s="983" t="s">
        <v>473</v>
      </c>
      <c r="P363" s="925"/>
    </row>
    <row r="364" spans="1:16" ht="31.5" x14ac:dyDescent="0.25">
      <c r="A364" s="1654"/>
      <c r="B364" s="1650" t="s">
        <v>995</v>
      </c>
      <c r="C364" s="1347">
        <v>1</v>
      </c>
      <c r="D364" s="982">
        <v>40268832</v>
      </c>
      <c r="E364" s="1341" t="s">
        <v>392</v>
      </c>
      <c r="F364" s="1347"/>
      <c r="G364" s="1347"/>
      <c r="H364" s="1347"/>
      <c r="I364" s="984">
        <v>45778</v>
      </c>
      <c r="J364" s="984">
        <v>45778</v>
      </c>
      <c r="K364" s="1347">
        <v>1</v>
      </c>
      <c r="L364" s="982">
        <v>4</v>
      </c>
      <c r="M364" s="982">
        <v>1600</v>
      </c>
      <c r="N364" s="1341" t="s">
        <v>530</v>
      </c>
      <c r="O364" s="983" t="s">
        <v>473</v>
      </c>
      <c r="P364" s="925"/>
    </row>
    <row r="365" spans="1:16" ht="31.5" x14ac:dyDescent="0.25">
      <c r="A365" s="1654"/>
      <c r="B365" s="1650"/>
      <c r="C365" s="1347">
        <v>2</v>
      </c>
      <c r="D365" s="982">
        <v>40268841</v>
      </c>
      <c r="E365" s="1347" t="s">
        <v>392</v>
      </c>
      <c r="F365" s="1347"/>
      <c r="G365" s="1347"/>
      <c r="H365" s="1347"/>
      <c r="I365" s="984">
        <v>45778</v>
      </c>
      <c r="J365" s="984">
        <v>45778</v>
      </c>
      <c r="K365" s="1347">
        <v>1</v>
      </c>
      <c r="L365" s="982" t="s">
        <v>543</v>
      </c>
      <c r="M365" s="982" t="s">
        <v>536</v>
      </c>
      <c r="N365" s="1341" t="s">
        <v>530</v>
      </c>
      <c r="O365" s="983" t="s">
        <v>473</v>
      </c>
      <c r="P365" s="925"/>
    </row>
    <row r="366" spans="1:16" ht="31.5" x14ac:dyDescent="0.25">
      <c r="A366" s="1654"/>
      <c r="B366" s="1650"/>
      <c r="C366" s="1347">
        <v>3</v>
      </c>
      <c r="D366" s="982">
        <v>40268845</v>
      </c>
      <c r="E366" s="1347" t="s">
        <v>391</v>
      </c>
      <c r="F366" s="1347"/>
      <c r="G366" s="1347"/>
      <c r="H366" s="1347"/>
      <c r="I366" s="984">
        <v>45778</v>
      </c>
      <c r="J366" s="984">
        <v>45778</v>
      </c>
      <c r="K366" s="1347">
        <v>1</v>
      </c>
      <c r="L366" s="982">
        <v>3</v>
      </c>
      <c r="M366" s="982">
        <v>1275</v>
      </c>
      <c r="N366" s="1341" t="s">
        <v>530</v>
      </c>
      <c r="O366" s="983" t="s">
        <v>473</v>
      </c>
      <c r="P366" s="925"/>
    </row>
    <row r="367" spans="1:16" ht="31.5" x14ac:dyDescent="0.25">
      <c r="A367" s="1654"/>
      <c r="B367" s="1650" t="s">
        <v>978</v>
      </c>
      <c r="C367" s="1347">
        <v>1</v>
      </c>
      <c r="D367" s="982">
        <v>40268784</v>
      </c>
      <c r="E367" s="1341" t="s">
        <v>392</v>
      </c>
      <c r="F367" s="1347"/>
      <c r="G367" s="1347"/>
      <c r="H367" s="1347"/>
      <c r="I367" s="984">
        <v>45778</v>
      </c>
      <c r="J367" s="984">
        <v>45778</v>
      </c>
      <c r="K367" s="1347">
        <v>1</v>
      </c>
      <c r="L367" s="982" t="s">
        <v>543</v>
      </c>
      <c r="M367" s="982" t="s">
        <v>536</v>
      </c>
      <c r="N367" s="1341" t="s">
        <v>531</v>
      </c>
      <c r="O367" s="983" t="s">
        <v>473</v>
      </c>
      <c r="P367" s="925"/>
    </row>
    <row r="368" spans="1:16" ht="31.5" x14ac:dyDescent="0.25">
      <c r="A368" s="1654"/>
      <c r="B368" s="1650"/>
      <c r="C368" s="1347">
        <v>2</v>
      </c>
      <c r="D368" s="982">
        <v>40268785</v>
      </c>
      <c r="E368" s="1341" t="s">
        <v>392</v>
      </c>
      <c r="F368" s="1347"/>
      <c r="G368" s="1347"/>
      <c r="H368" s="1347"/>
      <c r="I368" s="984">
        <v>45778</v>
      </c>
      <c r="J368" s="984">
        <v>45778</v>
      </c>
      <c r="K368" s="1347">
        <v>1</v>
      </c>
      <c r="L368" s="982" t="s">
        <v>543</v>
      </c>
      <c r="M368" s="982" t="s">
        <v>536</v>
      </c>
      <c r="N368" s="1341" t="s">
        <v>531</v>
      </c>
      <c r="O368" s="983" t="s">
        <v>473</v>
      </c>
      <c r="P368" s="925"/>
    </row>
    <row r="369" spans="1:16" ht="31.5" x14ac:dyDescent="0.25">
      <c r="A369" s="1654"/>
      <c r="B369" s="1651" t="s">
        <v>979</v>
      </c>
      <c r="C369" s="1347">
        <v>1</v>
      </c>
      <c r="D369" s="1341" t="s">
        <v>890</v>
      </c>
      <c r="E369" s="1341" t="s">
        <v>392</v>
      </c>
      <c r="F369" s="1347">
        <v>1</v>
      </c>
      <c r="G369" s="1347">
        <v>3</v>
      </c>
      <c r="H369" s="1347"/>
      <c r="I369" s="974">
        <v>45901</v>
      </c>
      <c r="J369" s="984">
        <v>45778</v>
      </c>
      <c r="K369" s="1347">
        <v>0</v>
      </c>
      <c r="L369" s="982">
        <v>7</v>
      </c>
      <c r="M369" s="982">
        <v>1800</v>
      </c>
      <c r="N369" s="1341" t="s">
        <v>532</v>
      </c>
      <c r="O369" s="983" t="s">
        <v>474</v>
      </c>
      <c r="P369" s="925"/>
    </row>
    <row r="370" spans="1:16" ht="31.5" x14ac:dyDescent="0.25">
      <c r="A370" s="1654"/>
      <c r="B370" s="1651"/>
      <c r="C370" s="1347">
        <v>2</v>
      </c>
      <c r="D370" s="1341" t="s">
        <v>891</v>
      </c>
      <c r="E370" s="1341" t="s">
        <v>392</v>
      </c>
      <c r="F370" s="1347">
        <v>1</v>
      </c>
      <c r="G370" s="1347">
        <v>4</v>
      </c>
      <c r="H370" s="1347"/>
      <c r="I370" s="974">
        <v>45901</v>
      </c>
      <c r="J370" s="984">
        <v>45778</v>
      </c>
      <c r="K370" s="1347">
        <v>0</v>
      </c>
      <c r="L370" s="982">
        <v>7</v>
      </c>
      <c r="M370" s="982">
        <v>1800</v>
      </c>
      <c r="N370" s="1341" t="s">
        <v>532</v>
      </c>
      <c r="O370" s="983" t="s">
        <v>474</v>
      </c>
      <c r="P370" s="925"/>
    </row>
    <row r="371" spans="1:16" ht="31.5" x14ac:dyDescent="0.25">
      <c r="A371" s="1654"/>
      <c r="B371" s="1651"/>
      <c r="C371" s="1347">
        <v>3</v>
      </c>
      <c r="D371" s="1341" t="s">
        <v>892</v>
      </c>
      <c r="E371" s="1341" t="s">
        <v>392</v>
      </c>
      <c r="F371" s="1347">
        <v>2</v>
      </c>
      <c r="G371" s="1347">
        <v>2</v>
      </c>
      <c r="H371" s="1347"/>
      <c r="I371" s="974">
        <v>45901</v>
      </c>
      <c r="J371" s="984">
        <v>45778</v>
      </c>
      <c r="K371" s="1347">
        <v>0</v>
      </c>
      <c r="L371" s="982">
        <v>7</v>
      </c>
      <c r="M371" s="982">
        <v>1800</v>
      </c>
      <c r="N371" s="1341" t="s">
        <v>532</v>
      </c>
      <c r="O371" s="983" t="s">
        <v>474</v>
      </c>
      <c r="P371" s="925"/>
    </row>
    <row r="372" spans="1:16" ht="31.5" x14ac:dyDescent="0.25">
      <c r="A372" s="1654"/>
      <c r="B372" s="1651"/>
      <c r="C372" s="1347">
        <v>4</v>
      </c>
      <c r="D372" s="1341" t="s">
        <v>895</v>
      </c>
      <c r="E372" s="1347" t="s">
        <v>391</v>
      </c>
      <c r="F372" s="1347"/>
      <c r="G372" s="1347"/>
      <c r="H372" s="1347"/>
      <c r="I372" s="974">
        <v>45901</v>
      </c>
      <c r="J372" s="984">
        <v>45778</v>
      </c>
      <c r="K372" s="1347">
        <v>0</v>
      </c>
      <c r="L372" s="982">
        <v>2</v>
      </c>
      <c r="M372" s="982">
        <v>900</v>
      </c>
      <c r="N372" s="1341" t="s">
        <v>532</v>
      </c>
      <c r="O372" s="983" t="s">
        <v>474</v>
      </c>
      <c r="P372" s="925"/>
    </row>
    <row r="373" spans="1:16" ht="31.5" x14ac:dyDescent="0.25">
      <c r="A373" s="1654"/>
      <c r="B373" s="1651"/>
      <c r="C373" s="1347">
        <v>5</v>
      </c>
      <c r="D373" s="1341" t="s">
        <v>894</v>
      </c>
      <c r="E373" s="1341" t="s">
        <v>392</v>
      </c>
      <c r="F373" s="1347">
        <v>1</v>
      </c>
      <c r="G373" s="1347"/>
      <c r="H373" s="1347"/>
      <c r="I373" s="974">
        <v>45901</v>
      </c>
      <c r="J373" s="984">
        <v>45778</v>
      </c>
      <c r="K373" s="1347">
        <v>0</v>
      </c>
      <c r="L373" s="982">
        <v>8</v>
      </c>
      <c r="M373" s="982">
        <v>2000</v>
      </c>
      <c r="N373" s="1341" t="s">
        <v>532</v>
      </c>
      <c r="O373" s="983" t="s">
        <v>474</v>
      </c>
      <c r="P373" s="925"/>
    </row>
    <row r="374" spans="1:16" ht="31.5" x14ac:dyDescent="0.25">
      <c r="A374" s="1654"/>
      <c r="B374" s="1651"/>
      <c r="C374" s="1347">
        <v>6</v>
      </c>
      <c r="D374" s="1341" t="s">
        <v>893</v>
      </c>
      <c r="E374" s="1347" t="s">
        <v>392</v>
      </c>
      <c r="F374" s="1347">
        <v>1</v>
      </c>
      <c r="G374" s="1347"/>
      <c r="H374" s="1347"/>
      <c r="I374" s="974">
        <v>45901</v>
      </c>
      <c r="J374" s="984">
        <v>45778</v>
      </c>
      <c r="K374" s="1347">
        <v>1</v>
      </c>
      <c r="L374" s="982">
        <v>8</v>
      </c>
      <c r="M374" s="982">
        <v>2000</v>
      </c>
      <c r="N374" s="1341" t="s">
        <v>532</v>
      </c>
      <c r="O374" s="983" t="s">
        <v>474</v>
      </c>
      <c r="P374" s="925"/>
    </row>
    <row r="375" spans="1:16" ht="31.5" x14ac:dyDescent="0.25">
      <c r="A375" s="1654"/>
      <c r="B375" s="1651"/>
      <c r="C375" s="1347">
        <v>7</v>
      </c>
      <c r="D375" s="1341">
        <v>6080015636</v>
      </c>
      <c r="E375" s="1341" t="s">
        <v>392</v>
      </c>
      <c r="F375" s="1347"/>
      <c r="G375" s="1347"/>
      <c r="H375" s="1347"/>
      <c r="I375" s="974">
        <v>45901</v>
      </c>
      <c r="J375" s="984">
        <v>45778</v>
      </c>
      <c r="K375" s="1347">
        <v>0</v>
      </c>
      <c r="L375" s="982">
        <v>2</v>
      </c>
      <c r="M375" s="982">
        <v>800</v>
      </c>
      <c r="N375" s="1341" t="s">
        <v>532</v>
      </c>
      <c r="O375" s="983" t="s">
        <v>475</v>
      </c>
      <c r="P375" s="925"/>
    </row>
    <row r="376" spans="1:16" ht="31.5" x14ac:dyDescent="0.25">
      <c r="A376" s="1654"/>
      <c r="B376" s="1651"/>
      <c r="C376" s="1347">
        <v>8</v>
      </c>
      <c r="D376" s="1341">
        <v>6080015637</v>
      </c>
      <c r="E376" s="1341" t="s">
        <v>391</v>
      </c>
      <c r="F376" s="1347"/>
      <c r="G376" s="1347"/>
      <c r="H376" s="1347"/>
      <c r="I376" s="974">
        <v>45901</v>
      </c>
      <c r="J376" s="984">
        <v>45778</v>
      </c>
      <c r="K376" s="1347">
        <v>0</v>
      </c>
      <c r="L376" s="982">
        <v>2</v>
      </c>
      <c r="M376" s="982">
        <v>800</v>
      </c>
      <c r="N376" s="1341" t="s">
        <v>532</v>
      </c>
      <c r="O376" s="983" t="s">
        <v>475</v>
      </c>
      <c r="P376" s="925"/>
    </row>
    <row r="377" spans="1:16" ht="31.5" x14ac:dyDescent="0.25">
      <c r="A377" s="1654"/>
      <c r="B377" s="1651"/>
      <c r="C377" s="1347">
        <v>9</v>
      </c>
      <c r="D377" s="1341">
        <v>6080015638</v>
      </c>
      <c r="E377" s="1347" t="s">
        <v>392</v>
      </c>
      <c r="F377" s="1347"/>
      <c r="G377" s="1347"/>
      <c r="H377" s="1347"/>
      <c r="I377" s="974">
        <v>45901</v>
      </c>
      <c r="J377" s="984">
        <v>45778</v>
      </c>
      <c r="K377" s="1347">
        <v>0</v>
      </c>
      <c r="L377" s="982">
        <v>2</v>
      </c>
      <c r="M377" s="982">
        <v>800</v>
      </c>
      <c r="N377" s="1341" t="s">
        <v>532</v>
      </c>
      <c r="O377" s="983" t="s">
        <v>475</v>
      </c>
      <c r="P377" s="925"/>
    </row>
    <row r="378" spans="1:16" ht="31.5" x14ac:dyDescent="0.25">
      <c r="A378" s="1654"/>
      <c r="B378" s="1651"/>
      <c r="C378" s="1347">
        <v>10</v>
      </c>
      <c r="D378" s="1341">
        <v>88600</v>
      </c>
      <c r="E378" s="1347" t="s">
        <v>392</v>
      </c>
      <c r="F378" s="1347"/>
      <c r="G378" s="1347"/>
      <c r="H378" s="1347"/>
      <c r="I378" s="974">
        <v>45901</v>
      </c>
      <c r="J378" s="984">
        <v>45778</v>
      </c>
      <c r="K378" s="1347">
        <v>0</v>
      </c>
      <c r="L378" s="982">
        <v>2</v>
      </c>
      <c r="M378" s="982">
        <v>300</v>
      </c>
      <c r="N378" s="1341" t="s">
        <v>532</v>
      </c>
      <c r="O378" s="983" t="s">
        <v>476</v>
      </c>
      <c r="P378" s="925"/>
    </row>
    <row r="379" spans="1:16" ht="31.5" x14ac:dyDescent="0.25">
      <c r="A379" s="1654"/>
      <c r="B379" s="1651"/>
      <c r="C379" s="1347">
        <v>11</v>
      </c>
      <c r="D379" s="1341">
        <v>88601</v>
      </c>
      <c r="E379" s="1347" t="s">
        <v>392</v>
      </c>
      <c r="F379" s="1347"/>
      <c r="G379" s="1347"/>
      <c r="H379" s="1347"/>
      <c r="I379" s="974">
        <v>45901</v>
      </c>
      <c r="J379" s="984">
        <v>45778</v>
      </c>
      <c r="K379" s="1347">
        <v>0</v>
      </c>
      <c r="L379" s="982">
        <v>2</v>
      </c>
      <c r="M379" s="982">
        <v>300</v>
      </c>
      <c r="N379" s="1341" t="s">
        <v>532</v>
      </c>
      <c r="O379" s="983" t="s">
        <v>476</v>
      </c>
      <c r="P379" s="925"/>
    </row>
    <row r="380" spans="1:16" ht="32.25" thickBot="1" x14ac:dyDescent="0.3">
      <c r="A380" s="1655"/>
      <c r="B380" s="986" t="s">
        <v>466</v>
      </c>
      <c r="C380" s="1348">
        <v>1</v>
      </c>
      <c r="D380" s="1342">
        <v>298410225</v>
      </c>
      <c r="E380" s="1348" t="s">
        <v>391</v>
      </c>
      <c r="F380" s="1348"/>
      <c r="G380" s="1348"/>
      <c r="H380" s="1348"/>
      <c r="I380" s="974">
        <v>45901</v>
      </c>
      <c r="J380" s="984">
        <v>45778</v>
      </c>
      <c r="K380" s="1348">
        <v>0</v>
      </c>
      <c r="L380" s="1342">
        <v>2</v>
      </c>
      <c r="M380" s="1342">
        <v>800</v>
      </c>
      <c r="N380" s="1342" t="s">
        <v>535</v>
      </c>
      <c r="O380" s="996" t="s">
        <v>477</v>
      </c>
      <c r="P380" s="925"/>
    </row>
    <row r="381" spans="1:16" ht="31.5" x14ac:dyDescent="0.25">
      <c r="A381" s="1527" t="s">
        <v>568</v>
      </c>
      <c r="B381" s="1530" t="s">
        <v>6</v>
      </c>
      <c r="C381" s="1336">
        <v>1</v>
      </c>
      <c r="D381" s="1334" t="s">
        <v>569</v>
      </c>
      <c r="E381" s="1336" t="s">
        <v>392</v>
      </c>
      <c r="F381" s="1336"/>
      <c r="G381" s="1336"/>
      <c r="H381" s="1336"/>
      <c r="I381" s="604">
        <v>45839</v>
      </c>
      <c r="J381" s="604">
        <v>45992</v>
      </c>
      <c r="K381" s="1336">
        <v>0</v>
      </c>
      <c r="L381" s="1336">
        <v>2</v>
      </c>
      <c r="M381" s="1336">
        <v>100</v>
      </c>
      <c r="N381" s="1334" t="s">
        <v>585</v>
      </c>
      <c r="O381" s="621" t="s">
        <v>582</v>
      </c>
      <c r="P381" s="925"/>
    </row>
    <row r="382" spans="1:16" ht="31.5" x14ac:dyDescent="0.25">
      <c r="A382" s="1528"/>
      <c r="B382" s="1531"/>
      <c r="C382" s="1332">
        <v>2</v>
      </c>
      <c r="D382" s="1329" t="s">
        <v>570</v>
      </c>
      <c r="E382" s="1332" t="s">
        <v>392</v>
      </c>
      <c r="F382" s="1332"/>
      <c r="G382" s="1332"/>
      <c r="H382" s="1332"/>
      <c r="I382" s="608">
        <v>45839</v>
      </c>
      <c r="J382" s="608">
        <v>45992</v>
      </c>
      <c r="K382" s="1332">
        <v>0</v>
      </c>
      <c r="L382" s="1332">
        <v>2</v>
      </c>
      <c r="M382" s="1332">
        <v>100</v>
      </c>
      <c r="N382" s="1329" t="s">
        <v>585</v>
      </c>
      <c r="O382" s="622" t="s">
        <v>582</v>
      </c>
      <c r="P382" s="925"/>
    </row>
    <row r="383" spans="1:16" ht="31.5" x14ac:dyDescent="0.25">
      <c r="A383" s="1528"/>
      <c r="B383" s="1531"/>
      <c r="C383" s="1332">
        <v>3</v>
      </c>
      <c r="D383" s="1329" t="s">
        <v>571</v>
      </c>
      <c r="E383" s="1332" t="s">
        <v>392</v>
      </c>
      <c r="F383" s="1332"/>
      <c r="G383" s="1332"/>
      <c r="H383" s="1332"/>
      <c r="I383" s="608">
        <v>45839</v>
      </c>
      <c r="J383" s="608">
        <v>45992</v>
      </c>
      <c r="K383" s="1332">
        <v>0</v>
      </c>
      <c r="L383" s="1332">
        <v>2</v>
      </c>
      <c r="M383" s="1332">
        <v>800</v>
      </c>
      <c r="N383" s="1329" t="s">
        <v>585</v>
      </c>
      <c r="O383" s="622" t="s">
        <v>583</v>
      </c>
      <c r="P383" s="925"/>
    </row>
    <row r="384" spans="1:16" ht="31.5" x14ac:dyDescent="0.25">
      <c r="A384" s="1528"/>
      <c r="B384" s="1531"/>
      <c r="C384" s="1332">
        <v>4</v>
      </c>
      <c r="D384" s="1329" t="s">
        <v>572</v>
      </c>
      <c r="E384" s="1332" t="s">
        <v>392</v>
      </c>
      <c r="F384" s="1332"/>
      <c r="G384" s="1332"/>
      <c r="H384" s="1332"/>
      <c r="I384" s="608">
        <v>45839</v>
      </c>
      <c r="J384" s="608">
        <v>45992</v>
      </c>
      <c r="K384" s="1332">
        <v>0</v>
      </c>
      <c r="L384" s="1332">
        <v>2</v>
      </c>
      <c r="M384" s="1332">
        <v>1000</v>
      </c>
      <c r="N384" s="1329" t="s">
        <v>585</v>
      </c>
      <c r="O384" s="622" t="s">
        <v>583</v>
      </c>
      <c r="P384" s="925"/>
    </row>
    <row r="385" spans="1:16" ht="31.5" x14ac:dyDescent="0.25">
      <c r="A385" s="1528"/>
      <c r="B385" s="1531"/>
      <c r="C385" s="1332">
        <v>5</v>
      </c>
      <c r="D385" s="1329" t="s">
        <v>573</v>
      </c>
      <c r="E385" s="1332" t="s">
        <v>392</v>
      </c>
      <c r="F385" s="1332"/>
      <c r="G385" s="1332"/>
      <c r="H385" s="1332"/>
      <c r="I385" s="608">
        <v>45839</v>
      </c>
      <c r="J385" s="608">
        <v>45992</v>
      </c>
      <c r="K385" s="1332">
        <v>0</v>
      </c>
      <c r="L385" s="1332">
        <v>3</v>
      </c>
      <c r="M385" s="1332">
        <v>630</v>
      </c>
      <c r="N385" s="1329" t="s">
        <v>585</v>
      </c>
      <c r="O385" s="622" t="s">
        <v>583</v>
      </c>
      <c r="P385" s="925"/>
    </row>
    <row r="386" spans="1:16" ht="31.5" x14ac:dyDescent="0.25">
      <c r="A386" s="1528"/>
      <c r="B386" s="1531"/>
      <c r="C386" s="1332">
        <v>6</v>
      </c>
      <c r="D386" s="1329" t="s">
        <v>574</v>
      </c>
      <c r="E386" s="1332" t="s">
        <v>392</v>
      </c>
      <c r="F386" s="1332"/>
      <c r="G386" s="1332"/>
      <c r="H386" s="1332"/>
      <c r="I386" s="608">
        <v>45839</v>
      </c>
      <c r="J386" s="608">
        <v>45992</v>
      </c>
      <c r="K386" s="1332">
        <v>0</v>
      </c>
      <c r="L386" s="1332">
        <v>2</v>
      </c>
      <c r="M386" s="1332">
        <v>1000</v>
      </c>
      <c r="N386" s="1329" t="s">
        <v>585</v>
      </c>
      <c r="O386" s="622" t="s">
        <v>583</v>
      </c>
      <c r="P386" s="925"/>
    </row>
    <row r="387" spans="1:16" ht="31.5" x14ac:dyDescent="0.25">
      <c r="A387" s="1528"/>
      <c r="B387" s="1531"/>
      <c r="C387" s="1332">
        <v>7</v>
      </c>
      <c r="D387" s="1329" t="s">
        <v>575</v>
      </c>
      <c r="E387" s="1332" t="s">
        <v>392</v>
      </c>
      <c r="F387" s="1332"/>
      <c r="G387" s="1332"/>
      <c r="H387" s="1332"/>
      <c r="I387" s="608">
        <v>45839</v>
      </c>
      <c r="J387" s="608">
        <v>45992</v>
      </c>
      <c r="K387" s="1332">
        <v>0</v>
      </c>
      <c r="L387" s="1332">
        <v>3</v>
      </c>
      <c r="M387" s="1332">
        <v>900</v>
      </c>
      <c r="N387" s="1329" t="s">
        <v>585</v>
      </c>
      <c r="O387" s="622" t="s">
        <v>583</v>
      </c>
      <c r="P387" s="925"/>
    </row>
    <row r="388" spans="1:16" ht="31.5" x14ac:dyDescent="0.25">
      <c r="A388" s="1528"/>
      <c r="B388" s="1531"/>
      <c r="C388" s="1332">
        <v>8</v>
      </c>
      <c r="D388" s="1329" t="s">
        <v>576</v>
      </c>
      <c r="E388" s="1332" t="s">
        <v>392</v>
      </c>
      <c r="F388" s="1332"/>
      <c r="G388" s="1332"/>
      <c r="H388" s="1332"/>
      <c r="I388" s="608">
        <v>45839</v>
      </c>
      <c r="J388" s="608">
        <v>45992</v>
      </c>
      <c r="K388" s="1332">
        <v>0</v>
      </c>
      <c r="L388" s="1332">
        <v>2</v>
      </c>
      <c r="M388" s="1332">
        <v>800</v>
      </c>
      <c r="N388" s="1329" t="s">
        <v>585</v>
      </c>
      <c r="O388" s="622" t="s">
        <v>583</v>
      </c>
      <c r="P388" s="925"/>
    </row>
    <row r="389" spans="1:16" ht="31.5" x14ac:dyDescent="0.25">
      <c r="A389" s="1528"/>
      <c r="B389" s="1531"/>
      <c r="C389" s="1332">
        <v>9</v>
      </c>
      <c r="D389" s="1329" t="s">
        <v>577</v>
      </c>
      <c r="E389" s="1332" t="s">
        <v>392</v>
      </c>
      <c r="F389" s="1332"/>
      <c r="G389" s="1332"/>
      <c r="H389" s="1332"/>
      <c r="I389" s="608">
        <v>45839</v>
      </c>
      <c r="J389" s="608">
        <v>45992</v>
      </c>
      <c r="K389" s="1332">
        <v>0</v>
      </c>
      <c r="L389" s="1332">
        <v>2</v>
      </c>
      <c r="M389" s="1332">
        <v>1000</v>
      </c>
      <c r="N389" s="1329" t="s">
        <v>585</v>
      </c>
      <c r="O389" s="622" t="s">
        <v>583</v>
      </c>
      <c r="P389" s="925"/>
    </row>
    <row r="390" spans="1:16" ht="31.5" x14ac:dyDescent="0.25">
      <c r="A390" s="1528"/>
      <c r="B390" s="1531"/>
      <c r="C390" s="1332">
        <v>10</v>
      </c>
      <c r="D390" s="1329" t="s">
        <v>578</v>
      </c>
      <c r="E390" s="1332" t="s">
        <v>392</v>
      </c>
      <c r="F390" s="1332"/>
      <c r="G390" s="1332"/>
      <c r="H390" s="1332"/>
      <c r="I390" s="608">
        <v>45839</v>
      </c>
      <c r="J390" s="608">
        <v>45992</v>
      </c>
      <c r="K390" s="1332">
        <v>0</v>
      </c>
      <c r="L390" s="1332">
        <v>2</v>
      </c>
      <c r="M390" s="1332">
        <v>1000</v>
      </c>
      <c r="N390" s="1329" t="s">
        <v>585</v>
      </c>
      <c r="O390" s="622" t="s">
        <v>583</v>
      </c>
      <c r="P390" s="925"/>
    </row>
    <row r="391" spans="1:16" ht="31.5" x14ac:dyDescent="0.25">
      <c r="A391" s="1528"/>
      <c r="B391" s="1531"/>
      <c r="C391" s="1332">
        <v>11</v>
      </c>
      <c r="D391" s="1329" t="s">
        <v>579</v>
      </c>
      <c r="E391" s="1332" t="s">
        <v>392</v>
      </c>
      <c r="F391" s="1332"/>
      <c r="G391" s="1332"/>
      <c r="H391" s="1332"/>
      <c r="I391" s="608">
        <v>45839</v>
      </c>
      <c r="J391" s="608">
        <v>45992</v>
      </c>
      <c r="K391" s="1332">
        <v>0</v>
      </c>
      <c r="L391" s="1332">
        <v>2</v>
      </c>
      <c r="M391" s="1332">
        <v>1000</v>
      </c>
      <c r="N391" s="1329" t="s">
        <v>585</v>
      </c>
      <c r="O391" s="622" t="s">
        <v>583</v>
      </c>
      <c r="P391" s="925"/>
    </row>
    <row r="392" spans="1:16" ht="31.5" x14ac:dyDescent="0.25">
      <c r="A392" s="1528"/>
      <c r="B392" s="1531"/>
      <c r="C392" s="1332">
        <v>12</v>
      </c>
      <c r="D392" s="1329" t="s">
        <v>580</v>
      </c>
      <c r="E392" s="1332" t="s">
        <v>392</v>
      </c>
      <c r="F392" s="1332"/>
      <c r="G392" s="1332"/>
      <c r="H392" s="1332"/>
      <c r="I392" s="608">
        <v>45839</v>
      </c>
      <c r="J392" s="608">
        <v>45992</v>
      </c>
      <c r="K392" s="1332">
        <v>0</v>
      </c>
      <c r="L392" s="1332">
        <v>2</v>
      </c>
      <c r="M392" s="1332">
        <v>400</v>
      </c>
      <c r="N392" s="1329" t="s">
        <v>585</v>
      </c>
      <c r="O392" s="622" t="s">
        <v>584</v>
      </c>
      <c r="P392" s="925"/>
    </row>
    <row r="393" spans="1:16" ht="32.25" thickBot="1" x14ac:dyDescent="0.3">
      <c r="A393" s="1529"/>
      <c r="B393" s="1532"/>
      <c r="C393" s="1333">
        <v>13</v>
      </c>
      <c r="D393" s="1330" t="s">
        <v>581</v>
      </c>
      <c r="E393" s="1333" t="s">
        <v>392</v>
      </c>
      <c r="F393" s="1333"/>
      <c r="G393" s="1333"/>
      <c r="H393" s="1333"/>
      <c r="I393" s="611">
        <v>45839</v>
      </c>
      <c r="J393" s="611">
        <v>45992</v>
      </c>
      <c r="K393" s="1333">
        <v>0</v>
      </c>
      <c r="L393" s="1333">
        <v>2</v>
      </c>
      <c r="M393" s="1333">
        <v>400</v>
      </c>
      <c r="N393" s="1330" t="s">
        <v>585</v>
      </c>
      <c r="O393" s="628" t="s">
        <v>584</v>
      </c>
      <c r="P393" s="925"/>
    </row>
    <row r="394" spans="1:16" ht="47.25" customHeight="1" x14ac:dyDescent="0.25">
      <c r="A394" s="1653" t="s">
        <v>1003</v>
      </c>
      <c r="B394" s="1648" t="s">
        <v>6</v>
      </c>
      <c r="C394" s="1346">
        <v>1</v>
      </c>
      <c r="D394" s="1340">
        <v>40265019</v>
      </c>
      <c r="E394" s="1346" t="s">
        <v>392</v>
      </c>
      <c r="F394" s="1346">
        <v>1</v>
      </c>
      <c r="G394" s="1346">
        <v>1</v>
      </c>
      <c r="H394" s="1346"/>
      <c r="I394" s="973">
        <v>45689</v>
      </c>
      <c r="J394" s="973">
        <v>45992</v>
      </c>
      <c r="K394" s="1346">
        <v>1</v>
      </c>
      <c r="L394" s="1346">
        <v>4</v>
      </c>
      <c r="M394" s="1346">
        <v>1000</v>
      </c>
      <c r="N394" s="1637" t="s">
        <v>590</v>
      </c>
      <c r="O394" s="981" t="s">
        <v>592</v>
      </c>
      <c r="P394" s="925"/>
    </row>
    <row r="395" spans="1:16" ht="48" customHeight="1" x14ac:dyDescent="0.25">
      <c r="A395" s="1654"/>
      <c r="B395" s="1649"/>
      <c r="C395" s="1347">
        <v>2</v>
      </c>
      <c r="D395" s="1341">
        <v>40265020</v>
      </c>
      <c r="E395" s="1347" t="s">
        <v>392</v>
      </c>
      <c r="F395" s="1347"/>
      <c r="G395" s="1347"/>
      <c r="H395" s="1347"/>
      <c r="I395" s="974">
        <v>45689</v>
      </c>
      <c r="J395" s="974">
        <v>45992</v>
      </c>
      <c r="K395" s="1347">
        <v>1</v>
      </c>
      <c r="L395" s="1347">
        <v>3</v>
      </c>
      <c r="M395" s="1347">
        <v>1000</v>
      </c>
      <c r="N395" s="1638"/>
      <c r="O395" s="983" t="s">
        <v>592</v>
      </c>
      <c r="P395" s="925"/>
    </row>
    <row r="396" spans="1:16" ht="47.25" customHeight="1" x14ac:dyDescent="0.25">
      <c r="A396" s="1654"/>
      <c r="B396" s="1649"/>
      <c r="C396" s="1347">
        <v>3</v>
      </c>
      <c r="D396" s="1341">
        <v>40275527</v>
      </c>
      <c r="E396" s="1347" t="s">
        <v>392</v>
      </c>
      <c r="F396" s="1347"/>
      <c r="G396" s="1347"/>
      <c r="H396" s="1347"/>
      <c r="I396" s="974">
        <v>45689</v>
      </c>
      <c r="J396" s="974">
        <v>45992</v>
      </c>
      <c r="K396" s="1347">
        <v>0</v>
      </c>
      <c r="L396" s="1347">
        <v>3</v>
      </c>
      <c r="M396" s="1347">
        <v>630</v>
      </c>
      <c r="N396" s="1638"/>
      <c r="O396" s="983" t="s">
        <v>592</v>
      </c>
      <c r="P396" s="925"/>
    </row>
    <row r="397" spans="1:16" ht="48" customHeight="1" x14ac:dyDescent="0.25">
      <c r="A397" s="1654"/>
      <c r="B397" s="1649"/>
      <c r="C397" s="1347">
        <v>4</v>
      </c>
      <c r="D397" s="1341">
        <v>40265024</v>
      </c>
      <c r="E397" s="1347" t="s">
        <v>392</v>
      </c>
      <c r="F397" s="1347"/>
      <c r="G397" s="1347"/>
      <c r="H397" s="1347"/>
      <c r="I397" s="974">
        <v>45689</v>
      </c>
      <c r="J397" s="974">
        <v>45992</v>
      </c>
      <c r="K397" s="1347">
        <v>1</v>
      </c>
      <c r="L397" s="1347">
        <v>3</v>
      </c>
      <c r="M397" s="1347">
        <v>1000</v>
      </c>
      <c r="N397" s="1638"/>
      <c r="O397" s="983" t="s">
        <v>592</v>
      </c>
      <c r="P397" s="925"/>
    </row>
    <row r="398" spans="1:16" ht="47.25" customHeight="1" x14ac:dyDescent="0.25">
      <c r="A398" s="1654"/>
      <c r="B398" s="1649"/>
      <c r="C398" s="1347">
        <v>5</v>
      </c>
      <c r="D398" s="1341">
        <v>40265021</v>
      </c>
      <c r="E398" s="1347" t="s">
        <v>392</v>
      </c>
      <c r="F398" s="1347"/>
      <c r="G398" s="1347"/>
      <c r="H398" s="1347"/>
      <c r="I398" s="974">
        <v>45689</v>
      </c>
      <c r="J398" s="974">
        <v>45992</v>
      </c>
      <c r="K398" s="1347">
        <v>1</v>
      </c>
      <c r="L398" s="1347">
        <v>2</v>
      </c>
      <c r="M398" s="1347">
        <v>1000</v>
      </c>
      <c r="N398" s="1638"/>
      <c r="O398" s="983" t="s">
        <v>592</v>
      </c>
      <c r="P398" s="925"/>
    </row>
    <row r="399" spans="1:16" ht="48" customHeight="1" x14ac:dyDescent="0.25">
      <c r="A399" s="1654"/>
      <c r="B399" s="1649"/>
      <c r="C399" s="1347">
        <v>6</v>
      </c>
      <c r="D399" s="1341">
        <v>40265023</v>
      </c>
      <c r="E399" s="1347" t="s">
        <v>392</v>
      </c>
      <c r="F399" s="1347"/>
      <c r="G399" s="1347"/>
      <c r="H399" s="1347"/>
      <c r="I399" s="974">
        <v>45689</v>
      </c>
      <c r="J399" s="974">
        <v>45992</v>
      </c>
      <c r="K399" s="1347">
        <v>0</v>
      </c>
      <c r="L399" s="1347">
        <v>3</v>
      </c>
      <c r="M399" s="1347">
        <v>630</v>
      </c>
      <c r="N399" s="1638"/>
      <c r="O399" s="983" t="s">
        <v>592</v>
      </c>
      <c r="P399" s="925"/>
    </row>
    <row r="400" spans="1:16" ht="47.25" customHeight="1" x14ac:dyDescent="0.25">
      <c r="A400" s="1654"/>
      <c r="B400" s="1649"/>
      <c r="C400" s="1347">
        <v>7</v>
      </c>
      <c r="D400" s="1341">
        <v>40265017</v>
      </c>
      <c r="E400" s="1347" t="s">
        <v>392</v>
      </c>
      <c r="F400" s="1347"/>
      <c r="G400" s="1347"/>
      <c r="H400" s="1347"/>
      <c r="I400" s="974">
        <v>45689</v>
      </c>
      <c r="J400" s="974">
        <v>45992</v>
      </c>
      <c r="K400" s="1347">
        <v>1</v>
      </c>
      <c r="L400" s="1347">
        <v>2</v>
      </c>
      <c r="M400" s="1347">
        <v>1000</v>
      </c>
      <c r="N400" s="1638"/>
      <c r="O400" s="983" t="s">
        <v>592</v>
      </c>
      <c r="P400" s="925"/>
    </row>
    <row r="401" spans="1:16" ht="48" customHeight="1" x14ac:dyDescent="0.25">
      <c r="A401" s="1654"/>
      <c r="B401" s="1649"/>
      <c r="C401" s="1347">
        <v>8</v>
      </c>
      <c r="D401" s="1341">
        <v>40265018</v>
      </c>
      <c r="E401" s="1347" t="s">
        <v>392</v>
      </c>
      <c r="F401" s="1347"/>
      <c r="G401" s="1347"/>
      <c r="H401" s="1347"/>
      <c r="I401" s="974">
        <v>45689</v>
      </c>
      <c r="J401" s="974">
        <v>45992</v>
      </c>
      <c r="K401" s="1347">
        <v>0</v>
      </c>
      <c r="L401" s="1347">
        <v>2</v>
      </c>
      <c r="M401" s="1347">
        <v>630</v>
      </c>
      <c r="N401" s="1638"/>
      <c r="O401" s="983" t="s">
        <v>592</v>
      </c>
      <c r="P401" s="925"/>
    </row>
    <row r="402" spans="1:16" ht="47.25" customHeight="1" x14ac:dyDescent="0.25">
      <c r="A402" s="1654"/>
      <c r="B402" s="1649"/>
      <c r="C402" s="1347">
        <v>9</v>
      </c>
      <c r="D402" s="1341">
        <v>40265026</v>
      </c>
      <c r="E402" s="1347" t="s">
        <v>392</v>
      </c>
      <c r="F402" s="1347"/>
      <c r="G402" s="1347"/>
      <c r="H402" s="1347"/>
      <c r="I402" s="974">
        <v>45689</v>
      </c>
      <c r="J402" s="974">
        <v>45992</v>
      </c>
      <c r="K402" s="1347">
        <v>1</v>
      </c>
      <c r="L402" s="1347">
        <v>2</v>
      </c>
      <c r="M402" s="1347">
        <v>1000</v>
      </c>
      <c r="N402" s="1638"/>
      <c r="O402" s="983" t="s">
        <v>592</v>
      </c>
      <c r="P402" s="925"/>
    </row>
    <row r="403" spans="1:16" ht="48" customHeight="1" x14ac:dyDescent="0.25">
      <c r="A403" s="1654"/>
      <c r="B403" s="1649"/>
      <c r="C403" s="1347">
        <v>10</v>
      </c>
      <c r="D403" s="1347">
        <v>40265022</v>
      </c>
      <c r="E403" s="1347" t="s">
        <v>392</v>
      </c>
      <c r="F403" s="1347"/>
      <c r="G403" s="1347"/>
      <c r="H403" s="1347"/>
      <c r="I403" s="974">
        <v>45689</v>
      </c>
      <c r="J403" s="974">
        <v>45992</v>
      </c>
      <c r="K403" s="1347">
        <v>0</v>
      </c>
      <c r="L403" s="1347">
        <v>3</v>
      </c>
      <c r="M403" s="1347">
        <v>100</v>
      </c>
      <c r="N403" s="1638"/>
      <c r="O403" s="983" t="s">
        <v>476</v>
      </c>
      <c r="P403" s="925"/>
    </row>
    <row r="404" spans="1:16" ht="47.25" customHeight="1" x14ac:dyDescent="0.25">
      <c r="A404" s="1654"/>
      <c r="B404" s="1649"/>
      <c r="C404" s="1347">
        <v>11</v>
      </c>
      <c r="D404" s="1341">
        <v>40265027</v>
      </c>
      <c r="E404" s="1347" t="s">
        <v>392</v>
      </c>
      <c r="F404" s="1347"/>
      <c r="G404" s="1347"/>
      <c r="H404" s="1347"/>
      <c r="I404" s="974">
        <v>45689</v>
      </c>
      <c r="J404" s="974">
        <v>45992</v>
      </c>
      <c r="K404" s="1347">
        <v>0</v>
      </c>
      <c r="L404" s="1347">
        <v>2</v>
      </c>
      <c r="M404" s="1347">
        <v>100</v>
      </c>
      <c r="N404" s="1638"/>
      <c r="O404" s="983" t="s">
        <v>476</v>
      </c>
      <c r="P404" s="925"/>
    </row>
    <row r="405" spans="1:16" ht="48" customHeight="1" x14ac:dyDescent="0.25">
      <c r="A405" s="1654"/>
      <c r="B405" s="1649"/>
      <c r="C405" s="1347">
        <v>12</v>
      </c>
      <c r="D405" s="1341" t="s">
        <v>588</v>
      </c>
      <c r="E405" s="1347" t="s">
        <v>391</v>
      </c>
      <c r="F405" s="1347"/>
      <c r="G405" s="1347"/>
      <c r="H405" s="1347"/>
      <c r="I405" s="974">
        <v>45689</v>
      </c>
      <c r="J405" s="974">
        <v>45992</v>
      </c>
      <c r="K405" s="1347">
        <v>0</v>
      </c>
      <c r="L405" s="1347">
        <v>2</v>
      </c>
      <c r="M405" s="1347">
        <v>1600</v>
      </c>
      <c r="N405" s="1638"/>
      <c r="O405" s="983" t="s">
        <v>700</v>
      </c>
      <c r="P405" s="925"/>
    </row>
    <row r="406" spans="1:16" ht="63.75" thickBot="1" x14ac:dyDescent="0.3">
      <c r="A406" s="1655"/>
      <c r="B406" s="986" t="s">
        <v>591</v>
      </c>
      <c r="C406" s="1348">
        <v>13</v>
      </c>
      <c r="D406" s="1342" t="s">
        <v>587</v>
      </c>
      <c r="E406" s="1348" t="s">
        <v>392</v>
      </c>
      <c r="F406" s="1348"/>
      <c r="G406" s="1348"/>
      <c r="H406" s="1348"/>
      <c r="I406" s="978">
        <v>45689</v>
      </c>
      <c r="J406" s="978">
        <v>45992</v>
      </c>
      <c r="K406" s="1348">
        <v>0</v>
      </c>
      <c r="L406" s="1348">
        <v>2</v>
      </c>
      <c r="M406" s="1348">
        <v>400</v>
      </c>
      <c r="N406" s="1342" t="s">
        <v>903</v>
      </c>
      <c r="O406" s="996" t="s">
        <v>631</v>
      </c>
      <c r="P406" s="925"/>
    </row>
    <row r="407" spans="1:16" ht="47.25" x14ac:dyDescent="0.25">
      <c r="A407" s="1533" t="s">
        <v>630</v>
      </c>
      <c r="B407" s="1530" t="s">
        <v>6</v>
      </c>
      <c r="C407" s="1140">
        <v>1</v>
      </c>
      <c r="D407" s="1334" t="s">
        <v>817</v>
      </c>
      <c r="E407" s="1336" t="s">
        <v>392</v>
      </c>
      <c r="F407" s="1336"/>
      <c r="G407" s="1336"/>
      <c r="H407" s="1336"/>
      <c r="I407" s="604">
        <v>45809</v>
      </c>
      <c r="J407" s="936">
        <v>45505</v>
      </c>
      <c r="K407" s="1336"/>
      <c r="L407" s="1336">
        <v>5</v>
      </c>
      <c r="M407" s="1336">
        <v>1000</v>
      </c>
      <c r="N407" s="1334" t="s">
        <v>638</v>
      </c>
      <c r="O407" s="621" t="s">
        <v>632</v>
      </c>
      <c r="P407" s="925"/>
    </row>
    <row r="408" spans="1:16" ht="47.25" x14ac:dyDescent="0.25">
      <c r="A408" s="1534"/>
      <c r="B408" s="1531"/>
      <c r="C408" s="1139">
        <v>2</v>
      </c>
      <c r="D408" s="1329" t="s">
        <v>818</v>
      </c>
      <c r="E408" s="1332" t="s">
        <v>392</v>
      </c>
      <c r="F408" s="1332"/>
      <c r="G408" s="1332"/>
      <c r="H408" s="1332"/>
      <c r="I408" s="608">
        <v>45809</v>
      </c>
      <c r="J408" s="623">
        <v>45505</v>
      </c>
      <c r="K408" s="1332"/>
      <c r="L408" s="1332">
        <v>5</v>
      </c>
      <c r="M408" s="1332">
        <v>1000</v>
      </c>
      <c r="N408" s="1329" t="s">
        <v>638</v>
      </c>
      <c r="O408" s="622" t="s">
        <v>632</v>
      </c>
      <c r="P408" s="925"/>
    </row>
    <row r="409" spans="1:16" ht="47.25" x14ac:dyDescent="0.25">
      <c r="A409" s="1534"/>
      <c r="B409" s="1531"/>
      <c r="C409" s="1139">
        <v>3</v>
      </c>
      <c r="D409" s="1329" t="s">
        <v>819</v>
      </c>
      <c r="E409" s="1332" t="s">
        <v>392</v>
      </c>
      <c r="F409" s="1332"/>
      <c r="G409" s="1332"/>
      <c r="H409" s="1332"/>
      <c r="I409" s="608">
        <v>45809</v>
      </c>
      <c r="J409" s="623">
        <v>45505</v>
      </c>
      <c r="K409" s="1332"/>
      <c r="L409" s="1332">
        <v>5</v>
      </c>
      <c r="M409" s="1332">
        <v>1000</v>
      </c>
      <c r="N409" s="1329" t="s">
        <v>638</v>
      </c>
      <c r="O409" s="622" t="s">
        <v>632</v>
      </c>
      <c r="P409" s="925"/>
    </row>
    <row r="410" spans="1:16" ht="47.25" x14ac:dyDescent="0.25">
      <c r="A410" s="1534"/>
      <c r="B410" s="1531"/>
      <c r="C410" s="1139">
        <v>4</v>
      </c>
      <c r="D410" s="1329" t="s">
        <v>820</v>
      </c>
      <c r="E410" s="1332" t="s">
        <v>392</v>
      </c>
      <c r="F410" s="1332"/>
      <c r="G410" s="1332"/>
      <c r="H410" s="1332"/>
      <c r="I410" s="608">
        <v>45809</v>
      </c>
      <c r="J410" s="623">
        <v>45505</v>
      </c>
      <c r="K410" s="1332"/>
      <c r="L410" s="1332">
        <v>5</v>
      </c>
      <c r="M410" s="1332">
        <v>1000</v>
      </c>
      <c r="N410" s="1329" t="s">
        <v>638</v>
      </c>
      <c r="O410" s="622" t="s">
        <v>632</v>
      </c>
      <c r="P410" s="925"/>
    </row>
    <row r="411" spans="1:16" ht="47.25" x14ac:dyDescent="0.25">
      <c r="A411" s="1534"/>
      <c r="B411" s="1531"/>
      <c r="C411" s="1139">
        <v>5</v>
      </c>
      <c r="D411" s="1329" t="s">
        <v>821</v>
      </c>
      <c r="E411" s="1332" t="s">
        <v>392</v>
      </c>
      <c r="F411" s="1332"/>
      <c r="G411" s="1332"/>
      <c r="H411" s="1332"/>
      <c r="I411" s="608">
        <v>45809</v>
      </c>
      <c r="J411" s="623">
        <v>45505</v>
      </c>
      <c r="K411" s="1332"/>
      <c r="L411" s="1332">
        <v>5</v>
      </c>
      <c r="M411" s="1332">
        <v>1000</v>
      </c>
      <c r="N411" s="1329" t="s">
        <v>638</v>
      </c>
      <c r="O411" s="622" t="s">
        <v>632</v>
      </c>
      <c r="P411" s="925"/>
    </row>
    <row r="412" spans="1:16" ht="47.25" x14ac:dyDescent="0.25">
      <c r="A412" s="1534"/>
      <c r="B412" s="1531"/>
      <c r="C412" s="1139">
        <v>6</v>
      </c>
      <c r="D412" s="1329" t="s">
        <v>822</v>
      </c>
      <c r="E412" s="1332" t="s">
        <v>392</v>
      </c>
      <c r="F412" s="1332"/>
      <c r="G412" s="1332"/>
      <c r="H412" s="1332"/>
      <c r="I412" s="608">
        <v>45809</v>
      </c>
      <c r="J412" s="623">
        <v>45505</v>
      </c>
      <c r="K412" s="1332"/>
      <c r="L412" s="1332">
        <v>5</v>
      </c>
      <c r="M412" s="1332">
        <v>1000</v>
      </c>
      <c r="N412" s="1329" t="s">
        <v>638</v>
      </c>
      <c r="O412" s="622" t="s">
        <v>632</v>
      </c>
      <c r="P412" s="925"/>
    </row>
    <row r="413" spans="1:16" ht="47.25" x14ac:dyDescent="0.25">
      <c r="A413" s="1534"/>
      <c r="B413" s="1531"/>
      <c r="C413" s="1139">
        <v>7</v>
      </c>
      <c r="D413" s="1329" t="s">
        <v>823</v>
      </c>
      <c r="E413" s="1332" t="s">
        <v>392</v>
      </c>
      <c r="F413" s="1332"/>
      <c r="G413" s="1332"/>
      <c r="H413" s="1332"/>
      <c r="I413" s="608">
        <v>45809</v>
      </c>
      <c r="J413" s="623">
        <v>45505</v>
      </c>
      <c r="K413" s="1332"/>
      <c r="L413" s="1332">
        <v>5</v>
      </c>
      <c r="M413" s="1332">
        <v>800</v>
      </c>
      <c r="N413" s="1329" t="s">
        <v>638</v>
      </c>
      <c r="O413" s="622" t="s">
        <v>633</v>
      </c>
      <c r="P413" s="925"/>
    </row>
    <row r="414" spans="1:16" ht="47.25" x14ac:dyDescent="0.25">
      <c r="A414" s="1534"/>
      <c r="B414" s="1531"/>
      <c r="C414" s="1139" t="s">
        <v>1213</v>
      </c>
      <c r="D414" s="1329" t="s">
        <v>824</v>
      </c>
      <c r="E414" s="1332" t="s">
        <v>392</v>
      </c>
      <c r="F414" s="1332"/>
      <c r="G414" s="1332"/>
      <c r="H414" s="1332"/>
      <c r="I414" s="608">
        <v>45809</v>
      </c>
      <c r="J414" s="623">
        <v>45505</v>
      </c>
      <c r="K414" s="1332"/>
      <c r="L414" s="1332">
        <v>2</v>
      </c>
      <c r="M414" s="1332">
        <v>1000</v>
      </c>
      <c r="N414" s="1329" t="s">
        <v>638</v>
      </c>
      <c r="O414" s="622" t="s">
        <v>632</v>
      </c>
      <c r="P414" s="925" t="s">
        <v>1214</v>
      </c>
    </row>
    <row r="415" spans="1:16" ht="47.25" x14ac:dyDescent="0.25">
      <c r="A415" s="1534"/>
      <c r="B415" s="1531"/>
      <c r="C415" s="1139" t="s">
        <v>1218</v>
      </c>
      <c r="D415" s="1329" t="s">
        <v>1215</v>
      </c>
      <c r="E415" s="1332" t="s">
        <v>392</v>
      </c>
      <c r="F415" s="1332"/>
      <c r="G415" s="1332"/>
      <c r="H415" s="1332"/>
      <c r="I415" s="608">
        <v>45809</v>
      </c>
      <c r="J415" s="623">
        <v>45505</v>
      </c>
      <c r="K415" s="1332"/>
      <c r="L415" s="1332">
        <v>2</v>
      </c>
      <c r="M415" s="1332">
        <v>1000</v>
      </c>
      <c r="N415" s="1329" t="s">
        <v>638</v>
      </c>
      <c r="O415" s="622" t="s">
        <v>632</v>
      </c>
      <c r="P415" s="925" t="s">
        <v>1216</v>
      </c>
    </row>
    <row r="416" spans="1:16" ht="47.25" x14ac:dyDescent="0.25">
      <c r="A416" s="1534"/>
      <c r="B416" s="1531"/>
      <c r="C416" s="1139" t="s">
        <v>1209</v>
      </c>
      <c r="D416" s="1329" t="s">
        <v>826</v>
      </c>
      <c r="E416" s="1332" t="s">
        <v>392</v>
      </c>
      <c r="F416" s="1332"/>
      <c r="G416" s="1332"/>
      <c r="H416" s="1332"/>
      <c r="I416" s="608">
        <v>45809</v>
      </c>
      <c r="J416" s="623">
        <v>45505</v>
      </c>
      <c r="K416" s="1332"/>
      <c r="L416" s="1332">
        <v>2</v>
      </c>
      <c r="M416" s="1332">
        <v>630</v>
      </c>
      <c r="N416" s="1329" t="s">
        <v>638</v>
      </c>
      <c r="O416" s="622" t="s">
        <v>634</v>
      </c>
      <c r="P416" s="75" t="s">
        <v>1212</v>
      </c>
    </row>
    <row r="417" spans="1:16" ht="31.5" x14ac:dyDescent="0.25">
      <c r="A417" s="1534"/>
      <c r="B417" s="1531"/>
      <c r="C417" s="1139" t="s">
        <v>544</v>
      </c>
      <c r="D417" s="1329" t="s">
        <v>827</v>
      </c>
      <c r="E417" s="1332" t="s">
        <v>392</v>
      </c>
      <c r="F417" s="1332"/>
      <c r="G417" s="1332"/>
      <c r="H417" s="1332"/>
      <c r="I417" s="608">
        <v>45809</v>
      </c>
      <c r="J417" s="623">
        <v>45505</v>
      </c>
      <c r="K417" s="1332"/>
      <c r="L417" s="1332">
        <v>5</v>
      </c>
      <c r="M417" s="1332">
        <v>1000</v>
      </c>
      <c r="N417" s="1329" t="s">
        <v>639</v>
      </c>
      <c r="O417" s="622" t="s">
        <v>632</v>
      </c>
      <c r="P417" s="925" t="s">
        <v>1211</v>
      </c>
    </row>
    <row r="418" spans="1:16" ht="31.5" x14ac:dyDescent="0.25">
      <c r="A418" s="1534"/>
      <c r="B418" s="1531"/>
      <c r="C418" s="1139" t="s">
        <v>1208</v>
      </c>
      <c r="D418" s="1329" t="s">
        <v>828</v>
      </c>
      <c r="E418" s="1332" t="s">
        <v>392</v>
      </c>
      <c r="F418" s="1332"/>
      <c r="G418" s="1332"/>
      <c r="H418" s="1332"/>
      <c r="I418" s="608">
        <v>45809</v>
      </c>
      <c r="J418" s="623">
        <v>45505</v>
      </c>
      <c r="K418" s="1332"/>
      <c r="L418" s="1332">
        <v>5</v>
      </c>
      <c r="M418" s="1332">
        <v>1000</v>
      </c>
      <c r="N418" s="1329" t="s">
        <v>639</v>
      </c>
      <c r="O418" s="622" t="s">
        <v>632</v>
      </c>
      <c r="P418" s="925" t="s">
        <v>1210</v>
      </c>
    </row>
    <row r="419" spans="1:16" ht="31.5" x14ac:dyDescent="0.25">
      <c r="A419" s="1534"/>
      <c r="B419" s="1531"/>
      <c r="C419" s="1139" t="s">
        <v>1203</v>
      </c>
      <c r="D419" s="1329" t="s">
        <v>829</v>
      </c>
      <c r="E419" s="1332" t="s">
        <v>392</v>
      </c>
      <c r="F419" s="1332"/>
      <c r="G419" s="1332"/>
      <c r="H419" s="1332"/>
      <c r="I419" s="608">
        <v>45809</v>
      </c>
      <c r="J419" s="623">
        <v>45505</v>
      </c>
      <c r="K419" s="1332"/>
      <c r="L419" s="1332">
        <v>5</v>
      </c>
      <c r="M419" s="1332">
        <v>1000</v>
      </c>
      <c r="N419" s="1329" t="s">
        <v>639</v>
      </c>
      <c r="O419" s="622" t="s">
        <v>632</v>
      </c>
      <c r="P419" s="925" t="s">
        <v>1204</v>
      </c>
    </row>
    <row r="420" spans="1:16" ht="31.5" x14ac:dyDescent="0.25">
      <c r="A420" s="1534"/>
      <c r="B420" s="1531"/>
      <c r="C420" s="1139" t="s">
        <v>1206</v>
      </c>
      <c r="D420" s="1329" t="s">
        <v>830</v>
      </c>
      <c r="E420" s="1332" t="s">
        <v>392</v>
      </c>
      <c r="F420" s="1332">
        <v>1</v>
      </c>
      <c r="G420" s="1332"/>
      <c r="H420" s="1332"/>
      <c r="I420" s="608">
        <v>45809</v>
      </c>
      <c r="J420" s="623">
        <v>45505</v>
      </c>
      <c r="K420" s="1332"/>
      <c r="L420" s="1332">
        <v>5</v>
      </c>
      <c r="M420" s="1332">
        <v>1000</v>
      </c>
      <c r="N420" s="1329" t="s">
        <v>639</v>
      </c>
      <c r="O420" s="622" t="s">
        <v>632</v>
      </c>
      <c r="P420" s="925" t="s">
        <v>1207</v>
      </c>
    </row>
    <row r="421" spans="1:16" ht="31.5" x14ac:dyDescent="0.25">
      <c r="A421" s="1534"/>
      <c r="B421" s="1531"/>
      <c r="C421" s="1139" t="s">
        <v>1202</v>
      </c>
      <c r="D421" s="1329" t="s">
        <v>831</v>
      </c>
      <c r="E421" s="1332" t="s">
        <v>392</v>
      </c>
      <c r="F421" s="1332"/>
      <c r="G421" s="1332">
        <v>1</v>
      </c>
      <c r="H421" s="1332"/>
      <c r="I421" s="608">
        <v>45809</v>
      </c>
      <c r="J421" s="623">
        <v>45505</v>
      </c>
      <c r="K421" s="1332"/>
      <c r="L421" s="1332">
        <v>5</v>
      </c>
      <c r="M421" s="1332">
        <v>2000</v>
      </c>
      <c r="N421" s="1329" t="s">
        <v>639</v>
      </c>
      <c r="O421" s="622" t="s">
        <v>635</v>
      </c>
      <c r="P421" s="925" t="s">
        <v>1205</v>
      </c>
    </row>
    <row r="422" spans="1:16" ht="31.5" x14ac:dyDescent="0.25">
      <c r="A422" s="1534"/>
      <c r="B422" s="1531"/>
      <c r="C422" s="1139" t="s">
        <v>1209</v>
      </c>
      <c r="D422" s="554" t="s">
        <v>832</v>
      </c>
      <c r="E422" s="1332" t="s">
        <v>392</v>
      </c>
      <c r="F422" s="1332"/>
      <c r="G422" s="1332"/>
      <c r="H422" s="1332"/>
      <c r="I422" s="608">
        <v>45809</v>
      </c>
      <c r="J422" s="623">
        <v>45505</v>
      </c>
      <c r="K422" s="1332"/>
      <c r="L422" s="1332"/>
      <c r="M422" s="1332"/>
      <c r="N422" s="1329" t="s">
        <v>639</v>
      </c>
      <c r="O422" s="622" t="s">
        <v>996</v>
      </c>
      <c r="P422" s="925" t="s">
        <v>1237</v>
      </c>
    </row>
    <row r="423" spans="1:16" ht="31.5" x14ac:dyDescent="0.25">
      <c r="A423" s="1534"/>
      <c r="B423" s="1531"/>
      <c r="C423" s="1139" t="s">
        <v>1208</v>
      </c>
      <c r="D423" s="554" t="s">
        <v>833</v>
      </c>
      <c r="E423" s="1332" t="s">
        <v>392</v>
      </c>
      <c r="F423" s="1332"/>
      <c r="G423" s="1332"/>
      <c r="H423" s="1332"/>
      <c r="I423" s="608">
        <v>45809</v>
      </c>
      <c r="J423" s="623">
        <v>45505</v>
      </c>
      <c r="K423" s="1332"/>
      <c r="L423" s="1332"/>
      <c r="M423" s="1332"/>
      <c r="N423" s="1329" t="s">
        <v>639</v>
      </c>
      <c r="O423" s="622" t="s">
        <v>996</v>
      </c>
      <c r="P423" s="925" t="s">
        <v>1238</v>
      </c>
    </row>
    <row r="424" spans="1:16" ht="31.5" x14ac:dyDescent="0.25">
      <c r="A424" s="1534"/>
      <c r="B424" s="1531"/>
      <c r="C424" s="1139" t="s">
        <v>544</v>
      </c>
      <c r="D424" s="554" t="s">
        <v>834</v>
      </c>
      <c r="E424" s="1332" t="s">
        <v>392</v>
      </c>
      <c r="F424" s="1332"/>
      <c r="G424" s="1332"/>
      <c r="H424" s="1332"/>
      <c r="I424" s="608">
        <v>45809</v>
      </c>
      <c r="J424" s="623">
        <v>45505</v>
      </c>
      <c r="K424" s="1332"/>
      <c r="L424" s="1332"/>
      <c r="M424" s="1332"/>
      <c r="N424" s="1329" t="s">
        <v>639</v>
      </c>
      <c r="O424" s="622" t="s">
        <v>996</v>
      </c>
      <c r="P424" s="925" t="s">
        <v>1239</v>
      </c>
    </row>
    <row r="425" spans="1:16" ht="31.5" x14ac:dyDescent="0.25">
      <c r="A425" s="1534"/>
      <c r="B425" s="1531"/>
      <c r="C425" s="1139" t="s">
        <v>543</v>
      </c>
      <c r="D425" s="554" t="s">
        <v>835</v>
      </c>
      <c r="E425" s="1332" t="s">
        <v>392</v>
      </c>
      <c r="F425" s="1332"/>
      <c r="G425" s="1332"/>
      <c r="H425" s="1332"/>
      <c r="I425" s="608">
        <v>45809</v>
      </c>
      <c r="J425" s="623">
        <v>45505</v>
      </c>
      <c r="K425" s="1332"/>
      <c r="L425" s="1332"/>
      <c r="M425" s="1332"/>
      <c r="N425" s="1329" t="s">
        <v>639</v>
      </c>
      <c r="O425" s="622" t="s">
        <v>996</v>
      </c>
      <c r="P425" s="925" t="s">
        <v>1240</v>
      </c>
    </row>
    <row r="426" spans="1:16" ht="31.5" x14ac:dyDescent="0.25">
      <c r="A426" s="1534"/>
      <c r="B426" s="1531"/>
      <c r="C426" s="1139" t="s">
        <v>541</v>
      </c>
      <c r="D426" s="554" t="s">
        <v>836</v>
      </c>
      <c r="E426" s="1332" t="s">
        <v>392</v>
      </c>
      <c r="F426" s="1332"/>
      <c r="G426" s="1332"/>
      <c r="H426" s="1332"/>
      <c r="I426" s="608">
        <v>45809</v>
      </c>
      <c r="J426" s="623">
        <v>45505</v>
      </c>
      <c r="K426" s="1332"/>
      <c r="L426" s="1332"/>
      <c r="M426" s="1332"/>
      <c r="N426" s="1329" t="s">
        <v>639</v>
      </c>
      <c r="O426" s="622" t="s">
        <v>996</v>
      </c>
      <c r="P426" s="925" t="s">
        <v>1241</v>
      </c>
    </row>
    <row r="427" spans="1:16" ht="31.5" x14ac:dyDescent="0.25">
      <c r="A427" s="1534"/>
      <c r="B427" s="1531"/>
      <c r="C427" s="1139" t="s">
        <v>542</v>
      </c>
      <c r="D427" s="554" t="s">
        <v>837</v>
      </c>
      <c r="E427" s="1332" t="s">
        <v>392</v>
      </c>
      <c r="F427" s="1332"/>
      <c r="G427" s="1332"/>
      <c r="H427" s="1332"/>
      <c r="I427" s="608">
        <v>45809</v>
      </c>
      <c r="J427" s="623">
        <v>45505</v>
      </c>
      <c r="K427" s="1332"/>
      <c r="L427" s="1332"/>
      <c r="M427" s="1332"/>
      <c r="N427" s="1329" t="s">
        <v>639</v>
      </c>
      <c r="O427" s="622" t="s">
        <v>996</v>
      </c>
      <c r="P427" s="925" t="s">
        <v>1242</v>
      </c>
    </row>
    <row r="428" spans="1:16" ht="31.5" x14ac:dyDescent="0.25">
      <c r="A428" s="1534"/>
      <c r="B428" s="1531"/>
      <c r="C428" s="1139">
        <v>22</v>
      </c>
      <c r="D428" s="1329" t="s">
        <v>838</v>
      </c>
      <c r="E428" s="1332" t="s">
        <v>392</v>
      </c>
      <c r="F428" s="1332"/>
      <c r="G428" s="1332"/>
      <c r="H428" s="1332"/>
      <c r="I428" s="608">
        <v>45809</v>
      </c>
      <c r="J428" s="623">
        <v>45505</v>
      </c>
      <c r="K428" s="1332"/>
      <c r="L428" s="1332">
        <v>2</v>
      </c>
      <c r="M428" s="1332">
        <v>630</v>
      </c>
      <c r="N428" s="1329" t="s">
        <v>640</v>
      </c>
      <c r="O428" s="622" t="s">
        <v>634</v>
      </c>
      <c r="P428" s="925"/>
    </row>
    <row r="429" spans="1:16" ht="31.5" x14ac:dyDescent="0.25">
      <c r="A429" s="1534"/>
      <c r="B429" s="1531"/>
      <c r="C429" s="1139">
        <v>23</v>
      </c>
      <c r="D429" s="1329" t="s">
        <v>839</v>
      </c>
      <c r="E429" s="1332" t="s">
        <v>392</v>
      </c>
      <c r="F429" s="1332"/>
      <c r="G429" s="1332"/>
      <c r="H429" s="1332"/>
      <c r="I429" s="608">
        <v>45809</v>
      </c>
      <c r="J429" s="623">
        <v>45505</v>
      </c>
      <c r="K429" s="1332"/>
      <c r="L429" s="1332">
        <v>2</v>
      </c>
      <c r="M429" s="1332">
        <v>630</v>
      </c>
      <c r="N429" s="1329" t="s">
        <v>640</v>
      </c>
      <c r="O429" s="622" t="s">
        <v>634</v>
      </c>
      <c r="P429" s="925"/>
    </row>
    <row r="430" spans="1:16" ht="47.25" x14ac:dyDescent="0.25">
      <c r="A430" s="1534"/>
      <c r="B430" s="1531"/>
      <c r="C430" s="1139" t="s">
        <v>1209</v>
      </c>
      <c r="D430" s="1329" t="s">
        <v>840</v>
      </c>
      <c r="E430" s="1332" t="s">
        <v>392</v>
      </c>
      <c r="F430" s="1332"/>
      <c r="G430" s="1332"/>
      <c r="H430" s="1332"/>
      <c r="I430" s="608">
        <v>45809</v>
      </c>
      <c r="J430" s="623">
        <v>45505</v>
      </c>
      <c r="K430" s="1332"/>
      <c r="L430" s="1332">
        <v>2</v>
      </c>
      <c r="M430" s="1332">
        <v>1000</v>
      </c>
      <c r="N430" s="1329" t="s">
        <v>641</v>
      </c>
      <c r="O430" s="622" t="s">
        <v>632</v>
      </c>
      <c r="P430" s="925" t="s">
        <v>1217</v>
      </c>
    </row>
    <row r="431" spans="1:16" ht="47.25" x14ac:dyDescent="0.25">
      <c r="A431" s="1534"/>
      <c r="B431" s="1531"/>
      <c r="C431" s="1139" t="s">
        <v>1221</v>
      </c>
      <c r="D431" s="1329" t="s">
        <v>841</v>
      </c>
      <c r="E431" s="1332" t="s">
        <v>392</v>
      </c>
      <c r="F431" s="1332"/>
      <c r="G431" s="1332"/>
      <c r="H431" s="1332"/>
      <c r="I431" s="608">
        <v>45809</v>
      </c>
      <c r="J431" s="623">
        <v>45505</v>
      </c>
      <c r="K431" s="1332"/>
      <c r="L431" s="938">
        <v>5</v>
      </c>
      <c r="M431" s="1332">
        <v>1020</v>
      </c>
      <c r="N431" s="1329" t="s">
        <v>641</v>
      </c>
      <c r="O431" s="622" t="s">
        <v>636</v>
      </c>
      <c r="P431" s="925" t="s">
        <v>1219</v>
      </c>
    </row>
    <row r="432" spans="1:16" ht="47.25" x14ac:dyDescent="0.25">
      <c r="A432" s="1534"/>
      <c r="B432" s="1531"/>
      <c r="C432" s="1139" t="s">
        <v>1223</v>
      </c>
      <c r="D432" s="1329" t="s">
        <v>842</v>
      </c>
      <c r="E432" s="1332" t="s">
        <v>392</v>
      </c>
      <c r="F432" s="1332"/>
      <c r="G432" s="1332"/>
      <c r="H432" s="1332"/>
      <c r="I432" s="608">
        <v>45809</v>
      </c>
      <c r="J432" s="623">
        <v>45505</v>
      </c>
      <c r="K432" s="1332"/>
      <c r="L432" s="1332">
        <v>5</v>
      </c>
      <c r="M432" s="1332">
        <v>1020</v>
      </c>
      <c r="N432" s="1329" t="s">
        <v>641</v>
      </c>
      <c r="O432" s="622" t="s">
        <v>636</v>
      </c>
      <c r="P432" s="925" t="s">
        <v>1224</v>
      </c>
    </row>
    <row r="433" spans="1:16" ht="47.25" x14ac:dyDescent="0.25">
      <c r="A433" s="1534"/>
      <c r="B433" s="1531"/>
      <c r="C433" s="1139" t="s">
        <v>1222</v>
      </c>
      <c r="D433" s="1329" t="s">
        <v>843</v>
      </c>
      <c r="E433" s="1332" t="s">
        <v>392</v>
      </c>
      <c r="F433" s="1332"/>
      <c r="G433" s="1332"/>
      <c r="H433" s="1332"/>
      <c r="I433" s="608">
        <v>45809</v>
      </c>
      <c r="J433" s="623">
        <v>45505</v>
      </c>
      <c r="K433" s="1332"/>
      <c r="L433" s="1332">
        <v>5</v>
      </c>
      <c r="M433" s="1332">
        <v>1020</v>
      </c>
      <c r="N433" s="1329" t="s">
        <v>641</v>
      </c>
      <c r="O433" s="622" t="s">
        <v>636</v>
      </c>
      <c r="P433" s="925" t="s">
        <v>1220</v>
      </c>
    </row>
    <row r="434" spans="1:16" ht="47.25" x14ac:dyDescent="0.25">
      <c r="A434" s="1534"/>
      <c r="B434" s="1531"/>
      <c r="C434" s="1139" t="s">
        <v>544</v>
      </c>
      <c r="D434" s="1329" t="s">
        <v>844</v>
      </c>
      <c r="E434" s="1332" t="s">
        <v>392</v>
      </c>
      <c r="F434" s="1332"/>
      <c r="G434" s="1332"/>
      <c r="H434" s="1332"/>
      <c r="I434" s="608">
        <v>45809</v>
      </c>
      <c r="J434" s="623">
        <v>45505</v>
      </c>
      <c r="K434" s="1332"/>
      <c r="L434" s="1332">
        <v>5</v>
      </c>
      <c r="M434" s="1332">
        <v>1020</v>
      </c>
      <c r="N434" s="1329" t="s">
        <v>641</v>
      </c>
      <c r="O434" s="622" t="s">
        <v>632</v>
      </c>
      <c r="P434" s="925" t="s">
        <v>1225</v>
      </c>
    </row>
    <row r="435" spans="1:16" ht="47.25" x14ac:dyDescent="0.25">
      <c r="A435" s="1534"/>
      <c r="B435" s="1531"/>
      <c r="C435" s="1139" t="s">
        <v>1226</v>
      </c>
      <c r="D435" s="1329" t="s">
        <v>845</v>
      </c>
      <c r="E435" s="1332" t="s">
        <v>392</v>
      </c>
      <c r="F435" s="1332"/>
      <c r="G435" s="1332"/>
      <c r="H435" s="1332"/>
      <c r="I435" s="608">
        <v>45809</v>
      </c>
      <c r="J435" s="623">
        <v>45505</v>
      </c>
      <c r="K435" s="1332"/>
      <c r="L435" s="1332">
        <v>5</v>
      </c>
      <c r="M435" s="1332">
        <v>1020</v>
      </c>
      <c r="N435" s="1329" t="s">
        <v>641</v>
      </c>
      <c r="O435" s="622" t="s">
        <v>636</v>
      </c>
      <c r="P435" s="925" t="s">
        <v>1227</v>
      </c>
    </row>
    <row r="436" spans="1:16" ht="47.25" x14ac:dyDescent="0.25">
      <c r="A436" s="1534"/>
      <c r="B436" s="1531"/>
      <c r="C436" s="1139" t="s">
        <v>1230</v>
      </c>
      <c r="D436" s="1329" t="s">
        <v>846</v>
      </c>
      <c r="E436" s="1332" t="s">
        <v>392</v>
      </c>
      <c r="F436" s="1332"/>
      <c r="G436" s="1332"/>
      <c r="H436" s="1332"/>
      <c r="I436" s="608">
        <v>45809</v>
      </c>
      <c r="J436" s="623">
        <v>45505</v>
      </c>
      <c r="K436" s="1332"/>
      <c r="L436" s="1332">
        <v>5</v>
      </c>
      <c r="M436" s="1332">
        <v>1020</v>
      </c>
      <c r="N436" s="1329" t="s">
        <v>641</v>
      </c>
      <c r="O436" s="622" t="s">
        <v>636</v>
      </c>
      <c r="P436" s="925" t="s">
        <v>1228</v>
      </c>
    </row>
    <row r="437" spans="1:16" ht="47.25" x14ac:dyDescent="0.25">
      <c r="A437" s="1534"/>
      <c r="B437" s="1531"/>
      <c r="C437" s="1139" t="s">
        <v>1231</v>
      </c>
      <c r="D437" s="1329" t="s">
        <v>847</v>
      </c>
      <c r="E437" s="1332" t="s">
        <v>392</v>
      </c>
      <c r="F437" s="1332"/>
      <c r="G437" s="1332"/>
      <c r="H437" s="1332"/>
      <c r="I437" s="608">
        <v>45809</v>
      </c>
      <c r="J437" s="623">
        <v>45505</v>
      </c>
      <c r="K437" s="1332"/>
      <c r="L437" s="1332">
        <v>5</v>
      </c>
      <c r="M437" s="1332">
        <v>1020</v>
      </c>
      <c r="N437" s="1329" t="s">
        <v>641</v>
      </c>
      <c r="O437" s="622" t="s">
        <v>636</v>
      </c>
      <c r="P437" s="925" t="s">
        <v>1229</v>
      </c>
    </row>
    <row r="438" spans="1:16" ht="47.25" x14ac:dyDescent="0.25">
      <c r="A438" s="1534"/>
      <c r="B438" s="1531"/>
      <c r="C438" s="1139" t="s">
        <v>541</v>
      </c>
      <c r="D438" s="1329" t="s">
        <v>848</v>
      </c>
      <c r="E438" s="1332" t="s">
        <v>392</v>
      </c>
      <c r="F438" s="1332"/>
      <c r="G438" s="1332"/>
      <c r="H438" s="1332"/>
      <c r="I438" s="608">
        <v>45809</v>
      </c>
      <c r="J438" s="623">
        <v>45505</v>
      </c>
      <c r="K438" s="1332"/>
      <c r="L438" s="1332">
        <v>2</v>
      </c>
      <c r="M438" s="1332">
        <v>1000</v>
      </c>
      <c r="N438" s="1329" t="s">
        <v>641</v>
      </c>
      <c r="O438" s="622" t="s">
        <v>632</v>
      </c>
      <c r="P438" s="925" t="s">
        <v>1232</v>
      </c>
    </row>
    <row r="439" spans="1:16" ht="47.25" x14ac:dyDescent="0.25">
      <c r="A439" s="1534"/>
      <c r="B439" s="1531"/>
      <c r="C439" s="1139" t="s">
        <v>1233</v>
      </c>
      <c r="D439" s="1329" t="s">
        <v>849</v>
      </c>
      <c r="E439" s="1332" t="s">
        <v>392</v>
      </c>
      <c r="F439" s="1332"/>
      <c r="G439" s="1332"/>
      <c r="H439" s="1332"/>
      <c r="I439" s="608">
        <v>45809</v>
      </c>
      <c r="J439" s="623">
        <v>45505</v>
      </c>
      <c r="K439" s="1332"/>
      <c r="L439" s="1332">
        <v>5</v>
      </c>
      <c r="M439" s="1332">
        <v>1020</v>
      </c>
      <c r="N439" s="1329" t="s">
        <v>641</v>
      </c>
      <c r="O439" s="622" t="s">
        <v>636</v>
      </c>
      <c r="P439" s="925" t="s">
        <v>1227</v>
      </c>
    </row>
    <row r="440" spans="1:16" ht="47.25" x14ac:dyDescent="0.25">
      <c r="A440" s="1534"/>
      <c r="B440" s="1531"/>
      <c r="C440" s="1139" t="s">
        <v>1234</v>
      </c>
      <c r="D440" s="1329" t="s">
        <v>850</v>
      </c>
      <c r="E440" s="1332" t="s">
        <v>392</v>
      </c>
      <c r="F440" s="1332"/>
      <c r="G440" s="1332"/>
      <c r="H440" s="1332"/>
      <c r="I440" s="608">
        <v>45809</v>
      </c>
      <c r="J440" s="623">
        <v>45505</v>
      </c>
      <c r="K440" s="1332"/>
      <c r="L440" s="1332">
        <v>5</v>
      </c>
      <c r="M440" s="1332">
        <v>1020</v>
      </c>
      <c r="N440" s="1329" t="s">
        <v>641</v>
      </c>
      <c r="O440" s="622" t="s">
        <v>636</v>
      </c>
      <c r="P440" s="925" t="s">
        <v>1228</v>
      </c>
    </row>
    <row r="441" spans="1:16" ht="47.25" x14ac:dyDescent="0.25">
      <c r="A441" s="1534"/>
      <c r="B441" s="1531"/>
      <c r="C441" s="1139" t="s">
        <v>1235</v>
      </c>
      <c r="D441" s="1329" t="s">
        <v>851</v>
      </c>
      <c r="E441" s="1332" t="s">
        <v>392</v>
      </c>
      <c r="F441" s="1332"/>
      <c r="G441" s="1332"/>
      <c r="H441" s="1332"/>
      <c r="I441" s="608">
        <v>45809</v>
      </c>
      <c r="J441" s="623">
        <v>45505</v>
      </c>
      <c r="K441" s="1332"/>
      <c r="L441" s="1332">
        <v>5</v>
      </c>
      <c r="M441" s="1332">
        <v>1020</v>
      </c>
      <c r="N441" s="1329" t="s">
        <v>641</v>
      </c>
      <c r="O441" s="622" t="s">
        <v>636</v>
      </c>
      <c r="P441" s="925" t="s">
        <v>1229</v>
      </c>
    </row>
    <row r="442" spans="1:16" ht="47.25" x14ac:dyDescent="0.25">
      <c r="A442" s="1534"/>
      <c r="B442" s="1531"/>
      <c r="C442" s="1139" t="s">
        <v>540</v>
      </c>
      <c r="D442" s="1329" t="s">
        <v>852</v>
      </c>
      <c r="E442" s="1332" t="s">
        <v>392</v>
      </c>
      <c r="F442" s="1332"/>
      <c r="G442" s="1332"/>
      <c r="H442" s="1332"/>
      <c r="I442" s="608">
        <v>45809</v>
      </c>
      <c r="J442" s="623">
        <v>45505</v>
      </c>
      <c r="K442" s="1332"/>
      <c r="L442" s="1332">
        <v>2</v>
      </c>
      <c r="M442" s="1332">
        <v>1000</v>
      </c>
      <c r="N442" s="1329" t="s">
        <v>641</v>
      </c>
      <c r="O442" s="622" t="s">
        <v>632</v>
      </c>
      <c r="P442" s="925" t="s">
        <v>1236</v>
      </c>
    </row>
    <row r="443" spans="1:16" ht="47.25" x14ac:dyDescent="0.25">
      <c r="A443" s="1534"/>
      <c r="B443" s="1531"/>
      <c r="C443" s="1139">
        <v>37</v>
      </c>
      <c r="D443" s="1329" t="s">
        <v>853</v>
      </c>
      <c r="E443" s="1332" t="s">
        <v>392</v>
      </c>
      <c r="F443" s="1332"/>
      <c r="G443" s="1332"/>
      <c r="H443" s="1332"/>
      <c r="I443" s="608">
        <v>45809</v>
      </c>
      <c r="J443" s="623">
        <v>45505</v>
      </c>
      <c r="K443" s="1332"/>
      <c r="L443" s="1332">
        <v>6</v>
      </c>
      <c r="M443" s="1332">
        <v>2000</v>
      </c>
      <c r="N443" s="1329" t="s">
        <v>641</v>
      </c>
      <c r="O443" s="622" t="s">
        <v>635</v>
      </c>
      <c r="P443" s="925"/>
    </row>
    <row r="444" spans="1:16" ht="63" x14ac:dyDescent="0.25">
      <c r="A444" s="1534"/>
      <c r="B444" s="1531"/>
      <c r="C444" s="1139">
        <v>38</v>
      </c>
      <c r="D444" s="632" t="s">
        <v>702</v>
      </c>
      <c r="E444" s="1332" t="s">
        <v>393</v>
      </c>
      <c r="F444" s="1332"/>
      <c r="G444" s="1332"/>
      <c r="H444" s="1332"/>
      <c r="I444" s="608" t="s">
        <v>6</v>
      </c>
      <c r="J444" s="623" t="s">
        <v>6</v>
      </c>
      <c r="K444" s="1332"/>
      <c r="L444" s="1332">
        <v>2</v>
      </c>
      <c r="M444" s="1332">
        <v>400</v>
      </c>
      <c r="N444" s="1329" t="s">
        <v>642</v>
      </c>
      <c r="O444" s="622" t="s">
        <v>637</v>
      </c>
      <c r="P444" s="925"/>
    </row>
    <row r="445" spans="1:16" ht="63" x14ac:dyDescent="0.25">
      <c r="A445" s="1534"/>
      <c r="B445" s="1531"/>
      <c r="C445" s="1139">
        <v>39</v>
      </c>
      <c r="D445" s="632" t="s">
        <v>703</v>
      </c>
      <c r="E445" s="1332" t="s">
        <v>393</v>
      </c>
      <c r="F445" s="1332"/>
      <c r="G445" s="1332"/>
      <c r="H445" s="1332"/>
      <c r="I445" s="608" t="s">
        <v>6</v>
      </c>
      <c r="J445" s="623" t="s">
        <v>6</v>
      </c>
      <c r="K445" s="1332"/>
      <c r="L445" s="1332">
        <v>2</v>
      </c>
      <c r="M445" s="1332">
        <v>400</v>
      </c>
      <c r="N445" s="1329" t="s">
        <v>642</v>
      </c>
      <c r="O445" s="622" t="s">
        <v>637</v>
      </c>
      <c r="P445" s="925"/>
    </row>
    <row r="446" spans="1:16" ht="63" x14ac:dyDescent="0.25">
      <c r="A446" s="1534"/>
      <c r="B446" s="1531"/>
      <c r="C446" s="1139">
        <v>40</v>
      </c>
      <c r="D446" s="632" t="s">
        <v>704</v>
      </c>
      <c r="E446" s="1332" t="s">
        <v>393</v>
      </c>
      <c r="F446" s="1332"/>
      <c r="G446" s="1332"/>
      <c r="H446" s="1332"/>
      <c r="I446" s="608" t="s">
        <v>6</v>
      </c>
      <c r="J446" s="623" t="s">
        <v>6</v>
      </c>
      <c r="K446" s="1332"/>
      <c r="L446" s="1332">
        <v>2</v>
      </c>
      <c r="M446" s="1332">
        <v>400</v>
      </c>
      <c r="N446" s="1329" t="s">
        <v>643</v>
      </c>
      <c r="O446" s="622" t="s">
        <v>637</v>
      </c>
      <c r="P446" s="925"/>
    </row>
    <row r="447" spans="1:16" ht="63.75" thickBot="1" x14ac:dyDescent="0.3">
      <c r="A447" s="1535"/>
      <c r="B447" s="1532"/>
      <c r="C447" s="1141">
        <v>41</v>
      </c>
      <c r="D447" s="633" t="s">
        <v>705</v>
      </c>
      <c r="E447" s="1333" t="s">
        <v>393</v>
      </c>
      <c r="F447" s="1333"/>
      <c r="G447" s="1333"/>
      <c r="H447" s="1333"/>
      <c r="I447" s="611" t="s">
        <v>6</v>
      </c>
      <c r="J447" s="1002" t="s">
        <v>6</v>
      </c>
      <c r="K447" s="1333"/>
      <c r="L447" s="1333">
        <v>2</v>
      </c>
      <c r="M447" s="1333">
        <v>400</v>
      </c>
      <c r="N447" s="1330" t="s">
        <v>643</v>
      </c>
      <c r="O447" s="628" t="s">
        <v>637</v>
      </c>
      <c r="P447" s="925"/>
    </row>
    <row r="448" spans="1:16" ht="48" hidden="1" thickBot="1" x14ac:dyDescent="0.3">
      <c r="A448" s="1624" t="s">
        <v>664</v>
      </c>
      <c r="B448" s="1607" t="s">
        <v>665</v>
      </c>
      <c r="C448" s="1331">
        <v>1</v>
      </c>
      <c r="D448" s="1328" t="s">
        <v>644</v>
      </c>
      <c r="E448" s="1331" t="s">
        <v>392</v>
      </c>
      <c r="F448" s="1331"/>
      <c r="G448" s="1331"/>
      <c r="H448" s="1331"/>
      <c r="I448" s="1331"/>
      <c r="J448" s="1331"/>
      <c r="K448" s="1331"/>
      <c r="L448" s="1331"/>
      <c r="M448" s="1331"/>
      <c r="N448" s="1328" t="s">
        <v>661</v>
      </c>
      <c r="O448" s="1328" t="s">
        <v>668</v>
      </c>
      <c r="P448" s="925"/>
    </row>
    <row r="449" spans="1:16" ht="48" hidden="1" thickBot="1" x14ac:dyDescent="0.3">
      <c r="A449" s="1537"/>
      <c r="B449" s="1531"/>
      <c r="C449" s="1332">
        <v>2</v>
      </c>
      <c r="D449" s="1329" t="s">
        <v>645</v>
      </c>
      <c r="E449" s="1332" t="s">
        <v>392</v>
      </c>
      <c r="F449" s="1332"/>
      <c r="G449" s="1332"/>
      <c r="H449" s="1332"/>
      <c r="I449" s="1332"/>
      <c r="J449" s="1332"/>
      <c r="K449" s="1332"/>
      <c r="L449" s="1332"/>
      <c r="M449" s="1332"/>
      <c r="N449" s="1329" t="s">
        <v>661</v>
      </c>
      <c r="O449" s="1329" t="s">
        <v>668</v>
      </c>
      <c r="P449" s="925"/>
    </row>
    <row r="450" spans="1:16" ht="48" hidden="1" thickBot="1" x14ac:dyDescent="0.3">
      <c r="A450" s="1537"/>
      <c r="B450" s="1531"/>
      <c r="C450" s="1332">
        <v>3</v>
      </c>
      <c r="D450" s="1329" t="s">
        <v>646</v>
      </c>
      <c r="E450" s="1332" t="s">
        <v>392</v>
      </c>
      <c r="F450" s="1332"/>
      <c r="G450" s="1332"/>
      <c r="H450" s="1332"/>
      <c r="I450" s="1332"/>
      <c r="J450" s="1332"/>
      <c r="K450" s="1332"/>
      <c r="L450" s="1332"/>
      <c r="M450" s="1332"/>
      <c r="N450" s="1329" t="s">
        <v>661</v>
      </c>
      <c r="O450" s="1329" t="s">
        <v>669</v>
      </c>
      <c r="P450" s="925"/>
    </row>
    <row r="451" spans="1:16" ht="48" hidden="1" thickBot="1" x14ac:dyDescent="0.3">
      <c r="A451" s="1537"/>
      <c r="B451" s="1531"/>
      <c r="C451" s="1332">
        <v>4</v>
      </c>
      <c r="D451" s="1329" t="s">
        <v>647</v>
      </c>
      <c r="E451" s="1332" t="s">
        <v>392</v>
      </c>
      <c r="F451" s="1332"/>
      <c r="G451" s="1332"/>
      <c r="H451" s="1332"/>
      <c r="I451" s="1332"/>
      <c r="J451" s="1332"/>
      <c r="K451" s="1332"/>
      <c r="L451" s="1332"/>
      <c r="M451" s="1332"/>
      <c r="N451" s="1329" t="s">
        <v>661</v>
      </c>
      <c r="O451" s="1329" t="s">
        <v>670</v>
      </c>
      <c r="P451" s="925"/>
    </row>
    <row r="452" spans="1:16" ht="48" hidden="1" thickBot="1" x14ac:dyDescent="0.3">
      <c r="A452" s="1537"/>
      <c r="B452" s="1531"/>
      <c r="C452" s="1332">
        <v>5</v>
      </c>
      <c r="D452" s="1329" t="s">
        <v>648</v>
      </c>
      <c r="E452" s="1332" t="s">
        <v>392</v>
      </c>
      <c r="F452" s="1332"/>
      <c r="G452" s="1332"/>
      <c r="H452" s="1332"/>
      <c r="I452" s="1332"/>
      <c r="J452" s="1332"/>
      <c r="K452" s="1332"/>
      <c r="L452" s="1332"/>
      <c r="M452" s="1332"/>
      <c r="N452" s="1329" t="s">
        <v>661</v>
      </c>
      <c r="O452" s="1329" t="s">
        <v>670</v>
      </c>
      <c r="P452" s="925"/>
    </row>
    <row r="453" spans="1:16" ht="48" hidden="1" thickBot="1" x14ac:dyDescent="0.3">
      <c r="A453" s="1537"/>
      <c r="B453" s="1531"/>
      <c r="C453" s="1332">
        <v>6</v>
      </c>
      <c r="D453" s="1329">
        <v>4000077</v>
      </c>
      <c r="E453" s="1332" t="s">
        <v>392</v>
      </c>
      <c r="F453" s="1332"/>
      <c r="G453" s="1332"/>
      <c r="H453" s="1332"/>
      <c r="I453" s="1332"/>
      <c r="J453" s="1332"/>
      <c r="K453" s="1332"/>
      <c r="L453" s="1332"/>
      <c r="M453" s="1332"/>
      <c r="N453" s="1329" t="s">
        <v>661</v>
      </c>
      <c r="O453" s="1329"/>
      <c r="P453" s="925"/>
    </row>
    <row r="454" spans="1:16" ht="48" hidden="1" thickBot="1" x14ac:dyDescent="0.3">
      <c r="A454" s="1537"/>
      <c r="B454" s="1531"/>
      <c r="C454" s="1332">
        <v>7</v>
      </c>
      <c r="D454" s="1329">
        <v>4000078</v>
      </c>
      <c r="E454" s="1332" t="s">
        <v>392</v>
      </c>
      <c r="F454" s="1332"/>
      <c r="G454" s="1332"/>
      <c r="H454" s="1332"/>
      <c r="I454" s="1332"/>
      <c r="J454" s="1332"/>
      <c r="K454" s="1332"/>
      <c r="L454" s="1332"/>
      <c r="M454" s="1332"/>
      <c r="N454" s="1329" t="s">
        <v>661</v>
      </c>
      <c r="O454" s="1329"/>
      <c r="P454" s="925"/>
    </row>
    <row r="455" spans="1:16" ht="63.75" hidden="1" thickBot="1" x14ac:dyDescent="0.3">
      <c r="A455" s="1537"/>
      <c r="B455" s="1531" t="s">
        <v>666</v>
      </c>
      <c r="C455" s="1332">
        <v>8</v>
      </c>
      <c r="D455" s="1329" t="s">
        <v>649</v>
      </c>
      <c r="E455" s="1332" t="s">
        <v>392</v>
      </c>
      <c r="F455" s="1332"/>
      <c r="G455" s="1332"/>
      <c r="H455" s="1332"/>
      <c r="I455" s="1332"/>
      <c r="J455" s="1332"/>
      <c r="K455" s="1332"/>
      <c r="L455" s="1332"/>
      <c r="M455" s="1332"/>
      <c r="N455" s="1329" t="s">
        <v>662</v>
      </c>
      <c r="O455" s="1329" t="s">
        <v>670</v>
      </c>
      <c r="P455" s="925"/>
    </row>
    <row r="456" spans="1:16" ht="63.75" hidden="1" thickBot="1" x14ac:dyDescent="0.3">
      <c r="A456" s="1537"/>
      <c r="B456" s="1531"/>
      <c r="C456" s="1332">
        <v>9</v>
      </c>
      <c r="D456" s="1329" t="s">
        <v>650</v>
      </c>
      <c r="E456" s="1332" t="s">
        <v>392</v>
      </c>
      <c r="F456" s="1332"/>
      <c r="G456" s="1332"/>
      <c r="H456" s="1332"/>
      <c r="I456" s="1332"/>
      <c r="J456" s="1332"/>
      <c r="K456" s="1332"/>
      <c r="L456" s="1332"/>
      <c r="M456" s="1332"/>
      <c r="N456" s="1329" t="s">
        <v>662</v>
      </c>
      <c r="O456" s="1329" t="s">
        <v>670</v>
      </c>
      <c r="P456" s="925"/>
    </row>
    <row r="457" spans="1:16" ht="63.75" hidden="1" thickBot="1" x14ac:dyDescent="0.3">
      <c r="A457" s="1537"/>
      <c r="B457" s="1531"/>
      <c r="C457" s="1332">
        <v>10</v>
      </c>
      <c r="D457" s="1329" t="s">
        <v>651</v>
      </c>
      <c r="E457" s="1332" t="s">
        <v>392</v>
      </c>
      <c r="F457" s="1332"/>
      <c r="G457" s="1332"/>
      <c r="H457" s="1332"/>
      <c r="I457" s="1332"/>
      <c r="J457" s="1332"/>
      <c r="K457" s="1332"/>
      <c r="L457" s="1332"/>
      <c r="M457" s="1332"/>
      <c r="N457" s="1329" t="s">
        <v>662</v>
      </c>
      <c r="O457" s="1329" t="s">
        <v>670</v>
      </c>
      <c r="P457" s="925"/>
    </row>
    <row r="458" spans="1:16" ht="63.75" hidden="1" thickBot="1" x14ac:dyDescent="0.3">
      <c r="A458" s="1537"/>
      <c r="B458" s="1531"/>
      <c r="C458" s="1332">
        <v>11</v>
      </c>
      <c r="D458" s="1329" t="s">
        <v>652</v>
      </c>
      <c r="E458" s="1332" t="s">
        <v>392</v>
      </c>
      <c r="F458" s="1332"/>
      <c r="G458" s="1332"/>
      <c r="H458" s="1332"/>
      <c r="I458" s="1332"/>
      <c r="J458" s="1332"/>
      <c r="K458" s="1332"/>
      <c r="L458" s="1332"/>
      <c r="M458" s="1332"/>
      <c r="N458" s="1329" t="s">
        <v>662</v>
      </c>
      <c r="O458" s="1329" t="s">
        <v>670</v>
      </c>
      <c r="P458" s="925"/>
    </row>
    <row r="459" spans="1:16" ht="63.75" hidden="1" thickBot="1" x14ac:dyDescent="0.3">
      <c r="A459" s="1537"/>
      <c r="B459" s="1531"/>
      <c r="C459" s="1332">
        <v>12</v>
      </c>
      <c r="D459" s="1329" t="s">
        <v>653</v>
      </c>
      <c r="E459" s="1332" t="s">
        <v>392</v>
      </c>
      <c r="F459" s="1332"/>
      <c r="G459" s="1332"/>
      <c r="H459" s="1332"/>
      <c r="I459" s="1332"/>
      <c r="J459" s="1332"/>
      <c r="K459" s="1332"/>
      <c r="L459" s="1332"/>
      <c r="M459" s="1332"/>
      <c r="N459" s="1329" t="s">
        <v>662</v>
      </c>
      <c r="O459" s="1329" t="s">
        <v>670</v>
      </c>
      <c r="P459" s="925"/>
    </row>
    <row r="460" spans="1:16" ht="63.75" hidden="1" thickBot="1" x14ac:dyDescent="0.3">
      <c r="A460" s="1537"/>
      <c r="B460" s="1531"/>
      <c r="C460" s="1332">
        <v>13</v>
      </c>
      <c r="D460" s="1329" t="s">
        <v>654</v>
      </c>
      <c r="E460" s="1332" t="s">
        <v>392</v>
      </c>
      <c r="F460" s="1332"/>
      <c r="G460" s="1332"/>
      <c r="H460" s="1332"/>
      <c r="I460" s="1332"/>
      <c r="J460" s="1332"/>
      <c r="K460" s="1332"/>
      <c r="L460" s="1332"/>
      <c r="M460" s="1332"/>
      <c r="N460" s="1329" t="s">
        <v>662</v>
      </c>
      <c r="O460" s="1329" t="s">
        <v>671</v>
      </c>
      <c r="P460" s="925"/>
    </row>
    <row r="461" spans="1:16" ht="63.75" hidden="1" thickBot="1" x14ac:dyDescent="0.3">
      <c r="A461" s="1537"/>
      <c r="B461" s="1531" t="s">
        <v>667</v>
      </c>
      <c r="C461" s="1332">
        <v>14</v>
      </c>
      <c r="D461" s="1329" t="s">
        <v>655</v>
      </c>
      <c r="E461" s="1332" t="s">
        <v>392</v>
      </c>
      <c r="F461" s="1332"/>
      <c r="G461" s="1332"/>
      <c r="H461" s="1332"/>
      <c r="I461" s="1332"/>
      <c r="J461" s="1332"/>
      <c r="K461" s="1332"/>
      <c r="L461" s="1332"/>
      <c r="M461" s="1332"/>
      <c r="N461" s="1329" t="s">
        <v>663</v>
      </c>
      <c r="O461" s="1329" t="s">
        <v>672</v>
      </c>
      <c r="P461" s="925"/>
    </row>
    <row r="462" spans="1:16" ht="63.75" hidden="1" thickBot="1" x14ac:dyDescent="0.3">
      <c r="A462" s="1537"/>
      <c r="B462" s="1531"/>
      <c r="C462" s="1332">
        <v>15</v>
      </c>
      <c r="D462" s="1329" t="s">
        <v>656</v>
      </c>
      <c r="E462" s="1332" t="s">
        <v>392</v>
      </c>
      <c r="F462" s="1332"/>
      <c r="G462" s="1332"/>
      <c r="H462" s="1332"/>
      <c r="I462" s="1332"/>
      <c r="J462" s="1332"/>
      <c r="K462" s="1332"/>
      <c r="L462" s="1332"/>
      <c r="M462" s="1332"/>
      <c r="N462" s="1329" t="s">
        <v>663</v>
      </c>
      <c r="O462" s="1329" t="s">
        <v>672</v>
      </c>
      <c r="P462" s="925"/>
    </row>
    <row r="463" spans="1:16" ht="63.75" hidden="1" thickBot="1" x14ac:dyDescent="0.3">
      <c r="A463" s="1537"/>
      <c r="B463" s="1531"/>
      <c r="C463" s="1332">
        <v>16</v>
      </c>
      <c r="D463" s="1329" t="s">
        <v>657</v>
      </c>
      <c r="E463" s="1332" t="s">
        <v>392</v>
      </c>
      <c r="F463" s="1332"/>
      <c r="G463" s="1332"/>
      <c r="H463" s="1332"/>
      <c r="I463" s="1332"/>
      <c r="J463" s="1332"/>
      <c r="K463" s="1332"/>
      <c r="L463" s="1332"/>
      <c r="M463" s="1332"/>
      <c r="N463" s="1329" t="s">
        <v>663</v>
      </c>
      <c r="O463" s="1329" t="s">
        <v>672</v>
      </c>
      <c r="P463" s="925"/>
    </row>
    <row r="464" spans="1:16" ht="63.75" hidden="1" thickBot="1" x14ac:dyDescent="0.3">
      <c r="A464" s="1537"/>
      <c r="B464" s="1531"/>
      <c r="C464" s="1332">
        <v>17</v>
      </c>
      <c r="D464" s="1329" t="s">
        <v>658</v>
      </c>
      <c r="E464" s="1332" t="s">
        <v>392</v>
      </c>
      <c r="F464" s="1332"/>
      <c r="G464" s="1332"/>
      <c r="H464" s="1332"/>
      <c r="I464" s="1332"/>
      <c r="J464" s="1332"/>
      <c r="K464" s="1332"/>
      <c r="L464" s="1332"/>
      <c r="M464" s="1332"/>
      <c r="N464" s="1329" t="s">
        <v>663</v>
      </c>
      <c r="O464" s="1329" t="s">
        <v>672</v>
      </c>
      <c r="P464" s="925"/>
    </row>
    <row r="465" spans="1:16" ht="63.75" hidden="1" thickBot="1" x14ac:dyDescent="0.3">
      <c r="A465" s="1537"/>
      <c r="B465" s="1531"/>
      <c r="C465" s="1332">
        <v>18</v>
      </c>
      <c r="D465" s="1329" t="s">
        <v>659</v>
      </c>
      <c r="E465" s="1332" t="s">
        <v>392</v>
      </c>
      <c r="F465" s="1332"/>
      <c r="G465" s="1332"/>
      <c r="H465" s="1332"/>
      <c r="I465" s="1332"/>
      <c r="J465" s="1332"/>
      <c r="K465" s="1332"/>
      <c r="L465" s="1332"/>
      <c r="M465" s="1332"/>
      <c r="N465" s="1329" t="s">
        <v>663</v>
      </c>
      <c r="O465" s="1329" t="s">
        <v>672</v>
      </c>
      <c r="P465" s="925"/>
    </row>
    <row r="466" spans="1:16" ht="63.75" hidden="1" thickBot="1" x14ac:dyDescent="0.3">
      <c r="A466" s="1623"/>
      <c r="B466" s="1614"/>
      <c r="C466" s="1335">
        <v>19</v>
      </c>
      <c r="D466" s="1327" t="s">
        <v>660</v>
      </c>
      <c r="E466" s="1335" t="s">
        <v>392</v>
      </c>
      <c r="F466" s="1335"/>
      <c r="G466" s="1335"/>
      <c r="H466" s="1335"/>
      <c r="I466" s="1335"/>
      <c r="J466" s="1335"/>
      <c r="K466" s="1335"/>
      <c r="L466" s="1335"/>
      <c r="M466" s="1335"/>
      <c r="N466" s="1327" t="s">
        <v>663</v>
      </c>
      <c r="O466" s="1327" t="s">
        <v>673</v>
      </c>
      <c r="P466" s="925"/>
    </row>
    <row r="467" spans="1:16" ht="48" customHeight="1" x14ac:dyDescent="0.25">
      <c r="A467" s="1653" t="s">
        <v>1004</v>
      </c>
      <c r="B467" s="1648" t="s">
        <v>6</v>
      </c>
      <c r="C467" s="1346">
        <v>1</v>
      </c>
      <c r="D467" s="1340">
        <v>298410266</v>
      </c>
      <c r="E467" s="1346" t="s">
        <v>392</v>
      </c>
      <c r="F467" s="1346"/>
      <c r="G467" s="1346"/>
      <c r="H467" s="1346"/>
      <c r="I467" s="973">
        <v>45901</v>
      </c>
      <c r="J467" s="973">
        <v>45992</v>
      </c>
      <c r="K467" s="1346">
        <v>0</v>
      </c>
      <c r="L467" s="987">
        <v>3</v>
      </c>
      <c r="M467" s="1346">
        <v>1000</v>
      </c>
      <c r="N467" s="1637" t="s">
        <v>901</v>
      </c>
      <c r="O467" s="981" t="s">
        <v>810</v>
      </c>
      <c r="P467" s="925"/>
    </row>
    <row r="468" spans="1:16" ht="15.75" x14ac:dyDescent="0.25">
      <c r="A468" s="1654"/>
      <c r="B468" s="1649"/>
      <c r="C468" s="1347">
        <v>2</v>
      </c>
      <c r="D468" s="1341">
        <v>298410267</v>
      </c>
      <c r="E468" s="1347" t="s">
        <v>392</v>
      </c>
      <c r="F468" s="1347"/>
      <c r="G468" s="1347"/>
      <c r="H468" s="1347"/>
      <c r="I468" s="974">
        <v>45901</v>
      </c>
      <c r="J468" s="974">
        <v>45992</v>
      </c>
      <c r="K468" s="1347">
        <v>0</v>
      </c>
      <c r="L468" s="988">
        <v>3</v>
      </c>
      <c r="M468" s="1347">
        <v>1000</v>
      </c>
      <c r="N468" s="1638"/>
      <c r="O468" s="983" t="s">
        <v>810</v>
      </c>
      <c r="P468" s="925"/>
    </row>
    <row r="469" spans="1:16" ht="15.75" x14ac:dyDescent="0.25">
      <c r="A469" s="1654"/>
      <c r="B469" s="1649"/>
      <c r="C469" s="1347">
        <v>3</v>
      </c>
      <c r="D469" s="1341">
        <v>298410268</v>
      </c>
      <c r="E469" s="1347" t="s">
        <v>392</v>
      </c>
      <c r="F469" s="1347"/>
      <c r="G469" s="1347"/>
      <c r="H469" s="1347"/>
      <c r="I469" s="974">
        <v>45901</v>
      </c>
      <c r="J469" s="974">
        <v>45992</v>
      </c>
      <c r="K469" s="1347">
        <v>0</v>
      </c>
      <c r="L469" s="988">
        <v>5</v>
      </c>
      <c r="M469" s="1347">
        <v>1000</v>
      </c>
      <c r="N469" s="1638"/>
      <c r="O469" s="983" t="s">
        <v>810</v>
      </c>
      <c r="P469" s="925"/>
    </row>
    <row r="470" spans="1:16" ht="15.75" x14ac:dyDescent="0.25">
      <c r="A470" s="1654"/>
      <c r="B470" s="1649"/>
      <c r="C470" s="1347">
        <v>4</v>
      </c>
      <c r="D470" s="1341">
        <v>298410269</v>
      </c>
      <c r="E470" s="1347" t="s">
        <v>392</v>
      </c>
      <c r="F470" s="1347"/>
      <c r="G470" s="1347"/>
      <c r="H470" s="1347"/>
      <c r="I470" s="974">
        <v>45901</v>
      </c>
      <c r="J470" s="974">
        <v>45992</v>
      </c>
      <c r="K470" s="1347">
        <v>0</v>
      </c>
      <c r="L470" s="988">
        <v>5</v>
      </c>
      <c r="M470" s="1347">
        <v>1000</v>
      </c>
      <c r="N470" s="1638"/>
      <c r="O470" s="983" t="s">
        <v>810</v>
      </c>
      <c r="P470" s="925"/>
    </row>
    <row r="471" spans="1:16" ht="15.75" x14ac:dyDescent="0.25">
      <c r="A471" s="1654"/>
      <c r="B471" s="1649"/>
      <c r="C471" s="1347">
        <v>5</v>
      </c>
      <c r="D471" s="1341">
        <v>298410270</v>
      </c>
      <c r="E471" s="1347" t="s">
        <v>392</v>
      </c>
      <c r="F471" s="1347"/>
      <c r="G471" s="1347"/>
      <c r="H471" s="1347"/>
      <c r="I471" s="974">
        <v>45901</v>
      </c>
      <c r="J471" s="974">
        <v>45992</v>
      </c>
      <c r="K471" s="1347">
        <v>0</v>
      </c>
      <c r="L471" s="988">
        <v>5</v>
      </c>
      <c r="M471" s="1347">
        <v>1000</v>
      </c>
      <c r="N471" s="1638"/>
      <c r="O471" s="983" t="s">
        <v>810</v>
      </c>
      <c r="P471" s="925"/>
    </row>
    <row r="472" spans="1:16" ht="15.75" x14ac:dyDescent="0.25">
      <c r="A472" s="1654"/>
      <c r="B472" s="1649"/>
      <c r="C472" s="1347">
        <v>6</v>
      </c>
      <c r="D472" s="1341">
        <v>298410271</v>
      </c>
      <c r="E472" s="1347" t="s">
        <v>392</v>
      </c>
      <c r="F472" s="1347">
        <v>1</v>
      </c>
      <c r="G472" s="1347"/>
      <c r="H472" s="1347"/>
      <c r="I472" s="974">
        <v>45901</v>
      </c>
      <c r="J472" s="974">
        <v>45992</v>
      </c>
      <c r="K472" s="1347">
        <v>1</v>
      </c>
      <c r="L472" s="988">
        <v>7</v>
      </c>
      <c r="M472" s="1347">
        <v>1000</v>
      </c>
      <c r="N472" s="1638"/>
      <c r="O472" s="983" t="s">
        <v>810</v>
      </c>
      <c r="P472" s="925"/>
    </row>
    <row r="473" spans="1:16" ht="15.75" x14ac:dyDescent="0.25">
      <c r="A473" s="1654"/>
      <c r="B473" s="1649"/>
      <c r="C473" s="1347">
        <v>7</v>
      </c>
      <c r="D473" s="1341">
        <v>298410272</v>
      </c>
      <c r="E473" s="1347" t="s">
        <v>392</v>
      </c>
      <c r="F473" s="1347"/>
      <c r="G473" s="1347"/>
      <c r="H473" s="1347"/>
      <c r="I473" s="974">
        <v>45901</v>
      </c>
      <c r="J473" s="974">
        <v>45992</v>
      </c>
      <c r="K473" s="1347">
        <v>1</v>
      </c>
      <c r="L473" s="988">
        <v>7</v>
      </c>
      <c r="M473" s="1347">
        <v>1000</v>
      </c>
      <c r="N473" s="1638"/>
      <c r="O473" s="983" t="s">
        <v>810</v>
      </c>
      <c r="P473" s="925"/>
    </row>
    <row r="474" spans="1:16" ht="15.75" x14ac:dyDescent="0.25">
      <c r="A474" s="1654"/>
      <c r="B474" s="1649"/>
      <c r="C474" s="1347">
        <v>8</v>
      </c>
      <c r="D474" s="1341">
        <v>298410273</v>
      </c>
      <c r="E474" s="1347" t="s">
        <v>392</v>
      </c>
      <c r="F474" s="1347"/>
      <c r="G474" s="1347"/>
      <c r="H474" s="1347"/>
      <c r="I474" s="974">
        <v>45901</v>
      </c>
      <c r="J474" s="974">
        <v>45992</v>
      </c>
      <c r="K474" s="1347">
        <v>0</v>
      </c>
      <c r="L474" s="988">
        <v>5</v>
      </c>
      <c r="M474" s="1347">
        <v>1000</v>
      </c>
      <c r="N474" s="1638"/>
      <c r="O474" s="983" t="s">
        <v>810</v>
      </c>
      <c r="P474" s="925"/>
    </row>
    <row r="475" spans="1:16" ht="15.75" x14ac:dyDescent="0.25">
      <c r="A475" s="1654"/>
      <c r="B475" s="1649"/>
      <c r="C475" s="1347">
        <v>9</v>
      </c>
      <c r="D475" s="1341">
        <v>298410274</v>
      </c>
      <c r="E475" s="1347" t="s">
        <v>392</v>
      </c>
      <c r="F475" s="1347"/>
      <c r="G475" s="1347"/>
      <c r="H475" s="1347"/>
      <c r="I475" s="974">
        <v>45901</v>
      </c>
      <c r="J475" s="974">
        <v>45992</v>
      </c>
      <c r="K475" s="1347">
        <v>0</v>
      </c>
      <c r="L475" s="988">
        <v>5</v>
      </c>
      <c r="M475" s="1347">
        <v>1000</v>
      </c>
      <c r="N475" s="1638"/>
      <c r="O475" s="983" t="s">
        <v>810</v>
      </c>
      <c r="P475" s="925"/>
    </row>
    <row r="476" spans="1:16" ht="15.75" x14ac:dyDescent="0.25">
      <c r="A476" s="1654"/>
      <c r="B476" s="1649"/>
      <c r="C476" s="1347">
        <v>10</v>
      </c>
      <c r="D476" s="1341">
        <v>298410275</v>
      </c>
      <c r="E476" s="1347" t="s">
        <v>392</v>
      </c>
      <c r="F476" s="1347"/>
      <c r="G476" s="1347"/>
      <c r="H476" s="1347"/>
      <c r="I476" s="974">
        <v>45901</v>
      </c>
      <c r="J476" s="974">
        <v>45992</v>
      </c>
      <c r="K476" s="1347">
        <v>0</v>
      </c>
      <c r="L476" s="988">
        <v>4</v>
      </c>
      <c r="M476" s="1347">
        <v>1000</v>
      </c>
      <c r="N476" s="1638"/>
      <c r="O476" s="983" t="s">
        <v>810</v>
      </c>
      <c r="P476" s="925"/>
    </row>
    <row r="477" spans="1:16" ht="15.75" x14ac:dyDescent="0.25">
      <c r="A477" s="1654"/>
      <c r="B477" s="1649"/>
      <c r="C477" s="1347">
        <v>11</v>
      </c>
      <c r="D477" s="1341">
        <v>298410276</v>
      </c>
      <c r="E477" s="1347" t="s">
        <v>392</v>
      </c>
      <c r="F477" s="1347"/>
      <c r="G477" s="1347"/>
      <c r="H477" s="1347"/>
      <c r="I477" s="974">
        <v>45901</v>
      </c>
      <c r="J477" s="974">
        <v>45992</v>
      </c>
      <c r="K477" s="1347">
        <v>0</v>
      </c>
      <c r="L477" s="988">
        <v>4</v>
      </c>
      <c r="M477" s="1347">
        <v>1000</v>
      </c>
      <c r="N477" s="1638"/>
      <c r="O477" s="983" t="s">
        <v>810</v>
      </c>
      <c r="P477" s="925"/>
    </row>
    <row r="478" spans="1:16" ht="15.75" x14ac:dyDescent="0.25">
      <c r="A478" s="1654"/>
      <c r="B478" s="1649"/>
      <c r="C478" s="1347">
        <v>12</v>
      </c>
      <c r="D478" s="1341">
        <v>298410277</v>
      </c>
      <c r="E478" s="1347" t="s">
        <v>392</v>
      </c>
      <c r="F478" s="1347"/>
      <c r="G478" s="1347"/>
      <c r="H478" s="1347"/>
      <c r="I478" s="974">
        <v>45901</v>
      </c>
      <c r="J478" s="974">
        <v>45992</v>
      </c>
      <c r="K478" s="1347">
        <v>0</v>
      </c>
      <c r="L478" s="988">
        <v>5</v>
      </c>
      <c r="M478" s="1347">
        <v>1000</v>
      </c>
      <c r="N478" s="1638"/>
      <c r="O478" s="983" t="s">
        <v>810</v>
      </c>
      <c r="P478" s="925"/>
    </row>
    <row r="479" spans="1:16" ht="15.75" x14ac:dyDescent="0.25">
      <c r="A479" s="1654"/>
      <c r="B479" s="1649"/>
      <c r="C479" s="1347">
        <v>13</v>
      </c>
      <c r="D479" s="1341">
        <v>298410278</v>
      </c>
      <c r="E479" s="1347" t="s">
        <v>392</v>
      </c>
      <c r="F479" s="1347"/>
      <c r="G479" s="1347"/>
      <c r="H479" s="1347"/>
      <c r="I479" s="974">
        <v>45901</v>
      </c>
      <c r="J479" s="974">
        <v>45992</v>
      </c>
      <c r="K479" s="1347">
        <v>0</v>
      </c>
      <c r="L479" s="988">
        <v>5</v>
      </c>
      <c r="M479" s="1347">
        <v>1000</v>
      </c>
      <c r="N479" s="1638"/>
      <c r="O479" s="983" t="s">
        <v>810</v>
      </c>
      <c r="P479" s="925"/>
    </row>
    <row r="480" spans="1:16" ht="15.75" x14ac:dyDescent="0.25">
      <c r="A480" s="1654"/>
      <c r="B480" s="1649"/>
      <c r="C480" s="1347">
        <v>14</v>
      </c>
      <c r="D480" s="1341">
        <v>298410279</v>
      </c>
      <c r="E480" s="1347" t="s">
        <v>392</v>
      </c>
      <c r="F480" s="1347"/>
      <c r="G480" s="1347"/>
      <c r="H480" s="1347"/>
      <c r="I480" s="974">
        <v>45901</v>
      </c>
      <c r="J480" s="974">
        <v>45992</v>
      </c>
      <c r="K480" s="1347">
        <v>0</v>
      </c>
      <c r="L480" s="988">
        <v>5</v>
      </c>
      <c r="M480" s="1347">
        <v>1000</v>
      </c>
      <c r="N480" s="1638"/>
      <c r="O480" s="983" t="s">
        <v>810</v>
      </c>
      <c r="P480" s="925"/>
    </row>
    <row r="481" spans="1:17" ht="15.75" x14ac:dyDescent="0.25">
      <c r="A481" s="1654"/>
      <c r="B481" s="1649"/>
      <c r="C481" s="1347">
        <v>15</v>
      </c>
      <c r="D481" s="1341">
        <v>298410280</v>
      </c>
      <c r="E481" s="1347" t="s">
        <v>392</v>
      </c>
      <c r="F481" s="1347"/>
      <c r="G481" s="1347"/>
      <c r="H481" s="1347"/>
      <c r="I481" s="974">
        <v>45901</v>
      </c>
      <c r="J481" s="974">
        <v>45992</v>
      </c>
      <c r="K481" s="1347">
        <v>0</v>
      </c>
      <c r="L481" s="988">
        <v>5</v>
      </c>
      <c r="M481" s="1347">
        <v>1000</v>
      </c>
      <c r="N481" s="1638"/>
      <c r="O481" s="983" t="s">
        <v>810</v>
      </c>
      <c r="P481" s="925"/>
    </row>
    <row r="482" spans="1:17" ht="15.75" x14ac:dyDescent="0.25">
      <c r="A482" s="1654"/>
      <c r="B482" s="1649"/>
      <c r="C482" s="1347">
        <v>16</v>
      </c>
      <c r="D482" s="1341">
        <v>298410281</v>
      </c>
      <c r="E482" s="1347" t="s">
        <v>392</v>
      </c>
      <c r="F482" s="1347">
        <v>1</v>
      </c>
      <c r="G482" s="1347"/>
      <c r="H482" s="1347"/>
      <c r="I482" s="974">
        <v>45901</v>
      </c>
      <c r="J482" s="974">
        <v>45992</v>
      </c>
      <c r="K482" s="1347">
        <v>0</v>
      </c>
      <c r="L482" s="988">
        <v>5</v>
      </c>
      <c r="M482" s="1347">
        <v>1000</v>
      </c>
      <c r="N482" s="1638"/>
      <c r="O482" s="983" t="s">
        <v>810</v>
      </c>
      <c r="P482" s="925"/>
    </row>
    <row r="483" spans="1:17" ht="15.75" x14ac:dyDescent="0.25">
      <c r="A483" s="1654"/>
      <c r="B483" s="1649"/>
      <c r="C483" s="1347">
        <v>17</v>
      </c>
      <c r="D483" s="1341">
        <v>298410282</v>
      </c>
      <c r="E483" s="1347" t="s">
        <v>392</v>
      </c>
      <c r="F483" s="1347"/>
      <c r="G483" s="1347"/>
      <c r="H483" s="1347"/>
      <c r="I483" s="974">
        <v>45901</v>
      </c>
      <c r="J483" s="974">
        <v>45992</v>
      </c>
      <c r="K483" s="1347">
        <v>0</v>
      </c>
      <c r="L483" s="988">
        <v>5</v>
      </c>
      <c r="M483" s="1347">
        <v>1000</v>
      </c>
      <c r="N483" s="1638"/>
      <c r="O483" s="983" t="s">
        <v>810</v>
      </c>
      <c r="P483" s="925"/>
    </row>
    <row r="484" spans="1:17" ht="15.75" x14ac:dyDescent="0.25">
      <c r="A484" s="1654"/>
      <c r="B484" s="1649"/>
      <c r="C484" s="1347">
        <v>18</v>
      </c>
      <c r="D484" s="1341">
        <v>298410283</v>
      </c>
      <c r="E484" s="1347" t="s">
        <v>392</v>
      </c>
      <c r="F484" s="1347"/>
      <c r="G484" s="1347"/>
      <c r="H484" s="1347"/>
      <c r="I484" s="974">
        <v>45901</v>
      </c>
      <c r="J484" s="974">
        <v>45992</v>
      </c>
      <c r="K484" s="1347">
        <v>0</v>
      </c>
      <c r="L484" s="988">
        <v>5</v>
      </c>
      <c r="M484" s="1347">
        <v>1000</v>
      </c>
      <c r="N484" s="1638"/>
      <c r="O484" s="983" t="s">
        <v>810</v>
      </c>
      <c r="P484" s="925"/>
    </row>
    <row r="485" spans="1:17" ht="15.75" x14ac:dyDescent="0.25">
      <c r="A485" s="1654"/>
      <c r="B485" s="1649"/>
      <c r="C485" s="1347">
        <v>19</v>
      </c>
      <c r="D485" s="1341">
        <v>298410284</v>
      </c>
      <c r="E485" s="1347" t="s">
        <v>392</v>
      </c>
      <c r="F485" s="1347"/>
      <c r="G485" s="1347"/>
      <c r="H485" s="1347"/>
      <c r="I485" s="974">
        <v>45901</v>
      </c>
      <c r="J485" s="974">
        <v>45992</v>
      </c>
      <c r="K485" s="1347">
        <v>0</v>
      </c>
      <c r="L485" s="988">
        <v>5</v>
      </c>
      <c r="M485" s="1347">
        <v>1000</v>
      </c>
      <c r="N485" s="1638"/>
      <c r="O485" s="983" t="s">
        <v>810</v>
      </c>
      <c r="P485" s="925"/>
    </row>
    <row r="486" spans="1:17" ht="48" thickBot="1" x14ac:dyDescent="0.3">
      <c r="A486" s="1674"/>
      <c r="B486" s="1343" t="s">
        <v>591</v>
      </c>
      <c r="C486" s="970">
        <v>20</v>
      </c>
      <c r="D486" s="1345" t="s">
        <v>674</v>
      </c>
      <c r="E486" s="970" t="s">
        <v>392</v>
      </c>
      <c r="F486" s="970"/>
      <c r="G486" s="970"/>
      <c r="H486" s="970"/>
      <c r="I486" s="1074">
        <v>45901</v>
      </c>
      <c r="J486" s="1074">
        <v>45992</v>
      </c>
      <c r="K486" s="970">
        <v>0</v>
      </c>
      <c r="L486" s="1351">
        <v>2</v>
      </c>
      <c r="M486" s="970">
        <v>400</v>
      </c>
      <c r="N486" s="1345" t="s">
        <v>902</v>
      </c>
      <c r="O486" s="1076" t="s">
        <v>677</v>
      </c>
      <c r="P486" s="925"/>
    </row>
    <row r="487" spans="1:17" ht="63.75" customHeight="1" x14ac:dyDescent="0.25">
      <c r="A487" s="1527" t="s">
        <v>1013</v>
      </c>
      <c r="B487" s="1530" t="s">
        <v>6</v>
      </c>
      <c r="C487" s="1336">
        <v>1</v>
      </c>
      <c r="D487" s="1334">
        <v>298411161</v>
      </c>
      <c r="E487" s="1336" t="s">
        <v>392</v>
      </c>
      <c r="F487" s="1336"/>
      <c r="G487" s="1336"/>
      <c r="H487" s="1336"/>
      <c r="I487" s="604">
        <v>45901</v>
      </c>
      <c r="J487" s="604">
        <v>45992</v>
      </c>
      <c r="K487" s="1336">
        <v>0</v>
      </c>
      <c r="L487" s="1336">
        <v>4</v>
      </c>
      <c r="M487" s="1336">
        <v>1000</v>
      </c>
      <c r="N487" s="1555" t="s">
        <v>980</v>
      </c>
      <c r="O487" s="635" t="s">
        <v>811</v>
      </c>
      <c r="P487" s="938" t="s">
        <v>1016</v>
      </c>
      <c r="Q487" s="1325" t="s">
        <v>1019</v>
      </c>
    </row>
    <row r="488" spans="1:17" ht="15.75" x14ac:dyDescent="0.25">
      <c r="A488" s="1528"/>
      <c r="B488" s="1531"/>
      <c r="C488" s="1332">
        <v>2</v>
      </c>
      <c r="D488" s="1329">
        <v>298411162</v>
      </c>
      <c r="E488" s="1332" t="s">
        <v>392</v>
      </c>
      <c r="F488" s="1332"/>
      <c r="G488" s="1332"/>
      <c r="H488" s="1332"/>
      <c r="I488" s="608">
        <v>45901</v>
      </c>
      <c r="J488" s="608">
        <v>45992</v>
      </c>
      <c r="K488" s="1332">
        <v>0</v>
      </c>
      <c r="L488" s="1332">
        <v>4</v>
      </c>
      <c r="M488" s="1332">
        <v>1000</v>
      </c>
      <c r="N488" s="1551"/>
      <c r="O488" s="636" t="s">
        <v>811</v>
      </c>
      <c r="P488" s="938" t="s">
        <v>1017</v>
      </c>
      <c r="Q488" s="1325">
        <v>126330</v>
      </c>
    </row>
    <row r="489" spans="1:17" ht="15.75" x14ac:dyDescent="0.25">
      <c r="A489" s="1528"/>
      <c r="B489" s="1531"/>
      <c r="C489" s="1332">
        <v>3</v>
      </c>
      <c r="D489" s="1329">
        <v>298412383</v>
      </c>
      <c r="E489" s="1332" t="s">
        <v>392</v>
      </c>
      <c r="F489" s="1332"/>
      <c r="G489" s="1332"/>
      <c r="H489" s="1332"/>
      <c r="I489" s="608">
        <v>45901</v>
      </c>
      <c r="J489" s="608">
        <v>45992</v>
      </c>
      <c r="K489" s="1332">
        <v>1</v>
      </c>
      <c r="L489" s="1332">
        <v>4</v>
      </c>
      <c r="M489" s="1332">
        <v>1000</v>
      </c>
      <c r="N489" s="1551"/>
      <c r="O489" s="636" t="s">
        <v>810</v>
      </c>
      <c r="P489" s="938" t="s">
        <v>1015</v>
      </c>
      <c r="Q489" s="1325">
        <v>126309</v>
      </c>
    </row>
    <row r="490" spans="1:17" ht="15.75" x14ac:dyDescent="0.25">
      <c r="A490" s="1528"/>
      <c r="B490" s="1531"/>
      <c r="C490" s="1332">
        <v>4</v>
      </c>
      <c r="D490" s="1329">
        <v>298412384</v>
      </c>
      <c r="E490" s="1332" t="s">
        <v>392</v>
      </c>
      <c r="F490" s="1332"/>
      <c r="G490" s="1332"/>
      <c r="H490" s="1332"/>
      <c r="I490" s="608">
        <v>45901</v>
      </c>
      <c r="J490" s="608">
        <v>45992</v>
      </c>
      <c r="K490" s="1332">
        <v>0</v>
      </c>
      <c r="L490" s="1332">
        <v>4</v>
      </c>
      <c r="M490" s="1332">
        <v>1000</v>
      </c>
      <c r="N490" s="1551"/>
      <c r="O490" s="636" t="s">
        <v>810</v>
      </c>
      <c r="P490" s="938" t="s">
        <v>1014</v>
      </c>
      <c r="Q490" s="1325">
        <v>126318</v>
      </c>
    </row>
    <row r="491" spans="1:17" ht="15.75" x14ac:dyDescent="0.25">
      <c r="A491" s="1528"/>
      <c r="B491" s="1531"/>
      <c r="C491" s="1332">
        <v>5</v>
      </c>
      <c r="D491" s="1329">
        <v>298411163</v>
      </c>
      <c r="E491" s="1332" t="s">
        <v>392</v>
      </c>
      <c r="F491" s="1332"/>
      <c r="G491" s="1332"/>
      <c r="H491" s="1332"/>
      <c r="I491" s="608">
        <v>45901</v>
      </c>
      <c r="J491" s="608">
        <v>45992</v>
      </c>
      <c r="K491" s="1332">
        <v>0</v>
      </c>
      <c r="L491" s="938">
        <v>6</v>
      </c>
      <c r="M491" s="1332">
        <v>1050</v>
      </c>
      <c r="N491" s="1551"/>
      <c r="O491" s="636" t="s">
        <v>811</v>
      </c>
      <c r="P491" s="938" t="s">
        <v>1018</v>
      </c>
      <c r="Q491" s="1325">
        <v>126321</v>
      </c>
    </row>
    <row r="492" spans="1:17" ht="15.75" x14ac:dyDescent="0.25">
      <c r="A492" s="1528"/>
      <c r="B492" s="1531"/>
      <c r="C492" s="1332">
        <v>6</v>
      </c>
      <c r="D492" s="1329">
        <v>298413394</v>
      </c>
      <c r="E492" s="1332" t="s">
        <v>391</v>
      </c>
      <c r="F492" s="1332"/>
      <c r="G492" s="1332"/>
      <c r="H492" s="1332"/>
      <c r="I492" s="608">
        <v>45901</v>
      </c>
      <c r="J492" s="608">
        <v>45992</v>
      </c>
      <c r="K492" s="1332">
        <v>0</v>
      </c>
      <c r="L492" s="1332">
        <v>2</v>
      </c>
      <c r="M492" s="1332">
        <v>1050</v>
      </c>
      <c r="N492" s="1551"/>
      <c r="O492" s="636" t="s">
        <v>811</v>
      </c>
      <c r="P492" s="1325"/>
      <c r="Q492" s="1325"/>
    </row>
    <row r="493" spans="1:17" ht="15.75" x14ac:dyDescent="0.25">
      <c r="A493" s="1528"/>
      <c r="B493" s="1531"/>
      <c r="C493" s="1332">
        <v>7</v>
      </c>
      <c r="D493" s="1329">
        <v>298413393</v>
      </c>
      <c r="E493" s="1332" t="s">
        <v>391</v>
      </c>
      <c r="F493" s="1332"/>
      <c r="G493" s="1332"/>
      <c r="H493" s="1332"/>
      <c r="I493" s="608">
        <v>45901</v>
      </c>
      <c r="J493" s="608">
        <v>45992</v>
      </c>
      <c r="K493" s="1332">
        <v>0</v>
      </c>
      <c r="L493" s="1332">
        <v>2</v>
      </c>
      <c r="M493" s="1332">
        <v>1050</v>
      </c>
      <c r="N493" s="1551"/>
      <c r="O493" s="636" t="s">
        <v>811</v>
      </c>
      <c r="P493" s="1325"/>
      <c r="Q493" s="1325"/>
    </row>
    <row r="494" spans="1:17" ht="32.25" thickBot="1" x14ac:dyDescent="0.3">
      <c r="A494" s="1529"/>
      <c r="B494" s="1532"/>
      <c r="C494" s="1333">
        <v>8</v>
      </c>
      <c r="D494" s="1330">
        <v>6005597</v>
      </c>
      <c r="E494" s="1333" t="s">
        <v>391</v>
      </c>
      <c r="F494" s="1333"/>
      <c r="G494" s="1333"/>
      <c r="H494" s="1333"/>
      <c r="I494" s="611">
        <v>45901</v>
      </c>
      <c r="J494" s="611">
        <v>45992</v>
      </c>
      <c r="K494" s="1333">
        <v>0</v>
      </c>
      <c r="L494" s="1333">
        <v>2</v>
      </c>
      <c r="M494" s="1333">
        <v>300</v>
      </c>
      <c r="N494" s="1552"/>
      <c r="O494" s="637" t="s">
        <v>809</v>
      </c>
      <c r="P494" s="938"/>
      <c r="Q494" s="1325"/>
    </row>
    <row r="495" spans="1:17" ht="15.75" x14ac:dyDescent="0.25">
      <c r="A495" s="1672" t="s">
        <v>857</v>
      </c>
      <c r="B495" s="1673" t="s">
        <v>6</v>
      </c>
      <c r="C495" s="975">
        <v>1</v>
      </c>
      <c r="D495" s="1352" t="s">
        <v>867</v>
      </c>
      <c r="E495" s="1337" t="s">
        <v>391</v>
      </c>
      <c r="F495" s="1337"/>
      <c r="G495" s="1337"/>
      <c r="H495" s="1337"/>
      <c r="I495" s="1337"/>
      <c r="J495" s="1337"/>
      <c r="K495" s="1337"/>
      <c r="L495" s="1337">
        <v>2</v>
      </c>
      <c r="M495" s="1337">
        <v>1000</v>
      </c>
      <c r="N495" s="1344"/>
      <c r="O495" s="1078"/>
      <c r="P495" s="1079"/>
      <c r="Q495" s="942"/>
    </row>
    <row r="496" spans="1:17" ht="15.75" x14ac:dyDescent="0.25">
      <c r="A496" s="1640"/>
      <c r="B496" s="1643"/>
      <c r="C496" s="1347">
        <v>2</v>
      </c>
      <c r="D496" s="988" t="s">
        <v>868</v>
      </c>
      <c r="E496" s="1339" t="s">
        <v>391</v>
      </c>
      <c r="F496" s="1339"/>
      <c r="G496" s="1339"/>
      <c r="H496" s="1339"/>
      <c r="I496" s="1339"/>
      <c r="J496" s="1339"/>
      <c r="K496" s="1339"/>
      <c r="L496" s="1339">
        <v>2</v>
      </c>
      <c r="M496" s="1339">
        <v>1000</v>
      </c>
      <c r="N496" s="1341"/>
      <c r="O496" s="983"/>
      <c r="P496" s="925"/>
    </row>
    <row r="497" spans="1:16" ht="15.75" x14ac:dyDescent="0.25">
      <c r="A497" s="1640"/>
      <c r="B497" s="1643"/>
      <c r="C497" s="1347">
        <v>3</v>
      </c>
      <c r="D497" s="988" t="s">
        <v>877</v>
      </c>
      <c r="E497" s="1339" t="s">
        <v>391</v>
      </c>
      <c r="F497" s="1339">
        <v>1</v>
      </c>
      <c r="G497" s="1339"/>
      <c r="H497" s="1339"/>
      <c r="I497" s="1339"/>
      <c r="J497" s="1339"/>
      <c r="K497" s="1339"/>
      <c r="L497" s="1339">
        <v>3</v>
      </c>
      <c r="M497" s="1339">
        <v>800</v>
      </c>
      <c r="N497" s="1341"/>
      <c r="O497" s="983"/>
      <c r="P497" s="925"/>
    </row>
    <row r="498" spans="1:16" ht="15.75" x14ac:dyDescent="0.25">
      <c r="A498" s="1640"/>
      <c r="B498" s="1643"/>
      <c r="C498" s="1347">
        <v>4</v>
      </c>
      <c r="D498" s="988" t="s">
        <v>864</v>
      </c>
      <c r="E498" s="1339" t="s">
        <v>391</v>
      </c>
      <c r="F498" s="1339"/>
      <c r="G498" s="1339"/>
      <c r="H498" s="1339"/>
      <c r="I498" s="1339"/>
      <c r="J498" s="1339"/>
      <c r="K498" s="1339"/>
      <c r="L498" s="1339">
        <v>2</v>
      </c>
      <c r="M498" s="1339">
        <v>200</v>
      </c>
      <c r="N498" s="988"/>
      <c r="O498" s="1007"/>
      <c r="P498" s="925"/>
    </row>
    <row r="499" spans="1:16" ht="15.75" x14ac:dyDescent="0.25">
      <c r="A499" s="1640"/>
      <c r="B499" s="1643"/>
      <c r="C499" s="1347">
        <v>5</v>
      </c>
      <c r="D499" s="988" t="s">
        <v>865</v>
      </c>
      <c r="E499" s="1339" t="s">
        <v>391</v>
      </c>
      <c r="F499" s="1339"/>
      <c r="G499" s="1339"/>
      <c r="H499" s="1339"/>
      <c r="I499" s="1339"/>
      <c r="J499" s="1339"/>
      <c r="K499" s="1339"/>
      <c r="L499" s="1339">
        <v>2</v>
      </c>
      <c r="M499" s="1339">
        <v>200</v>
      </c>
      <c r="N499" s="988"/>
      <c r="O499" s="1007"/>
      <c r="P499" s="925"/>
    </row>
    <row r="500" spans="1:16" ht="15.75" x14ac:dyDescent="0.25">
      <c r="A500" s="1640"/>
      <c r="B500" s="1643"/>
      <c r="C500" s="1347">
        <v>6</v>
      </c>
      <c r="D500" s="988" t="s">
        <v>866</v>
      </c>
      <c r="E500" s="1339" t="s">
        <v>391</v>
      </c>
      <c r="F500" s="1339"/>
      <c r="G500" s="1339"/>
      <c r="H500" s="1339"/>
      <c r="I500" s="1339"/>
      <c r="J500" s="1339"/>
      <c r="K500" s="1339"/>
      <c r="L500" s="1339">
        <v>2</v>
      </c>
      <c r="M500" s="1339">
        <v>200</v>
      </c>
      <c r="N500" s="988"/>
      <c r="O500" s="1007"/>
      <c r="P500" s="925"/>
    </row>
    <row r="501" spans="1:16" ht="30" x14ac:dyDescent="0.25">
      <c r="A501" s="1640"/>
      <c r="B501" s="1643"/>
      <c r="C501" s="1347">
        <v>7</v>
      </c>
      <c r="D501" s="988" t="s">
        <v>858</v>
      </c>
      <c r="E501" s="1339" t="s">
        <v>391</v>
      </c>
      <c r="F501" s="1339"/>
      <c r="G501" s="1339"/>
      <c r="H501" s="1339"/>
      <c r="I501" s="1339"/>
      <c r="J501" s="1339"/>
      <c r="K501" s="1339"/>
      <c r="L501" s="1339">
        <v>7</v>
      </c>
      <c r="M501" s="1339">
        <v>10000</v>
      </c>
      <c r="N501" s="988"/>
      <c r="O501" s="1007"/>
      <c r="P501" s="925"/>
    </row>
    <row r="502" spans="1:16" ht="15.75" x14ac:dyDescent="0.25">
      <c r="A502" s="1640"/>
      <c r="B502" s="1643"/>
      <c r="C502" s="1347">
        <v>8</v>
      </c>
      <c r="D502" s="988" t="s">
        <v>859</v>
      </c>
      <c r="E502" s="1339" t="s">
        <v>391</v>
      </c>
      <c r="F502" s="1339"/>
      <c r="G502" s="1339"/>
      <c r="H502" s="1339"/>
      <c r="I502" s="1339"/>
      <c r="J502" s="1339"/>
      <c r="K502" s="1339"/>
      <c r="L502" s="1339">
        <v>6</v>
      </c>
      <c r="M502" s="1339">
        <v>630</v>
      </c>
      <c r="N502" s="988"/>
      <c r="O502" s="1007"/>
      <c r="P502" s="925"/>
    </row>
    <row r="503" spans="1:16" ht="15.75" x14ac:dyDescent="0.25">
      <c r="A503" s="1640"/>
      <c r="B503" s="1643"/>
      <c r="C503" s="1347">
        <v>9</v>
      </c>
      <c r="D503" s="988" t="s">
        <v>860</v>
      </c>
      <c r="E503" s="1339" t="s">
        <v>391</v>
      </c>
      <c r="F503" s="1339"/>
      <c r="G503" s="1339"/>
      <c r="H503" s="1339"/>
      <c r="I503" s="1339"/>
      <c r="J503" s="1339"/>
      <c r="K503" s="1339"/>
      <c r="L503" s="1339">
        <v>6</v>
      </c>
      <c r="M503" s="1339">
        <v>630</v>
      </c>
      <c r="N503" s="988"/>
      <c r="O503" s="1007"/>
      <c r="P503" s="925"/>
    </row>
    <row r="504" spans="1:16" ht="15.75" x14ac:dyDescent="0.25">
      <c r="A504" s="1640"/>
      <c r="B504" s="1643"/>
      <c r="C504" s="1347">
        <v>10</v>
      </c>
      <c r="D504" s="988" t="s">
        <v>861</v>
      </c>
      <c r="E504" s="1339" t="s">
        <v>392</v>
      </c>
      <c r="F504" s="1339"/>
      <c r="G504" s="1339"/>
      <c r="H504" s="1339"/>
      <c r="I504" s="1339"/>
      <c r="J504" s="1339"/>
      <c r="K504" s="1339"/>
      <c r="L504" s="1339">
        <v>6</v>
      </c>
      <c r="M504" s="1339">
        <v>1150</v>
      </c>
      <c r="N504" s="988"/>
      <c r="O504" s="1007"/>
      <c r="P504" s="925"/>
    </row>
    <row r="505" spans="1:16" ht="15.75" x14ac:dyDescent="0.25">
      <c r="A505" s="1640"/>
      <c r="B505" s="1643"/>
      <c r="C505" s="1347">
        <v>11</v>
      </c>
      <c r="D505" s="988" t="s">
        <v>862</v>
      </c>
      <c r="E505" s="1339" t="s">
        <v>392</v>
      </c>
      <c r="F505" s="1339"/>
      <c r="G505" s="1339"/>
      <c r="H505" s="1339"/>
      <c r="I505" s="1339"/>
      <c r="J505" s="1339"/>
      <c r="K505" s="1339"/>
      <c r="L505" s="1339">
        <v>6</v>
      </c>
      <c r="M505" s="1339">
        <v>1150</v>
      </c>
      <c r="N505" s="988"/>
      <c r="O505" s="1007"/>
      <c r="P505" s="925"/>
    </row>
    <row r="506" spans="1:16" ht="15.75" x14ac:dyDescent="0.25">
      <c r="A506" s="1640"/>
      <c r="B506" s="1643"/>
      <c r="C506" s="1347">
        <v>12</v>
      </c>
      <c r="D506" s="988" t="s">
        <v>863</v>
      </c>
      <c r="E506" s="1339" t="s">
        <v>392</v>
      </c>
      <c r="F506" s="1339"/>
      <c r="G506" s="1339"/>
      <c r="H506" s="1339"/>
      <c r="I506" s="1339"/>
      <c r="J506" s="1339"/>
      <c r="K506" s="1339"/>
      <c r="L506" s="1339">
        <v>6</v>
      </c>
      <c r="M506" s="1339">
        <v>1600</v>
      </c>
      <c r="N506" s="988"/>
      <c r="O506" s="1007"/>
      <c r="P506" s="925"/>
    </row>
    <row r="507" spans="1:16" ht="15.75" x14ac:dyDescent="0.25">
      <c r="A507" s="1640"/>
      <c r="B507" s="1643"/>
      <c r="C507" s="1347">
        <v>13</v>
      </c>
      <c r="D507" s="988" t="s">
        <v>869</v>
      </c>
      <c r="E507" s="1339" t="s">
        <v>392</v>
      </c>
      <c r="F507" s="1339"/>
      <c r="G507" s="1339"/>
      <c r="H507" s="1339"/>
      <c r="I507" s="1339"/>
      <c r="J507" s="1339"/>
      <c r="K507" s="1339">
        <v>1</v>
      </c>
      <c r="L507" s="1339">
        <v>7</v>
      </c>
      <c r="M507" s="1339">
        <v>1600</v>
      </c>
      <c r="N507" s="988"/>
      <c r="O507" s="1007"/>
      <c r="P507" s="925"/>
    </row>
    <row r="508" spans="1:16" ht="15.75" x14ac:dyDescent="0.25">
      <c r="A508" s="1640"/>
      <c r="B508" s="1643"/>
      <c r="C508" s="1347">
        <v>14</v>
      </c>
      <c r="D508" s="988" t="s">
        <v>870</v>
      </c>
      <c r="E508" s="1339" t="s">
        <v>392</v>
      </c>
      <c r="F508" s="1339"/>
      <c r="G508" s="1339"/>
      <c r="H508" s="1339"/>
      <c r="I508" s="1339"/>
      <c r="J508" s="1339"/>
      <c r="K508" s="1339">
        <v>1</v>
      </c>
      <c r="L508" s="1339">
        <v>3</v>
      </c>
      <c r="M508" s="1339">
        <v>1275</v>
      </c>
      <c r="N508" s="988"/>
      <c r="O508" s="1007"/>
      <c r="P508" s="925"/>
    </row>
    <row r="509" spans="1:16" ht="15.75" x14ac:dyDescent="0.25">
      <c r="A509" s="1640"/>
      <c r="B509" s="1643"/>
      <c r="C509" s="1347">
        <v>15</v>
      </c>
      <c r="D509" s="988" t="s">
        <v>871</v>
      </c>
      <c r="E509" s="1339" t="s">
        <v>392</v>
      </c>
      <c r="F509" s="1339"/>
      <c r="G509" s="1339"/>
      <c r="H509" s="1339"/>
      <c r="I509" s="1339"/>
      <c r="J509" s="1339"/>
      <c r="K509" s="1339"/>
      <c r="L509" s="1339">
        <v>7</v>
      </c>
      <c r="M509" s="1339">
        <v>1600</v>
      </c>
      <c r="N509" s="988"/>
      <c r="O509" s="1007"/>
      <c r="P509" s="925"/>
    </row>
    <row r="510" spans="1:16" ht="15.75" x14ac:dyDescent="0.25">
      <c r="A510" s="1640"/>
      <c r="B510" s="1643"/>
      <c r="C510" s="1347">
        <v>16</v>
      </c>
      <c r="D510" s="988" t="s">
        <v>872</v>
      </c>
      <c r="E510" s="1339" t="s">
        <v>392</v>
      </c>
      <c r="F510" s="1339"/>
      <c r="G510" s="1339"/>
      <c r="H510" s="1339"/>
      <c r="I510" s="1339"/>
      <c r="J510" s="1339"/>
      <c r="K510" s="1339"/>
      <c r="L510" s="1339">
        <v>8</v>
      </c>
      <c r="M510" s="1339">
        <v>1600</v>
      </c>
      <c r="N510" s="988"/>
      <c r="O510" s="1007"/>
      <c r="P510" s="925"/>
    </row>
    <row r="511" spans="1:16" ht="15.75" x14ac:dyDescent="0.25">
      <c r="A511" s="1640"/>
      <c r="B511" s="1643"/>
      <c r="C511" s="1347">
        <v>17</v>
      </c>
      <c r="D511" s="988" t="s">
        <v>873</v>
      </c>
      <c r="E511" s="1339" t="s">
        <v>391</v>
      </c>
      <c r="F511" s="1339"/>
      <c r="G511" s="1339"/>
      <c r="H511" s="1339"/>
      <c r="I511" s="1339"/>
      <c r="J511" s="1339"/>
      <c r="K511" s="1339"/>
      <c r="L511" s="1339">
        <v>11</v>
      </c>
      <c r="M511" s="1339">
        <v>1800</v>
      </c>
      <c r="N511" s="988"/>
      <c r="O511" s="1007"/>
      <c r="P511" s="925"/>
    </row>
    <row r="512" spans="1:16" ht="15.75" x14ac:dyDescent="0.25">
      <c r="A512" s="1640"/>
      <c r="B512" s="1643"/>
      <c r="C512" s="1347">
        <v>18</v>
      </c>
      <c r="D512" s="988" t="s">
        <v>874</v>
      </c>
      <c r="E512" s="1339" t="s">
        <v>391</v>
      </c>
      <c r="F512" s="1339"/>
      <c r="G512" s="1339"/>
      <c r="H512" s="1339"/>
      <c r="I512" s="1339"/>
      <c r="J512" s="1339"/>
      <c r="K512" s="1339"/>
      <c r="L512" s="1339">
        <v>8</v>
      </c>
      <c r="M512" s="1339">
        <v>1600</v>
      </c>
      <c r="N512" s="988"/>
      <c r="O512" s="1007"/>
      <c r="P512" s="925"/>
    </row>
    <row r="513" spans="1:16" ht="15.75" x14ac:dyDescent="0.25">
      <c r="A513" s="1640"/>
      <c r="B513" s="1643"/>
      <c r="C513" s="1347">
        <v>19</v>
      </c>
      <c r="D513" s="988" t="s">
        <v>875</v>
      </c>
      <c r="E513" s="1339" t="s">
        <v>391</v>
      </c>
      <c r="F513" s="1339"/>
      <c r="G513" s="1339"/>
      <c r="H513" s="1339"/>
      <c r="I513" s="1339"/>
      <c r="J513" s="1339"/>
      <c r="K513" s="1339"/>
      <c r="L513" s="1339">
        <v>8</v>
      </c>
      <c r="M513" s="1339">
        <v>1600</v>
      </c>
      <c r="N513" s="988"/>
      <c r="O513" s="1007"/>
      <c r="P513" s="925"/>
    </row>
    <row r="514" spans="1:16" ht="15.75" x14ac:dyDescent="0.25">
      <c r="A514" s="1640"/>
      <c r="B514" s="1643"/>
      <c r="C514" s="1347">
        <v>20</v>
      </c>
      <c r="D514" s="988" t="s">
        <v>876</v>
      </c>
      <c r="E514" s="1339" t="s">
        <v>391</v>
      </c>
      <c r="F514" s="1339"/>
      <c r="G514" s="1339"/>
      <c r="H514" s="1339"/>
      <c r="I514" s="1339"/>
      <c r="J514" s="1339"/>
      <c r="K514" s="1339"/>
      <c r="L514" s="1339">
        <v>9</v>
      </c>
      <c r="M514" s="1339">
        <v>1800</v>
      </c>
      <c r="N514" s="988"/>
      <c r="O514" s="1007"/>
      <c r="P514" s="925"/>
    </row>
    <row r="515" spans="1:16" ht="16.5" thickBot="1" x14ac:dyDescent="0.3">
      <c r="A515" s="1641"/>
      <c r="B515" s="1644"/>
      <c r="C515" s="1348">
        <v>21</v>
      </c>
      <c r="D515" s="1003" t="s">
        <v>878</v>
      </c>
      <c r="E515" s="1339" t="s">
        <v>392</v>
      </c>
      <c r="F515" s="1005"/>
      <c r="G515" s="1005">
        <v>1</v>
      </c>
      <c r="H515" s="1005"/>
      <c r="I515" s="1005"/>
      <c r="J515" s="1005"/>
      <c r="K515" s="1005"/>
      <c r="L515" s="1005">
        <v>8</v>
      </c>
      <c r="M515" s="1005">
        <v>2500</v>
      </c>
      <c r="N515" s="1003"/>
      <c r="O515" s="1008"/>
      <c r="P515" s="925"/>
    </row>
    <row r="516" spans="1:16" x14ac:dyDescent="0.25">
      <c r="A516" s="1061"/>
    </row>
    <row r="517" spans="1:16" x14ac:dyDescent="0.25">
      <c r="A517" s="1062"/>
    </row>
    <row r="518" spans="1:16" x14ac:dyDescent="0.25">
      <c r="A518" s="1062"/>
    </row>
  </sheetData>
  <mergeCells count="181">
    <mergeCell ref="N467:N485"/>
    <mergeCell ref="A487:A494"/>
    <mergeCell ref="B487:B494"/>
    <mergeCell ref="N487:N494"/>
    <mergeCell ref="A495:A515"/>
    <mergeCell ref="B495:B515"/>
    <mergeCell ref="A448:A466"/>
    <mergeCell ref="B448:B454"/>
    <mergeCell ref="B455:B460"/>
    <mergeCell ref="B461:B466"/>
    <mergeCell ref="A467:A486"/>
    <mergeCell ref="B467:B485"/>
    <mergeCell ref="A381:A393"/>
    <mergeCell ref="B381:B393"/>
    <mergeCell ref="A394:A406"/>
    <mergeCell ref="B394:B405"/>
    <mergeCell ref="N394:N405"/>
    <mergeCell ref="A407:A447"/>
    <mergeCell ref="B407:B447"/>
    <mergeCell ref="B356:B357"/>
    <mergeCell ref="B359:B360"/>
    <mergeCell ref="B362:B363"/>
    <mergeCell ref="B364:B366"/>
    <mergeCell ref="B367:B368"/>
    <mergeCell ref="B369:B379"/>
    <mergeCell ref="B342:B343"/>
    <mergeCell ref="B344:B345"/>
    <mergeCell ref="B346:B347"/>
    <mergeCell ref="B348:B349"/>
    <mergeCell ref="B350:B351"/>
    <mergeCell ref="B353:B354"/>
    <mergeCell ref="B324:B325"/>
    <mergeCell ref="B326:B327"/>
    <mergeCell ref="B330:B331"/>
    <mergeCell ref="B332:B334"/>
    <mergeCell ref="B335:B336"/>
    <mergeCell ref="B339:B341"/>
    <mergeCell ref="B315:B316"/>
    <mergeCell ref="B317:B318"/>
    <mergeCell ref="B319:B320"/>
    <mergeCell ref="B322:B323"/>
    <mergeCell ref="B299:B300"/>
    <mergeCell ref="B301:B302"/>
    <mergeCell ref="B303:B304"/>
    <mergeCell ref="B305:B306"/>
    <mergeCell ref="B307:B308"/>
    <mergeCell ref="B309:B310"/>
    <mergeCell ref="A254:A258"/>
    <mergeCell ref="A259:A380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87:B288"/>
    <mergeCell ref="B289:B290"/>
    <mergeCell ref="B291:B292"/>
    <mergeCell ref="B293:B294"/>
    <mergeCell ref="B295:B296"/>
    <mergeCell ref="B297:B298"/>
    <mergeCell ref="B275:B276"/>
    <mergeCell ref="B277:B278"/>
    <mergeCell ref="B279:B280"/>
    <mergeCell ref="B281:B282"/>
    <mergeCell ref="B283:B284"/>
    <mergeCell ref="B285:B286"/>
    <mergeCell ref="B311:B312"/>
    <mergeCell ref="B313:B314"/>
    <mergeCell ref="A189:A195"/>
    <mergeCell ref="N189:N195"/>
    <mergeCell ref="A196:A229"/>
    <mergeCell ref="B196:B229"/>
    <mergeCell ref="N196:N229"/>
    <mergeCell ref="A230:A253"/>
    <mergeCell ref="B230:B253"/>
    <mergeCell ref="N230:N253"/>
    <mergeCell ref="A176:A183"/>
    <mergeCell ref="N176:N183"/>
    <mergeCell ref="A184:A185"/>
    <mergeCell ref="N184:N185"/>
    <mergeCell ref="A186:A188"/>
    <mergeCell ref="N186:N188"/>
    <mergeCell ref="A170:A175"/>
    <mergeCell ref="N170:N172"/>
    <mergeCell ref="N173:N175"/>
    <mergeCell ref="N140:N143"/>
    <mergeCell ref="N144:N147"/>
    <mergeCell ref="N148:N149"/>
    <mergeCell ref="N150:N151"/>
    <mergeCell ref="N152:N153"/>
    <mergeCell ref="N155:N157"/>
    <mergeCell ref="A120:A158"/>
    <mergeCell ref="N120:N123"/>
    <mergeCell ref="N124:N127"/>
    <mergeCell ref="N128:N132"/>
    <mergeCell ref="N133:N139"/>
    <mergeCell ref="A159:A169"/>
    <mergeCell ref="N159:N162"/>
    <mergeCell ref="N163:N166"/>
    <mergeCell ref="N167:N168"/>
    <mergeCell ref="N65:N66"/>
    <mergeCell ref="N67:N68"/>
    <mergeCell ref="A72:A119"/>
    <mergeCell ref="N72:N75"/>
    <mergeCell ref="N76:N80"/>
    <mergeCell ref="N81:N83"/>
    <mergeCell ref="N84:N90"/>
    <mergeCell ref="N91:N93"/>
    <mergeCell ref="N94:N97"/>
    <mergeCell ref="N98:N101"/>
    <mergeCell ref="N102:N106"/>
    <mergeCell ref="N107:N109"/>
    <mergeCell ref="N112:N114"/>
    <mergeCell ref="N115:N116"/>
    <mergeCell ref="N118:N119"/>
    <mergeCell ref="N60:N64"/>
    <mergeCell ref="N39:N43"/>
    <mergeCell ref="R41:R43"/>
    <mergeCell ref="S41:S43"/>
    <mergeCell ref="T41:T43"/>
    <mergeCell ref="N44:N47"/>
    <mergeCell ref="R44:R46"/>
    <mergeCell ref="S44:S46"/>
    <mergeCell ref="T44:T46"/>
    <mergeCell ref="R47:R49"/>
    <mergeCell ref="S47:S49"/>
    <mergeCell ref="R35:R37"/>
    <mergeCell ref="S35:S37"/>
    <mergeCell ref="T35:T37"/>
    <mergeCell ref="R38:R40"/>
    <mergeCell ref="S38:S40"/>
    <mergeCell ref="T38:T40"/>
    <mergeCell ref="T47:T49"/>
    <mergeCell ref="N48:N51"/>
    <mergeCell ref="R50:R52"/>
    <mergeCell ref="S50:S52"/>
    <mergeCell ref="T50:T52"/>
    <mergeCell ref="T23:T25"/>
    <mergeCell ref="A24:A71"/>
    <mergeCell ref="N24:N30"/>
    <mergeCell ref="R26:R28"/>
    <mergeCell ref="S26:S28"/>
    <mergeCell ref="T26:T28"/>
    <mergeCell ref="R29:R31"/>
    <mergeCell ref="S29:S31"/>
    <mergeCell ref="T29:T31"/>
    <mergeCell ref="N31:N34"/>
    <mergeCell ref="A15:A23"/>
    <mergeCell ref="N15:N23"/>
    <mergeCell ref="R17:R19"/>
    <mergeCell ref="S17:S19"/>
    <mergeCell ref="T17:T19"/>
    <mergeCell ref="R20:R22"/>
    <mergeCell ref="S20:S22"/>
    <mergeCell ref="T20:T22"/>
    <mergeCell ref="R23:R25"/>
    <mergeCell ref="S23:S25"/>
    <mergeCell ref="R32:R34"/>
    <mergeCell ref="S32:S34"/>
    <mergeCell ref="T32:T34"/>
    <mergeCell ref="N35:N38"/>
    <mergeCell ref="T8:T10"/>
    <mergeCell ref="R11:R13"/>
    <mergeCell ref="S11:S13"/>
    <mergeCell ref="T11:T13"/>
    <mergeCell ref="R14:R16"/>
    <mergeCell ref="S14:S16"/>
    <mergeCell ref="T14:T16"/>
    <mergeCell ref="A2:A14"/>
    <mergeCell ref="N2:N14"/>
    <mergeCell ref="R2:R4"/>
    <mergeCell ref="S2:S4"/>
    <mergeCell ref="T2:T4"/>
    <mergeCell ref="R5:R7"/>
    <mergeCell ref="S5:S7"/>
    <mergeCell ref="T5:T7"/>
    <mergeCell ref="R8:R10"/>
    <mergeCell ref="S8:S10"/>
  </mergeCells>
  <dataValidations count="1">
    <dataValidation type="list" allowBlank="1" showInputMessage="1" showErrorMessage="1" sqref="E335 E2:E273 E322 E337:E339 E342:E364 E367:E371 E373 E275 E277:E281 E283 E285:E286 E288:E289 E291 E293 E295 E297 E299 E301 E304 E307:E309 E311 E313:E317 E319 E375:E376 E325:E326 E328 E330 E332">
      <formula1>$E$212:$E$214</formula1>
    </dataValidation>
  </dataValidation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4"/>
  <sheetViews>
    <sheetView topLeftCell="H1" zoomScale="80" zoomScaleNormal="80" workbookViewId="0">
      <pane ySplit="1" topLeftCell="A26" activePane="bottomLeft" state="frozen"/>
      <selection pane="bottomLeft" activeCell="V63" sqref="V63"/>
    </sheetView>
  </sheetViews>
  <sheetFormatPr defaultRowHeight="15" x14ac:dyDescent="0.25"/>
  <cols>
    <col min="1" max="1" width="20.42578125" style="75" customWidth="1"/>
    <col min="2" max="2" width="20" style="75" customWidth="1"/>
    <col min="3" max="3" width="10.42578125" style="75" customWidth="1"/>
    <col min="4" max="4" width="18.140625" style="75" customWidth="1"/>
    <col min="5" max="5" width="16.140625" style="75" customWidth="1"/>
    <col min="6" max="6" width="13" style="75" customWidth="1"/>
    <col min="7" max="8" width="10.140625" style="75" customWidth="1"/>
    <col min="9" max="9" width="14.140625" style="75" customWidth="1"/>
    <col min="10" max="10" width="15.5703125" style="75" customWidth="1"/>
    <col min="11" max="11" width="8.28515625" style="75" customWidth="1"/>
    <col min="12" max="12" width="8.140625" style="75" customWidth="1"/>
    <col min="13" max="13" width="7.42578125" style="75" customWidth="1"/>
    <col min="14" max="14" width="33.7109375" style="75" customWidth="1"/>
    <col min="15" max="15" width="34.57031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4</v>
      </c>
      <c r="F1" s="992" t="s">
        <v>225</v>
      </c>
      <c r="G1" s="992" t="s">
        <v>910</v>
      </c>
      <c r="H1" s="992" t="s">
        <v>909</v>
      </c>
      <c r="I1" s="992" t="s">
        <v>7</v>
      </c>
      <c r="J1" s="992" t="s">
        <v>8</v>
      </c>
      <c r="K1" s="992" t="s">
        <v>131</v>
      </c>
      <c r="L1" s="992" t="s">
        <v>132</v>
      </c>
      <c r="M1" s="993" t="s">
        <v>272</v>
      </c>
      <c r="N1" s="992" t="s">
        <v>369</v>
      </c>
      <c r="O1" s="1006" t="s">
        <v>370</v>
      </c>
      <c r="P1" s="925" t="s">
        <v>1201</v>
      </c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x14ac:dyDescent="0.25">
      <c r="A2" s="1653" t="s">
        <v>235</v>
      </c>
      <c r="B2" s="1370" t="s">
        <v>6</v>
      </c>
      <c r="C2" s="1370">
        <v>1</v>
      </c>
      <c r="D2" s="1370" t="s">
        <v>252</v>
      </c>
      <c r="E2" s="1370" t="s">
        <v>392</v>
      </c>
      <c r="F2" s="1370">
        <v>1</v>
      </c>
      <c r="G2" s="1370"/>
      <c r="H2" s="1370"/>
      <c r="I2" s="963">
        <v>45870</v>
      </c>
      <c r="J2" s="963">
        <v>45689</v>
      </c>
      <c r="K2" s="1370">
        <v>1</v>
      </c>
      <c r="L2" s="1370">
        <v>13</v>
      </c>
      <c r="M2" s="1374">
        <v>1350</v>
      </c>
      <c r="N2" s="1637" t="s">
        <v>717</v>
      </c>
      <c r="O2" s="981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1369" t="s">
        <v>240</v>
      </c>
      <c r="V2" s="1369">
        <f>SUM(F15:F23)</f>
        <v>2</v>
      </c>
    </row>
    <row r="3" spans="1:22" ht="63" customHeight="1" x14ac:dyDescent="0.25">
      <c r="A3" s="1654"/>
      <c r="B3" s="1371" t="s">
        <v>6</v>
      </c>
      <c r="C3" s="1371">
        <v>2</v>
      </c>
      <c r="D3" s="1371" t="s">
        <v>253</v>
      </c>
      <c r="E3" s="1371" t="s">
        <v>392</v>
      </c>
      <c r="F3" s="1371"/>
      <c r="G3" s="1371"/>
      <c r="H3" s="1371"/>
      <c r="I3" s="966">
        <v>45870</v>
      </c>
      <c r="J3" s="966">
        <v>45689</v>
      </c>
      <c r="K3" s="1371">
        <v>0</v>
      </c>
      <c r="L3" s="1371">
        <v>12</v>
      </c>
      <c r="M3" s="1375">
        <v>800</v>
      </c>
      <c r="N3" s="1638"/>
      <c r="O3" s="983" t="s">
        <v>374</v>
      </c>
      <c r="P3" s="925"/>
      <c r="R3" s="1617"/>
      <c r="S3" s="1620"/>
      <c r="T3" s="1620"/>
      <c r="U3" s="1369" t="s">
        <v>913</v>
      </c>
      <c r="V3" s="1369">
        <f>SUM(G15:G23)</f>
        <v>8</v>
      </c>
    </row>
    <row r="4" spans="1:22" ht="63" customHeight="1" x14ac:dyDescent="0.25">
      <c r="A4" s="1654"/>
      <c r="B4" s="1371" t="s">
        <v>6</v>
      </c>
      <c r="C4" s="1371">
        <v>3</v>
      </c>
      <c r="D4" s="1371" t="s">
        <v>254</v>
      </c>
      <c r="E4" s="1371" t="s">
        <v>392</v>
      </c>
      <c r="F4" s="1371"/>
      <c r="G4" s="1371"/>
      <c r="H4" s="1371"/>
      <c r="I4" s="966">
        <v>45870</v>
      </c>
      <c r="J4" s="966">
        <v>45689</v>
      </c>
      <c r="K4" s="1371">
        <v>0</v>
      </c>
      <c r="L4" s="1371">
        <v>11</v>
      </c>
      <c r="M4" s="1375">
        <v>800</v>
      </c>
      <c r="N4" s="1638"/>
      <c r="O4" s="983" t="s">
        <v>374</v>
      </c>
      <c r="P4" s="925"/>
      <c r="R4" s="1618"/>
      <c r="S4" s="1621"/>
      <c r="T4" s="1621"/>
      <c r="U4" s="1369" t="s">
        <v>914</v>
      </c>
      <c r="V4" s="1369">
        <f>SUM(H15:H23)</f>
        <v>0</v>
      </c>
    </row>
    <row r="5" spans="1:22" ht="63" customHeight="1" x14ac:dyDescent="0.25">
      <c r="A5" s="1654"/>
      <c r="B5" s="1371" t="s">
        <v>6</v>
      </c>
      <c r="C5" s="1371">
        <v>4</v>
      </c>
      <c r="D5" s="1371" t="s">
        <v>255</v>
      </c>
      <c r="E5" s="1371" t="s">
        <v>392</v>
      </c>
      <c r="F5" s="1371"/>
      <c r="G5" s="1371">
        <v>1</v>
      </c>
      <c r="H5" s="1371"/>
      <c r="I5" s="966">
        <v>45870</v>
      </c>
      <c r="J5" s="966">
        <v>45689</v>
      </c>
      <c r="K5" s="1371">
        <v>0</v>
      </c>
      <c r="L5" s="1371">
        <v>11</v>
      </c>
      <c r="M5" s="1375">
        <v>800</v>
      </c>
      <c r="N5" s="1638"/>
      <c r="O5" s="983" t="s">
        <v>374</v>
      </c>
      <c r="P5" s="925"/>
      <c r="R5" s="1611">
        <v>2</v>
      </c>
      <c r="S5" s="1503" t="s">
        <v>233</v>
      </c>
      <c r="T5" s="1503">
        <f>COUNTIF(E24:E77,"в работе")</f>
        <v>47</v>
      </c>
      <c r="U5" s="1354" t="s">
        <v>240</v>
      </c>
      <c r="V5" s="1354">
        <f>SUM(F24:F77)</f>
        <v>3</v>
      </c>
    </row>
    <row r="6" spans="1:22" ht="63" customHeight="1" x14ac:dyDescent="0.25">
      <c r="A6" s="1654"/>
      <c r="B6" s="1371" t="s">
        <v>6</v>
      </c>
      <c r="C6" s="1371">
        <v>5</v>
      </c>
      <c r="D6" s="1371" t="s">
        <v>256</v>
      </c>
      <c r="E6" s="1371" t="s">
        <v>392</v>
      </c>
      <c r="F6" s="1371"/>
      <c r="G6" s="1371">
        <v>1</v>
      </c>
      <c r="H6" s="1371"/>
      <c r="I6" s="966">
        <v>45870</v>
      </c>
      <c r="J6" s="966">
        <v>45689</v>
      </c>
      <c r="K6" s="1371">
        <v>0</v>
      </c>
      <c r="L6" s="1371">
        <v>12</v>
      </c>
      <c r="M6" s="1375">
        <v>1000</v>
      </c>
      <c r="N6" s="1638"/>
      <c r="O6" s="983" t="s">
        <v>374</v>
      </c>
      <c r="P6" s="925"/>
      <c r="R6" s="1612"/>
      <c r="S6" s="1615"/>
      <c r="T6" s="1615"/>
      <c r="U6" s="1354" t="s">
        <v>913</v>
      </c>
      <c r="V6" s="1354">
        <f>SUM(G24:G77)</f>
        <v>2</v>
      </c>
    </row>
    <row r="7" spans="1:22" ht="63" customHeight="1" x14ac:dyDescent="0.25">
      <c r="A7" s="1654"/>
      <c r="B7" s="1371" t="s">
        <v>6</v>
      </c>
      <c r="C7" s="1371">
        <v>6</v>
      </c>
      <c r="D7" s="1371" t="s">
        <v>257</v>
      </c>
      <c r="E7" s="1371" t="s">
        <v>392</v>
      </c>
      <c r="F7" s="1371"/>
      <c r="G7" s="1371"/>
      <c r="H7" s="1371"/>
      <c r="I7" s="966">
        <v>45870</v>
      </c>
      <c r="J7" s="966">
        <v>45689</v>
      </c>
      <c r="K7" s="1371">
        <v>0</v>
      </c>
      <c r="L7" s="1371">
        <v>3</v>
      </c>
      <c r="M7" s="1375">
        <v>800</v>
      </c>
      <c r="N7" s="1638"/>
      <c r="O7" s="983" t="s">
        <v>374</v>
      </c>
      <c r="P7" s="925"/>
      <c r="R7" s="1613"/>
      <c r="S7" s="1504"/>
      <c r="T7" s="1504"/>
      <c r="U7" s="1354" t="s">
        <v>914</v>
      </c>
      <c r="V7" s="1354">
        <f>SUM(H24:H77)</f>
        <v>0</v>
      </c>
    </row>
    <row r="8" spans="1:22" ht="63" customHeight="1" x14ac:dyDescent="0.25">
      <c r="A8" s="1654"/>
      <c r="B8" s="1371" t="s">
        <v>6</v>
      </c>
      <c r="C8" s="1371">
        <v>7</v>
      </c>
      <c r="D8" s="1371" t="s">
        <v>258</v>
      </c>
      <c r="E8" s="1371" t="s">
        <v>391</v>
      </c>
      <c r="F8" s="1371"/>
      <c r="G8" s="1371"/>
      <c r="H8" s="1371"/>
      <c r="I8" s="966">
        <v>45870</v>
      </c>
      <c r="J8" s="966">
        <v>45689</v>
      </c>
      <c r="K8" s="1371">
        <v>0</v>
      </c>
      <c r="L8" s="1371">
        <v>2</v>
      </c>
      <c r="M8" s="1375">
        <v>250</v>
      </c>
      <c r="N8" s="1638"/>
      <c r="O8" s="983" t="s">
        <v>377</v>
      </c>
      <c r="P8" s="925"/>
      <c r="R8" s="1616">
        <v>3</v>
      </c>
      <c r="S8" s="1619" t="s">
        <v>234</v>
      </c>
      <c r="T8" s="1619">
        <f>COUNTIF(E78:E181,"в работе")</f>
        <v>63</v>
      </c>
      <c r="U8" s="1369" t="s">
        <v>240</v>
      </c>
      <c r="V8" s="1369">
        <f>SUM(F78:F181)</f>
        <v>3</v>
      </c>
    </row>
    <row r="9" spans="1:22" ht="63" customHeight="1" x14ac:dyDescent="0.25">
      <c r="A9" s="1654"/>
      <c r="B9" s="1371" t="s">
        <v>6</v>
      </c>
      <c r="C9" s="1371">
        <v>8</v>
      </c>
      <c r="D9" s="1371" t="s">
        <v>259</v>
      </c>
      <c r="E9" s="1371" t="s">
        <v>392</v>
      </c>
      <c r="F9" s="1371"/>
      <c r="G9" s="1371"/>
      <c r="H9" s="1371"/>
      <c r="I9" s="966">
        <v>45870</v>
      </c>
      <c r="J9" s="966">
        <v>45689</v>
      </c>
      <c r="K9" s="1371">
        <v>0</v>
      </c>
      <c r="L9" s="1371">
        <v>3</v>
      </c>
      <c r="M9" s="1375">
        <v>1000</v>
      </c>
      <c r="N9" s="1638"/>
      <c r="O9" s="983" t="s">
        <v>374</v>
      </c>
      <c r="P9" s="925"/>
      <c r="R9" s="1617"/>
      <c r="S9" s="1620"/>
      <c r="T9" s="1620"/>
      <c r="U9" s="1369" t="s">
        <v>913</v>
      </c>
      <c r="V9" s="1369">
        <f>SUM(G78:G181)</f>
        <v>10</v>
      </c>
    </row>
    <row r="10" spans="1:22" ht="63" customHeight="1" x14ac:dyDescent="0.25">
      <c r="A10" s="1654"/>
      <c r="B10" s="1371" t="s">
        <v>6</v>
      </c>
      <c r="C10" s="1371">
        <v>9</v>
      </c>
      <c r="D10" s="1371" t="s">
        <v>260</v>
      </c>
      <c r="E10" s="1371" t="s">
        <v>392</v>
      </c>
      <c r="F10" s="1371"/>
      <c r="G10" s="1371"/>
      <c r="H10" s="1371"/>
      <c r="I10" s="966">
        <v>45870</v>
      </c>
      <c r="J10" s="966">
        <v>45689</v>
      </c>
      <c r="K10" s="1371">
        <v>0</v>
      </c>
      <c r="L10" s="1371">
        <v>3</v>
      </c>
      <c r="M10" s="1375">
        <v>1000</v>
      </c>
      <c r="N10" s="1638"/>
      <c r="O10" s="983" t="s">
        <v>374</v>
      </c>
      <c r="P10" s="925"/>
      <c r="R10" s="1618"/>
      <c r="S10" s="1621"/>
      <c r="T10" s="1621"/>
      <c r="U10" s="1369" t="s">
        <v>914</v>
      </c>
      <c r="V10" s="1369">
        <f>SUM(H78:H181)</f>
        <v>0</v>
      </c>
    </row>
    <row r="11" spans="1:22" ht="63" customHeight="1" x14ac:dyDescent="0.25">
      <c r="A11" s="1654"/>
      <c r="B11" s="1371" t="s">
        <v>6</v>
      </c>
      <c r="C11" s="1371">
        <v>10</v>
      </c>
      <c r="D11" s="1371" t="s">
        <v>261</v>
      </c>
      <c r="E11" s="1371" t="s">
        <v>391</v>
      </c>
      <c r="F11" s="1371"/>
      <c r="G11" s="1371"/>
      <c r="H11" s="1371"/>
      <c r="I11" s="966">
        <v>45870</v>
      </c>
      <c r="J11" s="966">
        <v>45689</v>
      </c>
      <c r="K11" s="1371">
        <v>0</v>
      </c>
      <c r="L11" s="1371">
        <v>2</v>
      </c>
      <c r="M11" s="1375">
        <v>250</v>
      </c>
      <c r="N11" s="1638"/>
      <c r="O11" s="983" t="s">
        <v>377</v>
      </c>
      <c r="P11" s="925"/>
      <c r="R11" s="1602">
        <v>4</v>
      </c>
      <c r="S11" s="1503" t="s">
        <v>88</v>
      </c>
      <c r="T11" s="1503">
        <f>COUNTIF(E182:E189,"в работе")</f>
        <v>8</v>
      </c>
      <c r="U11" s="1354" t="s">
        <v>240</v>
      </c>
      <c r="V11" s="1354">
        <f>SUM(F182:F189)</f>
        <v>4</v>
      </c>
    </row>
    <row r="12" spans="1:22" ht="63" customHeight="1" x14ac:dyDescent="0.25">
      <c r="A12" s="1654"/>
      <c r="B12" s="1371" t="s">
        <v>6</v>
      </c>
      <c r="C12" s="1371">
        <v>11</v>
      </c>
      <c r="D12" s="1371" t="s">
        <v>262</v>
      </c>
      <c r="E12" s="1371" t="s">
        <v>391</v>
      </c>
      <c r="F12" s="1371"/>
      <c r="G12" s="1371"/>
      <c r="H12" s="1371"/>
      <c r="I12" s="966">
        <v>45870</v>
      </c>
      <c r="J12" s="966">
        <v>45689</v>
      </c>
      <c r="K12" s="1371">
        <v>0</v>
      </c>
      <c r="L12" s="1371">
        <v>12</v>
      </c>
      <c r="M12" s="1375">
        <v>800</v>
      </c>
      <c r="N12" s="1638"/>
      <c r="O12" s="983" t="s">
        <v>374</v>
      </c>
      <c r="P12" s="925"/>
      <c r="R12" s="1603"/>
      <c r="S12" s="1615"/>
      <c r="T12" s="1615"/>
      <c r="U12" s="1354" t="s">
        <v>913</v>
      </c>
      <c r="V12" s="1354">
        <f>SUM(G182:G189)</f>
        <v>5</v>
      </c>
    </row>
    <row r="13" spans="1:22" ht="63" customHeight="1" x14ac:dyDescent="0.25">
      <c r="A13" s="1654"/>
      <c r="B13" s="1371" t="s">
        <v>6</v>
      </c>
      <c r="C13" s="1371">
        <v>12</v>
      </c>
      <c r="D13" s="1371" t="s">
        <v>263</v>
      </c>
      <c r="E13" s="1371" t="s">
        <v>391</v>
      </c>
      <c r="F13" s="1371"/>
      <c r="G13" s="1371"/>
      <c r="H13" s="1371"/>
      <c r="I13" s="966">
        <v>45870</v>
      </c>
      <c r="J13" s="966">
        <v>45689</v>
      </c>
      <c r="K13" s="1371">
        <v>0</v>
      </c>
      <c r="L13" s="1371">
        <v>12</v>
      </c>
      <c r="M13" s="1375">
        <v>800</v>
      </c>
      <c r="N13" s="1638"/>
      <c r="O13" s="983" t="s">
        <v>374</v>
      </c>
      <c r="P13" s="925"/>
      <c r="R13" s="1604"/>
      <c r="S13" s="1504"/>
      <c r="T13" s="1504"/>
      <c r="U13" s="1354" t="s">
        <v>914</v>
      </c>
      <c r="V13" s="1354">
        <f>SUM(H182:H189)</f>
        <v>1</v>
      </c>
    </row>
    <row r="14" spans="1:22" ht="63.75" customHeight="1" thickBot="1" x14ac:dyDescent="0.3">
      <c r="A14" s="1655"/>
      <c r="B14" s="1373" t="s">
        <v>6</v>
      </c>
      <c r="C14" s="1373">
        <v>13</v>
      </c>
      <c r="D14" s="1373" t="s">
        <v>264</v>
      </c>
      <c r="E14" s="1373" t="s">
        <v>392</v>
      </c>
      <c r="F14" s="1373"/>
      <c r="G14" s="1373"/>
      <c r="H14" s="1373"/>
      <c r="I14" s="994">
        <v>45870</v>
      </c>
      <c r="J14" s="994">
        <v>45689</v>
      </c>
      <c r="K14" s="1373">
        <v>1</v>
      </c>
      <c r="L14" s="1373">
        <v>13</v>
      </c>
      <c r="M14" s="1376">
        <v>1350</v>
      </c>
      <c r="N14" s="1657"/>
      <c r="O14" s="996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1369" t="s">
        <v>240</v>
      </c>
      <c r="V14" s="1369">
        <f>SUM(F375:F386)</f>
        <v>3</v>
      </c>
    </row>
    <row r="15" spans="1:22" ht="63.75" customHeight="1" x14ac:dyDescent="0.25">
      <c r="A15" s="1527" t="s">
        <v>1007</v>
      </c>
      <c r="B15" s="1363" t="s">
        <v>6</v>
      </c>
      <c r="C15" s="1363">
        <v>1</v>
      </c>
      <c r="D15" s="1363" t="s">
        <v>715</v>
      </c>
      <c r="E15" s="1363" t="s">
        <v>392</v>
      </c>
      <c r="F15" s="1363">
        <v>1</v>
      </c>
      <c r="G15" s="1363"/>
      <c r="H15" s="1363"/>
      <c r="I15" s="593">
        <v>45839</v>
      </c>
      <c r="J15" s="593">
        <v>45689</v>
      </c>
      <c r="K15" s="1363">
        <v>0</v>
      </c>
      <c r="L15" s="1363">
        <v>9</v>
      </c>
      <c r="M15" s="1366">
        <v>1600</v>
      </c>
      <c r="N15" s="1554" t="s">
        <v>716</v>
      </c>
      <c r="O15" s="621" t="s">
        <v>373</v>
      </c>
      <c r="P15" s="925"/>
      <c r="R15" s="1617"/>
      <c r="S15" s="1633"/>
      <c r="T15" s="1633"/>
      <c r="U15" s="1369" t="s">
        <v>913</v>
      </c>
      <c r="V15" s="1369">
        <f>SUM(G375:G386)</f>
        <v>4</v>
      </c>
    </row>
    <row r="16" spans="1:22" ht="63.75" customHeight="1" x14ac:dyDescent="0.25">
      <c r="A16" s="1528"/>
      <c r="B16" s="1359" t="s">
        <v>6</v>
      </c>
      <c r="C16" s="1359">
        <v>2</v>
      </c>
      <c r="D16" s="1359" t="s">
        <v>707</v>
      </c>
      <c r="E16" s="1359" t="s">
        <v>392</v>
      </c>
      <c r="F16" s="1359"/>
      <c r="G16" s="1359">
        <v>3</v>
      </c>
      <c r="H16" s="1359"/>
      <c r="I16" s="595">
        <v>45839</v>
      </c>
      <c r="J16" s="595">
        <v>45689</v>
      </c>
      <c r="K16" s="1359">
        <v>0</v>
      </c>
      <c r="L16" s="1359">
        <v>9</v>
      </c>
      <c r="M16" s="1356">
        <v>1600</v>
      </c>
      <c r="N16" s="1545"/>
      <c r="O16" s="622" t="s">
        <v>373</v>
      </c>
      <c r="P16" s="925"/>
      <c r="R16" s="1618"/>
      <c r="S16" s="1633"/>
      <c r="T16" s="1633"/>
      <c r="U16" s="1369" t="s">
        <v>914</v>
      </c>
      <c r="V16" s="1369">
        <f>SUM(H375:H386)</f>
        <v>0</v>
      </c>
    </row>
    <row r="17" spans="1:22" ht="63.75" customHeight="1" x14ac:dyDescent="0.25">
      <c r="A17" s="1528"/>
      <c r="B17" s="1359" t="s">
        <v>6</v>
      </c>
      <c r="C17" s="1359">
        <v>3</v>
      </c>
      <c r="D17" s="1359" t="s">
        <v>708</v>
      </c>
      <c r="E17" s="1359" t="s">
        <v>392</v>
      </c>
      <c r="F17" s="1359">
        <v>1</v>
      </c>
      <c r="G17" s="1359"/>
      <c r="H17" s="1359"/>
      <c r="I17" s="595">
        <v>45839</v>
      </c>
      <c r="J17" s="595">
        <v>45689</v>
      </c>
      <c r="K17" s="1359">
        <v>0</v>
      </c>
      <c r="L17" s="1359">
        <v>9</v>
      </c>
      <c r="M17" s="1356">
        <v>1600</v>
      </c>
      <c r="N17" s="1545"/>
      <c r="O17" s="622" t="s">
        <v>373</v>
      </c>
      <c r="P17" s="925"/>
      <c r="R17" s="1602">
        <v>6</v>
      </c>
      <c r="S17" s="1634" t="s">
        <v>916</v>
      </c>
      <c r="T17" s="1503">
        <f>COUNTIF(E265:E374,"в работе")</f>
        <v>97</v>
      </c>
      <c r="U17" s="1354" t="s">
        <v>240</v>
      </c>
      <c r="V17" s="1354">
        <f>SUM(F265:F374)</f>
        <v>6</v>
      </c>
    </row>
    <row r="18" spans="1:22" ht="63.75" customHeight="1" x14ac:dyDescent="0.25">
      <c r="A18" s="1528"/>
      <c r="B18" s="1359" t="s">
        <v>6</v>
      </c>
      <c r="C18" s="1359">
        <v>4</v>
      </c>
      <c r="D18" s="1359" t="s">
        <v>709</v>
      </c>
      <c r="E18" s="1359" t="s">
        <v>392</v>
      </c>
      <c r="F18" s="1359"/>
      <c r="G18" s="1359"/>
      <c r="H18" s="1359"/>
      <c r="I18" s="595">
        <v>45839</v>
      </c>
      <c r="J18" s="595">
        <v>45689</v>
      </c>
      <c r="K18" s="1359">
        <v>1</v>
      </c>
      <c r="L18" s="1359">
        <v>9</v>
      </c>
      <c r="M18" s="1356">
        <v>1600</v>
      </c>
      <c r="N18" s="1545"/>
      <c r="O18" s="622" t="s">
        <v>373</v>
      </c>
      <c r="P18" s="925"/>
      <c r="R18" s="1603"/>
      <c r="S18" s="1635"/>
      <c r="T18" s="1615"/>
      <c r="U18" s="1354" t="s">
        <v>913</v>
      </c>
      <c r="V18" s="1354">
        <f>SUM(G265:G374)</f>
        <v>10</v>
      </c>
    </row>
    <row r="19" spans="1:22" ht="63.75" customHeight="1" x14ac:dyDescent="0.25">
      <c r="A19" s="1528"/>
      <c r="B19" s="1359" t="s">
        <v>6</v>
      </c>
      <c r="C19" s="1359">
        <v>5</v>
      </c>
      <c r="D19" s="1359" t="s">
        <v>710</v>
      </c>
      <c r="E19" s="1359" t="s">
        <v>392</v>
      </c>
      <c r="F19" s="1359"/>
      <c r="G19" s="1359"/>
      <c r="H19" s="1359"/>
      <c r="I19" s="595">
        <v>45839</v>
      </c>
      <c r="J19" s="595">
        <v>45689</v>
      </c>
      <c r="K19" s="1359">
        <v>1</v>
      </c>
      <c r="L19" s="1359">
        <v>9</v>
      </c>
      <c r="M19" s="1356">
        <v>1600</v>
      </c>
      <c r="N19" s="1545"/>
      <c r="O19" s="622" t="s">
        <v>373</v>
      </c>
      <c r="P19" s="925"/>
      <c r="R19" s="1604"/>
      <c r="S19" s="1636"/>
      <c r="T19" s="1504"/>
      <c r="U19" s="1354" t="s">
        <v>914</v>
      </c>
      <c r="V19" s="1354">
        <f>SUM(H265:H374)</f>
        <v>0</v>
      </c>
    </row>
    <row r="20" spans="1:22" ht="63.75" customHeight="1" x14ac:dyDescent="0.25">
      <c r="A20" s="1528"/>
      <c r="B20" s="1359" t="s">
        <v>6</v>
      </c>
      <c r="C20" s="1359">
        <v>6</v>
      </c>
      <c r="D20" s="1359" t="s">
        <v>711</v>
      </c>
      <c r="E20" s="1359" t="s">
        <v>392</v>
      </c>
      <c r="F20" s="1359"/>
      <c r="G20" s="1359">
        <v>2</v>
      </c>
      <c r="H20" s="1359"/>
      <c r="I20" s="595">
        <v>45839</v>
      </c>
      <c r="J20" s="595">
        <v>45689</v>
      </c>
      <c r="K20" s="1359">
        <v>1</v>
      </c>
      <c r="L20" s="1359">
        <v>10</v>
      </c>
      <c r="M20" s="1356">
        <v>1275</v>
      </c>
      <c r="N20" s="1545"/>
      <c r="O20" s="622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1369" t="s">
        <v>240</v>
      </c>
      <c r="V20" s="1369">
        <f>SUM(F2:F14)</f>
        <v>1</v>
      </c>
    </row>
    <row r="21" spans="1:22" ht="63.75" customHeight="1" x14ac:dyDescent="0.25">
      <c r="A21" s="1528"/>
      <c r="B21" s="1359" t="s">
        <v>6</v>
      </c>
      <c r="C21" s="1359">
        <v>7</v>
      </c>
      <c r="D21" s="1359" t="s">
        <v>712</v>
      </c>
      <c r="E21" s="1359" t="s">
        <v>392</v>
      </c>
      <c r="F21" s="1359"/>
      <c r="G21" s="1359">
        <v>1</v>
      </c>
      <c r="H21" s="1359"/>
      <c r="I21" s="595">
        <v>45839</v>
      </c>
      <c r="J21" s="595">
        <v>45689</v>
      </c>
      <c r="K21" s="1359">
        <v>1</v>
      </c>
      <c r="L21" s="1359">
        <v>10</v>
      </c>
      <c r="M21" s="1356">
        <v>1275</v>
      </c>
      <c r="N21" s="1545"/>
      <c r="O21" s="622" t="s">
        <v>373</v>
      </c>
      <c r="P21" s="925"/>
      <c r="R21" s="1617"/>
      <c r="S21" s="1620"/>
      <c r="T21" s="1620"/>
      <c r="U21" s="1369" t="s">
        <v>241</v>
      </c>
      <c r="V21" s="1369">
        <f>SUM(G2:G14)</f>
        <v>2</v>
      </c>
    </row>
    <row r="22" spans="1:22" ht="63.75" customHeight="1" x14ac:dyDescent="0.25">
      <c r="A22" s="1528"/>
      <c r="B22" s="1359" t="s">
        <v>6</v>
      </c>
      <c r="C22" s="1359">
        <v>8</v>
      </c>
      <c r="D22" s="1359" t="s">
        <v>713</v>
      </c>
      <c r="E22" s="1359" t="s">
        <v>392</v>
      </c>
      <c r="F22" s="1359"/>
      <c r="G22" s="1359">
        <v>1</v>
      </c>
      <c r="H22" s="1359"/>
      <c r="I22" s="595">
        <v>45839</v>
      </c>
      <c r="J22" s="595">
        <v>45689</v>
      </c>
      <c r="K22" s="1359">
        <v>0</v>
      </c>
      <c r="L22" s="1359">
        <v>3</v>
      </c>
      <c r="M22" s="1356">
        <v>1000</v>
      </c>
      <c r="N22" s="1545"/>
      <c r="O22" s="622" t="s">
        <v>373</v>
      </c>
      <c r="P22" s="925"/>
      <c r="R22" s="1618"/>
      <c r="S22" s="1621"/>
      <c r="T22" s="1621"/>
      <c r="U22" s="1369" t="s">
        <v>914</v>
      </c>
      <c r="V22" s="1369">
        <f>SUM(H2:H14)</f>
        <v>0</v>
      </c>
    </row>
    <row r="23" spans="1:22" ht="63.75" customHeight="1" thickBot="1" x14ac:dyDescent="0.3">
      <c r="A23" s="1529"/>
      <c r="B23" s="1361" t="s">
        <v>6</v>
      </c>
      <c r="C23" s="1361">
        <v>9</v>
      </c>
      <c r="D23" s="1361" t="s">
        <v>714</v>
      </c>
      <c r="E23" s="1361" t="s">
        <v>392</v>
      </c>
      <c r="F23" s="1361"/>
      <c r="G23" s="1361">
        <v>1</v>
      </c>
      <c r="H23" s="1361"/>
      <c r="I23" s="995">
        <v>45839</v>
      </c>
      <c r="J23" s="995">
        <v>45689</v>
      </c>
      <c r="K23" s="1361">
        <v>0</v>
      </c>
      <c r="L23" s="1361">
        <v>3</v>
      </c>
      <c r="M23" s="1362">
        <v>1000</v>
      </c>
      <c r="N23" s="1548"/>
      <c r="O23" s="628" t="s">
        <v>373</v>
      </c>
      <c r="P23" s="925"/>
      <c r="R23" s="1611">
        <v>8</v>
      </c>
      <c r="S23" s="1627" t="s">
        <v>356</v>
      </c>
      <c r="T23" s="1627">
        <f>COUNTIF(E236:E259,"в работе")</f>
        <v>24</v>
      </c>
      <c r="U23" s="941" t="s">
        <v>240</v>
      </c>
      <c r="V23" s="941">
        <f>SUM(F236:F259)</f>
        <v>7</v>
      </c>
    </row>
    <row r="24" spans="1:22" ht="18.75" customHeight="1" x14ac:dyDescent="0.25">
      <c r="A24" s="1653" t="s">
        <v>1008</v>
      </c>
      <c r="B24" s="1370" t="s">
        <v>39</v>
      </c>
      <c r="C24" s="1370">
        <v>1</v>
      </c>
      <c r="D24" s="1370" t="s">
        <v>102</v>
      </c>
      <c r="E24" s="1370" t="s">
        <v>392</v>
      </c>
      <c r="F24" s="1370"/>
      <c r="G24" s="1370"/>
      <c r="H24" s="1370"/>
      <c r="I24" s="963">
        <v>45839</v>
      </c>
      <c r="J24" s="963">
        <v>45689</v>
      </c>
      <c r="K24" s="1370">
        <v>0</v>
      </c>
      <c r="L24" s="1370">
        <v>5</v>
      </c>
      <c r="M24" s="1374">
        <v>1000</v>
      </c>
      <c r="N24" s="1637" t="s">
        <v>719</v>
      </c>
      <c r="O24" s="981" t="s">
        <v>374</v>
      </c>
      <c r="P24" s="925"/>
      <c r="R24" s="1612"/>
      <c r="S24" s="1628"/>
      <c r="T24" s="1628"/>
      <c r="U24" s="941" t="s">
        <v>241</v>
      </c>
      <c r="V24" s="941">
        <f>SUM(G236:G259)</f>
        <v>1</v>
      </c>
    </row>
    <row r="25" spans="1:22" ht="18.75" x14ac:dyDescent="0.25">
      <c r="A25" s="1654"/>
      <c r="B25" s="1371" t="s">
        <v>40</v>
      </c>
      <c r="C25" s="1371">
        <v>2</v>
      </c>
      <c r="D25" s="1371">
        <v>708509</v>
      </c>
      <c r="E25" s="1371" t="s">
        <v>392</v>
      </c>
      <c r="F25" s="1371"/>
      <c r="G25" s="1371"/>
      <c r="H25" s="1371"/>
      <c r="I25" s="966">
        <v>45839</v>
      </c>
      <c r="J25" s="966">
        <v>45689</v>
      </c>
      <c r="K25" s="1371">
        <v>0</v>
      </c>
      <c r="L25" s="1371">
        <v>5</v>
      </c>
      <c r="M25" s="1375">
        <v>1000</v>
      </c>
      <c r="N25" s="1638"/>
      <c r="O25" s="983" t="s">
        <v>375</v>
      </c>
      <c r="P25" s="925"/>
      <c r="R25" s="1613"/>
      <c r="S25" s="1629"/>
      <c r="T25" s="1629"/>
      <c r="U25" s="941" t="s">
        <v>914</v>
      </c>
      <c r="V25" s="941">
        <f>SUM(H236:H259)</f>
        <v>3</v>
      </c>
    </row>
    <row r="26" spans="1:22" ht="18.75" x14ac:dyDescent="0.25">
      <c r="A26" s="1654"/>
      <c r="B26" s="1371" t="s">
        <v>40</v>
      </c>
      <c r="C26" s="1371">
        <v>3</v>
      </c>
      <c r="D26" s="1371" t="s">
        <v>101</v>
      </c>
      <c r="E26" s="1371" t="s">
        <v>392</v>
      </c>
      <c r="F26" s="1371"/>
      <c r="G26" s="1371"/>
      <c r="H26" s="1371"/>
      <c r="I26" s="966">
        <v>45839</v>
      </c>
      <c r="J26" s="966">
        <v>45689</v>
      </c>
      <c r="K26" s="1371">
        <v>0</v>
      </c>
      <c r="L26" s="1371">
        <v>5</v>
      </c>
      <c r="M26" s="1375">
        <v>1000</v>
      </c>
      <c r="N26" s="1638"/>
      <c r="O26" s="983" t="s">
        <v>374</v>
      </c>
      <c r="P26" s="925"/>
      <c r="R26" s="1616">
        <v>9</v>
      </c>
      <c r="S26" s="1619" t="s">
        <v>808</v>
      </c>
      <c r="T26" s="1619">
        <f>COUNTIF(E202:E235,"в работе")</f>
        <v>25</v>
      </c>
      <c r="U26" s="1369" t="s">
        <v>240</v>
      </c>
      <c r="V26" s="1369">
        <f>SUM(F202:F235)</f>
        <v>0</v>
      </c>
    </row>
    <row r="27" spans="1:22" ht="18.75" x14ac:dyDescent="0.25">
      <c r="A27" s="1654"/>
      <c r="B27" s="1371" t="s">
        <v>401</v>
      </c>
      <c r="C27" s="1371">
        <v>4</v>
      </c>
      <c r="D27" s="1371" t="s">
        <v>98</v>
      </c>
      <c r="E27" s="1371" t="s">
        <v>391</v>
      </c>
      <c r="F27" s="1371"/>
      <c r="G27" s="1371"/>
      <c r="H27" s="1371"/>
      <c r="I27" s="966">
        <v>45839</v>
      </c>
      <c r="J27" s="966">
        <v>45689</v>
      </c>
      <c r="K27" s="1371">
        <v>0</v>
      </c>
      <c r="L27" s="1371">
        <v>5</v>
      </c>
      <c r="M27" s="1375">
        <v>1000</v>
      </c>
      <c r="N27" s="1638"/>
      <c r="O27" s="983" t="s">
        <v>374</v>
      </c>
      <c r="P27" s="925"/>
      <c r="R27" s="1617"/>
      <c r="S27" s="1620"/>
      <c r="T27" s="1620"/>
      <c r="U27" s="1369" t="s">
        <v>241</v>
      </c>
      <c r="V27" s="1369">
        <f>SUM(G202:G235)</f>
        <v>1</v>
      </c>
    </row>
    <row r="28" spans="1:22" ht="18.75" x14ac:dyDescent="0.25">
      <c r="A28" s="1654"/>
      <c r="B28" s="1371" t="s">
        <v>41</v>
      </c>
      <c r="C28" s="1371">
        <v>5</v>
      </c>
      <c r="D28" s="1371" t="s">
        <v>100</v>
      </c>
      <c r="E28" s="1371" t="s">
        <v>392</v>
      </c>
      <c r="F28" s="1371"/>
      <c r="G28" s="1371"/>
      <c r="H28" s="1371"/>
      <c r="I28" s="966">
        <v>45839</v>
      </c>
      <c r="J28" s="966">
        <v>45689</v>
      </c>
      <c r="K28" s="1371">
        <v>0</v>
      </c>
      <c r="L28" s="1371">
        <v>5</v>
      </c>
      <c r="M28" s="1375">
        <v>1000</v>
      </c>
      <c r="N28" s="1638"/>
      <c r="O28" s="983" t="s">
        <v>374</v>
      </c>
      <c r="P28" s="925"/>
      <c r="R28" s="1618"/>
      <c r="S28" s="1621"/>
      <c r="T28" s="1621"/>
      <c r="U28" s="1369" t="s">
        <v>914</v>
      </c>
      <c r="V28" s="1369">
        <f>SUM(H202:H235)</f>
        <v>0</v>
      </c>
    </row>
    <row r="29" spans="1:22" ht="18.75" x14ac:dyDescent="0.25">
      <c r="A29" s="1654"/>
      <c r="B29" s="1371" t="s">
        <v>41</v>
      </c>
      <c r="C29" s="1371">
        <v>6</v>
      </c>
      <c r="D29" s="1371">
        <v>708511</v>
      </c>
      <c r="E29" s="1371" t="s">
        <v>392</v>
      </c>
      <c r="F29" s="1371"/>
      <c r="G29" s="1371"/>
      <c r="H29" s="1371"/>
      <c r="I29" s="966">
        <v>45839</v>
      </c>
      <c r="J29" s="966">
        <v>45689</v>
      </c>
      <c r="K29" s="1371">
        <v>0</v>
      </c>
      <c r="L29" s="1371">
        <v>5</v>
      </c>
      <c r="M29" s="1375">
        <v>1000</v>
      </c>
      <c r="N29" s="1638"/>
      <c r="O29" s="983" t="s">
        <v>375</v>
      </c>
      <c r="P29" s="925"/>
      <c r="R29" s="1602">
        <v>10</v>
      </c>
      <c r="S29" s="1627" t="s">
        <v>368</v>
      </c>
      <c r="T29" s="1627">
        <f>COUNTIF(E190:E201,"в работе")</f>
        <v>8</v>
      </c>
      <c r="U29" s="941" t="s">
        <v>240</v>
      </c>
      <c r="V29" s="941">
        <f>SUM(F190:F201)</f>
        <v>2</v>
      </c>
    </row>
    <row r="30" spans="1:22" ht="18.75" x14ac:dyDescent="0.25">
      <c r="A30" s="1654"/>
      <c r="B30" s="1371" t="s">
        <v>42</v>
      </c>
      <c r="C30" s="1371">
        <v>7</v>
      </c>
      <c r="D30" s="1371" t="s">
        <v>99</v>
      </c>
      <c r="E30" s="1371" t="s">
        <v>392</v>
      </c>
      <c r="F30" s="1371"/>
      <c r="G30" s="1371"/>
      <c r="H30" s="1371"/>
      <c r="I30" s="966">
        <v>45839</v>
      </c>
      <c r="J30" s="966">
        <v>45689</v>
      </c>
      <c r="K30" s="1371">
        <v>0</v>
      </c>
      <c r="L30" s="1371">
        <v>5</v>
      </c>
      <c r="M30" s="1375">
        <v>1000</v>
      </c>
      <c r="N30" s="1638"/>
      <c r="O30" s="983" t="s">
        <v>374</v>
      </c>
      <c r="P30" s="925"/>
      <c r="R30" s="1603"/>
      <c r="S30" s="1628"/>
      <c r="T30" s="1628"/>
      <c r="U30" s="941" t="s">
        <v>241</v>
      </c>
      <c r="V30" s="941">
        <f>SUM(G190:G201)</f>
        <v>0</v>
      </c>
    </row>
    <row r="31" spans="1:22" ht="18.75" customHeight="1" x14ac:dyDescent="0.25">
      <c r="A31" s="1654"/>
      <c r="B31" s="1371" t="s">
        <v>10</v>
      </c>
      <c r="C31" s="1371">
        <v>1</v>
      </c>
      <c r="D31" s="1371" t="s">
        <v>103</v>
      </c>
      <c r="E31" s="1371" t="s">
        <v>392</v>
      </c>
      <c r="F31" s="1371"/>
      <c r="G31" s="1371"/>
      <c r="H31" s="1371"/>
      <c r="I31" s="966">
        <v>45839</v>
      </c>
      <c r="J31" s="966">
        <v>45689</v>
      </c>
      <c r="K31" s="1371">
        <v>0</v>
      </c>
      <c r="L31" s="1371">
        <v>5</v>
      </c>
      <c r="M31" s="1375">
        <v>1000</v>
      </c>
      <c r="N31" s="1638" t="s">
        <v>740</v>
      </c>
      <c r="O31" s="983" t="s">
        <v>374</v>
      </c>
      <c r="P31" s="925"/>
      <c r="R31" s="1604"/>
      <c r="S31" s="1629"/>
      <c r="T31" s="1629"/>
      <c r="U31" s="941" t="s">
        <v>914</v>
      </c>
      <c r="V31" s="941">
        <f>SUM(H190:H201)</f>
        <v>0</v>
      </c>
    </row>
    <row r="32" spans="1:22" ht="18.75" x14ac:dyDescent="0.25">
      <c r="A32" s="1654"/>
      <c r="B32" s="1371" t="s">
        <v>11</v>
      </c>
      <c r="C32" s="1371">
        <v>2</v>
      </c>
      <c r="D32" s="1371" t="s">
        <v>104</v>
      </c>
      <c r="E32" s="1371" t="s">
        <v>392</v>
      </c>
      <c r="F32" s="1371"/>
      <c r="G32" s="1371"/>
      <c r="H32" s="1371"/>
      <c r="I32" s="966">
        <v>45839</v>
      </c>
      <c r="J32" s="966">
        <v>45689</v>
      </c>
      <c r="K32" s="1371">
        <v>0</v>
      </c>
      <c r="L32" s="1371">
        <v>5</v>
      </c>
      <c r="M32" s="1375">
        <v>1000</v>
      </c>
      <c r="N32" s="1638"/>
      <c r="O32" s="983" t="s">
        <v>374</v>
      </c>
      <c r="P32" s="925"/>
      <c r="R32" s="1616">
        <v>11</v>
      </c>
      <c r="S32" s="1619" t="s">
        <v>363</v>
      </c>
      <c r="T32" s="1619">
        <f>COUNTIF(E260:E264,"в работе")</f>
        <v>2</v>
      </c>
      <c r="U32" s="1369" t="s">
        <v>240</v>
      </c>
      <c r="V32" s="1369">
        <f>SUM(F260:F264)</f>
        <v>0</v>
      </c>
    </row>
    <row r="33" spans="1:22" ht="18.75" x14ac:dyDescent="0.25">
      <c r="A33" s="1654"/>
      <c r="B33" s="1371" t="s">
        <v>12</v>
      </c>
      <c r="C33" s="1371">
        <v>3</v>
      </c>
      <c r="D33" s="1371" t="s">
        <v>105</v>
      </c>
      <c r="E33" s="1371" t="s">
        <v>392</v>
      </c>
      <c r="F33" s="1371"/>
      <c r="G33" s="1371"/>
      <c r="H33" s="1371"/>
      <c r="I33" s="966">
        <v>45839</v>
      </c>
      <c r="J33" s="966">
        <v>45689</v>
      </c>
      <c r="K33" s="1371">
        <v>0</v>
      </c>
      <c r="L33" s="1371">
        <v>5</v>
      </c>
      <c r="M33" s="1375">
        <v>1000</v>
      </c>
      <c r="N33" s="1638"/>
      <c r="O33" s="983" t="s">
        <v>374</v>
      </c>
      <c r="P33" s="925"/>
      <c r="R33" s="1617"/>
      <c r="S33" s="1620"/>
      <c r="T33" s="1620"/>
      <c r="U33" s="1369" t="s">
        <v>241</v>
      </c>
      <c r="V33" s="1369">
        <f>SUM(G260:G264)</f>
        <v>1</v>
      </c>
    </row>
    <row r="34" spans="1:22" ht="18.75" x14ac:dyDescent="0.25">
      <c r="A34" s="1654"/>
      <c r="B34" s="1371" t="s">
        <v>13</v>
      </c>
      <c r="C34" s="1371">
        <v>4</v>
      </c>
      <c r="D34" s="1371" t="s">
        <v>106</v>
      </c>
      <c r="E34" s="1371" t="s">
        <v>392</v>
      </c>
      <c r="F34" s="1371"/>
      <c r="G34" s="1371"/>
      <c r="H34" s="1371"/>
      <c r="I34" s="966">
        <v>45839</v>
      </c>
      <c r="J34" s="966">
        <v>45689</v>
      </c>
      <c r="K34" s="1371">
        <v>0</v>
      </c>
      <c r="L34" s="1371">
        <v>5</v>
      </c>
      <c r="M34" s="1375">
        <v>1000</v>
      </c>
      <c r="N34" s="1638"/>
      <c r="O34" s="983" t="s">
        <v>374</v>
      </c>
      <c r="P34" s="925"/>
      <c r="R34" s="1618"/>
      <c r="S34" s="1621"/>
      <c r="T34" s="1621"/>
      <c r="U34" s="1369" t="s">
        <v>914</v>
      </c>
      <c r="V34" s="1369">
        <f>SUM(H260:H264)</f>
        <v>0</v>
      </c>
    </row>
    <row r="35" spans="1:22" ht="15.75" customHeight="1" x14ac:dyDescent="0.25">
      <c r="A35" s="1654"/>
      <c r="B35" s="1371" t="s">
        <v>14</v>
      </c>
      <c r="C35" s="1371">
        <v>1</v>
      </c>
      <c r="D35" s="1371" t="s">
        <v>107</v>
      </c>
      <c r="E35" s="1371" t="s">
        <v>392</v>
      </c>
      <c r="F35" s="1371"/>
      <c r="G35" s="1371"/>
      <c r="H35" s="1371"/>
      <c r="I35" s="966">
        <v>45839</v>
      </c>
      <c r="J35" s="966">
        <v>45689</v>
      </c>
      <c r="K35" s="1371">
        <v>0</v>
      </c>
      <c r="L35" s="1371">
        <v>5</v>
      </c>
      <c r="M35" s="1375">
        <v>1000</v>
      </c>
      <c r="N35" s="1638" t="s">
        <v>741</v>
      </c>
      <c r="O35" s="983" t="s">
        <v>374</v>
      </c>
      <c r="P35" s="925"/>
      <c r="R35" s="1665">
        <v>12</v>
      </c>
      <c r="S35" s="1665" t="s">
        <v>568</v>
      </c>
      <c r="T35" s="1665">
        <f>COUNTIF(E387:E399,"в работе")</f>
        <v>13</v>
      </c>
      <c r="U35" s="1034" t="s">
        <v>240</v>
      </c>
      <c r="V35" s="1034">
        <f>SUM(F387:F399)</f>
        <v>0</v>
      </c>
    </row>
    <row r="36" spans="1:22" ht="18.75" x14ac:dyDescent="0.25">
      <c r="A36" s="1654"/>
      <c r="B36" s="1371" t="s">
        <v>15</v>
      </c>
      <c r="C36" s="1371">
        <v>2</v>
      </c>
      <c r="D36" s="1371" t="s">
        <v>904</v>
      </c>
      <c r="E36" s="1371" t="s">
        <v>392</v>
      </c>
      <c r="F36" s="1371"/>
      <c r="G36" s="1371"/>
      <c r="H36" s="1371"/>
      <c r="I36" s="966">
        <v>45839</v>
      </c>
      <c r="J36" s="966">
        <v>45689</v>
      </c>
      <c r="K36" s="1371">
        <v>0</v>
      </c>
      <c r="L36" s="1371">
        <v>5</v>
      </c>
      <c r="M36" s="1375">
        <v>1000</v>
      </c>
      <c r="N36" s="1638"/>
      <c r="O36" s="983" t="s">
        <v>374</v>
      </c>
      <c r="P36" s="925"/>
      <c r="R36" s="1666"/>
      <c r="S36" s="1666"/>
      <c r="T36" s="1666"/>
      <c r="U36" s="1034" t="s">
        <v>241</v>
      </c>
      <c r="V36" s="1034">
        <f>SUM(G387:G399)</f>
        <v>2</v>
      </c>
    </row>
    <row r="37" spans="1:22" ht="18.75" x14ac:dyDescent="0.25">
      <c r="A37" s="1654"/>
      <c r="B37" s="1371" t="s">
        <v>16</v>
      </c>
      <c r="C37" s="1371">
        <v>3</v>
      </c>
      <c r="D37" s="1371" t="s">
        <v>109</v>
      </c>
      <c r="E37" s="1371" t="s">
        <v>392</v>
      </c>
      <c r="F37" s="1371"/>
      <c r="G37" s="1371"/>
      <c r="H37" s="1371"/>
      <c r="I37" s="966">
        <v>45839</v>
      </c>
      <c r="J37" s="966">
        <v>45689</v>
      </c>
      <c r="K37" s="1371">
        <v>0</v>
      </c>
      <c r="L37" s="1371">
        <v>5</v>
      </c>
      <c r="M37" s="1375">
        <v>1000</v>
      </c>
      <c r="N37" s="1638"/>
      <c r="O37" s="983" t="s">
        <v>374</v>
      </c>
      <c r="P37" s="925"/>
      <c r="R37" s="1667"/>
      <c r="S37" s="1667"/>
      <c r="T37" s="1667"/>
      <c r="U37" s="1034" t="s">
        <v>914</v>
      </c>
      <c r="V37" s="1034">
        <f>SUM(H387:H399)</f>
        <v>0</v>
      </c>
    </row>
    <row r="38" spans="1:22" ht="18.75" x14ac:dyDescent="0.25">
      <c r="A38" s="1654"/>
      <c r="B38" s="1371" t="s">
        <v>17</v>
      </c>
      <c r="C38" s="1371">
        <v>4</v>
      </c>
      <c r="D38" s="1371" t="s">
        <v>110</v>
      </c>
      <c r="E38" s="1371" t="s">
        <v>392</v>
      </c>
      <c r="F38" s="1371">
        <v>1</v>
      </c>
      <c r="G38" s="1371"/>
      <c r="H38" s="1371"/>
      <c r="I38" s="966">
        <v>45839</v>
      </c>
      <c r="J38" s="966">
        <v>45689</v>
      </c>
      <c r="K38" s="1371">
        <v>0</v>
      </c>
      <c r="L38" s="1371">
        <v>5</v>
      </c>
      <c r="M38" s="1375">
        <v>1000</v>
      </c>
      <c r="N38" s="1638"/>
      <c r="O38" s="983" t="s">
        <v>374</v>
      </c>
      <c r="P38" s="925"/>
      <c r="R38" s="1668">
        <v>13</v>
      </c>
      <c r="S38" s="1668" t="s">
        <v>586</v>
      </c>
      <c r="T38" s="1668">
        <f>COUNTIF(E400:E412,"в работе")</f>
        <v>12</v>
      </c>
      <c r="U38" s="1380" t="s">
        <v>240</v>
      </c>
      <c r="V38" s="1380">
        <f>SUM(F400:F412)</f>
        <v>2</v>
      </c>
    </row>
    <row r="39" spans="1:22" ht="15.75" customHeight="1" x14ac:dyDescent="0.25">
      <c r="A39" s="1654"/>
      <c r="B39" s="1371" t="s">
        <v>18</v>
      </c>
      <c r="C39" s="1371">
        <v>1</v>
      </c>
      <c r="D39" s="1371" t="s">
        <v>111</v>
      </c>
      <c r="E39" s="1371" t="s">
        <v>392</v>
      </c>
      <c r="F39" s="1371"/>
      <c r="G39" s="1371"/>
      <c r="H39" s="1371"/>
      <c r="I39" s="966">
        <v>45839</v>
      </c>
      <c r="J39" s="966">
        <v>45689</v>
      </c>
      <c r="K39" s="1371">
        <v>0</v>
      </c>
      <c r="L39" s="1371">
        <v>5</v>
      </c>
      <c r="M39" s="1375">
        <v>1000</v>
      </c>
      <c r="N39" s="1638" t="s">
        <v>742</v>
      </c>
      <c r="O39" s="983" t="s">
        <v>374</v>
      </c>
      <c r="P39" s="925"/>
      <c r="R39" s="1669"/>
      <c r="S39" s="1669"/>
      <c r="T39" s="1669"/>
      <c r="U39" s="1380" t="s">
        <v>241</v>
      </c>
      <c r="V39" s="1380">
        <f>SUM(G400:G412)</f>
        <v>0</v>
      </c>
    </row>
    <row r="40" spans="1:22" ht="18.75" x14ac:dyDescent="0.25">
      <c r="A40" s="1654"/>
      <c r="B40" s="1371" t="s">
        <v>19</v>
      </c>
      <c r="C40" s="1371">
        <v>2</v>
      </c>
      <c r="D40" s="1371" t="s">
        <v>112</v>
      </c>
      <c r="E40" s="1371" t="s">
        <v>392</v>
      </c>
      <c r="F40" s="1371"/>
      <c r="G40" s="1371"/>
      <c r="H40" s="1371"/>
      <c r="I40" s="966">
        <v>45839</v>
      </c>
      <c r="J40" s="966">
        <v>45689</v>
      </c>
      <c r="K40" s="1371">
        <v>0</v>
      </c>
      <c r="L40" s="1371">
        <v>5</v>
      </c>
      <c r="M40" s="1375">
        <v>1000</v>
      </c>
      <c r="N40" s="1638"/>
      <c r="O40" s="983" t="s">
        <v>374</v>
      </c>
      <c r="P40" s="925"/>
      <c r="R40" s="1670"/>
      <c r="S40" s="1670"/>
      <c r="T40" s="1670"/>
      <c r="U40" s="1380" t="s">
        <v>914</v>
      </c>
      <c r="V40" s="1380">
        <f>SUM(H400:H412)</f>
        <v>0</v>
      </c>
    </row>
    <row r="41" spans="1:22" ht="18.75" x14ac:dyDescent="0.25">
      <c r="A41" s="1654"/>
      <c r="B41" s="1371" t="s">
        <v>20</v>
      </c>
      <c r="C41" s="1371">
        <v>3</v>
      </c>
      <c r="D41" s="1371" t="s">
        <v>113</v>
      </c>
      <c r="E41" s="1371" t="s">
        <v>392</v>
      </c>
      <c r="F41" s="1371"/>
      <c r="G41" s="1371"/>
      <c r="H41" s="1371"/>
      <c r="I41" s="966">
        <v>45839</v>
      </c>
      <c r="J41" s="966">
        <v>45689</v>
      </c>
      <c r="K41" s="1371">
        <v>0</v>
      </c>
      <c r="L41" s="1371">
        <v>5</v>
      </c>
      <c r="M41" s="1375">
        <v>1000</v>
      </c>
      <c r="N41" s="1638"/>
      <c r="O41" s="983" t="s">
        <v>374</v>
      </c>
      <c r="P41" s="925"/>
      <c r="R41" s="1634">
        <v>14</v>
      </c>
      <c r="S41" s="1665" t="s">
        <v>664</v>
      </c>
      <c r="T41" s="1665">
        <v>0</v>
      </c>
      <c r="U41" s="1034" t="s">
        <v>240</v>
      </c>
      <c r="V41" s="1034">
        <v>0</v>
      </c>
    </row>
    <row r="42" spans="1:22" ht="18.75" x14ac:dyDescent="0.25">
      <c r="A42" s="1654"/>
      <c r="B42" s="1371" t="s">
        <v>21</v>
      </c>
      <c r="C42" s="1371">
        <v>4</v>
      </c>
      <c r="D42" s="1371" t="s">
        <v>114</v>
      </c>
      <c r="E42" s="1371" t="s">
        <v>392</v>
      </c>
      <c r="F42" s="1371"/>
      <c r="G42" s="1371"/>
      <c r="H42" s="1371"/>
      <c r="I42" s="966">
        <v>45839</v>
      </c>
      <c r="J42" s="966">
        <v>45689</v>
      </c>
      <c r="K42" s="1371">
        <v>0</v>
      </c>
      <c r="L42" s="1371">
        <v>5</v>
      </c>
      <c r="M42" s="1375">
        <v>1000</v>
      </c>
      <c r="N42" s="1638"/>
      <c r="O42" s="983" t="s">
        <v>374</v>
      </c>
      <c r="P42" s="925"/>
      <c r="R42" s="1635"/>
      <c r="S42" s="1666"/>
      <c r="T42" s="1666"/>
      <c r="U42" s="1034" t="s">
        <v>241</v>
      </c>
      <c r="V42" s="1034">
        <v>0</v>
      </c>
    </row>
    <row r="43" spans="1:22" ht="18.75" x14ac:dyDescent="0.25">
      <c r="A43" s="1654"/>
      <c r="B43" s="1371" t="s">
        <v>116</v>
      </c>
      <c r="C43" s="1371">
        <v>5</v>
      </c>
      <c r="D43" s="1371" t="s">
        <v>115</v>
      </c>
      <c r="E43" s="1371" t="s">
        <v>392</v>
      </c>
      <c r="F43" s="1371"/>
      <c r="G43" s="1371"/>
      <c r="H43" s="1371"/>
      <c r="I43" s="966">
        <v>45839</v>
      </c>
      <c r="J43" s="966">
        <v>45689</v>
      </c>
      <c r="K43" s="1371">
        <v>0</v>
      </c>
      <c r="L43" s="1371">
        <v>5</v>
      </c>
      <c r="M43" s="1375">
        <v>1000</v>
      </c>
      <c r="N43" s="1638"/>
      <c r="O43" s="983" t="s">
        <v>374</v>
      </c>
      <c r="P43" s="925"/>
      <c r="R43" s="1636"/>
      <c r="S43" s="1667"/>
      <c r="T43" s="1667"/>
      <c r="U43" s="1034" t="s">
        <v>914</v>
      </c>
      <c r="V43" s="1034">
        <v>0</v>
      </c>
    </row>
    <row r="44" spans="1:22" ht="15.75" customHeight="1" x14ac:dyDescent="0.25">
      <c r="A44" s="1654"/>
      <c r="B44" s="1371" t="s">
        <v>22</v>
      </c>
      <c r="C44" s="1371">
        <v>1</v>
      </c>
      <c r="D44" s="1371" t="s">
        <v>117</v>
      </c>
      <c r="E44" s="1371" t="s">
        <v>392</v>
      </c>
      <c r="F44" s="1371"/>
      <c r="G44" s="1371"/>
      <c r="H44" s="1371"/>
      <c r="I44" s="966">
        <v>45839</v>
      </c>
      <c r="J44" s="966">
        <v>45689</v>
      </c>
      <c r="K44" s="1371">
        <v>0</v>
      </c>
      <c r="L44" s="1371">
        <v>5</v>
      </c>
      <c r="M44" s="1375">
        <v>1000</v>
      </c>
      <c r="N44" s="1638" t="s">
        <v>743</v>
      </c>
      <c r="O44" s="983" t="s">
        <v>374</v>
      </c>
      <c r="P44" s="925"/>
      <c r="R44" s="1668">
        <v>15</v>
      </c>
      <c r="S44" s="1668" t="s">
        <v>675</v>
      </c>
      <c r="T44" s="1668">
        <f>COUNTIF(E473:E492,"в работе")</f>
        <v>20</v>
      </c>
      <c r="U44" s="1380" t="s">
        <v>240</v>
      </c>
      <c r="V44" s="1380">
        <f>SUM(F473:F492)</f>
        <v>3</v>
      </c>
    </row>
    <row r="45" spans="1:22" ht="18.75" x14ac:dyDescent="0.25">
      <c r="A45" s="1654"/>
      <c r="B45" s="1371" t="s">
        <v>23</v>
      </c>
      <c r="C45" s="1371">
        <v>2</v>
      </c>
      <c r="D45" s="1371" t="s">
        <v>402</v>
      </c>
      <c r="E45" s="1371" t="s">
        <v>392</v>
      </c>
      <c r="F45" s="1371"/>
      <c r="G45" s="1371"/>
      <c r="H45" s="1371"/>
      <c r="I45" s="966">
        <v>45839</v>
      </c>
      <c r="J45" s="966">
        <v>45689</v>
      </c>
      <c r="K45" s="1371">
        <v>0</v>
      </c>
      <c r="L45" s="1371">
        <v>5</v>
      </c>
      <c r="M45" s="1375">
        <v>1000</v>
      </c>
      <c r="N45" s="1638"/>
      <c r="O45" s="983" t="s">
        <v>374</v>
      </c>
      <c r="P45" s="925"/>
      <c r="R45" s="1669"/>
      <c r="S45" s="1669"/>
      <c r="T45" s="1669"/>
      <c r="U45" s="1380" t="s">
        <v>241</v>
      </c>
      <c r="V45" s="1380">
        <f>SUM(G473:G492)</f>
        <v>1</v>
      </c>
    </row>
    <row r="46" spans="1:22" ht="18.75" x14ac:dyDescent="0.25">
      <c r="A46" s="1654"/>
      <c r="B46" s="1371" t="s">
        <v>24</v>
      </c>
      <c r="C46" s="1371">
        <v>3</v>
      </c>
      <c r="D46" s="1371" t="s">
        <v>119</v>
      </c>
      <c r="E46" s="1371" t="s">
        <v>392</v>
      </c>
      <c r="F46" s="1371"/>
      <c r="G46" s="1371">
        <v>1</v>
      </c>
      <c r="H46" s="1371"/>
      <c r="I46" s="966">
        <v>45839</v>
      </c>
      <c r="J46" s="966">
        <v>45689</v>
      </c>
      <c r="K46" s="1371">
        <v>0</v>
      </c>
      <c r="L46" s="1371">
        <v>5</v>
      </c>
      <c r="M46" s="1375">
        <v>1000</v>
      </c>
      <c r="N46" s="1638"/>
      <c r="O46" s="983" t="s">
        <v>374</v>
      </c>
      <c r="P46" s="925"/>
      <c r="R46" s="1670"/>
      <c r="S46" s="1670"/>
      <c r="T46" s="1670"/>
      <c r="U46" s="1380" t="s">
        <v>914</v>
      </c>
      <c r="V46" s="1380">
        <f>SUM(H473:H492)</f>
        <v>1</v>
      </c>
    </row>
    <row r="47" spans="1:22" ht="18.75" x14ac:dyDescent="0.25">
      <c r="A47" s="1654"/>
      <c r="B47" s="1371" t="s">
        <v>25</v>
      </c>
      <c r="C47" s="1371">
        <v>4</v>
      </c>
      <c r="D47" s="1371" t="s">
        <v>120</v>
      </c>
      <c r="E47" s="1371" t="s">
        <v>392</v>
      </c>
      <c r="F47" s="1371">
        <v>1</v>
      </c>
      <c r="G47" s="1371"/>
      <c r="H47" s="1371"/>
      <c r="I47" s="966">
        <v>45839</v>
      </c>
      <c r="J47" s="966">
        <v>45689</v>
      </c>
      <c r="K47" s="1371">
        <v>0</v>
      </c>
      <c r="L47" s="1371">
        <v>5</v>
      </c>
      <c r="M47" s="1375">
        <v>1000</v>
      </c>
      <c r="N47" s="1638"/>
      <c r="O47" s="983" t="s">
        <v>374</v>
      </c>
      <c r="P47" s="925"/>
      <c r="R47" s="1665">
        <v>16</v>
      </c>
      <c r="S47" s="1665" t="s">
        <v>699</v>
      </c>
      <c r="T47" s="1665">
        <f>COUNTIF(E493:E500,"в работе")</f>
        <v>5</v>
      </c>
      <c r="U47" s="1034" t="s">
        <v>240</v>
      </c>
      <c r="V47" s="1034">
        <f>SUM(F493:F500)</f>
        <v>0</v>
      </c>
    </row>
    <row r="48" spans="1:22" ht="18.75" customHeight="1" x14ac:dyDescent="0.25">
      <c r="A48" s="1654"/>
      <c r="B48" s="1371" t="s">
        <v>26</v>
      </c>
      <c r="C48" s="1371">
        <v>1</v>
      </c>
      <c r="D48" s="1371" t="s">
        <v>121</v>
      </c>
      <c r="E48" s="1371" t="s">
        <v>392</v>
      </c>
      <c r="F48" s="1371"/>
      <c r="G48" s="1371"/>
      <c r="H48" s="1371"/>
      <c r="I48" s="966">
        <v>45839</v>
      </c>
      <c r="J48" s="966">
        <v>45689</v>
      </c>
      <c r="K48" s="1371">
        <v>0</v>
      </c>
      <c r="L48" s="1371">
        <v>5</v>
      </c>
      <c r="M48" s="1375">
        <v>1000</v>
      </c>
      <c r="N48" s="1638" t="s">
        <v>744</v>
      </c>
      <c r="O48" s="983" t="s">
        <v>374</v>
      </c>
      <c r="P48" s="925"/>
      <c r="R48" s="1666"/>
      <c r="S48" s="1666"/>
      <c r="T48" s="1666"/>
      <c r="U48" s="1034" t="s">
        <v>241</v>
      </c>
      <c r="V48" s="1034">
        <f>SUM(G493:G500)</f>
        <v>1</v>
      </c>
    </row>
    <row r="49" spans="1:22" ht="18.75" x14ac:dyDescent="0.25">
      <c r="A49" s="1654"/>
      <c r="B49" s="1371" t="s">
        <v>27</v>
      </c>
      <c r="C49" s="1371">
        <v>2</v>
      </c>
      <c r="D49" s="1371" t="s">
        <v>122</v>
      </c>
      <c r="E49" s="1371" t="s">
        <v>392</v>
      </c>
      <c r="F49" s="1371"/>
      <c r="G49" s="1371"/>
      <c r="H49" s="1371"/>
      <c r="I49" s="966">
        <v>45839</v>
      </c>
      <c r="J49" s="966">
        <v>45689</v>
      </c>
      <c r="K49" s="1371">
        <v>0</v>
      </c>
      <c r="L49" s="1371">
        <v>5</v>
      </c>
      <c r="M49" s="1375">
        <v>1000</v>
      </c>
      <c r="N49" s="1638"/>
      <c r="O49" s="983" t="s">
        <v>374</v>
      </c>
      <c r="P49" s="925"/>
      <c r="R49" s="1667"/>
      <c r="S49" s="1667"/>
      <c r="T49" s="1667"/>
      <c r="U49" s="1034" t="s">
        <v>914</v>
      </c>
      <c r="V49" s="1034">
        <f>SUM(H493:H500)</f>
        <v>0</v>
      </c>
    </row>
    <row r="50" spans="1:22" ht="18.75" x14ac:dyDescent="0.25">
      <c r="A50" s="1654"/>
      <c r="B50" s="1371" t="s">
        <v>28</v>
      </c>
      <c r="C50" s="1371">
        <v>3</v>
      </c>
      <c r="D50" s="1371" t="s">
        <v>403</v>
      </c>
      <c r="E50" s="1371" t="s">
        <v>392</v>
      </c>
      <c r="F50" s="1371"/>
      <c r="G50" s="1371"/>
      <c r="H50" s="1371"/>
      <c r="I50" s="966">
        <v>45839</v>
      </c>
      <c r="J50" s="966">
        <v>45689</v>
      </c>
      <c r="K50" s="1371">
        <v>0</v>
      </c>
      <c r="L50" s="1371">
        <v>5</v>
      </c>
      <c r="M50" s="1375">
        <v>1000</v>
      </c>
      <c r="N50" s="1638"/>
      <c r="O50" s="983" t="s">
        <v>374</v>
      </c>
      <c r="P50" s="925"/>
      <c r="R50" s="1671">
        <v>17</v>
      </c>
      <c r="S50" s="1671" t="s">
        <v>630</v>
      </c>
      <c r="T50" s="1671">
        <f>COUNTIF(E413:E453,"в работе")</f>
        <v>37</v>
      </c>
      <c r="U50" s="1380" t="s">
        <v>240</v>
      </c>
      <c r="V50" s="1380">
        <f>SUM(F413:F453)</f>
        <v>1</v>
      </c>
    </row>
    <row r="51" spans="1:22" ht="18.75" x14ac:dyDescent="0.25">
      <c r="A51" s="1654"/>
      <c r="B51" s="1371" t="s">
        <v>29</v>
      </c>
      <c r="C51" s="1371">
        <v>4</v>
      </c>
      <c r="D51" s="1371" t="s">
        <v>123</v>
      </c>
      <c r="E51" s="1371" t="s">
        <v>392</v>
      </c>
      <c r="F51" s="1371"/>
      <c r="G51" s="1371"/>
      <c r="H51" s="1371"/>
      <c r="I51" s="966">
        <v>45839</v>
      </c>
      <c r="J51" s="966">
        <v>45689</v>
      </c>
      <c r="K51" s="1371">
        <v>0</v>
      </c>
      <c r="L51" s="1371">
        <v>5</v>
      </c>
      <c r="M51" s="1375">
        <v>1000</v>
      </c>
      <c r="N51" s="1638"/>
      <c r="O51" s="983" t="s">
        <v>374</v>
      </c>
      <c r="P51" s="925"/>
      <c r="R51" s="1671"/>
      <c r="S51" s="1671"/>
      <c r="T51" s="1671"/>
      <c r="U51" s="1380" t="s">
        <v>241</v>
      </c>
      <c r="V51" s="1380">
        <f>SUM(G413:G453)</f>
        <v>1</v>
      </c>
    </row>
    <row r="52" spans="1:22" ht="63" x14ac:dyDescent="0.25">
      <c r="A52" s="1654"/>
      <c r="B52" s="1371" t="s">
        <v>30</v>
      </c>
      <c r="C52" s="1371">
        <v>1</v>
      </c>
      <c r="D52" s="1371" t="s">
        <v>124</v>
      </c>
      <c r="E52" s="1371" t="s">
        <v>392</v>
      </c>
      <c r="F52" s="1371"/>
      <c r="G52" s="1371"/>
      <c r="H52" s="1371"/>
      <c r="I52" s="966">
        <v>45839</v>
      </c>
      <c r="J52" s="966">
        <v>45689</v>
      </c>
      <c r="K52" s="1371">
        <v>0</v>
      </c>
      <c r="L52" s="1371">
        <v>5</v>
      </c>
      <c r="M52" s="1375">
        <v>1000</v>
      </c>
      <c r="N52" s="1371" t="s">
        <v>745</v>
      </c>
      <c r="O52" s="983" t="s">
        <v>374</v>
      </c>
      <c r="P52" s="925"/>
      <c r="R52" s="1671"/>
      <c r="S52" s="1671"/>
      <c r="T52" s="1671"/>
      <c r="U52" s="1380" t="s">
        <v>914</v>
      </c>
      <c r="V52" s="1380">
        <f>SUM(H413:H453)</f>
        <v>0</v>
      </c>
    </row>
    <row r="53" spans="1:22" ht="63" x14ac:dyDescent="0.25">
      <c r="A53" s="1654"/>
      <c r="B53" s="1371" t="s">
        <v>31</v>
      </c>
      <c r="C53" s="1371">
        <v>1</v>
      </c>
      <c r="D53" s="1371" t="s">
        <v>397</v>
      </c>
      <c r="E53" s="1371" t="s">
        <v>392</v>
      </c>
      <c r="F53" s="1371"/>
      <c r="G53" s="1371"/>
      <c r="H53" s="1371"/>
      <c r="I53" s="966">
        <v>45839</v>
      </c>
      <c r="J53" s="966">
        <v>45689</v>
      </c>
      <c r="K53" s="1371">
        <v>0</v>
      </c>
      <c r="L53" s="1371">
        <v>5</v>
      </c>
      <c r="M53" s="1375">
        <v>1000</v>
      </c>
      <c r="N53" s="1371" t="s">
        <v>746</v>
      </c>
      <c r="O53" s="983" t="s">
        <v>374</v>
      </c>
      <c r="P53" s="925"/>
      <c r="R53" s="1447">
        <v>18</v>
      </c>
      <c r="S53" s="1447" t="s">
        <v>1252</v>
      </c>
      <c r="T53" s="1447">
        <f>COUNTIF(E501:E521,"в работе")</f>
        <v>12</v>
      </c>
      <c r="U53" s="1034" t="s">
        <v>240</v>
      </c>
      <c r="V53" s="1385">
        <f>SUM(F501:F521)</f>
        <v>0</v>
      </c>
    </row>
    <row r="54" spans="1:22" ht="63" x14ac:dyDescent="0.25">
      <c r="A54" s="1654"/>
      <c r="B54" s="1371" t="s">
        <v>32</v>
      </c>
      <c r="C54" s="1371">
        <v>1</v>
      </c>
      <c r="D54" s="1371" t="s">
        <v>126</v>
      </c>
      <c r="E54" s="1371" t="s">
        <v>392</v>
      </c>
      <c r="F54" s="1371"/>
      <c r="G54" s="1371">
        <v>1</v>
      </c>
      <c r="H54" s="1371"/>
      <c r="I54" s="966">
        <v>45839</v>
      </c>
      <c r="J54" s="966">
        <v>45689</v>
      </c>
      <c r="K54" s="1371">
        <v>0</v>
      </c>
      <c r="L54" s="1371">
        <v>5</v>
      </c>
      <c r="M54" s="1375">
        <v>1000</v>
      </c>
      <c r="N54" s="1371" t="s">
        <v>747</v>
      </c>
      <c r="O54" s="983" t="s">
        <v>374</v>
      </c>
      <c r="P54" s="925"/>
      <c r="R54" s="1447"/>
      <c r="S54" s="1447"/>
      <c r="T54" s="1447"/>
      <c r="U54" s="1034" t="s">
        <v>241</v>
      </c>
      <c r="V54" s="1385">
        <f>SUM(G501:G521)</f>
        <v>1</v>
      </c>
    </row>
    <row r="55" spans="1:22" ht="63" x14ac:dyDescent="0.25">
      <c r="A55" s="1654"/>
      <c r="B55" s="1371" t="s">
        <v>33</v>
      </c>
      <c r="C55" s="1371">
        <v>1</v>
      </c>
      <c r="D55" s="1371" t="s">
        <v>128</v>
      </c>
      <c r="E55" s="1371" t="s">
        <v>392</v>
      </c>
      <c r="F55" s="1371"/>
      <c r="G55" s="1371"/>
      <c r="H55" s="1371"/>
      <c r="I55" s="966">
        <v>45839</v>
      </c>
      <c r="J55" s="966">
        <v>45689</v>
      </c>
      <c r="K55" s="1371">
        <v>0</v>
      </c>
      <c r="L55" s="1371">
        <v>5</v>
      </c>
      <c r="M55" s="1375">
        <v>1000</v>
      </c>
      <c r="N55" s="1371" t="s">
        <v>720</v>
      </c>
      <c r="O55" s="983" t="s">
        <v>374</v>
      </c>
      <c r="P55" s="925"/>
      <c r="R55" s="1447"/>
      <c r="S55" s="1447"/>
      <c r="T55" s="1447"/>
      <c r="U55" s="1034" t="s">
        <v>914</v>
      </c>
      <c r="V55" s="1385">
        <f>SUM(H501:H521)</f>
        <v>0</v>
      </c>
    </row>
    <row r="56" spans="1:22" ht="63" x14ac:dyDescent="0.25">
      <c r="A56" s="1654"/>
      <c r="B56" s="1371" t="s">
        <v>34</v>
      </c>
      <c r="C56" s="1371">
        <v>1</v>
      </c>
      <c r="D56" s="1371" t="s">
        <v>398</v>
      </c>
      <c r="E56" s="1371" t="s">
        <v>392</v>
      </c>
      <c r="F56" s="1371"/>
      <c r="G56" s="1371"/>
      <c r="H56" s="1371"/>
      <c r="I56" s="966">
        <v>45839</v>
      </c>
      <c r="J56" s="966">
        <v>45689</v>
      </c>
      <c r="K56" s="1371">
        <v>0</v>
      </c>
      <c r="L56" s="1371">
        <v>5</v>
      </c>
      <c r="M56" s="1375">
        <v>1000</v>
      </c>
      <c r="N56" s="1371" t="s">
        <v>748</v>
      </c>
      <c r="O56" s="983" t="s">
        <v>374</v>
      </c>
      <c r="P56" s="925"/>
    </row>
    <row r="57" spans="1:22" ht="63" x14ac:dyDescent="0.25">
      <c r="A57" s="1654"/>
      <c r="B57" s="1371" t="s">
        <v>35</v>
      </c>
      <c r="C57" s="1371">
        <v>1</v>
      </c>
      <c r="D57" s="1371" t="s">
        <v>129</v>
      </c>
      <c r="E57" s="1371" t="s">
        <v>392</v>
      </c>
      <c r="F57" s="1371">
        <v>1</v>
      </c>
      <c r="G57" s="1371"/>
      <c r="H57" s="1371"/>
      <c r="I57" s="966">
        <v>45839</v>
      </c>
      <c r="J57" s="966">
        <v>45689</v>
      </c>
      <c r="K57" s="1371">
        <v>0</v>
      </c>
      <c r="L57" s="1371">
        <v>5</v>
      </c>
      <c r="M57" s="1375">
        <v>1000</v>
      </c>
      <c r="N57" s="1371" t="s">
        <v>749</v>
      </c>
      <c r="O57" s="983" t="s">
        <v>374</v>
      </c>
      <c r="P57" s="925"/>
    </row>
    <row r="58" spans="1:22" ht="63" x14ac:dyDescent="0.25">
      <c r="A58" s="1654"/>
      <c r="B58" s="1383" t="s">
        <v>10</v>
      </c>
      <c r="C58" s="1383"/>
      <c r="D58" s="1383">
        <v>15187</v>
      </c>
      <c r="E58" s="1383" t="s">
        <v>391</v>
      </c>
      <c r="F58" s="1383"/>
      <c r="G58" s="1383"/>
      <c r="H58" s="1383"/>
      <c r="I58" s="966">
        <v>45839</v>
      </c>
      <c r="J58" s="966">
        <v>45689</v>
      </c>
      <c r="K58" s="1383">
        <v>0</v>
      </c>
      <c r="L58" s="1383">
        <v>2</v>
      </c>
      <c r="M58" s="1384">
        <v>250</v>
      </c>
      <c r="N58" s="1383" t="s">
        <v>740</v>
      </c>
      <c r="O58" s="983" t="s">
        <v>561</v>
      </c>
      <c r="P58" s="925"/>
      <c r="S58" s="942"/>
      <c r="T58" s="942"/>
      <c r="U58" s="942"/>
      <c r="V58" s="942"/>
    </row>
    <row r="59" spans="1:22" ht="63" x14ac:dyDescent="0.25">
      <c r="A59" s="1654"/>
      <c r="B59" s="1383" t="s">
        <v>11</v>
      </c>
      <c r="C59" s="1383"/>
      <c r="D59" s="1383">
        <v>15219</v>
      </c>
      <c r="E59" s="1383" t="s">
        <v>391</v>
      </c>
      <c r="F59" s="1383"/>
      <c r="G59" s="1383"/>
      <c r="H59" s="1383"/>
      <c r="I59" s="966">
        <v>45839</v>
      </c>
      <c r="J59" s="966">
        <v>45689</v>
      </c>
      <c r="K59" s="1383">
        <v>0</v>
      </c>
      <c r="L59" s="1383">
        <v>2</v>
      </c>
      <c r="M59" s="1384">
        <v>250</v>
      </c>
      <c r="N59" s="1383" t="s">
        <v>740</v>
      </c>
      <c r="O59" s="983" t="s">
        <v>561</v>
      </c>
      <c r="P59" s="925"/>
      <c r="S59" s="942"/>
      <c r="T59" s="942"/>
      <c r="U59" s="942"/>
      <c r="V59" s="942"/>
    </row>
    <row r="60" spans="1:22" ht="74.25" customHeight="1" x14ac:dyDescent="0.25">
      <c r="A60" s="1654"/>
      <c r="B60" s="1371" t="s">
        <v>11</v>
      </c>
      <c r="C60" s="1371">
        <v>1</v>
      </c>
      <c r="D60" s="1375">
        <v>15265</v>
      </c>
      <c r="E60" s="1371" t="s">
        <v>392</v>
      </c>
      <c r="F60" s="1371"/>
      <c r="G60" s="1371"/>
      <c r="H60" s="1371"/>
      <c r="I60" s="966">
        <v>45839</v>
      </c>
      <c r="J60" s="966">
        <v>45689</v>
      </c>
      <c r="K60" s="1371">
        <v>0</v>
      </c>
      <c r="L60" s="1371">
        <v>2</v>
      </c>
      <c r="M60" s="1375">
        <v>250</v>
      </c>
      <c r="N60" s="1371" t="s">
        <v>740</v>
      </c>
      <c r="O60" s="983" t="s">
        <v>561</v>
      </c>
      <c r="P60" s="925"/>
      <c r="S60" s="211" t="s">
        <v>371</v>
      </c>
      <c r="T60" s="211">
        <f>ROWS(E2:E521)</f>
        <v>520</v>
      </c>
      <c r="U60" s="1386" t="s">
        <v>372</v>
      </c>
      <c r="V60" s="212">
        <f>SUM(V2:V55)</f>
        <v>92</v>
      </c>
    </row>
    <row r="61" spans="1:22" ht="74.25" customHeight="1" x14ac:dyDescent="0.25">
      <c r="A61" s="1654"/>
      <c r="B61" s="1383" t="s">
        <v>13</v>
      </c>
      <c r="C61" s="1383"/>
      <c r="D61" s="1384">
        <v>15212</v>
      </c>
      <c r="E61" s="1383" t="s">
        <v>391</v>
      </c>
      <c r="F61" s="1383"/>
      <c r="G61" s="1383"/>
      <c r="H61" s="1383"/>
      <c r="I61" s="966">
        <v>45839</v>
      </c>
      <c r="J61" s="966">
        <v>45689</v>
      </c>
      <c r="K61" s="1383">
        <v>0</v>
      </c>
      <c r="L61" s="1383">
        <v>2</v>
      </c>
      <c r="M61" s="1384">
        <v>250</v>
      </c>
      <c r="N61" s="1383" t="s">
        <v>740</v>
      </c>
      <c r="O61" s="983" t="s">
        <v>561</v>
      </c>
      <c r="P61" s="925"/>
      <c r="S61" s="1353" t="s">
        <v>394</v>
      </c>
      <c r="T61" s="1353">
        <f>COUNTIF(E2:E521,"в работе")</f>
        <v>419</v>
      </c>
      <c r="U61" s="127" t="s">
        <v>240</v>
      </c>
      <c r="V61" s="1353">
        <f>SUM(V2+V5+V8+V11+V14+V17+V20+V23+V26+V29+V32+V35+V38+V41+V44+V47+V50+V53)</f>
        <v>37</v>
      </c>
    </row>
    <row r="62" spans="1:22" ht="63" x14ac:dyDescent="0.25">
      <c r="A62" s="1654"/>
      <c r="B62" s="1371" t="s">
        <v>14</v>
      </c>
      <c r="C62" s="1371">
        <v>2</v>
      </c>
      <c r="D62" s="1375">
        <v>15190</v>
      </c>
      <c r="E62" s="1371" t="s">
        <v>392</v>
      </c>
      <c r="F62" s="1371"/>
      <c r="G62" s="1371"/>
      <c r="H62" s="1371"/>
      <c r="I62" s="966">
        <v>45839</v>
      </c>
      <c r="J62" s="966">
        <v>45689</v>
      </c>
      <c r="K62" s="1371">
        <v>0</v>
      </c>
      <c r="L62" s="1371">
        <v>2</v>
      </c>
      <c r="M62" s="1375">
        <v>250</v>
      </c>
      <c r="N62" s="1371" t="s">
        <v>741</v>
      </c>
      <c r="O62" s="983" t="s">
        <v>561</v>
      </c>
      <c r="P62" s="925"/>
      <c r="S62" s="1353" t="s">
        <v>395</v>
      </c>
      <c r="T62" s="1353">
        <f>COUNTIF(E2:E521,"отключен")</f>
        <v>94</v>
      </c>
      <c r="U62" s="127" t="s">
        <v>241</v>
      </c>
      <c r="V62" s="1353">
        <f>SUM(V3+V6+V9+V12+V15+V18+V21+V24+V27+V30+V33+V36+V39+V42+V45+V48+V51+V54)</f>
        <v>50</v>
      </c>
    </row>
    <row r="63" spans="1:22" ht="63" x14ac:dyDescent="0.25">
      <c r="A63" s="1654"/>
      <c r="B63" s="1383" t="s">
        <v>16</v>
      </c>
      <c r="C63" s="1383"/>
      <c r="D63" s="1384">
        <v>15302</v>
      </c>
      <c r="E63" s="1383" t="s">
        <v>391</v>
      </c>
      <c r="F63" s="1383"/>
      <c r="G63" s="1383"/>
      <c r="H63" s="1383"/>
      <c r="I63" s="966">
        <v>45839</v>
      </c>
      <c r="J63" s="966">
        <v>45689</v>
      </c>
      <c r="K63" s="1383">
        <v>0</v>
      </c>
      <c r="L63" s="1383">
        <v>2</v>
      </c>
      <c r="M63" s="1384">
        <v>250</v>
      </c>
      <c r="N63" s="1383" t="s">
        <v>741</v>
      </c>
      <c r="O63" s="983" t="s">
        <v>561</v>
      </c>
      <c r="P63" s="925"/>
      <c r="S63" s="1353" t="s">
        <v>396</v>
      </c>
      <c r="T63" s="1353">
        <f>COUNTIF(E2:E521,"демонтирован")</f>
        <v>7</v>
      </c>
      <c r="U63" s="1353" t="s">
        <v>917</v>
      </c>
      <c r="V63" s="1353">
        <f>SUM(V4+V7+V10+V13+V16+V22+V25+V28+V31+V34+V37+V40+V43+V46+V49+V52+V19+V55)</f>
        <v>5</v>
      </c>
    </row>
    <row r="64" spans="1:22" ht="15.75" customHeight="1" x14ac:dyDescent="0.25">
      <c r="A64" s="1654"/>
      <c r="B64" s="1371" t="s">
        <v>19</v>
      </c>
      <c r="C64" s="1371">
        <v>3</v>
      </c>
      <c r="D64" s="1375">
        <v>15234</v>
      </c>
      <c r="E64" s="1371" t="s">
        <v>392</v>
      </c>
      <c r="F64" s="1371"/>
      <c r="G64" s="1371"/>
      <c r="H64" s="1371"/>
      <c r="I64" s="966">
        <v>45839</v>
      </c>
      <c r="J64" s="966">
        <v>45689</v>
      </c>
      <c r="K64" s="1371">
        <v>0</v>
      </c>
      <c r="L64" s="1371">
        <v>2</v>
      </c>
      <c r="M64" s="1375">
        <v>250</v>
      </c>
      <c r="N64" s="1638" t="s">
        <v>742</v>
      </c>
      <c r="O64" s="983" t="s">
        <v>561</v>
      </c>
      <c r="P64" s="925"/>
    </row>
    <row r="65" spans="1:16" ht="15.75" x14ac:dyDescent="0.25">
      <c r="A65" s="1654"/>
      <c r="B65" s="1371" t="s">
        <v>19</v>
      </c>
      <c r="C65" s="1371">
        <v>4</v>
      </c>
      <c r="D65" s="1375">
        <v>15182</v>
      </c>
      <c r="E65" s="1371" t="s">
        <v>392</v>
      </c>
      <c r="F65" s="1371"/>
      <c r="G65" s="1371"/>
      <c r="H65" s="1371"/>
      <c r="I65" s="966">
        <v>45839</v>
      </c>
      <c r="J65" s="966">
        <v>45689</v>
      </c>
      <c r="K65" s="1371">
        <v>0</v>
      </c>
      <c r="L65" s="1371">
        <v>2</v>
      </c>
      <c r="M65" s="1375">
        <v>250</v>
      </c>
      <c r="N65" s="1638"/>
      <c r="O65" s="983" t="s">
        <v>561</v>
      </c>
      <c r="P65" s="925"/>
    </row>
    <row r="66" spans="1:16" ht="15.75" x14ac:dyDescent="0.25">
      <c r="A66" s="1654"/>
      <c r="B66" s="1371" t="s">
        <v>116</v>
      </c>
      <c r="C66" s="1371">
        <v>5</v>
      </c>
      <c r="D66" s="1323">
        <v>15179</v>
      </c>
      <c r="E66" s="1371" t="s">
        <v>392</v>
      </c>
      <c r="F66" s="1371"/>
      <c r="G66" s="1371"/>
      <c r="H66" s="1371"/>
      <c r="I66" s="966">
        <v>45839</v>
      </c>
      <c r="J66" s="966">
        <v>45689</v>
      </c>
      <c r="K66" s="1371">
        <v>0</v>
      </c>
      <c r="L66" s="1371">
        <v>2</v>
      </c>
      <c r="M66" s="1375">
        <v>250</v>
      </c>
      <c r="N66" s="1638"/>
      <c r="O66" s="983" t="s">
        <v>561</v>
      </c>
      <c r="P66" s="925"/>
    </row>
    <row r="67" spans="1:16" ht="15.75" x14ac:dyDescent="0.25">
      <c r="A67" s="1654"/>
      <c r="B67" s="1371" t="s">
        <v>116</v>
      </c>
      <c r="C67" s="1371">
        <v>6</v>
      </c>
      <c r="D67" s="1323">
        <v>15236</v>
      </c>
      <c r="E67" s="1371" t="s">
        <v>392</v>
      </c>
      <c r="F67" s="1371"/>
      <c r="G67" s="1371"/>
      <c r="H67" s="1371"/>
      <c r="I67" s="966">
        <v>45839</v>
      </c>
      <c r="J67" s="966">
        <v>45689</v>
      </c>
      <c r="K67" s="1371">
        <v>0</v>
      </c>
      <c r="L67" s="1371">
        <v>2</v>
      </c>
      <c r="M67" s="1375">
        <v>250</v>
      </c>
      <c r="N67" s="1638"/>
      <c r="O67" s="983" t="s">
        <v>561</v>
      </c>
      <c r="P67" s="925"/>
    </row>
    <row r="68" spans="1:16" ht="15.75" x14ac:dyDescent="0.25">
      <c r="A68" s="1654"/>
      <c r="B68" s="1371" t="s">
        <v>553</v>
      </c>
      <c r="C68" s="1371">
        <v>7</v>
      </c>
      <c r="D68" s="1323">
        <v>15242</v>
      </c>
      <c r="E68" s="1371" t="s">
        <v>392</v>
      </c>
      <c r="F68" s="1371"/>
      <c r="G68" s="1371"/>
      <c r="H68" s="1371"/>
      <c r="I68" s="966">
        <v>45839</v>
      </c>
      <c r="J68" s="966">
        <v>45689</v>
      </c>
      <c r="K68" s="1371">
        <v>0</v>
      </c>
      <c r="L68" s="1371">
        <v>2</v>
      </c>
      <c r="M68" s="1375">
        <v>250</v>
      </c>
      <c r="N68" s="1638"/>
      <c r="O68" s="983" t="s">
        <v>561</v>
      </c>
      <c r="P68" s="925"/>
    </row>
    <row r="69" spans="1:16" ht="15.75" customHeight="1" x14ac:dyDescent="0.25">
      <c r="A69" s="1654"/>
      <c r="B69" s="1371" t="s">
        <v>23</v>
      </c>
      <c r="C69" s="1371">
        <v>8</v>
      </c>
      <c r="D69" s="1323">
        <v>15280</v>
      </c>
      <c r="E69" s="1371" t="s">
        <v>392</v>
      </c>
      <c r="F69" s="1371"/>
      <c r="G69" s="1371"/>
      <c r="H69" s="1371"/>
      <c r="I69" s="966">
        <v>45839</v>
      </c>
      <c r="J69" s="966">
        <v>45689</v>
      </c>
      <c r="K69" s="1371">
        <v>0</v>
      </c>
      <c r="L69" s="1371">
        <v>2</v>
      </c>
      <c r="M69" s="1375">
        <v>250</v>
      </c>
      <c r="N69" s="1638" t="s">
        <v>743</v>
      </c>
      <c r="O69" s="983" t="s">
        <v>561</v>
      </c>
      <c r="P69" s="925"/>
    </row>
    <row r="70" spans="1:16" ht="15.75" x14ac:dyDescent="0.25">
      <c r="A70" s="1654"/>
      <c r="B70" s="1371" t="s">
        <v>24</v>
      </c>
      <c r="C70" s="1371">
        <v>9</v>
      </c>
      <c r="D70" s="1323">
        <v>15287</v>
      </c>
      <c r="E70" s="1371" t="s">
        <v>392</v>
      </c>
      <c r="F70" s="1371"/>
      <c r="G70" s="1371"/>
      <c r="H70" s="1371"/>
      <c r="I70" s="966">
        <v>45839</v>
      </c>
      <c r="J70" s="966">
        <v>45689</v>
      </c>
      <c r="K70" s="1371">
        <v>0</v>
      </c>
      <c r="L70" s="1371">
        <v>2</v>
      </c>
      <c r="M70" s="1375">
        <v>250</v>
      </c>
      <c r="N70" s="1638"/>
      <c r="O70" s="983" t="s">
        <v>561</v>
      </c>
      <c r="P70" s="925"/>
    </row>
    <row r="71" spans="1:16" ht="63" x14ac:dyDescent="0.25">
      <c r="A71" s="1654"/>
      <c r="B71" s="1383" t="s">
        <v>1249</v>
      </c>
      <c r="C71" s="1383"/>
      <c r="D71" s="1323">
        <v>15288</v>
      </c>
      <c r="E71" s="1383" t="s">
        <v>391</v>
      </c>
      <c r="F71" s="1383"/>
      <c r="G71" s="1383"/>
      <c r="H71" s="1383"/>
      <c r="I71" s="966">
        <v>45839</v>
      </c>
      <c r="J71" s="966">
        <v>45689</v>
      </c>
      <c r="K71" s="1383">
        <v>0</v>
      </c>
      <c r="L71" s="1383">
        <v>2</v>
      </c>
      <c r="M71" s="1384">
        <v>250</v>
      </c>
      <c r="N71" s="1383" t="s">
        <v>743</v>
      </c>
      <c r="O71" s="983" t="s">
        <v>561</v>
      </c>
      <c r="P71" s="925"/>
    </row>
    <row r="72" spans="1:16" ht="63" x14ac:dyDescent="0.25">
      <c r="A72" s="1654"/>
      <c r="B72" s="1383" t="s">
        <v>1248</v>
      </c>
      <c r="C72" s="1383"/>
      <c r="D72" s="1323">
        <v>15259</v>
      </c>
      <c r="E72" s="1383" t="s">
        <v>391</v>
      </c>
      <c r="F72" s="1383"/>
      <c r="G72" s="1383"/>
      <c r="H72" s="1383"/>
      <c r="I72" s="966">
        <v>45839</v>
      </c>
      <c r="J72" s="966">
        <v>45689</v>
      </c>
      <c r="K72" s="1383">
        <v>0</v>
      </c>
      <c r="L72" s="1383">
        <v>2</v>
      </c>
      <c r="M72" s="1384">
        <v>250</v>
      </c>
      <c r="N72" s="1383" t="s">
        <v>744</v>
      </c>
      <c r="O72" s="983" t="s">
        <v>561</v>
      </c>
      <c r="P72" s="925"/>
    </row>
    <row r="73" spans="1:16" ht="15.75" customHeight="1" x14ac:dyDescent="0.25">
      <c r="A73" s="1654"/>
      <c r="B73" s="1371" t="s">
        <v>27</v>
      </c>
      <c r="C73" s="1371">
        <v>10</v>
      </c>
      <c r="D73" s="1375">
        <v>15281</v>
      </c>
      <c r="E73" s="1371" t="s">
        <v>392</v>
      </c>
      <c r="F73" s="1371"/>
      <c r="G73" s="1371"/>
      <c r="H73" s="1371"/>
      <c r="I73" s="966">
        <v>45839</v>
      </c>
      <c r="J73" s="966">
        <v>45689</v>
      </c>
      <c r="K73" s="1371">
        <v>0</v>
      </c>
      <c r="L73" s="1371">
        <v>2</v>
      </c>
      <c r="M73" s="1375">
        <v>250</v>
      </c>
      <c r="N73" s="1638" t="s">
        <v>744</v>
      </c>
      <c r="O73" s="983" t="s">
        <v>561</v>
      </c>
      <c r="P73" s="925"/>
    </row>
    <row r="74" spans="1:16" ht="15.75" x14ac:dyDescent="0.25">
      <c r="A74" s="1654"/>
      <c r="B74" s="1371" t="s">
        <v>27</v>
      </c>
      <c r="C74" s="1371">
        <v>11</v>
      </c>
      <c r="D74" s="1375">
        <v>15195</v>
      </c>
      <c r="E74" s="1371" t="s">
        <v>392</v>
      </c>
      <c r="F74" s="1371"/>
      <c r="G74" s="1371"/>
      <c r="H74" s="1371"/>
      <c r="I74" s="966">
        <v>45839</v>
      </c>
      <c r="J74" s="966">
        <v>45689</v>
      </c>
      <c r="K74" s="1371">
        <v>0</v>
      </c>
      <c r="L74" s="1371">
        <v>2</v>
      </c>
      <c r="M74" s="1375">
        <v>250</v>
      </c>
      <c r="N74" s="1638"/>
      <c r="O74" s="983" t="s">
        <v>561</v>
      </c>
      <c r="P74" s="925"/>
    </row>
    <row r="75" spans="1:16" ht="63" x14ac:dyDescent="0.25">
      <c r="A75" s="1654"/>
      <c r="B75" s="1371" t="s">
        <v>558</v>
      </c>
      <c r="C75" s="1371">
        <v>12</v>
      </c>
      <c r="D75" s="1375">
        <v>15231</v>
      </c>
      <c r="E75" s="1371" t="s">
        <v>392</v>
      </c>
      <c r="F75" s="1371"/>
      <c r="G75" s="1371"/>
      <c r="H75" s="1371"/>
      <c r="I75" s="966">
        <v>45839</v>
      </c>
      <c r="J75" s="966">
        <v>45689</v>
      </c>
      <c r="K75" s="1371">
        <v>0</v>
      </c>
      <c r="L75" s="1371">
        <v>2</v>
      </c>
      <c r="M75" s="1375">
        <v>250</v>
      </c>
      <c r="N75" s="1371" t="s">
        <v>747</v>
      </c>
      <c r="O75" s="983" t="s">
        <v>561</v>
      </c>
      <c r="P75" s="925"/>
    </row>
    <row r="76" spans="1:16" ht="63" x14ac:dyDescent="0.25">
      <c r="A76" s="1654"/>
      <c r="B76" s="1371" t="s">
        <v>559</v>
      </c>
      <c r="C76" s="1371">
        <v>13</v>
      </c>
      <c r="D76" s="1375">
        <v>15240</v>
      </c>
      <c r="E76" s="1371" t="s">
        <v>392</v>
      </c>
      <c r="F76" s="1371"/>
      <c r="G76" s="1371"/>
      <c r="H76" s="1371"/>
      <c r="I76" s="966">
        <v>45839</v>
      </c>
      <c r="J76" s="966">
        <v>45689</v>
      </c>
      <c r="K76" s="1371">
        <v>0</v>
      </c>
      <c r="L76" s="1371">
        <v>2</v>
      </c>
      <c r="M76" s="1375">
        <v>250</v>
      </c>
      <c r="N76" s="1371" t="s">
        <v>750</v>
      </c>
      <c r="O76" s="983" t="s">
        <v>561</v>
      </c>
      <c r="P76" s="925"/>
    </row>
    <row r="77" spans="1:16" ht="63.75" thickBot="1" x14ac:dyDescent="0.3">
      <c r="A77" s="1655"/>
      <c r="B77" s="1373" t="s">
        <v>560</v>
      </c>
      <c r="C77" s="1373">
        <v>14</v>
      </c>
      <c r="D77" s="1376">
        <v>15232</v>
      </c>
      <c r="E77" s="1373" t="s">
        <v>392</v>
      </c>
      <c r="F77" s="1373"/>
      <c r="G77" s="1373"/>
      <c r="H77" s="1373"/>
      <c r="I77" s="994">
        <v>45839</v>
      </c>
      <c r="J77" s="994">
        <v>45689</v>
      </c>
      <c r="K77" s="1373">
        <v>0</v>
      </c>
      <c r="L77" s="1373">
        <v>2</v>
      </c>
      <c r="M77" s="1376">
        <v>250</v>
      </c>
      <c r="N77" s="1373" t="s">
        <v>749</v>
      </c>
      <c r="O77" s="996" t="s">
        <v>561</v>
      </c>
      <c r="P77" s="925"/>
    </row>
    <row r="78" spans="1:16" ht="15.75" customHeight="1" x14ac:dyDescent="0.25">
      <c r="A78" s="1527" t="s">
        <v>1010</v>
      </c>
      <c r="B78" s="1363" t="s">
        <v>39</v>
      </c>
      <c r="C78" s="1363">
        <v>1</v>
      </c>
      <c r="D78" s="1363" t="s">
        <v>143</v>
      </c>
      <c r="E78" s="1363" t="s">
        <v>392</v>
      </c>
      <c r="F78" s="1363"/>
      <c r="G78" s="1363"/>
      <c r="H78" s="1363"/>
      <c r="I78" s="593">
        <v>45839</v>
      </c>
      <c r="J78" s="593">
        <v>45689</v>
      </c>
      <c r="K78" s="1363">
        <v>0</v>
      </c>
      <c r="L78" s="1363">
        <v>5</v>
      </c>
      <c r="M78" s="1366">
        <v>1000</v>
      </c>
      <c r="N78" s="1554" t="s">
        <v>751</v>
      </c>
      <c r="O78" s="621" t="s">
        <v>374</v>
      </c>
      <c r="P78" s="925"/>
    </row>
    <row r="79" spans="1:16" ht="15.75" x14ac:dyDescent="0.25">
      <c r="A79" s="1528"/>
      <c r="B79" s="1359" t="s">
        <v>40</v>
      </c>
      <c r="C79" s="1359">
        <v>2</v>
      </c>
      <c r="D79" s="1359" t="s">
        <v>144</v>
      </c>
      <c r="E79" s="1359" t="s">
        <v>392</v>
      </c>
      <c r="F79" s="1359"/>
      <c r="G79" s="1359"/>
      <c r="H79" s="1359"/>
      <c r="I79" s="595">
        <v>45839</v>
      </c>
      <c r="J79" s="595">
        <v>45689</v>
      </c>
      <c r="K79" s="1359">
        <v>0</v>
      </c>
      <c r="L79" s="1359">
        <v>5</v>
      </c>
      <c r="M79" s="1356">
        <v>1000</v>
      </c>
      <c r="N79" s="1545"/>
      <c r="O79" s="622" t="s">
        <v>374</v>
      </c>
      <c r="P79" s="925"/>
    </row>
    <row r="80" spans="1:16" ht="15.75" x14ac:dyDescent="0.25">
      <c r="A80" s="1528"/>
      <c r="B80" s="1359" t="s">
        <v>41</v>
      </c>
      <c r="C80" s="1359">
        <v>3</v>
      </c>
      <c r="D80" s="1359" t="s">
        <v>145</v>
      </c>
      <c r="E80" s="1359" t="s">
        <v>392</v>
      </c>
      <c r="F80" s="1359"/>
      <c r="G80" s="1359"/>
      <c r="H80" s="1359"/>
      <c r="I80" s="595">
        <v>45839</v>
      </c>
      <c r="J80" s="595">
        <v>45689</v>
      </c>
      <c r="K80" s="1359">
        <v>0</v>
      </c>
      <c r="L80" s="1359">
        <v>5</v>
      </c>
      <c r="M80" s="1356">
        <v>1000</v>
      </c>
      <c r="N80" s="1545"/>
      <c r="O80" s="622" t="s">
        <v>374</v>
      </c>
      <c r="P80" s="925"/>
    </row>
    <row r="81" spans="1:16" ht="15.75" x14ac:dyDescent="0.25">
      <c r="A81" s="1528"/>
      <c r="B81" s="1359" t="s">
        <v>42</v>
      </c>
      <c r="C81" s="1359">
        <v>4</v>
      </c>
      <c r="D81" s="1359" t="s">
        <v>146</v>
      </c>
      <c r="E81" s="1359" t="s">
        <v>392</v>
      </c>
      <c r="F81" s="1359"/>
      <c r="G81" s="1359">
        <v>2</v>
      </c>
      <c r="H81" s="1359"/>
      <c r="I81" s="595">
        <v>45839</v>
      </c>
      <c r="J81" s="595">
        <v>45689</v>
      </c>
      <c r="K81" s="1359">
        <v>0</v>
      </c>
      <c r="L81" s="1359">
        <v>5</v>
      </c>
      <c r="M81" s="1356">
        <v>1000</v>
      </c>
      <c r="N81" s="1545"/>
      <c r="O81" s="622" t="s">
        <v>374</v>
      </c>
      <c r="P81" s="925"/>
    </row>
    <row r="82" spans="1:16" ht="15.75" customHeight="1" x14ac:dyDescent="0.25">
      <c r="A82" s="1528"/>
      <c r="B82" s="1359" t="s">
        <v>43</v>
      </c>
      <c r="C82" s="1359">
        <v>1</v>
      </c>
      <c r="D82" s="1359" t="s">
        <v>147</v>
      </c>
      <c r="E82" s="1359" t="s">
        <v>392</v>
      </c>
      <c r="F82" s="1359"/>
      <c r="G82" s="1359">
        <v>2</v>
      </c>
      <c r="H82" s="1359"/>
      <c r="I82" s="595">
        <v>45839</v>
      </c>
      <c r="J82" s="595">
        <v>45689</v>
      </c>
      <c r="K82" s="1359">
        <v>0</v>
      </c>
      <c r="L82" s="1359">
        <v>5</v>
      </c>
      <c r="M82" s="1356">
        <v>1000</v>
      </c>
      <c r="N82" s="1545" t="s">
        <v>752</v>
      </c>
      <c r="O82" s="622" t="s">
        <v>374</v>
      </c>
      <c r="P82" s="925"/>
    </row>
    <row r="83" spans="1:16" ht="15.75" x14ac:dyDescent="0.25">
      <c r="A83" s="1528"/>
      <c r="B83" s="1359" t="s">
        <v>44</v>
      </c>
      <c r="C83" s="1359">
        <v>2</v>
      </c>
      <c r="D83" s="1359" t="s">
        <v>148</v>
      </c>
      <c r="E83" s="1359" t="s">
        <v>392</v>
      </c>
      <c r="F83" s="1359"/>
      <c r="G83" s="1359"/>
      <c r="H83" s="1359"/>
      <c r="I83" s="595">
        <v>45839</v>
      </c>
      <c r="J83" s="595">
        <v>45689</v>
      </c>
      <c r="K83" s="1359">
        <v>0</v>
      </c>
      <c r="L83" s="1359">
        <v>5</v>
      </c>
      <c r="M83" s="1356">
        <v>1000</v>
      </c>
      <c r="N83" s="1545"/>
      <c r="O83" s="622" t="s">
        <v>374</v>
      </c>
      <c r="P83" s="925"/>
    </row>
    <row r="84" spans="1:16" ht="15.75" x14ac:dyDescent="0.25">
      <c r="A84" s="1528"/>
      <c r="B84" s="1359" t="s">
        <v>45</v>
      </c>
      <c r="C84" s="1359">
        <v>3</v>
      </c>
      <c r="D84" s="1359" t="s">
        <v>149</v>
      </c>
      <c r="E84" s="1359" t="s">
        <v>392</v>
      </c>
      <c r="F84" s="1359"/>
      <c r="G84" s="1359"/>
      <c r="H84" s="1359"/>
      <c r="I84" s="595">
        <v>45839</v>
      </c>
      <c r="J84" s="595">
        <v>45689</v>
      </c>
      <c r="K84" s="1359">
        <v>0</v>
      </c>
      <c r="L84" s="1359">
        <v>5</v>
      </c>
      <c r="M84" s="1356">
        <v>1000</v>
      </c>
      <c r="N84" s="1545"/>
      <c r="O84" s="622" t="s">
        <v>374</v>
      </c>
      <c r="P84" s="925"/>
    </row>
    <row r="85" spans="1:16" ht="15.75" x14ac:dyDescent="0.25">
      <c r="A85" s="1528"/>
      <c r="B85" s="1359" t="s">
        <v>46</v>
      </c>
      <c r="C85" s="1359">
        <v>4</v>
      </c>
      <c r="D85" s="1359" t="s">
        <v>150</v>
      </c>
      <c r="E85" s="1359" t="s">
        <v>392</v>
      </c>
      <c r="F85" s="1359"/>
      <c r="G85" s="1359"/>
      <c r="H85" s="1359"/>
      <c r="I85" s="595">
        <v>45839</v>
      </c>
      <c r="J85" s="595">
        <v>45689</v>
      </c>
      <c r="K85" s="1359">
        <v>0</v>
      </c>
      <c r="L85" s="1359">
        <v>5</v>
      </c>
      <c r="M85" s="1356">
        <v>1000</v>
      </c>
      <c r="N85" s="1545"/>
      <c r="O85" s="622" t="s">
        <v>374</v>
      </c>
      <c r="P85" s="925"/>
    </row>
    <row r="86" spans="1:16" ht="15.75" x14ac:dyDescent="0.25">
      <c r="A86" s="1528"/>
      <c r="B86" s="1359" t="s">
        <v>95</v>
      </c>
      <c r="C86" s="1359">
        <v>5</v>
      </c>
      <c r="D86" s="1359" t="s">
        <v>151</v>
      </c>
      <c r="E86" s="1359" t="s">
        <v>392</v>
      </c>
      <c r="F86" s="1359"/>
      <c r="G86" s="1359"/>
      <c r="H86" s="1359"/>
      <c r="I86" s="595">
        <v>45839</v>
      </c>
      <c r="J86" s="595">
        <v>45689</v>
      </c>
      <c r="K86" s="1359">
        <v>0</v>
      </c>
      <c r="L86" s="1359">
        <v>5</v>
      </c>
      <c r="M86" s="1356">
        <v>1000</v>
      </c>
      <c r="N86" s="1545"/>
      <c r="O86" s="622" t="s">
        <v>374</v>
      </c>
      <c r="P86" s="925"/>
    </row>
    <row r="87" spans="1:16" ht="15.75" customHeight="1" x14ac:dyDescent="0.25">
      <c r="A87" s="1528"/>
      <c r="B87" s="1359" t="s">
        <v>47</v>
      </c>
      <c r="C87" s="1359">
        <v>1</v>
      </c>
      <c r="D87" s="1359" t="s">
        <v>152</v>
      </c>
      <c r="E87" s="1359" t="s">
        <v>392</v>
      </c>
      <c r="F87" s="1359">
        <v>1</v>
      </c>
      <c r="G87" s="1359"/>
      <c r="H87" s="1359"/>
      <c r="I87" s="595">
        <v>45839</v>
      </c>
      <c r="J87" s="595">
        <v>45689</v>
      </c>
      <c r="K87" s="1359">
        <v>0</v>
      </c>
      <c r="L87" s="1359">
        <v>5</v>
      </c>
      <c r="M87" s="1356">
        <v>1000</v>
      </c>
      <c r="N87" s="1545" t="s">
        <v>753</v>
      </c>
      <c r="O87" s="622" t="s">
        <v>374</v>
      </c>
      <c r="P87" s="925"/>
    </row>
    <row r="88" spans="1:16" ht="15.75" x14ac:dyDescent="0.25">
      <c r="A88" s="1528"/>
      <c r="B88" s="1359" t="s">
        <v>48</v>
      </c>
      <c r="C88" s="1359">
        <v>2</v>
      </c>
      <c r="D88" s="1359" t="s">
        <v>153</v>
      </c>
      <c r="E88" s="1359" t="s">
        <v>392</v>
      </c>
      <c r="F88" s="1359">
        <v>1</v>
      </c>
      <c r="G88" s="1359"/>
      <c r="H88" s="1359"/>
      <c r="I88" s="595">
        <v>45839</v>
      </c>
      <c r="J88" s="595">
        <v>45689</v>
      </c>
      <c r="K88" s="1359">
        <v>0</v>
      </c>
      <c r="L88" s="1359">
        <v>5</v>
      </c>
      <c r="M88" s="1356">
        <v>1000</v>
      </c>
      <c r="N88" s="1545"/>
      <c r="O88" s="622" t="s">
        <v>374</v>
      </c>
      <c r="P88" s="925"/>
    </row>
    <row r="89" spans="1:16" ht="36" customHeight="1" x14ac:dyDescent="0.25">
      <c r="A89" s="1528"/>
      <c r="B89" s="1359" t="s">
        <v>49</v>
      </c>
      <c r="C89" s="1359">
        <v>3</v>
      </c>
      <c r="D89" s="1359" t="s">
        <v>154</v>
      </c>
      <c r="E89" s="1359" t="s">
        <v>392</v>
      </c>
      <c r="F89" s="1359"/>
      <c r="G89" s="1359"/>
      <c r="H89" s="1359"/>
      <c r="I89" s="595">
        <v>45839</v>
      </c>
      <c r="J89" s="595">
        <v>45689</v>
      </c>
      <c r="K89" s="1359">
        <v>0</v>
      </c>
      <c r="L89" s="1359">
        <v>5</v>
      </c>
      <c r="M89" s="1356">
        <v>1000</v>
      </c>
      <c r="N89" s="1545"/>
      <c r="O89" s="622" t="s">
        <v>374</v>
      </c>
      <c r="P89" s="925"/>
    </row>
    <row r="90" spans="1:16" ht="15.75" customHeight="1" x14ac:dyDescent="0.25">
      <c r="A90" s="1528"/>
      <c r="B90" s="1359" t="s">
        <v>50</v>
      </c>
      <c r="C90" s="1359">
        <v>1</v>
      </c>
      <c r="D90" s="1359" t="s">
        <v>155</v>
      </c>
      <c r="E90" s="1359" t="s">
        <v>392</v>
      </c>
      <c r="F90" s="1359"/>
      <c r="G90" s="1359">
        <v>1</v>
      </c>
      <c r="H90" s="1359"/>
      <c r="I90" s="595">
        <v>45839</v>
      </c>
      <c r="J90" s="595">
        <v>45689</v>
      </c>
      <c r="K90" s="1359">
        <v>0</v>
      </c>
      <c r="L90" s="1359">
        <v>5</v>
      </c>
      <c r="M90" s="1356">
        <v>1000</v>
      </c>
      <c r="N90" s="1545" t="s">
        <v>754</v>
      </c>
      <c r="O90" s="622" t="s">
        <v>374</v>
      </c>
      <c r="P90" s="925"/>
    </row>
    <row r="91" spans="1:16" ht="15.75" x14ac:dyDescent="0.25">
      <c r="A91" s="1528"/>
      <c r="B91" s="1359" t="s">
        <v>51</v>
      </c>
      <c r="C91" s="1359">
        <v>2</v>
      </c>
      <c r="D91" s="1359" t="s">
        <v>156</v>
      </c>
      <c r="E91" s="1359" t="s">
        <v>392</v>
      </c>
      <c r="F91" s="1359"/>
      <c r="G91" s="1359"/>
      <c r="H91" s="1359"/>
      <c r="I91" s="595">
        <v>45839</v>
      </c>
      <c r="J91" s="595">
        <v>45689</v>
      </c>
      <c r="K91" s="1359">
        <v>0</v>
      </c>
      <c r="L91" s="1359">
        <v>5</v>
      </c>
      <c r="M91" s="1356">
        <v>1000</v>
      </c>
      <c r="N91" s="1545"/>
      <c r="O91" s="622" t="s">
        <v>374</v>
      </c>
      <c r="P91" s="925"/>
    </row>
    <row r="92" spans="1:16" ht="15.75" x14ac:dyDescent="0.25">
      <c r="A92" s="1528"/>
      <c r="B92" s="1359" t="s">
        <v>51</v>
      </c>
      <c r="C92" s="1359">
        <v>3</v>
      </c>
      <c r="D92" s="1359">
        <v>708514</v>
      </c>
      <c r="E92" s="1359" t="s">
        <v>392</v>
      </c>
      <c r="F92" s="1359"/>
      <c r="G92" s="1359">
        <v>1</v>
      </c>
      <c r="H92" s="1359"/>
      <c r="I92" s="595">
        <v>45839</v>
      </c>
      <c r="J92" s="595">
        <v>45689</v>
      </c>
      <c r="K92" s="1359">
        <v>0</v>
      </c>
      <c r="L92" s="1359">
        <v>5</v>
      </c>
      <c r="M92" s="1356">
        <v>630</v>
      </c>
      <c r="N92" s="1545"/>
      <c r="O92" s="622" t="s">
        <v>375</v>
      </c>
      <c r="P92" s="925"/>
    </row>
    <row r="93" spans="1:16" ht="15.75" x14ac:dyDescent="0.25">
      <c r="A93" s="1528"/>
      <c r="B93" s="1359" t="s">
        <v>52</v>
      </c>
      <c r="C93" s="1359">
        <v>4</v>
      </c>
      <c r="D93" s="1359" t="s">
        <v>157</v>
      </c>
      <c r="E93" s="1359" t="s">
        <v>391</v>
      </c>
      <c r="F93" s="1359"/>
      <c r="G93" s="1359"/>
      <c r="H93" s="1359"/>
      <c r="I93" s="595">
        <v>45839</v>
      </c>
      <c r="J93" s="595">
        <v>45689</v>
      </c>
      <c r="K93" s="1359">
        <v>0</v>
      </c>
      <c r="L93" s="1359">
        <v>5</v>
      </c>
      <c r="M93" s="1356">
        <v>1000</v>
      </c>
      <c r="N93" s="1545"/>
      <c r="O93" s="622" t="s">
        <v>374</v>
      </c>
      <c r="P93" s="925"/>
    </row>
    <row r="94" spans="1:16" ht="15.75" x14ac:dyDescent="0.25">
      <c r="A94" s="1528"/>
      <c r="B94" s="1359" t="s">
        <v>53</v>
      </c>
      <c r="C94" s="1359">
        <v>5</v>
      </c>
      <c r="D94" s="1359" t="s">
        <v>158</v>
      </c>
      <c r="E94" s="1359" t="s">
        <v>392</v>
      </c>
      <c r="F94" s="1359"/>
      <c r="G94" s="1359"/>
      <c r="H94" s="1359"/>
      <c r="I94" s="595">
        <v>45839</v>
      </c>
      <c r="J94" s="595">
        <v>45689</v>
      </c>
      <c r="K94" s="1359">
        <v>0</v>
      </c>
      <c r="L94" s="1359">
        <v>5</v>
      </c>
      <c r="M94" s="1356">
        <v>1000</v>
      </c>
      <c r="N94" s="1545"/>
      <c r="O94" s="622" t="s">
        <v>374</v>
      </c>
      <c r="P94" s="925"/>
    </row>
    <row r="95" spans="1:16" ht="15.75" x14ac:dyDescent="0.25">
      <c r="A95" s="1528"/>
      <c r="B95" s="1359" t="s">
        <v>53</v>
      </c>
      <c r="C95" s="1359">
        <v>6</v>
      </c>
      <c r="D95" s="1359">
        <v>708513</v>
      </c>
      <c r="E95" s="1359" t="s">
        <v>391</v>
      </c>
      <c r="F95" s="1359"/>
      <c r="G95" s="1359"/>
      <c r="H95" s="1359"/>
      <c r="I95" s="595">
        <v>45839</v>
      </c>
      <c r="J95" s="595">
        <v>45689</v>
      </c>
      <c r="K95" s="1359">
        <v>0</v>
      </c>
      <c r="L95" s="1359">
        <v>5</v>
      </c>
      <c r="M95" s="1356">
        <v>630</v>
      </c>
      <c r="N95" s="1545"/>
      <c r="O95" s="622" t="s">
        <v>375</v>
      </c>
      <c r="P95" s="925"/>
    </row>
    <row r="96" spans="1:16" ht="15.75" x14ac:dyDescent="0.25">
      <c r="A96" s="1528"/>
      <c r="B96" s="1359" t="s">
        <v>54</v>
      </c>
      <c r="C96" s="1359">
        <v>7</v>
      </c>
      <c r="D96" s="1359" t="s">
        <v>159</v>
      </c>
      <c r="E96" s="1359" t="s">
        <v>392</v>
      </c>
      <c r="F96" s="1359"/>
      <c r="G96" s="1359"/>
      <c r="H96" s="1359"/>
      <c r="I96" s="595">
        <v>45839</v>
      </c>
      <c r="J96" s="595">
        <v>45689</v>
      </c>
      <c r="K96" s="1359">
        <v>0</v>
      </c>
      <c r="L96" s="1359">
        <v>5</v>
      </c>
      <c r="M96" s="1356">
        <v>1000</v>
      </c>
      <c r="N96" s="1545"/>
      <c r="O96" s="622" t="s">
        <v>374</v>
      </c>
      <c r="P96" s="925"/>
    </row>
    <row r="97" spans="1:16" ht="15.75" customHeight="1" x14ac:dyDescent="0.25">
      <c r="A97" s="1528"/>
      <c r="B97" s="1359" t="s">
        <v>55</v>
      </c>
      <c r="C97" s="1359">
        <v>1</v>
      </c>
      <c r="D97" s="1359" t="s">
        <v>160</v>
      </c>
      <c r="E97" s="1359" t="s">
        <v>392</v>
      </c>
      <c r="F97" s="1359"/>
      <c r="G97" s="1359">
        <v>1</v>
      </c>
      <c r="H97" s="1359"/>
      <c r="I97" s="595">
        <v>45839</v>
      </c>
      <c r="J97" s="595">
        <v>45689</v>
      </c>
      <c r="K97" s="1359">
        <v>0</v>
      </c>
      <c r="L97" s="1359">
        <v>5</v>
      </c>
      <c r="M97" s="1356">
        <v>1000</v>
      </c>
      <c r="N97" s="1545" t="s">
        <v>721</v>
      </c>
      <c r="O97" s="622" t="s">
        <v>374</v>
      </c>
      <c r="P97" s="925"/>
    </row>
    <row r="98" spans="1:16" ht="15.75" x14ac:dyDescent="0.25">
      <c r="A98" s="1528"/>
      <c r="B98" s="1359" t="s">
        <v>56</v>
      </c>
      <c r="C98" s="1359">
        <v>2</v>
      </c>
      <c r="D98" s="1359" t="s">
        <v>161</v>
      </c>
      <c r="E98" s="1359" t="s">
        <v>392</v>
      </c>
      <c r="F98" s="1359"/>
      <c r="G98" s="1359"/>
      <c r="H98" s="1359"/>
      <c r="I98" s="595">
        <v>45839</v>
      </c>
      <c r="J98" s="595">
        <v>45689</v>
      </c>
      <c r="K98" s="1359">
        <v>0</v>
      </c>
      <c r="L98" s="1359">
        <v>5</v>
      </c>
      <c r="M98" s="1356">
        <v>1000</v>
      </c>
      <c r="N98" s="1545"/>
      <c r="O98" s="622" t="s">
        <v>374</v>
      </c>
      <c r="P98" s="925"/>
    </row>
    <row r="99" spans="1:16" ht="33.75" customHeight="1" x14ac:dyDescent="0.25">
      <c r="A99" s="1528"/>
      <c r="B99" s="1359" t="s">
        <v>57</v>
      </c>
      <c r="C99" s="1359">
        <v>3</v>
      </c>
      <c r="D99" s="1359" t="s">
        <v>162</v>
      </c>
      <c r="E99" s="1359" t="s">
        <v>392</v>
      </c>
      <c r="F99" s="1359"/>
      <c r="G99" s="1359"/>
      <c r="H99" s="1359"/>
      <c r="I99" s="595">
        <v>45839</v>
      </c>
      <c r="J99" s="595">
        <v>45689</v>
      </c>
      <c r="K99" s="1359">
        <v>0</v>
      </c>
      <c r="L99" s="1359">
        <v>5</v>
      </c>
      <c r="M99" s="1356">
        <v>1000</v>
      </c>
      <c r="N99" s="1545"/>
      <c r="O99" s="622" t="s">
        <v>374</v>
      </c>
      <c r="P99" s="925"/>
    </row>
    <row r="100" spans="1:16" ht="15.75" customHeight="1" x14ac:dyDescent="0.25">
      <c r="A100" s="1528"/>
      <c r="B100" s="1359" t="s">
        <v>58</v>
      </c>
      <c r="C100" s="1359">
        <v>1</v>
      </c>
      <c r="D100" s="1359" t="s">
        <v>163</v>
      </c>
      <c r="E100" s="1359" t="s">
        <v>392</v>
      </c>
      <c r="F100" s="1359"/>
      <c r="G100" s="1359"/>
      <c r="H100" s="1359"/>
      <c r="I100" s="595">
        <v>45839</v>
      </c>
      <c r="J100" s="595">
        <v>45689</v>
      </c>
      <c r="K100" s="1359">
        <v>0</v>
      </c>
      <c r="L100" s="1359">
        <v>5</v>
      </c>
      <c r="M100" s="1356">
        <v>1000</v>
      </c>
      <c r="N100" s="1545" t="s">
        <v>722</v>
      </c>
      <c r="O100" s="622" t="s">
        <v>374</v>
      </c>
      <c r="P100" s="925"/>
    </row>
    <row r="101" spans="1:16" ht="15.75" x14ac:dyDescent="0.25">
      <c r="A101" s="1528"/>
      <c r="B101" s="1359" t="s">
        <v>59</v>
      </c>
      <c r="C101" s="1359">
        <v>2</v>
      </c>
      <c r="D101" s="1359" t="s">
        <v>164</v>
      </c>
      <c r="E101" s="1359" t="s">
        <v>392</v>
      </c>
      <c r="F101" s="1359"/>
      <c r="G101" s="1359"/>
      <c r="H101" s="1359"/>
      <c r="I101" s="595">
        <v>45839</v>
      </c>
      <c r="J101" s="595">
        <v>45689</v>
      </c>
      <c r="K101" s="1359">
        <v>0</v>
      </c>
      <c r="L101" s="1359">
        <v>5</v>
      </c>
      <c r="M101" s="1356">
        <v>1000</v>
      </c>
      <c r="N101" s="1545"/>
      <c r="O101" s="622" t="s">
        <v>374</v>
      </c>
      <c r="P101" s="925"/>
    </row>
    <row r="102" spans="1:16" ht="15.75" x14ac:dyDescent="0.25">
      <c r="A102" s="1528"/>
      <c r="B102" s="1359" t="s">
        <v>60</v>
      </c>
      <c r="C102" s="1359">
        <v>3</v>
      </c>
      <c r="D102" s="1359" t="s">
        <v>165</v>
      </c>
      <c r="E102" s="1359" t="s">
        <v>392</v>
      </c>
      <c r="F102" s="1359"/>
      <c r="G102" s="1359"/>
      <c r="H102" s="1359"/>
      <c r="I102" s="595">
        <v>45839</v>
      </c>
      <c r="J102" s="595">
        <v>45689</v>
      </c>
      <c r="K102" s="1359">
        <v>0</v>
      </c>
      <c r="L102" s="1359">
        <v>5</v>
      </c>
      <c r="M102" s="1356">
        <v>1000</v>
      </c>
      <c r="N102" s="1545"/>
      <c r="O102" s="622" t="s">
        <v>374</v>
      </c>
      <c r="P102" s="925"/>
    </row>
    <row r="103" spans="1:16" ht="15.75" x14ac:dyDescent="0.25">
      <c r="A103" s="1528"/>
      <c r="B103" s="1359" t="s">
        <v>61</v>
      </c>
      <c r="C103" s="1359">
        <v>4</v>
      </c>
      <c r="D103" s="1359" t="s">
        <v>166</v>
      </c>
      <c r="E103" s="1359" t="s">
        <v>392</v>
      </c>
      <c r="F103" s="1359"/>
      <c r="G103" s="1359">
        <v>1</v>
      </c>
      <c r="H103" s="1359"/>
      <c r="I103" s="595">
        <v>45839</v>
      </c>
      <c r="J103" s="595">
        <v>45689</v>
      </c>
      <c r="K103" s="1359">
        <v>0</v>
      </c>
      <c r="L103" s="1359">
        <v>5</v>
      </c>
      <c r="M103" s="1356">
        <v>1000</v>
      </c>
      <c r="N103" s="1545"/>
      <c r="O103" s="622" t="s">
        <v>374</v>
      </c>
      <c r="P103" s="925"/>
    </row>
    <row r="104" spans="1:16" ht="15.75" customHeight="1" x14ac:dyDescent="0.25">
      <c r="A104" s="1528"/>
      <c r="B104" s="1359" t="s">
        <v>10</v>
      </c>
      <c r="C104" s="1359">
        <v>1</v>
      </c>
      <c r="D104" s="1359" t="s">
        <v>167</v>
      </c>
      <c r="E104" s="1359" t="s">
        <v>392</v>
      </c>
      <c r="F104" s="1359"/>
      <c r="G104" s="1359"/>
      <c r="H104" s="1359"/>
      <c r="I104" s="595">
        <v>45839</v>
      </c>
      <c r="J104" s="595">
        <v>45689</v>
      </c>
      <c r="K104" s="1359">
        <v>0</v>
      </c>
      <c r="L104" s="1359">
        <v>5</v>
      </c>
      <c r="M104" s="1356">
        <v>1000</v>
      </c>
      <c r="N104" s="1545" t="s">
        <v>723</v>
      </c>
      <c r="O104" s="622" t="s">
        <v>374</v>
      </c>
      <c r="P104" s="925"/>
    </row>
    <row r="105" spans="1:16" ht="15.75" x14ac:dyDescent="0.25">
      <c r="A105" s="1528"/>
      <c r="B105" s="1359" t="s">
        <v>11</v>
      </c>
      <c r="C105" s="1359">
        <v>2</v>
      </c>
      <c r="D105" s="1359" t="s">
        <v>168</v>
      </c>
      <c r="E105" s="1359" t="s">
        <v>392</v>
      </c>
      <c r="F105" s="1359"/>
      <c r="G105" s="1359"/>
      <c r="H105" s="1359"/>
      <c r="I105" s="595">
        <v>45839</v>
      </c>
      <c r="J105" s="595">
        <v>45689</v>
      </c>
      <c r="K105" s="1359">
        <v>0</v>
      </c>
      <c r="L105" s="1359">
        <v>5</v>
      </c>
      <c r="M105" s="1356">
        <v>1000</v>
      </c>
      <c r="N105" s="1545"/>
      <c r="O105" s="622" t="s">
        <v>374</v>
      </c>
      <c r="P105" s="925"/>
    </row>
    <row r="106" spans="1:16" ht="15.75" x14ac:dyDescent="0.25">
      <c r="A106" s="1528"/>
      <c r="B106" s="1359" t="s">
        <v>12</v>
      </c>
      <c r="C106" s="1359">
        <v>3</v>
      </c>
      <c r="D106" s="1359" t="s">
        <v>169</v>
      </c>
      <c r="E106" s="1359" t="s">
        <v>392</v>
      </c>
      <c r="F106" s="1359"/>
      <c r="G106" s="1359"/>
      <c r="H106" s="1359"/>
      <c r="I106" s="595">
        <v>45839</v>
      </c>
      <c r="J106" s="595">
        <v>45689</v>
      </c>
      <c r="K106" s="1359">
        <v>0</v>
      </c>
      <c r="L106" s="1359">
        <v>5</v>
      </c>
      <c r="M106" s="1356">
        <v>1000</v>
      </c>
      <c r="N106" s="1545"/>
      <c r="O106" s="622" t="s">
        <v>374</v>
      </c>
      <c r="P106" s="925"/>
    </row>
    <row r="107" spans="1:16" ht="15.75" x14ac:dyDescent="0.25">
      <c r="A107" s="1528"/>
      <c r="B107" s="1359" t="s">
        <v>13</v>
      </c>
      <c r="C107" s="1359">
        <v>4</v>
      </c>
      <c r="D107" s="1359" t="s">
        <v>170</v>
      </c>
      <c r="E107" s="1359" t="s">
        <v>392</v>
      </c>
      <c r="F107" s="1359"/>
      <c r="G107" s="1359"/>
      <c r="H107" s="1359"/>
      <c r="I107" s="595">
        <v>45839</v>
      </c>
      <c r="J107" s="595">
        <v>45689</v>
      </c>
      <c r="K107" s="1359">
        <v>0</v>
      </c>
      <c r="L107" s="1359">
        <v>5</v>
      </c>
      <c r="M107" s="1356">
        <v>1000</v>
      </c>
      <c r="N107" s="1545"/>
      <c r="O107" s="622" t="s">
        <v>374</v>
      </c>
      <c r="P107" s="925"/>
    </row>
    <row r="108" spans="1:16" ht="15.75" customHeight="1" x14ac:dyDescent="0.25">
      <c r="A108" s="1528"/>
      <c r="B108" s="1359" t="s">
        <v>14</v>
      </c>
      <c r="C108" s="1359">
        <v>1</v>
      </c>
      <c r="D108" s="1359" t="s">
        <v>171</v>
      </c>
      <c r="E108" s="1359" t="s">
        <v>392</v>
      </c>
      <c r="F108" s="1359"/>
      <c r="G108" s="1359"/>
      <c r="H108" s="1359"/>
      <c r="I108" s="595">
        <v>45839</v>
      </c>
      <c r="J108" s="595">
        <v>45689</v>
      </c>
      <c r="K108" s="1359">
        <v>0</v>
      </c>
      <c r="L108" s="1359">
        <v>5</v>
      </c>
      <c r="M108" s="1356">
        <v>1000</v>
      </c>
      <c r="N108" s="1545" t="s">
        <v>724</v>
      </c>
      <c r="O108" s="622" t="s">
        <v>374</v>
      </c>
      <c r="P108" s="925"/>
    </row>
    <row r="109" spans="1:16" ht="15.75" x14ac:dyDescent="0.25">
      <c r="A109" s="1528"/>
      <c r="B109" s="1359" t="s">
        <v>15</v>
      </c>
      <c r="C109" s="1359">
        <v>2</v>
      </c>
      <c r="D109" s="1359" t="s">
        <v>172</v>
      </c>
      <c r="E109" s="1359" t="s">
        <v>392</v>
      </c>
      <c r="F109" s="1359"/>
      <c r="G109" s="1359"/>
      <c r="H109" s="1359"/>
      <c r="I109" s="595">
        <v>45839</v>
      </c>
      <c r="J109" s="595">
        <v>45689</v>
      </c>
      <c r="K109" s="1359">
        <v>0</v>
      </c>
      <c r="L109" s="1359">
        <v>5</v>
      </c>
      <c r="M109" s="1356">
        <v>1000</v>
      </c>
      <c r="N109" s="1545"/>
      <c r="O109" s="622" t="s">
        <v>374</v>
      </c>
      <c r="P109" s="925"/>
    </row>
    <row r="110" spans="1:16" ht="15.75" x14ac:dyDescent="0.25">
      <c r="A110" s="1528"/>
      <c r="B110" s="1359" t="s">
        <v>16</v>
      </c>
      <c r="C110" s="1359">
        <v>3</v>
      </c>
      <c r="D110" s="1359" t="s">
        <v>173</v>
      </c>
      <c r="E110" s="1359" t="s">
        <v>392</v>
      </c>
      <c r="F110" s="1359"/>
      <c r="G110" s="1359"/>
      <c r="H110" s="1359"/>
      <c r="I110" s="595">
        <v>45839</v>
      </c>
      <c r="J110" s="595">
        <v>45689</v>
      </c>
      <c r="K110" s="1359">
        <v>0</v>
      </c>
      <c r="L110" s="1359">
        <v>5</v>
      </c>
      <c r="M110" s="1356">
        <v>1000</v>
      </c>
      <c r="N110" s="1545"/>
      <c r="O110" s="622" t="s">
        <v>374</v>
      </c>
      <c r="P110" s="925"/>
    </row>
    <row r="111" spans="1:16" ht="15.75" x14ac:dyDescent="0.25">
      <c r="A111" s="1528"/>
      <c r="B111" s="1359" t="s">
        <v>17</v>
      </c>
      <c r="C111" s="1359">
        <v>4</v>
      </c>
      <c r="D111" s="1359" t="s">
        <v>174</v>
      </c>
      <c r="E111" s="1359" t="s">
        <v>392</v>
      </c>
      <c r="F111" s="1359"/>
      <c r="G111" s="1359">
        <v>1</v>
      </c>
      <c r="H111" s="1359"/>
      <c r="I111" s="595">
        <v>45839</v>
      </c>
      <c r="J111" s="595">
        <v>45689</v>
      </c>
      <c r="K111" s="1359">
        <v>0</v>
      </c>
      <c r="L111" s="1359">
        <v>5</v>
      </c>
      <c r="M111" s="1356">
        <v>1000</v>
      </c>
      <c r="N111" s="1545"/>
      <c r="O111" s="622" t="s">
        <v>374</v>
      </c>
      <c r="P111" s="925"/>
    </row>
    <row r="112" spans="1:16" ht="15.75" x14ac:dyDescent="0.25">
      <c r="A112" s="1528"/>
      <c r="B112" s="1359" t="s">
        <v>62</v>
      </c>
      <c r="C112" s="1359">
        <v>5</v>
      </c>
      <c r="D112" s="1359" t="s">
        <v>175</v>
      </c>
      <c r="E112" s="1359" t="s">
        <v>392</v>
      </c>
      <c r="F112" s="1359"/>
      <c r="G112" s="1359"/>
      <c r="H112" s="1359"/>
      <c r="I112" s="595">
        <v>45839</v>
      </c>
      <c r="J112" s="595">
        <v>45689</v>
      </c>
      <c r="K112" s="1359">
        <v>0</v>
      </c>
      <c r="L112" s="1359">
        <v>5</v>
      </c>
      <c r="M112" s="1356">
        <v>1000</v>
      </c>
      <c r="N112" s="1545"/>
      <c r="O112" s="622" t="s">
        <v>374</v>
      </c>
      <c r="P112" s="925"/>
    </row>
    <row r="113" spans="1:16" ht="15.75" customHeight="1" x14ac:dyDescent="0.25">
      <c r="A113" s="1528"/>
      <c r="B113" s="1359" t="s">
        <v>18</v>
      </c>
      <c r="C113" s="1359">
        <v>1</v>
      </c>
      <c r="D113" s="1359" t="s">
        <v>176</v>
      </c>
      <c r="E113" s="1359" t="s">
        <v>392</v>
      </c>
      <c r="F113" s="1359"/>
      <c r="G113" s="1359"/>
      <c r="H113" s="1359"/>
      <c r="I113" s="595">
        <v>45839</v>
      </c>
      <c r="J113" s="595">
        <v>45689</v>
      </c>
      <c r="K113" s="1359">
        <v>0</v>
      </c>
      <c r="L113" s="1359">
        <v>5</v>
      </c>
      <c r="M113" s="1356">
        <v>1000</v>
      </c>
      <c r="N113" s="1545" t="s">
        <v>725</v>
      </c>
      <c r="O113" s="622" t="s">
        <v>374</v>
      </c>
      <c r="P113" s="925"/>
    </row>
    <row r="114" spans="1:16" ht="15.75" x14ac:dyDescent="0.25">
      <c r="A114" s="1528"/>
      <c r="B114" s="1359" t="s">
        <v>19</v>
      </c>
      <c r="C114" s="1359">
        <v>2</v>
      </c>
      <c r="D114" s="1359" t="s">
        <v>177</v>
      </c>
      <c r="E114" s="1359" t="s">
        <v>392</v>
      </c>
      <c r="F114" s="1359"/>
      <c r="G114" s="1359"/>
      <c r="H114" s="1359"/>
      <c r="I114" s="595">
        <v>45839</v>
      </c>
      <c r="J114" s="595">
        <v>45689</v>
      </c>
      <c r="K114" s="1359">
        <v>0</v>
      </c>
      <c r="L114" s="1359">
        <v>5</v>
      </c>
      <c r="M114" s="1356">
        <v>1000</v>
      </c>
      <c r="N114" s="1545"/>
      <c r="O114" s="622" t="s">
        <v>374</v>
      </c>
      <c r="P114" s="925"/>
    </row>
    <row r="115" spans="1:16" ht="37.5" customHeight="1" x14ac:dyDescent="0.25">
      <c r="A115" s="1528"/>
      <c r="B115" s="1359" t="s">
        <v>20</v>
      </c>
      <c r="C115" s="1359">
        <v>3</v>
      </c>
      <c r="D115" s="1359" t="s">
        <v>178</v>
      </c>
      <c r="E115" s="1359" t="s">
        <v>392</v>
      </c>
      <c r="F115" s="1359">
        <v>1</v>
      </c>
      <c r="G115" s="1359"/>
      <c r="H115" s="1359"/>
      <c r="I115" s="595">
        <v>45839</v>
      </c>
      <c r="J115" s="595">
        <v>45689</v>
      </c>
      <c r="K115" s="1359">
        <v>0</v>
      </c>
      <c r="L115" s="1359">
        <v>5</v>
      </c>
      <c r="M115" s="1356">
        <v>1000</v>
      </c>
      <c r="N115" s="1545"/>
      <c r="O115" s="622" t="s">
        <v>374</v>
      </c>
      <c r="P115" s="925"/>
    </row>
    <row r="116" spans="1:16" ht="37.5" customHeight="1" x14ac:dyDescent="0.25">
      <c r="A116" s="1528"/>
      <c r="B116" s="1359" t="s">
        <v>46</v>
      </c>
      <c r="C116" s="1359">
        <v>1</v>
      </c>
      <c r="D116" s="1364">
        <v>15072</v>
      </c>
      <c r="E116" s="1359" t="s">
        <v>392</v>
      </c>
      <c r="F116" s="1359"/>
      <c r="G116" s="1359"/>
      <c r="H116" s="1359"/>
      <c r="I116" s="595">
        <v>45839</v>
      </c>
      <c r="J116" s="595">
        <v>45689</v>
      </c>
      <c r="K116" s="1359">
        <v>0</v>
      </c>
      <c r="L116" s="1359">
        <v>2</v>
      </c>
      <c r="M116" s="1356">
        <v>250</v>
      </c>
      <c r="N116" s="1359" t="s">
        <v>752</v>
      </c>
      <c r="O116" s="622" t="s">
        <v>561</v>
      </c>
      <c r="P116" s="925"/>
    </row>
    <row r="117" spans="1:16" ht="63" x14ac:dyDescent="0.25">
      <c r="A117" s="1528"/>
      <c r="B117" s="1359" t="s">
        <v>95</v>
      </c>
      <c r="C117" s="1359">
        <v>1</v>
      </c>
      <c r="D117" s="1364">
        <v>15215</v>
      </c>
      <c r="E117" s="1359" t="s">
        <v>392</v>
      </c>
      <c r="F117" s="1359"/>
      <c r="G117" s="1359"/>
      <c r="H117" s="1359"/>
      <c r="I117" s="595">
        <v>45839</v>
      </c>
      <c r="J117" s="595">
        <v>45689</v>
      </c>
      <c r="K117" s="1359">
        <v>0</v>
      </c>
      <c r="L117" s="1359">
        <v>2</v>
      </c>
      <c r="M117" s="1356">
        <v>250</v>
      </c>
      <c r="N117" s="1359" t="s">
        <v>752</v>
      </c>
      <c r="O117" s="622" t="s">
        <v>561</v>
      </c>
      <c r="P117" s="925"/>
    </row>
    <row r="118" spans="1:16" ht="15.75" customHeight="1" x14ac:dyDescent="0.25">
      <c r="A118" s="1528"/>
      <c r="B118" s="1359" t="s">
        <v>47</v>
      </c>
      <c r="C118" s="1359">
        <v>2</v>
      </c>
      <c r="D118" s="1364">
        <v>15216</v>
      </c>
      <c r="E118" s="1359" t="s">
        <v>392</v>
      </c>
      <c r="F118" s="1359"/>
      <c r="G118" s="1359"/>
      <c r="H118" s="1359"/>
      <c r="I118" s="595">
        <v>45839</v>
      </c>
      <c r="J118" s="595">
        <v>45689</v>
      </c>
      <c r="K118" s="1359">
        <v>0</v>
      </c>
      <c r="L118" s="1359">
        <v>2</v>
      </c>
      <c r="M118" s="1356">
        <v>250</v>
      </c>
      <c r="N118" s="1545" t="s">
        <v>753</v>
      </c>
      <c r="O118" s="622" t="s">
        <v>561</v>
      </c>
      <c r="P118" s="925"/>
    </row>
    <row r="119" spans="1:16" ht="15.75" x14ac:dyDescent="0.25">
      <c r="A119" s="1528"/>
      <c r="B119" s="1359" t="s">
        <v>48</v>
      </c>
      <c r="C119" s="1359">
        <v>3</v>
      </c>
      <c r="D119" s="1364">
        <v>15217</v>
      </c>
      <c r="E119" s="1359" t="s">
        <v>392</v>
      </c>
      <c r="F119" s="1359"/>
      <c r="G119" s="1359"/>
      <c r="H119" s="1359"/>
      <c r="I119" s="595">
        <v>45839</v>
      </c>
      <c r="J119" s="595">
        <v>45689</v>
      </c>
      <c r="K119" s="1359">
        <v>0</v>
      </c>
      <c r="L119" s="1359">
        <v>2</v>
      </c>
      <c r="M119" s="1356">
        <v>250</v>
      </c>
      <c r="N119" s="1545"/>
      <c r="O119" s="622" t="s">
        <v>561</v>
      </c>
      <c r="P119" s="925"/>
    </row>
    <row r="120" spans="1:16" ht="35.25" customHeight="1" x14ac:dyDescent="0.25">
      <c r="A120" s="1528"/>
      <c r="B120" s="1359" t="s">
        <v>49</v>
      </c>
      <c r="C120" s="1359">
        <v>4</v>
      </c>
      <c r="D120" s="1364">
        <v>15214</v>
      </c>
      <c r="E120" s="1359" t="s">
        <v>392</v>
      </c>
      <c r="F120" s="1359"/>
      <c r="G120" s="1359"/>
      <c r="H120" s="1359"/>
      <c r="I120" s="595">
        <v>45839</v>
      </c>
      <c r="J120" s="595">
        <v>45689</v>
      </c>
      <c r="K120" s="1359">
        <v>0</v>
      </c>
      <c r="L120" s="1359">
        <v>2</v>
      </c>
      <c r="M120" s="1356">
        <v>250</v>
      </c>
      <c r="N120" s="1545"/>
      <c r="O120" s="622" t="s">
        <v>561</v>
      </c>
      <c r="P120" s="925"/>
    </row>
    <row r="121" spans="1:16" ht="15.75" customHeight="1" x14ac:dyDescent="0.25">
      <c r="A121" s="1528"/>
      <c r="B121" s="1359" t="s">
        <v>11</v>
      </c>
      <c r="C121" s="1359">
        <v>5</v>
      </c>
      <c r="D121" s="1364">
        <v>15058</v>
      </c>
      <c r="E121" s="1359" t="s">
        <v>392</v>
      </c>
      <c r="F121" s="1359"/>
      <c r="G121" s="1359"/>
      <c r="H121" s="1359"/>
      <c r="I121" s="595">
        <v>45839</v>
      </c>
      <c r="J121" s="595">
        <v>45689</v>
      </c>
      <c r="K121" s="1359">
        <v>0</v>
      </c>
      <c r="L121" s="1359">
        <v>2</v>
      </c>
      <c r="M121" s="1356">
        <v>250</v>
      </c>
      <c r="N121" s="1545" t="s">
        <v>723</v>
      </c>
      <c r="O121" s="622" t="s">
        <v>561</v>
      </c>
      <c r="P121" s="925"/>
    </row>
    <row r="122" spans="1:16" ht="45" customHeight="1" x14ac:dyDescent="0.25">
      <c r="A122" s="1528"/>
      <c r="B122" s="1359" t="s">
        <v>12</v>
      </c>
      <c r="C122" s="1359">
        <v>6</v>
      </c>
      <c r="D122" s="1364">
        <v>15057</v>
      </c>
      <c r="E122" s="1359" t="s">
        <v>392</v>
      </c>
      <c r="F122" s="1359"/>
      <c r="G122" s="1359"/>
      <c r="H122" s="1359"/>
      <c r="I122" s="595">
        <v>45839</v>
      </c>
      <c r="J122" s="595">
        <v>45689</v>
      </c>
      <c r="K122" s="1359">
        <v>0</v>
      </c>
      <c r="L122" s="1359">
        <v>2</v>
      </c>
      <c r="M122" s="1356">
        <v>250</v>
      </c>
      <c r="N122" s="1545"/>
      <c r="O122" s="622" t="s">
        <v>561</v>
      </c>
      <c r="P122" s="925"/>
    </row>
    <row r="123" spans="1:16" ht="63" x14ac:dyDescent="0.25">
      <c r="A123" s="1528"/>
      <c r="B123" s="1359" t="s">
        <v>62</v>
      </c>
      <c r="C123" s="1359">
        <v>7</v>
      </c>
      <c r="D123" s="1359">
        <v>15066</v>
      </c>
      <c r="E123" s="1359" t="s">
        <v>392</v>
      </c>
      <c r="F123" s="1359"/>
      <c r="G123" s="1359"/>
      <c r="H123" s="1359"/>
      <c r="I123" s="595">
        <v>45839</v>
      </c>
      <c r="J123" s="595">
        <v>45689</v>
      </c>
      <c r="K123" s="1359">
        <v>0</v>
      </c>
      <c r="L123" s="1359">
        <v>2</v>
      </c>
      <c r="M123" s="1356">
        <v>250</v>
      </c>
      <c r="N123" s="1359" t="s">
        <v>724</v>
      </c>
      <c r="O123" s="622" t="s">
        <v>561</v>
      </c>
      <c r="P123" s="925"/>
    </row>
    <row r="124" spans="1:16" ht="15.75" customHeight="1" x14ac:dyDescent="0.25">
      <c r="A124" s="1528"/>
      <c r="B124" s="1359" t="s">
        <v>19</v>
      </c>
      <c r="C124" s="1359">
        <v>8</v>
      </c>
      <c r="D124" s="1364">
        <v>15065</v>
      </c>
      <c r="E124" s="1359" t="s">
        <v>392</v>
      </c>
      <c r="F124" s="1359"/>
      <c r="G124" s="1359"/>
      <c r="H124" s="1359"/>
      <c r="I124" s="595">
        <v>45839</v>
      </c>
      <c r="J124" s="595">
        <v>45689</v>
      </c>
      <c r="K124" s="1359">
        <v>0</v>
      </c>
      <c r="L124" s="1359">
        <v>2</v>
      </c>
      <c r="M124" s="1356">
        <v>250</v>
      </c>
      <c r="N124" s="1545" t="s">
        <v>725</v>
      </c>
      <c r="O124" s="622" t="s">
        <v>561</v>
      </c>
      <c r="P124" s="925"/>
    </row>
    <row r="125" spans="1:16" ht="53.25" customHeight="1" thickBot="1" x14ac:dyDescent="0.3">
      <c r="A125" s="1529"/>
      <c r="B125" s="1361" t="s">
        <v>20</v>
      </c>
      <c r="C125" s="1361">
        <v>9</v>
      </c>
      <c r="D125" s="1365">
        <v>15064</v>
      </c>
      <c r="E125" s="1361" t="s">
        <v>392</v>
      </c>
      <c r="F125" s="1361"/>
      <c r="G125" s="1361"/>
      <c r="H125" s="1361"/>
      <c r="I125" s="995">
        <v>45839</v>
      </c>
      <c r="J125" s="995">
        <v>45689</v>
      </c>
      <c r="K125" s="1361">
        <v>0</v>
      </c>
      <c r="L125" s="1361">
        <v>2</v>
      </c>
      <c r="M125" s="1362">
        <v>250</v>
      </c>
      <c r="N125" s="1548"/>
      <c r="O125" s="628" t="s">
        <v>561</v>
      </c>
      <c r="P125" s="925"/>
    </row>
    <row r="126" spans="1:16" ht="15.75" customHeight="1" x14ac:dyDescent="0.25">
      <c r="A126" s="1653" t="s">
        <v>1011</v>
      </c>
      <c r="B126" s="1370" t="s">
        <v>26</v>
      </c>
      <c r="C126" s="1370">
        <v>1</v>
      </c>
      <c r="D126" s="1370" t="s">
        <v>179</v>
      </c>
      <c r="E126" s="1370" t="s">
        <v>391</v>
      </c>
      <c r="F126" s="1370"/>
      <c r="G126" s="1370"/>
      <c r="H126" s="1370"/>
      <c r="I126" s="963">
        <v>45839</v>
      </c>
      <c r="J126" s="963">
        <v>45689</v>
      </c>
      <c r="K126" s="1370">
        <v>0</v>
      </c>
      <c r="L126" s="1370">
        <v>5</v>
      </c>
      <c r="M126" s="1374">
        <v>1000</v>
      </c>
      <c r="N126" s="1637" t="s">
        <v>806</v>
      </c>
      <c r="O126" s="981" t="s">
        <v>374</v>
      </c>
      <c r="P126" s="925"/>
    </row>
    <row r="127" spans="1:16" ht="15.75" x14ac:dyDescent="0.25">
      <c r="A127" s="1654"/>
      <c r="B127" s="1371" t="s">
        <v>27</v>
      </c>
      <c r="C127" s="1371">
        <v>2</v>
      </c>
      <c r="D127" s="1371" t="s">
        <v>180</v>
      </c>
      <c r="E127" s="1371" t="s">
        <v>391</v>
      </c>
      <c r="F127" s="1371"/>
      <c r="G127" s="1371"/>
      <c r="H127" s="1371"/>
      <c r="I127" s="966">
        <v>45839</v>
      </c>
      <c r="J127" s="966">
        <v>45689</v>
      </c>
      <c r="K127" s="1371">
        <v>0</v>
      </c>
      <c r="L127" s="1371">
        <v>5</v>
      </c>
      <c r="M127" s="1375">
        <v>1000</v>
      </c>
      <c r="N127" s="1638"/>
      <c r="O127" s="983" t="s">
        <v>374</v>
      </c>
      <c r="P127" s="925"/>
    </row>
    <row r="128" spans="1:16" ht="15.75" x14ac:dyDescent="0.25">
      <c r="A128" s="1654"/>
      <c r="B128" s="1371" t="s">
        <v>28</v>
      </c>
      <c r="C128" s="1371">
        <v>3</v>
      </c>
      <c r="D128" s="1371" t="s">
        <v>181</v>
      </c>
      <c r="E128" s="1371" t="s">
        <v>391</v>
      </c>
      <c r="F128" s="1371"/>
      <c r="G128" s="1371"/>
      <c r="H128" s="1371"/>
      <c r="I128" s="966">
        <v>45839</v>
      </c>
      <c r="J128" s="966">
        <v>45689</v>
      </c>
      <c r="K128" s="1371"/>
      <c r="L128" s="1371"/>
      <c r="M128" s="1375"/>
      <c r="N128" s="1638"/>
      <c r="O128" s="983" t="s">
        <v>374</v>
      </c>
      <c r="P128" s="925"/>
    </row>
    <row r="129" spans="1:16" ht="15.75" x14ac:dyDescent="0.25">
      <c r="A129" s="1654"/>
      <c r="B129" s="1371" t="s">
        <v>29</v>
      </c>
      <c r="C129" s="1371">
        <v>4</v>
      </c>
      <c r="D129" s="1371" t="s">
        <v>182</v>
      </c>
      <c r="E129" s="1371" t="s">
        <v>391</v>
      </c>
      <c r="F129" s="1371"/>
      <c r="G129" s="1371"/>
      <c r="H129" s="1371"/>
      <c r="I129" s="966">
        <v>45839</v>
      </c>
      <c r="J129" s="966">
        <v>45689</v>
      </c>
      <c r="K129" s="1371">
        <v>0</v>
      </c>
      <c r="L129" s="1371">
        <v>5</v>
      </c>
      <c r="M129" s="1375">
        <v>1000</v>
      </c>
      <c r="N129" s="1638"/>
      <c r="O129" s="983" t="s">
        <v>374</v>
      </c>
      <c r="P129" s="925"/>
    </row>
    <row r="130" spans="1:16" ht="15.75" customHeight="1" x14ac:dyDescent="0.25">
      <c r="A130" s="1654"/>
      <c r="B130" s="1371" t="s">
        <v>64</v>
      </c>
      <c r="C130" s="1371">
        <v>1</v>
      </c>
      <c r="D130" s="1371" t="s">
        <v>183</v>
      </c>
      <c r="E130" s="1371" t="s">
        <v>391</v>
      </c>
      <c r="F130" s="1371"/>
      <c r="G130" s="1371"/>
      <c r="H130" s="1371"/>
      <c r="I130" s="966">
        <v>45839</v>
      </c>
      <c r="J130" s="966">
        <v>45689</v>
      </c>
      <c r="K130" s="1371">
        <v>0</v>
      </c>
      <c r="L130" s="1371">
        <v>5</v>
      </c>
      <c r="M130" s="1375">
        <v>1000</v>
      </c>
      <c r="N130" s="1638" t="s">
        <v>729</v>
      </c>
      <c r="O130" s="983" t="s">
        <v>374</v>
      </c>
      <c r="P130" s="925"/>
    </row>
    <row r="131" spans="1:16" ht="15.75" x14ac:dyDescent="0.25">
      <c r="A131" s="1654"/>
      <c r="B131" s="1371" t="s">
        <v>65</v>
      </c>
      <c r="C131" s="1371">
        <v>2</v>
      </c>
      <c r="D131" s="1371" t="s">
        <v>184</v>
      </c>
      <c r="E131" s="1371" t="s">
        <v>391</v>
      </c>
      <c r="F131" s="1371"/>
      <c r="G131" s="1371"/>
      <c r="H131" s="1371"/>
      <c r="I131" s="966">
        <v>45839</v>
      </c>
      <c r="J131" s="966">
        <v>45689</v>
      </c>
      <c r="K131" s="1371">
        <v>0</v>
      </c>
      <c r="L131" s="1371">
        <v>5</v>
      </c>
      <c r="M131" s="1375">
        <v>1000</v>
      </c>
      <c r="N131" s="1638"/>
      <c r="O131" s="983" t="s">
        <v>374</v>
      </c>
      <c r="P131" s="925"/>
    </row>
    <row r="132" spans="1:16" ht="15.75" x14ac:dyDescent="0.25">
      <c r="A132" s="1654"/>
      <c r="B132" s="1371" t="s">
        <v>66</v>
      </c>
      <c r="C132" s="1371">
        <v>3</v>
      </c>
      <c r="D132" s="1371" t="s">
        <v>185</v>
      </c>
      <c r="E132" s="1371" t="s">
        <v>391</v>
      </c>
      <c r="F132" s="1371"/>
      <c r="G132" s="1371"/>
      <c r="H132" s="1371"/>
      <c r="I132" s="966">
        <v>45839</v>
      </c>
      <c r="J132" s="966">
        <v>45689</v>
      </c>
      <c r="K132" s="1371">
        <v>0</v>
      </c>
      <c r="L132" s="1371">
        <v>5</v>
      </c>
      <c r="M132" s="1375">
        <v>1000</v>
      </c>
      <c r="N132" s="1638"/>
      <c r="O132" s="983" t="s">
        <v>374</v>
      </c>
      <c r="P132" s="925"/>
    </row>
    <row r="133" spans="1:16" ht="15.75" x14ac:dyDescent="0.25">
      <c r="A133" s="1654"/>
      <c r="B133" s="1371" t="s">
        <v>91</v>
      </c>
      <c r="C133" s="1371">
        <v>4</v>
      </c>
      <c r="D133" s="1371" t="s">
        <v>186</v>
      </c>
      <c r="E133" s="1371" t="s">
        <v>391</v>
      </c>
      <c r="F133" s="1371"/>
      <c r="G133" s="1371"/>
      <c r="H133" s="1371"/>
      <c r="I133" s="966">
        <v>45839</v>
      </c>
      <c r="J133" s="966">
        <v>45689</v>
      </c>
      <c r="K133" s="1371">
        <v>0</v>
      </c>
      <c r="L133" s="1371">
        <v>5</v>
      </c>
      <c r="M133" s="1375">
        <v>1000</v>
      </c>
      <c r="N133" s="1638"/>
      <c r="O133" s="983" t="s">
        <v>374</v>
      </c>
      <c r="P133" s="925"/>
    </row>
    <row r="134" spans="1:16" ht="15.75" customHeight="1" x14ac:dyDescent="0.25">
      <c r="A134" s="1654"/>
      <c r="B134" s="1371" t="s">
        <v>30</v>
      </c>
      <c r="C134" s="1371">
        <v>1</v>
      </c>
      <c r="D134" s="1371" t="s">
        <v>187</v>
      </c>
      <c r="E134" s="1371" t="s">
        <v>391</v>
      </c>
      <c r="F134" s="1371"/>
      <c r="G134" s="1371"/>
      <c r="H134" s="1371"/>
      <c r="I134" s="966">
        <v>45839</v>
      </c>
      <c r="J134" s="966">
        <v>45689</v>
      </c>
      <c r="K134" s="1371">
        <v>0</v>
      </c>
      <c r="L134" s="1371">
        <v>5</v>
      </c>
      <c r="M134" s="1375">
        <v>1000</v>
      </c>
      <c r="N134" s="1638" t="s">
        <v>730</v>
      </c>
      <c r="O134" s="983" t="s">
        <v>374</v>
      </c>
      <c r="P134" s="925"/>
    </row>
    <row r="135" spans="1:16" ht="15.75" x14ac:dyDescent="0.25">
      <c r="A135" s="1654"/>
      <c r="B135" s="1371" t="s">
        <v>67</v>
      </c>
      <c r="C135" s="1371">
        <v>2</v>
      </c>
      <c r="D135" s="1371" t="s">
        <v>188</v>
      </c>
      <c r="E135" s="1371" t="s">
        <v>391</v>
      </c>
      <c r="F135" s="1371"/>
      <c r="G135" s="1371"/>
      <c r="H135" s="1371"/>
      <c r="I135" s="966">
        <v>45839</v>
      </c>
      <c r="J135" s="966">
        <v>45689</v>
      </c>
      <c r="K135" s="1371">
        <v>0</v>
      </c>
      <c r="L135" s="1371">
        <v>5</v>
      </c>
      <c r="M135" s="1375">
        <v>1000</v>
      </c>
      <c r="N135" s="1638"/>
      <c r="O135" s="983" t="s">
        <v>374</v>
      </c>
      <c r="P135" s="925"/>
    </row>
    <row r="136" spans="1:16" ht="15.75" x14ac:dyDescent="0.25">
      <c r="A136" s="1654"/>
      <c r="B136" s="1371" t="s">
        <v>68</v>
      </c>
      <c r="C136" s="1371">
        <v>3</v>
      </c>
      <c r="D136" s="1371" t="s">
        <v>189</v>
      </c>
      <c r="E136" s="1371" t="s">
        <v>391</v>
      </c>
      <c r="F136" s="1371"/>
      <c r="G136" s="1371"/>
      <c r="H136" s="1371"/>
      <c r="I136" s="966">
        <v>45839</v>
      </c>
      <c r="J136" s="966">
        <v>45689</v>
      </c>
      <c r="K136" s="1371">
        <v>0</v>
      </c>
      <c r="L136" s="1371">
        <v>5</v>
      </c>
      <c r="M136" s="1375">
        <v>1000</v>
      </c>
      <c r="N136" s="1638"/>
      <c r="O136" s="983" t="s">
        <v>374</v>
      </c>
      <c r="P136" s="925"/>
    </row>
    <row r="137" spans="1:16" ht="15.75" x14ac:dyDescent="0.25">
      <c r="A137" s="1654"/>
      <c r="B137" s="1371" t="s">
        <v>69</v>
      </c>
      <c r="C137" s="1371">
        <v>4</v>
      </c>
      <c r="D137" s="1371" t="s">
        <v>190</v>
      </c>
      <c r="E137" s="1371" t="s">
        <v>391</v>
      </c>
      <c r="F137" s="1371"/>
      <c r="G137" s="1371"/>
      <c r="H137" s="1371"/>
      <c r="I137" s="966">
        <v>45839</v>
      </c>
      <c r="J137" s="966">
        <v>45689</v>
      </c>
      <c r="K137" s="1371">
        <v>0</v>
      </c>
      <c r="L137" s="1371">
        <v>5</v>
      </c>
      <c r="M137" s="1375">
        <v>1000</v>
      </c>
      <c r="N137" s="1638"/>
      <c r="O137" s="983" t="s">
        <v>374</v>
      </c>
      <c r="P137" s="925"/>
    </row>
    <row r="138" spans="1:16" ht="15.75" customHeight="1" x14ac:dyDescent="0.25">
      <c r="A138" s="1654"/>
      <c r="B138" s="1371" t="s">
        <v>70</v>
      </c>
      <c r="C138" s="1371">
        <v>1</v>
      </c>
      <c r="D138" s="1371" t="s">
        <v>191</v>
      </c>
      <c r="E138" s="1371" t="s">
        <v>391</v>
      </c>
      <c r="F138" s="1371"/>
      <c r="G138" s="1371"/>
      <c r="H138" s="1371"/>
      <c r="I138" s="966">
        <v>45839</v>
      </c>
      <c r="J138" s="966">
        <v>45689</v>
      </c>
      <c r="K138" s="1371">
        <v>0</v>
      </c>
      <c r="L138" s="1371">
        <v>5</v>
      </c>
      <c r="M138" s="1375">
        <v>1000</v>
      </c>
      <c r="N138" s="1638"/>
      <c r="O138" s="983" t="s">
        <v>374</v>
      </c>
      <c r="P138" s="925"/>
    </row>
    <row r="139" spans="1:16" ht="71.25" customHeight="1" x14ac:dyDescent="0.25">
      <c r="A139" s="1654"/>
      <c r="B139" s="1371" t="s">
        <v>32</v>
      </c>
      <c r="C139" s="1371">
        <v>2</v>
      </c>
      <c r="D139" s="1371" t="s">
        <v>192</v>
      </c>
      <c r="E139" s="1371" t="s">
        <v>391</v>
      </c>
      <c r="F139" s="1371"/>
      <c r="G139" s="1371"/>
      <c r="H139" s="1371"/>
      <c r="I139" s="966">
        <v>45839</v>
      </c>
      <c r="J139" s="966">
        <v>45689</v>
      </c>
      <c r="K139" s="1371">
        <v>0</v>
      </c>
      <c r="L139" s="1371">
        <v>5</v>
      </c>
      <c r="M139" s="1375">
        <v>1000</v>
      </c>
      <c r="N139" s="1638" t="s">
        <v>732</v>
      </c>
      <c r="O139" s="983" t="s">
        <v>374</v>
      </c>
      <c r="P139" s="925"/>
    </row>
    <row r="140" spans="1:16" ht="15.75" x14ac:dyDescent="0.25">
      <c r="A140" s="1654"/>
      <c r="B140" s="1371" t="s">
        <v>73</v>
      </c>
      <c r="C140" s="1371">
        <v>3</v>
      </c>
      <c r="D140" s="1371" t="s">
        <v>193</v>
      </c>
      <c r="E140" s="1371" t="s">
        <v>391</v>
      </c>
      <c r="F140" s="1371"/>
      <c r="G140" s="1371"/>
      <c r="H140" s="1371"/>
      <c r="I140" s="966">
        <v>45839</v>
      </c>
      <c r="J140" s="966">
        <v>45689</v>
      </c>
      <c r="K140" s="1371">
        <v>0</v>
      </c>
      <c r="L140" s="1371">
        <v>5</v>
      </c>
      <c r="M140" s="1375">
        <v>1000</v>
      </c>
      <c r="N140" s="1638"/>
      <c r="O140" s="983" t="s">
        <v>374</v>
      </c>
      <c r="P140" s="925"/>
    </row>
    <row r="141" spans="1:16" ht="15.75" x14ac:dyDescent="0.25">
      <c r="A141" s="1654"/>
      <c r="B141" s="1371" t="s">
        <v>73</v>
      </c>
      <c r="C141" s="1371">
        <v>4</v>
      </c>
      <c r="D141" s="1371">
        <v>708510</v>
      </c>
      <c r="E141" s="1371" t="s">
        <v>391</v>
      </c>
      <c r="F141" s="1371"/>
      <c r="G141" s="1371"/>
      <c r="H141" s="1371"/>
      <c r="I141" s="966">
        <v>45839</v>
      </c>
      <c r="J141" s="966">
        <v>45689</v>
      </c>
      <c r="K141" s="1371">
        <v>0</v>
      </c>
      <c r="L141" s="1371">
        <v>5</v>
      </c>
      <c r="M141" s="1375">
        <v>630</v>
      </c>
      <c r="N141" s="1638"/>
      <c r="O141" s="983" t="s">
        <v>375</v>
      </c>
      <c r="P141" s="925"/>
    </row>
    <row r="142" spans="1:16" ht="15.75" x14ac:dyDescent="0.25">
      <c r="A142" s="1654"/>
      <c r="B142" s="1371" t="s">
        <v>74</v>
      </c>
      <c r="C142" s="1371">
        <v>5</v>
      </c>
      <c r="D142" s="1371" t="s">
        <v>248</v>
      </c>
      <c r="E142" s="1371" t="s">
        <v>391</v>
      </c>
      <c r="F142" s="1371"/>
      <c r="G142" s="1371"/>
      <c r="H142" s="1371"/>
      <c r="I142" s="966">
        <v>45839</v>
      </c>
      <c r="J142" s="966">
        <v>45689</v>
      </c>
      <c r="K142" s="1371">
        <v>0</v>
      </c>
      <c r="L142" s="1371">
        <v>5</v>
      </c>
      <c r="M142" s="1375">
        <v>1000</v>
      </c>
      <c r="N142" s="1638"/>
      <c r="O142" s="983" t="s">
        <v>374</v>
      </c>
      <c r="P142" s="925"/>
    </row>
    <row r="143" spans="1:16" ht="29.25" customHeight="1" x14ac:dyDescent="0.25">
      <c r="A143" s="1654"/>
      <c r="B143" s="1371" t="s">
        <v>75</v>
      </c>
      <c r="C143" s="1371">
        <v>1</v>
      </c>
      <c r="D143" s="1371" t="s">
        <v>195</v>
      </c>
      <c r="E143" s="1371" t="s">
        <v>391</v>
      </c>
      <c r="F143" s="1371"/>
      <c r="G143" s="1371"/>
      <c r="H143" s="1371"/>
      <c r="I143" s="966">
        <v>45839</v>
      </c>
      <c r="J143" s="966">
        <v>45689</v>
      </c>
      <c r="K143" s="1371">
        <v>0</v>
      </c>
      <c r="L143" s="1371">
        <v>5</v>
      </c>
      <c r="M143" s="1375">
        <v>1000</v>
      </c>
      <c r="N143" s="1638"/>
      <c r="O143" s="983" t="s">
        <v>374</v>
      </c>
      <c r="P143" s="925"/>
    </row>
    <row r="144" spans="1:16" ht="23.25" customHeight="1" x14ac:dyDescent="0.25">
      <c r="A144" s="1654"/>
      <c r="B144" s="1371" t="s">
        <v>75</v>
      </c>
      <c r="C144" s="1371">
        <v>2</v>
      </c>
      <c r="D144" s="1371">
        <v>708512</v>
      </c>
      <c r="E144" s="1371" t="s">
        <v>391</v>
      </c>
      <c r="F144" s="1371"/>
      <c r="G144" s="1371"/>
      <c r="H144" s="1371"/>
      <c r="I144" s="966">
        <v>45839</v>
      </c>
      <c r="J144" s="966">
        <v>45689</v>
      </c>
      <c r="K144" s="1371">
        <v>0</v>
      </c>
      <c r="L144" s="1371">
        <v>5</v>
      </c>
      <c r="M144" s="1375">
        <v>630</v>
      </c>
      <c r="N144" s="1638"/>
      <c r="O144" s="983" t="s">
        <v>375</v>
      </c>
      <c r="P144" s="925"/>
    </row>
    <row r="145" spans="1:16" ht="28.5" customHeight="1" x14ac:dyDescent="0.25">
      <c r="A145" s="1654"/>
      <c r="B145" s="1371" t="s">
        <v>90</v>
      </c>
      <c r="C145" s="1371">
        <v>3</v>
      </c>
      <c r="D145" s="1371" t="s">
        <v>196</v>
      </c>
      <c r="E145" s="1371" t="s">
        <v>391</v>
      </c>
      <c r="F145" s="1371"/>
      <c r="G145" s="1371"/>
      <c r="H145" s="1371"/>
      <c r="I145" s="966">
        <v>45839</v>
      </c>
      <c r="J145" s="966">
        <v>45689</v>
      </c>
      <c r="K145" s="1371">
        <v>0</v>
      </c>
      <c r="L145" s="1371">
        <v>5</v>
      </c>
      <c r="M145" s="1375">
        <v>1000</v>
      </c>
      <c r="N145" s="1638"/>
      <c r="O145" s="983" t="s">
        <v>374</v>
      </c>
      <c r="P145" s="925"/>
    </row>
    <row r="146" spans="1:16" ht="30.75" customHeight="1" x14ac:dyDescent="0.25">
      <c r="A146" s="1654"/>
      <c r="B146" s="1371" t="s">
        <v>33</v>
      </c>
      <c r="C146" s="1371">
        <v>4</v>
      </c>
      <c r="D146" s="1371" t="s">
        <v>197</v>
      </c>
      <c r="E146" s="1371" t="s">
        <v>391</v>
      </c>
      <c r="F146" s="1371"/>
      <c r="G146" s="1371"/>
      <c r="H146" s="1371"/>
      <c r="I146" s="966">
        <v>45839</v>
      </c>
      <c r="J146" s="966">
        <v>45689</v>
      </c>
      <c r="K146" s="1371">
        <v>0</v>
      </c>
      <c r="L146" s="1371">
        <v>5</v>
      </c>
      <c r="M146" s="1375">
        <v>1000</v>
      </c>
      <c r="N146" s="1638" t="s">
        <v>757</v>
      </c>
      <c r="O146" s="983" t="s">
        <v>374</v>
      </c>
      <c r="P146" s="925"/>
    </row>
    <row r="147" spans="1:16" ht="15.75" customHeight="1" x14ac:dyDescent="0.25">
      <c r="A147" s="1654"/>
      <c r="B147" s="1371" t="s">
        <v>76</v>
      </c>
      <c r="C147" s="1371">
        <v>1</v>
      </c>
      <c r="D147" s="1371" t="s">
        <v>198</v>
      </c>
      <c r="E147" s="1371" t="s">
        <v>391</v>
      </c>
      <c r="F147" s="1371"/>
      <c r="G147" s="1371"/>
      <c r="H147" s="1371"/>
      <c r="I147" s="966">
        <v>45839</v>
      </c>
      <c r="J147" s="966">
        <v>45689</v>
      </c>
      <c r="K147" s="1371">
        <v>0</v>
      </c>
      <c r="L147" s="1371">
        <v>5</v>
      </c>
      <c r="M147" s="1375">
        <v>1000</v>
      </c>
      <c r="N147" s="1638"/>
      <c r="O147" s="983" t="s">
        <v>374</v>
      </c>
      <c r="P147" s="925"/>
    </row>
    <row r="148" spans="1:16" ht="15.75" x14ac:dyDescent="0.25">
      <c r="A148" s="1654"/>
      <c r="B148" s="1371" t="s">
        <v>77</v>
      </c>
      <c r="C148" s="1371">
        <v>2</v>
      </c>
      <c r="D148" s="1371" t="s">
        <v>199</v>
      </c>
      <c r="E148" s="1371" t="s">
        <v>391</v>
      </c>
      <c r="F148" s="1371"/>
      <c r="G148" s="1371"/>
      <c r="H148" s="1371"/>
      <c r="I148" s="966">
        <v>45839</v>
      </c>
      <c r="J148" s="966">
        <v>45689</v>
      </c>
      <c r="K148" s="1371">
        <v>0</v>
      </c>
      <c r="L148" s="1371">
        <v>5</v>
      </c>
      <c r="M148" s="1375">
        <v>1000</v>
      </c>
      <c r="N148" s="1638"/>
      <c r="O148" s="983" t="s">
        <v>374</v>
      </c>
      <c r="P148" s="925"/>
    </row>
    <row r="149" spans="1:16" ht="15.75" x14ac:dyDescent="0.25">
      <c r="A149" s="1654"/>
      <c r="B149" s="1371" t="s">
        <v>78</v>
      </c>
      <c r="C149" s="1371">
        <v>3</v>
      </c>
      <c r="D149" s="1371" t="s">
        <v>200</v>
      </c>
      <c r="E149" s="1371" t="s">
        <v>391</v>
      </c>
      <c r="F149" s="1371"/>
      <c r="G149" s="1371"/>
      <c r="H149" s="1371"/>
      <c r="I149" s="966">
        <v>45839</v>
      </c>
      <c r="J149" s="966">
        <v>45689</v>
      </c>
      <c r="K149" s="1371">
        <v>0</v>
      </c>
      <c r="L149" s="1371">
        <v>5</v>
      </c>
      <c r="M149" s="1375">
        <v>1000</v>
      </c>
      <c r="N149" s="1638"/>
      <c r="O149" s="983" t="s">
        <v>374</v>
      </c>
      <c r="P149" s="925"/>
    </row>
    <row r="150" spans="1:16" ht="15.75" x14ac:dyDescent="0.25">
      <c r="A150" s="1654"/>
      <c r="B150" s="1371" t="s">
        <v>34</v>
      </c>
      <c r="C150" s="1371">
        <v>4</v>
      </c>
      <c r="D150" s="1371" t="s">
        <v>201</v>
      </c>
      <c r="E150" s="1371" t="s">
        <v>392</v>
      </c>
      <c r="F150" s="1371"/>
      <c r="G150" s="1371">
        <v>1</v>
      </c>
      <c r="H150" s="1371"/>
      <c r="I150" s="966">
        <v>45839</v>
      </c>
      <c r="J150" s="966">
        <v>45689</v>
      </c>
      <c r="K150" s="1371">
        <v>0</v>
      </c>
      <c r="L150" s="1371">
        <v>5</v>
      </c>
      <c r="M150" s="1375">
        <v>1000</v>
      </c>
      <c r="N150" s="1638" t="s">
        <v>798</v>
      </c>
      <c r="O150" s="983" t="s">
        <v>374</v>
      </c>
      <c r="P150" s="925"/>
    </row>
    <row r="151" spans="1:16" ht="15.75" x14ac:dyDescent="0.25">
      <c r="A151" s="1654"/>
      <c r="B151" s="1371" t="s">
        <v>79</v>
      </c>
      <c r="C151" s="1371">
        <v>5</v>
      </c>
      <c r="D151" s="1371" t="s">
        <v>202</v>
      </c>
      <c r="E151" s="1371" t="s">
        <v>392</v>
      </c>
      <c r="F151" s="1371"/>
      <c r="G151" s="1371"/>
      <c r="H151" s="1371"/>
      <c r="I151" s="966">
        <v>45839</v>
      </c>
      <c r="J151" s="966">
        <v>45689</v>
      </c>
      <c r="K151" s="1371">
        <v>0</v>
      </c>
      <c r="L151" s="1371">
        <v>5</v>
      </c>
      <c r="M151" s="1375">
        <v>1000</v>
      </c>
      <c r="N151" s="1638"/>
      <c r="O151" s="983" t="s">
        <v>374</v>
      </c>
      <c r="P151" s="925"/>
    </row>
    <row r="152" spans="1:16" ht="15.75" x14ac:dyDescent="0.25">
      <c r="A152" s="1654"/>
      <c r="B152" s="1371" t="s">
        <v>80</v>
      </c>
      <c r="C152" s="1371">
        <v>6</v>
      </c>
      <c r="D152" s="1371" t="s">
        <v>203</v>
      </c>
      <c r="E152" s="1371" t="s">
        <v>392</v>
      </c>
      <c r="F152" s="1371"/>
      <c r="G152" s="1371"/>
      <c r="H152" s="1371"/>
      <c r="I152" s="966">
        <v>45839</v>
      </c>
      <c r="J152" s="966">
        <v>45689</v>
      </c>
      <c r="K152" s="1371">
        <v>0</v>
      </c>
      <c r="L152" s="1371">
        <v>5</v>
      </c>
      <c r="M152" s="1375">
        <v>1000</v>
      </c>
      <c r="N152" s="1638"/>
      <c r="O152" s="983" t="s">
        <v>374</v>
      </c>
      <c r="P152" s="925"/>
    </row>
    <row r="153" spans="1:16" ht="15.75" x14ac:dyDescent="0.25">
      <c r="A153" s="1654"/>
      <c r="B153" s="1371" t="s">
        <v>81</v>
      </c>
      <c r="C153" s="1371">
        <v>7</v>
      </c>
      <c r="D153" s="1371" t="s">
        <v>204</v>
      </c>
      <c r="E153" s="1371" t="s">
        <v>392</v>
      </c>
      <c r="F153" s="1371"/>
      <c r="G153" s="1371"/>
      <c r="H153" s="1371"/>
      <c r="I153" s="966">
        <v>45839</v>
      </c>
      <c r="J153" s="966">
        <v>45689</v>
      </c>
      <c r="K153" s="1371">
        <v>0</v>
      </c>
      <c r="L153" s="1371">
        <v>5</v>
      </c>
      <c r="M153" s="1375">
        <v>1000</v>
      </c>
      <c r="N153" s="1638"/>
      <c r="O153" s="983" t="s">
        <v>374</v>
      </c>
      <c r="P153" s="925"/>
    </row>
    <row r="154" spans="1:16" ht="15.75" customHeight="1" x14ac:dyDescent="0.25">
      <c r="A154" s="1654"/>
      <c r="B154" s="1371" t="s">
        <v>27</v>
      </c>
      <c r="C154" s="1371">
        <v>1</v>
      </c>
      <c r="D154" s="1371">
        <v>15256</v>
      </c>
      <c r="E154" s="1371" t="s">
        <v>391</v>
      </c>
      <c r="F154" s="1371"/>
      <c r="G154" s="1371"/>
      <c r="H154" s="1371"/>
      <c r="I154" s="966">
        <v>45839</v>
      </c>
      <c r="J154" s="966">
        <v>45689</v>
      </c>
      <c r="K154" s="1371">
        <v>0</v>
      </c>
      <c r="L154" s="1371">
        <v>5</v>
      </c>
      <c r="M154" s="1375">
        <v>230</v>
      </c>
      <c r="N154" s="1638" t="s">
        <v>806</v>
      </c>
      <c r="O154" s="983" t="s">
        <v>561</v>
      </c>
      <c r="P154" s="925"/>
    </row>
    <row r="155" spans="1:16" ht="60.75" customHeight="1" x14ac:dyDescent="0.25">
      <c r="A155" s="1654"/>
      <c r="B155" s="1371" t="s">
        <v>29</v>
      </c>
      <c r="C155" s="1371">
        <v>2</v>
      </c>
      <c r="D155" s="1371">
        <v>15633</v>
      </c>
      <c r="E155" s="1371" t="s">
        <v>391</v>
      </c>
      <c r="F155" s="1371"/>
      <c r="G155" s="1371"/>
      <c r="H155" s="1371"/>
      <c r="I155" s="966">
        <v>45839</v>
      </c>
      <c r="J155" s="966">
        <v>45689</v>
      </c>
      <c r="K155" s="1371">
        <v>0</v>
      </c>
      <c r="L155" s="1371">
        <v>5</v>
      </c>
      <c r="M155" s="1375">
        <v>230</v>
      </c>
      <c r="N155" s="1638"/>
      <c r="O155" s="983" t="s">
        <v>561</v>
      </c>
      <c r="P155" s="925"/>
    </row>
    <row r="156" spans="1:16" ht="53.25" customHeight="1" x14ac:dyDescent="0.25">
      <c r="A156" s="1654"/>
      <c r="B156" s="1371" t="s">
        <v>65</v>
      </c>
      <c r="C156" s="1371">
        <v>3</v>
      </c>
      <c r="D156" s="1371">
        <v>15481</v>
      </c>
      <c r="E156" s="1371" t="s">
        <v>391</v>
      </c>
      <c r="F156" s="1371"/>
      <c r="G156" s="1371"/>
      <c r="H156" s="1371"/>
      <c r="I156" s="966">
        <v>45839</v>
      </c>
      <c r="J156" s="966">
        <v>45689</v>
      </c>
      <c r="K156" s="1371">
        <v>0</v>
      </c>
      <c r="L156" s="1371">
        <v>5</v>
      </c>
      <c r="M156" s="1375">
        <v>230</v>
      </c>
      <c r="N156" s="1638" t="s">
        <v>729</v>
      </c>
      <c r="O156" s="983" t="s">
        <v>561</v>
      </c>
      <c r="P156" s="925"/>
    </row>
    <row r="157" spans="1:16" ht="45.75" customHeight="1" x14ac:dyDescent="0.25">
      <c r="A157" s="1654"/>
      <c r="B157" s="1371" t="s">
        <v>66</v>
      </c>
      <c r="C157" s="1371">
        <v>4</v>
      </c>
      <c r="D157" s="1371">
        <v>15637</v>
      </c>
      <c r="E157" s="1371" t="s">
        <v>391</v>
      </c>
      <c r="F157" s="1371"/>
      <c r="G157" s="1371"/>
      <c r="H157" s="1371"/>
      <c r="I157" s="966">
        <v>45839</v>
      </c>
      <c r="J157" s="966">
        <v>45689</v>
      </c>
      <c r="K157" s="1371">
        <v>0</v>
      </c>
      <c r="L157" s="1371">
        <v>5</v>
      </c>
      <c r="M157" s="1375">
        <v>230</v>
      </c>
      <c r="N157" s="1638"/>
      <c r="O157" s="983" t="s">
        <v>561</v>
      </c>
      <c r="P157" s="925"/>
    </row>
    <row r="158" spans="1:16" ht="47.25" customHeight="1" x14ac:dyDescent="0.25">
      <c r="A158" s="1654"/>
      <c r="B158" s="1371" t="s">
        <v>67</v>
      </c>
      <c r="C158" s="1371">
        <v>1</v>
      </c>
      <c r="D158" s="1371">
        <v>15504</v>
      </c>
      <c r="E158" s="1371" t="s">
        <v>391</v>
      </c>
      <c r="F158" s="1371"/>
      <c r="G158" s="1371"/>
      <c r="H158" s="1371"/>
      <c r="I158" s="966">
        <v>45839</v>
      </c>
      <c r="J158" s="966">
        <v>45689</v>
      </c>
      <c r="K158" s="1371">
        <v>0</v>
      </c>
      <c r="L158" s="1371">
        <v>5</v>
      </c>
      <c r="M158" s="1375">
        <v>230</v>
      </c>
      <c r="N158" s="1638" t="s">
        <v>730</v>
      </c>
      <c r="O158" s="983" t="s">
        <v>561</v>
      </c>
      <c r="P158" s="925"/>
    </row>
    <row r="159" spans="1:16" ht="15.75" x14ac:dyDescent="0.25">
      <c r="A159" s="1654"/>
      <c r="B159" s="1371" t="s">
        <v>69</v>
      </c>
      <c r="C159" s="1371">
        <v>2</v>
      </c>
      <c r="D159" s="1371">
        <v>15484</v>
      </c>
      <c r="E159" s="1371" t="s">
        <v>391</v>
      </c>
      <c r="F159" s="1371"/>
      <c r="G159" s="1371"/>
      <c r="H159" s="1371"/>
      <c r="I159" s="966">
        <v>45839</v>
      </c>
      <c r="J159" s="966">
        <v>45689</v>
      </c>
      <c r="K159" s="1371">
        <v>0</v>
      </c>
      <c r="L159" s="1371">
        <v>5</v>
      </c>
      <c r="M159" s="1375">
        <v>230</v>
      </c>
      <c r="N159" s="1638"/>
      <c r="O159" s="983" t="s">
        <v>561</v>
      </c>
      <c r="P159" s="925"/>
    </row>
    <row r="160" spans="1:16" ht="78.75" x14ac:dyDescent="0.25">
      <c r="A160" s="1654"/>
      <c r="B160" s="1371" t="s">
        <v>90</v>
      </c>
      <c r="C160" s="1371">
        <v>3</v>
      </c>
      <c r="D160" s="1371">
        <v>15639</v>
      </c>
      <c r="E160" s="1371" t="s">
        <v>391</v>
      </c>
      <c r="F160" s="1371"/>
      <c r="G160" s="1371"/>
      <c r="H160" s="1371"/>
      <c r="I160" s="966">
        <v>45839</v>
      </c>
      <c r="J160" s="966">
        <v>45689</v>
      </c>
      <c r="K160" s="1371">
        <v>0</v>
      </c>
      <c r="L160" s="1371">
        <v>5</v>
      </c>
      <c r="M160" s="1375">
        <v>230</v>
      </c>
      <c r="N160" s="1371" t="s">
        <v>732</v>
      </c>
      <c r="O160" s="983" t="s">
        <v>561</v>
      </c>
      <c r="P160" s="925"/>
    </row>
    <row r="161" spans="1:16" ht="15.75" x14ac:dyDescent="0.25">
      <c r="A161" s="1654"/>
      <c r="B161" s="1371" t="s">
        <v>76</v>
      </c>
      <c r="C161" s="1371">
        <v>4</v>
      </c>
      <c r="D161" s="1371">
        <v>15494</v>
      </c>
      <c r="E161" s="1371" t="s">
        <v>391</v>
      </c>
      <c r="F161" s="1371"/>
      <c r="G161" s="1371"/>
      <c r="H161" s="1371"/>
      <c r="I161" s="966">
        <v>45839</v>
      </c>
      <c r="J161" s="966">
        <v>45689</v>
      </c>
      <c r="K161" s="1371">
        <v>0</v>
      </c>
      <c r="L161" s="1371">
        <v>5</v>
      </c>
      <c r="M161" s="1375">
        <v>230</v>
      </c>
      <c r="N161" s="1638" t="s">
        <v>757</v>
      </c>
      <c r="O161" s="983" t="s">
        <v>561</v>
      </c>
      <c r="P161" s="925"/>
    </row>
    <row r="162" spans="1:16" ht="15.75" customHeight="1" x14ac:dyDescent="0.25">
      <c r="A162" s="1654"/>
      <c r="B162" s="1371" t="s">
        <v>77</v>
      </c>
      <c r="C162" s="1371">
        <v>1</v>
      </c>
      <c r="D162" s="1371">
        <v>15492</v>
      </c>
      <c r="E162" s="1371" t="s">
        <v>391</v>
      </c>
      <c r="F162" s="1371"/>
      <c r="G162" s="1371"/>
      <c r="H162" s="1371"/>
      <c r="I162" s="966">
        <v>45839</v>
      </c>
      <c r="J162" s="966">
        <v>45689</v>
      </c>
      <c r="K162" s="1371">
        <v>0</v>
      </c>
      <c r="L162" s="1371">
        <v>2</v>
      </c>
      <c r="M162" s="1375">
        <v>230</v>
      </c>
      <c r="N162" s="1638"/>
      <c r="O162" s="983" t="s">
        <v>561</v>
      </c>
      <c r="P162" s="925"/>
    </row>
    <row r="163" spans="1:16" ht="59.25" customHeight="1" x14ac:dyDescent="0.25">
      <c r="A163" s="1654"/>
      <c r="B163" s="1371" t="s">
        <v>78</v>
      </c>
      <c r="C163" s="1371">
        <v>2</v>
      </c>
      <c r="D163" s="1371">
        <v>15491</v>
      </c>
      <c r="E163" s="1371" t="s">
        <v>391</v>
      </c>
      <c r="F163" s="1371"/>
      <c r="G163" s="1371"/>
      <c r="H163" s="1371"/>
      <c r="I163" s="966">
        <v>45839</v>
      </c>
      <c r="J163" s="966">
        <v>45689</v>
      </c>
      <c r="K163" s="1371">
        <v>0</v>
      </c>
      <c r="L163" s="1371">
        <v>2</v>
      </c>
      <c r="M163" s="1375">
        <v>230</v>
      </c>
      <c r="N163" s="1638"/>
      <c r="O163" s="983" t="s">
        <v>561</v>
      </c>
      <c r="P163" s="925"/>
    </row>
    <row r="164" spans="1:16" ht="15.75" customHeight="1" thickBot="1" x14ac:dyDescent="0.3">
      <c r="A164" s="1655"/>
      <c r="B164" s="1373" t="s">
        <v>80</v>
      </c>
      <c r="C164" s="1373">
        <v>1</v>
      </c>
      <c r="D164" s="1373">
        <v>15482</v>
      </c>
      <c r="E164" s="1373" t="s">
        <v>392</v>
      </c>
      <c r="F164" s="1373"/>
      <c r="G164" s="1373"/>
      <c r="H164" s="1373"/>
      <c r="I164" s="994">
        <v>45839</v>
      </c>
      <c r="J164" s="994">
        <v>45689</v>
      </c>
      <c r="K164" s="1373">
        <v>0</v>
      </c>
      <c r="L164" s="1373">
        <v>2</v>
      </c>
      <c r="M164" s="1376">
        <v>230</v>
      </c>
      <c r="N164" s="1373" t="s">
        <v>798</v>
      </c>
      <c r="O164" s="996" t="s">
        <v>561</v>
      </c>
      <c r="P164" s="925"/>
    </row>
    <row r="165" spans="1:16" ht="48.75" customHeight="1" x14ac:dyDescent="0.25">
      <c r="A165" s="1527" t="s">
        <v>805</v>
      </c>
      <c r="B165" s="1363" t="s">
        <v>22</v>
      </c>
      <c r="C165" s="1363">
        <v>1</v>
      </c>
      <c r="D165" s="1363">
        <v>707388</v>
      </c>
      <c r="E165" s="1363" t="s">
        <v>392</v>
      </c>
      <c r="F165" s="1363"/>
      <c r="G165" s="1363"/>
      <c r="H165" s="1363"/>
      <c r="I165" s="593">
        <v>45839</v>
      </c>
      <c r="J165" s="593">
        <v>45689</v>
      </c>
      <c r="K165" s="1363">
        <v>0</v>
      </c>
      <c r="L165" s="1363">
        <v>2</v>
      </c>
      <c r="M165" s="1366">
        <v>1000</v>
      </c>
      <c r="N165" s="1554" t="s">
        <v>726</v>
      </c>
      <c r="O165" s="621" t="s">
        <v>375</v>
      </c>
      <c r="P165" s="925"/>
    </row>
    <row r="166" spans="1:16" ht="63" customHeight="1" x14ac:dyDescent="0.25">
      <c r="A166" s="1528"/>
      <c r="B166" s="1359" t="s">
        <v>23</v>
      </c>
      <c r="C166" s="1359">
        <v>2</v>
      </c>
      <c r="D166" s="1359">
        <v>707389</v>
      </c>
      <c r="E166" s="1359" t="s">
        <v>392</v>
      </c>
      <c r="F166" s="1359"/>
      <c r="G166" s="1359"/>
      <c r="H166" s="1359"/>
      <c r="I166" s="595">
        <v>45839</v>
      </c>
      <c r="J166" s="595">
        <v>45689</v>
      </c>
      <c r="K166" s="1359">
        <v>0</v>
      </c>
      <c r="L166" s="1359">
        <v>2</v>
      </c>
      <c r="M166" s="1356">
        <v>1000</v>
      </c>
      <c r="N166" s="1545"/>
      <c r="O166" s="622" t="s">
        <v>375</v>
      </c>
      <c r="P166" s="925"/>
    </row>
    <row r="167" spans="1:16" ht="36" customHeight="1" x14ac:dyDescent="0.25">
      <c r="A167" s="1528"/>
      <c r="B167" s="1359" t="s">
        <v>24</v>
      </c>
      <c r="C167" s="1359">
        <v>3</v>
      </c>
      <c r="D167" s="1359" t="s">
        <v>905</v>
      </c>
      <c r="E167" s="1359" t="s">
        <v>392</v>
      </c>
      <c r="F167" s="1359"/>
      <c r="G167" s="1359"/>
      <c r="H167" s="1359"/>
      <c r="I167" s="595">
        <v>45839</v>
      </c>
      <c r="J167" s="595">
        <v>45689</v>
      </c>
      <c r="K167" s="1359">
        <v>0</v>
      </c>
      <c r="L167" s="1359">
        <v>2</v>
      </c>
      <c r="M167" s="1356">
        <v>1000</v>
      </c>
      <c r="N167" s="1545"/>
      <c r="O167" s="622" t="s">
        <v>807</v>
      </c>
      <c r="P167" s="925"/>
    </row>
    <row r="168" spans="1:16" ht="15.75" customHeight="1" x14ac:dyDescent="0.25">
      <c r="A168" s="1528"/>
      <c r="B168" s="1359" t="s">
        <v>25</v>
      </c>
      <c r="C168" s="1359">
        <v>4</v>
      </c>
      <c r="D168" s="1359">
        <v>707391</v>
      </c>
      <c r="E168" s="1359" t="s">
        <v>392</v>
      </c>
      <c r="F168" s="1359"/>
      <c r="G168" s="1359"/>
      <c r="H168" s="1359"/>
      <c r="I168" s="595">
        <v>45839</v>
      </c>
      <c r="J168" s="595">
        <v>45689</v>
      </c>
      <c r="K168" s="1359">
        <v>0</v>
      </c>
      <c r="L168" s="1359">
        <v>2</v>
      </c>
      <c r="M168" s="1356">
        <v>1000</v>
      </c>
      <c r="N168" s="1545"/>
      <c r="O168" s="622" t="s">
        <v>375</v>
      </c>
      <c r="P168" s="925"/>
    </row>
    <row r="169" spans="1:16" ht="58.5" customHeight="1" x14ac:dyDescent="0.25">
      <c r="A169" s="1528"/>
      <c r="B169" s="1359" t="s">
        <v>31</v>
      </c>
      <c r="C169" s="1359">
        <v>1</v>
      </c>
      <c r="D169" s="1359">
        <v>707367</v>
      </c>
      <c r="E169" s="1359" t="s">
        <v>392</v>
      </c>
      <c r="F169" s="1359"/>
      <c r="G169" s="1359"/>
      <c r="H169" s="1359"/>
      <c r="I169" s="595">
        <v>45839</v>
      </c>
      <c r="J169" s="595">
        <v>45689</v>
      </c>
      <c r="K169" s="1359">
        <v>0</v>
      </c>
      <c r="L169" s="1359">
        <v>2</v>
      </c>
      <c r="M169" s="1356">
        <v>1000</v>
      </c>
      <c r="N169" s="1545" t="s">
        <v>731</v>
      </c>
      <c r="O169" s="622" t="s">
        <v>375</v>
      </c>
      <c r="P169" s="925"/>
    </row>
    <row r="170" spans="1:16" ht="87" customHeight="1" x14ac:dyDescent="0.25">
      <c r="A170" s="1528"/>
      <c r="B170" s="1359" t="s">
        <v>71</v>
      </c>
      <c r="C170" s="1359">
        <v>2</v>
      </c>
      <c r="D170" s="1359">
        <v>707373</v>
      </c>
      <c r="E170" s="1359" t="s">
        <v>392</v>
      </c>
      <c r="F170" s="1359"/>
      <c r="G170" s="1359"/>
      <c r="H170" s="1359"/>
      <c r="I170" s="595">
        <v>45839</v>
      </c>
      <c r="J170" s="595">
        <v>45689</v>
      </c>
      <c r="K170" s="1359">
        <v>0</v>
      </c>
      <c r="L170" s="1359">
        <v>2</v>
      </c>
      <c r="M170" s="1356">
        <v>1000</v>
      </c>
      <c r="N170" s="1545"/>
      <c r="O170" s="622" t="s">
        <v>375</v>
      </c>
      <c r="P170" s="925"/>
    </row>
    <row r="171" spans="1:16" ht="15.75" x14ac:dyDescent="0.25">
      <c r="A171" s="1528"/>
      <c r="B171" s="1359" t="s">
        <v>72</v>
      </c>
      <c r="C171" s="1359">
        <v>3</v>
      </c>
      <c r="D171" s="1359">
        <v>707376</v>
      </c>
      <c r="E171" s="1359" t="s">
        <v>392</v>
      </c>
      <c r="F171" s="1359"/>
      <c r="G171" s="1359"/>
      <c r="H171" s="1359"/>
      <c r="I171" s="595">
        <v>45839</v>
      </c>
      <c r="J171" s="595">
        <v>45689</v>
      </c>
      <c r="K171" s="1359">
        <v>0</v>
      </c>
      <c r="L171" s="1359">
        <v>2</v>
      </c>
      <c r="M171" s="1356">
        <v>1000</v>
      </c>
      <c r="N171" s="1545"/>
      <c r="O171" s="622" t="s">
        <v>375</v>
      </c>
      <c r="P171" s="925"/>
    </row>
    <row r="172" spans="1:16" ht="15.75" customHeight="1" x14ac:dyDescent="0.25">
      <c r="A172" s="1528"/>
      <c r="B172" s="1359" t="s">
        <v>317</v>
      </c>
      <c r="C172" s="1359">
        <v>4</v>
      </c>
      <c r="D172" s="1359">
        <v>707362</v>
      </c>
      <c r="E172" s="1359" t="s">
        <v>392</v>
      </c>
      <c r="F172" s="1359"/>
      <c r="G172" s="1359"/>
      <c r="H172" s="1359"/>
      <c r="I172" s="595">
        <v>45839</v>
      </c>
      <c r="J172" s="595">
        <v>45689</v>
      </c>
      <c r="K172" s="1359">
        <v>0</v>
      </c>
      <c r="L172" s="1359">
        <v>2</v>
      </c>
      <c r="M172" s="1356">
        <v>1000</v>
      </c>
      <c r="N172" s="1545"/>
      <c r="O172" s="622" t="s">
        <v>375</v>
      </c>
      <c r="P172" s="925"/>
    </row>
    <row r="173" spans="1:16" ht="15.75" x14ac:dyDescent="0.25">
      <c r="A173" s="1528"/>
      <c r="B173" s="1359" t="s">
        <v>22</v>
      </c>
      <c r="C173" s="1359">
        <v>1</v>
      </c>
      <c r="D173" s="1364">
        <v>15055</v>
      </c>
      <c r="E173" s="1359" t="s">
        <v>392</v>
      </c>
      <c r="F173" s="1359"/>
      <c r="G173" s="1359"/>
      <c r="H173" s="1359"/>
      <c r="I173" s="595">
        <v>45839</v>
      </c>
      <c r="J173" s="595">
        <v>45689</v>
      </c>
      <c r="K173" s="1359">
        <v>0</v>
      </c>
      <c r="L173" s="1359">
        <v>2</v>
      </c>
      <c r="M173" s="1356">
        <v>230</v>
      </c>
      <c r="N173" s="1545" t="s">
        <v>726</v>
      </c>
      <c r="O173" s="622" t="s">
        <v>561</v>
      </c>
      <c r="P173" s="925"/>
    </row>
    <row r="174" spans="1:16" ht="54.75" customHeight="1" x14ac:dyDescent="0.25">
      <c r="A174" s="1528"/>
      <c r="B174" s="1359" t="s">
        <v>24</v>
      </c>
      <c r="C174" s="1359">
        <v>2</v>
      </c>
      <c r="D174" s="1359">
        <v>15184</v>
      </c>
      <c r="E174" s="1359" t="s">
        <v>392</v>
      </c>
      <c r="F174" s="1359"/>
      <c r="G174" s="1359"/>
      <c r="H174" s="1359"/>
      <c r="I174" s="595">
        <v>45839</v>
      </c>
      <c r="J174" s="595">
        <v>45689</v>
      </c>
      <c r="K174" s="1359">
        <v>0</v>
      </c>
      <c r="L174" s="1359">
        <v>2</v>
      </c>
      <c r="M174" s="1356">
        <v>230</v>
      </c>
      <c r="N174" s="1545"/>
      <c r="O174" s="622" t="s">
        <v>561</v>
      </c>
      <c r="P174" s="925"/>
    </row>
    <row r="175" spans="1:16" ht="91.5" customHeight="1" thickBot="1" x14ac:dyDescent="0.3">
      <c r="A175" s="1529"/>
      <c r="B175" s="1361" t="s">
        <v>31</v>
      </c>
      <c r="C175" s="1361">
        <v>3</v>
      </c>
      <c r="D175" s="1365">
        <v>15100</v>
      </c>
      <c r="E175" s="1361" t="s">
        <v>392</v>
      </c>
      <c r="F175" s="1361"/>
      <c r="G175" s="1361"/>
      <c r="H175" s="1361"/>
      <c r="I175" s="995">
        <v>45839</v>
      </c>
      <c r="J175" s="995">
        <v>45689</v>
      </c>
      <c r="K175" s="1361">
        <v>0</v>
      </c>
      <c r="L175" s="1361">
        <v>2</v>
      </c>
      <c r="M175" s="1362">
        <v>230</v>
      </c>
      <c r="N175" s="1361" t="s">
        <v>731</v>
      </c>
      <c r="O175" s="628" t="s">
        <v>561</v>
      </c>
      <c r="P175" s="925"/>
    </row>
    <row r="176" spans="1:16" ht="15.75" customHeight="1" x14ac:dyDescent="0.25">
      <c r="A176" s="1661" t="s">
        <v>1012</v>
      </c>
      <c r="B176" s="1378" t="s">
        <v>35</v>
      </c>
      <c r="C176" s="1378">
        <v>1</v>
      </c>
      <c r="D176" s="1378">
        <v>707371</v>
      </c>
      <c r="E176" s="1378" t="s">
        <v>391</v>
      </c>
      <c r="F176" s="1378"/>
      <c r="G176" s="1378"/>
      <c r="H176" s="1378"/>
      <c r="I176" s="990">
        <v>45839</v>
      </c>
      <c r="J176" s="990">
        <v>45689</v>
      </c>
      <c r="K176" s="1378">
        <v>0</v>
      </c>
      <c r="L176" s="1378">
        <v>5</v>
      </c>
      <c r="M176" s="975">
        <v>1000</v>
      </c>
      <c r="N176" s="1663" t="s">
        <v>734</v>
      </c>
      <c r="O176" s="1378" t="s">
        <v>375</v>
      </c>
      <c r="P176" s="925"/>
    </row>
    <row r="177" spans="1:16" ht="15.75" x14ac:dyDescent="0.25">
      <c r="A177" s="1651"/>
      <c r="B177" s="1371" t="s">
        <v>83</v>
      </c>
      <c r="C177" s="1371">
        <v>2</v>
      </c>
      <c r="D177" s="1371">
        <v>707372</v>
      </c>
      <c r="E177" s="1371" t="s">
        <v>391</v>
      </c>
      <c r="F177" s="1371"/>
      <c r="G177" s="1371"/>
      <c r="H177" s="1371"/>
      <c r="I177" s="966">
        <v>45839</v>
      </c>
      <c r="J177" s="966">
        <v>45689</v>
      </c>
      <c r="K177" s="1371">
        <v>0</v>
      </c>
      <c r="L177" s="1371">
        <v>5</v>
      </c>
      <c r="M177" s="1375">
        <v>1000</v>
      </c>
      <c r="N177" s="1638"/>
      <c r="O177" s="1371" t="s">
        <v>375</v>
      </c>
      <c r="P177" s="925"/>
    </row>
    <row r="178" spans="1:16" ht="35.25" customHeight="1" x14ac:dyDescent="0.25">
      <c r="A178" s="1651"/>
      <c r="B178" s="1371" t="s">
        <v>84</v>
      </c>
      <c r="C178" s="1371">
        <v>3</v>
      </c>
      <c r="D178" s="1371">
        <v>707370</v>
      </c>
      <c r="E178" s="1371" t="s">
        <v>391</v>
      </c>
      <c r="F178" s="1371"/>
      <c r="G178" s="1371"/>
      <c r="H178" s="1371"/>
      <c r="I178" s="966">
        <v>45839</v>
      </c>
      <c r="J178" s="966">
        <v>45689</v>
      </c>
      <c r="K178" s="1371">
        <v>0</v>
      </c>
      <c r="L178" s="1371">
        <v>5</v>
      </c>
      <c r="M178" s="1375">
        <v>1000</v>
      </c>
      <c r="N178" s="1638"/>
      <c r="O178" s="1371" t="s">
        <v>375</v>
      </c>
      <c r="P178" s="925"/>
    </row>
    <row r="179" spans="1:16" ht="15.75" customHeight="1" x14ac:dyDescent="0.25">
      <c r="A179" s="1651"/>
      <c r="B179" s="1371" t="s">
        <v>85</v>
      </c>
      <c r="C179" s="1371">
        <v>1</v>
      </c>
      <c r="D179" s="1371">
        <v>707379</v>
      </c>
      <c r="E179" s="1371" t="s">
        <v>391</v>
      </c>
      <c r="F179" s="1371"/>
      <c r="G179" s="1371"/>
      <c r="H179" s="1371"/>
      <c r="I179" s="966">
        <v>45839</v>
      </c>
      <c r="J179" s="966">
        <v>45689</v>
      </c>
      <c r="K179" s="1371">
        <v>0</v>
      </c>
      <c r="L179" s="1371">
        <v>5</v>
      </c>
      <c r="M179" s="1375">
        <v>1000</v>
      </c>
      <c r="N179" s="1638" t="s">
        <v>735</v>
      </c>
      <c r="O179" s="1371" t="s">
        <v>375</v>
      </c>
      <c r="P179" s="925"/>
    </row>
    <row r="180" spans="1:16" ht="15.75" x14ac:dyDescent="0.25">
      <c r="A180" s="1651"/>
      <c r="B180" s="1371" t="s">
        <v>86</v>
      </c>
      <c r="C180" s="1371">
        <v>2</v>
      </c>
      <c r="D180" s="1371">
        <v>707378</v>
      </c>
      <c r="E180" s="1371" t="s">
        <v>392</v>
      </c>
      <c r="F180" s="1371"/>
      <c r="G180" s="1371"/>
      <c r="H180" s="1371"/>
      <c r="I180" s="966">
        <v>45839</v>
      </c>
      <c r="J180" s="966">
        <v>45689</v>
      </c>
      <c r="K180" s="1371">
        <v>0</v>
      </c>
      <c r="L180" s="1371">
        <v>5</v>
      </c>
      <c r="M180" s="1375">
        <v>1000</v>
      </c>
      <c r="N180" s="1638"/>
      <c r="O180" s="1371" t="s">
        <v>375</v>
      </c>
      <c r="P180" s="925"/>
    </row>
    <row r="181" spans="1:16" ht="61.5" customHeight="1" thickBot="1" x14ac:dyDescent="0.3">
      <c r="A181" s="1662"/>
      <c r="B181" s="1379" t="s">
        <v>87</v>
      </c>
      <c r="C181" s="1379">
        <v>3</v>
      </c>
      <c r="D181" s="1379">
        <v>707360</v>
      </c>
      <c r="E181" s="1379" t="s">
        <v>391</v>
      </c>
      <c r="F181" s="1379"/>
      <c r="G181" s="1377"/>
      <c r="H181" s="1377"/>
      <c r="I181" s="997">
        <v>45839</v>
      </c>
      <c r="J181" s="997">
        <v>45689</v>
      </c>
      <c r="K181" s="1379">
        <v>0</v>
      </c>
      <c r="L181" s="1379">
        <v>5</v>
      </c>
      <c r="M181" s="970">
        <v>1000</v>
      </c>
      <c r="N181" s="1664"/>
      <c r="O181" s="1379" t="s">
        <v>375</v>
      </c>
      <c r="P181" s="925"/>
    </row>
    <row r="182" spans="1:16" ht="63" customHeight="1" x14ac:dyDescent="0.25">
      <c r="A182" s="1527" t="s">
        <v>1009</v>
      </c>
      <c r="B182" s="1363" t="s">
        <v>6</v>
      </c>
      <c r="C182" s="1363">
        <v>1</v>
      </c>
      <c r="D182" s="1363" t="s">
        <v>205</v>
      </c>
      <c r="E182" s="1363" t="s">
        <v>392</v>
      </c>
      <c r="F182" s="1363">
        <v>1</v>
      </c>
      <c r="G182" s="1363"/>
      <c r="H182" s="1363"/>
      <c r="I182" s="593">
        <v>45839</v>
      </c>
      <c r="J182" s="593">
        <v>45689</v>
      </c>
      <c r="K182" s="1363">
        <v>0</v>
      </c>
      <c r="L182" s="1363">
        <v>8</v>
      </c>
      <c r="M182" s="1366">
        <v>1000</v>
      </c>
      <c r="N182" s="1554" t="s">
        <v>718</v>
      </c>
      <c r="O182" s="621" t="s">
        <v>374</v>
      </c>
      <c r="P182" s="925"/>
    </row>
    <row r="183" spans="1:16" ht="63" customHeight="1" x14ac:dyDescent="0.25">
      <c r="A183" s="1528"/>
      <c r="B183" s="1359" t="s">
        <v>6</v>
      </c>
      <c r="C183" s="1359">
        <v>2</v>
      </c>
      <c r="D183" s="1359" t="s">
        <v>206</v>
      </c>
      <c r="E183" s="1359" t="s">
        <v>392</v>
      </c>
      <c r="F183" s="1359"/>
      <c r="G183" s="1359"/>
      <c r="H183" s="1359"/>
      <c r="I183" s="595">
        <v>45839</v>
      </c>
      <c r="J183" s="595">
        <v>45689</v>
      </c>
      <c r="K183" s="1359">
        <v>0</v>
      </c>
      <c r="L183" s="1359">
        <v>8</v>
      </c>
      <c r="M183" s="1356">
        <v>1000</v>
      </c>
      <c r="N183" s="1545"/>
      <c r="O183" s="622" t="s">
        <v>374</v>
      </c>
      <c r="P183" s="925"/>
    </row>
    <row r="184" spans="1:16" ht="63" customHeight="1" x14ac:dyDescent="0.25">
      <c r="A184" s="1528"/>
      <c r="B184" s="1359" t="s">
        <v>6</v>
      </c>
      <c r="C184" s="1359">
        <v>3</v>
      </c>
      <c r="D184" s="1359" t="s">
        <v>207</v>
      </c>
      <c r="E184" s="1359" t="s">
        <v>392</v>
      </c>
      <c r="F184" s="1359"/>
      <c r="G184" s="1359"/>
      <c r="H184" s="1359"/>
      <c r="I184" s="595">
        <v>45839</v>
      </c>
      <c r="J184" s="595">
        <v>45689</v>
      </c>
      <c r="K184" s="1359">
        <v>0</v>
      </c>
      <c r="L184" s="1359">
        <v>8</v>
      </c>
      <c r="M184" s="1356">
        <v>1000</v>
      </c>
      <c r="N184" s="1545"/>
      <c r="O184" s="622" t="s">
        <v>374</v>
      </c>
      <c r="P184" s="925"/>
    </row>
    <row r="185" spans="1:16" ht="63" customHeight="1" x14ac:dyDescent="0.25">
      <c r="A185" s="1528"/>
      <c r="B185" s="1359" t="s">
        <v>6</v>
      </c>
      <c r="C185" s="1359">
        <v>4</v>
      </c>
      <c r="D185" s="1359" t="s">
        <v>208</v>
      </c>
      <c r="E185" s="1359" t="s">
        <v>392</v>
      </c>
      <c r="F185" s="1359">
        <v>1</v>
      </c>
      <c r="G185" s="1359"/>
      <c r="H185" s="1359"/>
      <c r="I185" s="595">
        <v>45839</v>
      </c>
      <c r="J185" s="595">
        <v>45689</v>
      </c>
      <c r="K185" s="1359">
        <v>0</v>
      </c>
      <c r="L185" s="1359">
        <v>8</v>
      </c>
      <c r="M185" s="1356">
        <v>1000</v>
      </c>
      <c r="N185" s="1545"/>
      <c r="O185" s="622" t="s">
        <v>374</v>
      </c>
      <c r="P185" s="925"/>
    </row>
    <row r="186" spans="1:16" ht="63" customHeight="1" x14ac:dyDescent="0.25">
      <c r="A186" s="1528"/>
      <c r="B186" s="1359" t="s">
        <v>6</v>
      </c>
      <c r="C186" s="1359">
        <v>5</v>
      </c>
      <c r="D186" s="1359" t="s">
        <v>209</v>
      </c>
      <c r="E186" s="1359" t="s">
        <v>392</v>
      </c>
      <c r="F186" s="1359">
        <v>1</v>
      </c>
      <c r="G186" s="1359">
        <v>2</v>
      </c>
      <c r="H186" s="1359"/>
      <c r="I186" s="595">
        <v>45839</v>
      </c>
      <c r="J186" s="595">
        <v>45689</v>
      </c>
      <c r="K186" s="1359">
        <v>1</v>
      </c>
      <c r="L186" s="1359">
        <v>8</v>
      </c>
      <c r="M186" s="1356">
        <v>1000</v>
      </c>
      <c r="N186" s="1545"/>
      <c r="O186" s="622" t="s">
        <v>374</v>
      </c>
      <c r="P186" s="925"/>
    </row>
    <row r="187" spans="1:16" ht="63" customHeight="1" x14ac:dyDescent="0.25">
      <c r="A187" s="1528"/>
      <c r="B187" s="1359" t="s">
        <v>6</v>
      </c>
      <c r="C187" s="1359">
        <v>6</v>
      </c>
      <c r="D187" s="1359" t="s">
        <v>210</v>
      </c>
      <c r="E187" s="1359" t="s">
        <v>392</v>
      </c>
      <c r="F187" s="1359">
        <v>1</v>
      </c>
      <c r="G187" s="1359">
        <v>2</v>
      </c>
      <c r="H187" s="1359">
        <v>1</v>
      </c>
      <c r="I187" s="595">
        <v>45839</v>
      </c>
      <c r="J187" s="595">
        <v>45689</v>
      </c>
      <c r="K187" s="1359">
        <v>1</v>
      </c>
      <c r="L187" s="1359">
        <v>8</v>
      </c>
      <c r="M187" s="1356">
        <v>1000</v>
      </c>
      <c r="N187" s="1545"/>
      <c r="O187" s="622" t="s">
        <v>374</v>
      </c>
      <c r="P187" s="925"/>
    </row>
    <row r="188" spans="1:16" ht="63" customHeight="1" x14ac:dyDescent="0.25">
      <c r="A188" s="1528"/>
      <c r="B188" s="1359" t="s">
        <v>6</v>
      </c>
      <c r="C188" s="1359">
        <v>7</v>
      </c>
      <c r="D188" s="1359" t="s">
        <v>211</v>
      </c>
      <c r="E188" s="1359" t="s">
        <v>392</v>
      </c>
      <c r="F188" s="1359"/>
      <c r="G188" s="1359">
        <v>1</v>
      </c>
      <c r="H188" s="1359"/>
      <c r="I188" s="595">
        <v>45839</v>
      </c>
      <c r="J188" s="595">
        <v>45689</v>
      </c>
      <c r="K188" s="1359">
        <v>0</v>
      </c>
      <c r="L188" s="1359">
        <v>2</v>
      </c>
      <c r="M188" s="1356">
        <v>250</v>
      </c>
      <c r="N188" s="1545"/>
      <c r="O188" s="622" t="s">
        <v>377</v>
      </c>
      <c r="P188" s="925"/>
    </row>
    <row r="189" spans="1:16" ht="63.75" customHeight="1" thickBot="1" x14ac:dyDescent="0.3">
      <c r="A189" s="1529"/>
      <c r="B189" s="1361" t="s">
        <v>6</v>
      </c>
      <c r="C189" s="1361">
        <v>8</v>
      </c>
      <c r="D189" s="1361" t="s">
        <v>212</v>
      </c>
      <c r="E189" s="1361" t="s">
        <v>392</v>
      </c>
      <c r="F189" s="1361"/>
      <c r="G189" s="1361"/>
      <c r="H189" s="1361"/>
      <c r="I189" s="995">
        <v>45839</v>
      </c>
      <c r="J189" s="995">
        <v>45689</v>
      </c>
      <c r="K189" s="1361">
        <v>0</v>
      </c>
      <c r="L189" s="1361">
        <v>2</v>
      </c>
      <c r="M189" s="1362">
        <v>250</v>
      </c>
      <c r="N189" s="1548"/>
      <c r="O189" s="628" t="s">
        <v>377</v>
      </c>
      <c r="P189" s="925"/>
    </row>
    <row r="190" spans="1:16" ht="15.75" x14ac:dyDescent="0.25">
      <c r="A190" s="1645" t="s">
        <v>389</v>
      </c>
      <c r="B190" s="1374" t="s">
        <v>6</v>
      </c>
      <c r="C190" s="1374">
        <v>1</v>
      </c>
      <c r="D190" s="972">
        <v>6080014931</v>
      </c>
      <c r="E190" s="1370" t="s">
        <v>392</v>
      </c>
      <c r="F190" s="1374">
        <v>2</v>
      </c>
      <c r="G190" s="1374"/>
      <c r="H190" s="1374"/>
      <c r="I190" s="973">
        <v>45962</v>
      </c>
      <c r="J190" s="973">
        <v>45992</v>
      </c>
      <c r="K190" s="1374">
        <v>0</v>
      </c>
      <c r="L190" s="1370">
        <v>4</v>
      </c>
      <c r="M190" s="1374">
        <v>1000</v>
      </c>
      <c r="N190" s="1637" t="s">
        <v>736</v>
      </c>
      <c r="O190" s="981" t="s">
        <v>382</v>
      </c>
      <c r="P190" s="925"/>
    </row>
    <row r="191" spans="1:16" ht="51.75" customHeight="1" thickBot="1" x14ac:dyDescent="0.3">
      <c r="A191" s="1647"/>
      <c r="B191" s="1376" t="s">
        <v>6</v>
      </c>
      <c r="C191" s="1376">
        <v>2</v>
      </c>
      <c r="D191" s="998">
        <v>6080014932</v>
      </c>
      <c r="E191" s="1373" t="s">
        <v>392</v>
      </c>
      <c r="F191" s="1376"/>
      <c r="G191" s="1376"/>
      <c r="H191" s="1376"/>
      <c r="I191" s="978">
        <v>45962</v>
      </c>
      <c r="J191" s="978">
        <v>45992</v>
      </c>
      <c r="K191" s="1376">
        <v>0</v>
      </c>
      <c r="L191" s="1373">
        <v>4</v>
      </c>
      <c r="M191" s="1376">
        <v>1000</v>
      </c>
      <c r="N191" s="1657"/>
      <c r="O191" s="996" t="s">
        <v>382</v>
      </c>
      <c r="P191" s="925"/>
    </row>
    <row r="192" spans="1:16" ht="25.5" customHeight="1" x14ac:dyDescent="0.25">
      <c r="A192" s="1533" t="s">
        <v>399</v>
      </c>
      <c r="B192" s="1366" t="s">
        <v>6</v>
      </c>
      <c r="C192" s="1366">
        <v>1</v>
      </c>
      <c r="D192" s="603">
        <v>6080014742</v>
      </c>
      <c r="E192" s="1363" t="s">
        <v>391</v>
      </c>
      <c r="F192" s="1366"/>
      <c r="G192" s="1366"/>
      <c r="H192" s="1366"/>
      <c r="I192" s="604">
        <v>45689</v>
      </c>
      <c r="J192" s="604">
        <v>45992</v>
      </c>
      <c r="K192" s="1366">
        <v>0</v>
      </c>
      <c r="L192" s="1363">
        <v>4</v>
      </c>
      <c r="M192" s="1366">
        <v>1000</v>
      </c>
      <c r="N192" s="1554" t="s">
        <v>737</v>
      </c>
      <c r="O192" s="621" t="s">
        <v>382</v>
      </c>
      <c r="P192" s="925"/>
    </row>
    <row r="193" spans="1:16" ht="26.25" customHeight="1" x14ac:dyDescent="0.25">
      <c r="A193" s="1534"/>
      <c r="B193" s="1356" t="s">
        <v>6</v>
      </c>
      <c r="C193" s="1356">
        <v>2</v>
      </c>
      <c r="D193" s="607">
        <v>298412396</v>
      </c>
      <c r="E193" s="1359" t="s">
        <v>391</v>
      </c>
      <c r="F193" s="1356"/>
      <c r="G193" s="1356"/>
      <c r="H193" s="1356"/>
      <c r="I193" s="608">
        <v>45689</v>
      </c>
      <c r="J193" s="608">
        <v>45992</v>
      </c>
      <c r="K193" s="1356">
        <v>0</v>
      </c>
      <c r="L193" s="1359">
        <v>4</v>
      </c>
      <c r="M193" s="1356">
        <v>1000</v>
      </c>
      <c r="N193" s="1545"/>
      <c r="O193" s="622" t="s">
        <v>388</v>
      </c>
      <c r="P193" s="925"/>
    </row>
    <row r="194" spans="1:16" ht="22.5" customHeight="1" thickBot="1" x14ac:dyDescent="0.3">
      <c r="A194" s="1535"/>
      <c r="B194" s="1362" t="s">
        <v>6</v>
      </c>
      <c r="C194" s="1362">
        <v>3</v>
      </c>
      <c r="D194" s="610">
        <v>6080014743</v>
      </c>
      <c r="E194" s="1361" t="s">
        <v>391</v>
      </c>
      <c r="F194" s="1362"/>
      <c r="G194" s="1362"/>
      <c r="H194" s="1362"/>
      <c r="I194" s="611">
        <v>45689</v>
      </c>
      <c r="J194" s="611">
        <v>45992</v>
      </c>
      <c r="K194" s="1362">
        <v>0</v>
      </c>
      <c r="L194" s="1361">
        <v>4</v>
      </c>
      <c r="M194" s="1362">
        <v>450</v>
      </c>
      <c r="N194" s="1548"/>
      <c r="O194" s="628" t="s">
        <v>382</v>
      </c>
      <c r="P194" s="925"/>
    </row>
    <row r="195" spans="1:16" ht="15.75" x14ac:dyDescent="0.25">
      <c r="A195" s="1653" t="s">
        <v>981</v>
      </c>
      <c r="B195" s="1374" t="s">
        <v>6</v>
      </c>
      <c r="C195" s="1370">
        <v>1</v>
      </c>
      <c r="D195" s="1374">
        <v>706884</v>
      </c>
      <c r="E195" s="1370" t="s">
        <v>392</v>
      </c>
      <c r="F195" s="1374"/>
      <c r="G195" s="1374"/>
      <c r="H195" s="1374"/>
      <c r="I195" s="973">
        <v>45870</v>
      </c>
      <c r="J195" s="973">
        <v>45992</v>
      </c>
      <c r="K195" s="1374">
        <v>0</v>
      </c>
      <c r="L195" s="1370">
        <v>4</v>
      </c>
      <c r="M195" s="1370">
        <v>1800</v>
      </c>
      <c r="N195" s="1637" t="s">
        <v>738</v>
      </c>
      <c r="O195" s="981" t="s">
        <v>375</v>
      </c>
      <c r="P195" s="925"/>
    </row>
    <row r="196" spans="1:16" ht="15.75" x14ac:dyDescent="0.25">
      <c r="A196" s="1654"/>
      <c r="B196" s="1375" t="s">
        <v>6</v>
      </c>
      <c r="C196" s="1371">
        <v>2</v>
      </c>
      <c r="D196" s="1375">
        <v>706881</v>
      </c>
      <c r="E196" s="1371" t="s">
        <v>392</v>
      </c>
      <c r="F196" s="1375"/>
      <c r="G196" s="1375"/>
      <c r="H196" s="1375"/>
      <c r="I196" s="974">
        <v>45870</v>
      </c>
      <c r="J196" s="974">
        <v>45992</v>
      </c>
      <c r="K196" s="1375">
        <v>0</v>
      </c>
      <c r="L196" s="1371">
        <v>4</v>
      </c>
      <c r="M196" s="1371">
        <v>1000</v>
      </c>
      <c r="N196" s="1638"/>
      <c r="O196" s="983" t="s">
        <v>375</v>
      </c>
      <c r="P196" s="925"/>
    </row>
    <row r="197" spans="1:16" ht="15.75" x14ac:dyDescent="0.25">
      <c r="A197" s="1654"/>
      <c r="B197" s="1375" t="s">
        <v>6</v>
      </c>
      <c r="C197" s="1371">
        <v>3</v>
      </c>
      <c r="D197" s="1375">
        <v>706900</v>
      </c>
      <c r="E197" s="1371" t="s">
        <v>392</v>
      </c>
      <c r="F197" s="1375"/>
      <c r="G197" s="1375"/>
      <c r="H197" s="1375"/>
      <c r="I197" s="974">
        <v>45870</v>
      </c>
      <c r="J197" s="974">
        <v>45992</v>
      </c>
      <c r="K197" s="1375">
        <v>1</v>
      </c>
      <c r="L197" s="1371">
        <v>4</v>
      </c>
      <c r="M197" s="1371">
        <v>1000</v>
      </c>
      <c r="N197" s="1638"/>
      <c r="O197" s="983" t="s">
        <v>375</v>
      </c>
      <c r="P197" s="925"/>
    </row>
    <row r="198" spans="1:16" ht="15.75" x14ac:dyDescent="0.25">
      <c r="A198" s="1654"/>
      <c r="B198" s="1375" t="s">
        <v>6</v>
      </c>
      <c r="C198" s="1371">
        <v>4</v>
      </c>
      <c r="D198" s="1375">
        <v>706901</v>
      </c>
      <c r="E198" s="1371" t="s">
        <v>392</v>
      </c>
      <c r="F198" s="1375"/>
      <c r="G198" s="1375"/>
      <c r="H198" s="1375"/>
      <c r="I198" s="974">
        <v>45870</v>
      </c>
      <c r="J198" s="974">
        <v>45992</v>
      </c>
      <c r="K198" s="1375">
        <v>1</v>
      </c>
      <c r="L198" s="1371">
        <v>4</v>
      </c>
      <c r="M198" s="1371">
        <v>1800</v>
      </c>
      <c r="N198" s="1638"/>
      <c r="O198" s="983" t="s">
        <v>375</v>
      </c>
      <c r="P198" s="925"/>
    </row>
    <row r="199" spans="1:16" ht="15.75" x14ac:dyDescent="0.25">
      <c r="A199" s="1654"/>
      <c r="B199" s="1375" t="s">
        <v>6</v>
      </c>
      <c r="C199" s="1371">
        <v>5</v>
      </c>
      <c r="D199" s="1375">
        <v>706882</v>
      </c>
      <c r="E199" s="1371" t="s">
        <v>392</v>
      </c>
      <c r="F199" s="1375"/>
      <c r="G199" s="1375"/>
      <c r="H199" s="1375"/>
      <c r="I199" s="974">
        <v>45870</v>
      </c>
      <c r="J199" s="974">
        <v>45992</v>
      </c>
      <c r="K199" s="1375">
        <v>0</v>
      </c>
      <c r="L199" s="1371">
        <v>4</v>
      </c>
      <c r="M199" s="1371">
        <v>630</v>
      </c>
      <c r="N199" s="1638"/>
      <c r="O199" s="983" t="s">
        <v>375</v>
      </c>
      <c r="P199" s="925"/>
    </row>
    <row r="200" spans="1:16" ht="15.75" x14ac:dyDescent="0.25">
      <c r="A200" s="1654"/>
      <c r="B200" s="1375" t="s">
        <v>6</v>
      </c>
      <c r="C200" s="1371">
        <v>6</v>
      </c>
      <c r="D200" s="1375">
        <v>706883</v>
      </c>
      <c r="E200" s="1371" t="s">
        <v>392</v>
      </c>
      <c r="F200" s="1375"/>
      <c r="G200" s="1375"/>
      <c r="H200" s="1375"/>
      <c r="I200" s="974">
        <v>45870</v>
      </c>
      <c r="J200" s="974">
        <v>45992</v>
      </c>
      <c r="K200" s="1375">
        <v>0</v>
      </c>
      <c r="L200" s="1371">
        <v>4</v>
      </c>
      <c r="M200" s="1371">
        <v>630</v>
      </c>
      <c r="N200" s="1638"/>
      <c r="O200" s="983" t="s">
        <v>375</v>
      </c>
      <c r="P200" s="925"/>
    </row>
    <row r="201" spans="1:16" ht="32.25" thickBot="1" x14ac:dyDescent="0.3">
      <c r="A201" s="1655"/>
      <c r="B201" s="1376" t="s">
        <v>6</v>
      </c>
      <c r="C201" s="1373">
        <v>7</v>
      </c>
      <c r="D201" s="1376">
        <v>176638</v>
      </c>
      <c r="E201" s="1373" t="s">
        <v>391</v>
      </c>
      <c r="F201" s="1376"/>
      <c r="G201" s="1376"/>
      <c r="H201" s="1376"/>
      <c r="I201" s="978">
        <v>45870</v>
      </c>
      <c r="J201" s="978">
        <v>45992</v>
      </c>
      <c r="K201" s="1376">
        <v>0</v>
      </c>
      <c r="L201" s="1373">
        <v>4</v>
      </c>
      <c r="M201" s="1373">
        <v>250</v>
      </c>
      <c r="N201" s="1657"/>
      <c r="O201" s="996" t="s">
        <v>377</v>
      </c>
      <c r="P201" s="925"/>
    </row>
    <row r="202" spans="1:16" ht="15.75" customHeight="1" x14ac:dyDescent="0.25">
      <c r="A202" s="1527" t="s">
        <v>1006</v>
      </c>
      <c r="B202" s="1606" t="s">
        <v>6</v>
      </c>
      <c r="C202" s="1363">
        <v>1</v>
      </c>
      <c r="D202" s="1363" t="s">
        <v>771</v>
      </c>
      <c r="E202" s="1363" t="s">
        <v>392</v>
      </c>
      <c r="F202" s="1366"/>
      <c r="G202" s="1366"/>
      <c r="H202" s="1366"/>
      <c r="I202" s="604">
        <v>45870</v>
      </c>
      <c r="J202" s="604">
        <v>45992</v>
      </c>
      <c r="K202" s="1366">
        <v>0</v>
      </c>
      <c r="L202" s="1363">
        <v>3</v>
      </c>
      <c r="M202" s="1363">
        <v>1000</v>
      </c>
      <c r="N202" s="1555" t="s">
        <v>739</v>
      </c>
      <c r="O202" s="621" t="s">
        <v>374</v>
      </c>
      <c r="P202" s="925"/>
    </row>
    <row r="203" spans="1:16" ht="15.75" x14ac:dyDescent="0.25">
      <c r="A203" s="1528"/>
      <c r="B203" s="1542"/>
      <c r="C203" s="1359">
        <v>2</v>
      </c>
      <c r="D203" s="1359" t="s">
        <v>772</v>
      </c>
      <c r="E203" s="1359" t="s">
        <v>392</v>
      </c>
      <c r="F203" s="1356"/>
      <c r="G203" s="1356"/>
      <c r="H203" s="1356"/>
      <c r="I203" s="608">
        <v>45870</v>
      </c>
      <c r="J203" s="608">
        <v>45992</v>
      </c>
      <c r="K203" s="1356">
        <v>0</v>
      </c>
      <c r="L203" s="1359">
        <v>3</v>
      </c>
      <c r="M203" s="1359">
        <v>1000</v>
      </c>
      <c r="N203" s="1551"/>
      <c r="O203" s="622" t="s">
        <v>374</v>
      </c>
      <c r="P203" s="925"/>
    </row>
    <row r="204" spans="1:16" ht="15.75" x14ac:dyDescent="0.25">
      <c r="A204" s="1528"/>
      <c r="B204" s="1542"/>
      <c r="C204" s="926">
        <v>3</v>
      </c>
      <c r="D204" s="926" t="s">
        <v>773</v>
      </c>
      <c r="E204" s="926" t="s">
        <v>392</v>
      </c>
      <c r="F204" s="927"/>
      <c r="G204" s="927"/>
      <c r="H204" s="927"/>
      <c r="I204" s="989">
        <v>45870</v>
      </c>
      <c r="J204" s="608">
        <v>45992</v>
      </c>
      <c r="K204" s="927">
        <v>0</v>
      </c>
      <c r="L204" s="926">
        <v>2</v>
      </c>
      <c r="M204" s="926">
        <v>2000</v>
      </c>
      <c r="N204" s="1551"/>
      <c r="O204" s="622" t="s">
        <v>374</v>
      </c>
      <c r="P204" s="925"/>
    </row>
    <row r="205" spans="1:16" ht="15.75" x14ac:dyDescent="0.25">
      <c r="A205" s="1528"/>
      <c r="B205" s="1542"/>
      <c r="C205" s="926">
        <v>4</v>
      </c>
      <c r="D205" s="926" t="s">
        <v>774</v>
      </c>
      <c r="E205" s="926" t="s">
        <v>392</v>
      </c>
      <c r="F205" s="927"/>
      <c r="G205" s="927"/>
      <c r="H205" s="927"/>
      <c r="I205" s="608">
        <v>45870</v>
      </c>
      <c r="J205" s="608">
        <v>45992</v>
      </c>
      <c r="K205" s="927">
        <v>0</v>
      </c>
      <c r="L205" s="926">
        <v>2</v>
      </c>
      <c r="M205" s="926">
        <v>2000</v>
      </c>
      <c r="N205" s="1551"/>
      <c r="O205" s="622" t="s">
        <v>374</v>
      </c>
      <c r="P205" s="925"/>
    </row>
    <row r="206" spans="1:16" ht="15.75" x14ac:dyDescent="0.25">
      <c r="A206" s="1528"/>
      <c r="B206" s="1542"/>
      <c r="C206" s="1359">
        <v>5</v>
      </c>
      <c r="D206" s="1359" t="s">
        <v>758</v>
      </c>
      <c r="E206" s="1359" t="s">
        <v>392</v>
      </c>
      <c r="F206" s="1356"/>
      <c r="G206" s="1356"/>
      <c r="H206" s="1356"/>
      <c r="I206" s="608">
        <v>45870</v>
      </c>
      <c r="J206" s="608">
        <v>45992</v>
      </c>
      <c r="K206" s="1356">
        <v>0</v>
      </c>
      <c r="L206" s="1359">
        <v>2</v>
      </c>
      <c r="M206" s="1359">
        <v>2000</v>
      </c>
      <c r="N206" s="1551"/>
      <c r="O206" s="622" t="s">
        <v>374</v>
      </c>
      <c r="P206" s="925"/>
    </row>
    <row r="207" spans="1:16" ht="15.75" x14ac:dyDescent="0.25">
      <c r="A207" s="1528"/>
      <c r="B207" s="1542"/>
      <c r="C207" s="1359">
        <v>6</v>
      </c>
      <c r="D207" s="1359" t="s">
        <v>759</v>
      </c>
      <c r="E207" s="1359" t="s">
        <v>392</v>
      </c>
      <c r="F207" s="1356"/>
      <c r="G207" s="1356"/>
      <c r="H207" s="1356"/>
      <c r="I207" s="989">
        <v>45870</v>
      </c>
      <c r="J207" s="608">
        <v>45992</v>
      </c>
      <c r="K207" s="1356">
        <v>0</v>
      </c>
      <c r="L207" s="1359">
        <v>2</v>
      </c>
      <c r="M207" s="1359">
        <v>2000</v>
      </c>
      <c r="N207" s="1551"/>
      <c r="O207" s="622" t="s">
        <v>374</v>
      </c>
      <c r="P207" s="925"/>
    </row>
    <row r="208" spans="1:16" ht="15.75" x14ac:dyDescent="0.25">
      <c r="A208" s="1528"/>
      <c r="B208" s="1542"/>
      <c r="C208" s="1359" t="s">
        <v>566</v>
      </c>
      <c r="D208" s="1359" t="s">
        <v>775</v>
      </c>
      <c r="E208" s="1359" t="s">
        <v>392</v>
      </c>
      <c r="F208" s="1356"/>
      <c r="G208" s="1356">
        <v>1</v>
      </c>
      <c r="H208" s="1356"/>
      <c r="I208" s="608">
        <v>45870</v>
      </c>
      <c r="J208" s="608">
        <v>45992</v>
      </c>
      <c r="K208" s="1356">
        <v>0</v>
      </c>
      <c r="L208" s="1359">
        <v>3</v>
      </c>
      <c r="M208" s="1359">
        <v>2000</v>
      </c>
      <c r="N208" s="1551"/>
      <c r="O208" s="622" t="s">
        <v>374</v>
      </c>
      <c r="P208" s="925"/>
    </row>
    <row r="209" spans="1:16" ht="15.75" x14ac:dyDescent="0.25">
      <c r="A209" s="1528"/>
      <c r="B209" s="1542"/>
      <c r="C209" s="1359" t="s">
        <v>567</v>
      </c>
      <c r="D209" s="1359" t="s">
        <v>776</v>
      </c>
      <c r="E209" s="1359" t="s">
        <v>392</v>
      </c>
      <c r="F209" s="1356"/>
      <c r="G209" s="1356"/>
      <c r="H209" s="1356"/>
      <c r="I209" s="608">
        <v>45870</v>
      </c>
      <c r="J209" s="608">
        <v>45992</v>
      </c>
      <c r="K209" s="1356">
        <v>0</v>
      </c>
      <c r="L209" s="1359">
        <v>3</v>
      </c>
      <c r="M209" s="1359">
        <v>2000</v>
      </c>
      <c r="N209" s="1551"/>
      <c r="O209" s="622" t="s">
        <v>374</v>
      </c>
      <c r="P209" s="925"/>
    </row>
    <row r="210" spans="1:16" ht="15.75" x14ac:dyDescent="0.25">
      <c r="A210" s="1528"/>
      <c r="B210" s="1542"/>
      <c r="C210" s="1359">
        <v>8</v>
      </c>
      <c r="D210" s="1359" t="s">
        <v>777</v>
      </c>
      <c r="E210" s="1359" t="s">
        <v>391</v>
      </c>
      <c r="F210" s="1356"/>
      <c r="G210" s="1356"/>
      <c r="H210" s="1356"/>
      <c r="I210" s="989">
        <v>45870</v>
      </c>
      <c r="J210" s="608">
        <v>45992</v>
      </c>
      <c r="K210" s="1356">
        <v>0</v>
      </c>
      <c r="L210" s="1359">
        <v>2</v>
      </c>
      <c r="M210" s="1359">
        <v>2000</v>
      </c>
      <c r="N210" s="1551"/>
      <c r="O210" s="622" t="s">
        <v>374</v>
      </c>
      <c r="P210" s="925"/>
    </row>
    <row r="211" spans="1:16" ht="15.75" x14ac:dyDescent="0.25">
      <c r="A211" s="1528"/>
      <c r="B211" s="1542"/>
      <c r="C211" s="1359">
        <v>9</v>
      </c>
      <c r="D211" s="1359" t="s">
        <v>778</v>
      </c>
      <c r="E211" s="1359" t="s">
        <v>391</v>
      </c>
      <c r="F211" s="1356"/>
      <c r="G211" s="1356"/>
      <c r="H211" s="1356"/>
      <c r="I211" s="608">
        <v>45870</v>
      </c>
      <c r="J211" s="608">
        <v>45992</v>
      </c>
      <c r="K211" s="1356">
        <v>0</v>
      </c>
      <c r="L211" s="1359">
        <v>2</v>
      </c>
      <c r="M211" s="1359">
        <v>2000</v>
      </c>
      <c r="N211" s="1551"/>
      <c r="O211" s="622" t="s">
        <v>374</v>
      </c>
      <c r="P211" s="925"/>
    </row>
    <row r="212" spans="1:16" ht="15.75" x14ac:dyDescent="0.25">
      <c r="A212" s="1528"/>
      <c r="B212" s="1542"/>
      <c r="C212" s="1359">
        <v>10</v>
      </c>
      <c r="D212" s="1359" t="s">
        <v>779</v>
      </c>
      <c r="E212" s="1359" t="s">
        <v>391</v>
      </c>
      <c r="F212" s="1356"/>
      <c r="G212" s="1356"/>
      <c r="H212" s="1356"/>
      <c r="I212" s="608">
        <v>45870</v>
      </c>
      <c r="J212" s="608">
        <v>45992</v>
      </c>
      <c r="K212" s="1356">
        <v>0</v>
      </c>
      <c r="L212" s="1359">
        <v>2</v>
      </c>
      <c r="M212" s="1359">
        <v>2000</v>
      </c>
      <c r="N212" s="1551"/>
      <c r="O212" s="622" t="s">
        <v>374</v>
      </c>
      <c r="P212" s="925"/>
    </row>
    <row r="213" spans="1:16" ht="15.75" x14ac:dyDescent="0.25">
      <c r="A213" s="1528"/>
      <c r="B213" s="1542"/>
      <c r="C213" s="1359">
        <v>11</v>
      </c>
      <c r="D213" s="1359" t="s">
        <v>780</v>
      </c>
      <c r="E213" s="1359" t="s">
        <v>392</v>
      </c>
      <c r="F213" s="1356"/>
      <c r="G213" s="1356"/>
      <c r="H213" s="1356"/>
      <c r="I213" s="989">
        <v>45870</v>
      </c>
      <c r="J213" s="608">
        <v>45992</v>
      </c>
      <c r="K213" s="1356">
        <v>0</v>
      </c>
      <c r="L213" s="1359">
        <v>2</v>
      </c>
      <c r="M213" s="1359">
        <v>1600</v>
      </c>
      <c r="N213" s="1551"/>
      <c r="O213" s="622" t="s">
        <v>374</v>
      </c>
      <c r="P213" s="925"/>
    </row>
    <row r="214" spans="1:16" ht="15.75" x14ac:dyDescent="0.25">
      <c r="A214" s="1528"/>
      <c r="B214" s="1542"/>
      <c r="C214" s="1359">
        <v>12</v>
      </c>
      <c r="D214" s="1359" t="s">
        <v>781</v>
      </c>
      <c r="E214" s="1359" t="s">
        <v>392</v>
      </c>
      <c r="F214" s="1356"/>
      <c r="G214" s="1356"/>
      <c r="H214" s="1356"/>
      <c r="I214" s="608">
        <v>45870</v>
      </c>
      <c r="J214" s="608">
        <v>45992</v>
      </c>
      <c r="K214" s="1356">
        <v>0</v>
      </c>
      <c r="L214" s="1359">
        <v>2</v>
      </c>
      <c r="M214" s="1359">
        <v>1600</v>
      </c>
      <c r="N214" s="1551"/>
      <c r="O214" s="622" t="s">
        <v>374</v>
      </c>
      <c r="P214" s="925"/>
    </row>
    <row r="215" spans="1:16" ht="15.75" x14ac:dyDescent="0.25">
      <c r="A215" s="1528"/>
      <c r="B215" s="1542"/>
      <c r="C215" s="1359">
        <v>13</v>
      </c>
      <c r="D215" s="1359" t="s">
        <v>782</v>
      </c>
      <c r="E215" s="1359" t="s">
        <v>393</v>
      </c>
      <c r="F215" s="1356"/>
      <c r="G215" s="1356"/>
      <c r="H215" s="1356"/>
      <c r="I215" s="608">
        <v>45870</v>
      </c>
      <c r="J215" s="608" t="s">
        <v>6</v>
      </c>
      <c r="K215" s="1356">
        <v>0</v>
      </c>
      <c r="L215" s="1359">
        <v>2</v>
      </c>
      <c r="M215" s="1359">
        <v>1600</v>
      </c>
      <c r="N215" s="1551"/>
      <c r="O215" s="622" t="s">
        <v>374</v>
      </c>
      <c r="P215" s="925"/>
    </row>
    <row r="216" spans="1:16" ht="15.75" x14ac:dyDescent="0.25">
      <c r="A216" s="1528"/>
      <c r="B216" s="1542"/>
      <c r="C216" s="1359">
        <v>14</v>
      </c>
      <c r="D216" s="1359" t="s">
        <v>783</v>
      </c>
      <c r="E216" s="1359" t="s">
        <v>393</v>
      </c>
      <c r="F216" s="1356"/>
      <c r="G216" s="1356"/>
      <c r="H216" s="1356"/>
      <c r="I216" s="989">
        <v>45870</v>
      </c>
      <c r="J216" s="608" t="s">
        <v>6</v>
      </c>
      <c r="K216" s="1356">
        <v>0</v>
      </c>
      <c r="L216" s="1359">
        <v>2</v>
      </c>
      <c r="M216" s="1359">
        <v>1600</v>
      </c>
      <c r="N216" s="1551"/>
      <c r="O216" s="622" t="s">
        <v>374</v>
      </c>
      <c r="P216" s="925"/>
    </row>
    <row r="217" spans="1:16" ht="15.75" x14ac:dyDescent="0.25">
      <c r="A217" s="1528"/>
      <c r="B217" s="1542"/>
      <c r="C217" s="1359">
        <v>15</v>
      </c>
      <c r="D217" s="1359" t="s">
        <v>784</v>
      </c>
      <c r="E217" s="1359" t="s">
        <v>391</v>
      </c>
      <c r="F217" s="1356"/>
      <c r="G217" s="1356"/>
      <c r="H217" s="1356"/>
      <c r="I217" s="608">
        <v>45870</v>
      </c>
      <c r="J217" s="608">
        <v>45992</v>
      </c>
      <c r="K217" s="1356">
        <v>0</v>
      </c>
      <c r="L217" s="1359">
        <v>2</v>
      </c>
      <c r="M217" s="1359">
        <v>2500</v>
      </c>
      <c r="N217" s="1551"/>
      <c r="O217" s="622" t="s">
        <v>374</v>
      </c>
      <c r="P217" s="925"/>
    </row>
    <row r="218" spans="1:16" ht="15.75" x14ac:dyDescent="0.25">
      <c r="A218" s="1528"/>
      <c r="B218" s="1542"/>
      <c r="C218" s="1359">
        <v>16</v>
      </c>
      <c r="D218" s="1359" t="s">
        <v>760</v>
      </c>
      <c r="E218" s="1359" t="s">
        <v>392</v>
      </c>
      <c r="F218" s="1356"/>
      <c r="G218" s="1356"/>
      <c r="H218" s="1356"/>
      <c r="I218" s="608">
        <v>45870</v>
      </c>
      <c r="J218" s="608">
        <v>45992</v>
      </c>
      <c r="K218" s="1356">
        <v>0</v>
      </c>
      <c r="L218" s="1359">
        <v>2</v>
      </c>
      <c r="M218" s="1359">
        <v>2000</v>
      </c>
      <c r="N218" s="1551"/>
      <c r="O218" s="622" t="s">
        <v>374</v>
      </c>
      <c r="P218" s="925"/>
    </row>
    <row r="219" spans="1:16" ht="15.75" x14ac:dyDescent="0.25">
      <c r="A219" s="1528"/>
      <c r="B219" s="1542"/>
      <c r="C219" s="1359">
        <v>17</v>
      </c>
      <c r="D219" s="1359" t="s">
        <v>761</v>
      </c>
      <c r="E219" s="1359" t="s">
        <v>392</v>
      </c>
      <c r="F219" s="1356"/>
      <c r="G219" s="1356"/>
      <c r="H219" s="1356"/>
      <c r="I219" s="989">
        <v>45870</v>
      </c>
      <c r="J219" s="608">
        <v>45992</v>
      </c>
      <c r="K219" s="1356">
        <v>0</v>
      </c>
      <c r="L219" s="1359">
        <v>2</v>
      </c>
      <c r="M219" s="1359">
        <v>2000</v>
      </c>
      <c r="N219" s="1551"/>
      <c r="O219" s="622" t="s">
        <v>374</v>
      </c>
      <c r="P219" s="925"/>
    </row>
    <row r="220" spans="1:16" ht="15.75" x14ac:dyDescent="0.25">
      <c r="A220" s="1528"/>
      <c r="B220" s="1542"/>
      <c r="C220" s="1359">
        <v>18</v>
      </c>
      <c r="D220" s="1359" t="s">
        <v>785</v>
      </c>
      <c r="E220" s="1359" t="s">
        <v>391</v>
      </c>
      <c r="F220" s="1356"/>
      <c r="G220" s="1356"/>
      <c r="H220" s="1356"/>
      <c r="I220" s="608">
        <v>45870</v>
      </c>
      <c r="J220" s="608">
        <v>45992</v>
      </c>
      <c r="K220" s="1356">
        <v>0</v>
      </c>
      <c r="L220" s="1359">
        <v>2</v>
      </c>
      <c r="M220" s="1359">
        <v>1600</v>
      </c>
      <c r="N220" s="1551"/>
      <c r="O220" s="622" t="s">
        <v>374</v>
      </c>
      <c r="P220" s="925"/>
    </row>
    <row r="221" spans="1:16" ht="15.75" x14ac:dyDescent="0.25">
      <c r="A221" s="1528"/>
      <c r="B221" s="1542"/>
      <c r="C221" s="1359">
        <v>19</v>
      </c>
      <c r="D221" s="1359" t="s">
        <v>786</v>
      </c>
      <c r="E221" s="1359" t="s">
        <v>391</v>
      </c>
      <c r="F221" s="1356"/>
      <c r="G221" s="1356"/>
      <c r="H221" s="1356"/>
      <c r="I221" s="608">
        <v>45870</v>
      </c>
      <c r="J221" s="608">
        <v>45992</v>
      </c>
      <c r="K221" s="1356">
        <v>0</v>
      </c>
      <c r="L221" s="1359">
        <v>2</v>
      </c>
      <c r="M221" s="1359">
        <v>1600</v>
      </c>
      <c r="N221" s="1551"/>
      <c r="O221" s="622" t="s">
        <v>374</v>
      </c>
      <c r="P221" s="925"/>
    </row>
    <row r="222" spans="1:16" ht="15.75" x14ac:dyDescent="0.25">
      <c r="A222" s="1528"/>
      <c r="B222" s="1542"/>
      <c r="C222" s="1359">
        <v>20</v>
      </c>
      <c r="D222" s="1359" t="s">
        <v>787</v>
      </c>
      <c r="E222" s="1359" t="s">
        <v>392</v>
      </c>
      <c r="F222" s="1356"/>
      <c r="G222" s="1356"/>
      <c r="H222" s="1356"/>
      <c r="I222" s="989">
        <v>45870</v>
      </c>
      <c r="J222" s="608">
        <v>45992</v>
      </c>
      <c r="K222" s="1356">
        <v>0</v>
      </c>
      <c r="L222" s="1359">
        <v>2</v>
      </c>
      <c r="M222" s="1359">
        <v>1000</v>
      </c>
      <c r="N222" s="1551"/>
      <c r="O222" s="622" t="s">
        <v>374</v>
      </c>
      <c r="P222" s="925"/>
    </row>
    <row r="223" spans="1:16" ht="15.75" x14ac:dyDescent="0.25">
      <c r="A223" s="1528"/>
      <c r="B223" s="1542"/>
      <c r="C223" s="1359">
        <v>21</v>
      </c>
      <c r="D223" s="1359" t="s">
        <v>788</v>
      </c>
      <c r="E223" s="1359" t="s">
        <v>392</v>
      </c>
      <c r="F223" s="1356"/>
      <c r="G223" s="1356"/>
      <c r="H223" s="1356"/>
      <c r="I223" s="608">
        <v>45870</v>
      </c>
      <c r="J223" s="608">
        <v>45992</v>
      </c>
      <c r="K223" s="1356">
        <v>0</v>
      </c>
      <c r="L223" s="1359">
        <v>2</v>
      </c>
      <c r="M223" s="1359">
        <v>1000</v>
      </c>
      <c r="N223" s="1551"/>
      <c r="O223" s="622" t="s">
        <v>374</v>
      </c>
      <c r="P223" s="925"/>
    </row>
    <row r="224" spans="1:16" ht="15.75" x14ac:dyDescent="0.25">
      <c r="A224" s="1528"/>
      <c r="B224" s="1542"/>
      <c r="C224" s="1359">
        <v>22</v>
      </c>
      <c r="D224" s="1359" t="s">
        <v>789</v>
      </c>
      <c r="E224" s="1359" t="s">
        <v>392</v>
      </c>
      <c r="F224" s="1356"/>
      <c r="G224" s="1356"/>
      <c r="H224" s="1356"/>
      <c r="I224" s="608">
        <v>45870</v>
      </c>
      <c r="J224" s="608">
        <v>45992</v>
      </c>
      <c r="K224" s="1356">
        <v>0</v>
      </c>
      <c r="L224" s="1359">
        <v>2</v>
      </c>
      <c r="M224" s="1359">
        <v>2500</v>
      </c>
      <c r="N224" s="1551"/>
      <c r="O224" s="622" t="s">
        <v>374</v>
      </c>
      <c r="P224" s="925"/>
    </row>
    <row r="225" spans="1:16" ht="15.75" x14ac:dyDescent="0.25">
      <c r="A225" s="1528"/>
      <c r="B225" s="1542"/>
      <c r="C225" s="1359">
        <v>23</v>
      </c>
      <c r="D225" s="1359" t="s">
        <v>790</v>
      </c>
      <c r="E225" s="1359" t="s">
        <v>392</v>
      </c>
      <c r="F225" s="1356"/>
      <c r="G225" s="1356"/>
      <c r="H225" s="1356"/>
      <c r="I225" s="989">
        <v>45870</v>
      </c>
      <c r="J225" s="608">
        <v>45992</v>
      </c>
      <c r="K225" s="1356">
        <v>0</v>
      </c>
      <c r="L225" s="1359">
        <v>2</v>
      </c>
      <c r="M225" s="1359">
        <v>2500</v>
      </c>
      <c r="N225" s="1551"/>
      <c r="O225" s="622" t="s">
        <v>374</v>
      </c>
      <c r="P225" s="925"/>
    </row>
    <row r="226" spans="1:16" ht="15.75" x14ac:dyDescent="0.25">
      <c r="A226" s="1528"/>
      <c r="B226" s="1542"/>
      <c r="C226" s="1359">
        <v>24</v>
      </c>
      <c r="D226" s="1359" t="s">
        <v>763</v>
      </c>
      <c r="E226" s="1359" t="s">
        <v>392</v>
      </c>
      <c r="F226" s="1356"/>
      <c r="G226" s="1356"/>
      <c r="H226" s="1356"/>
      <c r="I226" s="608">
        <v>45870</v>
      </c>
      <c r="J226" s="608">
        <v>45992</v>
      </c>
      <c r="K226" s="1356">
        <v>0</v>
      </c>
      <c r="L226" s="1359">
        <v>2</v>
      </c>
      <c r="M226" s="1359">
        <v>1000</v>
      </c>
      <c r="N226" s="1551"/>
      <c r="O226" s="622" t="s">
        <v>374</v>
      </c>
      <c r="P226" s="925"/>
    </row>
    <row r="227" spans="1:16" ht="15.75" x14ac:dyDescent="0.25">
      <c r="A227" s="1528"/>
      <c r="B227" s="1542"/>
      <c r="C227" s="1359">
        <v>25</v>
      </c>
      <c r="D227" s="1359" t="s">
        <v>791</v>
      </c>
      <c r="E227" s="1359" t="s">
        <v>391</v>
      </c>
      <c r="F227" s="1356"/>
      <c r="G227" s="1356"/>
      <c r="H227" s="1356"/>
      <c r="I227" s="608">
        <v>45870</v>
      </c>
      <c r="J227" s="608">
        <v>45992</v>
      </c>
      <c r="K227" s="1356">
        <v>0</v>
      </c>
      <c r="L227" s="1359">
        <v>2</v>
      </c>
      <c r="M227" s="1359">
        <v>1000</v>
      </c>
      <c r="N227" s="1551"/>
      <c r="O227" s="622" t="s">
        <v>374</v>
      </c>
      <c r="P227" s="925"/>
    </row>
    <row r="228" spans="1:16" ht="40.5" customHeight="1" x14ac:dyDescent="0.25">
      <c r="A228" s="1528"/>
      <c r="B228" s="1542"/>
      <c r="C228" s="1359" t="s">
        <v>997</v>
      </c>
      <c r="D228" s="1359" t="s">
        <v>796</v>
      </c>
      <c r="E228" s="1359" t="s">
        <v>392</v>
      </c>
      <c r="F228" s="1356"/>
      <c r="G228" s="1356"/>
      <c r="H228" s="1356"/>
      <c r="I228" s="989">
        <v>45870</v>
      </c>
      <c r="J228" s="608">
        <v>45992</v>
      </c>
      <c r="K228" s="1356">
        <v>0</v>
      </c>
      <c r="L228" s="1356" t="s">
        <v>6</v>
      </c>
      <c r="M228" s="1356" t="s">
        <v>6</v>
      </c>
      <c r="N228" s="1551"/>
      <c r="O228" s="622" t="s">
        <v>383</v>
      </c>
      <c r="P228" s="925"/>
    </row>
    <row r="229" spans="1:16" ht="31.5" customHeight="1" x14ac:dyDescent="0.25">
      <c r="A229" s="1528"/>
      <c r="B229" s="1542"/>
      <c r="C229" s="1359" t="s">
        <v>998</v>
      </c>
      <c r="D229" s="1359" t="s">
        <v>797</v>
      </c>
      <c r="E229" s="1359" t="s">
        <v>392</v>
      </c>
      <c r="F229" s="1356"/>
      <c r="G229" s="1356"/>
      <c r="H229" s="1356"/>
      <c r="I229" s="608">
        <v>45870</v>
      </c>
      <c r="J229" s="608">
        <v>45992</v>
      </c>
      <c r="K229" s="1356">
        <v>0</v>
      </c>
      <c r="L229" s="1356" t="s">
        <v>6</v>
      </c>
      <c r="M229" s="1356" t="s">
        <v>6</v>
      </c>
      <c r="N229" s="1551"/>
      <c r="O229" s="622" t="s">
        <v>383</v>
      </c>
      <c r="P229" s="925"/>
    </row>
    <row r="230" spans="1:16" ht="15.75" x14ac:dyDescent="0.25">
      <c r="A230" s="1528"/>
      <c r="B230" s="1542"/>
      <c r="C230" s="1359" t="s">
        <v>999</v>
      </c>
      <c r="D230" s="1359" t="s">
        <v>793</v>
      </c>
      <c r="E230" s="1359" t="s">
        <v>392</v>
      </c>
      <c r="F230" s="1356"/>
      <c r="G230" s="1356"/>
      <c r="H230" s="1356"/>
      <c r="I230" s="608">
        <v>45870</v>
      </c>
      <c r="J230" s="608">
        <v>45992</v>
      </c>
      <c r="K230" s="1356">
        <v>0</v>
      </c>
      <c r="L230" s="1356" t="s">
        <v>6</v>
      </c>
      <c r="M230" s="1356" t="s">
        <v>6</v>
      </c>
      <c r="N230" s="1551"/>
      <c r="O230" s="622" t="s">
        <v>383</v>
      </c>
      <c r="P230" s="925"/>
    </row>
    <row r="231" spans="1:16" ht="15.75" x14ac:dyDescent="0.25">
      <c r="A231" s="1528"/>
      <c r="B231" s="1542"/>
      <c r="C231" s="1359" t="s">
        <v>1002</v>
      </c>
      <c r="D231" s="1359" t="s">
        <v>792</v>
      </c>
      <c r="E231" s="1359" t="s">
        <v>392</v>
      </c>
      <c r="F231" s="1356"/>
      <c r="G231" s="1356"/>
      <c r="H231" s="1356"/>
      <c r="I231" s="989">
        <v>45870</v>
      </c>
      <c r="J231" s="608">
        <v>45992</v>
      </c>
      <c r="K231" s="1356">
        <v>0</v>
      </c>
      <c r="L231" s="1356" t="s">
        <v>6</v>
      </c>
      <c r="M231" s="1356" t="s">
        <v>6</v>
      </c>
      <c r="N231" s="1551"/>
      <c r="O231" s="622" t="s">
        <v>383</v>
      </c>
      <c r="P231" s="925"/>
    </row>
    <row r="232" spans="1:16" ht="28.5" customHeight="1" x14ac:dyDescent="0.25">
      <c r="A232" s="1528"/>
      <c r="B232" s="1542"/>
      <c r="C232" s="1359" t="s">
        <v>1000</v>
      </c>
      <c r="D232" s="1359" t="s">
        <v>794</v>
      </c>
      <c r="E232" s="1359" t="s">
        <v>392</v>
      </c>
      <c r="F232" s="1356"/>
      <c r="G232" s="1356"/>
      <c r="H232" s="1356"/>
      <c r="I232" s="608">
        <v>45870</v>
      </c>
      <c r="J232" s="608">
        <v>45992</v>
      </c>
      <c r="K232" s="1356">
        <v>0</v>
      </c>
      <c r="L232" s="1356" t="s">
        <v>6</v>
      </c>
      <c r="M232" s="1356" t="s">
        <v>6</v>
      </c>
      <c r="N232" s="1551"/>
      <c r="O232" s="622" t="s">
        <v>383</v>
      </c>
      <c r="P232" s="925"/>
    </row>
    <row r="233" spans="1:16" ht="32.25" customHeight="1" x14ac:dyDescent="0.25">
      <c r="A233" s="1528"/>
      <c r="B233" s="1542"/>
      <c r="C233" s="1359" t="s">
        <v>1001</v>
      </c>
      <c r="D233" s="1359" t="s">
        <v>795</v>
      </c>
      <c r="E233" s="1359" t="s">
        <v>392</v>
      </c>
      <c r="F233" s="1356"/>
      <c r="G233" s="1356"/>
      <c r="H233" s="1356"/>
      <c r="I233" s="608">
        <v>45870</v>
      </c>
      <c r="J233" s="608">
        <v>45992</v>
      </c>
      <c r="K233" s="1356">
        <v>0</v>
      </c>
      <c r="L233" s="1356" t="s">
        <v>6</v>
      </c>
      <c r="M233" s="1356" t="s">
        <v>6</v>
      </c>
      <c r="N233" s="1551"/>
      <c r="O233" s="622" t="s">
        <v>383</v>
      </c>
      <c r="P233" s="925"/>
    </row>
    <row r="234" spans="1:16" ht="15.75" x14ac:dyDescent="0.25">
      <c r="A234" s="1528"/>
      <c r="B234" s="1542"/>
      <c r="C234" s="1359">
        <v>1</v>
      </c>
      <c r="D234" s="1359">
        <v>1704</v>
      </c>
      <c r="E234" s="1359" t="s">
        <v>392</v>
      </c>
      <c r="F234" s="1356"/>
      <c r="G234" s="1356"/>
      <c r="H234" s="1356"/>
      <c r="I234" s="608">
        <v>45870</v>
      </c>
      <c r="J234" s="608">
        <v>45992</v>
      </c>
      <c r="K234" s="1356">
        <v>0</v>
      </c>
      <c r="L234" s="1356">
        <v>2</v>
      </c>
      <c r="M234" s="1356">
        <v>250</v>
      </c>
      <c r="N234" s="1551"/>
      <c r="O234" s="622" t="s">
        <v>880</v>
      </c>
      <c r="P234" s="925"/>
    </row>
    <row r="235" spans="1:16" ht="16.5" thickBot="1" x14ac:dyDescent="0.3">
      <c r="A235" s="1529"/>
      <c r="B235" s="1550"/>
      <c r="C235" s="1361">
        <v>1</v>
      </c>
      <c r="D235" s="1362">
        <v>9319</v>
      </c>
      <c r="E235" s="1361" t="s">
        <v>392</v>
      </c>
      <c r="F235" s="1362"/>
      <c r="G235" s="1362"/>
      <c r="H235" s="1362"/>
      <c r="I235" s="611">
        <v>45870</v>
      </c>
      <c r="J235" s="611">
        <v>45992</v>
      </c>
      <c r="K235" s="1362">
        <v>0</v>
      </c>
      <c r="L235" s="1362">
        <v>2</v>
      </c>
      <c r="M235" s="1362">
        <v>325</v>
      </c>
      <c r="N235" s="1552"/>
      <c r="O235" s="628" t="s">
        <v>799</v>
      </c>
      <c r="P235" s="925"/>
    </row>
    <row r="236" spans="1:16" ht="30" customHeight="1" x14ac:dyDescent="0.25">
      <c r="A236" s="1653" t="s">
        <v>1005</v>
      </c>
      <c r="B236" s="1658" t="s">
        <v>6</v>
      </c>
      <c r="C236" s="1370">
        <v>1</v>
      </c>
      <c r="D236" s="644">
        <v>298412317</v>
      </c>
      <c r="E236" s="1370" t="s">
        <v>392</v>
      </c>
      <c r="F236" s="1374"/>
      <c r="G236" s="1374"/>
      <c r="H236" s="1374"/>
      <c r="I236" s="973">
        <v>45992</v>
      </c>
      <c r="J236" s="973">
        <v>45992</v>
      </c>
      <c r="K236" s="1374">
        <v>0</v>
      </c>
      <c r="L236" s="1370">
        <v>2</v>
      </c>
      <c r="M236" s="1370">
        <v>1050</v>
      </c>
      <c r="N236" s="1637" t="s">
        <v>755</v>
      </c>
      <c r="O236" s="981" t="s">
        <v>384</v>
      </c>
      <c r="P236" s="925"/>
    </row>
    <row r="237" spans="1:16" ht="15.75" x14ac:dyDescent="0.25">
      <c r="A237" s="1654"/>
      <c r="B237" s="1659"/>
      <c r="C237" s="1371">
        <v>2</v>
      </c>
      <c r="D237" s="554">
        <v>298412318</v>
      </c>
      <c r="E237" s="1371" t="s">
        <v>392</v>
      </c>
      <c r="F237" s="1375">
        <v>1</v>
      </c>
      <c r="G237" s="1375"/>
      <c r="H237" s="1375"/>
      <c r="I237" s="974">
        <v>45992</v>
      </c>
      <c r="J237" s="974">
        <v>45992</v>
      </c>
      <c r="K237" s="1375">
        <v>0</v>
      </c>
      <c r="L237" s="1371">
        <v>9</v>
      </c>
      <c r="M237" s="1371">
        <v>1075</v>
      </c>
      <c r="N237" s="1638"/>
      <c r="O237" s="983" t="s">
        <v>384</v>
      </c>
      <c r="P237" s="925"/>
    </row>
    <row r="238" spans="1:16" ht="15.75" x14ac:dyDescent="0.25">
      <c r="A238" s="1654"/>
      <c r="B238" s="1659"/>
      <c r="C238" s="1371">
        <v>3</v>
      </c>
      <c r="D238" s="554">
        <v>298412319</v>
      </c>
      <c r="E238" s="1371" t="s">
        <v>392</v>
      </c>
      <c r="F238" s="1375">
        <v>1</v>
      </c>
      <c r="G238" s="1375"/>
      <c r="H238" s="1375"/>
      <c r="I238" s="974">
        <v>45992</v>
      </c>
      <c r="J238" s="974">
        <v>45992</v>
      </c>
      <c r="K238" s="1375">
        <v>0</v>
      </c>
      <c r="L238" s="1371">
        <v>9</v>
      </c>
      <c r="M238" s="1371">
        <v>1075</v>
      </c>
      <c r="N238" s="1638"/>
      <c r="O238" s="983" t="s">
        <v>384</v>
      </c>
      <c r="P238" s="925"/>
    </row>
    <row r="239" spans="1:16" ht="15.75" x14ac:dyDescent="0.25">
      <c r="A239" s="1654"/>
      <c r="B239" s="1659"/>
      <c r="C239" s="1371">
        <v>4</v>
      </c>
      <c r="D239" s="554">
        <v>298412320</v>
      </c>
      <c r="E239" s="1371" t="s">
        <v>392</v>
      </c>
      <c r="F239" s="1375">
        <v>1</v>
      </c>
      <c r="G239" s="1375"/>
      <c r="H239" s="1375"/>
      <c r="I239" s="974">
        <v>45992</v>
      </c>
      <c r="J239" s="974">
        <v>45992</v>
      </c>
      <c r="K239" s="1375">
        <v>0</v>
      </c>
      <c r="L239" s="1371">
        <v>9</v>
      </c>
      <c r="M239" s="1371">
        <v>1075</v>
      </c>
      <c r="N239" s="1638"/>
      <c r="O239" s="983" t="s">
        <v>384</v>
      </c>
      <c r="P239" s="925"/>
    </row>
    <row r="240" spans="1:16" ht="15.75" x14ac:dyDescent="0.25">
      <c r="A240" s="1654"/>
      <c r="B240" s="1659"/>
      <c r="C240" s="1371">
        <v>5</v>
      </c>
      <c r="D240" s="554">
        <v>298412321</v>
      </c>
      <c r="E240" s="1371" t="s">
        <v>392</v>
      </c>
      <c r="F240" s="1375">
        <v>1</v>
      </c>
      <c r="G240" s="1375"/>
      <c r="H240" s="1375"/>
      <c r="I240" s="974">
        <v>45992</v>
      </c>
      <c r="J240" s="974">
        <v>45992</v>
      </c>
      <c r="K240" s="1375">
        <v>0</v>
      </c>
      <c r="L240" s="1371">
        <v>9</v>
      </c>
      <c r="M240" s="1371">
        <v>1075</v>
      </c>
      <c r="N240" s="1638"/>
      <c r="O240" s="983" t="s">
        <v>384</v>
      </c>
      <c r="P240" s="925"/>
    </row>
    <row r="241" spans="1:16" ht="15.75" x14ac:dyDescent="0.25">
      <c r="A241" s="1654"/>
      <c r="B241" s="1659"/>
      <c r="C241" s="1371">
        <v>6</v>
      </c>
      <c r="D241" s="554">
        <v>298412322</v>
      </c>
      <c r="E241" s="1371" t="s">
        <v>392</v>
      </c>
      <c r="F241" s="1375"/>
      <c r="G241" s="1375"/>
      <c r="H241" s="1375"/>
      <c r="I241" s="974">
        <v>45992</v>
      </c>
      <c r="J241" s="974">
        <v>45992</v>
      </c>
      <c r="K241" s="1375">
        <v>0</v>
      </c>
      <c r="L241" s="1371">
        <v>9</v>
      </c>
      <c r="M241" s="1371">
        <v>1075</v>
      </c>
      <c r="N241" s="1638"/>
      <c r="O241" s="983" t="s">
        <v>384</v>
      </c>
      <c r="P241" s="925"/>
    </row>
    <row r="242" spans="1:16" ht="15.75" x14ac:dyDescent="0.25">
      <c r="A242" s="1654"/>
      <c r="B242" s="1659"/>
      <c r="C242" s="1371">
        <v>7</v>
      </c>
      <c r="D242" s="554">
        <v>298412323</v>
      </c>
      <c r="E242" s="1371" t="s">
        <v>392</v>
      </c>
      <c r="F242" s="1375"/>
      <c r="G242" s="1375"/>
      <c r="H242" s="1375">
        <v>1</v>
      </c>
      <c r="I242" s="974">
        <v>45992</v>
      </c>
      <c r="J242" s="974">
        <v>45992</v>
      </c>
      <c r="K242" s="1375">
        <v>0</v>
      </c>
      <c r="L242" s="1371">
        <v>9</v>
      </c>
      <c r="M242" s="1371">
        <v>1075</v>
      </c>
      <c r="N242" s="1638"/>
      <c r="O242" s="983" t="s">
        <v>384</v>
      </c>
      <c r="P242" s="925"/>
    </row>
    <row r="243" spans="1:16" ht="15.75" x14ac:dyDescent="0.25">
      <c r="A243" s="1654"/>
      <c r="B243" s="1659"/>
      <c r="C243" s="1371">
        <v>8</v>
      </c>
      <c r="D243" s="554">
        <v>298412324</v>
      </c>
      <c r="E243" s="1371" t="s">
        <v>392</v>
      </c>
      <c r="F243" s="1375"/>
      <c r="G243" s="1375"/>
      <c r="H243" s="1375">
        <v>1</v>
      </c>
      <c r="I243" s="974">
        <v>45992</v>
      </c>
      <c r="J243" s="974">
        <v>45992</v>
      </c>
      <c r="K243" s="1375">
        <v>0</v>
      </c>
      <c r="L243" s="1371">
        <v>8</v>
      </c>
      <c r="M243" s="1371">
        <v>1000</v>
      </c>
      <c r="N243" s="1638"/>
      <c r="O243" s="983" t="s">
        <v>388</v>
      </c>
      <c r="P243" s="925"/>
    </row>
    <row r="244" spans="1:16" ht="15.75" x14ac:dyDescent="0.25">
      <c r="A244" s="1654"/>
      <c r="B244" s="1659"/>
      <c r="C244" s="1371">
        <v>9</v>
      </c>
      <c r="D244" s="554">
        <v>298412325</v>
      </c>
      <c r="E244" s="1371" t="s">
        <v>392</v>
      </c>
      <c r="F244" s="1375"/>
      <c r="G244" s="1375"/>
      <c r="H244" s="1375"/>
      <c r="I244" s="974">
        <v>45992</v>
      </c>
      <c r="J244" s="974">
        <v>45992</v>
      </c>
      <c r="K244" s="1375">
        <v>0</v>
      </c>
      <c r="L244" s="1371">
        <v>8</v>
      </c>
      <c r="M244" s="1371">
        <v>1000</v>
      </c>
      <c r="N244" s="1638"/>
      <c r="O244" s="983" t="s">
        <v>388</v>
      </c>
      <c r="P244" s="925"/>
    </row>
    <row r="245" spans="1:16" ht="15.75" x14ac:dyDescent="0.25">
      <c r="A245" s="1654"/>
      <c r="B245" s="1659"/>
      <c r="C245" s="1371">
        <v>10</v>
      </c>
      <c r="D245" s="554">
        <v>298412326</v>
      </c>
      <c r="E245" s="1371" t="s">
        <v>392</v>
      </c>
      <c r="F245" s="1375">
        <v>1</v>
      </c>
      <c r="G245" s="1375"/>
      <c r="H245" s="1375"/>
      <c r="I245" s="974">
        <v>45992</v>
      </c>
      <c r="J245" s="974">
        <v>45992</v>
      </c>
      <c r="K245" s="1375">
        <v>0</v>
      </c>
      <c r="L245" s="1371">
        <v>8</v>
      </c>
      <c r="M245" s="1371">
        <v>1000</v>
      </c>
      <c r="N245" s="1638"/>
      <c r="O245" s="983" t="s">
        <v>388</v>
      </c>
      <c r="P245" s="925"/>
    </row>
    <row r="246" spans="1:16" ht="15.75" x14ac:dyDescent="0.25">
      <c r="A246" s="1654"/>
      <c r="B246" s="1659"/>
      <c r="C246" s="1371">
        <v>11</v>
      </c>
      <c r="D246" s="554">
        <v>298412327</v>
      </c>
      <c r="E246" s="1371" t="s">
        <v>392</v>
      </c>
      <c r="F246" s="1375"/>
      <c r="G246" s="1375"/>
      <c r="H246" s="1375"/>
      <c r="I246" s="974">
        <v>45992</v>
      </c>
      <c r="J246" s="974">
        <v>45992</v>
      </c>
      <c r="K246" s="1375">
        <v>0</v>
      </c>
      <c r="L246" s="1371">
        <v>8</v>
      </c>
      <c r="M246" s="1371">
        <v>1000</v>
      </c>
      <c r="N246" s="1638"/>
      <c r="O246" s="983" t="s">
        <v>388</v>
      </c>
      <c r="P246" s="925"/>
    </row>
    <row r="247" spans="1:16" ht="15.75" x14ac:dyDescent="0.25">
      <c r="A247" s="1654"/>
      <c r="B247" s="1659"/>
      <c r="C247" s="1371">
        <v>12</v>
      </c>
      <c r="D247" s="554">
        <v>298412328</v>
      </c>
      <c r="E247" s="1371" t="s">
        <v>392</v>
      </c>
      <c r="F247" s="1375"/>
      <c r="G247" s="1375"/>
      <c r="H247" s="1375"/>
      <c r="I247" s="974">
        <v>45992</v>
      </c>
      <c r="J247" s="974">
        <v>45992</v>
      </c>
      <c r="K247" s="1375">
        <v>0</v>
      </c>
      <c r="L247" s="1371">
        <v>2</v>
      </c>
      <c r="M247" s="1371">
        <v>1350</v>
      </c>
      <c r="N247" s="1638"/>
      <c r="O247" s="983" t="s">
        <v>384</v>
      </c>
      <c r="P247" s="925"/>
    </row>
    <row r="248" spans="1:16" ht="15.75" x14ac:dyDescent="0.25">
      <c r="A248" s="1654"/>
      <c r="B248" s="1659"/>
      <c r="C248" s="1371">
        <v>13</v>
      </c>
      <c r="D248" s="554">
        <v>298412329</v>
      </c>
      <c r="E248" s="1371" t="s">
        <v>392</v>
      </c>
      <c r="F248" s="1375"/>
      <c r="G248" s="1375">
        <v>1</v>
      </c>
      <c r="H248" s="1375"/>
      <c r="I248" s="974">
        <v>45992</v>
      </c>
      <c r="J248" s="974">
        <v>45992</v>
      </c>
      <c r="K248" s="1375">
        <v>0</v>
      </c>
      <c r="L248" s="1371">
        <v>2</v>
      </c>
      <c r="M248" s="1371">
        <v>1350</v>
      </c>
      <c r="N248" s="1638"/>
      <c r="O248" s="983" t="s">
        <v>384</v>
      </c>
      <c r="P248" s="925"/>
    </row>
    <row r="249" spans="1:16" ht="15.75" x14ac:dyDescent="0.25">
      <c r="A249" s="1654"/>
      <c r="B249" s="1659"/>
      <c r="C249" s="1371">
        <v>14</v>
      </c>
      <c r="D249" s="554">
        <v>298412330</v>
      </c>
      <c r="E249" s="1371" t="s">
        <v>392</v>
      </c>
      <c r="F249" s="1375"/>
      <c r="G249" s="1375"/>
      <c r="H249" s="1375">
        <v>1</v>
      </c>
      <c r="I249" s="974">
        <v>45992</v>
      </c>
      <c r="J249" s="974">
        <v>45992</v>
      </c>
      <c r="K249" s="1375">
        <v>0</v>
      </c>
      <c r="L249" s="1371">
        <v>2</v>
      </c>
      <c r="M249" s="1371">
        <v>1000</v>
      </c>
      <c r="N249" s="1638"/>
      <c r="O249" s="983" t="s">
        <v>384</v>
      </c>
      <c r="P249" s="925"/>
    </row>
    <row r="250" spans="1:16" ht="15.75" x14ac:dyDescent="0.25">
      <c r="A250" s="1654"/>
      <c r="B250" s="1659"/>
      <c r="C250" s="1371">
        <v>15</v>
      </c>
      <c r="D250" s="554">
        <v>298412331</v>
      </c>
      <c r="E250" s="1371" t="s">
        <v>392</v>
      </c>
      <c r="F250" s="1375">
        <v>1</v>
      </c>
      <c r="G250" s="1375"/>
      <c r="H250" s="1375"/>
      <c r="I250" s="974">
        <v>45992</v>
      </c>
      <c r="J250" s="974">
        <v>45992</v>
      </c>
      <c r="K250" s="1375">
        <v>0</v>
      </c>
      <c r="L250" s="1371">
        <v>2</v>
      </c>
      <c r="M250" s="1371">
        <v>1000</v>
      </c>
      <c r="N250" s="1638"/>
      <c r="O250" s="983" t="s">
        <v>384</v>
      </c>
      <c r="P250" s="925"/>
    </row>
    <row r="251" spans="1:16" ht="31.5" x14ac:dyDescent="0.25">
      <c r="A251" s="1654"/>
      <c r="B251" s="1659"/>
      <c r="C251" s="1371">
        <v>1</v>
      </c>
      <c r="D251" s="554" t="s">
        <v>358</v>
      </c>
      <c r="E251" s="1371" t="s">
        <v>392</v>
      </c>
      <c r="F251" s="1375"/>
      <c r="G251" s="1375"/>
      <c r="H251" s="1375"/>
      <c r="I251" s="974">
        <v>45992</v>
      </c>
      <c r="J251" s="974">
        <v>45992</v>
      </c>
      <c r="K251" s="1375">
        <v>0</v>
      </c>
      <c r="L251" s="1371">
        <v>2</v>
      </c>
      <c r="M251" s="1371">
        <v>400</v>
      </c>
      <c r="N251" s="1638"/>
      <c r="O251" s="983" t="s">
        <v>385</v>
      </c>
      <c r="P251" s="925"/>
    </row>
    <row r="252" spans="1:16" ht="15.75" x14ac:dyDescent="0.25">
      <c r="A252" s="1654"/>
      <c r="B252" s="1659"/>
      <c r="C252" s="1371">
        <v>1</v>
      </c>
      <c r="D252" s="554">
        <v>89315</v>
      </c>
      <c r="E252" s="1371" t="s">
        <v>392</v>
      </c>
      <c r="F252" s="1375"/>
      <c r="G252" s="1375"/>
      <c r="H252" s="1375"/>
      <c r="I252" s="974"/>
      <c r="J252" s="974">
        <v>45992</v>
      </c>
      <c r="K252" s="1375">
        <v>0</v>
      </c>
      <c r="L252" s="1371">
        <v>2</v>
      </c>
      <c r="M252" s="1371">
        <v>300</v>
      </c>
      <c r="N252" s="1638"/>
      <c r="O252" s="983" t="s">
        <v>476</v>
      </c>
      <c r="P252" s="925"/>
    </row>
    <row r="253" spans="1:16" ht="15.75" x14ac:dyDescent="0.25">
      <c r="A253" s="1654"/>
      <c r="B253" s="1659"/>
      <c r="C253" s="1371">
        <v>1</v>
      </c>
      <c r="D253" s="554" t="s">
        <v>359</v>
      </c>
      <c r="E253" s="1371" t="s">
        <v>392</v>
      </c>
      <c r="F253" s="1375"/>
      <c r="G253" s="1375"/>
      <c r="H253" s="1375"/>
      <c r="I253" s="974">
        <v>45992</v>
      </c>
      <c r="J253" s="974">
        <v>45992</v>
      </c>
      <c r="K253" s="1375">
        <v>0</v>
      </c>
      <c r="L253" s="1371">
        <v>3</v>
      </c>
      <c r="M253" s="1371">
        <v>1000</v>
      </c>
      <c r="N253" s="1638"/>
      <c r="O253" s="983" t="s">
        <v>374</v>
      </c>
      <c r="P253" s="925"/>
    </row>
    <row r="254" spans="1:16" ht="15.75" x14ac:dyDescent="0.25">
      <c r="A254" s="1654"/>
      <c r="B254" s="1659"/>
      <c r="C254" s="1371">
        <v>2</v>
      </c>
      <c r="D254" s="554" t="s">
        <v>360</v>
      </c>
      <c r="E254" s="1371" t="s">
        <v>392</v>
      </c>
      <c r="F254" s="1375"/>
      <c r="G254" s="1375"/>
      <c r="H254" s="1375"/>
      <c r="I254" s="974">
        <v>45992</v>
      </c>
      <c r="J254" s="974">
        <v>45992</v>
      </c>
      <c r="K254" s="1375">
        <v>1</v>
      </c>
      <c r="L254" s="1371">
        <v>3</v>
      </c>
      <c r="M254" s="1371">
        <v>1000</v>
      </c>
      <c r="N254" s="1638"/>
      <c r="O254" s="983" t="s">
        <v>374</v>
      </c>
      <c r="P254" s="925"/>
    </row>
    <row r="255" spans="1:16" ht="15.75" x14ac:dyDescent="0.25">
      <c r="A255" s="1654"/>
      <c r="B255" s="1659"/>
      <c r="C255" s="1371">
        <v>3</v>
      </c>
      <c r="D255" s="554" t="s">
        <v>361</v>
      </c>
      <c r="E255" s="1371" t="s">
        <v>392</v>
      </c>
      <c r="F255" s="1375"/>
      <c r="G255" s="1375"/>
      <c r="H255" s="1375"/>
      <c r="I255" s="974">
        <v>45992</v>
      </c>
      <c r="J255" s="974">
        <v>45992</v>
      </c>
      <c r="K255" s="1375">
        <v>1</v>
      </c>
      <c r="L255" s="1371">
        <v>3</v>
      </c>
      <c r="M255" s="1371">
        <v>1000</v>
      </c>
      <c r="N255" s="1638"/>
      <c r="O255" s="983" t="s">
        <v>374</v>
      </c>
      <c r="P255" s="925"/>
    </row>
    <row r="256" spans="1:16" ht="15.75" x14ac:dyDescent="0.25">
      <c r="A256" s="1654"/>
      <c r="B256" s="1659"/>
      <c r="C256" s="1371">
        <v>1</v>
      </c>
      <c r="D256" s="554">
        <v>8748</v>
      </c>
      <c r="E256" s="1371" t="s">
        <v>392</v>
      </c>
      <c r="F256" s="1375"/>
      <c r="G256" s="1375"/>
      <c r="H256" s="1375"/>
      <c r="I256" s="974">
        <v>45992</v>
      </c>
      <c r="J256" s="974">
        <v>45992</v>
      </c>
      <c r="K256" s="1375">
        <v>0</v>
      </c>
      <c r="L256" s="1371">
        <v>2</v>
      </c>
      <c r="M256" s="1371">
        <v>225</v>
      </c>
      <c r="N256" s="1638"/>
      <c r="O256" s="983" t="s">
        <v>386</v>
      </c>
      <c r="P256" s="925"/>
    </row>
    <row r="257" spans="1:16" ht="15.75" x14ac:dyDescent="0.25">
      <c r="A257" s="1654"/>
      <c r="B257" s="1659"/>
      <c r="C257" s="1371">
        <v>1</v>
      </c>
      <c r="D257" s="554" t="s">
        <v>362</v>
      </c>
      <c r="E257" s="1371" t="s">
        <v>392</v>
      </c>
      <c r="F257" s="1375">
        <v>1</v>
      </c>
      <c r="G257" s="1375"/>
      <c r="H257" s="1375"/>
      <c r="I257" s="974">
        <v>45992</v>
      </c>
      <c r="J257" s="974">
        <v>45992</v>
      </c>
      <c r="K257" s="1375">
        <v>0</v>
      </c>
      <c r="L257" s="1371">
        <v>2</v>
      </c>
      <c r="M257" s="1371">
        <v>1000</v>
      </c>
      <c r="N257" s="1638"/>
      <c r="O257" s="983" t="s">
        <v>387</v>
      </c>
      <c r="P257" s="925"/>
    </row>
    <row r="258" spans="1:16" ht="15.75" x14ac:dyDescent="0.25">
      <c r="A258" s="1654"/>
      <c r="B258" s="1659"/>
      <c r="C258" s="1371">
        <v>2</v>
      </c>
      <c r="D258" s="1371" t="s">
        <v>896</v>
      </c>
      <c r="E258" s="1371" t="s">
        <v>392</v>
      </c>
      <c r="F258" s="1375"/>
      <c r="G258" s="1375"/>
      <c r="H258" s="1375"/>
      <c r="I258" s="974">
        <v>45901</v>
      </c>
      <c r="J258" s="974">
        <v>45992</v>
      </c>
      <c r="K258" s="1375">
        <v>1</v>
      </c>
      <c r="L258" s="1371">
        <v>4</v>
      </c>
      <c r="M258" s="1371">
        <v>3000</v>
      </c>
      <c r="N258" s="1638"/>
      <c r="O258" s="983" t="s">
        <v>898</v>
      </c>
      <c r="P258" s="925"/>
    </row>
    <row r="259" spans="1:16" ht="16.5" thickBot="1" x14ac:dyDescent="0.3">
      <c r="A259" s="1655"/>
      <c r="B259" s="1660"/>
      <c r="C259" s="1373">
        <v>1</v>
      </c>
      <c r="D259" s="854" t="s">
        <v>897</v>
      </c>
      <c r="E259" s="1373" t="s">
        <v>392</v>
      </c>
      <c r="F259" s="1376"/>
      <c r="G259" s="1376"/>
      <c r="H259" s="1376"/>
      <c r="I259" s="978">
        <v>45901</v>
      </c>
      <c r="J259" s="978">
        <v>45992</v>
      </c>
      <c r="K259" s="1376">
        <v>1</v>
      </c>
      <c r="L259" s="1373">
        <v>4</v>
      </c>
      <c r="M259" s="1373">
        <v>1000</v>
      </c>
      <c r="N259" s="1657"/>
      <c r="O259" s="996" t="s">
        <v>898</v>
      </c>
      <c r="P259" s="925"/>
    </row>
    <row r="260" spans="1:16" ht="99" customHeight="1" x14ac:dyDescent="0.25">
      <c r="A260" s="1527" t="s">
        <v>363</v>
      </c>
      <c r="B260" s="999" t="s">
        <v>815</v>
      </c>
      <c r="C260" s="1363">
        <v>1</v>
      </c>
      <c r="D260" s="1366" t="s">
        <v>364</v>
      </c>
      <c r="E260" s="1363" t="s">
        <v>392</v>
      </c>
      <c r="F260" s="1366"/>
      <c r="G260" s="1366"/>
      <c r="H260" s="1366"/>
      <c r="I260" s="604">
        <v>45870</v>
      </c>
      <c r="J260" s="604">
        <v>45992</v>
      </c>
      <c r="K260" s="1366">
        <v>1</v>
      </c>
      <c r="L260" s="1363">
        <v>3</v>
      </c>
      <c r="M260" s="1363">
        <v>1000</v>
      </c>
      <c r="N260" s="1363" t="s">
        <v>907</v>
      </c>
      <c r="O260" s="621" t="s">
        <v>374</v>
      </c>
      <c r="P260" s="925"/>
    </row>
    <row r="261" spans="1:16" ht="63" x14ac:dyDescent="0.25">
      <c r="A261" s="1528"/>
      <c r="B261" s="933" t="s">
        <v>816</v>
      </c>
      <c r="C261" s="1359">
        <v>2</v>
      </c>
      <c r="D261" s="1356" t="s">
        <v>366</v>
      </c>
      <c r="E261" s="1359" t="s">
        <v>391</v>
      </c>
      <c r="F261" s="1356"/>
      <c r="G261" s="1356"/>
      <c r="H261" s="1356"/>
      <c r="I261" s="608">
        <v>45870</v>
      </c>
      <c r="J261" s="608">
        <v>45992</v>
      </c>
      <c r="K261" s="1356">
        <v>1</v>
      </c>
      <c r="L261" s="1359">
        <v>2</v>
      </c>
      <c r="M261" s="1359">
        <v>1000</v>
      </c>
      <c r="N261" s="1359" t="s">
        <v>908</v>
      </c>
      <c r="O261" s="622" t="s">
        <v>374</v>
      </c>
      <c r="P261" s="925"/>
    </row>
    <row r="262" spans="1:16" ht="66" customHeight="1" x14ac:dyDescent="0.25">
      <c r="A262" s="1528"/>
      <c r="B262" s="933" t="s">
        <v>815</v>
      </c>
      <c r="C262" s="1359">
        <v>3</v>
      </c>
      <c r="D262" s="1356" t="s">
        <v>367</v>
      </c>
      <c r="E262" s="1359" t="s">
        <v>392</v>
      </c>
      <c r="F262" s="1356"/>
      <c r="G262" s="1356">
        <v>1</v>
      </c>
      <c r="H262" s="1356"/>
      <c r="I262" s="608">
        <v>45870</v>
      </c>
      <c r="J262" s="608">
        <v>45992</v>
      </c>
      <c r="K262" s="1356">
        <v>0</v>
      </c>
      <c r="L262" s="1359">
        <v>2</v>
      </c>
      <c r="M262" s="1359">
        <v>225</v>
      </c>
      <c r="N262" s="1359" t="s">
        <v>907</v>
      </c>
      <c r="O262" s="622" t="s">
        <v>379</v>
      </c>
      <c r="P262" s="925"/>
    </row>
    <row r="263" spans="1:16" ht="74.25" customHeight="1" x14ac:dyDescent="0.25">
      <c r="A263" s="1528"/>
      <c r="B263" s="933" t="s">
        <v>816</v>
      </c>
      <c r="C263" s="1359">
        <v>4</v>
      </c>
      <c r="D263" s="1356">
        <v>1948</v>
      </c>
      <c r="E263" s="1359" t="s">
        <v>391</v>
      </c>
      <c r="F263" s="1356"/>
      <c r="G263" s="1356"/>
      <c r="H263" s="1356"/>
      <c r="I263" s="608">
        <v>45870</v>
      </c>
      <c r="J263" s="608">
        <v>45992</v>
      </c>
      <c r="K263" s="1356">
        <v>0</v>
      </c>
      <c r="L263" s="1359">
        <v>2</v>
      </c>
      <c r="M263" s="1359">
        <v>225</v>
      </c>
      <c r="N263" s="1359" t="s">
        <v>908</v>
      </c>
      <c r="O263" s="622" t="s">
        <v>380</v>
      </c>
      <c r="P263" s="925"/>
    </row>
    <row r="264" spans="1:16" ht="32.25" thickBot="1" x14ac:dyDescent="0.3">
      <c r="A264" s="1529"/>
      <c r="B264" s="1000"/>
      <c r="C264" s="1361">
        <v>5</v>
      </c>
      <c r="D264" s="1362">
        <v>1884</v>
      </c>
      <c r="E264" s="1361" t="s">
        <v>393</v>
      </c>
      <c r="F264" s="1362"/>
      <c r="G264" s="1362"/>
      <c r="H264" s="1362"/>
      <c r="I264" s="611" t="s">
        <v>6</v>
      </c>
      <c r="J264" s="611" t="s">
        <v>6</v>
      </c>
      <c r="K264" s="1362">
        <v>0</v>
      </c>
      <c r="L264" s="1361">
        <v>4</v>
      </c>
      <c r="M264" s="1361">
        <v>350</v>
      </c>
      <c r="N264" s="1361"/>
      <c r="O264" s="628" t="s">
        <v>381</v>
      </c>
      <c r="P264" s="925"/>
    </row>
    <row r="265" spans="1:16" ht="31.5" x14ac:dyDescent="0.25">
      <c r="A265" s="1653" t="s">
        <v>701</v>
      </c>
      <c r="B265" s="1656" t="s">
        <v>921</v>
      </c>
      <c r="C265" s="1374">
        <v>1</v>
      </c>
      <c r="D265" s="1324">
        <v>40268721</v>
      </c>
      <c r="E265" s="1370" t="s">
        <v>392</v>
      </c>
      <c r="F265" s="1374"/>
      <c r="G265" s="1374"/>
      <c r="H265" s="1374"/>
      <c r="I265" s="973">
        <v>45992</v>
      </c>
      <c r="J265" s="980">
        <v>45413</v>
      </c>
      <c r="K265" s="1374">
        <v>0</v>
      </c>
      <c r="L265" s="979" t="s">
        <v>540</v>
      </c>
      <c r="M265" s="979">
        <v>630</v>
      </c>
      <c r="N265" s="1370" t="s">
        <v>478</v>
      </c>
      <c r="O265" s="981" t="s">
        <v>473</v>
      </c>
      <c r="P265" s="925"/>
    </row>
    <row r="266" spans="1:16" ht="31.5" x14ac:dyDescent="0.25">
      <c r="A266" s="1654"/>
      <c r="B266" s="1650"/>
      <c r="C266" s="1375">
        <v>2</v>
      </c>
      <c r="D266" s="638">
        <v>40268103</v>
      </c>
      <c r="E266" s="1371" t="s">
        <v>392</v>
      </c>
      <c r="F266" s="1375"/>
      <c r="G266" s="1375"/>
      <c r="H266" s="1375"/>
      <c r="I266" s="974">
        <v>45992</v>
      </c>
      <c r="J266" s="984">
        <v>45413</v>
      </c>
      <c r="K266" s="1375">
        <v>1</v>
      </c>
      <c r="L266" s="982" t="s">
        <v>540</v>
      </c>
      <c r="M266" s="982">
        <v>1600</v>
      </c>
      <c r="N266" s="1371" t="s">
        <v>478</v>
      </c>
      <c r="O266" s="983" t="s">
        <v>473</v>
      </c>
      <c r="P266" s="925"/>
    </row>
    <row r="267" spans="1:16" ht="31.5" x14ac:dyDescent="0.25">
      <c r="A267" s="1654"/>
      <c r="B267" s="1650" t="s">
        <v>922</v>
      </c>
      <c r="C267" s="1375">
        <v>1</v>
      </c>
      <c r="D267" s="638">
        <v>40268151</v>
      </c>
      <c r="E267" s="1371" t="s">
        <v>392</v>
      </c>
      <c r="F267" s="1375"/>
      <c r="G267" s="1375"/>
      <c r="H267" s="1375"/>
      <c r="I267" s="974">
        <v>45992</v>
      </c>
      <c r="J267" s="984">
        <v>45413</v>
      </c>
      <c r="K267" s="1375">
        <v>1</v>
      </c>
      <c r="L267" s="982" t="s">
        <v>540</v>
      </c>
      <c r="M267" s="982" t="s">
        <v>536</v>
      </c>
      <c r="N267" s="1371" t="s">
        <v>479</v>
      </c>
      <c r="O267" s="983" t="s">
        <v>473</v>
      </c>
      <c r="P267" s="925"/>
    </row>
    <row r="268" spans="1:16" ht="31.5" x14ac:dyDescent="0.25">
      <c r="A268" s="1654"/>
      <c r="B268" s="1650"/>
      <c r="C268" s="1375">
        <v>2</v>
      </c>
      <c r="D268" s="638">
        <v>40268689</v>
      </c>
      <c r="E268" s="1371" t="s">
        <v>392</v>
      </c>
      <c r="F268" s="1375"/>
      <c r="G268" s="1375"/>
      <c r="H268" s="1375"/>
      <c r="I268" s="974">
        <v>45992</v>
      </c>
      <c r="J268" s="984">
        <v>45413</v>
      </c>
      <c r="K268" s="1375">
        <v>0</v>
      </c>
      <c r="L268" s="982" t="s">
        <v>540</v>
      </c>
      <c r="M268" s="982" t="s">
        <v>537</v>
      </c>
      <c r="N268" s="1371" t="s">
        <v>479</v>
      </c>
      <c r="O268" s="983" t="s">
        <v>473</v>
      </c>
      <c r="P268" s="925"/>
    </row>
    <row r="269" spans="1:16" ht="31.5" x14ac:dyDescent="0.25">
      <c r="A269" s="1654"/>
      <c r="B269" s="1650" t="s">
        <v>923</v>
      </c>
      <c r="C269" s="1375">
        <v>1</v>
      </c>
      <c r="D269" s="638">
        <v>40268157</v>
      </c>
      <c r="E269" s="1371" t="s">
        <v>392</v>
      </c>
      <c r="F269" s="1375"/>
      <c r="G269" s="1375"/>
      <c r="H269" s="1375"/>
      <c r="I269" s="974">
        <v>45992</v>
      </c>
      <c r="J269" s="984">
        <v>45413</v>
      </c>
      <c r="K269" s="1375">
        <v>1</v>
      </c>
      <c r="L269" s="982" t="s">
        <v>540</v>
      </c>
      <c r="M269" s="982" t="s">
        <v>536</v>
      </c>
      <c r="N269" s="1371" t="s">
        <v>480</v>
      </c>
      <c r="O269" s="983" t="s">
        <v>473</v>
      </c>
      <c r="P269" s="925"/>
    </row>
    <row r="270" spans="1:16" ht="31.5" x14ac:dyDescent="0.25">
      <c r="A270" s="1654"/>
      <c r="B270" s="1650"/>
      <c r="C270" s="1375">
        <v>2</v>
      </c>
      <c r="D270" s="638">
        <v>40268690</v>
      </c>
      <c r="E270" s="1371" t="s">
        <v>392</v>
      </c>
      <c r="F270" s="1375"/>
      <c r="G270" s="1375"/>
      <c r="H270" s="1375"/>
      <c r="I270" s="974">
        <v>45992</v>
      </c>
      <c r="J270" s="984">
        <v>45413</v>
      </c>
      <c r="K270" s="1375">
        <v>0</v>
      </c>
      <c r="L270" s="982" t="s">
        <v>540</v>
      </c>
      <c r="M270" s="982" t="s">
        <v>537</v>
      </c>
      <c r="N270" s="1371" t="s">
        <v>480</v>
      </c>
      <c r="O270" s="983" t="s">
        <v>473</v>
      </c>
      <c r="P270" s="925"/>
    </row>
    <row r="271" spans="1:16" ht="31.5" x14ac:dyDescent="0.25">
      <c r="A271" s="1654"/>
      <c r="B271" s="1650" t="s">
        <v>924</v>
      </c>
      <c r="C271" s="1375">
        <v>1</v>
      </c>
      <c r="D271" s="638">
        <v>40268159</v>
      </c>
      <c r="E271" s="1371" t="s">
        <v>392</v>
      </c>
      <c r="F271" s="1375"/>
      <c r="G271" s="1375"/>
      <c r="H271" s="1375"/>
      <c r="I271" s="974">
        <v>45992</v>
      </c>
      <c r="J271" s="984">
        <v>45413</v>
      </c>
      <c r="K271" s="1375">
        <v>1</v>
      </c>
      <c r="L271" s="982" t="s">
        <v>540</v>
      </c>
      <c r="M271" s="982" t="s">
        <v>536</v>
      </c>
      <c r="N271" s="1371" t="s">
        <v>481</v>
      </c>
      <c r="O271" s="983" t="s">
        <v>473</v>
      </c>
      <c r="P271" s="925"/>
    </row>
    <row r="272" spans="1:16" ht="31.5" x14ac:dyDescent="0.25">
      <c r="A272" s="1654"/>
      <c r="B272" s="1650"/>
      <c r="C272" s="1375">
        <v>2</v>
      </c>
      <c r="D272" s="638">
        <v>40268692</v>
      </c>
      <c r="E272" s="1371" t="s">
        <v>392</v>
      </c>
      <c r="F272" s="1375"/>
      <c r="G272" s="1375"/>
      <c r="H272" s="1375"/>
      <c r="I272" s="974">
        <v>45992</v>
      </c>
      <c r="J272" s="984">
        <v>45413</v>
      </c>
      <c r="K272" s="1375">
        <v>0</v>
      </c>
      <c r="L272" s="982" t="s">
        <v>540</v>
      </c>
      <c r="M272" s="982" t="s">
        <v>537</v>
      </c>
      <c r="N272" s="1371" t="s">
        <v>481</v>
      </c>
      <c r="O272" s="983" t="s">
        <v>473</v>
      </c>
      <c r="P272" s="925"/>
    </row>
    <row r="273" spans="1:16" ht="31.5" x14ac:dyDescent="0.25">
      <c r="A273" s="1654"/>
      <c r="B273" s="1650" t="s">
        <v>925</v>
      </c>
      <c r="C273" s="1375">
        <v>1</v>
      </c>
      <c r="D273" s="638">
        <v>40268129</v>
      </c>
      <c r="E273" s="1371" t="s">
        <v>392</v>
      </c>
      <c r="F273" s="1375"/>
      <c r="G273" s="1375">
        <v>1</v>
      </c>
      <c r="H273" s="1375"/>
      <c r="I273" s="974">
        <v>45992</v>
      </c>
      <c r="J273" s="984">
        <v>45413</v>
      </c>
      <c r="K273" s="1375">
        <v>1</v>
      </c>
      <c r="L273" s="982" t="s">
        <v>540</v>
      </c>
      <c r="M273" s="982" t="s">
        <v>536</v>
      </c>
      <c r="N273" s="1371" t="s">
        <v>482</v>
      </c>
      <c r="O273" s="983" t="s">
        <v>473</v>
      </c>
      <c r="P273" s="925"/>
    </row>
    <row r="274" spans="1:16" ht="31.5" x14ac:dyDescent="0.25">
      <c r="A274" s="1654"/>
      <c r="B274" s="1650"/>
      <c r="C274" s="1375">
        <v>2</v>
      </c>
      <c r="D274" s="638">
        <v>40268722</v>
      </c>
      <c r="E274" s="1371" t="s">
        <v>392</v>
      </c>
      <c r="F274" s="1375"/>
      <c r="G274" s="1375"/>
      <c r="H274" s="1375"/>
      <c r="I274" s="974">
        <v>45992</v>
      </c>
      <c r="J274" s="984">
        <v>45413</v>
      </c>
      <c r="K274" s="1375">
        <v>0</v>
      </c>
      <c r="L274" s="982" t="s">
        <v>540</v>
      </c>
      <c r="M274" s="982" t="s">
        <v>537</v>
      </c>
      <c r="N274" s="1371" t="s">
        <v>482</v>
      </c>
      <c r="O274" s="983" t="s">
        <v>473</v>
      </c>
      <c r="P274" s="925"/>
    </row>
    <row r="275" spans="1:16" ht="31.5" x14ac:dyDescent="0.25">
      <c r="A275" s="1654"/>
      <c r="B275" s="1650" t="s">
        <v>926</v>
      </c>
      <c r="C275" s="1375">
        <v>1</v>
      </c>
      <c r="D275" s="638">
        <v>40268688</v>
      </c>
      <c r="E275" s="1371" t="s">
        <v>391</v>
      </c>
      <c r="F275" s="1375"/>
      <c r="G275" s="1375"/>
      <c r="H275" s="1375"/>
      <c r="I275" s="974">
        <v>45992</v>
      </c>
      <c r="J275" s="984">
        <v>45413</v>
      </c>
      <c r="K275" s="1375">
        <v>0</v>
      </c>
      <c r="L275" s="982" t="s">
        <v>540</v>
      </c>
      <c r="M275" s="982" t="s">
        <v>538</v>
      </c>
      <c r="N275" s="982" t="s">
        <v>483</v>
      </c>
      <c r="O275" s="983" t="s">
        <v>473</v>
      </c>
      <c r="P275" s="925"/>
    </row>
    <row r="276" spans="1:16" ht="31.5" x14ac:dyDescent="0.25">
      <c r="A276" s="1654"/>
      <c r="B276" s="1650"/>
      <c r="C276" s="1375">
        <v>2</v>
      </c>
      <c r="D276" s="638">
        <v>40268723</v>
      </c>
      <c r="E276" s="1371" t="s">
        <v>391</v>
      </c>
      <c r="F276" s="1375"/>
      <c r="G276" s="1375"/>
      <c r="H276" s="1375"/>
      <c r="I276" s="974">
        <v>45992</v>
      </c>
      <c r="J276" s="984">
        <v>45413</v>
      </c>
      <c r="K276" s="1375">
        <v>0</v>
      </c>
      <c r="L276" s="982" t="s">
        <v>540</v>
      </c>
      <c r="M276" s="982" t="s">
        <v>537</v>
      </c>
      <c r="N276" s="982" t="s">
        <v>483</v>
      </c>
      <c r="O276" s="983" t="s">
        <v>473</v>
      </c>
      <c r="P276" s="925"/>
    </row>
    <row r="277" spans="1:16" ht="31.5" x14ac:dyDescent="0.25">
      <c r="A277" s="1654"/>
      <c r="B277" s="1650" t="s">
        <v>927</v>
      </c>
      <c r="C277" s="1375">
        <v>1</v>
      </c>
      <c r="D277" s="638">
        <v>40268137</v>
      </c>
      <c r="E277" s="1371" t="s">
        <v>392</v>
      </c>
      <c r="F277" s="1375"/>
      <c r="G277" s="1375"/>
      <c r="H277" s="1375"/>
      <c r="I277" s="974">
        <v>45992</v>
      </c>
      <c r="J277" s="984">
        <v>45413</v>
      </c>
      <c r="K277" s="1375">
        <v>1</v>
      </c>
      <c r="L277" s="982" t="s">
        <v>540</v>
      </c>
      <c r="M277" s="982" t="s">
        <v>536</v>
      </c>
      <c r="N277" s="982" t="s">
        <v>484</v>
      </c>
      <c r="O277" s="983" t="s">
        <v>473</v>
      </c>
      <c r="P277" s="925"/>
    </row>
    <row r="278" spans="1:16" ht="31.5" x14ac:dyDescent="0.25">
      <c r="A278" s="1654"/>
      <c r="B278" s="1650"/>
      <c r="C278" s="1375">
        <v>2</v>
      </c>
      <c r="D278" s="638">
        <v>40268730</v>
      </c>
      <c r="E278" s="1371" t="s">
        <v>392</v>
      </c>
      <c r="F278" s="1375"/>
      <c r="G278" s="1375"/>
      <c r="H278" s="1375"/>
      <c r="I278" s="974">
        <v>45992</v>
      </c>
      <c r="J278" s="984">
        <v>45413</v>
      </c>
      <c r="K278" s="1375">
        <v>0</v>
      </c>
      <c r="L278" s="982" t="s">
        <v>540</v>
      </c>
      <c r="M278" s="982" t="s">
        <v>537</v>
      </c>
      <c r="N278" s="982" t="s">
        <v>484</v>
      </c>
      <c r="O278" s="983" t="s">
        <v>473</v>
      </c>
      <c r="P278" s="925"/>
    </row>
    <row r="279" spans="1:16" ht="31.5" x14ac:dyDescent="0.25">
      <c r="A279" s="1654"/>
      <c r="B279" s="1652" t="s">
        <v>928</v>
      </c>
      <c r="C279" s="1375">
        <v>1</v>
      </c>
      <c r="D279" s="982">
        <v>40268160</v>
      </c>
      <c r="E279" s="1371" t="s">
        <v>391</v>
      </c>
      <c r="F279" s="1375"/>
      <c r="G279" s="1375"/>
      <c r="H279" s="1375"/>
      <c r="I279" s="984">
        <v>45778</v>
      </c>
      <c r="J279" s="984">
        <v>45413</v>
      </c>
      <c r="K279" s="1375">
        <v>1</v>
      </c>
      <c r="L279" s="982" t="s">
        <v>540</v>
      </c>
      <c r="M279" s="982" t="s">
        <v>536</v>
      </c>
      <c r="N279" s="982" t="s">
        <v>485</v>
      </c>
      <c r="O279" s="983" t="s">
        <v>473</v>
      </c>
      <c r="P279" s="925"/>
    </row>
    <row r="280" spans="1:16" ht="31.5" x14ac:dyDescent="0.25">
      <c r="A280" s="1654"/>
      <c r="B280" s="1652"/>
      <c r="C280" s="1375">
        <v>2</v>
      </c>
      <c r="D280" s="982">
        <v>40268711</v>
      </c>
      <c r="E280" s="1375" t="s">
        <v>391</v>
      </c>
      <c r="F280" s="1375"/>
      <c r="G280" s="1375"/>
      <c r="H280" s="1375"/>
      <c r="I280" s="984">
        <v>45778</v>
      </c>
      <c r="J280" s="984">
        <v>45413</v>
      </c>
      <c r="K280" s="1375">
        <v>0</v>
      </c>
      <c r="L280" s="982" t="s">
        <v>540</v>
      </c>
      <c r="M280" s="982" t="s">
        <v>537</v>
      </c>
      <c r="N280" s="982" t="s">
        <v>485</v>
      </c>
      <c r="O280" s="983" t="s">
        <v>473</v>
      </c>
      <c r="P280" s="925"/>
    </row>
    <row r="281" spans="1:16" ht="31.5" x14ac:dyDescent="0.25">
      <c r="A281" s="1654"/>
      <c r="B281" s="1650" t="s">
        <v>929</v>
      </c>
      <c r="C281" s="1375">
        <v>1</v>
      </c>
      <c r="D281" s="982">
        <v>40268341</v>
      </c>
      <c r="E281" s="1371" t="s">
        <v>392</v>
      </c>
      <c r="F281" s="1375">
        <v>1</v>
      </c>
      <c r="G281" s="1375"/>
      <c r="H281" s="1375"/>
      <c r="I281" s="984">
        <v>45778</v>
      </c>
      <c r="J281" s="984">
        <v>45413</v>
      </c>
      <c r="K281" s="1375">
        <v>1</v>
      </c>
      <c r="L281" s="982" t="s">
        <v>540</v>
      </c>
      <c r="M281" s="982" t="s">
        <v>536</v>
      </c>
      <c r="N281" s="982" t="s">
        <v>486</v>
      </c>
      <c r="O281" s="983" t="s">
        <v>473</v>
      </c>
      <c r="P281" s="925"/>
    </row>
    <row r="282" spans="1:16" ht="31.5" x14ac:dyDescent="0.25">
      <c r="A282" s="1654"/>
      <c r="B282" s="1650"/>
      <c r="C282" s="1375">
        <v>2</v>
      </c>
      <c r="D282" s="982">
        <v>40268713</v>
      </c>
      <c r="E282" s="1375" t="s">
        <v>392</v>
      </c>
      <c r="F282" s="1375"/>
      <c r="G282" s="1375"/>
      <c r="H282" s="1375"/>
      <c r="I282" s="984">
        <v>45778</v>
      </c>
      <c r="J282" s="984">
        <v>45413</v>
      </c>
      <c r="K282" s="1375">
        <v>0</v>
      </c>
      <c r="L282" s="982" t="s">
        <v>540</v>
      </c>
      <c r="M282" s="982" t="s">
        <v>537</v>
      </c>
      <c r="N282" s="982" t="s">
        <v>486</v>
      </c>
      <c r="O282" s="983" t="s">
        <v>473</v>
      </c>
      <c r="P282" s="925"/>
    </row>
    <row r="283" spans="1:16" ht="31.5" x14ac:dyDescent="0.25">
      <c r="A283" s="1654"/>
      <c r="B283" s="1650" t="s">
        <v>930</v>
      </c>
      <c r="C283" s="1375">
        <v>1</v>
      </c>
      <c r="D283" s="982">
        <v>40268139</v>
      </c>
      <c r="E283" s="1371" t="s">
        <v>392</v>
      </c>
      <c r="F283" s="1375"/>
      <c r="G283" s="1375"/>
      <c r="H283" s="1375"/>
      <c r="I283" s="984">
        <v>45778</v>
      </c>
      <c r="J283" s="984">
        <v>45413</v>
      </c>
      <c r="K283" s="1375">
        <v>1</v>
      </c>
      <c r="L283" s="982" t="s">
        <v>540</v>
      </c>
      <c r="M283" s="982" t="s">
        <v>536</v>
      </c>
      <c r="N283" s="982" t="s">
        <v>487</v>
      </c>
      <c r="O283" s="983" t="s">
        <v>473</v>
      </c>
      <c r="P283" s="925"/>
    </row>
    <row r="284" spans="1:16" ht="31.5" x14ac:dyDescent="0.25">
      <c r="A284" s="1654"/>
      <c r="B284" s="1650"/>
      <c r="C284" s="1375">
        <v>2</v>
      </c>
      <c r="D284" s="982">
        <v>40268731</v>
      </c>
      <c r="E284" s="1371" t="s">
        <v>392</v>
      </c>
      <c r="F284" s="1375"/>
      <c r="G284" s="1375"/>
      <c r="H284" s="1375"/>
      <c r="I284" s="984">
        <v>45778</v>
      </c>
      <c r="J284" s="984">
        <v>45413</v>
      </c>
      <c r="K284" s="1375">
        <v>0</v>
      </c>
      <c r="L284" s="982" t="s">
        <v>540</v>
      </c>
      <c r="M284" s="982" t="s">
        <v>537</v>
      </c>
      <c r="N284" s="982" t="s">
        <v>487</v>
      </c>
      <c r="O284" s="983" t="s">
        <v>473</v>
      </c>
      <c r="P284" s="925"/>
    </row>
    <row r="285" spans="1:16" ht="31.5" x14ac:dyDescent="0.25">
      <c r="A285" s="1654"/>
      <c r="B285" s="1650" t="s">
        <v>931</v>
      </c>
      <c r="C285" s="1375">
        <v>1</v>
      </c>
      <c r="D285" s="982">
        <v>40268342</v>
      </c>
      <c r="E285" s="1371" t="s">
        <v>392</v>
      </c>
      <c r="F285" s="1375"/>
      <c r="G285" s="1375"/>
      <c r="H285" s="1375"/>
      <c r="I285" s="984">
        <v>45778</v>
      </c>
      <c r="J285" s="984">
        <v>45413</v>
      </c>
      <c r="K285" s="1375">
        <v>1</v>
      </c>
      <c r="L285" s="982" t="s">
        <v>540</v>
      </c>
      <c r="M285" s="982" t="s">
        <v>536</v>
      </c>
      <c r="N285" s="982" t="s">
        <v>488</v>
      </c>
      <c r="O285" s="983" t="s">
        <v>473</v>
      </c>
      <c r="P285" s="925"/>
    </row>
    <row r="286" spans="1:16" ht="31.5" x14ac:dyDescent="0.25">
      <c r="A286" s="1654"/>
      <c r="B286" s="1650"/>
      <c r="C286" s="1375">
        <v>2</v>
      </c>
      <c r="D286" s="982">
        <v>40268714</v>
      </c>
      <c r="E286" s="1371" t="s">
        <v>392</v>
      </c>
      <c r="F286" s="1375"/>
      <c r="G286" s="1375"/>
      <c r="H286" s="1375"/>
      <c r="I286" s="984">
        <v>45778</v>
      </c>
      <c r="J286" s="984">
        <v>45413</v>
      </c>
      <c r="K286" s="1375">
        <v>0</v>
      </c>
      <c r="L286" s="982" t="s">
        <v>540</v>
      </c>
      <c r="M286" s="982" t="s">
        <v>537</v>
      </c>
      <c r="N286" s="982" t="s">
        <v>488</v>
      </c>
      <c r="O286" s="983" t="s">
        <v>473</v>
      </c>
      <c r="P286" s="925"/>
    </row>
    <row r="287" spans="1:16" ht="31.5" x14ac:dyDescent="0.25">
      <c r="A287" s="1654"/>
      <c r="B287" s="1650" t="s">
        <v>932</v>
      </c>
      <c r="C287" s="1375">
        <v>1</v>
      </c>
      <c r="D287" s="982">
        <v>40268968</v>
      </c>
      <c r="E287" s="1371" t="s">
        <v>392</v>
      </c>
      <c r="F287" s="1375"/>
      <c r="G287" s="1375"/>
      <c r="H287" s="1375"/>
      <c r="I287" s="984">
        <v>45778</v>
      </c>
      <c r="J287" s="984">
        <v>45413</v>
      </c>
      <c r="K287" s="1375">
        <v>0</v>
      </c>
      <c r="L287" s="982" t="s">
        <v>541</v>
      </c>
      <c r="M287" s="982" t="s">
        <v>538</v>
      </c>
      <c r="N287" s="982" t="s">
        <v>489</v>
      </c>
      <c r="O287" s="983" t="s">
        <v>473</v>
      </c>
      <c r="P287" s="925"/>
    </row>
    <row r="288" spans="1:16" ht="31.5" x14ac:dyDescent="0.25">
      <c r="A288" s="1654"/>
      <c r="B288" s="1650"/>
      <c r="C288" s="1375">
        <v>2</v>
      </c>
      <c r="D288" s="982">
        <v>40269004</v>
      </c>
      <c r="E288" s="1375" t="s">
        <v>391</v>
      </c>
      <c r="F288" s="1375"/>
      <c r="G288" s="1375"/>
      <c r="H288" s="1375"/>
      <c r="I288" s="984">
        <v>45778</v>
      </c>
      <c r="J288" s="984">
        <v>45413</v>
      </c>
      <c r="K288" s="1375">
        <v>0</v>
      </c>
      <c r="L288" s="982" t="s">
        <v>541</v>
      </c>
      <c r="M288" s="982" t="s">
        <v>537</v>
      </c>
      <c r="N288" s="982" t="s">
        <v>489</v>
      </c>
      <c r="O288" s="983" t="s">
        <v>473</v>
      </c>
      <c r="P288" s="925"/>
    </row>
    <row r="289" spans="1:16" ht="31.5" x14ac:dyDescent="0.25">
      <c r="A289" s="1654"/>
      <c r="B289" s="1650" t="s">
        <v>933</v>
      </c>
      <c r="C289" s="1375">
        <v>1</v>
      </c>
      <c r="D289" s="982">
        <v>40268970</v>
      </c>
      <c r="E289" s="1371" t="s">
        <v>392</v>
      </c>
      <c r="F289" s="1375"/>
      <c r="G289" s="1375">
        <v>1</v>
      </c>
      <c r="H289" s="1375"/>
      <c r="I289" s="984">
        <v>45778</v>
      </c>
      <c r="J289" s="984">
        <v>45413</v>
      </c>
      <c r="K289" s="1375">
        <v>0</v>
      </c>
      <c r="L289" s="982" t="s">
        <v>541</v>
      </c>
      <c r="M289" s="982" t="s">
        <v>538</v>
      </c>
      <c r="N289" s="982" t="s">
        <v>490</v>
      </c>
      <c r="O289" s="983" t="s">
        <v>473</v>
      </c>
      <c r="P289" s="925"/>
    </row>
    <row r="290" spans="1:16" ht="31.5" x14ac:dyDescent="0.25">
      <c r="A290" s="1654"/>
      <c r="B290" s="1650"/>
      <c r="C290" s="1375">
        <v>2</v>
      </c>
      <c r="D290" s="982">
        <v>40269007</v>
      </c>
      <c r="E290" s="1375" t="s">
        <v>391</v>
      </c>
      <c r="F290" s="1375"/>
      <c r="G290" s="1375"/>
      <c r="H290" s="1375"/>
      <c r="I290" s="984">
        <v>45778</v>
      </c>
      <c r="J290" s="984">
        <v>45413</v>
      </c>
      <c r="K290" s="1375">
        <v>0</v>
      </c>
      <c r="L290" s="982" t="s">
        <v>541</v>
      </c>
      <c r="M290" s="982" t="s">
        <v>537</v>
      </c>
      <c r="N290" s="982" t="s">
        <v>490</v>
      </c>
      <c r="O290" s="983" t="s">
        <v>473</v>
      </c>
      <c r="P290" s="925"/>
    </row>
    <row r="291" spans="1:16" ht="31.5" x14ac:dyDescent="0.25">
      <c r="A291" s="1654"/>
      <c r="B291" s="1650" t="s">
        <v>934</v>
      </c>
      <c r="C291" s="1375">
        <v>1</v>
      </c>
      <c r="D291" s="982">
        <v>40269011</v>
      </c>
      <c r="E291" s="1371" t="s">
        <v>392</v>
      </c>
      <c r="F291" s="1375"/>
      <c r="G291" s="1375"/>
      <c r="H291" s="1375"/>
      <c r="I291" s="984">
        <v>45778</v>
      </c>
      <c r="J291" s="984">
        <v>45413</v>
      </c>
      <c r="K291" s="1375">
        <v>0</v>
      </c>
      <c r="L291" s="982" t="s">
        <v>541</v>
      </c>
      <c r="M291" s="982">
        <v>630</v>
      </c>
      <c r="N291" s="982" t="s">
        <v>491</v>
      </c>
      <c r="O291" s="983" t="s">
        <v>473</v>
      </c>
      <c r="P291" s="925"/>
    </row>
    <row r="292" spans="1:16" ht="31.5" x14ac:dyDescent="0.25">
      <c r="A292" s="1654"/>
      <c r="B292" s="1650"/>
      <c r="C292" s="1375">
        <v>2</v>
      </c>
      <c r="D292" s="1371">
        <v>40268976</v>
      </c>
      <c r="E292" s="1371" t="s">
        <v>392</v>
      </c>
      <c r="F292" s="1375"/>
      <c r="G292" s="1375"/>
      <c r="H292" s="1375"/>
      <c r="I292" s="984">
        <v>45778</v>
      </c>
      <c r="J292" s="984">
        <v>45413</v>
      </c>
      <c r="K292" s="1375">
        <v>0</v>
      </c>
      <c r="L292" s="982" t="s">
        <v>541</v>
      </c>
      <c r="M292" s="982">
        <v>1000</v>
      </c>
      <c r="N292" s="982" t="s">
        <v>491</v>
      </c>
      <c r="O292" s="983" t="s">
        <v>473</v>
      </c>
      <c r="P292" s="925"/>
    </row>
    <row r="293" spans="1:16" ht="31.5" x14ac:dyDescent="0.25">
      <c r="A293" s="1654"/>
      <c r="B293" s="1650" t="s">
        <v>935</v>
      </c>
      <c r="C293" s="1375">
        <v>1</v>
      </c>
      <c r="D293" s="982">
        <v>40268978</v>
      </c>
      <c r="E293" s="1375" t="s">
        <v>392</v>
      </c>
      <c r="F293" s="1375"/>
      <c r="G293" s="1375"/>
      <c r="H293" s="1375"/>
      <c r="I293" s="984">
        <v>45778</v>
      </c>
      <c r="J293" s="984">
        <v>45413</v>
      </c>
      <c r="K293" s="1375">
        <v>0</v>
      </c>
      <c r="L293" s="982" t="s">
        <v>541</v>
      </c>
      <c r="M293" s="982" t="s">
        <v>538</v>
      </c>
      <c r="N293" s="982" t="s">
        <v>492</v>
      </c>
      <c r="O293" s="983" t="s">
        <v>473</v>
      </c>
      <c r="P293" s="925"/>
    </row>
    <row r="294" spans="1:16" ht="31.5" x14ac:dyDescent="0.25">
      <c r="A294" s="1654"/>
      <c r="B294" s="1650"/>
      <c r="C294" s="1375">
        <v>2</v>
      </c>
      <c r="D294" s="982">
        <v>40269014</v>
      </c>
      <c r="E294" s="1371" t="s">
        <v>392</v>
      </c>
      <c r="F294" s="1375"/>
      <c r="G294" s="1375">
        <v>1</v>
      </c>
      <c r="H294" s="1375"/>
      <c r="I294" s="984">
        <v>45778</v>
      </c>
      <c r="J294" s="984">
        <v>45413</v>
      </c>
      <c r="K294" s="1375">
        <v>0</v>
      </c>
      <c r="L294" s="982" t="s">
        <v>541</v>
      </c>
      <c r="M294" s="982" t="s">
        <v>537</v>
      </c>
      <c r="N294" s="982" t="s">
        <v>492</v>
      </c>
      <c r="O294" s="983" t="s">
        <v>473</v>
      </c>
      <c r="P294" s="925"/>
    </row>
    <row r="295" spans="1:16" ht="31.5" x14ac:dyDescent="0.25">
      <c r="A295" s="1654"/>
      <c r="B295" s="1650" t="s">
        <v>936</v>
      </c>
      <c r="C295" s="1375">
        <v>1</v>
      </c>
      <c r="D295" s="982">
        <v>40269021</v>
      </c>
      <c r="E295" s="1371" t="s">
        <v>392</v>
      </c>
      <c r="F295" s="1375"/>
      <c r="G295" s="1375"/>
      <c r="H295" s="1375"/>
      <c r="I295" s="984">
        <v>45778</v>
      </c>
      <c r="J295" s="984">
        <v>45413</v>
      </c>
      <c r="K295" s="1375">
        <v>0</v>
      </c>
      <c r="L295" s="982" t="s">
        <v>541</v>
      </c>
      <c r="M295" s="982" t="s">
        <v>538</v>
      </c>
      <c r="N295" s="982" t="s">
        <v>493</v>
      </c>
      <c r="O295" s="983" t="s">
        <v>473</v>
      </c>
      <c r="P295" s="925"/>
    </row>
    <row r="296" spans="1:16" ht="31.5" x14ac:dyDescent="0.25">
      <c r="A296" s="1654"/>
      <c r="B296" s="1650"/>
      <c r="C296" s="1375">
        <v>2</v>
      </c>
      <c r="D296" s="982">
        <v>40269040</v>
      </c>
      <c r="E296" s="1375" t="s">
        <v>392</v>
      </c>
      <c r="F296" s="1375"/>
      <c r="G296" s="1375"/>
      <c r="H296" s="1375"/>
      <c r="I296" s="984">
        <v>45778</v>
      </c>
      <c r="J296" s="984">
        <v>45413</v>
      </c>
      <c r="K296" s="1375">
        <v>0</v>
      </c>
      <c r="L296" s="982" t="s">
        <v>541</v>
      </c>
      <c r="M296" s="982" t="s">
        <v>537</v>
      </c>
      <c r="N296" s="982" t="s">
        <v>493</v>
      </c>
      <c r="O296" s="983" t="s">
        <v>473</v>
      </c>
      <c r="P296" s="925"/>
    </row>
    <row r="297" spans="1:16" ht="31.5" x14ac:dyDescent="0.25">
      <c r="A297" s="1654"/>
      <c r="B297" s="1650" t="s">
        <v>937</v>
      </c>
      <c r="C297" s="1375">
        <v>1</v>
      </c>
      <c r="D297" s="982">
        <v>40269048</v>
      </c>
      <c r="E297" s="1371" t="s">
        <v>392</v>
      </c>
      <c r="F297" s="1375"/>
      <c r="G297" s="1375"/>
      <c r="H297" s="1375"/>
      <c r="I297" s="984">
        <v>45778</v>
      </c>
      <c r="J297" s="984">
        <v>45413</v>
      </c>
      <c r="K297" s="1375">
        <v>0</v>
      </c>
      <c r="L297" s="982" t="s">
        <v>541</v>
      </c>
      <c r="M297" s="982" t="s">
        <v>538</v>
      </c>
      <c r="N297" s="982" t="s">
        <v>494</v>
      </c>
      <c r="O297" s="983" t="s">
        <v>473</v>
      </c>
      <c r="P297" s="925"/>
    </row>
    <row r="298" spans="1:16" ht="31.5" x14ac:dyDescent="0.25">
      <c r="A298" s="1654"/>
      <c r="B298" s="1650"/>
      <c r="C298" s="1375">
        <v>2</v>
      </c>
      <c r="D298" s="982">
        <v>40269054</v>
      </c>
      <c r="E298" s="1375" t="s">
        <v>392</v>
      </c>
      <c r="F298" s="1375"/>
      <c r="G298" s="1375"/>
      <c r="H298" s="1375"/>
      <c r="I298" s="984">
        <v>45778</v>
      </c>
      <c r="J298" s="984">
        <v>45413</v>
      </c>
      <c r="K298" s="1375">
        <v>0</v>
      </c>
      <c r="L298" s="982" t="s">
        <v>541</v>
      </c>
      <c r="M298" s="982" t="s">
        <v>537</v>
      </c>
      <c r="N298" s="982" t="s">
        <v>494</v>
      </c>
      <c r="O298" s="983" t="s">
        <v>473</v>
      </c>
      <c r="P298" s="925"/>
    </row>
    <row r="299" spans="1:16" ht="31.5" x14ac:dyDescent="0.25">
      <c r="A299" s="1654"/>
      <c r="B299" s="1650" t="s">
        <v>938</v>
      </c>
      <c r="C299" s="1375">
        <v>1</v>
      </c>
      <c r="D299" s="982">
        <v>40269027</v>
      </c>
      <c r="E299" s="1371" t="s">
        <v>392</v>
      </c>
      <c r="F299" s="1375"/>
      <c r="G299" s="1375"/>
      <c r="H299" s="1375"/>
      <c r="I299" s="984">
        <v>45778</v>
      </c>
      <c r="J299" s="984">
        <v>45413</v>
      </c>
      <c r="K299" s="1375">
        <v>0</v>
      </c>
      <c r="L299" s="982" t="s">
        <v>541</v>
      </c>
      <c r="M299" s="982" t="s">
        <v>538</v>
      </c>
      <c r="N299" s="982" t="s">
        <v>495</v>
      </c>
      <c r="O299" s="983" t="s">
        <v>473</v>
      </c>
      <c r="P299" s="925"/>
    </row>
    <row r="300" spans="1:16" ht="31.5" x14ac:dyDescent="0.25">
      <c r="A300" s="1654"/>
      <c r="B300" s="1650"/>
      <c r="C300" s="1375">
        <v>2</v>
      </c>
      <c r="D300" s="982">
        <v>40269045</v>
      </c>
      <c r="E300" s="1375" t="s">
        <v>392</v>
      </c>
      <c r="F300" s="1375"/>
      <c r="G300" s="1375"/>
      <c r="H300" s="1375"/>
      <c r="I300" s="984">
        <v>45778</v>
      </c>
      <c r="J300" s="984">
        <v>45413</v>
      </c>
      <c r="K300" s="1375">
        <v>0</v>
      </c>
      <c r="L300" s="982" t="s">
        <v>541</v>
      </c>
      <c r="M300" s="982" t="s">
        <v>537</v>
      </c>
      <c r="N300" s="982" t="s">
        <v>495</v>
      </c>
      <c r="O300" s="983" t="s">
        <v>473</v>
      </c>
      <c r="P300" s="925"/>
    </row>
    <row r="301" spans="1:16" ht="31.5" x14ac:dyDescent="0.25">
      <c r="A301" s="1654"/>
      <c r="B301" s="1650" t="s">
        <v>939</v>
      </c>
      <c r="C301" s="1375">
        <v>1</v>
      </c>
      <c r="D301" s="982">
        <v>40268980</v>
      </c>
      <c r="E301" s="1371" t="s">
        <v>392</v>
      </c>
      <c r="F301" s="1375"/>
      <c r="G301" s="1375"/>
      <c r="H301" s="1375"/>
      <c r="I301" s="984">
        <v>45778</v>
      </c>
      <c r="J301" s="984">
        <v>45413</v>
      </c>
      <c r="K301" s="1375">
        <v>0</v>
      </c>
      <c r="L301" s="982" t="s">
        <v>541</v>
      </c>
      <c r="M301" s="982" t="s">
        <v>538</v>
      </c>
      <c r="N301" s="982" t="s">
        <v>496</v>
      </c>
      <c r="O301" s="983" t="s">
        <v>473</v>
      </c>
      <c r="P301" s="925"/>
    </row>
    <row r="302" spans="1:16" ht="31.5" x14ac:dyDescent="0.25">
      <c r="A302" s="1654"/>
      <c r="B302" s="1650"/>
      <c r="C302" s="1375">
        <v>2</v>
      </c>
      <c r="D302" s="982">
        <v>40269015</v>
      </c>
      <c r="E302" s="1375" t="s">
        <v>391</v>
      </c>
      <c r="F302" s="1375"/>
      <c r="G302" s="1375"/>
      <c r="H302" s="1375"/>
      <c r="I302" s="984">
        <v>45778</v>
      </c>
      <c r="J302" s="984">
        <v>45413</v>
      </c>
      <c r="K302" s="1375">
        <v>0</v>
      </c>
      <c r="L302" s="982" t="s">
        <v>541</v>
      </c>
      <c r="M302" s="982" t="s">
        <v>537</v>
      </c>
      <c r="N302" s="982" t="s">
        <v>496</v>
      </c>
      <c r="O302" s="983" t="s">
        <v>473</v>
      </c>
      <c r="P302" s="925"/>
    </row>
    <row r="303" spans="1:16" ht="31.5" x14ac:dyDescent="0.25">
      <c r="A303" s="1654"/>
      <c r="B303" s="1650" t="s">
        <v>940</v>
      </c>
      <c r="C303" s="1375">
        <v>1</v>
      </c>
      <c r="D303" s="982">
        <v>40269051</v>
      </c>
      <c r="E303" s="1371" t="s">
        <v>392</v>
      </c>
      <c r="F303" s="1375"/>
      <c r="G303" s="1375"/>
      <c r="H303" s="1375"/>
      <c r="I303" s="984">
        <v>45778</v>
      </c>
      <c r="J303" s="984">
        <v>45778</v>
      </c>
      <c r="K303" s="1375">
        <v>0</v>
      </c>
      <c r="L303" s="982" t="s">
        <v>541</v>
      </c>
      <c r="M303" s="982" t="s">
        <v>538</v>
      </c>
      <c r="N303" s="982" t="s">
        <v>497</v>
      </c>
      <c r="O303" s="983" t="s">
        <v>473</v>
      </c>
      <c r="P303" s="925"/>
    </row>
    <row r="304" spans="1:16" ht="31.5" x14ac:dyDescent="0.25">
      <c r="A304" s="1654"/>
      <c r="B304" s="1650"/>
      <c r="C304" s="1375">
        <v>2</v>
      </c>
      <c r="D304" s="982">
        <v>40269057</v>
      </c>
      <c r="E304" s="1375" t="s">
        <v>392</v>
      </c>
      <c r="F304" s="1375"/>
      <c r="G304" s="1375"/>
      <c r="H304" s="1375"/>
      <c r="I304" s="984">
        <v>45778</v>
      </c>
      <c r="J304" s="984">
        <v>45778</v>
      </c>
      <c r="K304" s="1375">
        <v>0</v>
      </c>
      <c r="L304" s="982" t="s">
        <v>541</v>
      </c>
      <c r="M304" s="982" t="s">
        <v>537</v>
      </c>
      <c r="N304" s="982" t="s">
        <v>497</v>
      </c>
      <c r="O304" s="983" t="s">
        <v>473</v>
      </c>
      <c r="P304" s="925"/>
    </row>
    <row r="305" spans="1:16" ht="31.5" x14ac:dyDescent="0.25">
      <c r="A305" s="1654"/>
      <c r="B305" s="1650" t="s">
        <v>941</v>
      </c>
      <c r="C305" s="1375">
        <v>1</v>
      </c>
      <c r="D305" s="982">
        <v>40269002</v>
      </c>
      <c r="E305" s="1371" t="s">
        <v>392</v>
      </c>
      <c r="F305" s="1375"/>
      <c r="G305" s="1375"/>
      <c r="H305" s="1375"/>
      <c r="I305" s="984">
        <v>45778</v>
      </c>
      <c r="J305" s="984">
        <v>45778</v>
      </c>
      <c r="K305" s="1375">
        <v>0</v>
      </c>
      <c r="L305" s="982" t="s">
        <v>541</v>
      </c>
      <c r="M305" s="982" t="s">
        <v>538</v>
      </c>
      <c r="N305" s="982" t="s">
        <v>498</v>
      </c>
      <c r="O305" s="983" t="s">
        <v>473</v>
      </c>
      <c r="P305" s="925"/>
    </row>
    <row r="306" spans="1:16" ht="31.5" x14ac:dyDescent="0.25">
      <c r="A306" s="1654"/>
      <c r="B306" s="1650"/>
      <c r="C306" s="1375">
        <v>2</v>
      </c>
      <c r="D306" s="982">
        <v>40269017</v>
      </c>
      <c r="E306" s="1375" t="s">
        <v>392</v>
      </c>
      <c r="F306" s="1375"/>
      <c r="G306" s="1375"/>
      <c r="H306" s="1375"/>
      <c r="I306" s="984">
        <v>45778</v>
      </c>
      <c r="J306" s="984">
        <v>45778</v>
      </c>
      <c r="K306" s="1375">
        <v>0</v>
      </c>
      <c r="L306" s="982" t="s">
        <v>541</v>
      </c>
      <c r="M306" s="982" t="s">
        <v>537</v>
      </c>
      <c r="N306" s="982" t="s">
        <v>498</v>
      </c>
      <c r="O306" s="983" t="s">
        <v>473</v>
      </c>
      <c r="P306" s="925"/>
    </row>
    <row r="307" spans="1:16" ht="31.5" x14ac:dyDescent="0.25">
      <c r="A307" s="1654"/>
      <c r="B307" s="1650" t="s">
        <v>942</v>
      </c>
      <c r="C307" s="1375">
        <v>1</v>
      </c>
      <c r="D307" s="982">
        <v>40269086</v>
      </c>
      <c r="E307" s="1371" t="s">
        <v>392</v>
      </c>
      <c r="F307" s="1375">
        <v>1</v>
      </c>
      <c r="G307" s="1375"/>
      <c r="H307" s="1375"/>
      <c r="I307" s="984">
        <v>45778</v>
      </c>
      <c r="J307" s="984">
        <v>45778</v>
      </c>
      <c r="K307" s="1375">
        <v>0</v>
      </c>
      <c r="L307" s="982" t="s">
        <v>541</v>
      </c>
      <c r="M307" s="982" t="s">
        <v>538</v>
      </c>
      <c r="N307" s="982" t="s">
        <v>499</v>
      </c>
      <c r="O307" s="983" t="s">
        <v>473</v>
      </c>
      <c r="P307" s="925"/>
    </row>
    <row r="308" spans="1:16" ht="31.5" x14ac:dyDescent="0.25">
      <c r="A308" s="1654"/>
      <c r="B308" s="1650"/>
      <c r="C308" s="1375">
        <v>2</v>
      </c>
      <c r="D308" s="982">
        <v>40269095</v>
      </c>
      <c r="E308" s="1375" t="s">
        <v>392</v>
      </c>
      <c r="F308" s="1375"/>
      <c r="G308" s="1375"/>
      <c r="H308" s="1375"/>
      <c r="I308" s="984">
        <v>45778</v>
      </c>
      <c r="J308" s="984">
        <v>45778</v>
      </c>
      <c r="K308" s="1375">
        <v>0</v>
      </c>
      <c r="L308" s="982" t="s">
        <v>541</v>
      </c>
      <c r="M308" s="982" t="s">
        <v>537</v>
      </c>
      <c r="N308" s="982" t="s">
        <v>499</v>
      </c>
      <c r="O308" s="983" t="s">
        <v>473</v>
      </c>
      <c r="P308" s="925"/>
    </row>
    <row r="309" spans="1:16" ht="31.5" x14ac:dyDescent="0.25">
      <c r="A309" s="1654"/>
      <c r="B309" s="1650" t="s">
        <v>943</v>
      </c>
      <c r="C309" s="1375">
        <v>1</v>
      </c>
      <c r="D309" s="1371">
        <v>40269098</v>
      </c>
      <c r="E309" s="1375" t="s">
        <v>392</v>
      </c>
      <c r="F309" s="1375">
        <v>1</v>
      </c>
      <c r="G309" s="1375"/>
      <c r="H309" s="1375"/>
      <c r="I309" s="984">
        <v>45778</v>
      </c>
      <c r="J309" s="984">
        <v>45778</v>
      </c>
      <c r="K309" s="1375">
        <v>0</v>
      </c>
      <c r="L309" s="982" t="s">
        <v>541</v>
      </c>
      <c r="M309" s="982">
        <v>630</v>
      </c>
      <c r="N309" s="982" t="s">
        <v>500</v>
      </c>
      <c r="O309" s="983" t="s">
        <v>473</v>
      </c>
      <c r="P309" s="925"/>
    </row>
    <row r="310" spans="1:16" ht="31.5" x14ac:dyDescent="0.25">
      <c r="A310" s="1654"/>
      <c r="B310" s="1650"/>
      <c r="C310" s="1375">
        <v>2</v>
      </c>
      <c r="D310" s="1371">
        <v>40269090</v>
      </c>
      <c r="E310" s="1371" t="s">
        <v>392</v>
      </c>
      <c r="F310" s="1375"/>
      <c r="G310" s="1375"/>
      <c r="H310" s="1375"/>
      <c r="I310" s="984">
        <v>45778</v>
      </c>
      <c r="J310" s="984">
        <v>45778</v>
      </c>
      <c r="K310" s="1375">
        <v>0</v>
      </c>
      <c r="L310" s="982" t="s">
        <v>541</v>
      </c>
      <c r="M310" s="982">
        <v>1000</v>
      </c>
      <c r="N310" s="982" t="s">
        <v>500</v>
      </c>
      <c r="O310" s="983" t="s">
        <v>473</v>
      </c>
      <c r="P310" s="925"/>
    </row>
    <row r="311" spans="1:16" ht="31.5" x14ac:dyDescent="0.25">
      <c r="A311" s="1654"/>
      <c r="B311" s="1650" t="s">
        <v>944</v>
      </c>
      <c r="C311" s="1375">
        <v>1</v>
      </c>
      <c r="D311" s="982">
        <v>40269092</v>
      </c>
      <c r="E311" s="1375" t="s">
        <v>392</v>
      </c>
      <c r="F311" s="1375"/>
      <c r="G311" s="1375">
        <v>1</v>
      </c>
      <c r="H311" s="1375"/>
      <c r="I311" s="984">
        <v>45778</v>
      </c>
      <c r="J311" s="984">
        <v>45778</v>
      </c>
      <c r="K311" s="1375">
        <v>0</v>
      </c>
      <c r="L311" s="982" t="s">
        <v>541</v>
      </c>
      <c r="M311" s="982" t="s">
        <v>538</v>
      </c>
      <c r="N311" s="982" t="s">
        <v>501</v>
      </c>
      <c r="O311" s="983" t="s">
        <v>473</v>
      </c>
      <c r="P311" s="925"/>
    </row>
    <row r="312" spans="1:16" ht="31.5" x14ac:dyDescent="0.25">
      <c r="A312" s="1654"/>
      <c r="B312" s="1650"/>
      <c r="C312" s="1375">
        <v>2</v>
      </c>
      <c r="D312" s="982">
        <v>40269099</v>
      </c>
      <c r="E312" s="1375" t="s">
        <v>392</v>
      </c>
      <c r="F312" s="1375"/>
      <c r="G312" s="1375"/>
      <c r="H312" s="1375"/>
      <c r="I312" s="984">
        <v>45778</v>
      </c>
      <c r="J312" s="984">
        <v>45778</v>
      </c>
      <c r="K312" s="1375">
        <v>0</v>
      </c>
      <c r="L312" s="982" t="s">
        <v>541</v>
      </c>
      <c r="M312" s="982" t="s">
        <v>537</v>
      </c>
      <c r="N312" s="982" t="s">
        <v>501</v>
      </c>
      <c r="O312" s="983" t="s">
        <v>473</v>
      </c>
      <c r="P312" s="925"/>
    </row>
    <row r="313" spans="1:16" ht="31.5" x14ac:dyDescent="0.25">
      <c r="A313" s="1654"/>
      <c r="B313" s="1650" t="s">
        <v>945</v>
      </c>
      <c r="C313" s="1375">
        <v>1</v>
      </c>
      <c r="D313" s="982">
        <v>40269093</v>
      </c>
      <c r="E313" s="1371" t="s">
        <v>392</v>
      </c>
      <c r="F313" s="1375">
        <v>1</v>
      </c>
      <c r="G313" s="1375"/>
      <c r="H313" s="1375"/>
      <c r="I313" s="984">
        <v>45778</v>
      </c>
      <c r="J313" s="984">
        <v>45778</v>
      </c>
      <c r="K313" s="1375">
        <v>0</v>
      </c>
      <c r="L313" s="982" t="s">
        <v>541</v>
      </c>
      <c r="M313" s="982" t="s">
        <v>538</v>
      </c>
      <c r="N313" s="982" t="s">
        <v>502</v>
      </c>
      <c r="O313" s="983" t="s">
        <v>473</v>
      </c>
      <c r="P313" s="925"/>
    </row>
    <row r="314" spans="1:16" ht="31.5" x14ac:dyDescent="0.25">
      <c r="A314" s="1654"/>
      <c r="B314" s="1650"/>
      <c r="C314" s="1375">
        <v>2</v>
      </c>
      <c r="D314" s="982">
        <v>40269100</v>
      </c>
      <c r="E314" s="1371" t="s">
        <v>392</v>
      </c>
      <c r="F314" s="1375"/>
      <c r="G314" s="1375"/>
      <c r="H314" s="1375"/>
      <c r="I314" s="984">
        <v>45778</v>
      </c>
      <c r="J314" s="984">
        <v>45778</v>
      </c>
      <c r="K314" s="1375">
        <v>0</v>
      </c>
      <c r="L314" s="982" t="s">
        <v>541</v>
      </c>
      <c r="M314" s="982" t="s">
        <v>537</v>
      </c>
      <c r="N314" s="982" t="s">
        <v>502</v>
      </c>
      <c r="O314" s="983" t="s">
        <v>473</v>
      </c>
      <c r="P314" s="925"/>
    </row>
    <row r="315" spans="1:16" ht="31.5" x14ac:dyDescent="0.25">
      <c r="A315" s="1654"/>
      <c r="B315" s="1650" t="s">
        <v>946</v>
      </c>
      <c r="C315" s="1375">
        <v>1</v>
      </c>
      <c r="D315" s="982">
        <v>40269101</v>
      </c>
      <c r="E315" s="1371" t="s">
        <v>392</v>
      </c>
      <c r="F315" s="1375"/>
      <c r="G315" s="1375"/>
      <c r="H315" s="1375"/>
      <c r="I315" s="984">
        <v>45778</v>
      </c>
      <c r="J315" s="984">
        <v>45778</v>
      </c>
      <c r="K315" s="1375">
        <v>0</v>
      </c>
      <c r="L315" s="982" t="s">
        <v>542</v>
      </c>
      <c r="M315" s="982" t="s">
        <v>538</v>
      </c>
      <c r="N315" s="982" t="s">
        <v>503</v>
      </c>
      <c r="O315" s="983" t="s">
        <v>473</v>
      </c>
      <c r="P315" s="925"/>
    </row>
    <row r="316" spans="1:16" ht="31.5" x14ac:dyDescent="0.25">
      <c r="A316" s="1654"/>
      <c r="B316" s="1650"/>
      <c r="C316" s="1375">
        <v>2</v>
      </c>
      <c r="D316" s="982">
        <v>40269103</v>
      </c>
      <c r="E316" s="1375" t="s">
        <v>391</v>
      </c>
      <c r="F316" s="1375"/>
      <c r="G316" s="1375"/>
      <c r="H316" s="1375"/>
      <c r="I316" s="984">
        <v>45778</v>
      </c>
      <c r="J316" s="984">
        <v>45778</v>
      </c>
      <c r="K316" s="1375">
        <v>0</v>
      </c>
      <c r="L316" s="982" t="s">
        <v>542</v>
      </c>
      <c r="M316" s="982" t="s">
        <v>537</v>
      </c>
      <c r="N316" s="982" t="s">
        <v>503</v>
      </c>
      <c r="O316" s="983" t="s">
        <v>473</v>
      </c>
      <c r="P316" s="925"/>
    </row>
    <row r="317" spans="1:16" ht="31.5" x14ac:dyDescent="0.25">
      <c r="A317" s="1654"/>
      <c r="B317" s="1650" t="s">
        <v>947</v>
      </c>
      <c r="C317" s="1375">
        <v>1</v>
      </c>
      <c r="D317" s="982">
        <v>40269102</v>
      </c>
      <c r="E317" s="1371" t="s">
        <v>392</v>
      </c>
      <c r="F317" s="1375"/>
      <c r="G317" s="1375"/>
      <c r="H317" s="1375"/>
      <c r="I317" s="984">
        <v>45778</v>
      </c>
      <c r="J317" s="984">
        <v>45778</v>
      </c>
      <c r="K317" s="1375">
        <v>0</v>
      </c>
      <c r="L317" s="982" t="s">
        <v>542</v>
      </c>
      <c r="M317" s="982" t="s">
        <v>538</v>
      </c>
      <c r="N317" s="982" t="s">
        <v>504</v>
      </c>
      <c r="O317" s="983" t="s">
        <v>473</v>
      </c>
      <c r="P317" s="925"/>
    </row>
    <row r="318" spans="1:16" ht="31.5" x14ac:dyDescent="0.25">
      <c r="A318" s="1654"/>
      <c r="B318" s="1650"/>
      <c r="C318" s="1375">
        <v>2</v>
      </c>
      <c r="D318" s="982">
        <v>40269104</v>
      </c>
      <c r="E318" s="1375" t="s">
        <v>391</v>
      </c>
      <c r="F318" s="1375"/>
      <c r="G318" s="1375"/>
      <c r="H318" s="1375"/>
      <c r="I318" s="984">
        <v>45778</v>
      </c>
      <c r="J318" s="984">
        <v>45778</v>
      </c>
      <c r="K318" s="1375">
        <v>0</v>
      </c>
      <c r="L318" s="982" t="s">
        <v>542</v>
      </c>
      <c r="M318" s="982" t="s">
        <v>537</v>
      </c>
      <c r="N318" s="982" t="s">
        <v>504</v>
      </c>
      <c r="O318" s="983" t="s">
        <v>473</v>
      </c>
      <c r="P318" s="925"/>
    </row>
    <row r="319" spans="1:16" ht="31.5" x14ac:dyDescent="0.25">
      <c r="A319" s="1654"/>
      <c r="B319" s="1652" t="s">
        <v>948</v>
      </c>
      <c r="C319" s="1375">
        <v>1</v>
      </c>
      <c r="D319" s="1371">
        <v>40269107</v>
      </c>
      <c r="E319" s="1371" t="s">
        <v>392</v>
      </c>
      <c r="F319" s="1375"/>
      <c r="G319" s="1375">
        <v>1</v>
      </c>
      <c r="H319" s="1375"/>
      <c r="I319" s="984">
        <v>45778</v>
      </c>
      <c r="J319" s="984">
        <v>45778</v>
      </c>
      <c r="K319" s="1375">
        <v>0</v>
      </c>
      <c r="L319" s="982">
        <v>4</v>
      </c>
      <c r="M319" s="1371">
        <v>1000</v>
      </c>
      <c r="N319" s="1371" t="s">
        <v>533</v>
      </c>
      <c r="O319" s="983" t="s">
        <v>473</v>
      </c>
      <c r="P319" s="925"/>
    </row>
    <row r="320" spans="1:16" ht="31.5" x14ac:dyDescent="0.25">
      <c r="A320" s="1654"/>
      <c r="B320" s="1652"/>
      <c r="C320" s="1375">
        <v>2</v>
      </c>
      <c r="D320" s="1371">
        <v>40269108</v>
      </c>
      <c r="E320" s="1371" t="s">
        <v>392</v>
      </c>
      <c r="F320" s="1375"/>
      <c r="G320" s="1375">
        <v>1</v>
      </c>
      <c r="H320" s="1375"/>
      <c r="I320" s="984">
        <v>45778</v>
      </c>
      <c r="J320" s="984">
        <v>45778</v>
      </c>
      <c r="K320" s="1375">
        <v>0</v>
      </c>
      <c r="L320" s="982">
        <v>4</v>
      </c>
      <c r="M320" s="1371">
        <v>1000</v>
      </c>
      <c r="N320" s="1371" t="s">
        <v>533</v>
      </c>
      <c r="O320" s="983" t="s">
        <v>473</v>
      </c>
      <c r="P320" s="925"/>
    </row>
    <row r="321" spans="1:16" ht="31.5" x14ac:dyDescent="0.25">
      <c r="A321" s="1654"/>
      <c r="B321" s="1651" t="s">
        <v>949</v>
      </c>
      <c r="C321" s="1375">
        <v>1</v>
      </c>
      <c r="D321" s="1371">
        <v>40269105</v>
      </c>
      <c r="E321" s="1371" t="s">
        <v>392</v>
      </c>
      <c r="F321" s="1375"/>
      <c r="G321" s="1375"/>
      <c r="H321" s="1375"/>
      <c r="I321" s="984">
        <v>45778</v>
      </c>
      <c r="J321" s="984">
        <v>45778</v>
      </c>
      <c r="K321" s="1375">
        <v>0</v>
      </c>
      <c r="L321" s="982">
        <v>4</v>
      </c>
      <c r="M321" s="1371">
        <v>1000</v>
      </c>
      <c r="N321" s="1371" t="s">
        <v>534</v>
      </c>
      <c r="O321" s="983" t="s">
        <v>473</v>
      </c>
      <c r="P321" s="925"/>
    </row>
    <row r="322" spans="1:16" ht="31.5" x14ac:dyDescent="0.25">
      <c r="A322" s="1654"/>
      <c r="B322" s="1651"/>
      <c r="C322" s="1375">
        <v>2</v>
      </c>
      <c r="D322" s="1371">
        <v>40269106</v>
      </c>
      <c r="E322" s="1371" t="s">
        <v>392</v>
      </c>
      <c r="F322" s="1375"/>
      <c r="G322" s="1375"/>
      <c r="H322" s="1375"/>
      <c r="I322" s="984">
        <v>45778</v>
      </c>
      <c r="J322" s="984">
        <v>45778</v>
      </c>
      <c r="K322" s="1375">
        <v>0</v>
      </c>
      <c r="L322" s="982">
        <v>4</v>
      </c>
      <c r="M322" s="1371">
        <v>1000</v>
      </c>
      <c r="N322" s="1371" t="s">
        <v>534</v>
      </c>
      <c r="O322" s="983" t="s">
        <v>473</v>
      </c>
      <c r="P322" s="925"/>
    </row>
    <row r="323" spans="1:16" ht="31.5" x14ac:dyDescent="0.25">
      <c r="A323" s="1654"/>
      <c r="B323" s="1650" t="s">
        <v>950</v>
      </c>
      <c r="C323" s="1375">
        <v>1</v>
      </c>
      <c r="D323" s="982">
        <v>40269109</v>
      </c>
      <c r="E323" s="1371" t="s">
        <v>392</v>
      </c>
      <c r="F323" s="1375"/>
      <c r="G323" s="1375"/>
      <c r="H323" s="1375"/>
      <c r="I323" s="984">
        <v>45778</v>
      </c>
      <c r="J323" s="984">
        <v>45778</v>
      </c>
      <c r="K323" s="1375">
        <v>0</v>
      </c>
      <c r="L323" s="982" t="s">
        <v>543</v>
      </c>
      <c r="M323" s="982" t="s">
        <v>538</v>
      </c>
      <c r="N323" s="982" t="s">
        <v>505</v>
      </c>
      <c r="O323" s="983" t="s">
        <v>473</v>
      </c>
      <c r="P323" s="925"/>
    </row>
    <row r="324" spans="1:16" ht="31.5" x14ac:dyDescent="0.25">
      <c r="A324" s="1654"/>
      <c r="B324" s="1650"/>
      <c r="C324" s="1375">
        <v>2</v>
      </c>
      <c r="D324" s="982">
        <v>40269110</v>
      </c>
      <c r="E324" s="1375" t="s">
        <v>392</v>
      </c>
      <c r="F324" s="1375"/>
      <c r="G324" s="1375"/>
      <c r="H324" s="1375"/>
      <c r="I324" s="984">
        <v>45778</v>
      </c>
      <c r="J324" s="984">
        <v>45778</v>
      </c>
      <c r="K324" s="1375">
        <v>0</v>
      </c>
      <c r="L324" s="982" t="s">
        <v>543</v>
      </c>
      <c r="M324" s="982" t="s">
        <v>538</v>
      </c>
      <c r="N324" s="982" t="s">
        <v>505</v>
      </c>
      <c r="O324" s="983" t="s">
        <v>473</v>
      </c>
      <c r="P324" s="925"/>
    </row>
    <row r="325" spans="1:16" ht="31.5" x14ac:dyDescent="0.25">
      <c r="A325" s="1654"/>
      <c r="B325" s="1650" t="s">
        <v>951</v>
      </c>
      <c r="C325" s="1375">
        <v>1</v>
      </c>
      <c r="D325" s="982">
        <v>40269111</v>
      </c>
      <c r="E325" s="1371" t="s">
        <v>392</v>
      </c>
      <c r="F325" s="1375"/>
      <c r="G325" s="1375"/>
      <c r="H325" s="1375"/>
      <c r="I325" s="984">
        <v>45778</v>
      </c>
      <c r="J325" s="984">
        <v>45778</v>
      </c>
      <c r="K325" s="1375">
        <v>0</v>
      </c>
      <c r="L325" s="982" t="s">
        <v>543</v>
      </c>
      <c r="M325" s="982" t="s">
        <v>538</v>
      </c>
      <c r="N325" s="982" t="s">
        <v>506</v>
      </c>
      <c r="O325" s="983" t="s">
        <v>473</v>
      </c>
      <c r="P325" s="925"/>
    </row>
    <row r="326" spans="1:16" ht="31.5" x14ac:dyDescent="0.25">
      <c r="A326" s="1654"/>
      <c r="B326" s="1650"/>
      <c r="C326" s="1375">
        <v>2</v>
      </c>
      <c r="D326" s="982">
        <v>40269112</v>
      </c>
      <c r="E326" s="1375" t="s">
        <v>392</v>
      </c>
      <c r="F326" s="1375"/>
      <c r="G326" s="1375"/>
      <c r="H326" s="1375"/>
      <c r="I326" s="984">
        <v>45778</v>
      </c>
      <c r="J326" s="984">
        <v>45778</v>
      </c>
      <c r="K326" s="1375">
        <v>0</v>
      </c>
      <c r="L326" s="982" t="s">
        <v>543</v>
      </c>
      <c r="M326" s="982" t="s">
        <v>538</v>
      </c>
      <c r="N326" s="982" t="s">
        <v>506</v>
      </c>
      <c r="O326" s="983" t="s">
        <v>473</v>
      </c>
      <c r="P326" s="925"/>
    </row>
    <row r="327" spans="1:16" ht="31.5" x14ac:dyDescent="0.25">
      <c r="A327" s="1654"/>
      <c r="B327" s="1372" t="s">
        <v>952</v>
      </c>
      <c r="C327" s="1375">
        <v>1</v>
      </c>
      <c r="D327" s="982">
        <v>40269113</v>
      </c>
      <c r="E327" s="1375" t="s">
        <v>392</v>
      </c>
      <c r="F327" s="1375"/>
      <c r="G327" s="1375">
        <v>1</v>
      </c>
      <c r="H327" s="1375"/>
      <c r="I327" s="984">
        <v>45778</v>
      </c>
      <c r="J327" s="984">
        <v>45778</v>
      </c>
      <c r="K327" s="1375">
        <v>0</v>
      </c>
      <c r="L327" s="982" t="s">
        <v>543</v>
      </c>
      <c r="M327" s="982" t="s">
        <v>538</v>
      </c>
      <c r="N327" s="982" t="s">
        <v>507</v>
      </c>
      <c r="O327" s="983" t="s">
        <v>473</v>
      </c>
      <c r="P327" s="925"/>
    </row>
    <row r="328" spans="1:16" ht="31.5" x14ac:dyDescent="0.25">
      <c r="A328" s="1654"/>
      <c r="B328" s="1650" t="s">
        <v>953</v>
      </c>
      <c r="C328" s="1375">
        <v>1</v>
      </c>
      <c r="D328" s="982">
        <v>40269114</v>
      </c>
      <c r="E328" s="1371" t="s">
        <v>392</v>
      </c>
      <c r="F328" s="1375"/>
      <c r="G328" s="1375"/>
      <c r="H328" s="1375"/>
      <c r="I328" s="984">
        <v>45778</v>
      </c>
      <c r="J328" s="984">
        <v>45778</v>
      </c>
      <c r="K328" s="1375">
        <v>0</v>
      </c>
      <c r="L328" s="982" t="s">
        <v>541</v>
      </c>
      <c r="M328" s="982" t="s">
        <v>538</v>
      </c>
      <c r="N328" s="982" t="s">
        <v>508</v>
      </c>
      <c r="O328" s="983" t="s">
        <v>473</v>
      </c>
      <c r="P328" s="925"/>
    </row>
    <row r="329" spans="1:16" ht="31.5" x14ac:dyDescent="0.25">
      <c r="A329" s="1654"/>
      <c r="B329" s="1650"/>
      <c r="C329" s="1375">
        <v>2</v>
      </c>
      <c r="D329" s="982">
        <v>40269118</v>
      </c>
      <c r="E329" s="1375" t="s">
        <v>392</v>
      </c>
      <c r="F329" s="1375"/>
      <c r="G329" s="1375"/>
      <c r="H329" s="1375"/>
      <c r="I329" s="984">
        <v>45778</v>
      </c>
      <c r="J329" s="984">
        <v>45778</v>
      </c>
      <c r="K329" s="1375">
        <v>0</v>
      </c>
      <c r="L329" s="982" t="s">
        <v>541</v>
      </c>
      <c r="M329" s="982" t="s">
        <v>537</v>
      </c>
      <c r="N329" s="982" t="s">
        <v>508</v>
      </c>
      <c r="O329" s="983" t="s">
        <v>473</v>
      </c>
      <c r="P329" s="925"/>
    </row>
    <row r="330" spans="1:16" ht="31.5" x14ac:dyDescent="0.25">
      <c r="A330" s="1654"/>
      <c r="B330" s="1650" t="s">
        <v>954</v>
      </c>
      <c r="C330" s="1375">
        <v>1</v>
      </c>
      <c r="D330" s="1371">
        <v>40269119</v>
      </c>
      <c r="E330" s="1375" t="s">
        <v>392</v>
      </c>
      <c r="F330" s="1375">
        <v>1</v>
      </c>
      <c r="G330" s="1375"/>
      <c r="H330" s="1375"/>
      <c r="I330" s="984">
        <v>45778</v>
      </c>
      <c r="J330" s="984">
        <v>45778</v>
      </c>
      <c r="K330" s="1375">
        <v>0</v>
      </c>
      <c r="L330" s="982" t="s">
        <v>541</v>
      </c>
      <c r="M330" s="982">
        <v>630</v>
      </c>
      <c r="N330" s="982" t="s">
        <v>509</v>
      </c>
      <c r="O330" s="983" t="s">
        <v>473</v>
      </c>
      <c r="P330" s="925"/>
    </row>
    <row r="331" spans="1:16" ht="31.5" x14ac:dyDescent="0.25">
      <c r="A331" s="1654"/>
      <c r="B331" s="1650"/>
      <c r="C331" s="1375">
        <v>2</v>
      </c>
      <c r="D331" s="1371">
        <v>40269115</v>
      </c>
      <c r="E331" s="1371" t="s">
        <v>392</v>
      </c>
      <c r="F331" s="1375">
        <v>1</v>
      </c>
      <c r="G331" s="1375"/>
      <c r="H331" s="1375"/>
      <c r="I331" s="984">
        <v>45778</v>
      </c>
      <c r="J331" s="984">
        <v>45778</v>
      </c>
      <c r="K331" s="1375">
        <v>0</v>
      </c>
      <c r="L331" s="982" t="s">
        <v>541</v>
      </c>
      <c r="M331" s="982">
        <v>1000</v>
      </c>
      <c r="N331" s="982" t="s">
        <v>509</v>
      </c>
      <c r="O331" s="983" t="s">
        <v>473</v>
      </c>
      <c r="P331" s="925"/>
    </row>
    <row r="332" spans="1:16" ht="31.5" x14ac:dyDescent="0.25">
      <c r="A332" s="1654"/>
      <c r="B332" s="1652" t="s">
        <v>955</v>
      </c>
      <c r="C332" s="1375">
        <v>1</v>
      </c>
      <c r="D332" s="982">
        <v>40269123</v>
      </c>
      <c r="E332" s="1371" t="s">
        <v>392</v>
      </c>
      <c r="F332" s="1375"/>
      <c r="G332" s="1375"/>
      <c r="H332" s="1375"/>
      <c r="I332" s="984">
        <v>45778</v>
      </c>
      <c r="J332" s="984">
        <v>45778</v>
      </c>
      <c r="K332" s="1375">
        <v>0</v>
      </c>
      <c r="L332" s="982" t="s">
        <v>541</v>
      </c>
      <c r="M332" s="982" t="s">
        <v>538</v>
      </c>
      <c r="N332" s="982" t="s">
        <v>510</v>
      </c>
      <c r="O332" s="983" t="s">
        <v>473</v>
      </c>
      <c r="P332" s="925"/>
    </row>
    <row r="333" spans="1:16" ht="31.5" x14ac:dyDescent="0.25">
      <c r="A333" s="1654"/>
      <c r="B333" s="1652"/>
      <c r="C333" s="1375">
        <v>2</v>
      </c>
      <c r="D333" s="982">
        <v>40269130</v>
      </c>
      <c r="E333" s="1375" t="s">
        <v>391</v>
      </c>
      <c r="F333" s="1375"/>
      <c r="G333" s="1375"/>
      <c r="H333" s="1375"/>
      <c r="I333" s="984">
        <v>45778</v>
      </c>
      <c r="J333" s="984">
        <v>45778</v>
      </c>
      <c r="K333" s="1375">
        <v>0</v>
      </c>
      <c r="L333" s="982" t="s">
        <v>541</v>
      </c>
      <c r="M333" s="982" t="s">
        <v>537</v>
      </c>
      <c r="N333" s="982" t="s">
        <v>510</v>
      </c>
      <c r="O333" s="983" t="s">
        <v>473</v>
      </c>
      <c r="P333" s="925"/>
    </row>
    <row r="334" spans="1:16" ht="31.5" x14ac:dyDescent="0.25">
      <c r="A334" s="1654"/>
      <c r="B334" s="1372" t="s">
        <v>956</v>
      </c>
      <c r="C334" s="1375">
        <v>1</v>
      </c>
      <c r="D334" s="982">
        <v>40269126</v>
      </c>
      <c r="E334" s="1371" t="s">
        <v>392</v>
      </c>
      <c r="F334" s="1375"/>
      <c r="G334" s="1375"/>
      <c r="H334" s="1375"/>
      <c r="I334" s="984">
        <v>45778</v>
      </c>
      <c r="J334" s="984">
        <v>45778</v>
      </c>
      <c r="K334" s="1375">
        <v>0</v>
      </c>
      <c r="L334" s="982" t="s">
        <v>544</v>
      </c>
      <c r="M334" s="982" t="s">
        <v>538</v>
      </c>
      <c r="N334" s="982" t="s">
        <v>511</v>
      </c>
      <c r="O334" s="983" t="s">
        <v>473</v>
      </c>
      <c r="P334" s="925"/>
    </row>
    <row r="335" spans="1:16" ht="31.5" x14ac:dyDescent="0.25">
      <c r="A335" s="1654"/>
      <c r="B335" s="1372" t="s">
        <v>957</v>
      </c>
      <c r="C335" s="1375">
        <v>1</v>
      </c>
      <c r="D335" s="982">
        <v>40269127</v>
      </c>
      <c r="E335" s="1375" t="s">
        <v>392</v>
      </c>
      <c r="F335" s="1375"/>
      <c r="G335" s="1375"/>
      <c r="H335" s="1375"/>
      <c r="I335" s="984">
        <v>45778</v>
      </c>
      <c r="J335" s="984">
        <v>45778</v>
      </c>
      <c r="K335" s="1375">
        <v>0</v>
      </c>
      <c r="L335" s="982" t="s">
        <v>544</v>
      </c>
      <c r="M335" s="982">
        <v>1000</v>
      </c>
      <c r="N335" s="982" t="s">
        <v>512</v>
      </c>
      <c r="O335" s="983" t="s">
        <v>473</v>
      </c>
      <c r="P335" s="925"/>
    </row>
    <row r="336" spans="1:16" ht="31.5" x14ac:dyDescent="0.25">
      <c r="A336" s="1654"/>
      <c r="B336" s="1650" t="s">
        <v>958</v>
      </c>
      <c r="C336" s="1375">
        <v>1</v>
      </c>
      <c r="D336" s="982">
        <v>40269116</v>
      </c>
      <c r="E336" s="1371" t="s">
        <v>392</v>
      </c>
      <c r="F336" s="1375"/>
      <c r="G336" s="1375"/>
      <c r="H336" s="1375"/>
      <c r="I336" s="984">
        <v>45778</v>
      </c>
      <c r="J336" s="984">
        <v>45778</v>
      </c>
      <c r="K336" s="1375">
        <v>0</v>
      </c>
      <c r="L336" s="982" t="s">
        <v>541</v>
      </c>
      <c r="M336" s="982" t="s">
        <v>538</v>
      </c>
      <c r="N336" s="982" t="s">
        <v>513</v>
      </c>
      <c r="O336" s="983" t="s">
        <v>473</v>
      </c>
      <c r="P336" s="925"/>
    </row>
    <row r="337" spans="1:16" ht="31.5" x14ac:dyDescent="0.25">
      <c r="A337" s="1654"/>
      <c r="B337" s="1650"/>
      <c r="C337" s="1375">
        <v>2</v>
      </c>
      <c r="D337" s="982">
        <v>40269120</v>
      </c>
      <c r="E337" s="1375" t="s">
        <v>392</v>
      </c>
      <c r="F337" s="1375"/>
      <c r="G337" s="1375"/>
      <c r="H337" s="1375"/>
      <c r="I337" s="984">
        <v>45778</v>
      </c>
      <c r="J337" s="984">
        <v>45778</v>
      </c>
      <c r="K337" s="1375">
        <v>0</v>
      </c>
      <c r="L337" s="982" t="s">
        <v>541</v>
      </c>
      <c r="M337" s="982" t="s">
        <v>537</v>
      </c>
      <c r="N337" s="982" t="s">
        <v>513</v>
      </c>
      <c r="O337" s="983" t="s">
        <v>473</v>
      </c>
      <c r="P337" s="925"/>
    </row>
    <row r="338" spans="1:16" ht="31.5" x14ac:dyDescent="0.25">
      <c r="A338" s="1654"/>
      <c r="B338" s="1650" t="s">
        <v>959</v>
      </c>
      <c r="C338" s="1375">
        <v>1</v>
      </c>
      <c r="D338" s="982">
        <v>40269117</v>
      </c>
      <c r="E338" s="1371" t="s">
        <v>392</v>
      </c>
      <c r="F338" s="1375"/>
      <c r="G338" s="1375"/>
      <c r="H338" s="1375"/>
      <c r="I338" s="984">
        <v>45778</v>
      </c>
      <c r="J338" s="984">
        <v>45778</v>
      </c>
      <c r="K338" s="1375">
        <v>0</v>
      </c>
      <c r="L338" s="982" t="s">
        <v>541</v>
      </c>
      <c r="M338" s="982" t="s">
        <v>538</v>
      </c>
      <c r="N338" s="982" t="s">
        <v>514</v>
      </c>
      <c r="O338" s="983" t="s">
        <v>473</v>
      </c>
      <c r="P338" s="925"/>
    </row>
    <row r="339" spans="1:16" ht="31.5" x14ac:dyDescent="0.25">
      <c r="A339" s="1654"/>
      <c r="B339" s="1650"/>
      <c r="C339" s="1375">
        <v>2</v>
      </c>
      <c r="D339" s="982">
        <v>40269122</v>
      </c>
      <c r="E339" s="1375" t="s">
        <v>392</v>
      </c>
      <c r="F339" s="1375"/>
      <c r="G339" s="1375"/>
      <c r="H339" s="1375"/>
      <c r="I339" s="984">
        <v>45778</v>
      </c>
      <c r="J339" s="984">
        <v>45778</v>
      </c>
      <c r="K339" s="1375">
        <v>0</v>
      </c>
      <c r="L339" s="982">
        <v>5</v>
      </c>
      <c r="M339" s="982" t="s">
        <v>537</v>
      </c>
      <c r="N339" s="982" t="s">
        <v>514</v>
      </c>
      <c r="O339" s="983" t="s">
        <v>473</v>
      </c>
      <c r="P339" s="925"/>
    </row>
    <row r="340" spans="1:16" ht="31.5" x14ac:dyDescent="0.25">
      <c r="A340" s="1654"/>
      <c r="B340" s="1650"/>
      <c r="C340" s="1375">
        <v>3</v>
      </c>
      <c r="D340" s="982">
        <v>40269121</v>
      </c>
      <c r="E340" s="1375" t="s">
        <v>392</v>
      </c>
      <c r="F340" s="1375"/>
      <c r="G340" s="1375"/>
      <c r="H340" s="1375"/>
      <c r="I340" s="984">
        <v>45778</v>
      </c>
      <c r="J340" s="984">
        <v>45778</v>
      </c>
      <c r="K340" s="1375">
        <v>0</v>
      </c>
      <c r="L340" s="982">
        <v>6</v>
      </c>
      <c r="M340" s="982" t="s">
        <v>537</v>
      </c>
      <c r="N340" s="982" t="s">
        <v>514</v>
      </c>
      <c r="O340" s="983" t="s">
        <v>473</v>
      </c>
      <c r="P340" s="925"/>
    </row>
    <row r="341" spans="1:16" ht="31.5" x14ac:dyDescent="0.25">
      <c r="A341" s="1654"/>
      <c r="B341" s="1650" t="s">
        <v>960</v>
      </c>
      <c r="C341" s="1375">
        <v>1</v>
      </c>
      <c r="D341" s="982">
        <v>40269124</v>
      </c>
      <c r="E341" s="1371" t="s">
        <v>392</v>
      </c>
      <c r="F341" s="1375"/>
      <c r="G341" s="1375"/>
      <c r="H341" s="1375"/>
      <c r="I341" s="984">
        <v>45778</v>
      </c>
      <c r="J341" s="984">
        <v>45778</v>
      </c>
      <c r="K341" s="1375">
        <v>0</v>
      </c>
      <c r="L341" s="982" t="s">
        <v>541</v>
      </c>
      <c r="M341" s="982" t="s">
        <v>538</v>
      </c>
      <c r="N341" s="982" t="s">
        <v>515</v>
      </c>
      <c r="O341" s="983" t="s">
        <v>473</v>
      </c>
      <c r="P341" s="925"/>
    </row>
    <row r="342" spans="1:16" ht="31.5" x14ac:dyDescent="0.25">
      <c r="A342" s="1654"/>
      <c r="B342" s="1650"/>
      <c r="C342" s="1375">
        <v>2</v>
      </c>
      <c r="D342" s="982">
        <v>40269131</v>
      </c>
      <c r="E342" s="1375" t="s">
        <v>391</v>
      </c>
      <c r="F342" s="1375"/>
      <c r="G342" s="1375"/>
      <c r="H342" s="1375"/>
      <c r="I342" s="984">
        <v>45778</v>
      </c>
      <c r="J342" s="984">
        <v>45778</v>
      </c>
      <c r="K342" s="1375">
        <v>0</v>
      </c>
      <c r="L342" s="982" t="s">
        <v>541</v>
      </c>
      <c r="M342" s="982" t="s">
        <v>537</v>
      </c>
      <c r="N342" s="982" t="s">
        <v>515</v>
      </c>
      <c r="O342" s="983" t="s">
        <v>473</v>
      </c>
      <c r="P342" s="925"/>
    </row>
    <row r="343" spans="1:16" ht="31.5" x14ac:dyDescent="0.25">
      <c r="A343" s="1654"/>
      <c r="B343" s="1372" t="s">
        <v>961</v>
      </c>
      <c r="C343" s="1375">
        <v>1</v>
      </c>
      <c r="D343" s="982">
        <v>40269128</v>
      </c>
      <c r="E343" s="1371" t="s">
        <v>392</v>
      </c>
      <c r="F343" s="1375"/>
      <c r="G343" s="1375"/>
      <c r="H343" s="1375"/>
      <c r="I343" s="984">
        <v>45778</v>
      </c>
      <c r="J343" s="984">
        <v>45778</v>
      </c>
      <c r="K343" s="1375">
        <v>0</v>
      </c>
      <c r="L343" s="982" t="s">
        <v>544</v>
      </c>
      <c r="M343" s="982" t="s">
        <v>538</v>
      </c>
      <c r="N343" s="982" t="s">
        <v>516</v>
      </c>
      <c r="O343" s="983" t="s">
        <v>473</v>
      </c>
      <c r="P343" s="925"/>
    </row>
    <row r="344" spans="1:16" ht="31.5" x14ac:dyDescent="0.25">
      <c r="A344" s="1654"/>
      <c r="B344" s="1372" t="s">
        <v>962</v>
      </c>
      <c r="C344" s="1375">
        <v>1</v>
      </c>
      <c r="D344" s="982">
        <v>40269129</v>
      </c>
      <c r="E344" s="1371" t="s">
        <v>392</v>
      </c>
      <c r="F344" s="1375"/>
      <c r="G344" s="1375"/>
      <c r="H344" s="1375"/>
      <c r="I344" s="984">
        <v>45778</v>
      </c>
      <c r="J344" s="984">
        <v>45778</v>
      </c>
      <c r="K344" s="1375">
        <v>0</v>
      </c>
      <c r="L344" s="982" t="s">
        <v>544</v>
      </c>
      <c r="M344" s="982" t="s">
        <v>538</v>
      </c>
      <c r="N344" s="982" t="s">
        <v>545</v>
      </c>
      <c r="O344" s="983" t="s">
        <v>473</v>
      </c>
      <c r="P344" s="925"/>
    </row>
    <row r="345" spans="1:16" ht="31.5" x14ac:dyDescent="0.25">
      <c r="A345" s="1654"/>
      <c r="B345" s="1650" t="s">
        <v>994</v>
      </c>
      <c r="C345" s="1375">
        <v>1</v>
      </c>
      <c r="D345" s="982">
        <v>40268737</v>
      </c>
      <c r="E345" s="1371" t="s">
        <v>392</v>
      </c>
      <c r="F345" s="1375"/>
      <c r="G345" s="1375"/>
      <c r="H345" s="1375"/>
      <c r="I345" s="984">
        <v>45778</v>
      </c>
      <c r="J345" s="984">
        <v>45778</v>
      </c>
      <c r="K345" s="1375">
        <v>1</v>
      </c>
      <c r="L345" s="982" t="s">
        <v>542</v>
      </c>
      <c r="M345" s="982" t="s">
        <v>536</v>
      </c>
      <c r="N345" s="1371" t="s">
        <v>517</v>
      </c>
      <c r="O345" s="983" t="s">
        <v>473</v>
      </c>
      <c r="P345" s="925"/>
    </row>
    <row r="346" spans="1:16" ht="31.5" x14ac:dyDescent="0.25">
      <c r="A346" s="1654"/>
      <c r="B346" s="1650"/>
      <c r="C346" s="1375">
        <v>2</v>
      </c>
      <c r="D346" s="982">
        <v>40268739</v>
      </c>
      <c r="E346" s="1375" t="s">
        <v>392</v>
      </c>
      <c r="F346" s="1375"/>
      <c r="G346" s="1375"/>
      <c r="H346" s="1375"/>
      <c r="I346" s="984">
        <v>45778</v>
      </c>
      <c r="J346" s="984">
        <v>45778</v>
      </c>
      <c r="K346" s="1375">
        <v>1</v>
      </c>
      <c r="L346" s="982" t="s">
        <v>542</v>
      </c>
      <c r="M346" s="982" t="s">
        <v>539</v>
      </c>
      <c r="N346" s="1371" t="s">
        <v>517</v>
      </c>
      <c r="O346" s="983" t="s">
        <v>473</v>
      </c>
      <c r="P346" s="925"/>
    </row>
    <row r="347" spans="1:16" ht="31.5" x14ac:dyDescent="0.25">
      <c r="A347" s="1654"/>
      <c r="B347" s="1650"/>
      <c r="C347" s="1375">
        <v>3</v>
      </c>
      <c r="D347" s="982">
        <v>40268743</v>
      </c>
      <c r="E347" s="1375" t="s">
        <v>391</v>
      </c>
      <c r="F347" s="1375"/>
      <c r="G347" s="1375"/>
      <c r="H347" s="1375"/>
      <c r="I347" s="984">
        <v>45778</v>
      </c>
      <c r="J347" s="984">
        <v>45778</v>
      </c>
      <c r="K347" s="1375">
        <v>1</v>
      </c>
      <c r="L347" s="982" t="s">
        <v>541</v>
      </c>
      <c r="M347" s="982" t="s">
        <v>539</v>
      </c>
      <c r="N347" s="1371" t="s">
        <v>517</v>
      </c>
      <c r="O347" s="983" t="s">
        <v>473</v>
      </c>
      <c r="P347" s="925"/>
    </row>
    <row r="348" spans="1:16" ht="31.5" x14ac:dyDescent="0.25">
      <c r="A348" s="1654"/>
      <c r="B348" s="1650" t="s">
        <v>964</v>
      </c>
      <c r="C348" s="1375">
        <v>1</v>
      </c>
      <c r="D348" s="982">
        <v>40268766</v>
      </c>
      <c r="E348" s="1371" t="s">
        <v>392</v>
      </c>
      <c r="F348" s="1375"/>
      <c r="G348" s="1375"/>
      <c r="H348" s="1375"/>
      <c r="I348" s="984">
        <v>45778</v>
      </c>
      <c r="J348" s="984">
        <v>45778</v>
      </c>
      <c r="K348" s="1375">
        <v>1</v>
      </c>
      <c r="L348" s="982" t="s">
        <v>543</v>
      </c>
      <c r="M348" s="982" t="s">
        <v>536</v>
      </c>
      <c r="N348" s="1371" t="s">
        <v>518</v>
      </c>
      <c r="O348" s="983" t="s">
        <v>473</v>
      </c>
      <c r="P348" s="925"/>
    </row>
    <row r="349" spans="1:16" ht="31.5" x14ac:dyDescent="0.25">
      <c r="A349" s="1654"/>
      <c r="B349" s="1650"/>
      <c r="C349" s="1375">
        <v>2</v>
      </c>
      <c r="D349" s="982">
        <v>40268768</v>
      </c>
      <c r="E349" s="1371" t="s">
        <v>392</v>
      </c>
      <c r="F349" s="1375"/>
      <c r="G349" s="1375"/>
      <c r="H349" s="1375"/>
      <c r="I349" s="984">
        <v>45778</v>
      </c>
      <c r="J349" s="984">
        <v>45778</v>
      </c>
      <c r="K349" s="1375">
        <v>1</v>
      </c>
      <c r="L349" s="982" t="s">
        <v>543</v>
      </c>
      <c r="M349" s="982" t="s">
        <v>536</v>
      </c>
      <c r="N349" s="1371" t="s">
        <v>518</v>
      </c>
      <c r="O349" s="983" t="s">
        <v>473</v>
      </c>
      <c r="P349" s="925"/>
    </row>
    <row r="350" spans="1:16" ht="31.5" x14ac:dyDescent="0.25">
      <c r="A350" s="1654"/>
      <c r="B350" s="1650" t="s">
        <v>1245</v>
      </c>
      <c r="C350" s="1375">
        <v>1</v>
      </c>
      <c r="D350" s="982">
        <v>40268774</v>
      </c>
      <c r="E350" s="1371" t="s">
        <v>392</v>
      </c>
      <c r="F350" s="1375"/>
      <c r="G350" s="1375"/>
      <c r="H350" s="1375"/>
      <c r="I350" s="984">
        <v>45778</v>
      </c>
      <c r="J350" s="984">
        <v>45778</v>
      </c>
      <c r="K350" s="1375">
        <v>1</v>
      </c>
      <c r="L350" s="982" t="s">
        <v>543</v>
      </c>
      <c r="M350" s="982" t="s">
        <v>536</v>
      </c>
      <c r="N350" s="1371" t="s">
        <v>519</v>
      </c>
      <c r="O350" s="983" t="s">
        <v>473</v>
      </c>
      <c r="P350" s="925"/>
    </row>
    <row r="351" spans="1:16" ht="31.5" x14ac:dyDescent="0.25">
      <c r="A351" s="1654"/>
      <c r="B351" s="1650"/>
      <c r="C351" s="1375">
        <v>2</v>
      </c>
      <c r="D351" s="982">
        <v>40268778</v>
      </c>
      <c r="E351" s="1371" t="s">
        <v>392</v>
      </c>
      <c r="F351" s="1375"/>
      <c r="G351" s="1375"/>
      <c r="H351" s="1375"/>
      <c r="I351" s="984">
        <v>45778</v>
      </c>
      <c r="J351" s="984">
        <v>45778</v>
      </c>
      <c r="K351" s="1375">
        <v>1</v>
      </c>
      <c r="L351" s="982" t="s">
        <v>543</v>
      </c>
      <c r="M351" s="982" t="s">
        <v>536</v>
      </c>
      <c r="N351" s="1371" t="s">
        <v>519</v>
      </c>
      <c r="O351" s="983" t="s">
        <v>473</v>
      </c>
      <c r="P351" s="925"/>
    </row>
    <row r="352" spans="1:16" ht="31.5" x14ac:dyDescent="0.25">
      <c r="A352" s="1654"/>
      <c r="B352" s="1650" t="s">
        <v>966</v>
      </c>
      <c r="C352" s="1375">
        <v>1</v>
      </c>
      <c r="D352" s="982">
        <v>40268781</v>
      </c>
      <c r="E352" s="1371" t="s">
        <v>392</v>
      </c>
      <c r="F352" s="1375"/>
      <c r="G352" s="1375">
        <v>1</v>
      </c>
      <c r="H352" s="1375"/>
      <c r="I352" s="984">
        <v>45778</v>
      </c>
      <c r="J352" s="984">
        <v>45778</v>
      </c>
      <c r="K352" s="1375">
        <v>1</v>
      </c>
      <c r="L352" s="982" t="s">
        <v>543</v>
      </c>
      <c r="M352" s="982" t="s">
        <v>536</v>
      </c>
      <c r="N352" s="1371" t="s">
        <v>520</v>
      </c>
      <c r="O352" s="983" t="s">
        <v>473</v>
      </c>
      <c r="P352" s="925"/>
    </row>
    <row r="353" spans="1:16" ht="78.75" customHeight="1" x14ac:dyDescent="0.25">
      <c r="A353" s="1654"/>
      <c r="B353" s="1650"/>
      <c r="C353" s="1375">
        <v>2</v>
      </c>
      <c r="D353" s="982">
        <v>40268783</v>
      </c>
      <c r="E353" s="1371" t="s">
        <v>392</v>
      </c>
      <c r="F353" s="1375"/>
      <c r="G353" s="1375"/>
      <c r="H353" s="1375"/>
      <c r="I353" s="984">
        <v>45778</v>
      </c>
      <c r="J353" s="984">
        <v>45778</v>
      </c>
      <c r="K353" s="1375">
        <v>1</v>
      </c>
      <c r="L353" s="982" t="s">
        <v>543</v>
      </c>
      <c r="M353" s="982" t="s">
        <v>536</v>
      </c>
      <c r="N353" s="1371" t="s">
        <v>520</v>
      </c>
      <c r="O353" s="983" t="s">
        <v>473</v>
      </c>
      <c r="P353" s="925"/>
    </row>
    <row r="354" spans="1:16" ht="31.5" x14ac:dyDescent="0.25">
      <c r="A354" s="1654"/>
      <c r="B354" s="1650" t="s">
        <v>967</v>
      </c>
      <c r="C354" s="1375">
        <v>1</v>
      </c>
      <c r="D354" s="982">
        <v>40268793</v>
      </c>
      <c r="E354" s="1371" t="s">
        <v>392</v>
      </c>
      <c r="F354" s="1375"/>
      <c r="G354" s="1375">
        <v>1</v>
      </c>
      <c r="H354" s="1375"/>
      <c r="I354" s="984">
        <v>45778</v>
      </c>
      <c r="J354" s="984">
        <v>45778</v>
      </c>
      <c r="K354" s="1375">
        <v>1</v>
      </c>
      <c r="L354" s="982" t="s">
        <v>543</v>
      </c>
      <c r="M354" s="982" t="s">
        <v>536</v>
      </c>
      <c r="N354" s="1371" t="s">
        <v>518</v>
      </c>
      <c r="O354" s="983" t="s">
        <v>473</v>
      </c>
      <c r="P354" s="925"/>
    </row>
    <row r="355" spans="1:16" ht="31.5" x14ac:dyDescent="0.25">
      <c r="A355" s="1654"/>
      <c r="B355" s="1650"/>
      <c r="C355" s="1375">
        <v>2</v>
      </c>
      <c r="D355" s="982">
        <v>40268788</v>
      </c>
      <c r="E355" s="1371" t="s">
        <v>392</v>
      </c>
      <c r="F355" s="1375"/>
      <c r="G355" s="1375"/>
      <c r="H355" s="1375"/>
      <c r="I355" s="984">
        <v>45778</v>
      </c>
      <c r="J355" s="984">
        <v>45778</v>
      </c>
      <c r="K355" s="1375">
        <v>1</v>
      </c>
      <c r="L355" s="982" t="s">
        <v>543</v>
      </c>
      <c r="M355" s="982" t="s">
        <v>536</v>
      </c>
      <c r="N355" s="1371" t="s">
        <v>518</v>
      </c>
      <c r="O355" s="983" t="s">
        <v>473</v>
      </c>
      <c r="P355" s="925"/>
    </row>
    <row r="356" spans="1:16" ht="31.5" x14ac:dyDescent="0.25">
      <c r="A356" s="1654"/>
      <c r="B356" s="1650" t="s">
        <v>968</v>
      </c>
      <c r="C356" s="1375">
        <v>1</v>
      </c>
      <c r="D356" s="982">
        <v>40268794</v>
      </c>
      <c r="E356" s="1371" t="s">
        <v>392</v>
      </c>
      <c r="F356" s="1375"/>
      <c r="G356" s="1375"/>
      <c r="H356" s="1375"/>
      <c r="I356" s="984">
        <v>45778</v>
      </c>
      <c r="J356" s="984">
        <v>45778</v>
      </c>
      <c r="K356" s="1375">
        <v>1</v>
      </c>
      <c r="L356" s="982" t="s">
        <v>543</v>
      </c>
      <c r="M356" s="982" t="s">
        <v>536</v>
      </c>
      <c r="N356" s="1371" t="s">
        <v>521</v>
      </c>
      <c r="O356" s="983" t="s">
        <v>473</v>
      </c>
      <c r="P356" s="925"/>
    </row>
    <row r="357" spans="1:16" ht="31.5" x14ac:dyDescent="0.25">
      <c r="A357" s="1654"/>
      <c r="B357" s="1650"/>
      <c r="C357" s="1375">
        <v>2</v>
      </c>
      <c r="D357" s="982">
        <v>40268797</v>
      </c>
      <c r="E357" s="1371" t="s">
        <v>392</v>
      </c>
      <c r="F357" s="1375"/>
      <c r="G357" s="1375"/>
      <c r="H357" s="1375"/>
      <c r="I357" s="984">
        <v>45778</v>
      </c>
      <c r="J357" s="984">
        <v>45778</v>
      </c>
      <c r="K357" s="1375">
        <v>1</v>
      </c>
      <c r="L357" s="982" t="s">
        <v>543</v>
      </c>
      <c r="M357" s="982" t="s">
        <v>536</v>
      </c>
      <c r="N357" s="1371" t="s">
        <v>521</v>
      </c>
      <c r="O357" s="983" t="s">
        <v>473</v>
      </c>
      <c r="P357" s="925"/>
    </row>
    <row r="358" spans="1:16" ht="31.5" x14ac:dyDescent="0.25">
      <c r="A358" s="1654"/>
      <c r="B358" s="1372" t="s">
        <v>969</v>
      </c>
      <c r="C358" s="1375">
        <v>1</v>
      </c>
      <c r="D358" s="982">
        <v>40268848</v>
      </c>
      <c r="E358" s="1371" t="s">
        <v>392</v>
      </c>
      <c r="F358" s="1375"/>
      <c r="G358" s="1375"/>
      <c r="H358" s="1375"/>
      <c r="I358" s="984">
        <v>45778</v>
      </c>
      <c r="J358" s="984">
        <v>45778</v>
      </c>
      <c r="K358" s="1375">
        <v>1</v>
      </c>
      <c r="L358" s="982" t="s">
        <v>544</v>
      </c>
      <c r="M358" s="982" t="s">
        <v>536</v>
      </c>
      <c r="N358" s="1371" t="s">
        <v>522</v>
      </c>
      <c r="O358" s="983" t="s">
        <v>473</v>
      </c>
      <c r="P358" s="925"/>
    </row>
    <row r="359" spans="1:16" ht="31.5" x14ac:dyDescent="0.25">
      <c r="A359" s="1654"/>
      <c r="B359" s="1650" t="s">
        <v>970</v>
      </c>
      <c r="C359" s="1375">
        <v>1</v>
      </c>
      <c r="D359" s="982">
        <v>40268798</v>
      </c>
      <c r="E359" s="1371" t="s">
        <v>392</v>
      </c>
      <c r="F359" s="1375"/>
      <c r="G359" s="1375"/>
      <c r="H359" s="1375"/>
      <c r="I359" s="984">
        <v>45778</v>
      </c>
      <c r="J359" s="984">
        <v>45778</v>
      </c>
      <c r="K359" s="1375">
        <v>1</v>
      </c>
      <c r="L359" s="982" t="s">
        <v>543</v>
      </c>
      <c r="M359" s="982" t="s">
        <v>536</v>
      </c>
      <c r="N359" s="1371" t="s">
        <v>523</v>
      </c>
      <c r="O359" s="983" t="s">
        <v>473</v>
      </c>
      <c r="P359" s="925"/>
    </row>
    <row r="360" spans="1:16" ht="31.5" x14ac:dyDescent="0.25">
      <c r="A360" s="1654"/>
      <c r="B360" s="1650"/>
      <c r="C360" s="1375">
        <v>2</v>
      </c>
      <c r="D360" s="982">
        <v>40268799</v>
      </c>
      <c r="E360" s="1371" t="s">
        <v>392</v>
      </c>
      <c r="F360" s="1375"/>
      <c r="G360" s="1375"/>
      <c r="H360" s="1375"/>
      <c r="I360" s="984">
        <v>45778</v>
      </c>
      <c r="J360" s="984">
        <v>45778</v>
      </c>
      <c r="K360" s="1375">
        <v>1</v>
      </c>
      <c r="L360" s="982" t="s">
        <v>543</v>
      </c>
      <c r="M360" s="982" t="s">
        <v>536</v>
      </c>
      <c r="N360" s="1371" t="s">
        <v>523</v>
      </c>
      <c r="O360" s="983" t="s">
        <v>473</v>
      </c>
      <c r="P360" s="925"/>
    </row>
    <row r="361" spans="1:16" ht="31.5" x14ac:dyDescent="0.25">
      <c r="A361" s="1654"/>
      <c r="B361" s="1372" t="s">
        <v>971</v>
      </c>
      <c r="C361" s="1375">
        <v>1</v>
      </c>
      <c r="D361" s="982">
        <v>40268850</v>
      </c>
      <c r="E361" s="1371" t="s">
        <v>392</v>
      </c>
      <c r="F361" s="1375"/>
      <c r="G361" s="1375"/>
      <c r="H361" s="1375"/>
      <c r="I361" s="984">
        <v>45778</v>
      </c>
      <c r="J361" s="984">
        <v>45778</v>
      </c>
      <c r="K361" s="1375">
        <v>1</v>
      </c>
      <c r="L361" s="982" t="s">
        <v>544</v>
      </c>
      <c r="M361" s="982" t="s">
        <v>536</v>
      </c>
      <c r="N361" s="1371" t="s">
        <v>524</v>
      </c>
      <c r="O361" s="983" t="s">
        <v>473</v>
      </c>
      <c r="P361" s="925"/>
    </row>
    <row r="362" spans="1:16" ht="31.5" x14ac:dyDescent="0.25">
      <c r="A362" s="1654"/>
      <c r="B362" s="1650" t="s">
        <v>972</v>
      </c>
      <c r="C362" s="1375">
        <v>1</v>
      </c>
      <c r="D362" s="982">
        <v>40268801</v>
      </c>
      <c r="E362" s="1371" t="s">
        <v>392</v>
      </c>
      <c r="F362" s="1375"/>
      <c r="G362" s="1375"/>
      <c r="H362" s="1375"/>
      <c r="I362" s="984">
        <v>45778</v>
      </c>
      <c r="J362" s="984">
        <v>45778</v>
      </c>
      <c r="K362" s="1375">
        <v>1</v>
      </c>
      <c r="L362" s="982" t="s">
        <v>543</v>
      </c>
      <c r="M362" s="982" t="s">
        <v>536</v>
      </c>
      <c r="N362" s="1371" t="s">
        <v>525</v>
      </c>
      <c r="O362" s="983" t="s">
        <v>473</v>
      </c>
      <c r="P362" s="925"/>
    </row>
    <row r="363" spans="1:16" ht="31.5" x14ac:dyDescent="0.25">
      <c r="A363" s="1654"/>
      <c r="B363" s="1650"/>
      <c r="C363" s="1375">
        <v>2</v>
      </c>
      <c r="D363" s="982">
        <v>40268802</v>
      </c>
      <c r="E363" s="1371" t="s">
        <v>392</v>
      </c>
      <c r="F363" s="1375"/>
      <c r="G363" s="1375"/>
      <c r="H363" s="1375"/>
      <c r="I363" s="984">
        <v>45778</v>
      </c>
      <c r="J363" s="984">
        <v>45778</v>
      </c>
      <c r="K363" s="1375">
        <v>1</v>
      </c>
      <c r="L363" s="982" t="s">
        <v>543</v>
      </c>
      <c r="M363" s="982" t="s">
        <v>536</v>
      </c>
      <c r="N363" s="1371" t="s">
        <v>525</v>
      </c>
      <c r="O363" s="983" t="s">
        <v>473</v>
      </c>
      <c r="P363" s="925"/>
    </row>
    <row r="364" spans="1:16" ht="31.5" x14ac:dyDescent="0.25">
      <c r="A364" s="1654"/>
      <c r="B364" s="1372" t="s">
        <v>973</v>
      </c>
      <c r="C364" s="1375">
        <v>1</v>
      </c>
      <c r="D364" s="982">
        <v>40268851</v>
      </c>
      <c r="E364" s="1371" t="s">
        <v>392</v>
      </c>
      <c r="F364" s="1375"/>
      <c r="G364" s="1375"/>
      <c r="H364" s="1375"/>
      <c r="I364" s="984">
        <v>45778</v>
      </c>
      <c r="J364" s="984">
        <v>45778</v>
      </c>
      <c r="K364" s="1375">
        <v>1</v>
      </c>
      <c r="L364" s="982" t="s">
        <v>544</v>
      </c>
      <c r="M364" s="982" t="s">
        <v>536</v>
      </c>
      <c r="N364" s="1371" t="s">
        <v>526</v>
      </c>
      <c r="O364" s="983" t="s">
        <v>473</v>
      </c>
      <c r="P364" s="925"/>
    </row>
    <row r="365" spans="1:16" ht="31.5" x14ac:dyDescent="0.25">
      <c r="A365" s="1654"/>
      <c r="B365" s="1650" t="s">
        <v>974</v>
      </c>
      <c r="C365" s="1375">
        <v>1</v>
      </c>
      <c r="D365" s="982">
        <v>40268818</v>
      </c>
      <c r="E365" s="1371" t="s">
        <v>392</v>
      </c>
      <c r="F365" s="1375"/>
      <c r="G365" s="1375"/>
      <c r="H365" s="1375"/>
      <c r="I365" s="984">
        <v>45778</v>
      </c>
      <c r="J365" s="984">
        <v>45778</v>
      </c>
      <c r="K365" s="1375">
        <v>1</v>
      </c>
      <c r="L365" s="982">
        <v>4</v>
      </c>
      <c r="M365" s="982" t="s">
        <v>536</v>
      </c>
      <c r="N365" s="1371" t="s">
        <v>527</v>
      </c>
      <c r="O365" s="983" t="s">
        <v>473</v>
      </c>
      <c r="P365" s="925"/>
    </row>
    <row r="366" spans="1:16" ht="31.5" x14ac:dyDescent="0.25">
      <c r="A366" s="1654"/>
      <c r="B366" s="1650"/>
      <c r="C366" s="1375">
        <v>2</v>
      </c>
      <c r="D366" s="982">
        <v>40268824</v>
      </c>
      <c r="E366" s="1371" t="s">
        <v>392</v>
      </c>
      <c r="F366" s="1375"/>
      <c r="G366" s="1375"/>
      <c r="H366" s="1375"/>
      <c r="I366" s="984">
        <v>45778</v>
      </c>
      <c r="J366" s="984">
        <v>45778</v>
      </c>
      <c r="K366" s="1375">
        <v>1</v>
      </c>
      <c r="L366" s="982" t="s">
        <v>543</v>
      </c>
      <c r="M366" s="982" t="s">
        <v>536</v>
      </c>
      <c r="N366" s="1371" t="s">
        <v>527</v>
      </c>
      <c r="O366" s="983" t="s">
        <v>473</v>
      </c>
      <c r="P366" s="925"/>
    </row>
    <row r="367" spans="1:16" ht="31.5" x14ac:dyDescent="0.25">
      <c r="A367" s="1654"/>
      <c r="B367" s="1372" t="s">
        <v>975</v>
      </c>
      <c r="C367" s="1375">
        <v>1</v>
      </c>
      <c r="D367" s="982">
        <v>40268863</v>
      </c>
      <c r="E367" s="1371" t="s">
        <v>392</v>
      </c>
      <c r="F367" s="1375"/>
      <c r="G367" s="1375"/>
      <c r="H367" s="1375"/>
      <c r="I367" s="984">
        <v>45778</v>
      </c>
      <c r="J367" s="984">
        <v>45778</v>
      </c>
      <c r="K367" s="1375">
        <v>1</v>
      </c>
      <c r="L367" s="982" t="s">
        <v>544</v>
      </c>
      <c r="M367" s="982" t="s">
        <v>536</v>
      </c>
      <c r="N367" s="1371" t="s">
        <v>528</v>
      </c>
      <c r="O367" s="983" t="s">
        <v>473</v>
      </c>
      <c r="P367" s="925"/>
    </row>
    <row r="368" spans="1:16" ht="31.5" x14ac:dyDescent="0.25">
      <c r="A368" s="1654"/>
      <c r="B368" s="1650" t="s">
        <v>976</v>
      </c>
      <c r="C368" s="1375">
        <v>1</v>
      </c>
      <c r="D368" s="982">
        <v>40268828</v>
      </c>
      <c r="E368" s="1371" t="s">
        <v>392</v>
      </c>
      <c r="F368" s="1375"/>
      <c r="G368" s="1375">
        <v>1</v>
      </c>
      <c r="H368" s="1375"/>
      <c r="I368" s="984">
        <v>45778</v>
      </c>
      <c r="J368" s="984">
        <v>45778</v>
      </c>
      <c r="K368" s="1375">
        <v>1</v>
      </c>
      <c r="L368" s="982" t="s">
        <v>543</v>
      </c>
      <c r="M368" s="982" t="s">
        <v>536</v>
      </c>
      <c r="N368" s="1371" t="s">
        <v>529</v>
      </c>
      <c r="O368" s="983" t="s">
        <v>473</v>
      </c>
      <c r="P368" s="925"/>
    </row>
    <row r="369" spans="1:16" ht="31.5" x14ac:dyDescent="0.25">
      <c r="A369" s="1654"/>
      <c r="B369" s="1650"/>
      <c r="C369" s="1375">
        <v>2</v>
      </c>
      <c r="D369" s="982">
        <v>40268825</v>
      </c>
      <c r="E369" s="1371" t="s">
        <v>392</v>
      </c>
      <c r="F369" s="1375"/>
      <c r="G369" s="1375"/>
      <c r="H369" s="1375"/>
      <c r="I369" s="984">
        <v>45778</v>
      </c>
      <c r="J369" s="984">
        <v>45778</v>
      </c>
      <c r="K369" s="1375">
        <v>1</v>
      </c>
      <c r="L369" s="982" t="s">
        <v>543</v>
      </c>
      <c r="M369" s="982" t="s">
        <v>536</v>
      </c>
      <c r="N369" s="1371" t="s">
        <v>529</v>
      </c>
      <c r="O369" s="983" t="s">
        <v>473</v>
      </c>
      <c r="P369" s="925"/>
    </row>
    <row r="370" spans="1:16" ht="31.5" x14ac:dyDescent="0.25">
      <c r="A370" s="1654"/>
      <c r="B370" s="1650" t="s">
        <v>995</v>
      </c>
      <c r="C370" s="1375">
        <v>1</v>
      </c>
      <c r="D370" s="982">
        <v>40268832</v>
      </c>
      <c r="E370" s="1371" t="s">
        <v>392</v>
      </c>
      <c r="F370" s="1375"/>
      <c r="G370" s="1375"/>
      <c r="H370" s="1375"/>
      <c r="I370" s="984">
        <v>45778</v>
      </c>
      <c r="J370" s="984">
        <v>45778</v>
      </c>
      <c r="K370" s="1375">
        <v>1</v>
      </c>
      <c r="L370" s="982">
        <v>4</v>
      </c>
      <c r="M370" s="982">
        <v>1600</v>
      </c>
      <c r="N370" s="1371" t="s">
        <v>530</v>
      </c>
      <c r="O370" s="983" t="s">
        <v>473</v>
      </c>
      <c r="P370" s="925"/>
    </row>
    <row r="371" spans="1:16" ht="31.5" x14ac:dyDescent="0.25">
      <c r="A371" s="1654"/>
      <c r="B371" s="1650"/>
      <c r="C371" s="1375">
        <v>2</v>
      </c>
      <c r="D371" s="982">
        <v>40268841</v>
      </c>
      <c r="E371" s="1375" t="s">
        <v>392</v>
      </c>
      <c r="F371" s="1375"/>
      <c r="G371" s="1375"/>
      <c r="H371" s="1375"/>
      <c r="I371" s="984">
        <v>45778</v>
      </c>
      <c r="J371" s="984">
        <v>45778</v>
      </c>
      <c r="K371" s="1375">
        <v>1</v>
      </c>
      <c r="L371" s="982" t="s">
        <v>543</v>
      </c>
      <c r="M371" s="982" t="s">
        <v>536</v>
      </c>
      <c r="N371" s="1371" t="s">
        <v>530</v>
      </c>
      <c r="O371" s="983" t="s">
        <v>473</v>
      </c>
      <c r="P371" s="925"/>
    </row>
    <row r="372" spans="1:16" ht="31.5" x14ac:dyDescent="0.25">
      <c r="A372" s="1654"/>
      <c r="B372" s="1650"/>
      <c r="C372" s="1375">
        <v>3</v>
      </c>
      <c r="D372" s="982">
        <v>40268845</v>
      </c>
      <c r="E372" s="1375" t="s">
        <v>391</v>
      </c>
      <c r="F372" s="1375"/>
      <c r="G372" s="1375"/>
      <c r="H372" s="1375"/>
      <c r="I372" s="984">
        <v>45778</v>
      </c>
      <c r="J372" s="984">
        <v>45778</v>
      </c>
      <c r="K372" s="1375">
        <v>1</v>
      </c>
      <c r="L372" s="982">
        <v>3</v>
      </c>
      <c r="M372" s="982">
        <v>1275</v>
      </c>
      <c r="N372" s="1371" t="s">
        <v>530</v>
      </c>
      <c r="O372" s="983" t="s">
        <v>473</v>
      </c>
      <c r="P372" s="925"/>
    </row>
    <row r="373" spans="1:16" ht="31.5" x14ac:dyDescent="0.25">
      <c r="A373" s="1654"/>
      <c r="B373" s="1650" t="s">
        <v>978</v>
      </c>
      <c r="C373" s="1375">
        <v>1</v>
      </c>
      <c r="D373" s="982">
        <v>40268784</v>
      </c>
      <c r="E373" s="1371" t="s">
        <v>392</v>
      </c>
      <c r="F373" s="1375"/>
      <c r="G373" s="1375"/>
      <c r="H373" s="1375"/>
      <c r="I373" s="984">
        <v>45778</v>
      </c>
      <c r="J373" s="984">
        <v>45778</v>
      </c>
      <c r="K373" s="1375">
        <v>1</v>
      </c>
      <c r="L373" s="982" t="s">
        <v>543</v>
      </c>
      <c r="M373" s="982" t="s">
        <v>536</v>
      </c>
      <c r="N373" s="1371" t="s">
        <v>531</v>
      </c>
      <c r="O373" s="983" t="s">
        <v>473</v>
      </c>
      <c r="P373" s="925"/>
    </row>
    <row r="374" spans="1:16" ht="31.5" x14ac:dyDescent="0.25">
      <c r="A374" s="1654"/>
      <c r="B374" s="1650"/>
      <c r="C374" s="1375">
        <v>2</v>
      </c>
      <c r="D374" s="982">
        <v>40268785</v>
      </c>
      <c r="E374" s="1371" t="s">
        <v>392</v>
      </c>
      <c r="F374" s="1375"/>
      <c r="G374" s="1375"/>
      <c r="H374" s="1375"/>
      <c r="I374" s="984">
        <v>45778</v>
      </c>
      <c r="J374" s="984">
        <v>45778</v>
      </c>
      <c r="K374" s="1375">
        <v>1</v>
      </c>
      <c r="L374" s="982" t="s">
        <v>543</v>
      </c>
      <c r="M374" s="982" t="s">
        <v>536</v>
      </c>
      <c r="N374" s="1371" t="s">
        <v>531</v>
      </c>
      <c r="O374" s="983" t="s">
        <v>473</v>
      </c>
      <c r="P374" s="925"/>
    </row>
    <row r="375" spans="1:16" ht="31.5" x14ac:dyDescent="0.25">
      <c r="A375" s="1654"/>
      <c r="B375" s="1651" t="s">
        <v>979</v>
      </c>
      <c r="C375" s="1375">
        <v>1</v>
      </c>
      <c r="D375" s="1371" t="s">
        <v>890</v>
      </c>
      <c r="E375" s="1371" t="s">
        <v>392</v>
      </c>
      <c r="F375" s="1375">
        <v>2</v>
      </c>
      <c r="G375" s="1375">
        <v>1</v>
      </c>
      <c r="H375" s="1375"/>
      <c r="I375" s="974">
        <v>45901</v>
      </c>
      <c r="J375" s="984">
        <v>45778</v>
      </c>
      <c r="K375" s="1375">
        <v>0</v>
      </c>
      <c r="L375" s="982">
        <v>7</v>
      </c>
      <c r="M375" s="982">
        <v>1800</v>
      </c>
      <c r="N375" s="1371" t="s">
        <v>532</v>
      </c>
      <c r="O375" s="983" t="s">
        <v>474</v>
      </c>
      <c r="P375" s="925"/>
    </row>
    <row r="376" spans="1:16" ht="31.5" x14ac:dyDescent="0.25">
      <c r="A376" s="1654"/>
      <c r="B376" s="1651"/>
      <c r="C376" s="1375">
        <v>2</v>
      </c>
      <c r="D376" s="1371" t="s">
        <v>891</v>
      </c>
      <c r="E376" s="1371" t="s">
        <v>392</v>
      </c>
      <c r="F376" s="1375">
        <v>1</v>
      </c>
      <c r="G376" s="1375">
        <v>1</v>
      </c>
      <c r="H376" s="1375"/>
      <c r="I376" s="974">
        <v>45901</v>
      </c>
      <c r="J376" s="984">
        <v>45778</v>
      </c>
      <c r="K376" s="1375">
        <v>0</v>
      </c>
      <c r="L376" s="982">
        <v>7</v>
      </c>
      <c r="M376" s="982">
        <v>1800</v>
      </c>
      <c r="N376" s="1371" t="s">
        <v>532</v>
      </c>
      <c r="O376" s="983" t="s">
        <v>474</v>
      </c>
      <c r="P376" s="925"/>
    </row>
    <row r="377" spans="1:16" ht="31.5" x14ac:dyDescent="0.25">
      <c r="A377" s="1654"/>
      <c r="B377" s="1651"/>
      <c r="C377" s="1375">
        <v>3</v>
      </c>
      <c r="D377" s="1371" t="s">
        <v>892</v>
      </c>
      <c r="E377" s="1371" t="s">
        <v>392</v>
      </c>
      <c r="F377" s="1375"/>
      <c r="G377" s="1375"/>
      <c r="H377" s="1375"/>
      <c r="I377" s="974">
        <v>45901</v>
      </c>
      <c r="J377" s="984">
        <v>45778</v>
      </c>
      <c r="K377" s="1375">
        <v>0</v>
      </c>
      <c r="L377" s="982">
        <v>7</v>
      </c>
      <c r="M377" s="982">
        <v>1800</v>
      </c>
      <c r="N377" s="1371" t="s">
        <v>532</v>
      </c>
      <c r="O377" s="983" t="s">
        <v>474</v>
      </c>
      <c r="P377" s="925"/>
    </row>
    <row r="378" spans="1:16" ht="31.5" x14ac:dyDescent="0.25">
      <c r="A378" s="1654"/>
      <c r="B378" s="1651"/>
      <c r="C378" s="1375">
        <v>4</v>
      </c>
      <c r="D378" s="1371" t="s">
        <v>895</v>
      </c>
      <c r="E378" s="1375" t="s">
        <v>391</v>
      </c>
      <c r="F378" s="1375"/>
      <c r="G378" s="1375"/>
      <c r="H378" s="1375"/>
      <c r="I378" s="974">
        <v>45901</v>
      </c>
      <c r="J378" s="984">
        <v>45778</v>
      </c>
      <c r="K378" s="1375">
        <v>0</v>
      </c>
      <c r="L378" s="982">
        <v>2</v>
      </c>
      <c r="M378" s="982">
        <v>900</v>
      </c>
      <c r="N378" s="1371" t="s">
        <v>532</v>
      </c>
      <c r="O378" s="983" t="s">
        <v>474</v>
      </c>
      <c r="P378" s="925"/>
    </row>
    <row r="379" spans="1:16" ht="31.5" x14ac:dyDescent="0.25">
      <c r="A379" s="1654"/>
      <c r="B379" s="1651"/>
      <c r="C379" s="1375">
        <v>5</v>
      </c>
      <c r="D379" s="1371" t="s">
        <v>894</v>
      </c>
      <c r="E379" s="1371" t="s">
        <v>392</v>
      </c>
      <c r="F379" s="1375"/>
      <c r="G379" s="1375">
        <v>1</v>
      </c>
      <c r="H379" s="1375"/>
      <c r="I379" s="974">
        <v>45901</v>
      </c>
      <c r="J379" s="984">
        <v>45778</v>
      </c>
      <c r="K379" s="1375">
        <v>0</v>
      </c>
      <c r="L379" s="982">
        <v>8</v>
      </c>
      <c r="M379" s="982">
        <v>2000</v>
      </c>
      <c r="N379" s="1371" t="s">
        <v>532</v>
      </c>
      <c r="O379" s="983" t="s">
        <v>474</v>
      </c>
      <c r="P379" s="925"/>
    </row>
    <row r="380" spans="1:16" ht="31.5" x14ac:dyDescent="0.25">
      <c r="A380" s="1654"/>
      <c r="B380" s="1651"/>
      <c r="C380" s="1375">
        <v>6</v>
      </c>
      <c r="D380" s="1371" t="s">
        <v>893</v>
      </c>
      <c r="E380" s="1375" t="s">
        <v>392</v>
      </c>
      <c r="F380" s="1375"/>
      <c r="G380" s="1375"/>
      <c r="H380" s="1375"/>
      <c r="I380" s="974">
        <v>45901</v>
      </c>
      <c r="J380" s="984">
        <v>45778</v>
      </c>
      <c r="K380" s="1375">
        <v>1</v>
      </c>
      <c r="L380" s="982">
        <v>8</v>
      </c>
      <c r="M380" s="982">
        <v>2000</v>
      </c>
      <c r="N380" s="1371" t="s">
        <v>532</v>
      </c>
      <c r="O380" s="983" t="s">
        <v>474</v>
      </c>
      <c r="P380" s="925"/>
    </row>
    <row r="381" spans="1:16" ht="31.5" x14ac:dyDescent="0.25">
      <c r="A381" s="1654"/>
      <c r="B381" s="1651"/>
      <c r="C381" s="1375">
        <v>7</v>
      </c>
      <c r="D381" s="1371">
        <v>6080015636</v>
      </c>
      <c r="E381" s="1371" t="s">
        <v>392</v>
      </c>
      <c r="F381" s="1375"/>
      <c r="G381" s="1375">
        <v>1</v>
      </c>
      <c r="H381" s="1375"/>
      <c r="I381" s="974">
        <v>45901</v>
      </c>
      <c r="J381" s="984">
        <v>45778</v>
      </c>
      <c r="K381" s="1375">
        <v>0</v>
      </c>
      <c r="L381" s="982">
        <v>2</v>
      </c>
      <c r="M381" s="982">
        <v>800</v>
      </c>
      <c r="N381" s="1371" t="s">
        <v>532</v>
      </c>
      <c r="O381" s="983" t="s">
        <v>475</v>
      </c>
      <c r="P381" s="925"/>
    </row>
    <row r="382" spans="1:16" ht="31.5" x14ac:dyDescent="0.25">
      <c r="A382" s="1654"/>
      <c r="B382" s="1651"/>
      <c r="C382" s="1375">
        <v>8</v>
      </c>
      <c r="D382" s="1371">
        <v>6080015637</v>
      </c>
      <c r="E382" s="1371" t="s">
        <v>391</v>
      </c>
      <c r="F382" s="1375"/>
      <c r="G382" s="1375"/>
      <c r="H382" s="1375"/>
      <c r="I382" s="974">
        <v>45901</v>
      </c>
      <c r="J382" s="984">
        <v>45778</v>
      </c>
      <c r="K382" s="1375">
        <v>0</v>
      </c>
      <c r="L382" s="982">
        <v>2</v>
      </c>
      <c r="M382" s="982">
        <v>800</v>
      </c>
      <c r="N382" s="1371" t="s">
        <v>532</v>
      </c>
      <c r="O382" s="983" t="s">
        <v>475</v>
      </c>
      <c r="P382" s="925"/>
    </row>
    <row r="383" spans="1:16" ht="31.5" x14ac:dyDescent="0.25">
      <c r="A383" s="1654"/>
      <c r="B383" s="1651"/>
      <c r="C383" s="1375">
        <v>9</v>
      </c>
      <c r="D383" s="1371">
        <v>6080015638</v>
      </c>
      <c r="E383" s="1375" t="s">
        <v>392</v>
      </c>
      <c r="F383" s="1375"/>
      <c r="G383" s="1375"/>
      <c r="H383" s="1375"/>
      <c r="I383" s="974">
        <v>45901</v>
      </c>
      <c r="J383" s="984">
        <v>45778</v>
      </c>
      <c r="K383" s="1375">
        <v>0</v>
      </c>
      <c r="L383" s="982">
        <v>2</v>
      </c>
      <c r="M383" s="982">
        <v>800</v>
      </c>
      <c r="N383" s="1371" t="s">
        <v>532</v>
      </c>
      <c r="O383" s="983" t="s">
        <v>475</v>
      </c>
      <c r="P383" s="925"/>
    </row>
    <row r="384" spans="1:16" ht="31.5" x14ac:dyDescent="0.25">
      <c r="A384" s="1654"/>
      <c r="B384" s="1651"/>
      <c r="C384" s="1375">
        <v>10</v>
      </c>
      <c r="D384" s="1371">
        <v>88600</v>
      </c>
      <c r="E384" s="1375" t="s">
        <v>392</v>
      </c>
      <c r="F384" s="1375"/>
      <c r="G384" s="1375"/>
      <c r="H384" s="1375"/>
      <c r="I384" s="974">
        <v>45901</v>
      </c>
      <c r="J384" s="984">
        <v>45778</v>
      </c>
      <c r="K384" s="1375">
        <v>0</v>
      </c>
      <c r="L384" s="982">
        <v>2</v>
      </c>
      <c r="M384" s="982">
        <v>300</v>
      </c>
      <c r="N384" s="1371" t="s">
        <v>532</v>
      </c>
      <c r="O384" s="983" t="s">
        <v>476</v>
      </c>
      <c r="P384" s="925"/>
    </row>
    <row r="385" spans="1:16" ht="31.5" x14ac:dyDescent="0.25">
      <c r="A385" s="1654"/>
      <c r="B385" s="1651"/>
      <c r="C385" s="1375">
        <v>11</v>
      </c>
      <c r="D385" s="1371">
        <v>88601</v>
      </c>
      <c r="E385" s="1375" t="s">
        <v>392</v>
      </c>
      <c r="F385" s="1375"/>
      <c r="G385" s="1375"/>
      <c r="H385" s="1375"/>
      <c r="I385" s="974">
        <v>45901</v>
      </c>
      <c r="J385" s="984">
        <v>45778</v>
      </c>
      <c r="K385" s="1375">
        <v>0</v>
      </c>
      <c r="L385" s="982">
        <v>2</v>
      </c>
      <c r="M385" s="982">
        <v>300</v>
      </c>
      <c r="N385" s="1371" t="s">
        <v>532</v>
      </c>
      <c r="O385" s="983" t="s">
        <v>476</v>
      </c>
      <c r="P385" s="925"/>
    </row>
    <row r="386" spans="1:16" ht="32.25" thickBot="1" x14ac:dyDescent="0.3">
      <c r="A386" s="1655"/>
      <c r="B386" s="986" t="s">
        <v>466</v>
      </c>
      <c r="C386" s="1376">
        <v>1</v>
      </c>
      <c r="D386" s="1373">
        <v>298410225</v>
      </c>
      <c r="E386" s="1376" t="s">
        <v>391</v>
      </c>
      <c r="F386" s="1376"/>
      <c r="G386" s="1376"/>
      <c r="H386" s="1376"/>
      <c r="I386" s="974">
        <v>45901</v>
      </c>
      <c r="J386" s="984">
        <v>45778</v>
      </c>
      <c r="K386" s="1376">
        <v>0</v>
      </c>
      <c r="L386" s="1373">
        <v>2</v>
      </c>
      <c r="M386" s="1373">
        <v>800</v>
      </c>
      <c r="N386" s="1373" t="s">
        <v>535</v>
      </c>
      <c r="O386" s="996" t="s">
        <v>477</v>
      </c>
      <c r="P386" s="925"/>
    </row>
    <row r="387" spans="1:16" ht="31.5" x14ac:dyDescent="0.25">
      <c r="A387" s="1527" t="s">
        <v>568</v>
      </c>
      <c r="B387" s="1530" t="s">
        <v>6</v>
      </c>
      <c r="C387" s="1366">
        <v>1</v>
      </c>
      <c r="D387" s="1363" t="s">
        <v>569</v>
      </c>
      <c r="E387" s="1366" t="s">
        <v>392</v>
      </c>
      <c r="F387" s="1366"/>
      <c r="G387" s="1366">
        <v>1</v>
      </c>
      <c r="H387" s="1366"/>
      <c r="I387" s="604">
        <v>45839</v>
      </c>
      <c r="J387" s="604">
        <v>45992</v>
      </c>
      <c r="K387" s="1366">
        <v>0</v>
      </c>
      <c r="L387" s="1366">
        <v>2</v>
      </c>
      <c r="M387" s="1366">
        <v>100</v>
      </c>
      <c r="N387" s="1363" t="s">
        <v>585</v>
      </c>
      <c r="O387" s="621" t="s">
        <v>582</v>
      </c>
      <c r="P387" s="925"/>
    </row>
    <row r="388" spans="1:16" ht="31.5" x14ac:dyDescent="0.25">
      <c r="A388" s="1528"/>
      <c r="B388" s="1531"/>
      <c r="C388" s="1356">
        <v>2</v>
      </c>
      <c r="D388" s="1359" t="s">
        <v>570</v>
      </c>
      <c r="E388" s="1356" t="s">
        <v>392</v>
      </c>
      <c r="F388" s="1356"/>
      <c r="G388" s="1356"/>
      <c r="H388" s="1356"/>
      <c r="I388" s="608">
        <v>45839</v>
      </c>
      <c r="J388" s="608">
        <v>45992</v>
      </c>
      <c r="K388" s="1356">
        <v>0</v>
      </c>
      <c r="L388" s="1356">
        <v>2</v>
      </c>
      <c r="M388" s="1356">
        <v>100</v>
      </c>
      <c r="N388" s="1359" t="s">
        <v>585</v>
      </c>
      <c r="O388" s="622" t="s">
        <v>582</v>
      </c>
      <c r="P388" s="925"/>
    </row>
    <row r="389" spans="1:16" ht="31.5" x14ac:dyDescent="0.25">
      <c r="A389" s="1528"/>
      <c r="B389" s="1531"/>
      <c r="C389" s="1356">
        <v>3</v>
      </c>
      <c r="D389" s="1359" t="s">
        <v>571</v>
      </c>
      <c r="E389" s="1356" t="s">
        <v>392</v>
      </c>
      <c r="F389" s="1356"/>
      <c r="G389" s="1356">
        <v>1</v>
      </c>
      <c r="H389" s="1356"/>
      <c r="I389" s="608">
        <v>45839</v>
      </c>
      <c r="J389" s="608">
        <v>45992</v>
      </c>
      <c r="K389" s="1356">
        <v>0</v>
      </c>
      <c r="L389" s="1356">
        <v>2</v>
      </c>
      <c r="M389" s="1356">
        <v>800</v>
      </c>
      <c r="N389" s="1359" t="s">
        <v>585</v>
      </c>
      <c r="O389" s="622" t="s">
        <v>583</v>
      </c>
      <c r="P389" s="925"/>
    </row>
    <row r="390" spans="1:16" ht="31.5" x14ac:dyDescent="0.25">
      <c r="A390" s="1528"/>
      <c r="B390" s="1531"/>
      <c r="C390" s="1356">
        <v>4</v>
      </c>
      <c r="D390" s="1359" t="s">
        <v>572</v>
      </c>
      <c r="E390" s="1356" t="s">
        <v>392</v>
      </c>
      <c r="F390" s="1356"/>
      <c r="G390" s="1356"/>
      <c r="H390" s="1356"/>
      <c r="I390" s="608">
        <v>45839</v>
      </c>
      <c r="J390" s="608">
        <v>45992</v>
      </c>
      <c r="K390" s="1356">
        <v>0</v>
      </c>
      <c r="L390" s="1356">
        <v>2</v>
      </c>
      <c r="M390" s="1356">
        <v>1000</v>
      </c>
      <c r="N390" s="1359" t="s">
        <v>585</v>
      </c>
      <c r="O390" s="622" t="s">
        <v>583</v>
      </c>
      <c r="P390" s="925"/>
    </row>
    <row r="391" spans="1:16" ht="31.5" x14ac:dyDescent="0.25">
      <c r="A391" s="1528"/>
      <c r="B391" s="1531"/>
      <c r="C391" s="1356">
        <v>5</v>
      </c>
      <c r="D391" s="1359" t="s">
        <v>573</v>
      </c>
      <c r="E391" s="1356" t="s">
        <v>392</v>
      </c>
      <c r="F391" s="1356"/>
      <c r="G391" s="1356"/>
      <c r="H391" s="1356"/>
      <c r="I391" s="608">
        <v>45839</v>
      </c>
      <c r="J391" s="608">
        <v>45992</v>
      </c>
      <c r="K391" s="1356">
        <v>0</v>
      </c>
      <c r="L391" s="1356">
        <v>3</v>
      </c>
      <c r="M391" s="1356">
        <v>630</v>
      </c>
      <c r="N391" s="1359" t="s">
        <v>585</v>
      </c>
      <c r="O391" s="622" t="s">
        <v>583</v>
      </c>
      <c r="P391" s="925"/>
    </row>
    <row r="392" spans="1:16" ht="31.5" x14ac:dyDescent="0.25">
      <c r="A392" s="1528"/>
      <c r="B392" s="1531"/>
      <c r="C392" s="1356">
        <v>6</v>
      </c>
      <c r="D392" s="1359" t="s">
        <v>574</v>
      </c>
      <c r="E392" s="1356" t="s">
        <v>392</v>
      </c>
      <c r="F392" s="1356"/>
      <c r="G392" s="1356"/>
      <c r="H392" s="1356"/>
      <c r="I392" s="608">
        <v>45839</v>
      </c>
      <c r="J392" s="608">
        <v>45992</v>
      </c>
      <c r="K392" s="1356">
        <v>0</v>
      </c>
      <c r="L392" s="1356">
        <v>2</v>
      </c>
      <c r="M392" s="1356">
        <v>1000</v>
      </c>
      <c r="N392" s="1359" t="s">
        <v>585</v>
      </c>
      <c r="O392" s="622" t="s">
        <v>583</v>
      </c>
      <c r="P392" s="925"/>
    </row>
    <row r="393" spans="1:16" ht="31.5" x14ac:dyDescent="0.25">
      <c r="A393" s="1528"/>
      <c r="B393" s="1531"/>
      <c r="C393" s="1356">
        <v>7</v>
      </c>
      <c r="D393" s="1359" t="s">
        <v>575</v>
      </c>
      <c r="E393" s="1356" t="s">
        <v>392</v>
      </c>
      <c r="F393" s="1356"/>
      <c r="G393" s="1356"/>
      <c r="H393" s="1356"/>
      <c r="I393" s="608">
        <v>45839</v>
      </c>
      <c r="J393" s="608">
        <v>45992</v>
      </c>
      <c r="K393" s="1356">
        <v>0</v>
      </c>
      <c r="L393" s="1356">
        <v>3</v>
      </c>
      <c r="M393" s="1356">
        <v>900</v>
      </c>
      <c r="N393" s="1359" t="s">
        <v>585</v>
      </c>
      <c r="O393" s="622" t="s">
        <v>583</v>
      </c>
      <c r="P393" s="925"/>
    </row>
    <row r="394" spans="1:16" ht="31.5" x14ac:dyDescent="0.25">
      <c r="A394" s="1528"/>
      <c r="B394" s="1531"/>
      <c r="C394" s="1356">
        <v>8</v>
      </c>
      <c r="D394" s="1359" t="s">
        <v>576</v>
      </c>
      <c r="E394" s="1356" t="s">
        <v>392</v>
      </c>
      <c r="F394" s="1356"/>
      <c r="G394" s="1356"/>
      <c r="H394" s="1356"/>
      <c r="I394" s="608">
        <v>45839</v>
      </c>
      <c r="J394" s="608">
        <v>45992</v>
      </c>
      <c r="K394" s="1356">
        <v>0</v>
      </c>
      <c r="L394" s="1356">
        <v>2</v>
      </c>
      <c r="M394" s="1356">
        <v>800</v>
      </c>
      <c r="N394" s="1359" t="s">
        <v>585</v>
      </c>
      <c r="O394" s="622" t="s">
        <v>583</v>
      </c>
      <c r="P394" s="925"/>
    </row>
    <row r="395" spans="1:16" ht="31.5" x14ac:dyDescent="0.25">
      <c r="A395" s="1528"/>
      <c r="B395" s="1531"/>
      <c r="C395" s="1356">
        <v>9</v>
      </c>
      <c r="D395" s="1359" t="s">
        <v>577</v>
      </c>
      <c r="E395" s="1356" t="s">
        <v>392</v>
      </c>
      <c r="F395" s="1356"/>
      <c r="G395" s="1356"/>
      <c r="H395" s="1356"/>
      <c r="I395" s="608">
        <v>45839</v>
      </c>
      <c r="J395" s="608">
        <v>45992</v>
      </c>
      <c r="K395" s="1356">
        <v>0</v>
      </c>
      <c r="L395" s="1356">
        <v>2</v>
      </c>
      <c r="M395" s="1356">
        <v>1000</v>
      </c>
      <c r="N395" s="1359" t="s">
        <v>585</v>
      </c>
      <c r="O395" s="622" t="s">
        <v>583</v>
      </c>
      <c r="P395" s="925"/>
    </row>
    <row r="396" spans="1:16" ht="31.5" x14ac:dyDescent="0.25">
      <c r="A396" s="1528"/>
      <c r="B396" s="1531"/>
      <c r="C396" s="1356">
        <v>10</v>
      </c>
      <c r="D396" s="1359" t="s">
        <v>578</v>
      </c>
      <c r="E396" s="1356" t="s">
        <v>392</v>
      </c>
      <c r="F396" s="1356"/>
      <c r="G396" s="1356"/>
      <c r="H396" s="1356"/>
      <c r="I396" s="608">
        <v>45839</v>
      </c>
      <c r="J396" s="608">
        <v>45992</v>
      </c>
      <c r="K396" s="1356">
        <v>0</v>
      </c>
      <c r="L396" s="1356">
        <v>2</v>
      </c>
      <c r="M396" s="1356">
        <v>1000</v>
      </c>
      <c r="N396" s="1359" t="s">
        <v>585</v>
      </c>
      <c r="O396" s="622" t="s">
        <v>583</v>
      </c>
      <c r="P396" s="925"/>
    </row>
    <row r="397" spans="1:16" ht="31.5" x14ac:dyDescent="0.25">
      <c r="A397" s="1528"/>
      <c r="B397" s="1531"/>
      <c r="C397" s="1356">
        <v>11</v>
      </c>
      <c r="D397" s="1359" t="s">
        <v>579</v>
      </c>
      <c r="E397" s="1356" t="s">
        <v>392</v>
      </c>
      <c r="F397" s="1356"/>
      <c r="G397" s="1356"/>
      <c r="H397" s="1356"/>
      <c r="I397" s="608">
        <v>45839</v>
      </c>
      <c r="J397" s="608">
        <v>45992</v>
      </c>
      <c r="K397" s="1356">
        <v>0</v>
      </c>
      <c r="L397" s="1356">
        <v>2</v>
      </c>
      <c r="M397" s="1356">
        <v>1000</v>
      </c>
      <c r="N397" s="1359" t="s">
        <v>585</v>
      </c>
      <c r="O397" s="622" t="s">
        <v>583</v>
      </c>
      <c r="P397" s="925"/>
    </row>
    <row r="398" spans="1:16" ht="31.5" x14ac:dyDescent="0.25">
      <c r="A398" s="1528"/>
      <c r="B398" s="1531"/>
      <c r="C398" s="1356">
        <v>12</v>
      </c>
      <c r="D398" s="1359" t="s">
        <v>580</v>
      </c>
      <c r="E398" s="1356" t="s">
        <v>392</v>
      </c>
      <c r="F398" s="1356"/>
      <c r="G398" s="1356"/>
      <c r="H398" s="1356"/>
      <c r="I398" s="608">
        <v>45839</v>
      </c>
      <c r="J398" s="608">
        <v>45992</v>
      </c>
      <c r="K398" s="1356">
        <v>0</v>
      </c>
      <c r="L398" s="1356">
        <v>2</v>
      </c>
      <c r="M398" s="1356">
        <v>400</v>
      </c>
      <c r="N398" s="1359" t="s">
        <v>585</v>
      </c>
      <c r="O398" s="622" t="s">
        <v>584</v>
      </c>
      <c r="P398" s="925"/>
    </row>
    <row r="399" spans="1:16" ht="32.25" thickBot="1" x14ac:dyDescent="0.3">
      <c r="A399" s="1529"/>
      <c r="B399" s="1532"/>
      <c r="C399" s="1362">
        <v>13</v>
      </c>
      <c r="D399" s="1361" t="s">
        <v>581</v>
      </c>
      <c r="E399" s="1362" t="s">
        <v>392</v>
      </c>
      <c r="F399" s="1362"/>
      <c r="G399" s="1362"/>
      <c r="H399" s="1362"/>
      <c r="I399" s="611">
        <v>45839</v>
      </c>
      <c r="J399" s="611">
        <v>45992</v>
      </c>
      <c r="K399" s="1362">
        <v>0</v>
      </c>
      <c r="L399" s="1362">
        <v>2</v>
      </c>
      <c r="M399" s="1362">
        <v>400</v>
      </c>
      <c r="N399" s="1361" t="s">
        <v>585</v>
      </c>
      <c r="O399" s="628" t="s">
        <v>584</v>
      </c>
      <c r="P399" s="925"/>
    </row>
    <row r="400" spans="1:16" ht="47.25" customHeight="1" x14ac:dyDescent="0.25">
      <c r="A400" s="1653" t="s">
        <v>1003</v>
      </c>
      <c r="B400" s="1648" t="s">
        <v>6</v>
      </c>
      <c r="C400" s="1374">
        <v>1</v>
      </c>
      <c r="D400" s="1370">
        <v>40265019</v>
      </c>
      <c r="E400" s="1374" t="s">
        <v>392</v>
      </c>
      <c r="F400" s="1374"/>
      <c r="G400" s="1374"/>
      <c r="H400" s="1374"/>
      <c r="I400" s="973">
        <v>45689</v>
      </c>
      <c r="J400" s="973">
        <v>45992</v>
      </c>
      <c r="K400" s="1374">
        <v>1</v>
      </c>
      <c r="L400" s="1374">
        <v>4</v>
      </c>
      <c r="M400" s="1374">
        <v>1000</v>
      </c>
      <c r="N400" s="1637" t="s">
        <v>590</v>
      </c>
      <c r="O400" s="981" t="s">
        <v>592</v>
      </c>
      <c r="P400" s="925"/>
    </row>
    <row r="401" spans="1:16" ht="48" customHeight="1" x14ac:dyDescent="0.25">
      <c r="A401" s="1654"/>
      <c r="B401" s="1649"/>
      <c r="C401" s="1375">
        <v>2</v>
      </c>
      <c r="D401" s="1371">
        <v>40265020</v>
      </c>
      <c r="E401" s="1375" t="s">
        <v>392</v>
      </c>
      <c r="F401" s="1375"/>
      <c r="G401" s="1375"/>
      <c r="H401" s="1375"/>
      <c r="I401" s="974">
        <v>45689</v>
      </c>
      <c r="J401" s="974">
        <v>45992</v>
      </c>
      <c r="K401" s="1375">
        <v>1</v>
      </c>
      <c r="L401" s="1375">
        <v>3</v>
      </c>
      <c r="M401" s="1375">
        <v>1000</v>
      </c>
      <c r="N401" s="1638"/>
      <c r="O401" s="983" t="s">
        <v>592</v>
      </c>
      <c r="P401" s="925"/>
    </row>
    <row r="402" spans="1:16" ht="47.25" customHeight="1" x14ac:dyDescent="0.25">
      <c r="A402" s="1654"/>
      <c r="B402" s="1649"/>
      <c r="C402" s="1375">
        <v>3</v>
      </c>
      <c r="D402" s="1371">
        <v>40275527</v>
      </c>
      <c r="E402" s="1375" t="s">
        <v>392</v>
      </c>
      <c r="F402" s="1375"/>
      <c r="G402" s="1375"/>
      <c r="H402" s="1375"/>
      <c r="I402" s="974">
        <v>45689</v>
      </c>
      <c r="J402" s="974">
        <v>45992</v>
      </c>
      <c r="K402" s="1375">
        <v>0</v>
      </c>
      <c r="L402" s="1375">
        <v>3</v>
      </c>
      <c r="M402" s="1375">
        <v>630</v>
      </c>
      <c r="N402" s="1638"/>
      <c r="O402" s="983" t="s">
        <v>592</v>
      </c>
      <c r="P402" s="925"/>
    </row>
    <row r="403" spans="1:16" ht="48" customHeight="1" x14ac:dyDescent="0.25">
      <c r="A403" s="1654"/>
      <c r="B403" s="1649"/>
      <c r="C403" s="1375">
        <v>4</v>
      </c>
      <c r="D403" s="1371">
        <v>40265024</v>
      </c>
      <c r="E403" s="1375" t="s">
        <v>392</v>
      </c>
      <c r="F403" s="1375">
        <v>1</v>
      </c>
      <c r="G403" s="1375"/>
      <c r="H403" s="1375"/>
      <c r="I403" s="974">
        <v>45689</v>
      </c>
      <c r="J403" s="974">
        <v>45992</v>
      </c>
      <c r="K403" s="1375">
        <v>1</v>
      </c>
      <c r="L403" s="1375">
        <v>3</v>
      </c>
      <c r="M403" s="1375">
        <v>1000</v>
      </c>
      <c r="N403" s="1638"/>
      <c r="O403" s="983" t="s">
        <v>592</v>
      </c>
      <c r="P403" s="925"/>
    </row>
    <row r="404" spans="1:16" ht="47.25" customHeight="1" x14ac:dyDescent="0.25">
      <c r="A404" s="1654"/>
      <c r="B404" s="1649"/>
      <c r="C404" s="1375">
        <v>5</v>
      </c>
      <c r="D404" s="1371">
        <v>40265021</v>
      </c>
      <c r="E404" s="1375" t="s">
        <v>392</v>
      </c>
      <c r="F404" s="1375">
        <v>1</v>
      </c>
      <c r="G404" s="1375"/>
      <c r="H404" s="1375"/>
      <c r="I404" s="974">
        <v>45689</v>
      </c>
      <c r="J404" s="974">
        <v>45992</v>
      </c>
      <c r="K404" s="1375">
        <v>1</v>
      </c>
      <c r="L404" s="1375">
        <v>2</v>
      </c>
      <c r="M404" s="1375">
        <v>1000</v>
      </c>
      <c r="N404" s="1638"/>
      <c r="O404" s="983" t="s">
        <v>592</v>
      </c>
      <c r="P404" s="925"/>
    </row>
    <row r="405" spans="1:16" ht="48" customHeight="1" x14ac:dyDescent="0.25">
      <c r="A405" s="1654"/>
      <c r="B405" s="1649"/>
      <c r="C405" s="1375">
        <v>6</v>
      </c>
      <c r="D405" s="1371">
        <v>40265023</v>
      </c>
      <c r="E405" s="1375" t="s">
        <v>392</v>
      </c>
      <c r="F405" s="1375"/>
      <c r="G405" s="1375"/>
      <c r="H405" s="1375"/>
      <c r="I405" s="974">
        <v>45689</v>
      </c>
      <c r="J405" s="974">
        <v>45992</v>
      </c>
      <c r="K405" s="1375">
        <v>0</v>
      </c>
      <c r="L405" s="1375">
        <v>3</v>
      </c>
      <c r="M405" s="1375">
        <v>630</v>
      </c>
      <c r="N405" s="1638"/>
      <c r="O405" s="983" t="s">
        <v>592</v>
      </c>
      <c r="P405" s="925"/>
    </row>
    <row r="406" spans="1:16" ht="47.25" customHeight="1" x14ac:dyDescent="0.25">
      <c r="A406" s="1654"/>
      <c r="B406" s="1649"/>
      <c r="C406" s="1375">
        <v>7</v>
      </c>
      <c r="D406" s="1371">
        <v>40265017</v>
      </c>
      <c r="E406" s="1375" t="s">
        <v>392</v>
      </c>
      <c r="F406" s="1375"/>
      <c r="G406" s="1375"/>
      <c r="H406" s="1375"/>
      <c r="I406" s="974">
        <v>45689</v>
      </c>
      <c r="J406" s="974">
        <v>45992</v>
      </c>
      <c r="K406" s="1375">
        <v>1</v>
      </c>
      <c r="L406" s="1375">
        <v>2</v>
      </c>
      <c r="M406" s="1375">
        <v>1000</v>
      </c>
      <c r="N406" s="1638"/>
      <c r="O406" s="983" t="s">
        <v>592</v>
      </c>
      <c r="P406" s="925"/>
    </row>
    <row r="407" spans="1:16" ht="48" customHeight="1" x14ac:dyDescent="0.25">
      <c r="A407" s="1654"/>
      <c r="B407" s="1649"/>
      <c r="C407" s="1375">
        <v>8</v>
      </c>
      <c r="D407" s="1371">
        <v>40265018</v>
      </c>
      <c r="E407" s="1375" t="s">
        <v>392</v>
      </c>
      <c r="F407" s="1375"/>
      <c r="G407" s="1375"/>
      <c r="H407" s="1375"/>
      <c r="I407" s="974">
        <v>45689</v>
      </c>
      <c r="J407" s="974">
        <v>45992</v>
      </c>
      <c r="K407" s="1375">
        <v>0</v>
      </c>
      <c r="L407" s="1375">
        <v>2</v>
      </c>
      <c r="M407" s="1375">
        <v>630</v>
      </c>
      <c r="N407" s="1638"/>
      <c r="O407" s="983" t="s">
        <v>592</v>
      </c>
      <c r="P407" s="925"/>
    </row>
    <row r="408" spans="1:16" ht="47.25" customHeight="1" x14ac:dyDescent="0.25">
      <c r="A408" s="1654"/>
      <c r="B408" s="1649"/>
      <c r="C408" s="1375">
        <v>9</v>
      </c>
      <c r="D408" s="1371">
        <v>40265026</v>
      </c>
      <c r="E408" s="1375" t="s">
        <v>392</v>
      </c>
      <c r="F408" s="1375"/>
      <c r="G408" s="1375"/>
      <c r="H408" s="1375"/>
      <c r="I408" s="974">
        <v>45689</v>
      </c>
      <c r="J408" s="974">
        <v>45992</v>
      </c>
      <c r="K408" s="1375">
        <v>1</v>
      </c>
      <c r="L408" s="1375">
        <v>2</v>
      </c>
      <c r="M408" s="1375">
        <v>1000</v>
      </c>
      <c r="N408" s="1638"/>
      <c r="O408" s="983" t="s">
        <v>592</v>
      </c>
      <c r="P408" s="925"/>
    </row>
    <row r="409" spans="1:16" ht="48" customHeight="1" x14ac:dyDescent="0.25">
      <c r="A409" s="1654"/>
      <c r="B409" s="1649"/>
      <c r="C409" s="1375">
        <v>10</v>
      </c>
      <c r="D409" s="1375">
        <v>40265022</v>
      </c>
      <c r="E409" s="1375" t="s">
        <v>392</v>
      </c>
      <c r="F409" s="1375"/>
      <c r="G409" s="1375"/>
      <c r="H409" s="1375"/>
      <c r="I409" s="974">
        <v>45689</v>
      </c>
      <c r="J409" s="974">
        <v>45992</v>
      </c>
      <c r="K409" s="1375">
        <v>0</v>
      </c>
      <c r="L409" s="1375">
        <v>3</v>
      </c>
      <c r="M409" s="1375">
        <v>100</v>
      </c>
      <c r="N409" s="1638"/>
      <c r="O409" s="983" t="s">
        <v>476</v>
      </c>
      <c r="P409" s="925"/>
    </row>
    <row r="410" spans="1:16" ht="47.25" customHeight="1" x14ac:dyDescent="0.25">
      <c r="A410" s="1654"/>
      <c r="B410" s="1649"/>
      <c r="C410" s="1375">
        <v>11</v>
      </c>
      <c r="D410" s="1371">
        <v>40265027</v>
      </c>
      <c r="E410" s="1375" t="s">
        <v>392</v>
      </c>
      <c r="F410" s="1375"/>
      <c r="G410" s="1375"/>
      <c r="H410" s="1375"/>
      <c r="I410" s="974">
        <v>45689</v>
      </c>
      <c r="J410" s="974">
        <v>45992</v>
      </c>
      <c r="K410" s="1375">
        <v>0</v>
      </c>
      <c r="L410" s="1375">
        <v>2</v>
      </c>
      <c r="M410" s="1375">
        <v>100</v>
      </c>
      <c r="N410" s="1638"/>
      <c r="O410" s="983" t="s">
        <v>476</v>
      </c>
      <c r="P410" s="925"/>
    </row>
    <row r="411" spans="1:16" ht="48" customHeight="1" x14ac:dyDescent="0.25">
      <c r="A411" s="1654"/>
      <c r="B411" s="1649"/>
      <c r="C411" s="1375">
        <v>12</v>
      </c>
      <c r="D411" s="1371" t="s">
        <v>588</v>
      </c>
      <c r="E411" s="1375" t="s">
        <v>391</v>
      </c>
      <c r="F411" s="1375"/>
      <c r="G411" s="1375"/>
      <c r="H411" s="1375"/>
      <c r="I411" s="974">
        <v>45689</v>
      </c>
      <c r="J411" s="974">
        <v>45992</v>
      </c>
      <c r="K411" s="1375">
        <v>0</v>
      </c>
      <c r="L411" s="1375">
        <v>2</v>
      </c>
      <c r="M411" s="1375">
        <v>1600</v>
      </c>
      <c r="N411" s="1638"/>
      <c r="O411" s="983" t="s">
        <v>700</v>
      </c>
      <c r="P411" s="925"/>
    </row>
    <row r="412" spans="1:16" ht="63.75" thickBot="1" x14ac:dyDescent="0.3">
      <c r="A412" s="1655"/>
      <c r="B412" s="986" t="s">
        <v>591</v>
      </c>
      <c r="C412" s="1376">
        <v>13</v>
      </c>
      <c r="D412" s="1373" t="s">
        <v>587</v>
      </c>
      <c r="E412" s="1376" t="s">
        <v>392</v>
      </c>
      <c r="F412" s="1376"/>
      <c r="G412" s="1376"/>
      <c r="H412" s="1376"/>
      <c r="I412" s="978">
        <v>45689</v>
      </c>
      <c r="J412" s="978">
        <v>45992</v>
      </c>
      <c r="K412" s="1376">
        <v>0</v>
      </c>
      <c r="L412" s="1376">
        <v>2</v>
      </c>
      <c r="M412" s="1376">
        <v>400</v>
      </c>
      <c r="N412" s="1373" t="s">
        <v>903</v>
      </c>
      <c r="O412" s="996" t="s">
        <v>631</v>
      </c>
      <c r="P412" s="925"/>
    </row>
    <row r="413" spans="1:16" ht="47.25" x14ac:dyDescent="0.25">
      <c r="A413" s="1533" t="s">
        <v>630</v>
      </c>
      <c r="B413" s="1530" t="s">
        <v>6</v>
      </c>
      <c r="C413" s="1140">
        <v>1</v>
      </c>
      <c r="D413" s="1363" t="s">
        <v>817</v>
      </c>
      <c r="E413" s="1366" t="s">
        <v>392</v>
      </c>
      <c r="F413" s="1366"/>
      <c r="G413" s="1366"/>
      <c r="H413" s="1366"/>
      <c r="I413" s="604">
        <v>45809</v>
      </c>
      <c r="J413" s="936">
        <v>45505</v>
      </c>
      <c r="K413" s="1366"/>
      <c r="L413" s="1366">
        <v>5</v>
      </c>
      <c r="M413" s="1366">
        <v>1000</v>
      </c>
      <c r="N413" s="1363" t="s">
        <v>638</v>
      </c>
      <c r="O413" s="621" t="s">
        <v>632</v>
      </c>
      <c r="P413" s="925" t="s">
        <v>1250</v>
      </c>
    </row>
    <row r="414" spans="1:16" ht="47.25" x14ac:dyDescent="0.25">
      <c r="A414" s="1534"/>
      <c r="B414" s="1531"/>
      <c r="C414" s="1139">
        <v>2</v>
      </c>
      <c r="D414" s="1359" t="s">
        <v>818</v>
      </c>
      <c r="E414" s="1356" t="s">
        <v>392</v>
      </c>
      <c r="F414" s="1356"/>
      <c r="G414" s="1356"/>
      <c r="H414" s="1356"/>
      <c r="I414" s="608">
        <v>45809</v>
      </c>
      <c r="J414" s="623">
        <v>45505</v>
      </c>
      <c r="K414" s="1356"/>
      <c r="L414" s="1356">
        <v>5</v>
      </c>
      <c r="M414" s="1356">
        <v>1000</v>
      </c>
      <c r="N414" s="1359" t="s">
        <v>638</v>
      </c>
      <c r="O414" s="622" t="s">
        <v>632</v>
      </c>
      <c r="P414" s="925" t="s">
        <v>1250</v>
      </c>
    </row>
    <row r="415" spans="1:16" ht="47.25" x14ac:dyDescent="0.25">
      <c r="A415" s="1534"/>
      <c r="B415" s="1531"/>
      <c r="C415" s="1139">
        <v>3</v>
      </c>
      <c r="D415" s="1359" t="s">
        <v>819</v>
      </c>
      <c r="E415" s="1356" t="s">
        <v>392</v>
      </c>
      <c r="F415" s="1356"/>
      <c r="G415" s="1356"/>
      <c r="H415" s="1356"/>
      <c r="I415" s="608">
        <v>45809</v>
      </c>
      <c r="J415" s="623">
        <v>45505</v>
      </c>
      <c r="K415" s="1356"/>
      <c r="L415" s="1356">
        <v>5</v>
      </c>
      <c r="M415" s="1356">
        <v>1000</v>
      </c>
      <c r="N415" s="1359" t="s">
        <v>638</v>
      </c>
      <c r="O415" s="622" t="s">
        <v>632</v>
      </c>
      <c r="P415" s="925" t="s">
        <v>1250</v>
      </c>
    </row>
    <row r="416" spans="1:16" ht="47.25" x14ac:dyDescent="0.25">
      <c r="A416" s="1534"/>
      <c r="B416" s="1531"/>
      <c r="C416" s="1139">
        <v>4</v>
      </c>
      <c r="D416" s="1359" t="s">
        <v>820</v>
      </c>
      <c r="E416" s="1356" t="s">
        <v>392</v>
      </c>
      <c r="F416" s="1356"/>
      <c r="G416" s="1356"/>
      <c r="H416" s="1356"/>
      <c r="I416" s="608">
        <v>45809</v>
      </c>
      <c r="J416" s="623">
        <v>45505</v>
      </c>
      <c r="K416" s="1356"/>
      <c r="L416" s="1356">
        <v>5</v>
      </c>
      <c r="M416" s="1356">
        <v>1000</v>
      </c>
      <c r="N416" s="1359" t="s">
        <v>638</v>
      </c>
      <c r="O416" s="622" t="s">
        <v>632</v>
      </c>
      <c r="P416" s="925" t="s">
        <v>1250</v>
      </c>
    </row>
    <row r="417" spans="1:16" ht="47.25" x14ac:dyDescent="0.25">
      <c r="A417" s="1534"/>
      <c r="B417" s="1531"/>
      <c r="C417" s="1139">
        <v>5</v>
      </c>
      <c r="D417" s="1359" t="s">
        <v>821</v>
      </c>
      <c r="E417" s="1356" t="s">
        <v>392</v>
      </c>
      <c r="F417" s="1356"/>
      <c r="G417" s="1356"/>
      <c r="H417" s="1356"/>
      <c r="I417" s="608">
        <v>45809</v>
      </c>
      <c r="J417" s="623">
        <v>45505</v>
      </c>
      <c r="K417" s="1356"/>
      <c r="L417" s="1356">
        <v>5</v>
      </c>
      <c r="M417" s="1356">
        <v>1000</v>
      </c>
      <c r="N417" s="1359" t="s">
        <v>638</v>
      </c>
      <c r="O417" s="622" t="s">
        <v>632</v>
      </c>
      <c r="P417" s="925" t="s">
        <v>1250</v>
      </c>
    </row>
    <row r="418" spans="1:16" ht="47.25" x14ac:dyDescent="0.25">
      <c r="A418" s="1534"/>
      <c r="B418" s="1531"/>
      <c r="C418" s="1139">
        <v>6</v>
      </c>
      <c r="D418" s="1359" t="s">
        <v>822</v>
      </c>
      <c r="E418" s="1356" t="s">
        <v>392</v>
      </c>
      <c r="F418" s="1356"/>
      <c r="G418" s="1356"/>
      <c r="H418" s="1356"/>
      <c r="I418" s="608">
        <v>45809</v>
      </c>
      <c r="J418" s="623">
        <v>45505</v>
      </c>
      <c r="K418" s="1356"/>
      <c r="L418" s="1356">
        <v>5</v>
      </c>
      <c r="M418" s="1356">
        <v>1000</v>
      </c>
      <c r="N418" s="1359" t="s">
        <v>638</v>
      </c>
      <c r="O418" s="622" t="s">
        <v>632</v>
      </c>
      <c r="P418" s="925"/>
    </row>
    <row r="419" spans="1:16" ht="47.25" x14ac:dyDescent="0.25">
      <c r="A419" s="1534"/>
      <c r="B419" s="1531"/>
      <c r="C419" s="1139">
        <v>7</v>
      </c>
      <c r="D419" s="1359" t="s">
        <v>823</v>
      </c>
      <c r="E419" s="1356" t="s">
        <v>392</v>
      </c>
      <c r="F419" s="1356"/>
      <c r="G419" s="1356"/>
      <c r="H419" s="1356"/>
      <c r="I419" s="608">
        <v>45809</v>
      </c>
      <c r="J419" s="623">
        <v>45505</v>
      </c>
      <c r="K419" s="1356"/>
      <c r="L419" s="1356">
        <v>5</v>
      </c>
      <c r="M419" s="1356">
        <v>800</v>
      </c>
      <c r="N419" s="1359" t="s">
        <v>638</v>
      </c>
      <c r="O419" s="622" t="s">
        <v>633</v>
      </c>
      <c r="P419" s="925"/>
    </row>
    <row r="420" spans="1:16" ht="47.25" x14ac:dyDescent="0.25">
      <c r="A420" s="1534"/>
      <c r="B420" s="1531"/>
      <c r="C420" s="1139" t="s">
        <v>1213</v>
      </c>
      <c r="D420" s="1359" t="s">
        <v>824</v>
      </c>
      <c r="E420" s="1356" t="s">
        <v>392</v>
      </c>
      <c r="F420" s="1356"/>
      <c r="G420" s="1356"/>
      <c r="H420" s="1356"/>
      <c r="I420" s="608">
        <v>45809</v>
      </c>
      <c r="J420" s="623">
        <v>45505</v>
      </c>
      <c r="K420" s="1356"/>
      <c r="L420" s="1356">
        <v>2</v>
      </c>
      <c r="M420" s="1356">
        <v>1000</v>
      </c>
      <c r="N420" s="1359" t="s">
        <v>638</v>
      </c>
      <c r="O420" s="622" t="s">
        <v>632</v>
      </c>
      <c r="P420" s="925" t="s">
        <v>1214</v>
      </c>
    </row>
    <row r="421" spans="1:16" ht="47.25" x14ac:dyDescent="0.25">
      <c r="A421" s="1534"/>
      <c r="B421" s="1531"/>
      <c r="C421" s="1139" t="s">
        <v>1218</v>
      </c>
      <c r="D421" s="1359" t="s">
        <v>1215</v>
      </c>
      <c r="E421" s="1356" t="s">
        <v>392</v>
      </c>
      <c r="F421" s="1356"/>
      <c r="G421" s="1356"/>
      <c r="H421" s="1356"/>
      <c r="I421" s="608">
        <v>45809</v>
      </c>
      <c r="J421" s="623">
        <v>45505</v>
      </c>
      <c r="K421" s="1356"/>
      <c r="L421" s="1356">
        <v>2</v>
      </c>
      <c r="M421" s="1356">
        <v>1000</v>
      </c>
      <c r="N421" s="1359" t="s">
        <v>638</v>
      </c>
      <c r="O421" s="622" t="s">
        <v>632</v>
      </c>
      <c r="P421" s="925" t="s">
        <v>1216</v>
      </c>
    </row>
    <row r="422" spans="1:16" ht="47.25" x14ac:dyDescent="0.25">
      <c r="A422" s="1534"/>
      <c r="B422" s="1531"/>
      <c r="C422" s="1139" t="s">
        <v>1209</v>
      </c>
      <c r="D422" s="1359" t="s">
        <v>826</v>
      </c>
      <c r="E422" s="1356" t="s">
        <v>392</v>
      </c>
      <c r="F422" s="1356"/>
      <c r="G422" s="1356"/>
      <c r="H422" s="1356"/>
      <c r="I422" s="608">
        <v>45809</v>
      </c>
      <c r="J422" s="623">
        <v>45505</v>
      </c>
      <c r="K422" s="1356"/>
      <c r="L422" s="1356">
        <v>2</v>
      </c>
      <c r="M422" s="1356">
        <v>630</v>
      </c>
      <c r="N422" s="1359" t="s">
        <v>638</v>
      </c>
      <c r="O422" s="622" t="s">
        <v>634</v>
      </c>
      <c r="P422" s="75" t="s">
        <v>1212</v>
      </c>
    </row>
    <row r="423" spans="1:16" ht="31.5" x14ac:dyDescent="0.25">
      <c r="A423" s="1534"/>
      <c r="B423" s="1531"/>
      <c r="C423" s="1139" t="s">
        <v>544</v>
      </c>
      <c r="D423" s="1359" t="s">
        <v>827</v>
      </c>
      <c r="E423" s="1356" t="s">
        <v>392</v>
      </c>
      <c r="F423" s="1356"/>
      <c r="G423" s="1356"/>
      <c r="H423" s="1356"/>
      <c r="I423" s="608">
        <v>45809</v>
      </c>
      <c r="J423" s="623">
        <v>45505</v>
      </c>
      <c r="K423" s="1356"/>
      <c r="L423" s="1356">
        <v>5</v>
      </c>
      <c r="M423" s="1356">
        <v>1000</v>
      </c>
      <c r="N423" s="1359" t="s">
        <v>639</v>
      </c>
      <c r="O423" s="622" t="s">
        <v>632</v>
      </c>
      <c r="P423" s="925" t="s">
        <v>1211</v>
      </c>
    </row>
    <row r="424" spans="1:16" ht="31.5" x14ac:dyDescent="0.25">
      <c r="A424" s="1534"/>
      <c r="B424" s="1531"/>
      <c r="C424" s="1139" t="s">
        <v>1208</v>
      </c>
      <c r="D424" s="1359" t="s">
        <v>828</v>
      </c>
      <c r="E424" s="1356" t="s">
        <v>392</v>
      </c>
      <c r="F424" s="1356"/>
      <c r="G424" s="1356"/>
      <c r="H424" s="1356"/>
      <c r="I424" s="608">
        <v>45809</v>
      </c>
      <c r="J424" s="623">
        <v>45505</v>
      </c>
      <c r="K424" s="1356"/>
      <c r="L424" s="1356">
        <v>5</v>
      </c>
      <c r="M424" s="1356">
        <v>1000</v>
      </c>
      <c r="N424" s="1359" t="s">
        <v>639</v>
      </c>
      <c r="O424" s="622" t="s">
        <v>632</v>
      </c>
      <c r="P424" s="925" t="s">
        <v>1210</v>
      </c>
    </row>
    <row r="425" spans="1:16" ht="31.5" x14ac:dyDescent="0.25">
      <c r="A425" s="1534"/>
      <c r="B425" s="1531"/>
      <c r="C425" s="1139" t="s">
        <v>1203</v>
      </c>
      <c r="D425" s="1359" t="s">
        <v>829</v>
      </c>
      <c r="E425" s="1356" t="s">
        <v>392</v>
      </c>
      <c r="F425" s="1356"/>
      <c r="G425" s="1356">
        <v>1</v>
      </c>
      <c r="H425" s="1356"/>
      <c r="I425" s="608">
        <v>45809</v>
      </c>
      <c r="J425" s="623">
        <v>45505</v>
      </c>
      <c r="K425" s="1356"/>
      <c r="L425" s="1356">
        <v>5</v>
      </c>
      <c r="M425" s="1356">
        <v>1000</v>
      </c>
      <c r="N425" s="1359" t="s">
        <v>639</v>
      </c>
      <c r="O425" s="622" t="s">
        <v>632</v>
      </c>
      <c r="P425" s="925" t="s">
        <v>1204</v>
      </c>
    </row>
    <row r="426" spans="1:16" ht="31.5" x14ac:dyDescent="0.25">
      <c r="A426" s="1534"/>
      <c r="B426" s="1531"/>
      <c r="C426" s="1139" t="s">
        <v>1206</v>
      </c>
      <c r="D426" s="1359" t="s">
        <v>830</v>
      </c>
      <c r="E426" s="1356" t="s">
        <v>392</v>
      </c>
      <c r="F426" s="1356"/>
      <c r="G426" s="1356"/>
      <c r="H426" s="1356"/>
      <c r="I426" s="608">
        <v>45809</v>
      </c>
      <c r="J426" s="623">
        <v>45505</v>
      </c>
      <c r="K426" s="1356"/>
      <c r="L426" s="1356">
        <v>5</v>
      </c>
      <c r="M426" s="1356">
        <v>1000</v>
      </c>
      <c r="N426" s="1359" t="s">
        <v>639</v>
      </c>
      <c r="O426" s="622" t="s">
        <v>632</v>
      </c>
      <c r="P426" s="925" t="s">
        <v>1207</v>
      </c>
    </row>
    <row r="427" spans="1:16" ht="31.5" x14ac:dyDescent="0.25">
      <c r="A427" s="1534"/>
      <c r="B427" s="1531"/>
      <c r="C427" s="1139" t="s">
        <v>1202</v>
      </c>
      <c r="D427" s="1359" t="s">
        <v>831</v>
      </c>
      <c r="E427" s="1356" t="s">
        <v>392</v>
      </c>
      <c r="F427" s="1356"/>
      <c r="G427" s="1356"/>
      <c r="H427" s="1356"/>
      <c r="I427" s="608">
        <v>45809</v>
      </c>
      <c r="J427" s="623">
        <v>45505</v>
      </c>
      <c r="K427" s="1356"/>
      <c r="L427" s="1356">
        <v>5</v>
      </c>
      <c r="M427" s="1356">
        <v>2000</v>
      </c>
      <c r="N427" s="1359" t="s">
        <v>639</v>
      </c>
      <c r="O427" s="622" t="s">
        <v>635</v>
      </c>
      <c r="P427" s="925" t="s">
        <v>1205</v>
      </c>
    </row>
    <row r="428" spans="1:16" ht="31.5" x14ac:dyDescent="0.25">
      <c r="A428" s="1534"/>
      <c r="B428" s="1531"/>
      <c r="C428" s="1139" t="s">
        <v>1209</v>
      </c>
      <c r="D428" s="554" t="s">
        <v>832</v>
      </c>
      <c r="E428" s="1356" t="s">
        <v>392</v>
      </c>
      <c r="F428" s="1356"/>
      <c r="G428" s="1356"/>
      <c r="H428" s="1356"/>
      <c r="I428" s="608">
        <v>45809</v>
      </c>
      <c r="J428" s="623">
        <v>45505</v>
      </c>
      <c r="K428" s="1356"/>
      <c r="L428" s="1356"/>
      <c r="M428" s="1356"/>
      <c r="N428" s="1359" t="s">
        <v>639</v>
      </c>
      <c r="O428" s="622" t="s">
        <v>996</v>
      </c>
      <c r="P428" s="925" t="s">
        <v>1237</v>
      </c>
    </row>
    <row r="429" spans="1:16" ht="31.5" x14ac:dyDescent="0.25">
      <c r="A429" s="1534"/>
      <c r="B429" s="1531"/>
      <c r="C429" s="1139" t="s">
        <v>1208</v>
      </c>
      <c r="D429" s="554" t="s">
        <v>833</v>
      </c>
      <c r="E429" s="1356" t="s">
        <v>392</v>
      </c>
      <c r="F429" s="1356"/>
      <c r="G429" s="1356"/>
      <c r="H429" s="1356"/>
      <c r="I429" s="608">
        <v>45809</v>
      </c>
      <c r="J429" s="623">
        <v>45505</v>
      </c>
      <c r="K429" s="1356"/>
      <c r="L429" s="1356"/>
      <c r="M429" s="1356"/>
      <c r="N429" s="1359" t="s">
        <v>639</v>
      </c>
      <c r="O429" s="622" t="s">
        <v>996</v>
      </c>
      <c r="P429" s="925" t="s">
        <v>1238</v>
      </c>
    </row>
    <row r="430" spans="1:16" ht="31.5" x14ac:dyDescent="0.25">
      <c r="A430" s="1534"/>
      <c r="B430" s="1531"/>
      <c r="C430" s="1139" t="s">
        <v>544</v>
      </c>
      <c r="D430" s="554" t="s">
        <v>834</v>
      </c>
      <c r="E430" s="1356" t="s">
        <v>392</v>
      </c>
      <c r="F430" s="1356"/>
      <c r="G430" s="1356"/>
      <c r="H430" s="1356"/>
      <c r="I430" s="608">
        <v>45809</v>
      </c>
      <c r="J430" s="623">
        <v>45505</v>
      </c>
      <c r="K430" s="1356"/>
      <c r="L430" s="1356"/>
      <c r="M430" s="1356"/>
      <c r="N430" s="1359" t="s">
        <v>639</v>
      </c>
      <c r="O430" s="622" t="s">
        <v>996</v>
      </c>
      <c r="P430" s="925" t="s">
        <v>1239</v>
      </c>
    </row>
    <row r="431" spans="1:16" ht="31.5" x14ac:dyDescent="0.25">
      <c r="A431" s="1534"/>
      <c r="B431" s="1531"/>
      <c r="C431" s="1139" t="s">
        <v>543</v>
      </c>
      <c r="D431" s="554" t="s">
        <v>835</v>
      </c>
      <c r="E431" s="1356" t="s">
        <v>392</v>
      </c>
      <c r="F431" s="1356"/>
      <c r="G431" s="1356"/>
      <c r="H431" s="1356"/>
      <c r="I431" s="608">
        <v>45809</v>
      </c>
      <c r="J431" s="623">
        <v>45505</v>
      </c>
      <c r="K431" s="1356"/>
      <c r="L431" s="1356"/>
      <c r="M431" s="1356"/>
      <c r="N431" s="1359" t="s">
        <v>639</v>
      </c>
      <c r="O431" s="622" t="s">
        <v>996</v>
      </c>
      <c r="P431" s="925" t="s">
        <v>1240</v>
      </c>
    </row>
    <row r="432" spans="1:16" ht="31.5" x14ac:dyDescent="0.25">
      <c r="A432" s="1534"/>
      <c r="B432" s="1531"/>
      <c r="C432" s="1139" t="s">
        <v>541</v>
      </c>
      <c r="D432" s="554" t="s">
        <v>836</v>
      </c>
      <c r="E432" s="1356" t="s">
        <v>392</v>
      </c>
      <c r="F432" s="1356"/>
      <c r="G432" s="1356"/>
      <c r="H432" s="1356"/>
      <c r="I432" s="608">
        <v>45809</v>
      </c>
      <c r="J432" s="623">
        <v>45505</v>
      </c>
      <c r="K432" s="1356"/>
      <c r="L432" s="1356"/>
      <c r="M432" s="1356"/>
      <c r="N432" s="1359" t="s">
        <v>639</v>
      </c>
      <c r="O432" s="622" t="s">
        <v>996</v>
      </c>
      <c r="P432" s="925" t="s">
        <v>1241</v>
      </c>
    </row>
    <row r="433" spans="1:16" ht="31.5" x14ac:dyDescent="0.25">
      <c r="A433" s="1534"/>
      <c r="B433" s="1531"/>
      <c r="C433" s="1139" t="s">
        <v>542</v>
      </c>
      <c r="D433" s="554" t="s">
        <v>837</v>
      </c>
      <c r="E433" s="1356" t="s">
        <v>392</v>
      </c>
      <c r="F433" s="1356"/>
      <c r="G433" s="1356"/>
      <c r="H433" s="1356"/>
      <c r="I433" s="608">
        <v>45809</v>
      </c>
      <c r="J433" s="623">
        <v>45505</v>
      </c>
      <c r="K433" s="1356"/>
      <c r="L433" s="1356"/>
      <c r="M433" s="1356"/>
      <c r="N433" s="1359" t="s">
        <v>639</v>
      </c>
      <c r="O433" s="622" t="s">
        <v>996</v>
      </c>
      <c r="P433" s="925" t="s">
        <v>1242</v>
      </c>
    </row>
    <row r="434" spans="1:16" ht="31.5" x14ac:dyDescent="0.25">
      <c r="A434" s="1534"/>
      <c r="B434" s="1531"/>
      <c r="C434" s="1139">
        <v>22</v>
      </c>
      <c r="D434" s="1359" t="s">
        <v>838</v>
      </c>
      <c r="E434" s="1356" t="s">
        <v>392</v>
      </c>
      <c r="F434" s="1356"/>
      <c r="G434" s="1356"/>
      <c r="H434" s="1356"/>
      <c r="I434" s="608">
        <v>45809</v>
      </c>
      <c r="J434" s="623">
        <v>45505</v>
      </c>
      <c r="K434" s="1356"/>
      <c r="L434" s="1356">
        <v>2</v>
      </c>
      <c r="M434" s="1356">
        <v>630</v>
      </c>
      <c r="N434" s="1359" t="s">
        <v>640</v>
      </c>
      <c r="O434" s="622" t="s">
        <v>634</v>
      </c>
      <c r="P434" s="925"/>
    </row>
    <row r="435" spans="1:16" ht="31.5" x14ac:dyDescent="0.25">
      <c r="A435" s="1534"/>
      <c r="B435" s="1531"/>
      <c r="C435" s="1139">
        <v>23</v>
      </c>
      <c r="D435" s="1359" t="s">
        <v>839</v>
      </c>
      <c r="E435" s="1356" t="s">
        <v>392</v>
      </c>
      <c r="F435" s="1356"/>
      <c r="G435" s="1356"/>
      <c r="H435" s="1356"/>
      <c r="I435" s="608">
        <v>45809</v>
      </c>
      <c r="J435" s="623">
        <v>45505</v>
      </c>
      <c r="K435" s="1356"/>
      <c r="L435" s="1356">
        <v>2</v>
      </c>
      <c r="M435" s="1356">
        <v>630</v>
      </c>
      <c r="N435" s="1359" t="s">
        <v>640</v>
      </c>
      <c r="O435" s="622" t="s">
        <v>634</v>
      </c>
      <c r="P435" s="925"/>
    </row>
    <row r="436" spans="1:16" ht="47.25" x14ac:dyDescent="0.25">
      <c r="A436" s="1534"/>
      <c r="B436" s="1531"/>
      <c r="C436" s="1139" t="s">
        <v>1209</v>
      </c>
      <c r="D436" s="1359" t="s">
        <v>840</v>
      </c>
      <c r="E436" s="1356" t="s">
        <v>392</v>
      </c>
      <c r="F436" s="1356"/>
      <c r="G436" s="1356"/>
      <c r="H436" s="1356"/>
      <c r="I436" s="608">
        <v>45809</v>
      </c>
      <c r="J436" s="623">
        <v>45505</v>
      </c>
      <c r="K436" s="1356"/>
      <c r="L436" s="1356">
        <v>2</v>
      </c>
      <c r="M436" s="1356">
        <v>1000</v>
      </c>
      <c r="N436" s="1359" t="s">
        <v>641</v>
      </c>
      <c r="O436" s="622" t="s">
        <v>632</v>
      </c>
      <c r="P436" s="925" t="s">
        <v>1217</v>
      </c>
    </row>
    <row r="437" spans="1:16" ht="47.25" x14ac:dyDescent="0.25">
      <c r="A437" s="1534"/>
      <c r="B437" s="1531"/>
      <c r="C437" s="1139" t="s">
        <v>1221</v>
      </c>
      <c r="D437" s="1359" t="s">
        <v>841</v>
      </c>
      <c r="E437" s="1356" t="s">
        <v>392</v>
      </c>
      <c r="F437" s="1356"/>
      <c r="G437" s="1356"/>
      <c r="H437" s="1356"/>
      <c r="I437" s="608">
        <v>45809</v>
      </c>
      <c r="J437" s="623">
        <v>45505</v>
      </c>
      <c r="K437" s="1356"/>
      <c r="L437" s="938">
        <v>5</v>
      </c>
      <c r="M437" s="1356">
        <v>1020</v>
      </c>
      <c r="N437" s="1359" t="s">
        <v>641</v>
      </c>
      <c r="O437" s="622" t="s">
        <v>636</v>
      </c>
      <c r="P437" s="925" t="s">
        <v>1219</v>
      </c>
    </row>
    <row r="438" spans="1:16" ht="47.25" x14ac:dyDescent="0.25">
      <c r="A438" s="1534"/>
      <c r="B438" s="1531"/>
      <c r="C438" s="1139" t="s">
        <v>1223</v>
      </c>
      <c r="D438" s="1359" t="s">
        <v>842</v>
      </c>
      <c r="E438" s="1356" t="s">
        <v>392</v>
      </c>
      <c r="F438" s="1356"/>
      <c r="G438" s="1356"/>
      <c r="H438" s="1356"/>
      <c r="I438" s="608">
        <v>45809</v>
      </c>
      <c r="J438" s="623">
        <v>45505</v>
      </c>
      <c r="K438" s="1356"/>
      <c r="L438" s="1356">
        <v>5</v>
      </c>
      <c r="M438" s="1356">
        <v>1020</v>
      </c>
      <c r="N438" s="1359" t="s">
        <v>641</v>
      </c>
      <c r="O438" s="622" t="s">
        <v>636</v>
      </c>
      <c r="P438" s="925" t="s">
        <v>1224</v>
      </c>
    </row>
    <row r="439" spans="1:16" ht="47.25" x14ac:dyDescent="0.25">
      <c r="A439" s="1534"/>
      <c r="B439" s="1531"/>
      <c r="C439" s="1139" t="s">
        <v>1222</v>
      </c>
      <c r="D439" s="1359" t="s">
        <v>843</v>
      </c>
      <c r="E439" s="1356" t="s">
        <v>392</v>
      </c>
      <c r="F439" s="1356">
        <v>1</v>
      </c>
      <c r="G439" s="1356"/>
      <c r="H439" s="1356"/>
      <c r="I439" s="608">
        <v>45809</v>
      </c>
      <c r="J439" s="623">
        <v>45505</v>
      </c>
      <c r="K439" s="1356"/>
      <c r="L439" s="1356">
        <v>5</v>
      </c>
      <c r="M439" s="1356">
        <v>1020</v>
      </c>
      <c r="N439" s="1359" t="s">
        <v>641</v>
      </c>
      <c r="O439" s="622" t="s">
        <v>636</v>
      </c>
      <c r="P439" s="925" t="s">
        <v>1220</v>
      </c>
    </row>
    <row r="440" spans="1:16" ht="47.25" x14ac:dyDescent="0.25">
      <c r="A440" s="1534"/>
      <c r="B440" s="1531"/>
      <c r="C440" s="1139" t="s">
        <v>544</v>
      </c>
      <c r="D440" s="1359" t="s">
        <v>844</v>
      </c>
      <c r="E440" s="1356" t="s">
        <v>392</v>
      </c>
      <c r="F440" s="1356"/>
      <c r="G440" s="1356"/>
      <c r="H440" s="1356"/>
      <c r="I440" s="608">
        <v>45809</v>
      </c>
      <c r="J440" s="623">
        <v>45505</v>
      </c>
      <c r="K440" s="1356"/>
      <c r="L440" s="1356">
        <v>5</v>
      </c>
      <c r="M440" s="1356">
        <v>1020</v>
      </c>
      <c r="N440" s="1359" t="s">
        <v>641</v>
      </c>
      <c r="O440" s="622" t="s">
        <v>632</v>
      </c>
      <c r="P440" s="925" t="s">
        <v>1225</v>
      </c>
    </row>
    <row r="441" spans="1:16" ht="47.25" x14ac:dyDescent="0.25">
      <c r="A441" s="1534"/>
      <c r="B441" s="1531"/>
      <c r="C441" s="1139" t="s">
        <v>1226</v>
      </c>
      <c r="D441" s="1359" t="s">
        <v>845</v>
      </c>
      <c r="E441" s="1356" t="s">
        <v>392</v>
      </c>
      <c r="F441" s="1356"/>
      <c r="G441" s="1356"/>
      <c r="H441" s="1356"/>
      <c r="I441" s="608">
        <v>45809</v>
      </c>
      <c r="J441" s="623">
        <v>45505</v>
      </c>
      <c r="K441" s="1356"/>
      <c r="L441" s="1356">
        <v>5</v>
      </c>
      <c r="M441" s="1356">
        <v>1020</v>
      </c>
      <c r="N441" s="1359" t="s">
        <v>641</v>
      </c>
      <c r="O441" s="622" t="s">
        <v>636</v>
      </c>
      <c r="P441" s="925" t="s">
        <v>1227</v>
      </c>
    </row>
    <row r="442" spans="1:16" ht="47.25" x14ac:dyDescent="0.25">
      <c r="A442" s="1534"/>
      <c r="B442" s="1531"/>
      <c r="C442" s="1139" t="s">
        <v>1230</v>
      </c>
      <c r="D442" s="1359" t="s">
        <v>846</v>
      </c>
      <c r="E442" s="1356" t="s">
        <v>392</v>
      </c>
      <c r="F442" s="1356"/>
      <c r="G442" s="1356"/>
      <c r="H442" s="1356"/>
      <c r="I442" s="608">
        <v>45809</v>
      </c>
      <c r="J442" s="623">
        <v>45505</v>
      </c>
      <c r="K442" s="1356"/>
      <c r="L442" s="1356">
        <v>5</v>
      </c>
      <c r="M442" s="1356">
        <v>1020</v>
      </c>
      <c r="N442" s="1359" t="s">
        <v>641</v>
      </c>
      <c r="O442" s="622" t="s">
        <v>636</v>
      </c>
      <c r="P442" s="925" t="s">
        <v>1228</v>
      </c>
    </row>
    <row r="443" spans="1:16" ht="47.25" x14ac:dyDescent="0.25">
      <c r="A443" s="1534"/>
      <c r="B443" s="1531"/>
      <c r="C443" s="1139" t="s">
        <v>1231</v>
      </c>
      <c r="D443" s="1359" t="s">
        <v>847</v>
      </c>
      <c r="E443" s="1356" t="s">
        <v>392</v>
      </c>
      <c r="F443" s="1356"/>
      <c r="G443" s="1356"/>
      <c r="H443" s="1356"/>
      <c r="I443" s="608">
        <v>45809</v>
      </c>
      <c r="J443" s="623">
        <v>45505</v>
      </c>
      <c r="K443" s="1356"/>
      <c r="L443" s="1356">
        <v>5</v>
      </c>
      <c r="M443" s="1356">
        <v>1020</v>
      </c>
      <c r="N443" s="1359" t="s">
        <v>641</v>
      </c>
      <c r="O443" s="622" t="s">
        <v>636</v>
      </c>
      <c r="P443" s="925" t="s">
        <v>1229</v>
      </c>
    </row>
    <row r="444" spans="1:16" ht="47.25" x14ac:dyDescent="0.25">
      <c r="A444" s="1534"/>
      <c r="B444" s="1531"/>
      <c r="C444" s="1139" t="s">
        <v>541</v>
      </c>
      <c r="D444" s="1359" t="s">
        <v>848</v>
      </c>
      <c r="E444" s="1356" t="s">
        <v>392</v>
      </c>
      <c r="F444" s="1356"/>
      <c r="G444" s="1356"/>
      <c r="H444" s="1356"/>
      <c r="I444" s="608">
        <v>45809</v>
      </c>
      <c r="J444" s="623">
        <v>45505</v>
      </c>
      <c r="K444" s="1356"/>
      <c r="L444" s="1356">
        <v>2</v>
      </c>
      <c r="M444" s="1356">
        <v>1000</v>
      </c>
      <c r="N444" s="1359" t="s">
        <v>641</v>
      </c>
      <c r="O444" s="622" t="s">
        <v>632</v>
      </c>
      <c r="P444" s="925" t="s">
        <v>1232</v>
      </c>
    </row>
    <row r="445" spans="1:16" ht="47.25" x14ac:dyDescent="0.25">
      <c r="A445" s="1534"/>
      <c r="B445" s="1531"/>
      <c r="C445" s="1139" t="s">
        <v>1233</v>
      </c>
      <c r="D445" s="1359" t="s">
        <v>849</v>
      </c>
      <c r="E445" s="1356" t="s">
        <v>392</v>
      </c>
      <c r="F445" s="1356"/>
      <c r="G445" s="1356"/>
      <c r="H445" s="1356"/>
      <c r="I445" s="608">
        <v>45809</v>
      </c>
      <c r="J445" s="623">
        <v>45505</v>
      </c>
      <c r="K445" s="1356"/>
      <c r="L445" s="1356">
        <v>5</v>
      </c>
      <c r="M445" s="1356">
        <v>1020</v>
      </c>
      <c r="N445" s="1359" t="s">
        <v>641</v>
      </c>
      <c r="O445" s="622" t="s">
        <v>636</v>
      </c>
      <c r="P445" s="925" t="s">
        <v>1227</v>
      </c>
    </row>
    <row r="446" spans="1:16" ht="47.25" x14ac:dyDescent="0.25">
      <c r="A446" s="1534"/>
      <c r="B446" s="1531"/>
      <c r="C446" s="1139" t="s">
        <v>1234</v>
      </c>
      <c r="D446" s="1359" t="s">
        <v>850</v>
      </c>
      <c r="E446" s="1356" t="s">
        <v>392</v>
      </c>
      <c r="F446" s="1356"/>
      <c r="G446" s="1356"/>
      <c r="H446" s="1356"/>
      <c r="I446" s="608">
        <v>45809</v>
      </c>
      <c r="J446" s="623">
        <v>45505</v>
      </c>
      <c r="K446" s="1356"/>
      <c r="L446" s="1356">
        <v>5</v>
      </c>
      <c r="M446" s="1356">
        <v>1020</v>
      </c>
      <c r="N446" s="1359" t="s">
        <v>641</v>
      </c>
      <c r="O446" s="622" t="s">
        <v>636</v>
      </c>
      <c r="P446" s="925" t="s">
        <v>1228</v>
      </c>
    </row>
    <row r="447" spans="1:16" ht="47.25" x14ac:dyDescent="0.25">
      <c r="A447" s="1534"/>
      <c r="B447" s="1531"/>
      <c r="C447" s="1139" t="s">
        <v>1235</v>
      </c>
      <c r="D447" s="1359" t="s">
        <v>851</v>
      </c>
      <c r="E447" s="1356" t="s">
        <v>392</v>
      </c>
      <c r="F447" s="1356"/>
      <c r="G447" s="1356"/>
      <c r="H447" s="1356"/>
      <c r="I447" s="608">
        <v>45809</v>
      </c>
      <c r="J447" s="623">
        <v>45505</v>
      </c>
      <c r="K447" s="1356"/>
      <c r="L447" s="1356">
        <v>5</v>
      </c>
      <c r="M447" s="1356">
        <v>1020</v>
      </c>
      <c r="N447" s="1359" t="s">
        <v>641</v>
      </c>
      <c r="O447" s="622" t="s">
        <v>636</v>
      </c>
      <c r="P447" s="925" t="s">
        <v>1229</v>
      </c>
    </row>
    <row r="448" spans="1:16" ht="47.25" x14ac:dyDescent="0.25">
      <c r="A448" s="1534"/>
      <c r="B448" s="1531"/>
      <c r="C448" s="1139" t="s">
        <v>540</v>
      </c>
      <c r="D448" s="1359" t="s">
        <v>852</v>
      </c>
      <c r="E448" s="1356" t="s">
        <v>392</v>
      </c>
      <c r="F448" s="1356"/>
      <c r="G448" s="1356"/>
      <c r="H448" s="1356"/>
      <c r="I448" s="608">
        <v>45809</v>
      </c>
      <c r="J448" s="623">
        <v>45505</v>
      </c>
      <c r="K448" s="1356"/>
      <c r="L448" s="1356">
        <v>2</v>
      </c>
      <c r="M448" s="1356">
        <v>1000</v>
      </c>
      <c r="N448" s="1359" t="s">
        <v>641</v>
      </c>
      <c r="O448" s="622" t="s">
        <v>632</v>
      </c>
      <c r="P448" s="925" t="s">
        <v>1236</v>
      </c>
    </row>
    <row r="449" spans="1:16" ht="47.25" x14ac:dyDescent="0.25">
      <c r="A449" s="1534"/>
      <c r="B449" s="1531"/>
      <c r="C449" s="1139">
        <v>37</v>
      </c>
      <c r="D449" s="1359" t="s">
        <v>853</v>
      </c>
      <c r="E449" s="1356" t="s">
        <v>392</v>
      </c>
      <c r="F449" s="1356"/>
      <c r="G449" s="1356"/>
      <c r="H449" s="1356"/>
      <c r="I449" s="608">
        <v>45809</v>
      </c>
      <c r="J449" s="623">
        <v>45505</v>
      </c>
      <c r="K449" s="1356"/>
      <c r="L449" s="1356">
        <v>6</v>
      </c>
      <c r="M449" s="1356">
        <v>2000</v>
      </c>
      <c r="N449" s="1359" t="s">
        <v>641</v>
      </c>
      <c r="O449" s="622" t="s">
        <v>635</v>
      </c>
      <c r="P449" s="925"/>
    </row>
    <row r="450" spans="1:16" ht="63" x14ac:dyDescent="0.25">
      <c r="A450" s="1534"/>
      <c r="B450" s="1531"/>
      <c r="C450" s="1139">
        <v>38</v>
      </c>
      <c r="D450" s="632" t="s">
        <v>702</v>
      </c>
      <c r="E450" s="1356" t="s">
        <v>393</v>
      </c>
      <c r="F450" s="1356"/>
      <c r="G450" s="1356"/>
      <c r="H450" s="1356"/>
      <c r="I450" s="608" t="s">
        <v>6</v>
      </c>
      <c r="J450" s="623" t="s">
        <v>6</v>
      </c>
      <c r="K450" s="1356"/>
      <c r="L450" s="1356">
        <v>2</v>
      </c>
      <c r="M450" s="1356">
        <v>400</v>
      </c>
      <c r="N450" s="1359" t="s">
        <v>642</v>
      </c>
      <c r="O450" s="622" t="s">
        <v>637</v>
      </c>
      <c r="P450" s="925"/>
    </row>
    <row r="451" spans="1:16" ht="63" x14ac:dyDescent="0.25">
      <c r="A451" s="1534"/>
      <c r="B451" s="1531"/>
      <c r="C451" s="1139">
        <v>39</v>
      </c>
      <c r="D451" s="632" t="s">
        <v>703</v>
      </c>
      <c r="E451" s="1356" t="s">
        <v>393</v>
      </c>
      <c r="F451" s="1356"/>
      <c r="G451" s="1356"/>
      <c r="H451" s="1356"/>
      <c r="I451" s="608" t="s">
        <v>6</v>
      </c>
      <c r="J451" s="623" t="s">
        <v>6</v>
      </c>
      <c r="K451" s="1356"/>
      <c r="L451" s="1356">
        <v>2</v>
      </c>
      <c r="M451" s="1356">
        <v>400</v>
      </c>
      <c r="N451" s="1359" t="s">
        <v>642</v>
      </c>
      <c r="O451" s="622" t="s">
        <v>637</v>
      </c>
      <c r="P451" s="925"/>
    </row>
    <row r="452" spans="1:16" ht="63" x14ac:dyDescent="0.25">
      <c r="A452" s="1534"/>
      <c r="B452" s="1531"/>
      <c r="C452" s="1139">
        <v>40</v>
      </c>
      <c r="D452" s="632" t="s">
        <v>704</v>
      </c>
      <c r="E452" s="1356" t="s">
        <v>393</v>
      </c>
      <c r="F452" s="1356"/>
      <c r="G452" s="1356"/>
      <c r="H452" s="1356"/>
      <c r="I452" s="608" t="s">
        <v>6</v>
      </c>
      <c r="J452" s="623" t="s">
        <v>6</v>
      </c>
      <c r="K452" s="1356"/>
      <c r="L452" s="1356">
        <v>2</v>
      </c>
      <c r="M452" s="1356">
        <v>400</v>
      </c>
      <c r="N452" s="1359" t="s">
        <v>643</v>
      </c>
      <c r="O452" s="622" t="s">
        <v>637</v>
      </c>
      <c r="P452" s="925"/>
    </row>
    <row r="453" spans="1:16" ht="63.75" thickBot="1" x14ac:dyDescent="0.3">
      <c r="A453" s="1535"/>
      <c r="B453" s="1532"/>
      <c r="C453" s="1141">
        <v>41</v>
      </c>
      <c r="D453" s="633" t="s">
        <v>705</v>
      </c>
      <c r="E453" s="1362" t="s">
        <v>393</v>
      </c>
      <c r="F453" s="1362"/>
      <c r="G453" s="1362"/>
      <c r="H453" s="1362"/>
      <c r="I453" s="611" t="s">
        <v>6</v>
      </c>
      <c r="J453" s="1002" t="s">
        <v>6</v>
      </c>
      <c r="K453" s="1362"/>
      <c r="L453" s="1362">
        <v>2</v>
      </c>
      <c r="M453" s="1362">
        <v>400</v>
      </c>
      <c r="N453" s="1361" t="s">
        <v>643</v>
      </c>
      <c r="O453" s="628" t="s">
        <v>637</v>
      </c>
      <c r="P453" s="925"/>
    </row>
    <row r="454" spans="1:16" ht="48" hidden="1" thickBot="1" x14ac:dyDescent="0.3">
      <c r="A454" s="1624" t="s">
        <v>664</v>
      </c>
      <c r="B454" s="1607" t="s">
        <v>665</v>
      </c>
      <c r="C454" s="1355">
        <v>1</v>
      </c>
      <c r="D454" s="1358" t="s">
        <v>644</v>
      </c>
      <c r="E454" s="1355" t="s">
        <v>392</v>
      </c>
      <c r="F454" s="1355"/>
      <c r="G454" s="1355"/>
      <c r="H454" s="1355"/>
      <c r="I454" s="1355"/>
      <c r="J454" s="1355"/>
      <c r="K454" s="1355"/>
      <c r="L454" s="1355"/>
      <c r="M454" s="1355"/>
      <c r="N454" s="1358" t="s">
        <v>661</v>
      </c>
      <c r="O454" s="1358" t="s">
        <v>668</v>
      </c>
      <c r="P454" s="925"/>
    </row>
    <row r="455" spans="1:16" ht="48" hidden="1" thickBot="1" x14ac:dyDescent="0.3">
      <c r="A455" s="1537"/>
      <c r="B455" s="1531"/>
      <c r="C455" s="1356">
        <v>2</v>
      </c>
      <c r="D455" s="1359" t="s">
        <v>645</v>
      </c>
      <c r="E455" s="1356" t="s">
        <v>392</v>
      </c>
      <c r="F455" s="1356"/>
      <c r="G455" s="1356"/>
      <c r="H455" s="1356"/>
      <c r="I455" s="1356"/>
      <c r="J455" s="1356"/>
      <c r="K455" s="1356"/>
      <c r="L455" s="1356"/>
      <c r="M455" s="1356"/>
      <c r="N455" s="1359" t="s">
        <v>661</v>
      </c>
      <c r="O455" s="1359" t="s">
        <v>668</v>
      </c>
      <c r="P455" s="925"/>
    </row>
    <row r="456" spans="1:16" ht="48" hidden="1" thickBot="1" x14ac:dyDescent="0.3">
      <c r="A456" s="1537"/>
      <c r="B456" s="1531"/>
      <c r="C456" s="1356">
        <v>3</v>
      </c>
      <c r="D456" s="1359" t="s">
        <v>646</v>
      </c>
      <c r="E456" s="1356" t="s">
        <v>392</v>
      </c>
      <c r="F456" s="1356"/>
      <c r="G456" s="1356"/>
      <c r="H456" s="1356"/>
      <c r="I456" s="1356"/>
      <c r="J456" s="1356"/>
      <c r="K456" s="1356"/>
      <c r="L456" s="1356"/>
      <c r="M456" s="1356"/>
      <c r="N456" s="1359" t="s">
        <v>661</v>
      </c>
      <c r="O456" s="1359" t="s">
        <v>669</v>
      </c>
      <c r="P456" s="925"/>
    </row>
    <row r="457" spans="1:16" ht="48" hidden="1" thickBot="1" x14ac:dyDescent="0.3">
      <c r="A457" s="1537"/>
      <c r="B457" s="1531"/>
      <c r="C457" s="1356">
        <v>4</v>
      </c>
      <c r="D457" s="1359" t="s">
        <v>647</v>
      </c>
      <c r="E457" s="1356" t="s">
        <v>392</v>
      </c>
      <c r="F457" s="1356"/>
      <c r="G457" s="1356"/>
      <c r="H457" s="1356"/>
      <c r="I457" s="1356"/>
      <c r="J457" s="1356"/>
      <c r="K457" s="1356"/>
      <c r="L457" s="1356"/>
      <c r="M457" s="1356"/>
      <c r="N457" s="1359" t="s">
        <v>661</v>
      </c>
      <c r="O457" s="1359" t="s">
        <v>670</v>
      </c>
      <c r="P457" s="925"/>
    </row>
    <row r="458" spans="1:16" ht="48" hidden="1" thickBot="1" x14ac:dyDescent="0.3">
      <c r="A458" s="1537"/>
      <c r="B458" s="1531"/>
      <c r="C458" s="1356">
        <v>5</v>
      </c>
      <c r="D458" s="1359" t="s">
        <v>648</v>
      </c>
      <c r="E458" s="1356" t="s">
        <v>392</v>
      </c>
      <c r="F458" s="1356"/>
      <c r="G458" s="1356"/>
      <c r="H458" s="1356"/>
      <c r="I458" s="1356"/>
      <c r="J458" s="1356"/>
      <c r="K458" s="1356"/>
      <c r="L458" s="1356"/>
      <c r="M458" s="1356"/>
      <c r="N458" s="1359" t="s">
        <v>661</v>
      </c>
      <c r="O458" s="1359" t="s">
        <v>670</v>
      </c>
      <c r="P458" s="925"/>
    </row>
    <row r="459" spans="1:16" ht="48" hidden="1" thickBot="1" x14ac:dyDescent="0.3">
      <c r="A459" s="1537"/>
      <c r="B459" s="1531"/>
      <c r="C459" s="1356">
        <v>6</v>
      </c>
      <c r="D459" s="1359">
        <v>4000077</v>
      </c>
      <c r="E459" s="1356" t="s">
        <v>392</v>
      </c>
      <c r="F459" s="1356"/>
      <c r="G459" s="1356"/>
      <c r="H459" s="1356"/>
      <c r="I459" s="1356"/>
      <c r="J459" s="1356"/>
      <c r="K459" s="1356"/>
      <c r="L459" s="1356"/>
      <c r="M459" s="1356"/>
      <c r="N459" s="1359" t="s">
        <v>661</v>
      </c>
      <c r="O459" s="1359"/>
      <c r="P459" s="925"/>
    </row>
    <row r="460" spans="1:16" ht="48" hidden="1" thickBot="1" x14ac:dyDescent="0.3">
      <c r="A460" s="1537"/>
      <c r="B460" s="1531"/>
      <c r="C460" s="1356">
        <v>7</v>
      </c>
      <c r="D460" s="1359">
        <v>4000078</v>
      </c>
      <c r="E460" s="1356" t="s">
        <v>392</v>
      </c>
      <c r="F460" s="1356"/>
      <c r="G460" s="1356"/>
      <c r="H460" s="1356"/>
      <c r="I460" s="1356"/>
      <c r="J460" s="1356"/>
      <c r="K460" s="1356"/>
      <c r="L460" s="1356"/>
      <c r="M460" s="1356"/>
      <c r="N460" s="1359" t="s">
        <v>661</v>
      </c>
      <c r="O460" s="1359"/>
      <c r="P460" s="925"/>
    </row>
    <row r="461" spans="1:16" ht="63.75" hidden="1" thickBot="1" x14ac:dyDescent="0.3">
      <c r="A461" s="1537"/>
      <c r="B461" s="1531" t="s">
        <v>666</v>
      </c>
      <c r="C461" s="1356">
        <v>8</v>
      </c>
      <c r="D461" s="1359" t="s">
        <v>649</v>
      </c>
      <c r="E461" s="1356" t="s">
        <v>392</v>
      </c>
      <c r="F461" s="1356"/>
      <c r="G461" s="1356"/>
      <c r="H461" s="1356"/>
      <c r="I461" s="1356"/>
      <c r="J461" s="1356"/>
      <c r="K461" s="1356"/>
      <c r="L461" s="1356"/>
      <c r="M461" s="1356"/>
      <c r="N461" s="1359" t="s">
        <v>662</v>
      </c>
      <c r="O461" s="1359" t="s">
        <v>670</v>
      </c>
      <c r="P461" s="925"/>
    </row>
    <row r="462" spans="1:16" ht="63.75" hidden="1" thickBot="1" x14ac:dyDescent="0.3">
      <c r="A462" s="1537"/>
      <c r="B462" s="1531"/>
      <c r="C462" s="1356">
        <v>9</v>
      </c>
      <c r="D462" s="1359" t="s">
        <v>650</v>
      </c>
      <c r="E462" s="1356" t="s">
        <v>392</v>
      </c>
      <c r="F462" s="1356"/>
      <c r="G462" s="1356"/>
      <c r="H462" s="1356"/>
      <c r="I462" s="1356"/>
      <c r="J462" s="1356"/>
      <c r="K462" s="1356"/>
      <c r="L462" s="1356"/>
      <c r="M462" s="1356"/>
      <c r="N462" s="1359" t="s">
        <v>662</v>
      </c>
      <c r="O462" s="1359" t="s">
        <v>670</v>
      </c>
      <c r="P462" s="925"/>
    </row>
    <row r="463" spans="1:16" ht="63.75" hidden="1" thickBot="1" x14ac:dyDescent="0.3">
      <c r="A463" s="1537"/>
      <c r="B463" s="1531"/>
      <c r="C463" s="1356">
        <v>10</v>
      </c>
      <c r="D463" s="1359" t="s">
        <v>651</v>
      </c>
      <c r="E463" s="1356" t="s">
        <v>392</v>
      </c>
      <c r="F463" s="1356"/>
      <c r="G463" s="1356"/>
      <c r="H463" s="1356"/>
      <c r="I463" s="1356"/>
      <c r="J463" s="1356"/>
      <c r="K463" s="1356"/>
      <c r="L463" s="1356"/>
      <c r="M463" s="1356"/>
      <c r="N463" s="1359" t="s">
        <v>662</v>
      </c>
      <c r="O463" s="1359" t="s">
        <v>670</v>
      </c>
      <c r="P463" s="925"/>
    </row>
    <row r="464" spans="1:16" ht="63.75" hidden="1" thickBot="1" x14ac:dyDescent="0.3">
      <c r="A464" s="1537"/>
      <c r="B464" s="1531"/>
      <c r="C464" s="1356">
        <v>11</v>
      </c>
      <c r="D464" s="1359" t="s">
        <v>652</v>
      </c>
      <c r="E464" s="1356" t="s">
        <v>392</v>
      </c>
      <c r="F464" s="1356"/>
      <c r="G464" s="1356"/>
      <c r="H464" s="1356"/>
      <c r="I464" s="1356"/>
      <c r="J464" s="1356"/>
      <c r="K464" s="1356"/>
      <c r="L464" s="1356"/>
      <c r="M464" s="1356"/>
      <c r="N464" s="1359" t="s">
        <v>662</v>
      </c>
      <c r="O464" s="1359" t="s">
        <v>670</v>
      </c>
      <c r="P464" s="925"/>
    </row>
    <row r="465" spans="1:16" ht="63.75" hidden="1" thickBot="1" x14ac:dyDescent="0.3">
      <c r="A465" s="1537"/>
      <c r="B465" s="1531"/>
      <c r="C465" s="1356">
        <v>12</v>
      </c>
      <c r="D465" s="1359" t="s">
        <v>653</v>
      </c>
      <c r="E465" s="1356" t="s">
        <v>392</v>
      </c>
      <c r="F465" s="1356"/>
      <c r="G465" s="1356"/>
      <c r="H465" s="1356"/>
      <c r="I465" s="1356"/>
      <c r="J465" s="1356"/>
      <c r="K465" s="1356"/>
      <c r="L465" s="1356"/>
      <c r="M465" s="1356"/>
      <c r="N465" s="1359" t="s">
        <v>662</v>
      </c>
      <c r="O465" s="1359" t="s">
        <v>670</v>
      </c>
      <c r="P465" s="925"/>
    </row>
    <row r="466" spans="1:16" ht="63.75" hidden="1" thickBot="1" x14ac:dyDescent="0.3">
      <c r="A466" s="1537"/>
      <c r="B466" s="1531"/>
      <c r="C466" s="1356">
        <v>13</v>
      </c>
      <c r="D466" s="1359" t="s">
        <v>654</v>
      </c>
      <c r="E466" s="1356" t="s">
        <v>392</v>
      </c>
      <c r="F466" s="1356"/>
      <c r="G466" s="1356"/>
      <c r="H466" s="1356"/>
      <c r="I466" s="1356"/>
      <c r="J466" s="1356"/>
      <c r="K466" s="1356"/>
      <c r="L466" s="1356"/>
      <c r="M466" s="1356"/>
      <c r="N466" s="1359" t="s">
        <v>662</v>
      </c>
      <c r="O466" s="1359" t="s">
        <v>671</v>
      </c>
      <c r="P466" s="925"/>
    </row>
    <row r="467" spans="1:16" ht="63.75" hidden="1" thickBot="1" x14ac:dyDescent="0.3">
      <c r="A467" s="1537"/>
      <c r="B467" s="1531" t="s">
        <v>667</v>
      </c>
      <c r="C467" s="1356">
        <v>14</v>
      </c>
      <c r="D467" s="1359" t="s">
        <v>655</v>
      </c>
      <c r="E467" s="1356" t="s">
        <v>392</v>
      </c>
      <c r="F467" s="1356"/>
      <c r="G467" s="1356"/>
      <c r="H467" s="1356"/>
      <c r="I467" s="1356"/>
      <c r="J467" s="1356"/>
      <c r="K467" s="1356"/>
      <c r="L467" s="1356"/>
      <c r="M467" s="1356"/>
      <c r="N467" s="1359" t="s">
        <v>663</v>
      </c>
      <c r="O467" s="1359" t="s">
        <v>672</v>
      </c>
      <c r="P467" s="925"/>
    </row>
    <row r="468" spans="1:16" ht="63.75" hidden="1" thickBot="1" x14ac:dyDescent="0.3">
      <c r="A468" s="1537"/>
      <c r="B468" s="1531"/>
      <c r="C468" s="1356">
        <v>15</v>
      </c>
      <c r="D468" s="1359" t="s">
        <v>656</v>
      </c>
      <c r="E468" s="1356" t="s">
        <v>392</v>
      </c>
      <c r="F468" s="1356"/>
      <c r="G468" s="1356"/>
      <c r="H468" s="1356"/>
      <c r="I468" s="1356"/>
      <c r="J468" s="1356"/>
      <c r="K468" s="1356"/>
      <c r="L468" s="1356"/>
      <c r="M468" s="1356"/>
      <c r="N468" s="1359" t="s">
        <v>663</v>
      </c>
      <c r="O468" s="1359" t="s">
        <v>672</v>
      </c>
      <c r="P468" s="925"/>
    </row>
    <row r="469" spans="1:16" ht="63.75" hidden="1" thickBot="1" x14ac:dyDescent="0.3">
      <c r="A469" s="1537"/>
      <c r="B469" s="1531"/>
      <c r="C469" s="1356">
        <v>16</v>
      </c>
      <c r="D469" s="1359" t="s">
        <v>657</v>
      </c>
      <c r="E469" s="1356" t="s">
        <v>392</v>
      </c>
      <c r="F469" s="1356"/>
      <c r="G469" s="1356"/>
      <c r="H469" s="1356"/>
      <c r="I469" s="1356"/>
      <c r="J469" s="1356"/>
      <c r="K469" s="1356"/>
      <c r="L469" s="1356"/>
      <c r="M469" s="1356"/>
      <c r="N469" s="1359" t="s">
        <v>663</v>
      </c>
      <c r="O469" s="1359" t="s">
        <v>672</v>
      </c>
      <c r="P469" s="925"/>
    </row>
    <row r="470" spans="1:16" ht="63.75" hidden="1" thickBot="1" x14ac:dyDescent="0.3">
      <c r="A470" s="1537"/>
      <c r="B470" s="1531"/>
      <c r="C470" s="1356">
        <v>17</v>
      </c>
      <c r="D470" s="1359" t="s">
        <v>658</v>
      </c>
      <c r="E470" s="1356" t="s">
        <v>392</v>
      </c>
      <c r="F470" s="1356"/>
      <c r="G470" s="1356"/>
      <c r="H470" s="1356"/>
      <c r="I470" s="1356"/>
      <c r="J470" s="1356"/>
      <c r="K470" s="1356"/>
      <c r="L470" s="1356"/>
      <c r="M470" s="1356"/>
      <c r="N470" s="1359" t="s">
        <v>663</v>
      </c>
      <c r="O470" s="1359" t="s">
        <v>672</v>
      </c>
      <c r="P470" s="925"/>
    </row>
    <row r="471" spans="1:16" ht="63.75" hidden="1" thickBot="1" x14ac:dyDescent="0.3">
      <c r="A471" s="1537"/>
      <c r="B471" s="1531"/>
      <c r="C471" s="1356">
        <v>18</v>
      </c>
      <c r="D471" s="1359" t="s">
        <v>659</v>
      </c>
      <c r="E471" s="1356" t="s">
        <v>392</v>
      </c>
      <c r="F471" s="1356"/>
      <c r="G471" s="1356"/>
      <c r="H471" s="1356"/>
      <c r="I471" s="1356"/>
      <c r="J471" s="1356"/>
      <c r="K471" s="1356"/>
      <c r="L471" s="1356"/>
      <c r="M471" s="1356"/>
      <c r="N471" s="1359" t="s">
        <v>663</v>
      </c>
      <c r="O471" s="1359" t="s">
        <v>672</v>
      </c>
      <c r="P471" s="925"/>
    </row>
    <row r="472" spans="1:16" ht="63.75" hidden="1" thickBot="1" x14ac:dyDescent="0.3">
      <c r="A472" s="1623"/>
      <c r="B472" s="1614"/>
      <c r="C472" s="1357">
        <v>19</v>
      </c>
      <c r="D472" s="1360" t="s">
        <v>660</v>
      </c>
      <c r="E472" s="1357" t="s">
        <v>392</v>
      </c>
      <c r="F472" s="1357"/>
      <c r="G472" s="1357"/>
      <c r="H472" s="1357"/>
      <c r="I472" s="1357"/>
      <c r="J472" s="1357"/>
      <c r="K472" s="1357"/>
      <c r="L472" s="1357"/>
      <c r="M472" s="1357"/>
      <c r="N472" s="1360" t="s">
        <v>663</v>
      </c>
      <c r="O472" s="1360" t="s">
        <v>673</v>
      </c>
      <c r="P472" s="925"/>
    </row>
    <row r="473" spans="1:16" ht="48" customHeight="1" x14ac:dyDescent="0.25">
      <c r="A473" s="1653" t="s">
        <v>1004</v>
      </c>
      <c r="B473" s="1648" t="s">
        <v>6</v>
      </c>
      <c r="C473" s="1374">
        <v>1</v>
      </c>
      <c r="D473" s="1370">
        <v>298410266</v>
      </c>
      <c r="E473" s="1374" t="s">
        <v>392</v>
      </c>
      <c r="F473" s="1374"/>
      <c r="G473" s="1374"/>
      <c r="H473" s="1374"/>
      <c r="I473" s="973">
        <v>45901</v>
      </c>
      <c r="J473" s="973">
        <v>45992</v>
      </c>
      <c r="K473" s="1374">
        <v>0</v>
      </c>
      <c r="L473" s="987">
        <v>3</v>
      </c>
      <c r="M473" s="1374">
        <v>1000</v>
      </c>
      <c r="N473" s="1637" t="s">
        <v>901</v>
      </c>
      <c r="O473" s="981" t="s">
        <v>810</v>
      </c>
      <c r="P473" s="925"/>
    </row>
    <row r="474" spans="1:16" ht="15.75" x14ac:dyDescent="0.25">
      <c r="A474" s="1654"/>
      <c r="B474" s="1649"/>
      <c r="C474" s="1375">
        <v>2</v>
      </c>
      <c r="D474" s="1371">
        <v>298410267</v>
      </c>
      <c r="E474" s="1375" t="s">
        <v>392</v>
      </c>
      <c r="F474" s="1375"/>
      <c r="G474" s="1375"/>
      <c r="H474" s="1375"/>
      <c r="I474" s="974">
        <v>45901</v>
      </c>
      <c r="J474" s="974">
        <v>45992</v>
      </c>
      <c r="K474" s="1375">
        <v>0</v>
      </c>
      <c r="L474" s="988">
        <v>3</v>
      </c>
      <c r="M474" s="1375">
        <v>1000</v>
      </c>
      <c r="N474" s="1638"/>
      <c r="O474" s="983" t="s">
        <v>810</v>
      </c>
      <c r="P474" s="925"/>
    </row>
    <row r="475" spans="1:16" ht="15.75" x14ac:dyDescent="0.25">
      <c r="A475" s="1654"/>
      <c r="B475" s="1649"/>
      <c r="C475" s="1375">
        <v>3</v>
      </c>
      <c r="D475" s="1371">
        <v>298410268</v>
      </c>
      <c r="E475" s="1375" t="s">
        <v>392</v>
      </c>
      <c r="F475" s="1375"/>
      <c r="G475" s="1375"/>
      <c r="H475" s="1375"/>
      <c r="I475" s="974">
        <v>45901</v>
      </c>
      <c r="J475" s="974">
        <v>45992</v>
      </c>
      <c r="K475" s="1375">
        <v>0</v>
      </c>
      <c r="L475" s="988">
        <v>5</v>
      </c>
      <c r="M475" s="1375">
        <v>1000</v>
      </c>
      <c r="N475" s="1638"/>
      <c r="O475" s="983" t="s">
        <v>810</v>
      </c>
      <c r="P475" s="925"/>
    </row>
    <row r="476" spans="1:16" ht="15.75" x14ac:dyDescent="0.25">
      <c r="A476" s="1654"/>
      <c r="B476" s="1649"/>
      <c r="C476" s="1375">
        <v>4</v>
      </c>
      <c r="D476" s="1371">
        <v>298410269</v>
      </c>
      <c r="E476" s="1375" t="s">
        <v>392</v>
      </c>
      <c r="F476" s="1375"/>
      <c r="G476" s="1375"/>
      <c r="H476" s="1375"/>
      <c r="I476" s="974">
        <v>45901</v>
      </c>
      <c r="J476" s="974">
        <v>45992</v>
      </c>
      <c r="K476" s="1375">
        <v>0</v>
      </c>
      <c r="L476" s="988">
        <v>5</v>
      </c>
      <c r="M476" s="1375">
        <v>1000</v>
      </c>
      <c r="N476" s="1638"/>
      <c r="O476" s="983" t="s">
        <v>810</v>
      </c>
      <c r="P476" s="925"/>
    </row>
    <row r="477" spans="1:16" ht="15.75" x14ac:dyDescent="0.25">
      <c r="A477" s="1654"/>
      <c r="B477" s="1649"/>
      <c r="C477" s="1375">
        <v>5</v>
      </c>
      <c r="D477" s="1371">
        <v>298410270</v>
      </c>
      <c r="E477" s="1375" t="s">
        <v>392</v>
      </c>
      <c r="F477" s="1375"/>
      <c r="G477" s="1375"/>
      <c r="H477" s="1375"/>
      <c r="I477" s="974">
        <v>45901</v>
      </c>
      <c r="J477" s="974">
        <v>45992</v>
      </c>
      <c r="K477" s="1375">
        <v>0</v>
      </c>
      <c r="L477" s="988">
        <v>5</v>
      </c>
      <c r="M477" s="1375">
        <v>1000</v>
      </c>
      <c r="N477" s="1638"/>
      <c r="O477" s="983" t="s">
        <v>810</v>
      </c>
      <c r="P477" s="925"/>
    </row>
    <row r="478" spans="1:16" ht="15.75" x14ac:dyDescent="0.25">
      <c r="A478" s="1654"/>
      <c r="B478" s="1649"/>
      <c r="C478" s="1375">
        <v>6</v>
      </c>
      <c r="D478" s="1371">
        <v>298410271</v>
      </c>
      <c r="E478" s="1375" t="s">
        <v>392</v>
      </c>
      <c r="F478" s="1375">
        <v>1</v>
      </c>
      <c r="G478" s="1375"/>
      <c r="H478" s="1375"/>
      <c r="I478" s="974">
        <v>45901</v>
      </c>
      <c r="J478" s="974">
        <v>45992</v>
      </c>
      <c r="K478" s="1375">
        <v>1</v>
      </c>
      <c r="L478" s="988">
        <v>7</v>
      </c>
      <c r="M478" s="1375">
        <v>1000</v>
      </c>
      <c r="N478" s="1638"/>
      <c r="O478" s="983" t="s">
        <v>810</v>
      </c>
      <c r="P478" s="925"/>
    </row>
    <row r="479" spans="1:16" ht="15.75" x14ac:dyDescent="0.25">
      <c r="A479" s="1654"/>
      <c r="B479" s="1649"/>
      <c r="C479" s="1375">
        <v>7</v>
      </c>
      <c r="D479" s="1371">
        <v>298410272</v>
      </c>
      <c r="E479" s="1375" t="s">
        <v>392</v>
      </c>
      <c r="F479" s="1375"/>
      <c r="G479" s="1375"/>
      <c r="H479" s="1375"/>
      <c r="I479" s="974">
        <v>45901</v>
      </c>
      <c r="J479" s="974">
        <v>45992</v>
      </c>
      <c r="K479" s="1375">
        <v>1</v>
      </c>
      <c r="L479" s="988">
        <v>7</v>
      </c>
      <c r="M479" s="1375">
        <v>1000</v>
      </c>
      <c r="N479" s="1638"/>
      <c r="O479" s="983" t="s">
        <v>810</v>
      </c>
      <c r="P479" s="925"/>
    </row>
    <row r="480" spans="1:16" ht="15.75" x14ac:dyDescent="0.25">
      <c r="A480" s="1654"/>
      <c r="B480" s="1649"/>
      <c r="C480" s="1375">
        <v>8</v>
      </c>
      <c r="D480" s="1371">
        <v>298410273</v>
      </c>
      <c r="E480" s="1375" t="s">
        <v>392</v>
      </c>
      <c r="F480" s="1375"/>
      <c r="G480" s="1375"/>
      <c r="H480" s="1375"/>
      <c r="I480" s="974">
        <v>45901</v>
      </c>
      <c r="J480" s="974">
        <v>45992</v>
      </c>
      <c r="K480" s="1375">
        <v>0</v>
      </c>
      <c r="L480" s="988">
        <v>5</v>
      </c>
      <c r="M480" s="1375">
        <v>1000</v>
      </c>
      <c r="N480" s="1638"/>
      <c r="O480" s="983" t="s">
        <v>810</v>
      </c>
      <c r="P480" s="925"/>
    </row>
    <row r="481" spans="1:17" ht="15.75" x14ac:dyDescent="0.25">
      <c r="A481" s="1654"/>
      <c r="B481" s="1649"/>
      <c r="C481" s="1375">
        <v>9</v>
      </c>
      <c r="D481" s="1371">
        <v>298410274</v>
      </c>
      <c r="E481" s="1375" t="s">
        <v>392</v>
      </c>
      <c r="F481" s="1375"/>
      <c r="G481" s="1375"/>
      <c r="H481" s="1375"/>
      <c r="I481" s="974">
        <v>45901</v>
      </c>
      <c r="J481" s="974">
        <v>45992</v>
      </c>
      <c r="K481" s="1375">
        <v>0</v>
      </c>
      <c r="L481" s="988">
        <v>5</v>
      </c>
      <c r="M481" s="1375">
        <v>1000</v>
      </c>
      <c r="N481" s="1638"/>
      <c r="O481" s="983" t="s">
        <v>810</v>
      </c>
      <c r="P481" s="925"/>
    </row>
    <row r="482" spans="1:17" ht="15.75" x14ac:dyDescent="0.25">
      <c r="A482" s="1654"/>
      <c r="B482" s="1649"/>
      <c r="C482" s="1375">
        <v>10</v>
      </c>
      <c r="D482" s="1371">
        <v>298410275</v>
      </c>
      <c r="E482" s="1375" t="s">
        <v>392</v>
      </c>
      <c r="F482" s="1375">
        <v>1</v>
      </c>
      <c r="G482" s="1375"/>
      <c r="H482" s="1375"/>
      <c r="I482" s="974">
        <v>45901</v>
      </c>
      <c r="J482" s="974">
        <v>45992</v>
      </c>
      <c r="K482" s="1375">
        <v>0</v>
      </c>
      <c r="L482" s="988">
        <v>4</v>
      </c>
      <c r="M482" s="1375">
        <v>1000</v>
      </c>
      <c r="N482" s="1638"/>
      <c r="O482" s="983" t="s">
        <v>810</v>
      </c>
      <c r="P482" s="925"/>
    </row>
    <row r="483" spans="1:17" ht="15.75" x14ac:dyDescent="0.25">
      <c r="A483" s="1654"/>
      <c r="B483" s="1649"/>
      <c r="C483" s="1375">
        <v>11</v>
      </c>
      <c r="D483" s="1371">
        <v>298410276</v>
      </c>
      <c r="E483" s="1375" t="s">
        <v>392</v>
      </c>
      <c r="F483" s="1375"/>
      <c r="G483" s="1375"/>
      <c r="H483" s="1375"/>
      <c r="I483" s="974">
        <v>45901</v>
      </c>
      <c r="J483" s="974">
        <v>45992</v>
      </c>
      <c r="K483" s="1375">
        <v>0</v>
      </c>
      <c r="L483" s="988">
        <v>4</v>
      </c>
      <c r="M483" s="1375">
        <v>1000</v>
      </c>
      <c r="N483" s="1638"/>
      <c r="O483" s="983" t="s">
        <v>810</v>
      </c>
      <c r="P483" s="925"/>
    </row>
    <row r="484" spans="1:17" ht="15.75" x14ac:dyDescent="0.25">
      <c r="A484" s="1654"/>
      <c r="B484" s="1649"/>
      <c r="C484" s="1375">
        <v>12</v>
      </c>
      <c r="D484" s="1371">
        <v>298410277</v>
      </c>
      <c r="E484" s="1375" t="s">
        <v>392</v>
      </c>
      <c r="F484" s="1375"/>
      <c r="G484" s="1375"/>
      <c r="H484" s="1375"/>
      <c r="I484" s="974">
        <v>45901</v>
      </c>
      <c r="J484" s="974">
        <v>45992</v>
      </c>
      <c r="K484" s="1375">
        <v>0</v>
      </c>
      <c r="L484" s="988">
        <v>5</v>
      </c>
      <c r="M484" s="1375">
        <v>1000</v>
      </c>
      <c r="N484" s="1638"/>
      <c r="O484" s="983" t="s">
        <v>810</v>
      </c>
      <c r="P484" s="925"/>
    </row>
    <row r="485" spans="1:17" ht="15.75" x14ac:dyDescent="0.25">
      <c r="A485" s="1654"/>
      <c r="B485" s="1649"/>
      <c r="C485" s="1375">
        <v>13</v>
      </c>
      <c r="D485" s="1371">
        <v>298410278</v>
      </c>
      <c r="E485" s="1375" t="s">
        <v>392</v>
      </c>
      <c r="F485" s="1375"/>
      <c r="G485" s="1375">
        <v>1</v>
      </c>
      <c r="H485" s="1375"/>
      <c r="I485" s="974">
        <v>45901</v>
      </c>
      <c r="J485" s="974">
        <v>45992</v>
      </c>
      <c r="K485" s="1375">
        <v>0</v>
      </c>
      <c r="L485" s="988">
        <v>5</v>
      </c>
      <c r="M485" s="1375">
        <v>1000</v>
      </c>
      <c r="N485" s="1638"/>
      <c r="O485" s="983" t="s">
        <v>810</v>
      </c>
      <c r="P485" s="925"/>
    </row>
    <row r="486" spans="1:17" ht="15.75" x14ac:dyDescent="0.25">
      <c r="A486" s="1654"/>
      <c r="B486" s="1649"/>
      <c r="C486" s="1375">
        <v>14</v>
      </c>
      <c r="D486" s="1371">
        <v>298410279</v>
      </c>
      <c r="E486" s="1375" t="s">
        <v>392</v>
      </c>
      <c r="F486" s="1375"/>
      <c r="G486" s="1375"/>
      <c r="H486" s="1375"/>
      <c r="I486" s="974">
        <v>45901</v>
      </c>
      <c r="J486" s="974">
        <v>45992</v>
      </c>
      <c r="K486" s="1375">
        <v>0</v>
      </c>
      <c r="L486" s="988">
        <v>5</v>
      </c>
      <c r="M486" s="1375">
        <v>1000</v>
      </c>
      <c r="N486" s="1638"/>
      <c r="O486" s="983" t="s">
        <v>810</v>
      </c>
      <c r="P486" s="925"/>
    </row>
    <row r="487" spans="1:17" ht="15.75" x14ac:dyDescent="0.25">
      <c r="A487" s="1654"/>
      <c r="B487" s="1649"/>
      <c r="C487" s="1375">
        <v>15</v>
      </c>
      <c r="D487" s="1371">
        <v>298410280</v>
      </c>
      <c r="E487" s="1375" t="s">
        <v>392</v>
      </c>
      <c r="F487" s="1375"/>
      <c r="G487" s="1375"/>
      <c r="H487" s="1375"/>
      <c r="I487" s="974">
        <v>45901</v>
      </c>
      <c r="J487" s="974">
        <v>45992</v>
      </c>
      <c r="K487" s="1375">
        <v>0</v>
      </c>
      <c r="L487" s="988">
        <v>5</v>
      </c>
      <c r="M487" s="1375">
        <v>1000</v>
      </c>
      <c r="N487" s="1638"/>
      <c r="O487" s="983" t="s">
        <v>810</v>
      </c>
      <c r="P487" s="925"/>
    </row>
    <row r="488" spans="1:17" ht="15.75" x14ac:dyDescent="0.25">
      <c r="A488" s="1654"/>
      <c r="B488" s="1649"/>
      <c r="C488" s="1375">
        <v>16</v>
      </c>
      <c r="D488" s="1371">
        <v>298410281</v>
      </c>
      <c r="E488" s="1375" t="s">
        <v>392</v>
      </c>
      <c r="F488" s="1375">
        <v>1</v>
      </c>
      <c r="G488" s="1375"/>
      <c r="H488" s="1375"/>
      <c r="I488" s="974">
        <v>45901</v>
      </c>
      <c r="J488" s="974">
        <v>45992</v>
      </c>
      <c r="K488" s="1375">
        <v>0</v>
      </c>
      <c r="L488" s="988">
        <v>5</v>
      </c>
      <c r="M488" s="1375">
        <v>1000</v>
      </c>
      <c r="N488" s="1638"/>
      <c r="O488" s="983" t="s">
        <v>810</v>
      </c>
      <c r="P488" s="925"/>
    </row>
    <row r="489" spans="1:17" ht="15.75" x14ac:dyDescent="0.25">
      <c r="A489" s="1654"/>
      <c r="B489" s="1649"/>
      <c r="C489" s="1375">
        <v>17</v>
      </c>
      <c r="D489" s="1371">
        <v>298410282</v>
      </c>
      <c r="E489" s="1375" t="s">
        <v>392</v>
      </c>
      <c r="F489" s="1375"/>
      <c r="G489" s="1375"/>
      <c r="H489" s="1375"/>
      <c r="I489" s="974">
        <v>45901</v>
      </c>
      <c r="J489" s="974">
        <v>45992</v>
      </c>
      <c r="K489" s="1375">
        <v>0</v>
      </c>
      <c r="L489" s="988">
        <v>5</v>
      </c>
      <c r="M489" s="1375">
        <v>1000</v>
      </c>
      <c r="N489" s="1638"/>
      <c r="O489" s="983" t="s">
        <v>810</v>
      </c>
      <c r="P489" s="925"/>
    </row>
    <row r="490" spans="1:17" ht="15.75" x14ac:dyDescent="0.25">
      <c r="A490" s="1654"/>
      <c r="B490" s="1649"/>
      <c r="C490" s="1375">
        <v>18</v>
      </c>
      <c r="D490" s="1371">
        <v>298410283</v>
      </c>
      <c r="E490" s="1375" t="s">
        <v>392</v>
      </c>
      <c r="F490" s="1375"/>
      <c r="G490" s="1375"/>
      <c r="H490" s="1375"/>
      <c r="I490" s="974">
        <v>45901</v>
      </c>
      <c r="J490" s="974">
        <v>45992</v>
      </c>
      <c r="K490" s="1375">
        <v>0</v>
      </c>
      <c r="L490" s="988">
        <v>5</v>
      </c>
      <c r="M490" s="1375">
        <v>1000</v>
      </c>
      <c r="N490" s="1638"/>
      <c r="O490" s="983" t="s">
        <v>810</v>
      </c>
      <c r="P490" s="925"/>
    </row>
    <row r="491" spans="1:17" ht="15.75" x14ac:dyDescent="0.25">
      <c r="A491" s="1654"/>
      <c r="B491" s="1649"/>
      <c r="C491" s="1375">
        <v>19</v>
      </c>
      <c r="D491" s="1371">
        <v>298410284</v>
      </c>
      <c r="E491" s="1375" t="s">
        <v>392</v>
      </c>
      <c r="F491" s="1375"/>
      <c r="G491" s="1375"/>
      <c r="H491" s="1375"/>
      <c r="I491" s="974">
        <v>45901</v>
      </c>
      <c r="J491" s="974">
        <v>45992</v>
      </c>
      <c r="K491" s="1375">
        <v>0</v>
      </c>
      <c r="L491" s="988">
        <v>5</v>
      </c>
      <c r="M491" s="1375">
        <v>1000</v>
      </c>
      <c r="N491" s="1638"/>
      <c r="O491" s="983" t="s">
        <v>810</v>
      </c>
      <c r="P491" s="925"/>
    </row>
    <row r="492" spans="1:17" ht="48" thickBot="1" x14ac:dyDescent="0.3">
      <c r="A492" s="1674"/>
      <c r="B492" s="1377" t="s">
        <v>591</v>
      </c>
      <c r="C492" s="970">
        <v>20</v>
      </c>
      <c r="D492" s="1379" t="s">
        <v>674</v>
      </c>
      <c r="E492" s="970" t="s">
        <v>392</v>
      </c>
      <c r="F492" s="970"/>
      <c r="G492" s="970"/>
      <c r="H492" s="970">
        <v>1</v>
      </c>
      <c r="I492" s="1074">
        <v>45901</v>
      </c>
      <c r="J492" s="1074">
        <v>45992</v>
      </c>
      <c r="K492" s="970">
        <v>0</v>
      </c>
      <c r="L492" s="1381">
        <v>2</v>
      </c>
      <c r="M492" s="970">
        <v>400</v>
      </c>
      <c r="N492" s="1379" t="s">
        <v>902</v>
      </c>
      <c r="O492" s="1076" t="s">
        <v>677</v>
      </c>
      <c r="P492" s="925"/>
    </row>
    <row r="493" spans="1:17" ht="63.75" customHeight="1" x14ac:dyDescent="0.25">
      <c r="A493" s="1527" t="s">
        <v>1013</v>
      </c>
      <c r="B493" s="1530" t="s">
        <v>6</v>
      </c>
      <c r="C493" s="1366">
        <v>1</v>
      </c>
      <c r="D493" s="1363">
        <v>298411161</v>
      </c>
      <c r="E493" s="1366" t="s">
        <v>392</v>
      </c>
      <c r="F493" s="1366"/>
      <c r="G493" s="1366"/>
      <c r="H493" s="1366"/>
      <c r="I493" s="604">
        <v>45901</v>
      </c>
      <c r="J493" s="604">
        <v>45992</v>
      </c>
      <c r="K493" s="1366">
        <v>0</v>
      </c>
      <c r="L493" s="1366">
        <v>4</v>
      </c>
      <c r="M493" s="1366">
        <v>1000</v>
      </c>
      <c r="N493" s="1555" t="s">
        <v>980</v>
      </c>
      <c r="O493" s="635" t="s">
        <v>811</v>
      </c>
      <c r="P493" s="938" t="s">
        <v>1016</v>
      </c>
      <c r="Q493" s="1353" t="s">
        <v>1019</v>
      </c>
    </row>
    <row r="494" spans="1:17" ht="15.75" x14ac:dyDescent="0.25">
      <c r="A494" s="1528"/>
      <c r="B494" s="1531"/>
      <c r="C494" s="1356">
        <v>2</v>
      </c>
      <c r="D494" s="1359">
        <v>298411162</v>
      </c>
      <c r="E494" s="1356" t="s">
        <v>392</v>
      </c>
      <c r="F494" s="1356"/>
      <c r="G494" s="1356"/>
      <c r="H494" s="1356"/>
      <c r="I494" s="608">
        <v>45901</v>
      </c>
      <c r="J494" s="608">
        <v>45992</v>
      </c>
      <c r="K494" s="1356">
        <v>0</v>
      </c>
      <c r="L494" s="1356">
        <v>4</v>
      </c>
      <c r="M494" s="1356">
        <v>1000</v>
      </c>
      <c r="N494" s="1551"/>
      <c r="O494" s="636" t="s">
        <v>811</v>
      </c>
      <c r="P494" s="938" t="s">
        <v>1017</v>
      </c>
      <c r="Q494" s="1353">
        <v>126330</v>
      </c>
    </row>
    <row r="495" spans="1:17" ht="15.75" x14ac:dyDescent="0.25">
      <c r="A495" s="1528"/>
      <c r="B495" s="1531"/>
      <c r="C495" s="1356">
        <v>3</v>
      </c>
      <c r="D495" s="1359">
        <v>298412383</v>
      </c>
      <c r="E495" s="1356" t="s">
        <v>392</v>
      </c>
      <c r="F495" s="1356"/>
      <c r="G495" s="1356"/>
      <c r="H495" s="1356"/>
      <c r="I495" s="608">
        <v>45901</v>
      </c>
      <c r="J495" s="608">
        <v>45992</v>
      </c>
      <c r="K495" s="1356">
        <v>1</v>
      </c>
      <c r="L495" s="1356">
        <v>4</v>
      </c>
      <c r="M495" s="1356">
        <v>1000</v>
      </c>
      <c r="N495" s="1551"/>
      <c r="O495" s="636" t="s">
        <v>810</v>
      </c>
      <c r="P495" s="938" t="s">
        <v>1015</v>
      </c>
      <c r="Q495" s="1353">
        <v>126309</v>
      </c>
    </row>
    <row r="496" spans="1:17" ht="15.75" x14ac:dyDescent="0.25">
      <c r="A496" s="1528"/>
      <c r="B496" s="1531"/>
      <c r="C496" s="1356">
        <v>4</v>
      </c>
      <c r="D496" s="1359">
        <v>298412384</v>
      </c>
      <c r="E496" s="1356" t="s">
        <v>392</v>
      </c>
      <c r="F496" s="1356"/>
      <c r="G496" s="1356"/>
      <c r="H496" s="1356"/>
      <c r="I496" s="608">
        <v>45901</v>
      </c>
      <c r="J496" s="608">
        <v>45992</v>
      </c>
      <c r="K496" s="1356">
        <v>0</v>
      </c>
      <c r="L496" s="1356">
        <v>4</v>
      </c>
      <c r="M496" s="1356">
        <v>1000</v>
      </c>
      <c r="N496" s="1551"/>
      <c r="O496" s="636" t="s">
        <v>810</v>
      </c>
      <c r="P496" s="938" t="s">
        <v>1014</v>
      </c>
      <c r="Q496" s="1353">
        <v>126318</v>
      </c>
    </row>
    <row r="497" spans="1:17" ht="15.75" x14ac:dyDescent="0.25">
      <c r="A497" s="1528"/>
      <c r="B497" s="1531"/>
      <c r="C497" s="1356">
        <v>5</v>
      </c>
      <c r="D497" s="1359">
        <v>298411163</v>
      </c>
      <c r="E497" s="1356" t="s">
        <v>392</v>
      </c>
      <c r="F497" s="1356"/>
      <c r="G497" s="1356">
        <v>1</v>
      </c>
      <c r="H497" s="1356"/>
      <c r="I497" s="608">
        <v>45901</v>
      </c>
      <c r="J497" s="608">
        <v>45992</v>
      </c>
      <c r="K497" s="1356">
        <v>0</v>
      </c>
      <c r="L497" s="938">
        <v>6</v>
      </c>
      <c r="M497" s="1356">
        <v>1050</v>
      </c>
      <c r="N497" s="1551"/>
      <c r="O497" s="636" t="s">
        <v>811</v>
      </c>
      <c r="P497" s="938" t="s">
        <v>1018</v>
      </c>
      <c r="Q497" s="1353">
        <v>126321</v>
      </c>
    </row>
    <row r="498" spans="1:17" ht="15.75" x14ac:dyDescent="0.25">
      <c r="A498" s="1528"/>
      <c r="B498" s="1531"/>
      <c r="C498" s="1356">
        <v>6</v>
      </c>
      <c r="D498" s="1359">
        <v>298413394</v>
      </c>
      <c r="E498" s="1356" t="s">
        <v>391</v>
      </c>
      <c r="F498" s="1356"/>
      <c r="G498" s="1356"/>
      <c r="H498" s="1356"/>
      <c r="I498" s="608">
        <v>45901</v>
      </c>
      <c r="J498" s="608">
        <v>45992</v>
      </c>
      <c r="K498" s="1356">
        <v>0</v>
      </c>
      <c r="L498" s="1356">
        <v>2</v>
      </c>
      <c r="M498" s="1356">
        <v>1050</v>
      </c>
      <c r="N498" s="1551"/>
      <c r="O498" s="636" t="s">
        <v>811</v>
      </c>
      <c r="P498" s="1353"/>
      <c r="Q498" s="1353"/>
    </row>
    <row r="499" spans="1:17" ht="15.75" x14ac:dyDescent="0.25">
      <c r="A499" s="1528"/>
      <c r="B499" s="1531"/>
      <c r="C499" s="1356">
        <v>7</v>
      </c>
      <c r="D499" s="1359">
        <v>298413393</v>
      </c>
      <c r="E499" s="1356" t="s">
        <v>391</v>
      </c>
      <c r="F499" s="1356"/>
      <c r="G499" s="1356"/>
      <c r="H499" s="1356"/>
      <c r="I499" s="608">
        <v>45901</v>
      </c>
      <c r="J499" s="608">
        <v>45992</v>
      </c>
      <c r="K499" s="1356">
        <v>0</v>
      </c>
      <c r="L499" s="1356">
        <v>2</v>
      </c>
      <c r="M499" s="1356">
        <v>1050</v>
      </c>
      <c r="N499" s="1551"/>
      <c r="O499" s="636" t="s">
        <v>811</v>
      </c>
      <c r="P499" s="1353"/>
      <c r="Q499" s="1353"/>
    </row>
    <row r="500" spans="1:17" ht="32.25" thickBot="1" x14ac:dyDescent="0.3">
      <c r="A500" s="1529"/>
      <c r="B500" s="1532"/>
      <c r="C500" s="1362">
        <v>8</v>
      </c>
      <c r="D500" s="1361">
        <v>6005597</v>
      </c>
      <c r="E500" s="1362" t="s">
        <v>391</v>
      </c>
      <c r="F500" s="1362"/>
      <c r="G500" s="1362"/>
      <c r="H500" s="1362"/>
      <c r="I500" s="611">
        <v>45901</v>
      </c>
      <c r="J500" s="611">
        <v>45992</v>
      </c>
      <c r="K500" s="1362">
        <v>0</v>
      </c>
      <c r="L500" s="1362">
        <v>2</v>
      </c>
      <c r="M500" s="1362">
        <v>300</v>
      </c>
      <c r="N500" s="1552"/>
      <c r="O500" s="637" t="s">
        <v>809</v>
      </c>
      <c r="P500" s="938"/>
      <c r="Q500" s="1353"/>
    </row>
    <row r="501" spans="1:17" ht="15.75" x14ac:dyDescent="0.25">
      <c r="A501" s="1672" t="s">
        <v>857</v>
      </c>
      <c r="B501" s="1673" t="s">
        <v>6</v>
      </c>
      <c r="C501" s="975">
        <v>1</v>
      </c>
      <c r="D501" s="1382"/>
      <c r="E501" s="1367" t="s">
        <v>391</v>
      </c>
      <c r="F501" s="1367"/>
      <c r="G501" s="1367"/>
      <c r="H501" s="1367"/>
      <c r="I501" s="1367"/>
      <c r="J501" s="1367"/>
      <c r="K501" s="1367"/>
      <c r="L501" s="1367">
        <v>2</v>
      </c>
      <c r="M501" s="1367">
        <v>1000</v>
      </c>
      <c r="N501" s="1378"/>
      <c r="O501" s="1078"/>
      <c r="P501" s="1389" t="s">
        <v>867</v>
      </c>
      <c r="Q501" s="942"/>
    </row>
    <row r="502" spans="1:17" ht="16.5" thickBot="1" x14ac:dyDescent="0.3">
      <c r="A502" s="1640"/>
      <c r="B502" s="1643"/>
      <c r="C502" s="1375">
        <v>2</v>
      </c>
      <c r="D502" s="988"/>
      <c r="E502" s="1368" t="s">
        <v>391</v>
      </c>
      <c r="F502" s="1368"/>
      <c r="G502" s="1368"/>
      <c r="H502" s="1368"/>
      <c r="I502" s="1368"/>
      <c r="J502" s="1368"/>
      <c r="K502" s="1368"/>
      <c r="L502" s="1368">
        <v>2</v>
      </c>
      <c r="M502" s="1368">
        <v>1000</v>
      </c>
      <c r="N502" s="1371"/>
      <c r="O502" s="983"/>
      <c r="P502" s="988" t="s">
        <v>868</v>
      </c>
    </row>
    <row r="503" spans="1:17" ht="15.75" x14ac:dyDescent="0.25">
      <c r="A503" s="1640"/>
      <c r="B503" s="1643"/>
      <c r="C503" s="1375">
        <v>3</v>
      </c>
      <c r="D503" s="988"/>
      <c r="E503" s="1387" t="s">
        <v>392</v>
      </c>
      <c r="F503" s="1368"/>
      <c r="G503" s="1368"/>
      <c r="H503" s="1368"/>
      <c r="I503" s="1368"/>
      <c r="J503" s="1368"/>
      <c r="K503" s="1368"/>
      <c r="L503" s="1368">
        <v>3</v>
      </c>
      <c r="M503" s="1368">
        <v>800</v>
      </c>
      <c r="N503" s="1371"/>
      <c r="O503" s="983"/>
      <c r="P503" s="988" t="s">
        <v>1251</v>
      </c>
    </row>
    <row r="504" spans="1:17" ht="15.75" x14ac:dyDescent="0.25">
      <c r="A504" s="1640"/>
      <c r="B504" s="1643"/>
      <c r="C504" s="1375">
        <v>4</v>
      </c>
      <c r="D504" s="988"/>
      <c r="E504" s="1368" t="s">
        <v>391</v>
      </c>
      <c r="F504" s="1368"/>
      <c r="G504" s="1368"/>
      <c r="H504" s="1368"/>
      <c r="I504" s="1368"/>
      <c r="J504" s="1368"/>
      <c r="K504" s="1368"/>
      <c r="L504" s="1368">
        <v>2</v>
      </c>
      <c r="M504" s="1368">
        <v>200</v>
      </c>
      <c r="N504" s="988"/>
      <c r="O504" s="1007"/>
      <c r="P504" s="988" t="s">
        <v>864</v>
      </c>
    </row>
    <row r="505" spans="1:17" ht="15.75" x14ac:dyDescent="0.25">
      <c r="A505" s="1640"/>
      <c r="B505" s="1643"/>
      <c r="C505" s="1375">
        <v>5</v>
      </c>
      <c r="D505" s="988"/>
      <c r="E505" s="1368" t="s">
        <v>391</v>
      </c>
      <c r="F505" s="1368"/>
      <c r="G505" s="1368"/>
      <c r="H505" s="1368"/>
      <c r="I505" s="1368"/>
      <c r="J505" s="1368"/>
      <c r="K505" s="1368"/>
      <c r="L505" s="1368">
        <v>2</v>
      </c>
      <c r="M505" s="1368">
        <v>200</v>
      </c>
      <c r="N505" s="988"/>
      <c r="O505" s="1007"/>
      <c r="P505" s="988" t="s">
        <v>865</v>
      </c>
    </row>
    <row r="506" spans="1:17" ht="15.75" x14ac:dyDescent="0.25">
      <c r="A506" s="1640"/>
      <c r="B506" s="1643"/>
      <c r="C506" s="1375">
        <v>6</v>
      </c>
      <c r="D506" s="988"/>
      <c r="E506" s="1368" t="s">
        <v>391</v>
      </c>
      <c r="F506" s="1368"/>
      <c r="G506" s="1368"/>
      <c r="H506" s="1368"/>
      <c r="I506" s="1368"/>
      <c r="J506" s="1368"/>
      <c r="K506" s="1368"/>
      <c r="L506" s="1368">
        <v>2</v>
      </c>
      <c r="M506" s="1368">
        <v>200</v>
      </c>
      <c r="N506" s="988"/>
      <c r="O506" s="1007"/>
      <c r="P506" s="988" t="s">
        <v>866</v>
      </c>
    </row>
    <row r="507" spans="1:17" ht="15.75" x14ac:dyDescent="0.25">
      <c r="A507" s="1640"/>
      <c r="B507" s="1643"/>
      <c r="C507" s="1375">
        <v>7</v>
      </c>
      <c r="D507" s="988"/>
      <c r="E507" s="1368" t="s">
        <v>391</v>
      </c>
      <c r="F507" s="1368"/>
      <c r="G507" s="1368"/>
      <c r="H507" s="1368"/>
      <c r="I507" s="1368"/>
      <c r="J507" s="1368"/>
      <c r="K507" s="1368"/>
      <c r="L507" s="1368">
        <v>7</v>
      </c>
      <c r="M507" s="1368">
        <v>10000</v>
      </c>
      <c r="N507" s="988"/>
      <c r="O507" s="1007"/>
      <c r="P507" s="988" t="s">
        <v>858</v>
      </c>
    </row>
    <row r="508" spans="1:17" ht="16.5" thickBot="1" x14ac:dyDescent="0.3">
      <c r="A508" s="1640"/>
      <c r="B508" s="1643"/>
      <c r="C508" s="1375">
        <v>8</v>
      </c>
      <c r="D508" s="988"/>
      <c r="E508" s="1388" t="s">
        <v>391</v>
      </c>
      <c r="F508" s="1368"/>
      <c r="G508" s="1368"/>
      <c r="H508" s="1368"/>
      <c r="I508" s="1368"/>
      <c r="J508" s="1368"/>
      <c r="K508" s="1368"/>
      <c r="L508" s="1368">
        <v>6</v>
      </c>
      <c r="M508" s="1368">
        <v>630</v>
      </c>
      <c r="N508" s="988"/>
      <c r="O508" s="1007"/>
      <c r="P508" s="988" t="s">
        <v>859</v>
      </c>
    </row>
    <row r="509" spans="1:17" ht="15.75" x14ac:dyDescent="0.25">
      <c r="A509" s="1640"/>
      <c r="B509" s="1643"/>
      <c r="C509" s="1375">
        <v>9</v>
      </c>
      <c r="D509" s="988"/>
      <c r="E509" s="1387" t="s">
        <v>392</v>
      </c>
      <c r="F509" s="1368"/>
      <c r="G509" s="1368"/>
      <c r="H509" s="1368"/>
      <c r="I509" s="1368"/>
      <c r="J509" s="1368"/>
      <c r="K509" s="1368"/>
      <c r="L509" s="1368">
        <v>6</v>
      </c>
      <c r="M509" s="1368">
        <v>630</v>
      </c>
      <c r="N509" s="988"/>
      <c r="O509" s="1007"/>
      <c r="P509" s="988" t="s">
        <v>860</v>
      </c>
    </row>
    <row r="510" spans="1:17" ht="15.75" x14ac:dyDescent="0.25">
      <c r="A510" s="1640"/>
      <c r="B510" s="1643"/>
      <c r="C510" s="1375">
        <v>10</v>
      </c>
      <c r="D510" s="988"/>
      <c r="E510" s="1368" t="s">
        <v>392</v>
      </c>
      <c r="F510" s="1368"/>
      <c r="G510" s="1368"/>
      <c r="H510" s="1368"/>
      <c r="I510" s="1368"/>
      <c r="J510" s="1368"/>
      <c r="K510" s="1368"/>
      <c r="L510" s="1368">
        <v>6</v>
      </c>
      <c r="M510" s="1368">
        <v>1150</v>
      </c>
      <c r="N510" s="988"/>
      <c r="O510" s="1007"/>
      <c r="P510" s="988" t="s">
        <v>861</v>
      </c>
    </row>
    <row r="511" spans="1:17" ht="15.75" x14ac:dyDescent="0.25">
      <c r="A511" s="1640"/>
      <c r="B511" s="1643"/>
      <c r="C511" s="1375">
        <v>11</v>
      </c>
      <c r="D511" s="988"/>
      <c r="E511" s="1368" t="s">
        <v>392</v>
      </c>
      <c r="F511" s="1368"/>
      <c r="G511" s="1368"/>
      <c r="H511" s="1368"/>
      <c r="I511" s="1368"/>
      <c r="J511" s="1368"/>
      <c r="K511" s="1368"/>
      <c r="L511" s="1368">
        <v>6</v>
      </c>
      <c r="M511" s="1368">
        <v>1150</v>
      </c>
      <c r="N511" s="988"/>
      <c r="O511" s="1007"/>
      <c r="P511" s="988" t="s">
        <v>862</v>
      </c>
    </row>
    <row r="512" spans="1:17" ht="15.75" x14ac:dyDescent="0.25">
      <c r="A512" s="1640"/>
      <c r="B512" s="1643"/>
      <c r="C512" s="1375">
        <v>12</v>
      </c>
      <c r="D512" s="988"/>
      <c r="E512" s="1368" t="s">
        <v>392</v>
      </c>
      <c r="F512" s="1368"/>
      <c r="G512" s="1368"/>
      <c r="H512" s="1368"/>
      <c r="I512" s="1368"/>
      <c r="J512" s="1368"/>
      <c r="K512" s="1368"/>
      <c r="L512" s="1368">
        <v>6</v>
      </c>
      <c r="M512" s="1368">
        <v>1600</v>
      </c>
      <c r="N512" s="988"/>
      <c r="O512" s="1007"/>
      <c r="P512" s="988" t="s">
        <v>863</v>
      </c>
    </row>
    <row r="513" spans="1:16" ht="15.75" x14ac:dyDescent="0.25">
      <c r="A513" s="1640"/>
      <c r="B513" s="1643"/>
      <c r="C513" s="1375">
        <v>13</v>
      </c>
      <c r="D513" s="988"/>
      <c r="E513" s="1368" t="s">
        <v>392</v>
      </c>
      <c r="F513" s="1368"/>
      <c r="G513" s="1368"/>
      <c r="H513" s="1368"/>
      <c r="I513" s="1368"/>
      <c r="J513" s="1368"/>
      <c r="K513" s="1368">
        <v>1</v>
      </c>
      <c r="L513" s="1368">
        <v>7</v>
      </c>
      <c r="M513" s="1368">
        <v>1600</v>
      </c>
      <c r="N513" s="988"/>
      <c r="O513" s="1007"/>
      <c r="P513" s="988" t="s">
        <v>869</v>
      </c>
    </row>
    <row r="514" spans="1:16" ht="15.75" x14ac:dyDescent="0.25">
      <c r="A514" s="1640"/>
      <c r="B514" s="1643"/>
      <c r="C514" s="1375">
        <v>14</v>
      </c>
      <c r="D514" s="988"/>
      <c r="E514" s="1368" t="s">
        <v>392</v>
      </c>
      <c r="F514" s="1368"/>
      <c r="G514" s="1368"/>
      <c r="H514" s="1368"/>
      <c r="I514" s="1368"/>
      <c r="J514" s="1368"/>
      <c r="K514" s="1368">
        <v>1</v>
      </c>
      <c r="L514" s="1368">
        <v>3</v>
      </c>
      <c r="M514" s="1368">
        <v>1275</v>
      </c>
      <c r="N514" s="988"/>
      <c r="O514" s="1007"/>
      <c r="P514" s="988" t="s">
        <v>870</v>
      </c>
    </row>
    <row r="515" spans="1:16" ht="15.75" x14ac:dyDescent="0.25">
      <c r="A515" s="1640"/>
      <c r="B515" s="1643"/>
      <c r="C515" s="1375">
        <v>15</v>
      </c>
      <c r="D515" s="988"/>
      <c r="E515" s="1368" t="s">
        <v>392</v>
      </c>
      <c r="F515" s="1368"/>
      <c r="G515" s="1368"/>
      <c r="H515" s="1368"/>
      <c r="I515" s="1368"/>
      <c r="J515" s="1368"/>
      <c r="K515" s="1368"/>
      <c r="L515" s="1368">
        <v>7</v>
      </c>
      <c r="M515" s="1368">
        <v>1600</v>
      </c>
      <c r="N515" s="988"/>
      <c r="O515" s="1007"/>
      <c r="P515" s="988" t="s">
        <v>871</v>
      </c>
    </row>
    <row r="516" spans="1:16" ht="15.75" x14ac:dyDescent="0.25">
      <c r="A516" s="1640"/>
      <c r="B516" s="1643"/>
      <c r="C516" s="1375">
        <v>16</v>
      </c>
      <c r="D516" s="988"/>
      <c r="E516" s="1368" t="s">
        <v>392</v>
      </c>
      <c r="F516" s="1368"/>
      <c r="G516" s="1368"/>
      <c r="H516" s="1368"/>
      <c r="I516" s="1368"/>
      <c r="J516" s="1368"/>
      <c r="K516" s="1368"/>
      <c r="L516" s="1368">
        <v>8</v>
      </c>
      <c r="M516" s="1368">
        <v>1600</v>
      </c>
      <c r="N516" s="988"/>
      <c r="O516" s="1007"/>
      <c r="P516" s="988" t="s">
        <v>872</v>
      </c>
    </row>
    <row r="517" spans="1:16" ht="16.5" thickBot="1" x14ac:dyDescent="0.3">
      <c r="A517" s="1640"/>
      <c r="B517" s="1643"/>
      <c r="C517" s="1375">
        <v>17</v>
      </c>
      <c r="D517" s="988"/>
      <c r="E517" s="1368" t="s">
        <v>391</v>
      </c>
      <c r="F517" s="1368"/>
      <c r="G517" s="1368"/>
      <c r="H517" s="1368"/>
      <c r="I517" s="1368"/>
      <c r="J517" s="1368"/>
      <c r="K517" s="1368"/>
      <c r="L517" s="1368">
        <v>11</v>
      </c>
      <c r="M517" s="1368">
        <v>1800</v>
      </c>
      <c r="N517" s="988"/>
      <c r="O517" s="1007"/>
      <c r="P517" s="988" t="s">
        <v>873</v>
      </c>
    </row>
    <row r="518" spans="1:16" ht="16.5" thickBot="1" x14ac:dyDescent="0.3">
      <c r="A518" s="1640"/>
      <c r="B518" s="1643"/>
      <c r="C518" s="1375">
        <v>18</v>
      </c>
      <c r="D518" s="988"/>
      <c r="E518" s="1387" t="s">
        <v>392</v>
      </c>
      <c r="F518" s="1368"/>
      <c r="G518" s="1368"/>
      <c r="H518" s="1368"/>
      <c r="I518" s="1368"/>
      <c r="J518" s="1368"/>
      <c r="K518" s="1368"/>
      <c r="L518" s="1368">
        <v>8</v>
      </c>
      <c r="M518" s="1368">
        <v>1600</v>
      </c>
      <c r="N518" s="988"/>
      <c r="O518" s="1007"/>
      <c r="P518" s="988" t="s">
        <v>874</v>
      </c>
    </row>
    <row r="519" spans="1:16" ht="15.75" x14ac:dyDescent="0.25">
      <c r="A519" s="1640"/>
      <c r="B519" s="1643"/>
      <c r="C519" s="1375">
        <v>19</v>
      </c>
      <c r="D519" s="988"/>
      <c r="E519" s="1387" t="s">
        <v>392</v>
      </c>
      <c r="F519" s="1368"/>
      <c r="G519" s="1368"/>
      <c r="H519" s="1368"/>
      <c r="I519" s="1368"/>
      <c r="J519" s="1368"/>
      <c r="K519" s="1368"/>
      <c r="L519" s="1368">
        <v>8</v>
      </c>
      <c r="M519" s="1368">
        <v>1600</v>
      </c>
      <c r="N519" s="988"/>
      <c r="O519" s="1007"/>
      <c r="P519" s="988" t="s">
        <v>875</v>
      </c>
    </row>
    <row r="520" spans="1:16" ht="15.75" x14ac:dyDescent="0.25">
      <c r="A520" s="1640"/>
      <c r="B520" s="1643"/>
      <c r="C520" s="1375">
        <v>20</v>
      </c>
      <c r="D520" s="988"/>
      <c r="E520" s="1368" t="s">
        <v>391</v>
      </c>
      <c r="F520" s="1368"/>
      <c r="G520" s="1368"/>
      <c r="H520" s="1368"/>
      <c r="I520" s="1368"/>
      <c r="J520" s="1368"/>
      <c r="K520" s="1368"/>
      <c r="L520" s="1368">
        <v>9</v>
      </c>
      <c r="M520" s="1368">
        <v>1800</v>
      </c>
      <c r="N520" s="988"/>
      <c r="O520" s="1007"/>
      <c r="P520" s="988" t="s">
        <v>876</v>
      </c>
    </row>
    <row r="521" spans="1:16" ht="16.5" thickBot="1" x14ac:dyDescent="0.3">
      <c r="A521" s="1641"/>
      <c r="B521" s="1644"/>
      <c r="C521" s="1376">
        <v>21</v>
      </c>
      <c r="D521" s="1003"/>
      <c r="E521" s="1368" t="s">
        <v>392</v>
      </c>
      <c r="F521" s="1005"/>
      <c r="G521" s="1005">
        <v>1</v>
      </c>
      <c r="H521" s="1005"/>
      <c r="I521" s="1005"/>
      <c r="J521" s="1005"/>
      <c r="K521" s="1005"/>
      <c r="L521" s="1005">
        <v>8</v>
      </c>
      <c r="M521" s="1005">
        <v>2500</v>
      </c>
      <c r="N521" s="1003"/>
      <c r="O521" s="1008"/>
      <c r="P521" s="1003" t="s">
        <v>878</v>
      </c>
    </row>
    <row r="522" spans="1:16" x14ac:dyDescent="0.25">
      <c r="A522" s="1061"/>
    </row>
    <row r="523" spans="1:16" x14ac:dyDescent="0.25">
      <c r="A523" s="1062"/>
    </row>
    <row r="524" spans="1:16" x14ac:dyDescent="0.25">
      <c r="A524" s="1062"/>
    </row>
  </sheetData>
  <mergeCells count="184">
    <mergeCell ref="T8:T10"/>
    <mergeCell ref="R11:R13"/>
    <mergeCell ref="S11:S13"/>
    <mergeCell ref="T11:T13"/>
    <mergeCell ref="R14:R16"/>
    <mergeCell ref="S14:S16"/>
    <mergeCell ref="T14:T16"/>
    <mergeCell ref="A2:A14"/>
    <mergeCell ref="N2:N14"/>
    <mergeCell ref="R2:R4"/>
    <mergeCell ref="S2:S4"/>
    <mergeCell ref="T2:T4"/>
    <mergeCell ref="R5:R7"/>
    <mergeCell ref="S5:S7"/>
    <mergeCell ref="T5:T7"/>
    <mergeCell ref="R8:R10"/>
    <mergeCell ref="S8:S10"/>
    <mergeCell ref="T23:T25"/>
    <mergeCell ref="A24:A77"/>
    <mergeCell ref="N24:N30"/>
    <mergeCell ref="R26:R28"/>
    <mergeCell ref="S26:S28"/>
    <mergeCell ref="T26:T28"/>
    <mergeCell ref="R29:R31"/>
    <mergeCell ref="S29:S31"/>
    <mergeCell ref="T29:T31"/>
    <mergeCell ref="N31:N34"/>
    <mergeCell ref="A15:A23"/>
    <mergeCell ref="N15:N23"/>
    <mergeCell ref="R17:R19"/>
    <mergeCell ref="S17:S19"/>
    <mergeCell ref="T17:T19"/>
    <mergeCell ref="R20:R22"/>
    <mergeCell ref="S20:S22"/>
    <mergeCell ref="T20:T22"/>
    <mergeCell ref="R23:R25"/>
    <mergeCell ref="S23:S25"/>
    <mergeCell ref="R32:R34"/>
    <mergeCell ref="S32:S34"/>
    <mergeCell ref="T32:T34"/>
    <mergeCell ref="N35:N38"/>
    <mergeCell ref="R35:R37"/>
    <mergeCell ref="S35:S37"/>
    <mergeCell ref="T35:T37"/>
    <mergeCell ref="R38:R40"/>
    <mergeCell ref="S38:S40"/>
    <mergeCell ref="T38:T40"/>
    <mergeCell ref="T47:T49"/>
    <mergeCell ref="N48:N51"/>
    <mergeCell ref="R50:R52"/>
    <mergeCell ref="S50:S52"/>
    <mergeCell ref="T50:T52"/>
    <mergeCell ref="N64:N68"/>
    <mergeCell ref="N39:N43"/>
    <mergeCell ref="R41:R43"/>
    <mergeCell ref="S41:S43"/>
    <mergeCell ref="T41:T43"/>
    <mergeCell ref="N44:N47"/>
    <mergeCell ref="R44:R46"/>
    <mergeCell ref="S44:S46"/>
    <mergeCell ref="T44:T46"/>
    <mergeCell ref="R47:R49"/>
    <mergeCell ref="S47:S49"/>
    <mergeCell ref="R53:R55"/>
    <mergeCell ref="S53:S55"/>
    <mergeCell ref="T53:T55"/>
    <mergeCell ref="N69:N70"/>
    <mergeCell ref="N73:N74"/>
    <mergeCell ref="A78:A125"/>
    <mergeCell ref="N78:N81"/>
    <mergeCell ref="N82:N86"/>
    <mergeCell ref="N87:N89"/>
    <mergeCell ref="N90:N96"/>
    <mergeCell ref="N97:N99"/>
    <mergeCell ref="N100:N103"/>
    <mergeCell ref="N104:N107"/>
    <mergeCell ref="N108:N112"/>
    <mergeCell ref="N113:N115"/>
    <mergeCell ref="N118:N120"/>
    <mergeCell ref="N121:N122"/>
    <mergeCell ref="N124:N125"/>
    <mergeCell ref="A176:A181"/>
    <mergeCell ref="N176:N178"/>
    <mergeCell ref="N179:N181"/>
    <mergeCell ref="N146:N149"/>
    <mergeCell ref="N150:N153"/>
    <mergeCell ref="N154:N155"/>
    <mergeCell ref="N156:N157"/>
    <mergeCell ref="N158:N159"/>
    <mergeCell ref="N161:N163"/>
    <mergeCell ref="A126:A164"/>
    <mergeCell ref="N126:N129"/>
    <mergeCell ref="N130:N133"/>
    <mergeCell ref="N134:N138"/>
    <mergeCell ref="N139:N145"/>
    <mergeCell ref="A165:A175"/>
    <mergeCell ref="N165:N168"/>
    <mergeCell ref="N169:N172"/>
    <mergeCell ref="N173:N174"/>
    <mergeCell ref="A195:A201"/>
    <mergeCell ref="N195:N201"/>
    <mergeCell ref="A202:A235"/>
    <mergeCell ref="B202:B235"/>
    <mergeCell ref="N202:N235"/>
    <mergeCell ref="A236:A259"/>
    <mergeCell ref="B236:B259"/>
    <mergeCell ref="N236:N259"/>
    <mergeCell ref="A182:A189"/>
    <mergeCell ref="N182:N189"/>
    <mergeCell ref="A190:A191"/>
    <mergeCell ref="N190:N191"/>
    <mergeCell ref="A192:A194"/>
    <mergeCell ref="N192:N194"/>
    <mergeCell ref="A260:A264"/>
    <mergeCell ref="A265:A386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93:B294"/>
    <mergeCell ref="B295:B296"/>
    <mergeCell ref="B297:B298"/>
    <mergeCell ref="B299:B300"/>
    <mergeCell ref="B301:B302"/>
    <mergeCell ref="B303:B304"/>
    <mergeCell ref="B281:B282"/>
    <mergeCell ref="B283:B284"/>
    <mergeCell ref="B285:B286"/>
    <mergeCell ref="B287:B288"/>
    <mergeCell ref="B289:B290"/>
    <mergeCell ref="B291:B292"/>
    <mergeCell ref="B317:B318"/>
    <mergeCell ref="B319:B320"/>
    <mergeCell ref="B321:B322"/>
    <mergeCell ref="B323:B324"/>
    <mergeCell ref="B325:B326"/>
    <mergeCell ref="B328:B329"/>
    <mergeCell ref="B305:B306"/>
    <mergeCell ref="B307:B308"/>
    <mergeCell ref="B309:B310"/>
    <mergeCell ref="B311:B312"/>
    <mergeCell ref="B313:B314"/>
    <mergeCell ref="B315:B316"/>
    <mergeCell ref="B348:B349"/>
    <mergeCell ref="B350:B351"/>
    <mergeCell ref="B352:B353"/>
    <mergeCell ref="B354:B355"/>
    <mergeCell ref="B356:B357"/>
    <mergeCell ref="B359:B360"/>
    <mergeCell ref="B330:B331"/>
    <mergeCell ref="B332:B333"/>
    <mergeCell ref="B336:B337"/>
    <mergeCell ref="B338:B340"/>
    <mergeCell ref="B341:B342"/>
    <mergeCell ref="B345:B347"/>
    <mergeCell ref="A387:A399"/>
    <mergeCell ref="B387:B399"/>
    <mergeCell ref="A400:A412"/>
    <mergeCell ref="B400:B411"/>
    <mergeCell ref="N400:N411"/>
    <mergeCell ref="A413:A453"/>
    <mergeCell ref="B413:B453"/>
    <mergeCell ref="B362:B363"/>
    <mergeCell ref="B365:B366"/>
    <mergeCell ref="B368:B369"/>
    <mergeCell ref="B370:B372"/>
    <mergeCell ref="B373:B374"/>
    <mergeCell ref="B375:B385"/>
    <mergeCell ref="N473:N491"/>
    <mergeCell ref="A493:A500"/>
    <mergeCell ref="B493:B500"/>
    <mergeCell ref="N493:N500"/>
    <mergeCell ref="A501:A521"/>
    <mergeCell ref="B501:B521"/>
    <mergeCell ref="A454:A472"/>
    <mergeCell ref="B454:B460"/>
    <mergeCell ref="B461:B466"/>
    <mergeCell ref="B467:B472"/>
    <mergeCell ref="A473:A492"/>
    <mergeCell ref="B473:B491"/>
  </mergeCells>
  <dataValidations disablePrompts="1" count="1">
    <dataValidation type="list" allowBlank="1" showInputMessage="1" showErrorMessage="1" sqref="E341 E2:E279 E328 E343:E345 E348:E370 E373:E377 E379 E281 E283:E287 E289 E291:E292 E294:E295 E297 E299 E301 E303 E305 E307 E310 E313:E315 E317 E319:E323 E325 E381:E382 E331:E332 E334 E336 E338">
      <formula1>$E$218:$E$220</formula1>
    </dataValidation>
  </dataValidation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4"/>
  <sheetViews>
    <sheetView zoomScale="80" zoomScaleNormal="80" workbookViewId="0">
      <pane ySplit="1" topLeftCell="A53" activePane="bottomLeft" state="frozen"/>
      <selection pane="bottomLeft" activeCell="P518" sqref="P518"/>
    </sheetView>
  </sheetViews>
  <sheetFormatPr defaultRowHeight="15" x14ac:dyDescent="0.25"/>
  <cols>
    <col min="1" max="1" width="20.42578125" style="75" customWidth="1"/>
    <col min="2" max="2" width="20" style="75" customWidth="1"/>
    <col min="3" max="3" width="10.42578125" style="75" customWidth="1"/>
    <col min="4" max="4" width="18.140625" style="75" customWidth="1"/>
    <col min="5" max="5" width="16.140625" style="75" customWidth="1"/>
    <col min="6" max="6" width="13" style="75" customWidth="1"/>
    <col min="7" max="8" width="10.140625" style="75" customWidth="1"/>
    <col min="9" max="9" width="14.140625" style="75" customWidth="1"/>
    <col min="10" max="10" width="15.5703125" style="75" customWidth="1"/>
    <col min="11" max="11" width="8.28515625" style="75" customWidth="1"/>
    <col min="12" max="12" width="8.140625" style="75" customWidth="1"/>
    <col min="13" max="13" width="7.42578125" style="75" customWidth="1"/>
    <col min="14" max="14" width="33.7109375" style="75" customWidth="1"/>
    <col min="15" max="15" width="34.57031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4</v>
      </c>
      <c r="F1" s="992" t="s">
        <v>225</v>
      </c>
      <c r="G1" s="992" t="s">
        <v>910</v>
      </c>
      <c r="H1" s="992" t="s">
        <v>909</v>
      </c>
      <c r="I1" s="992" t="s">
        <v>7</v>
      </c>
      <c r="J1" s="992" t="s">
        <v>8</v>
      </c>
      <c r="K1" s="992" t="s">
        <v>131</v>
      </c>
      <c r="L1" s="992" t="s">
        <v>132</v>
      </c>
      <c r="M1" s="993" t="s">
        <v>272</v>
      </c>
      <c r="N1" s="992" t="s">
        <v>369</v>
      </c>
      <c r="O1" s="1006" t="s">
        <v>370</v>
      </c>
      <c r="P1" s="925" t="s">
        <v>1201</v>
      </c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x14ac:dyDescent="0.25">
      <c r="A2" s="1653" t="s">
        <v>235</v>
      </c>
      <c r="B2" s="1416" t="s">
        <v>6</v>
      </c>
      <c r="C2" s="1416">
        <v>1</v>
      </c>
      <c r="D2" s="1416" t="s">
        <v>252</v>
      </c>
      <c r="E2" s="1416" t="s">
        <v>392</v>
      </c>
      <c r="F2" s="1416"/>
      <c r="G2" s="1416">
        <v>1</v>
      </c>
      <c r="H2" s="1416"/>
      <c r="I2" s="963">
        <v>45870</v>
      </c>
      <c r="J2" s="963">
        <v>45689</v>
      </c>
      <c r="K2" s="1416">
        <v>1</v>
      </c>
      <c r="L2" s="1416">
        <v>13</v>
      </c>
      <c r="M2" s="1422">
        <v>1350</v>
      </c>
      <c r="N2" s="1637" t="s">
        <v>717</v>
      </c>
      <c r="O2" s="981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1414" t="s">
        <v>240</v>
      </c>
      <c r="V2" s="1414">
        <f>SUM(F15:F23)</f>
        <v>5</v>
      </c>
    </row>
    <row r="3" spans="1:22" ht="63" customHeight="1" x14ac:dyDescent="0.25">
      <c r="A3" s="1654"/>
      <c r="B3" s="1417" t="s">
        <v>6</v>
      </c>
      <c r="C3" s="1417">
        <v>2</v>
      </c>
      <c r="D3" s="1417" t="s">
        <v>253</v>
      </c>
      <c r="E3" s="1417" t="s">
        <v>392</v>
      </c>
      <c r="F3" s="1417"/>
      <c r="G3" s="1417"/>
      <c r="H3" s="1417"/>
      <c r="I3" s="966">
        <v>45870</v>
      </c>
      <c r="J3" s="966">
        <v>45689</v>
      </c>
      <c r="K3" s="1417">
        <v>0</v>
      </c>
      <c r="L3" s="1417">
        <v>12</v>
      </c>
      <c r="M3" s="1423">
        <v>800</v>
      </c>
      <c r="N3" s="1638"/>
      <c r="O3" s="983" t="s">
        <v>374</v>
      </c>
      <c r="P3" s="925"/>
      <c r="R3" s="1617"/>
      <c r="S3" s="1620"/>
      <c r="T3" s="1620"/>
      <c r="U3" s="1414" t="s">
        <v>913</v>
      </c>
      <c r="V3" s="1414">
        <f>SUM(G15:G23)</f>
        <v>2</v>
      </c>
    </row>
    <row r="4" spans="1:22" ht="63" customHeight="1" x14ac:dyDescent="0.25">
      <c r="A4" s="1654"/>
      <c r="B4" s="1417" t="s">
        <v>6</v>
      </c>
      <c r="C4" s="1417">
        <v>3</v>
      </c>
      <c r="D4" s="1417" t="s">
        <v>254</v>
      </c>
      <c r="E4" s="1417" t="s">
        <v>392</v>
      </c>
      <c r="F4" s="1417"/>
      <c r="G4" s="1417"/>
      <c r="H4" s="1417"/>
      <c r="I4" s="966">
        <v>45870</v>
      </c>
      <c r="J4" s="966">
        <v>45689</v>
      </c>
      <c r="K4" s="1417">
        <v>0</v>
      </c>
      <c r="L4" s="1417">
        <v>11</v>
      </c>
      <c r="M4" s="1423">
        <v>800</v>
      </c>
      <c r="N4" s="1638"/>
      <c r="O4" s="983" t="s">
        <v>374</v>
      </c>
      <c r="P4" s="925"/>
      <c r="R4" s="1618"/>
      <c r="S4" s="1621"/>
      <c r="T4" s="1621"/>
      <c r="U4" s="1414" t="s">
        <v>914</v>
      </c>
      <c r="V4" s="1414">
        <f>SUM(H15:H23)</f>
        <v>0</v>
      </c>
    </row>
    <row r="5" spans="1:22" ht="63" customHeight="1" x14ac:dyDescent="0.25">
      <c r="A5" s="1654"/>
      <c r="B5" s="1417" t="s">
        <v>6</v>
      </c>
      <c r="C5" s="1417">
        <v>4</v>
      </c>
      <c r="D5" s="1417" t="s">
        <v>255</v>
      </c>
      <c r="E5" s="1417" t="s">
        <v>392</v>
      </c>
      <c r="F5" s="1417"/>
      <c r="G5" s="1417"/>
      <c r="H5" s="1417"/>
      <c r="I5" s="966">
        <v>45870</v>
      </c>
      <c r="J5" s="966">
        <v>45689</v>
      </c>
      <c r="K5" s="1417">
        <v>0</v>
      </c>
      <c r="L5" s="1417">
        <v>11</v>
      </c>
      <c r="M5" s="1423">
        <v>800</v>
      </c>
      <c r="N5" s="1638"/>
      <c r="O5" s="983" t="s">
        <v>374</v>
      </c>
      <c r="P5" s="925"/>
      <c r="R5" s="1611">
        <v>2</v>
      </c>
      <c r="S5" s="1503" t="s">
        <v>233</v>
      </c>
      <c r="T5" s="1503">
        <f>COUNTIF(E24:E77,"в работе")</f>
        <v>47</v>
      </c>
      <c r="U5" s="1400" t="s">
        <v>240</v>
      </c>
      <c r="V5" s="1400">
        <f>SUM(F24:F77)</f>
        <v>6</v>
      </c>
    </row>
    <row r="6" spans="1:22" ht="63" customHeight="1" x14ac:dyDescent="0.25">
      <c r="A6" s="1654"/>
      <c r="B6" s="1417" t="s">
        <v>6</v>
      </c>
      <c r="C6" s="1417">
        <v>5</v>
      </c>
      <c r="D6" s="1417" t="s">
        <v>256</v>
      </c>
      <c r="E6" s="1417" t="s">
        <v>392</v>
      </c>
      <c r="F6" s="1417"/>
      <c r="G6" s="1417">
        <v>1</v>
      </c>
      <c r="H6" s="1417"/>
      <c r="I6" s="966">
        <v>45870</v>
      </c>
      <c r="J6" s="966">
        <v>45689</v>
      </c>
      <c r="K6" s="1417">
        <v>0</v>
      </c>
      <c r="L6" s="1417">
        <v>12</v>
      </c>
      <c r="M6" s="1423">
        <v>1000</v>
      </c>
      <c r="N6" s="1638"/>
      <c r="O6" s="983" t="s">
        <v>374</v>
      </c>
      <c r="P6" s="925"/>
      <c r="R6" s="1612"/>
      <c r="S6" s="1615"/>
      <c r="T6" s="1615"/>
      <c r="U6" s="1400" t="s">
        <v>913</v>
      </c>
      <c r="V6" s="1400">
        <f>SUM(G24:G77)</f>
        <v>1</v>
      </c>
    </row>
    <row r="7" spans="1:22" ht="63" customHeight="1" x14ac:dyDescent="0.25">
      <c r="A7" s="1654"/>
      <c r="B7" s="1417" t="s">
        <v>6</v>
      </c>
      <c r="C7" s="1417">
        <v>6</v>
      </c>
      <c r="D7" s="1417" t="s">
        <v>257</v>
      </c>
      <c r="E7" s="1417" t="s">
        <v>392</v>
      </c>
      <c r="F7" s="1417"/>
      <c r="G7" s="1417"/>
      <c r="H7" s="1417"/>
      <c r="I7" s="966">
        <v>45870</v>
      </c>
      <c r="J7" s="966">
        <v>45689</v>
      </c>
      <c r="K7" s="1417">
        <v>0</v>
      </c>
      <c r="L7" s="1417">
        <v>3</v>
      </c>
      <c r="M7" s="1423">
        <v>800</v>
      </c>
      <c r="N7" s="1638"/>
      <c r="O7" s="983" t="s">
        <v>374</v>
      </c>
      <c r="P7" s="925"/>
      <c r="R7" s="1613"/>
      <c r="S7" s="1504"/>
      <c r="T7" s="1504"/>
      <c r="U7" s="1400" t="s">
        <v>914</v>
      </c>
      <c r="V7" s="1400">
        <f>SUM(H24:H77)</f>
        <v>0</v>
      </c>
    </row>
    <row r="8" spans="1:22" ht="63" customHeight="1" x14ac:dyDescent="0.25">
      <c r="A8" s="1654"/>
      <c r="B8" s="1417" t="s">
        <v>6</v>
      </c>
      <c r="C8" s="1417">
        <v>7</v>
      </c>
      <c r="D8" s="1417" t="s">
        <v>258</v>
      </c>
      <c r="E8" s="1417" t="s">
        <v>391</v>
      </c>
      <c r="F8" s="1417"/>
      <c r="G8" s="1417"/>
      <c r="H8" s="1417"/>
      <c r="I8" s="966">
        <v>45870</v>
      </c>
      <c r="J8" s="966">
        <v>45689</v>
      </c>
      <c r="K8" s="1417">
        <v>0</v>
      </c>
      <c r="L8" s="1417">
        <v>2</v>
      </c>
      <c r="M8" s="1423">
        <v>250</v>
      </c>
      <c r="N8" s="1638"/>
      <c r="O8" s="983" t="s">
        <v>377</v>
      </c>
      <c r="P8" s="925"/>
      <c r="R8" s="1616">
        <v>3</v>
      </c>
      <c r="S8" s="1619" t="s">
        <v>234</v>
      </c>
      <c r="T8" s="1619">
        <f>COUNTIF(E78:E181,"в работе")</f>
        <v>65</v>
      </c>
      <c r="U8" s="1414" t="s">
        <v>240</v>
      </c>
      <c r="V8" s="1414">
        <f>SUM(F78:F181)</f>
        <v>8</v>
      </c>
    </row>
    <row r="9" spans="1:22" ht="63" customHeight="1" x14ac:dyDescent="0.25">
      <c r="A9" s="1654"/>
      <c r="B9" s="1417" t="s">
        <v>6</v>
      </c>
      <c r="C9" s="1417">
        <v>8</v>
      </c>
      <c r="D9" s="1417" t="s">
        <v>259</v>
      </c>
      <c r="E9" s="1417" t="s">
        <v>392</v>
      </c>
      <c r="F9" s="1417"/>
      <c r="G9" s="1417"/>
      <c r="H9" s="1417"/>
      <c r="I9" s="966">
        <v>45870</v>
      </c>
      <c r="J9" s="966">
        <v>45689</v>
      </c>
      <c r="K9" s="1417">
        <v>0</v>
      </c>
      <c r="L9" s="1417">
        <v>3</v>
      </c>
      <c r="M9" s="1423">
        <v>1000</v>
      </c>
      <c r="N9" s="1638"/>
      <c r="O9" s="983" t="s">
        <v>374</v>
      </c>
      <c r="P9" s="925"/>
      <c r="R9" s="1617"/>
      <c r="S9" s="1620"/>
      <c r="T9" s="1620"/>
      <c r="U9" s="1414" t="s">
        <v>913</v>
      </c>
      <c r="V9" s="1414">
        <f>SUM(G78:G181)</f>
        <v>6</v>
      </c>
    </row>
    <row r="10" spans="1:22" ht="63" customHeight="1" x14ac:dyDescent="0.25">
      <c r="A10" s="1654"/>
      <c r="B10" s="1417" t="s">
        <v>6</v>
      </c>
      <c r="C10" s="1417">
        <v>9</v>
      </c>
      <c r="D10" s="1417" t="s">
        <v>260</v>
      </c>
      <c r="E10" s="1417" t="s">
        <v>392</v>
      </c>
      <c r="F10" s="1417"/>
      <c r="G10" s="1417">
        <v>1</v>
      </c>
      <c r="H10" s="1417"/>
      <c r="I10" s="966">
        <v>45870</v>
      </c>
      <c r="J10" s="966">
        <v>45689</v>
      </c>
      <c r="K10" s="1417">
        <v>0</v>
      </c>
      <c r="L10" s="1417">
        <v>3</v>
      </c>
      <c r="M10" s="1423">
        <v>1000</v>
      </c>
      <c r="N10" s="1638"/>
      <c r="O10" s="983" t="s">
        <v>374</v>
      </c>
      <c r="P10" s="925"/>
      <c r="R10" s="1618"/>
      <c r="S10" s="1621"/>
      <c r="T10" s="1621"/>
      <c r="U10" s="1414" t="s">
        <v>914</v>
      </c>
      <c r="V10" s="1414">
        <f>SUM(H78:H181)</f>
        <v>0</v>
      </c>
    </row>
    <row r="11" spans="1:22" ht="63" customHeight="1" x14ac:dyDescent="0.25">
      <c r="A11" s="1654"/>
      <c r="B11" s="1417" t="s">
        <v>6</v>
      </c>
      <c r="C11" s="1417">
        <v>10</v>
      </c>
      <c r="D11" s="1417" t="s">
        <v>261</v>
      </c>
      <c r="E11" s="1417" t="s">
        <v>391</v>
      </c>
      <c r="F11" s="1417"/>
      <c r="G11" s="1417"/>
      <c r="H11" s="1417"/>
      <c r="I11" s="966">
        <v>45870</v>
      </c>
      <c r="J11" s="966">
        <v>45689</v>
      </c>
      <c r="K11" s="1417">
        <v>0</v>
      </c>
      <c r="L11" s="1417">
        <v>2</v>
      </c>
      <c r="M11" s="1423">
        <v>250</v>
      </c>
      <c r="N11" s="1638"/>
      <c r="O11" s="983" t="s">
        <v>377</v>
      </c>
      <c r="P11" s="925"/>
      <c r="R11" s="1602">
        <v>4</v>
      </c>
      <c r="S11" s="1503" t="s">
        <v>88</v>
      </c>
      <c r="T11" s="1503">
        <f>COUNTIF(E182:E189,"в работе")</f>
        <v>8</v>
      </c>
      <c r="U11" s="1400" t="s">
        <v>240</v>
      </c>
      <c r="V11" s="1400">
        <f>SUM(F182:F189)</f>
        <v>3</v>
      </c>
    </row>
    <row r="12" spans="1:22" ht="63" customHeight="1" x14ac:dyDescent="0.25">
      <c r="A12" s="1654"/>
      <c r="B12" s="1417" t="s">
        <v>6</v>
      </c>
      <c r="C12" s="1417">
        <v>11</v>
      </c>
      <c r="D12" s="1417" t="s">
        <v>262</v>
      </c>
      <c r="E12" s="1417" t="s">
        <v>391</v>
      </c>
      <c r="F12" s="1417"/>
      <c r="G12" s="1417"/>
      <c r="H12" s="1417"/>
      <c r="I12" s="966">
        <v>45870</v>
      </c>
      <c r="J12" s="966">
        <v>45689</v>
      </c>
      <c r="K12" s="1417">
        <v>0</v>
      </c>
      <c r="L12" s="1417">
        <v>12</v>
      </c>
      <c r="M12" s="1423">
        <v>800</v>
      </c>
      <c r="N12" s="1638"/>
      <c r="O12" s="983" t="s">
        <v>374</v>
      </c>
      <c r="P12" s="925"/>
      <c r="R12" s="1603"/>
      <c r="S12" s="1615"/>
      <c r="T12" s="1615"/>
      <c r="U12" s="1400" t="s">
        <v>913</v>
      </c>
      <c r="V12" s="1400">
        <f>SUM(G182:G189)</f>
        <v>2</v>
      </c>
    </row>
    <row r="13" spans="1:22" ht="63" customHeight="1" x14ac:dyDescent="0.25">
      <c r="A13" s="1654"/>
      <c r="B13" s="1417" t="s">
        <v>6</v>
      </c>
      <c r="C13" s="1417">
        <v>12</v>
      </c>
      <c r="D13" s="1417" t="s">
        <v>263</v>
      </c>
      <c r="E13" s="1417" t="s">
        <v>391</v>
      </c>
      <c r="F13" s="1417"/>
      <c r="G13" s="1417"/>
      <c r="H13" s="1417"/>
      <c r="I13" s="966">
        <v>45870</v>
      </c>
      <c r="J13" s="966">
        <v>45689</v>
      </c>
      <c r="K13" s="1417">
        <v>0</v>
      </c>
      <c r="L13" s="1417">
        <v>12</v>
      </c>
      <c r="M13" s="1423">
        <v>800</v>
      </c>
      <c r="N13" s="1638"/>
      <c r="O13" s="983" t="s">
        <v>374</v>
      </c>
      <c r="P13" s="925"/>
      <c r="R13" s="1604"/>
      <c r="S13" s="1504"/>
      <c r="T13" s="1504"/>
      <c r="U13" s="1400" t="s">
        <v>914</v>
      </c>
      <c r="V13" s="1400">
        <f>SUM(H182:H189)</f>
        <v>0</v>
      </c>
    </row>
    <row r="14" spans="1:22" ht="63.75" customHeight="1" thickBot="1" x14ac:dyDescent="0.3">
      <c r="A14" s="1655"/>
      <c r="B14" s="1418" t="s">
        <v>6</v>
      </c>
      <c r="C14" s="1418">
        <v>13</v>
      </c>
      <c r="D14" s="1418" t="s">
        <v>264</v>
      </c>
      <c r="E14" s="1418" t="s">
        <v>392</v>
      </c>
      <c r="F14" s="1418"/>
      <c r="G14" s="1418"/>
      <c r="H14" s="1418"/>
      <c r="I14" s="994">
        <v>45870</v>
      </c>
      <c r="J14" s="994">
        <v>45689</v>
      </c>
      <c r="K14" s="1418">
        <v>1</v>
      </c>
      <c r="L14" s="1418">
        <v>13</v>
      </c>
      <c r="M14" s="1424">
        <v>1350</v>
      </c>
      <c r="N14" s="1657"/>
      <c r="O14" s="996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1414" t="s">
        <v>240</v>
      </c>
      <c r="V14" s="1414">
        <f>SUM(F375:F386)</f>
        <v>0</v>
      </c>
    </row>
    <row r="15" spans="1:22" ht="63.75" customHeight="1" x14ac:dyDescent="0.25">
      <c r="A15" s="1527" t="s">
        <v>1007</v>
      </c>
      <c r="B15" s="1408" t="s">
        <v>6</v>
      </c>
      <c r="C15" s="1408">
        <v>1</v>
      </c>
      <c r="D15" s="1408" t="s">
        <v>715</v>
      </c>
      <c r="E15" s="1408" t="s">
        <v>392</v>
      </c>
      <c r="F15" s="1408">
        <v>1</v>
      </c>
      <c r="G15" s="1408"/>
      <c r="H15" s="1408"/>
      <c r="I15" s="593">
        <v>45839</v>
      </c>
      <c r="J15" s="593">
        <v>45689</v>
      </c>
      <c r="K15" s="1408">
        <v>0</v>
      </c>
      <c r="L15" s="1408">
        <v>9</v>
      </c>
      <c r="M15" s="1412">
        <v>1600</v>
      </c>
      <c r="N15" s="1554" t="s">
        <v>716</v>
      </c>
      <c r="O15" s="621" t="s">
        <v>373</v>
      </c>
      <c r="P15" s="925"/>
      <c r="R15" s="1617"/>
      <c r="S15" s="1633"/>
      <c r="T15" s="1633"/>
      <c r="U15" s="1414" t="s">
        <v>913</v>
      </c>
      <c r="V15" s="1414">
        <f>SUM(G375:G386)</f>
        <v>5</v>
      </c>
    </row>
    <row r="16" spans="1:22" ht="63.75" customHeight="1" x14ac:dyDescent="0.25">
      <c r="A16" s="1528"/>
      <c r="B16" s="1403" t="s">
        <v>6</v>
      </c>
      <c r="C16" s="1403">
        <v>2</v>
      </c>
      <c r="D16" s="1403" t="s">
        <v>707</v>
      </c>
      <c r="E16" s="1403" t="s">
        <v>392</v>
      </c>
      <c r="F16" s="1403">
        <v>1</v>
      </c>
      <c r="G16" s="1403">
        <v>1</v>
      </c>
      <c r="H16" s="1403"/>
      <c r="I16" s="595">
        <v>45839</v>
      </c>
      <c r="J16" s="595">
        <v>45689</v>
      </c>
      <c r="K16" s="1403">
        <v>0</v>
      </c>
      <c r="L16" s="1403">
        <v>9</v>
      </c>
      <c r="M16" s="1406">
        <v>1600</v>
      </c>
      <c r="N16" s="1545"/>
      <c r="O16" s="622" t="s">
        <v>373</v>
      </c>
      <c r="P16" s="925"/>
      <c r="R16" s="1618"/>
      <c r="S16" s="1633"/>
      <c r="T16" s="1633"/>
      <c r="U16" s="1414" t="s">
        <v>914</v>
      </c>
      <c r="V16" s="1414">
        <f>SUM(H375:H386)</f>
        <v>0</v>
      </c>
    </row>
    <row r="17" spans="1:22" ht="63.75" customHeight="1" x14ac:dyDescent="0.25">
      <c r="A17" s="1528"/>
      <c r="B17" s="1403" t="s">
        <v>6</v>
      </c>
      <c r="C17" s="1403">
        <v>3</v>
      </c>
      <c r="D17" s="1403" t="s">
        <v>708</v>
      </c>
      <c r="E17" s="1403" t="s">
        <v>392</v>
      </c>
      <c r="F17" s="1403">
        <v>3</v>
      </c>
      <c r="G17" s="1403"/>
      <c r="H17" s="1403"/>
      <c r="I17" s="595">
        <v>45839</v>
      </c>
      <c r="J17" s="595">
        <v>45689</v>
      </c>
      <c r="K17" s="1403">
        <v>0</v>
      </c>
      <c r="L17" s="1403">
        <v>9</v>
      </c>
      <c r="M17" s="1406">
        <v>1600</v>
      </c>
      <c r="N17" s="1545"/>
      <c r="O17" s="622" t="s">
        <v>373</v>
      </c>
      <c r="P17" s="925"/>
      <c r="R17" s="1602">
        <v>6</v>
      </c>
      <c r="S17" s="1634" t="s">
        <v>916</v>
      </c>
      <c r="T17" s="1503">
        <f>COUNTIF(E265:E374,"в работе")</f>
        <v>97</v>
      </c>
      <c r="U17" s="1400" t="s">
        <v>240</v>
      </c>
      <c r="V17" s="1400">
        <f>SUM(F265:F374)</f>
        <v>19</v>
      </c>
    </row>
    <row r="18" spans="1:22" ht="63.75" customHeight="1" x14ac:dyDescent="0.25">
      <c r="A18" s="1528"/>
      <c r="B18" s="1403" t="s">
        <v>6</v>
      </c>
      <c r="C18" s="1403">
        <v>4</v>
      </c>
      <c r="D18" s="1403" t="s">
        <v>709</v>
      </c>
      <c r="E18" s="1403" t="s">
        <v>392</v>
      </c>
      <c r="F18" s="1403"/>
      <c r="G18" s="1403"/>
      <c r="H18" s="1403"/>
      <c r="I18" s="595">
        <v>45839</v>
      </c>
      <c r="J18" s="595">
        <v>45689</v>
      </c>
      <c r="K18" s="1403">
        <v>1</v>
      </c>
      <c r="L18" s="1403">
        <v>9</v>
      </c>
      <c r="M18" s="1406">
        <v>1600</v>
      </c>
      <c r="N18" s="1545"/>
      <c r="O18" s="622" t="s">
        <v>373</v>
      </c>
      <c r="P18" s="925"/>
      <c r="R18" s="1603"/>
      <c r="S18" s="1635"/>
      <c r="T18" s="1615"/>
      <c r="U18" s="1400" t="s">
        <v>913</v>
      </c>
      <c r="V18" s="1400">
        <f>SUM(G265:G374)</f>
        <v>18</v>
      </c>
    </row>
    <row r="19" spans="1:22" ht="63.75" customHeight="1" x14ac:dyDescent="0.25">
      <c r="A19" s="1528"/>
      <c r="B19" s="1403" t="s">
        <v>6</v>
      </c>
      <c r="C19" s="1403">
        <v>5</v>
      </c>
      <c r="D19" s="1403" t="s">
        <v>710</v>
      </c>
      <c r="E19" s="1403" t="s">
        <v>392</v>
      </c>
      <c r="F19" s="1403"/>
      <c r="G19" s="1403"/>
      <c r="H19" s="1403"/>
      <c r="I19" s="595">
        <v>45839</v>
      </c>
      <c r="J19" s="595">
        <v>45689</v>
      </c>
      <c r="K19" s="1403">
        <v>1</v>
      </c>
      <c r="L19" s="1403">
        <v>9</v>
      </c>
      <c r="M19" s="1406">
        <v>1600</v>
      </c>
      <c r="N19" s="1545"/>
      <c r="O19" s="622" t="s">
        <v>373</v>
      </c>
      <c r="P19" s="925"/>
      <c r="R19" s="1604"/>
      <c r="S19" s="1636"/>
      <c r="T19" s="1504"/>
      <c r="U19" s="1400" t="s">
        <v>914</v>
      </c>
      <c r="V19" s="1400">
        <f>SUM(H265:H374)</f>
        <v>0</v>
      </c>
    </row>
    <row r="20" spans="1:22" ht="63.75" customHeight="1" x14ac:dyDescent="0.25">
      <c r="A20" s="1528"/>
      <c r="B20" s="1403" t="s">
        <v>6</v>
      </c>
      <c r="C20" s="1403">
        <v>6</v>
      </c>
      <c r="D20" s="1403" t="s">
        <v>711</v>
      </c>
      <c r="E20" s="1403" t="s">
        <v>392</v>
      </c>
      <c r="F20" s="1403"/>
      <c r="G20" s="1403"/>
      <c r="H20" s="1403"/>
      <c r="I20" s="595">
        <v>45839</v>
      </c>
      <c r="J20" s="595">
        <v>45689</v>
      </c>
      <c r="K20" s="1403">
        <v>1</v>
      </c>
      <c r="L20" s="1403">
        <v>10</v>
      </c>
      <c r="M20" s="1406">
        <v>1275</v>
      </c>
      <c r="N20" s="1545"/>
      <c r="O20" s="622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1414" t="s">
        <v>240</v>
      </c>
      <c r="V20" s="1414">
        <f>SUM(F2:F14)</f>
        <v>0</v>
      </c>
    </row>
    <row r="21" spans="1:22" ht="63.75" customHeight="1" x14ac:dyDescent="0.25">
      <c r="A21" s="1528"/>
      <c r="B21" s="1403" t="s">
        <v>6</v>
      </c>
      <c r="C21" s="1403">
        <v>7</v>
      </c>
      <c r="D21" s="1403" t="s">
        <v>712</v>
      </c>
      <c r="E21" s="1403" t="s">
        <v>392</v>
      </c>
      <c r="F21" s="1403"/>
      <c r="G21" s="1403"/>
      <c r="H21" s="1403"/>
      <c r="I21" s="595">
        <v>45839</v>
      </c>
      <c r="J21" s="595">
        <v>45689</v>
      </c>
      <c r="K21" s="1403">
        <v>1</v>
      </c>
      <c r="L21" s="1403">
        <v>10</v>
      </c>
      <c r="M21" s="1406">
        <v>1275</v>
      </c>
      <c r="N21" s="1545"/>
      <c r="O21" s="622" t="s">
        <v>373</v>
      </c>
      <c r="P21" s="925"/>
      <c r="R21" s="1617"/>
      <c r="S21" s="1620"/>
      <c r="T21" s="1620"/>
      <c r="U21" s="1414" t="s">
        <v>241</v>
      </c>
      <c r="V21" s="1414">
        <f>SUM(G2:G14)</f>
        <v>3</v>
      </c>
    </row>
    <row r="22" spans="1:22" ht="63.75" customHeight="1" x14ac:dyDescent="0.25">
      <c r="A22" s="1528"/>
      <c r="B22" s="1403" t="s">
        <v>6</v>
      </c>
      <c r="C22" s="1403">
        <v>8</v>
      </c>
      <c r="D22" s="1403" t="s">
        <v>713</v>
      </c>
      <c r="E22" s="1403" t="s">
        <v>392</v>
      </c>
      <c r="F22" s="1403"/>
      <c r="G22" s="1403">
        <v>1</v>
      </c>
      <c r="H22" s="1403"/>
      <c r="I22" s="595">
        <v>45839</v>
      </c>
      <c r="J22" s="595">
        <v>45689</v>
      </c>
      <c r="K22" s="1403">
        <v>0</v>
      </c>
      <c r="L22" s="1403">
        <v>3</v>
      </c>
      <c r="M22" s="1406">
        <v>1000</v>
      </c>
      <c r="N22" s="1545"/>
      <c r="O22" s="622" t="s">
        <v>373</v>
      </c>
      <c r="P22" s="925"/>
      <c r="R22" s="1618"/>
      <c r="S22" s="1621"/>
      <c r="T22" s="1621"/>
      <c r="U22" s="1414" t="s">
        <v>914</v>
      </c>
      <c r="V22" s="1414">
        <f>SUM(H2:H14)</f>
        <v>0</v>
      </c>
    </row>
    <row r="23" spans="1:22" ht="63.75" customHeight="1" thickBot="1" x14ac:dyDescent="0.3">
      <c r="A23" s="1529"/>
      <c r="B23" s="1404" t="s">
        <v>6</v>
      </c>
      <c r="C23" s="1404">
        <v>9</v>
      </c>
      <c r="D23" s="1404" t="s">
        <v>714</v>
      </c>
      <c r="E23" s="1404" t="s">
        <v>392</v>
      </c>
      <c r="F23" s="1404"/>
      <c r="G23" s="1404"/>
      <c r="H23" s="1404"/>
      <c r="I23" s="995">
        <v>45839</v>
      </c>
      <c r="J23" s="995">
        <v>45689</v>
      </c>
      <c r="K23" s="1404">
        <v>0</v>
      </c>
      <c r="L23" s="1404">
        <v>3</v>
      </c>
      <c r="M23" s="1407">
        <v>1000</v>
      </c>
      <c r="N23" s="1548"/>
      <c r="O23" s="628" t="s">
        <v>373</v>
      </c>
      <c r="P23" s="925"/>
      <c r="R23" s="1611">
        <v>8</v>
      </c>
      <c r="S23" s="1627" t="s">
        <v>356</v>
      </c>
      <c r="T23" s="1627">
        <f>COUNTIF(E236:E259,"в работе")</f>
        <v>24</v>
      </c>
      <c r="U23" s="941" t="s">
        <v>240</v>
      </c>
      <c r="V23" s="941">
        <f>SUM(F236:F259)</f>
        <v>4</v>
      </c>
    </row>
    <row r="24" spans="1:22" ht="18.75" customHeight="1" x14ac:dyDescent="0.25">
      <c r="A24" s="1653" t="s">
        <v>1008</v>
      </c>
      <c r="B24" s="1416" t="s">
        <v>39</v>
      </c>
      <c r="C24" s="1416">
        <v>1</v>
      </c>
      <c r="D24" s="1416" t="s">
        <v>102</v>
      </c>
      <c r="E24" s="1416" t="s">
        <v>392</v>
      </c>
      <c r="F24" s="1416"/>
      <c r="G24" s="1416"/>
      <c r="H24" s="1416"/>
      <c r="I24" s="963">
        <v>45839</v>
      </c>
      <c r="J24" s="963">
        <v>45689</v>
      </c>
      <c r="K24" s="1416">
        <v>0</v>
      </c>
      <c r="L24" s="1416">
        <v>5</v>
      </c>
      <c r="M24" s="1422">
        <v>1000</v>
      </c>
      <c r="N24" s="1637" t="s">
        <v>719</v>
      </c>
      <c r="O24" s="981" t="s">
        <v>374</v>
      </c>
      <c r="P24" s="925"/>
      <c r="R24" s="1612"/>
      <c r="S24" s="1628"/>
      <c r="T24" s="1628"/>
      <c r="U24" s="941" t="s">
        <v>241</v>
      </c>
      <c r="V24" s="941">
        <f>SUM(G236:G259)</f>
        <v>1</v>
      </c>
    </row>
    <row r="25" spans="1:22" ht="18.75" x14ac:dyDescent="0.25">
      <c r="A25" s="1654"/>
      <c r="B25" s="1417" t="s">
        <v>40</v>
      </c>
      <c r="C25" s="1417">
        <v>2</v>
      </c>
      <c r="D25" s="1417">
        <v>708509</v>
      </c>
      <c r="E25" s="1417" t="s">
        <v>392</v>
      </c>
      <c r="F25" s="1417"/>
      <c r="G25" s="1417"/>
      <c r="H25" s="1417"/>
      <c r="I25" s="966">
        <v>45839</v>
      </c>
      <c r="J25" s="966">
        <v>45689</v>
      </c>
      <c r="K25" s="1417">
        <v>0</v>
      </c>
      <c r="L25" s="1417">
        <v>5</v>
      </c>
      <c r="M25" s="1423">
        <v>1000</v>
      </c>
      <c r="N25" s="1638"/>
      <c r="O25" s="983" t="s">
        <v>375</v>
      </c>
      <c r="P25" s="925"/>
      <c r="R25" s="1613"/>
      <c r="S25" s="1629"/>
      <c r="T25" s="1629"/>
      <c r="U25" s="941" t="s">
        <v>914</v>
      </c>
      <c r="V25" s="941">
        <f>SUM(H236:H259)</f>
        <v>0</v>
      </c>
    </row>
    <row r="26" spans="1:22" ht="18.75" x14ac:dyDescent="0.25">
      <c r="A26" s="1654"/>
      <c r="B26" s="1417" t="s">
        <v>40</v>
      </c>
      <c r="C26" s="1417">
        <v>3</v>
      </c>
      <c r="D26" s="1417" t="s">
        <v>101</v>
      </c>
      <c r="E26" s="1417" t="s">
        <v>392</v>
      </c>
      <c r="F26" s="1417"/>
      <c r="G26" s="1417"/>
      <c r="H26" s="1417"/>
      <c r="I26" s="966">
        <v>45839</v>
      </c>
      <c r="J26" s="966">
        <v>45689</v>
      </c>
      <c r="K26" s="1417">
        <v>0</v>
      </c>
      <c r="L26" s="1417">
        <v>5</v>
      </c>
      <c r="M26" s="1423">
        <v>1000</v>
      </c>
      <c r="N26" s="1638"/>
      <c r="O26" s="983" t="s">
        <v>374</v>
      </c>
      <c r="P26" s="925"/>
      <c r="R26" s="1616">
        <v>9</v>
      </c>
      <c r="S26" s="1619" t="s">
        <v>808</v>
      </c>
      <c r="T26" s="1619">
        <f>COUNTIF(E202:E235,"в работе")</f>
        <v>25</v>
      </c>
      <c r="U26" s="1414" t="s">
        <v>240</v>
      </c>
      <c r="V26" s="1414">
        <f>SUM(F202:F235)</f>
        <v>1</v>
      </c>
    </row>
    <row r="27" spans="1:22" ht="18.75" x14ac:dyDescent="0.25">
      <c r="A27" s="1654"/>
      <c r="B27" s="1417" t="s">
        <v>401</v>
      </c>
      <c r="C27" s="1417">
        <v>4</v>
      </c>
      <c r="D27" s="1417" t="s">
        <v>98</v>
      </c>
      <c r="E27" s="1417" t="s">
        <v>391</v>
      </c>
      <c r="F27" s="1417"/>
      <c r="G27" s="1417"/>
      <c r="H27" s="1417"/>
      <c r="I27" s="966">
        <v>45839</v>
      </c>
      <c r="J27" s="966">
        <v>45689</v>
      </c>
      <c r="K27" s="1417">
        <v>0</v>
      </c>
      <c r="L27" s="1417">
        <v>5</v>
      </c>
      <c r="M27" s="1423">
        <v>1000</v>
      </c>
      <c r="N27" s="1638"/>
      <c r="O27" s="983" t="s">
        <v>374</v>
      </c>
      <c r="P27" s="925"/>
      <c r="R27" s="1617"/>
      <c r="S27" s="1620"/>
      <c r="T27" s="1620"/>
      <c r="U27" s="1414" t="s">
        <v>241</v>
      </c>
      <c r="V27" s="1414">
        <f>SUM(G202:G235)</f>
        <v>0</v>
      </c>
    </row>
    <row r="28" spans="1:22" ht="18.75" x14ac:dyDescent="0.25">
      <c r="A28" s="1654"/>
      <c r="B28" s="1417" t="s">
        <v>41</v>
      </c>
      <c r="C28" s="1417">
        <v>5</v>
      </c>
      <c r="D28" s="1417" t="s">
        <v>100</v>
      </c>
      <c r="E28" s="1417" t="s">
        <v>392</v>
      </c>
      <c r="F28" s="1417">
        <v>1</v>
      </c>
      <c r="G28" s="1417"/>
      <c r="H28" s="1417"/>
      <c r="I28" s="966">
        <v>45839</v>
      </c>
      <c r="J28" s="966">
        <v>45689</v>
      </c>
      <c r="K28" s="1417">
        <v>0</v>
      </c>
      <c r="L28" s="1417">
        <v>5</v>
      </c>
      <c r="M28" s="1423">
        <v>1000</v>
      </c>
      <c r="N28" s="1638"/>
      <c r="O28" s="983" t="s">
        <v>374</v>
      </c>
      <c r="P28" s="925"/>
      <c r="R28" s="1618"/>
      <c r="S28" s="1621"/>
      <c r="T28" s="1621"/>
      <c r="U28" s="1414" t="s">
        <v>914</v>
      </c>
      <c r="V28" s="1414">
        <f>SUM(H202:H235)</f>
        <v>1</v>
      </c>
    </row>
    <row r="29" spans="1:22" ht="18.75" x14ac:dyDescent="0.25">
      <c r="A29" s="1654"/>
      <c r="B29" s="1417" t="s">
        <v>41</v>
      </c>
      <c r="C29" s="1417">
        <v>6</v>
      </c>
      <c r="D29" s="1417">
        <v>708511</v>
      </c>
      <c r="E29" s="1417" t="s">
        <v>392</v>
      </c>
      <c r="F29" s="1417"/>
      <c r="G29" s="1417"/>
      <c r="H29" s="1417"/>
      <c r="I29" s="966">
        <v>45839</v>
      </c>
      <c r="J29" s="966">
        <v>45689</v>
      </c>
      <c r="K29" s="1417">
        <v>0</v>
      </c>
      <c r="L29" s="1417">
        <v>5</v>
      </c>
      <c r="M29" s="1423">
        <v>1000</v>
      </c>
      <c r="N29" s="1638"/>
      <c r="O29" s="983" t="s">
        <v>375</v>
      </c>
      <c r="P29" s="925"/>
      <c r="R29" s="1602">
        <v>10</v>
      </c>
      <c r="S29" s="1627" t="s">
        <v>368</v>
      </c>
      <c r="T29" s="1627">
        <f>COUNTIF(E190:E201,"в работе")</f>
        <v>8</v>
      </c>
      <c r="U29" s="941" t="s">
        <v>240</v>
      </c>
      <c r="V29" s="941">
        <f>SUM(F190:F201)</f>
        <v>0</v>
      </c>
    </row>
    <row r="30" spans="1:22" ht="18.75" x14ac:dyDescent="0.25">
      <c r="A30" s="1654"/>
      <c r="B30" s="1417" t="s">
        <v>42</v>
      </c>
      <c r="C30" s="1417">
        <v>7</v>
      </c>
      <c r="D30" s="1417" t="s">
        <v>99</v>
      </c>
      <c r="E30" s="1417" t="s">
        <v>392</v>
      </c>
      <c r="F30" s="1417"/>
      <c r="G30" s="1417"/>
      <c r="H30" s="1417"/>
      <c r="I30" s="966">
        <v>45839</v>
      </c>
      <c r="J30" s="966">
        <v>45689</v>
      </c>
      <c r="K30" s="1417">
        <v>0</v>
      </c>
      <c r="L30" s="1417">
        <v>5</v>
      </c>
      <c r="M30" s="1423">
        <v>1000</v>
      </c>
      <c r="N30" s="1638"/>
      <c r="O30" s="983" t="s">
        <v>374</v>
      </c>
      <c r="P30" s="925"/>
      <c r="R30" s="1603"/>
      <c r="S30" s="1628"/>
      <c r="T30" s="1628"/>
      <c r="U30" s="941" t="s">
        <v>241</v>
      </c>
      <c r="V30" s="941">
        <f>SUM(G190:G201)</f>
        <v>1</v>
      </c>
    </row>
    <row r="31" spans="1:22" ht="18.75" customHeight="1" x14ac:dyDescent="0.25">
      <c r="A31" s="1654"/>
      <c r="B31" s="1417" t="s">
        <v>10</v>
      </c>
      <c r="C31" s="1417">
        <v>1</v>
      </c>
      <c r="D31" s="1417" t="s">
        <v>103</v>
      </c>
      <c r="E31" s="1417" t="s">
        <v>392</v>
      </c>
      <c r="F31" s="1417"/>
      <c r="G31" s="1417"/>
      <c r="H31" s="1417"/>
      <c r="I31" s="966">
        <v>45839</v>
      </c>
      <c r="J31" s="966">
        <v>45689</v>
      </c>
      <c r="K31" s="1417">
        <v>0</v>
      </c>
      <c r="L31" s="1417">
        <v>5</v>
      </c>
      <c r="M31" s="1423">
        <v>1000</v>
      </c>
      <c r="N31" s="1638" t="s">
        <v>740</v>
      </c>
      <c r="O31" s="983" t="s">
        <v>374</v>
      </c>
      <c r="P31" s="925"/>
      <c r="R31" s="1604"/>
      <c r="S31" s="1629"/>
      <c r="T31" s="1629"/>
      <c r="U31" s="941" t="s">
        <v>914</v>
      </c>
      <c r="V31" s="941">
        <f>SUM(H190:H201)</f>
        <v>0</v>
      </c>
    </row>
    <row r="32" spans="1:22" ht="18.75" x14ac:dyDescent="0.25">
      <c r="A32" s="1654"/>
      <c r="B32" s="1417" t="s">
        <v>11</v>
      </c>
      <c r="C32" s="1417">
        <v>2</v>
      </c>
      <c r="D32" s="1417" t="s">
        <v>104</v>
      </c>
      <c r="E32" s="1417" t="s">
        <v>392</v>
      </c>
      <c r="F32" s="1417"/>
      <c r="G32" s="1417"/>
      <c r="H32" s="1417"/>
      <c r="I32" s="966">
        <v>45839</v>
      </c>
      <c r="J32" s="966">
        <v>45689</v>
      </c>
      <c r="K32" s="1417">
        <v>0</v>
      </c>
      <c r="L32" s="1417">
        <v>5</v>
      </c>
      <c r="M32" s="1423">
        <v>1000</v>
      </c>
      <c r="N32" s="1638"/>
      <c r="O32" s="983" t="s">
        <v>374</v>
      </c>
      <c r="P32" s="925"/>
      <c r="R32" s="1616">
        <v>11</v>
      </c>
      <c r="S32" s="1619" t="s">
        <v>363</v>
      </c>
      <c r="T32" s="1619">
        <f>COUNTIF(E260:E264,"в работе")</f>
        <v>2</v>
      </c>
      <c r="U32" s="1414" t="s">
        <v>240</v>
      </c>
      <c r="V32" s="1414">
        <f>SUM(F260:F264)</f>
        <v>0</v>
      </c>
    </row>
    <row r="33" spans="1:22" ht="18.75" x14ac:dyDescent="0.25">
      <c r="A33" s="1654"/>
      <c r="B33" s="1417" t="s">
        <v>12</v>
      </c>
      <c r="C33" s="1417">
        <v>3</v>
      </c>
      <c r="D33" s="1417" t="s">
        <v>105</v>
      </c>
      <c r="E33" s="1417" t="s">
        <v>392</v>
      </c>
      <c r="F33" s="1417"/>
      <c r="G33" s="1417"/>
      <c r="H33" s="1417"/>
      <c r="I33" s="966">
        <v>45839</v>
      </c>
      <c r="J33" s="966">
        <v>45689</v>
      </c>
      <c r="K33" s="1417">
        <v>0</v>
      </c>
      <c r="L33" s="1417">
        <v>5</v>
      </c>
      <c r="M33" s="1423">
        <v>1000</v>
      </c>
      <c r="N33" s="1638"/>
      <c r="O33" s="983" t="s">
        <v>374</v>
      </c>
      <c r="P33" s="925"/>
      <c r="R33" s="1617"/>
      <c r="S33" s="1620"/>
      <c r="T33" s="1620"/>
      <c r="U33" s="1414" t="s">
        <v>241</v>
      </c>
      <c r="V33" s="1414">
        <f>SUM(G260:G264)</f>
        <v>1</v>
      </c>
    </row>
    <row r="34" spans="1:22" ht="18.75" x14ac:dyDescent="0.25">
      <c r="A34" s="1654"/>
      <c r="B34" s="1417" t="s">
        <v>13</v>
      </c>
      <c r="C34" s="1417">
        <v>4</v>
      </c>
      <c r="D34" s="1417" t="s">
        <v>106</v>
      </c>
      <c r="E34" s="1417" t="s">
        <v>392</v>
      </c>
      <c r="F34" s="1417"/>
      <c r="G34" s="1417">
        <v>1</v>
      </c>
      <c r="H34" s="1417"/>
      <c r="I34" s="966">
        <v>45839</v>
      </c>
      <c r="J34" s="966">
        <v>45689</v>
      </c>
      <c r="K34" s="1417">
        <v>0</v>
      </c>
      <c r="L34" s="1417">
        <v>5</v>
      </c>
      <c r="M34" s="1423">
        <v>1000</v>
      </c>
      <c r="N34" s="1638"/>
      <c r="O34" s="983" t="s">
        <v>374</v>
      </c>
      <c r="P34" s="925"/>
      <c r="R34" s="1618"/>
      <c r="S34" s="1621"/>
      <c r="T34" s="1621"/>
      <c r="U34" s="1414" t="s">
        <v>914</v>
      </c>
      <c r="V34" s="1414">
        <f>SUM(H260:H264)</f>
        <v>0</v>
      </c>
    </row>
    <row r="35" spans="1:22" ht="15.75" customHeight="1" x14ac:dyDescent="0.25">
      <c r="A35" s="1654"/>
      <c r="B35" s="1417" t="s">
        <v>14</v>
      </c>
      <c r="C35" s="1417">
        <v>1</v>
      </c>
      <c r="D35" s="1417" t="s">
        <v>107</v>
      </c>
      <c r="E35" s="1417" t="s">
        <v>392</v>
      </c>
      <c r="F35" s="1417"/>
      <c r="G35" s="1417"/>
      <c r="H35" s="1417"/>
      <c r="I35" s="966">
        <v>45839</v>
      </c>
      <c r="J35" s="966">
        <v>45689</v>
      </c>
      <c r="K35" s="1417">
        <v>0</v>
      </c>
      <c r="L35" s="1417">
        <v>5</v>
      </c>
      <c r="M35" s="1423">
        <v>1000</v>
      </c>
      <c r="N35" s="1638" t="s">
        <v>741</v>
      </c>
      <c r="O35" s="983" t="s">
        <v>374</v>
      </c>
      <c r="P35" s="925"/>
      <c r="R35" s="1665">
        <v>12</v>
      </c>
      <c r="S35" s="1665" t="s">
        <v>568</v>
      </c>
      <c r="T35" s="1665">
        <f>COUNTIF(E387:E399,"в работе")</f>
        <v>13</v>
      </c>
      <c r="U35" s="1034" t="s">
        <v>240</v>
      </c>
      <c r="V35" s="1034">
        <f>SUM(F387:F399)</f>
        <v>1</v>
      </c>
    </row>
    <row r="36" spans="1:22" ht="18.75" x14ac:dyDescent="0.25">
      <c r="A36" s="1654"/>
      <c r="B36" s="1417" t="s">
        <v>15</v>
      </c>
      <c r="C36" s="1417">
        <v>2</v>
      </c>
      <c r="D36" s="1417" t="s">
        <v>904</v>
      </c>
      <c r="E36" s="1417" t="s">
        <v>392</v>
      </c>
      <c r="F36" s="1417"/>
      <c r="G36" s="1417"/>
      <c r="H36" s="1417"/>
      <c r="I36" s="966">
        <v>45839</v>
      </c>
      <c r="J36" s="966">
        <v>45689</v>
      </c>
      <c r="K36" s="1417">
        <v>0</v>
      </c>
      <c r="L36" s="1417">
        <v>5</v>
      </c>
      <c r="M36" s="1423">
        <v>1000</v>
      </c>
      <c r="N36" s="1638"/>
      <c r="O36" s="983" t="s">
        <v>374</v>
      </c>
      <c r="P36" s="925"/>
      <c r="R36" s="1666"/>
      <c r="S36" s="1666"/>
      <c r="T36" s="1666"/>
      <c r="U36" s="1034" t="s">
        <v>241</v>
      </c>
      <c r="V36" s="1034">
        <f>SUM(G387:G399)</f>
        <v>0</v>
      </c>
    </row>
    <row r="37" spans="1:22" ht="18.75" x14ac:dyDescent="0.25">
      <c r="A37" s="1654"/>
      <c r="B37" s="1417" t="s">
        <v>16</v>
      </c>
      <c r="C37" s="1417">
        <v>3</v>
      </c>
      <c r="D37" s="1417" t="s">
        <v>109</v>
      </c>
      <c r="E37" s="1417" t="s">
        <v>392</v>
      </c>
      <c r="F37" s="1417"/>
      <c r="G37" s="1417"/>
      <c r="H37" s="1417"/>
      <c r="I37" s="966">
        <v>45839</v>
      </c>
      <c r="J37" s="966">
        <v>45689</v>
      </c>
      <c r="K37" s="1417">
        <v>0</v>
      </c>
      <c r="L37" s="1417">
        <v>5</v>
      </c>
      <c r="M37" s="1423">
        <v>1000</v>
      </c>
      <c r="N37" s="1638"/>
      <c r="O37" s="983" t="s">
        <v>374</v>
      </c>
      <c r="P37" s="925"/>
      <c r="R37" s="1667"/>
      <c r="S37" s="1667"/>
      <c r="T37" s="1667"/>
      <c r="U37" s="1034" t="s">
        <v>914</v>
      </c>
      <c r="V37" s="1034">
        <f>SUM(H387:H399)</f>
        <v>0</v>
      </c>
    </row>
    <row r="38" spans="1:22" ht="18.75" x14ac:dyDescent="0.25">
      <c r="A38" s="1654"/>
      <c r="B38" s="1417" t="s">
        <v>17</v>
      </c>
      <c r="C38" s="1417">
        <v>4</v>
      </c>
      <c r="D38" s="1417" t="s">
        <v>110</v>
      </c>
      <c r="E38" s="1417" t="s">
        <v>392</v>
      </c>
      <c r="F38" s="1417"/>
      <c r="G38" s="1417"/>
      <c r="H38" s="1417"/>
      <c r="I38" s="966">
        <v>45839</v>
      </c>
      <c r="J38" s="966">
        <v>45689</v>
      </c>
      <c r="K38" s="1417">
        <v>0</v>
      </c>
      <c r="L38" s="1417">
        <v>5</v>
      </c>
      <c r="M38" s="1423">
        <v>1000</v>
      </c>
      <c r="N38" s="1638"/>
      <c r="O38" s="983" t="s">
        <v>374</v>
      </c>
      <c r="P38" s="925"/>
      <c r="R38" s="1668">
        <v>13</v>
      </c>
      <c r="S38" s="1668" t="s">
        <v>586</v>
      </c>
      <c r="T38" s="1668">
        <f>COUNTIF(E400:E412,"в работе")</f>
        <v>12</v>
      </c>
      <c r="U38" s="1426" t="s">
        <v>240</v>
      </c>
      <c r="V38" s="1426">
        <f>SUM(F400:F412)</f>
        <v>1</v>
      </c>
    </row>
    <row r="39" spans="1:22" ht="15.75" customHeight="1" x14ac:dyDescent="0.25">
      <c r="A39" s="1654"/>
      <c r="B39" s="1417" t="s">
        <v>18</v>
      </c>
      <c r="C39" s="1417">
        <v>1</v>
      </c>
      <c r="D39" s="1417" t="s">
        <v>111</v>
      </c>
      <c r="E39" s="1417" t="s">
        <v>392</v>
      </c>
      <c r="F39" s="1417"/>
      <c r="G39" s="1417"/>
      <c r="H39" s="1417"/>
      <c r="I39" s="966">
        <v>45839</v>
      </c>
      <c r="J39" s="966">
        <v>45689</v>
      </c>
      <c r="K39" s="1417">
        <v>0</v>
      </c>
      <c r="L39" s="1417">
        <v>5</v>
      </c>
      <c r="M39" s="1423">
        <v>1000</v>
      </c>
      <c r="N39" s="1638" t="s">
        <v>742</v>
      </c>
      <c r="O39" s="983" t="s">
        <v>374</v>
      </c>
      <c r="P39" s="925"/>
      <c r="R39" s="1669"/>
      <c r="S39" s="1669"/>
      <c r="T39" s="1669"/>
      <c r="U39" s="1426" t="s">
        <v>241</v>
      </c>
      <c r="V39" s="1426">
        <f>SUM(G400:G412)</f>
        <v>0</v>
      </c>
    </row>
    <row r="40" spans="1:22" ht="18.75" x14ac:dyDescent="0.25">
      <c r="A40" s="1654"/>
      <c r="B40" s="1417" t="s">
        <v>19</v>
      </c>
      <c r="C40" s="1417">
        <v>2</v>
      </c>
      <c r="D40" s="1417" t="s">
        <v>112</v>
      </c>
      <c r="E40" s="1417" t="s">
        <v>392</v>
      </c>
      <c r="F40" s="1417"/>
      <c r="G40" s="1417"/>
      <c r="H40" s="1417"/>
      <c r="I40" s="966">
        <v>45839</v>
      </c>
      <c r="J40" s="966">
        <v>45689</v>
      </c>
      <c r="K40" s="1417">
        <v>0</v>
      </c>
      <c r="L40" s="1417">
        <v>5</v>
      </c>
      <c r="M40" s="1423">
        <v>1000</v>
      </c>
      <c r="N40" s="1638"/>
      <c r="O40" s="983" t="s">
        <v>374</v>
      </c>
      <c r="P40" s="925"/>
      <c r="R40" s="1670"/>
      <c r="S40" s="1670"/>
      <c r="T40" s="1670"/>
      <c r="U40" s="1426" t="s">
        <v>914</v>
      </c>
      <c r="V40" s="1426">
        <f>SUM(H400:H412)</f>
        <v>0</v>
      </c>
    </row>
    <row r="41" spans="1:22" ht="18.75" x14ac:dyDescent="0.25">
      <c r="A41" s="1654"/>
      <c r="B41" s="1417" t="s">
        <v>20</v>
      </c>
      <c r="C41" s="1417">
        <v>3</v>
      </c>
      <c r="D41" s="1417" t="s">
        <v>113</v>
      </c>
      <c r="E41" s="1417" t="s">
        <v>392</v>
      </c>
      <c r="F41" s="1417"/>
      <c r="G41" s="1417"/>
      <c r="H41" s="1417"/>
      <c r="I41" s="966">
        <v>45839</v>
      </c>
      <c r="J41" s="966">
        <v>45689</v>
      </c>
      <c r="K41" s="1417">
        <v>0</v>
      </c>
      <c r="L41" s="1417">
        <v>5</v>
      </c>
      <c r="M41" s="1423">
        <v>1000</v>
      </c>
      <c r="N41" s="1638"/>
      <c r="O41" s="983" t="s">
        <v>374</v>
      </c>
      <c r="P41" s="925"/>
      <c r="R41" s="1634">
        <v>14</v>
      </c>
      <c r="S41" s="1665" t="s">
        <v>664</v>
      </c>
      <c r="T41" s="1665">
        <v>0</v>
      </c>
      <c r="U41" s="1034" t="s">
        <v>240</v>
      </c>
      <c r="V41" s="1034">
        <v>0</v>
      </c>
    </row>
    <row r="42" spans="1:22" ht="18.75" x14ac:dyDescent="0.25">
      <c r="A42" s="1654"/>
      <c r="B42" s="1417" t="s">
        <v>21</v>
      </c>
      <c r="C42" s="1417">
        <v>4</v>
      </c>
      <c r="D42" s="1417" t="s">
        <v>114</v>
      </c>
      <c r="E42" s="1417" t="s">
        <v>392</v>
      </c>
      <c r="F42" s="1417"/>
      <c r="G42" s="1417"/>
      <c r="H42" s="1417"/>
      <c r="I42" s="966">
        <v>45839</v>
      </c>
      <c r="J42" s="966">
        <v>45689</v>
      </c>
      <c r="K42" s="1417">
        <v>0</v>
      </c>
      <c r="L42" s="1417">
        <v>5</v>
      </c>
      <c r="M42" s="1423">
        <v>1000</v>
      </c>
      <c r="N42" s="1638"/>
      <c r="O42" s="983" t="s">
        <v>374</v>
      </c>
      <c r="P42" s="925"/>
      <c r="R42" s="1635"/>
      <c r="S42" s="1666"/>
      <c r="T42" s="1666"/>
      <c r="U42" s="1034" t="s">
        <v>241</v>
      </c>
      <c r="V42" s="1034">
        <v>0</v>
      </c>
    </row>
    <row r="43" spans="1:22" ht="18.75" x14ac:dyDescent="0.25">
      <c r="A43" s="1654"/>
      <c r="B43" s="1417" t="s">
        <v>116</v>
      </c>
      <c r="C43" s="1417">
        <v>5</v>
      </c>
      <c r="D43" s="1417" t="s">
        <v>115</v>
      </c>
      <c r="E43" s="1417" t="s">
        <v>392</v>
      </c>
      <c r="F43" s="1417">
        <v>1</v>
      </c>
      <c r="G43" s="1417"/>
      <c r="H43" s="1417"/>
      <c r="I43" s="966">
        <v>45839</v>
      </c>
      <c r="J43" s="966">
        <v>45689</v>
      </c>
      <c r="K43" s="1417">
        <v>0</v>
      </c>
      <c r="L43" s="1417">
        <v>5</v>
      </c>
      <c r="M43" s="1423">
        <v>1000</v>
      </c>
      <c r="N43" s="1638"/>
      <c r="O43" s="983" t="s">
        <v>374</v>
      </c>
      <c r="P43" s="925"/>
      <c r="R43" s="1636"/>
      <c r="S43" s="1667"/>
      <c r="T43" s="1667"/>
      <c r="U43" s="1034" t="s">
        <v>914</v>
      </c>
      <c r="V43" s="1034">
        <v>0</v>
      </c>
    </row>
    <row r="44" spans="1:22" ht="15.75" customHeight="1" x14ac:dyDescent="0.25">
      <c r="A44" s="1654"/>
      <c r="B44" s="1417" t="s">
        <v>22</v>
      </c>
      <c r="C44" s="1417">
        <v>1</v>
      </c>
      <c r="D44" s="1417" t="s">
        <v>117</v>
      </c>
      <c r="E44" s="1417" t="s">
        <v>392</v>
      </c>
      <c r="F44" s="1417"/>
      <c r="G44" s="1417"/>
      <c r="H44" s="1417"/>
      <c r="I44" s="966">
        <v>45839</v>
      </c>
      <c r="J44" s="966">
        <v>45689</v>
      </c>
      <c r="K44" s="1417">
        <v>0</v>
      </c>
      <c r="L44" s="1417">
        <v>5</v>
      </c>
      <c r="M44" s="1423">
        <v>1000</v>
      </c>
      <c r="N44" s="1638" t="s">
        <v>743</v>
      </c>
      <c r="O44" s="983" t="s">
        <v>374</v>
      </c>
      <c r="P44" s="925"/>
      <c r="R44" s="1668">
        <v>15</v>
      </c>
      <c r="S44" s="1668" t="s">
        <v>675</v>
      </c>
      <c r="T44" s="1668">
        <f>COUNTIF(E473:E492,"в работе")</f>
        <v>20</v>
      </c>
      <c r="U44" s="1426" t="s">
        <v>240</v>
      </c>
      <c r="V44" s="1426">
        <f>SUM(F473:F492)</f>
        <v>3</v>
      </c>
    </row>
    <row r="45" spans="1:22" ht="18.75" x14ac:dyDescent="0.25">
      <c r="A45" s="1654"/>
      <c r="B45" s="1417" t="s">
        <v>23</v>
      </c>
      <c r="C45" s="1417">
        <v>2</v>
      </c>
      <c r="D45" s="1417" t="s">
        <v>402</v>
      </c>
      <c r="E45" s="1417" t="s">
        <v>392</v>
      </c>
      <c r="F45" s="1417"/>
      <c r="G45" s="1417"/>
      <c r="H45" s="1417"/>
      <c r="I45" s="966">
        <v>45839</v>
      </c>
      <c r="J45" s="966">
        <v>45689</v>
      </c>
      <c r="K45" s="1417">
        <v>0</v>
      </c>
      <c r="L45" s="1417">
        <v>5</v>
      </c>
      <c r="M45" s="1423">
        <v>1000</v>
      </c>
      <c r="N45" s="1638"/>
      <c r="O45" s="983" t="s">
        <v>374</v>
      </c>
      <c r="P45" s="925"/>
      <c r="R45" s="1669"/>
      <c r="S45" s="1669"/>
      <c r="T45" s="1669"/>
      <c r="U45" s="1426" t="s">
        <v>241</v>
      </c>
      <c r="V45" s="1426">
        <f>SUM(G473:G492)</f>
        <v>2</v>
      </c>
    </row>
    <row r="46" spans="1:22" ht="18.75" x14ac:dyDescent="0.25">
      <c r="A46" s="1654"/>
      <c r="B46" s="1417" t="s">
        <v>24</v>
      </c>
      <c r="C46" s="1417">
        <v>3</v>
      </c>
      <c r="D46" s="1417" t="s">
        <v>119</v>
      </c>
      <c r="E46" s="1417" t="s">
        <v>392</v>
      </c>
      <c r="F46" s="1417"/>
      <c r="G46" s="1417"/>
      <c r="H46" s="1417"/>
      <c r="I46" s="966">
        <v>45839</v>
      </c>
      <c r="J46" s="966">
        <v>45689</v>
      </c>
      <c r="K46" s="1417">
        <v>0</v>
      </c>
      <c r="L46" s="1417">
        <v>5</v>
      </c>
      <c r="M46" s="1423">
        <v>1000</v>
      </c>
      <c r="N46" s="1638"/>
      <c r="O46" s="983" t="s">
        <v>374</v>
      </c>
      <c r="P46" s="925"/>
      <c r="R46" s="1670"/>
      <c r="S46" s="1670"/>
      <c r="T46" s="1670"/>
      <c r="U46" s="1426" t="s">
        <v>914</v>
      </c>
      <c r="V46" s="1426">
        <f>SUM(H473:H492)</f>
        <v>0</v>
      </c>
    </row>
    <row r="47" spans="1:22" ht="18.75" x14ac:dyDescent="0.25">
      <c r="A47" s="1654"/>
      <c r="B47" s="1417" t="s">
        <v>25</v>
      </c>
      <c r="C47" s="1417">
        <v>4</v>
      </c>
      <c r="D47" s="1417" t="s">
        <v>120</v>
      </c>
      <c r="E47" s="1417" t="s">
        <v>392</v>
      </c>
      <c r="F47" s="1417"/>
      <c r="G47" s="1417"/>
      <c r="H47" s="1417"/>
      <c r="I47" s="966">
        <v>45839</v>
      </c>
      <c r="J47" s="966">
        <v>45689</v>
      </c>
      <c r="K47" s="1417">
        <v>0</v>
      </c>
      <c r="L47" s="1417">
        <v>5</v>
      </c>
      <c r="M47" s="1423">
        <v>1000</v>
      </c>
      <c r="N47" s="1638"/>
      <c r="O47" s="983" t="s">
        <v>374</v>
      </c>
      <c r="P47" s="925"/>
      <c r="R47" s="1665">
        <v>16</v>
      </c>
      <c r="S47" s="1665" t="s">
        <v>699</v>
      </c>
      <c r="T47" s="1665">
        <f>COUNTIF(E493:E500,"в работе")</f>
        <v>5</v>
      </c>
      <c r="U47" s="1034" t="s">
        <v>240</v>
      </c>
      <c r="V47" s="1034">
        <f>SUM(F493:F500)</f>
        <v>0</v>
      </c>
    </row>
    <row r="48" spans="1:22" ht="18.75" customHeight="1" x14ac:dyDescent="0.25">
      <c r="A48" s="1654"/>
      <c r="B48" s="1417" t="s">
        <v>26</v>
      </c>
      <c r="C48" s="1417">
        <v>1</v>
      </c>
      <c r="D48" s="1417" t="s">
        <v>121</v>
      </c>
      <c r="E48" s="1417" t="s">
        <v>392</v>
      </c>
      <c r="F48" s="1417"/>
      <c r="G48" s="1417"/>
      <c r="H48" s="1417"/>
      <c r="I48" s="966">
        <v>45839</v>
      </c>
      <c r="J48" s="966">
        <v>45689</v>
      </c>
      <c r="K48" s="1417">
        <v>0</v>
      </c>
      <c r="L48" s="1417">
        <v>5</v>
      </c>
      <c r="M48" s="1423">
        <v>1000</v>
      </c>
      <c r="N48" s="1638" t="s">
        <v>744</v>
      </c>
      <c r="O48" s="983" t="s">
        <v>374</v>
      </c>
      <c r="P48" s="925"/>
      <c r="R48" s="1666"/>
      <c r="S48" s="1666"/>
      <c r="T48" s="1666"/>
      <c r="U48" s="1034" t="s">
        <v>241</v>
      </c>
      <c r="V48" s="1034">
        <f>SUM(G493:G500)</f>
        <v>0</v>
      </c>
    </row>
    <row r="49" spans="1:22" ht="18.75" x14ac:dyDescent="0.25">
      <c r="A49" s="1654"/>
      <c r="B49" s="1417" t="s">
        <v>27</v>
      </c>
      <c r="C49" s="1417">
        <v>2</v>
      </c>
      <c r="D49" s="1417" t="s">
        <v>122</v>
      </c>
      <c r="E49" s="1417" t="s">
        <v>392</v>
      </c>
      <c r="F49" s="1417"/>
      <c r="G49" s="1417"/>
      <c r="H49" s="1417"/>
      <c r="I49" s="966">
        <v>45839</v>
      </c>
      <c r="J49" s="966">
        <v>45689</v>
      </c>
      <c r="K49" s="1417">
        <v>0</v>
      </c>
      <c r="L49" s="1417">
        <v>5</v>
      </c>
      <c r="M49" s="1423">
        <v>1000</v>
      </c>
      <c r="N49" s="1638"/>
      <c r="O49" s="983" t="s">
        <v>374</v>
      </c>
      <c r="P49" s="925"/>
      <c r="R49" s="1667"/>
      <c r="S49" s="1667"/>
      <c r="T49" s="1667"/>
      <c r="U49" s="1034" t="s">
        <v>914</v>
      </c>
      <c r="V49" s="1034">
        <f>SUM(H493:H500)</f>
        <v>0</v>
      </c>
    </row>
    <row r="50" spans="1:22" ht="18.75" x14ac:dyDescent="0.25">
      <c r="A50" s="1654"/>
      <c r="B50" s="1417" t="s">
        <v>28</v>
      </c>
      <c r="C50" s="1417">
        <v>3</v>
      </c>
      <c r="D50" s="1417" t="s">
        <v>403</v>
      </c>
      <c r="E50" s="1417" t="s">
        <v>392</v>
      </c>
      <c r="F50" s="1417"/>
      <c r="G50" s="1417"/>
      <c r="H50" s="1417"/>
      <c r="I50" s="966">
        <v>45839</v>
      </c>
      <c r="J50" s="966">
        <v>45689</v>
      </c>
      <c r="K50" s="1417">
        <v>0</v>
      </c>
      <c r="L50" s="1417">
        <v>5</v>
      </c>
      <c r="M50" s="1423">
        <v>1000</v>
      </c>
      <c r="N50" s="1638"/>
      <c r="O50" s="983" t="s">
        <v>374</v>
      </c>
      <c r="P50" s="925"/>
      <c r="R50" s="1671">
        <v>17</v>
      </c>
      <c r="S50" s="1671" t="s">
        <v>630</v>
      </c>
      <c r="T50" s="1671">
        <f>COUNTIF(E413:E453,"в работе")</f>
        <v>37</v>
      </c>
      <c r="U50" s="1426" t="s">
        <v>240</v>
      </c>
      <c r="V50" s="1426">
        <f>SUM(F413:F453)</f>
        <v>1</v>
      </c>
    </row>
    <row r="51" spans="1:22" ht="18.75" x14ac:dyDescent="0.25">
      <c r="A51" s="1654"/>
      <c r="B51" s="1417" t="s">
        <v>29</v>
      </c>
      <c r="C51" s="1417">
        <v>4</v>
      </c>
      <c r="D51" s="1417" t="s">
        <v>123</v>
      </c>
      <c r="E51" s="1417" t="s">
        <v>392</v>
      </c>
      <c r="F51" s="1417">
        <v>1</v>
      </c>
      <c r="G51" s="1417"/>
      <c r="H51" s="1417"/>
      <c r="I51" s="966">
        <v>45839</v>
      </c>
      <c r="J51" s="966">
        <v>45689</v>
      </c>
      <c r="K51" s="1417">
        <v>0</v>
      </c>
      <c r="L51" s="1417">
        <v>5</v>
      </c>
      <c r="M51" s="1423">
        <v>1000</v>
      </c>
      <c r="N51" s="1638"/>
      <c r="O51" s="983" t="s">
        <v>374</v>
      </c>
      <c r="P51" s="925"/>
      <c r="R51" s="1671"/>
      <c r="S51" s="1671"/>
      <c r="T51" s="1671"/>
      <c r="U51" s="1426" t="s">
        <v>241</v>
      </c>
      <c r="V51" s="1426">
        <f>SUM(G413:G453)</f>
        <v>1</v>
      </c>
    </row>
    <row r="52" spans="1:22" ht="63" x14ac:dyDescent="0.25">
      <c r="A52" s="1654"/>
      <c r="B52" s="1417" t="s">
        <v>30</v>
      </c>
      <c r="C52" s="1417">
        <v>1</v>
      </c>
      <c r="D52" s="1417" t="s">
        <v>124</v>
      </c>
      <c r="E52" s="1417" t="s">
        <v>392</v>
      </c>
      <c r="F52" s="1417"/>
      <c r="G52" s="1417"/>
      <c r="H52" s="1417"/>
      <c r="I52" s="966">
        <v>45839</v>
      </c>
      <c r="J52" s="966">
        <v>45689</v>
      </c>
      <c r="K52" s="1417">
        <v>0</v>
      </c>
      <c r="L52" s="1417">
        <v>5</v>
      </c>
      <c r="M52" s="1423">
        <v>1000</v>
      </c>
      <c r="N52" s="1417" t="s">
        <v>745</v>
      </c>
      <c r="O52" s="983" t="s">
        <v>374</v>
      </c>
      <c r="P52" s="925"/>
      <c r="R52" s="1671"/>
      <c r="S52" s="1671"/>
      <c r="T52" s="1671"/>
      <c r="U52" s="1426" t="s">
        <v>914</v>
      </c>
      <c r="V52" s="1426">
        <f>SUM(H413:H453)</f>
        <v>0</v>
      </c>
    </row>
    <row r="53" spans="1:22" ht="63" x14ac:dyDescent="0.25">
      <c r="A53" s="1654"/>
      <c r="B53" s="1417" t="s">
        <v>31</v>
      </c>
      <c r="C53" s="1417">
        <v>1</v>
      </c>
      <c r="D53" s="1417" t="s">
        <v>397</v>
      </c>
      <c r="E53" s="1417" t="s">
        <v>392</v>
      </c>
      <c r="F53" s="1417">
        <v>2</v>
      </c>
      <c r="G53" s="1417"/>
      <c r="H53" s="1417"/>
      <c r="I53" s="966">
        <v>45839</v>
      </c>
      <c r="J53" s="966">
        <v>45689</v>
      </c>
      <c r="K53" s="1417">
        <v>0</v>
      </c>
      <c r="L53" s="1417">
        <v>5</v>
      </c>
      <c r="M53" s="1423">
        <v>1000</v>
      </c>
      <c r="N53" s="1417" t="s">
        <v>746</v>
      </c>
      <c r="O53" s="983" t="s">
        <v>374</v>
      </c>
      <c r="P53" s="925"/>
      <c r="R53" s="1447">
        <v>18</v>
      </c>
      <c r="S53" s="1447" t="s">
        <v>1252</v>
      </c>
      <c r="T53" s="1447">
        <f>COUNTIF(E501:E521,"в работе")</f>
        <v>12</v>
      </c>
      <c r="U53" s="1034" t="s">
        <v>240</v>
      </c>
      <c r="V53" s="1399">
        <f>SUM(F501:F521)</f>
        <v>3</v>
      </c>
    </row>
    <row r="54" spans="1:22" ht="63" x14ac:dyDescent="0.25">
      <c r="A54" s="1654"/>
      <c r="B54" s="1417" t="s">
        <v>32</v>
      </c>
      <c r="C54" s="1417">
        <v>1</v>
      </c>
      <c r="D54" s="1417" t="s">
        <v>126</v>
      </c>
      <c r="E54" s="1417" t="s">
        <v>392</v>
      </c>
      <c r="F54" s="1417">
        <v>1</v>
      </c>
      <c r="G54" s="1417"/>
      <c r="H54" s="1417"/>
      <c r="I54" s="966">
        <v>45839</v>
      </c>
      <c r="J54" s="966">
        <v>45689</v>
      </c>
      <c r="K54" s="1417">
        <v>0</v>
      </c>
      <c r="L54" s="1417">
        <v>5</v>
      </c>
      <c r="M54" s="1423">
        <v>1000</v>
      </c>
      <c r="N54" s="1417" t="s">
        <v>747</v>
      </c>
      <c r="O54" s="983" t="s">
        <v>374</v>
      </c>
      <c r="P54" s="925"/>
      <c r="R54" s="1447"/>
      <c r="S54" s="1447"/>
      <c r="T54" s="1447"/>
      <c r="U54" s="1034" t="s">
        <v>241</v>
      </c>
      <c r="V54" s="1399">
        <f>SUM(G501:G521)</f>
        <v>7</v>
      </c>
    </row>
    <row r="55" spans="1:22" ht="63" x14ac:dyDescent="0.25">
      <c r="A55" s="1654"/>
      <c r="B55" s="1417" t="s">
        <v>33</v>
      </c>
      <c r="C55" s="1417">
        <v>1</v>
      </c>
      <c r="D55" s="1417" t="s">
        <v>128</v>
      </c>
      <c r="E55" s="1417" t="s">
        <v>392</v>
      </c>
      <c r="F55" s="1417"/>
      <c r="G55" s="1417"/>
      <c r="H55" s="1417"/>
      <c r="I55" s="966">
        <v>45839</v>
      </c>
      <c r="J55" s="966">
        <v>45689</v>
      </c>
      <c r="K55" s="1417">
        <v>0</v>
      </c>
      <c r="L55" s="1417">
        <v>5</v>
      </c>
      <c r="M55" s="1423">
        <v>1000</v>
      </c>
      <c r="N55" s="1417" t="s">
        <v>720</v>
      </c>
      <c r="O55" s="983" t="s">
        <v>374</v>
      </c>
      <c r="P55" s="925"/>
      <c r="R55" s="1447"/>
      <c r="S55" s="1447"/>
      <c r="T55" s="1447"/>
      <c r="U55" s="1034" t="s">
        <v>914</v>
      </c>
      <c r="V55" s="1399">
        <f>SUM(H501:H521)</f>
        <v>0</v>
      </c>
    </row>
    <row r="56" spans="1:22" ht="63" x14ac:dyDescent="0.25">
      <c r="A56" s="1654"/>
      <c r="B56" s="1417" t="s">
        <v>34</v>
      </c>
      <c r="C56" s="1417">
        <v>1</v>
      </c>
      <c r="D56" s="1417" t="s">
        <v>398</v>
      </c>
      <c r="E56" s="1417" t="s">
        <v>392</v>
      </c>
      <c r="F56" s="1417"/>
      <c r="G56" s="1417"/>
      <c r="H56" s="1417"/>
      <c r="I56" s="966">
        <v>45839</v>
      </c>
      <c r="J56" s="966">
        <v>45689</v>
      </c>
      <c r="K56" s="1417">
        <v>0</v>
      </c>
      <c r="L56" s="1417">
        <v>5</v>
      </c>
      <c r="M56" s="1423">
        <v>1000</v>
      </c>
      <c r="N56" s="1417" t="s">
        <v>748</v>
      </c>
      <c r="O56" s="983" t="s">
        <v>374</v>
      </c>
      <c r="P56" s="925"/>
    </row>
    <row r="57" spans="1:22" ht="63" x14ac:dyDescent="0.25">
      <c r="A57" s="1654"/>
      <c r="B57" s="1417" t="s">
        <v>35</v>
      </c>
      <c r="C57" s="1417">
        <v>1</v>
      </c>
      <c r="D57" s="1417" t="s">
        <v>129</v>
      </c>
      <c r="E57" s="1417" t="s">
        <v>392</v>
      </c>
      <c r="F57" s="1417"/>
      <c r="G57" s="1417"/>
      <c r="H57" s="1417"/>
      <c r="I57" s="966">
        <v>45839</v>
      </c>
      <c r="J57" s="966">
        <v>45689</v>
      </c>
      <c r="K57" s="1417">
        <v>0</v>
      </c>
      <c r="L57" s="1417">
        <v>5</v>
      </c>
      <c r="M57" s="1423">
        <v>1000</v>
      </c>
      <c r="N57" s="1417" t="s">
        <v>749</v>
      </c>
      <c r="O57" s="983" t="s">
        <v>374</v>
      </c>
      <c r="P57" s="925"/>
    </row>
    <row r="58" spans="1:22" ht="63" x14ac:dyDescent="0.25">
      <c r="A58" s="1654"/>
      <c r="B58" s="1417" t="s">
        <v>10</v>
      </c>
      <c r="C58" s="1417"/>
      <c r="D58" s="1417">
        <v>15187</v>
      </c>
      <c r="E58" s="1417" t="s">
        <v>391</v>
      </c>
      <c r="F58" s="1417"/>
      <c r="G58" s="1417"/>
      <c r="H58" s="1417"/>
      <c r="I58" s="966">
        <v>45839</v>
      </c>
      <c r="J58" s="966">
        <v>45689</v>
      </c>
      <c r="K58" s="1417">
        <v>0</v>
      </c>
      <c r="L58" s="1417">
        <v>2</v>
      </c>
      <c r="M58" s="1423">
        <v>250</v>
      </c>
      <c r="N58" s="1417" t="s">
        <v>740</v>
      </c>
      <c r="O58" s="983" t="s">
        <v>561</v>
      </c>
      <c r="P58" s="925"/>
      <c r="S58" s="942"/>
      <c r="T58" s="942"/>
      <c r="U58" s="942"/>
      <c r="V58" s="942"/>
    </row>
    <row r="59" spans="1:22" ht="63" x14ac:dyDescent="0.25">
      <c r="A59" s="1654"/>
      <c r="B59" s="1417" t="s">
        <v>11</v>
      </c>
      <c r="C59" s="1417"/>
      <c r="D59" s="1417">
        <v>15219</v>
      </c>
      <c r="E59" s="1417" t="s">
        <v>391</v>
      </c>
      <c r="F59" s="1417"/>
      <c r="G59" s="1417"/>
      <c r="H59" s="1417"/>
      <c r="I59" s="966">
        <v>45839</v>
      </c>
      <c r="J59" s="966">
        <v>45689</v>
      </c>
      <c r="K59" s="1417">
        <v>0</v>
      </c>
      <c r="L59" s="1417">
        <v>2</v>
      </c>
      <c r="M59" s="1423">
        <v>250</v>
      </c>
      <c r="N59" s="1417" t="s">
        <v>740</v>
      </c>
      <c r="O59" s="983" t="s">
        <v>561</v>
      </c>
      <c r="P59" s="925"/>
      <c r="S59" s="942"/>
      <c r="T59" s="942"/>
      <c r="U59" s="942"/>
      <c r="V59" s="942"/>
    </row>
    <row r="60" spans="1:22" ht="74.25" customHeight="1" x14ac:dyDescent="0.25">
      <c r="A60" s="1654"/>
      <c r="B60" s="1417" t="s">
        <v>11</v>
      </c>
      <c r="C60" s="1417">
        <v>1</v>
      </c>
      <c r="D60" s="1423">
        <v>15265</v>
      </c>
      <c r="E60" s="1417" t="s">
        <v>392</v>
      </c>
      <c r="F60" s="1417"/>
      <c r="G60" s="1417"/>
      <c r="H60" s="1417"/>
      <c r="I60" s="966">
        <v>45839</v>
      </c>
      <c r="J60" s="966">
        <v>45689</v>
      </c>
      <c r="K60" s="1417">
        <v>0</v>
      </c>
      <c r="L60" s="1417">
        <v>2</v>
      </c>
      <c r="M60" s="1423">
        <v>250</v>
      </c>
      <c r="N60" s="1417" t="s">
        <v>740</v>
      </c>
      <c r="O60" s="983" t="s">
        <v>561</v>
      </c>
      <c r="P60" s="925"/>
      <c r="S60" s="211" t="s">
        <v>371</v>
      </c>
      <c r="T60" s="211">
        <f>ROWS(E2:E521)</f>
        <v>520</v>
      </c>
      <c r="U60" s="1400" t="s">
        <v>372</v>
      </c>
      <c r="V60" s="212">
        <f>SUM(V2:V55)</f>
        <v>106</v>
      </c>
    </row>
    <row r="61" spans="1:22" ht="74.25" customHeight="1" x14ac:dyDescent="0.25">
      <c r="A61" s="1654"/>
      <c r="B61" s="1417" t="s">
        <v>13</v>
      </c>
      <c r="C61" s="1417"/>
      <c r="D61" s="1423">
        <v>15212</v>
      </c>
      <c r="E61" s="1417" t="s">
        <v>391</v>
      </c>
      <c r="F61" s="1417"/>
      <c r="G61" s="1417"/>
      <c r="H61" s="1417"/>
      <c r="I61" s="966">
        <v>45839</v>
      </c>
      <c r="J61" s="966">
        <v>45689</v>
      </c>
      <c r="K61" s="1417">
        <v>0</v>
      </c>
      <c r="L61" s="1417">
        <v>2</v>
      </c>
      <c r="M61" s="1423">
        <v>250</v>
      </c>
      <c r="N61" s="1417" t="s">
        <v>740</v>
      </c>
      <c r="O61" s="983" t="s">
        <v>561</v>
      </c>
      <c r="P61" s="925"/>
      <c r="S61" s="1399" t="s">
        <v>394</v>
      </c>
      <c r="T61" s="1399">
        <f>COUNTIF(E2:E521,"в работе")</f>
        <v>421</v>
      </c>
      <c r="U61" s="127" t="s">
        <v>240</v>
      </c>
      <c r="V61" s="1399">
        <f>SUM(V2+V5+V8+V11+V14+V17+V20+V23+V26+V29+V32+V35+V38+V41+V44+V47+V50+V53)</f>
        <v>55</v>
      </c>
    </row>
    <row r="62" spans="1:22" ht="63" x14ac:dyDescent="0.25">
      <c r="A62" s="1654"/>
      <c r="B62" s="1417" t="s">
        <v>14</v>
      </c>
      <c r="C62" s="1417">
        <v>2</v>
      </c>
      <c r="D62" s="1423">
        <v>15190</v>
      </c>
      <c r="E62" s="1417" t="s">
        <v>392</v>
      </c>
      <c r="F62" s="1417"/>
      <c r="G62" s="1417"/>
      <c r="H62" s="1417"/>
      <c r="I62" s="966">
        <v>45839</v>
      </c>
      <c r="J62" s="966">
        <v>45689</v>
      </c>
      <c r="K62" s="1417">
        <v>0</v>
      </c>
      <c r="L62" s="1417">
        <v>2</v>
      </c>
      <c r="M62" s="1423">
        <v>250</v>
      </c>
      <c r="N62" s="1417" t="s">
        <v>741</v>
      </c>
      <c r="O62" s="983" t="s">
        <v>561</v>
      </c>
      <c r="P62" s="925"/>
      <c r="S62" s="1399" t="s">
        <v>395</v>
      </c>
      <c r="T62" s="1399">
        <f>COUNTIF(E2:E521,"отключен")</f>
        <v>92</v>
      </c>
      <c r="U62" s="127" t="s">
        <v>241</v>
      </c>
      <c r="V62" s="1399">
        <f>SUM(V3+V6+V9+V12+V15+V18+V21+V24+V27+V30+V33+V36+V39+V42+V45+V48+V51+V54)</f>
        <v>50</v>
      </c>
    </row>
    <row r="63" spans="1:22" ht="63" x14ac:dyDescent="0.25">
      <c r="A63" s="1654"/>
      <c r="B63" s="1417" t="s">
        <v>16</v>
      </c>
      <c r="C63" s="1417"/>
      <c r="D63" s="1423">
        <v>15302</v>
      </c>
      <c r="E63" s="1417" t="s">
        <v>391</v>
      </c>
      <c r="F63" s="1417"/>
      <c r="G63" s="1417"/>
      <c r="H63" s="1417"/>
      <c r="I63" s="966">
        <v>45839</v>
      </c>
      <c r="J63" s="966">
        <v>45689</v>
      </c>
      <c r="K63" s="1417">
        <v>0</v>
      </c>
      <c r="L63" s="1417">
        <v>2</v>
      </c>
      <c r="M63" s="1423">
        <v>250</v>
      </c>
      <c r="N63" s="1417" t="s">
        <v>741</v>
      </c>
      <c r="O63" s="983" t="s">
        <v>561</v>
      </c>
      <c r="P63" s="925"/>
      <c r="S63" s="1399" t="s">
        <v>396</v>
      </c>
      <c r="T63" s="1399">
        <f>COUNTIF(E2:E521,"демонтирован")</f>
        <v>7</v>
      </c>
      <c r="U63" s="1399" t="s">
        <v>917</v>
      </c>
      <c r="V63" s="1399">
        <f>SUM(V4+V7+V10+V13+V16+V22+V25+V28+V31+V34+V37+V40+V43+V46+V49+V52+V19+V55)</f>
        <v>1</v>
      </c>
    </row>
    <row r="64" spans="1:22" ht="15.75" customHeight="1" x14ac:dyDescent="0.25">
      <c r="A64" s="1654"/>
      <c r="B64" s="1417" t="s">
        <v>19</v>
      </c>
      <c r="C64" s="1417">
        <v>3</v>
      </c>
      <c r="D64" s="1423">
        <v>15234</v>
      </c>
      <c r="E64" s="1417" t="s">
        <v>392</v>
      </c>
      <c r="F64" s="1417"/>
      <c r="G64" s="1417"/>
      <c r="H64" s="1417"/>
      <c r="I64" s="966">
        <v>45839</v>
      </c>
      <c r="J64" s="966">
        <v>45689</v>
      </c>
      <c r="K64" s="1417">
        <v>0</v>
      </c>
      <c r="L64" s="1417">
        <v>2</v>
      </c>
      <c r="M64" s="1423">
        <v>250</v>
      </c>
      <c r="N64" s="1638" t="s">
        <v>742</v>
      </c>
      <c r="O64" s="983" t="s">
        <v>561</v>
      </c>
      <c r="P64" s="925"/>
    </row>
    <row r="65" spans="1:16" ht="15.75" x14ac:dyDescent="0.25">
      <c r="A65" s="1654"/>
      <c r="B65" s="1417" t="s">
        <v>19</v>
      </c>
      <c r="C65" s="1417">
        <v>4</v>
      </c>
      <c r="D65" s="1423">
        <v>15182</v>
      </c>
      <c r="E65" s="1417" t="s">
        <v>392</v>
      </c>
      <c r="F65" s="1417"/>
      <c r="G65" s="1417"/>
      <c r="H65" s="1417"/>
      <c r="I65" s="966">
        <v>45839</v>
      </c>
      <c r="J65" s="966">
        <v>45689</v>
      </c>
      <c r="K65" s="1417">
        <v>0</v>
      </c>
      <c r="L65" s="1417">
        <v>2</v>
      </c>
      <c r="M65" s="1423">
        <v>250</v>
      </c>
      <c r="N65" s="1638"/>
      <c r="O65" s="983" t="s">
        <v>561</v>
      </c>
      <c r="P65" s="925"/>
    </row>
    <row r="66" spans="1:16" ht="15.75" x14ac:dyDescent="0.25">
      <c r="A66" s="1654"/>
      <c r="B66" s="1417" t="s">
        <v>116</v>
      </c>
      <c r="C66" s="1417">
        <v>5</v>
      </c>
      <c r="D66" s="1323">
        <v>15179</v>
      </c>
      <c r="E66" s="1417" t="s">
        <v>392</v>
      </c>
      <c r="F66" s="1417"/>
      <c r="G66" s="1417"/>
      <c r="H66" s="1417"/>
      <c r="I66" s="966">
        <v>45839</v>
      </c>
      <c r="J66" s="966">
        <v>45689</v>
      </c>
      <c r="K66" s="1417">
        <v>0</v>
      </c>
      <c r="L66" s="1417">
        <v>2</v>
      </c>
      <c r="M66" s="1423">
        <v>250</v>
      </c>
      <c r="N66" s="1638"/>
      <c r="O66" s="983" t="s">
        <v>561</v>
      </c>
      <c r="P66" s="925"/>
    </row>
    <row r="67" spans="1:16" ht="15.75" x14ac:dyDescent="0.25">
      <c r="A67" s="1654"/>
      <c r="B67" s="1417" t="s">
        <v>116</v>
      </c>
      <c r="C67" s="1417">
        <v>6</v>
      </c>
      <c r="D67" s="1323">
        <v>15236</v>
      </c>
      <c r="E67" s="1417" t="s">
        <v>392</v>
      </c>
      <c r="F67" s="1417"/>
      <c r="G67" s="1417"/>
      <c r="H67" s="1417"/>
      <c r="I67" s="966">
        <v>45839</v>
      </c>
      <c r="J67" s="966">
        <v>45689</v>
      </c>
      <c r="K67" s="1417">
        <v>0</v>
      </c>
      <c r="L67" s="1417">
        <v>2</v>
      </c>
      <c r="M67" s="1423">
        <v>250</v>
      </c>
      <c r="N67" s="1638"/>
      <c r="O67" s="983" t="s">
        <v>561</v>
      </c>
      <c r="P67" s="925"/>
    </row>
    <row r="68" spans="1:16" ht="15.75" x14ac:dyDescent="0.25">
      <c r="A68" s="1654"/>
      <c r="B68" s="1417" t="s">
        <v>553</v>
      </c>
      <c r="C68" s="1417">
        <v>7</v>
      </c>
      <c r="D68" s="1323">
        <v>15242</v>
      </c>
      <c r="E68" s="1417" t="s">
        <v>392</v>
      </c>
      <c r="F68" s="1417"/>
      <c r="G68" s="1417"/>
      <c r="H68" s="1417"/>
      <c r="I68" s="966">
        <v>45839</v>
      </c>
      <c r="J68" s="966">
        <v>45689</v>
      </c>
      <c r="K68" s="1417">
        <v>0</v>
      </c>
      <c r="L68" s="1417">
        <v>2</v>
      </c>
      <c r="M68" s="1423">
        <v>250</v>
      </c>
      <c r="N68" s="1638"/>
      <c r="O68" s="983" t="s">
        <v>561</v>
      </c>
      <c r="P68" s="925"/>
    </row>
    <row r="69" spans="1:16" ht="15.75" customHeight="1" x14ac:dyDescent="0.25">
      <c r="A69" s="1654"/>
      <c r="B69" s="1417" t="s">
        <v>23</v>
      </c>
      <c r="C69" s="1417">
        <v>8</v>
      </c>
      <c r="D69" s="1323">
        <v>15280</v>
      </c>
      <c r="E69" s="1417" t="s">
        <v>392</v>
      </c>
      <c r="F69" s="1417"/>
      <c r="G69" s="1417"/>
      <c r="H69" s="1417"/>
      <c r="I69" s="966">
        <v>45839</v>
      </c>
      <c r="J69" s="966">
        <v>45689</v>
      </c>
      <c r="K69" s="1417">
        <v>0</v>
      </c>
      <c r="L69" s="1417">
        <v>2</v>
      </c>
      <c r="M69" s="1423">
        <v>250</v>
      </c>
      <c r="N69" s="1638" t="s">
        <v>743</v>
      </c>
      <c r="O69" s="983" t="s">
        <v>561</v>
      </c>
      <c r="P69" s="925"/>
    </row>
    <row r="70" spans="1:16" ht="15.75" x14ac:dyDescent="0.25">
      <c r="A70" s="1654"/>
      <c r="B70" s="1417" t="s">
        <v>24</v>
      </c>
      <c r="C70" s="1417">
        <v>9</v>
      </c>
      <c r="D70" s="1323">
        <v>15287</v>
      </c>
      <c r="E70" s="1417" t="s">
        <v>392</v>
      </c>
      <c r="F70" s="1417"/>
      <c r="G70" s="1417"/>
      <c r="H70" s="1417"/>
      <c r="I70" s="966">
        <v>45839</v>
      </c>
      <c r="J70" s="966">
        <v>45689</v>
      </c>
      <c r="K70" s="1417">
        <v>0</v>
      </c>
      <c r="L70" s="1417">
        <v>2</v>
      </c>
      <c r="M70" s="1423">
        <v>250</v>
      </c>
      <c r="N70" s="1638"/>
      <c r="O70" s="983" t="s">
        <v>561</v>
      </c>
      <c r="P70" s="925"/>
    </row>
    <row r="71" spans="1:16" ht="63" x14ac:dyDescent="0.25">
      <c r="A71" s="1654"/>
      <c r="B71" s="1417" t="s">
        <v>1249</v>
      </c>
      <c r="C71" s="1417"/>
      <c r="D71" s="1323">
        <v>15288</v>
      </c>
      <c r="E71" s="1417" t="s">
        <v>391</v>
      </c>
      <c r="F71" s="1417"/>
      <c r="G71" s="1417"/>
      <c r="H71" s="1417"/>
      <c r="I71" s="966">
        <v>45839</v>
      </c>
      <c r="J71" s="966">
        <v>45689</v>
      </c>
      <c r="K71" s="1417">
        <v>0</v>
      </c>
      <c r="L71" s="1417">
        <v>2</v>
      </c>
      <c r="M71" s="1423">
        <v>250</v>
      </c>
      <c r="N71" s="1417" t="s">
        <v>743</v>
      </c>
      <c r="O71" s="983" t="s">
        <v>561</v>
      </c>
      <c r="P71" s="925"/>
    </row>
    <row r="72" spans="1:16" ht="63" x14ac:dyDescent="0.25">
      <c r="A72" s="1654"/>
      <c r="B72" s="1417" t="s">
        <v>1248</v>
      </c>
      <c r="C72" s="1417"/>
      <c r="D72" s="1323">
        <v>15259</v>
      </c>
      <c r="E72" s="1417" t="s">
        <v>391</v>
      </c>
      <c r="F72" s="1417"/>
      <c r="G72" s="1417"/>
      <c r="H72" s="1417"/>
      <c r="I72" s="966">
        <v>45839</v>
      </c>
      <c r="J72" s="966">
        <v>45689</v>
      </c>
      <c r="K72" s="1417">
        <v>0</v>
      </c>
      <c r="L72" s="1417">
        <v>2</v>
      </c>
      <c r="M72" s="1423">
        <v>250</v>
      </c>
      <c r="N72" s="1417" t="s">
        <v>744</v>
      </c>
      <c r="O72" s="983" t="s">
        <v>561</v>
      </c>
      <c r="P72" s="925"/>
    </row>
    <row r="73" spans="1:16" ht="15.75" customHeight="1" x14ac:dyDescent="0.25">
      <c r="A73" s="1654"/>
      <c r="B73" s="1417" t="s">
        <v>27</v>
      </c>
      <c r="C73" s="1417">
        <v>10</v>
      </c>
      <c r="D73" s="1423">
        <v>15281</v>
      </c>
      <c r="E73" s="1417" t="s">
        <v>392</v>
      </c>
      <c r="F73" s="1417"/>
      <c r="G73" s="1417"/>
      <c r="H73" s="1417"/>
      <c r="I73" s="966">
        <v>45839</v>
      </c>
      <c r="J73" s="966">
        <v>45689</v>
      </c>
      <c r="K73" s="1417">
        <v>0</v>
      </c>
      <c r="L73" s="1417">
        <v>2</v>
      </c>
      <c r="M73" s="1423">
        <v>250</v>
      </c>
      <c r="N73" s="1638" t="s">
        <v>744</v>
      </c>
      <c r="O73" s="983" t="s">
        <v>561</v>
      </c>
      <c r="P73" s="925"/>
    </row>
    <row r="74" spans="1:16" ht="15.75" x14ac:dyDescent="0.25">
      <c r="A74" s="1654"/>
      <c r="B74" s="1417" t="s">
        <v>27</v>
      </c>
      <c r="C74" s="1417">
        <v>11</v>
      </c>
      <c r="D74" s="1423">
        <v>15195</v>
      </c>
      <c r="E74" s="1417" t="s">
        <v>392</v>
      </c>
      <c r="F74" s="1417"/>
      <c r="G74" s="1417"/>
      <c r="H74" s="1417"/>
      <c r="I74" s="966">
        <v>45839</v>
      </c>
      <c r="J74" s="966">
        <v>45689</v>
      </c>
      <c r="K74" s="1417">
        <v>0</v>
      </c>
      <c r="L74" s="1417">
        <v>2</v>
      </c>
      <c r="M74" s="1423">
        <v>250</v>
      </c>
      <c r="N74" s="1638"/>
      <c r="O74" s="983" t="s">
        <v>561</v>
      </c>
      <c r="P74" s="925"/>
    </row>
    <row r="75" spans="1:16" ht="63" x14ac:dyDescent="0.25">
      <c r="A75" s="1654"/>
      <c r="B75" s="1417" t="s">
        <v>558</v>
      </c>
      <c r="C75" s="1417">
        <v>12</v>
      </c>
      <c r="D75" s="1423">
        <v>15231</v>
      </c>
      <c r="E75" s="1417" t="s">
        <v>392</v>
      </c>
      <c r="F75" s="1417"/>
      <c r="G75" s="1417"/>
      <c r="H75" s="1417"/>
      <c r="I75" s="966">
        <v>45839</v>
      </c>
      <c r="J75" s="966">
        <v>45689</v>
      </c>
      <c r="K75" s="1417">
        <v>0</v>
      </c>
      <c r="L75" s="1417">
        <v>2</v>
      </c>
      <c r="M75" s="1423">
        <v>250</v>
      </c>
      <c r="N75" s="1417" t="s">
        <v>747</v>
      </c>
      <c r="O75" s="983" t="s">
        <v>561</v>
      </c>
      <c r="P75" s="925"/>
    </row>
    <row r="76" spans="1:16" ht="63" x14ac:dyDescent="0.25">
      <c r="A76" s="1654"/>
      <c r="B76" s="1417" t="s">
        <v>559</v>
      </c>
      <c r="C76" s="1417">
        <v>13</v>
      </c>
      <c r="D76" s="1423">
        <v>15240</v>
      </c>
      <c r="E76" s="1417" t="s">
        <v>392</v>
      </c>
      <c r="F76" s="1417"/>
      <c r="G76" s="1417"/>
      <c r="H76" s="1417"/>
      <c r="I76" s="966">
        <v>45839</v>
      </c>
      <c r="J76" s="966">
        <v>45689</v>
      </c>
      <c r="K76" s="1417">
        <v>0</v>
      </c>
      <c r="L76" s="1417">
        <v>2</v>
      </c>
      <c r="M76" s="1423">
        <v>250</v>
      </c>
      <c r="N76" s="1417" t="s">
        <v>750</v>
      </c>
      <c r="O76" s="983" t="s">
        <v>561</v>
      </c>
      <c r="P76" s="925"/>
    </row>
    <row r="77" spans="1:16" ht="63.75" thickBot="1" x14ac:dyDescent="0.3">
      <c r="A77" s="1655"/>
      <c r="B77" s="1418" t="s">
        <v>560</v>
      </c>
      <c r="C77" s="1418">
        <v>14</v>
      </c>
      <c r="D77" s="1424">
        <v>15232</v>
      </c>
      <c r="E77" s="1418" t="s">
        <v>392</v>
      </c>
      <c r="F77" s="1418"/>
      <c r="G77" s="1418"/>
      <c r="H77" s="1418"/>
      <c r="I77" s="994">
        <v>45839</v>
      </c>
      <c r="J77" s="994">
        <v>45689</v>
      </c>
      <c r="K77" s="1418">
        <v>0</v>
      </c>
      <c r="L77" s="1418">
        <v>2</v>
      </c>
      <c r="M77" s="1424">
        <v>250</v>
      </c>
      <c r="N77" s="1418" t="s">
        <v>749</v>
      </c>
      <c r="O77" s="996" t="s">
        <v>561</v>
      </c>
      <c r="P77" s="925"/>
    </row>
    <row r="78" spans="1:16" ht="15.75" customHeight="1" x14ac:dyDescent="0.25">
      <c r="A78" s="1527" t="s">
        <v>1010</v>
      </c>
      <c r="B78" s="1408" t="s">
        <v>39</v>
      </c>
      <c r="C78" s="1408">
        <v>1</v>
      </c>
      <c r="D78" s="1408" t="s">
        <v>143</v>
      </c>
      <c r="E78" s="1408" t="s">
        <v>392</v>
      </c>
      <c r="F78" s="1408">
        <v>1</v>
      </c>
      <c r="G78" s="1408"/>
      <c r="H78" s="1408"/>
      <c r="I78" s="593">
        <v>45839</v>
      </c>
      <c r="J78" s="593">
        <v>45689</v>
      </c>
      <c r="K78" s="1408">
        <v>0</v>
      </c>
      <c r="L78" s="1408">
        <v>5</v>
      </c>
      <c r="M78" s="1412">
        <v>1000</v>
      </c>
      <c r="N78" s="1554" t="s">
        <v>751</v>
      </c>
      <c r="O78" s="621" t="s">
        <v>374</v>
      </c>
      <c r="P78" s="925"/>
    </row>
    <row r="79" spans="1:16" ht="15.75" x14ac:dyDescent="0.25">
      <c r="A79" s="1528"/>
      <c r="B79" s="1403" t="s">
        <v>40</v>
      </c>
      <c r="C79" s="1403">
        <v>2</v>
      </c>
      <c r="D79" s="1403" t="s">
        <v>144</v>
      </c>
      <c r="E79" s="1403" t="s">
        <v>392</v>
      </c>
      <c r="F79" s="1403"/>
      <c r="G79" s="1403"/>
      <c r="H79" s="1403"/>
      <c r="I79" s="595">
        <v>45839</v>
      </c>
      <c r="J79" s="595">
        <v>45689</v>
      </c>
      <c r="K79" s="1403">
        <v>0</v>
      </c>
      <c r="L79" s="1403">
        <v>5</v>
      </c>
      <c r="M79" s="1406">
        <v>1000</v>
      </c>
      <c r="N79" s="1545"/>
      <c r="O79" s="622" t="s">
        <v>374</v>
      </c>
      <c r="P79" s="925"/>
    </row>
    <row r="80" spans="1:16" ht="15.75" x14ac:dyDescent="0.25">
      <c r="A80" s="1528"/>
      <c r="B80" s="1403" t="s">
        <v>41</v>
      </c>
      <c r="C80" s="1403">
        <v>3</v>
      </c>
      <c r="D80" s="1403" t="s">
        <v>145</v>
      </c>
      <c r="E80" s="1403" t="s">
        <v>392</v>
      </c>
      <c r="F80" s="1403">
        <v>2</v>
      </c>
      <c r="G80" s="1403"/>
      <c r="H80" s="1403"/>
      <c r="I80" s="595">
        <v>45839</v>
      </c>
      <c r="J80" s="595">
        <v>45689</v>
      </c>
      <c r="K80" s="1403">
        <v>0</v>
      </c>
      <c r="L80" s="1403">
        <v>5</v>
      </c>
      <c r="M80" s="1406">
        <v>1000</v>
      </c>
      <c r="N80" s="1545"/>
      <c r="O80" s="622" t="s">
        <v>374</v>
      </c>
      <c r="P80" s="925"/>
    </row>
    <row r="81" spans="1:16" ht="15.75" x14ac:dyDescent="0.25">
      <c r="A81" s="1528"/>
      <c r="B81" s="1403" t="s">
        <v>42</v>
      </c>
      <c r="C81" s="1403">
        <v>4</v>
      </c>
      <c r="D81" s="1403" t="s">
        <v>146</v>
      </c>
      <c r="E81" s="1403" t="s">
        <v>392</v>
      </c>
      <c r="F81" s="1403">
        <v>1</v>
      </c>
      <c r="G81" s="1403"/>
      <c r="H81" s="1403"/>
      <c r="I81" s="595">
        <v>45839</v>
      </c>
      <c r="J81" s="595">
        <v>45689</v>
      </c>
      <c r="K81" s="1403">
        <v>0</v>
      </c>
      <c r="L81" s="1403">
        <v>5</v>
      </c>
      <c r="M81" s="1406">
        <v>1000</v>
      </c>
      <c r="N81" s="1545"/>
      <c r="O81" s="622" t="s">
        <v>374</v>
      </c>
      <c r="P81" s="925"/>
    </row>
    <row r="82" spans="1:16" ht="15.75" customHeight="1" x14ac:dyDescent="0.25">
      <c r="A82" s="1528"/>
      <c r="B82" s="1403" t="s">
        <v>43</v>
      </c>
      <c r="C82" s="1403">
        <v>1</v>
      </c>
      <c r="D82" s="1403" t="s">
        <v>147</v>
      </c>
      <c r="E82" s="1403" t="s">
        <v>392</v>
      </c>
      <c r="F82" s="1403"/>
      <c r="G82" s="1403">
        <v>1</v>
      </c>
      <c r="H82" s="1403"/>
      <c r="I82" s="595">
        <v>45839</v>
      </c>
      <c r="J82" s="595">
        <v>45689</v>
      </c>
      <c r="K82" s="1403">
        <v>0</v>
      </c>
      <c r="L82" s="1403">
        <v>5</v>
      </c>
      <c r="M82" s="1406">
        <v>1000</v>
      </c>
      <c r="N82" s="1545" t="s">
        <v>752</v>
      </c>
      <c r="O82" s="622" t="s">
        <v>374</v>
      </c>
      <c r="P82" s="925"/>
    </row>
    <row r="83" spans="1:16" ht="15.75" x14ac:dyDescent="0.25">
      <c r="A83" s="1528"/>
      <c r="B83" s="1403" t="s">
        <v>44</v>
      </c>
      <c r="C83" s="1403">
        <v>2</v>
      </c>
      <c r="D83" s="1403" t="s">
        <v>148</v>
      </c>
      <c r="E83" s="1403" t="s">
        <v>392</v>
      </c>
      <c r="F83" s="1403"/>
      <c r="G83" s="1403"/>
      <c r="H83" s="1403"/>
      <c r="I83" s="595">
        <v>45839</v>
      </c>
      <c r="J83" s="595">
        <v>45689</v>
      </c>
      <c r="K83" s="1403">
        <v>0</v>
      </c>
      <c r="L83" s="1403">
        <v>5</v>
      </c>
      <c r="M83" s="1406">
        <v>1000</v>
      </c>
      <c r="N83" s="1545"/>
      <c r="O83" s="622" t="s">
        <v>374</v>
      </c>
      <c r="P83" s="925"/>
    </row>
    <row r="84" spans="1:16" ht="15.75" x14ac:dyDescent="0.25">
      <c r="A84" s="1528"/>
      <c r="B84" s="1403" t="s">
        <v>45</v>
      </c>
      <c r="C84" s="1403">
        <v>3</v>
      </c>
      <c r="D84" s="1403" t="s">
        <v>149</v>
      </c>
      <c r="E84" s="1403" t="s">
        <v>392</v>
      </c>
      <c r="F84" s="1403"/>
      <c r="G84" s="1403">
        <v>1</v>
      </c>
      <c r="H84" s="1403"/>
      <c r="I84" s="595">
        <v>45839</v>
      </c>
      <c r="J84" s="595">
        <v>45689</v>
      </c>
      <c r="K84" s="1403">
        <v>0</v>
      </c>
      <c r="L84" s="1403">
        <v>5</v>
      </c>
      <c r="M84" s="1406">
        <v>1000</v>
      </c>
      <c r="N84" s="1545"/>
      <c r="O84" s="622" t="s">
        <v>374</v>
      </c>
      <c r="P84" s="925"/>
    </row>
    <row r="85" spans="1:16" ht="15.75" x14ac:dyDescent="0.25">
      <c r="A85" s="1528"/>
      <c r="B85" s="1403" t="s">
        <v>46</v>
      </c>
      <c r="C85" s="1403">
        <v>4</v>
      </c>
      <c r="D85" s="1403" t="s">
        <v>150</v>
      </c>
      <c r="E85" s="1403" t="s">
        <v>392</v>
      </c>
      <c r="F85" s="1403"/>
      <c r="G85" s="1403"/>
      <c r="H85" s="1403"/>
      <c r="I85" s="595">
        <v>45839</v>
      </c>
      <c r="J85" s="595">
        <v>45689</v>
      </c>
      <c r="K85" s="1403">
        <v>0</v>
      </c>
      <c r="L85" s="1403">
        <v>5</v>
      </c>
      <c r="M85" s="1406">
        <v>1000</v>
      </c>
      <c r="N85" s="1545"/>
      <c r="O85" s="622" t="s">
        <v>374</v>
      </c>
      <c r="P85" s="925"/>
    </row>
    <row r="86" spans="1:16" ht="15.75" x14ac:dyDescent="0.25">
      <c r="A86" s="1528"/>
      <c r="B86" s="1403" t="s">
        <v>95</v>
      </c>
      <c r="C86" s="1403">
        <v>5</v>
      </c>
      <c r="D86" s="1403" t="s">
        <v>151</v>
      </c>
      <c r="E86" s="1403" t="s">
        <v>392</v>
      </c>
      <c r="F86" s="1403"/>
      <c r="G86" s="1403"/>
      <c r="H86" s="1403"/>
      <c r="I86" s="595">
        <v>45839</v>
      </c>
      <c r="J86" s="595">
        <v>45689</v>
      </c>
      <c r="K86" s="1403">
        <v>0</v>
      </c>
      <c r="L86" s="1403">
        <v>5</v>
      </c>
      <c r="M86" s="1406">
        <v>1000</v>
      </c>
      <c r="N86" s="1545"/>
      <c r="O86" s="622" t="s">
        <v>374</v>
      </c>
      <c r="P86" s="925"/>
    </row>
    <row r="87" spans="1:16" ht="15.75" customHeight="1" x14ac:dyDescent="0.25">
      <c r="A87" s="1528"/>
      <c r="B87" s="1403" t="s">
        <v>47</v>
      </c>
      <c r="C87" s="1403">
        <v>1</v>
      </c>
      <c r="D87" s="1403" t="s">
        <v>152</v>
      </c>
      <c r="E87" s="1403" t="s">
        <v>392</v>
      </c>
      <c r="F87" s="1403"/>
      <c r="G87" s="1403"/>
      <c r="H87" s="1403"/>
      <c r="I87" s="595">
        <v>45839</v>
      </c>
      <c r="J87" s="595">
        <v>45689</v>
      </c>
      <c r="K87" s="1403">
        <v>0</v>
      </c>
      <c r="L87" s="1403">
        <v>5</v>
      </c>
      <c r="M87" s="1406">
        <v>1000</v>
      </c>
      <c r="N87" s="1545" t="s">
        <v>753</v>
      </c>
      <c r="O87" s="622" t="s">
        <v>374</v>
      </c>
      <c r="P87" s="925"/>
    </row>
    <row r="88" spans="1:16" ht="15.75" x14ac:dyDescent="0.25">
      <c r="A88" s="1528"/>
      <c r="B88" s="1403" t="s">
        <v>48</v>
      </c>
      <c r="C88" s="1403">
        <v>2</v>
      </c>
      <c r="D88" s="1403" t="s">
        <v>153</v>
      </c>
      <c r="E88" s="1403" t="s">
        <v>392</v>
      </c>
      <c r="F88" s="1403"/>
      <c r="G88" s="1403"/>
      <c r="H88" s="1403"/>
      <c r="I88" s="595">
        <v>45839</v>
      </c>
      <c r="J88" s="595">
        <v>45689</v>
      </c>
      <c r="K88" s="1403">
        <v>0</v>
      </c>
      <c r="L88" s="1403">
        <v>5</v>
      </c>
      <c r="M88" s="1406">
        <v>1000</v>
      </c>
      <c r="N88" s="1545"/>
      <c r="O88" s="622" t="s">
        <v>374</v>
      </c>
      <c r="P88" s="925"/>
    </row>
    <row r="89" spans="1:16" ht="36" customHeight="1" x14ac:dyDescent="0.25">
      <c r="A89" s="1528"/>
      <c r="B89" s="1403" t="s">
        <v>49</v>
      </c>
      <c r="C89" s="1403">
        <v>3</v>
      </c>
      <c r="D89" s="1403" t="s">
        <v>154</v>
      </c>
      <c r="E89" s="1403" t="s">
        <v>392</v>
      </c>
      <c r="F89" s="1403"/>
      <c r="G89" s="1403"/>
      <c r="H89" s="1403"/>
      <c r="I89" s="595">
        <v>45839</v>
      </c>
      <c r="J89" s="595">
        <v>45689</v>
      </c>
      <c r="K89" s="1403">
        <v>0</v>
      </c>
      <c r="L89" s="1403">
        <v>5</v>
      </c>
      <c r="M89" s="1406">
        <v>1000</v>
      </c>
      <c r="N89" s="1545"/>
      <c r="O89" s="622" t="s">
        <v>374</v>
      </c>
      <c r="P89" s="925"/>
    </row>
    <row r="90" spans="1:16" ht="15.75" customHeight="1" x14ac:dyDescent="0.25">
      <c r="A90" s="1528"/>
      <c r="B90" s="1403" t="s">
        <v>50</v>
      </c>
      <c r="C90" s="1403">
        <v>1</v>
      </c>
      <c r="D90" s="1403" t="s">
        <v>155</v>
      </c>
      <c r="E90" s="1403" t="s">
        <v>392</v>
      </c>
      <c r="F90" s="1403"/>
      <c r="G90" s="1403"/>
      <c r="H90" s="1403"/>
      <c r="I90" s="595">
        <v>45839</v>
      </c>
      <c r="J90" s="595">
        <v>45689</v>
      </c>
      <c r="K90" s="1403">
        <v>0</v>
      </c>
      <c r="L90" s="1403">
        <v>5</v>
      </c>
      <c r="M90" s="1406">
        <v>1000</v>
      </c>
      <c r="N90" s="1545" t="s">
        <v>754</v>
      </c>
      <c r="O90" s="622" t="s">
        <v>374</v>
      </c>
      <c r="P90" s="925"/>
    </row>
    <row r="91" spans="1:16" ht="15.75" x14ac:dyDescent="0.25">
      <c r="A91" s="1528"/>
      <c r="B91" s="1403" t="s">
        <v>51</v>
      </c>
      <c r="C91" s="1403">
        <v>2</v>
      </c>
      <c r="D91" s="1403" t="s">
        <v>156</v>
      </c>
      <c r="E91" s="1403" t="s">
        <v>392</v>
      </c>
      <c r="F91" s="1403"/>
      <c r="G91" s="1403"/>
      <c r="H91" s="1403"/>
      <c r="I91" s="595">
        <v>45839</v>
      </c>
      <c r="J91" s="595">
        <v>45689</v>
      </c>
      <c r="K91" s="1403">
        <v>0</v>
      </c>
      <c r="L91" s="1403">
        <v>5</v>
      </c>
      <c r="M91" s="1406">
        <v>1000</v>
      </c>
      <c r="N91" s="1545"/>
      <c r="O91" s="622" t="s">
        <v>374</v>
      </c>
      <c r="P91" s="925"/>
    </row>
    <row r="92" spans="1:16" ht="15.75" x14ac:dyDescent="0.25">
      <c r="A92" s="1528"/>
      <c r="B92" s="1403" t="s">
        <v>51</v>
      </c>
      <c r="C92" s="1403">
        <v>3</v>
      </c>
      <c r="D92" s="1403">
        <v>708514</v>
      </c>
      <c r="E92" s="1403" t="s">
        <v>392</v>
      </c>
      <c r="F92" s="1403"/>
      <c r="G92" s="1403"/>
      <c r="H92" s="1403"/>
      <c r="I92" s="595">
        <v>45839</v>
      </c>
      <c r="J92" s="595">
        <v>45689</v>
      </c>
      <c r="K92" s="1403">
        <v>0</v>
      </c>
      <c r="L92" s="1403">
        <v>5</v>
      </c>
      <c r="M92" s="1406">
        <v>630</v>
      </c>
      <c r="N92" s="1545"/>
      <c r="O92" s="622" t="s">
        <v>375</v>
      </c>
      <c r="P92" s="925"/>
    </row>
    <row r="93" spans="1:16" ht="15.75" x14ac:dyDescent="0.25">
      <c r="A93" s="1528"/>
      <c r="B93" s="1403" t="s">
        <v>52</v>
      </c>
      <c r="C93" s="1403">
        <v>4</v>
      </c>
      <c r="D93" s="1403" t="s">
        <v>157</v>
      </c>
      <c r="E93" s="1403" t="s">
        <v>391</v>
      </c>
      <c r="F93" s="1403"/>
      <c r="G93" s="1403"/>
      <c r="H93" s="1403"/>
      <c r="I93" s="595">
        <v>45839</v>
      </c>
      <c r="J93" s="595">
        <v>45689</v>
      </c>
      <c r="K93" s="1403">
        <v>0</v>
      </c>
      <c r="L93" s="1403">
        <v>5</v>
      </c>
      <c r="M93" s="1406">
        <v>1000</v>
      </c>
      <c r="N93" s="1545"/>
      <c r="O93" s="622" t="s">
        <v>374</v>
      </c>
      <c r="P93" s="925"/>
    </row>
    <row r="94" spans="1:16" ht="15.75" x14ac:dyDescent="0.25">
      <c r="A94" s="1528"/>
      <c r="B94" s="1403" t="s">
        <v>53</v>
      </c>
      <c r="C94" s="1403">
        <v>5</v>
      </c>
      <c r="D94" s="1403" t="s">
        <v>158</v>
      </c>
      <c r="E94" s="1403" t="s">
        <v>392</v>
      </c>
      <c r="F94" s="1403"/>
      <c r="G94" s="1403">
        <v>1</v>
      </c>
      <c r="H94" s="1403"/>
      <c r="I94" s="595">
        <v>45839</v>
      </c>
      <c r="J94" s="595">
        <v>45689</v>
      </c>
      <c r="K94" s="1403">
        <v>0</v>
      </c>
      <c r="L94" s="1403">
        <v>5</v>
      </c>
      <c r="M94" s="1406">
        <v>1000</v>
      </c>
      <c r="N94" s="1545"/>
      <c r="O94" s="622" t="s">
        <v>374</v>
      </c>
      <c r="P94" s="925"/>
    </row>
    <row r="95" spans="1:16" ht="15.75" x14ac:dyDescent="0.25">
      <c r="A95" s="1528"/>
      <c r="B95" s="1403" t="s">
        <v>53</v>
      </c>
      <c r="C95" s="1403">
        <v>6</v>
      </c>
      <c r="D95" s="1403">
        <v>708513</v>
      </c>
      <c r="E95" s="1403" t="s">
        <v>392</v>
      </c>
      <c r="F95" s="1403"/>
      <c r="G95" s="1403"/>
      <c r="H95" s="1403"/>
      <c r="I95" s="595">
        <v>45839</v>
      </c>
      <c r="J95" s="595">
        <v>45689</v>
      </c>
      <c r="K95" s="1403">
        <v>0</v>
      </c>
      <c r="L95" s="1403">
        <v>5</v>
      </c>
      <c r="M95" s="1406">
        <v>630</v>
      </c>
      <c r="N95" s="1545"/>
      <c r="O95" s="622" t="s">
        <v>375</v>
      </c>
      <c r="P95" s="925"/>
    </row>
    <row r="96" spans="1:16" ht="15.75" x14ac:dyDescent="0.25">
      <c r="A96" s="1528"/>
      <c r="B96" s="1403" t="s">
        <v>54</v>
      </c>
      <c r="C96" s="1403">
        <v>7</v>
      </c>
      <c r="D96" s="1403" t="s">
        <v>159</v>
      </c>
      <c r="E96" s="1403" t="s">
        <v>392</v>
      </c>
      <c r="F96" s="1403"/>
      <c r="G96" s="1403"/>
      <c r="H96" s="1403"/>
      <c r="I96" s="595">
        <v>45839</v>
      </c>
      <c r="J96" s="595">
        <v>45689</v>
      </c>
      <c r="K96" s="1403">
        <v>0</v>
      </c>
      <c r="L96" s="1403">
        <v>5</v>
      </c>
      <c r="M96" s="1406">
        <v>1000</v>
      </c>
      <c r="N96" s="1545"/>
      <c r="O96" s="622" t="s">
        <v>374</v>
      </c>
      <c r="P96" s="925"/>
    </row>
    <row r="97" spans="1:16" ht="15.75" customHeight="1" x14ac:dyDescent="0.25">
      <c r="A97" s="1528"/>
      <c r="B97" s="1403" t="s">
        <v>55</v>
      </c>
      <c r="C97" s="1403">
        <v>1</v>
      </c>
      <c r="D97" s="1403" t="s">
        <v>160</v>
      </c>
      <c r="E97" s="1403" t="s">
        <v>392</v>
      </c>
      <c r="F97" s="1403"/>
      <c r="G97" s="1403">
        <v>1</v>
      </c>
      <c r="H97" s="1403"/>
      <c r="I97" s="595">
        <v>45839</v>
      </c>
      <c r="J97" s="595">
        <v>45689</v>
      </c>
      <c r="K97" s="1403">
        <v>0</v>
      </c>
      <c r="L97" s="1403">
        <v>5</v>
      </c>
      <c r="M97" s="1406">
        <v>1000</v>
      </c>
      <c r="N97" s="1545" t="s">
        <v>721</v>
      </c>
      <c r="O97" s="622" t="s">
        <v>374</v>
      </c>
      <c r="P97" s="925"/>
    </row>
    <row r="98" spans="1:16" ht="15.75" x14ac:dyDescent="0.25">
      <c r="A98" s="1528"/>
      <c r="B98" s="1403" t="s">
        <v>56</v>
      </c>
      <c r="C98" s="1403">
        <v>2</v>
      </c>
      <c r="D98" s="1403" t="s">
        <v>161</v>
      </c>
      <c r="E98" s="1403" t="s">
        <v>392</v>
      </c>
      <c r="F98" s="1403"/>
      <c r="G98" s="1403"/>
      <c r="H98" s="1403"/>
      <c r="I98" s="595">
        <v>45839</v>
      </c>
      <c r="J98" s="595">
        <v>45689</v>
      </c>
      <c r="K98" s="1403">
        <v>0</v>
      </c>
      <c r="L98" s="1403">
        <v>5</v>
      </c>
      <c r="M98" s="1406">
        <v>1000</v>
      </c>
      <c r="N98" s="1545"/>
      <c r="O98" s="622" t="s">
        <v>374</v>
      </c>
      <c r="P98" s="925"/>
    </row>
    <row r="99" spans="1:16" ht="33.75" customHeight="1" x14ac:dyDescent="0.25">
      <c r="A99" s="1528"/>
      <c r="B99" s="1403" t="s">
        <v>57</v>
      </c>
      <c r="C99" s="1403">
        <v>3</v>
      </c>
      <c r="D99" s="1403" t="s">
        <v>162</v>
      </c>
      <c r="E99" s="1403" t="s">
        <v>392</v>
      </c>
      <c r="F99" s="1403"/>
      <c r="G99" s="1403"/>
      <c r="H99" s="1403"/>
      <c r="I99" s="595">
        <v>45839</v>
      </c>
      <c r="J99" s="595">
        <v>45689</v>
      </c>
      <c r="K99" s="1403">
        <v>0</v>
      </c>
      <c r="L99" s="1403">
        <v>5</v>
      </c>
      <c r="M99" s="1406">
        <v>1000</v>
      </c>
      <c r="N99" s="1545"/>
      <c r="O99" s="622" t="s">
        <v>374</v>
      </c>
      <c r="P99" s="925"/>
    </row>
    <row r="100" spans="1:16" ht="15.75" customHeight="1" x14ac:dyDescent="0.25">
      <c r="A100" s="1528"/>
      <c r="B100" s="1403" t="s">
        <v>58</v>
      </c>
      <c r="C100" s="1403">
        <v>1</v>
      </c>
      <c r="D100" s="1403" t="s">
        <v>163</v>
      </c>
      <c r="E100" s="1403" t="s">
        <v>392</v>
      </c>
      <c r="F100" s="1403"/>
      <c r="G100" s="1403"/>
      <c r="H100" s="1403"/>
      <c r="I100" s="595">
        <v>45839</v>
      </c>
      <c r="J100" s="595">
        <v>45689</v>
      </c>
      <c r="K100" s="1403">
        <v>0</v>
      </c>
      <c r="L100" s="1403">
        <v>5</v>
      </c>
      <c r="M100" s="1406">
        <v>1000</v>
      </c>
      <c r="N100" s="1545" t="s">
        <v>722</v>
      </c>
      <c r="O100" s="622" t="s">
        <v>374</v>
      </c>
      <c r="P100" s="925"/>
    </row>
    <row r="101" spans="1:16" ht="15.75" x14ac:dyDescent="0.25">
      <c r="A101" s="1528"/>
      <c r="B101" s="1403" t="s">
        <v>59</v>
      </c>
      <c r="C101" s="1403">
        <v>2</v>
      </c>
      <c r="D101" s="1403" t="s">
        <v>164</v>
      </c>
      <c r="E101" s="1403" t="s">
        <v>392</v>
      </c>
      <c r="F101" s="1403"/>
      <c r="G101" s="1403"/>
      <c r="H101" s="1403"/>
      <c r="I101" s="595">
        <v>45839</v>
      </c>
      <c r="J101" s="595">
        <v>45689</v>
      </c>
      <c r="K101" s="1403">
        <v>0</v>
      </c>
      <c r="L101" s="1403">
        <v>5</v>
      </c>
      <c r="M101" s="1406">
        <v>1000</v>
      </c>
      <c r="N101" s="1545"/>
      <c r="O101" s="622" t="s">
        <v>374</v>
      </c>
      <c r="P101" s="925"/>
    </row>
    <row r="102" spans="1:16" ht="15.75" x14ac:dyDescent="0.25">
      <c r="A102" s="1528"/>
      <c r="B102" s="1403" t="s">
        <v>60</v>
      </c>
      <c r="C102" s="1403">
        <v>3</v>
      </c>
      <c r="D102" s="1403" t="s">
        <v>165</v>
      </c>
      <c r="E102" s="1403" t="s">
        <v>392</v>
      </c>
      <c r="F102" s="1403"/>
      <c r="G102" s="1403"/>
      <c r="H102" s="1403"/>
      <c r="I102" s="595">
        <v>45839</v>
      </c>
      <c r="J102" s="595">
        <v>45689</v>
      </c>
      <c r="K102" s="1403">
        <v>0</v>
      </c>
      <c r="L102" s="1403">
        <v>5</v>
      </c>
      <c r="M102" s="1406">
        <v>1000</v>
      </c>
      <c r="N102" s="1545"/>
      <c r="O102" s="622" t="s">
        <v>374</v>
      </c>
      <c r="P102" s="925"/>
    </row>
    <row r="103" spans="1:16" ht="15.75" x14ac:dyDescent="0.25">
      <c r="A103" s="1528"/>
      <c r="B103" s="1403" t="s">
        <v>61</v>
      </c>
      <c r="C103" s="1403">
        <v>4</v>
      </c>
      <c r="D103" s="1403" t="s">
        <v>166</v>
      </c>
      <c r="E103" s="1403" t="s">
        <v>392</v>
      </c>
      <c r="F103" s="1403"/>
      <c r="G103" s="1403"/>
      <c r="H103" s="1403"/>
      <c r="I103" s="595">
        <v>45839</v>
      </c>
      <c r="J103" s="595">
        <v>45689</v>
      </c>
      <c r="K103" s="1403">
        <v>0</v>
      </c>
      <c r="L103" s="1403">
        <v>5</v>
      </c>
      <c r="M103" s="1406">
        <v>1000</v>
      </c>
      <c r="N103" s="1545"/>
      <c r="O103" s="622" t="s">
        <v>374</v>
      </c>
      <c r="P103" s="925"/>
    </row>
    <row r="104" spans="1:16" ht="15.75" customHeight="1" x14ac:dyDescent="0.25">
      <c r="A104" s="1528"/>
      <c r="B104" s="1403" t="s">
        <v>10</v>
      </c>
      <c r="C104" s="1403">
        <v>1</v>
      </c>
      <c r="D104" s="1403" t="s">
        <v>167</v>
      </c>
      <c r="E104" s="1403" t="s">
        <v>392</v>
      </c>
      <c r="F104" s="1403"/>
      <c r="G104" s="1403"/>
      <c r="H104" s="1403"/>
      <c r="I104" s="595">
        <v>45839</v>
      </c>
      <c r="J104" s="595">
        <v>45689</v>
      </c>
      <c r="K104" s="1403">
        <v>0</v>
      </c>
      <c r="L104" s="1403">
        <v>5</v>
      </c>
      <c r="M104" s="1406">
        <v>1000</v>
      </c>
      <c r="N104" s="1545" t="s">
        <v>723</v>
      </c>
      <c r="O104" s="622" t="s">
        <v>374</v>
      </c>
      <c r="P104" s="925"/>
    </row>
    <row r="105" spans="1:16" ht="15.75" x14ac:dyDescent="0.25">
      <c r="A105" s="1528"/>
      <c r="B105" s="1403" t="s">
        <v>11</v>
      </c>
      <c r="C105" s="1403">
        <v>2</v>
      </c>
      <c r="D105" s="1403" t="s">
        <v>168</v>
      </c>
      <c r="E105" s="1403" t="s">
        <v>392</v>
      </c>
      <c r="F105" s="1403">
        <v>1</v>
      </c>
      <c r="G105" s="1403">
        <v>1</v>
      </c>
      <c r="H105" s="1403"/>
      <c r="I105" s="595">
        <v>45839</v>
      </c>
      <c r="J105" s="595">
        <v>45689</v>
      </c>
      <c r="K105" s="1403">
        <v>0</v>
      </c>
      <c r="L105" s="1403">
        <v>5</v>
      </c>
      <c r="M105" s="1406">
        <v>1000</v>
      </c>
      <c r="N105" s="1545"/>
      <c r="O105" s="622" t="s">
        <v>374</v>
      </c>
      <c r="P105" s="925"/>
    </row>
    <row r="106" spans="1:16" ht="15.75" x14ac:dyDescent="0.25">
      <c r="A106" s="1528"/>
      <c r="B106" s="1403" t="s">
        <v>12</v>
      </c>
      <c r="C106" s="1403">
        <v>3</v>
      </c>
      <c r="D106" s="1403" t="s">
        <v>169</v>
      </c>
      <c r="E106" s="1403" t="s">
        <v>392</v>
      </c>
      <c r="F106" s="1403"/>
      <c r="G106" s="1403"/>
      <c r="H106" s="1403"/>
      <c r="I106" s="595">
        <v>45839</v>
      </c>
      <c r="J106" s="595">
        <v>45689</v>
      </c>
      <c r="K106" s="1403">
        <v>0</v>
      </c>
      <c r="L106" s="1403">
        <v>5</v>
      </c>
      <c r="M106" s="1406">
        <v>1000</v>
      </c>
      <c r="N106" s="1545"/>
      <c r="O106" s="622" t="s">
        <v>374</v>
      </c>
      <c r="P106" s="925"/>
    </row>
    <row r="107" spans="1:16" ht="15.75" x14ac:dyDescent="0.25">
      <c r="A107" s="1528"/>
      <c r="B107" s="1403" t="s">
        <v>13</v>
      </c>
      <c r="C107" s="1403">
        <v>4</v>
      </c>
      <c r="D107" s="1403" t="s">
        <v>170</v>
      </c>
      <c r="E107" s="1403" t="s">
        <v>392</v>
      </c>
      <c r="F107" s="1403"/>
      <c r="G107" s="1403">
        <v>1</v>
      </c>
      <c r="H107" s="1403"/>
      <c r="I107" s="595">
        <v>45839</v>
      </c>
      <c r="J107" s="595">
        <v>45689</v>
      </c>
      <c r="K107" s="1403">
        <v>0</v>
      </c>
      <c r="L107" s="1403">
        <v>5</v>
      </c>
      <c r="M107" s="1406">
        <v>1000</v>
      </c>
      <c r="N107" s="1545"/>
      <c r="O107" s="622" t="s">
        <v>374</v>
      </c>
      <c r="P107" s="925"/>
    </row>
    <row r="108" spans="1:16" ht="15.75" customHeight="1" x14ac:dyDescent="0.25">
      <c r="A108" s="1528"/>
      <c r="B108" s="1403" t="s">
        <v>14</v>
      </c>
      <c r="C108" s="1403">
        <v>1</v>
      </c>
      <c r="D108" s="1403" t="s">
        <v>171</v>
      </c>
      <c r="E108" s="1403" t="s">
        <v>392</v>
      </c>
      <c r="F108" s="1403"/>
      <c r="G108" s="1403"/>
      <c r="H108" s="1403"/>
      <c r="I108" s="595">
        <v>45839</v>
      </c>
      <c r="J108" s="595">
        <v>45689</v>
      </c>
      <c r="K108" s="1403">
        <v>0</v>
      </c>
      <c r="L108" s="1403">
        <v>5</v>
      </c>
      <c r="M108" s="1406">
        <v>1000</v>
      </c>
      <c r="N108" s="1545" t="s">
        <v>724</v>
      </c>
      <c r="O108" s="622" t="s">
        <v>374</v>
      </c>
      <c r="P108" s="925"/>
    </row>
    <row r="109" spans="1:16" ht="15.75" x14ac:dyDescent="0.25">
      <c r="A109" s="1528"/>
      <c r="B109" s="1403" t="s">
        <v>15</v>
      </c>
      <c r="C109" s="1403">
        <v>2</v>
      </c>
      <c r="D109" s="1403" t="s">
        <v>172</v>
      </c>
      <c r="E109" s="1403" t="s">
        <v>392</v>
      </c>
      <c r="F109" s="1403"/>
      <c r="G109" s="1403"/>
      <c r="H109" s="1403"/>
      <c r="I109" s="595">
        <v>45839</v>
      </c>
      <c r="J109" s="595">
        <v>45689</v>
      </c>
      <c r="K109" s="1403">
        <v>0</v>
      </c>
      <c r="L109" s="1403">
        <v>5</v>
      </c>
      <c r="M109" s="1406">
        <v>1000</v>
      </c>
      <c r="N109" s="1545"/>
      <c r="O109" s="622" t="s">
        <v>374</v>
      </c>
      <c r="P109" s="925"/>
    </row>
    <row r="110" spans="1:16" ht="15.75" x14ac:dyDescent="0.25">
      <c r="A110" s="1528"/>
      <c r="B110" s="1403" t="s">
        <v>16</v>
      </c>
      <c r="C110" s="1403">
        <v>3</v>
      </c>
      <c r="D110" s="1403" t="s">
        <v>173</v>
      </c>
      <c r="E110" s="1403" t="s">
        <v>392</v>
      </c>
      <c r="F110" s="1403"/>
      <c r="G110" s="1403"/>
      <c r="H110" s="1403"/>
      <c r="I110" s="595">
        <v>45839</v>
      </c>
      <c r="J110" s="595">
        <v>45689</v>
      </c>
      <c r="K110" s="1403">
        <v>0</v>
      </c>
      <c r="L110" s="1403">
        <v>5</v>
      </c>
      <c r="M110" s="1406">
        <v>1000</v>
      </c>
      <c r="N110" s="1545"/>
      <c r="O110" s="622" t="s">
        <v>374</v>
      </c>
      <c r="P110" s="925"/>
    </row>
    <row r="111" spans="1:16" ht="15.75" x14ac:dyDescent="0.25">
      <c r="A111" s="1528"/>
      <c r="B111" s="1403" t="s">
        <v>17</v>
      </c>
      <c r="C111" s="1403">
        <v>4</v>
      </c>
      <c r="D111" s="1403" t="s">
        <v>174</v>
      </c>
      <c r="E111" s="1403" t="s">
        <v>392</v>
      </c>
      <c r="F111" s="1403">
        <v>1</v>
      </c>
      <c r="G111" s="1403"/>
      <c r="H111" s="1403"/>
      <c r="I111" s="595">
        <v>45839</v>
      </c>
      <c r="J111" s="595">
        <v>45689</v>
      </c>
      <c r="K111" s="1403">
        <v>0</v>
      </c>
      <c r="L111" s="1403">
        <v>5</v>
      </c>
      <c r="M111" s="1406">
        <v>1000</v>
      </c>
      <c r="N111" s="1545"/>
      <c r="O111" s="622" t="s">
        <v>374</v>
      </c>
      <c r="P111" s="925"/>
    </row>
    <row r="112" spans="1:16" ht="15.75" x14ac:dyDescent="0.25">
      <c r="A112" s="1528"/>
      <c r="B112" s="1403" t="s">
        <v>62</v>
      </c>
      <c r="C112" s="1403">
        <v>5</v>
      </c>
      <c r="D112" s="1403" t="s">
        <v>175</v>
      </c>
      <c r="E112" s="1403" t="s">
        <v>392</v>
      </c>
      <c r="F112" s="1403"/>
      <c r="G112" s="1403"/>
      <c r="H112" s="1403"/>
      <c r="I112" s="595">
        <v>45839</v>
      </c>
      <c r="J112" s="595">
        <v>45689</v>
      </c>
      <c r="K112" s="1403">
        <v>0</v>
      </c>
      <c r="L112" s="1403">
        <v>5</v>
      </c>
      <c r="M112" s="1406">
        <v>1000</v>
      </c>
      <c r="N112" s="1545"/>
      <c r="O112" s="622" t="s">
        <v>374</v>
      </c>
      <c r="P112" s="925"/>
    </row>
    <row r="113" spans="1:16" ht="15.75" customHeight="1" x14ac:dyDescent="0.25">
      <c r="A113" s="1528"/>
      <c r="B113" s="1403" t="s">
        <v>18</v>
      </c>
      <c r="C113" s="1403">
        <v>1</v>
      </c>
      <c r="D113" s="1403" t="s">
        <v>176</v>
      </c>
      <c r="E113" s="1403" t="s">
        <v>392</v>
      </c>
      <c r="F113" s="1403"/>
      <c r="G113" s="1403"/>
      <c r="H113" s="1403"/>
      <c r="I113" s="595">
        <v>45839</v>
      </c>
      <c r="J113" s="595">
        <v>45689</v>
      </c>
      <c r="K113" s="1403">
        <v>0</v>
      </c>
      <c r="L113" s="1403">
        <v>5</v>
      </c>
      <c r="M113" s="1406">
        <v>1000</v>
      </c>
      <c r="N113" s="1545" t="s">
        <v>725</v>
      </c>
      <c r="O113" s="622" t="s">
        <v>374</v>
      </c>
      <c r="P113" s="925"/>
    </row>
    <row r="114" spans="1:16" ht="15.75" x14ac:dyDescent="0.25">
      <c r="A114" s="1528"/>
      <c r="B114" s="1403" t="s">
        <v>19</v>
      </c>
      <c r="C114" s="1403">
        <v>2</v>
      </c>
      <c r="D114" s="1403" t="s">
        <v>177</v>
      </c>
      <c r="E114" s="1403" t="s">
        <v>392</v>
      </c>
      <c r="F114" s="1403"/>
      <c r="G114" s="1403"/>
      <c r="H114" s="1403"/>
      <c r="I114" s="595">
        <v>45839</v>
      </c>
      <c r="J114" s="595">
        <v>45689</v>
      </c>
      <c r="K114" s="1403">
        <v>0</v>
      </c>
      <c r="L114" s="1403">
        <v>5</v>
      </c>
      <c r="M114" s="1406">
        <v>1000</v>
      </c>
      <c r="N114" s="1545"/>
      <c r="O114" s="622" t="s">
        <v>374</v>
      </c>
      <c r="P114" s="925"/>
    </row>
    <row r="115" spans="1:16" ht="37.5" customHeight="1" x14ac:dyDescent="0.25">
      <c r="A115" s="1528"/>
      <c r="B115" s="1403" t="s">
        <v>20</v>
      </c>
      <c r="C115" s="1403">
        <v>3</v>
      </c>
      <c r="D115" s="1403" t="s">
        <v>178</v>
      </c>
      <c r="E115" s="1403" t="s">
        <v>392</v>
      </c>
      <c r="F115" s="1403"/>
      <c r="G115" s="1403"/>
      <c r="H115" s="1403"/>
      <c r="I115" s="595">
        <v>45839</v>
      </c>
      <c r="J115" s="595">
        <v>45689</v>
      </c>
      <c r="K115" s="1403">
        <v>0</v>
      </c>
      <c r="L115" s="1403">
        <v>5</v>
      </c>
      <c r="M115" s="1406">
        <v>1000</v>
      </c>
      <c r="N115" s="1545"/>
      <c r="O115" s="622" t="s">
        <v>374</v>
      </c>
      <c r="P115" s="925"/>
    </row>
    <row r="116" spans="1:16" ht="37.5" customHeight="1" x14ac:dyDescent="0.25">
      <c r="A116" s="1528"/>
      <c r="B116" s="1403" t="s">
        <v>46</v>
      </c>
      <c r="C116" s="1403">
        <v>1</v>
      </c>
      <c r="D116" s="1410">
        <v>15072</v>
      </c>
      <c r="E116" s="1403" t="s">
        <v>392</v>
      </c>
      <c r="F116" s="1403"/>
      <c r="G116" s="1403"/>
      <c r="H116" s="1403"/>
      <c r="I116" s="595">
        <v>45839</v>
      </c>
      <c r="J116" s="595">
        <v>45689</v>
      </c>
      <c r="K116" s="1403">
        <v>0</v>
      </c>
      <c r="L116" s="1403">
        <v>2</v>
      </c>
      <c r="M116" s="1406">
        <v>250</v>
      </c>
      <c r="N116" s="1403" t="s">
        <v>752</v>
      </c>
      <c r="O116" s="622" t="s">
        <v>561</v>
      </c>
      <c r="P116" s="925"/>
    </row>
    <row r="117" spans="1:16" ht="63" x14ac:dyDescent="0.25">
      <c r="A117" s="1528"/>
      <c r="B117" s="1403" t="s">
        <v>95</v>
      </c>
      <c r="C117" s="1403">
        <v>1</v>
      </c>
      <c r="D117" s="1410">
        <v>15215</v>
      </c>
      <c r="E117" s="1403" t="s">
        <v>392</v>
      </c>
      <c r="F117" s="1403"/>
      <c r="G117" s="1403"/>
      <c r="H117" s="1403"/>
      <c r="I117" s="595">
        <v>45839</v>
      </c>
      <c r="J117" s="595">
        <v>45689</v>
      </c>
      <c r="K117" s="1403">
        <v>0</v>
      </c>
      <c r="L117" s="1403">
        <v>2</v>
      </c>
      <c r="M117" s="1406">
        <v>250</v>
      </c>
      <c r="N117" s="1403" t="s">
        <v>752</v>
      </c>
      <c r="O117" s="622" t="s">
        <v>561</v>
      </c>
      <c r="P117" s="925"/>
    </row>
    <row r="118" spans="1:16" ht="15.75" customHeight="1" x14ac:dyDescent="0.25">
      <c r="A118" s="1528"/>
      <c r="B118" s="1403" t="s">
        <v>47</v>
      </c>
      <c r="C118" s="1403">
        <v>2</v>
      </c>
      <c r="D118" s="1410">
        <v>15216</v>
      </c>
      <c r="E118" s="1403" t="s">
        <v>392</v>
      </c>
      <c r="F118" s="1403"/>
      <c r="G118" s="1403"/>
      <c r="H118" s="1403"/>
      <c r="I118" s="595">
        <v>45839</v>
      </c>
      <c r="J118" s="595">
        <v>45689</v>
      </c>
      <c r="K118" s="1403">
        <v>0</v>
      </c>
      <c r="L118" s="1403">
        <v>2</v>
      </c>
      <c r="M118" s="1406">
        <v>250</v>
      </c>
      <c r="N118" s="1545" t="s">
        <v>753</v>
      </c>
      <c r="O118" s="622" t="s">
        <v>561</v>
      </c>
      <c r="P118" s="925"/>
    </row>
    <row r="119" spans="1:16" ht="15.75" x14ac:dyDescent="0.25">
      <c r="A119" s="1528"/>
      <c r="B119" s="1403" t="s">
        <v>48</v>
      </c>
      <c r="C119" s="1403">
        <v>3</v>
      </c>
      <c r="D119" s="1410">
        <v>15217</v>
      </c>
      <c r="E119" s="1403" t="s">
        <v>392</v>
      </c>
      <c r="F119" s="1403"/>
      <c r="G119" s="1403"/>
      <c r="H119" s="1403"/>
      <c r="I119" s="595">
        <v>45839</v>
      </c>
      <c r="J119" s="595">
        <v>45689</v>
      </c>
      <c r="K119" s="1403">
        <v>0</v>
      </c>
      <c r="L119" s="1403">
        <v>2</v>
      </c>
      <c r="M119" s="1406">
        <v>250</v>
      </c>
      <c r="N119" s="1545"/>
      <c r="O119" s="622" t="s">
        <v>561</v>
      </c>
      <c r="P119" s="925"/>
    </row>
    <row r="120" spans="1:16" ht="35.25" customHeight="1" x14ac:dyDescent="0.25">
      <c r="A120" s="1528"/>
      <c r="B120" s="1403" t="s">
        <v>49</v>
      </c>
      <c r="C120" s="1403">
        <v>4</v>
      </c>
      <c r="D120" s="1410">
        <v>15214</v>
      </c>
      <c r="E120" s="1403" t="s">
        <v>392</v>
      </c>
      <c r="F120" s="1403"/>
      <c r="G120" s="1403"/>
      <c r="H120" s="1403"/>
      <c r="I120" s="595">
        <v>45839</v>
      </c>
      <c r="J120" s="595">
        <v>45689</v>
      </c>
      <c r="K120" s="1403">
        <v>0</v>
      </c>
      <c r="L120" s="1403">
        <v>2</v>
      </c>
      <c r="M120" s="1406">
        <v>250</v>
      </c>
      <c r="N120" s="1545"/>
      <c r="O120" s="622" t="s">
        <v>561</v>
      </c>
      <c r="P120" s="925"/>
    </row>
    <row r="121" spans="1:16" ht="15.75" customHeight="1" x14ac:dyDescent="0.25">
      <c r="A121" s="1528"/>
      <c r="B121" s="1403" t="s">
        <v>11</v>
      </c>
      <c r="C121" s="1403">
        <v>5</v>
      </c>
      <c r="D121" s="1410">
        <v>15058</v>
      </c>
      <c r="E121" s="1403" t="s">
        <v>392</v>
      </c>
      <c r="F121" s="1403"/>
      <c r="G121" s="1403"/>
      <c r="H121" s="1403"/>
      <c r="I121" s="595">
        <v>45839</v>
      </c>
      <c r="J121" s="595">
        <v>45689</v>
      </c>
      <c r="K121" s="1403">
        <v>0</v>
      </c>
      <c r="L121" s="1403">
        <v>2</v>
      </c>
      <c r="M121" s="1406">
        <v>250</v>
      </c>
      <c r="N121" s="1545" t="s">
        <v>723</v>
      </c>
      <c r="O121" s="622" t="s">
        <v>561</v>
      </c>
      <c r="P121" s="925"/>
    </row>
    <row r="122" spans="1:16" ht="45" customHeight="1" x14ac:dyDescent="0.25">
      <c r="A122" s="1528"/>
      <c r="B122" s="1403" t="s">
        <v>12</v>
      </c>
      <c r="C122" s="1403">
        <v>6</v>
      </c>
      <c r="D122" s="1410">
        <v>15057</v>
      </c>
      <c r="E122" s="1403" t="s">
        <v>392</v>
      </c>
      <c r="F122" s="1403"/>
      <c r="G122" s="1403"/>
      <c r="H122" s="1403"/>
      <c r="I122" s="595">
        <v>45839</v>
      </c>
      <c r="J122" s="595">
        <v>45689</v>
      </c>
      <c r="K122" s="1403">
        <v>0</v>
      </c>
      <c r="L122" s="1403">
        <v>2</v>
      </c>
      <c r="M122" s="1406">
        <v>250</v>
      </c>
      <c r="N122" s="1545"/>
      <c r="O122" s="622" t="s">
        <v>561</v>
      </c>
      <c r="P122" s="925"/>
    </row>
    <row r="123" spans="1:16" ht="63" x14ac:dyDescent="0.25">
      <c r="A123" s="1528"/>
      <c r="B123" s="1403" t="s">
        <v>62</v>
      </c>
      <c r="C123" s="1403">
        <v>7</v>
      </c>
      <c r="D123" s="1403">
        <v>15066</v>
      </c>
      <c r="E123" s="1403" t="s">
        <v>392</v>
      </c>
      <c r="F123" s="1403"/>
      <c r="G123" s="1403"/>
      <c r="H123" s="1403"/>
      <c r="I123" s="595">
        <v>45839</v>
      </c>
      <c r="J123" s="595">
        <v>45689</v>
      </c>
      <c r="K123" s="1403">
        <v>0</v>
      </c>
      <c r="L123" s="1403">
        <v>2</v>
      </c>
      <c r="M123" s="1406">
        <v>250</v>
      </c>
      <c r="N123" s="1403" t="s">
        <v>724</v>
      </c>
      <c r="O123" s="622" t="s">
        <v>561</v>
      </c>
      <c r="P123" s="925"/>
    </row>
    <row r="124" spans="1:16" ht="15.75" customHeight="1" x14ac:dyDescent="0.25">
      <c r="A124" s="1528"/>
      <c r="B124" s="1403" t="s">
        <v>19</v>
      </c>
      <c r="C124" s="1403">
        <v>8</v>
      </c>
      <c r="D124" s="1410">
        <v>15065</v>
      </c>
      <c r="E124" s="1403" t="s">
        <v>392</v>
      </c>
      <c r="F124" s="1403"/>
      <c r="G124" s="1403"/>
      <c r="H124" s="1403"/>
      <c r="I124" s="595">
        <v>45839</v>
      </c>
      <c r="J124" s="595">
        <v>45689</v>
      </c>
      <c r="K124" s="1403">
        <v>0</v>
      </c>
      <c r="L124" s="1403">
        <v>2</v>
      </c>
      <c r="M124" s="1406">
        <v>250</v>
      </c>
      <c r="N124" s="1545" t="s">
        <v>725</v>
      </c>
      <c r="O124" s="622" t="s">
        <v>561</v>
      </c>
      <c r="P124" s="925"/>
    </row>
    <row r="125" spans="1:16" ht="53.25" customHeight="1" thickBot="1" x14ac:dyDescent="0.3">
      <c r="A125" s="1529"/>
      <c r="B125" s="1404" t="s">
        <v>20</v>
      </c>
      <c r="C125" s="1404">
        <v>9</v>
      </c>
      <c r="D125" s="1411">
        <v>15064</v>
      </c>
      <c r="E125" s="1404" t="s">
        <v>392</v>
      </c>
      <c r="F125" s="1404"/>
      <c r="G125" s="1404"/>
      <c r="H125" s="1404"/>
      <c r="I125" s="995">
        <v>45839</v>
      </c>
      <c r="J125" s="995">
        <v>45689</v>
      </c>
      <c r="K125" s="1404">
        <v>0</v>
      </c>
      <c r="L125" s="1404">
        <v>2</v>
      </c>
      <c r="M125" s="1407">
        <v>250</v>
      </c>
      <c r="N125" s="1548"/>
      <c r="O125" s="628" t="s">
        <v>561</v>
      </c>
      <c r="P125" s="925"/>
    </row>
    <row r="126" spans="1:16" ht="15.75" customHeight="1" x14ac:dyDescent="0.25">
      <c r="A126" s="1653" t="s">
        <v>1011</v>
      </c>
      <c r="B126" s="1416" t="s">
        <v>26</v>
      </c>
      <c r="C126" s="1416">
        <v>1</v>
      </c>
      <c r="D126" s="1416" t="s">
        <v>179</v>
      </c>
      <c r="E126" s="1416" t="s">
        <v>391</v>
      </c>
      <c r="F126" s="1416"/>
      <c r="G126" s="1416"/>
      <c r="H126" s="1416"/>
      <c r="I126" s="963">
        <v>45839</v>
      </c>
      <c r="J126" s="963">
        <v>45689</v>
      </c>
      <c r="K126" s="1416">
        <v>0</v>
      </c>
      <c r="L126" s="1416">
        <v>5</v>
      </c>
      <c r="M126" s="1422">
        <v>1000</v>
      </c>
      <c r="N126" s="1637" t="s">
        <v>806</v>
      </c>
      <c r="O126" s="981" t="s">
        <v>374</v>
      </c>
      <c r="P126" s="925"/>
    </row>
    <row r="127" spans="1:16" ht="15.75" x14ac:dyDescent="0.25">
      <c r="A127" s="1654"/>
      <c r="B127" s="1417" t="s">
        <v>27</v>
      </c>
      <c r="C127" s="1417">
        <v>2</v>
      </c>
      <c r="D127" s="1417" t="s">
        <v>180</v>
      </c>
      <c r="E127" s="1417" t="s">
        <v>391</v>
      </c>
      <c r="F127" s="1417"/>
      <c r="G127" s="1417"/>
      <c r="H127" s="1417"/>
      <c r="I127" s="966">
        <v>45839</v>
      </c>
      <c r="J127" s="966">
        <v>45689</v>
      </c>
      <c r="K127" s="1417">
        <v>0</v>
      </c>
      <c r="L127" s="1417">
        <v>5</v>
      </c>
      <c r="M127" s="1423">
        <v>1000</v>
      </c>
      <c r="N127" s="1638"/>
      <c r="O127" s="983" t="s">
        <v>374</v>
      </c>
      <c r="P127" s="925"/>
    </row>
    <row r="128" spans="1:16" ht="15.75" x14ac:dyDescent="0.25">
      <c r="A128" s="1654"/>
      <c r="B128" s="1417" t="s">
        <v>28</v>
      </c>
      <c r="C128" s="1417">
        <v>3</v>
      </c>
      <c r="D128" s="1417" t="s">
        <v>181</v>
      </c>
      <c r="E128" s="1417" t="s">
        <v>391</v>
      </c>
      <c r="F128" s="1417"/>
      <c r="G128" s="1417"/>
      <c r="H128" s="1417"/>
      <c r="I128" s="966">
        <v>45839</v>
      </c>
      <c r="J128" s="966">
        <v>45689</v>
      </c>
      <c r="K128" s="1417"/>
      <c r="L128" s="1417"/>
      <c r="M128" s="1423"/>
      <c r="N128" s="1638"/>
      <c r="O128" s="983" t="s">
        <v>374</v>
      </c>
      <c r="P128" s="925"/>
    </row>
    <row r="129" spans="1:16" ht="15.75" x14ac:dyDescent="0.25">
      <c r="A129" s="1654"/>
      <c r="B129" s="1417" t="s">
        <v>29</v>
      </c>
      <c r="C129" s="1417">
        <v>4</v>
      </c>
      <c r="D129" s="1417" t="s">
        <v>182</v>
      </c>
      <c r="E129" s="1417" t="s">
        <v>391</v>
      </c>
      <c r="F129" s="1417"/>
      <c r="G129" s="1417"/>
      <c r="H129" s="1417"/>
      <c r="I129" s="966">
        <v>45839</v>
      </c>
      <c r="J129" s="966">
        <v>45689</v>
      </c>
      <c r="K129" s="1417">
        <v>0</v>
      </c>
      <c r="L129" s="1417">
        <v>5</v>
      </c>
      <c r="M129" s="1423">
        <v>1000</v>
      </c>
      <c r="N129" s="1638"/>
      <c r="O129" s="983" t="s">
        <v>374</v>
      </c>
      <c r="P129" s="925"/>
    </row>
    <row r="130" spans="1:16" ht="15.75" customHeight="1" x14ac:dyDescent="0.25">
      <c r="A130" s="1654"/>
      <c r="B130" s="1417" t="s">
        <v>64</v>
      </c>
      <c r="C130" s="1417">
        <v>1</v>
      </c>
      <c r="D130" s="1417" t="s">
        <v>183</v>
      </c>
      <c r="E130" s="1417" t="s">
        <v>391</v>
      </c>
      <c r="F130" s="1417"/>
      <c r="G130" s="1417"/>
      <c r="H130" s="1417"/>
      <c r="I130" s="966">
        <v>45839</v>
      </c>
      <c r="J130" s="966">
        <v>45689</v>
      </c>
      <c r="K130" s="1417">
        <v>0</v>
      </c>
      <c r="L130" s="1417">
        <v>5</v>
      </c>
      <c r="M130" s="1423">
        <v>1000</v>
      </c>
      <c r="N130" s="1638" t="s">
        <v>729</v>
      </c>
      <c r="O130" s="983" t="s">
        <v>374</v>
      </c>
      <c r="P130" s="925"/>
    </row>
    <row r="131" spans="1:16" ht="15.75" x14ac:dyDescent="0.25">
      <c r="A131" s="1654"/>
      <c r="B131" s="1417" t="s">
        <v>65</v>
      </c>
      <c r="C131" s="1417">
        <v>2</v>
      </c>
      <c r="D131" s="1417" t="s">
        <v>184</v>
      </c>
      <c r="E131" s="1417" t="s">
        <v>391</v>
      </c>
      <c r="F131" s="1417"/>
      <c r="G131" s="1417"/>
      <c r="H131" s="1417"/>
      <c r="I131" s="966">
        <v>45839</v>
      </c>
      <c r="J131" s="966">
        <v>45689</v>
      </c>
      <c r="K131" s="1417">
        <v>0</v>
      </c>
      <c r="L131" s="1417">
        <v>5</v>
      </c>
      <c r="M131" s="1423">
        <v>1000</v>
      </c>
      <c r="N131" s="1638"/>
      <c r="O131" s="983" t="s">
        <v>374</v>
      </c>
      <c r="P131" s="925"/>
    </row>
    <row r="132" spans="1:16" ht="15.75" x14ac:dyDescent="0.25">
      <c r="A132" s="1654"/>
      <c r="B132" s="1417" t="s">
        <v>66</v>
      </c>
      <c r="C132" s="1417">
        <v>3</v>
      </c>
      <c r="D132" s="1417" t="s">
        <v>185</v>
      </c>
      <c r="E132" s="1417" t="s">
        <v>391</v>
      </c>
      <c r="F132" s="1417"/>
      <c r="G132" s="1417"/>
      <c r="H132" s="1417"/>
      <c r="I132" s="966">
        <v>45839</v>
      </c>
      <c r="J132" s="966">
        <v>45689</v>
      </c>
      <c r="K132" s="1417">
        <v>0</v>
      </c>
      <c r="L132" s="1417">
        <v>5</v>
      </c>
      <c r="M132" s="1423">
        <v>1000</v>
      </c>
      <c r="N132" s="1638"/>
      <c r="O132" s="983" t="s">
        <v>374</v>
      </c>
      <c r="P132" s="925"/>
    </row>
    <row r="133" spans="1:16" ht="15.75" x14ac:dyDescent="0.25">
      <c r="A133" s="1654"/>
      <c r="B133" s="1417" t="s">
        <v>91</v>
      </c>
      <c r="C133" s="1417">
        <v>4</v>
      </c>
      <c r="D133" s="1417" t="s">
        <v>186</v>
      </c>
      <c r="E133" s="1417" t="s">
        <v>391</v>
      </c>
      <c r="F133" s="1417"/>
      <c r="G133" s="1417"/>
      <c r="H133" s="1417"/>
      <c r="I133" s="966">
        <v>45839</v>
      </c>
      <c r="J133" s="966">
        <v>45689</v>
      </c>
      <c r="K133" s="1417">
        <v>0</v>
      </c>
      <c r="L133" s="1417">
        <v>5</v>
      </c>
      <c r="M133" s="1423">
        <v>1000</v>
      </c>
      <c r="N133" s="1638"/>
      <c r="O133" s="983" t="s">
        <v>374</v>
      </c>
      <c r="P133" s="925"/>
    </row>
    <row r="134" spans="1:16" ht="15.75" customHeight="1" x14ac:dyDescent="0.25">
      <c r="A134" s="1654"/>
      <c r="B134" s="1417" t="s">
        <v>30</v>
      </c>
      <c r="C134" s="1417">
        <v>1</v>
      </c>
      <c r="D134" s="1417" t="s">
        <v>187</v>
      </c>
      <c r="E134" s="1417" t="s">
        <v>391</v>
      </c>
      <c r="F134" s="1417"/>
      <c r="G134" s="1417"/>
      <c r="H134" s="1417"/>
      <c r="I134" s="966">
        <v>45839</v>
      </c>
      <c r="J134" s="966">
        <v>45689</v>
      </c>
      <c r="K134" s="1417">
        <v>0</v>
      </c>
      <c r="L134" s="1417">
        <v>5</v>
      </c>
      <c r="M134" s="1423">
        <v>1000</v>
      </c>
      <c r="N134" s="1638" t="s">
        <v>730</v>
      </c>
      <c r="O134" s="983" t="s">
        <v>374</v>
      </c>
      <c r="P134" s="925"/>
    </row>
    <row r="135" spans="1:16" ht="15.75" x14ac:dyDescent="0.25">
      <c r="A135" s="1654"/>
      <c r="B135" s="1417" t="s">
        <v>67</v>
      </c>
      <c r="C135" s="1417">
        <v>2</v>
      </c>
      <c r="D135" s="1417" t="s">
        <v>188</v>
      </c>
      <c r="E135" s="1417" t="s">
        <v>391</v>
      </c>
      <c r="F135" s="1417"/>
      <c r="G135" s="1417"/>
      <c r="H135" s="1417"/>
      <c r="I135" s="966">
        <v>45839</v>
      </c>
      <c r="J135" s="966">
        <v>45689</v>
      </c>
      <c r="K135" s="1417">
        <v>0</v>
      </c>
      <c r="L135" s="1417">
        <v>5</v>
      </c>
      <c r="M135" s="1423">
        <v>1000</v>
      </c>
      <c r="N135" s="1638"/>
      <c r="O135" s="983" t="s">
        <v>374</v>
      </c>
      <c r="P135" s="925"/>
    </row>
    <row r="136" spans="1:16" ht="15.75" x14ac:dyDescent="0.25">
      <c r="A136" s="1654"/>
      <c r="B136" s="1417" t="s">
        <v>68</v>
      </c>
      <c r="C136" s="1417">
        <v>3</v>
      </c>
      <c r="D136" s="1417" t="s">
        <v>189</v>
      </c>
      <c r="E136" s="1417" t="s">
        <v>391</v>
      </c>
      <c r="F136" s="1417"/>
      <c r="G136" s="1417"/>
      <c r="H136" s="1417"/>
      <c r="I136" s="966">
        <v>45839</v>
      </c>
      <c r="J136" s="966">
        <v>45689</v>
      </c>
      <c r="K136" s="1417">
        <v>0</v>
      </c>
      <c r="L136" s="1417">
        <v>5</v>
      </c>
      <c r="M136" s="1423">
        <v>1000</v>
      </c>
      <c r="N136" s="1638"/>
      <c r="O136" s="983" t="s">
        <v>374</v>
      </c>
      <c r="P136" s="925"/>
    </row>
    <row r="137" spans="1:16" ht="15.75" x14ac:dyDescent="0.25">
      <c r="A137" s="1654"/>
      <c r="B137" s="1417" t="s">
        <v>69</v>
      </c>
      <c r="C137" s="1417">
        <v>4</v>
      </c>
      <c r="D137" s="1417" t="s">
        <v>190</v>
      </c>
      <c r="E137" s="1417" t="s">
        <v>391</v>
      </c>
      <c r="F137" s="1417"/>
      <c r="G137" s="1417"/>
      <c r="H137" s="1417"/>
      <c r="I137" s="966">
        <v>45839</v>
      </c>
      <c r="J137" s="966">
        <v>45689</v>
      </c>
      <c r="K137" s="1417">
        <v>0</v>
      </c>
      <c r="L137" s="1417">
        <v>5</v>
      </c>
      <c r="M137" s="1423">
        <v>1000</v>
      </c>
      <c r="N137" s="1638"/>
      <c r="O137" s="983" t="s">
        <v>374</v>
      </c>
      <c r="P137" s="925"/>
    </row>
    <row r="138" spans="1:16" ht="15.75" customHeight="1" x14ac:dyDescent="0.25">
      <c r="A138" s="1654"/>
      <c r="B138" s="1417" t="s">
        <v>70</v>
      </c>
      <c r="C138" s="1417">
        <v>1</v>
      </c>
      <c r="D138" s="1417" t="s">
        <v>191</v>
      </c>
      <c r="E138" s="1417" t="s">
        <v>391</v>
      </c>
      <c r="F138" s="1417"/>
      <c r="G138" s="1417"/>
      <c r="H138" s="1417"/>
      <c r="I138" s="966">
        <v>45839</v>
      </c>
      <c r="J138" s="966">
        <v>45689</v>
      </c>
      <c r="K138" s="1417">
        <v>0</v>
      </c>
      <c r="L138" s="1417">
        <v>5</v>
      </c>
      <c r="M138" s="1423">
        <v>1000</v>
      </c>
      <c r="N138" s="1638"/>
      <c r="O138" s="983" t="s">
        <v>374</v>
      </c>
      <c r="P138" s="925"/>
    </row>
    <row r="139" spans="1:16" ht="71.25" customHeight="1" x14ac:dyDescent="0.25">
      <c r="A139" s="1654"/>
      <c r="B139" s="1417" t="s">
        <v>32</v>
      </c>
      <c r="C139" s="1417">
        <v>2</v>
      </c>
      <c r="D139" s="1417" t="s">
        <v>192</v>
      </c>
      <c r="E139" s="1417" t="s">
        <v>391</v>
      </c>
      <c r="F139" s="1417"/>
      <c r="G139" s="1417"/>
      <c r="H139" s="1417"/>
      <c r="I139" s="966">
        <v>45839</v>
      </c>
      <c r="J139" s="966">
        <v>45689</v>
      </c>
      <c r="K139" s="1417">
        <v>0</v>
      </c>
      <c r="L139" s="1417">
        <v>5</v>
      </c>
      <c r="M139" s="1423">
        <v>1000</v>
      </c>
      <c r="N139" s="1638" t="s">
        <v>732</v>
      </c>
      <c r="O139" s="983" t="s">
        <v>374</v>
      </c>
      <c r="P139" s="925"/>
    </row>
    <row r="140" spans="1:16" ht="15.75" x14ac:dyDescent="0.25">
      <c r="A140" s="1654"/>
      <c r="B140" s="1417" t="s">
        <v>73</v>
      </c>
      <c r="C140" s="1417">
        <v>3</v>
      </c>
      <c r="D140" s="1417" t="s">
        <v>193</v>
      </c>
      <c r="E140" s="1417" t="s">
        <v>391</v>
      </c>
      <c r="F140" s="1417"/>
      <c r="G140" s="1417"/>
      <c r="H140" s="1417"/>
      <c r="I140" s="966">
        <v>45839</v>
      </c>
      <c r="J140" s="966">
        <v>45689</v>
      </c>
      <c r="K140" s="1417">
        <v>0</v>
      </c>
      <c r="L140" s="1417">
        <v>5</v>
      </c>
      <c r="M140" s="1423">
        <v>1000</v>
      </c>
      <c r="N140" s="1638"/>
      <c r="O140" s="983" t="s">
        <v>374</v>
      </c>
      <c r="P140" s="925"/>
    </row>
    <row r="141" spans="1:16" ht="15.75" x14ac:dyDescent="0.25">
      <c r="A141" s="1654"/>
      <c r="B141" s="1417" t="s">
        <v>73</v>
      </c>
      <c r="C141" s="1417">
        <v>4</v>
      </c>
      <c r="D141" s="1417">
        <v>708510</v>
      </c>
      <c r="E141" s="1417" t="s">
        <v>391</v>
      </c>
      <c r="F141" s="1417"/>
      <c r="G141" s="1417"/>
      <c r="H141" s="1417"/>
      <c r="I141" s="966">
        <v>45839</v>
      </c>
      <c r="J141" s="966">
        <v>45689</v>
      </c>
      <c r="K141" s="1417">
        <v>0</v>
      </c>
      <c r="L141" s="1417">
        <v>5</v>
      </c>
      <c r="M141" s="1423">
        <v>630</v>
      </c>
      <c r="N141" s="1638"/>
      <c r="O141" s="983" t="s">
        <v>375</v>
      </c>
      <c r="P141" s="925"/>
    </row>
    <row r="142" spans="1:16" ht="15.75" x14ac:dyDescent="0.25">
      <c r="A142" s="1654"/>
      <c r="B142" s="1417" t="s">
        <v>74</v>
      </c>
      <c r="C142" s="1417">
        <v>5</v>
      </c>
      <c r="D142" s="1417" t="s">
        <v>248</v>
      </c>
      <c r="E142" s="1417" t="s">
        <v>391</v>
      </c>
      <c r="F142" s="1417"/>
      <c r="G142" s="1417"/>
      <c r="H142" s="1417"/>
      <c r="I142" s="966">
        <v>45839</v>
      </c>
      <c r="J142" s="966">
        <v>45689</v>
      </c>
      <c r="K142" s="1417">
        <v>0</v>
      </c>
      <c r="L142" s="1417">
        <v>5</v>
      </c>
      <c r="M142" s="1423">
        <v>1000</v>
      </c>
      <c r="N142" s="1638"/>
      <c r="O142" s="983" t="s">
        <v>374</v>
      </c>
      <c r="P142" s="925"/>
    </row>
    <row r="143" spans="1:16" ht="29.25" customHeight="1" x14ac:dyDescent="0.25">
      <c r="A143" s="1654"/>
      <c r="B143" s="1417" t="s">
        <v>75</v>
      </c>
      <c r="C143" s="1417">
        <v>1</v>
      </c>
      <c r="D143" s="1417" t="s">
        <v>195</v>
      </c>
      <c r="E143" s="1417" t="s">
        <v>391</v>
      </c>
      <c r="F143" s="1417"/>
      <c r="G143" s="1417"/>
      <c r="H143" s="1417"/>
      <c r="I143" s="966">
        <v>45839</v>
      </c>
      <c r="J143" s="966">
        <v>45689</v>
      </c>
      <c r="K143" s="1417">
        <v>0</v>
      </c>
      <c r="L143" s="1417">
        <v>5</v>
      </c>
      <c r="M143" s="1423">
        <v>1000</v>
      </c>
      <c r="N143" s="1638"/>
      <c r="O143" s="983" t="s">
        <v>374</v>
      </c>
      <c r="P143" s="925"/>
    </row>
    <row r="144" spans="1:16" ht="23.25" customHeight="1" x14ac:dyDescent="0.25">
      <c r="A144" s="1654"/>
      <c r="B144" s="1417" t="s">
        <v>75</v>
      </c>
      <c r="C144" s="1417">
        <v>2</v>
      </c>
      <c r="D144" s="1417">
        <v>708512</v>
      </c>
      <c r="E144" s="1417" t="s">
        <v>391</v>
      </c>
      <c r="F144" s="1417"/>
      <c r="G144" s="1417"/>
      <c r="H144" s="1417"/>
      <c r="I144" s="966">
        <v>45839</v>
      </c>
      <c r="J144" s="966">
        <v>45689</v>
      </c>
      <c r="K144" s="1417">
        <v>0</v>
      </c>
      <c r="L144" s="1417">
        <v>5</v>
      </c>
      <c r="M144" s="1423">
        <v>630</v>
      </c>
      <c r="N144" s="1638"/>
      <c r="O144" s="983" t="s">
        <v>375</v>
      </c>
      <c r="P144" s="925"/>
    </row>
    <row r="145" spans="1:16" ht="28.5" customHeight="1" x14ac:dyDescent="0.25">
      <c r="A145" s="1654"/>
      <c r="B145" s="1417" t="s">
        <v>90</v>
      </c>
      <c r="C145" s="1417">
        <v>3</v>
      </c>
      <c r="D145" s="1417" t="s">
        <v>196</v>
      </c>
      <c r="E145" s="1417" t="s">
        <v>391</v>
      </c>
      <c r="F145" s="1417"/>
      <c r="G145" s="1417"/>
      <c r="H145" s="1417"/>
      <c r="I145" s="966">
        <v>45839</v>
      </c>
      <c r="J145" s="966">
        <v>45689</v>
      </c>
      <c r="K145" s="1417">
        <v>0</v>
      </c>
      <c r="L145" s="1417">
        <v>5</v>
      </c>
      <c r="M145" s="1423">
        <v>1000</v>
      </c>
      <c r="N145" s="1638"/>
      <c r="O145" s="983" t="s">
        <v>374</v>
      </c>
      <c r="P145" s="925"/>
    </row>
    <row r="146" spans="1:16" ht="30.75" customHeight="1" x14ac:dyDescent="0.25">
      <c r="A146" s="1654"/>
      <c r="B146" s="1417" t="s">
        <v>33</v>
      </c>
      <c r="C146" s="1417">
        <v>4</v>
      </c>
      <c r="D146" s="1417" t="s">
        <v>197</v>
      </c>
      <c r="E146" s="1417" t="s">
        <v>391</v>
      </c>
      <c r="F146" s="1417"/>
      <c r="G146" s="1417"/>
      <c r="H146" s="1417"/>
      <c r="I146" s="966">
        <v>45839</v>
      </c>
      <c r="J146" s="966">
        <v>45689</v>
      </c>
      <c r="K146" s="1417">
        <v>0</v>
      </c>
      <c r="L146" s="1417">
        <v>5</v>
      </c>
      <c r="M146" s="1423">
        <v>1000</v>
      </c>
      <c r="N146" s="1638" t="s">
        <v>757</v>
      </c>
      <c r="O146" s="983" t="s">
        <v>374</v>
      </c>
      <c r="P146" s="925"/>
    </row>
    <row r="147" spans="1:16" ht="15.75" customHeight="1" x14ac:dyDescent="0.25">
      <c r="A147" s="1654"/>
      <c r="B147" s="1417" t="s">
        <v>76</v>
      </c>
      <c r="C147" s="1417">
        <v>1</v>
      </c>
      <c r="D147" s="1417" t="s">
        <v>198</v>
      </c>
      <c r="E147" s="1417" t="s">
        <v>391</v>
      </c>
      <c r="F147" s="1417"/>
      <c r="G147" s="1417"/>
      <c r="H147" s="1417"/>
      <c r="I147" s="966">
        <v>45839</v>
      </c>
      <c r="J147" s="966">
        <v>45689</v>
      </c>
      <c r="K147" s="1417">
        <v>0</v>
      </c>
      <c r="L147" s="1417">
        <v>5</v>
      </c>
      <c r="M147" s="1423">
        <v>1000</v>
      </c>
      <c r="N147" s="1638"/>
      <c r="O147" s="983" t="s">
        <v>374</v>
      </c>
      <c r="P147" s="925"/>
    </row>
    <row r="148" spans="1:16" ht="15.75" x14ac:dyDescent="0.25">
      <c r="A148" s="1654"/>
      <c r="B148" s="1417" t="s">
        <v>77</v>
      </c>
      <c r="C148" s="1417">
        <v>2</v>
      </c>
      <c r="D148" s="1417" t="s">
        <v>199</v>
      </c>
      <c r="E148" s="1417" t="s">
        <v>391</v>
      </c>
      <c r="F148" s="1417"/>
      <c r="G148" s="1417"/>
      <c r="H148" s="1417"/>
      <c r="I148" s="966">
        <v>45839</v>
      </c>
      <c r="J148" s="966">
        <v>45689</v>
      </c>
      <c r="K148" s="1417">
        <v>0</v>
      </c>
      <c r="L148" s="1417">
        <v>5</v>
      </c>
      <c r="M148" s="1423">
        <v>1000</v>
      </c>
      <c r="N148" s="1638"/>
      <c r="O148" s="983" t="s">
        <v>374</v>
      </c>
      <c r="P148" s="925"/>
    </row>
    <row r="149" spans="1:16" ht="15.75" x14ac:dyDescent="0.25">
      <c r="A149" s="1654"/>
      <c r="B149" s="1417" t="s">
        <v>78</v>
      </c>
      <c r="C149" s="1417">
        <v>3</v>
      </c>
      <c r="D149" s="1417" t="s">
        <v>200</v>
      </c>
      <c r="E149" s="1417" t="s">
        <v>391</v>
      </c>
      <c r="F149" s="1417"/>
      <c r="G149" s="1417"/>
      <c r="H149" s="1417"/>
      <c r="I149" s="966">
        <v>45839</v>
      </c>
      <c r="J149" s="966">
        <v>45689</v>
      </c>
      <c r="K149" s="1417">
        <v>0</v>
      </c>
      <c r="L149" s="1417">
        <v>5</v>
      </c>
      <c r="M149" s="1423">
        <v>1000</v>
      </c>
      <c r="N149" s="1638"/>
      <c r="O149" s="983" t="s">
        <v>374</v>
      </c>
      <c r="P149" s="925"/>
    </row>
    <row r="150" spans="1:16" ht="15.75" x14ac:dyDescent="0.25">
      <c r="A150" s="1654"/>
      <c r="B150" s="1417" t="s">
        <v>34</v>
      </c>
      <c r="C150" s="1417">
        <v>4</v>
      </c>
      <c r="D150" s="1417" t="s">
        <v>201</v>
      </c>
      <c r="E150" s="1417" t="s">
        <v>392</v>
      </c>
      <c r="F150" s="1417"/>
      <c r="G150" s="1417"/>
      <c r="H150" s="1417"/>
      <c r="I150" s="966">
        <v>45839</v>
      </c>
      <c r="J150" s="966">
        <v>45689</v>
      </c>
      <c r="K150" s="1417">
        <v>0</v>
      </c>
      <c r="L150" s="1417">
        <v>5</v>
      </c>
      <c r="M150" s="1423">
        <v>1000</v>
      </c>
      <c r="N150" s="1638" t="s">
        <v>798</v>
      </c>
      <c r="O150" s="983" t="s">
        <v>374</v>
      </c>
      <c r="P150" s="925"/>
    </row>
    <row r="151" spans="1:16" ht="15.75" x14ac:dyDescent="0.25">
      <c r="A151" s="1654"/>
      <c r="B151" s="1417" t="s">
        <v>79</v>
      </c>
      <c r="C151" s="1417">
        <v>5</v>
      </c>
      <c r="D151" s="1417" t="s">
        <v>202</v>
      </c>
      <c r="E151" s="1417" t="s">
        <v>392</v>
      </c>
      <c r="F151" s="1417"/>
      <c r="G151" s="1417"/>
      <c r="H151" s="1417"/>
      <c r="I151" s="966">
        <v>45839</v>
      </c>
      <c r="J151" s="966">
        <v>45689</v>
      </c>
      <c r="K151" s="1417">
        <v>0</v>
      </c>
      <c r="L151" s="1417">
        <v>5</v>
      </c>
      <c r="M151" s="1423">
        <v>1000</v>
      </c>
      <c r="N151" s="1638"/>
      <c r="O151" s="983" t="s">
        <v>374</v>
      </c>
      <c r="P151" s="925"/>
    </row>
    <row r="152" spans="1:16" ht="15.75" x14ac:dyDescent="0.25">
      <c r="A152" s="1654"/>
      <c r="B152" s="1417" t="s">
        <v>80</v>
      </c>
      <c r="C152" s="1417">
        <v>6</v>
      </c>
      <c r="D152" s="1417" t="s">
        <v>203</v>
      </c>
      <c r="E152" s="1417" t="s">
        <v>392</v>
      </c>
      <c r="F152" s="1417"/>
      <c r="G152" s="1417"/>
      <c r="H152" s="1417"/>
      <c r="I152" s="966">
        <v>45839</v>
      </c>
      <c r="J152" s="966">
        <v>45689</v>
      </c>
      <c r="K152" s="1417">
        <v>0</v>
      </c>
      <c r="L152" s="1417">
        <v>5</v>
      </c>
      <c r="M152" s="1423">
        <v>1000</v>
      </c>
      <c r="N152" s="1638"/>
      <c r="O152" s="983" t="s">
        <v>374</v>
      </c>
      <c r="P152" s="925"/>
    </row>
    <row r="153" spans="1:16" ht="15.75" x14ac:dyDescent="0.25">
      <c r="A153" s="1654"/>
      <c r="B153" s="1417" t="s">
        <v>81</v>
      </c>
      <c r="C153" s="1417">
        <v>7</v>
      </c>
      <c r="D153" s="1417" t="s">
        <v>204</v>
      </c>
      <c r="E153" s="1417" t="s">
        <v>392</v>
      </c>
      <c r="F153" s="1417"/>
      <c r="G153" s="1417"/>
      <c r="H153" s="1417"/>
      <c r="I153" s="966">
        <v>45839</v>
      </c>
      <c r="J153" s="966">
        <v>45689</v>
      </c>
      <c r="K153" s="1417">
        <v>0</v>
      </c>
      <c r="L153" s="1417">
        <v>5</v>
      </c>
      <c r="M153" s="1423">
        <v>1000</v>
      </c>
      <c r="N153" s="1638"/>
      <c r="O153" s="983" t="s">
        <v>374</v>
      </c>
      <c r="P153" s="925"/>
    </row>
    <row r="154" spans="1:16" ht="15.75" customHeight="1" x14ac:dyDescent="0.25">
      <c r="A154" s="1654"/>
      <c r="B154" s="1417" t="s">
        <v>27</v>
      </c>
      <c r="C154" s="1417">
        <v>1</v>
      </c>
      <c r="D154" s="1417">
        <v>15256</v>
      </c>
      <c r="E154" s="1417" t="s">
        <v>391</v>
      </c>
      <c r="F154" s="1417"/>
      <c r="G154" s="1417"/>
      <c r="H154" s="1417"/>
      <c r="I154" s="966">
        <v>45839</v>
      </c>
      <c r="J154" s="966">
        <v>45689</v>
      </c>
      <c r="K154" s="1417">
        <v>0</v>
      </c>
      <c r="L154" s="1417">
        <v>5</v>
      </c>
      <c r="M154" s="1423">
        <v>230</v>
      </c>
      <c r="N154" s="1638" t="s">
        <v>806</v>
      </c>
      <c r="O154" s="983" t="s">
        <v>561</v>
      </c>
      <c r="P154" s="925"/>
    </row>
    <row r="155" spans="1:16" ht="60.75" customHeight="1" x14ac:dyDescent="0.25">
      <c r="A155" s="1654"/>
      <c r="B155" s="1417" t="s">
        <v>29</v>
      </c>
      <c r="C155" s="1417">
        <v>2</v>
      </c>
      <c r="D155" s="1417">
        <v>15633</v>
      </c>
      <c r="E155" s="1417" t="s">
        <v>391</v>
      </c>
      <c r="F155" s="1417"/>
      <c r="G155" s="1417"/>
      <c r="H155" s="1417"/>
      <c r="I155" s="966">
        <v>45839</v>
      </c>
      <c r="J155" s="966">
        <v>45689</v>
      </c>
      <c r="K155" s="1417">
        <v>0</v>
      </c>
      <c r="L155" s="1417">
        <v>5</v>
      </c>
      <c r="M155" s="1423">
        <v>230</v>
      </c>
      <c r="N155" s="1638"/>
      <c r="O155" s="983" t="s">
        <v>561</v>
      </c>
      <c r="P155" s="925"/>
    </row>
    <row r="156" spans="1:16" ht="53.25" customHeight="1" x14ac:dyDescent="0.25">
      <c r="A156" s="1654"/>
      <c r="B156" s="1417" t="s">
        <v>65</v>
      </c>
      <c r="C156" s="1417">
        <v>3</v>
      </c>
      <c r="D156" s="1417">
        <v>15481</v>
      </c>
      <c r="E156" s="1417" t="s">
        <v>391</v>
      </c>
      <c r="F156" s="1417"/>
      <c r="G156" s="1417"/>
      <c r="H156" s="1417"/>
      <c r="I156" s="966">
        <v>45839</v>
      </c>
      <c r="J156" s="966">
        <v>45689</v>
      </c>
      <c r="K156" s="1417">
        <v>0</v>
      </c>
      <c r="L156" s="1417">
        <v>5</v>
      </c>
      <c r="M156" s="1423">
        <v>230</v>
      </c>
      <c r="N156" s="1638" t="s">
        <v>729</v>
      </c>
      <c r="O156" s="983" t="s">
        <v>561</v>
      </c>
      <c r="P156" s="925"/>
    </row>
    <row r="157" spans="1:16" ht="45.75" customHeight="1" x14ac:dyDescent="0.25">
      <c r="A157" s="1654"/>
      <c r="B157" s="1417" t="s">
        <v>66</v>
      </c>
      <c r="C157" s="1417">
        <v>4</v>
      </c>
      <c r="D157" s="1417">
        <v>15637</v>
      </c>
      <c r="E157" s="1417" t="s">
        <v>391</v>
      </c>
      <c r="F157" s="1417"/>
      <c r="G157" s="1417"/>
      <c r="H157" s="1417"/>
      <c r="I157" s="966">
        <v>45839</v>
      </c>
      <c r="J157" s="966">
        <v>45689</v>
      </c>
      <c r="K157" s="1417">
        <v>0</v>
      </c>
      <c r="L157" s="1417">
        <v>5</v>
      </c>
      <c r="M157" s="1423">
        <v>230</v>
      </c>
      <c r="N157" s="1638"/>
      <c r="O157" s="983" t="s">
        <v>561</v>
      </c>
      <c r="P157" s="925"/>
    </row>
    <row r="158" spans="1:16" ht="47.25" customHeight="1" x14ac:dyDescent="0.25">
      <c r="A158" s="1654"/>
      <c r="B158" s="1417" t="s">
        <v>67</v>
      </c>
      <c r="C158" s="1417">
        <v>1</v>
      </c>
      <c r="D158" s="1417">
        <v>15504</v>
      </c>
      <c r="E158" s="1417" t="s">
        <v>391</v>
      </c>
      <c r="F158" s="1417"/>
      <c r="G158" s="1417"/>
      <c r="H158" s="1417"/>
      <c r="I158" s="966">
        <v>45839</v>
      </c>
      <c r="J158" s="966">
        <v>45689</v>
      </c>
      <c r="K158" s="1417">
        <v>0</v>
      </c>
      <c r="L158" s="1417">
        <v>5</v>
      </c>
      <c r="M158" s="1423">
        <v>230</v>
      </c>
      <c r="N158" s="1638" t="s">
        <v>730</v>
      </c>
      <c r="O158" s="983" t="s">
        <v>561</v>
      </c>
      <c r="P158" s="925"/>
    </row>
    <row r="159" spans="1:16" ht="15.75" x14ac:dyDescent="0.25">
      <c r="A159" s="1654"/>
      <c r="B159" s="1417" t="s">
        <v>69</v>
      </c>
      <c r="C159" s="1417">
        <v>2</v>
      </c>
      <c r="D159" s="1417">
        <v>15484</v>
      </c>
      <c r="E159" s="1417" t="s">
        <v>391</v>
      </c>
      <c r="F159" s="1417"/>
      <c r="G159" s="1417"/>
      <c r="H159" s="1417"/>
      <c r="I159" s="966">
        <v>45839</v>
      </c>
      <c r="J159" s="966">
        <v>45689</v>
      </c>
      <c r="K159" s="1417">
        <v>0</v>
      </c>
      <c r="L159" s="1417">
        <v>5</v>
      </c>
      <c r="M159" s="1423">
        <v>230</v>
      </c>
      <c r="N159" s="1638"/>
      <c r="O159" s="983" t="s">
        <v>561</v>
      </c>
      <c r="P159" s="925"/>
    </row>
    <row r="160" spans="1:16" ht="78.75" x14ac:dyDescent="0.25">
      <c r="A160" s="1654"/>
      <c r="B160" s="1417" t="s">
        <v>90</v>
      </c>
      <c r="C160" s="1417">
        <v>3</v>
      </c>
      <c r="D160" s="1417">
        <v>15639</v>
      </c>
      <c r="E160" s="1417" t="s">
        <v>391</v>
      </c>
      <c r="F160" s="1417"/>
      <c r="G160" s="1417"/>
      <c r="H160" s="1417"/>
      <c r="I160" s="966">
        <v>45839</v>
      </c>
      <c r="J160" s="966">
        <v>45689</v>
      </c>
      <c r="K160" s="1417">
        <v>0</v>
      </c>
      <c r="L160" s="1417">
        <v>5</v>
      </c>
      <c r="M160" s="1423">
        <v>230</v>
      </c>
      <c r="N160" s="1417" t="s">
        <v>732</v>
      </c>
      <c r="O160" s="983" t="s">
        <v>561</v>
      </c>
      <c r="P160" s="925"/>
    </row>
    <row r="161" spans="1:16" ht="15.75" x14ac:dyDescent="0.25">
      <c r="A161" s="1654"/>
      <c r="B161" s="1417" t="s">
        <v>76</v>
      </c>
      <c r="C161" s="1417">
        <v>4</v>
      </c>
      <c r="D161" s="1417">
        <v>15494</v>
      </c>
      <c r="E161" s="1417" t="s">
        <v>391</v>
      </c>
      <c r="F161" s="1417"/>
      <c r="G161" s="1417"/>
      <c r="H161" s="1417"/>
      <c r="I161" s="966">
        <v>45839</v>
      </c>
      <c r="J161" s="966">
        <v>45689</v>
      </c>
      <c r="K161" s="1417">
        <v>0</v>
      </c>
      <c r="L161" s="1417">
        <v>5</v>
      </c>
      <c r="M161" s="1423">
        <v>230</v>
      </c>
      <c r="N161" s="1638" t="s">
        <v>757</v>
      </c>
      <c r="O161" s="983" t="s">
        <v>561</v>
      </c>
      <c r="P161" s="925"/>
    </row>
    <row r="162" spans="1:16" ht="15.75" customHeight="1" x14ac:dyDescent="0.25">
      <c r="A162" s="1654"/>
      <c r="B162" s="1417" t="s">
        <v>77</v>
      </c>
      <c r="C162" s="1417">
        <v>1</v>
      </c>
      <c r="D162" s="1417">
        <v>15492</v>
      </c>
      <c r="E162" s="1417" t="s">
        <v>391</v>
      </c>
      <c r="F162" s="1417"/>
      <c r="G162" s="1417"/>
      <c r="H162" s="1417"/>
      <c r="I162" s="966">
        <v>45839</v>
      </c>
      <c r="J162" s="966">
        <v>45689</v>
      </c>
      <c r="K162" s="1417">
        <v>0</v>
      </c>
      <c r="L162" s="1417">
        <v>2</v>
      </c>
      <c r="M162" s="1423">
        <v>230</v>
      </c>
      <c r="N162" s="1638"/>
      <c r="O162" s="983" t="s">
        <v>561</v>
      </c>
      <c r="P162" s="925"/>
    </row>
    <row r="163" spans="1:16" ht="59.25" customHeight="1" x14ac:dyDescent="0.25">
      <c r="A163" s="1654"/>
      <c r="B163" s="1417" t="s">
        <v>78</v>
      </c>
      <c r="C163" s="1417">
        <v>2</v>
      </c>
      <c r="D163" s="1417">
        <v>15491</v>
      </c>
      <c r="E163" s="1417" t="s">
        <v>391</v>
      </c>
      <c r="F163" s="1417"/>
      <c r="G163" s="1417"/>
      <c r="H163" s="1417"/>
      <c r="I163" s="966">
        <v>45839</v>
      </c>
      <c r="J163" s="966">
        <v>45689</v>
      </c>
      <c r="K163" s="1417">
        <v>0</v>
      </c>
      <c r="L163" s="1417">
        <v>2</v>
      </c>
      <c r="M163" s="1423">
        <v>230</v>
      </c>
      <c r="N163" s="1638"/>
      <c r="O163" s="983" t="s">
        <v>561</v>
      </c>
      <c r="P163" s="925"/>
    </row>
    <row r="164" spans="1:16" ht="15.75" customHeight="1" thickBot="1" x14ac:dyDescent="0.3">
      <c r="A164" s="1655"/>
      <c r="B164" s="1418" t="s">
        <v>80</v>
      </c>
      <c r="C164" s="1418">
        <v>1</v>
      </c>
      <c r="D164" s="1418">
        <v>15482</v>
      </c>
      <c r="E164" s="1418" t="s">
        <v>392</v>
      </c>
      <c r="F164" s="1418"/>
      <c r="G164" s="1418"/>
      <c r="H164" s="1418"/>
      <c r="I164" s="994">
        <v>45839</v>
      </c>
      <c r="J164" s="994">
        <v>45689</v>
      </c>
      <c r="K164" s="1418">
        <v>0</v>
      </c>
      <c r="L164" s="1418">
        <v>2</v>
      </c>
      <c r="M164" s="1424">
        <v>230</v>
      </c>
      <c r="N164" s="1418" t="s">
        <v>798</v>
      </c>
      <c r="O164" s="996" t="s">
        <v>561</v>
      </c>
      <c r="P164" s="925"/>
    </row>
    <row r="165" spans="1:16" ht="48.75" customHeight="1" x14ac:dyDescent="0.25">
      <c r="A165" s="1527" t="s">
        <v>805</v>
      </c>
      <c r="B165" s="1408" t="s">
        <v>22</v>
      </c>
      <c r="C165" s="1408">
        <v>1</v>
      </c>
      <c r="D165" s="1408">
        <v>707388</v>
      </c>
      <c r="E165" s="1408" t="s">
        <v>392</v>
      </c>
      <c r="F165" s="1408"/>
      <c r="G165" s="1408"/>
      <c r="H165" s="1408"/>
      <c r="I165" s="593">
        <v>45839</v>
      </c>
      <c r="J165" s="593">
        <v>45689</v>
      </c>
      <c r="K165" s="1408">
        <v>0</v>
      </c>
      <c r="L165" s="1408">
        <v>2</v>
      </c>
      <c r="M165" s="1412">
        <v>1000</v>
      </c>
      <c r="N165" s="1554" t="s">
        <v>726</v>
      </c>
      <c r="O165" s="621" t="s">
        <v>375</v>
      </c>
      <c r="P165" s="925"/>
    </row>
    <row r="166" spans="1:16" ht="63" customHeight="1" x14ac:dyDescent="0.25">
      <c r="A166" s="1528"/>
      <c r="B166" s="1403" t="s">
        <v>23</v>
      </c>
      <c r="C166" s="1403">
        <v>2</v>
      </c>
      <c r="D166" s="1403">
        <v>707389</v>
      </c>
      <c r="E166" s="1403" t="s">
        <v>392</v>
      </c>
      <c r="F166" s="1403">
        <v>1</v>
      </c>
      <c r="G166" s="1403"/>
      <c r="H166" s="1403"/>
      <c r="I166" s="595">
        <v>45839</v>
      </c>
      <c r="J166" s="595">
        <v>45689</v>
      </c>
      <c r="K166" s="1403">
        <v>0</v>
      </c>
      <c r="L166" s="1403">
        <v>2</v>
      </c>
      <c r="M166" s="1406">
        <v>1000</v>
      </c>
      <c r="N166" s="1545"/>
      <c r="O166" s="622" t="s">
        <v>375</v>
      </c>
      <c r="P166" s="925"/>
    </row>
    <row r="167" spans="1:16" ht="36" customHeight="1" x14ac:dyDescent="0.25">
      <c r="A167" s="1528"/>
      <c r="B167" s="1403" t="s">
        <v>24</v>
      </c>
      <c r="C167" s="1403">
        <v>3</v>
      </c>
      <c r="D167" s="1403" t="s">
        <v>905</v>
      </c>
      <c r="E167" s="1403" t="s">
        <v>392</v>
      </c>
      <c r="F167" s="1403"/>
      <c r="G167" s="1403"/>
      <c r="H167" s="1403"/>
      <c r="I167" s="595">
        <v>45839</v>
      </c>
      <c r="J167" s="595">
        <v>45689</v>
      </c>
      <c r="K167" s="1403">
        <v>0</v>
      </c>
      <c r="L167" s="1403">
        <v>2</v>
      </c>
      <c r="M167" s="1406">
        <v>1000</v>
      </c>
      <c r="N167" s="1545"/>
      <c r="O167" s="622" t="s">
        <v>807</v>
      </c>
      <c r="P167" s="925"/>
    </row>
    <row r="168" spans="1:16" ht="15.75" customHeight="1" x14ac:dyDescent="0.25">
      <c r="A168" s="1528"/>
      <c r="B168" s="1403" t="s">
        <v>25</v>
      </c>
      <c r="C168" s="1403">
        <v>4</v>
      </c>
      <c r="D168" s="1403">
        <v>707391</v>
      </c>
      <c r="E168" s="1403" t="s">
        <v>392</v>
      </c>
      <c r="F168" s="1403">
        <v>1</v>
      </c>
      <c r="G168" s="1403"/>
      <c r="H168" s="1403"/>
      <c r="I168" s="595">
        <v>45839</v>
      </c>
      <c r="J168" s="595">
        <v>45689</v>
      </c>
      <c r="K168" s="1403">
        <v>0</v>
      </c>
      <c r="L168" s="1403">
        <v>2</v>
      </c>
      <c r="M168" s="1406">
        <v>1000</v>
      </c>
      <c r="N168" s="1545"/>
      <c r="O168" s="622" t="s">
        <v>375</v>
      </c>
      <c r="P168" s="925"/>
    </row>
    <row r="169" spans="1:16" ht="58.5" customHeight="1" x14ac:dyDescent="0.25">
      <c r="A169" s="1528"/>
      <c r="B169" s="1403" t="s">
        <v>31</v>
      </c>
      <c r="C169" s="1403">
        <v>1</v>
      </c>
      <c r="D169" s="1403">
        <v>707367</v>
      </c>
      <c r="E169" s="1403" t="s">
        <v>392</v>
      </c>
      <c r="F169" s="1403"/>
      <c r="G169" s="1403"/>
      <c r="H169" s="1403"/>
      <c r="I169" s="595">
        <v>45839</v>
      </c>
      <c r="J169" s="595">
        <v>45689</v>
      </c>
      <c r="K169" s="1403">
        <v>0</v>
      </c>
      <c r="L169" s="1403">
        <v>2</v>
      </c>
      <c r="M169" s="1406">
        <v>1000</v>
      </c>
      <c r="N169" s="1545" t="s">
        <v>731</v>
      </c>
      <c r="O169" s="622" t="s">
        <v>375</v>
      </c>
      <c r="P169" s="925"/>
    </row>
    <row r="170" spans="1:16" ht="87" customHeight="1" x14ac:dyDescent="0.25">
      <c r="A170" s="1528"/>
      <c r="B170" s="1403" t="s">
        <v>71</v>
      </c>
      <c r="C170" s="1403">
        <v>2</v>
      </c>
      <c r="D170" s="1403">
        <v>707373</v>
      </c>
      <c r="E170" s="1403" t="s">
        <v>392</v>
      </c>
      <c r="F170" s="1403"/>
      <c r="G170" s="1403"/>
      <c r="H170" s="1403"/>
      <c r="I170" s="595">
        <v>45839</v>
      </c>
      <c r="J170" s="595">
        <v>45689</v>
      </c>
      <c r="K170" s="1403">
        <v>0</v>
      </c>
      <c r="L170" s="1403">
        <v>2</v>
      </c>
      <c r="M170" s="1406">
        <v>1000</v>
      </c>
      <c r="N170" s="1545"/>
      <c r="O170" s="622" t="s">
        <v>375</v>
      </c>
      <c r="P170" s="925"/>
    </row>
    <row r="171" spans="1:16" ht="15.75" x14ac:dyDescent="0.25">
      <c r="A171" s="1528"/>
      <c r="B171" s="1403" t="s">
        <v>72</v>
      </c>
      <c r="C171" s="1403">
        <v>3</v>
      </c>
      <c r="D171" s="1403">
        <v>707376</v>
      </c>
      <c r="E171" s="1403" t="s">
        <v>392</v>
      </c>
      <c r="F171" s="1403"/>
      <c r="G171" s="1403"/>
      <c r="H171" s="1403"/>
      <c r="I171" s="595">
        <v>45839</v>
      </c>
      <c r="J171" s="595">
        <v>45689</v>
      </c>
      <c r="K171" s="1403">
        <v>0</v>
      </c>
      <c r="L171" s="1403">
        <v>2</v>
      </c>
      <c r="M171" s="1406">
        <v>1000</v>
      </c>
      <c r="N171" s="1545"/>
      <c r="O171" s="622" t="s">
        <v>375</v>
      </c>
      <c r="P171" s="925"/>
    </row>
    <row r="172" spans="1:16" ht="15.75" customHeight="1" x14ac:dyDescent="0.25">
      <c r="A172" s="1528"/>
      <c r="B172" s="1403" t="s">
        <v>317</v>
      </c>
      <c r="C172" s="1403">
        <v>4</v>
      </c>
      <c r="D172" s="1403">
        <v>707362</v>
      </c>
      <c r="E172" s="1403" t="s">
        <v>392</v>
      </c>
      <c r="F172" s="1403"/>
      <c r="G172" s="1403"/>
      <c r="H172" s="1403"/>
      <c r="I172" s="595">
        <v>45839</v>
      </c>
      <c r="J172" s="595">
        <v>45689</v>
      </c>
      <c r="K172" s="1403">
        <v>0</v>
      </c>
      <c r="L172" s="1403">
        <v>2</v>
      </c>
      <c r="M172" s="1406">
        <v>1000</v>
      </c>
      <c r="N172" s="1545"/>
      <c r="O172" s="622" t="s">
        <v>375</v>
      </c>
      <c r="P172" s="925"/>
    </row>
    <row r="173" spans="1:16" ht="15.75" x14ac:dyDescent="0.25">
      <c r="A173" s="1528"/>
      <c r="B173" s="1403" t="s">
        <v>22</v>
      </c>
      <c r="C173" s="1403">
        <v>1</v>
      </c>
      <c r="D173" s="1410">
        <v>15055</v>
      </c>
      <c r="E173" s="1403" t="s">
        <v>392</v>
      </c>
      <c r="F173" s="1403"/>
      <c r="G173" s="1403"/>
      <c r="H173" s="1403"/>
      <c r="I173" s="595">
        <v>45839</v>
      </c>
      <c r="J173" s="595">
        <v>45689</v>
      </c>
      <c r="K173" s="1403">
        <v>0</v>
      </c>
      <c r="L173" s="1403">
        <v>2</v>
      </c>
      <c r="M173" s="1406">
        <v>230</v>
      </c>
      <c r="N173" s="1545" t="s">
        <v>726</v>
      </c>
      <c r="O173" s="622" t="s">
        <v>561</v>
      </c>
      <c r="P173" s="925"/>
    </row>
    <row r="174" spans="1:16" ht="54.75" customHeight="1" x14ac:dyDescent="0.25">
      <c r="A174" s="1528"/>
      <c r="B174" s="1403" t="s">
        <v>24</v>
      </c>
      <c r="C174" s="1403">
        <v>2</v>
      </c>
      <c r="D174" s="1403">
        <v>15184</v>
      </c>
      <c r="E174" s="1403" t="s">
        <v>392</v>
      </c>
      <c r="F174" s="1403"/>
      <c r="G174" s="1403"/>
      <c r="H174" s="1403"/>
      <c r="I174" s="595">
        <v>45839</v>
      </c>
      <c r="J174" s="595">
        <v>45689</v>
      </c>
      <c r="K174" s="1403">
        <v>0</v>
      </c>
      <c r="L174" s="1403">
        <v>2</v>
      </c>
      <c r="M174" s="1406">
        <v>230</v>
      </c>
      <c r="N174" s="1545"/>
      <c r="O174" s="622" t="s">
        <v>561</v>
      </c>
      <c r="P174" s="925"/>
    </row>
    <row r="175" spans="1:16" ht="91.5" customHeight="1" thickBot="1" x14ac:dyDescent="0.3">
      <c r="A175" s="1529"/>
      <c r="B175" s="1404" t="s">
        <v>31</v>
      </c>
      <c r="C175" s="1404">
        <v>3</v>
      </c>
      <c r="D175" s="1411">
        <v>15100</v>
      </c>
      <c r="E175" s="1404" t="s">
        <v>392</v>
      </c>
      <c r="F175" s="1404"/>
      <c r="G175" s="1404"/>
      <c r="H175" s="1404"/>
      <c r="I175" s="995">
        <v>45839</v>
      </c>
      <c r="J175" s="995">
        <v>45689</v>
      </c>
      <c r="K175" s="1404">
        <v>0</v>
      </c>
      <c r="L175" s="1404">
        <v>2</v>
      </c>
      <c r="M175" s="1407">
        <v>230</v>
      </c>
      <c r="N175" s="1404" t="s">
        <v>731</v>
      </c>
      <c r="O175" s="628" t="s">
        <v>561</v>
      </c>
      <c r="P175" s="925"/>
    </row>
    <row r="176" spans="1:16" ht="15.75" customHeight="1" x14ac:dyDescent="0.25">
      <c r="A176" s="1661" t="s">
        <v>1012</v>
      </c>
      <c r="B176" s="1420" t="s">
        <v>35</v>
      </c>
      <c r="C176" s="1420">
        <v>1</v>
      </c>
      <c r="D176" s="1420">
        <v>707371</v>
      </c>
      <c r="E176" s="1420" t="s">
        <v>391</v>
      </c>
      <c r="F176" s="1420"/>
      <c r="G176" s="1420"/>
      <c r="H176" s="1420"/>
      <c r="I176" s="990">
        <v>45839</v>
      </c>
      <c r="J176" s="990">
        <v>45689</v>
      </c>
      <c r="K176" s="1420">
        <v>0</v>
      </c>
      <c r="L176" s="1420">
        <v>5</v>
      </c>
      <c r="M176" s="975">
        <v>1000</v>
      </c>
      <c r="N176" s="1663" t="s">
        <v>734</v>
      </c>
      <c r="O176" s="1420" t="s">
        <v>375</v>
      </c>
      <c r="P176" s="925"/>
    </row>
    <row r="177" spans="1:16" ht="15.75" x14ac:dyDescent="0.25">
      <c r="A177" s="1651"/>
      <c r="B177" s="1417" t="s">
        <v>83</v>
      </c>
      <c r="C177" s="1417">
        <v>2</v>
      </c>
      <c r="D177" s="1417">
        <v>707372</v>
      </c>
      <c r="E177" s="1417" t="s">
        <v>392</v>
      </c>
      <c r="F177" s="1417"/>
      <c r="G177" s="1417"/>
      <c r="H177" s="1417"/>
      <c r="I177" s="966">
        <v>45839</v>
      </c>
      <c r="J177" s="966">
        <v>45689</v>
      </c>
      <c r="K177" s="1417">
        <v>0</v>
      </c>
      <c r="L177" s="1417">
        <v>5</v>
      </c>
      <c r="M177" s="1423">
        <v>1000</v>
      </c>
      <c r="N177" s="1638"/>
      <c r="O177" s="1417" t="s">
        <v>375</v>
      </c>
      <c r="P177" s="925"/>
    </row>
    <row r="178" spans="1:16" ht="35.25" customHeight="1" x14ac:dyDescent="0.25">
      <c r="A178" s="1651"/>
      <c r="B178" s="1417" t="s">
        <v>84</v>
      </c>
      <c r="C178" s="1417">
        <v>3</v>
      </c>
      <c r="D178" s="1417">
        <v>707370</v>
      </c>
      <c r="E178" s="1417" t="s">
        <v>391</v>
      </c>
      <c r="F178" s="1417"/>
      <c r="G178" s="1417"/>
      <c r="H178" s="1417"/>
      <c r="I178" s="966">
        <v>45839</v>
      </c>
      <c r="J178" s="966">
        <v>45689</v>
      </c>
      <c r="K178" s="1417">
        <v>0</v>
      </c>
      <c r="L178" s="1417">
        <v>5</v>
      </c>
      <c r="M178" s="1423">
        <v>1000</v>
      </c>
      <c r="N178" s="1638"/>
      <c r="O178" s="1417" t="s">
        <v>375</v>
      </c>
      <c r="P178" s="925"/>
    </row>
    <row r="179" spans="1:16" ht="15.75" customHeight="1" x14ac:dyDescent="0.25">
      <c r="A179" s="1651"/>
      <c r="B179" s="1417" t="s">
        <v>85</v>
      </c>
      <c r="C179" s="1417">
        <v>1</v>
      </c>
      <c r="D179" s="1417">
        <v>707379</v>
      </c>
      <c r="E179" s="1417" t="s">
        <v>391</v>
      </c>
      <c r="F179" s="1417"/>
      <c r="G179" s="1417"/>
      <c r="H179" s="1417"/>
      <c r="I179" s="966">
        <v>45839</v>
      </c>
      <c r="J179" s="966">
        <v>45689</v>
      </c>
      <c r="K179" s="1417">
        <v>0</v>
      </c>
      <c r="L179" s="1417">
        <v>5</v>
      </c>
      <c r="M179" s="1423">
        <v>1000</v>
      </c>
      <c r="N179" s="1638" t="s">
        <v>735</v>
      </c>
      <c r="O179" s="1417" t="s">
        <v>375</v>
      </c>
      <c r="P179" s="925"/>
    </row>
    <row r="180" spans="1:16" ht="15.75" x14ac:dyDescent="0.25">
      <c r="A180" s="1651"/>
      <c r="B180" s="1417" t="s">
        <v>86</v>
      </c>
      <c r="C180" s="1417">
        <v>2</v>
      </c>
      <c r="D180" s="1417">
        <v>707378</v>
      </c>
      <c r="E180" s="1417" t="s">
        <v>392</v>
      </c>
      <c r="F180" s="1417"/>
      <c r="G180" s="1417"/>
      <c r="H180" s="1417"/>
      <c r="I180" s="966">
        <v>45839</v>
      </c>
      <c r="J180" s="966">
        <v>45689</v>
      </c>
      <c r="K180" s="1417">
        <v>0</v>
      </c>
      <c r="L180" s="1417">
        <v>5</v>
      </c>
      <c r="M180" s="1423">
        <v>1000</v>
      </c>
      <c r="N180" s="1638"/>
      <c r="O180" s="1417" t="s">
        <v>375</v>
      </c>
      <c r="P180" s="925"/>
    </row>
    <row r="181" spans="1:16" ht="61.5" customHeight="1" thickBot="1" x14ac:dyDescent="0.3">
      <c r="A181" s="1662"/>
      <c r="B181" s="1421" t="s">
        <v>87</v>
      </c>
      <c r="C181" s="1421">
        <v>3</v>
      </c>
      <c r="D181" s="1421">
        <v>707360</v>
      </c>
      <c r="E181" s="1421" t="s">
        <v>391</v>
      </c>
      <c r="F181" s="1421"/>
      <c r="G181" s="1419"/>
      <c r="H181" s="1419"/>
      <c r="I181" s="997">
        <v>45839</v>
      </c>
      <c r="J181" s="997">
        <v>45689</v>
      </c>
      <c r="K181" s="1421">
        <v>0</v>
      </c>
      <c r="L181" s="1421">
        <v>5</v>
      </c>
      <c r="M181" s="970">
        <v>1000</v>
      </c>
      <c r="N181" s="1664"/>
      <c r="O181" s="1421" t="s">
        <v>375</v>
      </c>
      <c r="P181" s="925"/>
    </row>
    <row r="182" spans="1:16" ht="63" customHeight="1" x14ac:dyDescent="0.25">
      <c r="A182" s="1527" t="s">
        <v>1009</v>
      </c>
      <c r="B182" s="1408" t="s">
        <v>6</v>
      </c>
      <c r="C182" s="1408">
        <v>1</v>
      </c>
      <c r="D182" s="1408" t="s">
        <v>205</v>
      </c>
      <c r="E182" s="1408" t="s">
        <v>392</v>
      </c>
      <c r="F182" s="1408">
        <v>1</v>
      </c>
      <c r="G182" s="1408">
        <v>1</v>
      </c>
      <c r="H182" s="1408"/>
      <c r="I182" s="593">
        <v>45839</v>
      </c>
      <c r="J182" s="593">
        <v>45689</v>
      </c>
      <c r="K182" s="1408">
        <v>0</v>
      </c>
      <c r="L182" s="1408">
        <v>8</v>
      </c>
      <c r="M182" s="1412">
        <v>1000</v>
      </c>
      <c r="N182" s="1554" t="s">
        <v>718</v>
      </c>
      <c r="O182" s="621" t="s">
        <v>374</v>
      </c>
      <c r="P182" s="925"/>
    </row>
    <row r="183" spans="1:16" ht="63" customHeight="1" x14ac:dyDescent="0.25">
      <c r="A183" s="1528"/>
      <c r="B183" s="1403" t="s">
        <v>6</v>
      </c>
      <c r="C183" s="1403">
        <v>2</v>
      </c>
      <c r="D183" s="1403" t="s">
        <v>206</v>
      </c>
      <c r="E183" s="1403" t="s">
        <v>392</v>
      </c>
      <c r="F183" s="1403"/>
      <c r="G183" s="1403"/>
      <c r="H183" s="1403"/>
      <c r="I183" s="595">
        <v>45839</v>
      </c>
      <c r="J183" s="595">
        <v>45689</v>
      </c>
      <c r="K183" s="1403">
        <v>0</v>
      </c>
      <c r="L183" s="1403">
        <v>8</v>
      </c>
      <c r="M183" s="1406">
        <v>1000</v>
      </c>
      <c r="N183" s="1545"/>
      <c r="O183" s="622" t="s">
        <v>374</v>
      </c>
      <c r="P183" s="925"/>
    </row>
    <row r="184" spans="1:16" ht="63" customHeight="1" x14ac:dyDescent="0.25">
      <c r="A184" s="1528"/>
      <c r="B184" s="1403" t="s">
        <v>6</v>
      </c>
      <c r="C184" s="1403">
        <v>3</v>
      </c>
      <c r="D184" s="1403" t="s">
        <v>207</v>
      </c>
      <c r="E184" s="1403" t="s">
        <v>392</v>
      </c>
      <c r="F184" s="1403"/>
      <c r="G184" s="1403"/>
      <c r="H184" s="1403"/>
      <c r="I184" s="595">
        <v>45839</v>
      </c>
      <c r="J184" s="595">
        <v>45689</v>
      </c>
      <c r="K184" s="1403">
        <v>0</v>
      </c>
      <c r="L184" s="1403">
        <v>8</v>
      </c>
      <c r="M184" s="1406">
        <v>1000</v>
      </c>
      <c r="N184" s="1545"/>
      <c r="O184" s="622" t="s">
        <v>374</v>
      </c>
      <c r="P184" s="925"/>
    </row>
    <row r="185" spans="1:16" ht="63" customHeight="1" x14ac:dyDescent="0.25">
      <c r="A185" s="1528"/>
      <c r="B185" s="1403" t="s">
        <v>6</v>
      </c>
      <c r="C185" s="1403">
        <v>4</v>
      </c>
      <c r="D185" s="1403" t="s">
        <v>208</v>
      </c>
      <c r="E185" s="1403" t="s">
        <v>392</v>
      </c>
      <c r="F185" s="1403"/>
      <c r="G185" s="1403"/>
      <c r="H185" s="1403"/>
      <c r="I185" s="595">
        <v>45839</v>
      </c>
      <c r="J185" s="595">
        <v>45689</v>
      </c>
      <c r="K185" s="1403">
        <v>0</v>
      </c>
      <c r="L185" s="1403">
        <v>8</v>
      </c>
      <c r="M185" s="1406">
        <v>1000</v>
      </c>
      <c r="N185" s="1545"/>
      <c r="O185" s="622" t="s">
        <v>374</v>
      </c>
      <c r="P185" s="925"/>
    </row>
    <row r="186" spans="1:16" ht="63" customHeight="1" x14ac:dyDescent="0.25">
      <c r="A186" s="1528"/>
      <c r="B186" s="1403" t="s">
        <v>6</v>
      </c>
      <c r="C186" s="1403">
        <v>5</v>
      </c>
      <c r="D186" s="1403" t="s">
        <v>209</v>
      </c>
      <c r="E186" s="1403" t="s">
        <v>392</v>
      </c>
      <c r="F186" s="1403">
        <v>1</v>
      </c>
      <c r="G186" s="1403"/>
      <c r="H186" s="1403"/>
      <c r="I186" s="595">
        <v>45839</v>
      </c>
      <c r="J186" s="595">
        <v>45689</v>
      </c>
      <c r="K186" s="1403">
        <v>1</v>
      </c>
      <c r="L186" s="1403">
        <v>8</v>
      </c>
      <c r="M186" s="1406">
        <v>1000</v>
      </c>
      <c r="N186" s="1545"/>
      <c r="O186" s="622" t="s">
        <v>374</v>
      </c>
      <c r="P186" s="925"/>
    </row>
    <row r="187" spans="1:16" ht="63" customHeight="1" x14ac:dyDescent="0.25">
      <c r="A187" s="1528"/>
      <c r="B187" s="1403" t="s">
        <v>6</v>
      </c>
      <c r="C187" s="1403">
        <v>6</v>
      </c>
      <c r="D187" s="1403" t="s">
        <v>210</v>
      </c>
      <c r="E187" s="1403" t="s">
        <v>392</v>
      </c>
      <c r="F187" s="1403">
        <v>1</v>
      </c>
      <c r="G187" s="1403"/>
      <c r="H187" s="1403"/>
      <c r="I187" s="595">
        <v>45839</v>
      </c>
      <c r="J187" s="595">
        <v>45689</v>
      </c>
      <c r="K187" s="1403">
        <v>1</v>
      </c>
      <c r="L187" s="1403">
        <v>8</v>
      </c>
      <c r="M187" s="1406">
        <v>1000</v>
      </c>
      <c r="N187" s="1545"/>
      <c r="O187" s="622" t="s">
        <v>374</v>
      </c>
      <c r="P187" s="925"/>
    </row>
    <row r="188" spans="1:16" ht="63" customHeight="1" x14ac:dyDescent="0.25">
      <c r="A188" s="1528"/>
      <c r="B188" s="1403" t="s">
        <v>6</v>
      </c>
      <c r="C188" s="1403">
        <v>7</v>
      </c>
      <c r="D188" s="1403" t="s">
        <v>211</v>
      </c>
      <c r="E188" s="1403" t="s">
        <v>392</v>
      </c>
      <c r="F188" s="1403"/>
      <c r="G188" s="1403">
        <v>1</v>
      </c>
      <c r="H188" s="1403"/>
      <c r="I188" s="595">
        <v>45839</v>
      </c>
      <c r="J188" s="595">
        <v>45689</v>
      </c>
      <c r="K188" s="1403">
        <v>0</v>
      </c>
      <c r="L188" s="1403">
        <v>2</v>
      </c>
      <c r="M188" s="1406">
        <v>250</v>
      </c>
      <c r="N188" s="1545"/>
      <c r="O188" s="622" t="s">
        <v>377</v>
      </c>
      <c r="P188" s="925"/>
    </row>
    <row r="189" spans="1:16" ht="63.75" customHeight="1" thickBot="1" x14ac:dyDescent="0.3">
      <c r="A189" s="1529"/>
      <c r="B189" s="1404" t="s">
        <v>6</v>
      </c>
      <c r="C189" s="1404">
        <v>8</v>
      </c>
      <c r="D189" s="1404" t="s">
        <v>212</v>
      </c>
      <c r="E189" s="1404" t="s">
        <v>392</v>
      </c>
      <c r="F189" s="1404"/>
      <c r="G189" s="1404"/>
      <c r="H189" s="1404"/>
      <c r="I189" s="995">
        <v>45839</v>
      </c>
      <c r="J189" s="995">
        <v>45689</v>
      </c>
      <c r="K189" s="1404">
        <v>0</v>
      </c>
      <c r="L189" s="1404">
        <v>2</v>
      </c>
      <c r="M189" s="1407">
        <v>250</v>
      </c>
      <c r="N189" s="1548"/>
      <c r="O189" s="628" t="s">
        <v>377</v>
      </c>
      <c r="P189" s="925"/>
    </row>
    <row r="190" spans="1:16" ht="15.75" x14ac:dyDescent="0.25">
      <c r="A190" s="1645" t="s">
        <v>389</v>
      </c>
      <c r="B190" s="1422" t="s">
        <v>6</v>
      </c>
      <c r="C190" s="1422">
        <v>1</v>
      </c>
      <c r="D190" s="972">
        <v>6080014931</v>
      </c>
      <c r="E190" s="1416" t="s">
        <v>392</v>
      </c>
      <c r="F190" s="1422"/>
      <c r="G190" s="1422">
        <v>1</v>
      </c>
      <c r="H190" s="1422"/>
      <c r="I190" s="973">
        <v>45962</v>
      </c>
      <c r="J190" s="973">
        <v>45992</v>
      </c>
      <c r="K190" s="1422">
        <v>0</v>
      </c>
      <c r="L190" s="1416">
        <v>4</v>
      </c>
      <c r="M190" s="1422">
        <v>1000</v>
      </c>
      <c r="N190" s="1637" t="s">
        <v>736</v>
      </c>
      <c r="O190" s="981" t="s">
        <v>382</v>
      </c>
      <c r="P190" s="925"/>
    </row>
    <row r="191" spans="1:16" ht="51.75" customHeight="1" thickBot="1" x14ac:dyDescent="0.3">
      <c r="A191" s="1647"/>
      <c r="B191" s="1424" t="s">
        <v>6</v>
      </c>
      <c r="C191" s="1424">
        <v>2</v>
      </c>
      <c r="D191" s="998">
        <v>6080014932</v>
      </c>
      <c r="E191" s="1418" t="s">
        <v>392</v>
      </c>
      <c r="F191" s="1424"/>
      <c r="G191" s="1424"/>
      <c r="H191" s="1424"/>
      <c r="I191" s="978">
        <v>45962</v>
      </c>
      <c r="J191" s="978">
        <v>45992</v>
      </c>
      <c r="K191" s="1424">
        <v>0</v>
      </c>
      <c r="L191" s="1418">
        <v>4</v>
      </c>
      <c r="M191" s="1424">
        <v>1000</v>
      </c>
      <c r="N191" s="1657"/>
      <c r="O191" s="996" t="s">
        <v>382</v>
      </c>
      <c r="P191" s="925"/>
    </row>
    <row r="192" spans="1:16" ht="25.5" customHeight="1" x14ac:dyDescent="0.25">
      <c r="A192" s="1533" t="s">
        <v>399</v>
      </c>
      <c r="B192" s="1412" t="s">
        <v>6</v>
      </c>
      <c r="C192" s="1412">
        <v>1</v>
      </c>
      <c r="D192" s="603">
        <v>6080014742</v>
      </c>
      <c r="E192" s="1408" t="s">
        <v>391</v>
      </c>
      <c r="F192" s="1412"/>
      <c r="G192" s="1412"/>
      <c r="H192" s="1412"/>
      <c r="I192" s="604">
        <v>45689</v>
      </c>
      <c r="J192" s="604">
        <v>45992</v>
      </c>
      <c r="K192" s="1412">
        <v>0</v>
      </c>
      <c r="L192" s="1408">
        <v>4</v>
      </c>
      <c r="M192" s="1412">
        <v>1000</v>
      </c>
      <c r="N192" s="1554" t="s">
        <v>737</v>
      </c>
      <c r="O192" s="621" t="s">
        <v>382</v>
      </c>
      <c r="P192" s="925"/>
    </row>
    <row r="193" spans="1:16" ht="26.25" customHeight="1" x14ac:dyDescent="0.25">
      <c r="A193" s="1534"/>
      <c r="B193" s="1406" t="s">
        <v>6</v>
      </c>
      <c r="C193" s="1406">
        <v>2</v>
      </c>
      <c r="D193" s="607">
        <v>298412396</v>
      </c>
      <c r="E193" s="1403" t="s">
        <v>391</v>
      </c>
      <c r="F193" s="1406"/>
      <c r="G193" s="1406"/>
      <c r="H193" s="1406"/>
      <c r="I193" s="608">
        <v>45689</v>
      </c>
      <c r="J193" s="608">
        <v>45992</v>
      </c>
      <c r="K193" s="1406">
        <v>0</v>
      </c>
      <c r="L193" s="1403">
        <v>4</v>
      </c>
      <c r="M193" s="1406">
        <v>1000</v>
      </c>
      <c r="N193" s="1545"/>
      <c r="O193" s="622" t="s">
        <v>388</v>
      </c>
      <c r="P193" s="925"/>
    </row>
    <row r="194" spans="1:16" ht="22.5" customHeight="1" thickBot="1" x14ac:dyDescent="0.3">
      <c r="A194" s="1535"/>
      <c r="B194" s="1407" t="s">
        <v>6</v>
      </c>
      <c r="C194" s="1407">
        <v>3</v>
      </c>
      <c r="D194" s="610">
        <v>6080014743</v>
      </c>
      <c r="E194" s="1404" t="s">
        <v>391</v>
      </c>
      <c r="F194" s="1407"/>
      <c r="G194" s="1407"/>
      <c r="H194" s="1407"/>
      <c r="I194" s="611">
        <v>45689</v>
      </c>
      <c r="J194" s="611">
        <v>45992</v>
      </c>
      <c r="K194" s="1407">
        <v>0</v>
      </c>
      <c r="L194" s="1404">
        <v>4</v>
      </c>
      <c r="M194" s="1407">
        <v>450</v>
      </c>
      <c r="N194" s="1548"/>
      <c r="O194" s="628" t="s">
        <v>382</v>
      </c>
      <c r="P194" s="925"/>
    </row>
    <row r="195" spans="1:16" ht="15.75" x14ac:dyDescent="0.25">
      <c r="A195" s="1653" t="s">
        <v>981</v>
      </c>
      <c r="B195" s="1422" t="s">
        <v>6</v>
      </c>
      <c r="C195" s="1416">
        <v>1</v>
      </c>
      <c r="D195" s="1422">
        <v>706884</v>
      </c>
      <c r="E195" s="1416" t="s">
        <v>392</v>
      </c>
      <c r="F195" s="1422"/>
      <c r="G195" s="1422"/>
      <c r="H195" s="1422"/>
      <c r="I195" s="973">
        <v>45870</v>
      </c>
      <c r="J195" s="973">
        <v>45992</v>
      </c>
      <c r="K195" s="1422">
        <v>0</v>
      </c>
      <c r="L195" s="1416">
        <v>4</v>
      </c>
      <c r="M195" s="1416">
        <v>1800</v>
      </c>
      <c r="N195" s="1637" t="s">
        <v>738</v>
      </c>
      <c r="O195" s="981" t="s">
        <v>375</v>
      </c>
      <c r="P195" s="925"/>
    </row>
    <row r="196" spans="1:16" ht="15.75" x14ac:dyDescent="0.25">
      <c r="A196" s="1654"/>
      <c r="B196" s="1423" t="s">
        <v>6</v>
      </c>
      <c r="C196" s="1417">
        <v>2</v>
      </c>
      <c r="D196" s="1423">
        <v>706881</v>
      </c>
      <c r="E196" s="1417" t="s">
        <v>392</v>
      </c>
      <c r="F196" s="1423"/>
      <c r="G196" s="1423"/>
      <c r="H196" s="1423"/>
      <c r="I196" s="974">
        <v>45870</v>
      </c>
      <c r="J196" s="974">
        <v>45992</v>
      </c>
      <c r="K196" s="1423">
        <v>0</v>
      </c>
      <c r="L196" s="1417">
        <v>4</v>
      </c>
      <c r="M196" s="1417">
        <v>1000</v>
      </c>
      <c r="N196" s="1638"/>
      <c r="O196" s="983" t="s">
        <v>375</v>
      </c>
      <c r="P196" s="925"/>
    </row>
    <row r="197" spans="1:16" ht="15.75" x14ac:dyDescent="0.25">
      <c r="A197" s="1654"/>
      <c r="B197" s="1423" t="s">
        <v>6</v>
      </c>
      <c r="C197" s="1417">
        <v>3</v>
      </c>
      <c r="D197" s="1423">
        <v>706900</v>
      </c>
      <c r="E197" s="1417" t="s">
        <v>392</v>
      </c>
      <c r="F197" s="1423"/>
      <c r="G197" s="1423"/>
      <c r="H197" s="1423"/>
      <c r="I197" s="974">
        <v>45870</v>
      </c>
      <c r="J197" s="974">
        <v>45992</v>
      </c>
      <c r="K197" s="1423">
        <v>1</v>
      </c>
      <c r="L197" s="1417">
        <v>4</v>
      </c>
      <c r="M197" s="1417">
        <v>1000</v>
      </c>
      <c r="N197" s="1638"/>
      <c r="O197" s="983" t="s">
        <v>375</v>
      </c>
      <c r="P197" s="925"/>
    </row>
    <row r="198" spans="1:16" ht="15.75" x14ac:dyDescent="0.25">
      <c r="A198" s="1654"/>
      <c r="B198" s="1423" t="s">
        <v>6</v>
      </c>
      <c r="C198" s="1417">
        <v>4</v>
      </c>
      <c r="D198" s="1423">
        <v>706901</v>
      </c>
      <c r="E198" s="1417" t="s">
        <v>392</v>
      </c>
      <c r="F198" s="1423"/>
      <c r="G198" s="1423"/>
      <c r="H198" s="1423"/>
      <c r="I198" s="974">
        <v>45870</v>
      </c>
      <c r="J198" s="974">
        <v>45992</v>
      </c>
      <c r="K198" s="1423">
        <v>1</v>
      </c>
      <c r="L198" s="1417">
        <v>4</v>
      </c>
      <c r="M198" s="1417">
        <v>1800</v>
      </c>
      <c r="N198" s="1638"/>
      <c r="O198" s="983" t="s">
        <v>375</v>
      </c>
      <c r="P198" s="925"/>
    </row>
    <row r="199" spans="1:16" ht="15.75" x14ac:dyDescent="0.25">
      <c r="A199" s="1654"/>
      <c r="B199" s="1423" t="s">
        <v>6</v>
      </c>
      <c r="C199" s="1417">
        <v>5</v>
      </c>
      <c r="D199" s="1423">
        <v>706882</v>
      </c>
      <c r="E199" s="1417" t="s">
        <v>392</v>
      </c>
      <c r="F199" s="1423"/>
      <c r="G199" s="1423"/>
      <c r="H199" s="1423"/>
      <c r="I199" s="974">
        <v>45870</v>
      </c>
      <c r="J199" s="974">
        <v>45992</v>
      </c>
      <c r="K199" s="1423">
        <v>0</v>
      </c>
      <c r="L199" s="1417">
        <v>4</v>
      </c>
      <c r="M199" s="1417">
        <v>630</v>
      </c>
      <c r="N199" s="1638"/>
      <c r="O199" s="983" t="s">
        <v>375</v>
      </c>
      <c r="P199" s="925"/>
    </row>
    <row r="200" spans="1:16" ht="15.75" x14ac:dyDescent="0.25">
      <c r="A200" s="1654"/>
      <c r="B200" s="1423" t="s">
        <v>6</v>
      </c>
      <c r="C200" s="1417">
        <v>6</v>
      </c>
      <c r="D200" s="1423">
        <v>706883</v>
      </c>
      <c r="E200" s="1417" t="s">
        <v>392</v>
      </c>
      <c r="F200" s="1423"/>
      <c r="G200" s="1423"/>
      <c r="H200" s="1423"/>
      <c r="I200" s="974">
        <v>45870</v>
      </c>
      <c r="J200" s="974">
        <v>45992</v>
      </c>
      <c r="K200" s="1423">
        <v>0</v>
      </c>
      <c r="L200" s="1417">
        <v>4</v>
      </c>
      <c r="M200" s="1417">
        <v>630</v>
      </c>
      <c r="N200" s="1638"/>
      <c r="O200" s="983" t="s">
        <v>375</v>
      </c>
      <c r="P200" s="925"/>
    </row>
    <row r="201" spans="1:16" ht="32.25" thickBot="1" x14ac:dyDescent="0.3">
      <c r="A201" s="1655"/>
      <c r="B201" s="1424" t="s">
        <v>6</v>
      </c>
      <c r="C201" s="1418">
        <v>7</v>
      </c>
      <c r="D201" s="1424">
        <v>176638</v>
      </c>
      <c r="E201" s="1418" t="s">
        <v>391</v>
      </c>
      <c r="F201" s="1424"/>
      <c r="G201" s="1424"/>
      <c r="H201" s="1424"/>
      <c r="I201" s="978">
        <v>45870</v>
      </c>
      <c r="J201" s="978">
        <v>45992</v>
      </c>
      <c r="K201" s="1424">
        <v>0</v>
      </c>
      <c r="L201" s="1418">
        <v>4</v>
      </c>
      <c r="M201" s="1418">
        <v>250</v>
      </c>
      <c r="N201" s="1657"/>
      <c r="O201" s="996" t="s">
        <v>377</v>
      </c>
      <c r="P201" s="925"/>
    </row>
    <row r="202" spans="1:16" ht="15.75" customHeight="1" x14ac:dyDescent="0.25">
      <c r="A202" s="1527" t="s">
        <v>1006</v>
      </c>
      <c r="B202" s="1606" t="s">
        <v>6</v>
      </c>
      <c r="C202" s="1408">
        <v>1</v>
      </c>
      <c r="D202" s="1408" t="s">
        <v>771</v>
      </c>
      <c r="E202" s="1408" t="s">
        <v>392</v>
      </c>
      <c r="F202" s="1412"/>
      <c r="G202" s="1412"/>
      <c r="H202" s="1412"/>
      <c r="I202" s="604">
        <v>45870</v>
      </c>
      <c r="J202" s="604">
        <v>45992</v>
      </c>
      <c r="K202" s="1412">
        <v>0</v>
      </c>
      <c r="L202" s="1408">
        <v>3</v>
      </c>
      <c r="M202" s="1408">
        <v>1000</v>
      </c>
      <c r="N202" s="1555" t="s">
        <v>739</v>
      </c>
      <c r="O202" s="621" t="s">
        <v>374</v>
      </c>
      <c r="P202" s="925"/>
    </row>
    <row r="203" spans="1:16" ht="15.75" x14ac:dyDescent="0.25">
      <c r="A203" s="1528"/>
      <c r="B203" s="1542"/>
      <c r="C203" s="1403">
        <v>2</v>
      </c>
      <c r="D203" s="1403" t="s">
        <v>772</v>
      </c>
      <c r="E203" s="1403" t="s">
        <v>392</v>
      </c>
      <c r="F203" s="1406"/>
      <c r="G203" s="1406"/>
      <c r="H203" s="1406"/>
      <c r="I203" s="608">
        <v>45870</v>
      </c>
      <c r="J203" s="608">
        <v>45992</v>
      </c>
      <c r="K203" s="1406">
        <v>0</v>
      </c>
      <c r="L203" s="1403">
        <v>3</v>
      </c>
      <c r="M203" s="1403">
        <v>1000</v>
      </c>
      <c r="N203" s="1551"/>
      <c r="O203" s="622" t="s">
        <v>374</v>
      </c>
      <c r="P203" s="925"/>
    </row>
    <row r="204" spans="1:16" ht="15.75" x14ac:dyDescent="0.25">
      <c r="A204" s="1528"/>
      <c r="B204" s="1542"/>
      <c r="C204" s="926">
        <v>3</v>
      </c>
      <c r="D204" s="926" t="s">
        <v>773</v>
      </c>
      <c r="E204" s="926" t="s">
        <v>392</v>
      </c>
      <c r="F204" s="927"/>
      <c r="G204" s="927"/>
      <c r="H204" s="927"/>
      <c r="I204" s="989">
        <v>45870</v>
      </c>
      <c r="J204" s="608">
        <v>45992</v>
      </c>
      <c r="K204" s="927">
        <v>0</v>
      </c>
      <c r="L204" s="926">
        <v>2</v>
      </c>
      <c r="M204" s="926">
        <v>2000</v>
      </c>
      <c r="N204" s="1551"/>
      <c r="O204" s="622" t="s">
        <v>374</v>
      </c>
      <c r="P204" s="925"/>
    </row>
    <row r="205" spans="1:16" ht="15.75" x14ac:dyDescent="0.25">
      <c r="A205" s="1528"/>
      <c r="B205" s="1542"/>
      <c r="C205" s="926">
        <v>4</v>
      </c>
      <c r="D205" s="926" t="s">
        <v>774</v>
      </c>
      <c r="E205" s="926" t="s">
        <v>392</v>
      </c>
      <c r="F205" s="927"/>
      <c r="G205" s="927"/>
      <c r="H205" s="927"/>
      <c r="I205" s="608">
        <v>45870</v>
      </c>
      <c r="J205" s="608">
        <v>45992</v>
      </c>
      <c r="K205" s="927">
        <v>0</v>
      </c>
      <c r="L205" s="926">
        <v>2</v>
      </c>
      <c r="M205" s="926">
        <v>2000</v>
      </c>
      <c r="N205" s="1551"/>
      <c r="O205" s="622" t="s">
        <v>374</v>
      </c>
      <c r="P205" s="925"/>
    </row>
    <row r="206" spans="1:16" ht="15.75" x14ac:dyDescent="0.25">
      <c r="A206" s="1528"/>
      <c r="B206" s="1542"/>
      <c r="C206" s="1403">
        <v>5</v>
      </c>
      <c r="D206" s="1403" t="s">
        <v>758</v>
      </c>
      <c r="E206" s="1403" t="s">
        <v>392</v>
      </c>
      <c r="F206" s="1406"/>
      <c r="G206" s="1406"/>
      <c r="H206" s="1406"/>
      <c r="I206" s="608">
        <v>45870</v>
      </c>
      <c r="J206" s="608">
        <v>45992</v>
      </c>
      <c r="K206" s="1406">
        <v>0</v>
      </c>
      <c r="L206" s="1403">
        <v>2</v>
      </c>
      <c r="M206" s="1403">
        <v>2000</v>
      </c>
      <c r="N206" s="1551"/>
      <c r="O206" s="622" t="s">
        <v>374</v>
      </c>
      <c r="P206" s="925"/>
    </row>
    <row r="207" spans="1:16" ht="15.75" x14ac:dyDescent="0.25">
      <c r="A207" s="1528"/>
      <c r="B207" s="1542"/>
      <c r="C207" s="1403">
        <v>6</v>
      </c>
      <c r="D207" s="1403" t="s">
        <v>759</v>
      </c>
      <c r="E207" s="1403" t="s">
        <v>392</v>
      </c>
      <c r="F207" s="1406"/>
      <c r="G207" s="1406"/>
      <c r="H207" s="1406"/>
      <c r="I207" s="989">
        <v>45870</v>
      </c>
      <c r="J207" s="608">
        <v>45992</v>
      </c>
      <c r="K207" s="1406">
        <v>0</v>
      </c>
      <c r="L207" s="1403">
        <v>2</v>
      </c>
      <c r="M207" s="1403">
        <v>2000</v>
      </c>
      <c r="N207" s="1551"/>
      <c r="O207" s="622" t="s">
        <v>374</v>
      </c>
      <c r="P207" s="925"/>
    </row>
    <row r="208" spans="1:16" ht="15.75" x14ac:dyDescent="0.25">
      <c r="A208" s="1528"/>
      <c r="B208" s="1542"/>
      <c r="C208" s="1403" t="s">
        <v>566</v>
      </c>
      <c r="D208" s="1403" t="s">
        <v>775</v>
      </c>
      <c r="E208" s="1403" t="s">
        <v>392</v>
      </c>
      <c r="F208" s="1406"/>
      <c r="G208" s="1406"/>
      <c r="H208" s="1406"/>
      <c r="I208" s="608">
        <v>45870</v>
      </c>
      <c r="J208" s="608">
        <v>45992</v>
      </c>
      <c r="K208" s="1406">
        <v>0</v>
      </c>
      <c r="L208" s="1403">
        <v>3</v>
      </c>
      <c r="M208" s="1403">
        <v>2000</v>
      </c>
      <c r="N208" s="1551"/>
      <c r="O208" s="622" t="s">
        <v>374</v>
      </c>
      <c r="P208" s="925"/>
    </row>
    <row r="209" spans="1:16" ht="15.75" x14ac:dyDescent="0.25">
      <c r="A209" s="1528"/>
      <c r="B209" s="1542"/>
      <c r="C209" s="1403" t="s">
        <v>567</v>
      </c>
      <c r="D209" s="1403" t="s">
        <v>776</v>
      </c>
      <c r="E209" s="1403" t="s">
        <v>392</v>
      </c>
      <c r="F209" s="1406"/>
      <c r="G209" s="1406"/>
      <c r="H209" s="1406"/>
      <c r="I209" s="608">
        <v>45870</v>
      </c>
      <c r="J209" s="608">
        <v>45992</v>
      </c>
      <c r="K209" s="1406">
        <v>0</v>
      </c>
      <c r="L209" s="1403">
        <v>3</v>
      </c>
      <c r="M209" s="1403">
        <v>2000</v>
      </c>
      <c r="N209" s="1551"/>
      <c r="O209" s="622" t="s">
        <v>374</v>
      </c>
      <c r="P209" s="925"/>
    </row>
    <row r="210" spans="1:16" ht="15.75" x14ac:dyDescent="0.25">
      <c r="A210" s="1528"/>
      <c r="B210" s="1542"/>
      <c r="C210" s="1403">
        <v>8</v>
      </c>
      <c r="D210" s="1403" t="s">
        <v>777</v>
      </c>
      <c r="E210" s="1403" t="s">
        <v>391</v>
      </c>
      <c r="F210" s="1406"/>
      <c r="G210" s="1406"/>
      <c r="H210" s="1406"/>
      <c r="I210" s="989">
        <v>45870</v>
      </c>
      <c r="J210" s="608">
        <v>45992</v>
      </c>
      <c r="K210" s="1406">
        <v>0</v>
      </c>
      <c r="L210" s="1403">
        <v>2</v>
      </c>
      <c r="M210" s="1403">
        <v>2000</v>
      </c>
      <c r="N210" s="1551"/>
      <c r="O210" s="622" t="s">
        <v>374</v>
      </c>
      <c r="P210" s="925"/>
    </row>
    <row r="211" spans="1:16" ht="15.75" x14ac:dyDescent="0.25">
      <c r="A211" s="1528"/>
      <c r="B211" s="1542"/>
      <c r="C211" s="1403">
        <v>9</v>
      </c>
      <c r="D211" s="1403" t="s">
        <v>778</v>
      </c>
      <c r="E211" s="1403" t="s">
        <v>391</v>
      </c>
      <c r="F211" s="1406"/>
      <c r="G211" s="1406"/>
      <c r="H211" s="1406"/>
      <c r="I211" s="608">
        <v>45870</v>
      </c>
      <c r="J211" s="608">
        <v>45992</v>
      </c>
      <c r="K211" s="1406">
        <v>0</v>
      </c>
      <c r="L211" s="1403">
        <v>2</v>
      </c>
      <c r="M211" s="1403">
        <v>2000</v>
      </c>
      <c r="N211" s="1551"/>
      <c r="O211" s="622" t="s">
        <v>374</v>
      </c>
      <c r="P211" s="925"/>
    </row>
    <row r="212" spans="1:16" ht="15.75" x14ac:dyDescent="0.25">
      <c r="A212" s="1528"/>
      <c r="B212" s="1542"/>
      <c r="C212" s="1403">
        <v>10</v>
      </c>
      <c r="D212" s="1403" t="s">
        <v>779</v>
      </c>
      <c r="E212" s="1403" t="s">
        <v>391</v>
      </c>
      <c r="F212" s="1406"/>
      <c r="G212" s="1406"/>
      <c r="H212" s="1406"/>
      <c r="I212" s="608">
        <v>45870</v>
      </c>
      <c r="J212" s="608">
        <v>45992</v>
      </c>
      <c r="K212" s="1406">
        <v>0</v>
      </c>
      <c r="L212" s="1403">
        <v>2</v>
      </c>
      <c r="M212" s="1403">
        <v>2000</v>
      </c>
      <c r="N212" s="1551"/>
      <c r="O212" s="622" t="s">
        <v>374</v>
      </c>
      <c r="P212" s="925"/>
    </row>
    <row r="213" spans="1:16" ht="15.75" x14ac:dyDescent="0.25">
      <c r="A213" s="1528"/>
      <c r="B213" s="1542"/>
      <c r="C213" s="1403">
        <v>11</v>
      </c>
      <c r="D213" s="1403" t="s">
        <v>780</v>
      </c>
      <c r="E213" s="1403" t="s">
        <v>392</v>
      </c>
      <c r="F213" s="1406"/>
      <c r="G213" s="1406"/>
      <c r="H213" s="1406"/>
      <c r="I213" s="989">
        <v>45870</v>
      </c>
      <c r="J213" s="608">
        <v>45992</v>
      </c>
      <c r="K213" s="1406">
        <v>0</v>
      </c>
      <c r="L213" s="1403">
        <v>2</v>
      </c>
      <c r="M213" s="1403">
        <v>1600</v>
      </c>
      <c r="N213" s="1551"/>
      <c r="O213" s="622" t="s">
        <v>374</v>
      </c>
      <c r="P213" s="925"/>
    </row>
    <row r="214" spans="1:16" ht="15.75" x14ac:dyDescent="0.25">
      <c r="A214" s="1528"/>
      <c r="B214" s="1542"/>
      <c r="C214" s="1403">
        <v>12</v>
      </c>
      <c r="D214" s="1403" t="s">
        <v>781</v>
      </c>
      <c r="E214" s="1403" t="s">
        <v>392</v>
      </c>
      <c r="F214" s="1406"/>
      <c r="G214" s="1406"/>
      <c r="H214" s="1406"/>
      <c r="I214" s="608">
        <v>45870</v>
      </c>
      <c r="J214" s="608">
        <v>45992</v>
      </c>
      <c r="K214" s="1406">
        <v>0</v>
      </c>
      <c r="L214" s="1403">
        <v>2</v>
      </c>
      <c r="M214" s="1403">
        <v>1600</v>
      </c>
      <c r="N214" s="1551"/>
      <c r="O214" s="622" t="s">
        <v>374</v>
      </c>
      <c r="P214" s="925"/>
    </row>
    <row r="215" spans="1:16" ht="15.75" x14ac:dyDescent="0.25">
      <c r="A215" s="1528"/>
      <c r="B215" s="1542"/>
      <c r="C215" s="1403">
        <v>13</v>
      </c>
      <c r="D215" s="1403" t="s">
        <v>782</v>
      </c>
      <c r="E215" s="1403" t="s">
        <v>393</v>
      </c>
      <c r="F215" s="1406"/>
      <c r="G215" s="1406"/>
      <c r="H215" s="1406"/>
      <c r="I215" s="608">
        <v>45870</v>
      </c>
      <c r="J215" s="608" t="s">
        <v>6</v>
      </c>
      <c r="K215" s="1406">
        <v>0</v>
      </c>
      <c r="L215" s="1403">
        <v>2</v>
      </c>
      <c r="M215" s="1403">
        <v>1600</v>
      </c>
      <c r="N215" s="1551"/>
      <c r="O215" s="622" t="s">
        <v>374</v>
      </c>
      <c r="P215" s="925"/>
    </row>
    <row r="216" spans="1:16" ht="15.75" x14ac:dyDescent="0.25">
      <c r="A216" s="1528"/>
      <c r="B216" s="1542"/>
      <c r="C216" s="1403">
        <v>14</v>
      </c>
      <c r="D216" s="1403" t="s">
        <v>783</v>
      </c>
      <c r="E216" s="1403" t="s">
        <v>393</v>
      </c>
      <c r="F216" s="1406"/>
      <c r="G216" s="1406"/>
      <c r="H216" s="1406"/>
      <c r="I216" s="989">
        <v>45870</v>
      </c>
      <c r="J216" s="608" t="s">
        <v>6</v>
      </c>
      <c r="K216" s="1406">
        <v>0</v>
      </c>
      <c r="L216" s="1403">
        <v>2</v>
      </c>
      <c r="M216" s="1403">
        <v>1600</v>
      </c>
      <c r="N216" s="1551"/>
      <c r="O216" s="622" t="s">
        <v>374</v>
      </c>
      <c r="P216" s="925"/>
    </row>
    <row r="217" spans="1:16" ht="15.75" x14ac:dyDescent="0.25">
      <c r="A217" s="1528"/>
      <c r="B217" s="1542"/>
      <c r="C217" s="1403">
        <v>15</v>
      </c>
      <c r="D217" s="1403" t="s">
        <v>784</v>
      </c>
      <c r="E217" s="1403" t="s">
        <v>391</v>
      </c>
      <c r="F217" s="1406"/>
      <c r="G217" s="1406"/>
      <c r="H217" s="1406"/>
      <c r="I217" s="608">
        <v>45870</v>
      </c>
      <c r="J217" s="608">
        <v>45992</v>
      </c>
      <c r="K217" s="1406">
        <v>0</v>
      </c>
      <c r="L217" s="1403">
        <v>2</v>
      </c>
      <c r="M217" s="1403">
        <v>2500</v>
      </c>
      <c r="N217" s="1551"/>
      <c r="O217" s="622" t="s">
        <v>374</v>
      </c>
      <c r="P217" s="925"/>
    </row>
    <row r="218" spans="1:16" ht="15.75" x14ac:dyDescent="0.25">
      <c r="A218" s="1528"/>
      <c r="B218" s="1542"/>
      <c r="C218" s="1403">
        <v>16</v>
      </c>
      <c r="D218" s="1403" t="s">
        <v>760</v>
      </c>
      <c r="E218" s="1403" t="s">
        <v>392</v>
      </c>
      <c r="F218" s="1406"/>
      <c r="G218" s="1406"/>
      <c r="H218" s="1406"/>
      <c r="I218" s="608">
        <v>45870</v>
      </c>
      <c r="J218" s="608">
        <v>45992</v>
      </c>
      <c r="K218" s="1406">
        <v>0</v>
      </c>
      <c r="L218" s="1403">
        <v>2</v>
      </c>
      <c r="M218" s="1403">
        <v>2000</v>
      </c>
      <c r="N218" s="1551"/>
      <c r="O218" s="622" t="s">
        <v>374</v>
      </c>
      <c r="P218" s="925"/>
    </row>
    <row r="219" spans="1:16" ht="15.75" x14ac:dyDescent="0.25">
      <c r="A219" s="1528"/>
      <c r="B219" s="1542"/>
      <c r="C219" s="1403">
        <v>17</v>
      </c>
      <c r="D219" s="1403" t="s">
        <v>761</v>
      </c>
      <c r="E219" s="1403" t="s">
        <v>392</v>
      </c>
      <c r="F219" s="1406">
        <v>1</v>
      </c>
      <c r="G219" s="1406"/>
      <c r="H219" s="1406"/>
      <c r="I219" s="989">
        <v>45870</v>
      </c>
      <c r="J219" s="608">
        <v>45992</v>
      </c>
      <c r="K219" s="1406">
        <v>0</v>
      </c>
      <c r="L219" s="1403">
        <v>2</v>
      </c>
      <c r="M219" s="1403">
        <v>2000</v>
      </c>
      <c r="N219" s="1551"/>
      <c r="O219" s="622" t="s">
        <v>374</v>
      </c>
      <c r="P219" s="925"/>
    </row>
    <row r="220" spans="1:16" ht="15.75" x14ac:dyDescent="0.25">
      <c r="A220" s="1528"/>
      <c r="B220" s="1542"/>
      <c r="C220" s="1403">
        <v>18</v>
      </c>
      <c r="D220" s="1403" t="s">
        <v>785</v>
      </c>
      <c r="E220" s="1403" t="s">
        <v>391</v>
      </c>
      <c r="F220" s="1406"/>
      <c r="G220" s="1406"/>
      <c r="H220" s="1406"/>
      <c r="I220" s="608">
        <v>45870</v>
      </c>
      <c r="J220" s="608">
        <v>45992</v>
      </c>
      <c r="K220" s="1406">
        <v>0</v>
      </c>
      <c r="L220" s="1403">
        <v>2</v>
      </c>
      <c r="M220" s="1403">
        <v>1600</v>
      </c>
      <c r="N220" s="1551"/>
      <c r="O220" s="622" t="s">
        <v>374</v>
      </c>
      <c r="P220" s="925"/>
    </row>
    <row r="221" spans="1:16" ht="15.75" x14ac:dyDescent="0.25">
      <c r="A221" s="1528"/>
      <c r="B221" s="1542"/>
      <c r="C221" s="1403">
        <v>19</v>
      </c>
      <c r="D221" s="1403" t="s">
        <v>786</v>
      </c>
      <c r="E221" s="1403" t="s">
        <v>391</v>
      </c>
      <c r="F221" s="1406"/>
      <c r="G221" s="1406"/>
      <c r="H221" s="1406"/>
      <c r="I221" s="608">
        <v>45870</v>
      </c>
      <c r="J221" s="608">
        <v>45992</v>
      </c>
      <c r="K221" s="1406">
        <v>0</v>
      </c>
      <c r="L221" s="1403">
        <v>2</v>
      </c>
      <c r="M221" s="1403">
        <v>1600</v>
      </c>
      <c r="N221" s="1551"/>
      <c r="O221" s="622" t="s">
        <v>374</v>
      </c>
      <c r="P221" s="925"/>
    </row>
    <row r="222" spans="1:16" ht="15.75" x14ac:dyDescent="0.25">
      <c r="A222" s="1528"/>
      <c r="B222" s="1542"/>
      <c r="C222" s="1403">
        <v>20</v>
      </c>
      <c r="D222" s="1403" t="s">
        <v>787</v>
      </c>
      <c r="E222" s="1403" t="s">
        <v>392</v>
      </c>
      <c r="F222" s="1406"/>
      <c r="G222" s="1406"/>
      <c r="H222" s="1406"/>
      <c r="I222" s="989">
        <v>45870</v>
      </c>
      <c r="J222" s="608">
        <v>45992</v>
      </c>
      <c r="K222" s="1406">
        <v>0</v>
      </c>
      <c r="L222" s="1403">
        <v>2</v>
      </c>
      <c r="M222" s="1403">
        <v>1000</v>
      </c>
      <c r="N222" s="1551"/>
      <c r="O222" s="622" t="s">
        <v>374</v>
      </c>
      <c r="P222" s="925"/>
    </row>
    <row r="223" spans="1:16" ht="15.75" x14ac:dyDescent="0.25">
      <c r="A223" s="1528"/>
      <c r="B223" s="1542"/>
      <c r="C223" s="1403">
        <v>21</v>
      </c>
      <c r="D223" s="1403" t="s">
        <v>788</v>
      </c>
      <c r="E223" s="1403" t="s">
        <v>392</v>
      </c>
      <c r="F223" s="1406"/>
      <c r="G223" s="1406"/>
      <c r="H223" s="1406">
        <v>1</v>
      </c>
      <c r="I223" s="608">
        <v>45870</v>
      </c>
      <c r="J223" s="608">
        <v>45992</v>
      </c>
      <c r="K223" s="1406">
        <v>0</v>
      </c>
      <c r="L223" s="1403">
        <v>2</v>
      </c>
      <c r="M223" s="1403">
        <v>1000</v>
      </c>
      <c r="N223" s="1551"/>
      <c r="O223" s="622" t="s">
        <v>374</v>
      </c>
      <c r="P223" s="925"/>
    </row>
    <row r="224" spans="1:16" ht="15.75" x14ac:dyDescent="0.25">
      <c r="A224" s="1528"/>
      <c r="B224" s="1542"/>
      <c r="C224" s="1403">
        <v>22</v>
      </c>
      <c r="D224" s="1403" t="s">
        <v>789</v>
      </c>
      <c r="E224" s="1403" t="s">
        <v>392</v>
      </c>
      <c r="F224" s="1406"/>
      <c r="G224" s="1406"/>
      <c r="H224" s="1406"/>
      <c r="I224" s="608">
        <v>45870</v>
      </c>
      <c r="J224" s="608">
        <v>45992</v>
      </c>
      <c r="K224" s="1406">
        <v>0</v>
      </c>
      <c r="L224" s="1403">
        <v>2</v>
      </c>
      <c r="M224" s="1403">
        <v>2500</v>
      </c>
      <c r="N224" s="1551"/>
      <c r="O224" s="622" t="s">
        <v>374</v>
      </c>
      <c r="P224" s="925"/>
    </row>
    <row r="225" spans="1:16" ht="15.75" x14ac:dyDescent="0.25">
      <c r="A225" s="1528"/>
      <c r="B225" s="1542"/>
      <c r="C225" s="1403">
        <v>23</v>
      </c>
      <c r="D225" s="1403" t="s">
        <v>790</v>
      </c>
      <c r="E225" s="1403" t="s">
        <v>392</v>
      </c>
      <c r="F225" s="1406"/>
      <c r="G225" s="1406"/>
      <c r="H225" s="1406"/>
      <c r="I225" s="989">
        <v>45870</v>
      </c>
      <c r="J225" s="608">
        <v>45992</v>
      </c>
      <c r="K225" s="1406">
        <v>0</v>
      </c>
      <c r="L225" s="1403">
        <v>2</v>
      </c>
      <c r="M225" s="1403">
        <v>2500</v>
      </c>
      <c r="N225" s="1551"/>
      <c r="O225" s="622" t="s">
        <v>374</v>
      </c>
      <c r="P225" s="925"/>
    </row>
    <row r="226" spans="1:16" ht="15.75" x14ac:dyDescent="0.25">
      <c r="A226" s="1528"/>
      <c r="B226" s="1542"/>
      <c r="C226" s="1403">
        <v>24</v>
      </c>
      <c r="D226" s="1403" t="s">
        <v>763</v>
      </c>
      <c r="E226" s="1403" t="s">
        <v>392</v>
      </c>
      <c r="F226" s="1406"/>
      <c r="G226" s="1406"/>
      <c r="H226" s="1406"/>
      <c r="I226" s="608">
        <v>45870</v>
      </c>
      <c r="J226" s="608">
        <v>45992</v>
      </c>
      <c r="K226" s="1406">
        <v>0</v>
      </c>
      <c r="L226" s="1403">
        <v>2</v>
      </c>
      <c r="M226" s="1403">
        <v>1000</v>
      </c>
      <c r="N226" s="1551"/>
      <c r="O226" s="622" t="s">
        <v>374</v>
      </c>
      <c r="P226" s="925"/>
    </row>
    <row r="227" spans="1:16" ht="15.75" x14ac:dyDescent="0.25">
      <c r="A227" s="1528"/>
      <c r="B227" s="1542"/>
      <c r="C227" s="1403">
        <v>25</v>
      </c>
      <c r="D227" s="1403" t="s">
        <v>791</v>
      </c>
      <c r="E227" s="1403" t="s">
        <v>391</v>
      </c>
      <c r="F227" s="1406"/>
      <c r="G227" s="1406"/>
      <c r="H227" s="1406"/>
      <c r="I227" s="608">
        <v>45870</v>
      </c>
      <c r="J227" s="608">
        <v>45992</v>
      </c>
      <c r="K227" s="1406">
        <v>0</v>
      </c>
      <c r="L227" s="1403">
        <v>2</v>
      </c>
      <c r="M227" s="1403">
        <v>1000</v>
      </c>
      <c r="N227" s="1551"/>
      <c r="O227" s="622" t="s">
        <v>374</v>
      </c>
      <c r="P227" s="925"/>
    </row>
    <row r="228" spans="1:16" ht="40.5" customHeight="1" x14ac:dyDescent="0.25">
      <c r="A228" s="1528"/>
      <c r="B228" s="1542"/>
      <c r="C228" s="1403" t="s">
        <v>997</v>
      </c>
      <c r="D228" s="1403" t="s">
        <v>796</v>
      </c>
      <c r="E228" s="1403" t="s">
        <v>392</v>
      </c>
      <c r="F228" s="1406"/>
      <c r="G228" s="1406"/>
      <c r="H228" s="1406"/>
      <c r="I228" s="989">
        <v>45870</v>
      </c>
      <c r="J228" s="608">
        <v>45992</v>
      </c>
      <c r="K228" s="1406">
        <v>0</v>
      </c>
      <c r="L228" s="1406" t="s">
        <v>6</v>
      </c>
      <c r="M228" s="1406" t="s">
        <v>6</v>
      </c>
      <c r="N228" s="1551"/>
      <c r="O228" s="622" t="s">
        <v>383</v>
      </c>
      <c r="P228" s="925"/>
    </row>
    <row r="229" spans="1:16" ht="31.5" customHeight="1" x14ac:dyDescent="0.25">
      <c r="A229" s="1528"/>
      <c r="B229" s="1542"/>
      <c r="C229" s="1403" t="s">
        <v>998</v>
      </c>
      <c r="D229" s="1403" t="s">
        <v>797</v>
      </c>
      <c r="E229" s="1403" t="s">
        <v>392</v>
      </c>
      <c r="F229" s="1406"/>
      <c r="G229" s="1406"/>
      <c r="H229" s="1406"/>
      <c r="I229" s="608">
        <v>45870</v>
      </c>
      <c r="J229" s="608">
        <v>45992</v>
      </c>
      <c r="K229" s="1406">
        <v>0</v>
      </c>
      <c r="L229" s="1406" t="s">
        <v>6</v>
      </c>
      <c r="M229" s="1406" t="s">
        <v>6</v>
      </c>
      <c r="N229" s="1551"/>
      <c r="O229" s="622" t="s">
        <v>383</v>
      </c>
      <c r="P229" s="925"/>
    </row>
    <row r="230" spans="1:16" ht="15.75" x14ac:dyDescent="0.25">
      <c r="A230" s="1528"/>
      <c r="B230" s="1542"/>
      <c r="C230" s="1403" t="s">
        <v>999</v>
      </c>
      <c r="D230" s="1403" t="s">
        <v>793</v>
      </c>
      <c r="E230" s="1403" t="s">
        <v>392</v>
      </c>
      <c r="F230" s="1406"/>
      <c r="G230" s="1406"/>
      <c r="H230" s="1406"/>
      <c r="I230" s="608">
        <v>45870</v>
      </c>
      <c r="J230" s="608">
        <v>45992</v>
      </c>
      <c r="K230" s="1406">
        <v>0</v>
      </c>
      <c r="L230" s="1406" t="s">
        <v>6</v>
      </c>
      <c r="M230" s="1406" t="s">
        <v>6</v>
      </c>
      <c r="N230" s="1551"/>
      <c r="O230" s="622" t="s">
        <v>383</v>
      </c>
      <c r="P230" s="925"/>
    </row>
    <row r="231" spans="1:16" ht="15.75" x14ac:dyDescent="0.25">
      <c r="A231" s="1528"/>
      <c r="B231" s="1542"/>
      <c r="C231" s="1403" t="s">
        <v>1002</v>
      </c>
      <c r="D231" s="1403" t="s">
        <v>792</v>
      </c>
      <c r="E231" s="1403" t="s">
        <v>392</v>
      </c>
      <c r="F231" s="1406"/>
      <c r="G231" s="1406"/>
      <c r="H231" s="1406"/>
      <c r="I231" s="989">
        <v>45870</v>
      </c>
      <c r="J231" s="608">
        <v>45992</v>
      </c>
      <c r="K231" s="1406">
        <v>0</v>
      </c>
      <c r="L231" s="1406" t="s">
        <v>6</v>
      </c>
      <c r="M231" s="1406" t="s">
        <v>6</v>
      </c>
      <c r="N231" s="1551"/>
      <c r="O231" s="622" t="s">
        <v>383</v>
      </c>
      <c r="P231" s="925"/>
    </row>
    <row r="232" spans="1:16" ht="28.5" customHeight="1" x14ac:dyDescent="0.25">
      <c r="A232" s="1528"/>
      <c r="B232" s="1542"/>
      <c r="C232" s="1403" t="s">
        <v>1000</v>
      </c>
      <c r="D232" s="1403" t="s">
        <v>794</v>
      </c>
      <c r="E232" s="1403" t="s">
        <v>392</v>
      </c>
      <c r="F232" s="1406"/>
      <c r="G232" s="1406"/>
      <c r="H232" s="1406"/>
      <c r="I232" s="608">
        <v>45870</v>
      </c>
      <c r="J232" s="608">
        <v>45992</v>
      </c>
      <c r="K232" s="1406">
        <v>0</v>
      </c>
      <c r="L232" s="1406" t="s">
        <v>6</v>
      </c>
      <c r="M232" s="1406" t="s">
        <v>6</v>
      </c>
      <c r="N232" s="1551"/>
      <c r="O232" s="622" t="s">
        <v>383</v>
      </c>
      <c r="P232" s="925"/>
    </row>
    <row r="233" spans="1:16" ht="32.25" customHeight="1" x14ac:dyDescent="0.25">
      <c r="A233" s="1528"/>
      <c r="B233" s="1542"/>
      <c r="C233" s="1403" t="s">
        <v>1001</v>
      </c>
      <c r="D233" s="1403" t="s">
        <v>795</v>
      </c>
      <c r="E233" s="1403" t="s">
        <v>392</v>
      </c>
      <c r="F233" s="1406"/>
      <c r="G233" s="1406"/>
      <c r="H233" s="1406"/>
      <c r="I233" s="608">
        <v>45870</v>
      </c>
      <c r="J233" s="608">
        <v>45992</v>
      </c>
      <c r="K233" s="1406">
        <v>0</v>
      </c>
      <c r="L233" s="1406" t="s">
        <v>6</v>
      </c>
      <c r="M233" s="1406" t="s">
        <v>6</v>
      </c>
      <c r="N233" s="1551"/>
      <c r="O233" s="622" t="s">
        <v>383</v>
      </c>
      <c r="P233" s="925"/>
    </row>
    <row r="234" spans="1:16" ht="15.75" x14ac:dyDescent="0.25">
      <c r="A234" s="1528"/>
      <c r="B234" s="1542"/>
      <c r="C234" s="1403">
        <v>1</v>
      </c>
      <c r="D234" s="1403">
        <v>1704</v>
      </c>
      <c r="E234" s="1403" t="s">
        <v>392</v>
      </c>
      <c r="F234" s="1406"/>
      <c r="G234" s="1406"/>
      <c r="H234" s="1406"/>
      <c r="I234" s="608">
        <v>45870</v>
      </c>
      <c r="J234" s="608">
        <v>45992</v>
      </c>
      <c r="K234" s="1406">
        <v>0</v>
      </c>
      <c r="L234" s="1406">
        <v>2</v>
      </c>
      <c r="M234" s="1406">
        <v>250</v>
      </c>
      <c r="N234" s="1551"/>
      <c r="O234" s="622" t="s">
        <v>880</v>
      </c>
      <c r="P234" s="925"/>
    </row>
    <row r="235" spans="1:16" ht="16.5" thickBot="1" x14ac:dyDescent="0.3">
      <c r="A235" s="1529"/>
      <c r="B235" s="1550"/>
      <c r="C235" s="1404">
        <v>1</v>
      </c>
      <c r="D235" s="1407">
        <v>9319</v>
      </c>
      <c r="E235" s="1404" t="s">
        <v>392</v>
      </c>
      <c r="F235" s="1407"/>
      <c r="G235" s="1407"/>
      <c r="H235" s="1407"/>
      <c r="I235" s="611">
        <v>45870</v>
      </c>
      <c r="J235" s="611">
        <v>45992</v>
      </c>
      <c r="K235" s="1407">
        <v>0</v>
      </c>
      <c r="L235" s="1407">
        <v>2</v>
      </c>
      <c r="M235" s="1407">
        <v>325</v>
      </c>
      <c r="N235" s="1552"/>
      <c r="O235" s="628" t="s">
        <v>799</v>
      </c>
      <c r="P235" s="925"/>
    </row>
    <row r="236" spans="1:16" ht="30" customHeight="1" x14ac:dyDescent="0.25">
      <c r="A236" s="1653" t="s">
        <v>1005</v>
      </c>
      <c r="B236" s="1658" t="s">
        <v>6</v>
      </c>
      <c r="C236" s="1416">
        <v>1</v>
      </c>
      <c r="D236" s="1416">
        <v>298412317</v>
      </c>
      <c r="E236" s="1416" t="s">
        <v>392</v>
      </c>
      <c r="F236" s="1422"/>
      <c r="G236" s="1422"/>
      <c r="H236" s="1422"/>
      <c r="I236" s="973">
        <v>45992</v>
      </c>
      <c r="J236" s="973">
        <v>45992</v>
      </c>
      <c r="K236" s="1422">
        <v>0</v>
      </c>
      <c r="L236" s="1416">
        <v>2</v>
      </c>
      <c r="M236" s="1416">
        <v>1050</v>
      </c>
      <c r="N236" s="1637" t="s">
        <v>755</v>
      </c>
      <c r="O236" s="981" t="s">
        <v>384</v>
      </c>
      <c r="P236" s="925"/>
    </row>
    <row r="237" spans="1:16" ht="15.75" x14ac:dyDescent="0.25">
      <c r="A237" s="1654"/>
      <c r="B237" s="1659"/>
      <c r="C237" s="1417">
        <v>2</v>
      </c>
      <c r="D237" s="1417">
        <v>298412318</v>
      </c>
      <c r="E237" s="1417" t="s">
        <v>392</v>
      </c>
      <c r="F237" s="1423"/>
      <c r="G237" s="1423"/>
      <c r="H237" s="1423"/>
      <c r="I237" s="974">
        <v>45992</v>
      </c>
      <c r="J237" s="974">
        <v>45992</v>
      </c>
      <c r="K237" s="1423">
        <v>0</v>
      </c>
      <c r="L237" s="1417">
        <v>9</v>
      </c>
      <c r="M237" s="1417">
        <v>1075</v>
      </c>
      <c r="N237" s="1638"/>
      <c r="O237" s="983" t="s">
        <v>384</v>
      </c>
      <c r="P237" s="925"/>
    </row>
    <row r="238" spans="1:16" ht="15.75" x14ac:dyDescent="0.25">
      <c r="A238" s="1654"/>
      <c r="B238" s="1659"/>
      <c r="C238" s="1417">
        <v>3</v>
      </c>
      <c r="D238" s="1417">
        <v>298412319</v>
      </c>
      <c r="E238" s="1417" t="s">
        <v>392</v>
      </c>
      <c r="F238" s="1423"/>
      <c r="G238" s="1423"/>
      <c r="H238" s="1423"/>
      <c r="I238" s="974">
        <v>45992</v>
      </c>
      <c r="J238" s="974">
        <v>45992</v>
      </c>
      <c r="K238" s="1423">
        <v>0</v>
      </c>
      <c r="L238" s="1417">
        <v>9</v>
      </c>
      <c r="M238" s="1417">
        <v>1075</v>
      </c>
      <c r="N238" s="1638"/>
      <c r="O238" s="983" t="s">
        <v>384</v>
      </c>
      <c r="P238" s="925"/>
    </row>
    <row r="239" spans="1:16" ht="15.75" x14ac:dyDescent="0.25">
      <c r="A239" s="1654"/>
      <c r="B239" s="1659"/>
      <c r="C239" s="1417">
        <v>4</v>
      </c>
      <c r="D239" s="1417">
        <v>298412320</v>
      </c>
      <c r="E239" s="1417" t="s">
        <v>392</v>
      </c>
      <c r="F239" s="1423"/>
      <c r="G239" s="1423"/>
      <c r="H239" s="1423"/>
      <c r="I239" s="974">
        <v>45992</v>
      </c>
      <c r="J239" s="974">
        <v>45992</v>
      </c>
      <c r="K239" s="1423">
        <v>0</v>
      </c>
      <c r="L239" s="1417">
        <v>9</v>
      </c>
      <c r="M239" s="1417">
        <v>1075</v>
      </c>
      <c r="N239" s="1638"/>
      <c r="O239" s="983" t="s">
        <v>384</v>
      </c>
      <c r="P239" s="925"/>
    </row>
    <row r="240" spans="1:16" ht="15.75" x14ac:dyDescent="0.25">
      <c r="A240" s="1654"/>
      <c r="B240" s="1659"/>
      <c r="C240" s="1417">
        <v>5</v>
      </c>
      <c r="D240" s="1417">
        <v>298412321</v>
      </c>
      <c r="E240" s="1417" t="s">
        <v>392</v>
      </c>
      <c r="F240" s="1423">
        <v>1</v>
      </c>
      <c r="G240" s="1423"/>
      <c r="H240" s="1423"/>
      <c r="I240" s="974">
        <v>45992</v>
      </c>
      <c r="J240" s="974">
        <v>45992</v>
      </c>
      <c r="K240" s="1423">
        <v>0</v>
      </c>
      <c r="L240" s="1417">
        <v>9</v>
      </c>
      <c r="M240" s="1417">
        <v>1075</v>
      </c>
      <c r="N240" s="1638"/>
      <c r="O240" s="983" t="s">
        <v>384</v>
      </c>
      <c r="P240" s="925"/>
    </row>
    <row r="241" spans="1:16" ht="15.75" x14ac:dyDescent="0.25">
      <c r="A241" s="1654"/>
      <c r="B241" s="1659"/>
      <c r="C241" s="1417">
        <v>6</v>
      </c>
      <c r="D241" s="1417">
        <v>298412322</v>
      </c>
      <c r="E241" s="1417" t="s">
        <v>392</v>
      </c>
      <c r="F241" s="1423"/>
      <c r="G241" s="1423"/>
      <c r="H241" s="1423"/>
      <c r="I241" s="974">
        <v>45992</v>
      </c>
      <c r="J241" s="974">
        <v>45992</v>
      </c>
      <c r="K241" s="1423">
        <v>0</v>
      </c>
      <c r="L241" s="1417">
        <v>9</v>
      </c>
      <c r="M241" s="1417">
        <v>1075</v>
      </c>
      <c r="N241" s="1638"/>
      <c r="O241" s="983" t="s">
        <v>384</v>
      </c>
      <c r="P241" s="925"/>
    </row>
    <row r="242" spans="1:16" ht="15.75" x14ac:dyDescent="0.25">
      <c r="A242" s="1654"/>
      <c r="B242" s="1659"/>
      <c r="C242" s="1417">
        <v>7</v>
      </c>
      <c r="D242" s="1417">
        <v>298412323</v>
      </c>
      <c r="E242" s="1417" t="s">
        <v>392</v>
      </c>
      <c r="F242" s="1423">
        <v>1</v>
      </c>
      <c r="G242" s="1423">
        <v>1</v>
      </c>
      <c r="H242" s="1423"/>
      <c r="I242" s="974">
        <v>45992</v>
      </c>
      <c r="J242" s="974">
        <v>45992</v>
      </c>
      <c r="K242" s="1423">
        <v>0</v>
      </c>
      <c r="L242" s="1417">
        <v>9</v>
      </c>
      <c r="M242" s="1417">
        <v>1075</v>
      </c>
      <c r="N242" s="1638"/>
      <c r="O242" s="983" t="s">
        <v>384</v>
      </c>
      <c r="P242" s="925"/>
    </row>
    <row r="243" spans="1:16" ht="15.75" x14ac:dyDescent="0.25">
      <c r="A243" s="1654"/>
      <c r="B243" s="1659"/>
      <c r="C243" s="1417">
        <v>8</v>
      </c>
      <c r="D243" s="1417">
        <v>298412324</v>
      </c>
      <c r="E243" s="1417" t="s">
        <v>392</v>
      </c>
      <c r="F243" s="1423">
        <v>1</v>
      </c>
      <c r="G243" s="1423"/>
      <c r="H243" s="1423"/>
      <c r="I243" s="974">
        <v>45992</v>
      </c>
      <c r="J243" s="974">
        <v>45992</v>
      </c>
      <c r="K243" s="1423">
        <v>0</v>
      </c>
      <c r="L243" s="1417">
        <v>8</v>
      </c>
      <c r="M243" s="1417">
        <v>1000</v>
      </c>
      <c r="N243" s="1638"/>
      <c r="O243" s="983" t="s">
        <v>388</v>
      </c>
      <c r="P243" s="925"/>
    </row>
    <row r="244" spans="1:16" ht="15.75" x14ac:dyDescent="0.25">
      <c r="A244" s="1654"/>
      <c r="B244" s="1659"/>
      <c r="C244" s="1417">
        <v>9</v>
      </c>
      <c r="D244" s="1417">
        <v>298412325</v>
      </c>
      <c r="E244" s="1417" t="s">
        <v>392</v>
      </c>
      <c r="F244" s="1423"/>
      <c r="G244" s="1423"/>
      <c r="H244" s="1423"/>
      <c r="I244" s="974">
        <v>45992</v>
      </c>
      <c r="J244" s="974">
        <v>45992</v>
      </c>
      <c r="K244" s="1423">
        <v>0</v>
      </c>
      <c r="L244" s="1417">
        <v>8</v>
      </c>
      <c r="M244" s="1417">
        <v>1000</v>
      </c>
      <c r="N244" s="1638"/>
      <c r="O244" s="983" t="s">
        <v>388</v>
      </c>
      <c r="P244" s="925"/>
    </row>
    <row r="245" spans="1:16" ht="15.75" x14ac:dyDescent="0.25">
      <c r="A245" s="1654"/>
      <c r="B245" s="1659"/>
      <c r="C245" s="1417">
        <v>10</v>
      </c>
      <c r="D245" s="1417">
        <v>298412326</v>
      </c>
      <c r="E245" s="1417" t="s">
        <v>392</v>
      </c>
      <c r="F245" s="1423"/>
      <c r="G245" s="1423"/>
      <c r="H245" s="1423"/>
      <c r="I245" s="974">
        <v>45992</v>
      </c>
      <c r="J245" s="974">
        <v>45992</v>
      </c>
      <c r="K245" s="1423">
        <v>0</v>
      </c>
      <c r="L245" s="1417">
        <v>8</v>
      </c>
      <c r="M245" s="1417">
        <v>1000</v>
      </c>
      <c r="N245" s="1638"/>
      <c r="O245" s="983" t="s">
        <v>388</v>
      </c>
      <c r="P245" s="925"/>
    </row>
    <row r="246" spans="1:16" ht="15.75" x14ac:dyDescent="0.25">
      <c r="A246" s="1654"/>
      <c r="B246" s="1659"/>
      <c r="C246" s="1417">
        <v>11</v>
      </c>
      <c r="D246" s="1417">
        <v>298412327</v>
      </c>
      <c r="E246" s="1417" t="s">
        <v>392</v>
      </c>
      <c r="F246" s="1423"/>
      <c r="G246" s="1423"/>
      <c r="H246" s="1423"/>
      <c r="I246" s="974">
        <v>45992</v>
      </c>
      <c r="J246" s="974">
        <v>45992</v>
      </c>
      <c r="K246" s="1423">
        <v>0</v>
      </c>
      <c r="L246" s="1417">
        <v>8</v>
      </c>
      <c r="M246" s="1417">
        <v>1000</v>
      </c>
      <c r="N246" s="1638"/>
      <c r="O246" s="983" t="s">
        <v>388</v>
      </c>
      <c r="P246" s="925"/>
    </row>
    <row r="247" spans="1:16" ht="15.75" x14ac:dyDescent="0.25">
      <c r="A247" s="1654"/>
      <c r="B247" s="1659"/>
      <c r="C247" s="1417">
        <v>12</v>
      </c>
      <c r="D247" s="1417">
        <v>298412328</v>
      </c>
      <c r="E247" s="1417" t="s">
        <v>392</v>
      </c>
      <c r="F247" s="1423"/>
      <c r="G247" s="1423"/>
      <c r="H247" s="1423"/>
      <c r="I247" s="974">
        <v>45992</v>
      </c>
      <c r="J247" s="974">
        <v>45992</v>
      </c>
      <c r="K247" s="1423">
        <v>0</v>
      </c>
      <c r="L247" s="1417">
        <v>2</v>
      </c>
      <c r="M247" s="1417">
        <v>1350</v>
      </c>
      <c r="N247" s="1638"/>
      <c r="O247" s="983" t="s">
        <v>384</v>
      </c>
      <c r="P247" s="925"/>
    </row>
    <row r="248" spans="1:16" ht="15.75" x14ac:dyDescent="0.25">
      <c r="A248" s="1654"/>
      <c r="B248" s="1659"/>
      <c r="C248" s="1417">
        <v>13</v>
      </c>
      <c r="D248" s="1417">
        <v>298412329</v>
      </c>
      <c r="E248" s="1417" t="s">
        <v>392</v>
      </c>
      <c r="F248" s="1423"/>
      <c r="G248" s="1423"/>
      <c r="H248" s="1423"/>
      <c r="I248" s="974">
        <v>45992</v>
      </c>
      <c r="J248" s="974">
        <v>45992</v>
      </c>
      <c r="K248" s="1423">
        <v>0</v>
      </c>
      <c r="L248" s="1417">
        <v>2</v>
      </c>
      <c r="M248" s="1417">
        <v>1350</v>
      </c>
      <c r="N248" s="1638"/>
      <c r="O248" s="983" t="s">
        <v>384</v>
      </c>
      <c r="P248" s="925"/>
    </row>
    <row r="249" spans="1:16" ht="15.75" x14ac:dyDescent="0.25">
      <c r="A249" s="1654"/>
      <c r="B249" s="1659"/>
      <c r="C249" s="1417">
        <v>14</v>
      </c>
      <c r="D249" s="1417">
        <v>298412330</v>
      </c>
      <c r="E249" s="1417" t="s">
        <v>392</v>
      </c>
      <c r="F249" s="1423"/>
      <c r="G249" s="1423"/>
      <c r="H249" s="1423"/>
      <c r="I249" s="974">
        <v>45992</v>
      </c>
      <c r="J249" s="974">
        <v>45992</v>
      </c>
      <c r="K249" s="1423">
        <v>0</v>
      </c>
      <c r="L249" s="1417">
        <v>2</v>
      </c>
      <c r="M249" s="1417">
        <v>1000</v>
      </c>
      <c r="N249" s="1638"/>
      <c r="O249" s="983" t="s">
        <v>384</v>
      </c>
      <c r="P249" s="925"/>
    </row>
    <row r="250" spans="1:16" ht="15.75" x14ac:dyDescent="0.25">
      <c r="A250" s="1654"/>
      <c r="B250" s="1659"/>
      <c r="C250" s="1417">
        <v>15</v>
      </c>
      <c r="D250" s="1417">
        <v>298412331</v>
      </c>
      <c r="E250" s="1417" t="s">
        <v>392</v>
      </c>
      <c r="F250" s="1423">
        <v>1</v>
      </c>
      <c r="G250" s="1423"/>
      <c r="H250" s="1423"/>
      <c r="I250" s="974">
        <v>45992</v>
      </c>
      <c r="J250" s="974">
        <v>45992</v>
      </c>
      <c r="K250" s="1423">
        <v>0</v>
      </c>
      <c r="L250" s="1417">
        <v>2</v>
      </c>
      <c r="M250" s="1417">
        <v>1000</v>
      </c>
      <c r="N250" s="1638"/>
      <c r="O250" s="983" t="s">
        <v>384</v>
      </c>
      <c r="P250" s="925"/>
    </row>
    <row r="251" spans="1:16" ht="31.5" x14ac:dyDescent="0.25">
      <c r="A251" s="1654"/>
      <c r="B251" s="1659"/>
      <c r="C251" s="1417">
        <v>1</v>
      </c>
      <c r="D251" s="1417" t="s">
        <v>358</v>
      </c>
      <c r="E251" s="1417" t="s">
        <v>392</v>
      </c>
      <c r="F251" s="1423"/>
      <c r="G251" s="1423"/>
      <c r="H251" s="1423"/>
      <c r="I251" s="974">
        <v>45992</v>
      </c>
      <c r="J251" s="974">
        <v>45992</v>
      </c>
      <c r="K251" s="1423">
        <v>0</v>
      </c>
      <c r="L251" s="1417">
        <v>2</v>
      </c>
      <c r="M251" s="1417">
        <v>400</v>
      </c>
      <c r="N251" s="1638"/>
      <c r="O251" s="983" t="s">
        <v>385</v>
      </c>
      <c r="P251" s="925"/>
    </row>
    <row r="252" spans="1:16" ht="15.75" x14ac:dyDescent="0.25">
      <c r="A252" s="1654"/>
      <c r="B252" s="1659"/>
      <c r="C252" s="1417">
        <v>1</v>
      </c>
      <c r="D252" s="1417">
        <v>89315</v>
      </c>
      <c r="E252" s="1417" t="s">
        <v>392</v>
      </c>
      <c r="F252" s="1423"/>
      <c r="G252" s="1423"/>
      <c r="H252" s="1423"/>
      <c r="I252" s="974"/>
      <c r="J252" s="974">
        <v>45992</v>
      </c>
      <c r="K252" s="1423">
        <v>0</v>
      </c>
      <c r="L252" s="1417">
        <v>2</v>
      </c>
      <c r="M252" s="1417">
        <v>300</v>
      </c>
      <c r="N252" s="1638"/>
      <c r="O252" s="983" t="s">
        <v>476</v>
      </c>
      <c r="P252" s="925"/>
    </row>
    <row r="253" spans="1:16" ht="15.75" x14ac:dyDescent="0.25">
      <c r="A253" s="1654"/>
      <c r="B253" s="1659"/>
      <c r="C253" s="1417">
        <v>1</v>
      </c>
      <c r="D253" s="1417" t="s">
        <v>359</v>
      </c>
      <c r="E253" s="1417" t="s">
        <v>392</v>
      </c>
      <c r="F253" s="1423"/>
      <c r="G253" s="1423"/>
      <c r="H253" s="1423"/>
      <c r="I253" s="974">
        <v>45992</v>
      </c>
      <c r="J253" s="974">
        <v>45992</v>
      </c>
      <c r="K253" s="1423">
        <v>0</v>
      </c>
      <c r="L253" s="1417">
        <v>3</v>
      </c>
      <c r="M253" s="1417">
        <v>1000</v>
      </c>
      <c r="N253" s="1638"/>
      <c r="O253" s="983" t="s">
        <v>374</v>
      </c>
      <c r="P253" s="925"/>
    </row>
    <row r="254" spans="1:16" ht="15.75" x14ac:dyDescent="0.25">
      <c r="A254" s="1654"/>
      <c r="B254" s="1659"/>
      <c r="C254" s="1417">
        <v>2</v>
      </c>
      <c r="D254" s="1417" t="s">
        <v>360</v>
      </c>
      <c r="E254" s="1417" t="s">
        <v>392</v>
      </c>
      <c r="F254" s="1423"/>
      <c r="G254" s="1423"/>
      <c r="H254" s="1423"/>
      <c r="I254" s="974">
        <v>45992</v>
      </c>
      <c r="J254" s="974">
        <v>45992</v>
      </c>
      <c r="K254" s="1423">
        <v>1</v>
      </c>
      <c r="L254" s="1417">
        <v>3</v>
      </c>
      <c r="M254" s="1417">
        <v>1000</v>
      </c>
      <c r="N254" s="1638"/>
      <c r="O254" s="983" t="s">
        <v>374</v>
      </c>
      <c r="P254" s="925"/>
    </row>
    <row r="255" spans="1:16" ht="15.75" x14ac:dyDescent="0.25">
      <c r="A255" s="1654"/>
      <c r="B255" s="1659"/>
      <c r="C255" s="1417">
        <v>3</v>
      </c>
      <c r="D255" s="1417" t="s">
        <v>361</v>
      </c>
      <c r="E255" s="1417" t="s">
        <v>392</v>
      </c>
      <c r="F255" s="1423"/>
      <c r="G255" s="1423"/>
      <c r="H255" s="1423"/>
      <c r="I255" s="974">
        <v>45992</v>
      </c>
      <c r="J255" s="974">
        <v>45992</v>
      </c>
      <c r="K255" s="1423">
        <v>1</v>
      </c>
      <c r="L255" s="1417">
        <v>3</v>
      </c>
      <c r="M255" s="1417">
        <v>1000</v>
      </c>
      <c r="N255" s="1638"/>
      <c r="O255" s="983" t="s">
        <v>374</v>
      </c>
      <c r="P255" s="925"/>
    </row>
    <row r="256" spans="1:16" ht="15.75" x14ac:dyDescent="0.25">
      <c r="A256" s="1654"/>
      <c r="B256" s="1659"/>
      <c r="C256" s="1417">
        <v>1</v>
      </c>
      <c r="D256" s="1417">
        <v>8748</v>
      </c>
      <c r="E256" s="1417" t="s">
        <v>392</v>
      </c>
      <c r="F256" s="1423"/>
      <c r="G256" s="1423"/>
      <c r="H256" s="1423"/>
      <c r="I256" s="974">
        <v>45992</v>
      </c>
      <c r="J256" s="974">
        <v>45992</v>
      </c>
      <c r="K256" s="1423">
        <v>0</v>
      </c>
      <c r="L256" s="1417">
        <v>2</v>
      </c>
      <c r="M256" s="1417">
        <v>225</v>
      </c>
      <c r="N256" s="1638"/>
      <c r="O256" s="983" t="s">
        <v>386</v>
      </c>
      <c r="P256" s="925"/>
    </row>
    <row r="257" spans="1:16" ht="15.75" x14ac:dyDescent="0.25">
      <c r="A257" s="1654"/>
      <c r="B257" s="1659"/>
      <c r="C257" s="1417">
        <v>1</v>
      </c>
      <c r="D257" s="1417" t="s">
        <v>362</v>
      </c>
      <c r="E257" s="1417" t="s">
        <v>392</v>
      </c>
      <c r="F257" s="1423"/>
      <c r="G257" s="1423"/>
      <c r="H257" s="1423"/>
      <c r="I257" s="974">
        <v>45992</v>
      </c>
      <c r="J257" s="974">
        <v>45992</v>
      </c>
      <c r="K257" s="1423">
        <v>0</v>
      </c>
      <c r="L257" s="1417">
        <v>2</v>
      </c>
      <c r="M257" s="1417">
        <v>1000</v>
      </c>
      <c r="N257" s="1638"/>
      <c r="O257" s="983" t="s">
        <v>387</v>
      </c>
      <c r="P257" s="925"/>
    </row>
    <row r="258" spans="1:16" ht="15.75" x14ac:dyDescent="0.25">
      <c r="A258" s="1654"/>
      <c r="B258" s="1659"/>
      <c r="C258" s="1417">
        <v>2</v>
      </c>
      <c r="D258" s="1417" t="s">
        <v>896</v>
      </c>
      <c r="E258" s="1417" t="s">
        <v>392</v>
      </c>
      <c r="F258" s="1423"/>
      <c r="G258" s="1423"/>
      <c r="H258" s="1423"/>
      <c r="I258" s="974">
        <v>45901</v>
      </c>
      <c r="J258" s="974">
        <v>45992</v>
      </c>
      <c r="K258" s="1423">
        <v>1</v>
      </c>
      <c r="L258" s="1417">
        <v>4</v>
      </c>
      <c r="M258" s="1417">
        <v>3000</v>
      </c>
      <c r="N258" s="1638"/>
      <c r="O258" s="983" t="s">
        <v>898</v>
      </c>
      <c r="P258" s="925"/>
    </row>
    <row r="259" spans="1:16" ht="16.5" thickBot="1" x14ac:dyDescent="0.3">
      <c r="A259" s="1655"/>
      <c r="B259" s="1660"/>
      <c r="C259" s="1418">
        <v>1</v>
      </c>
      <c r="D259" s="1418" t="s">
        <v>897</v>
      </c>
      <c r="E259" s="1418" t="s">
        <v>392</v>
      </c>
      <c r="F259" s="1424"/>
      <c r="G259" s="1424"/>
      <c r="H259" s="1424"/>
      <c r="I259" s="978">
        <v>45901</v>
      </c>
      <c r="J259" s="978">
        <v>45992</v>
      </c>
      <c r="K259" s="1424">
        <v>1</v>
      </c>
      <c r="L259" s="1418">
        <v>4</v>
      </c>
      <c r="M259" s="1418">
        <v>1000</v>
      </c>
      <c r="N259" s="1657"/>
      <c r="O259" s="996" t="s">
        <v>898</v>
      </c>
      <c r="P259" s="925"/>
    </row>
    <row r="260" spans="1:16" ht="99" customHeight="1" x14ac:dyDescent="0.25">
      <c r="A260" s="1527" t="s">
        <v>363</v>
      </c>
      <c r="B260" s="999" t="s">
        <v>815</v>
      </c>
      <c r="C260" s="1408">
        <v>1</v>
      </c>
      <c r="D260" s="1412" t="s">
        <v>364</v>
      </c>
      <c r="E260" s="1408" t="s">
        <v>392</v>
      </c>
      <c r="F260" s="1412"/>
      <c r="G260" s="1412"/>
      <c r="H260" s="1412"/>
      <c r="I260" s="604">
        <v>45870</v>
      </c>
      <c r="J260" s="604">
        <v>45992</v>
      </c>
      <c r="K260" s="1412">
        <v>1</v>
      </c>
      <c r="L260" s="1408">
        <v>3</v>
      </c>
      <c r="M260" s="1408">
        <v>1000</v>
      </c>
      <c r="N260" s="1408" t="s">
        <v>907</v>
      </c>
      <c r="O260" s="621" t="s">
        <v>374</v>
      </c>
      <c r="P260" s="925"/>
    </row>
    <row r="261" spans="1:16" ht="63" x14ac:dyDescent="0.25">
      <c r="A261" s="1528"/>
      <c r="B261" s="933" t="s">
        <v>816</v>
      </c>
      <c r="C261" s="1403">
        <v>2</v>
      </c>
      <c r="D261" s="1406" t="s">
        <v>366</v>
      </c>
      <c r="E261" s="1403" t="s">
        <v>391</v>
      </c>
      <c r="F261" s="1406"/>
      <c r="G261" s="1406"/>
      <c r="H261" s="1406"/>
      <c r="I261" s="608">
        <v>45870</v>
      </c>
      <c r="J261" s="608">
        <v>45992</v>
      </c>
      <c r="K261" s="1406">
        <v>1</v>
      </c>
      <c r="L261" s="1403">
        <v>2</v>
      </c>
      <c r="M261" s="1403">
        <v>1000</v>
      </c>
      <c r="N261" s="1403" t="s">
        <v>908</v>
      </c>
      <c r="O261" s="622" t="s">
        <v>374</v>
      </c>
      <c r="P261" s="925"/>
    </row>
    <row r="262" spans="1:16" ht="66" customHeight="1" x14ac:dyDescent="0.25">
      <c r="A262" s="1528"/>
      <c r="B262" s="933" t="s">
        <v>815</v>
      </c>
      <c r="C262" s="1403">
        <v>3</v>
      </c>
      <c r="D262" s="1406" t="s">
        <v>367</v>
      </c>
      <c r="E262" s="1403" t="s">
        <v>392</v>
      </c>
      <c r="F262" s="1406"/>
      <c r="G262" s="1406">
        <v>1</v>
      </c>
      <c r="H262" s="1406"/>
      <c r="I262" s="608">
        <v>45870</v>
      </c>
      <c r="J262" s="608">
        <v>45992</v>
      </c>
      <c r="K262" s="1406">
        <v>0</v>
      </c>
      <c r="L262" s="1403">
        <v>2</v>
      </c>
      <c r="M262" s="1403">
        <v>225</v>
      </c>
      <c r="N262" s="1403" t="s">
        <v>907</v>
      </c>
      <c r="O262" s="622" t="s">
        <v>379</v>
      </c>
      <c r="P262" s="925"/>
    </row>
    <row r="263" spans="1:16" ht="74.25" customHeight="1" x14ac:dyDescent="0.25">
      <c r="A263" s="1528"/>
      <c r="B263" s="933" t="s">
        <v>816</v>
      </c>
      <c r="C263" s="1403">
        <v>4</v>
      </c>
      <c r="D263" s="1406">
        <v>1948</v>
      </c>
      <c r="E263" s="1403" t="s">
        <v>391</v>
      </c>
      <c r="F263" s="1406"/>
      <c r="G263" s="1406"/>
      <c r="H263" s="1406"/>
      <c r="I263" s="608">
        <v>45870</v>
      </c>
      <c r="J263" s="608">
        <v>45992</v>
      </c>
      <c r="K263" s="1406">
        <v>0</v>
      </c>
      <c r="L263" s="1403">
        <v>2</v>
      </c>
      <c r="M263" s="1403">
        <v>225</v>
      </c>
      <c r="N263" s="1403" t="s">
        <v>908</v>
      </c>
      <c r="O263" s="622" t="s">
        <v>380</v>
      </c>
      <c r="P263" s="925"/>
    </row>
    <row r="264" spans="1:16" ht="32.25" thickBot="1" x14ac:dyDescent="0.3">
      <c r="A264" s="1529"/>
      <c r="B264" s="1000"/>
      <c r="C264" s="1404">
        <v>5</v>
      </c>
      <c r="D264" s="1407">
        <v>1884</v>
      </c>
      <c r="E264" s="1404" t="s">
        <v>393</v>
      </c>
      <c r="F264" s="1407"/>
      <c r="G264" s="1407"/>
      <c r="H264" s="1407"/>
      <c r="I264" s="611" t="s">
        <v>6</v>
      </c>
      <c r="J264" s="611" t="s">
        <v>6</v>
      </c>
      <c r="K264" s="1407">
        <v>0</v>
      </c>
      <c r="L264" s="1404">
        <v>4</v>
      </c>
      <c r="M264" s="1404">
        <v>350</v>
      </c>
      <c r="N264" s="1404"/>
      <c r="O264" s="628" t="s">
        <v>381</v>
      </c>
      <c r="P264" s="925"/>
    </row>
    <row r="265" spans="1:16" ht="31.5" x14ac:dyDescent="0.25">
      <c r="A265" s="1653" t="s">
        <v>701</v>
      </c>
      <c r="B265" s="1656" t="s">
        <v>921</v>
      </c>
      <c r="C265" s="1422">
        <v>1</v>
      </c>
      <c r="D265" s="979">
        <v>40268721</v>
      </c>
      <c r="E265" s="1416" t="s">
        <v>392</v>
      </c>
      <c r="F265" s="1422"/>
      <c r="G265" s="1422"/>
      <c r="H265" s="1422"/>
      <c r="I265" s="973">
        <v>45992</v>
      </c>
      <c r="J265" s="980">
        <v>45413</v>
      </c>
      <c r="K265" s="1422">
        <v>0</v>
      </c>
      <c r="L265" s="979" t="s">
        <v>540</v>
      </c>
      <c r="M265" s="979">
        <v>630</v>
      </c>
      <c r="N265" s="1416" t="s">
        <v>478</v>
      </c>
      <c r="O265" s="981" t="s">
        <v>473</v>
      </c>
      <c r="P265" s="925"/>
    </row>
    <row r="266" spans="1:16" ht="31.5" x14ac:dyDescent="0.25">
      <c r="A266" s="1654"/>
      <c r="B266" s="1650"/>
      <c r="C266" s="1423">
        <v>2</v>
      </c>
      <c r="D266" s="982">
        <v>40268103</v>
      </c>
      <c r="E266" s="1417" t="s">
        <v>392</v>
      </c>
      <c r="F266" s="1423"/>
      <c r="G266" s="1423"/>
      <c r="H266" s="1423"/>
      <c r="I266" s="974">
        <v>45992</v>
      </c>
      <c r="J266" s="984">
        <v>45413</v>
      </c>
      <c r="K266" s="1423">
        <v>1</v>
      </c>
      <c r="L266" s="982" t="s">
        <v>540</v>
      </c>
      <c r="M266" s="982">
        <v>1600</v>
      </c>
      <c r="N266" s="1417" t="s">
        <v>478</v>
      </c>
      <c r="O266" s="983" t="s">
        <v>473</v>
      </c>
      <c r="P266" s="925"/>
    </row>
    <row r="267" spans="1:16" ht="31.5" x14ac:dyDescent="0.25">
      <c r="A267" s="1654"/>
      <c r="B267" s="1650" t="s">
        <v>922</v>
      </c>
      <c r="C267" s="1423">
        <v>1</v>
      </c>
      <c r="D267" s="982">
        <v>40268151</v>
      </c>
      <c r="E267" s="1417" t="s">
        <v>392</v>
      </c>
      <c r="F267" s="1423">
        <v>1</v>
      </c>
      <c r="G267" s="1423"/>
      <c r="H267" s="1423"/>
      <c r="I267" s="974">
        <v>45992</v>
      </c>
      <c r="J267" s="984">
        <v>45413</v>
      </c>
      <c r="K267" s="1423">
        <v>1</v>
      </c>
      <c r="L267" s="982" t="s">
        <v>540</v>
      </c>
      <c r="M267" s="982" t="s">
        <v>536</v>
      </c>
      <c r="N267" s="1417" t="s">
        <v>479</v>
      </c>
      <c r="O267" s="983" t="s">
        <v>473</v>
      </c>
      <c r="P267" s="925"/>
    </row>
    <row r="268" spans="1:16" ht="31.5" x14ac:dyDescent="0.25">
      <c r="A268" s="1654"/>
      <c r="B268" s="1650"/>
      <c r="C268" s="1423">
        <v>2</v>
      </c>
      <c r="D268" s="982">
        <v>40268689</v>
      </c>
      <c r="E268" s="1417" t="s">
        <v>392</v>
      </c>
      <c r="F268" s="1423"/>
      <c r="G268" s="1423"/>
      <c r="H268" s="1423"/>
      <c r="I268" s="974">
        <v>45992</v>
      </c>
      <c r="J268" s="984">
        <v>45413</v>
      </c>
      <c r="K268" s="1423">
        <v>0</v>
      </c>
      <c r="L268" s="982" t="s">
        <v>540</v>
      </c>
      <c r="M268" s="982" t="s">
        <v>537</v>
      </c>
      <c r="N268" s="1417" t="s">
        <v>479</v>
      </c>
      <c r="O268" s="983" t="s">
        <v>473</v>
      </c>
      <c r="P268" s="925"/>
    </row>
    <row r="269" spans="1:16" ht="31.5" x14ac:dyDescent="0.25">
      <c r="A269" s="1654"/>
      <c r="B269" s="1650" t="s">
        <v>923</v>
      </c>
      <c r="C269" s="1423">
        <v>1</v>
      </c>
      <c r="D269" s="982">
        <v>40268157</v>
      </c>
      <c r="E269" s="1417" t="s">
        <v>392</v>
      </c>
      <c r="F269" s="1423"/>
      <c r="G269" s="1423"/>
      <c r="H269" s="1423"/>
      <c r="I269" s="974">
        <v>45992</v>
      </c>
      <c r="J269" s="984">
        <v>45413</v>
      </c>
      <c r="K269" s="1423">
        <v>1</v>
      </c>
      <c r="L269" s="982" t="s">
        <v>540</v>
      </c>
      <c r="M269" s="982" t="s">
        <v>536</v>
      </c>
      <c r="N269" s="1417" t="s">
        <v>480</v>
      </c>
      <c r="O269" s="983" t="s">
        <v>473</v>
      </c>
      <c r="P269" s="925"/>
    </row>
    <row r="270" spans="1:16" ht="31.5" x14ac:dyDescent="0.25">
      <c r="A270" s="1654"/>
      <c r="B270" s="1650"/>
      <c r="C270" s="1423">
        <v>2</v>
      </c>
      <c r="D270" s="982">
        <v>40268690</v>
      </c>
      <c r="E270" s="1417" t="s">
        <v>392</v>
      </c>
      <c r="F270" s="1423"/>
      <c r="G270" s="1423"/>
      <c r="H270" s="1423"/>
      <c r="I270" s="974">
        <v>45992</v>
      </c>
      <c r="J270" s="984">
        <v>45413</v>
      </c>
      <c r="K270" s="1423">
        <v>0</v>
      </c>
      <c r="L270" s="982" t="s">
        <v>540</v>
      </c>
      <c r="M270" s="982" t="s">
        <v>537</v>
      </c>
      <c r="N270" s="1417" t="s">
        <v>480</v>
      </c>
      <c r="O270" s="983" t="s">
        <v>473</v>
      </c>
      <c r="P270" s="925"/>
    </row>
    <row r="271" spans="1:16" ht="31.5" x14ac:dyDescent="0.25">
      <c r="A271" s="1654"/>
      <c r="B271" s="1650" t="s">
        <v>924</v>
      </c>
      <c r="C271" s="1423">
        <v>1</v>
      </c>
      <c r="D271" s="982">
        <v>40268159</v>
      </c>
      <c r="E271" s="1417" t="s">
        <v>392</v>
      </c>
      <c r="F271" s="1423">
        <v>1</v>
      </c>
      <c r="G271" s="1423"/>
      <c r="H271" s="1423"/>
      <c r="I271" s="974">
        <v>45992</v>
      </c>
      <c r="J271" s="984">
        <v>45413</v>
      </c>
      <c r="K271" s="1423">
        <v>1</v>
      </c>
      <c r="L271" s="982" t="s">
        <v>540</v>
      </c>
      <c r="M271" s="982" t="s">
        <v>536</v>
      </c>
      <c r="N271" s="1417" t="s">
        <v>481</v>
      </c>
      <c r="O271" s="983" t="s">
        <v>473</v>
      </c>
      <c r="P271" s="925"/>
    </row>
    <row r="272" spans="1:16" ht="31.5" x14ac:dyDescent="0.25">
      <c r="A272" s="1654"/>
      <c r="B272" s="1650"/>
      <c r="C272" s="1423">
        <v>2</v>
      </c>
      <c r="D272" s="982">
        <v>40268692</v>
      </c>
      <c r="E272" s="1417" t="s">
        <v>392</v>
      </c>
      <c r="F272" s="1423"/>
      <c r="G272" s="1423"/>
      <c r="H272" s="1423"/>
      <c r="I272" s="974">
        <v>45992</v>
      </c>
      <c r="J272" s="984">
        <v>45413</v>
      </c>
      <c r="K272" s="1423">
        <v>0</v>
      </c>
      <c r="L272" s="982" t="s">
        <v>540</v>
      </c>
      <c r="M272" s="982" t="s">
        <v>537</v>
      </c>
      <c r="N272" s="1417" t="s">
        <v>481</v>
      </c>
      <c r="O272" s="983" t="s">
        <v>473</v>
      </c>
      <c r="P272" s="925"/>
    </row>
    <row r="273" spans="1:16" ht="31.5" x14ac:dyDescent="0.25">
      <c r="A273" s="1654"/>
      <c r="B273" s="1650" t="s">
        <v>925</v>
      </c>
      <c r="C273" s="1423">
        <v>1</v>
      </c>
      <c r="D273" s="982">
        <v>40268129</v>
      </c>
      <c r="E273" s="1417" t="s">
        <v>392</v>
      </c>
      <c r="F273" s="1423"/>
      <c r="G273" s="1423">
        <v>2</v>
      </c>
      <c r="H273" s="1423"/>
      <c r="I273" s="974">
        <v>45992</v>
      </c>
      <c r="J273" s="984">
        <v>45413</v>
      </c>
      <c r="K273" s="1423">
        <v>1</v>
      </c>
      <c r="L273" s="982" t="s">
        <v>540</v>
      </c>
      <c r="M273" s="982" t="s">
        <v>536</v>
      </c>
      <c r="N273" s="1417" t="s">
        <v>482</v>
      </c>
      <c r="O273" s="983" t="s">
        <v>473</v>
      </c>
      <c r="P273" s="925"/>
    </row>
    <row r="274" spans="1:16" ht="31.5" x14ac:dyDescent="0.25">
      <c r="A274" s="1654"/>
      <c r="B274" s="1650"/>
      <c r="C274" s="1423">
        <v>2</v>
      </c>
      <c r="D274" s="982">
        <v>40268722</v>
      </c>
      <c r="E274" s="1417" t="s">
        <v>392</v>
      </c>
      <c r="F274" s="1423"/>
      <c r="G274" s="1423"/>
      <c r="H274" s="1423"/>
      <c r="I274" s="974">
        <v>45992</v>
      </c>
      <c r="J274" s="984">
        <v>45413</v>
      </c>
      <c r="K274" s="1423">
        <v>0</v>
      </c>
      <c r="L274" s="982" t="s">
        <v>540</v>
      </c>
      <c r="M274" s="982" t="s">
        <v>537</v>
      </c>
      <c r="N274" s="1417" t="s">
        <v>482</v>
      </c>
      <c r="O274" s="983" t="s">
        <v>473</v>
      </c>
      <c r="P274" s="925"/>
    </row>
    <row r="275" spans="1:16" ht="31.5" x14ac:dyDescent="0.25">
      <c r="A275" s="1654"/>
      <c r="B275" s="1650" t="s">
        <v>926</v>
      </c>
      <c r="C275" s="1423">
        <v>1</v>
      </c>
      <c r="D275" s="982">
        <v>40268688</v>
      </c>
      <c r="E275" s="1417" t="s">
        <v>391</v>
      </c>
      <c r="F275" s="1423"/>
      <c r="G275" s="1423"/>
      <c r="H275" s="1423"/>
      <c r="I275" s="974">
        <v>45992</v>
      </c>
      <c r="J275" s="984">
        <v>45413</v>
      </c>
      <c r="K275" s="1423">
        <v>0</v>
      </c>
      <c r="L275" s="982" t="s">
        <v>540</v>
      </c>
      <c r="M275" s="982" t="s">
        <v>538</v>
      </c>
      <c r="N275" s="982" t="s">
        <v>483</v>
      </c>
      <c r="O275" s="983" t="s">
        <v>473</v>
      </c>
      <c r="P275" s="925"/>
    </row>
    <row r="276" spans="1:16" ht="31.5" x14ac:dyDescent="0.25">
      <c r="A276" s="1654"/>
      <c r="B276" s="1650"/>
      <c r="C276" s="1423">
        <v>2</v>
      </c>
      <c r="D276" s="982">
        <v>40268723</v>
      </c>
      <c r="E276" s="1417" t="s">
        <v>391</v>
      </c>
      <c r="F276" s="1423"/>
      <c r="G276" s="1423"/>
      <c r="H276" s="1423"/>
      <c r="I276" s="974">
        <v>45992</v>
      </c>
      <c r="J276" s="984">
        <v>45413</v>
      </c>
      <c r="K276" s="1423">
        <v>0</v>
      </c>
      <c r="L276" s="982" t="s">
        <v>540</v>
      </c>
      <c r="M276" s="982" t="s">
        <v>537</v>
      </c>
      <c r="N276" s="982" t="s">
        <v>483</v>
      </c>
      <c r="O276" s="983" t="s">
        <v>473</v>
      </c>
      <c r="P276" s="925"/>
    </row>
    <row r="277" spans="1:16" ht="31.5" x14ac:dyDescent="0.25">
      <c r="A277" s="1654"/>
      <c r="B277" s="1650" t="s">
        <v>927</v>
      </c>
      <c r="C277" s="1423">
        <v>1</v>
      </c>
      <c r="D277" s="982">
        <v>40268137</v>
      </c>
      <c r="E277" s="1417" t="s">
        <v>392</v>
      </c>
      <c r="F277" s="1423"/>
      <c r="G277" s="1423"/>
      <c r="H277" s="1423"/>
      <c r="I277" s="974">
        <v>45992</v>
      </c>
      <c r="J277" s="984">
        <v>45413</v>
      </c>
      <c r="K277" s="1423">
        <v>1</v>
      </c>
      <c r="L277" s="982" t="s">
        <v>540</v>
      </c>
      <c r="M277" s="982" t="s">
        <v>536</v>
      </c>
      <c r="N277" s="982" t="s">
        <v>484</v>
      </c>
      <c r="O277" s="983" t="s">
        <v>473</v>
      </c>
      <c r="P277" s="925"/>
    </row>
    <row r="278" spans="1:16" ht="31.5" x14ac:dyDescent="0.25">
      <c r="A278" s="1654"/>
      <c r="B278" s="1650"/>
      <c r="C278" s="1423">
        <v>2</v>
      </c>
      <c r="D278" s="982">
        <v>40268730</v>
      </c>
      <c r="E278" s="1417" t="s">
        <v>392</v>
      </c>
      <c r="F278" s="1423"/>
      <c r="G278" s="1423"/>
      <c r="H278" s="1423"/>
      <c r="I278" s="974">
        <v>45992</v>
      </c>
      <c r="J278" s="984">
        <v>45413</v>
      </c>
      <c r="K278" s="1423">
        <v>0</v>
      </c>
      <c r="L278" s="982" t="s">
        <v>540</v>
      </c>
      <c r="M278" s="982" t="s">
        <v>537</v>
      </c>
      <c r="N278" s="982" t="s">
        <v>484</v>
      </c>
      <c r="O278" s="983" t="s">
        <v>473</v>
      </c>
      <c r="P278" s="925"/>
    </row>
    <row r="279" spans="1:16" ht="31.5" x14ac:dyDescent="0.25">
      <c r="A279" s="1654"/>
      <c r="B279" s="1652" t="s">
        <v>928</v>
      </c>
      <c r="C279" s="1423">
        <v>1</v>
      </c>
      <c r="D279" s="982">
        <v>40268160</v>
      </c>
      <c r="E279" s="1417" t="s">
        <v>391</v>
      </c>
      <c r="F279" s="1423"/>
      <c r="G279" s="1423"/>
      <c r="H279" s="1423"/>
      <c r="I279" s="984">
        <v>45778</v>
      </c>
      <c r="J279" s="984">
        <v>45413</v>
      </c>
      <c r="K279" s="1423">
        <v>1</v>
      </c>
      <c r="L279" s="982" t="s">
        <v>540</v>
      </c>
      <c r="M279" s="982" t="s">
        <v>536</v>
      </c>
      <c r="N279" s="982" t="s">
        <v>485</v>
      </c>
      <c r="O279" s="983" t="s">
        <v>473</v>
      </c>
      <c r="P279" s="925"/>
    </row>
    <row r="280" spans="1:16" ht="31.5" x14ac:dyDescent="0.25">
      <c r="A280" s="1654"/>
      <c r="B280" s="1652"/>
      <c r="C280" s="1423">
        <v>2</v>
      </c>
      <c r="D280" s="982">
        <v>40268711</v>
      </c>
      <c r="E280" s="1423" t="s">
        <v>391</v>
      </c>
      <c r="F280" s="1423"/>
      <c r="G280" s="1423"/>
      <c r="H280" s="1423"/>
      <c r="I280" s="984">
        <v>45778</v>
      </c>
      <c r="J280" s="984">
        <v>45413</v>
      </c>
      <c r="K280" s="1423">
        <v>0</v>
      </c>
      <c r="L280" s="982" t="s">
        <v>540</v>
      </c>
      <c r="M280" s="982" t="s">
        <v>537</v>
      </c>
      <c r="N280" s="982" t="s">
        <v>485</v>
      </c>
      <c r="O280" s="983" t="s">
        <v>473</v>
      </c>
      <c r="P280" s="925"/>
    </row>
    <row r="281" spans="1:16" ht="31.5" x14ac:dyDescent="0.25">
      <c r="A281" s="1654"/>
      <c r="B281" s="1650" t="s">
        <v>929</v>
      </c>
      <c r="C281" s="1423">
        <v>1</v>
      </c>
      <c r="D281" s="982">
        <v>40268341</v>
      </c>
      <c r="E281" s="1417" t="s">
        <v>392</v>
      </c>
      <c r="F281" s="1423">
        <v>1</v>
      </c>
      <c r="G281" s="1423"/>
      <c r="H281" s="1423"/>
      <c r="I281" s="984">
        <v>45778</v>
      </c>
      <c r="J281" s="984">
        <v>45413</v>
      </c>
      <c r="K281" s="1423">
        <v>1</v>
      </c>
      <c r="L281" s="982" t="s">
        <v>540</v>
      </c>
      <c r="M281" s="982" t="s">
        <v>536</v>
      </c>
      <c r="N281" s="982" t="s">
        <v>486</v>
      </c>
      <c r="O281" s="983" t="s">
        <v>473</v>
      </c>
      <c r="P281" s="925"/>
    </row>
    <row r="282" spans="1:16" ht="31.5" x14ac:dyDescent="0.25">
      <c r="A282" s="1654"/>
      <c r="B282" s="1650"/>
      <c r="C282" s="1423">
        <v>2</v>
      </c>
      <c r="D282" s="982">
        <v>40268713</v>
      </c>
      <c r="E282" s="1423" t="s">
        <v>392</v>
      </c>
      <c r="F282" s="1423"/>
      <c r="G282" s="1423"/>
      <c r="H282" s="1423"/>
      <c r="I282" s="984">
        <v>45778</v>
      </c>
      <c r="J282" s="984">
        <v>45413</v>
      </c>
      <c r="K282" s="1423">
        <v>0</v>
      </c>
      <c r="L282" s="982" t="s">
        <v>540</v>
      </c>
      <c r="M282" s="982" t="s">
        <v>537</v>
      </c>
      <c r="N282" s="982" t="s">
        <v>486</v>
      </c>
      <c r="O282" s="983" t="s">
        <v>473</v>
      </c>
      <c r="P282" s="925"/>
    </row>
    <row r="283" spans="1:16" ht="31.5" x14ac:dyDescent="0.25">
      <c r="A283" s="1654"/>
      <c r="B283" s="1650" t="s">
        <v>930</v>
      </c>
      <c r="C283" s="1423">
        <v>1</v>
      </c>
      <c r="D283" s="982">
        <v>40268139</v>
      </c>
      <c r="E283" s="1417" t="s">
        <v>392</v>
      </c>
      <c r="F283" s="1423">
        <v>1</v>
      </c>
      <c r="G283" s="1423">
        <v>1</v>
      </c>
      <c r="H283" s="1423"/>
      <c r="I283" s="984">
        <v>45778</v>
      </c>
      <c r="J283" s="984">
        <v>45413</v>
      </c>
      <c r="K283" s="1423">
        <v>1</v>
      </c>
      <c r="L283" s="982" t="s">
        <v>540</v>
      </c>
      <c r="M283" s="982" t="s">
        <v>536</v>
      </c>
      <c r="N283" s="982" t="s">
        <v>487</v>
      </c>
      <c r="O283" s="983" t="s">
        <v>473</v>
      </c>
      <c r="P283" s="925"/>
    </row>
    <row r="284" spans="1:16" ht="31.5" x14ac:dyDescent="0.25">
      <c r="A284" s="1654"/>
      <c r="B284" s="1650"/>
      <c r="C284" s="1423">
        <v>2</v>
      </c>
      <c r="D284" s="982">
        <v>40268731</v>
      </c>
      <c r="E284" s="1417" t="s">
        <v>392</v>
      </c>
      <c r="F284" s="1423">
        <v>1</v>
      </c>
      <c r="G284" s="1423"/>
      <c r="H284" s="1423"/>
      <c r="I284" s="984">
        <v>45778</v>
      </c>
      <c r="J284" s="984">
        <v>45413</v>
      </c>
      <c r="K284" s="1423">
        <v>0</v>
      </c>
      <c r="L284" s="982" t="s">
        <v>540</v>
      </c>
      <c r="M284" s="982" t="s">
        <v>537</v>
      </c>
      <c r="N284" s="982" t="s">
        <v>487</v>
      </c>
      <c r="O284" s="983" t="s">
        <v>473</v>
      </c>
      <c r="P284" s="925"/>
    </row>
    <row r="285" spans="1:16" ht="31.5" x14ac:dyDescent="0.25">
      <c r="A285" s="1654"/>
      <c r="B285" s="1650" t="s">
        <v>931</v>
      </c>
      <c r="C285" s="1423">
        <v>1</v>
      </c>
      <c r="D285" s="982">
        <v>40268342</v>
      </c>
      <c r="E285" s="1417" t="s">
        <v>392</v>
      </c>
      <c r="F285" s="1423"/>
      <c r="G285" s="1423">
        <v>1</v>
      </c>
      <c r="H285" s="1423"/>
      <c r="I285" s="984">
        <v>45778</v>
      </c>
      <c r="J285" s="984">
        <v>45413</v>
      </c>
      <c r="K285" s="1423">
        <v>1</v>
      </c>
      <c r="L285" s="982" t="s">
        <v>540</v>
      </c>
      <c r="M285" s="982" t="s">
        <v>536</v>
      </c>
      <c r="N285" s="982" t="s">
        <v>488</v>
      </c>
      <c r="O285" s="983" t="s">
        <v>473</v>
      </c>
      <c r="P285" s="925"/>
    </row>
    <row r="286" spans="1:16" ht="31.5" x14ac:dyDescent="0.25">
      <c r="A286" s="1654"/>
      <c r="B286" s="1650"/>
      <c r="C286" s="1423">
        <v>2</v>
      </c>
      <c r="D286" s="982">
        <v>40268714</v>
      </c>
      <c r="E286" s="1417" t="s">
        <v>392</v>
      </c>
      <c r="F286" s="1423"/>
      <c r="G286" s="1423"/>
      <c r="H286" s="1423"/>
      <c r="I286" s="984">
        <v>45778</v>
      </c>
      <c r="J286" s="984">
        <v>45413</v>
      </c>
      <c r="K286" s="1423">
        <v>0</v>
      </c>
      <c r="L286" s="982" t="s">
        <v>540</v>
      </c>
      <c r="M286" s="982" t="s">
        <v>537</v>
      </c>
      <c r="N286" s="982" t="s">
        <v>488</v>
      </c>
      <c r="O286" s="983" t="s">
        <v>473</v>
      </c>
      <c r="P286" s="925"/>
    </row>
    <row r="287" spans="1:16" ht="31.5" x14ac:dyDescent="0.25">
      <c r="A287" s="1654"/>
      <c r="B287" s="1650" t="s">
        <v>932</v>
      </c>
      <c r="C287" s="1423">
        <v>1</v>
      </c>
      <c r="D287" s="982">
        <v>40268968</v>
      </c>
      <c r="E287" s="1417" t="s">
        <v>392</v>
      </c>
      <c r="F287" s="1423"/>
      <c r="G287" s="1423"/>
      <c r="H287" s="1423"/>
      <c r="I287" s="984">
        <v>45778</v>
      </c>
      <c r="J287" s="984">
        <v>45413</v>
      </c>
      <c r="K287" s="1423">
        <v>0</v>
      </c>
      <c r="L287" s="982" t="s">
        <v>541</v>
      </c>
      <c r="M287" s="982" t="s">
        <v>538</v>
      </c>
      <c r="N287" s="982" t="s">
        <v>489</v>
      </c>
      <c r="O287" s="983" t="s">
        <v>473</v>
      </c>
      <c r="P287" s="925"/>
    </row>
    <row r="288" spans="1:16" ht="31.5" x14ac:dyDescent="0.25">
      <c r="A288" s="1654"/>
      <c r="B288" s="1650"/>
      <c r="C288" s="1423">
        <v>2</v>
      </c>
      <c r="D288" s="982">
        <v>40269004</v>
      </c>
      <c r="E288" s="1423" t="s">
        <v>391</v>
      </c>
      <c r="F288" s="1423"/>
      <c r="G288" s="1423"/>
      <c r="H288" s="1423"/>
      <c r="I288" s="984">
        <v>45778</v>
      </c>
      <c r="J288" s="984">
        <v>45413</v>
      </c>
      <c r="K288" s="1423">
        <v>0</v>
      </c>
      <c r="L288" s="982" t="s">
        <v>541</v>
      </c>
      <c r="M288" s="982" t="s">
        <v>537</v>
      </c>
      <c r="N288" s="982" t="s">
        <v>489</v>
      </c>
      <c r="O288" s="983" t="s">
        <v>473</v>
      </c>
      <c r="P288" s="925"/>
    </row>
    <row r="289" spans="1:16" ht="31.5" x14ac:dyDescent="0.25">
      <c r="A289" s="1654"/>
      <c r="B289" s="1650" t="s">
        <v>933</v>
      </c>
      <c r="C289" s="1423">
        <v>1</v>
      </c>
      <c r="D289" s="982">
        <v>40268970</v>
      </c>
      <c r="E289" s="1417" t="s">
        <v>392</v>
      </c>
      <c r="F289" s="1423"/>
      <c r="G289" s="1423">
        <v>1</v>
      </c>
      <c r="H289" s="1423"/>
      <c r="I289" s="984">
        <v>45778</v>
      </c>
      <c r="J289" s="984">
        <v>45413</v>
      </c>
      <c r="K289" s="1423">
        <v>0</v>
      </c>
      <c r="L289" s="982" t="s">
        <v>541</v>
      </c>
      <c r="M289" s="982" t="s">
        <v>538</v>
      </c>
      <c r="N289" s="982" t="s">
        <v>490</v>
      </c>
      <c r="O289" s="983" t="s">
        <v>473</v>
      </c>
      <c r="P289" s="925"/>
    </row>
    <row r="290" spans="1:16" ht="31.5" x14ac:dyDescent="0.25">
      <c r="A290" s="1654"/>
      <c r="B290" s="1650"/>
      <c r="C290" s="1423">
        <v>2</v>
      </c>
      <c r="D290" s="982">
        <v>40269007</v>
      </c>
      <c r="E290" s="1423" t="s">
        <v>391</v>
      </c>
      <c r="F290" s="1423"/>
      <c r="G290" s="1423"/>
      <c r="H290" s="1423"/>
      <c r="I290" s="984">
        <v>45778</v>
      </c>
      <c r="J290" s="984">
        <v>45413</v>
      </c>
      <c r="K290" s="1423">
        <v>0</v>
      </c>
      <c r="L290" s="982" t="s">
        <v>541</v>
      </c>
      <c r="M290" s="982" t="s">
        <v>537</v>
      </c>
      <c r="N290" s="982" t="s">
        <v>490</v>
      </c>
      <c r="O290" s="983" t="s">
        <v>473</v>
      </c>
      <c r="P290" s="925"/>
    </row>
    <row r="291" spans="1:16" ht="31.5" x14ac:dyDescent="0.25">
      <c r="A291" s="1654"/>
      <c r="B291" s="1650" t="s">
        <v>934</v>
      </c>
      <c r="C291" s="1423">
        <v>1</v>
      </c>
      <c r="D291" s="982">
        <v>40269011</v>
      </c>
      <c r="E291" s="1417" t="s">
        <v>392</v>
      </c>
      <c r="F291" s="1423"/>
      <c r="G291" s="1423"/>
      <c r="H291" s="1423"/>
      <c r="I291" s="984">
        <v>45778</v>
      </c>
      <c r="J291" s="984">
        <v>45413</v>
      </c>
      <c r="K291" s="1423">
        <v>0</v>
      </c>
      <c r="L291" s="982" t="s">
        <v>541</v>
      </c>
      <c r="M291" s="982">
        <v>630</v>
      </c>
      <c r="N291" s="982" t="s">
        <v>491</v>
      </c>
      <c r="O291" s="983" t="s">
        <v>473</v>
      </c>
      <c r="P291" s="925"/>
    </row>
    <row r="292" spans="1:16" ht="31.5" x14ac:dyDescent="0.25">
      <c r="A292" s="1654"/>
      <c r="B292" s="1650"/>
      <c r="C292" s="1423">
        <v>2</v>
      </c>
      <c r="D292" s="1417">
        <v>40268976</v>
      </c>
      <c r="E292" s="1417" t="s">
        <v>392</v>
      </c>
      <c r="F292" s="1423"/>
      <c r="G292" s="1423"/>
      <c r="H292" s="1423"/>
      <c r="I292" s="984">
        <v>45778</v>
      </c>
      <c r="J292" s="984">
        <v>45413</v>
      </c>
      <c r="K292" s="1423">
        <v>0</v>
      </c>
      <c r="L292" s="982" t="s">
        <v>541</v>
      </c>
      <c r="M292" s="982">
        <v>1000</v>
      </c>
      <c r="N292" s="982" t="s">
        <v>491</v>
      </c>
      <c r="O292" s="983" t="s">
        <v>473</v>
      </c>
      <c r="P292" s="925"/>
    </row>
    <row r="293" spans="1:16" ht="31.5" x14ac:dyDescent="0.25">
      <c r="A293" s="1654"/>
      <c r="B293" s="1650" t="s">
        <v>935</v>
      </c>
      <c r="C293" s="1423">
        <v>1</v>
      </c>
      <c r="D293" s="982">
        <v>40268978</v>
      </c>
      <c r="E293" s="1423" t="s">
        <v>392</v>
      </c>
      <c r="F293" s="1423">
        <v>1</v>
      </c>
      <c r="G293" s="1423"/>
      <c r="H293" s="1423"/>
      <c r="I293" s="984">
        <v>45778</v>
      </c>
      <c r="J293" s="984">
        <v>45413</v>
      </c>
      <c r="K293" s="1423">
        <v>0</v>
      </c>
      <c r="L293" s="982" t="s">
        <v>541</v>
      </c>
      <c r="M293" s="982" t="s">
        <v>538</v>
      </c>
      <c r="N293" s="982" t="s">
        <v>492</v>
      </c>
      <c r="O293" s="983" t="s">
        <v>473</v>
      </c>
      <c r="P293" s="925"/>
    </row>
    <row r="294" spans="1:16" ht="31.5" x14ac:dyDescent="0.25">
      <c r="A294" s="1654"/>
      <c r="B294" s="1650"/>
      <c r="C294" s="1423">
        <v>2</v>
      </c>
      <c r="D294" s="982">
        <v>40269014</v>
      </c>
      <c r="E294" s="1417" t="s">
        <v>392</v>
      </c>
      <c r="F294" s="1423"/>
      <c r="G294" s="1423"/>
      <c r="H294" s="1423"/>
      <c r="I294" s="984">
        <v>45778</v>
      </c>
      <c r="J294" s="984">
        <v>45413</v>
      </c>
      <c r="K294" s="1423">
        <v>0</v>
      </c>
      <c r="L294" s="982" t="s">
        <v>541</v>
      </c>
      <c r="M294" s="982" t="s">
        <v>537</v>
      </c>
      <c r="N294" s="982" t="s">
        <v>492</v>
      </c>
      <c r="O294" s="983" t="s">
        <v>473</v>
      </c>
      <c r="P294" s="925"/>
    </row>
    <row r="295" spans="1:16" ht="31.5" x14ac:dyDescent="0.25">
      <c r="A295" s="1654"/>
      <c r="B295" s="1650" t="s">
        <v>936</v>
      </c>
      <c r="C295" s="1423">
        <v>1</v>
      </c>
      <c r="D295" s="982">
        <v>40269021</v>
      </c>
      <c r="E295" s="1417" t="s">
        <v>392</v>
      </c>
      <c r="F295" s="1423"/>
      <c r="G295" s="1423"/>
      <c r="H295" s="1423"/>
      <c r="I295" s="984">
        <v>45778</v>
      </c>
      <c r="J295" s="984">
        <v>45413</v>
      </c>
      <c r="K295" s="1423">
        <v>0</v>
      </c>
      <c r="L295" s="982" t="s">
        <v>541</v>
      </c>
      <c r="M295" s="982" t="s">
        <v>538</v>
      </c>
      <c r="N295" s="982" t="s">
        <v>493</v>
      </c>
      <c r="O295" s="983" t="s">
        <v>473</v>
      </c>
      <c r="P295" s="925"/>
    </row>
    <row r="296" spans="1:16" ht="31.5" x14ac:dyDescent="0.25">
      <c r="A296" s="1654"/>
      <c r="B296" s="1650"/>
      <c r="C296" s="1423">
        <v>2</v>
      </c>
      <c r="D296" s="982">
        <v>40269040</v>
      </c>
      <c r="E296" s="1423" t="s">
        <v>392</v>
      </c>
      <c r="F296" s="1423"/>
      <c r="G296" s="1423"/>
      <c r="H296" s="1423"/>
      <c r="I296" s="984">
        <v>45778</v>
      </c>
      <c r="J296" s="984">
        <v>45413</v>
      </c>
      <c r="K296" s="1423">
        <v>0</v>
      </c>
      <c r="L296" s="982" t="s">
        <v>541</v>
      </c>
      <c r="M296" s="982" t="s">
        <v>537</v>
      </c>
      <c r="N296" s="982" t="s">
        <v>493</v>
      </c>
      <c r="O296" s="983" t="s">
        <v>473</v>
      </c>
      <c r="P296" s="925"/>
    </row>
    <row r="297" spans="1:16" ht="31.5" x14ac:dyDescent="0.25">
      <c r="A297" s="1654"/>
      <c r="B297" s="1650" t="s">
        <v>937</v>
      </c>
      <c r="C297" s="1423">
        <v>1</v>
      </c>
      <c r="D297" s="982">
        <v>40269048</v>
      </c>
      <c r="E297" s="1417" t="s">
        <v>392</v>
      </c>
      <c r="F297" s="1423">
        <v>1</v>
      </c>
      <c r="G297" s="1423"/>
      <c r="H297" s="1423"/>
      <c r="I297" s="984">
        <v>45778</v>
      </c>
      <c r="J297" s="984">
        <v>45413</v>
      </c>
      <c r="K297" s="1423">
        <v>0</v>
      </c>
      <c r="L297" s="982" t="s">
        <v>541</v>
      </c>
      <c r="M297" s="982" t="s">
        <v>538</v>
      </c>
      <c r="N297" s="982" t="s">
        <v>494</v>
      </c>
      <c r="O297" s="983" t="s">
        <v>473</v>
      </c>
      <c r="P297" s="925"/>
    </row>
    <row r="298" spans="1:16" ht="31.5" x14ac:dyDescent="0.25">
      <c r="A298" s="1654"/>
      <c r="B298" s="1650"/>
      <c r="C298" s="1423">
        <v>2</v>
      </c>
      <c r="D298" s="982">
        <v>40269054</v>
      </c>
      <c r="E298" s="1423" t="s">
        <v>392</v>
      </c>
      <c r="F298" s="1423"/>
      <c r="G298" s="1423"/>
      <c r="H298" s="1423"/>
      <c r="I298" s="984">
        <v>45778</v>
      </c>
      <c r="J298" s="984">
        <v>45413</v>
      </c>
      <c r="K298" s="1423">
        <v>0</v>
      </c>
      <c r="L298" s="982" t="s">
        <v>541</v>
      </c>
      <c r="M298" s="982" t="s">
        <v>537</v>
      </c>
      <c r="N298" s="982" t="s">
        <v>494</v>
      </c>
      <c r="O298" s="983" t="s">
        <v>473</v>
      </c>
      <c r="P298" s="925"/>
    </row>
    <row r="299" spans="1:16" ht="31.5" x14ac:dyDescent="0.25">
      <c r="A299" s="1654"/>
      <c r="B299" s="1650" t="s">
        <v>938</v>
      </c>
      <c r="C299" s="1423">
        <v>1</v>
      </c>
      <c r="D299" s="982">
        <v>40269027</v>
      </c>
      <c r="E299" s="1417" t="s">
        <v>392</v>
      </c>
      <c r="F299" s="1423"/>
      <c r="G299" s="1423"/>
      <c r="H299" s="1423"/>
      <c r="I299" s="984">
        <v>45778</v>
      </c>
      <c r="J299" s="984">
        <v>45413</v>
      </c>
      <c r="K299" s="1423">
        <v>0</v>
      </c>
      <c r="L299" s="982" t="s">
        <v>541</v>
      </c>
      <c r="M299" s="982" t="s">
        <v>538</v>
      </c>
      <c r="N299" s="982" t="s">
        <v>495</v>
      </c>
      <c r="O299" s="983" t="s">
        <v>473</v>
      </c>
      <c r="P299" s="925"/>
    </row>
    <row r="300" spans="1:16" ht="31.5" x14ac:dyDescent="0.25">
      <c r="A300" s="1654"/>
      <c r="B300" s="1650"/>
      <c r="C300" s="1423">
        <v>2</v>
      </c>
      <c r="D300" s="982">
        <v>40269045</v>
      </c>
      <c r="E300" s="1423" t="s">
        <v>392</v>
      </c>
      <c r="F300" s="1423"/>
      <c r="G300" s="1423"/>
      <c r="H300" s="1423"/>
      <c r="I300" s="984">
        <v>45778</v>
      </c>
      <c r="J300" s="984">
        <v>45413</v>
      </c>
      <c r="K300" s="1423">
        <v>0</v>
      </c>
      <c r="L300" s="982" t="s">
        <v>541</v>
      </c>
      <c r="M300" s="982" t="s">
        <v>537</v>
      </c>
      <c r="N300" s="982" t="s">
        <v>495</v>
      </c>
      <c r="O300" s="983" t="s">
        <v>473</v>
      </c>
      <c r="P300" s="925"/>
    </row>
    <row r="301" spans="1:16" ht="31.5" x14ac:dyDescent="0.25">
      <c r="A301" s="1654"/>
      <c r="B301" s="1650" t="s">
        <v>939</v>
      </c>
      <c r="C301" s="1423">
        <v>1</v>
      </c>
      <c r="D301" s="982">
        <v>40268980</v>
      </c>
      <c r="E301" s="1417" t="s">
        <v>392</v>
      </c>
      <c r="F301" s="1423">
        <v>1</v>
      </c>
      <c r="G301" s="1423"/>
      <c r="H301" s="1423"/>
      <c r="I301" s="984">
        <v>45778</v>
      </c>
      <c r="J301" s="984">
        <v>45413</v>
      </c>
      <c r="K301" s="1423">
        <v>0</v>
      </c>
      <c r="L301" s="982" t="s">
        <v>541</v>
      </c>
      <c r="M301" s="982" t="s">
        <v>538</v>
      </c>
      <c r="N301" s="982" t="s">
        <v>496</v>
      </c>
      <c r="O301" s="983" t="s">
        <v>473</v>
      </c>
      <c r="P301" s="925"/>
    </row>
    <row r="302" spans="1:16" ht="31.5" x14ac:dyDescent="0.25">
      <c r="A302" s="1654"/>
      <c r="B302" s="1650"/>
      <c r="C302" s="1423">
        <v>2</v>
      </c>
      <c r="D302" s="982">
        <v>40269015</v>
      </c>
      <c r="E302" s="1423" t="s">
        <v>391</v>
      </c>
      <c r="F302" s="1423"/>
      <c r="G302" s="1423"/>
      <c r="H302" s="1423"/>
      <c r="I302" s="984">
        <v>45778</v>
      </c>
      <c r="J302" s="984">
        <v>45413</v>
      </c>
      <c r="K302" s="1423">
        <v>0</v>
      </c>
      <c r="L302" s="982" t="s">
        <v>541</v>
      </c>
      <c r="M302" s="982" t="s">
        <v>537</v>
      </c>
      <c r="N302" s="982" t="s">
        <v>496</v>
      </c>
      <c r="O302" s="983" t="s">
        <v>473</v>
      </c>
      <c r="P302" s="925"/>
    </row>
    <row r="303" spans="1:16" ht="31.5" x14ac:dyDescent="0.25">
      <c r="A303" s="1654"/>
      <c r="B303" s="1650" t="s">
        <v>940</v>
      </c>
      <c r="C303" s="1423">
        <v>1</v>
      </c>
      <c r="D303" s="982">
        <v>40269051</v>
      </c>
      <c r="E303" s="1417" t="s">
        <v>392</v>
      </c>
      <c r="F303" s="1423"/>
      <c r="G303" s="1423"/>
      <c r="H303" s="1423"/>
      <c r="I303" s="984">
        <v>45778</v>
      </c>
      <c r="J303" s="984">
        <v>45778</v>
      </c>
      <c r="K303" s="1423">
        <v>0</v>
      </c>
      <c r="L303" s="982" t="s">
        <v>541</v>
      </c>
      <c r="M303" s="982" t="s">
        <v>538</v>
      </c>
      <c r="N303" s="982" t="s">
        <v>497</v>
      </c>
      <c r="O303" s="983" t="s">
        <v>473</v>
      </c>
      <c r="P303" s="925"/>
    </row>
    <row r="304" spans="1:16" ht="31.5" x14ac:dyDescent="0.25">
      <c r="A304" s="1654"/>
      <c r="B304" s="1650"/>
      <c r="C304" s="1423">
        <v>2</v>
      </c>
      <c r="D304" s="982">
        <v>40269057</v>
      </c>
      <c r="E304" s="1423" t="s">
        <v>392</v>
      </c>
      <c r="F304" s="1423"/>
      <c r="G304" s="1423"/>
      <c r="H304" s="1423"/>
      <c r="I304" s="984">
        <v>45778</v>
      </c>
      <c r="J304" s="984">
        <v>45778</v>
      </c>
      <c r="K304" s="1423">
        <v>0</v>
      </c>
      <c r="L304" s="982" t="s">
        <v>541</v>
      </c>
      <c r="M304" s="982" t="s">
        <v>537</v>
      </c>
      <c r="N304" s="982" t="s">
        <v>497</v>
      </c>
      <c r="O304" s="983" t="s">
        <v>473</v>
      </c>
      <c r="P304" s="925"/>
    </row>
    <row r="305" spans="1:16" ht="31.5" x14ac:dyDescent="0.25">
      <c r="A305" s="1654"/>
      <c r="B305" s="1650" t="s">
        <v>941</v>
      </c>
      <c r="C305" s="1423">
        <v>1</v>
      </c>
      <c r="D305" s="982">
        <v>40269002</v>
      </c>
      <c r="E305" s="1417" t="s">
        <v>392</v>
      </c>
      <c r="F305" s="1423"/>
      <c r="G305" s="1423"/>
      <c r="H305" s="1423"/>
      <c r="I305" s="984">
        <v>45778</v>
      </c>
      <c r="J305" s="984">
        <v>45778</v>
      </c>
      <c r="K305" s="1423">
        <v>0</v>
      </c>
      <c r="L305" s="982" t="s">
        <v>541</v>
      </c>
      <c r="M305" s="982" t="s">
        <v>538</v>
      </c>
      <c r="N305" s="982" t="s">
        <v>498</v>
      </c>
      <c r="O305" s="983" t="s">
        <v>473</v>
      </c>
      <c r="P305" s="925"/>
    </row>
    <row r="306" spans="1:16" ht="31.5" x14ac:dyDescent="0.25">
      <c r="A306" s="1654"/>
      <c r="B306" s="1650"/>
      <c r="C306" s="1423">
        <v>2</v>
      </c>
      <c r="D306" s="982">
        <v>40269017</v>
      </c>
      <c r="E306" s="1423" t="s">
        <v>392</v>
      </c>
      <c r="F306" s="1423"/>
      <c r="G306" s="1423"/>
      <c r="H306" s="1423"/>
      <c r="I306" s="984">
        <v>45778</v>
      </c>
      <c r="J306" s="984">
        <v>45778</v>
      </c>
      <c r="K306" s="1423">
        <v>0</v>
      </c>
      <c r="L306" s="982" t="s">
        <v>541</v>
      </c>
      <c r="M306" s="982" t="s">
        <v>537</v>
      </c>
      <c r="N306" s="982" t="s">
        <v>498</v>
      </c>
      <c r="O306" s="983" t="s">
        <v>473</v>
      </c>
      <c r="P306" s="925"/>
    </row>
    <row r="307" spans="1:16" ht="31.5" x14ac:dyDescent="0.25">
      <c r="A307" s="1654"/>
      <c r="B307" s="1650" t="s">
        <v>942</v>
      </c>
      <c r="C307" s="1423">
        <v>1</v>
      </c>
      <c r="D307" s="982">
        <v>40269086</v>
      </c>
      <c r="E307" s="1417" t="s">
        <v>392</v>
      </c>
      <c r="F307" s="1423">
        <v>1</v>
      </c>
      <c r="G307" s="1423"/>
      <c r="H307" s="1423"/>
      <c r="I307" s="984">
        <v>45778</v>
      </c>
      <c r="J307" s="984">
        <v>45778</v>
      </c>
      <c r="K307" s="1423">
        <v>0</v>
      </c>
      <c r="L307" s="982" t="s">
        <v>541</v>
      </c>
      <c r="M307" s="982" t="s">
        <v>538</v>
      </c>
      <c r="N307" s="982" t="s">
        <v>499</v>
      </c>
      <c r="O307" s="983" t="s">
        <v>473</v>
      </c>
      <c r="P307" s="925"/>
    </row>
    <row r="308" spans="1:16" ht="31.5" x14ac:dyDescent="0.25">
      <c r="A308" s="1654"/>
      <c r="B308" s="1650"/>
      <c r="C308" s="1423">
        <v>2</v>
      </c>
      <c r="D308" s="982">
        <v>40269095</v>
      </c>
      <c r="E308" s="1423" t="s">
        <v>392</v>
      </c>
      <c r="F308" s="1423"/>
      <c r="G308" s="1423"/>
      <c r="H308" s="1423"/>
      <c r="I308" s="984">
        <v>45778</v>
      </c>
      <c r="J308" s="984">
        <v>45778</v>
      </c>
      <c r="K308" s="1423">
        <v>0</v>
      </c>
      <c r="L308" s="982" t="s">
        <v>541</v>
      </c>
      <c r="M308" s="982" t="s">
        <v>537</v>
      </c>
      <c r="N308" s="982" t="s">
        <v>499</v>
      </c>
      <c r="O308" s="983" t="s">
        <v>473</v>
      </c>
      <c r="P308" s="925"/>
    </row>
    <row r="309" spans="1:16" ht="31.5" x14ac:dyDescent="0.25">
      <c r="A309" s="1654"/>
      <c r="B309" s="1650" t="s">
        <v>943</v>
      </c>
      <c r="C309" s="1423">
        <v>1</v>
      </c>
      <c r="D309" s="1417">
        <v>40269098</v>
      </c>
      <c r="E309" s="1423" t="s">
        <v>392</v>
      </c>
      <c r="F309" s="1423"/>
      <c r="G309" s="1423"/>
      <c r="H309" s="1423"/>
      <c r="I309" s="984">
        <v>45778</v>
      </c>
      <c r="J309" s="984">
        <v>45778</v>
      </c>
      <c r="K309" s="1423">
        <v>0</v>
      </c>
      <c r="L309" s="982" t="s">
        <v>541</v>
      </c>
      <c r="M309" s="982">
        <v>630</v>
      </c>
      <c r="N309" s="982" t="s">
        <v>500</v>
      </c>
      <c r="O309" s="983" t="s">
        <v>473</v>
      </c>
      <c r="P309" s="925"/>
    </row>
    <row r="310" spans="1:16" ht="31.5" x14ac:dyDescent="0.25">
      <c r="A310" s="1654"/>
      <c r="B310" s="1650"/>
      <c r="C310" s="1423">
        <v>2</v>
      </c>
      <c r="D310" s="1417">
        <v>40269090</v>
      </c>
      <c r="E310" s="1417" t="s">
        <v>392</v>
      </c>
      <c r="F310" s="1423"/>
      <c r="G310" s="1423"/>
      <c r="H310" s="1423"/>
      <c r="I310" s="984">
        <v>45778</v>
      </c>
      <c r="J310" s="984">
        <v>45778</v>
      </c>
      <c r="K310" s="1423">
        <v>0</v>
      </c>
      <c r="L310" s="982" t="s">
        <v>541</v>
      </c>
      <c r="M310" s="982">
        <v>1000</v>
      </c>
      <c r="N310" s="982" t="s">
        <v>500</v>
      </c>
      <c r="O310" s="983" t="s">
        <v>473</v>
      </c>
      <c r="P310" s="925"/>
    </row>
    <row r="311" spans="1:16" ht="31.5" x14ac:dyDescent="0.25">
      <c r="A311" s="1654"/>
      <c r="B311" s="1650" t="s">
        <v>944</v>
      </c>
      <c r="C311" s="1423">
        <v>1</v>
      </c>
      <c r="D311" s="982">
        <v>40269092</v>
      </c>
      <c r="E311" s="1423" t="s">
        <v>392</v>
      </c>
      <c r="F311" s="1423"/>
      <c r="G311" s="1423"/>
      <c r="H311" s="1423"/>
      <c r="I311" s="984">
        <v>45778</v>
      </c>
      <c r="J311" s="984">
        <v>45778</v>
      </c>
      <c r="K311" s="1423">
        <v>0</v>
      </c>
      <c r="L311" s="982" t="s">
        <v>541</v>
      </c>
      <c r="M311" s="982" t="s">
        <v>538</v>
      </c>
      <c r="N311" s="982" t="s">
        <v>501</v>
      </c>
      <c r="O311" s="983" t="s">
        <v>473</v>
      </c>
      <c r="P311" s="925"/>
    </row>
    <row r="312" spans="1:16" ht="31.5" x14ac:dyDescent="0.25">
      <c r="A312" s="1654"/>
      <c r="B312" s="1650"/>
      <c r="C312" s="1423">
        <v>2</v>
      </c>
      <c r="D312" s="982">
        <v>40269099</v>
      </c>
      <c r="E312" s="1423" t="s">
        <v>392</v>
      </c>
      <c r="F312" s="1423"/>
      <c r="G312" s="1423">
        <v>1</v>
      </c>
      <c r="H312" s="1423"/>
      <c r="I312" s="984">
        <v>45778</v>
      </c>
      <c r="J312" s="984">
        <v>45778</v>
      </c>
      <c r="K312" s="1423">
        <v>0</v>
      </c>
      <c r="L312" s="982" t="s">
        <v>541</v>
      </c>
      <c r="M312" s="982" t="s">
        <v>537</v>
      </c>
      <c r="N312" s="982" t="s">
        <v>501</v>
      </c>
      <c r="O312" s="983" t="s">
        <v>473</v>
      </c>
      <c r="P312" s="925"/>
    </row>
    <row r="313" spans="1:16" ht="31.5" x14ac:dyDescent="0.25">
      <c r="A313" s="1654"/>
      <c r="B313" s="1650" t="s">
        <v>945</v>
      </c>
      <c r="C313" s="1423">
        <v>1</v>
      </c>
      <c r="D313" s="982">
        <v>40269093</v>
      </c>
      <c r="E313" s="1417" t="s">
        <v>392</v>
      </c>
      <c r="F313" s="1423"/>
      <c r="G313" s="1423"/>
      <c r="H313" s="1423"/>
      <c r="I313" s="984">
        <v>45778</v>
      </c>
      <c r="J313" s="984">
        <v>45778</v>
      </c>
      <c r="K313" s="1423">
        <v>0</v>
      </c>
      <c r="L313" s="982" t="s">
        <v>541</v>
      </c>
      <c r="M313" s="982" t="s">
        <v>538</v>
      </c>
      <c r="N313" s="982" t="s">
        <v>502</v>
      </c>
      <c r="O313" s="983" t="s">
        <v>473</v>
      </c>
      <c r="P313" s="925"/>
    </row>
    <row r="314" spans="1:16" ht="31.5" x14ac:dyDescent="0.25">
      <c r="A314" s="1654"/>
      <c r="B314" s="1650"/>
      <c r="C314" s="1423">
        <v>2</v>
      </c>
      <c r="D314" s="982">
        <v>40269100</v>
      </c>
      <c r="E314" s="1417" t="s">
        <v>392</v>
      </c>
      <c r="F314" s="1423"/>
      <c r="G314" s="1423"/>
      <c r="H314" s="1423"/>
      <c r="I314" s="984">
        <v>45778</v>
      </c>
      <c r="J314" s="984">
        <v>45778</v>
      </c>
      <c r="K314" s="1423">
        <v>0</v>
      </c>
      <c r="L314" s="982" t="s">
        <v>541</v>
      </c>
      <c r="M314" s="982" t="s">
        <v>537</v>
      </c>
      <c r="N314" s="982" t="s">
        <v>502</v>
      </c>
      <c r="O314" s="983" t="s">
        <v>473</v>
      </c>
      <c r="P314" s="925"/>
    </row>
    <row r="315" spans="1:16" ht="31.5" x14ac:dyDescent="0.25">
      <c r="A315" s="1654"/>
      <c r="B315" s="1650" t="s">
        <v>946</v>
      </c>
      <c r="C315" s="1423">
        <v>1</v>
      </c>
      <c r="D315" s="982">
        <v>40269101</v>
      </c>
      <c r="E315" s="1417" t="s">
        <v>392</v>
      </c>
      <c r="F315" s="1423">
        <v>1</v>
      </c>
      <c r="G315" s="1423"/>
      <c r="H315" s="1423"/>
      <c r="I315" s="984">
        <v>45778</v>
      </c>
      <c r="J315" s="984">
        <v>45778</v>
      </c>
      <c r="K315" s="1423">
        <v>0</v>
      </c>
      <c r="L315" s="982" t="s">
        <v>542</v>
      </c>
      <c r="M315" s="982" t="s">
        <v>538</v>
      </c>
      <c r="N315" s="982" t="s">
        <v>503</v>
      </c>
      <c r="O315" s="983" t="s">
        <v>473</v>
      </c>
      <c r="P315" s="925"/>
    </row>
    <row r="316" spans="1:16" ht="31.5" x14ac:dyDescent="0.25">
      <c r="A316" s="1654"/>
      <c r="B316" s="1650"/>
      <c r="C316" s="1423">
        <v>2</v>
      </c>
      <c r="D316" s="982">
        <v>40269103</v>
      </c>
      <c r="E316" s="1423" t="s">
        <v>391</v>
      </c>
      <c r="F316" s="1423"/>
      <c r="G316" s="1423"/>
      <c r="H316" s="1423"/>
      <c r="I316" s="984">
        <v>45778</v>
      </c>
      <c r="J316" s="984">
        <v>45778</v>
      </c>
      <c r="K316" s="1423">
        <v>0</v>
      </c>
      <c r="L316" s="982" t="s">
        <v>542</v>
      </c>
      <c r="M316" s="982" t="s">
        <v>537</v>
      </c>
      <c r="N316" s="982" t="s">
        <v>503</v>
      </c>
      <c r="O316" s="983" t="s">
        <v>473</v>
      </c>
      <c r="P316" s="925"/>
    </row>
    <row r="317" spans="1:16" ht="31.5" x14ac:dyDescent="0.25">
      <c r="A317" s="1654"/>
      <c r="B317" s="1650" t="s">
        <v>947</v>
      </c>
      <c r="C317" s="1423">
        <v>1</v>
      </c>
      <c r="D317" s="982">
        <v>40269102</v>
      </c>
      <c r="E317" s="1417" t="s">
        <v>392</v>
      </c>
      <c r="F317" s="1423"/>
      <c r="G317" s="1423">
        <v>1</v>
      </c>
      <c r="H317" s="1423"/>
      <c r="I317" s="984">
        <v>45778</v>
      </c>
      <c r="J317" s="984">
        <v>45778</v>
      </c>
      <c r="K317" s="1423">
        <v>0</v>
      </c>
      <c r="L317" s="982" t="s">
        <v>542</v>
      </c>
      <c r="M317" s="982" t="s">
        <v>538</v>
      </c>
      <c r="N317" s="982" t="s">
        <v>504</v>
      </c>
      <c r="O317" s="983" t="s">
        <v>473</v>
      </c>
      <c r="P317" s="925"/>
    </row>
    <row r="318" spans="1:16" ht="31.5" x14ac:dyDescent="0.25">
      <c r="A318" s="1654"/>
      <c r="B318" s="1650"/>
      <c r="C318" s="1423">
        <v>2</v>
      </c>
      <c r="D318" s="982">
        <v>40269104</v>
      </c>
      <c r="E318" s="1423" t="s">
        <v>391</v>
      </c>
      <c r="F318" s="1423"/>
      <c r="G318" s="1423"/>
      <c r="H318" s="1423"/>
      <c r="I318" s="984">
        <v>45778</v>
      </c>
      <c r="J318" s="984">
        <v>45778</v>
      </c>
      <c r="K318" s="1423">
        <v>0</v>
      </c>
      <c r="L318" s="982" t="s">
        <v>542</v>
      </c>
      <c r="M318" s="982" t="s">
        <v>537</v>
      </c>
      <c r="N318" s="982" t="s">
        <v>504</v>
      </c>
      <c r="O318" s="983" t="s">
        <v>473</v>
      </c>
      <c r="P318" s="925"/>
    </row>
    <row r="319" spans="1:16" ht="31.5" x14ac:dyDescent="0.25">
      <c r="A319" s="1654"/>
      <c r="B319" s="1652" t="s">
        <v>948</v>
      </c>
      <c r="C319" s="1423">
        <v>1</v>
      </c>
      <c r="D319" s="1417">
        <v>40269107</v>
      </c>
      <c r="E319" s="1417" t="s">
        <v>392</v>
      </c>
      <c r="F319" s="1423">
        <v>1</v>
      </c>
      <c r="G319" s="1423"/>
      <c r="H319" s="1423"/>
      <c r="I319" s="984">
        <v>45778</v>
      </c>
      <c r="J319" s="984">
        <v>45778</v>
      </c>
      <c r="K319" s="1423">
        <v>0</v>
      </c>
      <c r="L319" s="982">
        <v>4</v>
      </c>
      <c r="M319" s="1417">
        <v>1000</v>
      </c>
      <c r="N319" s="1417" t="s">
        <v>533</v>
      </c>
      <c r="O319" s="983" t="s">
        <v>473</v>
      </c>
      <c r="P319" s="925"/>
    </row>
    <row r="320" spans="1:16" ht="31.5" x14ac:dyDescent="0.25">
      <c r="A320" s="1654"/>
      <c r="B320" s="1652"/>
      <c r="C320" s="1423">
        <v>2</v>
      </c>
      <c r="D320" s="1417">
        <v>40269108</v>
      </c>
      <c r="E320" s="1417" t="s">
        <v>392</v>
      </c>
      <c r="F320" s="1423"/>
      <c r="G320" s="1423"/>
      <c r="H320" s="1423"/>
      <c r="I320" s="984">
        <v>45778</v>
      </c>
      <c r="J320" s="984">
        <v>45778</v>
      </c>
      <c r="K320" s="1423">
        <v>0</v>
      </c>
      <c r="L320" s="982">
        <v>4</v>
      </c>
      <c r="M320" s="1417">
        <v>1000</v>
      </c>
      <c r="N320" s="1417" t="s">
        <v>533</v>
      </c>
      <c r="O320" s="983" t="s">
        <v>473</v>
      </c>
      <c r="P320" s="925"/>
    </row>
    <row r="321" spans="1:16" ht="31.5" x14ac:dyDescent="0.25">
      <c r="A321" s="1654"/>
      <c r="B321" s="1651" t="s">
        <v>949</v>
      </c>
      <c r="C321" s="1423">
        <v>1</v>
      </c>
      <c r="D321" s="1417">
        <v>40269105</v>
      </c>
      <c r="E321" s="1417" t="s">
        <v>392</v>
      </c>
      <c r="F321" s="1423">
        <v>1</v>
      </c>
      <c r="G321" s="1423">
        <v>1</v>
      </c>
      <c r="H321" s="1423"/>
      <c r="I321" s="984">
        <v>45778</v>
      </c>
      <c r="J321" s="984">
        <v>45778</v>
      </c>
      <c r="K321" s="1423">
        <v>0</v>
      </c>
      <c r="L321" s="982">
        <v>4</v>
      </c>
      <c r="M321" s="1417">
        <v>1000</v>
      </c>
      <c r="N321" s="1417" t="s">
        <v>534</v>
      </c>
      <c r="O321" s="983" t="s">
        <v>473</v>
      </c>
      <c r="P321" s="925"/>
    </row>
    <row r="322" spans="1:16" ht="31.5" x14ac:dyDescent="0.25">
      <c r="A322" s="1654"/>
      <c r="B322" s="1651"/>
      <c r="C322" s="1423">
        <v>2</v>
      </c>
      <c r="D322" s="1417">
        <v>40269106</v>
      </c>
      <c r="E322" s="1417" t="s">
        <v>392</v>
      </c>
      <c r="F322" s="1423">
        <v>1</v>
      </c>
      <c r="G322" s="1423"/>
      <c r="H322" s="1423"/>
      <c r="I322" s="984">
        <v>45778</v>
      </c>
      <c r="J322" s="984">
        <v>45778</v>
      </c>
      <c r="K322" s="1423">
        <v>0</v>
      </c>
      <c r="L322" s="982">
        <v>4</v>
      </c>
      <c r="M322" s="1417">
        <v>1000</v>
      </c>
      <c r="N322" s="1417" t="s">
        <v>534</v>
      </c>
      <c r="O322" s="983" t="s">
        <v>473</v>
      </c>
      <c r="P322" s="925"/>
    </row>
    <row r="323" spans="1:16" ht="31.5" x14ac:dyDescent="0.25">
      <c r="A323" s="1654"/>
      <c r="B323" s="1650" t="s">
        <v>950</v>
      </c>
      <c r="C323" s="1423">
        <v>1</v>
      </c>
      <c r="D323" s="982">
        <v>40269109</v>
      </c>
      <c r="E323" s="1417" t="s">
        <v>392</v>
      </c>
      <c r="F323" s="1423"/>
      <c r="G323" s="1423"/>
      <c r="H323" s="1423"/>
      <c r="I323" s="984">
        <v>45778</v>
      </c>
      <c r="J323" s="984">
        <v>45778</v>
      </c>
      <c r="K323" s="1423">
        <v>0</v>
      </c>
      <c r="L323" s="982" t="s">
        <v>543</v>
      </c>
      <c r="M323" s="982" t="s">
        <v>538</v>
      </c>
      <c r="N323" s="982" t="s">
        <v>505</v>
      </c>
      <c r="O323" s="983" t="s">
        <v>473</v>
      </c>
      <c r="P323" s="925"/>
    </row>
    <row r="324" spans="1:16" ht="31.5" x14ac:dyDescent="0.25">
      <c r="A324" s="1654"/>
      <c r="B324" s="1650"/>
      <c r="C324" s="1423">
        <v>2</v>
      </c>
      <c r="D324" s="982">
        <v>40269110</v>
      </c>
      <c r="E324" s="1423" t="s">
        <v>392</v>
      </c>
      <c r="F324" s="1423"/>
      <c r="G324" s="1423"/>
      <c r="H324" s="1423"/>
      <c r="I324" s="984">
        <v>45778</v>
      </c>
      <c r="J324" s="984">
        <v>45778</v>
      </c>
      <c r="K324" s="1423">
        <v>0</v>
      </c>
      <c r="L324" s="982" t="s">
        <v>543</v>
      </c>
      <c r="M324" s="982" t="s">
        <v>538</v>
      </c>
      <c r="N324" s="982" t="s">
        <v>505</v>
      </c>
      <c r="O324" s="983" t="s">
        <v>473</v>
      </c>
      <c r="P324" s="925"/>
    </row>
    <row r="325" spans="1:16" ht="31.5" x14ac:dyDescent="0.25">
      <c r="A325" s="1654"/>
      <c r="B325" s="1650" t="s">
        <v>951</v>
      </c>
      <c r="C325" s="1423">
        <v>1</v>
      </c>
      <c r="D325" s="982">
        <v>40269111</v>
      </c>
      <c r="E325" s="1417" t="s">
        <v>392</v>
      </c>
      <c r="F325" s="1423"/>
      <c r="G325" s="1423">
        <v>4</v>
      </c>
      <c r="H325" s="1423"/>
      <c r="I325" s="984">
        <v>45778</v>
      </c>
      <c r="J325" s="984">
        <v>45778</v>
      </c>
      <c r="K325" s="1423">
        <v>0</v>
      </c>
      <c r="L325" s="982" t="s">
        <v>543</v>
      </c>
      <c r="M325" s="982" t="s">
        <v>538</v>
      </c>
      <c r="N325" s="982" t="s">
        <v>506</v>
      </c>
      <c r="O325" s="983" t="s">
        <v>473</v>
      </c>
      <c r="P325" s="925"/>
    </row>
    <row r="326" spans="1:16" ht="31.5" x14ac:dyDescent="0.25">
      <c r="A326" s="1654"/>
      <c r="B326" s="1650"/>
      <c r="C326" s="1423">
        <v>2</v>
      </c>
      <c r="D326" s="982">
        <v>40269112</v>
      </c>
      <c r="E326" s="1423" t="s">
        <v>392</v>
      </c>
      <c r="F326" s="1423"/>
      <c r="G326" s="1423"/>
      <c r="H326" s="1423"/>
      <c r="I326" s="984">
        <v>45778</v>
      </c>
      <c r="J326" s="984">
        <v>45778</v>
      </c>
      <c r="K326" s="1423">
        <v>0</v>
      </c>
      <c r="L326" s="982" t="s">
        <v>543</v>
      </c>
      <c r="M326" s="982" t="s">
        <v>538</v>
      </c>
      <c r="N326" s="982" t="s">
        <v>506</v>
      </c>
      <c r="O326" s="983" t="s">
        <v>473</v>
      </c>
      <c r="P326" s="925"/>
    </row>
    <row r="327" spans="1:16" ht="31.5" x14ac:dyDescent="0.25">
      <c r="A327" s="1654"/>
      <c r="B327" s="1425" t="s">
        <v>952</v>
      </c>
      <c r="C327" s="1423">
        <v>1</v>
      </c>
      <c r="D327" s="982">
        <v>40269113</v>
      </c>
      <c r="E327" s="1423" t="s">
        <v>392</v>
      </c>
      <c r="F327" s="1423"/>
      <c r="G327" s="1423"/>
      <c r="H327" s="1423"/>
      <c r="I327" s="984">
        <v>45778</v>
      </c>
      <c r="J327" s="984">
        <v>45778</v>
      </c>
      <c r="K327" s="1423">
        <v>0</v>
      </c>
      <c r="L327" s="982" t="s">
        <v>543</v>
      </c>
      <c r="M327" s="982" t="s">
        <v>538</v>
      </c>
      <c r="N327" s="982" t="s">
        <v>507</v>
      </c>
      <c r="O327" s="983" t="s">
        <v>473</v>
      </c>
      <c r="P327" s="925"/>
    </row>
    <row r="328" spans="1:16" ht="31.5" x14ac:dyDescent="0.25">
      <c r="A328" s="1654"/>
      <c r="B328" s="1650" t="s">
        <v>953</v>
      </c>
      <c r="C328" s="1423">
        <v>1</v>
      </c>
      <c r="D328" s="982">
        <v>40269114</v>
      </c>
      <c r="E328" s="1417" t="s">
        <v>392</v>
      </c>
      <c r="F328" s="1423"/>
      <c r="G328" s="1423"/>
      <c r="H328" s="1423"/>
      <c r="I328" s="984">
        <v>45778</v>
      </c>
      <c r="J328" s="984">
        <v>45778</v>
      </c>
      <c r="K328" s="1423">
        <v>0</v>
      </c>
      <c r="L328" s="982" t="s">
        <v>541</v>
      </c>
      <c r="M328" s="982" t="s">
        <v>538</v>
      </c>
      <c r="N328" s="982" t="s">
        <v>508</v>
      </c>
      <c r="O328" s="983" t="s">
        <v>473</v>
      </c>
      <c r="P328" s="925"/>
    </row>
    <row r="329" spans="1:16" ht="31.5" x14ac:dyDescent="0.25">
      <c r="A329" s="1654"/>
      <c r="B329" s="1650"/>
      <c r="C329" s="1423">
        <v>2</v>
      </c>
      <c r="D329" s="982">
        <v>40269118</v>
      </c>
      <c r="E329" s="1423" t="s">
        <v>392</v>
      </c>
      <c r="F329" s="1423"/>
      <c r="G329" s="1423"/>
      <c r="H329" s="1423"/>
      <c r="I329" s="984">
        <v>45778</v>
      </c>
      <c r="J329" s="984">
        <v>45778</v>
      </c>
      <c r="K329" s="1423">
        <v>0</v>
      </c>
      <c r="L329" s="982" t="s">
        <v>541</v>
      </c>
      <c r="M329" s="982" t="s">
        <v>537</v>
      </c>
      <c r="N329" s="982" t="s">
        <v>508</v>
      </c>
      <c r="O329" s="983" t="s">
        <v>473</v>
      </c>
      <c r="P329" s="925"/>
    </row>
    <row r="330" spans="1:16" ht="31.5" x14ac:dyDescent="0.25">
      <c r="A330" s="1654"/>
      <c r="B330" s="1650" t="s">
        <v>954</v>
      </c>
      <c r="C330" s="1423">
        <v>1</v>
      </c>
      <c r="D330" s="1417">
        <v>40269119</v>
      </c>
      <c r="E330" s="1423" t="s">
        <v>392</v>
      </c>
      <c r="F330" s="1423"/>
      <c r="G330" s="1423"/>
      <c r="H330" s="1423"/>
      <c r="I330" s="984">
        <v>45778</v>
      </c>
      <c r="J330" s="984">
        <v>45778</v>
      </c>
      <c r="K330" s="1423">
        <v>0</v>
      </c>
      <c r="L330" s="982" t="s">
        <v>541</v>
      </c>
      <c r="M330" s="982">
        <v>630</v>
      </c>
      <c r="N330" s="982" t="s">
        <v>509</v>
      </c>
      <c r="O330" s="983" t="s">
        <v>473</v>
      </c>
      <c r="P330" s="925"/>
    </row>
    <row r="331" spans="1:16" ht="31.5" x14ac:dyDescent="0.25">
      <c r="A331" s="1654"/>
      <c r="B331" s="1650"/>
      <c r="C331" s="1423">
        <v>2</v>
      </c>
      <c r="D331" s="1417">
        <v>40269115</v>
      </c>
      <c r="E331" s="1417" t="s">
        <v>392</v>
      </c>
      <c r="F331" s="1423"/>
      <c r="G331" s="1423">
        <v>1</v>
      </c>
      <c r="H331" s="1423"/>
      <c r="I331" s="984">
        <v>45778</v>
      </c>
      <c r="J331" s="984">
        <v>45778</v>
      </c>
      <c r="K331" s="1423">
        <v>0</v>
      </c>
      <c r="L331" s="982" t="s">
        <v>541</v>
      </c>
      <c r="M331" s="982">
        <v>1000</v>
      </c>
      <c r="N331" s="982" t="s">
        <v>509</v>
      </c>
      <c r="O331" s="983" t="s">
        <v>473</v>
      </c>
      <c r="P331" s="925"/>
    </row>
    <row r="332" spans="1:16" ht="31.5" x14ac:dyDescent="0.25">
      <c r="A332" s="1654"/>
      <c r="B332" s="1652" t="s">
        <v>955</v>
      </c>
      <c r="C332" s="1423">
        <v>1</v>
      </c>
      <c r="D332" s="982">
        <v>40269123</v>
      </c>
      <c r="E332" s="1417" t="s">
        <v>392</v>
      </c>
      <c r="F332" s="1423"/>
      <c r="G332" s="1423"/>
      <c r="H332" s="1423"/>
      <c r="I332" s="984">
        <v>45778</v>
      </c>
      <c r="J332" s="984">
        <v>45778</v>
      </c>
      <c r="K332" s="1423">
        <v>0</v>
      </c>
      <c r="L332" s="982" t="s">
        <v>541</v>
      </c>
      <c r="M332" s="982" t="s">
        <v>538</v>
      </c>
      <c r="N332" s="982" t="s">
        <v>510</v>
      </c>
      <c r="O332" s="983" t="s">
        <v>473</v>
      </c>
      <c r="P332" s="925"/>
    </row>
    <row r="333" spans="1:16" ht="31.5" x14ac:dyDescent="0.25">
      <c r="A333" s="1654"/>
      <c r="B333" s="1652"/>
      <c r="C333" s="1423">
        <v>2</v>
      </c>
      <c r="D333" s="982">
        <v>40269130</v>
      </c>
      <c r="E333" s="1423" t="s">
        <v>391</v>
      </c>
      <c r="F333" s="1423"/>
      <c r="G333" s="1423"/>
      <c r="H333" s="1423"/>
      <c r="I333" s="984">
        <v>45778</v>
      </c>
      <c r="J333" s="984">
        <v>45778</v>
      </c>
      <c r="K333" s="1423">
        <v>0</v>
      </c>
      <c r="L333" s="982" t="s">
        <v>541</v>
      </c>
      <c r="M333" s="982" t="s">
        <v>537</v>
      </c>
      <c r="N333" s="982" t="s">
        <v>510</v>
      </c>
      <c r="O333" s="983" t="s">
        <v>473</v>
      </c>
      <c r="P333" s="925"/>
    </row>
    <row r="334" spans="1:16" ht="31.5" x14ac:dyDescent="0.25">
      <c r="A334" s="1654"/>
      <c r="B334" s="1425" t="s">
        <v>956</v>
      </c>
      <c r="C334" s="1423">
        <v>1</v>
      </c>
      <c r="D334" s="982">
        <v>40269126</v>
      </c>
      <c r="E334" s="1417" t="s">
        <v>392</v>
      </c>
      <c r="F334" s="1423"/>
      <c r="G334" s="1423"/>
      <c r="H334" s="1423"/>
      <c r="I334" s="984">
        <v>45778</v>
      </c>
      <c r="J334" s="984">
        <v>45778</v>
      </c>
      <c r="K334" s="1423">
        <v>0</v>
      </c>
      <c r="L334" s="982" t="s">
        <v>544</v>
      </c>
      <c r="M334" s="982" t="s">
        <v>538</v>
      </c>
      <c r="N334" s="982" t="s">
        <v>511</v>
      </c>
      <c r="O334" s="983" t="s">
        <v>473</v>
      </c>
      <c r="P334" s="925"/>
    </row>
    <row r="335" spans="1:16" ht="31.5" x14ac:dyDescent="0.25">
      <c r="A335" s="1654"/>
      <c r="B335" s="1425" t="s">
        <v>957</v>
      </c>
      <c r="C335" s="1423">
        <v>1</v>
      </c>
      <c r="D335" s="982">
        <v>40269127</v>
      </c>
      <c r="E335" s="1423" t="s">
        <v>392</v>
      </c>
      <c r="F335" s="1423"/>
      <c r="G335" s="1423">
        <v>1</v>
      </c>
      <c r="H335" s="1423"/>
      <c r="I335" s="984">
        <v>45778</v>
      </c>
      <c r="J335" s="984">
        <v>45778</v>
      </c>
      <c r="K335" s="1423">
        <v>0</v>
      </c>
      <c r="L335" s="982" t="s">
        <v>544</v>
      </c>
      <c r="M335" s="982">
        <v>1000</v>
      </c>
      <c r="N335" s="982" t="s">
        <v>512</v>
      </c>
      <c r="O335" s="983" t="s">
        <v>473</v>
      </c>
      <c r="P335" s="925"/>
    </row>
    <row r="336" spans="1:16" ht="31.5" x14ac:dyDescent="0.25">
      <c r="A336" s="1654"/>
      <c r="B336" s="1650" t="s">
        <v>958</v>
      </c>
      <c r="C336" s="1423">
        <v>1</v>
      </c>
      <c r="D336" s="982">
        <v>40269116</v>
      </c>
      <c r="E336" s="1417" t="s">
        <v>392</v>
      </c>
      <c r="F336" s="1423"/>
      <c r="G336" s="1423">
        <v>1</v>
      </c>
      <c r="H336" s="1423"/>
      <c r="I336" s="984">
        <v>45778</v>
      </c>
      <c r="J336" s="984">
        <v>45778</v>
      </c>
      <c r="K336" s="1423">
        <v>0</v>
      </c>
      <c r="L336" s="982" t="s">
        <v>541</v>
      </c>
      <c r="M336" s="982" t="s">
        <v>538</v>
      </c>
      <c r="N336" s="982" t="s">
        <v>513</v>
      </c>
      <c r="O336" s="983" t="s">
        <v>473</v>
      </c>
      <c r="P336" s="925"/>
    </row>
    <row r="337" spans="1:16" ht="31.5" x14ac:dyDescent="0.25">
      <c r="A337" s="1654"/>
      <c r="B337" s="1650"/>
      <c r="C337" s="1423">
        <v>2</v>
      </c>
      <c r="D337" s="982">
        <v>40269120</v>
      </c>
      <c r="E337" s="1423" t="s">
        <v>392</v>
      </c>
      <c r="F337" s="1423"/>
      <c r="G337" s="1423"/>
      <c r="H337" s="1423"/>
      <c r="I337" s="984">
        <v>45778</v>
      </c>
      <c r="J337" s="984">
        <v>45778</v>
      </c>
      <c r="K337" s="1423">
        <v>0</v>
      </c>
      <c r="L337" s="982" t="s">
        <v>541</v>
      </c>
      <c r="M337" s="982" t="s">
        <v>537</v>
      </c>
      <c r="N337" s="982" t="s">
        <v>513</v>
      </c>
      <c r="O337" s="983" t="s">
        <v>473</v>
      </c>
      <c r="P337" s="925"/>
    </row>
    <row r="338" spans="1:16" ht="31.5" x14ac:dyDescent="0.25">
      <c r="A338" s="1654"/>
      <c r="B338" s="1650" t="s">
        <v>959</v>
      </c>
      <c r="C338" s="1423">
        <v>1</v>
      </c>
      <c r="D338" s="982">
        <v>40269117</v>
      </c>
      <c r="E338" s="1417" t="s">
        <v>392</v>
      </c>
      <c r="F338" s="1423"/>
      <c r="G338" s="1423">
        <v>1</v>
      </c>
      <c r="H338" s="1423"/>
      <c r="I338" s="984">
        <v>45778</v>
      </c>
      <c r="J338" s="984">
        <v>45778</v>
      </c>
      <c r="K338" s="1423">
        <v>0</v>
      </c>
      <c r="L338" s="982" t="s">
        <v>541</v>
      </c>
      <c r="M338" s="982" t="s">
        <v>538</v>
      </c>
      <c r="N338" s="982" t="s">
        <v>514</v>
      </c>
      <c r="O338" s="983" t="s">
        <v>473</v>
      </c>
      <c r="P338" s="925"/>
    </row>
    <row r="339" spans="1:16" ht="31.5" x14ac:dyDescent="0.25">
      <c r="A339" s="1654"/>
      <c r="B339" s="1650"/>
      <c r="C339" s="1423">
        <v>2</v>
      </c>
      <c r="D339" s="982">
        <v>40269122</v>
      </c>
      <c r="E339" s="1423" t="s">
        <v>392</v>
      </c>
      <c r="F339" s="1423">
        <v>1</v>
      </c>
      <c r="G339" s="1423">
        <v>1</v>
      </c>
      <c r="H339" s="1423"/>
      <c r="I339" s="984">
        <v>45778</v>
      </c>
      <c r="J339" s="984">
        <v>45778</v>
      </c>
      <c r="K339" s="1423">
        <v>0</v>
      </c>
      <c r="L339" s="982">
        <v>5</v>
      </c>
      <c r="M339" s="982" t="s">
        <v>537</v>
      </c>
      <c r="N339" s="982" t="s">
        <v>514</v>
      </c>
      <c r="O339" s="983" t="s">
        <v>473</v>
      </c>
      <c r="P339" s="925"/>
    </row>
    <row r="340" spans="1:16" ht="31.5" x14ac:dyDescent="0.25">
      <c r="A340" s="1654"/>
      <c r="B340" s="1650"/>
      <c r="C340" s="1423">
        <v>3</v>
      </c>
      <c r="D340" s="982">
        <v>40269121</v>
      </c>
      <c r="E340" s="1423" t="s">
        <v>392</v>
      </c>
      <c r="F340" s="1423">
        <v>1</v>
      </c>
      <c r="G340" s="1423"/>
      <c r="H340" s="1423"/>
      <c r="I340" s="984">
        <v>45778</v>
      </c>
      <c r="J340" s="984">
        <v>45778</v>
      </c>
      <c r="K340" s="1423">
        <v>0</v>
      </c>
      <c r="L340" s="982">
        <v>6</v>
      </c>
      <c r="M340" s="982" t="s">
        <v>537</v>
      </c>
      <c r="N340" s="982" t="s">
        <v>514</v>
      </c>
      <c r="O340" s="983" t="s">
        <v>473</v>
      </c>
      <c r="P340" s="925"/>
    </row>
    <row r="341" spans="1:16" ht="31.5" x14ac:dyDescent="0.25">
      <c r="A341" s="1654"/>
      <c r="B341" s="1650" t="s">
        <v>960</v>
      </c>
      <c r="C341" s="1423">
        <v>1</v>
      </c>
      <c r="D341" s="982">
        <v>40269124</v>
      </c>
      <c r="E341" s="1417" t="s">
        <v>392</v>
      </c>
      <c r="F341" s="1423">
        <v>1</v>
      </c>
      <c r="G341" s="1423">
        <v>1</v>
      </c>
      <c r="H341" s="1423"/>
      <c r="I341" s="984">
        <v>45778</v>
      </c>
      <c r="J341" s="984">
        <v>45778</v>
      </c>
      <c r="K341" s="1423">
        <v>0</v>
      </c>
      <c r="L341" s="982" t="s">
        <v>541</v>
      </c>
      <c r="M341" s="982" t="s">
        <v>538</v>
      </c>
      <c r="N341" s="982" t="s">
        <v>515</v>
      </c>
      <c r="O341" s="983" t="s">
        <v>473</v>
      </c>
      <c r="P341" s="925"/>
    </row>
    <row r="342" spans="1:16" ht="31.5" x14ac:dyDescent="0.25">
      <c r="A342" s="1654"/>
      <c r="B342" s="1650"/>
      <c r="C342" s="1423">
        <v>2</v>
      </c>
      <c r="D342" s="982">
        <v>40269131</v>
      </c>
      <c r="E342" s="1423" t="s">
        <v>391</v>
      </c>
      <c r="F342" s="1423"/>
      <c r="G342" s="1423"/>
      <c r="H342" s="1423"/>
      <c r="I342" s="984">
        <v>45778</v>
      </c>
      <c r="J342" s="984">
        <v>45778</v>
      </c>
      <c r="K342" s="1423">
        <v>0</v>
      </c>
      <c r="L342" s="982" t="s">
        <v>541</v>
      </c>
      <c r="M342" s="982" t="s">
        <v>537</v>
      </c>
      <c r="N342" s="982" t="s">
        <v>515</v>
      </c>
      <c r="O342" s="983" t="s">
        <v>473</v>
      </c>
      <c r="P342" s="925"/>
    </row>
    <row r="343" spans="1:16" ht="31.5" x14ac:dyDescent="0.25">
      <c r="A343" s="1654"/>
      <c r="B343" s="1425" t="s">
        <v>961</v>
      </c>
      <c r="C343" s="1423">
        <v>1</v>
      </c>
      <c r="D343" s="982">
        <v>40269128</v>
      </c>
      <c r="E343" s="1417" t="s">
        <v>392</v>
      </c>
      <c r="F343" s="1423"/>
      <c r="G343" s="1423"/>
      <c r="H343" s="1423"/>
      <c r="I343" s="984">
        <v>45778</v>
      </c>
      <c r="J343" s="984">
        <v>45778</v>
      </c>
      <c r="K343" s="1423">
        <v>0</v>
      </c>
      <c r="L343" s="982" t="s">
        <v>544</v>
      </c>
      <c r="M343" s="982" t="s">
        <v>538</v>
      </c>
      <c r="N343" s="982" t="s">
        <v>516</v>
      </c>
      <c r="O343" s="983" t="s">
        <v>473</v>
      </c>
      <c r="P343" s="925"/>
    </row>
    <row r="344" spans="1:16" ht="31.5" x14ac:dyDescent="0.25">
      <c r="A344" s="1654"/>
      <c r="B344" s="1425" t="s">
        <v>962</v>
      </c>
      <c r="C344" s="1423">
        <v>1</v>
      </c>
      <c r="D344" s="982">
        <v>40269129</v>
      </c>
      <c r="E344" s="1417" t="s">
        <v>392</v>
      </c>
      <c r="F344" s="1423"/>
      <c r="G344" s="1423"/>
      <c r="H344" s="1423"/>
      <c r="I344" s="984">
        <v>45778</v>
      </c>
      <c r="J344" s="984">
        <v>45778</v>
      </c>
      <c r="K344" s="1423">
        <v>0</v>
      </c>
      <c r="L344" s="982" t="s">
        <v>544</v>
      </c>
      <c r="M344" s="982" t="s">
        <v>538</v>
      </c>
      <c r="N344" s="982" t="s">
        <v>545</v>
      </c>
      <c r="O344" s="983" t="s">
        <v>473</v>
      </c>
      <c r="P344" s="925"/>
    </row>
    <row r="345" spans="1:16" ht="31.5" x14ac:dyDescent="0.25">
      <c r="A345" s="1654"/>
      <c r="B345" s="1650" t="s">
        <v>994</v>
      </c>
      <c r="C345" s="1423">
        <v>1</v>
      </c>
      <c r="D345" s="982">
        <v>40268737</v>
      </c>
      <c r="E345" s="1417" t="s">
        <v>392</v>
      </c>
      <c r="F345" s="1423"/>
      <c r="G345" s="1423"/>
      <c r="H345" s="1423"/>
      <c r="I345" s="984">
        <v>45778</v>
      </c>
      <c r="J345" s="984">
        <v>45778</v>
      </c>
      <c r="K345" s="1423">
        <v>1</v>
      </c>
      <c r="L345" s="982" t="s">
        <v>542</v>
      </c>
      <c r="M345" s="982" t="s">
        <v>536</v>
      </c>
      <c r="N345" s="1417" t="s">
        <v>517</v>
      </c>
      <c r="O345" s="983" t="s">
        <v>473</v>
      </c>
      <c r="P345" s="925"/>
    </row>
    <row r="346" spans="1:16" ht="31.5" x14ac:dyDescent="0.25">
      <c r="A346" s="1654"/>
      <c r="B346" s="1650"/>
      <c r="C346" s="1423">
        <v>2</v>
      </c>
      <c r="D346" s="982">
        <v>40268739</v>
      </c>
      <c r="E346" s="1423" t="s">
        <v>392</v>
      </c>
      <c r="F346" s="1423"/>
      <c r="G346" s="1423"/>
      <c r="H346" s="1423"/>
      <c r="I346" s="984">
        <v>45778</v>
      </c>
      <c r="J346" s="984">
        <v>45778</v>
      </c>
      <c r="K346" s="1423">
        <v>1</v>
      </c>
      <c r="L346" s="982" t="s">
        <v>542</v>
      </c>
      <c r="M346" s="982" t="s">
        <v>539</v>
      </c>
      <c r="N346" s="1417" t="s">
        <v>517</v>
      </c>
      <c r="O346" s="983" t="s">
        <v>473</v>
      </c>
      <c r="P346" s="925"/>
    </row>
    <row r="347" spans="1:16" ht="31.5" x14ac:dyDescent="0.25">
      <c r="A347" s="1654"/>
      <c r="B347" s="1650"/>
      <c r="C347" s="1423">
        <v>3</v>
      </c>
      <c r="D347" s="982">
        <v>40268743</v>
      </c>
      <c r="E347" s="1423" t="s">
        <v>391</v>
      </c>
      <c r="F347" s="1423"/>
      <c r="G347" s="1423"/>
      <c r="H347" s="1423"/>
      <c r="I347" s="984">
        <v>45778</v>
      </c>
      <c r="J347" s="984">
        <v>45778</v>
      </c>
      <c r="K347" s="1423">
        <v>1</v>
      </c>
      <c r="L347" s="982" t="s">
        <v>541</v>
      </c>
      <c r="M347" s="982" t="s">
        <v>539</v>
      </c>
      <c r="N347" s="1417" t="s">
        <v>517</v>
      </c>
      <c r="O347" s="983" t="s">
        <v>473</v>
      </c>
      <c r="P347" s="925"/>
    </row>
    <row r="348" spans="1:16" ht="31.5" x14ac:dyDescent="0.25">
      <c r="A348" s="1654"/>
      <c r="B348" s="1650" t="s">
        <v>964</v>
      </c>
      <c r="C348" s="1423">
        <v>1</v>
      </c>
      <c r="D348" s="982">
        <v>40268766</v>
      </c>
      <c r="E348" s="1417" t="s">
        <v>392</v>
      </c>
      <c r="F348" s="1423"/>
      <c r="G348" s="1423"/>
      <c r="H348" s="1423"/>
      <c r="I348" s="984">
        <v>45778</v>
      </c>
      <c r="J348" s="984">
        <v>45778</v>
      </c>
      <c r="K348" s="1423">
        <v>1</v>
      </c>
      <c r="L348" s="982" t="s">
        <v>543</v>
      </c>
      <c r="M348" s="982" t="s">
        <v>536</v>
      </c>
      <c r="N348" s="1417" t="s">
        <v>518</v>
      </c>
      <c r="O348" s="983" t="s">
        <v>473</v>
      </c>
      <c r="P348" s="925"/>
    </row>
    <row r="349" spans="1:16" ht="31.5" x14ac:dyDescent="0.25">
      <c r="A349" s="1654"/>
      <c r="B349" s="1650"/>
      <c r="C349" s="1423">
        <v>2</v>
      </c>
      <c r="D349" s="982">
        <v>40268768</v>
      </c>
      <c r="E349" s="1417" t="s">
        <v>392</v>
      </c>
      <c r="F349" s="1423"/>
      <c r="G349" s="1423"/>
      <c r="H349" s="1423"/>
      <c r="I349" s="984">
        <v>45778</v>
      </c>
      <c r="J349" s="984">
        <v>45778</v>
      </c>
      <c r="K349" s="1423">
        <v>1</v>
      </c>
      <c r="L349" s="982" t="s">
        <v>543</v>
      </c>
      <c r="M349" s="982" t="s">
        <v>536</v>
      </c>
      <c r="N349" s="1417" t="s">
        <v>518</v>
      </c>
      <c r="O349" s="983" t="s">
        <v>473</v>
      </c>
      <c r="P349" s="925"/>
    </row>
    <row r="350" spans="1:16" ht="31.5" x14ac:dyDescent="0.25">
      <c r="A350" s="1654"/>
      <c r="B350" s="1650" t="s">
        <v>1245</v>
      </c>
      <c r="C350" s="1423">
        <v>1</v>
      </c>
      <c r="D350" s="982">
        <v>40268774</v>
      </c>
      <c r="E350" s="1417" t="s">
        <v>392</v>
      </c>
      <c r="F350" s="1423">
        <v>1</v>
      </c>
      <c r="G350" s="1423"/>
      <c r="H350" s="1423"/>
      <c r="I350" s="984">
        <v>45778</v>
      </c>
      <c r="J350" s="984">
        <v>45778</v>
      </c>
      <c r="K350" s="1423">
        <v>1</v>
      </c>
      <c r="L350" s="982" t="s">
        <v>543</v>
      </c>
      <c r="M350" s="982" t="s">
        <v>536</v>
      </c>
      <c r="N350" s="1417" t="s">
        <v>519</v>
      </c>
      <c r="O350" s="983" t="s">
        <v>473</v>
      </c>
      <c r="P350" s="925"/>
    </row>
    <row r="351" spans="1:16" ht="31.5" x14ac:dyDescent="0.25">
      <c r="A351" s="1654"/>
      <c r="B351" s="1650"/>
      <c r="C351" s="1423">
        <v>2</v>
      </c>
      <c r="D351" s="982">
        <v>40268778</v>
      </c>
      <c r="E351" s="1417" t="s">
        <v>392</v>
      </c>
      <c r="F351" s="1423"/>
      <c r="G351" s="1423"/>
      <c r="H351" s="1423"/>
      <c r="I351" s="984">
        <v>45778</v>
      </c>
      <c r="J351" s="984">
        <v>45778</v>
      </c>
      <c r="K351" s="1423">
        <v>1</v>
      </c>
      <c r="L351" s="982" t="s">
        <v>543</v>
      </c>
      <c r="M351" s="982" t="s">
        <v>536</v>
      </c>
      <c r="N351" s="1417" t="s">
        <v>519</v>
      </c>
      <c r="O351" s="983" t="s">
        <v>473</v>
      </c>
      <c r="P351" s="925"/>
    </row>
    <row r="352" spans="1:16" ht="31.5" x14ac:dyDescent="0.25">
      <c r="A352" s="1654"/>
      <c r="B352" s="1650" t="s">
        <v>966</v>
      </c>
      <c r="C352" s="1423">
        <v>1</v>
      </c>
      <c r="D352" s="982">
        <v>40268781</v>
      </c>
      <c r="E352" s="1417" t="s">
        <v>392</v>
      </c>
      <c r="F352" s="1423"/>
      <c r="G352" s="1423"/>
      <c r="H352" s="1423"/>
      <c r="I352" s="984">
        <v>45778</v>
      </c>
      <c r="J352" s="984">
        <v>45778</v>
      </c>
      <c r="K352" s="1423">
        <v>1</v>
      </c>
      <c r="L352" s="982" t="s">
        <v>543</v>
      </c>
      <c r="M352" s="982" t="s">
        <v>536</v>
      </c>
      <c r="N352" s="1417" t="s">
        <v>520</v>
      </c>
      <c r="O352" s="983" t="s">
        <v>473</v>
      </c>
      <c r="P352" s="925"/>
    </row>
    <row r="353" spans="1:16" ht="78.75" customHeight="1" x14ac:dyDescent="0.25">
      <c r="A353" s="1654"/>
      <c r="B353" s="1650"/>
      <c r="C353" s="1423">
        <v>2</v>
      </c>
      <c r="D353" s="982">
        <v>40268783</v>
      </c>
      <c r="E353" s="1417" t="s">
        <v>392</v>
      </c>
      <c r="F353" s="1423"/>
      <c r="G353" s="1423"/>
      <c r="H353" s="1423"/>
      <c r="I353" s="984">
        <v>45778</v>
      </c>
      <c r="J353" s="984">
        <v>45778</v>
      </c>
      <c r="K353" s="1423">
        <v>1</v>
      </c>
      <c r="L353" s="982" t="s">
        <v>543</v>
      </c>
      <c r="M353" s="982" t="s">
        <v>536</v>
      </c>
      <c r="N353" s="1417" t="s">
        <v>520</v>
      </c>
      <c r="O353" s="983" t="s">
        <v>473</v>
      </c>
      <c r="P353" s="925"/>
    </row>
    <row r="354" spans="1:16" ht="31.5" x14ac:dyDescent="0.25">
      <c r="A354" s="1654"/>
      <c r="B354" s="1650" t="s">
        <v>967</v>
      </c>
      <c r="C354" s="1423">
        <v>1</v>
      </c>
      <c r="D354" s="982">
        <v>40268793</v>
      </c>
      <c r="E354" s="1417" t="s">
        <v>392</v>
      </c>
      <c r="F354" s="1423"/>
      <c r="G354" s="1423"/>
      <c r="H354" s="1423"/>
      <c r="I354" s="984">
        <v>45778</v>
      </c>
      <c r="J354" s="984">
        <v>45778</v>
      </c>
      <c r="K354" s="1423">
        <v>1</v>
      </c>
      <c r="L354" s="982" t="s">
        <v>543</v>
      </c>
      <c r="M354" s="982" t="s">
        <v>536</v>
      </c>
      <c r="N354" s="1417" t="s">
        <v>518</v>
      </c>
      <c r="O354" s="983" t="s">
        <v>473</v>
      </c>
      <c r="P354" s="925"/>
    </row>
    <row r="355" spans="1:16" ht="31.5" x14ac:dyDescent="0.25">
      <c r="A355" s="1654"/>
      <c r="B355" s="1650"/>
      <c r="C355" s="1423">
        <v>2</v>
      </c>
      <c r="D355" s="982">
        <v>40268788</v>
      </c>
      <c r="E355" s="1417" t="s">
        <v>392</v>
      </c>
      <c r="F355" s="1423"/>
      <c r="G355" s="1423"/>
      <c r="H355" s="1423"/>
      <c r="I355" s="984">
        <v>45778</v>
      </c>
      <c r="J355" s="984">
        <v>45778</v>
      </c>
      <c r="K355" s="1423">
        <v>1</v>
      </c>
      <c r="L355" s="982" t="s">
        <v>543</v>
      </c>
      <c r="M355" s="982" t="s">
        <v>536</v>
      </c>
      <c r="N355" s="1417" t="s">
        <v>518</v>
      </c>
      <c r="O355" s="983" t="s">
        <v>473</v>
      </c>
      <c r="P355" s="925"/>
    </row>
    <row r="356" spans="1:16" ht="31.5" x14ac:dyDescent="0.25">
      <c r="A356" s="1654"/>
      <c r="B356" s="1650" t="s">
        <v>968</v>
      </c>
      <c r="C356" s="1423">
        <v>1</v>
      </c>
      <c r="D356" s="982">
        <v>40268794</v>
      </c>
      <c r="E356" s="1417" t="s">
        <v>392</v>
      </c>
      <c r="F356" s="1423"/>
      <c r="G356" s="1423"/>
      <c r="H356" s="1423"/>
      <c r="I356" s="984">
        <v>45778</v>
      </c>
      <c r="J356" s="984">
        <v>45778</v>
      </c>
      <c r="K356" s="1423">
        <v>1</v>
      </c>
      <c r="L356" s="982" t="s">
        <v>543</v>
      </c>
      <c r="M356" s="982" t="s">
        <v>536</v>
      </c>
      <c r="N356" s="1417" t="s">
        <v>521</v>
      </c>
      <c r="O356" s="983" t="s">
        <v>473</v>
      </c>
      <c r="P356" s="925"/>
    </row>
    <row r="357" spans="1:16" ht="31.5" x14ac:dyDescent="0.25">
      <c r="A357" s="1654"/>
      <c r="B357" s="1650"/>
      <c r="C357" s="1423">
        <v>2</v>
      </c>
      <c r="D357" s="982">
        <v>40268797</v>
      </c>
      <c r="E357" s="1417" t="s">
        <v>392</v>
      </c>
      <c r="F357" s="1423"/>
      <c r="G357" s="1423"/>
      <c r="H357" s="1423"/>
      <c r="I357" s="984">
        <v>45778</v>
      </c>
      <c r="J357" s="984">
        <v>45778</v>
      </c>
      <c r="K357" s="1423">
        <v>1</v>
      </c>
      <c r="L357" s="982" t="s">
        <v>543</v>
      </c>
      <c r="M357" s="982" t="s">
        <v>536</v>
      </c>
      <c r="N357" s="1417" t="s">
        <v>521</v>
      </c>
      <c r="O357" s="983" t="s">
        <v>473</v>
      </c>
      <c r="P357" s="925"/>
    </row>
    <row r="358" spans="1:16" ht="31.5" x14ac:dyDescent="0.25">
      <c r="A358" s="1654"/>
      <c r="B358" s="1425" t="s">
        <v>969</v>
      </c>
      <c r="C358" s="1423">
        <v>1</v>
      </c>
      <c r="D358" s="982">
        <v>40268848</v>
      </c>
      <c r="E358" s="1417" t="s">
        <v>392</v>
      </c>
      <c r="F358" s="1423"/>
      <c r="G358" s="1423"/>
      <c r="H358" s="1423"/>
      <c r="I358" s="984">
        <v>45778</v>
      </c>
      <c r="J358" s="984">
        <v>45778</v>
      </c>
      <c r="K358" s="1423">
        <v>1</v>
      </c>
      <c r="L358" s="982" t="s">
        <v>544</v>
      </c>
      <c r="M358" s="982" t="s">
        <v>536</v>
      </c>
      <c r="N358" s="1417" t="s">
        <v>522</v>
      </c>
      <c r="O358" s="983" t="s">
        <v>473</v>
      </c>
      <c r="P358" s="925"/>
    </row>
    <row r="359" spans="1:16" ht="31.5" x14ac:dyDescent="0.25">
      <c r="A359" s="1654"/>
      <c r="B359" s="1650" t="s">
        <v>970</v>
      </c>
      <c r="C359" s="1423">
        <v>1</v>
      </c>
      <c r="D359" s="982">
        <v>40268798</v>
      </c>
      <c r="E359" s="1417" t="s">
        <v>392</v>
      </c>
      <c r="F359" s="1423"/>
      <c r="G359" s="1423"/>
      <c r="H359" s="1423"/>
      <c r="I359" s="984">
        <v>45778</v>
      </c>
      <c r="J359" s="984">
        <v>45778</v>
      </c>
      <c r="K359" s="1423">
        <v>1</v>
      </c>
      <c r="L359" s="982" t="s">
        <v>543</v>
      </c>
      <c r="M359" s="982" t="s">
        <v>536</v>
      </c>
      <c r="N359" s="1417" t="s">
        <v>523</v>
      </c>
      <c r="O359" s="983" t="s">
        <v>473</v>
      </c>
      <c r="P359" s="925"/>
    </row>
    <row r="360" spans="1:16" ht="31.5" x14ac:dyDescent="0.25">
      <c r="A360" s="1654"/>
      <c r="B360" s="1650"/>
      <c r="C360" s="1423">
        <v>2</v>
      </c>
      <c r="D360" s="982">
        <v>40268799</v>
      </c>
      <c r="E360" s="1417" t="s">
        <v>392</v>
      </c>
      <c r="F360" s="1423"/>
      <c r="G360" s="1423"/>
      <c r="H360" s="1423"/>
      <c r="I360" s="984">
        <v>45778</v>
      </c>
      <c r="J360" s="984">
        <v>45778</v>
      </c>
      <c r="K360" s="1423">
        <v>1</v>
      </c>
      <c r="L360" s="982" t="s">
        <v>543</v>
      </c>
      <c r="M360" s="982" t="s">
        <v>536</v>
      </c>
      <c r="N360" s="1417" t="s">
        <v>523</v>
      </c>
      <c r="O360" s="983" t="s">
        <v>473</v>
      </c>
      <c r="P360" s="925"/>
    </row>
    <row r="361" spans="1:16" ht="31.5" x14ac:dyDescent="0.25">
      <c r="A361" s="1654"/>
      <c r="B361" s="1425" t="s">
        <v>971</v>
      </c>
      <c r="C361" s="1423">
        <v>1</v>
      </c>
      <c r="D361" s="982">
        <v>40268850</v>
      </c>
      <c r="E361" s="1417" t="s">
        <v>392</v>
      </c>
      <c r="F361" s="1423"/>
      <c r="G361" s="1423"/>
      <c r="H361" s="1423"/>
      <c r="I361" s="984">
        <v>45778</v>
      </c>
      <c r="J361" s="984">
        <v>45778</v>
      </c>
      <c r="K361" s="1423">
        <v>1</v>
      </c>
      <c r="L361" s="982" t="s">
        <v>544</v>
      </c>
      <c r="M361" s="982" t="s">
        <v>536</v>
      </c>
      <c r="N361" s="1417" t="s">
        <v>524</v>
      </c>
      <c r="O361" s="983" t="s">
        <v>473</v>
      </c>
      <c r="P361" s="925"/>
    </row>
    <row r="362" spans="1:16" ht="31.5" x14ac:dyDescent="0.25">
      <c r="A362" s="1654"/>
      <c r="B362" s="1650" t="s">
        <v>972</v>
      </c>
      <c r="C362" s="1423">
        <v>1</v>
      </c>
      <c r="D362" s="982">
        <v>40268801</v>
      </c>
      <c r="E362" s="1417" t="s">
        <v>392</v>
      </c>
      <c r="F362" s="1423"/>
      <c r="G362" s="1423"/>
      <c r="H362" s="1423"/>
      <c r="I362" s="984">
        <v>45778</v>
      </c>
      <c r="J362" s="984">
        <v>45778</v>
      </c>
      <c r="K362" s="1423">
        <v>1</v>
      </c>
      <c r="L362" s="982" t="s">
        <v>543</v>
      </c>
      <c r="M362" s="982" t="s">
        <v>536</v>
      </c>
      <c r="N362" s="1417" t="s">
        <v>525</v>
      </c>
      <c r="O362" s="983" t="s">
        <v>473</v>
      </c>
      <c r="P362" s="925"/>
    </row>
    <row r="363" spans="1:16" ht="31.5" x14ac:dyDescent="0.25">
      <c r="A363" s="1654"/>
      <c r="B363" s="1650"/>
      <c r="C363" s="1423">
        <v>2</v>
      </c>
      <c r="D363" s="982">
        <v>40268802</v>
      </c>
      <c r="E363" s="1417" t="s">
        <v>392</v>
      </c>
      <c r="F363" s="1423"/>
      <c r="G363" s="1423"/>
      <c r="H363" s="1423"/>
      <c r="I363" s="984">
        <v>45778</v>
      </c>
      <c r="J363" s="984">
        <v>45778</v>
      </c>
      <c r="K363" s="1423">
        <v>1</v>
      </c>
      <c r="L363" s="982" t="s">
        <v>543</v>
      </c>
      <c r="M363" s="982" t="s">
        <v>536</v>
      </c>
      <c r="N363" s="1417" t="s">
        <v>525</v>
      </c>
      <c r="O363" s="983" t="s">
        <v>473</v>
      </c>
      <c r="P363" s="925"/>
    </row>
    <row r="364" spans="1:16" ht="31.5" x14ac:dyDescent="0.25">
      <c r="A364" s="1654"/>
      <c r="B364" s="1425" t="s">
        <v>973</v>
      </c>
      <c r="C364" s="1423">
        <v>1</v>
      </c>
      <c r="D364" s="982">
        <v>40268851</v>
      </c>
      <c r="E364" s="1417" t="s">
        <v>392</v>
      </c>
      <c r="F364" s="1423"/>
      <c r="G364" s="1423"/>
      <c r="H364" s="1423"/>
      <c r="I364" s="984">
        <v>45778</v>
      </c>
      <c r="J364" s="984">
        <v>45778</v>
      </c>
      <c r="K364" s="1423">
        <v>1</v>
      </c>
      <c r="L364" s="982" t="s">
        <v>544</v>
      </c>
      <c r="M364" s="982" t="s">
        <v>536</v>
      </c>
      <c r="N364" s="1417" t="s">
        <v>526</v>
      </c>
      <c r="O364" s="983" t="s">
        <v>473</v>
      </c>
      <c r="P364" s="925"/>
    </row>
    <row r="365" spans="1:16" ht="31.5" x14ac:dyDescent="0.25">
      <c r="A365" s="1654"/>
      <c r="B365" s="1650" t="s">
        <v>974</v>
      </c>
      <c r="C365" s="1423">
        <v>1</v>
      </c>
      <c r="D365" s="982">
        <v>40268818</v>
      </c>
      <c r="E365" s="1417" t="s">
        <v>392</v>
      </c>
      <c r="F365" s="1423"/>
      <c r="G365" s="1423"/>
      <c r="H365" s="1423"/>
      <c r="I365" s="984">
        <v>45778</v>
      </c>
      <c r="J365" s="984">
        <v>45778</v>
      </c>
      <c r="K365" s="1423">
        <v>1</v>
      </c>
      <c r="L365" s="982">
        <v>4</v>
      </c>
      <c r="M365" s="982" t="s">
        <v>536</v>
      </c>
      <c r="N365" s="1417" t="s">
        <v>527</v>
      </c>
      <c r="O365" s="983" t="s">
        <v>473</v>
      </c>
      <c r="P365" s="925"/>
    </row>
    <row r="366" spans="1:16" ht="31.5" x14ac:dyDescent="0.25">
      <c r="A366" s="1654"/>
      <c r="B366" s="1650"/>
      <c r="C366" s="1423">
        <v>2</v>
      </c>
      <c r="D366" s="982">
        <v>40268824</v>
      </c>
      <c r="E366" s="1417" t="s">
        <v>392</v>
      </c>
      <c r="F366" s="1423">
        <v>1</v>
      </c>
      <c r="G366" s="1423"/>
      <c r="H366" s="1423"/>
      <c r="I366" s="984">
        <v>45778</v>
      </c>
      <c r="J366" s="984">
        <v>45778</v>
      </c>
      <c r="K366" s="1423">
        <v>1</v>
      </c>
      <c r="L366" s="982" t="s">
        <v>543</v>
      </c>
      <c r="M366" s="982" t="s">
        <v>536</v>
      </c>
      <c r="N366" s="1417" t="s">
        <v>527</v>
      </c>
      <c r="O366" s="983" t="s">
        <v>473</v>
      </c>
      <c r="P366" s="925"/>
    </row>
    <row r="367" spans="1:16" ht="31.5" x14ac:dyDescent="0.25">
      <c r="A367" s="1654"/>
      <c r="B367" s="1425" t="s">
        <v>975</v>
      </c>
      <c r="C367" s="1423">
        <v>1</v>
      </c>
      <c r="D367" s="982">
        <v>40268863</v>
      </c>
      <c r="E367" s="1417" t="s">
        <v>392</v>
      </c>
      <c r="F367" s="1423">
        <v>1</v>
      </c>
      <c r="G367" s="1423"/>
      <c r="H367" s="1423"/>
      <c r="I367" s="984">
        <v>45778</v>
      </c>
      <c r="J367" s="984">
        <v>45778</v>
      </c>
      <c r="K367" s="1423">
        <v>1</v>
      </c>
      <c r="L367" s="982" t="s">
        <v>544</v>
      </c>
      <c r="M367" s="982" t="s">
        <v>536</v>
      </c>
      <c r="N367" s="1417" t="s">
        <v>528</v>
      </c>
      <c r="O367" s="983" t="s">
        <v>473</v>
      </c>
      <c r="P367" s="925"/>
    </row>
    <row r="368" spans="1:16" ht="31.5" x14ac:dyDescent="0.25">
      <c r="A368" s="1654"/>
      <c r="B368" s="1650" t="s">
        <v>976</v>
      </c>
      <c r="C368" s="1423">
        <v>1</v>
      </c>
      <c r="D368" s="982">
        <v>40268828</v>
      </c>
      <c r="E368" s="1417" t="s">
        <v>392</v>
      </c>
      <c r="F368" s="1423"/>
      <c r="G368" s="1423"/>
      <c r="H368" s="1423"/>
      <c r="I368" s="984">
        <v>45778</v>
      </c>
      <c r="J368" s="984">
        <v>45778</v>
      </c>
      <c r="K368" s="1423">
        <v>1</v>
      </c>
      <c r="L368" s="982" t="s">
        <v>543</v>
      </c>
      <c r="M368" s="982" t="s">
        <v>536</v>
      </c>
      <c r="N368" s="1417" t="s">
        <v>529</v>
      </c>
      <c r="O368" s="983" t="s">
        <v>473</v>
      </c>
      <c r="P368" s="925"/>
    </row>
    <row r="369" spans="1:16" ht="31.5" x14ac:dyDescent="0.25">
      <c r="A369" s="1654"/>
      <c r="B369" s="1650"/>
      <c r="C369" s="1423">
        <v>2</v>
      </c>
      <c r="D369" s="982">
        <v>40268825</v>
      </c>
      <c r="E369" s="1417" t="s">
        <v>392</v>
      </c>
      <c r="F369" s="1423"/>
      <c r="G369" s="1423"/>
      <c r="H369" s="1423"/>
      <c r="I369" s="984">
        <v>45778</v>
      </c>
      <c r="J369" s="984">
        <v>45778</v>
      </c>
      <c r="K369" s="1423">
        <v>1</v>
      </c>
      <c r="L369" s="982" t="s">
        <v>543</v>
      </c>
      <c r="M369" s="982" t="s">
        <v>536</v>
      </c>
      <c r="N369" s="1417" t="s">
        <v>529</v>
      </c>
      <c r="O369" s="983" t="s">
        <v>473</v>
      </c>
      <c r="P369" s="925"/>
    </row>
    <row r="370" spans="1:16" ht="31.5" x14ac:dyDescent="0.25">
      <c r="A370" s="1654"/>
      <c r="B370" s="1650" t="s">
        <v>995</v>
      </c>
      <c r="C370" s="1423">
        <v>1</v>
      </c>
      <c r="D370" s="982">
        <v>40268832</v>
      </c>
      <c r="E370" s="1417" t="s">
        <v>392</v>
      </c>
      <c r="F370" s="1423"/>
      <c r="G370" s="1423"/>
      <c r="H370" s="1423"/>
      <c r="I370" s="984">
        <v>45778</v>
      </c>
      <c r="J370" s="984">
        <v>45778</v>
      </c>
      <c r="K370" s="1423">
        <v>1</v>
      </c>
      <c r="L370" s="982">
        <v>4</v>
      </c>
      <c r="M370" s="982">
        <v>1600</v>
      </c>
      <c r="N370" s="1417" t="s">
        <v>530</v>
      </c>
      <c r="O370" s="983" t="s">
        <v>473</v>
      </c>
      <c r="P370" s="925"/>
    </row>
    <row r="371" spans="1:16" ht="31.5" x14ac:dyDescent="0.25">
      <c r="A371" s="1654"/>
      <c r="B371" s="1650"/>
      <c r="C371" s="1423">
        <v>2</v>
      </c>
      <c r="D371" s="982">
        <v>40268841</v>
      </c>
      <c r="E371" s="1423" t="s">
        <v>392</v>
      </c>
      <c r="F371" s="1423"/>
      <c r="G371" s="1423"/>
      <c r="H371" s="1423"/>
      <c r="I371" s="984">
        <v>45778</v>
      </c>
      <c r="J371" s="984">
        <v>45778</v>
      </c>
      <c r="K371" s="1423">
        <v>1</v>
      </c>
      <c r="L371" s="982" t="s">
        <v>543</v>
      </c>
      <c r="M371" s="982" t="s">
        <v>536</v>
      </c>
      <c r="N371" s="1417" t="s">
        <v>530</v>
      </c>
      <c r="O371" s="983" t="s">
        <v>473</v>
      </c>
      <c r="P371" s="925"/>
    </row>
    <row r="372" spans="1:16" ht="31.5" x14ac:dyDescent="0.25">
      <c r="A372" s="1654"/>
      <c r="B372" s="1650"/>
      <c r="C372" s="1423">
        <v>3</v>
      </c>
      <c r="D372" s="982">
        <v>40268845</v>
      </c>
      <c r="E372" s="1423" t="s">
        <v>391</v>
      </c>
      <c r="F372" s="1423"/>
      <c r="G372" s="1423"/>
      <c r="H372" s="1423"/>
      <c r="I372" s="984">
        <v>45778</v>
      </c>
      <c r="J372" s="984">
        <v>45778</v>
      </c>
      <c r="K372" s="1423">
        <v>1</v>
      </c>
      <c r="L372" s="982">
        <v>3</v>
      </c>
      <c r="M372" s="982">
        <v>1275</v>
      </c>
      <c r="N372" s="1417" t="s">
        <v>530</v>
      </c>
      <c r="O372" s="983" t="s">
        <v>473</v>
      </c>
      <c r="P372" s="925"/>
    </row>
    <row r="373" spans="1:16" ht="31.5" x14ac:dyDescent="0.25">
      <c r="A373" s="1654"/>
      <c r="B373" s="1650" t="s">
        <v>978</v>
      </c>
      <c r="C373" s="1423">
        <v>1</v>
      </c>
      <c r="D373" s="982">
        <v>40268784</v>
      </c>
      <c r="E373" s="1417" t="s">
        <v>392</v>
      </c>
      <c r="F373" s="1423"/>
      <c r="G373" s="1423"/>
      <c r="H373" s="1423"/>
      <c r="I373" s="984">
        <v>45778</v>
      </c>
      <c r="J373" s="984">
        <v>45778</v>
      </c>
      <c r="K373" s="1423">
        <v>1</v>
      </c>
      <c r="L373" s="982" t="s">
        <v>543</v>
      </c>
      <c r="M373" s="982" t="s">
        <v>536</v>
      </c>
      <c r="N373" s="1417" t="s">
        <v>531</v>
      </c>
      <c r="O373" s="983" t="s">
        <v>473</v>
      </c>
      <c r="P373" s="925"/>
    </row>
    <row r="374" spans="1:16" ht="31.5" x14ac:dyDescent="0.25">
      <c r="A374" s="1654"/>
      <c r="B374" s="1650"/>
      <c r="C374" s="1423">
        <v>2</v>
      </c>
      <c r="D374" s="982">
        <v>40268785</v>
      </c>
      <c r="E374" s="1417" t="s">
        <v>392</v>
      </c>
      <c r="F374" s="1423"/>
      <c r="G374" s="1423"/>
      <c r="H374" s="1423"/>
      <c r="I374" s="984">
        <v>45778</v>
      </c>
      <c r="J374" s="984">
        <v>45778</v>
      </c>
      <c r="K374" s="1423">
        <v>1</v>
      </c>
      <c r="L374" s="982" t="s">
        <v>543</v>
      </c>
      <c r="M374" s="982" t="s">
        <v>536</v>
      </c>
      <c r="N374" s="1417" t="s">
        <v>531</v>
      </c>
      <c r="O374" s="983" t="s">
        <v>473</v>
      </c>
      <c r="P374" s="925"/>
    </row>
    <row r="375" spans="1:16" ht="31.5" x14ac:dyDescent="0.25">
      <c r="A375" s="1654"/>
      <c r="B375" s="1651" t="s">
        <v>979</v>
      </c>
      <c r="C375" s="1423">
        <v>1</v>
      </c>
      <c r="D375" s="1417" t="s">
        <v>890</v>
      </c>
      <c r="E375" s="1417" t="s">
        <v>392</v>
      </c>
      <c r="F375" s="1423"/>
      <c r="G375" s="1423">
        <v>4</v>
      </c>
      <c r="H375" s="1423"/>
      <c r="I375" s="974">
        <v>45901</v>
      </c>
      <c r="J375" s="984">
        <v>45778</v>
      </c>
      <c r="K375" s="1423">
        <v>0</v>
      </c>
      <c r="L375" s="982">
        <v>7</v>
      </c>
      <c r="M375" s="982">
        <v>1800</v>
      </c>
      <c r="N375" s="1417" t="s">
        <v>532</v>
      </c>
      <c r="O375" s="983" t="s">
        <v>474</v>
      </c>
      <c r="P375" s="925"/>
    </row>
    <row r="376" spans="1:16" ht="31.5" x14ac:dyDescent="0.25">
      <c r="A376" s="1654"/>
      <c r="B376" s="1651"/>
      <c r="C376" s="1423">
        <v>2</v>
      </c>
      <c r="D376" s="1417" t="s">
        <v>891</v>
      </c>
      <c r="E376" s="1417" t="s">
        <v>392</v>
      </c>
      <c r="F376" s="1423"/>
      <c r="G376" s="1423"/>
      <c r="H376" s="1423"/>
      <c r="I376" s="974">
        <v>45901</v>
      </c>
      <c r="J376" s="984">
        <v>45778</v>
      </c>
      <c r="K376" s="1423">
        <v>0</v>
      </c>
      <c r="L376" s="982">
        <v>7</v>
      </c>
      <c r="M376" s="982">
        <v>1800</v>
      </c>
      <c r="N376" s="1417" t="s">
        <v>532</v>
      </c>
      <c r="O376" s="983" t="s">
        <v>474</v>
      </c>
      <c r="P376" s="925"/>
    </row>
    <row r="377" spans="1:16" ht="31.5" x14ac:dyDescent="0.25">
      <c r="A377" s="1654"/>
      <c r="B377" s="1651"/>
      <c r="C377" s="1423">
        <v>3</v>
      </c>
      <c r="D377" s="1417" t="s">
        <v>892</v>
      </c>
      <c r="E377" s="1417" t="s">
        <v>392</v>
      </c>
      <c r="F377" s="1423"/>
      <c r="G377" s="1423"/>
      <c r="H377" s="1423"/>
      <c r="I377" s="974">
        <v>45901</v>
      </c>
      <c r="J377" s="984">
        <v>45778</v>
      </c>
      <c r="K377" s="1423">
        <v>0</v>
      </c>
      <c r="L377" s="982">
        <v>7</v>
      </c>
      <c r="M377" s="982">
        <v>1800</v>
      </c>
      <c r="N377" s="1417" t="s">
        <v>532</v>
      </c>
      <c r="O377" s="983" t="s">
        <v>474</v>
      </c>
      <c r="P377" s="925"/>
    </row>
    <row r="378" spans="1:16" ht="31.5" x14ac:dyDescent="0.25">
      <c r="A378" s="1654"/>
      <c r="B378" s="1651"/>
      <c r="C378" s="1423">
        <v>4</v>
      </c>
      <c r="D378" s="1417" t="s">
        <v>895</v>
      </c>
      <c r="E378" s="1423" t="s">
        <v>391</v>
      </c>
      <c r="F378" s="1423"/>
      <c r="G378" s="1423"/>
      <c r="H378" s="1423"/>
      <c r="I378" s="974">
        <v>45901</v>
      </c>
      <c r="J378" s="984">
        <v>45778</v>
      </c>
      <c r="K378" s="1423">
        <v>0</v>
      </c>
      <c r="L378" s="982">
        <v>2</v>
      </c>
      <c r="M378" s="982">
        <v>900</v>
      </c>
      <c r="N378" s="1417" t="s">
        <v>532</v>
      </c>
      <c r="O378" s="983" t="s">
        <v>474</v>
      </c>
      <c r="P378" s="925"/>
    </row>
    <row r="379" spans="1:16" ht="31.5" x14ac:dyDescent="0.25">
      <c r="A379" s="1654"/>
      <c r="B379" s="1651"/>
      <c r="C379" s="1423">
        <v>5</v>
      </c>
      <c r="D379" s="1417" t="s">
        <v>894</v>
      </c>
      <c r="E379" s="1417" t="s">
        <v>392</v>
      </c>
      <c r="F379" s="1423"/>
      <c r="G379" s="1423">
        <v>1</v>
      </c>
      <c r="H379" s="1423"/>
      <c r="I379" s="974">
        <v>45901</v>
      </c>
      <c r="J379" s="984">
        <v>45778</v>
      </c>
      <c r="K379" s="1423">
        <v>0</v>
      </c>
      <c r="L379" s="982">
        <v>8</v>
      </c>
      <c r="M379" s="982">
        <v>2000</v>
      </c>
      <c r="N379" s="1417" t="s">
        <v>532</v>
      </c>
      <c r="O379" s="983" t="s">
        <v>474</v>
      </c>
      <c r="P379" s="925"/>
    </row>
    <row r="380" spans="1:16" ht="31.5" x14ac:dyDescent="0.25">
      <c r="A380" s="1654"/>
      <c r="B380" s="1651"/>
      <c r="C380" s="1423">
        <v>6</v>
      </c>
      <c r="D380" s="1417" t="s">
        <v>893</v>
      </c>
      <c r="E380" s="1423" t="s">
        <v>392</v>
      </c>
      <c r="F380" s="1423"/>
      <c r="G380" s="1423"/>
      <c r="H380" s="1423"/>
      <c r="I380" s="974">
        <v>45901</v>
      </c>
      <c r="J380" s="984">
        <v>45778</v>
      </c>
      <c r="K380" s="1423">
        <v>1</v>
      </c>
      <c r="L380" s="982">
        <v>8</v>
      </c>
      <c r="M380" s="982">
        <v>2000</v>
      </c>
      <c r="N380" s="1417" t="s">
        <v>532</v>
      </c>
      <c r="O380" s="983" t="s">
        <v>474</v>
      </c>
      <c r="P380" s="925"/>
    </row>
    <row r="381" spans="1:16" ht="31.5" x14ac:dyDescent="0.25">
      <c r="A381" s="1654"/>
      <c r="B381" s="1651"/>
      <c r="C381" s="1423">
        <v>7</v>
      </c>
      <c r="D381" s="1417">
        <v>6080015636</v>
      </c>
      <c r="E381" s="1417" t="s">
        <v>392</v>
      </c>
      <c r="F381" s="1423"/>
      <c r="G381" s="1423"/>
      <c r="H381" s="1423"/>
      <c r="I381" s="974">
        <v>45901</v>
      </c>
      <c r="J381" s="984">
        <v>45778</v>
      </c>
      <c r="K381" s="1423">
        <v>0</v>
      </c>
      <c r="L381" s="982">
        <v>2</v>
      </c>
      <c r="M381" s="982">
        <v>800</v>
      </c>
      <c r="N381" s="1417" t="s">
        <v>532</v>
      </c>
      <c r="O381" s="983" t="s">
        <v>475</v>
      </c>
      <c r="P381" s="925"/>
    </row>
    <row r="382" spans="1:16" ht="31.5" x14ac:dyDescent="0.25">
      <c r="A382" s="1654"/>
      <c r="B382" s="1651"/>
      <c r="C382" s="1423">
        <v>8</v>
      </c>
      <c r="D382" s="1417">
        <v>6080015637</v>
      </c>
      <c r="E382" s="1417" t="s">
        <v>391</v>
      </c>
      <c r="F382" s="1423"/>
      <c r="G382" s="1423"/>
      <c r="H382" s="1423"/>
      <c r="I382" s="974">
        <v>45901</v>
      </c>
      <c r="J382" s="984">
        <v>45778</v>
      </c>
      <c r="K382" s="1423">
        <v>0</v>
      </c>
      <c r="L382" s="982">
        <v>2</v>
      </c>
      <c r="M382" s="982">
        <v>800</v>
      </c>
      <c r="N382" s="1417" t="s">
        <v>532</v>
      </c>
      <c r="O382" s="983" t="s">
        <v>475</v>
      </c>
      <c r="P382" s="925"/>
    </row>
    <row r="383" spans="1:16" ht="31.5" x14ac:dyDescent="0.25">
      <c r="A383" s="1654"/>
      <c r="B383" s="1651"/>
      <c r="C383" s="1423">
        <v>9</v>
      </c>
      <c r="D383" s="1417">
        <v>6080015638</v>
      </c>
      <c r="E383" s="1423" t="s">
        <v>392</v>
      </c>
      <c r="F383" s="1423"/>
      <c r="G383" s="1423"/>
      <c r="H383" s="1423"/>
      <c r="I383" s="974">
        <v>45901</v>
      </c>
      <c r="J383" s="984">
        <v>45778</v>
      </c>
      <c r="K383" s="1423">
        <v>0</v>
      </c>
      <c r="L383" s="982">
        <v>2</v>
      </c>
      <c r="M383" s="982">
        <v>800</v>
      </c>
      <c r="N383" s="1417" t="s">
        <v>532</v>
      </c>
      <c r="O383" s="983" t="s">
        <v>475</v>
      </c>
      <c r="P383" s="925"/>
    </row>
    <row r="384" spans="1:16" ht="31.5" x14ac:dyDescent="0.25">
      <c r="A384" s="1654"/>
      <c r="B384" s="1651"/>
      <c r="C384" s="1423">
        <v>10</v>
      </c>
      <c r="D384" s="1417">
        <v>88600</v>
      </c>
      <c r="E384" s="1423" t="s">
        <v>392</v>
      </c>
      <c r="F384" s="1423"/>
      <c r="G384" s="1423"/>
      <c r="H384" s="1423"/>
      <c r="I384" s="974">
        <v>45901</v>
      </c>
      <c r="J384" s="984">
        <v>45778</v>
      </c>
      <c r="K384" s="1423">
        <v>0</v>
      </c>
      <c r="L384" s="982">
        <v>2</v>
      </c>
      <c r="M384" s="982">
        <v>300</v>
      </c>
      <c r="N384" s="1417" t="s">
        <v>532</v>
      </c>
      <c r="O384" s="983" t="s">
        <v>476</v>
      </c>
      <c r="P384" s="925"/>
    </row>
    <row r="385" spans="1:16" ht="31.5" x14ac:dyDescent="0.25">
      <c r="A385" s="1654"/>
      <c r="B385" s="1651"/>
      <c r="C385" s="1423">
        <v>11</v>
      </c>
      <c r="D385" s="1417">
        <v>88601</v>
      </c>
      <c r="E385" s="1423" t="s">
        <v>392</v>
      </c>
      <c r="F385" s="1423"/>
      <c r="G385" s="1423"/>
      <c r="H385" s="1423"/>
      <c r="I385" s="974">
        <v>45901</v>
      </c>
      <c r="J385" s="984">
        <v>45778</v>
      </c>
      <c r="K385" s="1423">
        <v>0</v>
      </c>
      <c r="L385" s="982">
        <v>2</v>
      </c>
      <c r="M385" s="982">
        <v>300</v>
      </c>
      <c r="N385" s="1417" t="s">
        <v>532</v>
      </c>
      <c r="O385" s="983" t="s">
        <v>476</v>
      </c>
      <c r="P385" s="925"/>
    </row>
    <row r="386" spans="1:16" ht="32.25" thickBot="1" x14ac:dyDescent="0.3">
      <c r="A386" s="1655"/>
      <c r="B386" s="986" t="s">
        <v>466</v>
      </c>
      <c r="C386" s="1424">
        <v>1</v>
      </c>
      <c r="D386" s="1418">
        <v>298410225</v>
      </c>
      <c r="E386" s="1424" t="s">
        <v>391</v>
      </c>
      <c r="F386" s="1424"/>
      <c r="G386" s="1424"/>
      <c r="H386" s="1424"/>
      <c r="I386" s="974">
        <v>45901</v>
      </c>
      <c r="J386" s="984">
        <v>45778</v>
      </c>
      <c r="K386" s="1424">
        <v>0</v>
      </c>
      <c r="L386" s="1418">
        <v>2</v>
      </c>
      <c r="M386" s="1418">
        <v>800</v>
      </c>
      <c r="N386" s="1418" t="s">
        <v>535</v>
      </c>
      <c r="O386" s="996" t="s">
        <v>477</v>
      </c>
      <c r="P386" s="925"/>
    </row>
    <row r="387" spans="1:16" ht="31.5" x14ac:dyDescent="0.25">
      <c r="A387" s="1527" t="s">
        <v>568</v>
      </c>
      <c r="B387" s="1530" t="s">
        <v>6</v>
      </c>
      <c r="C387" s="1412">
        <v>1</v>
      </c>
      <c r="D387" s="1408" t="s">
        <v>569</v>
      </c>
      <c r="E387" s="1412" t="s">
        <v>392</v>
      </c>
      <c r="F387" s="1412"/>
      <c r="G387" s="1412"/>
      <c r="H387" s="1412"/>
      <c r="I387" s="604">
        <v>45839</v>
      </c>
      <c r="J387" s="604">
        <v>45992</v>
      </c>
      <c r="K387" s="1412">
        <v>0</v>
      </c>
      <c r="L387" s="1412">
        <v>2</v>
      </c>
      <c r="M387" s="1412">
        <v>100</v>
      </c>
      <c r="N387" s="1408" t="s">
        <v>585</v>
      </c>
      <c r="O387" s="621" t="s">
        <v>582</v>
      </c>
      <c r="P387" s="925"/>
    </row>
    <row r="388" spans="1:16" ht="31.5" x14ac:dyDescent="0.25">
      <c r="A388" s="1528"/>
      <c r="B388" s="1531"/>
      <c r="C388" s="1406">
        <v>2</v>
      </c>
      <c r="D388" s="1403" t="s">
        <v>570</v>
      </c>
      <c r="E388" s="1406" t="s">
        <v>392</v>
      </c>
      <c r="F388" s="1406"/>
      <c r="G388" s="1406"/>
      <c r="H388" s="1406"/>
      <c r="I388" s="608">
        <v>45839</v>
      </c>
      <c r="J388" s="608">
        <v>45992</v>
      </c>
      <c r="K388" s="1406">
        <v>0</v>
      </c>
      <c r="L388" s="1406">
        <v>2</v>
      </c>
      <c r="M388" s="1406">
        <v>100</v>
      </c>
      <c r="N388" s="1403" t="s">
        <v>585</v>
      </c>
      <c r="O388" s="622" t="s">
        <v>582</v>
      </c>
      <c r="P388" s="925"/>
    </row>
    <row r="389" spans="1:16" ht="31.5" x14ac:dyDescent="0.25">
      <c r="A389" s="1528"/>
      <c r="B389" s="1531"/>
      <c r="C389" s="1406">
        <v>3</v>
      </c>
      <c r="D389" s="1403" t="s">
        <v>571</v>
      </c>
      <c r="E389" s="1406" t="s">
        <v>392</v>
      </c>
      <c r="F389" s="1406">
        <v>1</v>
      </c>
      <c r="G389" s="1406"/>
      <c r="H389" s="1406"/>
      <c r="I389" s="608">
        <v>45839</v>
      </c>
      <c r="J389" s="608">
        <v>45992</v>
      </c>
      <c r="K389" s="1406">
        <v>0</v>
      </c>
      <c r="L389" s="1406">
        <v>2</v>
      </c>
      <c r="M389" s="1406">
        <v>800</v>
      </c>
      <c r="N389" s="1403" t="s">
        <v>585</v>
      </c>
      <c r="O389" s="622" t="s">
        <v>583</v>
      </c>
      <c r="P389" s="925"/>
    </row>
    <row r="390" spans="1:16" ht="31.5" x14ac:dyDescent="0.25">
      <c r="A390" s="1528"/>
      <c r="B390" s="1531"/>
      <c r="C390" s="1406">
        <v>4</v>
      </c>
      <c r="D390" s="1403" t="s">
        <v>572</v>
      </c>
      <c r="E390" s="1406" t="s">
        <v>392</v>
      </c>
      <c r="F390" s="1406"/>
      <c r="G390" s="1406"/>
      <c r="H390" s="1406"/>
      <c r="I390" s="608">
        <v>45839</v>
      </c>
      <c r="J390" s="608">
        <v>45992</v>
      </c>
      <c r="K390" s="1406">
        <v>0</v>
      </c>
      <c r="L390" s="1406">
        <v>2</v>
      </c>
      <c r="M390" s="1406">
        <v>1000</v>
      </c>
      <c r="N390" s="1403" t="s">
        <v>585</v>
      </c>
      <c r="O390" s="622" t="s">
        <v>583</v>
      </c>
      <c r="P390" s="925"/>
    </row>
    <row r="391" spans="1:16" ht="31.5" x14ac:dyDescent="0.25">
      <c r="A391" s="1528"/>
      <c r="B391" s="1531"/>
      <c r="C391" s="1406">
        <v>5</v>
      </c>
      <c r="D391" s="1403" t="s">
        <v>573</v>
      </c>
      <c r="E391" s="1406" t="s">
        <v>392</v>
      </c>
      <c r="F391" s="1406"/>
      <c r="G391" s="1406"/>
      <c r="H391" s="1406"/>
      <c r="I391" s="608">
        <v>45839</v>
      </c>
      <c r="J391" s="608">
        <v>45992</v>
      </c>
      <c r="K391" s="1406">
        <v>0</v>
      </c>
      <c r="L391" s="1406">
        <v>3</v>
      </c>
      <c r="M391" s="1406">
        <v>630</v>
      </c>
      <c r="N391" s="1403" t="s">
        <v>585</v>
      </c>
      <c r="O391" s="622" t="s">
        <v>583</v>
      </c>
      <c r="P391" s="925"/>
    </row>
    <row r="392" spans="1:16" ht="31.5" x14ac:dyDescent="0.25">
      <c r="A392" s="1528"/>
      <c r="B392" s="1531"/>
      <c r="C392" s="1406">
        <v>6</v>
      </c>
      <c r="D392" s="1403" t="s">
        <v>574</v>
      </c>
      <c r="E392" s="1406" t="s">
        <v>392</v>
      </c>
      <c r="F392" s="1406"/>
      <c r="G392" s="1406"/>
      <c r="H392" s="1406"/>
      <c r="I392" s="608">
        <v>45839</v>
      </c>
      <c r="J392" s="608">
        <v>45992</v>
      </c>
      <c r="K392" s="1406">
        <v>0</v>
      </c>
      <c r="L392" s="1406">
        <v>2</v>
      </c>
      <c r="M392" s="1406">
        <v>1000</v>
      </c>
      <c r="N392" s="1403" t="s">
        <v>585</v>
      </c>
      <c r="O392" s="622" t="s">
        <v>583</v>
      </c>
      <c r="P392" s="925"/>
    </row>
    <row r="393" spans="1:16" ht="31.5" x14ac:dyDescent="0.25">
      <c r="A393" s="1528"/>
      <c r="B393" s="1531"/>
      <c r="C393" s="1406">
        <v>7</v>
      </c>
      <c r="D393" s="1403" t="s">
        <v>575</v>
      </c>
      <c r="E393" s="1406" t="s">
        <v>392</v>
      </c>
      <c r="F393" s="1406"/>
      <c r="G393" s="1406"/>
      <c r="H393" s="1406"/>
      <c r="I393" s="608">
        <v>45839</v>
      </c>
      <c r="J393" s="608">
        <v>45992</v>
      </c>
      <c r="K393" s="1406">
        <v>0</v>
      </c>
      <c r="L393" s="1406">
        <v>3</v>
      </c>
      <c r="M393" s="1406">
        <v>900</v>
      </c>
      <c r="N393" s="1403" t="s">
        <v>585</v>
      </c>
      <c r="O393" s="622" t="s">
        <v>583</v>
      </c>
      <c r="P393" s="925"/>
    </row>
    <row r="394" spans="1:16" ht="31.5" x14ac:dyDescent="0.25">
      <c r="A394" s="1528"/>
      <c r="B394" s="1531"/>
      <c r="C394" s="1406">
        <v>8</v>
      </c>
      <c r="D394" s="1403" t="s">
        <v>576</v>
      </c>
      <c r="E394" s="1406" t="s">
        <v>392</v>
      </c>
      <c r="F394" s="1406"/>
      <c r="G394" s="1406"/>
      <c r="H394" s="1406"/>
      <c r="I394" s="608">
        <v>45839</v>
      </c>
      <c r="J394" s="608">
        <v>45992</v>
      </c>
      <c r="K394" s="1406">
        <v>0</v>
      </c>
      <c r="L394" s="1406">
        <v>2</v>
      </c>
      <c r="M394" s="1406">
        <v>800</v>
      </c>
      <c r="N394" s="1403" t="s">
        <v>585</v>
      </c>
      <c r="O394" s="622" t="s">
        <v>583</v>
      </c>
      <c r="P394" s="925"/>
    </row>
    <row r="395" spans="1:16" ht="31.5" x14ac:dyDescent="0.25">
      <c r="A395" s="1528"/>
      <c r="B395" s="1531"/>
      <c r="C395" s="1406">
        <v>9</v>
      </c>
      <c r="D395" s="1403" t="s">
        <v>577</v>
      </c>
      <c r="E395" s="1406" t="s">
        <v>392</v>
      </c>
      <c r="F395" s="1406"/>
      <c r="G395" s="1406"/>
      <c r="H395" s="1406"/>
      <c r="I395" s="608">
        <v>45839</v>
      </c>
      <c r="J395" s="608">
        <v>45992</v>
      </c>
      <c r="K395" s="1406">
        <v>0</v>
      </c>
      <c r="L395" s="1406">
        <v>2</v>
      </c>
      <c r="M395" s="1406">
        <v>1000</v>
      </c>
      <c r="N395" s="1403" t="s">
        <v>585</v>
      </c>
      <c r="O395" s="622" t="s">
        <v>583</v>
      </c>
      <c r="P395" s="925"/>
    </row>
    <row r="396" spans="1:16" ht="31.5" x14ac:dyDescent="0.25">
      <c r="A396" s="1528"/>
      <c r="B396" s="1531"/>
      <c r="C396" s="1406">
        <v>10</v>
      </c>
      <c r="D396" s="1403" t="s">
        <v>578</v>
      </c>
      <c r="E396" s="1406" t="s">
        <v>392</v>
      </c>
      <c r="F396" s="1406"/>
      <c r="G396" s="1406"/>
      <c r="H396" s="1406"/>
      <c r="I396" s="608">
        <v>45839</v>
      </c>
      <c r="J396" s="608">
        <v>45992</v>
      </c>
      <c r="K396" s="1406">
        <v>0</v>
      </c>
      <c r="L396" s="1406">
        <v>2</v>
      </c>
      <c r="M396" s="1406">
        <v>1000</v>
      </c>
      <c r="N396" s="1403" t="s">
        <v>585</v>
      </c>
      <c r="O396" s="622" t="s">
        <v>583</v>
      </c>
      <c r="P396" s="925"/>
    </row>
    <row r="397" spans="1:16" ht="31.5" x14ac:dyDescent="0.25">
      <c r="A397" s="1528"/>
      <c r="B397" s="1531"/>
      <c r="C397" s="1406">
        <v>11</v>
      </c>
      <c r="D397" s="1403" t="s">
        <v>579</v>
      </c>
      <c r="E397" s="1406" t="s">
        <v>392</v>
      </c>
      <c r="F397" s="1406"/>
      <c r="G397" s="1406"/>
      <c r="H397" s="1406"/>
      <c r="I397" s="608">
        <v>45839</v>
      </c>
      <c r="J397" s="608">
        <v>45992</v>
      </c>
      <c r="K397" s="1406">
        <v>0</v>
      </c>
      <c r="L397" s="1406">
        <v>2</v>
      </c>
      <c r="M397" s="1406">
        <v>1000</v>
      </c>
      <c r="N397" s="1403" t="s">
        <v>585</v>
      </c>
      <c r="O397" s="622" t="s">
        <v>583</v>
      </c>
      <c r="P397" s="925"/>
    </row>
    <row r="398" spans="1:16" ht="31.5" x14ac:dyDescent="0.25">
      <c r="A398" s="1528"/>
      <c r="B398" s="1531"/>
      <c r="C398" s="1406">
        <v>12</v>
      </c>
      <c r="D398" s="1403" t="s">
        <v>580</v>
      </c>
      <c r="E398" s="1406" t="s">
        <v>392</v>
      </c>
      <c r="F398" s="1406"/>
      <c r="G398" s="1406"/>
      <c r="H398" s="1406"/>
      <c r="I398" s="608">
        <v>45839</v>
      </c>
      <c r="J398" s="608">
        <v>45992</v>
      </c>
      <c r="K398" s="1406">
        <v>0</v>
      </c>
      <c r="L398" s="1406">
        <v>2</v>
      </c>
      <c r="M398" s="1406">
        <v>400</v>
      </c>
      <c r="N398" s="1403" t="s">
        <v>585</v>
      </c>
      <c r="O398" s="622" t="s">
        <v>584</v>
      </c>
      <c r="P398" s="925"/>
    </row>
    <row r="399" spans="1:16" ht="32.25" thickBot="1" x14ac:dyDescent="0.3">
      <c r="A399" s="1529"/>
      <c r="B399" s="1532"/>
      <c r="C399" s="1407">
        <v>13</v>
      </c>
      <c r="D399" s="1404" t="s">
        <v>581</v>
      </c>
      <c r="E399" s="1407" t="s">
        <v>392</v>
      </c>
      <c r="F399" s="1407"/>
      <c r="G399" s="1407"/>
      <c r="H399" s="1407"/>
      <c r="I399" s="611">
        <v>45839</v>
      </c>
      <c r="J399" s="611">
        <v>45992</v>
      </c>
      <c r="K399" s="1407">
        <v>0</v>
      </c>
      <c r="L399" s="1407">
        <v>2</v>
      </c>
      <c r="M399" s="1407">
        <v>400</v>
      </c>
      <c r="N399" s="1404" t="s">
        <v>585</v>
      </c>
      <c r="O399" s="628" t="s">
        <v>584</v>
      </c>
      <c r="P399" s="925"/>
    </row>
    <row r="400" spans="1:16" ht="47.25" customHeight="1" x14ac:dyDescent="0.25">
      <c r="A400" s="1653" t="s">
        <v>1003</v>
      </c>
      <c r="B400" s="1648" t="s">
        <v>6</v>
      </c>
      <c r="C400" s="1422">
        <v>1</v>
      </c>
      <c r="D400" s="1416">
        <v>40265019</v>
      </c>
      <c r="E400" s="1422" t="s">
        <v>392</v>
      </c>
      <c r="F400" s="1422"/>
      <c r="G400" s="1422"/>
      <c r="H400" s="1422"/>
      <c r="I400" s="973">
        <v>45689</v>
      </c>
      <c r="J400" s="973">
        <v>45992</v>
      </c>
      <c r="K400" s="1422">
        <v>1</v>
      </c>
      <c r="L400" s="1422">
        <v>4</v>
      </c>
      <c r="M400" s="1422">
        <v>1000</v>
      </c>
      <c r="N400" s="1637" t="s">
        <v>590</v>
      </c>
      <c r="O400" s="981" t="s">
        <v>592</v>
      </c>
      <c r="P400" s="925"/>
    </row>
    <row r="401" spans="1:16" ht="48" customHeight="1" x14ac:dyDescent="0.25">
      <c r="A401" s="1654"/>
      <c r="B401" s="1649"/>
      <c r="C401" s="1423">
        <v>2</v>
      </c>
      <c r="D401" s="1417">
        <v>40265020</v>
      </c>
      <c r="E401" s="1423" t="s">
        <v>392</v>
      </c>
      <c r="F401" s="1423">
        <v>1</v>
      </c>
      <c r="G401" s="1423"/>
      <c r="H401" s="1423"/>
      <c r="I401" s="974">
        <v>45689</v>
      </c>
      <c r="J401" s="974">
        <v>45992</v>
      </c>
      <c r="K401" s="1423">
        <v>1</v>
      </c>
      <c r="L401" s="1423">
        <v>3</v>
      </c>
      <c r="M401" s="1423">
        <v>1000</v>
      </c>
      <c r="N401" s="1638"/>
      <c r="O401" s="983" t="s">
        <v>592</v>
      </c>
      <c r="P401" s="925"/>
    </row>
    <row r="402" spans="1:16" ht="47.25" customHeight="1" x14ac:dyDescent="0.25">
      <c r="A402" s="1654"/>
      <c r="B402" s="1649"/>
      <c r="C402" s="1423">
        <v>3</v>
      </c>
      <c r="D402" s="1417">
        <v>40275527</v>
      </c>
      <c r="E402" s="1423" t="s">
        <v>392</v>
      </c>
      <c r="F402" s="1423"/>
      <c r="G402" s="1423"/>
      <c r="H402" s="1423"/>
      <c r="I402" s="974">
        <v>45689</v>
      </c>
      <c r="J402" s="974">
        <v>45992</v>
      </c>
      <c r="K402" s="1423">
        <v>0</v>
      </c>
      <c r="L402" s="1423">
        <v>3</v>
      </c>
      <c r="M402" s="1423">
        <v>630</v>
      </c>
      <c r="N402" s="1638"/>
      <c r="O402" s="983" t="s">
        <v>592</v>
      </c>
      <c r="P402" s="925"/>
    </row>
    <row r="403" spans="1:16" ht="48" customHeight="1" x14ac:dyDescent="0.25">
      <c r="A403" s="1654"/>
      <c r="B403" s="1649"/>
      <c r="C403" s="1423">
        <v>4</v>
      </c>
      <c r="D403" s="1417">
        <v>40265024</v>
      </c>
      <c r="E403" s="1423" t="s">
        <v>392</v>
      </c>
      <c r="F403" s="1423"/>
      <c r="G403" s="1423"/>
      <c r="H403" s="1423"/>
      <c r="I403" s="974">
        <v>45689</v>
      </c>
      <c r="J403" s="974">
        <v>45992</v>
      </c>
      <c r="K403" s="1423">
        <v>1</v>
      </c>
      <c r="L403" s="1423">
        <v>3</v>
      </c>
      <c r="M403" s="1423">
        <v>1000</v>
      </c>
      <c r="N403" s="1638"/>
      <c r="O403" s="983" t="s">
        <v>592</v>
      </c>
      <c r="P403" s="925"/>
    </row>
    <row r="404" spans="1:16" ht="47.25" customHeight="1" x14ac:dyDescent="0.25">
      <c r="A404" s="1654"/>
      <c r="B404" s="1649"/>
      <c r="C404" s="1423">
        <v>5</v>
      </c>
      <c r="D404" s="1417">
        <v>40265021</v>
      </c>
      <c r="E404" s="1423" t="s">
        <v>392</v>
      </c>
      <c r="F404" s="1423"/>
      <c r="G404" s="1423"/>
      <c r="H404" s="1423"/>
      <c r="I404" s="974">
        <v>45689</v>
      </c>
      <c r="J404" s="974">
        <v>45992</v>
      </c>
      <c r="K404" s="1423">
        <v>1</v>
      </c>
      <c r="L404" s="1423">
        <v>2</v>
      </c>
      <c r="M404" s="1423">
        <v>1000</v>
      </c>
      <c r="N404" s="1638"/>
      <c r="O404" s="983" t="s">
        <v>592</v>
      </c>
      <c r="P404" s="925"/>
    </row>
    <row r="405" spans="1:16" ht="48" customHeight="1" x14ac:dyDescent="0.25">
      <c r="A405" s="1654"/>
      <c r="B405" s="1649"/>
      <c r="C405" s="1423">
        <v>6</v>
      </c>
      <c r="D405" s="1417">
        <v>40265023</v>
      </c>
      <c r="E405" s="1423" t="s">
        <v>392</v>
      </c>
      <c r="F405" s="1423"/>
      <c r="G405" s="1423"/>
      <c r="H405" s="1423"/>
      <c r="I405" s="974">
        <v>45689</v>
      </c>
      <c r="J405" s="974">
        <v>45992</v>
      </c>
      <c r="K405" s="1423">
        <v>0</v>
      </c>
      <c r="L405" s="1423">
        <v>3</v>
      </c>
      <c r="M405" s="1423">
        <v>630</v>
      </c>
      <c r="N405" s="1638"/>
      <c r="O405" s="983" t="s">
        <v>592</v>
      </c>
      <c r="P405" s="925"/>
    </row>
    <row r="406" spans="1:16" ht="47.25" customHeight="1" x14ac:dyDescent="0.25">
      <c r="A406" s="1654"/>
      <c r="B406" s="1649"/>
      <c r="C406" s="1423">
        <v>7</v>
      </c>
      <c r="D406" s="1417">
        <v>40265017</v>
      </c>
      <c r="E406" s="1423" t="s">
        <v>392</v>
      </c>
      <c r="F406" s="1423"/>
      <c r="G406" s="1423"/>
      <c r="H406" s="1423"/>
      <c r="I406" s="974">
        <v>45689</v>
      </c>
      <c r="J406" s="974">
        <v>45992</v>
      </c>
      <c r="K406" s="1423">
        <v>1</v>
      </c>
      <c r="L406" s="1423">
        <v>2</v>
      </c>
      <c r="M406" s="1423">
        <v>1000</v>
      </c>
      <c r="N406" s="1638"/>
      <c r="O406" s="983" t="s">
        <v>592</v>
      </c>
      <c r="P406" s="925"/>
    </row>
    <row r="407" spans="1:16" ht="48" customHeight="1" x14ac:dyDescent="0.25">
      <c r="A407" s="1654"/>
      <c r="B407" s="1649"/>
      <c r="C407" s="1423">
        <v>8</v>
      </c>
      <c r="D407" s="1417">
        <v>40265018</v>
      </c>
      <c r="E407" s="1423" t="s">
        <v>392</v>
      </c>
      <c r="F407" s="1423"/>
      <c r="G407" s="1423"/>
      <c r="H407" s="1423"/>
      <c r="I407" s="974">
        <v>45689</v>
      </c>
      <c r="J407" s="974">
        <v>45992</v>
      </c>
      <c r="K407" s="1423">
        <v>0</v>
      </c>
      <c r="L407" s="1423">
        <v>2</v>
      </c>
      <c r="M407" s="1423">
        <v>630</v>
      </c>
      <c r="N407" s="1638"/>
      <c r="O407" s="983" t="s">
        <v>592</v>
      </c>
      <c r="P407" s="925"/>
    </row>
    <row r="408" spans="1:16" ht="47.25" customHeight="1" x14ac:dyDescent="0.25">
      <c r="A408" s="1654"/>
      <c r="B408" s="1649"/>
      <c r="C408" s="1423">
        <v>9</v>
      </c>
      <c r="D408" s="1417">
        <v>40265026</v>
      </c>
      <c r="E408" s="1423" t="s">
        <v>392</v>
      </c>
      <c r="F408" s="1423"/>
      <c r="G408" s="1423"/>
      <c r="H408" s="1423"/>
      <c r="I408" s="974">
        <v>45689</v>
      </c>
      <c r="J408" s="974">
        <v>45992</v>
      </c>
      <c r="K408" s="1423">
        <v>1</v>
      </c>
      <c r="L408" s="1423">
        <v>2</v>
      </c>
      <c r="M408" s="1423">
        <v>1000</v>
      </c>
      <c r="N408" s="1638"/>
      <c r="O408" s="983" t="s">
        <v>592</v>
      </c>
      <c r="P408" s="925"/>
    </row>
    <row r="409" spans="1:16" ht="48" customHeight="1" x14ac:dyDescent="0.25">
      <c r="A409" s="1654"/>
      <c r="B409" s="1649"/>
      <c r="C409" s="1423">
        <v>10</v>
      </c>
      <c r="D409" s="1423">
        <v>40265022</v>
      </c>
      <c r="E409" s="1423" t="s">
        <v>392</v>
      </c>
      <c r="F409" s="1423"/>
      <c r="G409" s="1423"/>
      <c r="H409" s="1423"/>
      <c r="I409" s="974">
        <v>45689</v>
      </c>
      <c r="J409" s="974">
        <v>45992</v>
      </c>
      <c r="K409" s="1423">
        <v>0</v>
      </c>
      <c r="L409" s="1423">
        <v>3</v>
      </c>
      <c r="M409" s="1423">
        <v>100</v>
      </c>
      <c r="N409" s="1638"/>
      <c r="O409" s="983" t="s">
        <v>476</v>
      </c>
      <c r="P409" s="925"/>
    </row>
    <row r="410" spans="1:16" ht="47.25" customHeight="1" x14ac:dyDescent="0.25">
      <c r="A410" s="1654"/>
      <c r="B410" s="1649"/>
      <c r="C410" s="1423">
        <v>11</v>
      </c>
      <c r="D410" s="1417">
        <v>40265027</v>
      </c>
      <c r="E410" s="1423" t="s">
        <v>392</v>
      </c>
      <c r="F410" s="1423"/>
      <c r="G410" s="1423"/>
      <c r="H410" s="1423"/>
      <c r="I410" s="974">
        <v>45689</v>
      </c>
      <c r="J410" s="974">
        <v>45992</v>
      </c>
      <c r="K410" s="1423">
        <v>0</v>
      </c>
      <c r="L410" s="1423">
        <v>2</v>
      </c>
      <c r="M410" s="1423">
        <v>100</v>
      </c>
      <c r="N410" s="1638"/>
      <c r="O410" s="983" t="s">
        <v>476</v>
      </c>
      <c r="P410" s="925"/>
    </row>
    <row r="411" spans="1:16" ht="48" customHeight="1" x14ac:dyDescent="0.25">
      <c r="A411" s="1654"/>
      <c r="B411" s="1649"/>
      <c r="C411" s="1423">
        <v>12</v>
      </c>
      <c r="D411" s="1417" t="s">
        <v>588</v>
      </c>
      <c r="E411" s="1423" t="s">
        <v>391</v>
      </c>
      <c r="F411" s="1423"/>
      <c r="G411" s="1423"/>
      <c r="H411" s="1423"/>
      <c r="I411" s="974">
        <v>45689</v>
      </c>
      <c r="J411" s="974">
        <v>45992</v>
      </c>
      <c r="K411" s="1423">
        <v>0</v>
      </c>
      <c r="L411" s="1423">
        <v>2</v>
      </c>
      <c r="M411" s="1423">
        <v>1600</v>
      </c>
      <c r="N411" s="1638"/>
      <c r="O411" s="983" t="s">
        <v>700</v>
      </c>
      <c r="P411" s="925"/>
    </row>
    <row r="412" spans="1:16" ht="63.75" thickBot="1" x14ac:dyDescent="0.3">
      <c r="A412" s="1655"/>
      <c r="B412" s="986" t="s">
        <v>591</v>
      </c>
      <c r="C412" s="1424">
        <v>13</v>
      </c>
      <c r="D412" s="1418" t="s">
        <v>587</v>
      </c>
      <c r="E412" s="1424" t="s">
        <v>392</v>
      </c>
      <c r="F412" s="1424"/>
      <c r="G412" s="1424"/>
      <c r="H412" s="1424"/>
      <c r="I412" s="978">
        <v>45689</v>
      </c>
      <c r="J412" s="978">
        <v>45992</v>
      </c>
      <c r="K412" s="1424">
        <v>0</v>
      </c>
      <c r="L412" s="1424">
        <v>2</v>
      </c>
      <c r="M412" s="1424">
        <v>400</v>
      </c>
      <c r="N412" s="1418" t="s">
        <v>903</v>
      </c>
      <c r="O412" s="996" t="s">
        <v>631</v>
      </c>
      <c r="P412" s="925"/>
    </row>
    <row r="413" spans="1:16" ht="47.25" x14ac:dyDescent="0.25">
      <c r="A413" s="1533" t="s">
        <v>630</v>
      </c>
      <c r="B413" s="1530" t="s">
        <v>6</v>
      </c>
      <c r="C413" s="1140">
        <v>1</v>
      </c>
      <c r="D413" s="1408" t="s">
        <v>817</v>
      </c>
      <c r="E413" s="1412" t="s">
        <v>392</v>
      </c>
      <c r="F413" s="1412"/>
      <c r="G413" s="1412"/>
      <c r="H413" s="1412"/>
      <c r="I413" s="604">
        <v>45809</v>
      </c>
      <c r="J413" s="936">
        <v>45505</v>
      </c>
      <c r="K413" s="1412"/>
      <c r="L413" s="1412">
        <v>5</v>
      </c>
      <c r="M413" s="1412">
        <v>1000</v>
      </c>
      <c r="N413" s="1408" t="s">
        <v>638</v>
      </c>
      <c r="O413" s="621" t="s">
        <v>632</v>
      </c>
      <c r="P413" s="925" t="s">
        <v>1250</v>
      </c>
    </row>
    <row r="414" spans="1:16" ht="47.25" x14ac:dyDescent="0.25">
      <c r="A414" s="1534"/>
      <c r="B414" s="1531"/>
      <c r="C414" s="1139">
        <v>2</v>
      </c>
      <c r="D414" s="1403" t="s">
        <v>818</v>
      </c>
      <c r="E414" s="1406" t="s">
        <v>392</v>
      </c>
      <c r="F414" s="1406"/>
      <c r="G414" s="1406"/>
      <c r="H414" s="1406"/>
      <c r="I414" s="608">
        <v>45809</v>
      </c>
      <c r="J414" s="623">
        <v>45505</v>
      </c>
      <c r="K414" s="1406"/>
      <c r="L414" s="1406">
        <v>5</v>
      </c>
      <c r="M414" s="1406">
        <v>1000</v>
      </c>
      <c r="N414" s="1403" t="s">
        <v>638</v>
      </c>
      <c r="O414" s="622" t="s">
        <v>632</v>
      </c>
      <c r="P414" s="925" t="s">
        <v>1250</v>
      </c>
    </row>
    <row r="415" spans="1:16" ht="47.25" x14ac:dyDescent="0.25">
      <c r="A415" s="1534"/>
      <c r="B415" s="1531"/>
      <c r="C415" s="1139">
        <v>3</v>
      </c>
      <c r="D415" s="1403" t="s">
        <v>819</v>
      </c>
      <c r="E415" s="1406" t="s">
        <v>392</v>
      </c>
      <c r="F415" s="1406"/>
      <c r="G415" s="1406"/>
      <c r="H415" s="1406"/>
      <c r="I415" s="608">
        <v>45809</v>
      </c>
      <c r="J415" s="623">
        <v>45505</v>
      </c>
      <c r="K415" s="1406"/>
      <c r="L415" s="1406">
        <v>5</v>
      </c>
      <c r="M415" s="1406">
        <v>1000</v>
      </c>
      <c r="N415" s="1403" t="s">
        <v>638</v>
      </c>
      <c r="O415" s="622" t="s">
        <v>632</v>
      </c>
      <c r="P415" s="925" t="s">
        <v>1250</v>
      </c>
    </row>
    <row r="416" spans="1:16" ht="47.25" x14ac:dyDescent="0.25">
      <c r="A416" s="1534"/>
      <c r="B416" s="1531"/>
      <c r="C416" s="1139">
        <v>4</v>
      </c>
      <c r="D416" s="1403" t="s">
        <v>820</v>
      </c>
      <c r="E416" s="1406" t="s">
        <v>392</v>
      </c>
      <c r="F416" s="1406"/>
      <c r="G416" s="1406"/>
      <c r="H416" s="1406"/>
      <c r="I416" s="608">
        <v>45809</v>
      </c>
      <c r="J416" s="623">
        <v>45505</v>
      </c>
      <c r="K416" s="1406"/>
      <c r="L416" s="1406">
        <v>5</v>
      </c>
      <c r="M416" s="1406">
        <v>1000</v>
      </c>
      <c r="N416" s="1403" t="s">
        <v>638</v>
      </c>
      <c r="O416" s="622" t="s">
        <v>632</v>
      </c>
      <c r="P416" s="925" t="s">
        <v>1250</v>
      </c>
    </row>
    <row r="417" spans="1:16" ht="47.25" x14ac:dyDescent="0.25">
      <c r="A417" s="1534"/>
      <c r="B417" s="1531"/>
      <c r="C417" s="1139">
        <v>5</v>
      </c>
      <c r="D417" s="1403" t="s">
        <v>821</v>
      </c>
      <c r="E417" s="1406" t="s">
        <v>392</v>
      </c>
      <c r="F417" s="1406"/>
      <c r="G417" s="1406"/>
      <c r="H417" s="1406"/>
      <c r="I417" s="608">
        <v>45809</v>
      </c>
      <c r="J417" s="623">
        <v>45505</v>
      </c>
      <c r="K417" s="1406"/>
      <c r="L417" s="1406">
        <v>5</v>
      </c>
      <c r="M417" s="1406">
        <v>1000</v>
      </c>
      <c r="N417" s="1403" t="s">
        <v>638</v>
      </c>
      <c r="O417" s="622" t="s">
        <v>632</v>
      </c>
      <c r="P417" s="925" t="s">
        <v>1250</v>
      </c>
    </row>
    <row r="418" spans="1:16" ht="47.25" x14ac:dyDescent="0.25">
      <c r="A418" s="1534"/>
      <c r="B418" s="1531"/>
      <c r="C418" s="1139">
        <v>6</v>
      </c>
      <c r="D418" s="1403" t="s">
        <v>822</v>
      </c>
      <c r="E418" s="1406" t="s">
        <v>392</v>
      </c>
      <c r="F418" s="1406"/>
      <c r="G418" s="1406"/>
      <c r="H418" s="1406"/>
      <c r="I418" s="608">
        <v>45809</v>
      </c>
      <c r="J418" s="623">
        <v>45505</v>
      </c>
      <c r="K418" s="1406"/>
      <c r="L418" s="1406">
        <v>5</v>
      </c>
      <c r="M418" s="1406">
        <v>1000</v>
      </c>
      <c r="N418" s="1403" t="s">
        <v>638</v>
      </c>
      <c r="O418" s="622" t="s">
        <v>632</v>
      </c>
      <c r="P418" s="925"/>
    </row>
    <row r="419" spans="1:16" ht="47.25" x14ac:dyDescent="0.25">
      <c r="A419" s="1534"/>
      <c r="B419" s="1531"/>
      <c r="C419" s="1139">
        <v>7</v>
      </c>
      <c r="D419" s="1403" t="s">
        <v>823</v>
      </c>
      <c r="E419" s="1406" t="s">
        <v>392</v>
      </c>
      <c r="F419" s="1406"/>
      <c r="G419" s="1406"/>
      <c r="H419" s="1406"/>
      <c r="I419" s="608">
        <v>45809</v>
      </c>
      <c r="J419" s="623">
        <v>45505</v>
      </c>
      <c r="K419" s="1406"/>
      <c r="L419" s="1406">
        <v>5</v>
      </c>
      <c r="M419" s="1406">
        <v>800</v>
      </c>
      <c r="N419" s="1403" t="s">
        <v>638</v>
      </c>
      <c r="O419" s="622" t="s">
        <v>633</v>
      </c>
      <c r="P419" s="925"/>
    </row>
    <row r="420" spans="1:16" ht="47.25" x14ac:dyDescent="0.25">
      <c r="A420" s="1534"/>
      <c r="B420" s="1531"/>
      <c r="C420" s="1139" t="s">
        <v>1213</v>
      </c>
      <c r="D420" s="1403" t="s">
        <v>824</v>
      </c>
      <c r="E420" s="1406" t="s">
        <v>392</v>
      </c>
      <c r="F420" s="1406"/>
      <c r="G420" s="1406"/>
      <c r="H420" s="1406"/>
      <c r="I420" s="608">
        <v>45809</v>
      </c>
      <c r="J420" s="623">
        <v>45505</v>
      </c>
      <c r="K420" s="1406"/>
      <c r="L420" s="1406">
        <v>2</v>
      </c>
      <c r="M420" s="1406">
        <v>1000</v>
      </c>
      <c r="N420" s="1403" t="s">
        <v>638</v>
      </c>
      <c r="O420" s="622" t="s">
        <v>632</v>
      </c>
      <c r="P420" s="925" t="s">
        <v>1214</v>
      </c>
    </row>
    <row r="421" spans="1:16" ht="47.25" x14ac:dyDescent="0.25">
      <c r="A421" s="1534"/>
      <c r="B421" s="1531"/>
      <c r="C421" s="1139" t="s">
        <v>1218</v>
      </c>
      <c r="D421" s="1403" t="s">
        <v>1215</v>
      </c>
      <c r="E421" s="1406" t="s">
        <v>392</v>
      </c>
      <c r="F421" s="1406"/>
      <c r="G421" s="1406"/>
      <c r="H421" s="1406"/>
      <c r="I421" s="608">
        <v>45809</v>
      </c>
      <c r="J421" s="623">
        <v>45505</v>
      </c>
      <c r="K421" s="1406"/>
      <c r="L421" s="1406">
        <v>2</v>
      </c>
      <c r="M421" s="1406">
        <v>1000</v>
      </c>
      <c r="N421" s="1403" t="s">
        <v>638</v>
      </c>
      <c r="O421" s="622" t="s">
        <v>632</v>
      </c>
      <c r="P421" s="925" t="s">
        <v>1216</v>
      </c>
    </row>
    <row r="422" spans="1:16" ht="47.25" x14ac:dyDescent="0.25">
      <c r="A422" s="1534"/>
      <c r="B422" s="1531"/>
      <c r="C422" s="1139" t="s">
        <v>1209</v>
      </c>
      <c r="D422" s="1403" t="s">
        <v>826</v>
      </c>
      <c r="E422" s="1406" t="s">
        <v>392</v>
      </c>
      <c r="F422" s="1406"/>
      <c r="G422" s="1406"/>
      <c r="H422" s="1406"/>
      <c r="I422" s="608">
        <v>45809</v>
      </c>
      <c r="J422" s="623">
        <v>45505</v>
      </c>
      <c r="K422" s="1406"/>
      <c r="L422" s="1406">
        <v>2</v>
      </c>
      <c r="M422" s="1406">
        <v>630</v>
      </c>
      <c r="N422" s="1403" t="s">
        <v>638</v>
      </c>
      <c r="O422" s="622" t="s">
        <v>634</v>
      </c>
      <c r="P422" s="75" t="s">
        <v>1212</v>
      </c>
    </row>
    <row r="423" spans="1:16" ht="31.5" x14ac:dyDescent="0.25">
      <c r="A423" s="1534"/>
      <c r="B423" s="1531"/>
      <c r="C423" s="1139" t="s">
        <v>544</v>
      </c>
      <c r="D423" s="1403" t="s">
        <v>827</v>
      </c>
      <c r="E423" s="1406" t="s">
        <v>392</v>
      </c>
      <c r="F423" s="1406"/>
      <c r="G423" s="1406"/>
      <c r="H423" s="1406"/>
      <c r="I423" s="608">
        <v>45809</v>
      </c>
      <c r="J423" s="623">
        <v>45505</v>
      </c>
      <c r="K423" s="1406"/>
      <c r="L423" s="1406">
        <v>5</v>
      </c>
      <c r="M423" s="1406">
        <v>1000</v>
      </c>
      <c r="N423" s="1403" t="s">
        <v>639</v>
      </c>
      <c r="O423" s="622" t="s">
        <v>632</v>
      </c>
      <c r="P423" s="925" t="s">
        <v>1211</v>
      </c>
    </row>
    <row r="424" spans="1:16" ht="31.5" x14ac:dyDescent="0.25">
      <c r="A424" s="1534"/>
      <c r="B424" s="1531"/>
      <c r="C424" s="1139" t="s">
        <v>1208</v>
      </c>
      <c r="D424" s="1403" t="s">
        <v>828</v>
      </c>
      <c r="E424" s="1406" t="s">
        <v>392</v>
      </c>
      <c r="F424" s="1406"/>
      <c r="G424" s="1406">
        <v>1</v>
      </c>
      <c r="H424" s="1406"/>
      <c r="I424" s="608">
        <v>45809</v>
      </c>
      <c r="J424" s="623">
        <v>45505</v>
      </c>
      <c r="K424" s="1406"/>
      <c r="L424" s="1406">
        <v>5</v>
      </c>
      <c r="M424" s="1406">
        <v>1000</v>
      </c>
      <c r="N424" s="1403" t="s">
        <v>639</v>
      </c>
      <c r="O424" s="622" t="s">
        <v>632</v>
      </c>
      <c r="P424" s="925" t="s">
        <v>1210</v>
      </c>
    </row>
    <row r="425" spans="1:16" ht="31.5" x14ac:dyDescent="0.25">
      <c r="A425" s="1534"/>
      <c r="B425" s="1531"/>
      <c r="C425" s="1139" t="s">
        <v>1203</v>
      </c>
      <c r="D425" s="1403" t="s">
        <v>829</v>
      </c>
      <c r="E425" s="1406" t="s">
        <v>392</v>
      </c>
      <c r="F425" s="1406"/>
      <c r="G425" s="1406"/>
      <c r="H425" s="1406"/>
      <c r="I425" s="608">
        <v>45809</v>
      </c>
      <c r="J425" s="623">
        <v>45505</v>
      </c>
      <c r="K425" s="1406"/>
      <c r="L425" s="1406">
        <v>5</v>
      </c>
      <c r="M425" s="1406">
        <v>1000</v>
      </c>
      <c r="N425" s="1403" t="s">
        <v>639</v>
      </c>
      <c r="O425" s="622" t="s">
        <v>632</v>
      </c>
      <c r="P425" s="925" t="s">
        <v>1204</v>
      </c>
    </row>
    <row r="426" spans="1:16" ht="31.5" x14ac:dyDescent="0.25">
      <c r="A426" s="1534"/>
      <c r="B426" s="1531"/>
      <c r="C426" s="1139" t="s">
        <v>1206</v>
      </c>
      <c r="D426" s="1403" t="s">
        <v>830</v>
      </c>
      <c r="E426" s="1406" t="s">
        <v>392</v>
      </c>
      <c r="F426" s="1406"/>
      <c r="G426" s="1406"/>
      <c r="H426" s="1406"/>
      <c r="I426" s="608">
        <v>45809</v>
      </c>
      <c r="J426" s="623">
        <v>45505</v>
      </c>
      <c r="K426" s="1406"/>
      <c r="L426" s="1406">
        <v>5</v>
      </c>
      <c r="M426" s="1406">
        <v>1000</v>
      </c>
      <c r="N426" s="1403" t="s">
        <v>639</v>
      </c>
      <c r="O426" s="622" t="s">
        <v>632</v>
      </c>
      <c r="P426" s="925" t="s">
        <v>1207</v>
      </c>
    </row>
    <row r="427" spans="1:16" ht="31.5" x14ac:dyDescent="0.25">
      <c r="A427" s="1534"/>
      <c r="B427" s="1531"/>
      <c r="C427" s="1139" t="s">
        <v>1202</v>
      </c>
      <c r="D427" s="1403" t="s">
        <v>831</v>
      </c>
      <c r="E427" s="1406" t="s">
        <v>392</v>
      </c>
      <c r="F427" s="1406"/>
      <c r="G427" s="1406"/>
      <c r="H427" s="1406"/>
      <c r="I427" s="608">
        <v>45809</v>
      </c>
      <c r="J427" s="623">
        <v>45505</v>
      </c>
      <c r="K427" s="1406"/>
      <c r="L427" s="1406">
        <v>5</v>
      </c>
      <c r="M427" s="1406">
        <v>2000</v>
      </c>
      <c r="N427" s="1403" t="s">
        <v>639</v>
      </c>
      <c r="O427" s="622" t="s">
        <v>635</v>
      </c>
      <c r="P427" s="925" t="s">
        <v>1205</v>
      </c>
    </row>
    <row r="428" spans="1:16" ht="31.5" x14ac:dyDescent="0.25">
      <c r="A428" s="1534"/>
      <c r="B428" s="1531"/>
      <c r="C428" s="1139" t="s">
        <v>1209</v>
      </c>
      <c r="D428" s="1410" t="s">
        <v>832</v>
      </c>
      <c r="E428" s="1406" t="s">
        <v>392</v>
      </c>
      <c r="F428" s="1406">
        <v>1</v>
      </c>
      <c r="G428" s="1406"/>
      <c r="H428" s="1406"/>
      <c r="I428" s="608">
        <v>45809</v>
      </c>
      <c r="J428" s="623">
        <v>45505</v>
      </c>
      <c r="K428" s="1406"/>
      <c r="L428" s="1406"/>
      <c r="M428" s="1406"/>
      <c r="N428" s="1403" t="s">
        <v>639</v>
      </c>
      <c r="O428" s="622" t="s">
        <v>996</v>
      </c>
      <c r="P428" s="925" t="s">
        <v>1237</v>
      </c>
    </row>
    <row r="429" spans="1:16" ht="31.5" x14ac:dyDescent="0.25">
      <c r="A429" s="1534"/>
      <c r="B429" s="1531"/>
      <c r="C429" s="1139" t="s">
        <v>1208</v>
      </c>
      <c r="D429" s="1410" t="s">
        <v>833</v>
      </c>
      <c r="E429" s="1406" t="s">
        <v>392</v>
      </c>
      <c r="F429" s="1406"/>
      <c r="G429" s="1406"/>
      <c r="H429" s="1406"/>
      <c r="I429" s="608">
        <v>45809</v>
      </c>
      <c r="J429" s="623">
        <v>45505</v>
      </c>
      <c r="K429" s="1406"/>
      <c r="L429" s="1406"/>
      <c r="M429" s="1406"/>
      <c r="N429" s="1403" t="s">
        <v>639</v>
      </c>
      <c r="O429" s="622" t="s">
        <v>996</v>
      </c>
      <c r="P429" s="925" t="s">
        <v>1238</v>
      </c>
    </row>
    <row r="430" spans="1:16" ht="31.5" x14ac:dyDescent="0.25">
      <c r="A430" s="1534"/>
      <c r="B430" s="1531"/>
      <c r="C430" s="1139" t="s">
        <v>544</v>
      </c>
      <c r="D430" s="1410" t="s">
        <v>834</v>
      </c>
      <c r="E430" s="1406" t="s">
        <v>392</v>
      </c>
      <c r="F430" s="1406"/>
      <c r="G430" s="1406"/>
      <c r="H430" s="1406"/>
      <c r="I430" s="608">
        <v>45809</v>
      </c>
      <c r="J430" s="623">
        <v>45505</v>
      </c>
      <c r="K430" s="1406"/>
      <c r="L430" s="1406"/>
      <c r="M430" s="1406"/>
      <c r="N430" s="1403" t="s">
        <v>639</v>
      </c>
      <c r="O430" s="622" t="s">
        <v>996</v>
      </c>
      <c r="P430" s="925" t="s">
        <v>1239</v>
      </c>
    </row>
    <row r="431" spans="1:16" ht="31.5" x14ac:dyDescent="0.25">
      <c r="A431" s="1534"/>
      <c r="B431" s="1531"/>
      <c r="C431" s="1139" t="s">
        <v>543</v>
      </c>
      <c r="D431" s="1410" t="s">
        <v>835</v>
      </c>
      <c r="E431" s="1406" t="s">
        <v>392</v>
      </c>
      <c r="F431" s="1406"/>
      <c r="G431" s="1406"/>
      <c r="H431" s="1406"/>
      <c r="I431" s="608">
        <v>45809</v>
      </c>
      <c r="J431" s="623">
        <v>45505</v>
      </c>
      <c r="K431" s="1406"/>
      <c r="L431" s="1406"/>
      <c r="M431" s="1406"/>
      <c r="N431" s="1403" t="s">
        <v>639</v>
      </c>
      <c r="O431" s="622" t="s">
        <v>996</v>
      </c>
      <c r="P431" s="925" t="s">
        <v>1240</v>
      </c>
    </row>
    <row r="432" spans="1:16" ht="31.5" x14ac:dyDescent="0.25">
      <c r="A432" s="1534"/>
      <c r="B432" s="1531"/>
      <c r="C432" s="1139" t="s">
        <v>541</v>
      </c>
      <c r="D432" s="1410" t="s">
        <v>836</v>
      </c>
      <c r="E432" s="1406" t="s">
        <v>392</v>
      </c>
      <c r="F432" s="1406"/>
      <c r="G432" s="1406"/>
      <c r="H432" s="1406"/>
      <c r="I432" s="608">
        <v>45809</v>
      </c>
      <c r="J432" s="623">
        <v>45505</v>
      </c>
      <c r="K432" s="1406"/>
      <c r="L432" s="1406"/>
      <c r="M432" s="1406"/>
      <c r="N432" s="1403" t="s">
        <v>639</v>
      </c>
      <c r="O432" s="622" t="s">
        <v>996</v>
      </c>
      <c r="P432" s="925" t="s">
        <v>1241</v>
      </c>
    </row>
    <row r="433" spans="1:16" ht="31.5" x14ac:dyDescent="0.25">
      <c r="A433" s="1534"/>
      <c r="B433" s="1531"/>
      <c r="C433" s="1139" t="s">
        <v>542</v>
      </c>
      <c r="D433" s="1410" t="s">
        <v>837</v>
      </c>
      <c r="E433" s="1406" t="s">
        <v>392</v>
      </c>
      <c r="F433" s="1406"/>
      <c r="G433" s="1406"/>
      <c r="H433" s="1406"/>
      <c r="I433" s="608">
        <v>45809</v>
      </c>
      <c r="J433" s="623">
        <v>45505</v>
      </c>
      <c r="K433" s="1406"/>
      <c r="L433" s="1406"/>
      <c r="M433" s="1406"/>
      <c r="N433" s="1403" t="s">
        <v>639</v>
      </c>
      <c r="O433" s="622" t="s">
        <v>996</v>
      </c>
      <c r="P433" s="925" t="s">
        <v>1242</v>
      </c>
    </row>
    <row r="434" spans="1:16" ht="31.5" x14ac:dyDescent="0.25">
      <c r="A434" s="1534"/>
      <c r="B434" s="1531"/>
      <c r="C434" s="1139">
        <v>22</v>
      </c>
      <c r="D434" s="1403" t="s">
        <v>838</v>
      </c>
      <c r="E434" s="1406" t="s">
        <v>392</v>
      </c>
      <c r="F434" s="1406"/>
      <c r="G434" s="1406"/>
      <c r="H434" s="1406"/>
      <c r="I434" s="608">
        <v>45809</v>
      </c>
      <c r="J434" s="623">
        <v>45505</v>
      </c>
      <c r="K434" s="1406"/>
      <c r="L434" s="1406">
        <v>2</v>
      </c>
      <c r="M434" s="1406">
        <v>630</v>
      </c>
      <c r="N434" s="1403" t="s">
        <v>640</v>
      </c>
      <c r="O434" s="622" t="s">
        <v>634</v>
      </c>
      <c r="P434" s="925"/>
    </row>
    <row r="435" spans="1:16" ht="31.5" x14ac:dyDescent="0.25">
      <c r="A435" s="1534"/>
      <c r="B435" s="1531"/>
      <c r="C435" s="1139">
        <v>23</v>
      </c>
      <c r="D435" s="1403" t="s">
        <v>839</v>
      </c>
      <c r="E435" s="1406" t="s">
        <v>392</v>
      </c>
      <c r="F435" s="1406"/>
      <c r="G435" s="1406"/>
      <c r="H435" s="1406"/>
      <c r="I435" s="608">
        <v>45809</v>
      </c>
      <c r="J435" s="623">
        <v>45505</v>
      </c>
      <c r="K435" s="1406"/>
      <c r="L435" s="1406">
        <v>2</v>
      </c>
      <c r="M435" s="1406">
        <v>630</v>
      </c>
      <c r="N435" s="1403" t="s">
        <v>640</v>
      </c>
      <c r="O435" s="622" t="s">
        <v>634</v>
      </c>
      <c r="P435" s="925"/>
    </row>
    <row r="436" spans="1:16" ht="47.25" x14ac:dyDescent="0.25">
      <c r="A436" s="1534"/>
      <c r="B436" s="1531"/>
      <c r="C436" s="1139" t="s">
        <v>1209</v>
      </c>
      <c r="D436" s="1403" t="s">
        <v>840</v>
      </c>
      <c r="E436" s="1406" t="s">
        <v>392</v>
      </c>
      <c r="F436" s="1406"/>
      <c r="G436" s="1406"/>
      <c r="H436" s="1406"/>
      <c r="I436" s="608">
        <v>45809</v>
      </c>
      <c r="J436" s="623">
        <v>45505</v>
      </c>
      <c r="K436" s="1406"/>
      <c r="L436" s="1406">
        <v>2</v>
      </c>
      <c r="M436" s="1406">
        <v>1000</v>
      </c>
      <c r="N436" s="1403" t="s">
        <v>641</v>
      </c>
      <c r="O436" s="622" t="s">
        <v>632</v>
      </c>
      <c r="P436" s="925" t="s">
        <v>1217</v>
      </c>
    </row>
    <row r="437" spans="1:16" ht="47.25" x14ac:dyDescent="0.25">
      <c r="A437" s="1534"/>
      <c r="B437" s="1531"/>
      <c r="C437" s="1139" t="s">
        <v>1221</v>
      </c>
      <c r="D437" s="1403" t="s">
        <v>841</v>
      </c>
      <c r="E437" s="1406" t="s">
        <v>392</v>
      </c>
      <c r="F437" s="1406"/>
      <c r="G437" s="1406"/>
      <c r="H437" s="1406"/>
      <c r="I437" s="608">
        <v>45809</v>
      </c>
      <c r="J437" s="623">
        <v>45505</v>
      </c>
      <c r="K437" s="1406"/>
      <c r="L437" s="938">
        <v>5</v>
      </c>
      <c r="M437" s="1406">
        <v>1020</v>
      </c>
      <c r="N437" s="1403" t="s">
        <v>641</v>
      </c>
      <c r="O437" s="622" t="s">
        <v>636</v>
      </c>
      <c r="P437" s="925" t="s">
        <v>1219</v>
      </c>
    </row>
    <row r="438" spans="1:16" ht="47.25" x14ac:dyDescent="0.25">
      <c r="A438" s="1534"/>
      <c r="B438" s="1531"/>
      <c r="C438" s="1139" t="s">
        <v>1223</v>
      </c>
      <c r="D438" s="1403" t="s">
        <v>842</v>
      </c>
      <c r="E438" s="1406" t="s">
        <v>392</v>
      </c>
      <c r="F438" s="1406"/>
      <c r="G438" s="1406"/>
      <c r="H438" s="1406"/>
      <c r="I438" s="608">
        <v>45809</v>
      </c>
      <c r="J438" s="623">
        <v>45505</v>
      </c>
      <c r="K438" s="1406"/>
      <c r="L438" s="1406">
        <v>5</v>
      </c>
      <c r="M438" s="1406">
        <v>1020</v>
      </c>
      <c r="N438" s="1403" t="s">
        <v>641</v>
      </c>
      <c r="O438" s="622" t="s">
        <v>636</v>
      </c>
      <c r="P438" s="925" t="s">
        <v>1224</v>
      </c>
    </row>
    <row r="439" spans="1:16" ht="47.25" x14ac:dyDescent="0.25">
      <c r="A439" s="1534"/>
      <c r="B439" s="1531"/>
      <c r="C439" s="1139" t="s">
        <v>1222</v>
      </c>
      <c r="D439" s="1403" t="s">
        <v>843</v>
      </c>
      <c r="E439" s="1406" t="s">
        <v>392</v>
      </c>
      <c r="F439" s="1406"/>
      <c r="G439" s="1406"/>
      <c r="H439" s="1406"/>
      <c r="I439" s="608">
        <v>45809</v>
      </c>
      <c r="J439" s="623">
        <v>45505</v>
      </c>
      <c r="K439" s="1406"/>
      <c r="L439" s="1406">
        <v>5</v>
      </c>
      <c r="M439" s="1406">
        <v>1020</v>
      </c>
      <c r="N439" s="1403" t="s">
        <v>641</v>
      </c>
      <c r="O439" s="622" t="s">
        <v>636</v>
      </c>
      <c r="P439" s="925" t="s">
        <v>1220</v>
      </c>
    </row>
    <row r="440" spans="1:16" ht="47.25" x14ac:dyDescent="0.25">
      <c r="A440" s="1534"/>
      <c r="B440" s="1531"/>
      <c r="C440" s="1139" t="s">
        <v>544</v>
      </c>
      <c r="D440" s="1403" t="s">
        <v>844</v>
      </c>
      <c r="E440" s="1406" t="s">
        <v>392</v>
      </c>
      <c r="F440" s="1406"/>
      <c r="G440" s="1406"/>
      <c r="H440" s="1406"/>
      <c r="I440" s="608">
        <v>45809</v>
      </c>
      <c r="J440" s="623">
        <v>45505</v>
      </c>
      <c r="K440" s="1406"/>
      <c r="L440" s="1406">
        <v>5</v>
      </c>
      <c r="M440" s="1406">
        <v>1020</v>
      </c>
      <c r="N440" s="1403" t="s">
        <v>641</v>
      </c>
      <c r="O440" s="622" t="s">
        <v>632</v>
      </c>
      <c r="P440" s="925" t="s">
        <v>1225</v>
      </c>
    </row>
    <row r="441" spans="1:16" ht="47.25" x14ac:dyDescent="0.25">
      <c r="A441" s="1534"/>
      <c r="B441" s="1531"/>
      <c r="C441" s="1139" t="s">
        <v>1226</v>
      </c>
      <c r="D441" s="1403" t="s">
        <v>845</v>
      </c>
      <c r="E441" s="1406" t="s">
        <v>392</v>
      </c>
      <c r="F441" s="1406"/>
      <c r="G441" s="1406"/>
      <c r="H441" s="1406"/>
      <c r="I441" s="608">
        <v>45809</v>
      </c>
      <c r="J441" s="623">
        <v>45505</v>
      </c>
      <c r="K441" s="1406"/>
      <c r="L441" s="1406">
        <v>5</v>
      </c>
      <c r="M441" s="1406">
        <v>1020</v>
      </c>
      <c r="N441" s="1403" t="s">
        <v>641</v>
      </c>
      <c r="O441" s="622" t="s">
        <v>636</v>
      </c>
      <c r="P441" s="925" t="s">
        <v>1227</v>
      </c>
    </row>
    <row r="442" spans="1:16" ht="47.25" x14ac:dyDescent="0.25">
      <c r="A442" s="1534"/>
      <c r="B442" s="1531"/>
      <c r="C442" s="1139" t="s">
        <v>1230</v>
      </c>
      <c r="D442" s="1403" t="s">
        <v>846</v>
      </c>
      <c r="E442" s="1406" t="s">
        <v>392</v>
      </c>
      <c r="F442" s="1406"/>
      <c r="G442" s="1406"/>
      <c r="H442" s="1406"/>
      <c r="I442" s="608">
        <v>45809</v>
      </c>
      <c r="J442" s="623">
        <v>45505</v>
      </c>
      <c r="K442" s="1406"/>
      <c r="L442" s="1406">
        <v>5</v>
      </c>
      <c r="M442" s="1406">
        <v>1020</v>
      </c>
      <c r="N442" s="1403" t="s">
        <v>641</v>
      </c>
      <c r="O442" s="622" t="s">
        <v>636</v>
      </c>
      <c r="P442" s="925" t="s">
        <v>1228</v>
      </c>
    </row>
    <row r="443" spans="1:16" ht="47.25" x14ac:dyDescent="0.25">
      <c r="A443" s="1534"/>
      <c r="B443" s="1531"/>
      <c r="C443" s="1139" t="s">
        <v>1231</v>
      </c>
      <c r="D443" s="1403" t="s">
        <v>847</v>
      </c>
      <c r="E443" s="1406" t="s">
        <v>392</v>
      </c>
      <c r="F443" s="1406"/>
      <c r="G443" s="1406"/>
      <c r="H443" s="1406"/>
      <c r="I443" s="608">
        <v>45809</v>
      </c>
      <c r="J443" s="623">
        <v>45505</v>
      </c>
      <c r="K443" s="1406"/>
      <c r="L443" s="1406">
        <v>5</v>
      </c>
      <c r="M443" s="1406">
        <v>1020</v>
      </c>
      <c r="N443" s="1403" t="s">
        <v>641</v>
      </c>
      <c r="O443" s="622" t="s">
        <v>636</v>
      </c>
      <c r="P443" s="925" t="s">
        <v>1229</v>
      </c>
    </row>
    <row r="444" spans="1:16" ht="47.25" x14ac:dyDescent="0.25">
      <c r="A444" s="1534"/>
      <c r="B444" s="1531"/>
      <c r="C444" s="1139" t="s">
        <v>541</v>
      </c>
      <c r="D444" s="1403" t="s">
        <v>848</v>
      </c>
      <c r="E444" s="1406" t="s">
        <v>392</v>
      </c>
      <c r="F444" s="1406"/>
      <c r="G444" s="1406"/>
      <c r="H444" s="1406"/>
      <c r="I444" s="608">
        <v>45809</v>
      </c>
      <c r="J444" s="623">
        <v>45505</v>
      </c>
      <c r="K444" s="1406"/>
      <c r="L444" s="1406">
        <v>2</v>
      </c>
      <c r="M444" s="1406">
        <v>1000</v>
      </c>
      <c r="N444" s="1403" t="s">
        <v>641</v>
      </c>
      <c r="O444" s="622" t="s">
        <v>632</v>
      </c>
      <c r="P444" s="925" t="s">
        <v>1232</v>
      </c>
    </row>
    <row r="445" spans="1:16" ht="47.25" x14ac:dyDescent="0.25">
      <c r="A445" s="1534"/>
      <c r="B445" s="1531"/>
      <c r="C445" s="1139" t="s">
        <v>1233</v>
      </c>
      <c r="D445" s="1403" t="s">
        <v>849</v>
      </c>
      <c r="E445" s="1406" t="s">
        <v>392</v>
      </c>
      <c r="F445" s="1406"/>
      <c r="G445" s="1406"/>
      <c r="H445" s="1406"/>
      <c r="I445" s="608">
        <v>45809</v>
      </c>
      <c r="J445" s="623">
        <v>45505</v>
      </c>
      <c r="K445" s="1406"/>
      <c r="L445" s="1406">
        <v>5</v>
      </c>
      <c r="M445" s="1406">
        <v>1020</v>
      </c>
      <c r="N445" s="1403" t="s">
        <v>641</v>
      </c>
      <c r="O445" s="622" t="s">
        <v>636</v>
      </c>
      <c r="P445" s="925" t="s">
        <v>1227</v>
      </c>
    </row>
    <row r="446" spans="1:16" ht="47.25" x14ac:dyDescent="0.25">
      <c r="A446" s="1534"/>
      <c r="B446" s="1531"/>
      <c r="C446" s="1139" t="s">
        <v>1234</v>
      </c>
      <c r="D446" s="1403" t="s">
        <v>850</v>
      </c>
      <c r="E446" s="1406" t="s">
        <v>392</v>
      </c>
      <c r="F446" s="1406"/>
      <c r="G446" s="1406"/>
      <c r="H446" s="1406"/>
      <c r="I446" s="608">
        <v>45809</v>
      </c>
      <c r="J446" s="623">
        <v>45505</v>
      </c>
      <c r="K446" s="1406"/>
      <c r="L446" s="1406">
        <v>5</v>
      </c>
      <c r="M446" s="1406">
        <v>1020</v>
      </c>
      <c r="N446" s="1403" t="s">
        <v>641</v>
      </c>
      <c r="O446" s="622" t="s">
        <v>636</v>
      </c>
      <c r="P446" s="925" t="s">
        <v>1228</v>
      </c>
    </row>
    <row r="447" spans="1:16" ht="47.25" x14ac:dyDescent="0.25">
      <c r="A447" s="1534"/>
      <c r="B447" s="1531"/>
      <c r="C447" s="1139" t="s">
        <v>1235</v>
      </c>
      <c r="D447" s="1403" t="s">
        <v>851</v>
      </c>
      <c r="E447" s="1406" t="s">
        <v>392</v>
      </c>
      <c r="F447" s="1406"/>
      <c r="G447" s="1406"/>
      <c r="H447" s="1406"/>
      <c r="I447" s="608">
        <v>45809</v>
      </c>
      <c r="J447" s="623">
        <v>45505</v>
      </c>
      <c r="K447" s="1406"/>
      <c r="L447" s="1406">
        <v>5</v>
      </c>
      <c r="M447" s="1406">
        <v>1020</v>
      </c>
      <c r="N447" s="1403" t="s">
        <v>641</v>
      </c>
      <c r="O447" s="622" t="s">
        <v>636</v>
      </c>
      <c r="P447" s="925" t="s">
        <v>1229</v>
      </c>
    </row>
    <row r="448" spans="1:16" ht="47.25" x14ac:dyDescent="0.25">
      <c r="A448" s="1534"/>
      <c r="B448" s="1531"/>
      <c r="C448" s="1139" t="s">
        <v>540</v>
      </c>
      <c r="D448" s="1403" t="s">
        <v>852</v>
      </c>
      <c r="E448" s="1406" t="s">
        <v>392</v>
      </c>
      <c r="F448" s="1406"/>
      <c r="G448" s="1406"/>
      <c r="H448" s="1406"/>
      <c r="I448" s="608">
        <v>45809</v>
      </c>
      <c r="J448" s="623">
        <v>45505</v>
      </c>
      <c r="K448" s="1406"/>
      <c r="L448" s="1406">
        <v>2</v>
      </c>
      <c r="M448" s="1406">
        <v>1000</v>
      </c>
      <c r="N448" s="1403" t="s">
        <v>641</v>
      </c>
      <c r="O448" s="622" t="s">
        <v>632</v>
      </c>
      <c r="P448" s="925" t="s">
        <v>1236</v>
      </c>
    </row>
    <row r="449" spans="1:16" ht="47.25" x14ac:dyDescent="0.25">
      <c r="A449" s="1534"/>
      <c r="B449" s="1531"/>
      <c r="C449" s="1139">
        <v>37</v>
      </c>
      <c r="D449" s="1403" t="s">
        <v>853</v>
      </c>
      <c r="E449" s="1406" t="s">
        <v>392</v>
      </c>
      <c r="F449" s="1406"/>
      <c r="G449" s="1406"/>
      <c r="H449" s="1406"/>
      <c r="I449" s="608">
        <v>45809</v>
      </c>
      <c r="J449" s="623">
        <v>45505</v>
      </c>
      <c r="K449" s="1406"/>
      <c r="L449" s="1406">
        <v>6</v>
      </c>
      <c r="M449" s="1406">
        <v>2000</v>
      </c>
      <c r="N449" s="1403" t="s">
        <v>641</v>
      </c>
      <c r="O449" s="622" t="s">
        <v>635</v>
      </c>
      <c r="P449" s="925"/>
    </row>
    <row r="450" spans="1:16" ht="63" x14ac:dyDescent="0.25">
      <c r="A450" s="1534"/>
      <c r="B450" s="1531"/>
      <c r="C450" s="1139">
        <v>38</v>
      </c>
      <c r="D450" s="632" t="s">
        <v>702</v>
      </c>
      <c r="E450" s="1406" t="s">
        <v>393</v>
      </c>
      <c r="F450" s="1406"/>
      <c r="G450" s="1406"/>
      <c r="H450" s="1406"/>
      <c r="I450" s="608" t="s">
        <v>6</v>
      </c>
      <c r="J450" s="623" t="s">
        <v>6</v>
      </c>
      <c r="K450" s="1406"/>
      <c r="L450" s="1406">
        <v>2</v>
      </c>
      <c r="M450" s="1406">
        <v>400</v>
      </c>
      <c r="N450" s="1403" t="s">
        <v>642</v>
      </c>
      <c r="O450" s="622" t="s">
        <v>637</v>
      </c>
      <c r="P450" s="925"/>
    </row>
    <row r="451" spans="1:16" ht="63" x14ac:dyDescent="0.25">
      <c r="A451" s="1534"/>
      <c r="B451" s="1531"/>
      <c r="C451" s="1139">
        <v>39</v>
      </c>
      <c r="D451" s="632" t="s">
        <v>703</v>
      </c>
      <c r="E451" s="1406" t="s">
        <v>393</v>
      </c>
      <c r="F451" s="1406"/>
      <c r="G451" s="1406"/>
      <c r="H451" s="1406"/>
      <c r="I451" s="608" t="s">
        <v>6</v>
      </c>
      <c r="J451" s="623" t="s">
        <v>6</v>
      </c>
      <c r="K451" s="1406"/>
      <c r="L451" s="1406">
        <v>2</v>
      </c>
      <c r="M451" s="1406">
        <v>400</v>
      </c>
      <c r="N451" s="1403" t="s">
        <v>642</v>
      </c>
      <c r="O451" s="622" t="s">
        <v>637</v>
      </c>
      <c r="P451" s="925"/>
    </row>
    <row r="452" spans="1:16" ht="63" x14ac:dyDescent="0.25">
      <c r="A452" s="1534"/>
      <c r="B452" s="1531"/>
      <c r="C452" s="1139">
        <v>40</v>
      </c>
      <c r="D452" s="632" t="s">
        <v>704</v>
      </c>
      <c r="E452" s="1406" t="s">
        <v>393</v>
      </c>
      <c r="F452" s="1406"/>
      <c r="G452" s="1406"/>
      <c r="H452" s="1406"/>
      <c r="I452" s="608" t="s">
        <v>6</v>
      </c>
      <c r="J452" s="623" t="s">
        <v>6</v>
      </c>
      <c r="K452" s="1406"/>
      <c r="L452" s="1406">
        <v>2</v>
      </c>
      <c r="M452" s="1406">
        <v>400</v>
      </c>
      <c r="N452" s="1403" t="s">
        <v>643</v>
      </c>
      <c r="O452" s="622" t="s">
        <v>637</v>
      </c>
      <c r="P452" s="925"/>
    </row>
    <row r="453" spans="1:16" ht="63.75" thickBot="1" x14ac:dyDescent="0.3">
      <c r="A453" s="1535"/>
      <c r="B453" s="1532"/>
      <c r="C453" s="1141">
        <v>41</v>
      </c>
      <c r="D453" s="633" t="s">
        <v>705</v>
      </c>
      <c r="E453" s="1407" t="s">
        <v>393</v>
      </c>
      <c r="F453" s="1407"/>
      <c r="G453" s="1407"/>
      <c r="H453" s="1407"/>
      <c r="I453" s="611" t="s">
        <v>6</v>
      </c>
      <c r="J453" s="1002" t="s">
        <v>6</v>
      </c>
      <c r="K453" s="1407"/>
      <c r="L453" s="1407">
        <v>2</v>
      </c>
      <c r="M453" s="1407">
        <v>400</v>
      </c>
      <c r="N453" s="1404" t="s">
        <v>643</v>
      </c>
      <c r="O453" s="628" t="s">
        <v>637</v>
      </c>
      <c r="P453" s="925"/>
    </row>
    <row r="454" spans="1:16" ht="48" hidden="1" thickBot="1" x14ac:dyDescent="0.3">
      <c r="A454" s="1624" t="s">
        <v>664</v>
      </c>
      <c r="B454" s="1607" t="s">
        <v>665</v>
      </c>
      <c r="C454" s="1405">
        <v>1</v>
      </c>
      <c r="D454" s="1402" t="s">
        <v>644</v>
      </c>
      <c r="E454" s="1405" t="s">
        <v>392</v>
      </c>
      <c r="F454" s="1405"/>
      <c r="G454" s="1405"/>
      <c r="H454" s="1405"/>
      <c r="I454" s="1405"/>
      <c r="J454" s="1405"/>
      <c r="K454" s="1405"/>
      <c r="L454" s="1405"/>
      <c r="M454" s="1405"/>
      <c r="N454" s="1402" t="s">
        <v>661</v>
      </c>
      <c r="O454" s="1402" t="s">
        <v>668</v>
      </c>
      <c r="P454" s="925"/>
    </row>
    <row r="455" spans="1:16" ht="48" hidden="1" thickBot="1" x14ac:dyDescent="0.3">
      <c r="A455" s="1537"/>
      <c r="B455" s="1531"/>
      <c r="C455" s="1406">
        <v>2</v>
      </c>
      <c r="D455" s="1403" t="s">
        <v>645</v>
      </c>
      <c r="E455" s="1406" t="s">
        <v>392</v>
      </c>
      <c r="F455" s="1406"/>
      <c r="G455" s="1406"/>
      <c r="H455" s="1406"/>
      <c r="I455" s="1406"/>
      <c r="J455" s="1406"/>
      <c r="K455" s="1406"/>
      <c r="L455" s="1406"/>
      <c r="M455" s="1406"/>
      <c r="N455" s="1403" t="s">
        <v>661</v>
      </c>
      <c r="O455" s="1403" t="s">
        <v>668</v>
      </c>
      <c r="P455" s="925"/>
    </row>
    <row r="456" spans="1:16" ht="48" hidden="1" thickBot="1" x14ac:dyDescent="0.3">
      <c r="A456" s="1537"/>
      <c r="B456" s="1531"/>
      <c r="C456" s="1406">
        <v>3</v>
      </c>
      <c r="D456" s="1403" t="s">
        <v>646</v>
      </c>
      <c r="E456" s="1406" t="s">
        <v>392</v>
      </c>
      <c r="F456" s="1406"/>
      <c r="G456" s="1406"/>
      <c r="H456" s="1406"/>
      <c r="I456" s="1406"/>
      <c r="J456" s="1406"/>
      <c r="K456" s="1406"/>
      <c r="L456" s="1406"/>
      <c r="M456" s="1406"/>
      <c r="N456" s="1403" t="s">
        <v>661</v>
      </c>
      <c r="O456" s="1403" t="s">
        <v>669</v>
      </c>
      <c r="P456" s="925"/>
    </row>
    <row r="457" spans="1:16" ht="48" hidden="1" thickBot="1" x14ac:dyDescent="0.3">
      <c r="A457" s="1537"/>
      <c r="B457" s="1531"/>
      <c r="C457" s="1406">
        <v>4</v>
      </c>
      <c r="D457" s="1403" t="s">
        <v>647</v>
      </c>
      <c r="E457" s="1406" t="s">
        <v>392</v>
      </c>
      <c r="F457" s="1406"/>
      <c r="G457" s="1406"/>
      <c r="H457" s="1406"/>
      <c r="I457" s="1406"/>
      <c r="J457" s="1406"/>
      <c r="K457" s="1406"/>
      <c r="L457" s="1406"/>
      <c r="M457" s="1406"/>
      <c r="N457" s="1403" t="s">
        <v>661</v>
      </c>
      <c r="O457" s="1403" t="s">
        <v>670</v>
      </c>
      <c r="P457" s="925"/>
    </row>
    <row r="458" spans="1:16" ht="48" hidden="1" thickBot="1" x14ac:dyDescent="0.3">
      <c r="A458" s="1537"/>
      <c r="B458" s="1531"/>
      <c r="C458" s="1406">
        <v>5</v>
      </c>
      <c r="D458" s="1403" t="s">
        <v>648</v>
      </c>
      <c r="E458" s="1406" t="s">
        <v>392</v>
      </c>
      <c r="F458" s="1406"/>
      <c r="G458" s="1406"/>
      <c r="H458" s="1406"/>
      <c r="I458" s="1406"/>
      <c r="J458" s="1406"/>
      <c r="K458" s="1406"/>
      <c r="L458" s="1406"/>
      <c r="M458" s="1406"/>
      <c r="N458" s="1403" t="s">
        <v>661</v>
      </c>
      <c r="O458" s="1403" t="s">
        <v>670</v>
      </c>
      <c r="P458" s="925"/>
    </row>
    <row r="459" spans="1:16" ht="48" hidden="1" thickBot="1" x14ac:dyDescent="0.3">
      <c r="A459" s="1537"/>
      <c r="B459" s="1531"/>
      <c r="C459" s="1406">
        <v>6</v>
      </c>
      <c r="D459" s="1403">
        <v>4000077</v>
      </c>
      <c r="E459" s="1406" t="s">
        <v>392</v>
      </c>
      <c r="F459" s="1406"/>
      <c r="G459" s="1406"/>
      <c r="H459" s="1406"/>
      <c r="I459" s="1406"/>
      <c r="J459" s="1406"/>
      <c r="K459" s="1406"/>
      <c r="L459" s="1406"/>
      <c r="M459" s="1406"/>
      <c r="N459" s="1403" t="s">
        <v>661</v>
      </c>
      <c r="O459" s="1403"/>
      <c r="P459" s="925"/>
    </row>
    <row r="460" spans="1:16" ht="48" hidden="1" thickBot="1" x14ac:dyDescent="0.3">
      <c r="A460" s="1537"/>
      <c r="B460" s="1531"/>
      <c r="C460" s="1406">
        <v>7</v>
      </c>
      <c r="D460" s="1403">
        <v>4000078</v>
      </c>
      <c r="E460" s="1406" t="s">
        <v>392</v>
      </c>
      <c r="F460" s="1406"/>
      <c r="G460" s="1406"/>
      <c r="H460" s="1406"/>
      <c r="I460" s="1406"/>
      <c r="J460" s="1406"/>
      <c r="K460" s="1406"/>
      <c r="L460" s="1406"/>
      <c r="M460" s="1406"/>
      <c r="N460" s="1403" t="s">
        <v>661</v>
      </c>
      <c r="O460" s="1403"/>
      <c r="P460" s="925"/>
    </row>
    <row r="461" spans="1:16" ht="63.75" hidden="1" thickBot="1" x14ac:dyDescent="0.3">
      <c r="A461" s="1537"/>
      <c r="B461" s="1531" t="s">
        <v>666</v>
      </c>
      <c r="C461" s="1406">
        <v>8</v>
      </c>
      <c r="D461" s="1403" t="s">
        <v>649</v>
      </c>
      <c r="E461" s="1406" t="s">
        <v>392</v>
      </c>
      <c r="F461" s="1406"/>
      <c r="G461" s="1406"/>
      <c r="H461" s="1406"/>
      <c r="I461" s="1406"/>
      <c r="J461" s="1406"/>
      <c r="K461" s="1406"/>
      <c r="L461" s="1406"/>
      <c r="M461" s="1406"/>
      <c r="N461" s="1403" t="s">
        <v>662</v>
      </c>
      <c r="O461" s="1403" t="s">
        <v>670</v>
      </c>
      <c r="P461" s="925"/>
    </row>
    <row r="462" spans="1:16" ht="63.75" hidden="1" thickBot="1" x14ac:dyDescent="0.3">
      <c r="A462" s="1537"/>
      <c r="B462" s="1531"/>
      <c r="C462" s="1406">
        <v>9</v>
      </c>
      <c r="D462" s="1403" t="s">
        <v>650</v>
      </c>
      <c r="E462" s="1406" t="s">
        <v>392</v>
      </c>
      <c r="F462" s="1406"/>
      <c r="G462" s="1406"/>
      <c r="H462" s="1406"/>
      <c r="I462" s="1406"/>
      <c r="J462" s="1406"/>
      <c r="K462" s="1406"/>
      <c r="L462" s="1406"/>
      <c r="M462" s="1406"/>
      <c r="N462" s="1403" t="s">
        <v>662</v>
      </c>
      <c r="O462" s="1403" t="s">
        <v>670</v>
      </c>
      <c r="P462" s="925"/>
    </row>
    <row r="463" spans="1:16" ht="63.75" hidden="1" thickBot="1" x14ac:dyDescent="0.3">
      <c r="A463" s="1537"/>
      <c r="B463" s="1531"/>
      <c r="C463" s="1406">
        <v>10</v>
      </c>
      <c r="D463" s="1403" t="s">
        <v>651</v>
      </c>
      <c r="E463" s="1406" t="s">
        <v>392</v>
      </c>
      <c r="F463" s="1406"/>
      <c r="G463" s="1406"/>
      <c r="H463" s="1406"/>
      <c r="I463" s="1406"/>
      <c r="J463" s="1406"/>
      <c r="K463" s="1406"/>
      <c r="L463" s="1406"/>
      <c r="M463" s="1406"/>
      <c r="N463" s="1403" t="s">
        <v>662</v>
      </c>
      <c r="O463" s="1403" t="s">
        <v>670</v>
      </c>
      <c r="P463" s="925"/>
    </row>
    <row r="464" spans="1:16" ht="63.75" hidden="1" thickBot="1" x14ac:dyDescent="0.3">
      <c r="A464" s="1537"/>
      <c r="B464" s="1531"/>
      <c r="C464" s="1406">
        <v>11</v>
      </c>
      <c r="D464" s="1403" t="s">
        <v>652</v>
      </c>
      <c r="E464" s="1406" t="s">
        <v>392</v>
      </c>
      <c r="F464" s="1406"/>
      <c r="G464" s="1406"/>
      <c r="H464" s="1406"/>
      <c r="I464" s="1406"/>
      <c r="J464" s="1406"/>
      <c r="K464" s="1406"/>
      <c r="L464" s="1406"/>
      <c r="M464" s="1406"/>
      <c r="N464" s="1403" t="s">
        <v>662</v>
      </c>
      <c r="O464" s="1403" t="s">
        <v>670</v>
      </c>
      <c r="P464" s="925"/>
    </row>
    <row r="465" spans="1:16" ht="63.75" hidden="1" thickBot="1" x14ac:dyDescent="0.3">
      <c r="A465" s="1537"/>
      <c r="B465" s="1531"/>
      <c r="C465" s="1406">
        <v>12</v>
      </c>
      <c r="D465" s="1403" t="s">
        <v>653</v>
      </c>
      <c r="E465" s="1406" t="s">
        <v>392</v>
      </c>
      <c r="F465" s="1406"/>
      <c r="G465" s="1406"/>
      <c r="H465" s="1406"/>
      <c r="I465" s="1406"/>
      <c r="J465" s="1406"/>
      <c r="K465" s="1406"/>
      <c r="L465" s="1406"/>
      <c r="M465" s="1406"/>
      <c r="N465" s="1403" t="s">
        <v>662</v>
      </c>
      <c r="O465" s="1403" t="s">
        <v>670</v>
      </c>
      <c r="P465" s="925"/>
    </row>
    <row r="466" spans="1:16" ht="63.75" hidden="1" thickBot="1" x14ac:dyDescent="0.3">
      <c r="A466" s="1537"/>
      <c r="B466" s="1531"/>
      <c r="C466" s="1406">
        <v>13</v>
      </c>
      <c r="D466" s="1403" t="s">
        <v>654</v>
      </c>
      <c r="E466" s="1406" t="s">
        <v>392</v>
      </c>
      <c r="F466" s="1406"/>
      <c r="G466" s="1406"/>
      <c r="H466" s="1406"/>
      <c r="I466" s="1406"/>
      <c r="J466" s="1406"/>
      <c r="K466" s="1406"/>
      <c r="L466" s="1406"/>
      <c r="M466" s="1406"/>
      <c r="N466" s="1403" t="s">
        <v>662</v>
      </c>
      <c r="O466" s="1403" t="s">
        <v>671</v>
      </c>
      <c r="P466" s="925"/>
    </row>
    <row r="467" spans="1:16" ht="63.75" hidden="1" thickBot="1" x14ac:dyDescent="0.3">
      <c r="A467" s="1537"/>
      <c r="B467" s="1531" t="s">
        <v>667</v>
      </c>
      <c r="C467" s="1406">
        <v>14</v>
      </c>
      <c r="D467" s="1403" t="s">
        <v>655</v>
      </c>
      <c r="E467" s="1406" t="s">
        <v>392</v>
      </c>
      <c r="F467" s="1406"/>
      <c r="G467" s="1406"/>
      <c r="H467" s="1406"/>
      <c r="I467" s="1406"/>
      <c r="J467" s="1406"/>
      <c r="K467" s="1406"/>
      <c r="L467" s="1406"/>
      <c r="M467" s="1406"/>
      <c r="N467" s="1403" t="s">
        <v>663</v>
      </c>
      <c r="O467" s="1403" t="s">
        <v>672</v>
      </c>
      <c r="P467" s="925"/>
    </row>
    <row r="468" spans="1:16" ht="63.75" hidden="1" thickBot="1" x14ac:dyDescent="0.3">
      <c r="A468" s="1537"/>
      <c r="B468" s="1531"/>
      <c r="C468" s="1406">
        <v>15</v>
      </c>
      <c r="D468" s="1403" t="s">
        <v>656</v>
      </c>
      <c r="E468" s="1406" t="s">
        <v>392</v>
      </c>
      <c r="F468" s="1406"/>
      <c r="G468" s="1406"/>
      <c r="H468" s="1406"/>
      <c r="I468" s="1406"/>
      <c r="J468" s="1406"/>
      <c r="K468" s="1406"/>
      <c r="L468" s="1406"/>
      <c r="M468" s="1406"/>
      <c r="N468" s="1403" t="s">
        <v>663</v>
      </c>
      <c r="O468" s="1403" t="s">
        <v>672</v>
      </c>
      <c r="P468" s="925"/>
    </row>
    <row r="469" spans="1:16" ht="63.75" hidden="1" thickBot="1" x14ac:dyDescent="0.3">
      <c r="A469" s="1537"/>
      <c r="B469" s="1531"/>
      <c r="C469" s="1406">
        <v>16</v>
      </c>
      <c r="D469" s="1403" t="s">
        <v>657</v>
      </c>
      <c r="E469" s="1406" t="s">
        <v>392</v>
      </c>
      <c r="F469" s="1406"/>
      <c r="G469" s="1406"/>
      <c r="H469" s="1406"/>
      <c r="I469" s="1406"/>
      <c r="J469" s="1406"/>
      <c r="K469" s="1406"/>
      <c r="L469" s="1406"/>
      <c r="M469" s="1406"/>
      <c r="N469" s="1403" t="s">
        <v>663</v>
      </c>
      <c r="O469" s="1403" t="s">
        <v>672</v>
      </c>
      <c r="P469" s="925"/>
    </row>
    <row r="470" spans="1:16" ht="63.75" hidden="1" thickBot="1" x14ac:dyDescent="0.3">
      <c r="A470" s="1537"/>
      <c r="B470" s="1531"/>
      <c r="C470" s="1406">
        <v>17</v>
      </c>
      <c r="D470" s="1403" t="s">
        <v>658</v>
      </c>
      <c r="E470" s="1406" t="s">
        <v>392</v>
      </c>
      <c r="F470" s="1406"/>
      <c r="G470" s="1406"/>
      <c r="H470" s="1406"/>
      <c r="I470" s="1406"/>
      <c r="J470" s="1406"/>
      <c r="K470" s="1406"/>
      <c r="L470" s="1406"/>
      <c r="M470" s="1406"/>
      <c r="N470" s="1403" t="s">
        <v>663</v>
      </c>
      <c r="O470" s="1403" t="s">
        <v>672</v>
      </c>
      <c r="P470" s="925"/>
    </row>
    <row r="471" spans="1:16" ht="63.75" hidden="1" thickBot="1" x14ac:dyDescent="0.3">
      <c r="A471" s="1537"/>
      <c r="B471" s="1531"/>
      <c r="C471" s="1406">
        <v>18</v>
      </c>
      <c r="D471" s="1403" t="s">
        <v>659</v>
      </c>
      <c r="E471" s="1406" t="s">
        <v>392</v>
      </c>
      <c r="F471" s="1406"/>
      <c r="G471" s="1406"/>
      <c r="H471" s="1406"/>
      <c r="I471" s="1406"/>
      <c r="J471" s="1406"/>
      <c r="K471" s="1406"/>
      <c r="L471" s="1406"/>
      <c r="M471" s="1406"/>
      <c r="N471" s="1403" t="s">
        <v>663</v>
      </c>
      <c r="O471" s="1403" t="s">
        <v>672</v>
      </c>
      <c r="P471" s="925"/>
    </row>
    <row r="472" spans="1:16" ht="63.75" hidden="1" thickBot="1" x14ac:dyDescent="0.3">
      <c r="A472" s="1623"/>
      <c r="B472" s="1614"/>
      <c r="C472" s="1409">
        <v>19</v>
      </c>
      <c r="D472" s="1401" t="s">
        <v>660</v>
      </c>
      <c r="E472" s="1409" t="s">
        <v>392</v>
      </c>
      <c r="F472" s="1409"/>
      <c r="G472" s="1409"/>
      <c r="H472" s="1409"/>
      <c r="I472" s="1409"/>
      <c r="J472" s="1409"/>
      <c r="K472" s="1409"/>
      <c r="L472" s="1409"/>
      <c r="M472" s="1409"/>
      <c r="N472" s="1401" t="s">
        <v>663</v>
      </c>
      <c r="O472" s="1401" t="s">
        <v>673</v>
      </c>
      <c r="P472" s="925"/>
    </row>
    <row r="473" spans="1:16" ht="48" customHeight="1" x14ac:dyDescent="0.25">
      <c r="A473" s="1653" t="s">
        <v>1004</v>
      </c>
      <c r="B473" s="1648" t="s">
        <v>6</v>
      </c>
      <c r="C473" s="1422">
        <v>1</v>
      </c>
      <c r="D473" s="1416">
        <v>298410266</v>
      </c>
      <c r="E473" s="1422" t="s">
        <v>392</v>
      </c>
      <c r="F473" s="1422"/>
      <c r="G473" s="1422"/>
      <c r="H473" s="1422"/>
      <c r="I473" s="973">
        <v>45901</v>
      </c>
      <c r="J473" s="973">
        <v>45992</v>
      </c>
      <c r="K473" s="1422">
        <v>0</v>
      </c>
      <c r="L473" s="987">
        <v>3</v>
      </c>
      <c r="M473" s="1422">
        <v>1000</v>
      </c>
      <c r="N473" s="1637" t="s">
        <v>901</v>
      </c>
      <c r="O473" s="981" t="s">
        <v>810</v>
      </c>
      <c r="P473" s="925"/>
    </row>
    <row r="474" spans="1:16" ht="15.75" x14ac:dyDescent="0.25">
      <c r="A474" s="1654"/>
      <c r="B474" s="1649"/>
      <c r="C474" s="1423">
        <v>2</v>
      </c>
      <c r="D474" s="1417">
        <v>298410267</v>
      </c>
      <c r="E474" s="1423" t="s">
        <v>392</v>
      </c>
      <c r="F474" s="1423"/>
      <c r="G474" s="1423"/>
      <c r="H474" s="1423"/>
      <c r="I474" s="974">
        <v>45901</v>
      </c>
      <c r="J474" s="974">
        <v>45992</v>
      </c>
      <c r="K474" s="1423">
        <v>0</v>
      </c>
      <c r="L474" s="988">
        <v>3</v>
      </c>
      <c r="M474" s="1423">
        <v>1000</v>
      </c>
      <c r="N474" s="1638"/>
      <c r="O474" s="983" t="s">
        <v>810</v>
      </c>
      <c r="P474" s="925"/>
    </row>
    <row r="475" spans="1:16" ht="15.75" x14ac:dyDescent="0.25">
      <c r="A475" s="1654"/>
      <c r="B475" s="1649"/>
      <c r="C475" s="1423">
        <v>3</v>
      </c>
      <c r="D475" s="1417">
        <v>298410268</v>
      </c>
      <c r="E475" s="1423" t="s">
        <v>392</v>
      </c>
      <c r="F475" s="1423"/>
      <c r="G475" s="1423"/>
      <c r="H475" s="1423"/>
      <c r="I475" s="974">
        <v>45901</v>
      </c>
      <c r="J475" s="974">
        <v>45992</v>
      </c>
      <c r="K475" s="1423">
        <v>0</v>
      </c>
      <c r="L475" s="988">
        <v>5</v>
      </c>
      <c r="M475" s="1423">
        <v>1000</v>
      </c>
      <c r="N475" s="1638"/>
      <c r="O475" s="983" t="s">
        <v>810</v>
      </c>
      <c r="P475" s="925"/>
    </row>
    <row r="476" spans="1:16" ht="15.75" x14ac:dyDescent="0.25">
      <c r="A476" s="1654"/>
      <c r="B476" s="1649"/>
      <c r="C476" s="1423">
        <v>4</v>
      </c>
      <c r="D476" s="1417">
        <v>298410269</v>
      </c>
      <c r="E476" s="1423" t="s">
        <v>392</v>
      </c>
      <c r="F476" s="1423"/>
      <c r="G476" s="1423"/>
      <c r="H476" s="1423"/>
      <c r="I476" s="974">
        <v>45901</v>
      </c>
      <c r="J476" s="974">
        <v>45992</v>
      </c>
      <c r="K476" s="1423">
        <v>0</v>
      </c>
      <c r="L476" s="988">
        <v>5</v>
      </c>
      <c r="M476" s="1423">
        <v>1000</v>
      </c>
      <c r="N476" s="1638"/>
      <c r="O476" s="983" t="s">
        <v>810</v>
      </c>
      <c r="P476" s="925"/>
    </row>
    <row r="477" spans="1:16" ht="15.75" x14ac:dyDescent="0.25">
      <c r="A477" s="1654"/>
      <c r="B477" s="1649"/>
      <c r="C477" s="1423">
        <v>5</v>
      </c>
      <c r="D477" s="1417">
        <v>298410270</v>
      </c>
      <c r="E477" s="1423" t="s">
        <v>392</v>
      </c>
      <c r="F477" s="1423"/>
      <c r="G477" s="1423"/>
      <c r="H477" s="1423"/>
      <c r="I477" s="974">
        <v>45901</v>
      </c>
      <c r="J477" s="974">
        <v>45992</v>
      </c>
      <c r="K477" s="1423">
        <v>0</v>
      </c>
      <c r="L477" s="988">
        <v>5</v>
      </c>
      <c r="M477" s="1423">
        <v>1000</v>
      </c>
      <c r="N477" s="1638"/>
      <c r="O477" s="983" t="s">
        <v>810</v>
      </c>
      <c r="P477" s="925"/>
    </row>
    <row r="478" spans="1:16" ht="15.75" x14ac:dyDescent="0.25">
      <c r="A478" s="1654"/>
      <c r="B478" s="1649"/>
      <c r="C478" s="1423">
        <v>6</v>
      </c>
      <c r="D478" s="1417">
        <v>298410271</v>
      </c>
      <c r="E478" s="1423" t="s">
        <v>392</v>
      </c>
      <c r="F478" s="1423"/>
      <c r="G478" s="1423"/>
      <c r="H478" s="1423"/>
      <c r="I478" s="974">
        <v>45901</v>
      </c>
      <c r="J478" s="974">
        <v>45992</v>
      </c>
      <c r="K478" s="1423">
        <v>1</v>
      </c>
      <c r="L478" s="988">
        <v>7</v>
      </c>
      <c r="M478" s="1423">
        <v>1000</v>
      </c>
      <c r="N478" s="1638"/>
      <c r="O478" s="983" t="s">
        <v>810</v>
      </c>
      <c r="P478" s="925"/>
    </row>
    <row r="479" spans="1:16" ht="15.75" x14ac:dyDescent="0.25">
      <c r="A479" s="1654"/>
      <c r="B479" s="1649"/>
      <c r="C479" s="1423">
        <v>7</v>
      </c>
      <c r="D479" s="1417">
        <v>298410272</v>
      </c>
      <c r="E479" s="1423" t="s">
        <v>392</v>
      </c>
      <c r="F479" s="1423"/>
      <c r="G479" s="1423"/>
      <c r="H479" s="1423"/>
      <c r="I479" s="974">
        <v>45901</v>
      </c>
      <c r="J479" s="974">
        <v>45992</v>
      </c>
      <c r="K479" s="1423">
        <v>1</v>
      </c>
      <c r="L479" s="988">
        <v>7</v>
      </c>
      <c r="M479" s="1423">
        <v>1000</v>
      </c>
      <c r="N479" s="1638"/>
      <c r="O479" s="983" t="s">
        <v>810</v>
      </c>
      <c r="P479" s="925"/>
    </row>
    <row r="480" spans="1:16" ht="15.75" x14ac:dyDescent="0.25">
      <c r="A480" s="1654"/>
      <c r="B480" s="1649"/>
      <c r="C480" s="1423">
        <v>8</v>
      </c>
      <c r="D480" s="1417">
        <v>298410273</v>
      </c>
      <c r="E480" s="1423" t="s">
        <v>392</v>
      </c>
      <c r="F480" s="1423">
        <v>1</v>
      </c>
      <c r="G480" s="1423"/>
      <c r="H480" s="1423"/>
      <c r="I480" s="974">
        <v>45901</v>
      </c>
      <c r="J480" s="974">
        <v>45992</v>
      </c>
      <c r="K480" s="1423">
        <v>0</v>
      </c>
      <c r="L480" s="988">
        <v>5</v>
      </c>
      <c r="M480" s="1423">
        <v>1000</v>
      </c>
      <c r="N480" s="1638"/>
      <c r="O480" s="983" t="s">
        <v>810</v>
      </c>
      <c r="P480" s="925"/>
    </row>
    <row r="481" spans="1:17" ht="15.75" x14ac:dyDescent="0.25">
      <c r="A481" s="1654"/>
      <c r="B481" s="1649"/>
      <c r="C481" s="1423">
        <v>9</v>
      </c>
      <c r="D481" s="1417">
        <v>298410274</v>
      </c>
      <c r="E481" s="1423" t="s">
        <v>392</v>
      </c>
      <c r="F481" s="1423"/>
      <c r="G481" s="1423"/>
      <c r="H481" s="1423"/>
      <c r="I481" s="974">
        <v>45901</v>
      </c>
      <c r="J481" s="974">
        <v>45992</v>
      </c>
      <c r="K481" s="1423">
        <v>0</v>
      </c>
      <c r="L481" s="988">
        <v>5</v>
      </c>
      <c r="M481" s="1423">
        <v>1000</v>
      </c>
      <c r="N481" s="1638"/>
      <c r="O481" s="983" t="s">
        <v>810</v>
      </c>
      <c r="P481" s="925"/>
    </row>
    <row r="482" spans="1:17" ht="15.75" x14ac:dyDescent="0.25">
      <c r="A482" s="1654"/>
      <c r="B482" s="1649"/>
      <c r="C482" s="1423">
        <v>10</v>
      </c>
      <c r="D482" s="1417">
        <v>298410275</v>
      </c>
      <c r="E482" s="1423" t="s">
        <v>392</v>
      </c>
      <c r="F482" s="1423"/>
      <c r="G482" s="1423"/>
      <c r="H482" s="1423"/>
      <c r="I482" s="974">
        <v>45901</v>
      </c>
      <c r="J482" s="974">
        <v>45992</v>
      </c>
      <c r="K482" s="1423">
        <v>0</v>
      </c>
      <c r="L482" s="988">
        <v>4</v>
      </c>
      <c r="M482" s="1423">
        <v>1000</v>
      </c>
      <c r="N482" s="1638"/>
      <c r="O482" s="983" t="s">
        <v>810</v>
      </c>
      <c r="P482" s="925"/>
    </row>
    <row r="483" spans="1:17" ht="15.75" x14ac:dyDescent="0.25">
      <c r="A483" s="1654"/>
      <c r="B483" s="1649"/>
      <c r="C483" s="1423">
        <v>11</v>
      </c>
      <c r="D483" s="1417">
        <v>298410276</v>
      </c>
      <c r="E483" s="1423" t="s">
        <v>392</v>
      </c>
      <c r="F483" s="1423"/>
      <c r="G483" s="1423"/>
      <c r="H483" s="1423"/>
      <c r="I483" s="974">
        <v>45901</v>
      </c>
      <c r="J483" s="974">
        <v>45992</v>
      </c>
      <c r="K483" s="1423">
        <v>0</v>
      </c>
      <c r="L483" s="988">
        <v>4</v>
      </c>
      <c r="M483" s="1423">
        <v>1000</v>
      </c>
      <c r="N483" s="1638"/>
      <c r="O483" s="983" t="s">
        <v>810</v>
      </c>
      <c r="P483" s="925"/>
    </row>
    <row r="484" spans="1:17" ht="15.75" x14ac:dyDescent="0.25">
      <c r="A484" s="1654"/>
      <c r="B484" s="1649"/>
      <c r="C484" s="1423">
        <v>12</v>
      </c>
      <c r="D484" s="1417">
        <v>298410277</v>
      </c>
      <c r="E484" s="1423" t="s">
        <v>392</v>
      </c>
      <c r="F484" s="1423"/>
      <c r="G484" s="1423"/>
      <c r="H484" s="1423"/>
      <c r="I484" s="974">
        <v>45901</v>
      </c>
      <c r="J484" s="974">
        <v>45992</v>
      </c>
      <c r="K484" s="1423">
        <v>0</v>
      </c>
      <c r="L484" s="988">
        <v>5</v>
      </c>
      <c r="M484" s="1423">
        <v>1000</v>
      </c>
      <c r="N484" s="1638"/>
      <c r="O484" s="983" t="s">
        <v>810</v>
      </c>
      <c r="P484" s="925"/>
    </row>
    <row r="485" spans="1:17" ht="15.75" x14ac:dyDescent="0.25">
      <c r="A485" s="1654"/>
      <c r="B485" s="1649"/>
      <c r="C485" s="1423">
        <v>13</v>
      </c>
      <c r="D485" s="1417">
        <v>298410278</v>
      </c>
      <c r="E485" s="1423" t="s">
        <v>392</v>
      </c>
      <c r="F485" s="1423"/>
      <c r="G485" s="1423"/>
      <c r="H485" s="1423"/>
      <c r="I485" s="974">
        <v>45901</v>
      </c>
      <c r="J485" s="974">
        <v>45992</v>
      </c>
      <c r="K485" s="1423">
        <v>0</v>
      </c>
      <c r="L485" s="988">
        <v>5</v>
      </c>
      <c r="M485" s="1423">
        <v>1000</v>
      </c>
      <c r="N485" s="1638"/>
      <c r="O485" s="983" t="s">
        <v>810</v>
      </c>
      <c r="P485" s="925"/>
    </row>
    <row r="486" spans="1:17" ht="15.75" x14ac:dyDescent="0.25">
      <c r="A486" s="1654"/>
      <c r="B486" s="1649"/>
      <c r="C486" s="1423">
        <v>14</v>
      </c>
      <c r="D486" s="1417">
        <v>298410279</v>
      </c>
      <c r="E486" s="1423" t="s">
        <v>392</v>
      </c>
      <c r="F486" s="1423"/>
      <c r="G486" s="1423"/>
      <c r="H486" s="1423"/>
      <c r="I486" s="974">
        <v>45901</v>
      </c>
      <c r="J486" s="974">
        <v>45992</v>
      </c>
      <c r="K486" s="1423">
        <v>0</v>
      </c>
      <c r="L486" s="988">
        <v>5</v>
      </c>
      <c r="M486" s="1423">
        <v>1000</v>
      </c>
      <c r="N486" s="1638"/>
      <c r="O486" s="983" t="s">
        <v>810</v>
      </c>
      <c r="P486" s="925"/>
    </row>
    <row r="487" spans="1:17" ht="15.75" x14ac:dyDescent="0.25">
      <c r="A487" s="1654"/>
      <c r="B487" s="1649"/>
      <c r="C487" s="1423">
        <v>15</v>
      </c>
      <c r="D487" s="1417">
        <v>298410280</v>
      </c>
      <c r="E487" s="1423" t="s">
        <v>392</v>
      </c>
      <c r="F487" s="1423"/>
      <c r="G487" s="1423"/>
      <c r="H487" s="1423"/>
      <c r="I487" s="974">
        <v>45901</v>
      </c>
      <c r="J487" s="974">
        <v>45992</v>
      </c>
      <c r="K487" s="1423">
        <v>0</v>
      </c>
      <c r="L487" s="988">
        <v>5</v>
      </c>
      <c r="M487" s="1423">
        <v>1000</v>
      </c>
      <c r="N487" s="1638"/>
      <c r="O487" s="983" t="s">
        <v>810</v>
      </c>
      <c r="P487" s="925"/>
    </row>
    <row r="488" spans="1:17" ht="15.75" x14ac:dyDescent="0.25">
      <c r="A488" s="1654"/>
      <c r="B488" s="1649"/>
      <c r="C488" s="1423">
        <v>16</v>
      </c>
      <c r="D488" s="1417">
        <v>298410281</v>
      </c>
      <c r="E488" s="1423" t="s">
        <v>392</v>
      </c>
      <c r="F488" s="1423"/>
      <c r="G488" s="1423"/>
      <c r="H488" s="1423"/>
      <c r="I488" s="974">
        <v>45901</v>
      </c>
      <c r="J488" s="974">
        <v>45992</v>
      </c>
      <c r="K488" s="1423">
        <v>0</v>
      </c>
      <c r="L488" s="988">
        <v>5</v>
      </c>
      <c r="M488" s="1423">
        <v>1000</v>
      </c>
      <c r="N488" s="1638"/>
      <c r="O488" s="983" t="s">
        <v>810</v>
      </c>
      <c r="P488" s="925"/>
    </row>
    <row r="489" spans="1:17" ht="15.75" x14ac:dyDescent="0.25">
      <c r="A489" s="1654"/>
      <c r="B489" s="1649"/>
      <c r="C489" s="1423">
        <v>17</v>
      </c>
      <c r="D489" s="1417">
        <v>298410282</v>
      </c>
      <c r="E489" s="1423" t="s">
        <v>392</v>
      </c>
      <c r="F489" s="1423"/>
      <c r="G489" s="1423"/>
      <c r="H489" s="1423"/>
      <c r="I489" s="974">
        <v>45901</v>
      </c>
      <c r="J489" s="974">
        <v>45992</v>
      </c>
      <c r="K489" s="1423">
        <v>0</v>
      </c>
      <c r="L489" s="988">
        <v>5</v>
      </c>
      <c r="M489" s="1423">
        <v>1000</v>
      </c>
      <c r="N489" s="1638"/>
      <c r="O489" s="983" t="s">
        <v>810</v>
      </c>
      <c r="P489" s="925"/>
    </row>
    <row r="490" spans="1:17" ht="15.75" x14ac:dyDescent="0.25">
      <c r="A490" s="1654"/>
      <c r="B490" s="1649"/>
      <c r="C490" s="1423">
        <v>18</v>
      </c>
      <c r="D490" s="1417">
        <v>298410283</v>
      </c>
      <c r="E490" s="1423" t="s">
        <v>392</v>
      </c>
      <c r="F490" s="1423">
        <v>1</v>
      </c>
      <c r="G490" s="1423">
        <v>1</v>
      </c>
      <c r="H490" s="1423"/>
      <c r="I490" s="974">
        <v>45901</v>
      </c>
      <c r="J490" s="974">
        <v>45992</v>
      </c>
      <c r="K490" s="1423">
        <v>0</v>
      </c>
      <c r="L490" s="988">
        <v>5</v>
      </c>
      <c r="M490" s="1423">
        <v>1000</v>
      </c>
      <c r="N490" s="1638"/>
      <c r="O490" s="983" t="s">
        <v>810</v>
      </c>
      <c r="P490" s="925"/>
    </row>
    <row r="491" spans="1:17" ht="15.75" x14ac:dyDescent="0.25">
      <c r="A491" s="1654"/>
      <c r="B491" s="1649"/>
      <c r="C491" s="1423">
        <v>19</v>
      </c>
      <c r="D491" s="1417">
        <v>298410284</v>
      </c>
      <c r="E491" s="1423" t="s">
        <v>392</v>
      </c>
      <c r="F491" s="1423"/>
      <c r="G491" s="1423"/>
      <c r="H491" s="1423"/>
      <c r="I491" s="974">
        <v>45901</v>
      </c>
      <c r="J491" s="974">
        <v>45992</v>
      </c>
      <c r="K491" s="1423">
        <v>0</v>
      </c>
      <c r="L491" s="988">
        <v>5</v>
      </c>
      <c r="M491" s="1423">
        <v>1000</v>
      </c>
      <c r="N491" s="1638"/>
      <c r="O491" s="983" t="s">
        <v>810</v>
      </c>
      <c r="P491" s="925"/>
    </row>
    <row r="492" spans="1:17" ht="48" thickBot="1" x14ac:dyDescent="0.3">
      <c r="A492" s="1674"/>
      <c r="B492" s="1419" t="s">
        <v>591</v>
      </c>
      <c r="C492" s="970">
        <v>20</v>
      </c>
      <c r="D492" s="1421" t="s">
        <v>674</v>
      </c>
      <c r="E492" s="970" t="s">
        <v>392</v>
      </c>
      <c r="F492" s="970">
        <v>1</v>
      </c>
      <c r="G492" s="970">
        <v>1</v>
      </c>
      <c r="H492" s="970"/>
      <c r="I492" s="1074">
        <v>45901</v>
      </c>
      <c r="J492" s="1074">
        <v>45992</v>
      </c>
      <c r="K492" s="970">
        <v>0</v>
      </c>
      <c r="L492" s="1427">
        <v>2</v>
      </c>
      <c r="M492" s="970">
        <v>400</v>
      </c>
      <c r="N492" s="1421" t="s">
        <v>902</v>
      </c>
      <c r="O492" s="1076" t="s">
        <v>677</v>
      </c>
      <c r="P492" s="925"/>
    </row>
    <row r="493" spans="1:17" ht="63.75" customHeight="1" x14ac:dyDescent="0.25">
      <c r="A493" s="1527" t="s">
        <v>1013</v>
      </c>
      <c r="B493" s="1530" t="s">
        <v>6</v>
      </c>
      <c r="C493" s="1412">
        <v>1</v>
      </c>
      <c r="D493" s="1408">
        <v>298411161</v>
      </c>
      <c r="E493" s="1412" t="s">
        <v>392</v>
      </c>
      <c r="F493" s="1412"/>
      <c r="G493" s="1412"/>
      <c r="H493" s="1412"/>
      <c r="I493" s="604">
        <v>45901</v>
      </c>
      <c r="J493" s="604">
        <v>45992</v>
      </c>
      <c r="K493" s="1412">
        <v>0</v>
      </c>
      <c r="L493" s="1412">
        <v>4</v>
      </c>
      <c r="M493" s="1412">
        <v>1000</v>
      </c>
      <c r="N493" s="1555" t="s">
        <v>980</v>
      </c>
      <c r="O493" s="635" t="s">
        <v>811</v>
      </c>
      <c r="P493" s="938" t="s">
        <v>1016</v>
      </c>
      <c r="Q493" s="1399" t="s">
        <v>1019</v>
      </c>
    </row>
    <row r="494" spans="1:17" ht="15.75" x14ac:dyDescent="0.25">
      <c r="A494" s="1528"/>
      <c r="B494" s="1531"/>
      <c r="C494" s="1406">
        <v>2</v>
      </c>
      <c r="D494" s="1403">
        <v>298411162</v>
      </c>
      <c r="E494" s="1406" t="s">
        <v>392</v>
      </c>
      <c r="F494" s="1406"/>
      <c r="G494" s="1406"/>
      <c r="H494" s="1406"/>
      <c r="I494" s="608">
        <v>45901</v>
      </c>
      <c r="J494" s="608">
        <v>45992</v>
      </c>
      <c r="K494" s="1406">
        <v>0</v>
      </c>
      <c r="L494" s="1406">
        <v>4</v>
      </c>
      <c r="M494" s="1406">
        <v>1000</v>
      </c>
      <c r="N494" s="1551"/>
      <c r="O494" s="636" t="s">
        <v>811</v>
      </c>
      <c r="P494" s="938" t="s">
        <v>1017</v>
      </c>
      <c r="Q494" s="1399">
        <v>126330</v>
      </c>
    </row>
    <row r="495" spans="1:17" ht="15.75" x14ac:dyDescent="0.25">
      <c r="A495" s="1528"/>
      <c r="B495" s="1531"/>
      <c r="C495" s="1406">
        <v>3</v>
      </c>
      <c r="D495" s="1403">
        <v>298412383</v>
      </c>
      <c r="E495" s="1406" t="s">
        <v>392</v>
      </c>
      <c r="F495" s="1406"/>
      <c r="G495" s="1406"/>
      <c r="H495" s="1406"/>
      <c r="I495" s="608">
        <v>45901</v>
      </c>
      <c r="J495" s="608">
        <v>45992</v>
      </c>
      <c r="K495" s="1406">
        <v>1</v>
      </c>
      <c r="L495" s="1406">
        <v>4</v>
      </c>
      <c r="M495" s="1406">
        <v>1000</v>
      </c>
      <c r="N495" s="1551"/>
      <c r="O495" s="636" t="s">
        <v>810</v>
      </c>
      <c r="P495" s="938" t="s">
        <v>1015</v>
      </c>
      <c r="Q495" s="1399">
        <v>126309</v>
      </c>
    </row>
    <row r="496" spans="1:17" ht="15.75" x14ac:dyDescent="0.25">
      <c r="A496" s="1528"/>
      <c r="B496" s="1531"/>
      <c r="C496" s="1406">
        <v>4</v>
      </c>
      <c r="D496" s="1403">
        <v>298412384</v>
      </c>
      <c r="E496" s="1406" t="s">
        <v>392</v>
      </c>
      <c r="F496" s="1406"/>
      <c r="G496" s="1406"/>
      <c r="H496" s="1406"/>
      <c r="I496" s="608">
        <v>45901</v>
      </c>
      <c r="J496" s="608">
        <v>45992</v>
      </c>
      <c r="K496" s="1406">
        <v>0</v>
      </c>
      <c r="L496" s="1406">
        <v>4</v>
      </c>
      <c r="M496" s="1406">
        <v>1000</v>
      </c>
      <c r="N496" s="1551"/>
      <c r="O496" s="636" t="s">
        <v>810</v>
      </c>
      <c r="P496" s="938" t="s">
        <v>1014</v>
      </c>
      <c r="Q496" s="1399">
        <v>126318</v>
      </c>
    </row>
    <row r="497" spans="1:17" ht="15.75" x14ac:dyDescent="0.25">
      <c r="A497" s="1528"/>
      <c r="B497" s="1531"/>
      <c r="C497" s="1406">
        <v>5</v>
      </c>
      <c r="D497" s="1403">
        <v>298411163</v>
      </c>
      <c r="E497" s="1406" t="s">
        <v>392</v>
      </c>
      <c r="F497" s="1406"/>
      <c r="G497" s="1406"/>
      <c r="H497" s="1406"/>
      <c r="I497" s="608">
        <v>45901</v>
      </c>
      <c r="J497" s="608">
        <v>45992</v>
      </c>
      <c r="K497" s="1406">
        <v>0</v>
      </c>
      <c r="L497" s="938">
        <v>6</v>
      </c>
      <c r="M497" s="1406">
        <v>1050</v>
      </c>
      <c r="N497" s="1551"/>
      <c r="O497" s="636" t="s">
        <v>811</v>
      </c>
      <c r="P497" s="938" t="s">
        <v>1018</v>
      </c>
      <c r="Q497" s="1399">
        <v>126321</v>
      </c>
    </row>
    <row r="498" spans="1:17" ht="15.75" x14ac:dyDescent="0.25">
      <c r="A498" s="1528"/>
      <c r="B498" s="1531"/>
      <c r="C498" s="1406">
        <v>6</v>
      </c>
      <c r="D498" s="1403">
        <v>298413394</v>
      </c>
      <c r="E498" s="1406" t="s">
        <v>391</v>
      </c>
      <c r="F498" s="1406"/>
      <c r="G498" s="1406"/>
      <c r="H498" s="1406"/>
      <c r="I498" s="608">
        <v>45901</v>
      </c>
      <c r="J498" s="608">
        <v>45992</v>
      </c>
      <c r="K498" s="1406">
        <v>0</v>
      </c>
      <c r="L498" s="1406">
        <v>2</v>
      </c>
      <c r="M498" s="1406">
        <v>1050</v>
      </c>
      <c r="N498" s="1551"/>
      <c r="O498" s="636" t="s">
        <v>811</v>
      </c>
      <c r="P498" s="1399"/>
      <c r="Q498" s="1399"/>
    </row>
    <row r="499" spans="1:17" ht="15.75" x14ac:dyDescent="0.25">
      <c r="A499" s="1528"/>
      <c r="B499" s="1531"/>
      <c r="C499" s="1406">
        <v>7</v>
      </c>
      <c r="D499" s="1403">
        <v>298413393</v>
      </c>
      <c r="E499" s="1406" t="s">
        <v>391</v>
      </c>
      <c r="F499" s="1406"/>
      <c r="G499" s="1406"/>
      <c r="H499" s="1406"/>
      <c r="I499" s="608">
        <v>45901</v>
      </c>
      <c r="J499" s="608">
        <v>45992</v>
      </c>
      <c r="K499" s="1406">
        <v>0</v>
      </c>
      <c r="L499" s="1406">
        <v>2</v>
      </c>
      <c r="M499" s="1406">
        <v>1050</v>
      </c>
      <c r="N499" s="1551"/>
      <c r="O499" s="636" t="s">
        <v>811</v>
      </c>
      <c r="P499" s="1399"/>
      <c r="Q499" s="1399"/>
    </row>
    <row r="500" spans="1:17" ht="32.25" thickBot="1" x14ac:dyDescent="0.3">
      <c r="A500" s="1529"/>
      <c r="B500" s="1532"/>
      <c r="C500" s="1407">
        <v>8</v>
      </c>
      <c r="D500" s="1404">
        <v>6005597</v>
      </c>
      <c r="E500" s="1407" t="s">
        <v>391</v>
      </c>
      <c r="F500" s="1407"/>
      <c r="G500" s="1407"/>
      <c r="H500" s="1407"/>
      <c r="I500" s="611">
        <v>45901</v>
      </c>
      <c r="J500" s="611">
        <v>45992</v>
      </c>
      <c r="K500" s="1407">
        <v>0</v>
      </c>
      <c r="L500" s="1407">
        <v>2</v>
      </c>
      <c r="M500" s="1407">
        <v>300</v>
      </c>
      <c r="N500" s="1552"/>
      <c r="O500" s="637" t="s">
        <v>809</v>
      </c>
      <c r="P500" s="938"/>
      <c r="Q500" s="1399"/>
    </row>
    <row r="501" spans="1:17" ht="15.75" x14ac:dyDescent="0.25">
      <c r="A501" s="1672" t="s">
        <v>857</v>
      </c>
      <c r="B501" s="1673" t="s">
        <v>6</v>
      </c>
      <c r="C501" s="975">
        <v>1</v>
      </c>
      <c r="D501" s="1428"/>
      <c r="E501" s="1413" t="s">
        <v>391</v>
      </c>
      <c r="F501" s="1413"/>
      <c r="G501" s="1413"/>
      <c r="H501" s="1413"/>
      <c r="I501" s="1413"/>
      <c r="J501" s="1413"/>
      <c r="K501" s="1413"/>
      <c r="L501" s="1413">
        <v>2</v>
      </c>
      <c r="M501" s="1413">
        <v>1000</v>
      </c>
      <c r="N501" s="1420"/>
      <c r="O501" s="1078"/>
      <c r="P501" s="1428" t="s">
        <v>867</v>
      </c>
      <c r="Q501" s="942"/>
    </row>
    <row r="502" spans="1:17" ht="16.5" thickBot="1" x14ac:dyDescent="0.3">
      <c r="A502" s="1640"/>
      <c r="B502" s="1643"/>
      <c r="C502" s="1423">
        <v>2</v>
      </c>
      <c r="D502" s="988"/>
      <c r="E502" s="1415" t="s">
        <v>391</v>
      </c>
      <c r="F502" s="1415"/>
      <c r="G502" s="1415"/>
      <c r="H502" s="1415"/>
      <c r="I502" s="1415"/>
      <c r="J502" s="1415"/>
      <c r="K502" s="1415"/>
      <c r="L502" s="1415">
        <v>2</v>
      </c>
      <c r="M502" s="1415">
        <v>1000</v>
      </c>
      <c r="N502" s="1417"/>
      <c r="O502" s="983"/>
      <c r="P502" s="988" t="s">
        <v>868</v>
      </c>
    </row>
    <row r="503" spans="1:17" ht="15.75" x14ac:dyDescent="0.25">
      <c r="A503" s="1640"/>
      <c r="B503" s="1643"/>
      <c r="C503" s="1423">
        <v>3</v>
      </c>
      <c r="D503" s="988"/>
      <c r="E503" s="1422" t="s">
        <v>392</v>
      </c>
      <c r="F503" s="1415">
        <v>1</v>
      </c>
      <c r="G503" s="1415">
        <v>2</v>
      </c>
      <c r="H503" s="1415"/>
      <c r="I503" s="1415"/>
      <c r="J503" s="1415"/>
      <c r="K503" s="1415"/>
      <c r="L503" s="1415">
        <v>3</v>
      </c>
      <c r="M503" s="1415">
        <v>800</v>
      </c>
      <c r="N503" s="1417"/>
      <c r="O503" s="983"/>
      <c r="P503" s="988" t="s">
        <v>1251</v>
      </c>
    </row>
    <row r="504" spans="1:17" ht="15.75" x14ac:dyDescent="0.25">
      <c r="A504" s="1640"/>
      <c r="B504" s="1643"/>
      <c r="C504" s="1423">
        <v>4</v>
      </c>
      <c r="D504" s="988"/>
      <c r="E504" s="1415" t="s">
        <v>391</v>
      </c>
      <c r="F504" s="1415"/>
      <c r="G504" s="1415"/>
      <c r="H504" s="1415"/>
      <c r="I504" s="1415"/>
      <c r="J504" s="1415"/>
      <c r="K504" s="1415"/>
      <c r="L504" s="1415">
        <v>2</v>
      </c>
      <c r="M504" s="1415">
        <v>200</v>
      </c>
      <c r="N504" s="988"/>
      <c r="O504" s="1007"/>
      <c r="P504" s="988" t="s">
        <v>864</v>
      </c>
    </row>
    <row r="505" spans="1:17" ht="15.75" x14ac:dyDescent="0.25">
      <c r="A505" s="1640"/>
      <c r="B505" s="1643"/>
      <c r="C505" s="1423">
        <v>5</v>
      </c>
      <c r="D505" s="988"/>
      <c r="E505" s="1415" t="s">
        <v>391</v>
      </c>
      <c r="F505" s="1415"/>
      <c r="G505" s="1415"/>
      <c r="H505" s="1415"/>
      <c r="I505" s="1415"/>
      <c r="J505" s="1415"/>
      <c r="K505" s="1415"/>
      <c r="L505" s="1415">
        <v>2</v>
      </c>
      <c r="M505" s="1415">
        <v>200</v>
      </c>
      <c r="N505" s="988"/>
      <c r="O505" s="1007"/>
      <c r="P505" s="988" t="s">
        <v>865</v>
      </c>
    </row>
    <row r="506" spans="1:17" ht="15.75" x14ac:dyDescent="0.25">
      <c r="A506" s="1640"/>
      <c r="B506" s="1643"/>
      <c r="C506" s="1423">
        <v>6</v>
      </c>
      <c r="D506" s="988"/>
      <c r="E506" s="1415" t="s">
        <v>391</v>
      </c>
      <c r="F506" s="1415"/>
      <c r="G506" s="1415"/>
      <c r="H506" s="1415"/>
      <c r="I506" s="1415"/>
      <c r="J506" s="1415"/>
      <c r="K506" s="1415"/>
      <c r="L506" s="1415">
        <v>2</v>
      </c>
      <c r="M506" s="1415">
        <v>200</v>
      </c>
      <c r="N506" s="988"/>
      <c r="O506" s="1007"/>
      <c r="P506" s="988" t="s">
        <v>866</v>
      </c>
    </row>
    <row r="507" spans="1:17" ht="15.75" x14ac:dyDescent="0.25">
      <c r="A507" s="1640"/>
      <c r="B507" s="1643"/>
      <c r="C507" s="1423">
        <v>7</v>
      </c>
      <c r="D507" s="988"/>
      <c r="E507" s="1415" t="s">
        <v>391</v>
      </c>
      <c r="F507" s="1415"/>
      <c r="G507" s="1415"/>
      <c r="H507" s="1415"/>
      <c r="I507" s="1415"/>
      <c r="J507" s="1415"/>
      <c r="K507" s="1415"/>
      <c r="L507" s="1415">
        <v>7</v>
      </c>
      <c r="M507" s="1415">
        <v>10000</v>
      </c>
      <c r="N507" s="988"/>
      <c r="O507" s="1007"/>
      <c r="P507" s="988" t="s">
        <v>858</v>
      </c>
    </row>
    <row r="508" spans="1:17" ht="16.5" thickBot="1" x14ac:dyDescent="0.3">
      <c r="A508" s="1640"/>
      <c r="B508" s="1643"/>
      <c r="C508" s="1423">
        <v>8</v>
      </c>
      <c r="D508" s="988"/>
      <c r="E508" s="1415" t="s">
        <v>391</v>
      </c>
      <c r="F508" s="1415"/>
      <c r="G508" s="1415">
        <v>1</v>
      </c>
      <c r="H508" s="1415"/>
      <c r="I508" s="1415"/>
      <c r="J508" s="1415"/>
      <c r="K508" s="1415"/>
      <c r="L508" s="1415">
        <v>6</v>
      </c>
      <c r="M508" s="1415">
        <v>630</v>
      </c>
      <c r="N508" s="988"/>
      <c r="O508" s="1007"/>
      <c r="P508" s="988" t="s">
        <v>859</v>
      </c>
    </row>
    <row r="509" spans="1:17" ht="15.75" x14ac:dyDescent="0.25">
      <c r="A509" s="1640"/>
      <c r="B509" s="1643"/>
      <c r="C509" s="1423">
        <v>9</v>
      </c>
      <c r="D509" s="988"/>
      <c r="E509" s="1422" t="s">
        <v>392</v>
      </c>
      <c r="F509" s="1415"/>
      <c r="G509" s="1415"/>
      <c r="H509" s="1415"/>
      <c r="I509" s="1415"/>
      <c r="J509" s="1415"/>
      <c r="K509" s="1415"/>
      <c r="L509" s="1415">
        <v>6</v>
      </c>
      <c r="M509" s="1415">
        <v>630</v>
      </c>
      <c r="N509" s="988"/>
      <c r="O509" s="1007"/>
      <c r="P509" s="988" t="s">
        <v>860</v>
      </c>
    </row>
    <row r="510" spans="1:17" ht="15.75" x14ac:dyDescent="0.25">
      <c r="A510" s="1640"/>
      <c r="B510" s="1643"/>
      <c r="C510" s="1423">
        <v>10</v>
      </c>
      <c r="D510" s="988"/>
      <c r="E510" s="1415" t="s">
        <v>392</v>
      </c>
      <c r="F510" s="1415"/>
      <c r="G510" s="1415"/>
      <c r="H510" s="1415"/>
      <c r="I510" s="1415"/>
      <c r="J510" s="1415"/>
      <c r="K510" s="1415"/>
      <c r="L510" s="1415">
        <v>6</v>
      </c>
      <c r="M510" s="1415">
        <v>1150</v>
      </c>
      <c r="N510" s="988"/>
      <c r="O510" s="1007"/>
      <c r="P510" s="988" t="s">
        <v>861</v>
      </c>
    </row>
    <row r="511" spans="1:17" ht="15.75" x14ac:dyDescent="0.25">
      <c r="A511" s="1640"/>
      <c r="B511" s="1643"/>
      <c r="C511" s="1423">
        <v>11</v>
      </c>
      <c r="D511" s="988"/>
      <c r="E511" s="1415" t="s">
        <v>392</v>
      </c>
      <c r="F511" s="1415"/>
      <c r="G511" s="1415"/>
      <c r="H511" s="1415"/>
      <c r="I511" s="1415"/>
      <c r="J511" s="1415"/>
      <c r="K511" s="1415"/>
      <c r="L511" s="1415">
        <v>6</v>
      </c>
      <c r="M511" s="1415">
        <v>1150</v>
      </c>
      <c r="N511" s="988"/>
      <c r="O511" s="1007"/>
      <c r="P511" s="988" t="s">
        <v>862</v>
      </c>
    </row>
    <row r="512" spans="1:17" ht="15.75" x14ac:dyDescent="0.25">
      <c r="A512" s="1640"/>
      <c r="B512" s="1643"/>
      <c r="C512" s="1423">
        <v>12</v>
      </c>
      <c r="D512" s="988"/>
      <c r="E512" s="1415" t="s">
        <v>392</v>
      </c>
      <c r="F512" s="1415"/>
      <c r="G512" s="1415"/>
      <c r="H512" s="1415"/>
      <c r="I512" s="1415"/>
      <c r="J512" s="1415"/>
      <c r="K512" s="1415"/>
      <c r="L512" s="1415">
        <v>6</v>
      </c>
      <c r="M512" s="1415">
        <v>1600</v>
      </c>
      <c r="N512" s="988"/>
      <c r="O512" s="1007"/>
      <c r="P512" s="988" t="s">
        <v>863</v>
      </c>
    </row>
    <row r="513" spans="1:16" ht="15.75" x14ac:dyDescent="0.25">
      <c r="A513" s="1640"/>
      <c r="B513" s="1643"/>
      <c r="C513" s="1423">
        <v>13</v>
      </c>
      <c r="D513" s="988"/>
      <c r="E513" s="1415" t="s">
        <v>392</v>
      </c>
      <c r="F513" s="1415"/>
      <c r="G513" s="1415"/>
      <c r="H513" s="1415"/>
      <c r="I513" s="1415"/>
      <c r="J513" s="1415"/>
      <c r="K513" s="1415">
        <v>1</v>
      </c>
      <c r="L513" s="1415">
        <v>7</v>
      </c>
      <c r="M513" s="1415">
        <v>1600</v>
      </c>
      <c r="N513" s="988"/>
      <c r="O513" s="1007"/>
      <c r="P513" s="988" t="s">
        <v>869</v>
      </c>
    </row>
    <row r="514" spans="1:16" ht="15.75" x14ac:dyDescent="0.25">
      <c r="A514" s="1640"/>
      <c r="B514" s="1643"/>
      <c r="C514" s="1423">
        <v>14</v>
      </c>
      <c r="D514" s="988"/>
      <c r="E514" s="1415" t="s">
        <v>392</v>
      </c>
      <c r="F514" s="1415"/>
      <c r="G514" s="1415"/>
      <c r="H514" s="1415"/>
      <c r="I514" s="1415"/>
      <c r="J514" s="1415"/>
      <c r="K514" s="1415">
        <v>1</v>
      </c>
      <c r="L514" s="1415">
        <v>3</v>
      </c>
      <c r="M514" s="1415">
        <v>1275</v>
      </c>
      <c r="N514" s="988"/>
      <c r="O514" s="1007"/>
      <c r="P514" s="988" t="s">
        <v>870</v>
      </c>
    </row>
    <row r="515" spans="1:16" ht="15.75" x14ac:dyDescent="0.25">
      <c r="A515" s="1640"/>
      <c r="B515" s="1643"/>
      <c r="C515" s="1423">
        <v>15</v>
      </c>
      <c r="D515" s="988"/>
      <c r="E515" s="1415" t="s">
        <v>392</v>
      </c>
      <c r="F515" s="1415">
        <v>1</v>
      </c>
      <c r="G515" s="1415"/>
      <c r="H515" s="1415"/>
      <c r="I515" s="1415"/>
      <c r="J515" s="1415"/>
      <c r="K515" s="1415"/>
      <c r="L515" s="1415">
        <v>7</v>
      </c>
      <c r="M515" s="1415">
        <v>1600</v>
      </c>
      <c r="N515" s="988"/>
      <c r="O515" s="1007"/>
      <c r="P515" s="988" t="s">
        <v>871</v>
      </c>
    </row>
    <row r="516" spans="1:16" ht="15.75" x14ac:dyDescent="0.25">
      <c r="A516" s="1640"/>
      <c r="B516" s="1643"/>
      <c r="C516" s="1423">
        <v>16</v>
      </c>
      <c r="D516" s="988"/>
      <c r="E516" s="1415" t="s">
        <v>392</v>
      </c>
      <c r="F516" s="1415">
        <v>1</v>
      </c>
      <c r="G516" s="1415"/>
      <c r="H516" s="1415"/>
      <c r="I516" s="1415"/>
      <c r="J516" s="1415"/>
      <c r="K516" s="1415"/>
      <c r="L516" s="1415">
        <v>8</v>
      </c>
      <c r="M516" s="1415">
        <v>1600</v>
      </c>
      <c r="N516" s="988"/>
      <c r="O516" s="1007"/>
      <c r="P516" s="988" t="s">
        <v>872</v>
      </c>
    </row>
    <row r="517" spans="1:16" ht="16.5" thickBot="1" x14ac:dyDescent="0.3">
      <c r="A517" s="1640"/>
      <c r="B517" s="1643"/>
      <c r="C517" s="1423">
        <v>17</v>
      </c>
      <c r="D517" s="988"/>
      <c r="E517" s="1415" t="s">
        <v>391</v>
      </c>
      <c r="F517" s="1415"/>
      <c r="G517" s="1415"/>
      <c r="H517" s="1415"/>
      <c r="I517" s="1415"/>
      <c r="J517" s="1415"/>
      <c r="K517" s="1415"/>
      <c r="L517" s="1415">
        <v>11</v>
      </c>
      <c r="M517" s="1415">
        <v>1800</v>
      </c>
      <c r="N517" s="988"/>
      <c r="O517" s="1007"/>
      <c r="P517" s="988" t="s">
        <v>873</v>
      </c>
    </row>
    <row r="518" spans="1:16" ht="16.5" thickBot="1" x14ac:dyDescent="0.3">
      <c r="A518" s="1640"/>
      <c r="B518" s="1643"/>
      <c r="C518" s="1423">
        <v>18</v>
      </c>
      <c r="D518" s="988"/>
      <c r="E518" s="1422" t="s">
        <v>392</v>
      </c>
      <c r="F518" s="1415"/>
      <c r="G518" s="1415">
        <v>3</v>
      </c>
      <c r="H518" s="1415"/>
      <c r="I518" s="1415"/>
      <c r="J518" s="1415"/>
      <c r="K518" s="1415"/>
      <c r="L518" s="1415">
        <v>8</v>
      </c>
      <c r="M518" s="1415">
        <v>1600</v>
      </c>
      <c r="N518" s="988"/>
      <c r="O518" s="1007"/>
      <c r="P518" s="988" t="s">
        <v>874</v>
      </c>
    </row>
    <row r="519" spans="1:16" ht="15.75" x14ac:dyDescent="0.25">
      <c r="A519" s="1640"/>
      <c r="B519" s="1643"/>
      <c r="C519" s="1423">
        <v>19</v>
      </c>
      <c r="D519" s="988"/>
      <c r="E519" s="1422" t="s">
        <v>392</v>
      </c>
      <c r="F519" s="1415"/>
      <c r="G519" s="1415">
        <v>1</v>
      </c>
      <c r="H519" s="1415"/>
      <c r="I519" s="1415"/>
      <c r="J519" s="1415"/>
      <c r="K519" s="1415"/>
      <c r="L519" s="1415">
        <v>8</v>
      </c>
      <c r="M519" s="1415">
        <v>1600</v>
      </c>
      <c r="N519" s="988"/>
      <c r="O519" s="1007"/>
      <c r="P519" s="988" t="s">
        <v>875</v>
      </c>
    </row>
    <row r="520" spans="1:16" ht="15.75" x14ac:dyDescent="0.25">
      <c r="A520" s="1640"/>
      <c r="B520" s="1643"/>
      <c r="C520" s="1423">
        <v>20</v>
      </c>
      <c r="D520" s="988"/>
      <c r="E520" s="1415" t="s">
        <v>391</v>
      </c>
      <c r="F520" s="1415"/>
      <c r="G520" s="1415"/>
      <c r="H520" s="1415"/>
      <c r="I520" s="1415"/>
      <c r="J520" s="1415"/>
      <c r="K520" s="1415"/>
      <c r="L520" s="1415">
        <v>9</v>
      </c>
      <c r="M520" s="1415">
        <v>1800</v>
      </c>
      <c r="N520" s="988"/>
      <c r="O520" s="1007"/>
      <c r="P520" s="988" t="s">
        <v>876</v>
      </c>
    </row>
    <row r="521" spans="1:16" ht="16.5" thickBot="1" x14ac:dyDescent="0.3">
      <c r="A521" s="1641"/>
      <c r="B521" s="1644"/>
      <c r="C521" s="1424">
        <v>21</v>
      </c>
      <c r="D521" s="1003"/>
      <c r="E521" s="1415" t="s">
        <v>392</v>
      </c>
      <c r="F521" s="1005"/>
      <c r="G521" s="1005"/>
      <c r="H521" s="1005"/>
      <c r="I521" s="1005"/>
      <c r="J521" s="1005"/>
      <c r="K521" s="1005"/>
      <c r="L521" s="1005">
        <v>8</v>
      </c>
      <c r="M521" s="1005">
        <v>2500</v>
      </c>
      <c r="N521" s="1003"/>
      <c r="O521" s="1008"/>
      <c r="P521" s="1003" t="s">
        <v>878</v>
      </c>
    </row>
    <row r="522" spans="1:16" x14ac:dyDescent="0.25">
      <c r="A522" s="1061"/>
    </row>
    <row r="523" spans="1:16" x14ac:dyDescent="0.25">
      <c r="A523" s="1062"/>
    </row>
    <row r="524" spans="1:16" x14ac:dyDescent="0.25">
      <c r="A524" s="1062"/>
    </row>
  </sheetData>
  <mergeCells count="184">
    <mergeCell ref="N473:N491"/>
    <mergeCell ref="A493:A500"/>
    <mergeCell ref="B493:B500"/>
    <mergeCell ref="N493:N500"/>
    <mergeCell ref="A501:A521"/>
    <mergeCell ref="B501:B521"/>
    <mergeCell ref="A454:A472"/>
    <mergeCell ref="B454:B460"/>
    <mergeCell ref="B461:B466"/>
    <mergeCell ref="B467:B472"/>
    <mergeCell ref="A473:A492"/>
    <mergeCell ref="B473:B491"/>
    <mergeCell ref="A387:A399"/>
    <mergeCell ref="B387:B399"/>
    <mergeCell ref="A400:A412"/>
    <mergeCell ref="B400:B411"/>
    <mergeCell ref="N400:N411"/>
    <mergeCell ref="A413:A453"/>
    <mergeCell ref="B413:B453"/>
    <mergeCell ref="B362:B363"/>
    <mergeCell ref="B365:B366"/>
    <mergeCell ref="B368:B369"/>
    <mergeCell ref="B370:B372"/>
    <mergeCell ref="B373:B374"/>
    <mergeCell ref="B375:B385"/>
    <mergeCell ref="B348:B349"/>
    <mergeCell ref="B350:B351"/>
    <mergeCell ref="B352:B353"/>
    <mergeCell ref="B354:B355"/>
    <mergeCell ref="B356:B357"/>
    <mergeCell ref="B359:B360"/>
    <mergeCell ref="B330:B331"/>
    <mergeCell ref="B332:B333"/>
    <mergeCell ref="B336:B337"/>
    <mergeCell ref="B338:B340"/>
    <mergeCell ref="B341:B342"/>
    <mergeCell ref="B345:B347"/>
    <mergeCell ref="B321:B322"/>
    <mergeCell ref="B323:B324"/>
    <mergeCell ref="B325:B326"/>
    <mergeCell ref="B328:B329"/>
    <mergeCell ref="B305:B306"/>
    <mergeCell ref="B307:B308"/>
    <mergeCell ref="B309:B310"/>
    <mergeCell ref="B311:B312"/>
    <mergeCell ref="B313:B314"/>
    <mergeCell ref="B315:B316"/>
    <mergeCell ref="A260:A264"/>
    <mergeCell ref="A265:A386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93:B294"/>
    <mergeCell ref="B295:B296"/>
    <mergeCell ref="B297:B298"/>
    <mergeCell ref="B299:B300"/>
    <mergeCell ref="B301:B302"/>
    <mergeCell ref="B303:B304"/>
    <mergeCell ref="B281:B282"/>
    <mergeCell ref="B283:B284"/>
    <mergeCell ref="B285:B286"/>
    <mergeCell ref="B287:B288"/>
    <mergeCell ref="B289:B290"/>
    <mergeCell ref="B291:B292"/>
    <mergeCell ref="B317:B318"/>
    <mergeCell ref="B319:B320"/>
    <mergeCell ref="A195:A201"/>
    <mergeCell ref="N195:N201"/>
    <mergeCell ref="A202:A235"/>
    <mergeCell ref="B202:B235"/>
    <mergeCell ref="N202:N235"/>
    <mergeCell ref="A236:A259"/>
    <mergeCell ref="B236:B259"/>
    <mergeCell ref="N236:N259"/>
    <mergeCell ref="A182:A189"/>
    <mergeCell ref="N182:N189"/>
    <mergeCell ref="A190:A191"/>
    <mergeCell ref="N190:N191"/>
    <mergeCell ref="A192:A194"/>
    <mergeCell ref="N192:N194"/>
    <mergeCell ref="A176:A181"/>
    <mergeCell ref="N176:N178"/>
    <mergeCell ref="N179:N181"/>
    <mergeCell ref="A126:A164"/>
    <mergeCell ref="N126:N129"/>
    <mergeCell ref="N130:N133"/>
    <mergeCell ref="N134:N138"/>
    <mergeCell ref="N139:N145"/>
    <mergeCell ref="N146:N149"/>
    <mergeCell ref="N150:N153"/>
    <mergeCell ref="N154:N155"/>
    <mergeCell ref="N156:N157"/>
    <mergeCell ref="N158:N159"/>
    <mergeCell ref="N118:N120"/>
    <mergeCell ref="N121:N122"/>
    <mergeCell ref="N124:N125"/>
    <mergeCell ref="N64:N68"/>
    <mergeCell ref="N69:N70"/>
    <mergeCell ref="N73:N74"/>
    <mergeCell ref="N161:N163"/>
    <mergeCell ref="A165:A175"/>
    <mergeCell ref="N165:N168"/>
    <mergeCell ref="N169:N172"/>
    <mergeCell ref="N173:N174"/>
    <mergeCell ref="N44:N47"/>
    <mergeCell ref="R44:R46"/>
    <mergeCell ref="S44:S46"/>
    <mergeCell ref="T44:T46"/>
    <mergeCell ref="R47:R49"/>
    <mergeCell ref="S47:S49"/>
    <mergeCell ref="A78:A125"/>
    <mergeCell ref="N78:N81"/>
    <mergeCell ref="N82:N86"/>
    <mergeCell ref="N87:N89"/>
    <mergeCell ref="N90:N96"/>
    <mergeCell ref="N97:N99"/>
    <mergeCell ref="N100:N103"/>
    <mergeCell ref="T47:T49"/>
    <mergeCell ref="N48:N51"/>
    <mergeCell ref="R50:R52"/>
    <mergeCell ref="S50:S52"/>
    <mergeCell ref="T50:T52"/>
    <mergeCell ref="R53:R55"/>
    <mergeCell ref="S53:S55"/>
    <mergeCell ref="T53:T55"/>
    <mergeCell ref="N104:N107"/>
    <mergeCell ref="N108:N112"/>
    <mergeCell ref="N113:N115"/>
    <mergeCell ref="R35:R37"/>
    <mergeCell ref="S35:S37"/>
    <mergeCell ref="T35:T37"/>
    <mergeCell ref="R38:R40"/>
    <mergeCell ref="S38:S40"/>
    <mergeCell ref="T38:T40"/>
    <mergeCell ref="N39:N43"/>
    <mergeCell ref="R41:R43"/>
    <mergeCell ref="S41:S43"/>
    <mergeCell ref="T41:T43"/>
    <mergeCell ref="T23:T25"/>
    <mergeCell ref="A24:A77"/>
    <mergeCell ref="N24:N30"/>
    <mergeCell ref="R26:R28"/>
    <mergeCell ref="S26:S28"/>
    <mergeCell ref="T26:T28"/>
    <mergeCell ref="R29:R31"/>
    <mergeCell ref="S29:S31"/>
    <mergeCell ref="T29:T31"/>
    <mergeCell ref="N31:N34"/>
    <mergeCell ref="A15:A23"/>
    <mergeCell ref="N15:N23"/>
    <mergeCell ref="R17:R19"/>
    <mergeCell ref="S17:S19"/>
    <mergeCell ref="T17:T19"/>
    <mergeCell ref="R20:R22"/>
    <mergeCell ref="S20:S22"/>
    <mergeCell ref="T20:T22"/>
    <mergeCell ref="R23:R25"/>
    <mergeCell ref="S23:S25"/>
    <mergeCell ref="R32:R34"/>
    <mergeCell ref="S32:S34"/>
    <mergeCell ref="T32:T34"/>
    <mergeCell ref="N35:N38"/>
    <mergeCell ref="T8:T10"/>
    <mergeCell ref="R11:R13"/>
    <mergeCell ref="S11:S13"/>
    <mergeCell ref="T11:T13"/>
    <mergeCell ref="R14:R16"/>
    <mergeCell ref="S14:S16"/>
    <mergeCell ref="T14:T16"/>
    <mergeCell ref="A2:A14"/>
    <mergeCell ref="N2:N14"/>
    <mergeCell ref="R2:R4"/>
    <mergeCell ref="S2:S4"/>
    <mergeCell ref="T2:T4"/>
    <mergeCell ref="R5:R7"/>
    <mergeCell ref="S5:S7"/>
    <mergeCell ref="T5:T7"/>
    <mergeCell ref="R8:R10"/>
    <mergeCell ref="S8:S10"/>
  </mergeCells>
  <dataValidations count="1">
    <dataValidation type="list" allowBlank="1" showInputMessage="1" showErrorMessage="1" sqref="E341 E2:E279 E328 E343:E345 E348:E370 E373:E377 E379 E281 E283:E287 E289 E291:E292 E294:E295 E297 E299 E301 E303 E305 E307 E310 E313:E315 E317 E319:E323 E325 E381:E382 E331:E332 E334 E336 E338">
      <formula1>$E$218:$E$220</formula1>
    </dataValidation>
  </dataValidation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4"/>
  <sheetViews>
    <sheetView tabSelected="1" zoomScale="80" zoomScaleNormal="80" workbookViewId="0">
      <pane ySplit="1" topLeftCell="A352" activePane="bottomLeft" state="frozen"/>
      <selection pane="bottomLeft" activeCell="B348" sqref="B348:B349"/>
    </sheetView>
  </sheetViews>
  <sheetFormatPr defaultRowHeight="15" x14ac:dyDescent="0.25"/>
  <cols>
    <col min="1" max="1" width="20.42578125" style="75" customWidth="1"/>
    <col min="2" max="2" width="20" style="75" customWidth="1"/>
    <col min="3" max="3" width="10.42578125" style="75" customWidth="1"/>
    <col min="4" max="4" width="18.140625" style="75" customWidth="1"/>
    <col min="5" max="5" width="16.140625" style="75" customWidth="1"/>
    <col min="6" max="6" width="13" style="75" customWidth="1"/>
    <col min="7" max="8" width="10.140625" style="75" customWidth="1"/>
    <col min="9" max="9" width="14.140625" style="75" customWidth="1"/>
    <col min="10" max="10" width="15.5703125" style="75" customWidth="1"/>
    <col min="11" max="11" width="8.28515625" style="75" customWidth="1"/>
    <col min="12" max="12" width="8.140625" style="75" customWidth="1"/>
    <col min="13" max="13" width="7.42578125" style="75" customWidth="1"/>
    <col min="14" max="14" width="33.7109375" style="75" customWidth="1"/>
    <col min="15" max="15" width="34.5703125" style="75" customWidth="1"/>
    <col min="16" max="16" width="54.85546875" style="75" customWidth="1"/>
    <col min="17" max="17" width="37.140625" style="75" customWidth="1"/>
    <col min="18" max="18" width="9.140625" style="75"/>
    <col min="19" max="19" width="23" style="75" customWidth="1"/>
    <col min="20" max="20" width="17.7109375" style="75" customWidth="1"/>
    <col min="21" max="21" width="36" style="75" customWidth="1"/>
    <col min="22" max="22" width="24.5703125" style="75" customWidth="1"/>
    <col min="23" max="16384" width="9.140625" style="75"/>
  </cols>
  <sheetData>
    <row r="1" spans="1:22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4</v>
      </c>
      <c r="F1" s="992" t="s">
        <v>225</v>
      </c>
      <c r="G1" s="992" t="s">
        <v>910</v>
      </c>
      <c r="H1" s="992" t="s">
        <v>909</v>
      </c>
      <c r="I1" s="992" t="s">
        <v>7</v>
      </c>
      <c r="J1" s="992" t="s">
        <v>8</v>
      </c>
      <c r="K1" s="992" t="s">
        <v>131</v>
      </c>
      <c r="L1" s="992" t="s">
        <v>132</v>
      </c>
      <c r="M1" s="993" t="s">
        <v>272</v>
      </c>
      <c r="N1" s="992" t="s">
        <v>369</v>
      </c>
      <c r="O1" s="1006" t="s">
        <v>370</v>
      </c>
      <c r="P1" s="925" t="s">
        <v>1201</v>
      </c>
      <c r="R1" s="212" t="s">
        <v>404</v>
      </c>
      <c r="S1" s="212" t="s">
        <v>768</v>
      </c>
      <c r="T1" s="640" t="s">
        <v>920</v>
      </c>
      <c r="U1" s="212" t="s">
        <v>769</v>
      </c>
      <c r="V1" s="212" t="s">
        <v>912</v>
      </c>
    </row>
    <row r="2" spans="1:22" ht="63" customHeight="1" x14ac:dyDescent="0.25">
      <c r="A2" s="1653" t="s">
        <v>235</v>
      </c>
      <c r="B2" s="1416" t="s">
        <v>6</v>
      </c>
      <c r="C2" s="1416">
        <v>1</v>
      </c>
      <c r="D2" s="1416" t="s">
        <v>252</v>
      </c>
      <c r="E2" s="1416" t="s">
        <v>392</v>
      </c>
      <c r="F2" s="1416"/>
      <c r="G2" s="1416">
        <v>1</v>
      </c>
      <c r="H2" s="1416"/>
      <c r="I2" s="963">
        <v>45870</v>
      </c>
      <c r="J2" s="963">
        <v>45689</v>
      </c>
      <c r="K2" s="1416">
        <v>1</v>
      </c>
      <c r="L2" s="1416">
        <v>13</v>
      </c>
      <c r="M2" s="1422">
        <v>1350</v>
      </c>
      <c r="N2" s="1637" t="s">
        <v>717</v>
      </c>
      <c r="O2" s="981" t="s">
        <v>374</v>
      </c>
      <c r="P2" s="925"/>
      <c r="R2" s="1616">
        <v>1</v>
      </c>
      <c r="S2" s="1619" t="s">
        <v>232</v>
      </c>
      <c r="T2" s="1619">
        <f>COUNTIF(E15:E23,"в работе")</f>
        <v>9</v>
      </c>
      <c r="U2" s="1414" t="s">
        <v>240</v>
      </c>
      <c r="V2" s="1414">
        <f>SUM(F15:F23)</f>
        <v>5</v>
      </c>
    </row>
    <row r="3" spans="1:22" ht="63" customHeight="1" x14ac:dyDescent="0.25">
      <c r="A3" s="1654"/>
      <c r="B3" s="1417" t="s">
        <v>6</v>
      </c>
      <c r="C3" s="1417">
        <v>2</v>
      </c>
      <c r="D3" s="1417" t="s">
        <v>253</v>
      </c>
      <c r="E3" s="1417" t="s">
        <v>392</v>
      </c>
      <c r="F3" s="1417"/>
      <c r="G3" s="1417"/>
      <c r="H3" s="1417"/>
      <c r="I3" s="966">
        <v>45870</v>
      </c>
      <c r="J3" s="966">
        <v>45689</v>
      </c>
      <c r="K3" s="1417">
        <v>0</v>
      </c>
      <c r="L3" s="1417">
        <v>12</v>
      </c>
      <c r="M3" s="1423">
        <v>800</v>
      </c>
      <c r="N3" s="1638"/>
      <c r="O3" s="983" t="s">
        <v>374</v>
      </c>
      <c r="P3" s="925"/>
      <c r="R3" s="1617"/>
      <c r="S3" s="1620"/>
      <c r="T3" s="1620"/>
      <c r="U3" s="1414" t="s">
        <v>913</v>
      </c>
      <c r="V3" s="1414">
        <f>SUM(G15:G23)</f>
        <v>2</v>
      </c>
    </row>
    <row r="4" spans="1:22" ht="63" customHeight="1" x14ac:dyDescent="0.25">
      <c r="A4" s="1654"/>
      <c r="B4" s="1417" t="s">
        <v>6</v>
      </c>
      <c r="C4" s="1417">
        <v>3</v>
      </c>
      <c r="D4" s="1417" t="s">
        <v>254</v>
      </c>
      <c r="E4" s="1417" t="s">
        <v>392</v>
      </c>
      <c r="F4" s="1417"/>
      <c r="G4" s="1417"/>
      <c r="H4" s="1417"/>
      <c r="I4" s="966">
        <v>45870</v>
      </c>
      <c r="J4" s="966">
        <v>45689</v>
      </c>
      <c r="K4" s="1417">
        <v>0</v>
      </c>
      <c r="L4" s="1417">
        <v>11</v>
      </c>
      <c r="M4" s="1423">
        <v>800</v>
      </c>
      <c r="N4" s="1638"/>
      <c r="O4" s="983" t="s">
        <v>374</v>
      </c>
      <c r="P4" s="925"/>
      <c r="R4" s="1618"/>
      <c r="S4" s="1621"/>
      <c r="T4" s="1621"/>
      <c r="U4" s="1414" t="s">
        <v>914</v>
      </c>
      <c r="V4" s="1414">
        <f>SUM(H15:H23)</f>
        <v>0</v>
      </c>
    </row>
    <row r="5" spans="1:22" ht="63" customHeight="1" x14ac:dyDescent="0.25">
      <c r="A5" s="1654"/>
      <c r="B5" s="1417" t="s">
        <v>6</v>
      </c>
      <c r="C5" s="1417">
        <v>4</v>
      </c>
      <c r="D5" s="1417" t="s">
        <v>255</v>
      </c>
      <c r="E5" s="1417" t="s">
        <v>392</v>
      </c>
      <c r="F5" s="1417"/>
      <c r="G5" s="1417"/>
      <c r="H5" s="1417"/>
      <c r="I5" s="966">
        <v>45870</v>
      </c>
      <c r="J5" s="966">
        <v>45689</v>
      </c>
      <c r="K5" s="1417">
        <v>0</v>
      </c>
      <c r="L5" s="1417">
        <v>11</v>
      </c>
      <c r="M5" s="1423">
        <v>800</v>
      </c>
      <c r="N5" s="1638"/>
      <c r="O5" s="983" t="s">
        <v>374</v>
      </c>
      <c r="P5" s="925"/>
      <c r="R5" s="1611">
        <v>2</v>
      </c>
      <c r="S5" s="1503" t="s">
        <v>233</v>
      </c>
      <c r="T5" s="1503">
        <f>COUNTIF(E24:E77,"в работе")</f>
        <v>47</v>
      </c>
      <c r="U5" s="1400" t="s">
        <v>240</v>
      </c>
      <c r="V5" s="1400">
        <f>SUM(F24:F77)</f>
        <v>3</v>
      </c>
    </row>
    <row r="6" spans="1:22" ht="63" customHeight="1" x14ac:dyDescent="0.25">
      <c r="A6" s="1654"/>
      <c r="B6" s="1417" t="s">
        <v>6</v>
      </c>
      <c r="C6" s="1417">
        <v>5</v>
      </c>
      <c r="D6" s="1417" t="s">
        <v>256</v>
      </c>
      <c r="E6" s="1417" t="s">
        <v>392</v>
      </c>
      <c r="F6" s="1417"/>
      <c r="G6" s="1417">
        <v>1</v>
      </c>
      <c r="H6" s="1417"/>
      <c r="I6" s="966">
        <v>45870</v>
      </c>
      <c r="J6" s="966">
        <v>45689</v>
      </c>
      <c r="K6" s="1417">
        <v>0</v>
      </c>
      <c r="L6" s="1417">
        <v>12</v>
      </c>
      <c r="M6" s="1423">
        <v>1000</v>
      </c>
      <c r="N6" s="1638"/>
      <c r="O6" s="983" t="s">
        <v>374</v>
      </c>
      <c r="P6" s="925"/>
      <c r="R6" s="1612"/>
      <c r="S6" s="1615"/>
      <c r="T6" s="1615"/>
      <c r="U6" s="1400" t="s">
        <v>913</v>
      </c>
      <c r="V6" s="1400">
        <f>SUM(G24:G77)</f>
        <v>1</v>
      </c>
    </row>
    <row r="7" spans="1:22" ht="63" customHeight="1" x14ac:dyDescent="0.25">
      <c r="A7" s="1654"/>
      <c r="B7" s="1417" t="s">
        <v>6</v>
      </c>
      <c r="C7" s="1417">
        <v>6</v>
      </c>
      <c r="D7" s="1417" t="s">
        <v>257</v>
      </c>
      <c r="E7" s="1417" t="s">
        <v>392</v>
      </c>
      <c r="F7" s="1417"/>
      <c r="G7" s="1417"/>
      <c r="H7" s="1417"/>
      <c r="I7" s="966">
        <v>45870</v>
      </c>
      <c r="J7" s="966">
        <v>45689</v>
      </c>
      <c r="K7" s="1417">
        <v>0</v>
      </c>
      <c r="L7" s="1417">
        <v>3</v>
      </c>
      <c r="M7" s="1423">
        <v>800</v>
      </c>
      <c r="N7" s="1638"/>
      <c r="O7" s="983" t="s">
        <v>374</v>
      </c>
      <c r="P7" s="925"/>
      <c r="R7" s="1613"/>
      <c r="S7" s="1504"/>
      <c r="T7" s="1504"/>
      <c r="U7" s="1400" t="s">
        <v>914</v>
      </c>
      <c r="V7" s="1400">
        <f>SUM(H24:H77)</f>
        <v>0</v>
      </c>
    </row>
    <row r="8" spans="1:22" ht="63" customHeight="1" x14ac:dyDescent="0.25">
      <c r="A8" s="1654"/>
      <c r="B8" s="1417" t="s">
        <v>6</v>
      </c>
      <c r="C8" s="1417">
        <v>7</v>
      </c>
      <c r="D8" s="1417" t="s">
        <v>258</v>
      </c>
      <c r="E8" s="1417" t="s">
        <v>391</v>
      </c>
      <c r="F8" s="1417"/>
      <c r="G8" s="1417"/>
      <c r="H8" s="1417"/>
      <c r="I8" s="966">
        <v>45870</v>
      </c>
      <c r="J8" s="966">
        <v>45689</v>
      </c>
      <c r="K8" s="1417">
        <v>0</v>
      </c>
      <c r="L8" s="1417">
        <v>2</v>
      </c>
      <c r="M8" s="1423">
        <v>250</v>
      </c>
      <c r="N8" s="1638"/>
      <c r="O8" s="983" t="s">
        <v>377</v>
      </c>
      <c r="P8" s="925"/>
      <c r="R8" s="1616">
        <v>3</v>
      </c>
      <c r="S8" s="1619" t="s">
        <v>234</v>
      </c>
      <c r="T8" s="1619">
        <f>COUNTIF(E78:E181,"в работе")</f>
        <v>65</v>
      </c>
      <c r="U8" s="1414" t="s">
        <v>240</v>
      </c>
      <c r="V8" s="1414">
        <f>SUM(F78:F181)</f>
        <v>0</v>
      </c>
    </row>
    <row r="9" spans="1:22" ht="63" customHeight="1" x14ac:dyDescent="0.25">
      <c r="A9" s="1654"/>
      <c r="B9" s="1417" t="s">
        <v>6</v>
      </c>
      <c r="C9" s="1417">
        <v>8</v>
      </c>
      <c r="D9" s="1417" t="s">
        <v>259</v>
      </c>
      <c r="E9" s="1417" t="s">
        <v>392</v>
      </c>
      <c r="F9" s="1417"/>
      <c r="G9" s="1417"/>
      <c r="H9" s="1417"/>
      <c r="I9" s="966">
        <v>45870</v>
      </c>
      <c r="J9" s="966">
        <v>45689</v>
      </c>
      <c r="K9" s="1417">
        <v>0</v>
      </c>
      <c r="L9" s="1417">
        <v>3</v>
      </c>
      <c r="M9" s="1423">
        <v>1000</v>
      </c>
      <c r="N9" s="1638"/>
      <c r="O9" s="983" t="s">
        <v>374</v>
      </c>
      <c r="P9" s="925"/>
      <c r="R9" s="1617"/>
      <c r="S9" s="1620"/>
      <c r="T9" s="1620"/>
      <c r="U9" s="1414" t="s">
        <v>913</v>
      </c>
      <c r="V9" s="1414">
        <f>SUM(G78:G181)</f>
        <v>0</v>
      </c>
    </row>
    <row r="10" spans="1:22" ht="63" customHeight="1" x14ac:dyDescent="0.25">
      <c r="A10" s="1654"/>
      <c r="B10" s="1417" t="s">
        <v>6</v>
      </c>
      <c r="C10" s="1417">
        <v>9</v>
      </c>
      <c r="D10" s="1417" t="s">
        <v>260</v>
      </c>
      <c r="E10" s="1417" t="s">
        <v>392</v>
      </c>
      <c r="F10" s="1417"/>
      <c r="G10" s="1417">
        <v>1</v>
      </c>
      <c r="H10" s="1417"/>
      <c r="I10" s="966">
        <v>45870</v>
      </c>
      <c r="J10" s="966">
        <v>45689</v>
      </c>
      <c r="K10" s="1417">
        <v>0</v>
      </c>
      <c r="L10" s="1417">
        <v>3</v>
      </c>
      <c r="M10" s="1423">
        <v>1000</v>
      </c>
      <c r="N10" s="1638"/>
      <c r="O10" s="983" t="s">
        <v>374</v>
      </c>
      <c r="P10" s="925"/>
      <c r="R10" s="1618"/>
      <c r="S10" s="1621"/>
      <c r="T10" s="1621"/>
      <c r="U10" s="1414" t="s">
        <v>914</v>
      </c>
      <c r="V10" s="1414">
        <f>SUM(H78:H181)</f>
        <v>0</v>
      </c>
    </row>
    <row r="11" spans="1:22" ht="63" customHeight="1" x14ac:dyDescent="0.25">
      <c r="A11" s="1654"/>
      <c r="B11" s="1417" t="s">
        <v>6</v>
      </c>
      <c r="C11" s="1417">
        <v>10</v>
      </c>
      <c r="D11" s="1417" t="s">
        <v>261</v>
      </c>
      <c r="E11" s="1417" t="s">
        <v>391</v>
      </c>
      <c r="F11" s="1417"/>
      <c r="G11" s="1417"/>
      <c r="H11" s="1417"/>
      <c r="I11" s="966">
        <v>45870</v>
      </c>
      <c r="J11" s="966">
        <v>45689</v>
      </c>
      <c r="K11" s="1417">
        <v>0</v>
      </c>
      <c r="L11" s="1417">
        <v>2</v>
      </c>
      <c r="M11" s="1423">
        <v>250</v>
      </c>
      <c r="N11" s="1638"/>
      <c r="O11" s="983" t="s">
        <v>377</v>
      </c>
      <c r="P11" s="925"/>
      <c r="R11" s="1602">
        <v>4</v>
      </c>
      <c r="S11" s="1503" t="s">
        <v>88</v>
      </c>
      <c r="T11" s="1503">
        <f>COUNTIF(E182:E189,"в работе")</f>
        <v>8</v>
      </c>
      <c r="U11" s="1400" t="s">
        <v>240</v>
      </c>
      <c r="V11" s="1400">
        <f>SUM(F182:F189)</f>
        <v>0</v>
      </c>
    </row>
    <row r="12" spans="1:22" ht="63" customHeight="1" x14ac:dyDescent="0.25">
      <c r="A12" s="1654"/>
      <c r="B12" s="1417" t="s">
        <v>6</v>
      </c>
      <c r="C12" s="1417">
        <v>11</v>
      </c>
      <c r="D12" s="1417" t="s">
        <v>262</v>
      </c>
      <c r="E12" s="1417" t="s">
        <v>391</v>
      </c>
      <c r="F12" s="1417"/>
      <c r="G12" s="1417"/>
      <c r="H12" s="1417"/>
      <c r="I12" s="966">
        <v>45870</v>
      </c>
      <c r="J12" s="966">
        <v>45689</v>
      </c>
      <c r="K12" s="1417">
        <v>0</v>
      </c>
      <c r="L12" s="1417">
        <v>12</v>
      </c>
      <c r="M12" s="1423">
        <v>800</v>
      </c>
      <c r="N12" s="1638"/>
      <c r="O12" s="983" t="s">
        <v>374</v>
      </c>
      <c r="P12" s="925"/>
      <c r="R12" s="1603"/>
      <c r="S12" s="1615"/>
      <c r="T12" s="1615"/>
      <c r="U12" s="1400" t="s">
        <v>913</v>
      </c>
      <c r="V12" s="1400">
        <f>SUM(G182:G189)</f>
        <v>0</v>
      </c>
    </row>
    <row r="13" spans="1:22" ht="63" customHeight="1" x14ac:dyDescent="0.25">
      <c r="A13" s="1654"/>
      <c r="B13" s="1417" t="s">
        <v>6</v>
      </c>
      <c r="C13" s="1417">
        <v>12</v>
      </c>
      <c r="D13" s="1417" t="s">
        <v>263</v>
      </c>
      <c r="E13" s="1417" t="s">
        <v>391</v>
      </c>
      <c r="F13" s="1417"/>
      <c r="G13" s="1417"/>
      <c r="H13" s="1417"/>
      <c r="I13" s="966">
        <v>45870</v>
      </c>
      <c r="J13" s="966">
        <v>45689</v>
      </c>
      <c r="K13" s="1417">
        <v>0</v>
      </c>
      <c r="L13" s="1417">
        <v>12</v>
      </c>
      <c r="M13" s="1423">
        <v>800</v>
      </c>
      <c r="N13" s="1638"/>
      <c r="O13" s="983" t="s">
        <v>374</v>
      </c>
      <c r="P13" s="925"/>
      <c r="R13" s="1604"/>
      <c r="S13" s="1504"/>
      <c r="T13" s="1504"/>
      <c r="U13" s="1400" t="s">
        <v>914</v>
      </c>
      <c r="V13" s="1400">
        <f>SUM(H182:H189)</f>
        <v>0</v>
      </c>
    </row>
    <row r="14" spans="1:22" ht="63.75" customHeight="1" thickBot="1" x14ac:dyDescent="0.3">
      <c r="A14" s="1655"/>
      <c r="B14" s="1418" t="s">
        <v>6</v>
      </c>
      <c r="C14" s="1418">
        <v>13</v>
      </c>
      <c r="D14" s="1418" t="s">
        <v>264</v>
      </c>
      <c r="E14" s="1418" t="s">
        <v>392</v>
      </c>
      <c r="F14" s="1418"/>
      <c r="G14" s="1418"/>
      <c r="H14" s="1418"/>
      <c r="I14" s="994">
        <v>45870</v>
      </c>
      <c r="J14" s="994">
        <v>45689</v>
      </c>
      <c r="K14" s="1418">
        <v>1</v>
      </c>
      <c r="L14" s="1418">
        <v>13</v>
      </c>
      <c r="M14" s="1424">
        <v>1350</v>
      </c>
      <c r="N14" s="1657"/>
      <c r="O14" s="996" t="s">
        <v>374</v>
      </c>
      <c r="P14" s="925"/>
      <c r="R14" s="1616">
        <v>5</v>
      </c>
      <c r="S14" s="1633" t="s">
        <v>915</v>
      </c>
      <c r="T14" s="1633">
        <f>COUNTIF(E15:E23,"в работе")</f>
        <v>9</v>
      </c>
      <c r="U14" s="1414" t="s">
        <v>240</v>
      </c>
      <c r="V14" s="1414">
        <f>SUM(F375:F386)</f>
        <v>0</v>
      </c>
    </row>
    <row r="15" spans="1:22" ht="63.75" customHeight="1" x14ac:dyDescent="0.25">
      <c r="A15" s="1527" t="s">
        <v>1007</v>
      </c>
      <c r="B15" s="1408" t="s">
        <v>6</v>
      </c>
      <c r="C15" s="1408">
        <v>1</v>
      </c>
      <c r="D15" s="1408" t="s">
        <v>715</v>
      </c>
      <c r="E15" s="1408" t="s">
        <v>392</v>
      </c>
      <c r="F15" s="1408">
        <v>1</v>
      </c>
      <c r="G15" s="1408"/>
      <c r="H15" s="1408"/>
      <c r="I15" s="593">
        <v>45839</v>
      </c>
      <c r="J15" s="593">
        <v>45689</v>
      </c>
      <c r="K15" s="1408">
        <v>0</v>
      </c>
      <c r="L15" s="1408">
        <v>9</v>
      </c>
      <c r="M15" s="1412">
        <v>1600</v>
      </c>
      <c r="N15" s="1554" t="s">
        <v>716</v>
      </c>
      <c r="O15" s="621" t="s">
        <v>373</v>
      </c>
      <c r="P15" s="925"/>
      <c r="R15" s="1617"/>
      <c r="S15" s="1633"/>
      <c r="T15" s="1633"/>
      <c r="U15" s="1414" t="s">
        <v>913</v>
      </c>
      <c r="V15" s="1414">
        <f>SUM(G375:G386)</f>
        <v>0</v>
      </c>
    </row>
    <row r="16" spans="1:22" ht="63.75" customHeight="1" x14ac:dyDescent="0.25">
      <c r="A16" s="1528"/>
      <c r="B16" s="1403" t="s">
        <v>6</v>
      </c>
      <c r="C16" s="1403">
        <v>2</v>
      </c>
      <c r="D16" s="1403" t="s">
        <v>707</v>
      </c>
      <c r="E16" s="1403" t="s">
        <v>392</v>
      </c>
      <c r="F16" s="1403">
        <v>1</v>
      </c>
      <c r="G16" s="1403">
        <v>1</v>
      </c>
      <c r="H16" s="1403"/>
      <c r="I16" s="595">
        <v>45839</v>
      </c>
      <c r="J16" s="595">
        <v>45689</v>
      </c>
      <c r="K16" s="1403">
        <v>0</v>
      </c>
      <c r="L16" s="1403">
        <v>9</v>
      </c>
      <c r="M16" s="1406">
        <v>1600</v>
      </c>
      <c r="N16" s="1545"/>
      <c r="O16" s="622" t="s">
        <v>373</v>
      </c>
      <c r="P16" s="925"/>
      <c r="R16" s="1618"/>
      <c r="S16" s="1633"/>
      <c r="T16" s="1633"/>
      <c r="U16" s="1414" t="s">
        <v>914</v>
      </c>
      <c r="V16" s="1414">
        <f>SUM(H375:H386)</f>
        <v>0</v>
      </c>
    </row>
    <row r="17" spans="1:22" ht="63.75" customHeight="1" x14ac:dyDescent="0.25">
      <c r="A17" s="1528"/>
      <c r="B17" s="1403" t="s">
        <v>6</v>
      </c>
      <c r="C17" s="1403">
        <v>3</v>
      </c>
      <c r="D17" s="1403" t="s">
        <v>708</v>
      </c>
      <c r="E17" s="1403" t="s">
        <v>392</v>
      </c>
      <c r="F17" s="1403">
        <v>3</v>
      </c>
      <c r="G17" s="1403"/>
      <c r="H17" s="1403"/>
      <c r="I17" s="595">
        <v>45839</v>
      </c>
      <c r="J17" s="595">
        <v>45689</v>
      </c>
      <c r="K17" s="1403">
        <v>0</v>
      </c>
      <c r="L17" s="1403">
        <v>9</v>
      </c>
      <c r="M17" s="1406">
        <v>1600</v>
      </c>
      <c r="N17" s="1545"/>
      <c r="O17" s="622" t="s">
        <v>373</v>
      </c>
      <c r="P17" s="925"/>
      <c r="R17" s="1602">
        <v>6</v>
      </c>
      <c r="S17" s="1634" t="s">
        <v>916</v>
      </c>
      <c r="T17" s="1503">
        <f>COUNTIF(E265:E374,"в работе")</f>
        <v>97</v>
      </c>
      <c r="U17" s="1400" t="s">
        <v>240</v>
      </c>
      <c r="V17" s="1400">
        <f>SUM(F265:F374)</f>
        <v>0</v>
      </c>
    </row>
    <row r="18" spans="1:22" ht="63.75" customHeight="1" x14ac:dyDescent="0.25">
      <c r="A18" s="1528"/>
      <c r="B18" s="1403" t="s">
        <v>6</v>
      </c>
      <c r="C18" s="1403">
        <v>4</v>
      </c>
      <c r="D18" s="1403" t="s">
        <v>709</v>
      </c>
      <c r="E18" s="1403" t="s">
        <v>392</v>
      </c>
      <c r="F18" s="1403"/>
      <c r="G18" s="1403"/>
      <c r="H18" s="1403"/>
      <c r="I18" s="595">
        <v>45839</v>
      </c>
      <c r="J18" s="595">
        <v>45689</v>
      </c>
      <c r="K18" s="1403">
        <v>1</v>
      </c>
      <c r="L18" s="1403">
        <v>9</v>
      </c>
      <c r="M18" s="1406">
        <v>1600</v>
      </c>
      <c r="N18" s="1545"/>
      <c r="O18" s="622" t="s">
        <v>373</v>
      </c>
      <c r="P18" s="925"/>
      <c r="R18" s="1603"/>
      <c r="S18" s="1635"/>
      <c r="T18" s="1615"/>
      <c r="U18" s="1400" t="s">
        <v>913</v>
      </c>
      <c r="V18" s="1400">
        <f>SUM(G265:G374)</f>
        <v>0</v>
      </c>
    </row>
    <row r="19" spans="1:22" ht="63.75" customHeight="1" x14ac:dyDescent="0.25">
      <c r="A19" s="1528"/>
      <c r="B19" s="1403" t="s">
        <v>6</v>
      </c>
      <c r="C19" s="1403">
        <v>5</v>
      </c>
      <c r="D19" s="1403" t="s">
        <v>710</v>
      </c>
      <c r="E19" s="1403" t="s">
        <v>392</v>
      </c>
      <c r="F19" s="1403"/>
      <c r="G19" s="1403"/>
      <c r="H19" s="1403"/>
      <c r="I19" s="595">
        <v>45839</v>
      </c>
      <c r="J19" s="595">
        <v>45689</v>
      </c>
      <c r="K19" s="1403">
        <v>1</v>
      </c>
      <c r="L19" s="1403">
        <v>9</v>
      </c>
      <c r="M19" s="1406">
        <v>1600</v>
      </c>
      <c r="N19" s="1545"/>
      <c r="O19" s="622" t="s">
        <v>373</v>
      </c>
      <c r="P19" s="925"/>
      <c r="R19" s="1604"/>
      <c r="S19" s="1636"/>
      <c r="T19" s="1504"/>
      <c r="U19" s="1400" t="s">
        <v>914</v>
      </c>
      <c r="V19" s="1400">
        <f>SUM(H265:H374)</f>
        <v>0</v>
      </c>
    </row>
    <row r="20" spans="1:22" ht="63.75" customHeight="1" x14ac:dyDescent="0.25">
      <c r="A20" s="1528"/>
      <c r="B20" s="1403" t="s">
        <v>6</v>
      </c>
      <c r="C20" s="1403">
        <v>6</v>
      </c>
      <c r="D20" s="1403" t="s">
        <v>711</v>
      </c>
      <c r="E20" s="1403" t="s">
        <v>392</v>
      </c>
      <c r="F20" s="1403"/>
      <c r="G20" s="1403"/>
      <c r="H20" s="1403"/>
      <c r="I20" s="595">
        <v>45839</v>
      </c>
      <c r="J20" s="595">
        <v>45689</v>
      </c>
      <c r="K20" s="1403">
        <v>1</v>
      </c>
      <c r="L20" s="1403">
        <v>10</v>
      </c>
      <c r="M20" s="1406">
        <v>1275</v>
      </c>
      <c r="N20" s="1545"/>
      <c r="O20" s="622" t="s">
        <v>373</v>
      </c>
      <c r="P20" s="925"/>
      <c r="R20" s="1616">
        <v>7</v>
      </c>
      <c r="S20" s="1619" t="s">
        <v>235</v>
      </c>
      <c r="T20" s="1619">
        <f>COUNTIF(E2:E14,"в работе")</f>
        <v>9</v>
      </c>
      <c r="U20" s="1414" t="s">
        <v>240</v>
      </c>
      <c r="V20" s="1414">
        <f>SUM(F2:F14)</f>
        <v>0</v>
      </c>
    </row>
    <row r="21" spans="1:22" ht="63.75" customHeight="1" x14ac:dyDescent="0.25">
      <c r="A21" s="1528"/>
      <c r="B21" s="1403" t="s">
        <v>6</v>
      </c>
      <c r="C21" s="1403">
        <v>7</v>
      </c>
      <c r="D21" s="1403" t="s">
        <v>712</v>
      </c>
      <c r="E21" s="1403" t="s">
        <v>392</v>
      </c>
      <c r="F21" s="1403"/>
      <c r="G21" s="1403"/>
      <c r="H21" s="1403"/>
      <c r="I21" s="595">
        <v>45839</v>
      </c>
      <c r="J21" s="595">
        <v>45689</v>
      </c>
      <c r="K21" s="1403">
        <v>1</v>
      </c>
      <c r="L21" s="1403">
        <v>10</v>
      </c>
      <c r="M21" s="1406">
        <v>1275</v>
      </c>
      <c r="N21" s="1545"/>
      <c r="O21" s="622" t="s">
        <v>373</v>
      </c>
      <c r="P21" s="925"/>
      <c r="R21" s="1617"/>
      <c r="S21" s="1620"/>
      <c r="T21" s="1620"/>
      <c r="U21" s="1414" t="s">
        <v>241</v>
      </c>
      <c r="V21" s="1414">
        <f>SUM(G2:G14)</f>
        <v>3</v>
      </c>
    </row>
    <row r="22" spans="1:22" ht="63.75" customHeight="1" x14ac:dyDescent="0.25">
      <c r="A22" s="1528"/>
      <c r="B22" s="1403" t="s">
        <v>6</v>
      </c>
      <c r="C22" s="1403">
        <v>8</v>
      </c>
      <c r="D22" s="1403" t="s">
        <v>713</v>
      </c>
      <c r="E22" s="1403" t="s">
        <v>392</v>
      </c>
      <c r="F22" s="1403"/>
      <c r="G22" s="1403">
        <v>1</v>
      </c>
      <c r="H22" s="1403"/>
      <c r="I22" s="595">
        <v>45839</v>
      </c>
      <c r="J22" s="595">
        <v>45689</v>
      </c>
      <c r="K22" s="1403">
        <v>0</v>
      </c>
      <c r="L22" s="1403">
        <v>3</v>
      </c>
      <c r="M22" s="1406">
        <v>1000</v>
      </c>
      <c r="N22" s="1545"/>
      <c r="O22" s="622" t="s">
        <v>373</v>
      </c>
      <c r="P22" s="925"/>
      <c r="R22" s="1618"/>
      <c r="S22" s="1621"/>
      <c r="T22" s="1621"/>
      <c r="U22" s="1414" t="s">
        <v>914</v>
      </c>
      <c r="V22" s="1414">
        <f>SUM(H2:H14)</f>
        <v>0</v>
      </c>
    </row>
    <row r="23" spans="1:22" ht="63.75" customHeight="1" thickBot="1" x14ac:dyDescent="0.3">
      <c r="A23" s="1529"/>
      <c r="B23" s="1404" t="s">
        <v>6</v>
      </c>
      <c r="C23" s="1404">
        <v>9</v>
      </c>
      <c r="D23" s="1404" t="s">
        <v>714</v>
      </c>
      <c r="E23" s="1404" t="s">
        <v>392</v>
      </c>
      <c r="F23" s="1404"/>
      <c r="G23" s="1404"/>
      <c r="H23" s="1404"/>
      <c r="I23" s="995">
        <v>45839</v>
      </c>
      <c r="J23" s="995">
        <v>45689</v>
      </c>
      <c r="K23" s="1404">
        <v>0</v>
      </c>
      <c r="L23" s="1404">
        <v>3</v>
      </c>
      <c r="M23" s="1407">
        <v>1000</v>
      </c>
      <c r="N23" s="1548"/>
      <c r="O23" s="628" t="s">
        <v>373</v>
      </c>
      <c r="P23" s="925"/>
      <c r="R23" s="1611">
        <v>8</v>
      </c>
      <c r="S23" s="1627" t="s">
        <v>356</v>
      </c>
      <c r="T23" s="1627">
        <f>COUNTIF(E236:E259,"в работе")</f>
        <v>24</v>
      </c>
      <c r="U23" s="941" t="s">
        <v>240</v>
      </c>
      <c r="V23" s="941">
        <f>SUM(F236:F259)</f>
        <v>0</v>
      </c>
    </row>
    <row r="24" spans="1:22" ht="18.75" customHeight="1" x14ac:dyDescent="0.25">
      <c r="A24" s="1653" t="s">
        <v>1008</v>
      </c>
      <c r="B24" s="1416" t="s">
        <v>39</v>
      </c>
      <c r="C24" s="1416">
        <v>1</v>
      </c>
      <c r="D24" s="1416" t="s">
        <v>102</v>
      </c>
      <c r="E24" s="1416" t="s">
        <v>392</v>
      </c>
      <c r="F24" s="1416"/>
      <c r="G24" s="1416"/>
      <c r="H24" s="1416"/>
      <c r="I24" s="963">
        <v>45839</v>
      </c>
      <c r="J24" s="963">
        <v>45689</v>
      </c>
      <c r="K24" s="1416">
        <v>0</v>
      </c>
      <c r="L24" s="1416">
        <v>5</v>
      </c>
      <c r="M24" s="1422">
        <v>1000</v>
      </c>
      <c r="N24" s="1637" t="s">
        <v>719</v>
      </c>
      <c r="O24" s="981" t="s">
        <v>374</v>
      </c>
      <c r="P24" s="925"/>
      <c r="R24" s="1612"/>
      <c r="S24" s="1628"/>
      <c r="T24" s="1628"/>
      <c r="U24" s="941" t="s">
        <v>241</v>
      </c>
      <c r="V24" s="941">
        <f>SUM(G236:G259)</f>
        <v>0</v>
      </c>
    </row>
    <row r="25" spans="1:22" ht="18.75" x14ac:dyDescent="0.25">
      <c r="A25" s="1654"/>
      <c r="B25" s="1417" t="s">
        <v>40</v>
      </c>
      <c r="C25" s="1417">
        <v>2</v>
      </c>
      <c r="D25" s="1417">
        <v>708509</v>
      </c>
      <c r="E25" s="1417" t="s">
        <v>392</v>
      </c>
      <c r="F25" s="1417"/>
      <c r="G25" s="1417"/>
      <c r="H25" s="1417"/>
      <c r="I25" s="966">
        <v>45839</v>
      </c>
      <c r="J25" s="966">
        <v>45689</v>
      </c>
      <c r="K25" s="1417">
        <v>0</v>
      </c>
      <c r="L25" s="1417">
        <v>5</v>
      </c>
      <c r="M25" s="1423">
        <v>1000</v>
      </c>
      <c r="N25" s="1638"/>
      <c r="O25" s="983" t="s">
        <v>375</v>
      </c>
      <c r="P25" s="925"/>
      <c r="R25" s="1613"/>
      <c r="S25" s="1629"/>
      <c r="T25" s="1629"/>
      <c r="U25" s="941" t="s">
        <v>914</v>
      </c>
      <c r="V25" s="941">
        <f>SUM(H236:H259)</f>
        <v>0</v>
      </c>
    </row>
    <row r="26" spans="1:22" ht="18.75" x14ac:dyDescent="0.25">
      <c r="A26" s="1654"/>
      <c r="B26" s="1417" t="s">
        <v>40</v>
      </c>
      <c r="C26" s="1417">
        <v>3</v>
      </c>
      <c r="D26" s="1417" t="s">
        <v>101</v>
      </c>
      <c r="E26" s="1417" t="s">
        <v>392</v>
      </c>
      <c r="F26" s="1417"/>
      <c r="G26" s="1417"/>
      <c r="H26" s="1417"/>
      <c r="I26" s="966">
        <v>45839</v>
      </c>
      <c r="J26" s="966">
        <v>45689</v>
      </c>
      <c r="K26" s="1417">
        <v>0</v>
      </c>
      <c r="L26" s="1417">
        <v>5</v>
      </c>
      <c r="M26" s="1423">
        <v>1000</v>
      </c>
      <c r="N26" s="1638"/>
      <c r="O26" s="983" t="s">
        <v>374</v>
      </c>
      <c r="P26" s="925"/>
      <c r="R26" s="1616">
        <v>9</v>
      </c>
      <c r="S26" s="1619" t="s">
        <v>808</v>
      </c>
      <c r="T26" s="1619">
        <f>COUNTIF(E202:E235,"в работе")</f>
        <v>25</v>
      </c>
      <c r="U26" s="1414" t="s">
        <v>240</v>
      </c>
      <c r="V26" s="1414">
        <f>SUM(F202:F235)</f>
        <v>0</v>
      </c>
    </row>
    <row r="27" spans="1:22" ht="18.75" x14ac:dyDescent="0.25">
      <c r="A27" s="1654"/>
      <c r="B27" s="1417" t="s">
        <v>401</v>
      </c>
      <c r="C27" s="1417">
        <v>4</v>
      </c>
      <c r="D27" s="1417" t="s">
        <v>98</v>
      </c>
      <c r="E27" s="1417" t="s">
        <v>391</v>
      </c>
      <c r="F27" s="1417"/>
      <c r="G27" s="1417"/>
      <c r="H27" s="1417"/>
      <c r="I27" s="966">
        <v>45839</v>
      </c>
      <c r="J27" s="966">
        <v>45689</v>
      </c>
      <c r="K27" s="1417">
        <v>0</v>
      </c>
      <c r="L27" s="1417">
        <v>5</v>
      </c>
      <c r="M27" s="1423">
        <v>1000</v>
      </c>
      <c r="N27" s="1638"/>
      <c r="O27" s="983" t="s">
        <v>374</v>
      </c>
      <c r="P27" s="925"/>
      <c r="R27" s="1617"/>
      <c r="S27" s="1620"/>
      <c r="T27" s="1620"/>
      <c r="U27" s="1414" t="s">
        <v>241</v>
      </c>
      <c r="V27" s="1414">
        <f>SUM(G202:G235)</f>
        <v>0</v>
      </c>
    </row>
    <row r="28" spans="1:22" ht="18.75" x14ac:dyDescent="0.25">
      <c r="A28" s="1654"/>
      <c r="B28" s="1417" t="s">
        <v>41</v>
      </c>
      <c r="C28" s="1417">
        <v>5</v>
      </c>
      <c r="D28" s="1417" t="s">
        <v>100</v>
      </c>
      <c r="E28" s="1417" t="s">
        <v>392</v>
      </c>
      <c r="F28" s="1417">
        <v>1</v>
      </c>
      <c r="G28" s="1417"/>
      <c r="H28" s="1417"/>
      <c r="I28" s="966">
        <v>45839</v>
      </c>
      <c r="J28" s="966">
        <v>45689</v>
      </c>
      <c r="K28" s="1417">
        <v>0</v>
      </c>
      <c r="L28" s="1417">
        <v>5</v>
      </c>
      <c r="M28" s="1423">
        <v>1000</v>
      </c>
      <c r="N28" s="1638"/>
      <c r="O28" s="983" t="s">
        <v>374</v>
      </c>
      <c r="P28" s="925"/>
      <c r="R28" s="1618"/>
      <c r="S28" s="1621"/>
      <c r="T28" s="1621"/>
      <c r="U28" s="1414" t="s">
        <v>914</v>
      </c>
      <c r="V28" s="1414">
        <f>SUM(H202:H235)</f>
        <v>0</v>
      </c>
    </row>
    <row r="29" spans="1:22" ht="18.75" x14ac:dyDescent="0.25">
      <c r="A29" s="1654"/>
      <c r="B29" s="1417" t="s">
        <v>41</v>
      </c>
      <c r="C29" s="1417">
        <v>6</v>
      </c>
      <c r="D29" s="1417">
        <v>708511</v>
      </c>
      <c r="E29" s="1417" t="s">
        <v>392</v>
      </c>
      <c r="F29" s="1417"/>
      <c r="G29" s="1417"/>
      <c r="H29" s="1417"/>
      <c r="I29" s="966">
        <v>45839</v>
      </c>
      <c r="J29" s="966">
        <v>45689</v>
      </c>
      <c r="K29" s="1417">
        <v>0</v>
      </c>
      <c r="L29" s="1417">
        <v>5</v>
      </c>
      <c r="M29" s="1423">
        <v>1000</v>
      </c>
      <c r="N29" s="1638"/>
      <c r="O29" s="983" t="s">
        <v>375</v>
      </c>
      <c r="P29" s="925"/>
      <c r="R29" s="1602">
        <v>10</v>
      </c>
      <c r="S29" s="1627" t="s">
        <v>368</v>
      </c>
      <c r="T29" s="1627">
        <f>COUNTIF(E190:E201,"в работе")</f>
        <v>8</v>
      </c>
      <c r="U29" s="941" t="s">
        <v>240</v>
      </c>
      <c r="V29" s="941">
        <f>SUM(F190:F201)</f>
        <v>0</v>
      </c>
    </row>
    <row r="30" spans="1:22" ht="18.75" x14ac:dyDescent="0.25">
      <c r="A30" s="1654"/>
      <c r="B30" s="1417" t="s">
        <v>42</v>
      </c>
      <c r="C30" s="1417">
        <v>7</v>
      </c>
      <c r="D30" s="1417" t="s">
        <v>99</v>
      </c>
      <c r="E30" s="1417" t="s">
        <v>392</v>
      </c>
      <c r="F30" s="1417"/>
      <c r="G30" s="1417"/>
      <c r="H30" s="1417"/>
      <c r="I30" s="966">
        <v>45839</v>
      </c>
      <c r="J30" s="966">
        <v>45689</v>
      </c>
      <c r="K30" s="1417">
        <v>0</v>
      </c>
      <c r="L30" s="1417">
        <v>5</v>
      </c>
      <c r="M30" s="1423">
        <v>1000</v>
      </c>
      <c r="N30" s="1638"/>
      <c r="O30" s="983" t="s">
        <v>374</v>
      </c>
      <c r="P30" s="925"/>
      <c r="R30" s="1603"/>
      <c r="S30" s="1628"/>
      <c r="T30" s="1628"/>
      <c r="U30" s="941" t="s">
        <v>241</v>
      </c>
      <c r="V30" s="941">
        <f>SUM(G190:G201)</f>
        <v>0</v>
      </c>
    </row>
    <row r="31" spans="1:22" ht="18.75" customHeight="1" x14ac:dyDescent="0.25">
      <c r="A31" s="1654"/>
      <c r="B31" s="1417" t="s">
        <v>10</v>
      </c>
      <c r="C31" s="1417">
        <v>1</v>
      </c>
      <c r="D31" s="1417" t="s">
        <v>103</v>
      </c>
      <c r="E31" s="1417" t="s">
        <v>392</v>
      </c>
      <c r="F31" s="1417"/>
      <c r="G31" s="1417"/>
      <c r="H31" s="1417"/>
      <c r="I31" s="966">
        <v>45839</v>
      </c>
      <c r="J31" s="966">
        <v>45689</v>
      </c>
      <c r="K31" s="1417">
        <v>0</v>
      </c>
      <c r="L31" s="1417">
        <v>5</v>
      </c>
      <c r="M31" s="1423">
        <v>1000</v>
      </c>
      <c r="N31" s="1638" t="s">
        <v>740</v>
      </c>
      <c r="O31" s="983" t="s">
        <v>374</v>
      </c>
      <c r="P31" s="925"/>
      <c r="R31" s="1604"/>
      <c r="S31" s="1629"/>
      <c r="T31" s="1629"/>
      <c r="U31" s="941" t="s">
        <v>914</v>
      </c>
      <c r="V31" s="941">
        <f>SUM(H190:H201)</f>
        <v>0</v>
      </c>
    </row>
    <row r="32" spans="1:22" ht="18.75" x14ac:dyDescent="0.25">
      <c r="A32" s="1654"/>
      <c r="B32" s="1417" t="s">
        <v>11</v>
      </c>
      <c r="C32" s="1417">
        <v>2</v>
      </c>
      <c r="D32" s="1417" t="s">
        <v>104</v>
      </c>
      <c r="E32" s="1417" t="s">
        <v>392</v>
      </c>
      <c r="F32" s="1417"/>
      <c r="G32" s="1417"/>
      <c r="H32" s="1417"/>
      <c r="I32" s="966">
        <v>45839</v>
      </c>
      <c r="J32" s="966">
        <v>45689</v>
      </c>
      <c r="K32" s="1417">
        <v>0</v>
      </c>
      <c r="L32" s="1417">
        <v>5</v>
      </c>
      <c r="M32" s="1423">
        <v>1000</v>
      </c>
      <c r="N32" s="1638"/>
      <c r="O32" s="983" t="s">
        <v>374</v>
      </c>
      <c r="P32" s="925"/>
      <c r="R32" s="1616">
        <v>11</v>
      </c>
      <c r="S32" s="1619" t="s">
        <v>363</v>
      </c>
      <c r="T32" s="1619">
        <f>COUNTIF(E260:E264,"в работе")</f>
        <v>2</v>
      </c>
      <c r="U32" s="1414" t="s">
        <v>240</v>
      </c>
      <c r="V32" s="1414">
        <f>SUM(F260:F264)</f>
        <v>0</v>
      </c>
    </row>
    <row r="33" spans="1:22" ht="18.75" x14ac:dyDescent="0.25">
      <c r="A33" s="1654"/>
      <c r="B33" s="1417" t="s">
        <v>12</v>
      </c>
      <c r="C33" s="1417">
        <v>3</v>
      </c>
      <c r="D33" s="1417" t="s">
        <v>105</v>
      </c>
      <c r="E33" s="1417" t="s">
        <v>392</v>
      </c>
      <c r="F33" s="1417"/>
      <c r="G33" s="1417"/>
      <c r="H33" s="1417"/>
      <c r="I33" s="966">
        <v>45839</v>
      </c>
      <c r="J33" s="966">
        <v>45689</v>
      </c>
      <c r="K33" s="1417">
        <v>0</v>
      </c>
      <c r="L33" s="1417">
        <v>5</v>
      </c>
      <c r="M33" s="1423">
        <v>1000</v>
      </c>
      <c r="N33" s="1638"/>
      <c r="O33" s="983" t="s">
        <v>374</v>
      </c>
      <c r="P33" s="925"/>
      <c r="R33" s="1617"/>
      <c r="S33" s="1620"/>
      <c r="T33" s="1620"/>
      <c r="U33" s="1414" t="s">
        <v>241</v>
      </c>
      <c r="V33" s="1414">
        <f>SUM(G260:G264)</f>
        <v>0</v>
      </c>
    </row>
    <row r="34" spans="1:22" ht="18.75" x14ac:dyDescent="0.25">
      <c r="A34" s="1654"/>
      <c r="B34" s="1417" t="s">
        <v>13</v>
      </c>
      <c r="C34" s="1417">
        <v>4</v>
      </c>
      <c r="D34" s="1417" t="s">
        <v>106</v>
      </c>
      <c r="E34" s="1417" t="s">
        <v>392</v>
      </c>
      <c r="F34" s="1417"/>
      <c r="G34" s="1417">
        <v>1</v>
      </c>
      <c r="H34" s="1417"/>
      <c r="I34" s="966">
        <v>45839</v>
      </c>
      <c r="J34" s="966">
        <v>45689</v>
      </c>
      <c r="K34" s="1417">
        <v>0</v>
      </c>
      <c r="L34" s="1417">
        <v>5</v>
      </c>
      <c r="M34" s="1423">
        <v>1000</v>
      </c>
      <c r="N34" s="1638"/>
      <c r="O34" s="983" t="s">
        <v>374</v>
      </c>
      <c r="P34" s="925"/>
      <c r="R34" s="1618"/>
      <c r="S34" s="1621"/>
      <c r="T34" s="1621"/>
      <c r="U34" s="1414" t="s">
        <v>914</v>
      </c>
      <c r="V34" s="1414">
        <f>SUM(H260:H264)</f>
        <v>0</v>
      </c>
    </row>
    <row r="35" spans="1:22" ht="15.75" customHeight="1" x14ac:dyDescent="0.25">
      <c r="A35" s="1654"/>
      <c r="B35" s="1417" t="s">
        <v>14</v>
      </c>
      <c r="C35" s="1417">
        <v>1</v>
      </c>
      <c r="D35" s="1417" t="s">
        <v>107</v>
      </c>
      <c r="E35" s="1417" t="s">
        <v>392</v>
      </c>
      <c r="F35" s="1417"/>
      <c r="G35" s="1417"/>
      <c r="H35" s="1417"/>
      <c r="I35" s="966">
        <v>45839</v>
      </c>
      <c r="J35" s="966">
        <v>45689</v>
      </c>
      <c r="K35" s="1417">
        <v>0</v>
      </c>
      <c r="L35" s="1417">
        <v>5</v>
      </c>
      <c r="M35" s="1423">
        <v>1000</v>
      </c>
      <c r="N35" s="1638" t="s">
        <v>741</v>
      </c>
      <c r="O35" s="983" t="s">
        <v>374</v>
      </c>
      <c r="P35" s="925"/>
      <c r="R35" s="1665">
        <v>12</v>
      </c>
      <c r="S35" s="1665" t="s">
        <v>568</v>
      </c>
      <c r="T35" s="1665">
        <f>COUNTIF(E387:E399,"в работе")</f>
        <v>13</v>
      </c>
      <c r="U35" s="1034" t="s">
        <v>240</v>
      </c>
      <c r="V35" s="1034">
        <f>SUM(F387:F399)</f>
        <v>0</v>
      </c>
    </row>
    <row r="36" spans="1:22" ht="18.75" x14ac:dyDescent="0.25">
      <c r="A36" s="1654"/>
      <c r="B36" s="1417" t="s">
        <v>15</v>
      </c>
      <c r="C36" s="1417">
        <v>2</v>
      </c>
      <c r="D36" s="1417" t="s">
        <v>904</v>
      </c>
      <c r="E36" s="1417" t="s">
        <v>392</v>
      </c>
      <c r="F36" s="1417"/>
      <c r="G36" s="1417"/>
      <c r="H36" s="1417"/>
      <c r="I36" s="966">
        <v>45839</v>
      </c>
      <c r="J36" s="966">
        <v>45689</v>
      </c>
      <c r="K36" s="1417">
        <v>0</v>
      </c>
      <c r="L36" s="1417">
        <v>5</v>
      </c>
      <c r="M36" s="1423">
        <v>1000</v>
      </c>
      <c r="N36" s="1638"/>
      <c r="O36" s="983" t="s">
        <v>374</v>
      </c>
      <c r="P36" s="925"/>
      <c r="R36" s="1666"/>
      <c r="S36" s="1666"/>
      <c r="T36" s="1666"/>
      <c r="U36" s="1034" t="s">
        <v>241</v>
      </c>
      <c r="V36" s="1034">
        <f>SUM(G387:G399)</f>
        <v>0</v>
      </c>
    </row>
    <row r="37" spans="1:22" ht="18.75" x14ac:dyDescent="0.25">
      <c r="A37" s="1654"/>
      <c r="B37" s="1417" t="s">
        <v>16</v>
      </c>
      <c r="C37" s="1417">
        <v>3</v>
      </c>
      <c r="D37" s="1417" t="s">
        <v>109</v>
      </c>
      <c r="E37" s="1417" t="s">
        <v>392</v>
      </c>
      <c r="F37" s="1417"/>
      <c r="G37" s="1417"/>
      <c r="H37" s="1417"/>
      <c r="I37" s="966">
        <v>45839</v>
      </c>
      <c r="J37" s="966">
        <v>45689</v>
      </c>
      <c r="K37" s="1417">
        <v>0</v>
      </c>
      <c r="L37" s="1417">
        <v>5</v>
      </c>
      <c r="M37" s="1423">
        <v>1000</v>
      </c>
      <c r="N37" s="1638"/>
      <c r="O37" s="983" t="s">
        <v>374</v>
      </c>
      <c r="P37" s="925"/>
      <c r="R37" s="1667"/>
      <c r="S37" s="1667"/>
      <c r="T37" s="1667"/>
      <c r="U37" s="1034" t="s">
        <v>914</v>
      </c>
      <c r="V37" s="1034">
        <f>SUM(H387:H399)</f>
        <v>0</v>
      </c>
    </row>
    <row r="38" spans="1:22" ht="18.75" x14ac:dyDescent="0.25">
      <c r="A38" s="1654"/>
      <c r="B38" s="1417" t="s">
        <v>17</v>
      </c>
      <c r="C38" s="1417">
        <v>4</v>
      </c>
      <c r="D38" s="1417" t="s">
        <v>110</v>
      </c>
      <c r="E38" s="1417" t="s">
        <v>392</v>
      </c>
      <c r="F38" s="1417"/>
      <c r="G38" s="1417"/>
      <c r="H38" s="1417"/>
      <c r="I38" s="966">
        <v>45839</v>
      </c>
      <c r="J38" s="966">
        <v>45689</v>
      </c>
      <c r="K38" s="1417">
        <v>0</v>
      </c>
      <c r="L38" s="1417">
        <v>5</v>
      </c>
      <c r="M38" s="1423">
        <v>1000</v>
      </c>
      <c r="N38" s="1638"/>
      <c r="O38" s="983" t="s">
        <v>374</v>
      </c>
      <c r="P38" s="925"/>
      <c r="R38" s="1668">
        <v>13</v>
      </c>
      <c r="S38" s="1668" t="s">
        <v>586</v>
      </c>
      <c r="T38" s="1668">
        <f>COUNTIF(E400:E412,"в работе")</f>
        <v>12</v>
      </c>
      <c r="U38" s="1426" t="s">
        <v>240</v>
      </c>
      <c r="V38" s="1426">
        <f>SUM(F400:F412)</f>
        <v>0</v>
      </c>
    </row>
    <row r="39" spans="1:22" ht="15.75" customHeight="1" x14ac:dyDescent="0.25">
      <c r="A39" s="1654"/>
      <c r="B39" s="1417" t="s">
        <v>18</v>
      </c>
      <c r="C39" s="1417">
        <v>1</v>
      </c>
      <c r="D39" s="1417" t="s">
        <v>111</v>
      </c>
      <c r="E39" s="1417" t="s">
        <v>392</v>
      </c>
      <c r="F39" s="1417"/>
      <c r="G39" s="1417"/>
      <c r="H39" s="1417"/>
      <c r="I39" s="966">
        <v>45839</v>
      </c>
      <c r="J39" s="966">
        <v>45689</v>
      </c>
      <c r="K39" s="1417">
        <v>0</v>
      </c>
      <c r="L39" s="1417">
        <v>5</v>
      </c>
      <c r="M39" s="1423">
        <v>1000</v>
      </c>
      <c r="N39" s="1638" t="s">
        <v>742</v>
      </c>
      <c r="O39" s="983" t="s">
        <v>374</v>
      </c>
      <c r="P39" s="925"/>
      <c r="R39" s="1669"/>
      <c r="S39" s="1669"/>
      <c r="T39" s="1669"/>
      <c r="U39" s="1426" t="s">
        <v>241</v>
      </c>
      <c r="V39" s="1426">
        <f>SUM(G400:G412)</f>
        <v>0</v>
      </c>
    </row>
    <row r="40" spans="1:22" ht="18.75" x14ac:dyDescent="0.25">
      <c r="A40" s="1654"/>
      <c r="B40" s="1417" t="s">
        <v>19</v>
      </c>
      <c r="C40" s="1417">
        <v>2</v>
      </c>
      <c r="D40" s="1417" t="s">
        <v>112</v>
      </c>
      <c r="E40" s="1417" t="s">
        <v>392</v>
      </c>
      <c r="F40" s="1417"/>
      <c r="G40" s="1417"/>
      <c r="H40" s="1417"/>
      <c r="I40" s="966">
        <v>45839</v>
      </c>
      <c r="J40" s="966">
        <v>45689</v>
      </c>
      <c r="K40" s="1417">
        <v>0</v>
      </c>
      <c r="L40" s="1417">
        <v>5</v>
      </c>
      <c r="M40" s="1423">
        <v>1000</v>
      </c>
      <c r="N40" s="1638"/>
      <c r="O40" s="983" t="s">
        <v>374</v>
      </c>
      <c r="P40" s="925"/>
      <c r="R40" s="1670"/>
      <c r="S40" s="1670"/>
      <c r="T40" s="1670"/>
      <c r="U40" s="1426" t="s">
        <v>914</v>
      </c>
      <c r="V40" s="1426">
        <f>SUM(H400:H412)</f>
        <v>0</v>
      </c>
    </row>
    <row r="41" spans="1:22" ht="18.75" x14ac:dyDescent="0.25">
      <c r="A41" s="1654"/>
      <c r="B41" s="1417" t="s">
        <v>20</v>
      </c>
      <c r="C41" s="1417">
        <v>3</v>
      </c>
      <c r="D41" s="1417" t="s">
        <v>113</v>
      </c>
      <c r="E41" s="1417" t="s">
        <v>392</v>
      </c>
      <c r="F41" s="1417"/>
      <c r="G41" s="1417"/>
      <c r="H41" s="1417"/>
      <c r="I41" s="966">
        <v>45839</v>
      </c>
      <c r="J41" s="966">
        <v>45689</v>
      </c>
      <c r="K41" s="1417">
        <v>0</v>
      </c>
      <c r="L41" s="1417">
        <v>5</v>
      </c>
      <c r="M41" s="1423">
        <v>1000</v>
      </c>
      <c r="N41" s="1638"/>
      <c r="O41" s="983" t="s">
        <v>374</v>
      </c>
      <c r="P41" s="925"/>
      <c r="R41" s="1634">
        <v>14</v>
      </c>
      <c r="S41" s="1665" t="s">
        <v>664</v>
      </c>
      <c r="T41" s="1665">
        <v>0</v>
      </c>
      <c r="U41" s="1034" t="s">
        <v>240</v>
      </c>
      <c r="V41" s="1034">
        <v>0</v>
      </c>
    </row>
    <row r="42" spans="1:22" ht="18.75" x14ac:dyDescent="0.25">
      <c r="A42" s="1654"/>
      <c r="B42" s="1417" t="s">
        <v>21</v>
      </c>
      <c r="C42" s="1417">
        <v>4</v>
      </c>
      <c r="D42" s="1417" t="s">
        <v>114</v>
      </c>
      <c r="E42" s="1417" t="s">
        <v>392</v>
      </c>
      <c r="F42" s="1417"/>
      <c r="G42" s="1417"/>
      <c r="H42" s="1417"/>
      <c r="I42" s="966">
        <v>45839</v>
      </c>
      <c r="J42" s="966">
        <v>45689</v>
      </c>
      <c r="K42" s="1417">
        <v>0</v>
      </c>
      <c r="L42" s="1417">
        <v>5</v>
      </c>
      <c r="M42" s="1423">
        <v>1000</v>
      </c>
      <c r="N42" s="1638"/>
      <c r="O42" s="983" t="s">
        <v>374</v>
      </c>
      <c r="P42" s="925"/>
      <c r="R42" s="1635"/>
      <c r="S42" s="1666"/>
      <c r="T42" s="1666"/>
      <c r="U42" s="1034" t="s">
        <v>241</v>
      </c>
      <c r="V42" s="1034">
        <v>0</v>
      </c>
    </row>
    <row r="43" spans="1:22" ht="18.75" x14ac:dyDescent="0.25">
      <c r="A43" s="1654"/>
      <c r="B43" s="1417" t="s">
        <v>116</v>
      </c>
      <c r="C43" s="1417">
        <v>5</v>
      </c>
      <c r="D43" s="1417" t="s">
        <v>115</v>
      </c>
      <c r="E43" s="1417" t="s">
        <v>392</v>
      </c>
      <c r="F43" s="1417">
        <v>1</v>
      </c>
      <c r="G43" s="1417"/>
      <c r="H43" s="1417"/>
      <c r="I43" s="966">
        <v>45839</v>
      </c>
      <c r="J43" s="966">
        <v>45689</v>
      </c>
      <c r="K43" s="1417">
        <v>0</v>
      </c>
      <c r="L43" s="1417">
        <v>5</v>
      </c>
      <c r="M43" s="1423">
        <v>1000</v>
      </c>
      <c r="N43" s="1638"/>
      <c r="O43" s="983" t="s">
        <v>374</v>
      </c>
      <c r="P43" s="925"/>
      <c r="R43" s="1636"/>
      <c r="S43" s="1667"/>
      <c r="T43" s="1667"/>
      <c r="U43" s="1034" t="s">
        <v>914</v>
      </c>
      <c r="V43" s="1034">
        <v>0</v>
      </c>
    </row>
    <row r="44" spans="1:22" ht="15.75" customHeight="1" x14ac:dyDescent="0.25">
      <c r="A44" s="1654"/>
      <c r="B44" s="1417" t="s">
        <v>22</v>
      </c>
      <c r="C44" s="1417">
        <v>1</v>
      </c>
      <c r="D44" s="1417" t="s">
        <v>117</v>
      </c>
      <c r="E44" s="1417" t="s">
        <v>392</v>
      </c>
      <c r="F44" s="1417"/>
      <c r="G44" s="1417"/>
      <c r="H44" s="1417"/>
      <c r="I44" s="966">
        <v>45839</v>
      </c>
      <c r="J44" s="966">
        <v>45689</v>
      </c>
      <c r="K44" s="1417">
        <v>0</v>
      </c>
      <c r="L44" s="1417">
        <v>5</v>
      </c>
      <c r="M44" s="1423">
        <v>1000</v>
      </c>
      <c r="N44" s="1638" t="s">
        <v>743</v>
      </c>
      <c r="O44" s="983" t="s">
        <v>374</v>
      </c>
      <c r="P44" s="925"/>
      <c r="R44" s="1668">
        <v>15</v>
      </c>
      <c r="S44" s="1668" t="s">
        <v>675</v>
      </c>
      <c r="T44" s="1668">
        <f>COUNTIF(E473:E492,"в работе")</f>
        <v>20</v>
      </c>
      <c r="U44" s="1426" t="s">
        <v>240</v>
      </c>
      <c r="V44" s="1426">
        <f>SUM(F473:F492)</f>
        <v>0</v>
      </c>
    </row>
    <row r="45" spans="1:22" ht="18.75" x14ac:dyDescent="0.25">
      <c r="A45" s="1654"/>
      <c r="B45" s="1417" t="s">
        <v>23</v>
      </c>
      <c r="C45" s="1417">
        <v>2</v>
      </c>
      <c r="D45" s="1417" t="s">
        <v>402</v>
      </c>
      <c r="E45" s="1417" t="s">
        <v>392</v>
      </c>
      <c r="F45" s="1417"/>
      <c r="G45" s="1417"/>
      <c r="H45" s="1417"/>
      <c r="I45" s="966">
        <v>45839</v>
      </c>
      <c r="J45" s="966">
        <v>45689</v>
      </c>
      <c r="K45" s="1417">
        <v>0</v>
      </c>
      <c r="L45" s="1417">
        <v>5</v>
      </c>
      <c r="M45" s="1423">
        <v>1000</v>
      </c>
      <c r="N45" s="1638"/>
      <c r="O45" s="983" t="s">
        <v>374</v>
      </c>
      <c r="P45" s="925"/>
      <c r="R45" s="1669"/>
      <c r="S45" s="1669"/>
      <c r="T45" s="1669"/>
      <c r="U45" s="1426" t="s">
        <v>241</v>
      </c>
      <c r="V45" s="1426">
        <f>SUM(G473:G492)</f>
        <v>0</v>
      </c>
    </row>
    <row r="46" spans="1:22" ht="18.75" x14ac:dyDescent="0.25">
      <c r="A46" s="1654"/>
      <c r="B46" s="1417" t="s">
        <v>24</v>
      </c>
      <c r="C46" s="1417">
        <v>3</v>
      </c>
      <c r="D46" s="1417" t="s">
        <v>119</v>
      </c>
      <c r="E46" s="1417" t="s">
        <v>392</v>
      </c>
      <c r="F46" s="1417"/>
      <c r="G46" s="1417"/>
      <c r="H46" s="1417"/>
      <c r="I46" s="966">
        <v>45839</v>
      </c>
      <c r="J46" s="966">
        <v>45689</v>
      </c>
      <c r="K46" s="1417">
        <v>0</v>
      </c>
      <c r="L46" s="1417">
        <v>5</v>
      </c>
      <c r="M46" s="1423">
        <v>1000</v>
      </c>
      <c r="N46" s="1638"/>
      <c r="O46" s="983" t="s">
        <v>374</v>
      </c>
      <c r="P46" s="925"/>
      <c r="R46" s="1670"/>
      <c r="S46" s="1670"/>
      <c r="T46" s="1670"/>
      <c r="U46" s="1426" t="s">
        <v>914</v>
      </c>
      <c r="V46" s="1426">
        <f>SUM(H473:H492)</f>
        <v>0</v>
      </c>
    </row>
    <row r="47" spans="1:22" ht="18.75" x14ac:dyDescent="0.25">
      <c r="A47" s="1654"/>
      <c r="B47" s="1417" t="s">
        <v>25</v>
      </c>
      <c r="C47" s="1417">
        <v>4</v>
      </c>
      <c r="D47" s="1417" t="s">
        <v>120</v>
      </c>
      <c r="E47" s="1417" t="s">
        <v>392</v>
      </c>
      <c r="F47" s="1417"/>
      <c r="G47" s="1417"/>
      <c r="H47" s="1417"/>
      <c r="I47" s="966">
        <v>45839</v>
      </c>
      <c r="J47" s="966">
        <v>45689</v>
      </c>
      <c r="K47" s="1417">
        <v>0</v>
      </c>
      <c r="L47" s="1417">
        <v>5</v>
      </c>
      <c r="M47" s="1423">
        <v>1000</v>
      </c>
      <c r="N47" s="1638"/>
      <c r="O47" s="983" t="s">
        <v>374</v>
      </c>
      <c r="P47" s="925"/>
      <c r="R47" s="1665">
        <v>16</v>
      </c>
      <c r="S47" s="1665" t="s">
        <v>699</v>
      </c>
      <c r="T47" s="1665">
        <f>COUNTIF(E493:E500,"в работе")</f>
        <v>5</v>
      </c>
      <c r="U47" s="1034" t="s">
        <v>240</v>
      </c>
      <c r="V47" s="1034">
        <f>SUM(F493:F500)</f>
        <v>0</v>
      </c>
    </row>
    <row r="48" spans="1:22" ht="18.75" customHeight="1" x14ac:dyDescent="0.25">
      <c r="A48" s="1654"/>
      <c r="B48" s="1417" t="s">
        <v>26</v>
      </c>
      <c r="C48" s="1417">
        <v>1</v>
      </c>
      <c r="D48" s="1417" t="s">
        <v>121</v>
      </c>
      <c r="E48" s="1417" t="s">
        <v>392</v>
      </c>
      <c r="F48" s="1417"/>
      <c r="G48" s="1417"/>
      <c r="H48" s="1417"/>
      <c r="I48" s="966">
        <v>45839</v>
      </c>
      <c r="J48" s="966">
        <v>45689</v>
      </c>
      <c r="K48" s="1417">
        <v>0</v>
      </c>
      <c r="L48" s="1417">
        <v>5</v>
      </c>
      <c r="M48" s="1423">
        <v>1000</v>
      </c>
      <c r="N48" s="1638" t="s">
        <v>744</v>
      </c>
      <c r="O48" s="983" t="s">
        <v>374</v>
      </c>
      <c r="P48" s="925"/>
      <c r="R48" s="1666"/>
      <c r="S48" s="1666"/>
      <c r="T48" s="1666"/>
      <c r="U48" s="1034" t="s">
        <v>241</v>
      </c>
      <c r="V48" s="1034">
        <f>SUM(G493:G500)</f>
        <v>0</v>
      </c>
    </row>
    <row r="49" spans="1:22" ht="18.75" x14ac:dyDescent="0.25">
      <c r="A49" s="1654"/>
      <c r="B49" s="1417" t="s">
        <v>27</v>
      </c>
      <c r="C49" s="1417">
        <v>2</v>
      </c>
      <c r="D49" s="1417" t="s">
        <v>122</v>
      </c>
      <c r="E49" s="1417" t="s">
        <v>392</v>
      </c>
      <c r="F49" s="1417"/>
      <c r="G49" s="1417"/>
      <c r="H49" s="1417"/>
      <c r="I49" s="966">
        <v>45839</v>
      </c>
      <c r="J49" s="966">
        <v>45689</v>
      </c>
      <c r="K49" s="1417">
        <v>0</v>
      </c>
      <c r="L49" s="1417">
        <v>5</v>
      </c>
      <c r="M49" s="1423">
        <v>1000</v>
      </c>
      <c r="N49" s="1638"/>
      <c r="O49" s="983" t="s">
        <v>374</v>
      </c>
      <c r="P49" s="925"/>
      <c r="R49" s="1667"/>
      <c r="S49" s="1667"/>
      <c r="T49" s="1667"/>
      <c r="U49" s="1034" t="s">
        <v>914</v>
      </c>
      <c r="V49" s="1034">
        <f>SUM(H493:H500)</f>
        <v>0</v>
      </c>
    </row>
    <row r="50" spans="1:22" ht="18.75" x14ac:dyDescent="0.25">
      <c r="A50" s="1654"/>
      <c r="B50" s="1417" t="s">
        <v>28</v>
      </c>
      <c r="C50" s="1417">
        <v>3</v>
      </c>
      <c r="D50" s="1417" t="s">
        <v>403</v>
      </c>
      <c r="E50" s="1417" t="s">
        <v>392</v>
      </c>
      <c r="F50" s="1417"/>
      <c r="G50" s="1417"/>
      <c r="H50" s="1417"/>
      <c r="I50" s="966">
        <v>45839</v>
      </c>
      <c r="J50" s="966">
        <v>45689</v>
      </c>
      <c r="K50" s="1417">
        <v>0</v>
      </c>
      <c r="L50" s="1417">
        <v>5</v>
      </c>
      <c r="M50" s="1423">
        <v>1000</v>
      </c>
      <c r="N50" s="1638"/>
      <c r="O50" s="983" t="s">
        <v>374</v>
      </c>
      <c r="P50" s="925"/>
      <c r="R50" s="1671">
        <v>17</v>
      </c>
      <c r="S50" s="1671" t="s">
        <v>630</v>
      </c>
      <c r="T50" s="1671">
        <f>COUNTIF(E413:E453,"в работе")</f>
        <v>37</v>
      </c>
      <c r="U50" s="1426" t="s">
        <v>240</v>
      </c>
      <c r="V50" s="1426">
        <f>SUM(F413:F453)</f>
        <v>0</v>
      </c>
    </row>
    <row r="51" spans="1:22" ht="18.75" x14ac:dyDescent="0.25">
      <c r="A51" s="1654"/>
      <c r="B51" s="1417" t="s">
        <v>29</v>
      </c>
      <c r="C51" s="1417">
        <v>4</v>
      </c>
      <c r="D51" s="1417" t="s">
        <v>123</v>
      </c>
      <c r="E51" s="1417" t="s">
        <v>392</v>
      </c>
      <c r="F51" s="1417">
        <v>1</v>
      </c>
      <c r="G51" s="1417"/>
      <c r="H51" s="1417"/>
      <c r="I51" s="966">
        <v>45839</v>
      </c>
      <c r="J51" s="966">
        <v>45689</v>
      </c>
      <c r="K51" s="1417">
        <v>0</v>
      </c>
      <c r="L51" s="1417">
        <v>5</v>
      </c>
      <c r="M51" s="1423">
        <v>1000</v>
      </c>
      <c r="N51" s="1638"/>
      <c r="O51" s="983" t="s">
        <v>374</v>
      </c>
      <c r="P51" s="925"/>
      <c r="R51" s="1671"/>
      <c r="S51" s="1671"/>
      <c r="T51" s="1671"/>
      <c r="U51" s="1426" t="s">
        <v>241</v>
      </c>
      <c r="V51" s="1426">
        <f>SUM(G413:G453)</f>
        <v>0</v>
      </c>
    </row>
    <row r="52" spans="1:22" ht="63" x14ac:dyDescent="0.25">
      <c r="A52" s="1654"/>
      <c r="B52" s="1417" t="s">
        <v>30</v>
      </c>
      <c r="C52" s="1417">
        <v>1</v>
      </c>
      <c r="D52" s="1417" t="s">
        <v>124</v>
      </c>
      <c r="E52" s="1417" t="s">
        <v>392</v>
      </c>
      <c r="F52" s="1417"/>
      <c r="G52" s="1417"/>
      <c r="H52" s="1417"/>
      <c r="I52" s="966">
        <v>45839</v>
      </c>
      <c r="J52" s="966">
        <v>45689</v>
      </c>
      <c r="K52" s="1417">
        <v>0</v>
      </c>
      <c r="L52" s="1417">
        <v>5</v>
      </c>
      <c r="M52" s="1423">
        <v>1000</v>
      </c>
      <c r="N52" s="1417" t="s">
        <v>745</v>
      </c>
      <c r="O52" s="983" t="s">
        <v>374</v>
      </c>
      <c r="P52" s="925"/>
      <c r="R52" s="1671"/>
      <c r="S52" s="1671"/>
      <c r="T52" s="1671"/>
      <c r="U52" s="1426" t="s">
        <v>914</v>
      </c>
      <c r="V52" s="1426">
        <f>SUM(H413:H453)</f>
        <v>0</v>
      </c>
    </row>
    <row r="53" spans="1:22" ht="63" x14ac:dyDescent="0.25">
      <c r="A53" s="1654"/>
      <c r="B53" s="1417" t="s">
        <v>31</v>
      </c>
      <c r="C53" s="1417">
        <v>1</v>
      </c>
      <c r="D53" s="1417" t="s">
        <v>397</v>
      </c>
      <c r="E53" s="1417" t="s">
        <v>392</v>
      </c>
      <c r="F53" s="1417"/>
      <c r="G53" s="1417"/>
      <c r="H53" s="1417"/>
      <c r="I53" s="966">
        <v>45839</v>
      </c>
      <c r="J53" s="966">
        <v>45689</v>
      </c>
      <c r="K53" s="1417">
        <v>0</v>
      </c>
      <c r="L53" s="1417">
        <v>5</v>
      </c>
      <c r="M53" s="1423">
        <v>1000</v>
      </c>
      <c r="N53" s="1417" t="s">
        <v>746</v>
      </c>
      <c r="O53" s="983" t="s">
        <v>374</v>
      </c>
      <c r="P53" s="925"/>
      <c r="R53" s="1447">
        <v>18</v>
      </c>
      <c r="S53" s="1447" t="s">
        <v>1252</v>
      </c>
      <c r="T53" s="1447">
        <f>COUNTIF(E501:E521,"в работе")</f>
        <v>12</v>
      </c>
      <c r="U53" s="1034" t="s">
        <v>240</v>
      </c>
      <c r="V53" s="1399">
        <f>SUM(F501:F521)</f>
        <v>0</v>
      </c>
    </row>
    <row r="54" spans="1:22" ht="63" x14ac:dyDescent="0.25">
      <c r="A54" s="1654"/>
      <c r="B54" s="1417" t="s">
        <v>32</v>
      </c>
      <c r="C54" s="1417">
        <v>1</v>
      </c>
      <c r="D54" s="1417" t="s">
        <v>126</v>
      </c>
      <c r="E54" s="1417" t="s">
        <v>392</v>
      </c>
      <c r="F54" s="1417"/>
      <c r="G54" s="1417"/>
      <c r="H54" s="1417"/>
      <c r="I54" s="966">
        <v>45839</v>
      </c>
      <c r="J54" s="966">
        <v>45689</v>
      </c>
      <c r="K54" s="1417">
        <v>0</v>
      </c>
      <c r="L54" s="1417">
        <v>5</v>
      </c>
      <c r="M54" s="1423">
        <v>1000</v>
      </c>
      <c r="N54" s="1417" t="s">
        <v>747</v>
      </c>
      <c r="O54" s="983" t="s">
        <v>374</v>
      </c>
      <c r="P54" s="925"/>
      <c r="R54" s="1447"/>
      <c r="S54" s="1447"/>
      <c r="T54" s="1447"/>
      <c r="U54" s="1034" t="s">
        <v>241</v>
      </c>
      <c r="V54" s="1399">
        <f>SUM(G501:G521)</f>
        <v>0</v>
      </c>
    </row>
    <row r="55" spans="1:22" ht="63" x14ac:dyDescent="0.25">
      <c r="A55" s="1654"/>
      <c r="B55" s="1417" t="s">
        <v>33</v>
      </c>
      <c r="C55" s="1417">
        <v>1</v>
      </c>
      <c r="D55" s="1417" t="s">
        <v>128</v>
      </c>
      <c r="E55" s="1417" t="s">
        <v>392</v>
      </c>
      <c r="F55" s="1417"/>
      <c r="G55" s="1417"/>
      <c r="H55" s="1417"/>
      <c r="I55" s="966">
        <v>45839</v>
      </c>
      <c r="J55" s="966">
        <v>45689</v>
      </c>
      <c r="K55" s="1417">
        <v>0</v>
      </c>
      <c r="L55" s="1417">
        <v>5</v>
      </c>
      <c r="M55" s="1423">
        <v>1000</v>
      </c>
      <c r="N55" s="1417" t="s">
        <v>720</v>
      </c>
      <c r="O55" s="983" t="s">
        <v>374</v>
      </c>
      <c r="P55" s="925"/>
      <c r="R55" s="1447"/>
      <c r="S55" s="1447"/>
      <c r="T55" s="1447"/>
      <c r="U55" s="1034" t="s">
        <v>914</v>
      </c>
      <c r="V55" s="1399">
        <f>SUM(H501:H521)</f>
        <v>0</v>
      </c>
    </row>
    <row r="56" spans="1:22" ht="63" x14ac:dyDescent="0.25">
      <c r="A56" s="1654"/>
      <c r="B56" s="1417" t="s">
        <v>34</v>
      </c>
      <c r="C56" s="1417">
        <v>1</v>
      </c>
      <c r="D56" s="1417" t="s">
        <v>398</v>
      </c>
      <c r="E56" s="1417" t="s">
        <v>392</v>
      </c>
      <c r="F56" s="1417"/>
      <c r="G56" s="1417"/>
      <c r="H56" s="1417"/>
      <c r="I56" s="966">
        <v>45839</v>
      </c>
      <c r="J56" s="966">
        <v>45689</v>
      </c>
      <c r="K56" s="1417">
        <v>0</v>
      </c>
      <c r="L56" s="1417">
        <v>5</v>
      </c>
      <c r="M56" s="1423">
        <v>1000</v>
      </c>
      <c r="N56" s="1417" t="s">
        <v>748</v>
      </c>
      <c r="O56" s="983" t="s">
        <v>374</v>
      </c>
      <c r="P56" s="925"/>
    </row>
    <row r="57" spans="1:22" ht="63" x14ac:dyDescent="0.25">
      <c r="A57" s="1654"/>
      <c r="B57" s="1417" t="s">
        <v>35</v>
      </c>
      <c r="C57" s="1417">
        <v>1</v>
      </c>
      <c r="D57" s="1417" t="s">
        <v>129</v>
      </c>
      <c r="E57" s="1417" t="s">
        <v>392</v>
      </c>
      <c r="F57" s="1417"/>
      <c r="G57" s="1417"/>
      <c r="H57" s="1417"/>
      <c r="I57" s="966">
        <v>45839</v>
      </c>
      <c r="J57" s="966">
        <v>45689</v>
      </c>
      <c r="K57" s="1417">
        <v>0</v>
      </c>
      <c r="L57" s="1417">
        <v>5</v>
      </c>
      <c r="M57" s="1423">
        <v>1000</v>
      </c>
      <c r="N57" s="1417" t="s">
        <v>749</v>
      </c>
      <c r="O57" s="983" t="s">
        <v>374</v>
      </c>
      <c r="P57" s="925"/>
    </row>
    <row r="58" spans="1:22" ht="63" x14ac:dyDescent="0.25">
      <c r="A58" s="1654"/>
      <c r="B58" s="1417" t="s">
        <v>10</v>
      </c>
      <c r="C58" s="1417"/>
      <c r="D58" s="1417">
        <v>15187</v>
      </c>
      <c r="E58" s="1417" t="s">
        <v>391</v>
      </c>
      <c r="F58" s="1417"/>
      <c r="G58" s="1417"/>
      <c r="H58" s="1417"/>
      <c r="I58" s="966">
        <v>45839</v>
      </c>
      <c r="J58" s="966">
        <v>45689</v>
      </c>
      <c r="K58" s="1417">
        <v>0</v>
      </c>
      <c r="L58" s="1417">
        <v>2</v>
      </c>
      <c r="M58" s="1423">
        <v>250</v>
      </c>
      <c r="N58" s="1417" t="s">
        <v>740</v>
      </c>
      <c r="O58" s="983" t="s">
        <v>561</v>
      </c>
      <c r="P58" s="925"/>
      <c r="S58" s="942"/>
      <c r="T58" s="942"/>
      <c r="U58" s="942"/>
      <c r="V58" s="942"/>
    </row>
    <row r="59" spans="1:22" ht="63" x14ac:dyDescent="0.25">
      <c r="A59" s="1654"/>
      <c r="B59" s="1417" t="s">
        <v>11</v>
      </c>
      <c r="C59" s="1417"/>
      <c r="D59" s="1417">
        <v>15219</v>
      </c>
      <c r="E59" s="1417" t="s">
        <v>391</v>
      </c>
      <c r="F59" s="1417"/>
      <c r="G59" s="1417"/>
      <c r="H59" s="1417"/>
      <c r="I59" s="966">
        <v>45839</v>
      </c>
      <c r="J59" s="966">
        <v>45689</v>
      </c>
      <c r="K59" s="1417">
        <v>0</v>
      </c>
      <c r="L59" s="1417">
        <v>2</v>
      </c>
      <c r="M59" s="1423">
        <v>250</v>
      </c>
      <c r="N59" s="1417" t="s">
        <v>740</v>
      </c>
      <c r="O59" s="983" t="s">
        <v>561</v>
      </c>
      <c r="P59" s="925"/>
      <c r="S59" s="942"/>
      <c r="T59" s="942"/>
      <c r="U59" s="942"/>
      <c r="V59" s="942"/>
    </row>
    <row r="60" spans="1:22" ht="74.25" customHeight="1" x14ac:dyDescent="0.25">
      <c r="A60" s="1654"/>
      <c r="B60" s="1417" t="s">
        <v>11</v>
      </c>
      <c r="C60" s="1417">
        <v>1</v>
      </c>
      <c r="D60" s="1423">
        <v>15265</v>
      </c>
      <c r="E60" s="1417" t="s">
        <v>392</v>
      </c>
      <c r="F60" s="1417"/>
      <c r="G60" s="1417"/>
      <c r="H60" s="1417"/>
      <c r="I60" s="966">
        <v>45839</v>
      </c>
      <c r="J60" s="966">
        <v>45689</v>
      </c>
      <c r="K60" s="1417">
        <v>0</v>
      </c>
      <c r="L60" s="1417">
        <v>2</v>
      </c>
      <c r="M60" s="1423">
        <v>250</v>
      </c>
      <c r="N60" s="1417" t="s">
        <v>740</v>
      </c>
      <c r="O60" s="983" t="s">
        <v>561</v>
      </c>
      <c r="P60" s="925"/>
      <c r="S60" s="211" t="s">
        <v>371</v>
      </c>
      <c r="T60" s="211">
        <f>ROWS(E2:E521)</f>
        <v>520</v>
      </c>
      <c r="U60" s="1400" t="s">
        <v>372</v>
      </c>
      <c r="V60" s="212">
        <f>SUM(V2:V55)</f>
        <v>14</v>
      </c>
    </row>
    <row r="61" spans="1:22" ht="74.25" customHeight="1" x14ac:dyDescent="0.25">
      <c r="A61" s="1654"/>
      <c r="B61" s="1417" t="s">
        <v>13</v>
      </c>
      <c r="C61" s="1417"/>
      <c r="D61" s="1423">
        <v>15212</v>
      </c>
      <c r="E61" s="1417" t="s">
        <v>391</v>
      </c>
      <c r="F61" s="1417"/>
      <c r="G61" s="1417"/>
      <c r="H61" s="1417"/>
      <c r="I61" s="966">
        <v>45839</v>
      </c>
      <c r="J61" s="966">
        <v>45689</v>
      </c>
      <c r="K61" s="1417">
        <v>0</v>
      </c>
      <c r="L61" s="1417">
        <v>2</v>
      </c>
      <c r="M61" s="1423">
        <v>250</v>
      </c>
      <c r="N61" s="1417" t="s">
        <v>740</v>
      </c>
      <c r="O61" s="983" t="s">
        <v>561</v>
      </c>
      <c r="P61" s="925"/>
      <c r="S61" s="1399" t="s">
        <v>394</v>
      </c>
      <c r="T61" s="1399">
        <f>COUNTIF(E2:E521,"в работе")</f>
        <v>421</v>
      </c>
      <c r="U61" s="127" t="s">
        <v>240</v>
      </c>
      <c r="V61" s="1399">
        <f>SUM(V2+V5+V8+V11+V14+V17+V20+V23+V26+V29+V32+V35+V38+V41+V44+V47+V50+V53)</f>
        <v>8</v>
      </c>
    </row>
    <row r="62" spans="1:22" ht="63" x14ac:dyDescent="0.25">
      <c r="A62" s="1654"/>
      <c r="B62" s="1417" t="s">
        <v>14</v>
      </c>
      <c r="C62" s="1417">
        <v>2</v>
      </c>
      <c r="D62" s="1423">
        <v>15190</v>
      </c>
      <c r="E62" s="1417" t="s">
        <v>392</v>
      </c>
      <c r="F62" s="1417"/>
      <c r="G62" s="1417"/>
      <c r="H62" s="1417"/>
      <c r="I62" s="966">
        <v>45839</v>
      </c>
      <c r="J62" s="966">
        <v>45689</v>
      </c>
      <c r="K62" s="1417">
        <v>0</v>
      </c>
      <c r="L62" s="1417">
        <v>2</v>
      </c>
      <c r="M62" s="1423">
        <v>250</v>
      </c>
      <c r="N62" s="1417" t="s">
        <v>741</v>
      </c>
      <c r="O62" s="983" t="s">
        <v>561</v>
      </c>
      <c r="P62" s="925"/>
      <c r="S62" s="1399" t="s">
        <v>395</v>
      </c>
      <c r="T62" s="1399">
        <f>COUNTIF(E2:E521,"отключен")</f>
        <v>92</v>
      </c>
      <c r="U62" s="127" t="s">
        <v>241</v>
      </c>
      <c r="V62" s="1399">
        <f>SUM(V3+V6+V9+V12+V15+V18+V21+V24+V27+V30+V33+V36+V39+V42+V45+V48+V51+V54)</f>
        <v>6</v>
      </c>
    </row>
    <row r="63" spans="1:22" ht="63" x14ac:dyDescent="0.25">
      <c r="A63" s="1654"/>
      <c r="B63" s="1417" t="s">
        <v>16</v>
      </c>
      <c r="C63" s="1417"/>
      <c r="D63" s="1423">
        <v>15302</v>
      </c>
      <c r="E63" s="1417" t="s">
        <v>391</v>
      </c>
      <c r="F63" s="1417"/>
      <c r="G63" s="1417"/>
      <c r="H63" s="1417"/>
      <c r="I63" s="966">
        <v>45839</v>
      </c>
      <c r="J63" s="966">
        <v>45689</v>
      </c>
      <c r="K63" s="1417">
        <v>0</v>
      </c>
      <c r="L63" s="1417">
        <v>2</v>
      </c>
      <c r="M63" s="1423">
        <v>250</v>
      </c>
      <c r="N63" s="1417" t="s">
        <v>741</v>
      </c>
      <c r="O63" s="983" t="s">
        <v>561</v>
      </c>
      <c r="P63" s="925"/>
      <c r="S63" s="1399" t="s">
        <v>396</v>
      </c>
      <c r="T63" s="1399">
        <f>COUNTIF(E2:E521,"демонтирован")</f>
        <v>7</v>
      </c>
      <c r="U63" s="1399" t="s">
        <v>917</v>
      </c>
      <c r="V63" s="1399">
        <f>SUM(V4+V7+V10+V13+V16+V22+V25+V28+V31+V34+V37+V40+V43+V46+V49+V52+V19+V55)</f>
        <v>0</v>
      </c>
    </row>
    <row r="64" spans="1:22" ht="15.75" customHeight="1" x14ac:dyDescent="0.25">
      <c r="A64" s="1654"/>
      <c r="B64" s="1417" t="s">
        <v>19</v>
      </c>
      <c r="C64" s="1417">
        <v>3</v>
      </c>
      <c r="D64" s="1423">
        <v>15234</v>
      </c>
      <c r="E64" s="1417" t="s">
        <v>392</v>
      </c>
      <c r="F64" s="1417"/>
      <c r="G64" s="1417"/>
      <c r="H64" s="1417"/>
      <c r="I64" s="966">
        <v>45839</v>
      </c>
      <c r="J64" s="966">
        <v>45689</v>
      </c>
      <c r="K64" s="1417">
        <v>0</v>
      </c>
      <c r="L64" s="1417">
        <v>2</v>
      </c>
      <c r="M64" s="1423">
        <v>250</v>
      </c>
      <c r="N64" s="1638" t="s">
        <v>742</v>
      </c>
      <c r="O64" s="983" t="s">
        <v>561</v>
      </c>
      <c r="P64" s="925"/>
    </row>
    <row r="65" spans="1:16" ht="15.75" x14ac:dyDescent="0.25">
      <c r="A65" s="1654"/>
      <c r="B65" s="1417" t="s">
        <v>19</v>
      </c>
      <c r="C65" s="1417">
        <v>4</v>
      </c>
      <c r="D65" s="1423">
        <v>15182</v>
      </c>
      <c r="E65" s="1417" t="s">
        <v>392</v>
      </c>
      <c r="F65" s="1417"/>
      <c r="G65" s="1417"/>
      <c r="H65" s="1417"/>
      <c r="I65" s="966">
        <v>45839</v>
      </c>
      <c r="J65" s="966">
        <v>45689</v>
      </c>
      <c r="K65" s="1417">
        <v>0</v>
      </c>
      <c r="L65" s="1417">
        <v>2</v>
      </c>
      <c r="M65" s="1423">
        <v>250</v>
      </c>
      <c r="N65" s="1638"/>
      <c r="O65" s="983" t="s">
        <v>561</v>
      </c>
      <c r="P65" s="925"/>
    </row>
    <row r="66" spans="1:16" ht="15.75" x14ac:dyDescent="0.25">
      <c r="A66" s="1654"/>
      <c r="B66" s="1417" t="s">
        <v>116</v>
      </c>
      <c r="C66" s="1417">
        <v>5</v>
      </c>
      <c r="D66" s="1323">
        <v>15179</v>
      </c>
      <c r="E66" s="1417" t="s">
        <v>392</v>
      </c>
      <c r="F66" s="1417"/>
      <c r="G66" s="1417"/>
      <c r="H66" s="1417"/>
      <c r="I66" s="966">
        <v>45839</v>
      </c>
      <c r="J66" s="966">
        <v>45689</v>
      </c>
      <c r="K66" s="1417">
        <v>0</v>
      </c>
      <c r="L66" s="1417">
        <v>2</v>
      </c>
      <c r="M66" s="1423">
        <v>250</v>
      </c>
      <c r="N66" s="1638"/>
      <c r="O66" s="983" t="s">
        <v>561</v>
      </c>
      <c r="P66" s="925"/>
    </row>
    <row r="67" spans="1:16" ht="15.75" x14ac:dyDescent="0.25">
      <c r="A67" s="1654"/>
      <c r="B67" s="1417" t="s">
        <v>116</v>
      </c>
      <c r="C67" s="1417">
        <v>6</v>
      </c>
      <c r="D67" s="1323">
        <v>15236</v>
      </c>
      <c r="E67" s="1417" t="s">
        <v>392</v>
      </c>
      <c r="F67" s="1417"/>
      <c r="G67" s="1417"/>
      <c r="H67" s="1417"/>
      <c r="I67" s="966">
        <v>45839</v>
      </c>
      <c r="J67" s="966">
        <v>45689</v>
      </c>
      <c r="K67" s="1417">
        <v>0</v>
      </c>
      <c r="L67" s="1417">
        <v>2</v>
      </c>
      <c r="M67" s="1423">
        <v>250</v>
      </c>
      <c r="N67" s="1638"/>
      <c r="O67" s="983" t="s">
        <v>561</v>
      </c>
      <c r="P67" s="925"/>
    </row>
    <row r="68" spans="1:16" ht="15.75" x14ac:dyDescent="0.25">
      <c r="A68" s="1654"/>
      <c r="B68" s="1417" t="s">
        <v>553</v>
      </c>
      <c r="C68" s="1417">
        <v>7</v>
      </c>
      <c r="D68" s="1323">
        <v>15242</v>
      </c>
      <c r="E68" s="1417" t="s">
        <v>392</v>
      </c>
      <c r="F68" s="1417"/>
      <c r="G68" s="1417"/>
      <c r="H68" s="1417"/>
      <c r="I68" s="966">
        <v>45839</v>
      </c>
      <c r="J68" s="966">
        <v>45689</v>
      </c>
      <c r="K68" s="1417">
        <v>0</v>
      </c>
      <c r="L68" s="1417">
        <v>2</v>
      </c>
      <c r="M68" s="1423">
        <v>250</v>
      </c>
      <c r="N68" s="1638"/>
      <c r="O68" s="983" t="s">
        <v>561</v>
      </c>
      <c r="P68" s="925"/>
    </row>
    <row r="69" spans="1:16" ht="15.75" customHeight="1" x14ac:dyDescent="0.25">
      <c r="A69" s="1654"/>
      <c r="B69" s="1417" t="s">
        <v>23</v>
      </c>
      <c r="C69" s="1417">
        <v>8</v>
      </c>
      <c r="D69" s="1323">
        <v>15280</v>
      </c>
      <c r="E69" s="1417" t="s">
        <v>392</v>
      </c>
      <c r="F69" s="1417"/>
      <c r="G69" s="1417"/>
      <c r="H69" s="1417"/>
      <c r="I69" s="966">
        <v>45839</v>
      </c>
      <c r="J69" s="966">
        <v>45689</v>
      </c>
      <c r="K69" s="1417">
        <v>0</v>
      </c>
      <c r="L69" s="1417">
        <v>2</v>
      </c>
      <c r="M69" s="1423">
        <v>250</v>
      </c>
      <c r="N69" s="1638" t="s">
        <v>743</v>
      </c>
      <c r="O69" s="983" t="s">
        <v>561</v>
      </c>
      <c r="P69" s="925"/>
    </row>
    <row r="70" spans="1:16" ht="15.75" x14ac:dyDescent="0.25">
      <c r="A70" s="1654"/>
      <c r="B70" s="1417" t="s">
        <v>24</v>
      </c>
      <c r="C70" s="1417">
        <v>9</v>
      </c>
      <c r="D70" s="1323">
        <v>15287</v>
      </c>
      <c r="E70" s="1417" t="s">
        <v>392</v>
      </c>
      <c r="F70" s="1417"/>
      <c r="G70" s="1417"/>
      <c r="H70" s="1417"/>
      <c r="I70" s="966">
        <v>45839</v>
      </c>
      <c r="J70" s="966">
        <v>45689</v>
      </c>
      <c r="K70" s="1417">
        <v>0</v>
      </c>
      <c r="L70" s="1417">
        <v>2</v>
      </c>
      <c r="M70" s="1423">
        <v>250</v>
      </c>
      <c r="N70" s="1638"/>
      <c r="O70" s="983" t="s">
        <v>561</v>
      </c>
      <c r="P70" s="925"/>
    </row>
    <row r="71" spans="1:16" ht="63" x14ac:dyDescent="0.25">
      <c r="A71" s="1654"/>
      <c r="B71" s="1417" t="s">
        <v>1249</v>
      </c>
      <c r="C71" s="1417"/>
      <c r="D71" s="1323">
        <v>15288</v>
      </c>
      <c r="E71" s="1417" t="s">
        <v>391</v>
      </c>
      <c r="F71" s="1417"/>
      <c r="G71" s="1417"/>
      <c r="H71" s="1417"/>
      <c r="I71" s="966">
        <v>45839</v>
      </c>
      <c r="J71" s="966">
        <v>45689</v>
      </c>
      <c r="K71" s="1417">
        <v>0</v>
      </c>
      <c r="L71" s="1417">
        <v>2</v>
      </c>
      <c r="M71" s="1423">
        <v>250</v>
      </c>
      <c r="N71" s="1417" t="s">
        <v>743</v>
      </c>
      <c r="O71" s="983" t="s">
        <v>561</v>
      </c>
      <c r="P71" s="925"/>
    </row>
    <row r="72" spans="1:16" ht="63" x14ac:dyDescent="0.25">
      <c r="A72" s="1654"/>
      <c r="B72" s="1417" t="s">
        <v>1248</v>
      </c>
      <c r="C72" s="1417"/>
      <c r="D72" s="1323">
        <v>15259</v>
      </c>
      <c r="E72" s="1417" t="s">
        <v>391</v>
      </c>
      <c r="F72" s="1417"/>
      <c r="G72" s="1417"/>
      <c r="H72" s="1417"/>
      <c r="I72" s="966">
        <v>45839</v>
      </c>
      <c r="J72" s="966">
        <v>45689</v>
      </c>
      <c r="K72" s="1417">
        <v>0</v>
      </c>
      <c r="L72" s="1417">
        <v>2</v>
      </c>
      <c r="M72" s="1423">
        <v>250</v>
      </c>
      <c r="N72" s="1417" t="s">
        <v>744</v>
      </c>
      <c r="O72" s="983" t="s">
        <v>561</v>
      </c>
      <c r="P72" s="925"/>
    </row>
    <row r="73" spans="1:16" ht="15.75" customHeight="1" x14ac:dyDescent="0.25">
      <c r="A73" s="1654"/>
      <c r="B73" s="1417" t="s">
        <v>27</v>
      </c>
      <c r="C73" s="1417">
        <v>10</v>
      </c>
      <c r="D73" s="1423">
        <v>15281</v>
      </c>
      <c r="E73" s="1417" t="s">
        <v>392</v>
      </c>
      <c r="F73" s="1417"/>
      <c r="G73" s="1417"/>
      <c r="H73" s="1417"/>
      <c r="I73" s="966">
        <v>45839</v>
      </c>
      <c r="J73" s="966">
        <v>45689</v>
      </c>
      <c r="K73" s="1417">
        <v>0</v>
      </c>
      <c r="L73" s="1417">
        <v>2</v>
      </c>
      <c r="M73" s="1423">
        <v>250</v>
      </c>
      <c r="N73" s="1638" t="s">
        <v>744</v>
      </c>
      <c r="O73" s="983" t="s">
        <v>561</v>
      </c>
      <c r="P73" s="925"/>
    </row>
    <row r="74" spans="1:16" ht="15.75" x14ac:dyDescent="0.25">
      <c r="A74" s="1654"/>
      <c r="B74" s="1417" t="s">
        <v>27</v>
      </c>
      <c r="C74" s="1417">
        <v>11</v>
      </c>
      <c r="D74" s="1423">
        <v>15195</v>
      </c>
      <c r="E74" s="1417" t="s">
        <v>392</v>
      </c>
      <c r="F74" s="1417"/>
      <c r="G74" s="1417"/>
      <c r="H74" s="1417"/>
      <c r="I74" s="966">
        <v>45839</v>
      </c>
      <c r="J74" s="966">
        <v>45689</v>
      </c>
      <c r="K74" s="1417">
        <v>0</v>
      </c>
      <c r="L74" s="1417">
        <v>2</v>
      </c>
      <c r="M74" s="1423">
        <v>250</v>
      </c>
      <c r="N74" s="1638"/>
      <c r="O74" s="983" t="s">
        <v>561</v>
      </c>
      <c r="P74" s="925"/>
    </row>
    <row r="75" spans="1:16" ht="63" x14ac:dyDescent="0.25">
      <c r="A75" s="1654"/>
      <c r="B75" s="1417" t="s">
        <v>558</v>
      </c>
      <c r="C75" s="1417">
        <v>12</v>
      </c>
      <c r="D75" s="1423">
        <v>15231</v>
      </c>
      <c r="E75" s="1417" t="s">
        <v>392</v>
      </c>
      <c r="F75" s="1417"/>
      <c r="G75" s="1417"/>
      <c r="H75" s="1417"/>
      <c r="I75" s="966">
        <v>45839</v>
      </c>
      <c r="J75" s="966">
        <v>45689</v>
      </c>
      <c r="K75" s="1417">
        <v>0</v>
      </c>
      <c r="L75" s="1417">
        <v>2</v>
      </c>
      <c r="M75" s="1423">
        <v>250</v>
      </c>
      <c r="N75" s="1417" t="s">
        <v>747</v>
      </c>
      <c r="O75" s="983" t="s">
        <v>561</v>
      </c>
      <c r="P75" s="925"/>
    </row>
    <row r="76" spans="1:16" ht="63" x14ac:dyDescent="0.25">
      <c r="A76" s="1654"/>
      <c r="B76" s="1417" t="s">
        <v>559</v>
      </c>
      <c r="C76" s="1417">
        <v>13</v>
      </c>
      <c r="D76" s="1423">
        <v>15240</v>
      </c>
      <c r="E76" s="1417" t="s">
        <v>392</v>
      </c>
      <c r="F76" s="1417"/>
      <c r="G76" s="1417"/>
      <c r="H76" s="1417"/>
      <c r="I76" s="966">
        <v>45839</v>
      </c>
      <c r="J76" s="966">
        <v>45689</v>
      </c>
      <c r="K76" s="1417">
        <v>0</v>
      </c>
      <c r="L76" s="1417">
        <v>2</v>
      </c>
      <c r="M76" s="1423">
        <v>250</v>
      </c>
      <c r="N76" s="1417" t="s">
        <v>750</v>
      </c>
      <c r="O76" s="983" t="s">
        <v>561</v>
      </c>
      <c r="P76" s="925"/>
    </row>
    <row r="77" spans="1:16" ht="63.75" thickBot="1" x14ac:dyDescent="0.3">
      <c r="A77" s="1655"/>
      <c r="B77" s="1418" t="s">
        <v>560</v>
      </c>
      <c r="C77" s="1418">
        <v>14</v>
      </c>
      <c r="D77" s="1424">
        <v>15232</v>
      </c>
      <c r="E77" s="1418" t="s">
        <v>392</v>
      </c>
      <c r="F77" s="1418"/>
      <c r="G77" s="1418"/>
      <c r="H77" s="1418"/>
      <c r="I77" s="994">
        <v>45839</v>
      </c>
      <c r="J77" s="994">
        <v>45689</v>
      </c>
      <c r="K77" s="1418">
        <v>0</v>
      </c>
      <c r="L77" s="1418">
        <v>2</v>
      </c>
      <c r="M77" s="1424">
        <v>250</v>
      </c>
      <c r="N77" s="1418" t="s">
        <v>749</v>
      </c>
      <c r="O77" s="996" t="s">
        <v>561</v>
      </c>
      <c r="P77" s="925"/>
    </row>
    <row r="78" spans="1:16" ht="15.75" customHeight="1" x14ac:dyDescent="0.25">
      <c r="A78" s="1527" t="s">
        <v>1010</v>
      </c>
      <c r="B78" s="1408" t="s">
        <v>39</v>
      </c>
      <c r="C78" s="1408">
        <v>1</v>
      </c>
      <c r="D78" s="1408" t="s">
        <v>143</v>
      </c>
      <c r="E78" s="1408" t="s">
        <v>392</v>
      </c>
      <c r="F78" s="1408"/>
      <c r="G78" s="1408"/>
      <c r="H78" s="1408"/>
      <c r="I78" s="593">
        <v>45839</v>
      </c>
      <c r="J78" s="593">
        <v>45689</v>
      </c>
      <c r="K78" s="1408">
        <v>0</v>
      </c>
      <c r="L78" s="1408">
        <v>5</v>
      </c>
      <c r="M78" s="1412">
        <v>1000</v>
      </c>
      <c r="N78" s="1554" t="s">
        <v>751</v>
      </c>
      <c r="O78" s="621" t="s">
        <v>374</v>
      </c>
      <c r="P78" s="925"/>
    </row>
    <row r="79" spans="1:16" ht="15.75" x14ac:dyDescent="0.25">
      <c r="A79" s="1528"/>
      <c r="B79" s="1403" t="s">
        <v>40</v>
      </c>
      <c r="C79" s="1403">
        <v>2</v>
      </c>
      <c r="D79" s="1403" t="s">
        <v>144</v>
      </c>
      <c r="E79" s="1403" t="s">
        <v>392</v>
      </c>
      <c r="F79" s="1403"/>
      <c r="G79" s="1403"/>
      <c r="H79" s="1403"/>
      <c r="I79" s="595">
        <v>45839</v>
      </c>
      <c r="J79" s="595">
        <v>45689</v>
      </c>
      <c r="K79" s="1403">
        <v>0</v>
      </c>
      <c r="L79" s="1403">
        <v>5</v>
      </c>
      <c r="M79" s="1406">
        <v>1000</v>
      </c>
      <c r="N79" s="1545"/>
      <c r="O79" s="622" t="s">
        <v>374</v>
      </c>
      <c r="P79" s="925"/>
    </row>
    <row r="80" spans="1:16" ht="15.75" x14ac:dyDescent="0.25">
      <c r="A80" s="1528"/>
      <c r="B80" s="1403" t="s">
        <v>41</v>
      </c>
      <c r="C80" s="1403">
        <v>3</v>
      </c>
      <c r="D80" s="1403" t="s">
        <v>145</v>
      </c>
      <c r="E80" s="1403" t="s">
        <v>392</v>
      </c>
      <c r="F80" s="1403"/>
      <c r="G80" s="1403"/>
      <c r="H80" s="1403"/>
      <c r="I80" s="595">
        <v>45839</v>
      </c>
      <c r="J80" s="595">
        <v>45689</v>
      </c>
      <c r="K80" s="1403">
        <v>0</v>
      </c>
      <c r="L80" s="1403">
        <v>5</v>
      </c>
      <c r="M80" s="1406">
        <v>1000</v>
      </c>
      <c r="N80" s="1545"/>
      <c r="O80" s="622" t="s">
        <v>374</v>
      </c>
      <c r="P80" s="925"/>
    </row>
    <row r="81" spans="1:16" ht="15.75" x14ac:dyDescent="0.25">
      <c r="A81" s="1528"/>
      <c r="B81" s="1403" t="s">
        <v>42</v>
      </c>
      <c r="C81" s="1403">
        <v>4</v>
      </c>
      <c r="D81" s="1403" t="s">
        <v>146</v>
      </c>
      <c r="E81" s="1403" t="s">
        <v>392</v>
      </c>
      <c r="F81" s="1403"/>
      <c r="G81" s="1403"/>
      <c r="H81" s="1403"/>
      <c r="I81" s="595">
        <v>45839</v>
      </c>
      <c r="J81" s="595">
        <v>45689</v>
      </c>
      <c r="K81" s="1403">
        <v>0</v>
      </c>
      <c r="L81" s="1403">
        <v>5</v>
      </c>
      <c r="M81" s="1406">
        <v>1000</v>
      </c>
      <c r="N81" s="1545"/>
      <c r="O81" s="622" t="s">
        <v>374</v>
      </c>
      <c r="P81" s="925"/>
    </row>
    <row r="82" spans="1:16" ht="15.75" customHeight="1" x14ac:dyDescent="0.25">
      <c r="A82" s="1528"/>
      <c r="B82" s="1403" t="s">
        <v>43</v>
      </c>
      <c r="C82" s="1403">
        <v>1</v>
      </c>
      <c r="D82" s="1403" t="s">
        <v>147</v>
      </c>
      <c r="E82" s="1403" t="s">
        <v>392</v>
      </c>
      <c r="F82" s="1403"/>
      <c r="G82" s="1403"/>
      <c r="H82" s="1403"/>
      <c r="I82" s="595">
        <v>45839</v>
      </c>
      <c r="J82" s="595">
        <v>45689</v>
      </c>
      <c r="K82" s="1403">
        <v>0</v>
      </c>
      <c r="L82" s="1403">
        <v>5</v>
      </c>
      <c r="M82" s="1406">
        <v>1000</v>
      </c>
      <c r="N82" s="1545" t="s">
        <v>752</v>
      </c>
      <c r="O82" s="622" t="s">
        <v>374</v>
      </c>
      <c r="P82" s="925"/>
    </row>
    <row r="83" spans="1:16" ht="15.75" x14ac:dyDescent="0.25">
      <c r="A83" s="1528"/>
      <c r="B83" s="1403" t="s">
        <v>44</v>
      </c>
      <c r="C83" s="1403">
        <v>2</v>
      </c>
      <c r="D83" s="1403" t="s">
        <v>148</v>
      </c>
      <c r="E83" s="1403" t="s">
        <v>392</v>
      </c>
      <c r="F83" s="1403"/>
      <c r="G83" s="1403"/>
      <c r="H83" s="1403"/>
      <c r="I83" s="595">
        <v>45839</v>
      </c>
      <c r="J83" s="595">
        <v>45689</v>
      </c>
      <c r="K83" s="1403">
        <v>0</v>
      </c>
      <c r="L83" s="1403">
        <v>5</v>
      </c>
      <c r="M83" s="1406">
        <v>1000</v>
      </c>
      <c r="N83" s="1545"/>
      <c r="O83" s="622" t="s">
        <v>374</v>
      </c>
      <c r="P83" s="925"/>
    </row>
    <row r="84" spans="1:16" ht="15.75" x14ac:dyDescent="0.25">
      <c r="A84" s="1528"/>
      <c r="B84" s="1403" t="s">
        <v>45</v>
      </c>
      <c r="C84" s="1403">
        <v>3</v>
      </c>
      <c r="D84" s="1403" t="s">
        <v>149</v>
      </c>
      <c r="E84" s="1403" t="s">
        <v>392</v>
      </c>
      <c r="F84" s="1403"/>
      <c r="G84" s="1403"/>
      <c r="H84" s="1403"/>
      <c r="I84" s="595">
        <v>45839</v>
      </c>
      <c r="J84" s="595">
        <v>45689</v>
      </c>
      <c r="K84" s="1403">
        <v>0</v>
      </c>
      <c r="L84" s="1403">
        <v>5</v>
      </c>
      <c r="M84" s="1406">
        <v>1000</v>
      </c>
      <c r="N84" s="1545"/>
      <c r="O84" s="622" t="s">
        <v>374</v>
      </c>
      <c r="P84" s="925"/>
    </row>
    <row r="85" spans="1:16" ht="15.75" x14ac:dyDescent="0.25">
      <c r="A85" s="1528"/>
      <c r="B85" s="1403" t="s">
        <v>46</v>
      </c>
      <c r="C85" s="1403">
        <v>4</v>
      </c>
      <c r="D85" s="1403" t="s">
        <v>150</v>
      </c>
      <c r="E85" s="1403" t="s">
        <v>392</v>
      </c>
      <c r="F85" s="1403"/>
      <c r="G85" s="1403"/>
      <c r="H85" s="1403"/>
      <c r="I85" s="595">
        <v>45839</v>
      </c>
      <c r="J85" s="595">
        <v>45689</v>
      </c>
      <c r="K85" s="1403">
        <v>0</v>
      </c>
      <c r="L85" s="1403">
        <v>5</v>
      </c>
      <c r="M85" s="1406">
        <v>1000</v>
      </c>
      <c r="N85" s="1545"/>
      <c r="O85" s="622" t="s">
        <v>374</v>
      </c>
      <c r="P85" s="925"/>
    </row>
    <row r="86" spans="1:16" ht="15.75" x14ac:dyDescent="0.25">
      <c r="A86" s="1528"/>
      <c r="B86" s="1403" t="s">
        <v>95</v>
      </c>
      <c r="C86" s="1403">
        <v>5</v>
      </c>
      <c r="D86" s="1403" t="s">
        <v>151</v>
      </c>
      <c r="E86" s="1403" t="s">
        <v>392</v>
      </c>
      <c r="F86" s="1403"/>
      <c r="G86" s="1403"/>
      <c r="H86" s="1403"/>
      <c r="I86" s="595">
        <v>45839</v>
      </c>
      <c r="J86" s="595">
        <v>45689</v>
      </c>
      <c r="K86" s="1403">
        <v>0</v>
      </c>
      <c r="L86" s="1403">
        <v>5</v>
      </c>
      <c r="M86" s="1406">
        <v>1000</v>
      </c>
      <c r="N86" s="1545"/>
      <c r="O86" s="622" t="s">
        <v>374</v>
      </c>
      <c r="P86" s="925"/>
    </row>
    <row r="87" spans="1:16" ht="15.75" customHeight="1" x14ac:dyDescent="0.25">
      <c r="A87" s="1528"/>
      <c r="B87" s="1403" t="s">
        <v>47</v>
      </c>
      <c r="C87" s="1403">
        <v>1</v>
      </c>
      <c r="D87" s="1403" t="s">
        <v>152</v>
      </c>
      <c r="E87" s="1403" t="s">
        <v>392</v>
      </c>
      <c r="F87" s="1403"/>
      <c r="G87" s="1403"/>
      <c r="H87" s="1403"/>
      <c r="I87" s="595">
        <v>45839</v>
      </c>
      <c r="J87" s="595">
        <v>45689</v>
      </c>
      <c r="K87" s="1403">
        <v>0</v>
      </c>
      <c r="L87" s="1403">
        <v>5</v>
      </c>
      <c r="M87" s="1406">
        <v>1000</v>
      </c>
      <c r="N87" s="1545" t="s">
        <v>753</v>
      </c>
      <c r="O87" s="622" t="s">
        <v>374</v>
      </c>
      <c r="P87" s="925"/>
    </row>
    <row r="88" spans="1:16" ht="15.75" x14ac:dyDescent="0.25">
      <c r="A88" s="1528"/>
      <c r="B88" s="1403" t="s">
        <v>48</v>
      </c>
      <c r="C88" s="1403">
        <v>2</v>
      </c>
      <c r="D88" s="1403" t="s">
        <v>153</v>
      </c>
      <c r="E88" s="1403" t="s">
        <v>392</v>
      </c>
      <c r="F88" s="1403"/>
      <c r="G88" s="1403"/>
      <c r="H88" s="1403"/>
      <c r="I88" s="595">
        <v>45839</v>
      </c>
      <c r="J88" s="595">
        <v>45689</v>
      </c>
      <c r="K88" s="1403">
        <v>0</v>
      </c>
      <c r="L88" s="1403">
        <v>5</v>
      </c>
      <c r="M88" s="1406">
        <v>1000</v>
      </c>
      <c r="N88" s="1545"/>
      <c r="O88" s="622" t="s">
        <v>374</v>
      </c>
      <c r="P88" s="925"/>
    </row>
    <row r="89" spans="1:16" ht="36" customHeight="1" x14ac:dyDescent="0.25">
      <c r="A89" s="1528"/>
      <c r="B89" s="1403" t="s">
        <v>49</v>
      </c>
      <c r="C89" s="1403">
        <v>3</v>
      </c>
      <c r="D89" s="1403" t="s">
        <v>154</v>
      </c>
      <c r="E89" s="1403" t="s">
        <v>392</v>
      </c>
      <c r="F89" s="1403"/>
      <c r="G89" s="1403"/>
      <c r="H89" s="1403"/>
      <c r="I89" s="595">
        <v>45839</v>
      </c>
      <c r="J89" s="595">
        <v>45689</v>
      </c>
      <c r="K89" s="1403">
        <v>0</v>
      </c>
      <c r="L89" s="1403">
        <v>5</v>
      </c>
      <c r="M89" s="1406">
        <v>1000</v>
      </c>
      <c r="N89" s="1545"/>
      <c r="O89" s="622" t="s">
        <v>374</v>
      </c>
      <c r="P89" s="925"/>
    </row>
    <row r="90" spans="1:16" ht="15.75" customHeight="1" x14ac:dyDescent="0.25">
      <c r="A90" s="1528"/>
      <c r="B90" s="1403" t="s">
        <v>50</v>
      </c>
      <c r="C90" s="1403">
        <v>1</v>
      </c>
      <c r="D90" s="1403" t="s">
        <v>155</v>
      </c>
      <c r="E90" s="1403" t="s">
        <v>392</v>
      </c>
      <c r="F90" s="1403"/>
      <c r="G90" s="1403"/>
      <c r="H90" s="1403"/>
      <c r="I90" s="595">
        <v>45839</v>
      </c>
      <c r="J90" s="595">
        <v>45689</v>
      </c>
      <c r="K90" s="1403">
        <v>0</v>
      </c>
      <c r="L90" s="1403">
        <v>5</v>
      </c>
      <c r="M90" s="1406">
        <v>1000</v>
      </c>
      <c r="N90" s="1545" t="s">
        <v>754</v>
      </c>
      <c r="O90" s="622" t="s">
        <v>374</v>
      </c>
      <c r="P90" s="925"/>
    </row>
    <row r="91" spans="1:16" ht="15.75" x14ac:dyDescent="0.25">
      <c r="A91" s="1528"/>
      <c r="B91" s="1403" t="s">
        <v>51</v>
      </c>
      <c r="C91" s="1403">
        <v>2</v>
      </c>
      <c r="D91" s="1403" t="s">
        <v>156</v>
      </c>
      <c r="E91" s="1403" t="s">
        <v>392</v>
      </c>
      <c r="F91" s="1403"/>
      <c r="G91" s="1403"/>
      <c r="H91" s="1403"/>
      <c r="I91" s="595">
        <v>45839</v>
      </c>
      <c r="J91" s="595">
        <v>45689</v>
      </c>
      <c r="K91" s="1403">
        <v>0</v>
      </c>
      <c r="L91" s="1403">
        <v>5</v>
      </c>
      <c r="M91" s="1406">
        <v>1000</v>
      </c>
      <c r="N91" s="1545"/>
      <c r="O91" s="622" t="s">
        <v>374</v>
      </c>
      <c r="P91" s="925"/>
    </row>
    <row r="92" spans="1:16" ht="15.75" x14ac:dyDescent="0.25">
      <c r="A92" s="1528"/>
      <c r="B92" s="1403" t="s">
        <v>51</v>
      </c>
      <c r="C92" s="1403">
        <v>3</v>
      </c>
      <c r="D92" s="1403">
        <v>708514</v>
      </c>
      <c r="E92" s="1403" t="s">
        <v>392</v>
      </c>
      <c r="F92" s="1403"/>
      <c r="G92" s="1403"/>
      <c r="H92" s="1403"/>
      <c r="I92" s="595">
        <v>45839</v>
      </c>
      <c r="J92" s="595">
        <v>45689</v>
      </c>
      <c r="K92" s="1403">
        <v>0</v>
      </c>
      <c r="L92" s="1403">
        <v>5</v>
      </c>
      <c r="M92" s="1406">
        <v>630</v>
      </c>
      <c r="N92" s="1545"/>
      <c r="O92" s="622" t="s">
        <v>375</v>
      </c>
      <c r="P92" s="925"/>
    </row>
    <row r="93" spans="1:16" ht="15.75" x14ac:dyDescent="0.25">
      <c r="A93" s="1528"/>
      <c r="B93" s="1403" t="s">
        <v>52</v>
      </c>
      <c r="C93" s="1403">
        <v>4</v>
      </c>
      <c r="D93" s="1403" t="s">
        <v>157</v>
      </c>
      <c r="E93" s="1403" t="s">
        <v>391</v>
      </c>
      <c r="F93" s="1403"/>
      <c r="G93" s="1403"/>
      <c r="H93" s="1403"/>
      <c r="I93" s="595">
        <v>45839</v>
      </c>
      <c r="J93" s="595">
        <v>45689</v>
      </c>
      <c r="K93" s="1403">
        <v>0</v>
      </c>
      <c r="L93" s="1403">
        <v>5</v>
      </c>
      <c r="M93" s="1406">
        <v>1000</v>
      </c>
      <c r="N93" s="1545"/>
      <c r="O93" s="622" t="s">
        <v>374</v>
      </c>
      <c r="P93" s="925"/>
    </row>
    <row r="94" spans="1:16" ht="15.75" x14ac:dyDescent="0.25">
      <c r="A94" s="1528"/>
      <c r="B94" s="1403" t="s">
        <v>53</v>
      </c>
      <c r="C94" s="1403">
        <v>5</v>
      </c>
      <c r="D94" s="1403" t="s">
        <v>158</v>
      </c>
      <c r="E94" s="1403" t="s">
        <v>392</v>
      </c>
      <c r="F94" s="1403"/>
      <c r="G94" s="1403"/>
      <c r="H94" s="1403"/>
      <c r="I94" s="595">
        <v>45839</v>
      </c>
      <c r="J94" s="595">
        <v>45689</v>
      </c>
      <c r="K94" s="1403">
        <v>0</v>
      </c>
      <c r="L94" s="1403">
        <v>5</v>
      </c>
      <c r="M94" s="1406">
        <v>1000</v>
      </c>
      <c r="N94" s="1545"/>
      <c r="O94" s="622" t="s">
        <v>374</v>
      </c>
      <c r="P94" s="925"/>
    </row>
    <row r="95" spans="1:16" ht="15.75" x14ac:dyDescent="0.25">
      <c r="A95" s="1528"/>
      <c r="B95" s="1403" t="s">
        <v>53</v>
      </c>
      <c r="C95" s="1403">
        <v>6</v>
      </c>
      <c r="D95" s="1403">
        <v>708513</v>
      </c>
      <c r="E95" s="1403" t="s">
        <v>392</v>
      </c>
      <c r="F95" s="1403"/>
      <c r="G95" s="1403"/>
      <c r="H95" s="1403"/>
      <c r="I95" s="595">
        <v>45839</v>
      </c>
      <c r="J95" s="595">
        <v>45689</v>
      </c>
      <c r="K95" s="1403">
        <v>0</v>
      </c>
      <c r="L95" s="1403">
        <v>5</v>
      </c>
      <c r="M95" s="1406">
        <v>630</v>
      </c>
      <c r="N95" s="1545"/>
      <c r="O95" s="622" t="s">
        <v>375</v>
      </c>
      <c r="P95" s="925"/>
    </row>
    <row r="96" spans="1:16" ht="15.75" x14ac:dyDescent="0.25">
      <c r="A96" s="1528"/>
      <c r="B96" s="1403" t="s">
        <v>54</v>
      </c>
      <c r="C96" s="1403">
        <v>7</v>
      </c>
      <c r="D96" s="1403" t="s">
        <v>159</v>
      </c>
      <c r="E96" s="1403" t="s">
        <v>392</v>
      </c>
      <c r="F96" s="1403"/>
      <c r="G96" s="1403"/>
      <c r="H96" s="1403"/>
      <c r="I96" s="595">
        <v>45839</v>
      </c>
      <c r="J96" s="595">
        <v>45689</v>
      </c>
      <c r="K96" s="1403">
        <v>0</v>
      </c>
      <c r="L96" s="1403">
        <v>5</v>
      </c>
      <c r="M96" s="1406">
        <v>1000</v>
      </c>
      <c r="N96" s="1545"/>
      <c r="O96" s="622" t="s">
        <v>374</v>
      </c>
      <c r="P96" s="925"/>
    </row>
    <row r="97" spans="1:16" ht="15.75" customHeight="1" x14ac:dyDescent="0.25">
      <c r="A97" s="1528"/>
      <c r="B97" s="1403" t="s">
        <v>55</v>
      </c>
      <c r="C97" s="1403">
        <v>1</v>
      </c>
      <c r="D97" s="1403" t="s">
        <v>160</v>
      </c>
      <c r="E97" s="1403" t="s">
        <v>392</v>
      </c>
      <c r="F97" s="1403"/>
      <c r="G97" s="1403"/>
      <c r="H97" s="1403"/>
      <c r="I97" s="595">
        <v>45839</v>
      </c>
      <c r="J97" s="595">
        <v>45689</v>
      </c>
      <c r="K97" s="1403">
        <v>0</v>
      </c>
      <c r="L97" s="1403">
        <v>5</v>
      </c>
      <c r="M97" s="1406">
        <v>1000</v>
      </c>
      <c r="N97" s="1545" t="s">
        <v>721</v>
      </c>
      <c r="O97" s="622" t="s">
        <v>374</v>
      </c>
      <c r="P97" s="925"/>
    </row>
    <row r="98" spans="1:16" ht="15.75" x14ac:dyDescent="0.25">
      <c r="A98" s="1528"/>
      <c r="B98" s="1403" t="s">
        <v>56</v>
      </c>
      <c r="C98" s="1403">
        <v>2</v>
      </c>
      <c r="D98" s="1403" t="s">
        <v>161</v>
      </c>
      <c r="E98" s="1403" t="s">
        <v>392</v>
      </c>
      <c r="F98" s="1403"/>
      <c r="G98" s="1403"/>
      <c r="H98" s="1403"/>
      <c r="I98" s="595">
        <v>45839</v>
      </c>
      <c r="J98" s="595">
        <v>45689</v>
      </c>
      <c r="K98" s="1403">
        <v>0</v>
      </c>
      <c r="L98" s="1403">
        <v>5</v>
      </c>
      <c r="M98" s="1406">
        <v>1000</v>
      </c>
      <c r="N98" s="1545"/>
      <c r="O98" s="622" t="s">
        <v>374</v>
      </c>
      <c r="P98" s="925"/>
    </row>
    <row r="99" spans="1:16" ht="33.75" customHeight="1" x14ac:dyDescent="0.25">
      <c r="A99" s="1528"/>
      <c r="B99" s="1403" t="s">
        <v>57</v>
      </c>
      <c r="C99" s="1403">
        <v>3</v>
      </c>
      <c r="D99" s="1403" t="s">
        <v>162</v>
      </c>
      <c r="E99" s="1403" t="s">
        <v>392</v>
      </c>
      <c r="F99" s="1403"/>
      <c r="G99" s="1403"/>
      <c r="H99" s="1403"/>
      <c r="I99" s="595">
        <v>45839</v>
      </c>
      <c r="J99" s="595">
        <v>45689</v>
      </c>
      <c r="K99" s="1403">
        <v>0</v>
      </c>
      <c r="L99" s="1403">
        <v>5</v>
      </c>
      <c r="M99" s="1406">
        <v>1000</v>
      </c>
      <c r="N99" s="1545"/>
      <c r="O99" s="622" t="s">
        <v>374</v>
      </c>
      <c r="P99" s="925"/>
    </row>
    <row r="100" spans="1:16" ht="15.75" customHeight="1" x14ac:dyDescent="0.25">
      <c r="A100" s="1528"/>
      <c r="B100" s="1403" t="s">
        <v>58</v>
      </c>
      <c r="C100" s="1403">
        <v>1</v>
      </c>
      <c r="D100" s="1403" t="s">
        <v>163</v>
      </c>
      <c r="E100" s="1403" t="s">
        <v>392</v>
      </c>
      <c r="F100" s="1403"/>
      <c r="G100" s="1403"/>
      <c r="H100" s="1403"/>
      <c r="I100" s="595">
        <v>45839</v>
      </c>
      <c r="J100" s="595">
        <v>45689</v>
      </c>
      <c r="K100" s="1403">
        <v>0</v>
      </c>
      <c r="L100" s="1403">
        <v>5</v>
      </c>
      <c r="M100" s="1406">
        <v>1000</v>
      </c>
      <c r="N100" s="1545" t="s">
        <v>722</v>
      </c>
      <c r="O100" s="622" t="s">
        <v>374</v>
      </c>
      <c r="P100" s="925"/>
    </row>
    <row r="101" spans="1:16" ht="15.75" x14ac:dyDescent="0.25">
      <c r="A101" s="1528"/>
      <c r="B101" s="1403" t="s">
        <v>59</v>
      </c>
      <c r="C101" s="1403">
        <v>2</v>
      </c>
      <c r="D101" s="1403" t="s">
        <v>164</v>
      </c>
      <c r="E101" s="1403" t="s">
        <v>392</v>
      </c>
      <c r="F101" s="1403"/>
      <c r="G101" s="1403"/>
      <c r="H101" s="1403"/>
      <c r="I101" s="595">
        <v>45839</v>
      </c>
      <c r="J101" s="595">
        <v>45689</v>
      </c>
      <c r="K101" s="1403">
        <v>0</v>
      </c>
      <c r="L101" s="1403">
        <v>5</v>
      </c>
      <c r="M101" s="1406">
        <v>1000</v>
      </c>
      <c r="N101" s="1545"/>
      <c r="O101" s="622" t="s">
        <v>374</v>
      </c>
      <c r="P101" s="925"/>
    </row>
    <row r="102" spans="1:16" ht="15.75" x14ac:dyDescent="0.25">
      <c r="A102" s="1528"/>
      <c r="B102" s="1403" t="s">
        <v>60</v>
      </c>
      <c r="C102" s="1403">
        <v>3</v>
      </c>
      <c r="D102" s="1403" t="s">
        <v>165</v>
      </c>
      <c r="E102" s="1403" t="s">
        <v>392</v>
      </c>
      <c r="F102" s="1403"/>
      <c r="G102" s="1403"/>
      <c r="H102" s="1403"/>
      <c r="I102" s="595">
        <v>45839</v>
      </c>
      <c r="J102" s="595">
        <v>45689</v>
      </c>
      <c r="K102" s="1403">
        <v>0</v>
      </c>
      <c r="L102" s="1403">
        <v>5</v>
      </c>
      <c r="M102" s="1406">
        <v>1000</v>
      </c>
      <c r="N102" s="1545"/>
      <c r="O102" s="622" t="s">
        <v>374</v>
      </c>
      <c r="P102" s="925"/>
    </row>
    <row r="103" spans="1:16" ht="15.75" x14ac:dyDescent="0.25">
      <c r="A103" s="1528"/>
      <c r="B103" s="1403" t="s">
        <v>61</v>
      </c>
      <c r="C103" s="1403">
        <v>4</v>
      </c>
      <c r="D103" s="1403" t="s">
        <v>166</v>
      </c>
      <c r="E103" s="1403" t="s">
        <v>392</v>
      </c>
      <c r="F103" s="1403"/>
      <c r="G103" s="1403"/>
      <c r="H103" s="1403"/>
      <c r="I103" s="595">
        <v>45839</v>
      </c>
      <c r="J103" s="595">
        <v>45689</v>
      </c>
      <c r="K103" s="1403">
        <v>0</v>
      </c>
      <c r="L103" s="1403">
        <v>5</v>
      </c>
      <c r="M103" s="1406">
        <v>1000</v>
      </c>
      <c r="N103" s="1545"/>
      <c r="O103" s="622" t="s">
        <v>374</v>
      </c>
      <c r="P103" s="925"/>
    </row>
    <row r="104" spans="1:16" ht="15.75" customHeight="1" x14ac:dyDescent="0.25">
      <c r="A104" s="1528"/>
      <c r="B104" s="1403" t="s">
        <v>10</v>
      </c>
      <c r="C104" s="1403">
        <v>1</v>
      </c>
      <c r="D104" s="1403" t="s">
        <v>167</v>
      </c>
      <c r="E104" s="1403" t="s">
        <v>392</v>
      </c>
      <c r="F104" s="1403"/>
      <c r="G104" s="1403"/>
      <c r="H104" s="1403"/>
      <c r="I104" s="595">
        <v>45839</v>
      </c>
      <c r="J104" s="595">
        <v>45689</v>
      </c>
      <c r="K104" s="1403">
        <v>0</v>
      </c>
      <c r="L104" s="1403">
        <v>5</v>
      </c>
      <c r="M104" s="1406">
        <v>1000</v>
      </c>
      <c r="N104" s="1545" t="s">
        <v>723</v>
      </c>
      <c r="O104" s="622" t="s">
        <v>374</v>
      </c>
      <c r="P104" s="925"/>
    </row>
    <row r="105" spans="1:16" ht="15.75" x14ac:dyDescent="0.25">
      <c r="A105" s="1528"/>
      <c r="B105" s="1403" t="s">
        <v>11</v>
      </c>
      <c r="C105" s="1403">
        <v>2</v>
      </c>
      <c r="D105" s="1403" t="s">
        <v>168</v>
      </c>
      <c r="E105" s="1403" t="s">
        <v>392</v>
      </c>
      <c r="F105" s="1403"/>
      <c r="G105" s="1403"/>
      <c r="H105" s="1403"/>
      <c r="I105" s="595">
        <v>45839</v>
      </c>
      <c r="J105" s="595">
        <v>45689</v>
      </c>
      <c r="K105" s="1403">
        <v>0</v>
      </c>
      <c r="L105" s="1403">
        <v>5</v>
      </c>
      <c r="M105" s="1406">
        <v>1000</v>
      </c>
      <c r="N105" s="1545"/>
      <c r="O105" s="622" t="s">
        <v>374</v>
      </c>
      <c r="P105" s="925"/>
    </row>
    <row r="106" spans="1:16" ht="15.75" x14ac:dyDescent="0.25">
      <c r="A106" s="1528"/>
      <c r="B106" s="1403" t="s">
        <v>12</v>
      </c>
      <c r="C106" s="1403">
        <v>3</v>
      </c>
      <c r="D106" s="1403" t="s">
        <v>169</v>
      </c>
      <c r="E106" s="1403" t="s">
        <v>392</v>
      </c>
      <c r="F106" s="1403"/>
      <c r="G106" s="1403"/>
      <c r="H106" s="1403"/>
      <c r="I106" s="595">
        <v>45839</v>
      </c>
      <c r="J106" s="595">
        <v>45689</v>
      </c>
      <c r="K106" s="1403">
        <v>0</v>
      </c>
      <c r="L106" s="1403">
        <v>5</v>
      </c>
      <c r="M106" s="1406">
        <v>1000</v>
      </c>
      <c r="N106" s="1545"/>
      <c r="O106" s="622" t="s">
        <v>374</v>
      </c>
      <c r="P106" s="925"/>
    </row>
    <row r="107" spans="1:16" ht="15.75" x14ac:dyDescent="0.25">
      <c r="A107" s="1528"/>
      <c r="B107" s="1403" t="s">
        <v>13</v>
      </c>
      <c r="C107" s="1403">
        <v>4</v>
      </c>
      <c r="D107" s="1403" t="s">
        <v>170</v>
      </c>
      <c r="E107" s="1403" t="s">
        <v>392</v>
      </c>
      <c r="F107" s="1403"/>
      <c r="G107" s="1403"/>
      <c r="H107" s="1403"/>
      <c r="I107" s="595">
        <v>45839</v>
      </c>
      <c r="J107" s="595">
        <v>45689</v>
      </c>
      <c r="K107" s="1403">
        <v>0</v>
      </c>
      <c r="L107" s="1403">
        <v>5</v>
      </c>
      <c r="M107" s="1406">
        <v>1000</v>
      </c>
      <c r="N107" s="1545"/>
      <c r="O107" s="622" t="s">
        <v>374</v>
      </c>
      <c r="P107" s="925"/>
    </row>
    <row r="108" spans="1:16" ht="15.75" customHeight="1" x14ac:dyDescent="0.25">
      <c r="A108" s="1528"/>
      <c r="B108" s="1403" t="s">
        <v>14</v>
      </c>
      <c r="C108" s="1403">
        <v>1</v>
      </c>
      <c r="D108" s="1403" t="s">
        <v>171</v>
      </c>
      <c r="E108" s="1403" t="s">
        <v>392</v>
      </c>
      <c r="F108" s="1403"/>
      <c r="G108" s="1403"/>
      <c r="H108" s="1403"/>
      <c r="I108" s="595">
        <v>45839</v>
      </c>
      <c r="J108" s="595">
        <v>45689</v>
      </c>
      <c r="K108" s="1403">
        <v>0</v>
      </c>
      <c r="L108" s="1403">
        <v>5</v>
      </c>
      <c r="M108" s="1406">
        <v>1000</v>
      </c>
      <c r="N108" s="1545" t="s">
        <v>724</v>
      </c>
      <c r="O108" s="622" t="s">
        <v>374</v>
      </c>
      <c r="P108" s="925"/>
    </row>
    <row r="109" spans="1:16" ht="15.75" x14ac:dyDescent="0.25">
      <c r="A109" s="1528"/>
      <c r="B109" s="1403" t="s">
        <v>15</v>
      </c>
      <c r="C109" s="1403">
        <v>2</v>
      </c>
      <c r="D109" s="1403" t="s">
        <v>172</v>
      </c>
      <c r="E109" s="1403" t="s">
        <v>392</v>
      </c>
      <c r="F109" s="1403"/>
      <c r="G109" s="1403"/>
      <c r="H109" s="1403"/>
      <c r="I109" s="595">
        <v>45839</v>
      </c>
      <c r="J109" s="595">
        <v>45689</v>
      </c>
      <c r="K109" s="1403">
        <v>0</v>
      </c>
      <c r="L109" s="1403">
        <v>5</v>
      </c>
      <c r="M109" s="1406">
        <v>1000</v>
      </c>
      <c r="N109" s="1545"/>
      <c r="O109" s="622" t="s">
        <v>374</v>
      </c>
      <c r="P109" s="925"/>
    </row>
    <row r="110" spans="1:16" ht="15.75" x14ac:dyDescent="0.25">
      <c r="A110" s="1528"/>
      <c r="B110" s="1403" t="s">
        <v>16</v>
      </c>
      <c r="C110" s="1403">
        <v>3</v>
      </c>
      <c r="D110" s="1403" t="s">
        <v>173</v>
      </c>
      <c r="E110" s="1403" t="s">
        <v>392</v>
      </c>
      <c r="F110" s="1403"/>
      <c r="G110" s="1403"/>
      <c r="H110" s="1403"/>
      <c r="I110" s="595">
        <v>45839</v>
      </c>
      <c r="J110" s="595">
        <v>45689</v>
      </c>
      <c r="K110" s="1403">
        <v>0</v>
      </c>
      <c r="L110" s="1403">
        <v>5</v>
      </c>
      <c r="M110" s="1406">
        <v>1000</v>
      </c>
      <c r="N110" s="1545"/>
      <c r="O110" s="622" t="s">
        <v>374</v>
      </c>
      <c r="P110" s="925"/>
    </row>
    <row r="111" spans="1:16" ht="15.75" x14ac:dyDescent="0.25">
      <c r="A111" s="1528"/>
      <c r="B111" s="1403" t="s">
        <v>17</v>
      </c>
      <c r="C111" s="1403">
        <v>4</v>
      </c>
      <c r="D111" s="1403" t="s">
        <v>174</v>
      </c>
      <c r="E111" s="1403" t="s">
        <v>392</v>
      </c>
      <c r="F111" s="1403"/>
      <c r="G111" s="1403"/>
      <c r="H111" s="1403"/>
      <c r="I111" s="595">
        <v>45839</v>
      </c>
      <c r="J111" s="595">
        <v>45689</v>
      </c>
      <c r="K111" s="1403">
        <v>0</v>
      </c>
      <c r="L111" s="1403">
        <v>5</v>
      </c>
      <c r="M111" s="1406">
        <v>1000</v>
      </c>
      <c r="N111" s="1545"/>
      <c r="O111" s="622" t="s">
        <v>374</v>
      </c>
      <c r="P111" s="925"/>
    </row>
    <row r="112" spans="1:16" ht="15.75" x14ac:dyDescent="0.25">
      <c r="A112" s="1528"/>
      <c r="B112" s="1403" t="s">
        <v>62</v>
      </c>
      <c r="C112" s="1403">
        <v>5</v>
      </c>
      <c r="D112" s="1403" t="s">
        <v>175</v>
      </c>
      <c r="E112" s="1403" t="s">
        <v>392</v>
      </c>
      <c r="F112" s="1403"/>
      <c r="G112" s="1403"/>
      <c r="H112" s="1403"/>
      <c r="I112" s="595">
        <v>45839</v>
      </c>
      <c r="J112" s="595">
        <v>45689</v>
      </c>
      <c r="K112" s="1403">
        <v>0</v>
      </c>
      <c r="L112" s="1403">
        <v>5</v>
      </c>
      <c r="M112" s="1406">
        <v>1000</v>
      </c>
      <c r="N112" s="1545"/>
      <c r="O112" s="622" t="s">
        <v>374</v>
      </c>
      <c r="P112" s="925"/>
    </row>
    <row r="113" spans="1:16" ht="15.75" customHeight="1" x14ac:dyDescent="0.25">
      <c r="A113" s="1528"/>
      <c r="B113" s="1403" t="s">
        <v>18</v>
      </c>
      <c r="C113" s="1403">
        <v>1</v>
      </c>
      <c r="D113" s="1403" t="s">
        <v>176</v>
      </c>
      <c r="E113" s="1403" t="s">
        <v>392</v>
      </c>
      <c r="F113" s="1403"/>
      <c r="G113" s="1403"/>
      <c r="H113" s="1403"/>
      <c r="I113" s="595">
        <v>45839</v>
      </c>
      <c r="J113" s="595">
        <v>45689</v>
      </c>
      <c r="K113" s="1403">
        <v>0</v>
      </c>
      <c r="L113" s="1403">
        <v>5</v>
      </c>
      <c r="M113" s="1406">
        <v>1000</v>
      </c>
      <c r="N113" s="1545" t="s">
        <v>725</v>
      </c>
      <c r="O113" s="622" t="s">
        <v>374</v>
      </c>
      <c r="P113" s="925"/>
    </row>
    <row r="114" spans="1:16" ht="15.75" x14ac:dyDescent="0.25">
      <c r="A114" s="1528"/>
      <c r="B114" s="1403" t="s">
        <v>19</v>
      </c>
      <c r="C114" s="1403">
        <v>2</v>
      </c>
      <c r="D114" s="1403" t="s">
        <v>177</v>
      </c>
      <c r="E114" s="1403" t="s">
        <v>392</v>
      </c>
      <c r="F114" s="1403"/>
      <c r="G114" s="1403"/>
      <c r="H114" s="1403"/>
      <c r="I114" s="595">
        <v>45839</v>
      </c>
      <c r="J114" s="595">
        <v>45689</v>
      </c>
      <c r="K114" s="1403">
        <v>0</v>
      </c>
      <c r="L114" s="1403">
        <v>5</v>
      </c>
      <c r="M114" s="1406">
        <v>1000</v>
      </c>
      <c r="N114" s="1545"/>
      <c r="O114" s="622" t="s">
        <v>374</v>
      </c>
      <c r="P114" s="925"/>
    </row>
    <row r="115" spans="1:16" ht="37.5" customHeight="1" x14ac:dyDescent="0.25">
      <c r="A115" s="1528"/>
      <c r="B115" s="1403" t="s">
        <v>20</v>
      </c>
      <c r="C115" s="1403">
        <v>3</v>
      </c>
      <c r="D115" s="1403" t="s">
        <v>178</v>
      </c>
      <c r="E115" s="1403" t="s">
        <v>392</v>
      </c>
      <c r="F115" s="1403"/>
      <c r="G115" s="1403"/>
      <c r="H115" s="1403"/>
      <c r="I115" s="595">
        <v>45839</v>
      </c>
      <c r="J115" s="595">
        <v>45689</v>
      </c>
      <c r="K115" s="1403">
        <v>0</v>
      </c>
      <c r="L115" s="1403">
        <v>5</v>
      </c>
      <c r="M115" s="1406">
        <v>1000</v>
      </c>
      <c r="N115" s="1545"/>
      <c r="O115" s="622" t="s">
        <v>374</v>
      </c>
      <c r="P115" s="925"/>
    </row>
    <row r="116" spans="1:16" ht="37.5" customHeight="1" x14ac:dyDescent="0.25">
      <c r="A116" s="1528"/>
      <c r="B116" s="1403" t="s">
        <v>46</v>
      </c>
      <c r="C116" s="1403">
        <v>1</v>
      </c>
      <c r="D116" s="1410">
        <v>15072</v>
      </c>
      <c r="E116" s="1403" t="s">
        <v>392</v>
      </c>
      <c r="F116" s="1403"/>
      <c r="G116" s="1403"/>
      <c r="H116" s="1403"/>
      <c r="I116" s="595">
        <v>45839</v>
      </c>
      <c r="J116" s="595">
        <v>45689</v>
      </c>
      <c r="K116" s="1403">
        <v>0</v>
      </c>
      <c r="L116" s="1403">
        <v>2</v>
      </c>
      <c r="M116" s="1406">
        <v>250</v>
      </c>
      <c r="N116" s="1403" t="s">
        <v>752</v>
      </c>
      <c r="O116" s="622" t="s">
        <v>561</v>
      </c>
      <c r="P116" s="925"/>
    </row>
    <row r="117" spans="1:16" ht="63" x14ac:dyDescent="0.25">
      <c r="A117" s="1528"/>
      <c r="B117" s="1403" t="s">
        <v>95</v>
      </c>
      <c r="C117" s="1403">
        <v>1</v>
      </c>
      <c r="D117" s="1410">
        <v>15215</v>
      </c>
      <c r="E117" s="1403" t="s">
        <v>392</v>
      </c>
      <c r="F117" s="1403"/>
      <c r="G117" s="1403"/>
      <c r="H117" s="1403"/>
      <c r="I117" s="595">
        <v>45839</v>
      </c>
      <c r="J117" s="595">
        <v>45689</v>
      </c>
      <c r="K117" s="1403">
        <v>0</v>
      </c>
      <c r="L117" s="1403">
        <v>2</v>
      </c>
      <c r="M117" s="1406">
        <v>250</v>
      </c>
      <c r="N117" s="1403" t="s">
        <v>752</v>
      </c>
      <c r="O117" s="622" t="s">
        <v>561</v>
      </c>
      <c r="P117" s="925"/>
    </row>
    <row r="118" spans="1:16" ht="15.75" customHeight="1" x14ac:dyDescent="0.25">
      <c r="A118" s="1528"/>
      <c r="B118" s="1403" t="s">
        <v>47</v>
      </c>
      <c r="C118" s="1403">
        <v>2</v>
      </c>
      <c r="D118" s="1410">
        <v>15216</v>
      </c>
      <c r="E118" s="1403" t="s">
        <v>392</v>
      </c>
      <c r="F118" s="1403"/>
      <c r="G118" s="1403"/>
      <c r="H118" s="1403"/>
      <c r="I118" s="595">
        <v>45839</v>
      </c>
      <c r="J118" s="595">
        <v>45689</v>
      </c>
      <c r="K118" s="1403">
        <v>0</v>
      </c>
      <c r="L118" s="1403">
        <v>2</v>
      </c>
      <c r="M118" s="1406">
        <v>250</v>
      </c>
      <c r="N118" s="1545" t="s">
        <v>753</v>
      </c>
      <c r="O118" s="622" t="s">
        <v>561</v>
      </c>
      <c r="P118" s="925"/>
    </row>
    <row r="119" spans="1:16" ht="15.75" x14ac:dyDescent="0.25">
      <c r="A119" s="1528"/>
      <c r="B119" s="1403" t="s">
        <v>48</v>
      </c>
      <c r="C119" s="1403">
        <v>3</v>
      </c>
      <c r="D119" s="1410">
        <v>15217</v>
      </c>
      <c r="E119" s="1403" t="s">
        <v>392</v>
      </c>
      <c r="F119" s="1403"/>
      <c r="G119" s="1403"/>
      <c r="H119" s="1403"/>
      <c r="I119" s="595">
        <v>45839</v>
      </c>
      <c r="J119" s="595">
        <v>45689</v>
      </c>
      <c r="K119" s="1403">
        <v>0</v>
      </c>
      <c r="L119" s="1403">
        <v>2</v>
      </c>
      <c r="M119" s="1406">
        <v>250</v>
      </c>
      <c r="N119" s="1545"/>
      <c r="O119" s="622" t="s">
        <v>561</v>
      </c>
      <c r="P119" s="925"/>
    </row>
    <row r="120" spans="1:16" ht="35.25" customHeight="1" x14ac:dyDescent="0.25">
      <c r="A120" s="1528"/>
      <c r="B120" s="1403" t="s">
        <v>49</v>
      </c>
      <c r="C120" s="1403">
        <v>4</v>
      </c>
      <c r="D120" s="1410">
        <v>15214</v>
      </c>
      <c r="E120" s="1403" t="s">
        <v>392</v>
      </c>
      <c r="F120" s="1403"/>
      <c r="G120" s="1403"/>
      <c r="H120" s="1403"/>
      <c r="I120" s="595">
        <v>45839</v>
      </c>
      <c r="J120" s="595">
        <v>45689</v>
      </c>
      <c r="K120" s="1403">
        <v>0</v>
      </c>
      <c r="L120" s="1403">
        <v>2</v>
      </c>
      <c r="M120" s="1406">
        <v>250</v>
      </c>
      <c r="N120" s="1545"/>
      <c r="O120" s="622" t="s">
        <v>561</v>
      </c>
      <c r="P120" s="925"/>
    </row>
    <row r="121" spans="1:16" ht="15.75" customHeight="1" x14ac:dyDescent="0.25">
      <c r="A121" s="1528"/>
      <c r="B121" s="1403" t="s">
        <v>11</v>
      </c>
      <c r="C121" s="1403">
        <v>5</v>
      </c>
      <c r="D121" s="1410">
        <v>15058</v>
      </c>
      <c r="E121" s="1403" t="s">
        <v>392</v>
      </c>
      <c r="F121" s="1403"/>
      <c r="G121" s="1403"/>
      <c r="H121" s="1403"/>
      <c r="I121" s="595">
        <v>45839</v>
      </c>
      <c r="J121" s="595">
        <v>45689</v>
      </c>
      <c r="K121" s="1403">
        <v>0</v>
      </c>
      <c r="L121" s="1403">
        <v>2</v>
      </c>
      <c r="M121" s="1406">
        <v>250</v>
      </c>
      <c r="N121" s="1545" t="s">
        <v>723</v>
      </c>
      <c r="O121" s="622" t="s">
        <v>561</v>
      </c>
      <c r="P121" s="925"/>
    </row>
    <row r="122" spans="1:16" ht="45" customHeight="1" x14ac:dyDescent="0.25">
      <c r="A122" s="1528"/>
      <c r="B122" s="1403" t="s">
        <v>12</v>
      </c>
      <c r="C122" s="1403">
        <v>6</v>
      </c>
      <c r="D122" s="1410">
        <v>15057</v>
      </c>
      <c r="E122" s="1403" t="s">
        <v>392</v>
      </c>
      <c r="F122" s="1403"/>
      <c r="G122" s="1403"/>
      <c r="H122" s="1403"/>
      <c r="I122" s="595">
        <v>45839</v>
      </c>
      <c r="J122" s="595">
        <v>45689</v>
      </c>
      <c r="K122" s="1403">
        <v>0</v>
      </c>
      <c r="L122" s="1403">
        <v>2</v>
      </c>
      <c r="M122" s="1406">
        <v>250</v>
      </c>
      <c r="N122" s="1545"/>
      <c r="O122" s="622" t="s">
        <v>561</v>
      </c>
      <c r="P122" s="925"/>
    </row>
    <row r="123" spans="1:16" ht="63" x14ac:dyDescent="0.25">
      <c r="A123" s="1528"/>
      <c r="B123" s="1403" t="s">
        <v>62</v>
      </c>
      <c r="C123" s="1403">
        <v>7</v>
      </c>
      <c r="D123" s="1403">
        <v>15066</v>
      </c>
      <c r="E123" s="1403" t="s">
        <v>392</v>
      </c>
      <c r="F123" s="1403"/>
      <c r="G123" s="1403"/>
      <c r="H123" s="1403"/>
      <c r="I123" s="595">
        <v>45839</v>
      </c>
      <c r="J123" s="595">
        <v>45689</v>
      </c>
      <c r="K123" s="1403">
        <v>0</v>
      </c>
      <c r="L123" s="1403">
        <v>2</v>
      </c>
      <c r="M123" s="1406">
        <v>250</v>
      </c>
      <c r="N123" s="1403" t="s">
        <v>724</v>
      </c>
      <c r="O123" s="622" t="s">
        <v>561</v>
      </c>
      <c r="P123" s="925"/>
    </row>
    <row r="124" spans="1:16" ht="15.75" customHeight="1" x14ac:dyDescent="0.25">
      <c r="A124" s="1528"/>
      <c r="B124" s="1403" t="s">
        <v>19</v>
      </c>
      <c r="C124" s="1403">
        <v>8</v>
      </c>
      <c r="D124" s="1410">
        <v>15065</v>
      </c>
      <c r="E124" s="1403" t="s">
        <v>392</v>
      </c>
      <c r="F124" s="1403"/>
      <c r="G124" s="1403"/>
      <c r="H124" s="1403"/>
      <c r="I124" s="595">
        <v>45839</v>
      </c>
      <c r="J124" s="595">
        <v>45689</v>
      </c>
      <c r="K124" s="1403">
        <v>0</v>
      </c>
      <c r="L124" s="1403">
        <v>2</v>
      </c>
      <c r="M124" s="1406">
        <v>250</v>
      </c>
      <c r="N124" s="1545" t="s">
        <v>725</v>
      </c>
      <c r="O124" s="622" t="s">
        <v>561</v>
      </c>
      <c r="P124" s="925"/>
    </row>
    <row r="125" spans="1:16" ht="53.25" customHeight="1" thickBot="1" x14ac:dyDescent="0.3">
      <c r="A125" s="1529"/>
      <c r="B125" s="1404" t="s">
        <v>20</v>
      </c>
      <c r="C125" s="1404">
        <v>9</v>
      </c>
      <c r="D125" s="1411">
        <v>15064</v>
      </c>
      <c r="E125" s="1404" t="s">
        <v>392</v>
      </c>
      <c r="F125" s="1404"/>
      <c r="G125" s="1404"/>
      <c r="H125" s="1404"/>
      <c r="I125" s="995">
        <v>45839</v>
      </c>
      <c r="J125" s="995">
        <v>45689</v>
      </c>
      <c r="K125" s="1404">
        <v>0</v>
      </c>
      <c r="L125" s="1404">
        <v>2</v>
      </c>
      <c r="M125" s="1407">
        <v>250</v>
      </c>
      <c r="N125" s="1548"/>
      <c r="O125" s="628" t="s">
        <v>561</v>
      </c>
      <c r="P125" s="925"/>
    </row>
    <row r="126" spans="1:16" ht="15.75" customHeight="1" x14ac:dyDescent="0.25">
      <c r="A126" s="1653" t="s">
        <v>1011</v>
      </c>
      <c r="B126" s="1416" t="s">
        <v>26</v>
      </c>
      <c r="C126" s="1416">
        <v>1</v>
      </c>
      <c r="D126" s="1416" t="s">
        <v>179</v>
      </c>
      <c r="E126" s="1416" t="s">
        <v>391</v>
      </c>
      <c r="F126" s="1416"/>
      <c r="G126" s="1416"/>
      <c r="H126" s="1416"/>
      <c r="I126" s="963">
        <v>45839</v>
      </c>
      <c r="J126" s="963">
        <v>45689</v>
      </c>
      <c r="K126" s="1416">
        <v>0</v>
      </c>
      <c r="L126" s="1416">
        <v>5</v>
      </c>
      <c r="M126" s="1422">
        <v>1000</v>
      </c>
      <c r="N126" s="1637" t="s">
        <v>806</v>
      </c>
      <c r="O126" s="981" t="s">
        <v>374</v>
      </c>
      <c r="P126" s="925"/>
    </row>
    <row r="127" spans="1:16" ht="15.75" x14ac:dyDescent="0.25">
      <c r="A127" s="1654"/>
      <c r="B127" s="1417" t="s">
        <v>27</v>
      </c>
      <c r="C127" s="1417">
        <v>2</v>
      </c>
      <c r="D127" s="1417" t="s">
        <v>180</v>
      </c>
      <c r="E127" s="1417" t="s">
        <v>391</v>
      </c>
      <c r="F127" s="1417"/>
      <c r="G127" s="1417"/>
      <c r="H127" s="1417"/>
      <c r="I127" s="966">
        <v>45839</v>
      </c>
      <c r="J127" s="966">
        <v>45689</v>
      </c>
      <c r="K127" s="1417">
        <v>0</v>
      </c>
      <c r="L127" s="1417">
        <v>5</v>
      </c>
      <c r="M127" s="1423">
        <v>1000</v>
      </c>
      <c r="N127" s="1638"/>
      <c r="O127" s="983" t="s">
        <v>374</v>
      </c>
      <c r="P127" s="925"/>
    </row>
    <row r="128" spans="1:16" ht="15.75" x14ac:dyDescent="0.25">
      <c r="A128" s="1654"/>
      <c r="B128" s="1417" t="s">
        <v>28</v>
      </c>
      <c r="C128" s="1417">
        <v>3</v>
      </c>
      <c r="D128" s="1417" t="s">
        <v>181</v>
      </c>
      <c r="E128" s="1417" t="s">
        <v>391</v>
      </c>
      <c r="F128" s="1417"/>
      <c r="G128" s="1417"/>
      <c r="H128" s="1417"/>
      <c r="I128" s="966">
        <v>45839</v>
      </c>
      <c r="J128" s="966">
        <v>45689</v>
      </c>
      <c r="K128" s="1417"/>
      <c r="L128" s="1417"/>
      <c r="M128" s="1423"/>
      <c r="N128" s="1638"/>
      <c r="O128" s="983" t="s">
        <v>374</v>
      </c>
      <c r="P128" s="925"/>
    </row>
    <row r="129" spans="1:16" ht="15.75" x14ac:dyDescent="0.25">
      <c r="A129" s="1654"/>
      <c r="B129" s="1417" t="s">
        <v>29</v>
      </c>
      <c r="C129" s="1417">
        <v>4</v>
      </c>
      <c r="D129" s="1417" t="s">
        <v>182</v>
      </c>
      <c r="E129" s="1417" t="s">
        <v>391</v>
      </c>
      <c r="F129" s="1417"/>
      <c r="G129" s="1417"/>
      <c r="H129" s="1417"/>
      <c r="I129" s="966">
        <v>45839</v>
      </c>
      <c r="J129" s="966">
        <v>45689</v>
      </c>
      <c r="K129" s="1417">
        <v>0</v>
      </c>
      <c r="L129" s="1417">
        <v>5</v>
      </c>
      <c r="M129" s="1423">
        <v>1000</v>
      </c>
      <c r="N129" s="1638"/>
      <c r="O129" s="983" t="s">
        <v>374</v>
      </c>
      <c r="P129" s="925"/>
    </row>
    <row r="130" spans="1:16" ht="15.75" customHeight="1" x14ac:dyDescent="0.25">
      <c r="A130" s="1654"/>
      <c r="B130" s="1417" t="s">
        <v>64</v>
      </c>
      <c r="C130" s="1417">
        <v>1</v>
      </c>
      <c r="D130" s="1417" t="s">
        <v>183</v>
      </c>
      <c r="E130" s="1417" t="s">
        <v>391</v>
      </c>
      <c r="F130" s="1417"/>
      <c r="G130" s="1417"/>
      <c r="H130" s="1417"/>
      <c r="I130" s="966">
        <v>45839</v>
      </c>
      <c r="J130" s="966">
        <v>45689</v>
      </c>
      <c r="K130" s="1417">
        <v>0</v>
      </c>
      <c r="L130" s="1417">
        <v>5</v>
      </c>
      <c r="M130" s="1423">
        <v>1000</v>
      </c>
      <c r="N130" s="1638" t="s">
        <v>729</v>
      </c>
      <c r="O130" s="983" t="s">
        <v>374</v>
      </c>
      <c r="P130" s="925"/>
    </row>
    <row r="131" spans="1:16" ht="15.75" x14ac:dyDescent="0.25">
      <c r="A131" s="1654"/>
      <c r="B131" s="1417" t="s">
        <v>65</v>
      </c>
      <c r="C131" s="1417">
        <v>2</v>
      </c>
      <c r="D131" s="1417" t="s">
        <v>184</v>
      </c>
      <c r="E131" s="1417" t="s">
        <v>391</v>
      </c>
      <c r="F131" s="1417"/>
      <c r="G131" s="1417"/>
      <c r="H131" s="1417"/>
      <c r="I131" s="966">
        <v>45839</v>
      </c>
      <c r="J131" s="966">
        <v>45689</v>
      </c>
      <c r="K131" s="1417">
        <v>0</v>
      </c>
      <c r="L131" s="1417">
        <v>5</v>
      </c>
      <c r="M131" s="1423">
        <v>1000</v>
      </c>
      <c r="N131" s="1638"/>
      <c r="O131" s="983" t="s">
        <v>374</v>
      </c>
      <c r="P131" s="925"/>
    </row>
    <row r="132" spans="1:16" ht="15.75" x14ac:dyDescent="0.25">
      <c r="A132" s="1654"/>
      <c r="B132" s="1417" t="s">
        <v>66</v>
      </c>
      <c r="C132" s="1417">
        <v>3</v>
      </c>
      <c r="D132" s="1417" t="s">
        <v>185</v>
      </c>
      <c r="E132" s="1417" t="s">
        <v>391</v>
      </c>
      <c r="F132" s="1417"/>
      <c r="G132" s="1417"/>
      <c r="H132" s="1417"/>
      <c r="I132" s="966">
        <v>45839</v>
      </c>
      <c r="J132" s="966">
        <v>45689</v>
      </c>
      <c r="K132" s="1417">
        <v>0</v>
      </c>
      <c r="L132" s="1417">
        <v>5</v>
      </c>
      <c r="M132" s="1423">
        <v>1000</v>
      </c>
      <c r="N132" s="1638"/>
      <c r="O132" s="983" t="s">
        <v>374</v>
      </c>
      <c r="P132" s="925"/>
    </row>
    <row r="133" spans="1:16" ht="15.75" x14ac:dyDescent="0.25">
      <c r="A133" s="1654"/>
      <c r="B133" s="1417" t="s">
        <v>91</v>
      </c>
      <c r="C133" s="1417">
        <v>4</v>
      </c>
      <c r="D133" s="1417" t="s">
        <v>186</v>
      </c>
      <c r="E133" s="1417" t="s">
        <v>391</v>
      </c>
      <c r="F133" s="1417"/>
      <c r="G133" s="1417"/>
      <c r="H133" s="1417"/>
      <c r="I133" s="966">
        <v>45839</v>
      </c>
      <c r="J133" s="966">
        <v>45689</v>
      </c>
      <c r="K133" s="1417">
        <v>0</v>
      </c>
      <c r="L133" s="1417">
        <v>5</v>
      </c>
      <c r="M133" s="1423">
        <v>1000</v>
      </c>
      <c r="N133" s="1638"/>
      <c r="O133" s="983" t="s">
        <v>374</v>
      </c>
      <c r="P133" s="925"/>
    </row>
    <row r="134" spans="1:16" ht="15.75" customHeight="1" x14ac:dyDescent="0.25">
      <c r="A134" s="1654"/>
      <c r="B134" s="1417" t="s">
        <v>30</v>
      </c>
      <c r="C134" s="1417">
        <v>1</v>
      </c>
      <c r="D134" s="1417" t="s">
        <v>187</v>
      </c>
      <c r="E134" s="1417" t="s">
        <v>391</v>
      </c>
      <c r="F134" s="1417"/>
      <c r="G134" s="1417"/>
      <c r="H134" s="1417"/>
      <c r="I134" s="966">
        <v>45839</v>
      </c>
      <c r="J134" s="966">
        <v>45689</v>
      </c>
      <c r="K134" s="1417">
        <v>0</v>
      </c>
      <c r="L134" s="1417">
        <v>5</v>
      </c>
      <c r="M134" s="1423">
        <v>1000</v>
      </c>
      <c r="N134" s="1638" t="s">
        <v>730</v>
      </c>
      <c r="O134" s="983" t="s">
        <v>374</v>
      </c>
      <c r="P134" s="925"/>
    </row>
    <row r="135" spans="1:16" ht="15.75" x14ac:dyDescent="0.25">
      <c r="A135" s="1654"/>
      <c r="B135" s="1417" t="s">
        <v>67</v>
      </c>
      <c r="C135" s="1417">
        <v>2</v>
      </c>
      <c r="D135" s="1417" t="s">
        <v>188</v>
      </c>
      <c r="E135" s="1417" t="s">
        <v>391</v>
      </c>
      <c r="F135" s="1417"/>
      <c r="G135" s="1417"/>
      <c r="H135" s="1417"/>
      <c r="I135" s="966">
        <v>45839</v>
      </c>
      <c r="J135" s="966">
        <v>45689</v>
      </c>
      <c r="K135" s="1417">
        <v>0</v>
      </c>
      <c r="L135" s="1417">
        <v>5</v>
      </c>
      <c r="M135" s="1423">
        <v>1000</v>
      </c>
      <c r="N135" s="1638"/>
      <c r="O135" s="983" t="s">
        <v>374</v>
      </c>
      <c r="P135" s="925"/>
    </row>
    <row r="136" spans="1:16" ht="15.75" x14ac:dyDescent="0.25">
      <c r="A136" s="1654"/>
      <c r="B136" s="1417" t="s">
        <v>68</v>
      </c>
      <c r="C136" s="1417">
        <v>3</v>
      </c>
      <c r="D136" s="1417" t="s">
        <v>189</v>
      </c>
      <c r="E136" s="1417" t="s">
        <v>391</v>
      </c>
      <c r="F136" s="1417"/>
      <c r="G136" s="1417"/>
      <c r="H136" s="1417"/>
      <c r="I136" s="966">
        <v>45839</v>
      </c>
      <c r="J136" s="966">
        <v>45689</v>
      </c>
      <c r="K136" s="1417">
        <v>0</v>
      </c>
      <c r="L136" s="1417">
        <v>5</v>
      </c>
      <c r="M136" s="1423">
        <v>1000</v>
      </c>
      <c r="N136" s="1638"/>
      <c r="O136" s="983" t="s">
        <v>374</v>
      </c>
      <c r="P136" s="925"/>
    </row>
    <row r="137" spans="1:16" ht="15.75" x14ac:dyDescent="0.25">
      <c r="A137" s="1654"/>
      <c r="B137" s="1417" t="s">
        <v>69</v>
      </c>
      <c r="C137" s="1417">
        <v>4</v>
      </c>
      <c r="D137" s="1417" t="s">
        <v>190</v>
      </c>
      <c r="E137" s="1417" t="s">
        <v>391</v>
      </c>
      <c r="F137" s="1417"/>
      <c r="G137" s="1417"/>
      <c r="H137" s="1417"/>
      <c r="I137" s="966">
        <v>45839</v>
      </c>
      <c r="J137" s="966">
        <v>45689</v>
      </c>
      <c r="K137" s="1417">
        <v>0</v>
      </c>
      <c r="L137" s="1417">
        <v>5</v>
      </c>
      <c r="M137" s="1423">
        <v>1000</v>
      </c>
      <c r="N137" s="1638"/>
      <c r="O137" s="983" t="s">
        <v>374</v>
      </c>
      <c r="P137" s="925"/>
    </row>
    <row r="138" spans="1:16" ht="15.75" customHeight="1" x14ac:dyDescent="0.25">
      <c r="A138" s="1654"/>
      <c r="B138" s="1417" t="s">
        <v>70</v>
      </c>
      <c r="C138" s="1417">
        <v>1</v>
      </c>
      <c r="D138" s="1417" t="s">
        <v>191</v>
      </c>
      <c r="E138" s="1417" t="s">
        <v>391</v>
      </c>
      <c r="F138" s="1417"/>
      <c r="G138" s="1417"/>
      <c r="H138" s="1417"/>
      <c r="I138" s="966">
        <v>45839</v>
      </c>
      <c r="J138" s="966">
        <v>45689</v>
      </c>
      <c r="K138" s="1417">
        <v>0</v>
      </c>
      <c r="L138" s="1417">
        <v>5</v>
      </c>
      <c r="M138" s="1423">
        <v>1000</v>
      </c>
      <c r="N138" s="1638"/>
      <c r="O138" s="983" t="s">
        <v>374</v>
      </c>
      <c r="P138" s="925"/>
    </row>
    <row r="139" spans="1:16" ht="71.25" customHeight="1" x14ac:dyDescent="0.25">
      <c r="A139" s="1654"/>
      <c r="B139" s="1417" t="s">
        <v>32</v>
      </c>
      <c r="C139" s="1417">
        <v>2</v>
      </c>
      <c r="D139" s="1417" t="s">
        <v>192</v>
      </c>
      <c r="E139" s="1417" t="s">
        <v>391</v>
      </c>
      <c r="F139" s="1417"/>
      <c r="G139" s="1417"/>
      <c r="H139" s="1417"/>
      <c r="I139" s="966">
        <v>45839</v>
      </c>
      <c r="J139" s="966">
        <v>45689</v>
      </c>
      <c r="K139" s="1417">
        <v>0</v>
      </c>
      <c r="L139" s="1417">
        <v>5</v>
      </c>
      <c r="M139" s="1423">
        <v>1000</v>
      </c>
      <c r="N139" s="1638" t="s">
        <v>732</v>
      </c>
      <c r="O139" s="983" t="s">
        <v>374</v>
      </c>
      <c r="P139" s="925"/>
    </row>
    <row r="140" spans="1:16" ht="15.75" x14ac:dyDescent="0.25">
      <c r="A140" s="1654"/>
      <c r="B140" s="1417" t="s">
        <v>73</v>
      </c>
      <c r="C140" s="1417">
        <v>3</v>
      </c>
      <c r="D140" s="1417" t="s">
        <v>193</v>
      </c>
      <c r="E140" s="1417" t="s">
        <v>391</v>
      </c>
      <c r="F140" s="1417"/>
      <c r="G140" s="1417"/>
      <c r="H140" s="1417"/>
      <c r="I140" s="966">
        <v>45839</v>
      </c>
      <c r="J140" s="966">
        <v>45689</v>
      </c>
      <c r="K140" s="1417">
        <v>0</v>
      </c>
      <c r="L140" s="1417">
        <v>5</v>
      </c>
      <c r="M140" s="1423">
        <v>1000</v>
      </c>
      <c r="N140" s="1638"/>
      <c r="O140" s="983" t="s">
        <v>374</v>
      </c>
      <c r="P140" s="925"/>
    </row>
    <row r="141" spans="1:16" ht="15.75" x14ac:dyDescent="0.25">
      <c r="A141" s="1654"/>
      <c r="B141" s="1417" t="s">
        <v>73</v>
      </c>
      <c r="C141" s="1417">
        <v>4</v>
      </c>
      <c r="D141" s="1417">
        <v>708510</v>
      </c>
      <c r="E141" s="1417" t="s">
        <v>391</v>
      </c>
      <c r="F141" s="1417"/>
      <c r="G141" s="1417"/>
      <c r="H141" s="1417"/>
      <c r="I141" s="966">
        <v>45839</v>
      </c>
      <c r="J141" s="966">
        <v>45689</v>
      </c>
      <c r="K141" s="1417">
        <v>0</v>
      </c>
      <c r="L141" s="1417">
        <v>5</v>
      </c>
      <c r="M141" s="1423">
        <v>630</v>
      </c>
      <c r="N141" s="1638"/>
      <c r="O141" s="983" t="s">
        <v>375</v>
      </c>
      <c r="P141" s="925"/>
    </row>
    <row r="142" spans="1:16" ht="15.75" x14ac:dyDescent="0.25">
      <c r="A142" s="1654"/>
      <c r="B142" s="1417" t="s">
        <v>74</v>
      </c>
      <c r="C142" s="1417">
        <v>5</v>
      </c>
      <c r="D142" s="1417" t="s">
        <v>248</v>
      </c>
      <c r="E142" s="1417" t="s">
        <v>391</v>
      </c>
      <c r="F142" s="1417"/>
      <c r="G142" s="1417"/>
      <c r="H142" s="1417"/>
      <c r="I142" s="966">
        <v>45839</v>
      </c>
      <c r="J142" s="966">
        <v>45689</v>
      </c>
      <c r="K142" s="1417">
        <v>0</v>
      </c>
      <c r="L142" s="1417">
        <v>5</v>
      </c>
      <c r="M142" s="1423">
        <v>1000</v>
      </c>
      <c r="N142" s="1638"/>
      <c r="O142" s="983" t="s">
        <v>374</v>
      </c>
      <c r="P142" s="925"/>
    </row>
    <row r="143" spans="1:16" ht="29.25" customHeight="1" x14ac:dyDescent="0.25">
      <c r="A143" s="1654"/>
      <c r="B143" s="1417" t="s">
        <v>75</v>
      </c>
      <c r="C143" s="1417">
        <v>1</v>
      </c>
      <c r="D143" s="1417" t="s">
        <v>195</v>
      </c>
      <c r="E143" s="1417" t="s">
        <v>391</v>
      </c>
      <c r="F143" s="1417"/>
      <c r="G143" s="1417"/>
      <c r="H143" s="1417"/>
      <c r="I143" s="966">
        <v>45839</v>
      </c>
      <c r="J143" s="966">
        <v>45689</v>
      </c>
      <c r="K143" s="1417">
        <v>0</v>
      </c>
      <c r="L143" s="1417">
        <v>5</v>
      </c>
      <c r="M143" s="1423">
        <v>1000</v>
      </c>
      <c r="N143" s="1638"/>
      <c r="O143" s="983" t="s">
        <v>374</v>
      </c>
      <c r="P143" s="925"/>
    </row>
    <row r="144" spans="1:16" ht="23.25" customHeight="1" x14ac:dyDescent="0.25">
      <c r="A144" s="1654"/>
      <c r="B144" s="1417" t="s">
        <v>75</v>
      </c>
      <c r="C144" s="1417">
        <v>2</v>
      </c>
      <c r="D144" s="1417">
        <v>708512</v>
      </c>
      <c r="E144" s="1417" t="s">
        <v>391</v>
      </c>
      <c r="F144" s="1417"/>
      <c r="G144" s="1417"/>
      <c r="H144" s="1417"/>
      <c r="I144" s="966">
        <v>45839</v>
      </c>
      <c r="J144" s="966">
        <v>45689</v>
      </c>
      <c r="K144" s="1417">
        <v>0</v>
      </c>
      <c r="L144" s="1417">
        <v>5</v>
      </c>
      <c r="M144" s="1423">
        <v>630</v>
      </c>
      <c r="N144" s="1638"/>
      <c r="O144" s="983" t="s">
        <v>375</v>
      </c>
      <c r="P144" s="925"/>
    </row>
    <row r="145" spans="1:16" ht="28.5" customHeight="1" x14ac:dyDescent="0.25">
      <c r="A145" s="1654"/>
      <c r="B145" s="1417" t="s">
        <v>90</v>
      </c>
      <c r="C145" s="1417">
        <v>3</v>
      </c>
      <c r="D145" s="1417" t="s">
        <v>196</v>
      </c>
      <c r="E145" s="1417" t="s">
        <v>391</v>
      </c>
      <c r="F145" s="1417"/>
      <c r="G145" s="1417"/>
      <c r="H145" s="1417"/>
      <c r="I145" s="966">
        <v>45839</v>
      </c>
      <c r="J145" s="966">
        <v>45689</v>
      </c>
      <c r="K145" s="1417">
        <v>0</v>
      </c>
      <c r="L145" s="1417">
        <v>5</v>
      </c>
      <c r="M145" s="1423">
        <v>1000</v>
      </c>
      <c r="N145" s="1638"/>
      <c r="O145" s="983" t="s">
        <v>374</v>
      </c>
      <c r="P145" s="925"/>
    </row>
    <row r="146" spans="1:16" ht="30.75" customHeight="1" x14ac:dyDescent="0.25">
      <c r="A146" s="1654"/>
      <c r="B146" s="1417" t="s">
        <v>33</v>
      </c>
      <c r="C146" s="1417">
        <v>4</v>
      </c>
      <c r="D146" s="1417" t="s">
        <v>197</v>
      </c>
      <c r="E146" s="1417" t="s">
        <v>391</v>
      </c>
      <c r="F146" s="1417"/>
      <c r="G146" s="1417"/>
      <c r="H146" s="1417"/>
      <c r="I146" s="966">
        <v>45839</v>
      </c>
      <c r="J146" s="966">
        <v>45689</v>
      </c>
      <c r="K146" s="1417">
        <v>0</v>
      </c>
      <c r="L146" s="1417">
        <v>5</v>
      </c>
      <c r="M146" s="1423">
        <v>1000</v>
      </c>
      <c r="N146" s="1638" t="s">
        <v>757</v>
      </c>
      <c r="O146" s="983" t="s">
        <v>374</v>
      </c>
      <c r="P146" s="925"/>
    </row>
    <row r="147" spans="1:16" ht="15.75" customHeight="1" x14ac:dyDescent="0.25">
      <c r="A147" s="1654"/>
      <c r="B147" s="1417" t="s">
        <v>76</v>
      </c>
      <c r="C147" s="1417">
        <v>1</v>
      </c>
      <c r="D147" s="1417" t="s">
        <v>198</v>
      </c>
      <c r="E147" s="1417" t="s">
        <v>391</v>
      </c>
      <c r="F147" s="1417"/>
      <c r="G147" s="1417"/>
      <c r="H147" s="1417"/>
      <c r="I147" s="966">
        <v>45839</v>
      </c>
      <c r="J147" s="966">
        <v>45689</v>
      </c>
      <c r="K147" s="1417">
        <v>0</v>
      </c>
      <c r="L147" s="1417">
        <v>5</v>
      </c>
      <c r="M147" s="1423">
        <v>1000</v>
      </c>
      <c r="N147" s="1638"/>
      <c r="O147" s="983" t="s">
        <v>374</v>
      </c>
      <c r="P147" s="925"/>
    </row>
    <row r="148" spans="1:16" ht="15.75" x14ac:dyDescent="0.25">
      <c r="A148" s="1654"/>
      <c r="B148" s="1417" t="s">
        <v>77</v>
      </c>
      <c r="C148" s="1417">
        <v>2</v>
      </c>
      <c r="D148" s="1417" t="s">
        <v>199</v>
      </c>
      <c r="E148" s="1417" t="s">
        <v>391</v>
      </c>
      <c r="F148" s="1417"/>
      <c r="G148" s="1417"/>
      <c r="H148" s="1417"/>
      <c r="I148" s="966">
        <v>45839</v>
      </c>
      <c r="J148" s="966">
        <v>45689</v>
      </c>
      <c r="K148" s="1417">
        <v>0</v>
      </c>
      <c r="L148" s="1417">
        <v>5</v>
      </c>
      <c r="M148" s="1423">
        <v>1000</v>
      </c>
      <c r="N148" s="1638"/>
      <c r="O148" s="983" t="s">
        <v>374</v>
      </c>
      <c r="P148" s="925"/>
    </row>
    <row r="149" spans="1:16" ht="15.75" x14ac:dyDescent="0.25">
      <c r="A149" s="1654"/>
      <c r="B149" s="1417" t="s">
        <v>78</v>
      </c>
      <c r="C149" s="1417">
        <v>3</v>
      </c>
      <c r="D149" s="1417" t="s">
        <v>200</v>
      </c>
      <c r="E149" s="1417" t="s">
        <v>391</v>
      </c>
      <c r="F149" s="1417"/>
      <c r="G149" s="1417"/>
      <c r="H149" s="1417"/>
      <c r="I149" s="966">
        <v>45839</v>
      </c>
      <c r="J149" s="966">
        <v>45689</v>
      </c>
      <c r="K149" s="1417">
        <v>0</v>
      </c>
      <c r="L149" s="1417">
        <v>5</v>
      </c>
      <c r="M149" s="1423">
        <v>1000</v>
      </c>
      <c r="N149" s="1638"/>
      <c r="O149" s="983" t="s">
        <v>374</v>
      </c>
      <c r="P149" s="925"/>
    </row>
    <row r="150" spans="1:16" ht="15.75" x14ac:dyDescent="0.25">
      <c r="A150" s="1654"/>
      <c r="B150" s="1417" t="s">
        <v>34</v>
      </c>
      <c r="C150" s="1417">
        <v>4</v>
      </c>
      <c r="D150" s="1417" t="s">
        <v>201</v>
      </c>
      <c r="E150" s="1417" t="s">
        <v>392</v>
      </c>
      <c r="F150" s="1417"/>
      <c r="G150" s="1417"/>
      <c r="H150" s="1417"/>
      <c r="I150" s="966">
        <v>45839</v>
      </c>
      <c r="J150" s="966">
        <v>45689</v>
      </c>
      <c r="K150" s="1417">
        <v>0</v>
      </c>
      <c r="L150" s="1417">
        <v>5</v>
      </c>
      <c r="M150" s="1423">
        <v>1000</v>
      </c>
      <c r="N150" s="1638" t="s">
        <v>798</v>
      </c>
      <c r="O150" s="983" t="s">
        <v>374</v>
      </c>
      <c r="P150" s="925"/>
    </row>
    <row r="151" spans="1:16" ht="15.75" x14ac:dyDescent="0.25">
      <c r="A151" s="1654"/>
      <c r="B151" s="1417" t="s">
        <v>79</v>
      </c>
      <c r="C151" s="1417">
        <v>5</v>
      </c>
      <c r="D151" s="1417" t="s">
        <v>202</v>
      </c>
      <c r="E151" s="1417" t="s">
        <v>392</v>
      </c>
      <c r="F151" s="1417"/>
      <c r="G151" s="1417"/>
      <c r="H151" s="1417"/>
      <c r="I151" s="966">
        <v>45839</v>
      </c>
      <c r="J151" s="966">
        <v>45689</v>
      </c>
      <c r="K151" s="1417">
        <v>0</v>
      </c>
      <c r="L151" s="1417">
        <v>5</v>
      </c>
      <c r="M151" s="1423">
        <v>1000</v>
      </c>
      <c r="N151" s="1638"/>
      <c r="O151" s="983" t="s">
        <v>374</v>
      </c>
      <c r="P151" s="925"/>
    </row>
    <row r="152" spans="1:16" ht="15.75" x14ac:dyDescent="0.25">
      <c r="A152" s="1654"/>
      <c r="B152" s="1417" t="s">
        <v>80</v>
      </c>
      <c r="C152" s="1417">
        <v>6</v>
      </c>
      <c r="D152" s="1417" t="s">
        <v>203</v>
      </c>
      <c r="E152" s="1417" t="s">
        <v>392</v>
      </c>
      <c r="F152" s="1417"/>
      <c r="G152" s="1417"/>
      <c r="H152" s="1417"/>
      <c r="I152" s="966">
        <v>45839</v>
      </c>
      <c r="J152" s="966">
        <v>45689</v>
      </c>
      <c r="K152" s="1417">
        <v>0</v>
      </c>
      <c r="L152" s="1417">
        <v>5</v>
      </c>
      <c r="M152" s="1423">
        <v>1000</v>
      </c>
      <c r="N152" s="1638"/>
      <c r="O152" s="983" t="s">
        <v>374</v>
      </c>
      <c r="P152" s="925"/>
    </row>
    <row r="153" spans="1:16" ht="15.75" x14ac:dyDescent="0.25">
      <c r="A153" s="1654"/>
      <c r="B153" s="1417" t="s">
        <v>81</v>
      </c>
      <c r="C153" s="1417">
        <v>7</v>
      </c>
      <c r="D153" s="1417" t="s">
        <v>204</v>
      </c>
      <c r="E153" s="1417" t="s">
        <v>392</v>
      </c>
      <c r="F153" s="1417"/>
      <c r="G153" s="1417"/>
      <c r="H153" s="1417"/>
      <c r="I153" s="966">
        <v>45839</v>
      </c>
      <c r="J153" s="966">
        <v>45689</v>
      </c>
      <c r="K153" s="1417">
        <v>0</v>
      </c>
      <c r="L153" s="1417">
        <v>5</v>
      </c>
      <c r="M153" s="1423">
        <v>1000</v>
      </c>
      <c r="N153" s="1638"/>
      <c r="O153" s="983" t="s">
        <v>374</v>
      </c>
      <c r="P153" s="925"/>
    </row>
    <row r="154" spans="1:16" ht="15.75" customHeight="1" x14ac:dyDescent="0.25">
      <c r="A154" s="1654"/>
      <c r="B154" s="1417" t="s">
        <v>27</v>
      </c>
      <c r="C154" s="1417">
        <v>1</v>
      </c>
      <c r="D154" s="1417">
        <v>15256</v>
      </c>
      <c r="E154" s="1417" t="s">
        <v>391</v>
      </c>
      <c r="F154" s="1417"/>
      <c r="G154" s="1417"/>
      <c r="H154" s="1417"/>
      <c r="I154" s="966">
        <v>45839</v>
      </c>
      <c r="J154" s="966">
        <v>45689</v>
      </c>
      <c r="K154" s="1417">
        <v>0</v>
      </c>
      <c r="L154" s="1417">
        <v>5</v>
      </c>
      <c r="M154" s="1423">
        <v>230</v>
      </c>
      <c r="N154" s="1638" t="s">
        <v>806</v>
      </c>
      <c r="O154" s="983" t="s">
        <v>561</v>
      </c>
      <c r="P154" s="925"/>
    </row>
    <row r="155" spans="1:16" ht="60.75" customHeight="1" x14ac:dyDescent="0.25">
      <c r="A155" s="1654"/>
      <c r="B155" s="1417" t="s">
        <v>29</v>
      </c>
      <c r="C155" s="1417">
        <v>2</v>
      </c>
      <c r="D155" s="1417">
        <v>15633</v>
      </c>
      <c r="E155" s="1417" t="s">
        <v>391</v>
      </c>
      <c r="F155" s="1417"/>
      <c r="G155" s="1417"/>
      <c r="H155" s="1417"/>
      <c r="I155" s="966">
        <v>45839</v>
      </c>
      <c r="J155" s="966">
        <v>45689</v>
      </c>
      <c r="K155" s="1417">
        <v>0</v>
      </c>
      <c r="L155" s="1417">
        <v>5</v>
      </c>
      <c r="M155" s="1423">
        <v>230</v>
      </c>
      <c r="N155" s="1638"/>
      <c r="O155" s="983" t="s">
        <v>561</v>
      </c>
      <c r="P155" s="925"/>
    </row>
    <row r="156" spans="1:16" ht="53.25" customHeight="1" x14ac:dyDescent="0.25">
      <c r="A156" s="1654"/>
      <c r="B156" s="1417" t="s">
        <v>65</v>
      </c>
      <c r="C156" s="1417">
        <v>3</v>
      </c>
      <c r="D156" s="1417">
        <v>15481</v>
      </c>
      <c r="E156" s="1417" t="s">
        <v>391</v>
      </c>
      <c r="F156" s="1417"/>
      <c r="G156" s="1417"/>
      <c r="H156" s="1417"/>
      <c r="I156" s="966">
        <v>45839</v>
      </c>
      <c r="J156" s="966">
        <v>45689</v>
      </c>
      <c r="K156" s="1417">
        <v>0</v>
      </c>
      <c r="L156" s="1417">
        <v>5</v>
      </c>
      <c r="M156" s="1423">
        <v>230</v>
      </c>
      <c r="N156" s="1638" t="s">
        <v>729</v>
      </c>
      <c r="O156" s="983" t="s">
        <v>561</v>
      </c>
      <c r="P156" s="925"/>
    </row>
    <row r="157" spans="1:16" ht="45.75" customHeight="1" x14ac:dyDescent="0.25">
      <c r="A157" s="1654"/>
      <c r="B157" s="1417" t="s">
        <v>66</v>
      </c>
      <c r="C157" s="1417">
        <v>4</v>
      </c>
      <c r="D157" s="1417">
        <v>15637</v>
      </c>
      <c r="E157" s="1417" t="s">
        <v>391</v>
      </c>
      <c r="F157" s="1417"/>
      <c r="G157" s="1417"/>
      <c r="H157" s="1417"/>
      <c r="I157" s="966">
        <v>45839</v>
      </c>
      <c r="J157" s="966">
        <v>45689</v>
      </c>
      <c r="K157" s="1417">
        <v>0</v>
      </c>
      <c r="L157" s="1417">
        <v>5</v>
      </c>
      <c r="M157" s="1423">
        <v>230</v>
      </c>
      <c r="N157" s="1638"/>
      <c r="O157" s="983" t="s">
        <v>561</v>
      </c>
      <c r="P157" s="925"/>
    </row>
    <row r="158" spans="1:16" ht="47.25" customHeight="1" x14ac:dyDescent="0.25">
      <c r="A158" s="1654"/>
      <c r="B158" s="1417" t="s">
        <v>67</v>
      </c>
      <c r="C158" s="1417">
        <v>1</v>
      </c>
      <c r="D158" s="1417">
        <v>15504</v>
      </c>
      <c r="E158" s="1417" t="s">
        <v>391</v>
      </c>
      <c r="F158" s="1417"/>
      <c r="G158" s="1417"/>
      <c r="H158" s="1417"/>
      <c r="I158" s="966">
        <v>45839</v>
      </c>
      <c r="J158" s="966">
        <v>45689</v>
      </c>
      <c r="K158" s="1417">
        <v>0</v>
      </c>
      <c r="L158" s="1417">
        <v>5</v>
      </c>
      <c r="M158" s="1423">
        <v>230</v>
      </c>
      <c r="N158" s="1638" t="s">
        <v>730</v>
      </c>
      <c r="O158" s="983" t="s">
        <v>561</v>
      </c>
      <c r="P158" s="925"/>
    </row>
    <row r="159" spans="1:16" ht="15.75" x14ac:dyDescent="0.25">
      <c r="A159" s="1654"/>
      <c r="B159" s="1417" t="s">
        <v>69</v>
      </c>
      <c r="C159" s="1417">
        <v>2</v>
      </c>
      <c r="D159" s="1417">
        <v>15484</v>
      </c>
      <c r="E159" s="1417" t="s">
        <v>391</v>
      </c>
      <c r="F159" s="1417"/>
      <c r="G159" s="1417"/>
      <c r="H159" s="1417"/>
      <c r="I159" s="966">
        <v>45839</v>
      </c>
      <c r="J159" s="966">
        <v>45689</v>
      </c>
      <c r="K159" s="1417">
        <v>0</v>
      </c>
      <c r="L159" s="1417">
        <v>5</v>
      </c>
      <c r="M159" s="1423">
        <v>230</v>
      </c>
      <c r="N159" s="1638"/>
      <c r="O159" s="983" t="s">
        <v>561</v>
      </c>
      <c r="P159" s="925"/>
    </row>
    <row r="160" spans="1:16" ht="78.75" x14ac:dyDescent="0.25">
      <c r="A160" s="1654"/>
      <c r="B160" s="1417" t="s">
        <v>90</v>
      </c>
      <c r="C160" s="1417">
        <v>3</v>
      </c>
      <c r="D160" s="1417">
        <v>15639</v>
      </c>
      <c r="E160" s="1417" t="s">
        <v>391</v>
      </c>
      <c r="F160" s="1417"/>
      <c r="G160" s="1417"/>
      <c r="H160" s="1417"/>
      <c r="I160" s="966">
        <v>45839</v>
      </c>
      <c r="J160" s="966">
        <v>45689</v>
      </c>
      <c r="K160" s="1417">
        <v>0</v>
      </c>
      <c r="L160" s="1417">
        <v>5</v>
      </c>
      <c r="M160" s="1423">
        <v>230</v>
      </c>
      <c r="N160" s="1417" t="s">
        <v>732</v>
      </c>
      <c r="O160" s="983" t="s">
        <v>561</v>
      </c>
      <c r="P160" s="925"/>
    </row>
    <row r="161" spans="1:16" ht="15.75" x14ac:dyDescent="0.25">
      <c r="A161" s="1654"/>
      <c r="B161" s="1417" t="s">
        <v>76</v>
      </c>
      <c r="C161" s="1417">
        <v>4</v>
      </c>
      <c r="D161" s="1417">
        <v>15494</v>
      </c>
      <c r="E161" s="1417" t="s">
        <v>391</v>
      </c>
      <c r="F161" s="1417"/>
      <c r="G161" s="1417"/>
      <c r="H161" s="1417"/>
      <c r="I161" s="966">
        <v>45839</v>
      </c>
      <c r="J161" s="966">
        <v>45689</v>
      </c>
      <c r="K161" s="1417">
        <v>0</v>
      </c>
      <c r="L161" s="1417">
        <v>5</v>
      </c>
      <c r="M161" s="1423">
        <v>230</v>
      </c>
      <c r="N161" s="1638" t="s">
        <v>757</v>
      </c>
      <c r="O161" s="983" t="s">
        <v>561</v>
      </c>
      <c r="P161" s="925"/>
    </row>
    <row r="162" spans="1:16" ht="15.75" customHeight="1" x14ac:dyDescent="0.25">
      <c r="A162" s="1654"/>
      <c r="B162" s="1417" t="s">
        <v>77</v>
      </c>
      <c r="C162" s="1417">
        <v>1</v>
      </c>
      <c r="D162" s="1417">
        <v>15492</v>
      </c>
      <c r="E162" s="1417" t="s">
        <v>391</v>
      </c>
      <c r="F162" s="1417"/>
      <c r="G162" s="1417"/>
      <c r="H162" s="1417"/>
      <c r="I162" s="966">
        <v>45839</v>
      </c>
      <c r="J162" s="966">
        <v>45689</v>
      </c>
      <c r="K162" s="1417">
        <v>0</v>
      </c>
      <c r="L162" s="1417">
        <v>2</v>
      </c>
      <c r="M162" s="1423">
        <v>230</v>
      </c>
      <c r="N162" s="1638"/>
      <c r="O162" s="983" t="s">
        <v>561</v>
      </c>
      <c r="P162" s="925"/>
    </row>
    <row r="163" spans="1:16" ht="59.25" customHeight="1" x14ac:dyDescent="0.25">
      <c r="A163" s="1654"/>
      <c r="B163" s="1417" t="s">
        <v>78</v>
      </c>
      <c r="C163" s="1417">
        <v>2</v>
      </c>
      <c r="D163" s="1417">
        <v>15491</v>
      </c>
      <c r="E163" s="1417" t="s">
        <v>391</v>
      </c>
      <c r="F163" s="1417"/>
      <c r="G163" s="1417"/>
      <c r="H163" s="1417"/>
      <c r="I163" s="966">
        <v>45839</v>
      </c>
      <c r="J163" s="966">
        <v>45689</v>
      </c>
      <c r="K163" s="1417">
        <v>0</v>
      </c>
      <c r="L163" s="1417">
        <v>2</v>
      </c>
      <c r="M163" s="1423">
        <v>230</v>
      </c>
      <c r="N163" s="1638"/>
      <c r="O163" s="983" t="s">
        <v>561</v>
      </c>
      <c r="P163" s="925"/>
    </row>
    <row r="164" spans="1:16" ht="15.75" customHeight="1" thickBot="1" x14ac:dyDescent="0.3">
      <c r="A164" s="1655"/>
      <c r="B164" s="1418" t="s">
        <v>80</v>
      </c>
      <c r="C164" s="1418">
        <v>1</v>
      </c>
      <c r="D164" s="1418">
        <v>15482</v>
      </c>
      <c r="E164" s="1418" t="s">
        <v>392</v>
      </c>
      <c r="F164" s="1418"/>
      <c r="G164" s="1418"/>
      <c r="H164" s="1418"/>
      <c r="I164" s="994">
        <v>45839</v>
      </c>
      <c r="J164" s="994">
        <v>45689</v>
      </c>
      <c r="K164" s="1418">
        <v>0</v>
      </c>
      <c r="L164" s="1418">
        <v>2</v>
      </c>
      <c r="M164" s="1424">
        <v>230</v>
      </c>
      <c r="N164" s="1418" t="s">
        <v>798</v>
      </c>
      <c r="O164" s="996" t="s">
        <v>561</v>
      </c>
      <c r="P164" s="925"/>
    </row>
    <row r="165" spans="1:16" ht="48.75" customHeight="1" x14ac:dyDescent="0.25">
      <c r="A165" s="1527" t="s">
        <v>805</v>
      </c>
      <c r="B165" s="1408" t="s">
        <v>22</v>
      </c>
      <c r="C165" s="1408">
        <v>1</v>
      </c>
      <c r="D165" s="1408">
        <v>707388</v>
      </c>
      <c r="E165" s="1408" t="s">
        <v>392</v>
      </c>
      <c r="F165" s="1408"/>
      <c r="G165" s="1408"/>
      <c r="H165" s="1408"/>
      <c r="I165" s="593">
        <v>45839</v>
      </c>
      <c r="J165" s="593">
        <v>45689</v>
      </c>
      <c r="K165" s="1408">
        <v>0</v>
      </c>
      <c r="L165" s="1408">
        <v>2</v>
      </c>
      <c r="M165" s="1412">
        <v>1000</v>
      </c>
      <c r="N165" s="1554" t="s">
        <v>726</v>
      </c>
      <c r="O165" s="621" t="s">
        <v>375</v>
      </c>
      <c r="P165" s="925"/>
    </row>
    <row r="166" spans="1:16" ht="63" customHeight="1" x14ac:dyDescent="0.25">
      <c r="A166" s="1528"/>
      <c r="B166" s="1403" t="s">
        <v>23</v>
      </c>
      <c r="C166" s="1403">
        <v>2</v>
      </c>
      <c r="D166" s="1403">
        <v>707389</v>
      </c>
      <c r="E166" s="1403" t="s">
        <v>392</v>
      </c>
      <c r="F166" s="1403"/>
      <c r="G166" s="1403"/>
      <c r="H166" s="1403"/>
      <c r="I166" s="595">
        <v>45839</v>
      </c>
      <c r="J166" s="595">
        <v>45689</v>
      </c>
      <c r="K166" s="1403">
        <v>0</v>
      </c>
      <c r="L166" s="1403">
        <v>2</v>
      </c>
      <c r="M166" s="1406">
        <v>1000</v>
      </c>
      <c r="N166" s="1545"/>
      <c r="O166" s="622" t="s">
        <v>375</v>
      </c>
      <c r="P166" s="925"/>
    </row>
    <row r="167" spans="1:16" ht="36" customHeight="1" x14ac:dyDescent="0.25">
      <c r="A167" s="1528"/>
      <c r="B167" s="1403" t="s">
        <v>24</v>
      </c>
      <c r="C167" s="1403">
        <v>3</v>
      </c>
      <c r="D167" s="1403" t="s">
        <v>905</v>
      </c>
      <c r="E167" s="1403" t="s">
        <v>392</v>
      </c>
      <c r="F167" s="1403"/>
      <c r="G167" s="1403"/>
      <c r="H167" s="1403"/>
      <c r="I167" s="595">
        <v>45839</v>
      </c>
      <c r="J167" s="595">
        <v>45689</v>
      </c>
      <c r="K167" s="1403">
        <v>0</v>
      </c>
      <c r="L167" s="1403">
        <v>2</v>
      </c>
      <c r="M167" s="1406">
        <v>1000</v>
      </c>
      <c r="N167" s="1545"/>
      <c r="O167" s="622" t="s">
        <v>807</v>
      </c>
      <c r="P167" s="925"/>
    </row>
    <row r="168" spans="1:16" ht="15.75" customHeight="1" x14ac:dyDescent="0.25">
      <c r="A168" s="1528"/>
      <c r="B168" s="1403" t="s">
        <v>25</v>
      </c>
      <c r="C168" s="1403">
        <v>4</v>
      </c>
      <c r="D168" s="1403">
        <v>707391</v>
      </c>
      <c r="E168" s="1403" t="s">
        <v>392</v>
      </c>
      <c r="F168" s="1403"/>
      <c r="G168" s="1403"/>
      <c r="H168" s="1403"/>
      <c r="I168" s="595">
        <v>45839</v>
      </c>
      <c r="J168" s="595">
        <v>45689</v>
      </c>
      <c r="K168" s="1403">
        <v>0</v>
      </c>
      <c r="L168" s="1403">
        <v>2</v>
      </c>
      <c r="M168" s="1406">
        <v>1000</v>
      </c>
      <c r="N168" s="1545"/>
      <c r="O168" s="622" t="s">
        <v>375</v>
      </c>
      <c r="P168" s="925"/>
    </row>
    <row r="169" spans="1:16" ht="58.5" customHeight="1" x14ac:dyDescent="0.25">
      <c r="A169" s="1528"/>
      <c r="B169" s="1403" t="s">
        <v>31</v>
      </c>
      <c r="C169" s="1403">
        <v>1</v>
      </c>
      <c r="D169" s="1403">
        <v>707367</v>
      </c>
      <c r="E169" s="1403" t="s">
        <v>392</v>
      </c>
      <c r="F169" s="1403"/>
      <c r="G169" s="1403"/>
      <c r="H169" s="1403"/>
      <c r="I169" s="595">
        <v>45839</v>
      </c>
      <c r="J169" s="595">
        <v>45689</v>
      </c>
      <c r="K169" s="1403">
        <v>0</v>
      </c>
      <c r="L169" s="1403">
        <v>2</v>
      </c>
      <c r="M169" s="1406">
        <v>1000</v>
      </c>
      <c r="N169" s="1545" t="s">
        <v>731</v>
      </c>
      <c r="O169" s="622" t="s">
        <v>375</v>
      </c>
      <c r="P169" s="925"/>
    </row>
    <row r="170" spans="1:16" ht="87" customHeight="1" x14ac:dyDescent="0.25">
      <c r="A170" s="1528"/>
      <c r="B170" s="1403" t="s">
        <v>71</v>
      </c>
      <c r="C170" s="1403">
        <v>2</v>
      </c>
      <c r="D170" s="1403">
        <v>707373</v>
      </c>
      <c r="E170" s="1403" t="s">
        <v>392</v>
      </c>
      <c r="F170" s="1403"/>
      <c r="G170" s="1403"/>
      <c r="H170" s="1403"/>
      <c r="I170" s="595">
        <v>45839</v>
      </c>
      <c r="J170" s="595">
        <v>45689</v>
      </c>
      <c r="K170" s="1403">
        <v>0</v>
      </c>
      <c r="L170" s="1403">
        <v>2</v>
      </c>
      <c r="M170" s="1406">
        <v>1000</v>
      </c>
      <c r="N170" s="1545"/>
      <c r="O170" s="622" t="s">
        <v>375</v>
      </c>
      <c r="P170" s="925"/>
    </row>
    <row r="171" spans="1:16" ht="15.75" x14ac:dyDescent="0.25">
      <c r="A171" s="1528"/>
      <c r="B171" s="1403" t="s">
        <v>72</v>
      </c>
      <c r="C171" s="1403">
        <v>3</v>
      </c>
      <c r="D171" s="1403">
        <v>707376</v>
      </c>
      <c r="E171" s="1403" t="s">
        <v>392</v>
      </c>
      <c r="F171" s="1403"/>
      <c r="G171" s="1403"/>
      <c r="H171" s="1403"/>
      <c r="I171" s="595">
        <v>45839</v>
      </c>
      <c r="J171" s="595">
        <v>45689</v>
      </c>
      <c r="K171" s="1403">
        <v>0</v>
      </c>
      <c r="L171" s="1403">
        <v>2</v>
      </c>
      <c r="M171" s="1406">
        <v>1000</v>
      </c>
      <c r="N171" s="1545"/>
      <c r="O171" s="622" t="s">
        <v>375</v>
      </c>
      <c r="P171" s="925"/>
    </row>
    <row r="172" spans="1:16" ht="15.75" customHeight="1" x14ac:dyDescent="0.25">
      <c r="A172" s="1528"/>
      <c r="B172" s="1403" t="s">
        <v>317</v>
      </c>
      <c r="C172" s="1403">
        <v>4</v>
      </c>
      <c r="D172" s="1403">
        <v>707362</v>
      </c>
      <c r="E172" s="1403" t="s">
        <v>392</v>
      </c>
      <c r="F172" s="1403"/>
      <c r="G172" s="1403"/>
      <c r="H172" s="1403"/>
      <c r="I172" s="595">
        <v>45839</v>
      </c>
      <c r="J172" s="595">
        <v>45689</v>
      </c>
      <c r="K172" s="1403">
        <v>0</v>
      </c>
      <c r="L172" s="1403">
        <v>2</v>
      </c>
      <c r="M172" s="1406">
        <v>1000</v>
      </c>
      <c r="N172" s="1545"/>
      <c r="O172" s="622" t="s">
        <v>375</v>
      </c>
      <c r="P172" s="925"/>
    </row>
    <row r="173" spans="1:16" ht="15.75" x14ac:dyDescent="0.25">
      <c r="A173" s="1528"/>
      <c r="B173" s="1403" t="s">
        <v>22</v>
      </c>
      <c r="C173" s="1403">
        <v>1</v>
      </c>
      <c r="D173" s="1410">
        <v>15055</v>
      </c>
      <c r="E173" s="1403" t="s">
        <v>392</v>
      </c>
      <c r="F173" s="1403"/>
      <c r="G173" s="1403"/>
      <c r="H173" s="1403"/>
      <c r="I173" s="595">
        <v>45839</v>
      </c>
      <c r="J173" s="595">
        <v>45689</v>
      </c>
      <c r="K173" s="1403">
        <v>0</v>
      </c>
      <c r="L173" s="1403">
        <v>2</v>
      </c>
      <c r="M173" s="1406">
        <v>230</v>
      </c>
      <c r="N173" s="1545" t="s">
        <v>726</v>
      </c>
      <c r="O173" s="622" t="s">
        <v>561</v>
      </c>
      <c r="P173" s="925"/>
    </row>
    <row r="174" spans="1:16" ht="54.75" customHeight="1" x14ac:dyDescent="0.25">
      <c r="A174" s="1528"/>
      <c r="B174" s="1403" t="s">
        <v>24</v>
      </c>
      <c r="C174" s="1403">
        <v>2</v>
      </c>
      <c r="D174" s="1403">
        <v>15184</v>
      </c>
      <c r="E174" s="1403" t="s">
        <v>392</v>
      </c>
      <c r="F174" s="1403"/>
      <c r="G174" s="1403"/>
      <c r="H174" s="1403"/>
      <c r="I174" s="595">
        <v>45839</v>
      </c>
      <c r="J174" s="595">
        <v>45689</v>
      </c>
      <c r="K174" s="1403">
        <v>0</v>
      </c>
      <c r="L174" s="1403">
        <v>2</v>
      </c>
      <c r="M174" s="1406">
        <v>230</v>
      </c>
      <c r="N174" s="1545"/>
      <c r="O174" s="622" t="s">
        <v>561</v>
      </c>
      <c r="P174" s="925"/>
    </row>
    <row r="175" spans="1:16" ht="91.5" customHeight="1" thickBot="1" x14ac:dyDescent="0.3">
      <c r="A175" s="1529"/>
      <c r="B175" s="1404" t="s">
        <v>31</v>
      </c>
      <c r="C175" s="1404">
        <v>3</v>
      </c>
      <c r="D175" s="1411">
        <v>15100</v>
      </c>
      <c r="E175" s="1404" t="s">
        <v>392</v>
      </c>
      <c r="F175" s="1404"/>
      <c r="G175" s="1404"/>
      <c r="H175" s="1404"/>
      <c r="I175" s="995">
        <v>45839</v>
      </c>
      <c r="J175" s="995">
        <v>45689</v>
      </c>
      <c r="K175" s="1404">
        <v>0</v>
      </c>
      <c r="L175" s="1404">
        <v>2</v>
      </c>
      <c r="M175" s="1407">
        <v>230</v>
      </c>
      <c r="N175" s="1404" t="s">
        <v>731</v>
      </c>
      <c r="O175" s="628" t="s">
        <v>561</v>
      </c>
      <c r="P175" s="925"/>
    </row>
    <row r="176" spans="1:16" ht="15.75" customHeight="1" x14ac:dyDescent="0.25">
      <c r="A176" s="1661" t="s">
        <v>1012</v>
      </c>
      <c r="B176" s="1420" t="s">
        <v>35</v>
      </c>
      <c r="C176" s="1420">
        <v>1</v>
      </c>
      <c r="D176" s="1420">
        <v>707371</v>
      </c>
      <c r="E176" s="1420" t="s">
        <v>391</v>
      </c>
      <c r="F176" s="1420"/>
      <c r="G176" s="1420"/>
      <c r="H176" s="1420"/>
      <c r="I176" s="990">
        <v>45839</v>
      </c>
      <c r="J176" s="990">
        <v>45689</v>
      </c>
      <c r="K176" s="1420">
        <v>0</v>
      </c>
      <c r="L176" s="1420">
        <v>5</v>
      </c>
      <c r="M176" s="975">
        <v>1000</v>
      </c>
      <c r="N176" s="1663" t="s">
        <v>734</v>
      </c>
      <c r="O176" s="1420" t="s">
        <v>375</v>
      </c>
      <c r="P176" s="925"/>
    </row>
    <row r="177" spans="1:16" ht="15.75" x14ac:dyDescent="0.25">
      <c r="A177" s="1651"/>
      <c r="B177" s="1417" t="s">
        <v>83</v>
      </c>
      <c r="C177" s="1417">
        <v>2</v>
      </c>
      <c r="D177" s="1417">
        <v>707372</v>
      </c>
      <c r="E177" s="1417" t="s">
        <v>392</v>
      </c>
      <c r="F177" s="1417"/>
      <c r="G177" s="1417"/>
      <c r="H177" s="1417"/>
      <c r="I177" s="966">
        <v>45839</v>
      </c>
      <c r="J177" s="966">
        <v>45689</v>
      </c>
      <c r="K177" s="1417">
        <v>0</v>
      </c>
      <c r="L177" s="1417">
        <v>5</v>
      </c>
      <c r="M177" s="1423">
        <v>1000</v>
      </c>
      <c r="N177" s="1638"/>
      <c r="O177" s="1417" t="s">
        <v>375</v>
      </c>
      <c r="P177" s="925"/>
    </row>
    <row r="178" spans="1:16" ht="35.25" customHeight="1" x14ac:dyDescent="0.25">
      <c r="A178" s="1651"/>
      <c r="B178" s="1417" t="s">
        <v>84</v>
      </c>
      <c r="C178" s="1417">
        <v>3</v>
      </c>
      <c r="D178" s="1417">
        <v>707370</v>
      </c>
      <c r="E178" s="1417" t="s">
        <v>391</v>
      </c>
      <c r="F178" s="1417"/>
      <c r="G178" s="1417"/>
      <c r="H178" s="1417"/>
      <c r="I178" s="966">
        <v>45839</v>
      </c>
      <c r="J178" s="966">
        <v>45689</v>
      </c>
      <c r="K178" s="1417">
        <v>0</v>
      </c>
      <c r="L178" s="1417">
        <v>5</v>
      </c>
      <c r="M178" s="1423">
        <v>1000</v>
      </c>
      <c r="N178" s="1638"/>
      <c r="O178" s="1417" t="s">
        <v>375</v>
      </c>
      <c r="P178" s="925"/>
    </row>
    <row r="179" spans="1:16" ht="15.75" customHeight="1" x14ac:dyDescent="0.25">
      <c r="A179" s="1651"/>
      <c r="B179" s="1417" t="s">
        <v>85</v>
      </c>
      <c r="C179" s="1417">
        <v>1</v>
      </c>
      <c r="D179" s="1417">
        <v>707379</v>
      </c>
      <c r="E179" s="1417" t="s">
        <v>391</v>
      </c>
      <c r="F179" s="1417"/>
      <c r="G179" s="1417"/>
      <c r="H179" s="1417"/>
      <c r="I179" s="966">
        <v>45839</v>
      </c>
      <c r="J179" s="966">
        <v>45689</v>
      </c>
      <c r="K179" s="1417">
        <v>0</v>
      </c>
      <c r="L179" s="1417">
        <v>5</v>
      </c>
      <c r="M179" s="1423">
        <v>1000</v>
      </c>
      <c r="N179" s="1638" t="s">
        <v>735</v>
      </c>
      <c r="O179" s="1417" t="s">
        <v>375</v>
      </c>
      <c r="P179" s="925"/>
    </row>
    <row r="180" spans="1:16" ht="15.75" x14ac:dyDescent="0.25">
      <c r="A180" s="1651"/>
      <c r="B180" s="1417" t="s">
        <v>86</v>
      </c>
      <c r="C180" s="1417">
        <v>2</v>
      </c>
      <c r="D180" s="1417">
        <v>707378</v>
      </c>
      <c r="E180" s="1417" t="s">
        <v>392</v>
      </c>
      <c r="F180" s="1417"/>
      <c r="G180" s="1417"/>
      <c r="H180" s="1417"/>
      <c r="I180" s="966">
        <v>45839</v>
      </c>
      <c r="J180" s="966">
        <v>45689</v>
      </c>
      <c r="K180" s="1417">
        <v>0</v>
      </c>
      <c r="L180" s="1417">
        <v>5</v>
      </c>
      <c r="M180" s="1423">
        <v>1000</v>
      </c>
      <c r="N180" s="1638"/>
      <c r="O180" s="1417" t="s">
        <v>375</v>
      </c>
      <c r="P180" s="925"/>
    </row>
    <row r="181" spans="1:16" ht="61.5" customHeight="1" thickBot="1" x14ac:dyDescent="0.3">
      <c r="A181" s="1662"/>
      <c r="B181" s="1421" t="s">
        <v>87</v>
      </c>
      <c r="C181" s="1421">
        <v>3</v>
      </c>
      <c r="D181" s="1421">
        <v>707360</v>
      </c>
      <c r="E181" s="1421" t="s">
        <v>391</v>
      </c>
      <c r="F181" s="1421"/>
      <c r="G181" s="1419"/>
      <c r="H181" s="1419"/>
      <c r="I181" s="997">
        <v>45839</v>
      </c>
      <c r="J181" s="997">
        <v>45689</v>
      </c>
      <c r="K181" s="1421">
        <v>0</v>
      </c>
      <c r="L181" s="1421">
        <v>5</v>
      </c>
      <c r="M181" s="970">
        <v>1000</v>
      </c>
      <c r="N181" s="1664"/>
      <c r="O181" s="1421" t="s">
        <v>375</v>
      </c>
      <c r="P181" s="925"/>
    </row>
    <row r="182" spans="1:16" ht="63" customHeight="1" x14ac:dyDescent="0.25">
      <c r="A182" s="1527" t="s">
        <v>1009</v>
      </c>
      <c r="B182" s="1408" t="s">
        <v>6</v>
      </c>
      <c r="C182" s="1408">
        <v>1</v>
      </c>
      <c r="D182" s="1408" t="s">
        <v>205</v>
      </c>
      <c r="E182" s="1408" t="s">
        <v>392</v>
      </c>
      <c r="F182" s="1408"/>
      <c r="G182" s="1408"/>
      <c r="H182" s="1408"/>
      <c r="I182" s="593">
        <v>45839</v>
      </c>
      <c r="J182" s="593">
        <v>45689</v>
      </c>
      <c r="K182" s="1408">
        <v>0</v>
      </c>
      <c r="L182" s="1408">
        <v>8</v>
      </c>
      <c r="M182" s="1412">
        <v>1000</v>
      </c>
      <c r="N182" s="1554" t="s">
        <v>718</v>
      </c>
      <c r="O182" s="621" t="s">
        <v>374</v>
      </c>
      <c r="P182" s="925"/>
    </row>
    <row r="183" spans="1:16" ht="63" customHeight="1" x14ac:dyDescent="0.25">
      <c r="A183" s="1528"/>
      <c r="B183" s="1403" t="s">
        <v>6</v>
      </c>
      <c r="C183" s="1403">
        <v>2</v>
      </c>
      <c r="D183" s="1403" t="s">
        <v>206</v>
      </c>
      <c r="E183" s="1403" t="s">
        <v>392</v>
      </c>
      <c r="F183" s="1403"/>
      <c r="G183" s="1403"/>
      <c r="H183" s="1403"/>
      <c r="I183" s="595">
        <v>45839</v>
      </c>
      <c r="J183" s="595">
        <v>45689</v>
      </c>
      <c r="K183" s="1403">
        <v>0</v>
      </c>
      <c r="L183" s="1403">
        <v>8</v>
      </c>
      <c r="M183" s="1406">
        <v>1000</v>
      </c>
      <c r="N183" s="1545"/>
      <c r="O183" s="622" t="s">
        <v>374</v>
      </c>
      <c r="P183" s="925"/>
    </row>
    <row r="184" spans="1:16" ht="63" customHeight="1" x14ac:dyDescent="0.25">
      <c r="A184" s="1528"/>
      <c r="B184" s="1403" t="s">
        <v>6</v>
      </c>
      <c r="C184" s="1403">
        <v>3</v>
      </c>
      <c r="D184" s="1403" t="s">
        <v>207</v>
      </c>
      <c r="E184" s="1403" t="s">
        <v>392</v>
      </c>
      <c r="F184" s="1403"/>
      <c r="G184" s="1403"/>
      <c r="H184" s="1403"/>
      <c r="I184" s="595">
        <v>45839</v>
      </c>
      <c r="J184" s="595">
        <v>45689</v>
      </c>
      <c r="K184" s="1403">
        <v>0</v>
      </c>
      <c r="L184" s="1403">
        <v>8</v>
      </c>
      <c r="M184" s="1406">
        <v>1000</v>
      </c>
      <c r="N184" s="1545"/>
      <c r="O184" s="622" t="s">
        <v>374</v>
      </c>
      <c r="P184" s="925"/>
    </row>
    <row r="185" spans="1:16" ht="63" customHeight="1" x14ac:dyDescent="0.25">
      <c r="A185" s="1528"/>
      <c r="B185" s="1403" t="s">
        <v>6</v>
      </c>
      <c r="C185" s="1403">
        <v>4</v>
      </c>
      <c r="D185" s="1403" t="s">
        <v>208</v>
      </c>
      <c r="E185" s="1403" t="s">
        <v>392</v>
      </c>
      <c r="F185" s="1403"/>
      <c r="G185" s="1403"/>
      <c r="H185" s="1403"/>
      <c r="I185" s="595">
        <v>45839</v>
      </c>
      <c r="J185" s="595">
        <v>45689</v>
      </c>
      <c r="K185" s="1403">
        <v>0</v>
      </c>
      <c r="L185" s="1403">
        <v>8</v>
      </c>
      <c r="M185" s="1406">
        <v>1000</v>
      </c>
      <c r="N185" s="1545"/>
      <c r="O185" s="622" t="s">
        <v>374</v>
      </c>
      <c r="P185" s="925"/>
    </row>
    <row r="186" spans="1:16" ht="63" customHeight="1" x14ac:dyDescent="0.25">
      <c r="A186" s="1528"/>
      <c r="B186" s="1403" t="s">
        <v>6</v>
      </c>
      <c r="C186" s="1403">
        <v>5</v>
      </c>
      <c r="D186" s="1403" t="s">
        <v>209</v>
      </c>
      <c r="E186" s="1403" t="s">
        <v>392</v>
      </c>
      <c r="F186" s="1403"/>
      <c r="G186" s="1403"/>
      <c r="H186" s="1403"/>
      <c r="I186" s="595">
        <v>45839</v>
      </c>
      <c r="J186" s="595">
        <v>45689</v>
      </c>
      <c r="K186" s="1403">
        <v>1</v>
      </c>
      <c r="L186" s="1403">
        <v>8</v>
      </c>
      <c r="M186" s="1406">
        <v>1000</v>
      </c>
      <c r="N186" s="1545"/>
      <c r="O186" s="622" t="s">
        <v>374</v>
      </c>
      <c r="P186" s="925"/>
    </row>
    <row r="187" spans="1:16" ht="63" customHeight="1" x14ac:dyDescent="0.25">
      <c r="A187" s="1528"/>
      <c r="B187" s="1403" t="s">
        <v>6</v>
      </c>
      <c r="C187" s="1403">
        <v>6</v>
      </c>
      <c r="D187" s="1403" t="s">
        <v>210</v>
      </c>
      <c r="E187" s="1403" t="s">
        <v>392</v>
      </c>
      <c r="F187" s="1403"/>
      <c r="G187" s="1403"/>
      <c r="H187" s="1403"/>
      <c r="I187" s="595">
        <v>45839</v>
      </c>
      <c r="J187" s="595">
        <v>45689</v>
      </c>
      <c r="K187" s="1403">
        <v>1</v>
      </c>
      <c r="L187" s="1403">
        <v>8</v>
      </c>
      <c r="M187" s="1406">
        <v>1000</v>
      </c>
      <c r="N187" s="1545"/>
      <c r="O187" s="622" t="s">
        <v>374</v>
      </c>
      <c r="P187" s="925"/>
    </row>
    <row r="188" spans="1:16" ht="63" customHeight="1" x14ac:dyDescent="0.25">
      <c r="A188" s="1528"/>
      <c r="B188" s="1403" t="s">
        <v>6</v>
      </c>
      <c r="C188" s="1403">
        <v>7</v>
      </c>
      <c r="D188" s="1403" t="s">
        <v>211</v>
      </c>
      <c r="E188" s="1403" t="s">
        <v>392</v>
      </c>
      <c r="F188" s="1403"/>
      <c r="G188" s="1403"/>
      <c r="H188" s="1403"/>
      <c r="I188" s="595">
        <v>45839</v>
      </c>
      <c r="J188" s="595">
        <v>45689</v>
      </c>
      <c r="K188" s="1403">
        <v>0</v>
      </c>
      <c r="L188" s="1403">
        <v>2</v>
      </c>
      <c r="M188" s="1406">
        <v>250</v>
      </c>
      <c r="N188" s="1545"/>
      <c r="O188" s="622" t="s">
        <v>377</v>
      </c>
      <c r="P188" s="925"/>
    </row>
    <row r="189" spans="1:16" ht="63.75" customHeight="1" thickBot="1" x14ac:dyDescent="0.3">
      <c r="A189" s="1529"/>
      <c r="B189" s="1404" t="s">
        <v>6</v>
      </c>
      <c r="C189" s="1404">
        <v>8</v>
      </c>
      <c r="D189" s="1404" t="s">
        <v>212</v>
      </c>
      <c r="E189" s="1404" t="s">
        <v>392</v>
      </c>
      <c r="F189" s="1404"/>
      <c r="G189" s="1404"/>
      <c r="H189" s="1404"/>
      <c r="I189" s="995">
        <v>45839</v>
      </c>
      <c r="J189" s="995">
        <v>45689</v>
      </c>
      <c r="K189" s="1404">
        <v>0</v>
      </c>
      <c r="L189" s="1404">
        <v>2</v>
      </c>
      <c r="M189" s="1407">
        <v>250</v>
      </c>
      <c r="N189" s="1548"/>
      <c r="O189" s="628" t="s">
        <v>377</v>
      </c>
      <c r="P189" s="925"/>
    </row>
    <row r="190" spans="1:16" ht="15.75" x14ac:dyDescent="0.25">
      <c r="A190" s="1645" t="s">
        <v>389</v>
      </c>
      <c r="B190" s="1422" t="s">
        <v>6</v>
      </c>
      <c r="C190" s="1422">
        <v>1</v>
      </c>
      <c r="D190" s="972">
        <v>6080014931</v>
      </c>
      <c r="E190" s="1416" t="s">
        <v>392</v>
      </c>
      <c r="F190" s="1422"/>
      <c r="G190" s="1422"/>
      <c r="H190" s="1422"/>
      <c r="I190" s="973">
        <v>45962</v>
      </c>
      <c r="J190" s="973">
        <v>45992</v>
      </c>
      <c r="K190" s="1422">
        <v>0</v>
      </c>
      <c r="L190" s="1416">
        <v>4</v>
      </c>
      <c r="M190" s="1422">
        <v>1000</v>
      </c>
      <c r="N190" s="1637" t="s">
        <v>736</v>
      </c>
      <c r="O190" s="981" t="s">
        <v>382</v>
      </c>
      <c r="P190" s="925"/>
    </row>
    <row r="191" spans="1:16" ht="51.75" customHeight="1" thickBot="1" x14ac:dyDescent="0.3">
      <c r="A191" s="1647"/>
      <c r="B191" s="1424" t="s">
        <v>6</v>
      </c>
      <c r="C191" s="1424">
        <v>2</v>
      </c>
      <c r="D191" s="998">
        <v>6080014932</v>
      </c>
      <c r="E191" s="1418" t="s">
        <v>392</v>
      </c>
      <c r="F191" s="1424"/>
      <c r="G191" s="1424"/>
      <c r="H191" s="1424"/>
      <c r="I191" s="978">
        <v>45962</v>
      </c>
      <c r="J191" s="978">
        <v>45992</v>
      </c>
      <c r="K191" s="1424">
        <v>0</v>
      </c>
      <c r="L191" s="1418">
        <v>4</v>
      </c>
      <c r="M191" s="1424">
        <v>1000</v>
      </c>
      <c r="N191" s="1657"/>
      <c r="O191" s="996" t="s">
        <v>382</v>
      </c>
      <c r="P191" s="925"/>
    </row>
    <row r="192" spans="1:16" ht="25.5" customHeight="1" x14ac:dyDescent="0.25">
      <c r="A192" s="1533" t="s">
        <v>399</v>
      </c>
      <c r="B192" s="1412" t="s">
        <v>6</v>
      </c>
      <c r="C192" s="1412">
        <v>1</v>
      </c>
      <c r="D192" s="603">
        <v>6080014742</v>
      </c>
      <c r="E192" s="1408" t="s">
        <v>391</v>
      </c>
      <c r="F192" s="1412"/>
      <c r="G192" s="1412"/>
      <c r="H192" s="1412"/>
      <c r="I192" s="604">
        <v>45689</v>
      </c>
      <c r="J192" s="604">
        <v>45992</v>
      </c>
      <c r="K192" s="1412">
        <v>0</v>
      </c>
      <c r="L192" s="1408">
        <v>4</v>
      </c>
      <c r="M192" s="1412">
        <v>1000</v>
      </c>
      <c r="N192" s="1554" t="s">
        <v>737</v>
      </c>
      <c r="O192" s="621" t="s">
        <v>382</v>
      </c>
      <c r="P192" s="925"/>
    </row>
    <row r="193" spans="1:16" ht="26.25" customHeight="1" x14ac:dyDescent="0.25">
      <c r="A193" s="1534"/>
      <c r="B193" s="1406" t="s">
        <v>6</v>
      </c>
      <c r="C193" s="1406">
        <v>2</v>
      </c>
      <c r="D193" s="607">
        <v>298412396</v>
      </c>
      <c r="E193" s="1403" t="s">
        <v>391</v>
      </c>
      <c r="F193" s="1406"/>
      <c r="G193" s="1406"/>
      <c r="H193" s="1406"/>
      <c r="I193" s="608">
        <v>45689</v>
      </c>
      <c r="J193" s="608">
        <v>45992</v>
      </c>
      <c r="K193" s="1406">
        <v>0</v>
      </c>
      <c r="L193" s="1403">
        <v>4</v>
      </c>
      <c r="M193" s="1406">
        <v>1000</v>
      </c>
      <c r="N193" s="1545"/>
      <c r="O193" s="622" t="s">
        <v>388</v>
      </c>
      <c r="P193" s="925"/>
    </row>
    <row r="194" spans="1:16" ht="22.5" customHeight="1" thickBot="1" x14ac:dyDescent="0.3">
      <c r="A194" s="1535"/>
      <c r="B194" s="1407" t="s">
        <v>6</v>
      </c>
      <c r="C194" s="1407">
        <v>3</v>
      </c>
      <c r="D194" s="610">
        <v>6080014743</v>
      </c>
      <c r="E194" s="1404" t="s">
        <v>391</v>
      </c>
      <c r="F194" s="1407"/>
      <c r="G194" s="1407"/>
      <c r="H194" s="1407"/>
      <c r="I194" s="611">
        <v>45689</v>
      </c>
      <c r="J194" s="611">
        <v>45992</v>
      </c>
      <c r="K194" s="1407">
        <v>0</v>
      </c>
      <c r="L194" s="1404">
        <v>4</v>
      </c>
      <c r="M194" s="1407">
        <v>450</v>
      </c>
      <c r="N194" s="1548"/>
      <c r="O194" s="628" t="s">
        <v>382</v>
      </c>
      <c r="P194" s="925"/>
    </row>
    <row r="195" spans="1:16" ht="15.75" x14ac:dyDescent="0.25">
      <c r="A195" s="1653" t="s">
        <v>981</v>
      </c>
      <c r="B195" s="1422" t="s">
        <v>6</v>
      </c>
      <c r="C195" s="1416">
        <v>1</v>
      </c>
      <c r="D195" s="1422">
        <v>706884</v>
      </c>
      <c r="E195" s="1416" t="s">
        <v>392</v>
      </c>
      <c r="F195" s="1422"/>
      <c r="G195" s="1422"/>
      <c r="H195" s="1422"/>
      <c r="I195" s="973">
        <v>45870</v>
      </c>
      <c r="J195" s="973">
        <v>45992</v>
      </c>
      <c r="K195" s="1422">
        <v>0</v>
      </c>
      <c r="L195" s="1416">
        <v>4</v>
      </c>
      <c r="M195" s="1416">
        <v>1800</v>
      </c>
      <c r="N195" s="1637" t="s">
        <v>738</v>
      </c>
      <c r="O195" s="981" t="s">
        <v>375</v>
      </c>
      <c r="P195" s="925"/>
    </row>
    <row r="196" spans="1:16" ht="15.75" x14ac:dyDescent="0.25">
      <c r="A196" s="1654"/>
      <c r="B196" s="1423" t="s">
        <v>6</v>
      </c>
      <c r="C196" s="1417">
        <v>2</v>
      </c>
      <c r="D196" s="1423">
        <v>706881</v>
      </c>
      <c r="E196" s="1417" t="s">
        <v>392</v>
      </c>
      <c r="F196" s="1423"/>
      <c r="G196" s="1423"/>
      <c r="H196" s="1423"/>
      <c r="I196" s="974">
        <v>45870</v>
      </c>
      <c r="J196" s="974">
        <v>45992</v>
      </c>
      <c r="K196" s="1423">
        <v>0</v>
      </c>
      <c r="L196" s="1417">
        <v>4</v>
      </c>
      <c r="M196" s="1417">
        <v>1000</v>
      </c>
      <c r="N196" s="1638"/>
      <c r="O196" s="983" t="s">
        <v>375</v>
      </c>
      <c r="P196" s="925"/>
    </row>
    <row r="197" spans="1:16" ht="15.75" x14ac:dyDescent="0.25">
      <c r="A197" s="1654"/>
      <c r="B197" s="1423" t="s">
        <v>6</v>
      </c>
      <c r="C197" s="1417">
        <v>3</v>
      </c>
      <c r="D197" s="1423">
        <v>706900</v>
      </c>
      <c r="E197" s="1417" t="s">
        <v>392</v>
      </c>
      <c r="F197" s="1423"/>
      <c r="G197" s="1423"/>
      <c r="H197" s="1423"/>
      <c r="I197" s="974">
        <v>45870</v>
      </c>
      <c r="J197" s="974">
        <v>45992</v>
      </c>
      <c r="K197" s="1423">
        <v>1</v>
      </c>
      <c r="L197" s="1417">
        <v>4</v>
      </c>
      <c r="M197" s="1417">
        <v>1000</v>
      </c>
      <c r="N197" s="1638"/>
      <c r="O197" s="983" t="s">
        <v>375</v>
      </c>
      <c r="P197" s="925"/>
    </row>
    <row r="198" spans="1:16" ht="15.75" x14ac:dyDescent="0.25">
      <c r="A198" s="1654"/>
      <c r="B198" s="1423" t="s">
        <v>6</v>
      </c>
      <c r="C198" s="1417">
        <v>4</v>
      </c>
      <c r="D198" s="1423">
        <v>706901</v>
      </c>
      <c r="E198" s="1417" t="s">
        <v>392</v>
      </c>
      <c r="F198" s="1423"/>
      <c r="G198" s="1423"/>
      <c r="H198" s="1423"/>
      <c r="I198" s="974">
        <v>45870</v>
      </c>
      <c r="J198" s="974">
        <v>45992</v>
      </c>
      <c r="K198" s="1423">
        <v>1</v>
      </c>
      <c r="L198" s="1417">
        <v>4</v>
      </c>
      <c r="M198" s="1417">
        <v>1800</v>
      </c>
      <c r="N198" s="1638"/>
      <c r="O198" s="983" t="s">
        <v>375</v>
      </c>
      <c r="P198" s="925"/>
    </row>
    <row r="199" spans="1:16" ht="15.75" x14ac:dyDescent="0.25">
      <c r="A199" s="1654"/>
      <c r="B199" s="1423" t="s">
        <v>6</v>
      </c>
      <c r="C199" s="1417">
        <v>5</v>
      </c>
      <c r="D199" s="1423">
        <v>706882</v>
      </c>
      <c r="E199" s="1417" t="s">
        <v>392</v>
      </c>
      <c r="F199" s="1423"/>
      <c r="G199" s="1423"/>
      <c r="H199" s="1423"/>
      <c r="I199" s="974">
        <v>45870</v>
      </c>
      <c r="J199" s="974">
        <v>45992</v>
      </c>
      <c r="K199" s="1423">
        <v>0</v>
      </c>
      <c r="L199" s="1417">
        <v>4</v>
      </c>
      <c r="M199" s="1417">
        <v>630</v>
      </c>
      <c r="N199" s="1638"/>
      <c r="O199" s="983" t="s">
        <v>375</v>
      </c>
      <c r="P199" s="925"/>
    </row>
    <row r="200" spans="1:16" ht="15.75" x14ac:dyDescent="0.25">
      <c r="A200" s="1654"/>
      <c r="B200" s="1423" t="s">
        <v>6</v>
      </c>
      <c r="C200" s="1417">
        <v>6</v>
      </c>
      <c r="D200" s="1423">
        <v>706883</v>
      </c>
      <c r="E200" s="1417" t="s">
        <v>392</v>
      </c>
      <c r="F200" s="1423"/>
      <c r="G200" s="1423"/>
      <c r="H200" s="1423"/>
      <c r="I200" s="974">
        <v>45870</v>
      </c>
      <c r="J200" s="974">
        <v>45992</v>
      </c>
      <c r="K200" s="1423">
        <v>0</v>
      </c>
      <c r="L200" s="1417">
        <v>4</v>
      </c>
      <c r="M200" s="1417">
        <v>630</v>
      </c>
      <c r="N200" s="1638"/>
      <c r="O200" s="983" t="s">
        <v>375</v>
      </c>
      <c r="P200" s="925"/>
    </row>
    <row r="201" spans="1:16" ht="32.25" thickBot="1" x14ac:dyDescent="0.3">
      <c r="A201" s="1655"/>
      <c r="B201" s="1424" t="s">
        <v>6</v>
      </c>
      <c r="C201" s="1418">
        <v>7</v>
      </c>
      <c r="D201" s="1424">
        <v>176638</v>
      </c>
      <c r="E201" s="1418" t="s">
        <v>391</v>
      </c>
      <c r="F201" s="1424"/>
      <c r="G201" s="1424"/>
      <c r="H201" s="1424"/>
      <c r="I201" s="978">
        <v>45870</v>
      </c>
      <c r="J201" s="978">
        <v>45992</v>
      </c>
      <c r="K201" s="1424">
        <v>0</v>
      </c>
      <c r="L201" s="1418">
        <v>4</v>
      </c>
      <c r="M201" s="1418">
        <v>250</v>
      </c>
      <c r="N201" s="1657"/>
      <c r="O201" s="996" t="s">
        <v>377</v>
      </c>
      <c r="P201" s="925"/>
    </row>
    <row r="202" spans="1:16" ht="15.75" customHeight="1" x14ac:dyDescent="0.25">
      <c r="A202" s="1527" t="s">
        <v>1006</v>
      </c>
      <c r="B202" s="1606" t="s">
        <v>6</v>
      </c>
      <c r="C202" s="1408">
        <v>1</v>
      </c>
      <c r="D202" s="1408" t="s">
        <v>771</v>
      </c>
      <c r="E202" s="1408" t="s">
        <v>392</v>
      </c>
      <c r="F202" s="1412"/>
      <c r="G202" s="1412"/>
      <c r="H202" s="1412"/>
      <c r="I202" s="604">
        <v>45870</v>
      </c>
      <c r="J202" s="604">
        <v>45992</v>
      </c>
      <c r="K202" s="1412">
        <v>0</v>
      </c>
      <c r="L202" s="1408">
        <v>3</v>
      </c>
      <c r="M202" s="1408">
        <v>1000</v>
      </c>
      <c r="N202" s="1555" t="s">
        <v>739</v>
      </c>
      <c r="O202" s="621" t="s">
        <v>374</v>
      </c>
      <c r="P202" s="925"/>
    </row>
    <row r="203" spans="1:16" ht="15.75" x14ac:dyDescent="0.25">
      <c r="A203" s="1528"/>
      <c r="B203" s="1542"/>
      <c r="C203" s="1403">
        <v>2</v>
      </c>
      <c r="D203" s="1403" t="s">
        <v>772</v>
      </c>
      <c r="E203" s="1403" t="s">
        <v>392</v>
      </c>
      <c r="F203" s="1406"/>
      <c r="G203" s="1406"/>
      <c r="H203" s="1406"/>
      <c r="I203" s="608">
        <v>45870</v>
      </c>
      <c r="J203" s="608">
        <v>45992</v>
      </c>
      <c r="K203" s="1406">
        <v>0</v>
      </c>
      <c r="L203" s="1403">
        <v>3</v>
      </c>
      <c r="M203" s="1403">
        <v>1000</v>
      </c>
      <c r="N203" s="1551"/>
      <c r="O203" s="622" t="s">
        <v>374</v>
      </c>
      <c r="P203" s="925"/>
    </row>
    <row r="204" spans="1:16" ht="15.75" x14ac:dyDescent="0.25">
      <c r="A204" s="1528"/>
      <c r="B204" s="1542"/>
      <c r="C204" s="926">
        <v>3</v>
      </c>
      <c r="D204" s="926" t="s">
        <v>773</v>
      </c>
      <c r="E204" s="926" t="s">
        <v>392</v>
      </c>
      <c r="F204" s="927"/>
      <c r="G204" s="927"/>
      <c r="H204" s="927"/>
      <c r="I204" s="989">
        <v>45870</v>
      </c>
      <c r="J204" s="608">
        <v>45992</v>
      </c>
      <c r="K204" s="927">
        <v>0</v>
      </c>
      <c r="L204" s="926">
        <v>2</v>
      </c>
      <c r="M204" s="926">
        <v>2000</v>
      </c>
      <c r="N204" s="1551"/>
      <c r="O204" s="622" t="s">
        <v>374</v>
      </c>
      <c r="P204" s="925"/>
    </row>
    <row r="205" spans="1:16" ht="15.75" x14ac:dyDescent="0.25">
      <c r="A205" s="1528"/>
      <c r="B205" s="1542"/>
      <c r="C205" s="926">
        <v>4</v>
      </c>
      <c r="D205" s="926" t="s">
        <v>774</v>
      </c>
      <c r="E205" s="926" t="s">
        <v>392</v>
      </c>
      <c r="F205" s="927"/>
      <c r="G205" s="927"/>
      <c r="H205" s="927"/>
      <c r="I205" s="608">
        <v>45870</v>
      </c>
      <c r="J205" s="608">
        <v>45992</v>
      </c>
      <c r="K205" s="927">
        <v>0</v>
      </c>
      <c r="L205" s="926">
        <v>2</v>
      </c>
      <c r="M205" s="926">
        <v>2000</v>
      </c>
      <c r="N205" s="1551"/>
      <c r="O205" s="622" t="s">
        <v>374</v>
      </c>
      <c r="P205" s="925"/>
    </row>
    <row r="206" spans="1:16" ht="15.75" x14ac:dyDescent="0.25">
      <c r="A206" s="1528"/>
      <c r="B206" s="1542"/>
      <c r="C206" s="1403">
        <v>5</v>
      </c>
      <c r="D206" s="1403" t="s">
        <v>758</v>
      </c>
      <c r="E206" s="1403" t="s">
        <v>392</v>
      </c>
      <c r="F206" s="1406"/>
      <c r="G206" s="1406"/>
      <c r="H206" s="1406"/>
      <c r="I206" s="608">
        <v>45870</v>
      </c>
      <c r="J206" s="608">
        <v>45992</v>
      </c>
      <c r="K206" s="1406">
        <v>0</v>
      </c>
      <c r="L206" s="1403">
        <v>2</v>
      </c>
      <c r="M206" s="1403">
        <v>2000</v>
      </c>
      <c r="N206" s="1551"/>
      <c r="O206" s="622" t="s">
        <v>374</v>
      </c>
      <c r="P206" s="925"/>
    </row>
    <row r="207" spans="1:16" ht="15.75" x14ac:dyDescent="0.25">
      <c r="A207" s="1528"/>
      <c r="B207" s="1542"/>
      <c r="C207" s="1403">
        <v>6</v>
      </c>
      <c r="D207" s="1403" t="s">
        <v>759</v>
      </c>
      <c r="E207" s="1403" t="s">
        <v>392</v>
      </c>
      <c r="F207" s="1406"/>
      <c r="G207" s="1406"/>
      <c r="H207" s="1406"/>
      <c r="I207" s="989">
        <v>45870</v>
      </c>
      <c r="J207" s="608">
        <v>45992</v>
      </c>
      <c r="K207" s="1406">
        <v>0</v>
      </c>
      <c r="L207" s="1403">
        <v>2</v>
      </c>
      <c r="M207" s="1403">
        <v>2000</v>
      </c>
      <c r="N207" s="1551"/>
      <c r="O207" s="622" t="s">
        <v>374</v>
      </c>
      <c r="P207" s="925"/>
    </row>
    <row r="208" spans="1:16" ht="15.75" x14ac:dyDescent="0.25">
      <c r="A208" s="1528"/>
      <c r="B208" s="1542"/>
      <c r="C208" s="1403" t="s">
        <v>566</v>
      </c>
      <c r="D208" s="1403" t="s">
        <v>775</v>
      </c>
      <c r="E208" s="1403" t="s">
        <v>392</v>
      </c>
      <c r="F208" s="1406"/>
      <c r="G208" s="1406"/>
      <c r="H208" s="1406"/>
      <c r="I208" s="608">
        <v>45870</v>
      </c>
      <c r="J208" s="608">
        <v>45992</v>
      </c>
      <c r="K208" s="1406">
        <v>0</v>
      </c>
      <c r="L208" s="1403">
        <v>3</v>
      </c>
      <c r="M208" s="1403">
        <v>2000</v>
      </c>
      <c r="N208" s="1551"/>
      <c r="O208" s="622" t="s">
        <v>374</v>
      </c>
      <c r="P208" s="925"/>
    </row>
    <row r="209" spans="1:16" ht="15.75" x14ac:dyDescent="0.25">
      <c r="A209" s="1528"/>
      <c r="B209" s="1542"/>
      <c r="C209" s="1403" t="s">
        <v>567</v>
      </c>
      <c r="D209" s="1403" t="s">
        <v>776</v>
      </c>
      <c r="E209" s="1403" t="s">
        <v>392</v>
      </c>
      <c r="F209" s="1406"/>
      <c r="G209" s="1406"/>
      <c r="H209" s="1406"/>
      <c r="I209" s="608">
        <v>45870</v>
      </c>
      <c r="J209" s="608">
        <v>45992</v>
      </c>
      <c r="K209" s="1406">
        <v>0</v>
      </c>
      <c r="L209" s="1403">
        <v>3</v>
      </c>
      <c r="M209" s="1403">
        <v>2000</v>
      </c>
      <c r="N209" s="1551"/>
      <c r="O209" s="622" t="s">
        <v>374</v>
      </c>
      <c r="P209" s="925"/>
    </row>
    <row r="210" spans="1:16" ht="15.75" x14ac:dyDescent="0.25">
      <c r="A210" s="1528"/>
      <c r="B210" s="1542"/>
      <c r="C210" s="1403">
        <v>8</v>
      </c>
      <c r="D210" s="1403" t="s">
        <v>777</v>
      </c>
      <c r="E210" s="1403" t="s">
        <v>391</v>
      </c>
      <c r="F210" s="1406"/>
      <c r="G210" s="1406"/>
      <c r="H210" s="1406"/>
      <c r="I210" s="989">
        <v>45870</v>
      </c>
      <c r="J210" s="608">
        <v>45992</v>
      </c>
      <c r="K210" s="1406">
        <v>0</v>
      </c>
      <c r="L210" s="1403">
        <v>2</v>
      </c>
      <c r="M210" s="1403">
        <v>2000</v>
      </c>
      <c r="N210" s="1551"/>
      <c r="O210" s="622" t="s">
        <v>374</v>
      </c>
      <c r="P210" s="925"/>
    </row>
    <row r="211" spans="1:16" ht="15.75" x14ac:dyDescent="0.25">
      <c r="A211" s="1528"/>
      <c r="B211" s="1542"/>
      <c r="C211" s="1403">
        <v>9</v>
      </c>
      <c r="D211" s="1403" t="s">
        <v>778</v>
      </c>
      <c r="E211" s="1403" t="s">
        <v>391</v>
      </c>
      <c r="F211" s="1406"/>
      <c r="G211" s="1406"/>
      <c r="H211" s="1406"/>
      <c r="I211" s="608">
        <v>45870</v>
      </c>
      <c r="J211" s="608">
        <v>45992</v>
      </c>
      <c r="K211" s="1406">
        <v>0</v>
      </c>
      <c r="L211" s="1403">
        <v>2</v>
      </c>
      <c r="M211" s="1403">
        <v>2000</v>
      </c>
      <c r="N211" s="1551"/>
      <c r="O211" s="622" t="s">
        <v>374</v>
      </c>
      <c r="P211" s="925"/>
    </row>
    <row r="212" spans="1:16" ht="15.75" x14ac:dyDescent="0.25">
      <c r="A212" s="1528"/>
      <c r="B212" s="1542"/>
      <c r="C212" s="1403">
        <v>10</v>
      </c>
      <c r="D212" s="1403" t="s">
        <v>779</v>
      </c>
      <c r="E212" s="1403" t="s">
        <v>391</v>
      </c>
      <c r="F212" s="1406"/>
      <c r="G212" s="1406"/>
      <c r="H212" s="1406"/>
      <c r="I212" s="608">
        <v>45870</v>
      </c>
      <c r="J212" s="608">
        <v>45992</v>
      </c>
      <c r="K212" s="1406">
        <v>0</v>
      </c>
      <c r="L212" s="1403">
        <v>2</v>
      </c>
      <c r="M212" s="1403">
        <v>2000</v>
      </c>
      <c r="N212" s="1551"/>
      <c r="O212" s="622" t="s">
        <v>374</v>
      </c>
      <c r="P212" s="925"/>
    </row>
    <row r="213" spans="1:16" ht="15.75" x14ac:dyDescent="0.25">
      <c r="A213" s="1528"/>
      <c r="B213" s="1542"/>
      <c r="C213" s="1403">
        <v>11</v>
      </c>
      <c r="D213" s="1403" t="s">
        <v>780</v>
      </c>
      <c r="E213" s="1403" t="s">
        <v>392</v>
      </c>
      <c r="F213" s="1406"/>
      <c r="G213" s="1406"/>
      <c r="H213" s="1406"/>
      <c r="I213" s="989">
        <v>45870</v>
      </c>
      <c r="J213" s="608">
        <v>45992</v>
      </c>
      <c r="K213" s="1406">
        <v>0</v>
      </c>
      <c r="L213" s="1403">
        <v>2</v>
      </c>
      <c r="M213" s="1403">
        <v>1600</v>
      </c>
      <c r="N213" s="1551"/>
      <c r="O213" s="622" t="s">
        <v>374</v>
      </c>
      <c r="P213" s="925"/>
    </row>
    <row r="214" spans="1:16" ht="15.75" x14ac:dyDescent="0.25">
      <c r="A214" s="1528"/>
      <c r="B214" s="1542"/>
      <c r="C214" s="1403">
        <v>12</v>
      </c>
      <c r="D214" s="1403" t="s">
        <v>781</v>
      </c>
      <c r="E214" s="1403" t="s">
        <v>392</v>
      </c>
      <c r="F214" s="1406"/>
      <c r="G214" s="1406"/>
      <c r="H214" s="1406"/>
      <c r="I214" s="608">
        <v>45870</v>
      </c>
      <c r="J214" s="608">
        <v>45992</v>
      </c>
      <c r="K214" s="1406">
        <v>0</v>
      </c>
      <c r="L214" s="1403">
        <v>2</v>
      </c>
      <c r="M214" s="1403">
        <v>1600</v>
      </c>
      <c r="N214" s="1551"/>
      <c r="O214" s="622" t="s">
        <v>374</v>
      </c>
      <c r="P214" s="925"/>
    </row>
    <row r="215" spans="1:16" ht="15.75" x14ac:dyDescent="0.25">
      <c r="A215" s="1528"/>
      <c r="B215" s="1542"/>
      <c r="C215" s="1403">
        <v>13</v>
      </c>
      <c r="D215" s="1403" t="s">
        <v>782</v>
      </c>
      <c r="E215" s="1403" t="s">
        <v>393</v>
      </c>
      <c r="F215" s="1406"/>
      <c r="G215" s="1406"/>
      <c r="H215" s="1406"/>
      <c r="I215" s="608">
        <v>45870</v>
      </c>
      <c r="J215" s="608" t="s">
        <v>6</v>
      </c>
      <c r="K215" s="1406">
        <v>0</v>
      </c>
      <c r="L215" s="1403">
        <v>2</v>
      </c>
      <c r="M215" s="1403">
        <v>1600</v>
      </c>
      <c r="N215" s="1551"/>
      <c r="O215" s="622" t="s">
        <v>374</v>
      </c>
      <c r="P215" s="925"/>
    </row>
    <row r="216" spans="1:16" ht="15.75" x14ac:dyDescent="0.25">
      <c r="A216" s="1528"/>
      <c r="B216" s="1542"/>
      <c r="C216" s="1403">
        <v>14</v>
      </c>
      <c r="D216" s="1403" t="s">
        <v>783</v>
      </c>
      <c r="E216" s="1403" t="s">
        <v>393</v>
      </c>
      <c r="F216" s="1406"/>
      <c r="G216" s="1406"/>
      <c r="H216" s="1406"/>
      <c r="I216" s="989">
        <v>45870</v>
      </c>
      <c r="J216" s="608" t="s">
        <v>6</v>
      </c>
      <c r="K216" s="1406">
        <v>0</v>
      </c>
      <c r="L216" s="1403">
        <v>2</v>
      </c>
      <c r="M216" s="1403">
        <v>1600</v>
      </c>
      <c r="N216" s="1551"/>
      <c r="O216" s="622" t="s">
        <v>374</v>
      </c>
      <c r="P216" s="925"/>
    </row>
    <row r="217" spans="1:16" ht="15.75" x14ac:dyDescent="0.25">
      <c r="A217" s="1528"/>
      <c r="B217" s="1542"/>
      <c r="C217" s="1403">
        <v>15</v>
      </c>
      <c r="D217" s="1403" t="s">
        <v>784</v>
      </c>
      <c r="E217" s="1403" t="s">
        <v>391</v>
      </c>
      <c r="F217" s="1406"/>
      <c r="G217" s="1406"/>
      <c r="H217" s="1406"/>
      <c r="I217" s="608">
        <v>45870</v>
      </c>
      <c r="J217" s="608">
        <v>45992</v>
      </c>
      <c r="K217" s="1406">
        <v>0</v>
      </c>
      <c r="L217" s="1403">
        <v>2</v>
      </c>
      <c r="M217" s="1403">
        <v>2500</v>
      </c>
      <c r="N217" s="1551"/>
      <c r="O217" s="622" t="s">
        <v>374</v>
      </c>
      <c r="P217" s="925"/>
    </row>
    <row r="218" spans="1:16" ht="15.75" x14ac:dyDescent="0.25">
      <c r="A218" s="1528"/>
      <c r="B218" s="1542"/>
      <c r="C218" s="1403">
        <v>16</v>
      </c>
      <c r="D218" s="1403" t="s">
        <v>760</v>
      </c>
      <c r="E218" s="1403" t="s">
        <v>392</v>
      </c>
      <c r="F218" s="1406"/>
      <c r="G218" s="1406"/>
      <c r="H218" s="1406"/>
      <c r="I218" s="608">
        <v>45870</v>
      </c>
      <c r="J218" s="608">
        <v>45992</v>
      </c>
      <c r="K218" s="1406">
        <v>0</v>
      </c>
      <c r="L218" s="1403">
        <v>2</v>
      </c>
      <c r="M218" s="1403">
        <v>2000</v>
      </c>
      <c r="N218" s="1551"/>
      <c r="O218" s="622" t="s">
        <v>374</v>
      </c>
      <c r="P218" s="925"/>
    </row>
    <row r="219" spans="1:16" ht="15.75" x14ac:dyDescent="0.25">
      <c r="A219" s="1528"/>
      <c r="B219" s="1542"/>
      <c r="C219" s="1403">
        <v>17</v>
      </c>
      <c r="D219" s="1403" t="s">
        <v>761</v>
      </c>
      <c r="E219" s="1403" t="s">
        <v>392</v>
      </c>
      <c r="F219" s="1406"/>
      <c r="G219" s="1406"/>
      <c r="H219" s="1406"/>
      <c r="I219" s="989">
        <v>45870</v>
      </c>
      <c r="J219" s="608">
        <v>45992</v>
      </c>
      <c r="K219" s="1406">
        <v>0</v>
      </c>
      <c r="L219" s="1403">
        <v>2</v>
      </c>
      <c r="M219" s="1403">
        <v>2000</v>
      </c>
      <c r="N219" s="1551"/>
      <c r="O219" s="622" t="s">
        <v>374</v>
      </c>
      <c r="P219" s="925"/>
    </row>
    <row r="220" spans="1:16" ht="15.75" x14ac:dyDescent="0.25">
      <c r="A220" s="1528"/>
      <c r="B220" s="1542"/>
      <c r="C220" s="1403">
        <v>18</v>
      </c>
      <c r="D220" s="1403" t="s">
        <v>785</v>
      </c>
      <c r="E220" s="1403" t="s">
        <v>391</v>
      </c>
      <c r="F220" s="1406"/>
      <c r="G220" s="1406"/>
      <c r="H220" s="1406"/>
      <c r="I220" s="608">
        <v>45870</v>
      </c>
      <c r="J220" s="608">
        <v>45992</v>
      </c>
      <c r="K220" s="1406">
        <v>0</v>
      </c>
      <c r="L220" s="1403">
        <v>2</v>
      </c>
      <c r="M220" s="1403">
        <v>1600</v>
      </c>
      <c r="N220" s="1551"/>
      <c r="O220" s="622" t="s">
        <v>374</v>
      </c>
      <c r="P220" s="925"/>
    </row>
    <row r="221" spans="1:16" ht="15.75" x14ac:dyDescent="0.25">
      <c r="A221" s="1528"/>
      <c r="B221" s="1542"/>
      <c r="C221" s="1403">
        <v>19</v>
      </c>
      <c r="D221" s="1403" t="s">
        <v>786</v>
      </c>
      <c r="E221" s="1403" t="s">
        <v>391</v>
      </c>
      <c r="F221" s="1406"/>
      <c r="G221" s="1406"/>
      <c r="H221" s="1406"/>
      <c r="I221" s="608">
        <v>45870</v>
      </c>
      <c r="J221" s="608">
        <v>45992</v>
      </c>
      <c r="K221" s="1406">
        <v>0</v>
      </c>
      <c r="L221" s="1403">
        <v>2</v>
      </c>
      <c r="M221" s="1403">
        <v>1600</v>
      </c>
      <c r="N221" s="1551"/>
      <c r="O221" s="622" t="s">
        <v>374</v>
      </c>
      <c r="P221" s="925"/>
    </row>
    <row r="222" spans="1:16" ht="15.75" x14ac:dyDescent="0.25">
      <c r="A222" s="1528"/>
      <c r="B222" s="1542"/>
      <c r="C222" s="1403">
        <v>20</v>
      </c>
      <c r="D222" s="1403" t="s">
        <v>787</v>
      </c>
      <c r="E222" s="1403" t="s">
        <v>392</v>
      </c>
      <c r="F222" s="1406"/>
      <c r="G222" s="1406"/>
      <c r="H222" s="1406"/>
      <c r="I222" s="989">
        <v>45870</v>
      </c>
      <c r="J222" s="608">
        <v>45992</v>
      </c>
      <c r="K222" s="1406">
        <v>0</v>
      </c>
      <c r="L222" s="1403">
        <v>2</v>
      </c>
      <c r="M222" s="1403">
        <v>1000</v>
      </c>
      <c r="N222" s="1551"/>
      <c r="O222" s="622" t="s">
        <v>374</v>
      </c>
      <c r="P222" s="925"/>
    </row>
    <row r="223" spans="1:16" ht="15.75" x14ac:dyDescent="0.25">
      <c r="A223" s="1528"/>
      <c r="B223" s="1542"/>
      <c r="C223" s="1403">
        <v>21</v>
      </c>
      <c r="D223" s="1403" t="s">
        <v>788</v>
      </c>
      <c r="E223" s="1403" t="s">
        <v>392</v>
      </c>
      <c r="F223" s="1406"/>
      <c r="G223" s="1406"/>
      <c r="H223" s="1406"/>
      <c r="I223" s="608">
        <v>45870</v>
      </c>
      <c r="J223" s="608">
        <v>45992</v>
      </c>
      <c r="K223" s="1406">
        <v>0</v>
      </c>
      <c r="L223" s="1403">
        <v>2</v>
      </c>
      <c r="M223" s="1403">
        <v>1000</v>
      </c>
      <c r="N223" s="1551"/>
      <c r="O223" s="622" t="s">
        <v>374</v>
      </c>
      <c r="P223" s="925"/>
    </row>
    <row r="224" spans="1:16" ht="15.75" x14ac:dyDescent="0.25">
      <c r="A224" s="1528"/>
      <c r="B224" s="1542"/>
      <c r="C224" s="1403">
        <v>22</v>
      </c>
      <c r="D224" s="1403" t="s">
        <v>789</v>
      </c>
      <c r="E224" s="1403" t="s">
        <v>392</v>
      </c>
      <c r="F224" s="1406"/>
      <c r="G224" s="1406"/>
      <c r="H224" s="1406"/>
      <c r="I224" s="608">
        <v>45870</v>
      </c>
      <c r="J224" s="608">
        <v>45992</v>
      </c>
      <c r="K224" s="1406">
        <v>0</v>
      </c>
      <c r="L224" s="1403">
        <v>2</v>
      </c>
      <c r="M224" s="1403">
        <v>2500</v>
      </c>
      <c r="N224" s="1551"/>
      <c r="O224" s="622" t="s">
        <v>374</v>
      </c>
      <c r="P224" s="925"/>
    </row>
    <row r="225" spans="1:16" ht="15.75" x14ac:dyDescent="0.25">
      <c r="A225" s="1528"/>
      <c r="B225" s="1542"/>
      <c r="C225" s="1403">
        <v>23</v>
      </c>
      <c r="D225" s="1403" t="s">
        <v>790</v>
      </c>
      <c r="E225" s="1403" t="s">
        <v>392</v>
      </c>
      <c r="F225" s="1406"/>
      <c r="G225" s="1406"/>
      <c r="H225" s="1406"/>
      <c r="I225" s="989">
        <v>45870</v>
      </c>
      <c r="J225" s="608">
        <v>45992</v>
      </c>
      <c r="K225" s="1406">
        <v>0</v>
      </c>
      <c r="L225" s="1403">
        <v>2</v>
      </c>
      <c r="M225" s="1403">
        <v>2500</v>
      </c>
      <c r="N225" s="1551"/>
      <c r="O225" s="622" t="s">
        <v>374</v>
      </c>
      <c r="P225" s="925"/>
    </row>
    <row r="226" spans="1:16" ht="15.75" x14ac:dyDescent="0.25">
      <c r="A226" s="1528"/>
      <c r="B226" s="1542"/>
      <c r="C226" s="1403">
        <v>24</v>
      </c>
      <c r="D226" s="1403" t="s">
        <v>763</v>
      </c>
      <c r="E226" s="1403" t="s">
        <v>392</v>
      </c>
      <c r="F226" s="1406"/>
      <c r="G226" s="1406"/>
      <c r="H226" s="1406"/>
      <c r="I226" s="608">
        <v>45870</v>
      </c>
      <c r="J226" s="608">
        <v>45992</v>
      </c>
      <c r="K226" s="1406">
        <v>0</v>
      </c>
      <c r="L226" s="1403">
        <v>2</v>
      </c>
      <c r="M226" s="1403">
        <v>1000</v>
      </c>
      <c r="N226" s="1551"/>
      <c r="O226" s="622" t="s">
        <v>374</v>
      </c>
      <c r="P226" s="925"/>
    </row>
    <row r="227" spans="1:16" ht="15.75" x14ac:dyDescent="0.25">
      <c r="A227" s="1528"/>
      <c r="B227" s="1542"/>
      <c r="C227" s="1403">
        <v>25</v>
      </c>
      <c r="D227" s="1403" t="s">
        <v>791</v>
      </c>
      <c r="E227" s="1403" t="s">
        <v>391</v>
      </c>
      <c r="F227" s="1406"/>
      <c r="G227" s="1406"/>
      <c r="H227" s="1406"/>
      <c r="I227" s="608">
        <v>45870</v>
      </c>
      <c r="J227" s="608">
        <v>45992</v>
      </c>
      <c r="K227" s="1406">
        <v>0</v>
      </c>
      <c r="L227" s="1403">
        <v>2</v>
      </c>
      <c r="M227" s="1403">
        <v>1000</v>
      </c>
      <c r="N227" s="1551"/>
      <c r="O227" s="622" t="s">
        <v>374</v>
      </c>
      <c r="P227" s="925"/>
    </row>
    <row r="228" spans="1:16" ht="40.5" customHeight="1" x14ac:dyDescent="0.25">
      <c r="A228" s="1528"/>
      <c r="B228" s="1542"/>
      <c r="C228" s="1403" t="s">
        <v>997</v>
      </c>
      <c r="D228" s="1403" t="s">
        <v>796</v>
      </c>
      <c r="E228" s="1403" t="s">
        <v>392</v>
      </c>
      <c r="F228" s="1406"/>
      <c r="G228" s="1406"/>
      <c r="H228" s="1406"/>
      <c r="I228" s="989">
        <v>45870</v>
      </c>
      <c r="J228" s="608">
        <v>45992</v>
      </c>
      <c r="K228" s="1406">
        <v>0</v>
      </c>
      <c r="L228" s="1406" t="s">
        <v>6</v>
      </c>
      <c r="M228" s="1406" t="s">
        <v>6</v>
      </c>
      <c r="N228" s="1551"/>
      <c r="O228" s="622" t="s">
        <v>383</v>
      </c>
      <c r="P228" s="925"/>
    </row>
    <row r="229" spans="1:16" ht="31.5" customHeight="1" x14ac:dyDescent="0.25">
      <c r="A229" s="1528"/>
      <c r="B229" s="1542"/>
      <c r="C229" s="1403" t="s">
        <v>998</v>
      </c>
      <c r="D229" s="1403" t="s">
        <v>797</v>
      </c>
      <c r="E229" s="1403" t="s">
        <v>392</v>
      </c>
      <c r="F229" s="1406"/>
      <c r="G229" s="1406"/>
      <c r="H229" s="1406"/>
      <c r="I229" s="608">
        <v>45870</v>
      </c>
      <c r="J229" s="608">
        <v>45992</v>
      </c>
      <c r="K229" s="1406">
        <v>0</v>
      </c>
      <c r="L229" s="1406" t="s">
        <v>6</v>
      </c>
      <c r="M229" s="1406" t="s">
        <v>6</v>
      </c>
      <c r="N229" s="1551"/>
      <c r="O229" s="622" t="s">
        <v>383</v>
      </c>
      <c r="P229" s="925"/>
    </row>
    <row r="230" spans="1:16" ht="15.75" x14ac:dyDescent="0.25">
      <c r="A230" s="1528"/>
      <c r="B230" s="1542"/>
      <c r="C230" s="1403" t="s">
        <v>999</v>
      </c>
      <c r="D230" s="1403" t="s">
        <v>793</v>
      </c>
      <c r="E230" s="1403" t="s">
        <v>392</v>
      </c>
      <c r="F230" s="1406"/>
      <c r="G230" s="1406"/>
      <c r="H230" s="1406"/>
      <c r="I230" s="608">
        <v>45870</v>
      </c>
      <c r="J230" s="608">
        <v>45992</v>
      </c>
      <c r="K230" s="1406">
        <v>0</v>
      </c>
      <c r="L230" s="1406" t="s">
        <v>6</v>
      </c>
      <c r="M230" s="1406" t="s">
        <v>6</v>
      </c>
      <c r="N230" s="1551"/>
      <c r="O230" s="622" t="s">
        <v>383</v>
      </c>
      <c r="P230" s="925"/>
    </row>
    <row r="231" spans="1:16" ht="15.75" x14ac:dyDescent="0.25">
      <c r="A231" s="1528"/>
      <c r="B231" s="1542"/>
      <c r="C231" s="1403" t="s">
        <v>1002</v>
      </c>
      <c r="D231" s="1403" t="s">
        <v>792</v>
      </c>
      <c r="E231" s="1403" t="s">
        <v>392</v>
      </c>
      <c r="F231" s="1406"/>
      <c r="G231" s="1406"/>
      <c r="H231" s="1406"/>
      <c r="I231" s="989">
        <v>45870</v>
      </c>
      <c r="J231" s="608">
        <v>45992</v>
      </c>
      <c r="K231" s="1406">
        <v>0</v>
      </c>
      <c r="L231" s="1406" t="s">
        <v>6</v>
      </c>
      <c r="M231" s="1406" t="s">
        <v>6</v>
      </c>
      <c r="N231" s="1551"/>
      <c r="O231" s="622" t="s">
        <v>383</v>
      </c>
      <c r="P231" s="925"/>
    </row>
    <row r="232" spans="1:16" ht="28.5" customHeight="1" x14ac:dyDescent="0.25">
      <c r="A232" s="1528"/>
      <c r="B232" s="1542"/>
      <c r="C232" s="1403" t="s">
        <v>1000</v>
      </c>
      <c r="D232" s="1403" t="s">
        <v>794</v>
      </c>
      <c r="E232" s="1403" t="s">
        <v>392</v>
      </c>
      <c r="F232" s="1406"/>
      <c r="G232" s="1406"/>
      <c r="H232" s="1406"/>
      <c r="I232" s="608">
        <v>45870</v>
      </c>
      <c r="J232" s="608">
        <v>45992</v>
      </c>
      <c r="K232" s="1406">
        <v>0</v>
      </c>
      <c r="L232" s="1406" t="s">
        <v>6</v>
      </c>
      <c r="M232" s="1406" t="s">
        <v>6</v>
      </c>
      <c r="N232" s="1551"/>
      <c r="O232" s="622" t="s">
        <v>383</v>
      </c>
      <c r="P232" s="925"/>
    </row>
    <row r="233" spans="1:16" ht="32.25" customHeight="1" x14ac:dyDescent="0.25">
      <c r="A233" s="1528"/>
      <c r="B233" s="1542"/>
      <c r="C233" s="1403" t="s">
        <v>1001</v>
      </c>
      <c r="D233" s="1403" t="s">
        <v>795</v>
      </c>
      <c r="E233" s="1403" t="s">
        <v>392</v>
      </c>
      <c r="F233" s="1406"/>
      <c r="G233" s="1406"/>
      <c r="H233" s="1406"/>
      <c r="I233" s="608">
        <v>45870</v>
      </c>
      <c r="J233" s="608">
        <v>45992</v>
      </c>
      <c r="K233" s="1406">
        <v>0</v>
      </c>
      <c r="L233" s="1406" t="s">
        <v>6</v>
      </c>
      <c r="M233" s="1406" t="s">
        <v>6</v>
      </c>
      <c r="N233" s="1551"/>
      <c r="O233" s="622" t="s">
        <v>383</v>
      </c>
      <c r="P233" s="925"/>
    </row>
    <row r="234" spans="1:16" ht="15.75" x14ac:dyDescent="0.25">
      <c r="A234" s="1528"/>
      <c r="B234" s="1542"/>
      <c r="C234" s="1403">
        <v>1</v>
      </c>
      <c r="D234" s="1403">
        <v>1704</v>
      </c>
      <c r="E234" s="1403" t="s">
        <v>392</v>
      </c>
      <c r="F234" s="1406"/>
      <c r="G234" s="1406"/>
      <c r="H234" s="1406"/>
      <c r="I234" s="608">
        <v>45870</v>
      </c>
      <c r="J234" s="608">
        <v>45992</v>
      </c>
      <c r="K234" s="1406">
        <v>0</v>
      </c>
      <c r="L234" s="1406">
        <v>2</v>
      </c>
      <c r="M234" s="1406">
        <v>250</v>
      </c>
      <c r="N234" s="1551"/>
      <c r="O234" s="622" t="s">
        <v>880</v>
      </c>
      <c r="P234" s="925"/>
    </row>
    <row r="235" spans="1:16" ht="16.5" thickBot="1" x14ac:dyDescent="0.3">
      <c r="A235" s="1529"/>
      <c r="B235" s="1550"/>
      <c r="C235" s="1404">
        <v>1</v>
      </c>
      <c r="D235" s="1407">
        <v>9319</v>
      </c>
      <c r="E235" s="1404" t="s">
        <v>392</v>
      </c>
      <c r="F235" s="1407"/>
      <c r="G235" s="1407"/>
      <c r="H235" s="1407"/>
      <c r="I235" s="611">
        <v>45870</v>
      </c>
      <c r="J235" s="611">
        <v>45992</v>
      </c>
      <c r="K235" s="1407">
        <v>0</v>
      </c>
      <c r="L235" s="1407">
        <v>2</v>
      </c>
      <c r="M235" s="1407">
        <v>325</v>
      </c>
      <c r="N235" s="1552"/>
      <c r="O235" s="628" t="s">
        <v>799</v>
      </c>
      <c r="P235" s="925"/>
    </row>
    <row r="236" spans="1:16" ht="30" customHeight="1" x14ac:dyDescent="0.25">
      <c r="A236" s="1653" t="s">
        <v>1005</v>
      </c>
      <c r="B236" s="1658" t="s">
        <v>6</v>
      </c>
      <c r="C236" s="1416">
        <v>1</v>
      </c>
      <c r="D236" s="1416">
        <v>298412317</v>
      </c>
      <c r="E236" s="1416" t="s">
        <v>392</v>
      </c>
      <c r="F236" s="1422"/>
      <c r="G236" s="1422"/>
      <c r="H236" s="1422"/>
      <c r="I236" s="973">
        <v>45992</v>
      </c>
      <c r="J236" s="973">
        <v>45992</v>
      </c>
      <c r="K236" s="1422">
        <v>0</v>
      </c>
      <c r="L236" s="1416">
        <v>2</v>
      </c>
      <c r="M236" s="1416">
        <v>1050</v>
      </c>
      <c r="N236" s="1637" t="s">
        <v>755</v>
      </c>
      <c r="O236" s="981" t="s">
        <v>384</v>
      </c>
      <c r="P236" s="925"/>
    </row>
    <row r="237" spans="1:16" ht="15.75" x14ac:dyDescent="0.25">
      <c r="A237" s="1654"/>
      <c r="B237" s="1659"/>
      <c r="C237" s="1417">
        <v>2</v>
      </c>
      <c r="D237" s="1417">
        <v>298412318</v>
      </c>
      <c r="E237" s="1417" t="s">
        <v>392</v>
      </c>
      <c r="F237" s="1423"/>
      <c r="G237" s="1423"/>
      <c r="H237" s="1423"/>
      <c r="I237" s="974">
        <v>45992</v>
      </c>
      <c r="J237" s="974">
        <v>45992</v>
      </c>
      <c r="K237" s="1423">
        <v>0</v>
      </c>
      <c r="L237" s="1417">
        <v>9</v>
      </c>
      <c r="M237" s="1417">
        <v>1075</v>
      </c>
      <c r="N237" s="1638"/>
      <c r="O237" s="983" t="s">
        <v>384</v>
      </c>
      <c r="P237" s="925"/>
    </row>
    <row r="238" spans="1:16" ht="15.75" x14ac:dyDescent="0.25">
      <c r="A238" s="1654"/>
      <c r="B238" s="1659"/>
      <c r="C238" s="1417">
        <v>3</v>
      </c>
      <c r="D238" s="1417">
        <v>298412319</v>
      </c>
      <c r="E238" s="1417" t="s">
        <v>392</v>
      </c>
      <c r="F238" s="1423"/>
      <c r="G238" s="1423"/>
      <c r="H238" s="1423"/>
      <c r="I238" s="974">
        <v>45992</v>
      </c>
      <c r="J238" s="974">
        <v>45992</v>
      </c>
      <c r="K238" s="1423">
        <v>0</v>
      </c>
      <c r="L238" s="1417">
        <v>9</v>
      </c>
      <c r="M238" s="1417">
        <v>1075</v>
      </c>
      <c r="N238" s="1638"/>
      <c r="O238" s="983" t="s">
        <v>384</v>
      </c>
      <c r="P238" s="925"/>
    </row>
    <row r="239" spans="1:16" ht="15.75" x14ac:dyDescent="0.25">
      <c r="A239" s="1654"/>
      <c r="B239" s="1659"/>
      <c r="C239" s="1417">
        <v>4</v>
      </c>
      <c r="D239" s="1417">
        <v>298412320</v>
      </c>
      <c r="E239" s="1417" t="s">
        <v>392</v>
      </c>
      <c r="F239" s="1423"/>
      <c r="G239" s="1423"/>
      <c r="H239" s="1423"/>
      <c r="I239" s="974">
        <v>45992</v>
      </c>
      <c r="J239" s="974">
        <v>45992</v>
      </c>
      <c r="K239" s="1423">
        <v>0</v>
      </c>
      <c r="L239" s="1417">
        <v>9</v>
      </c>
      <c r="M239" s="1417">
        <v>1075</v>
      </c>
      <c r="N239" s="1638"/>
      <c r="O239" s="983" t="s">
        <v>384</v>
      </c>
      <c r="P239" s="925"/>
    </row>
    <row r="240" spans="1:16" ht="15.75" x14ac:dyDescent="0.25">
      <c r="A240" s="1654"/>
      <c r="B240" s="1659"/>
      <c r="C240" s="1417">
        <v>5</v>
      </c>
      <c r="D240" s="1417">
        <v>298412321</v>
      </c>
      <c r="E240" s="1417" t="s">
        <v>392</v>
      </c>
      <c r="F240" s="1423"/>
      <c r="G240" s="1423"/>
      <c r="H240" s="1423"/>
      <c r="I240" s="974">
        <v>45992</v>
      </c>
      <c r="J240" s="974">
        <v>45992</v>
      </c>
      <c r="K240" s="1423">
        <v>0</v>
      </c>
      <c r="L240" s="1417">
        <v>9</v>
      </c>
      <c r="M240" s="1417">
        <v>1075</v>
      </c>
      <c r="N240" s="1638"/>
      <c r="O240" s="983" t="s">
        <v>384</v>
      </c>
      <c r="P240" s="925"/>
    </row>
    <row r="241" spans="1:16" ht="15.75" x14ac:dyDescent="0.25">
      <c r="A241" s="1654"/>
      <c r="B241" s="1659"/>
      <c r="C241" s="1417">
        <v>6</v>
      </c>
      <c r="D241" s="1417">
        <v>298412322</v>
      </c>
      <c r="E241" s="1417" t="s">
        <v>392</v>
      </c>
      <c r="F241" s="1423"/>
      <c r="G241" s="1423"/>
      <c r="H241" s="1423"/>
      <c r="I241" s="974">
        <v>45992</v>
      </c>
      <c r="J241" s="974">
        <v>45992</v>
      </c>
      <c r="K241" s="1423">
        <v>0</v>
      </c>
      <c r="L241" s="1417">
        <v>9</v>
      </c>
      <c r="M241" s="1417">
        <v>1075</v>
      </c>
      <c r="N241" s="1638"/>
      <c r="O241" s="983" t="s">
        <v>384</v>
      </c>
      <c r="P241" s="925"/>
    </row>
    <row r="242" spans="1:16" ht="15.75" x14ac:dyDescent="0.25">
      <c r="A242" s="1654"/>
      <c r="B242" s="1659"/>
      <c r="C242" s="1417">
        <v>7</v>
      </c>
      <c r="D242" s="1417">
        <v>298412323</v>
      </c>
      <c r="E242" s="1417" t="s">
        <v>392</v>
      </c>
      <c r="F242" s="1423"/>
      <c r="G242" s="1423"/>
      <c r="H242" s="1423"/>
      <c r="I242" s="974">
        <v>45992</v>
      </c>
      <c r="J242" s="974">
        <v>45992</v>
      </c>
      <c r="K242" s="1423">
        <v>0</v>
      </c>
      <c r="L242" s="1417">
        <v>9</v>
      </c>
      <c r="M242" s="1417">
        <v>1075</v>
      </c>
      <c r="N242" s="1638"/>
      <c r="O242" s="983" t="s">
        <v>384</v>
      </c>
      <c r="P242" s="925"/>
    </row>
    <row r="243" spans="1:16" ht="15.75" x14ac:dyDescent="0.25">
      <c r="A243" s="1654"/>
      <c r="B243" s="1659"/>
      <c r="C243" s="1417">
        <v>8</v>
      </c>
      <c r="D243" s="1417">
        <v>298412324</v>
      </c>
      <c r="E243" s="1417" t="s">
        <v>392</v>
      </c>
      <c r="F243" s="1423"/>
      <c r="G243" s="1423"/>
      <c r="H243" s="1423"/>
      <c r="I243" s="974">
        <v>45992</v>
      </c>
      <c r="J243" s="974">
        <v>45992</v>
      </c>
      <c r="K243" s="1423">
        <v>0</v>
      </c>
      <c r="L243" s="1417">
        <v>8</v>
      </c>
      <c r="M243" s="1417">
        <v>1000</v>
      </c>
      <c r="N243" s="1638"/>
      <c r="O243" s="983" t="s">
        <v>388</v>
      </c>
      <c r="P243" s="925"/>
    </row>
    <row r="244" spans="1:16" ht="15.75" x14ac:dyDescent="0.25">
      <c r="A244" s="1654"/>
      <c r="B244" s="1659"/>
      <c r="C244" s="1417">
        <v>9</v>
      </c>
      <c r="D244" s="1417">
        <v>298412325</v>
      </c>
      <c r="E244" s="1417" t="s">
        <v>392</v>
      </c>
      <c r="F244" s="1423"/>
      <c r="G244" s="1423"/>
      <c r="H244" s="1423"/>
      <c r="I244" s="974">
        <v>45992</v>
      </c>
      <c r="J244" s="974">
        <v>45992</v>
      </c>
      <c r="K244" s="1423">
        <v>0</v>
      </c>
      <c r="L244" s="1417">
        <v>8</v>
      </c>
      <c r="M244" s="1417">
        <v>1000</v>
      </c>
      <c r="N244" s="1638"/>
      <c r="O244" s="983" t="s">
        <v>388</v>
      </c>
      <c r="P244" s="925"/>
    </row>
    <row r="245" spans="1:16" ht="15.75" x14ac:dyDescent="0.25">
      <c r="A245" s="1654"/>
      <c r="B245" s="1659"/>
      <c r="C245" s="1417">
        <v>10</v>
      </c>
      <c r="D245" s="1417">
        <v>298412326</v>
      </c>
      <c r="E245" s="1417" t="s">
        <v>392</v>
      </c>
      <c r="F245" s="1423"/>
      <c r="G245" s="1423"/>
      <c r="H245" s="1423"/>
      <c r="I245" s="974">
        <v>45992</v>
      </c>
      <c r="J245" s="974">
        <v>45992</v>
      </c>
      <c r="K245" s="1423">
        <v>0</v>
      </c>
      <c r="L245" s="1417">
        <v>8</v>
      </c>
      <c r="M245" s="1417">
        <v>1000</v>
      </c>
      <c r="N245" s="1638"/>
      <c r="O245" s="983" t="s">
        <v>388</v>
      </c>
      <c r="P245" s="925"/>
    </row>
    <row r="246" spans="1:16" ht="15.75" x14ac:dyDescent="0.25">
      <c r="A246" s="1654"/>
      <c r="B246" s="1659"/>
      <c r="C246" s="1417">
        <v>11</v>
      </c>
      <c r="D246" s="1417">
        <v>298412327</v>
      </c>
      <c r="E246" s="1417" t="s">
        <v>392</v>
      </c>
      <c r="F246" s="1423"/>
      <c r="G246" s="1423"/>
      <c r="H246" s="1423"/>
      <c r="I246" s="974">
        <v>45992</v>
      </c>
      <c r="J246" s="974">
        <v>45992</v>
      </c>
      <c r="K246" s="1423">
        <v>0</v>
      </c>
      <c r="L246" s="1417">
        <v>8</v>
      </c>
      <c r="M246" s="1417">
        <v>1000</v>
      </c>
      <c r="N246" s="1638"/>
      <c r="O246" s="983" t="s">
        <v>388</v>
      </c>
      <c r="P246" s="925"/>
    </row>
    <row r="247" spans="1:16" ht="15.75" x14ac:dyDescent="0.25">
      <c r="A247" s="1654"/>
      <c r="B247" s="1659"/>
      <c r="C247" s="1417">
        <v>12</v>
      </c>
      <c r="D247" s="1417">
        <v>298412328</v>
      </c>
      <c r="E247" s="1417" t="s">
        <v>392</v>
      </c>
      <c r="F247" s="1423"/>
      <c r="G247" s="1423"/>
      <c r="H247" s="1423"/>
      <c r="I247" s="974">
        <v>45992</v>
      </c>
      <c r="J247" s="974">
        <v>45992</v>
      </c>
      <c r="K247" s="1423">
        <v>0</v>
      </c>
      <c r="L247" s="1417">
        <v>2</v>
      </c>
      <c r="M247" s="1417">
        <v>1350</v>
      </c>
      <c r="N247" s="1638"/>
      <c r="O247" s="983" t="s">
        <v>384</v>
      </c>
      <c r="P247" s="925"/>
    </row>
    <row r="248" spans="1:16" ht="15.75" x14ac:dyDescent="0.25">
      <c r="A248" s="1654"/>
      <c r="B248" s="1659"/>
      <c r="C248" s="1417">
        <v>13</v>
      </c>
      <c r="D248" s="1417">
        <v>298412329</v>
      </c>
      <c r="E248" s="1417" t="s">
        <v>392</v>
      </c>
      <c r="F248" s="1423"/>
      <c r="G248" s="1423"/>
      <c r="H248" s="1423"/>
      <c r="I248" s="974">
        <v>45992</v>
      </c>
      <c r="J248" s="974">
        <v>45992</v>
      </c>
      <c r="K248" s="1423">
        <v>0</v>
      </c>
      <c r="L248" s="1417">
        <v>2</v>
      </c>
      <c r="M248" s="1417">
        <v>1350</v>
      </c>
      <c r="N248" s="1638"/>
      <c r="O248" s="983" t="s">
        <v>384</v>
      </c>
      <c r="P248" s="925"/>
    </row>
    <row r="249" spans="1:16" ht="15.75" x14ac:dyDescent="0.25">
      <c r="A249" s="1654"/>
      <c r="B249" s="1659"/>
      <c r="C249" s="1417">
        <v>14</v>
      </c>
      <c r="D249" s="1417">
        <v>298412330</v>
      </c>
      <c r="E249" s="1417" t="s">
        <v>392</v>
      </c>
      <c r="F249" s="1423"/>
      <c r="G249" s="1423"/>
      <c r="H249" s="1423"/>
      <c r="I249" s="974">
        <v>45992</v>
      </c>
      <c r="J249" s="974">
        <v>45992</v>
      </c>
      <c r="K249" s="1423">
        <v>0</v>
      </c>
      <c r="L249" s="1417">
        <v>2</v>
      </c>
      <c r="M249" s="1417">
        <v>1000</v>
      </c>
      <c r="N249" s="1638"/>
      <c r="O249" s="983" t="s">
        <v>384</v>
      </c>
      <c r="P249" s="925"/>
    </row>
    <row r="250" spans="1:16" ht="15.75" x14ac:dyDescent="0.25">
      <c r="A250" s="1654"/>
      <c r="B250" s="1659"/>
      <c r="C250" s="1417">
        <v>15</v>
      </c>
      <c r="D250" s="1417">
        <v>298412331</v>
      </c>
      <c r="E250" s="1417" t="s">
        <v>392</v>
      </c>
      <c r="F250" s="1423"/>
      <c r="G250" s="1423"/>
      <c r="H250" s="1423"/>
      <c r="I250" s="974">
        <v>45992</v>
      </c>
      <c r="J250" s="974">
        <v>45992</v>
      </c>
      <c r="K250" s="1423">
        <v>0</v>
      </c>
      <c r="L250" s="1417">
        <v>2</v>
      </c>
      <c r="M250" s="1417">
        <v>1000</v>
      </c>
      <c r="N250" s="1638"/>
      <c r="O250" s="983" t="s">
        <v>384</v>
      </c>
      <c r="P250" s="925"/>
    </row>
    <row r="251" spans="1:16" ht="31.5" x14ac:dyDescent="0.25">
      <c r="A251" s="1654"/>
      <c r="B251" s="1659"/>
      <c r="C251" s="1417">
        <v>1</v>
      </c>
      <c r="D251" s="1417" t="s">
        <v>358</v>
      </c>
      <c r="E251" s="1417" t="s">
        <v>392</v>
      </c>
      <c r="F251" s="1423"/>
      <c r="G251" s="1423"/>
      <c r="H251" s="1423"/>
      <c r="I251" s="974">
        <v>45992</v>
      </c>
      <c r="J251" s="974">
        <v>45992</v>
      </c>
      <c r="K251" s="1423">
        <v>0</v>
      </c>
      <c r="L251" s="1417">
        <v>2</v>
      </c>
      <c r="M251" s="1417">
        <v>400</v>
      </c>
      <c r="N251" s="1638"/>
      <c r="O251" s="983" t="s">
        <v>385</v>
      </c>
      <c r="P251" s="925"/>
    </row>
    <row r="252" spans="1:16" ht="15.75" x14ac:dyDescent="0.25">
      <c r="A252" s="1654"/>
      <c r="B252" s="1659"/>
      <c r="C252" s="1417">
        <v>1</v>
      </c>
      <c r="D252" s="1417">
        <v>89315</v>
      </c>
      <c r="E252" s="1417" t="s">
        <v>392</v>
      </c>
      <c r="F252" s="1423"/>
      <c r="G252" s="1423"/>
      <c r="H252" s="1423"/>
      <c r="I252" s="974"/>
      <c r="J252" s="974">
        <v>45992</v>
      </c>
      <c r="K252" s="1423">
        <v>0</v>
      </c>
      <c r="L252" s="1417">
        <v>2</v>
      </c>
      <c r="M252" s="1417">
        <v>300</v>
      </c>
      <c r="N252" s="1638"/>
      <c r="O252" s="983" t="s">
        <v>476</v>
      </c>
      <c r="P252" s="925"/>
    </row>
    <row r="253" spans="1:16" ht="15.75" x14ac:dyDescent="0.25">
      <c r="A253" s="1654"/>
      <c r="B253" s="1659"/>
      <c r="C253" s="1417">
        <v>1</v>
      </c>
      <c r="D253" s="1417" t="s">
        <v>359</v>
      </c>
      <c r="E253" s="1417" t="s">
        <v>392</v>
      </c>
      <c r="F253" s="1423"/>
      <c r="G253" s="1423"/>
      <c r="H253" s="1423"/>
      <c r="I253" s="974">
        <v>45992</v>
      </c>
      <c r="J253" s="974">
        <v>45992</v>
      </c>
      <c r="K253" s="1423">
        <v>0</v>
      </c>
      <c r="L253" s="1417">
        <v>3</v>
      </c>
      <c r="M253" s="1417">
        <v>1000</v>
      </c>
      <c r="N253" s="1638"/>
      <c r="O253" s="983" t="s">
        <v>374</v>
      </c>
      <c r="P253" s="925"/>
    </row>
    <row r="254" spans="1:16" ht="15.75" x14ac:dyDescent="0.25">
      <c r="A254" s="1654"/>
      <c r="B254" s="1659"/>
      <c r="C254" s="1417">
        <v>2</v>
      </c>
      <c r="D254" s="1417" t="s">
        <v>360</v>
      </c>
      <c r="E254" s="1417" t="s">
        <v>392</v>
      </c>
      <c r="F254" s="1423"/>
      <c r="G254" s="1423"/>
      <c r="H254" s="1423"/>
      <c r="I254" s="974">
        <v>45992</v>
      </c>
      <c r="J254" s="974">
        <v>45992</v>
      </c>
      <c r="K254" s="1423">
        <v>1</v>
      </c>
      <c r="L254" s="1417">
        <v>3</v>
      </c>
      <c r="M254" s="1417">
        <v>1000</v>
      </c>
      <c r="N254" s="1638"/>
      <c r="O254" s="983" t="s">
        <v>374</v>
      </c>
      <c r="P254" s="925"/>
    </row>
    <row r="255" spans="1:16" ht="15.75" x14ac:dyDescent="0.25">
      <c r="A255" s="1654"/>
      <c r="B255" s="1659"/>
      <c r="C255" s="1417">
        <v>3</v>
      </c>
      <c r="D255" s="1417" t="s">
        <v>361</v>
      </c>
      <c r="E255" s="1417" t="s">
        <v>392</v>
      </c>
      <c r="F255" s="1423"/>
      <c r="G255" s="1423"/>
      <c r="H255" s="1423"/>
      <c r="I255" s="974">
        <v>45992</v>
      </c>
      <c r="J255" s="974">
        <v>45992</v>
      </c>
      <c r="K255" s="1423">
        <v>1</v>
      </c>
      <c r="L255" s="1417">
        <v>3</v>
      </c>
      <c r="M255" s="1417">
        <v>1000</v>
      </c>
      <c r="N255" s="1638"/>
      <c r="O255" s="983" t="s">
        <v>374</v>
      </c>
      <c r="P255" s="925"/>
    </row>
    <row r="256" spans="1:16" ht="15.75" x14ac:dyDescent="0.25">
      <c r="A256" s="1654"/>
      <c r="B256" s="1659"/>
      <c r="C256" s="1417">
        <v>1</v>
      </c>
      <c r="D256" s="1417">
        <v>8748</v>
      </c>
      <c r="E256" s="1417" t="s">
        <v>392</v>
      </c>
      <c r="F256" s="1423"/>
      <c r="G256" s="1423"/>
      <c r="H256" s="1423"/>
      <c r="I256" s="974">
        <v>45992</v>
      </c>
      <c r="J256" s="974">
        <v>45992</v>
      </c>
      <c r="K256" s="1423">
        <v>0</v>
      </c>
      <c r="L256" s="1417">
        <v>2</v>
      </c>
      <c r="M256" s="1417">
        <v>225</v>
      </c>
      <c r="N256" s="1638"/>
      <c r="O256" s="983" t="s">
        <v>386</v>
      </c>
      <c r="P256" s="925"/>
    </row>
    <row r="257" spans="1:16" ht="15.75" x14ac:dyDescent="0.25">
      <c r="A257" s="1654"/>
      <c r="B257" s="1659"/>
      <c r="C257" s="1417">
        <v>1</v>
      </c>
      <c r="D257" s="1417" t="s">
        <v>362</v>
      </c>
      <c r="E257" s="1417" t="s">
        <v>392</v>
      </c>
      <c r="F257" s="1423"/>
      <c r="G257" s="1423"/>
      <c r="H257" s="1423"/>
      <c r="I257" s="974">
        <v>45992</v>
      </c>
      <c r="J257" s="974">
        <v>45992</v>
      </c>
      <c r="K257" s="1423">
        <v>0</v>
      </c>
      <c r="L257" s="1417">
        <v>2</v>
      </c>
      <c r="M257" s="1417">
        <v>1000</v>
      </c>
      <c r="N257" s="1638"/>
      <c r="O257" s="983" t="s">
        <v>387</v>
      </c>
      <c r="P257" s="925"/>
    </row>
    <row r="258" spans="1:16" ht="15.75" x14ac:dyDescent="0.25">
      <c r="A258" s="1654"/>
      <c r="B258" s="1659"/>
      <c r="C258" s="1417">
        <v>2</v>
      </c>
      <c r="D258" s="1417" t="s">
        <v>896</v>
      </c>
      <c r="E258" s="1417" t="s">
        <v>392</v>
      </c>
      <c r="F258" s="1423"/>
      <c r="G258" s="1423"/>
      <c r="H258" s="1423"/>
      <c r="I258" s="974">
        <v>45901</v>
      </c>
      <c r="J258" s="974">
        <v>45992</v>
      </c>
      <c r="K258" s="1423">
        <v>1</v>
      </c>
      <c r="L258" s="1417">
        <v>4</v>
      </c>
      <c r="M258" s="1417">
        <v>3000</v>
      </c>
      <c r="N258" s="1638"/>
      <c r="O258" s="983" t="s">
        <v>898</v>
      </c>
      <c r="P258" s="925"/>
    </row>
    <row r="259" spans="1:16" ht="16.5" thickBot="1" x14ac:dyDescent="0.3">
      <c r="A259" s="1655"/>
      <c r="B259" s="1660"/>
      <c r="C259" s="1418">
        <v>1</v>
      </c>
      <c r="D259" s="1418" t="s">
        <v>897</v>
      </c>
      <c r="E259" s="1418" t="s">
        <v>392</v>
      </c>
      <c r="F259" s="1424"/>
      <c r="G259" s="1424"/>
      <c r="H259" s="1424"/>
      <c r="I259" s="978">
        <v>45901</v>
      </c>
      <c r="J259" s="978">
        <v>45992</v>
      </c>
      <c r="K259" s="1424">
        <v>1</v>
      </c>
      <c r="L259" s="1418">
        <v>4</v>
      </c>
      <c r="M259" s="1418">
        <v>1000</v>
      </c>
      <c r="N259" s="1657"/>
      <c r="O259" s="996" t="s">
        <v>898</v>
      </c>
      <c r="P259" s="925"/>
    </row>
    <row r="260" spans="1:16" ht="99" customHeight="1" x14ac:dyDescent="0.25">
      <c r="A260" s="1527" t="s">
        <v>363</v>
      </c>
      <c r="B260" s="999" t="s">
        <v>815</v>
      </c>
      <c r="C260" s="1408">
        <v>1</v>
      </c>
      <c r="D260" s="1412" t="s">
        <v>364</v>
      </c>
      <c r="E260" s="1408" t="s">
        <v>392</v>
      </c>
      <c r="F260" s="1412"/>
      <c r="G260" s="1412"/>
      <c r="H260" s="1412"/>
      <c r="I260" s="604">
        <v>45870</v>
      </c>
      <c r="J260" s="604">
        <v>45992</v>
      </c>
      <c r="K260" s="1412">
        <v>1</v>
      </c>
      <c r="L260" s="1408">
        <v>3</v>
      </c>
      <c r="M260" s="1408">
        <v>1000</v>
      </c>
      <c r="N260" s="1408" t="s">
        <v>907</v>
      </c>
      <c r="O260" s="621" t="s">
        <v>374</v>
      </c>
      <c r="P260" s="925"/>
    </row>
    <row r="261" spans="1:16" ht="63" x14ac:dyDescent="0.25">
      <c r="A261" s="1528"/>
      <c r="B261" s="933" t="s">
        <v>816</v>
      </c>
      <c r="C261" s="1403">
        <v>2</v>
      </c>
      <c r="D261" s="1406" t="s">
        <v>366</v>
      </c>
      <c r="E261" s="1403" t="s">
        <v>391</v>
      </c>
      <c r="F261" s="1406"/>
      <c r="G261" s="1406"/>
      <c r="H261" s="1406"/>
      <c r="I261" s="608">
        <v>45870</v>
      </c>
      <c r="J261" s="608">
        <v>45992</v>
      </c>
      <c r="K261" s="1406">
        <v>1</v>
      </c>
      <c r="L261" s="1403">
        <v>2</v>
      </c>
      <c r="M261" s="1403">
        <v>1000</v>
      </c>
      <c r="N261" s="1403" t="s">
        <v>908</v>
      </c>
      <c r="O261" s="622" t="s">
        <v>374</v>
      </c>
      <c r="P261" s="925"/>
    </row>
    <row r="262" spans="1:16" ht="66" customHeight="1" x14ac:dyDescent="0.25">
      <c r="A262" s="1528"/>
      <c r="B262" s="933" t="s">
        <v>815</v>
      </c>
      <c r="C262" s="1403">
        <v>3</v>
      </c>
      <c r="D262" s="1406" t="s">
        <v>367</v>
      </c>
      <c r="E262" s="1403" t="s">
        <v>392</v>
      </c>
      <c r="F262" s="1406"/>
      <c r="G262" s="1406"/>
      <c r="H262" s="1406"/>
      <c r="I262" s="608">
        <v>45870</v>
      </c>
      <c r="J262" s="608">
        <v>45992</v>
      </c>
      <c r="K262" s="1406">
        <v>0</v>
      </c>
      <c r="L262" s="1403">
        <v>2</v>
      </c>
      <c r="M262" s="1403">
        <v>225</v>
      </c>
      <c r="N262" s="1403" t="s">
        <v>907</v>
      </c>
      <c r="O262" s="622" t="s">
        <v>379</v>
      </c>
      <c r="P262" s="925"/>
    </row>
    <row r="263" spans="1:16" ht="74.25" customHeight="1" x14ac:dyDescent="0.25">
      <c r="A263" s="1528"/>
      <c r="B263" s="933" t="s">
        <v>816</v>
      </c>
      <c r="C263" s="1403">
        <v>4</v>
      </c>
      <c r="D263" s="1406">
        <v>1948</v>
      </c>
      <c r="E263" s="1403" t="s">
        <v>391</v>
      </c>
      <c r="F263" s="1406"/>
      <c r="G263" s="1406"/>
      <c r="H263" s="1406"/>
      <c r="I263" s="608">
        <v>45870</v>
      </c>
      <c r="J263" s="608">
        <v>45992</v>
      </c>
      <c r="K263" s="1406">
        <v>0</v>
      </c>
      <c r="L263" s="1403">
        <v>2</v>
      </c>
      <c r="M263" s="1403">
        <v>225</v>
      </c>
      <c r="N263" s="1403" t="s">
        <v>908</v>
      </c>
      <c r="O263" s="622" t="s">
        <v>380</v>
      </c>
      <c r="P263" s="925"/>
    </row>
    <row r="264" spans="1:16" ht="32.25" thickBot="1" x14ac:dyDescent="0.3">
      <c r="A264" s="1529"/>
      <c r="B264" s="1000"/>
      <c r="C264" s="1404">
        <v>5</v>
      </c>
      <c r="D264" s="1407">
        <v>1884</v>
      </c>
      <c r="E264" s="1404" t="s">
        <v>393</v>
      </c>
      <c r="F264" s="1407"/>
      <c r="G264" s="1407"/>
      <c r="H264" s="1407"/>
      <c r="I264" s="611" t="s">
        <v>6</v>
      </c>
      <c r="J264" s="611" t="s">
        <v>6</v>
      </c>
      <c r="K264" s="1407">
        <v>0</v>
      </c>
      <c r="L264" s="1404">
        <v>4</v>
      </c>
      <c r="M264" s="1404">
        <v>350</v>
      </c>
      <c r="N264" s="1404"/>
      <c r="O264" s="628" t="s">
        <v>381</v>
      </c>
      <c r="P264" s="925"/>
    </row>
    <row r="265" spans="1:16" ht="31.5" x14ac:dyDescent="0.25">
      <c r="A265" s="1653" t="s">
        <v>701</v>
      </c>
      <c r="B265" s="1656" t="s">
        <v>921</v>
      </c>
      <c r="C265" s="1422">
        <v>1</v>
      </c>
      <c r="D265" s="979">
        <v>40268721</v>
      </c>
      <c r="E265" s="1416" t="s">
        <v>392</v>
      </c>
      <c r="F265" s="1422"/>
      <c r="G265" s="1422"/>
      <c r="H265" s="1422"/>
      <c r="I265" s="973">
        <v>45992</v>
      </c>
      <c r="J265" s="980">
        <v>45413</v>
      </c>
      <c r="K265" s="1422">
        <v>0</v>
      </c>
      <c r="L265" s="979" t="s">
        <v>540</v>
      </c>
      <c r="M265" s="979">
        <v>630</v>
      </c>
      <c r="N265" s="1416" t="s">
        <v>478</v>
      </c>
      <c r="O265" s="981" t="s">
        <v>473</v>
      </c>
      <c r="P265" s="925"/>
    </row>
    <row r="266" spans="1:16" ht="31.5" x14ac:dyDescent="0.25">
      <c r="A266" s="1654"/>
      <c r="B266" s="1650"/>
      <c r="C266" s="1423">
        <v>2</v>
      </c>
      <c r="D266" s="982">
        <v>40268103</v>
      </c>
      <c r="E266" s="1417" t="s">
        <v>392</v>
      </c>
      <c r="F266" s="1423"/>
      <c r="G266" s="1423"/>
      <c r="H266" s="1423"/>
      <c r="I266" s="974">
        <v>45992</v>
      </c>
      <c r="J266" s="984">
        <v>45413</v>
      </c>
      <c r="K266" s="1423">
        <v>1</v>
      </c>
      <c r="L266" s="982" t="s">
        <v>540</v>
      </c>
      <c r="M266" s="982">
        <v>1600</v>
      </c>
      <c r="N266" s="1417" t="s">
        <v>478</v>
      </c>
      <c r="O266" s="983" t="s">
        <v>473</v>
      </c>
      <c r="P266" s="925"/>
    </row>
    <row r="267" spans="1:16" ht="31.5" x14ac:dyDescent="0.25">
      <c r="A267" s="1654"/>
      <c r="B267" s="1650" t="s">
        <v>922</v>
      </c>
      <c r="C267" s="1423">
        <v>1</v>
      </c>
      <c r="D267" s="982">
        <v>40268151</v>
      </c>
      <c r="E267" s="1417" t="s">
        <v>392</v>
      </c>
      <c r="F267" s="1423"/>
      <c r="G267" s="1423"/>
      <c r="H267" s="1423"/>
      <c r="I267" s="974">
        <v>45992</v>
      </c>
      <c r="J267" s="984">
        <v>45413</v>
      </c>
      <c r="K267" s="1423">
        <v>1</v>
      </c>
      <c r="L267" s="982" t="s">
        <v>540</v>
      </c>
      <c r="M267" s="982" t="s">
        <v>536</v>
      </c>
      <c r="N267" s="1417" t="s">
        <v>479</v>
      </c>
      <c r="O267" s="983" t="s">
        <v>473</v>
      </c>
      <c r="P267" s="925"/>
    </row>
    <row r="268" spans="1:16" ht="31.5" x14ac:dyDescent="0.25">
      <c r="A268" s="1654"/>
      <c r="B268" s="1650"/>
      <c r="C268" s="1423">
        <v>2</v>
      </c>
      <c r="D268" s="982">
        <v>40268689</v>
      </c>
      <c r="E268" s="1417" t="s">
        <v>392</v>
      </c>
      <c r="F268" s="1423"/>
      <c r="G268" s="1423"/>
      <c r="H268" s="1423"/>
      <c r="I268" s="974">
        <v>45992</v>
      </c>
      <c r="J268" s="984">
        <v>45413</v>
      </c>
      <c r="K268" s="1423">
        <v>0</v>
      </c>
      <c r="L268" s="982" t="s">
        <v>540</v>
      </c>
      <c r="M268" s="982" t="s">
        <v>537</v>
      </c>
      <c r="N268" s="1417" t="s">
        <v>479</v>
      </c>
      <c r="O268" s="983" t="s">
        <v>473</v>
      </c>
      <c r="P268" s="925"/>
    </row>
    <row r="269" spans="1:16" ht="31.5" x14ac:dyDescent="0.25">
      <c r="A269" s="1654"/>
      <c r="B269" s="1650" t="s">
        <v>923</v>
      </c>
      <c r="C269" s="1423">
        <v>1</v>
      </c>
      <c r="D269" s="982">
        <v>40268157</v>
      </c>
      <c r="E269" s="1417" t="s">
        <v>392</v>
      </c>
      <c r="F269" s="1423"/>
      <c r="G269" s="1423"/>
      <c r="H269" s="1423"/>
      <c r="I269" s="974">
        <v>45992</v>
      </c>
      <c r="J269" s="984">
        <v>45413</v>
      </c>
      <c r="K269" s="1423">
        <v>1</v>
      </c>
      <c r="L269" s="982" t="s">
        <v>540</v>
      </c>
      <c r="M269" s="982" t="s">
        <v>536</v>
      </c>
      <c r="N269" s="1417" t="s">
        <v>480</v>
      </c>
      <c r="O269" s="983" t="s">
        <v>473</v>
      </c>
      <c r="P269" s="925"/>
    </row>
    <row r="270" spans="1:16" ht="31.5" x14ac:dyDescent="0.25">
      <c r="A270" s="1654"/>
      <c r="B270" s="1650"/>
      <c r="C270" s="1423">
        <v>2</v>
      </c>
      <c r="D270" s="982">
        <v>40268690</v>
      </c>
      <c r="E270" s="1417" t="s">
        <v>392</v>
      </c>
      <c r="F270" s="1423"/>
      <c r="G270" s="1423"/>
      <c r="H270" s="1423"/>
      <c r="I270" s="974">
        <v>45992</v>
      </c>
      <c r="J270" s="984">
        <v>45413</v>
      </c>
      <c r="K270" s="1423">
        <v>0</v>
      </c>
      <c r="L270" s="982" t="s">
        <v>540</v>
      </c>
      <c r="M270" s="982" t="s">
        <v>537</v>
      </c>
      <c r="N270" s="1417" t="s">
        <v>480</v>
      </c>
      <c r="O270" s="983" t="s">
        <v>473</v>
      </c>
      <c r="P270" s="925"/>
    </row>
    <row r="271" spans="1:16" ht="31.5" x14ac:dyDescent="0.25">
      <c r="A271" s="1654"/>
      <c r="B271" s="1650" t="s">
        <v>924</v>
      </c>
      <c r="C271" s="1423">
        <v>1</v>
      </c>
      <c r="D271" s="982">
        <v>40268159</v>
      </c>
      <c r="E271" s="1417" t="s">
        <v>392</v>
      </c>
      <c r="F271" s="1423"/>
      <c r="G271" s="1423"/>
      <c r="H271" s="1423"/>
      <c r="I271" s="974">
        <v>45992</v>
      </c>
      <c r="J271" s="984">
        <v>45413</v>
      </c>
      <c r="K271" s="1423">
        <v>1</v>
      </c>
      <c r="L271" s="982" t="s">
        <v>540</v>
      </c>
      <c r="M271" s="982" t="s">
        <v>536</v>
      </c>
      <c r="N271" s="1417" t="s">
        <v>481</v>
      </c>
      <c r="O271" s="983" t="s">
        <v>473</v>
      </c>
      <c r="P271" s="925"/>
    </row>
    <row r="272" spans="1:16" ht="31.5" x14ac:dyDescent="0.25">
      <c r="A272" s="1654"/>
      <c r="B272" s="1650"/>
      <c r="C272" s="1423">
        <v>2</v>
      </c>
      <c r="D272" s="982">
        <v>40268692</v>
      </c>
      <c r="E272" s="1417" t="s">
        <v>392</v>
      </c>
      <c r="F272" s="1423"/>
      <c r="G272" s="1423"/>
      <c r="H272" s="1423"/>
      <c r="I272" s="974">
        <v>45992</v>
      </c>
      <c r="J272" s="984">
        <v>45413</v>
      </c>
      <c r="K272" s="1423">
        <v>0</v>
      </c>
      <c r="L272" s="982" t="s">
        <v>540</v>
      </c>
      <c r="M272" s="982" t="s">
        <v>537</v>
      </c>
      <c r="N272" s="1417" t="s">
        <v>481</v>
      </c>
      <c r="O272" s="983" t="s">
        <v>473</v>
      </c>
      <c r="P272" s="925"/>
    </row>
    <row r="273" spans="1:16" ht="31.5" x14ac:dyDescent="0.25">
      <c r="A273" s="1654"/>
      <c r="B273" s="1650" t="s">
        <v>925</v>
      </c>
      <c r="C273" s="1423">
        <v>1</v>
      </c>
      <c r="D273" s="982">
        <v>40268129</v>
      </c>
      <c r="E273" s="1417" t="s">
        <v>392</v>
      </c>
      <c r="F273" s="1423"/>
      <c r="G273" s="1423"/>
      <c r="H273" s="1423"/>
      <c r="I273" s="974">
        <v>45992</v>
      </c>
      <c r="J273" s="984">
        <v>45413</v>
      </c>
      <c r="K273" s="1423">
        <v>1</v>
      </c>
      <c r="L273" s="982" t="s">
        <v>540</v>
      </c>
      <c r="M273" s="982" t="s">
        <v>536</v>
      </c>
      <c r="N273" s="1417" t="s">
        <v>482</v>
      </c>
      <c r="O273" s="983" t="s">
        <v>473</v>
      </c>
      <c r="P273" s="925"/>
    </row>
    <row r="274" spans="1:16" ht="31.5" x14ac:dyDescent="0.25">
      <c r="A274" s="1654"/>
      <c r="B274" s="1650"/>
      <c r="C274" s="1423">
        <v>2</v>
      </c>
      <c r="D274" s="982">
        <v>40268722</v>
      </c>
      <c r="E274" s="1417" t="s">
        <v>392</v>
      </c>
      <c r="F274" s="1423"/>
      <c r="G274" s="1423"/>
      <c r="H274" s="1423"/>
      <c r="I274" s="974">
        <v>45992</v>
      </c>
      <c r="J274" s="984">
        <v>45413</v>
      </c>
      <c r="K274" s="1423">
        <v>0</v>
      </c>
      <c r="L274" s="982" t="s">
        <v>540</v>
      </c>
      <c r="M274" s="982" t="s">
        <v>537</v>
      </c>
      <c r="N274" s="1417" t="s">
        <v>482</v>
      </c>
      <c r="O274" s="983" t="s">
        <v>473</v>
      </c>
      <c r="P274" s="925"/>
    </row>
    <row r="275" spans="1:16" ht="31.5" x14ac:dyDescent="0.25">
      <c r="A275" s="1654"/>
      <c r="B275" s="1650" t="s">
        <v>926</v>
      </c>
      <c r="C275" s="1423">
        <v>1</v>
      </c>
      <c r="D275" s="982">
        <v>40268688</v>
      </c>
      <c r="E275" s="1417" t="s">
        <v>391</v>
      </c>
      <c r="F275" s="1423"/>
      <c r="G275" s="1423"/>
      <c r="H275" s="1423"/>
      <c r="I275" s="974">
        <v>45992</v>
      </c>
      <c r="J275" s="984">
        <v>45413</v>
      </c>
      <c r="K275" s="1423">
        <v>0</v>
      </c>
      <c r="L275" s="982" t="s">
        <v>540</v>
      </c>
      <c r="M275" s="982" t="s">
        <v>538</v>
      </c>
      <c r="N275" s="982" t="s">
        <v>483</v>
      </c>
      <c r="O275" s="983" t="s">
        <v>473</v>
      </c>
      <c r="P275" s="925"/>
    </row>
    <row r="276" spans="1:16" ht="31.5" x14ac:dyDescent="0.25">
      <c r="A276" s="1654"/>
      <c r="B276" s="1650"/>
      <c r="C276" s="1423">
        <v>2</v>
      </c>
      <c r="D276" s="982">
        <v>40268723</v>
      </c>
      <c r="E276" s="1417" t="s">
        <v>391</v>
      </c>
      <c r="F276" s="1423"/>
      <c r="G276" s="1423"/>
      <c r="H276" s="1423"/>
      <c r="I276" s="974">
        <v>45992</v>
      </c>
      <c r="J276" s="984">
        <v>45413</v>
      </c>
      <c r="K276" s="1423">
        <v>0</v>
      </c>
      <c r="L276" s="982" t="s">
        <v>540</v>
      </c>
      <c r="M276" s="982" t="s">
        <v>537</v>
      </c>
      <c r="N276" s="982" t="s">
        <v>483</v>
      </c>
      <c r="O276" s="983" t="s">
        <v>473</v>
      </c>
      <c r="P276" s="925"/>
    </row>
    <row r="277" spans="1:16" ht="31.5" x14ac:dyDescent="0.25">
      <c r="A277" s="1654"/>
      <c r="B277" s="1650" t="s">
        <v>927</v>
      </c>
      <c r="C277" s="1423">
        <v>1</v>
      </c>
      <c r="D277" s="982">
        <v>40268137</v>
      </c>
      <c r="E277" s="1417" t="s">
        <v>392</v>
      </c>
      <c r="F277" s="1423"/>
      <c r="G277" s="1423"/>
      <c r="H277" s="1423"/>
      <c r="I277" s="974">
        <v>45992</v>
      </c>
      <c r="J277" s="984">
        <v>45413</v>
      </c>
      <c r="K277" s="1423">
        <v>1</v>
      </c>
      <c r="L277" s="982" t="s">
        <v>540</v>
      </c>
      <c r="M277" s="982" t="s">
        <v>536</v>
      </c>
      <c r="N277" s="982" t="s">
        <v>484</v>
      </c>
      <c r="O277" s="983" t="s">
        <v>473</v>
      </c>
      <c r="P277" s="925"/>
    </row>
    <row r="278" spans="1:16" ht="31.5" x14ac:dyDescent="0.25">
      <c r="A278" s="1654"/>
      <c r="B278" s="1650"/>
      <c r="C278" s="1423">
        <v>2</v>
      </c>
      <c r="D278" s="982">
        <v>40268730</v>
      </c>
      <c r="E278" s="1417" t="s">
        <v>392</v>
      </c>
      <c r="F278" s="1423"/>
      <c r="G278" s="1423"/>
      <c r="H278" s="1423"/>
      <c r="I278" s="974">
        <v>45992</v>
      </c>
      <c r="J278" s="984">
        <v>45413</v>
      </c>
      <c r="K278" s="1423">
        <v>0</v>
      </c>
      <c r="L278" s="982" t="s">
        <v>540</v>
      </c>
      <c r="M278" s="982" t="s">
        <v>537</v>
      </c>
      <c r="N278" s="982" t="s">
        <v>484</v>
      </c>
      <c r="O278" s="983" t="s">
        <v>473</v>
      </c>
      <c r="P278" s="925"/>
    </row>
    <row r="279" spans="1:16" ht="31.5" x14ac:dyDescent="0.25">
      <c r="A279" s="1654"/>
      <c r="B279" s="1652" t="s">
        <v>928</v>
      </c>
      <c r="C279" s="1423">
        <v>1</v>
      </c>
      <c r="D279" s="982">
        <v>40268160</v>
      </c>
      <c r="E279" s="1417" t="s">
        <v>391</v>
      </c>
      <c r="F279" s="1423"/>
      <c r="G279" s="1423"/>
      <c r="H279" s="1423"/>
      <c r="I279" s="984">
        <v>45778</v>
      </c>
      <c r="J279" s="984">
        <v>45413</v>
      </c>
      <c r="K279" s="1423">
        <v>1</v>
      </c>
      <c r="L279" s="982" t="s">
        <v>540</v>
      </c>
      <c r="M279" s="982" t="s">
        <v>536</v>
      </c>
      <c r="N279" s="982" t="s">
        <v>485</v>
      </c>
      <c r="O279" s="983" t="s">
        <v>473</v>
      </c>
      <c r="P279" s="925"/>
    </row>
    <row r="280" spans="1:16" ht="31.5" x14ac:dyDescent="0.25">
      <c r="A280" s="1654"/>
      <c r="B280" s="1652"/>
      <c r="C280" s="1423">
        <v>2</v>
      </c>
      <c r="D280" s="982">
        <v>40268711</v>
      </c>
      <c r="E280" s="1423" t="s">
        <v>391</v>
      </c>
      <c r="F280" s="1423"/>
      <c r="G280" s="1423"/>
      <c r="H280" s="1423"/>
      <c r="I280" s="984">
        <v>45778</v>
      </c>
      <c r="J280" s="984">
        <v>45413</v>
      </c>
      <c r="K280" s="1423">
        <v>0</v>
      </c>
      <c r="L280" s="982" t="s">
        <v>540</v>
      </c>
      <c r="M280" s="982" t="s">
        <v>537</v>
      </c>
      <c r="N280" s="982" t="s">
        <v>485</v>
      </c>
      <c r="O280" s="983" t="s">
        <v>473</v>
      </c>
      <c r="P280" s="925"/>
    </row>
    <row r="281" spans="1:16" ht="31.5" x14ac:dyDescent="0.25">
      <c r="A281" s="1654"/>
      <c r="B281" s="1650" t="s">
        <v>929</v>
      </c>
      <c r="C281" s="1423">
        <v>1</v>
      </c>
      <c r="D281" s="982">
        <v>40268341</v>
      </c>
      <c r="E281" s="1417" t="s">
        <v>392</v>
      </c>
      <c r="F281" s="1423"/>
      <c r="G281" s="1423"/>
      <c r="H281" s="1423"/>
      <c r="I281" s="984">
        <v>45778</v>
      </c>
      <c r="J281" s="984">
        <v>45413</v>
      </c>
      <c r="K281" s="1423">
        <v>1</v>
      </c>
      <c r="L281" s="982" t="s">
        <v>540</v>
      </c>
      <c r="M281" s="982" t="s">
        <v>536</v>
      </c>
      <c r="N281" s="982" t="s">
        <v>486</v>
      </c>
      <c r="O281" s="983" t="s">
        <v>473</v>
      </c>
      <c r="P281" s="925"/>
    </row>
    <row r="282" spans="1:16" ht="31.5" x14ac:dyDescent="0.25">
      <c r="A282" s="1654"/>
      <c r="B282" s="1650"/>
      <c r="C282" s="1423">
        <v>2</v>
      </c>
      <c r="D282" s="982">
        <v>40268713</v>
      </c>
      <c r="E282" s="1423" t="s">
        <v>392</v>
      </c>
      <c r="F282" s="1423"/>
      <c r="G282" s="1423"/>
      <c r="H282" s="1423"/>
      <c r="I282" s="984">
        <v>45778</v>
      </c>
      <c r="J282" s="984">
        <v>45413</v>
      </c>
      <c r="K282" s="1423">
        <v>0</v>
      </c>
      <c r="L282" s="982" t="s">
        <v>540</v>
      </c>
      <c r="M282" s="982" t="s">
        <v>537</v>
      </c>
      <c r="N282" s="982" t="s">
        <v>486</v>
      </c>
      <c r="O282" s="983" t="s">
        <v>473</v>
      </c>
      <c r="P282" s="925"/>
    </row>
    <row r="283" spans="1:16" ht="31.5" x14ac:dyDescent="0.25">
      <c r="A283" s="1654"/>
      <c r="B283" s="1650" t="s">
        <v>930</v>
      </c>
      <c r="C283" s="1423">
        <v>1</v>
      </c>
      <c r="D283" s="982">
        <v>40268139</v>
      </c>
      <c r="E283" s="1417" t="s">
        <v>392</v>
      </c>
      <c r="F283" s="1423"/>
      <c r="G283" s="1423"/>
      <c r="H283" s="1423"/>
      <c r="I283" s="984">
        <v>45778</v>
      </c>
      <c r="J283" s="984">
        <v>45413</v>
      </c>
      <c r="K283" s="1423">
        <v>1</v>
      </c>
      <c r="L283" s="982" t="s">
        <v>540</v>
      </c>
      <c r="M283" s="982" t="s">
        <v>536</v>
      </c>
      <c r="N283" s="982" t="s">
        <v>487</v>
      </c>
      <c r="O283" s="983" t="s">
        <v>473</v>
      </c>
      <c r="P283" s="925"/>
    </row>
    <row r="284" spans="1:16" ht="31.5" x14ac:dyDescent="0.25">
      <c r="A284" s="1654"/>
      <c r="B284" s="1650"/>
      <c r="C284" s="1423">
        <v>2</v>
      </c>
      <c r="D284" s="982">
        <v>40268731</v>
      </c>
      <c r="E284" s="1417" t="s">
        <v>392</v>
      </c>
      <c r="F284" s="1423"/>
      <c r="G284" s="1423"/>
      <c r="H284" s="1423"/>
      <c r="I284" s="984">
        <v>45778</v>
      </c>
      <c r="J284" s="984">
        <v>45413</v>
      </c>
      <c r="K284" s="1423">
        <v>0</v>
      </c>
      <c r="L284" s="982" t="s">
        <v>540</v>
      </c>
      <c r="M284" s="982" t="s">
        <v>537</v>
      </c>
      <c r="N284" s="982" t="s">
        <v>487</v>
      </c>
      <c r="O284" s="983" t="s">
        <v>473</v>
      </c>
      <c r="P284" s="925"/>
    </row>
    <row r="285" spans="1:16" ht="31.5" x14ac:dyDescent="0.25">
      <c r="A285" s="1654"/>
      <c r="B285" s="1650" t="s">
        <v>931</v>
      </c>
      <c r="C285" s="1423">
        <v>1</v>
      </c>
      <c r="D285" s="982">
        <v>40268342</v>
      </c>
      <c r="E285" s="1417" t="s">
        <v>392</v>
      </c>
      <c r="F285" s="1423"/>
      <c r="G285" s="1423"/>
      <c r="H285" s="1423"/>
      <c r="I285" s="984">
        <v>45778</v>
      </c>
      <c r="J285" s="984">
        <v>45413</v>
      </c>
      <c r="K285" s="1423">
        <v>1</v>
      </c>
      <c r="L285" s="982" t="s">
        <v>540</v>
      </c>
      <c r="M285" s="982" t="s">
        <v>536</v>
      </c>
      <c r="N285" s="982" t="s">
        <v>488</v>
      </c>
      <c r="O285" s="983" t="s">
        <v>473</v>
      </c>
      <c r="P285" s="925"/>
    </row>
    <row r="286" spans="1:16" ht="31.5" x14ac:dyDescent="0.25">
      <c r="A286" s="1654"/>
      <c r="B286" s="1650"/>
      <c r="C286" s="1423">
        <v>2</v>
      </c>
      <c r="D286" s="982">
        <v>40268714</v>
      </c>
      <c r="E286" s="1417" t="s">
        <v>392</v>
      </c>
      <c r="F286" s="1423"/>
      <c r="G286" s="1423"/>
      <c r="H286" s="1423"/>
      <c r="I286" s="984">
        <v>45778</v>
      </c>
      <c r="J286" s="984">
        <v>45413</v>
      </c>
      <c r="K286" s="1423">
        <v>0</v>
      </c>
      <c r="L286" s="982" t="s">
        <v>540</v>
      </c>
      <c r="M286" s="982" t="s">
        <v>537</v>
      </c>
      <c r="N286" s="982" t="s">
        <v>488</v>
      </c>
      <c r="O286" s="983" t="s">
        <v>473</v>
      </c>
      <c r="P286" s="925"/>
    </row>
    <row r="287" spans="1:16" ht="31.5" x14ac:dyDescent="0.25">
      <c r="A287" s="1654"/>
      <c r="B287" s="1650" t="s">
        <v>932</v>
      </c>
      <c r="C287" s="1423">
        <v>1</v>
      </c>
      <c r="D287" s="982">
        <v>40268968</v>
      </c>
      <c r="E287" s="1417" t="s">
        <v>392</v>
      </c>
      <c r="F287" s="1423"/>
      <c r="G287" s="1423"/>
      <c r="H287" s="1423"/>
      <c r="I287" s="984">
        <v>45778</v>
      </c>
      <c r="J287" s="984">
        <v>45413</v>
      </c>
      <c r="K287" s="1423">
        <v>0</v>
      </c>
      <c r="L287" s="982" t="s">
        <v>541</v>
      </c>
      <c r="M287" s="982" t="s">
        <v>538</v>
      </c>
      <c r="N287" s="982" t="s">
        <v>489</v>
      </c>
      <c r="O287" s="983" t="s">
        <v>473</v>
      </c>
      <c r="P287" s="925"/>
    </row>
    <row r="288" spans="1:16" ht="31.5" x14ac:dyDescent="0.25">
      <c r="A288" s="1654"/>
      <c r="B288" s="1650"/>
      <c r="C288" s="1423">
        <v>2</v>
      </c>
      <c r="D288" s="982">
        <v>40269004</v>
      </c>
      <c r="E288" s="1423" t="s">
        <v>391</v>
      </c>
      <c r="F288" s="1423"/>
      <c r="G288" s="1423"/>
      <c r="H288" s="1423"/>
      <c r="I288" s="984">
        <v>45778</v>
      </c>
      <c r="J288" s="984">
        <v>45413</v>
      </c>
      <c r="K288" s="1423">
        <v>0</v>
      </c>
      <c r="L288" s="982" t="s">
        <v>541</v>
      </c>
      <c r="M288" s="982" t="s">
        <v>537</v>
      </c>
      <c r="N288" s="982" t="s">
        <v>489</v>
      </c>
      <c r="O288" s="983" t="s">
        <v>473</v>
      </c>
      <c r="P288" s="925"/>
    </row>
    <row r="289" spans="1:16" ht="31.5" x14ac:dyDescent="0.25">
      <c r="A289" s="1654"/>
      <c r="B289" s="1650" t="s">
        <v>933</v>
      </c>
      <c r="C289" s="1423">
        <v>1</v>
      </c>
      <c r="D289" s="982">
        <v>40268970</v>
      </c>
      <c r="E289" s="1417" t="s">
        <v>392</v>
      </c>
      <c r="F289" s="1423"/>
      <c r="G289" s="1423"/>
      <c r="H289" s="1423"/>
      <c r="I289" s="984">
        <v>45778</v>
      </c>
      <c r="J289" s="984">
        <v>45413</v>
      </c>
      <c r="K289" s="1423">
        <v>0</v>
      </c>
      <c r="L289" s="982" t="s">
        <v>541</v>
      </c>
      <c r="M289" s="982" t="s">
        <v>538</v>
      </c>
      <c r="N289" s="982" t="s">
        <v>490</v>
      </c>
      <c r="O289" s="983" t="s">
        <v>473</v>
      </c>
      <c r="P289" s="925"/>
    </row>
    <row r="290" spans="1:16" ht="31.5" x14ac:dyDescent="0.25">
      <c r="A290" s="1654"/>
      <c r="B290" s="1650"/>
      <c r="C290" s="1423">
        <v>2</v>
      </c>
      <c r="D290" s="982">
        <v>40269007</v>
      </c>
      <c r="E290" s="1423" t="s">
        <v>391</v>
      </c>
      <c r="F290" s="1423"/>
      <c r="G290" s="1423"/>
      <c r="H290" s="1423"/>
      <c r="I290" s="984">
        <v>45778</v>
      </c>
      <c r="J290" s="984">
        <v>45413</v>
      </c>
      <c r="K290" s="1423">
        <v>0</v>
      </c>
      <c r="L290" s="982" t="s">
        <v>541</v>
      </c>
      <c r="M290" s="982" t="s">
        <v>537</v>
      </c>
      <c r="N290" s="982" t="s">
        <v>490</v>
      </c>
      <c r="O290" s="983" t="s">
        <v>473</v>
      </c>
      <c r="P290" s="925"/>
    </row>
    <row r="291" spans="1:16" ht="31.5" x14ac:dyDescent="0.25">
      <c r="A291" s="1654"/>
      <c r="B291" s="1650" t="s">
        <v>934</v>
      </c>
      <c r="C291" s="1423">
        <v>1</v>
      </c>
      <c r="D291" s="982">
        <v>40269011</v>
      </c>
      <c r="E291" s="1417" t="s">
        <v>392</v>
      </c>
      <c r="F291" s="1423"/>
      <c r="G291" s="1423"/>
      <c r="H291" s="1423"/>
      <c r="I291" s="984">
        <v>45778</v>
      </c>
      <c r="J291" s="984">
        <v>45413</v>
      </c>
      <c r="K291" s="1423">
        <v>0</v>
      </c>
      <c r="L291" s="982" t="s">
        <v>541</v>
      </c>
      <c r="M291" s="982">
        <v>630</v>
      </c>
      <c r="N291" s="982" t="s">
        <v>491</v>
      </c>
      <c r="O291" s="983" t="s">
        <v>473</v>
      </c>
      <c r="P291" s="925"/>
    </row>
    <row r="292" spans="1:16" ht="31.5" x14ac:dyDescent="0.25">
      <c r="A292" s="1654"/>
      <c r="B292" s="1650"/>
      <c r="C292" s="1423">
        <v>2</v>
      </c>
      <c r="D292" s="1417">
        <v>40268976</v>
      </c>
      <c r="E292" s="1417" t="s">
        <v>392</v>
      </c>
      <c r="F292" s="1423"/>
      <c r="G292" s="1423"/>
      <c r="H292" s="1423"/>
      <c r="I292" s="984">
        <v>45778</v>
      </c>
      <c r="J292" s="984">
        <v>45413</v>
      </c>
      <c r="K292" s="1423">
        <v>0</v>
      </c>
      <c r="L292" s="982" t="s">
        <v>541</v>
      </c>
      <c r="M292" s="982">
        <v>1000</v>
      </c>
      <c r="N292" s="982" t="s">
        <v>491</v>
      </c>
      <c r="O292" s="983" t="s">
        <v>473</v>
      </c>
      <c r="P292" s="925"/>
    </row>
    <row r="293" spans="1:16" ht="31.5" x14ac:dyDescent="0.25">
      <c r="A293" s="1654"/>
      <c r="B293" s="1650" t="s">
        <v>935</v>
      </c>
      <c r="C293" s="1423">
        <v>1</v>
      </c>
      <c r="D293" s="982">
        <v>40268978</v>
      </c>
      <c r="E293" s="1423" t="s">
        <v>392</v>
      </c>
      <c r="F293" s="1423"/>
      <c r="G293" s="1423"/>
      <c r="H293" s="1423"/>
      <c r="I293" s="984">
        <v>45778</v>
      </c>
      <c r="J293" s="984">
        <v>45413</v>
      </c>
      <c r="K293" s="1423">
        <v>0</v>
      </c>
      <c r="L293" s="982" t="s">
        <v>541</v>
      </c>
      <c r="M293" s="982" t="s">
        <v>538</v>
      </c>
      <c r="N293" s="982" t="s">
        <v>492</v>
      </c>
      <c r="O293" s="983" t="s">
        <v>473</v>
      </c>
      <c r="P293" s="925"/>
    </row>
    <row r="294" spans="1:16" ht="31.5" x14ac:dyDescent="0.25">
      <c r="A294" s="1654"/>
      <c r="B294" s="1650"/>
      <c r="C294" s="1423">
        <v>2</v>
      </c>
      <c r="D294" s="982">
        <v>40269014</v>
      </c>
      <c r="E294" s="1417" t="s">
        <v>392</v>
      </c>
      <c r="F294" s="1423"/>
      <c r="G294" s="1423"/>
      <c r="H294" s="1423"/>
      <c r="I294" s="984">
        <v>45778</v>
      </c>
      <c r="J294" s="984">
        <v>45413</v>
      </c>
      <c r="K294" s="1423">
        <v>0</v>
      </c>
      <c r="L294" s="982" t="s">
        <v>541</v>
      </c>
      <c r="M294" s="982" t="s">
        <v>537</v>
      </c>
      <c r="N294" s="982" t="s">
        <v>492</v>
      </c>
      <c r="O294" s="983" t="s">
        <v>473</v>
      </c>
      <c r="P294" s="925"/>
    </row>
    <row r="295" spans="1:16" ht="31.5" x14ac:dyDescent="0.25">
      <c r="A295" s="1654"/>
      <c r="B295" s="1650" t="s">
        <v>936</v>
      </c>
      <c r="C295" s="1423">
        <v>1</v>
      </c>
      <c r="D295" s="982">
        <v>40269021</v>
      </c>
      <c r="E295" s="1417" t="s">
        <v>392</v>
      </c>
      <c r="F295" s="1423"/>
      <c r="G295" s="1423"/>
      <c r="H295" s="1423"/>
      <c r="I295" s="984">
        <v>45778</v>
      </c>
      <c r="J295" s="984">
        <v>45413</v>
      </c>
      <c r="K295" s="1423">
        <v>0</v>
      </c>
      <c r="L295" s="982" t="s">
        <v>541</v>
      </c>
      <c r="M295" s="982" t="s">
        <v>538</v>
      </c>
      <c r="N295" s="982" t="s">
        <v>493</v>
      </c>
      <c r="O295" s="983" t="s">
        <v>473</v>
      </c>
      <c r="P295" s="925"/>
    </row>
    <row r="296" spans="1:16" ht="31.5" x14ac:dyDescent="0.25">
      <c r="A296" s="1654"/>
      <c r="B296" s="1650"/>
      <c r="C296" s="1423">
        <v>2</v>
      </c>
      <c r="D296" s="982">
        <v>40269040</v>
      </c>
      <c r="E296" s="1423" t="s">
        <v>392</v>
      </c>
      <c r="F296" s="1423"/>
      <c r="G296" s="1423"/>
      <c r="H296" s="1423"/>
      <c r="I296" s="984">
        <v>45778</v>
      </c>
      <c r="J296" s="984">
        <v>45413</v>
      </c>
      <c r="K296" s="1423">
        <v>0</v>
      </c>
      <c r="L296" s="982" t="s">
        <v>541</v>
      </c>
      <c r="M296" s="982" t="s">
        <v>537</v>
      </c>
      <c r="N296" s="982" t="s">
        <v>493</v>
      </c>
      <c r="O296" s="983" t="s">
        <v>473</v>
      </c>
      <c r="P296" s="925"/>
    </row>
    <row r="297" spans="1:16" ht="31.5" x14ac:dyDescent="0.25">
      <c r="A297" s="1654"/>
      <c r="B297" s="1650" t="s">
        <v>937</v>
      </c>
      <c r="C297" s="1423">
        <v>1</v>
      </c>
      <c r="D297" s="982">
        <v>40269048</v>
      </c>
      <c r="E297" s="1417" t="s">
        <v>392</v>
      </c>
      <c r="F297" s="1423"/>
      <c r="G297" s="1423"/>
      <c r="H297" s="1423"/>
      <c r="I297" s="984">
        <v>45778</v>
      </c>
      <c r="J297" s="984">
        <v>45413</v>
      </c>
      <c r="K297" s="1423">
        <v>0</v>
      </c>
      <c r="L297" s="982" t="s">
        <v>541</v>
      </c>
      <c r="M297" s="982" t="s">
        <v>538</v>
      </c>
      <c r="N297" s="982" t="s">
        <v>494</v>
      </c>
      <c r="O297" s="983" t="s">
        <v>473</v>
      </c>
      <c r="P297" s="925"/>
    </row>
    <row r="298" spans="1:16" ht="31.5" x14ac:dyDescent="0.25">
      <c r="A298" s="1654"/>
      <c r="B298" s="1650"/>
      <c r="C298" s="1423">
        <v>2</v>
      </c>
      <c r="D298" s="982">
        <v>40269054</v>
      </c>
      <c r="E298" s="1423" t="s">
        <v>392</v>
      </c>
      <c r="F298" s="1423"/>
      <c r="G298" s="1423"/>
      <c r="H298" s="1423"/>
      <c r="I298" s="984">
        <v>45778</v>
      </c>
      <c r="J298" s="984">
        <v>45413</v>
      </c>
      <c r="K298" s="1423">
        <v>0</v>
      </c>
      <c r="L298" s="982" t="s">
        <v>541</v>
      </c>
      <c r="M298" s="982" t="s">
        <v>537</v>
      </c>
      <c r="N298" s="982" t="s">
        <v>494</v>
      </c>
      <c r="O298" s="983" t="s">
        <v>473</v>
      </c>
      <c r="P298" s="925"/>
    </row>
    <row r="299" spans="1:16" ht="31.5" x14ac:dyDescent="0.25">
      <c r="A299" s="1654"/>
      <c r="B299" s="1650" t="s">
        <v>938</v>
      </c>
      <c r="C299" s="1423">
        <v>1</v>
      </c>
      <c r="D299" s="982">
        <v>40269027</v>
      </c>
      <c r="E299" s="1417" t="s">
        <v>392</v>
      </c>
      <c r="F299" s="1423"/>
      <c r="G299" s="1423"/>
      <c r="H299" s="1423"/>
      <c r="I299" s="984">
        <v>45778</v>
      </c>
      <c r="J299" s="984">
        <v>45413</v>
      </c>
      <c r="K299" s="1423">
        <v>0</v>
      </c>
      <c r="L299" s="982" t="s">
        <v>541</v>
      </c>
      <c r="M299" s="982" t="s">
        <v>538</v>
      </c>
      <c r="N299" s="982" t="s">
        <v>495</v>
      </c>
      <c r="O299" s="983" t="s">
        <v>473</v>
      </c>
      <c r="P299" s="925"/>
    </row>
    <row r="300" spans="1:16" ht="31.5" x14ac:dyDescent="0.25">
      <c r="A300" s="1654"/>
      <c r="B300" s="1650"/>
      <c r="C300" s="1423">
        <v>2</v>
      </c>
      <c r="D300" s="982">
        <v>40269045</v>
      </c>
      <c r="E300" s="1423" t="s">
        <v>392</v>
      </c>
      <c r="F300" s="1423"/>
      <c r="G300" s="1423"/>
      <c r="H300" s="1423"/>
      <c r="I300" s="984">
        <v>45778</v>
      </c>
      <c r="J300" s="984">
        <v>45413</v>
      </c>
      <c r="K300" s="1423">
        <v>0</v>
      </c>
      <c r="L300" s="982" t="s">
        <v>541</v>
      </c>
      <c r="M300" s="982" t="s">
        <v>537</v>
      </c>
      <c r="N300" s="982" t="s">
        <v>495</v>
      </c>
      <c r="O300" s="983" t="s">
        <v>473</v>
      </c>
      <c r="P300" s="925"/>
    </row>
    <row r="301" spans="1:16" ht="31.5" x14ac:dyDescent="0.25">
      <c r="A301" s="1654"/>
      <c r="B301" s="1650" t="s">
        <v>939</v>
      </c>
      <c r="C301" s="1423">
        <v>1</v>
      </c>
      <c r="D301" s="982">
        <v>40268980</v>
      </c>
      <c r="E301" s="1417" t="s">
        <v>392</v>
      </c>
      <c r="F301" s="1423"/>
      <c r="G301" s="1423"/>
      <c r="H301" s="1423"/>
      <c r="I301" s="984">
        <v>45778</v>
      </c>
      <c r="J301" s="984">
        <v>45413</v>
      </c>
      <c r="K301" s="1423">
        <v>0</v>
      </c>
      <c r="L301" s="982" t="s">
        <v>541</v>
      </c>
      <c r="M301" s="982" t="s">
        <v>538</v>
      </c>
      <c r="N301" s="982" t="s">
        <v>496</v>
      </c>
      <c r="O301" s="983" t="s">
        <v>473</v>
      </c>
      <c r="P301" s="925"/>
    </row>
    <row r="302" spans="1:16" ht="31.5" x14ac:dyDescent="0.25">
      <c r="A302" s="1654"/>
      <c r="B302" s="1650"/>
      <c r="C302" s="1423">
        <v>2</v>
      </c>
      <c r="D302" s="982">
        <v>40269015</v>
      </c>
      <c r="E302" s="1423" t="s">
        <v>391</v>
      </c>
      <c r="F302" s="1423"/>
      <c r="G302" s="1423"/>
      <c r="H302" s="1423"/>
      <c r="I302" s="984">
        <v>45778</v>
      </c>
      <c r="J302" s="984">
        <v>45413</v>
      </c>
      <c r="K302" s="1423">
        <v>0</v>
      </c>
      <c r="L302" s="982" t="s">
        <v>541</v>
      </c>
      <c r="M302" s="982" t="s">
        <v>537</v>
      </c>
      <c r="N302" s="982" t="s">
        <v>496</v>
      </c>
      <c r="O302" s="983" t="s">
        <v>473</v>
      </c>
      <c r="P302" s="925"/>
    </row>
    <row r="303" spans="1:16" ht="31.5" x14ac:dyDescent="0.25">
      <c r="A303" s="1654"/>
      <c r="B303" s="1650" t="s">
        <v>940</v>
      </c>
      <c r="C303" s="1423">
        <v>1</v>
      </c>
      <c r="D303" s="982">
        <v>40269051</v>
      </c>
      <c r="E303" s="1417" t="s">
        <v>392</v>
      </c>
      <c r="F303" s="1423"/>
      <c r="G303" s="1423"/>
      <c r="H303" s="1423"/>
      <c r="I303" s="984">
        <v>45778</v>
      </c>
      <c r="J303" s="984">
        <v>45778</v>
      </c>
      <c r="K303" s="1423">
        <v>0</v>
      </c>
      <c r="L303" s="982" t="s">
        <v>541</v>
      </c>
      <c r="M303" s="982" t="s">
        <v>538</v>
      </c>
      <c r="N303" s="982" t="s">
        <v>497</v>
      </c>
      <c r="O303" s="983" t="s">
        <v>473</v>
      </c>
      <c r="P303" s="925"/>
    </row>
    <row r="304" spans="1:16" ht="31.5" x14ac:dyDescent="0.25">
      <c r="A304" s="1654"/>
      <c r="B304" s="1650"/>
      <c r="C304" s="1423">
        <v>2</v>
      </c>
      <c r="D304" s="982">
        <v>40269057</v>
      </c>
      <c r="E304" s="1423" t="s">
        <v>392</v>
      </c>
      <c r="F304" s="1423"/>
      <c r="G304" s="1423"/>
      <c r="H304" s="1423"/>
      <c r="I304" s="984">
        <v>45778</v>
      </c>
      <c r="J304" s="984">
        <v>45778</v>
      </c>
      <c r="K304" s="1423">
        <v>0</v>
      </c>
      <c r="L304" s="982" t="s">
        <v>541</v>
      </c>
      <c r="M304" s="982" t="s">
        <v>537</v>
      </c>
      <c r="N304" s="982" t="s">
        <v>497</v>
      </c>
      <c r="O304" s="983" t="s">
        <v>473</v>
      </c>
      <c r="P304" s="925"/>
    </row>
    <row r="305" spans="1:16" ht="31.5" x14ac:dyDescent="0.25">
      <c r="A305" s="1654"/>
      <c r="B305" s="1650" t="s">
        <v>941</v>
      </c>
      <c r="C305" s="1423">
        <v>1</v>
      </c>
      <c r="D305" s="982">
        <v>40269002</v>
      </c>
      <c r="E305" s="1417" t="s">
        <v>392</v>
      </c>
      <c r="F305" s="1423"/>
      <c r="G305" s="1423"/>
      <c r="H305" s="1423"/>
      <c r="I305" s="984">
        <v>45778</v>
      </c>
      <c r="J305" s="984">
        <v>45778</v>
      </c>
      <c r="K305" s="1423">
        <v>0</v>
      </c>
      <c r="L305" s="982" t="s">
        <v>541</v>
      </c>
      <c r="M305" s="982" t="s">
        <v>538</v>
      </c>
      <c r="N305" s="982" t="s">
        <v>498</v>
      </c>
      <c r="O305" s="983" t="s">
        <v>473</v>
      </c>
      <c r="P305" s="925"/>
    </row>
    <row r="306" spans="1:16" ht="31.5" x14ac:dyDescent="0.25">
      <c r="A306" s="1654"/>
      <c r="B306" s="1650"/>
      <c r="C306" s="1423">
        <v>2</v>
      </c>
      <c r="D306" s="982">
        <v>40269017</v>
      </c>
      <c r="E306" s="1423" t="s">
        <v>392</v>
      </c>
      <c r="F306" s="1423"/>
      <c r="G306" s="1423"/>
      <c r="H306" s="1423"/>
      <c r="I306" s="984">
        <v>45778</v>
      </c>
      <c r="J306" s="984">
        <v>45778</v>
      </c>
      <c r="K306" s="1423">
        <v>0</v>
      </c>
      <c r="L306" s="982" t="s">
        <v>541</v>
      </c>
      <c r="M306" s="982" t="s">
        <v>537</v>
      </c>
      <c r="N306" s="982" t="s">
        <v>498</v>
      </c>
      <c r="O306" s="983" t="s">
        <v>473</v>
      </c>
      <c r="P306" s="925"/>
    </row>
    <row r="307" spans="1:16" ht="31.5" x14ac:dyDescent="0.25">
      <c r="A307" s="1654"/>
      <c r="B307" s="1650" t="s">
        <v>942</v>
      </c>
      <c r="C307" s="1423">
        <v>1</v>
      </c>
      <c r="D307" s="982">
        <v>40269086</v>
      </c>
      <c r="E307" s="1417" t="s">
        <v>392</v>
      </c>
      <c r="F307" s="1423"/>
      <c r="G307" s="1423"/>
      <c r="H307" s="1423"/>
      <c r="I307" s="984">
        <v>45778</v>
      </c>
      <c r="J307" s="984">
        <v>45778</v>
      </c>
      <c r="K307" s="1423">
        <v>0</v>
      </c>
      <c r="L307" s="982" t="s">
        <v>541</v>
      </c>
      <c r="M307" s="982" t="s">
        <v>538</v>
      </c>
      <c r="N307" s="982" t="s">
        <v>499</v>
      </c>
      <c r="O307" s="983" t="s">
        <v>473</v>
      </c>
      <c r="P307" s="925"/>
    </row>
    <row r="308" spans="1:16" ht="31.5" x14ac:dyDescent="0.25">
      <c r="A308" s="1654"/>
      <c r="B308" s="1650"/>
      <c r="C308" s="1423">
        <v>2</v>
      </c>
      <c r="D308" s="982">
        <v>40269095</v>
      </c>
      <c r="E308" s="1423" t="s">
        <v>392</v>
      </c>
      <c r="F308" s="1423"/>
      <c r="G308" s="1423"/>
      <c r="H308" s="1423"/>
      <c r="I308" s="984">
        <v>45778</v>
      </c>
      <c r="J308" s="984">
        <v>45778</v>
      </c>
      <c r="K308" s="1423">
        <v>0</v>
      </c>
      <c r="L308" s="982" t="s">
        <v>541</v>
      </c>
      <c r="M308" s="982" t="s">
        <v>537</v>
      </c>
      <c r="N308" s="982" t="s">
        <v>499</v>
      </c>
      <c r="O308" s="983" t="s">
        <v>473</v>
      </c>
      <c r="P308" s="925"/>
    </row>
    <row r="309" spans="1:16" ht="31.5" x14ac:dyDescent="0.25">
      <c r="A309" s="1654"/>
      <c r="B309" s="1650" t="s">
        <v>943</v>
      </c>
      <c r="C309" s="1423">
        <v>1</v>
      </c>
      <c r="D309" s="1417">
        <v>40269098</v>
      </c>
      <c r="E309" s="1423" t="s">
        <v>392</v>
      </c>
      <c r="F309" s="1423"/>
      <c r="G309" s="1423"/>
      <c r="H309" s="1423"/>
      <c r="I309" s="984">
        <v>45778</v>
      </c>
      <c r="J309" s="984">
        <v>45778</v>
      </c>
      <c r="K309" s="1423">
        <v>0</v>
      </c>
      <c r="L309" s="982" t="s">
        <v>541</v>
      </c>
      <c r="M309" s="982">
        <v>630</v>
      </c>
      <c r="N309" s="982" t="s">
        <v>500</v>
      </c>
      <c r="O309" s="983" t="s">
        <v>473</v>
      </c>
      <c r="P309" s="925"/>
    </row>
    <row r="310" spans="1:16" ht="31.5" x14ac:dyDescent="0.25">
      <c r="A310" s="1654"/>
      <c r="B310" s="1650"/>
      <c r="C310" s="1423">
        <v>2</v>
      </c>
      <c r="D310" s="1417">
        <v>40269090</v>
      </c>
      <c r="E310" s="1417" t="s">
        <v>392</v>
      </c>
      <c r="F310" s="1423"/>
      <c r="G310" s="1423"/>
      <c r="H310" s="1423"/>
      <c r="I310" s="984">
        <v>45778</v>
      </c>
      <c r="J310" s="984">
        <v>45778</v>
      </c>
      <c r="K310" s="1423">
        <v>0</v>
      </c>
      <c r="L310" s="982" t="s">
        <v>541</v>
      </c>
      <c r="M310" s="982">
        <v>1000</v>
      </c>
      <c r="N310" s="982" t="s">
        <v>500</v>
      </c>
      <c r="O310" s="983" t="s">
        <v>473</v>
      </c>
      <c r="P310" s="925"/>
    </row>
    <row r="311" spans="1:16" ht="31.5" x14ac:dyDescent="0.25">
      <c r="A311" s="1654"/>
      <c r="B311" s="1650" t="s">
        <v>944</v>
      </c>
      <c r="C311" s="1423">
        <v>1</v>
      </c>
      <c r="D311" s="982">
        <v>40269092</v>
      </c>
      <c r="E311" s="1423" t="s">
        <v>392</v>
      </c>
      <c r="F311" s="1423"/>
      <c r="G311" s="1423"/>
      <c r="H311" s="1423"/>
      <c r="I311" s="984">
        <v>45778</v>
      </c>
      <c r="J311" s="984">
        <v>45778</v>
      </c>
      <c r="K311" s="1423">
        <v>0</v>
      </c>
      <c r="L311" s="982" t="s">
        <v>541</v>
      </c>
      <c r="M311" s="982" t="s">
        <v>538</v>
      </c>
      <c r="N311" s="982" t="s">
        <v>501</v>
      </c>
      <c r="O311" s="983" t="s">
        <v>473</v>
      </c>
      <c r="P311" s="925"/>
    </row>
    <row r="312" spans="1:16" ht="31.5" x14ac:dyDescent="0.25">
      <c r="A312" s="1654"/>
      <c r="B312" s="1650"/>
      <c r="C312" s="1423">
        <v>2</v>
      </c>
      <c r="D312" s="982">
        <v>40269099</v>
      </c>
      <c r="E312" s="1423" t="s">
        <v>392</v>
      </c>
      <c r="F312" s="1423"/>
      <c r="G312" s="1423"/>
      <c r="H312" s="1423"/>
      <c r="I312" s="984">
        <v>45778</v>
      </c>
      <c r="J312" s="984">
        <v>45778</v>
      </c>
      <c r="K312" s="1423">
        <v>0</v>
      </c>
      <c r="L312" s="982" t="s">
        <v>541</v>
      </c>
      <c r="M312" s="982" t="s">
        <v>537</v>
      </c>
      <c r="N312" s="982" t="s">
        <v>501</v>
      </c>
      <c r="O312" s="983" t="s">
        <v>473</v>
      </c>
      <c r="P312" s="925"/>
    </row>
    <row r="313" spans="1:16" ht="31.5" x14ac:dyDescent="0.25">
      <c r="A313" s="1654"/>
      <c r="B313" s="1650" t="s">
        <v>945</v>
      </c>
      <c r="C313" s="1423">
        <v>1</v>
      </c>
      <c r="D313" s="982">
        <v>40269093</v>
      </c>
      <c r="E313" s="1417" t="s">
        <v>392</v>
      </c>
      <c r="F313" s="1423"/>
      <c r="G313" s="1423"/>
      <c r="H313" s="1423"/>
      <c r="I313" s="984">
        <v>45778</v>
      </c>
      <c r="J313" s="984">
        <v>45778</v>
      </c>
      <c r="K313" s="1423">
        <v>0</v>
      </c>
      <c r="L313" s="982" t="s">
        <v>541</v>
      </c>
      <c r="M313" s="982" t="s">
        <v>538</v>
      </c>
      <c r="N313" s="982" t="s">
        <v>502</v>
      </c>
      <c r="O313" s="983" t="s">
        <v>473</v>
      </c>
      <c r="P313" s="925"/>
    </row>
    <row r="314" spans="1:16" ht="31.5" x14ac:dyDescent="0.25">
      <c r="A314" s="1654"/>
      <c r="B314" s="1650"/>
      <c r="C314" s="1423">
        <v>2</v>
      </c>
      <c r="D314" s="982">
        <v>40269100</v>
      </c>
      <c r="E314" s="1417" t="s">
        <v>392</v>
      </c>
      <c r="F314" s="1423"/>
      <c r="G314" s="1423"/>
      <c r="H314" s="1423"/>
      <c r="I314" s="984">
        <v>45778</v>
      </c>
      <c r="J314" s="984">
        <v>45778</v>
      </c>
      <c r="K314" s="1423">
        <v>0</v>
      </c>
      <c r="L314" s="982" t="s">
        <v>541</v>
      </c>
      <c r="M314" s="982" t="s">
        <v>537</v>
      </c>
      <c r="N314" s="982" t="s">
        <v>502</v>
      </c>
      <c r="O314" s="983" t="s">
        <v>473</v>
      </c>
      <c r="P314" s="925"/>
    </row>
    <row r="315" spans="1:16" ht="31.5" x14ac:dyDescent="0.25">
      <c r="A315" s="1654"/>
      <c r="B315" s="1650" t="s">
        <v>946</v>
      </c>
      <c r="C315" s="1423">
        <v>1</v>
      </c>
      <c r="D315" s="982">
        <v>40269101</v>
      </c>
      <c r="E315" s="1417" t="s">
        <v>392</v>
      </c>
      <c r="F315" s="1423"/>
      <c r="G315" s="1423"/>
      <c r="H315" s="1423"/>
      <c r="I315" s="984">
        <v>45778</v>
      </c>
      <c r="J315" s="984">
        <v>45778</v>
      </c>
      <c r="K315" s="1423">
        <v>0</v>
      </c>
      <c r="L315" s="982" t="s">
        <v>542</v>
      </c>
      <c r="M315" s="982" t="s">
        <v>538</v>
      </c>
      <c r="N315" s="982" t="s">
        <v>503</v>
      </c>
      <c r="O315" s="983" t="s">
        <v>473</v>
      </c>
      <c r="P315" s="925"/>
    </row>
    <row r="316" spans="1:16" ht="31.5" x14ac:dyDescent="0.25">
      <c r="A316" s="1654"/>
      <c r="B316" s="1650"/>
      <c r="C316" s="1423">
        <v>2</v>
      </c>
      <c r="D316" s="982">
        <v>40269103</v>
      </c>
      <c r="E316" s="1423" t="s">
        <v>391</v>
      </c>
      <c r="F316" s="1423"/>
      <c r="G316" s="1423"/>
      <c r="H316" s="1423"/>
      <c r="I316" s="984">
        <v>45778</v>
      </c>
      <c r="J316" s="984">
        <v>45778</v>
      </c>
      <c r="K316" s="1423">
        <v>0</v>
      </c>
      <c r="L316" s="982" t="s">
        <v>542</v>
      </c>
      <c r="M316" s="982" t="s">
        <v>537</v>
      </c>
      <c r="N316" s="982" t="s">
        <v>503</v>
      </c>
      <c r="O316" s="983" t="s">
        <v>473</v>
      </c>
      <c r="P316" s="925"/>
    </row>
    <row r="317" spans="1:16" ht="31.5" x14ac:dyDescent="0.25">
      <c r="A317" s="1654"/>
      <c r="B317" s="1650" t="s">
        <v>947</v>
      </c>
      <c r="C317" s="1423">
        <v>1</v>
      </c>
      <c r="D317" s="982">
        <v>40269102</v>
      </c>
      <c r="E317" s="1417" t="s">
        <v>392</v>
      </c>
      <c r="F317" s="1423"/>
      <c r="G317" s="1423"/>
      <c r="H317" s="1423"/>
      <c r="I317" s="984">
        <v>45778</v>
      </c>
      <c r="J317" s="984">
        <v>45778</v>
      </c>
      <c r="K317" s="1423">
        <v>0</v>
      </c>
      <c r="L317" s="982" t="s">
        <v>542</v>
      </c>
      <c r="M317" s="982" t="s">
        <v>538</v>
      </c>
      <c r="N317" s="982" t="s">
        <v>504</v>
      </c>
      <c r="O317" s="983" t="s">
        <v>473</v>
      </c>
      <c r="P317" s="925"/>
    </row>
    <row r="318" spans="1:16" ht="31.5" x14ac:dyDescent="0.25">
      <c r="A318" s="1654"/>
      <c r="B318" s="1650"/>
      <c r="C318" s="1423">
        <v>2</v>
      </c>
      <c r="D318" s="982">
        <v>40269104</v>
      </c>
      <c r="E318" s="1423" t="s">
        <v>391</v>
      </c>
      <c r="F318" s="1423"/>
      <c r="G318" s="1423"/>
      <c r="H318" s="1423"/>
      <c r="I318" s="984">
        <v>45778</v>
      </c>
      <c r="J318" s="984">
        <v>45778</v>
      </c>
      <c r="K318" s="1423">
        <v>0</v>
      </c>
      <c r="L318" s="982" t="s">
        <v>542</v>
      </c>
      <c r="M318" s="982" t="s">
        <v>537</v>
      </c>
      <c r="N318" s="982" t="s">
        <v>504</v>
      </c>
      <c r="O318" s="983" t="s">
        <v>473</v>
      </c>
      <c r="P318" s="925"/>
    </row>
    <row r="319" spans="1:16" ht="31.5" x14ac:dyDescent="0.25">
      <c r="A319" s="1654"/>
      <c r="B319" s="1652" t="s">
        <v>948</v>
      </c>
      <c r="C319" s="1423">
        <v>1</v>
      </c>
      <c r="D319" s="1417">
        <v>40269107</v>
      </c>
      <c r="E319" s="1417" t="s">
        <v>392</v>
      </c>
      <c r="F319" s="1423"/>
      <c r="G319" s="1423"/>
      <c r="H319" s="1423"/>
      <c r="I319" s="984">
        <v>45778</v>
      </c>
      <c r="J319" s="984">
        <v>45778</v>
      </c>
      <c r="K319" s="1423">
        <v>0</v>
      </c>
      <c r="L319" s="982">
        <v>4</v>
      </c>
      <c r="M319" s="1417">
        <v>1000</v>
      </c>
      <c r="N319" s="1417" t="s">
        <v>533</v>
      </c>
      <c r="O319" s="983" t="s">
        <v>473</v>
      </c>
      <c r="P319" s="925"/>
    </row>
    <row r="320" spans="1:16" ht="31.5" x14ac:dyDescent="0.25">
      <c r="A320" s="1654"/>
      <c r="B320" s="1652"/>
      <c r="C320" s="1423">
        <v>2</v>
      </c>
      <c r="D320" s="1417">
        <v>40269108</v>
      </c>
      <c r="E320" s="1417" t="s">
        <v>392</v>
      </c>
      <c r="F320" s="1423"/>
      <c r="G320" s="1423"/>
      <c r="H320" s="1423"/>
      <c r="I320" s="984">
        <v>45778</v>
      </c>
      <c r="J320" s="984">
        <v>45778</v>
      </c>
      <c r="K320" s="1423">
        <v>0</v>
      </c>
      <c r="L320" s="982">
        <v>4</v>
      </c>
      <c r="M320" s="1417">
        <v>1000</v>
      </c>
      <c r="N320" s="1417" t="s">
        <v>533</v>
      </c>
      <c r="O320" s="983" t="s">
        <v>473</v>
      </c>
      <c r="P320" s="925"/>
    </row>
    <row r="321" spans="1:16" ht="31.5" x14ac:dyDescent="0.25">
      <c r="A321" s="1654"/>
      <c r="B321" s="1651" t="s">
        <v>949</v>
      </c>
      <c r="C321" s="1423">
        <v>1</v>
      </c>
      <c r="D321" s="1417">
        <v>40269105</v>
      </c>
      <c r="E321" s="1417" t="s">
        <v>392</v>
      </c>
      <c r="F321" s="1423"/>
      <c r="G321" s="1423"/>
      <c r="H321" s="1423"/>
      <c r="I321" s="984">
        <v>45778</v>
      </c>
      <c r="J321" s="984">
        <v>45778</v>
      </c>
      <c r="K321" s="1423">
        <v>0</v>
      </c>
      <c r="L321" s="982">
        <v>4</v>
      </c>
      <c r="M321" s="1417">
        <v>1000</v>
      </c>
      <c r="N321" s="1417" t="s">
        <v>534</v>
      </c>
      <c r="O321" s="983" t="s">
        <v>473</v>
      </c>
      <c r="P321" s="925"/>
    </row>
    <row r="322" spans="1:16" ht="31.5" x14ac:dyDescent="0.25">
      <c r="A322" s="1654"/>
      <c r="B322" s="1651"/>
      <c r="C322" s="1423">
        <v>2</v>
      </c>
      <c r="D322" s="1417">
        <v>40269106</v>
      </c>
      <c r="E322" s="1417" t="s">
        <v>392</v>
      </c>
      <c r="F322" s="1423"/>
      <c r="G322" s="1423"/>
      <c r="H322" s="1423"/>
      <c r="I322" s="984">
        <v>45778</v>
      </c>
      <c r="J322" s="984">
        <v>45778</v>
      </c>
      <c r="K322" s="1423">
        <v>0</v>
      </c>
      <c r="L322" s="982">
        <v>4</v>
      </c>
      <c r="M322" s="1417">
        <v>1000</v>
      </c>
      <c r="N322" s="1417" t="s">
        <v>534</v>
      </c>
      <c r="O322" s="983" t="s">
        <v>473</v>
      </c>
      <c r="P322" s="925"/>
    </row>
    <row r="323" spans="1:16" ht="31.5" x14ac:dyDescent="0.25">
      <c r="A323" s="1654"/>
      <c r="B323" s="1650" t="s">
        <v>950</v>
      </c>
      <c r="C323" s="1423">
        <v>1</v>
      </c>
      <c r="D323" s="982">
        <v>40269109</v>
      </c>
      <c r="E323" s="1417" t="s">
        <v>392</v>
      </c>
      <c r="F323" s="1423"/>
      <c r="G323" s="1423"/>
      <c r="H323" s="1423"/>
      <c r="I323" s="984">
        <v>45778</v>
      </c>
      <c r="J323" s="984">
        <v>45778</v>
      </c>
      <c r="K323" s="1423">
        <v>0</v>
      </c>
      <c r="L323" s="982" t="s">
        <v>543</v>
      </c>
      <c r="M323" s="982" t="s">
        <v>538</v>
      </c>
      <c r="N323" s="982" t="s">
        <v>505</v>
      </c>
      <c r="O323" s="983" t="s">
        <v>473</v>
      </c>
      <c r="P323" s="925"/>
    </row>
    <row r="324" spans="1:16" ht="31.5" x14ac:dyDescent="0.25">
      <c r="A324" s="1654"/>
      <c r="B324" s="1650"/>
      <c r="C324" s="1423">
        <v>2</v>
      </c>
      <c r="D324" s="982">
        <v>40269110</v>
      </c>
      <c r="E324" s="1423" t="s">
        <v>392</v>
      </c>
      <c r="F324" s="1423"/>
      <c r="G324" s="1423"/>
      <c r="H324" s="1423"/>
      <c r="I324" s="984">
        <v>45778</v>
      </c>
      <c r="J324" s="984">
        <v>45778</v>
      </c>
      <c r="K324" s="1423">
        <v>0</v>
      </c>
      <c r="L324" s="982" t="s">
        <v>543</v>
      </c>
      <c r="M324" s="982" t="s">
        <v>538</v>
      </c>
      <c r="N324" s="982" t="s">
        <v>505</v>
      </c>
      <c r="O324" s="983" t="s">
        <v>473</v>
      </c>
      <c r="P324" s="925"/>
    </row>
    <row r="325" spans="1:16" ht="31.5" x14ac:dyDescent="0.25">
      <c r="A325" s="1654"/>
      <c r="B325" s="1650" t="s">
        <v>951</v>
      </c>
      <c r="C325" s="1423">
        <v>1</v>
      </c>
      <c r="D325" s="982">
        <v>40269111</v>
      </c>
      <c r="E325" s="1417" t="s">
        <v>392</v>
      </c>
      <c r="F325" s="1423"/>
      <c r="G325" s="1423"/>
      <c r="H325" s="1423"/>
      <c r="I325" s="984">
        <v>45778</v>
      </c>
      <c r="J325" s="984">
        <v>45778</v>
      </c>
      <c r="K325" s="1423">
        <v>0</v>
      </c>
      <c r="L325" s="982" t="s">
        <v>543</v>
      </c>
      <c r="M325" s="982" t="s">
        <v>538</v>
      </c>
      <c r="N325" s="982" t="s">
        <v>506</v>
      </c>
      <c r="O325" s="983" t="s">
        <v>473</v>
      </c>
      <c r="P325" s="925"/>
    </row>
    <row r="326" spans="1:16" ht="31.5" x14ac:dyDescent="0.25">
      <c r="A326" s="1654"/>
      <c r="B326" s="1650"/>
      <c r="C326" s="1423">
        <v>2</v>
      </c>
      <c r="D326" s="982">
        <v>40269112</v>
      </c>
      <c r="E326" s="1423" t="s">
        <v>392</v>
      </c>
      <c r="F326" s="1423"/>
      <c r="G326" s="1423"/>
      <c r="H326" s="1423"/>
      <c r="I326" s="984">
        <v>45778</v>
      </c>
      <c r="J326" s="984">
        <v>45778</v>
      </c>
      <c r="K326" s="1423">
        <v>0</v>
      </c>
      <c r="L326" s="982" t="s">
        <v>543</v>
      </c>
      <c r="M326" s="982" t="s">
        <v>538</v>
      </c>
      <c r="N326" s="982" t="s">
        <v>506</v>
      </c>
      <c r="O326" s="983" t="s">
        <v>473</v>
      </c>
      <c r="P326" s="925"/>
    </row>
    <row r="327" spans="1:16" ht="31.5" x14ac:dyDescent="0.25">
      <c r="A327" s="1654"/>
      <c r="B327" s="1425" t="s">
        <v>952</v>
      </c>
      <c r="C327" s="1423">
        <v>1</v>
      </c>
      <c r="D327" s="982">
        <v>40269113</v>
      </c>
      <c r="E327" s="1423" t="s">
        <v>392</v>
      </c>
      <c r="F327" s="1423"/>
      <c r="G327" s="1423"/>
      <c r="H327" s="1423"/>
      <c r="I327" s="984">
        <v>45778</v>
      </c>
      <c r="J327" s="984">
        <v>45778</v>
      </c>
      <c r="K327" s="1423">
        <v>0</v>
      </c>
      <c r="L327" s="982" t="s">
        <v>543</v>
      </c>
      <c r="M327" s="982" t="s">
        <v>538</v>
      </c>
      <c r="N327" s="982" t="s">
        <v>507</v>
      </c>
      <c r="O327" s="983" t="s">
        <v>473</v>
      </c>
      <c r="P327" s="925"/>
    </row>
    <row r="328" spans="1:16" ht="31.5" x14ac:dyDescent="0.25">
      <c r="A328" s="1654"/>
      <c r="B328" s="1650" t="s">
        <v>953</v>
      </c>
      <c r="C328" s="1423">
        <v>1</v>
      </c>
      <c r="D328" s="982">
        <v>40269114</v>
      </c>
      <c r="E328" s="1417" t="s">
        <v>392</v>
      </c>
      <c r="F328" s="1423"/>
      <c r="G328" s="1423"/>
      <c r="H328" s="1423"/>
      <c r="I328" s="984">
        <v>45778</v>
      </c>
      <c r="J328" s="984">
        <v>45778</v>
      </c>
      <c r="K328" s="1423">
        <v>0</v>
      </c>
      <c r="L328" s="982" t="s">
        <v>541</v>
      </c>
      <c r="M328" s="982" t="s">
        <v>538</v>
      </c>
      <c r="N328" s="982" t="s">
        <v>508</v>
      </c>
      <c r="O328" s="983" t="s">
        <v>473</v>
      </c>
      <c r="P328" s="925"/>
    </row>
    <row r="329" spans="1:16" ht="31.5" x14ac:dyDescent="0.25">
      <c r="A329" s="1654"/>
      <c r="B329" s="1650"/>
      <c r="C329" s="1423">
        <v>2</v>
      </c>
      <c r="D329" s="982">
        <v>40269118</v>
      </c>
      <c r="E329" s="1423" t="s">
        <v>392</v>
      </c>
      <c r="F329" s="1423"/>
      <c r="G329" s="1423"/>
      <c r="H329" s="1423"/>
      <c r="I329" s="984">
        <v>45778</v>
      </c>
      <c r="J329" s="984">
        <v>45778</v>
      </c>
      <c r="K329" s="1423">
        <v>0</v>
      </c>
      <c r="L329" s="982" t="s">
        <v>541</v>
      </c>
      <c r="M329" s="982" t="s">
        <v>537</v>
      </c>
      <c r="N329" s="982" t="s">
        <v>508</v>
      </c>
      <c r="O329" s="983" t="s">
        <v>473</v>
      </c>
      <c r="P329" s="925"/>
    </row>
    <row r="330" spans="1:16" ht="31.5" x14ac:dyDescent="0.25">
      <c r="A330" s="1654"/>
      <c r="B330" s="1650" t="s">
        <v>954</v>
      </c>
      <c r="C330" s="1423">
        <v>1</v>
      </c>
      <c r="D330" s="1417">
        <v>40269119</v>
      </c>
      <c r="E330" s="1423" t="s">
        <v>392</v>
      </c>
      <c r="F330" s="1423"/>
      <c r="G330" s="1423"/>
      <c r="H330" s="1423"/>
      <c r="I330" s="984">
        <v>45778</v>
      </c>
      <c r="J330" s="984">
        <v>45778</v>
      </c>
      <c r="K330" s="1423">
        <v>0</v>
      </c>
      <c r="L330" s="982" t="s">
        <v>541</v>
      </c>
      <c r="M330" s="982">
        <v>630</v>
      </c>
      <c r="N330" s="982" t="s">
        <v>509</v>
      </c>
      <c r="O330" s="983" t="s">
        <v>473</v>
      </c>
      <c r="P330" s="925"/>
    </row>
    <row r="331" spans="1:16" ht="31.5" x14ac:dyDescent="0.25">
      <c r="A331" s="1654"/>
      <c r="B331" s="1650"/>
      <c r="C331" s="1423">
        <v>2</v>
      </c>
      <c r="D331" s="1417">
        <v>40269115</v>
      </c>
      <c r="E331" s="1417" t="s">
        <v>392</v>
      </c>
      <c r="F331" s="1423"/>
      <c r="G331" s="1423"/>
      <c r="H331" s="1423"/>
      <c r="I331" s="984">
        <v>45778</v>
      </c>
      <c r="J331" s="984">
        <v>45778</v>
      </c>
      <c r="K331" s="1423">
        <v>0</v>
      </c>
      <c r="L331" s="982" t="s">
        <v>541</v>
      </c>
      <c r="M331" s="982">
        <v>1000</v>
      </c>
      <c r="N331" s="982" t="s">
        <v>509</v>
      </c>
      <c r="O331" s="983" t="s">
        <v>473</v>
      </c>
      <c r="P331" s="925"/>
    </row>
    <row r="332" spans="1:16" ht="31.5" x14ac:dyDescent="0.25">
      <c r="A332" s="1654"/>
      <c r="B332" s="1652" t="s">
        <v>955</v>
      </c>
      <c r="C332" s="1423">
        <v>1</v>
      </c>
      <c r="D332" s="982">
        <v>40269123</v>
      </c>
      <c r="E332" s="1417" t="s">
        <v>392</v>
      </c>
      <c r="F332" s="1423"/>
      <c r="G332" s="1423"/>
      <c r="H332" s="1423"/>
      <c r="I332" s="984">
        <v>45778</v>
      </c>
      <c r="J332" s="984">
        <v>45778</v>
      </c>
      <c r="K332" s="1423">
        <v>0</v>
      </c>
      <c r="L332" s="982" t="s">
        <v>541</v>
      </c>
      <c r="M332" s="982" t="s">
        <v>538</v>
      </c>
      <c r="N332" s="982" t="s">
        <v>510</v>
      </c>
      <c r="O332" s="983" t="s">
        <v>473</v>
      </c>
      <c r="P332" s="925"/>
    </row>
    <row r="333" spans="1:16" ht="31.5" x14ac:dyDescent="0.25">
      <c r="A333" s="1654"/>
      <c r="B333" s="1652"/>
      <c r="C333" s="1423">
        <v>2</v>
      </c>
      <c r="D333" s="982">
        <v>40269130</v>
      </c>
      <c r="E333" s="1423" t="s">
        <v>391</v>
      </c>
      <c r="F333" s="1423"/>
      <c r="G333" s="1423"/>
      <c r="H333" s="1423"/>
      <c r="I333" s="984">
        <v>45778</v>
      </c>
      <c r="J333" s="984">
        <v>45778</v>
      </c>
      <c r="K333" s="1423">
        <v>0</v>
      </c>
      <c r="L333" s="982" t="s">
        <v>541</v>
      </c>
      <c r="M333" s="982" t="s">
        <v>537</v>
      </c>
      <c r="N333" s="982" t="s">
        <v>510</v>
      </c>
      <c r="O333" s="983" t="s">
        <v>473</v>
      </c>
      <c r="P333" s="925"/>
    </row>
    <row r="334" spans="1:16" ht="31.5" x14ac:dyDescent="0.25">
      <c r="A334" s="1654"/>
      <c r="B334" s="1425" t="s">
        <v>956</v>
      </c>
      <c r="C334" s="1423">
        <v>1</v>
      </c>
      <c r="D334" s="982">
        <v>40269126</v>
      </c>
      <c r="E334" s="1417" t="s">
        <v>392</v>
      </c>
      <c r="F334" s="1423"/>
      <c r="G334" s="1423"/>
      <c r="H334" s="1423"/>
      <c r="I334" s="984">
        <v>45778</v>
      </c>
      <c r="J334" s="984">
        <v>45778</v>
      </c>
      <c r="K334" s="1423">
        <v>0</v>
      </c>
      <c r="L334" s="982" t="s">
        <v>544</v>
      </c>
      <c r="M334" s="982" t="s">
        <v>538</v>
      </c>
      <c r="N334" s="982" t="s">
        <v>511</v>
      </c>
      <c r="O334" s="983" t="s">
        <v>473</v>
      </c>
      <c r="P334" s="925"/>
    </row>
    <row r="335" spans="1:16" ht="31.5" x14ac:dyDescent="0.25">
      <c r="A335" s="1654"/>
      <c r="B335" s="1425" t="s">
        <v>957</v>
      </c>
      <c r="C335" s="1423">
        <v>1</v>
      </c>
      <c r="D335" s="982">
        <v>40269127</v>
      </c>
      <c r="E335" s="1423" t="s">
        <v>392</v>
      </c>
      <c r="F335" s="1423"/>
      <c r="G335" s="1423"/>
      <c r="H335" s="1423"/>
      <c r="I335" s="984">
        <v>45778</v>
      </c>
      <c r="J335" s="984">
        <v>45778</v>
      </c>
      <c r="K335" s="1423">
        <v>0</v>
      </c>
      <c r="L335" s="982" t="s">
        <v>544</v>
      </c>
      <c r="M335" s="982">
        <v>1000</v>
      </c>
      <c r="N335" s="982" t="s">
        <v>512</v>
      </c>
      <c r="O335" s="983" t="s">
        <v>473</v>
      </c>
      <c r="P335" s="925"/>
    </row>
    <row r="336" spans="1:16" ht="31.5" x14ac:dyDescent="0.25">
      <c r="A336" s="1654"/>
      <c r="B336" s="1650" t="s">
        <v>958</v>
      </c>
      <c r="C336" s="1423">
        <v>1</v>
      </c>
      <c r="D336" s="982">
        <v>40269116</v>
      </c>
      <c r="E336" s="1417" t="s">
        <v>392</v>
      </c>
      <c r="F336" s="1423"/>
      <c r="G336" s="1423"/>
      <c r="H336" s="1423"/>
      <c r="I336" s="984">
        <v>45778</v>
      </c>
      <c r="J336" s="984">
        <v>45778</v>
      </c>
      <c r="K336" s="1423">
        <v>0</v>
      </c>
      <c r="L336" s="982" t="s">
        <v>541</v>
      </c>
      <c r="M336" s="982" t="s">
        <v>538</v>
      </c>
      <c r="N336" s="982" t="s">
        <v>513</v>
      </c>
      <c r="O336" s="983" t="s">
        <v>473</v>
      </c>
      <c r="P336" s="925"/>
    </row>
    <row r="337" spans="1:16" ht="31.5" x14ac:dyDescent="0.25">
      <c r="A337" s="1654"/>
      <c r="B337" s="1650"/>
      <c r="C337" s="1423">
        <v>2</v>
      </c>
      <c r="D337" s="982">
        <v>40269120</v>
      </c>
      <c r="E337" s="1423" t="s">
        <v>392</v>
      </c>
      <c r="F337" s="1423"/>
      <c r="G337" s="1423"/>
      <c r="H337" s="1423"/>
      <c r="I337" s="984">
        <v>45778</v>
      </c>
      <c r="J337" s="984">
        <v>45778</v>
      </c>
      <c r="K337" s="1423">
        <v>0</v>
      </c>
      <c r="L337" s="982" t="s">
        <v>541</v>
      </c>
      <c r="M337" s="982" t="s">
        <v>537</v>
      </c>
      <c r="N337" s="982" t="s">
        <v>513</v>
      </c>
      <c r="O337" s="983" t="s">
        <v>473</v>
      </c>
      <c r="P337" s="925"/>
    </row>
    <row r="338" spans="1:16" ht="31.5" x14ac:dyDescent="0.25">
      <c r="A338" s="1654"/>
      <c r="B338" s="1650" t="s">
        <v>959</v>
      </c>
      <c r="C338" s="1423">
        <v>1</v>
      </c>
      <c r="D338" s="982">
        <v>40269117</v>
      </c>
      <c r="E338" s="1417" t="s">
        <v>392</v>
      </c>
      <c r="F338" s="1423"/>
      <c r="G338" s="1423"/>
      <c r="H338" s="1423"/>
      <c r="I338" s="984">
        <v>45778</v>
      </c>
      <c r="J338" s="984">
        <v>45778</v>
      </c>
      <c r="K338" s="1423">
        <v>0</v>
      </c>
      <c r="L338" s="982" t="s">
        <v>541</v>
      </c>
      <c r="M338" s="982" t="s">
        <v>538</v>
      </c>
      <c r="N338" s="982" t="s">
        <v>514</v>
      </c>
      <c r="O338" s="983" t="s">
        <v>473</v>
      </c>
      <c r="P338" s="925"/>
    </row>
    <row r="339" spans="1:16" ht="31.5" x14ac:dyDescent="0.25">
      <c r="A339" s="1654"/>
      <c r="B339" s="1650"/>
      <c r="C339" s="1423">
        <v>2</v>
      </c>
      <c r="D339" s="982">
        <v>40269122</v>
      </c>
      <c r="E339" s="1423" t="s">
        <v>392</v>
      </c>
      <c r="F339" s="1423"/>
      <c r="G339" s="1423"/>
      <c r="H339" s="1423"/>
      <c r="I339" s="984">
        <v>45778</v>
      </c>
      <c r="J339" s="984">
        <v>45778</v>
      </c>
      <c r="K339" s="1423">
        <v>0</v>
      </c>
      <c r="L339" s="982">
        <v>5</v>
      </c>
      <c r="M339" s="982" t="s">
        <v>537</v>
      </c>
      <c r="N339" s="982" t="s">
        <v>514</v>
      </c>
      <c r="O339" s="983" t="s">
        <v>473</v>
      </c>
      <c r="P339" s="925"/>
    </row>
    <row r="340" spans="1:16" ht="31.5" x14ac:dyDescent="0.25">
      <c r="A340" s="1654"/>
      <c r="B340" s="1650"/>
      <c r="C340" s="1423">
        <v>3</v>
      </c>
      <c r="D340" s="982">
        <v>40269121</v>
      </c>
      <c r="E340" s="1423" t="s">
        <v>392</v>
      </c>
      <c r="F340" s="1423"/>
      <c r="G340" s="1423"/>
      <c r="H340" s="1423"/>
      <c r="I340" s="984">
        <v>45778</v>
      </c>
      <c r="J340" s="984">
        <v>45778</v>
      </c>
      <c r="K340" s="1423">
        <v>0</v>
      </c>
      <c r="L340" s="982">
        <v>6</v>
      </c>
      <c r="M340" s="982" t="s">
        <v>537</v>
      </c>
      <c r="N340" s="982" t="s">
        <v>514</v>
      </c>
      <c r="O340" s="983" t="s">
        <v>473</v>
      </c>
      <c r="P340" s="925"/>
    </row>
    <row r="341" spans="1:16" ht="31.5" x14ac:dyDescent="0.25">
      <c r="A341" s="1654"/>
      <c r="B341" s="1650" t="s">
        <v>960</v>
      </c>
      <c r="C341" s="1423">
        <v>1</v>
      </c>
      <c r="D341" s="982">
        <v>40269124</v>
      </c>
      <c r="E341" s="1417" t="s">
        <v>392</v>
      </c>
      <c r="F341" s="1423"/>
      <c r="G341" s="1423"/>
      <c r="H341" s="1423"/>
      <c r="I341" s="984">
        <v>45778</v>
      </c>
      <c r="J341" s="984">
        <v>45778</v>
      </c>
      <c r="K341" s="1423">
        <v>0</v>
      </c>
      <c r="L341" s="982" t="s">
        <v>541</v>
      </c>
      <c r="M341" s="982" t="s">
        <v>538</v>
      </c>
      <c r="N341" s="982" t="s">
        <v>515</v>
      </c>
      <c r="O341" s="983" t="s">
        <v>473</v>
      </c>
      <c r="P341" s="925"/>
    </row>
    <row r="342" spans="1:16" ht="31.5" x14ac:dyDescent="0.25">
      <c r="A342" s="1654"/>
      <c r="B342" s="1650"/>
      <c r="C342" s="1423">
        <v>2</v>
      </c>
      <c r="D342" s="982">
        <v>40269131</v>
      </c>
      <c r="E342" s="1423" t="s">
        <v>391</v>
      </c>
      <c r="F342" s="1423"/>
      <c r="G342" s="1423"/>
      <c r="H342" s="1423"/>
      <c r="I342" s="984">
        <v>45778</v>
      </c>
      <c r="J342" s="984">
        <v>45778</v>
      </c>
      <c r="K342" s="1423">
        <v>0</v>
      </c>
      <c r="L342" s="982" t="s">
        <v>541</v>
      </c>
      <c r="M342" s="982" t="s">
        <v>537</v>
      </c>
      <c r="N342" s="982" t="s">
        <v>515</v>
      </c>
      <c r="O342" s="983" t="s">
        <v>473</v>
      </c>
      <c r="P342" s="925"/>
    </row>
    <row r="343" spans="1:16" ht="31.5" x14ac:dyDescent="0.25">
      <c r="A343" s="1654"/>
      <c r="B343" s="1425" t="s">
        <v>961</v>
      </c>
      <c r="C343" s="1423">
        <v>1</v>
      </c>
      <c r="D343" s="982">
        <v>40269128</v>
      </c>
      <c r="E343" s="1417" t="s">
        <v>392</v>
      </c>
      <c r="F343" s="1423"/>
      <c r="G343" s="1423"/>
      <c r="H343" s="1423"/>
      <c r="I343" s="984">
        <v>45778</v>
      </c>
      <c r="J343" s="984">
        <v>45778</v>
      </c>
      <c r="K343" s="1423">
        <v>0</v>
      </c>
      <c r="L343" s="982" t="s">
        <v>544</v>
      </c>
      <c r="M343" s="982" t="s">
        <v>538</v>
      </c>
      <c r="N343" s="982" t="s">
        <v>516</v>
      </c>
      <c r="O343" s="983" t="s">
        <v>473</v>
      </c>
      <c r="P343" s="925"/>
    </row>
    <row r="344" spans="1:16" ht="31.5" x14ac:dyDescent="0.25">
      <c r="A344" s="1654"/>
      <c r="B344" s="1425" t="s">
        <v>962</v>
      </c>
      <c r="C344" s="1423">
        <v>1</v>
      </c>
      <c r="D344" s="982">
        <v>40269129</v>
      </c>
      <c r="E344" s="1417" t="s">
        <v>392</v>
      </c>
      <c r="F344" s="1423"/>
      <c r="G344" s="1423"/>
      <c r="H344" s="1423"/>
      <c r="I344" s="984">
        <v>45778</v>
      </c>
      <c r="J344" s="984">
        <v>45778</v>
      </c>
      <c r="K344" s="1423">
        <v>0</v>
      </c>
      <c r="L344" s="982" t="s">
        <v>544</v>
      </c>
      <c r="M344" s="982" t="s">
        <v>538</v>
      </c>
      <c r="N344" s="982" t="s">
        <v>545</v>
      </c>
      <c r="O344" s="983" t="s">
        <v>473</v>
      </c>
      <c r="P344" s="925"/>
    </row>
    <row r="345" spans="1:16" ht="31.5" x14ac:dyDescent="0.25">
      <c r="A345" s="1654"/>
      <c r="B345" s="1650" t="s">
        <v>994</v>
      </c>
      <c r="C345" s="1423">
        <v>1</v>
      </c>
      <c r="D345" s="982">
        <v>40268737</v>
      </c>
      <c r="E345" s="1417" t="s">
        <v>392</v>
      </c>
      <c r="F345" s="1423"/>
      <c r="G345" s="1423"/>
      <c r="H345" s="1423"/>
      <c r="I345" s="984">
        <v>45778</v>
      </c>
      <c r="J345" s="984">
        <v>45778</v>
      </c>
      <c r="K345" s="1423">
        <v>1</v>
      </c>
      <c r="L345" s="982" t="s">
        <v>542</v>
      </c>
      <c r="M345" s="982" t="s">
        <v>536</v>
      </c>
      <c r="N345" s="1417" t="s">
        <v>517</v>
      </c>
      <c r="O345" s="983" t="s">
        <v>473</v>
      </c>
      <c r="P345" s="925"/>
    </row>
    <row r="346" spans="1:16" ht="31.5" x14ac:dyDescent="0.25">
      <c r="A346" s="1654"/>
      <c r="B346" s="1650"/>
      <c r="C346" s="1423">
        <v>2</v>
      </c>
      <c r="D346" s="982">
        <v>40268739</v>
      </c>
      <c r="E346" s="1423" t="s">
        <v>392</v>
      </c>
      <c r="F346" s="1423"/>
      <c r="G346" s="1423"/>
      <c r="H346" s="1423"/>
      <c r="I346" s="984">
        <v>45778</v>
      </c>
      <c r="J346" s="984">
        <v>45778</v>
      </c>
      <c r="K346" s="1423">
        <v>1</v>
      </c>
      <c r="L346" s="982" t="s">
        <v>542</v>
      </c>
      <c r="M346" s="982" t="s">
        <v>539</v>
      </c>
      <c r="N346" s="1417" t="s">
        <v>517</v>
      </c>
      <c r="O346" s="983" t="s">
        <v>473</v>
      </c>
      <c r="P346" s="925"/>
    </row>
    <row r="347" spans="1:16" ht="31.5" x14ac:dyDescent="0.25">
      <c r="A347" s="1654"/>
      <c r="B347" s="1650"/>
      <c r="C347" s="1423">
        <v>3</v>
      </c>
      <c r="D347" s="982">
        <v>40268743</v>
      </c>
      <c r="E347" s="1423" t="s">
        <v>391</v>
      </c>
      <c r="F347" s="1423"/>
      <c r="G347" s="1423"/>
      <c r="H347" s="1423"/>
      <c r="I347" s="984">
        <v>45778</v>
      </c>
      <c r="J347" s="984">
        <v>45778</v>
      </c>
      <c r="K347" s="1423">
        <v>1</v>
      </c>
      <c r="L347" s="982" t="s">
        <v>541</v>
      </c>
      <c r="M347" s="982" t="s">
        <v>539</v>
      </c>
      <c r="N347" s="1417" t="s">
        <v>517</v>
      </c>
      <c r="O347" s="983" t="s">
        <v>473</v>
      </c>
      <c r="P347" s="925"/>
    </row>
    <row r="348" spans="1:16" ht="31.5" x14ac:dyDescent="0.25">
      <c r="A348" s="1654"/>
      <c r="B348" s="1650" t="s">
        <v>1260</v>
      </c>
      <c r="C348" s="1423">
        <v>1</v>
      </c>
      <c r="D348" s="982">
        <v>40268766</v>
      </c>
      <c r="E348" s="1417" t="s">
        <v>392</v>
      </c>
      <c r="F348" s="1423"/>
      <c r="G348" s="1423"/>
      <c r="H348" s="1423"/>
      <c r="I348" s="984">
        <v>45778</v>
      </c>
      <c r="J348" s="984">
        <v>45778</v>
      </c>
      <c r="K348" s="1423">
        <v>1</v>
      </c>
      <c r="L348" s="982" t="s">
        <v>543</v>
      </c>
      <c r="M348" s="982" t="s">
        <v>536</v>
      </c>
      <c r="N348" s="1417" t="s">
        <v>518</v>
      </c>
      <c r="O348" s="983" t="s">
        <v>473</v>
      </c>
      <c r="P348" s="925"/>
    </row>
    <row r="349" spans="1:16" ht="31.5" x14ac:dyDescent="0.25">
      <c r="A349" s="1654"/>
      <c r="B349" s="1650"/>
      <c r="C349" s="1423">
        <v>2</v>
      </c>
      <c r="D349" s="982">
        <v>40268768</v>
      </c>
      <c r="E349" s="1417" t="s">
        <v>392</v>
      </c>
      <c r="F349" s="1423"/>
      <c r="G349" s="1423"/>
      <c r="H349" s="1423"/>
      <c r="I349" s="984">
        <v>45778</v>
      </c>
      <c r="J349" s="984">
        <v>45778</v>
      </c>
      <c r="K349" s="1423">
        <v>1</v>
      </c>
      <c r="L349" s="982" t="s">
        <v>543</v>
      </c>
      <c r="M349" s="982" t="s">
        <v>536</v>
      </c>
      <c r="N349" s="1417" t="s">
        <v>518</v>
      </c>
      <c r="O349" s="983" t="s">
        <v>473</v>
      </c>
      <c r="P349" s="925"/>
    </row>
    <row r="350" spans="1:16" ht="31.5" x14ac:dyDescent="0.25">
      <c r="A350" s="1654"/>
      <c r="B350" s="1650" t="s">
        <v>1245</v>
      </c>
      <c r="C350" s="1423">
        <v>1</v>
      </c>
      <c r="D350" s="982">
        <v>40268774</v>
      </c>
      <c r="E350" s="1417" t="s">
        <v>392</v>
      </c>
      <c r="F350" s="1423"/>
      <c r="G350" s="1423"/>
      <c r="H350" s="1423"/>
      <c r="I350" s="984">
        <v>45778</v>
      </c>
      <c r="J350" s="984">
        <v>45778</v>
      </c>
      <c r="K350" s="1423">
        <v>1</v>
      </c>
      <c r="L350" s="982" t="s">
        <v>543</v>
      </c>
      <c r="M350" s="982" t="s">
        <v>536</v>
      </c>
      <c r="N350" s="1417" t="s">
        <v>519</v>
      </c>
      <c r="O350" s="983" t="s">
        <v>473</v>
      </c>
      <c r="P350" s="925"/>
    </row>
    <row r="351" spans="1:16" ht="31.5" x14ac:dyDescent="0.25">
      <c r="A351" s="1654"/>
      <c r="B351" s="1650"/>
      <c r="C351" s="1423">
        <v>2</v>
      </c>
      <c r="D351" s="982">
        <v>40268778</v>
      </c>
      <c r="E351" s="1417" t="s">
        <v>392</v>
      </c>
      <c r="F351" s="1423"/>
      <c r="G351" s="1423"/>
      <c r="H351" s="1423"/>
      <c r="I351" s="984">
        <v>45778</v>
      </c>
      <c r="J351" s="984">
        <v>45778</v>
      </c>
      <c r="K351" s="1423">
        <v>1</v>
      </c>
      <c r="L351" s="982" t="s">
        <v>543</v>
      </c>
      <c r="M351" s="982" t="s">
        <v>536</v>
      </c>
      <c r="N351" s="1417" t="s">
        <v>519</v>
      </c>
      <c r="O351" s="983" t="s">
        <v>473</v>
      </c>
      <c r="P351" s="925"/>
    </row>
    <row r="352" spans="1:16" ht="31.5" x14ac:dyDescent="0.25">
      <c r="A352" s="1654"/>
      <c r="B352" s="1650" t="s">
        <v>966</v>
      </c>
      <c r="C352" s="1423">
        <v>1</v>
      </c>
      <c r="D352" s="982">
        <v>40268781</v>
      </c>
      <c r="E352" s="1417" t="s">
        <v>392</v>
      </c>
      <c r="F352" s="1423"/>
      <c r="G352" s="1423"/>
      <c r="H352" s="1423"/>
      <c r="I352" s="984">
        <v>45778</v>
      </c>
      <c r="J352" s="984">
        <v>45778</v>
      </c>
      <c r="K352" s="1423">
        <v>1</v>
      </c>
      <c r="L352" s="982" t="s">
        <v>543</v>
      </c>
      <c r="M352" s="982" t="s">
        <v>536</v>
      </c>
      <c r="N352" s="1417" t="s">
        <v>520</v>
      </c>
      <c r="O352" s="983" t="s">
        <v>473</v>
      </c>
      <c r="P352" s="925"/>
    </row>
    <row r="353" spans="1:16" ht="78.75" customHeight="1" x14ac:dyDescent="0.25">
      <c r="A353" s="1654"/>
      <c r="B353" s="1650"/>
      <c r="C353" s="1423">
        <v>2</v>
      </c>
      <c r="D353" s="982">
        <v>40268783</v>
      </c>
      <c r="E353" s="1417" t="s">
        <v>392</v>
      </c>
      <c r="F353" s="1423"/>
      <c r="G353" s="1423"/>
      <c r="H353" s="1423"/>
      <c r="I353" s="984">
        <v>45778</v>
      </c>
      <c r="J353" s="984">
        <v>45778</v>
      </c>
      <c r="K353" s="1423">
        <v>1</v>
      </c>
      <c r="L353" s="982" t="s">
        <v>543</v>
      </c>
      <c r="M353" s="982" t="s">
        <v>536</v>
      </c>
      <c r="N353" s="1417" t="s">
        <v>520</v>
      </c>
      <c r="O353" s="983" t="s">
        <v>473</v>
      </c>
      <c r="P353" s="925"/>
    </row>
    <row r="354" spans="1:16" ht="31.5" x14ac:dyDescent="0.25">
      <c r="A354" s="1654"/>
      <c r="B354" s="1650" t="s">
        <v>967</v>
      </c>
      <c r="C354" s="1423">
        <v>1</v>
      </c>
      <c r="D354" s="982">
        <v>40268793</v>
      </c>
      <c r="E354" s="1417" t="s">
        <v>392</v>
      </c>
      <c r="F354" s="1423"/>
      <c r="G354" s="1423"/>
      <c r="H354" s="1423"/>
      <c r="I354" s="984">
        <v>45778</v>
      </c>
      <c r="J354" s="984">
        <v>45778</v>
      </c>
      <c r="K354" s="1423">
        <v>1</v>
      </c>
      <c r="L354" s="982" t="s">
        <v>543</v>
      </c>
      <c r="M354" s="982" t="s">
        <v>536</v>
      </c>
      <c r="N354" s="1417" t="s">
        <v>518</v>
      </c>
      <c r="O354" s="983" t="s">
        <v>473</v>
      </c>
      <c r="P354" s="925"/>
    </row>
    <row r="355" spans="1:16" ht="31.5" x14ac:dyDescent="0.25">
      <c r="A355" s="1654"/>
      <c r="B355" s="1650"/>
      <c r="C355" s="1423">
        <v>2</v>
      </c>
      <c r="D355" s="982">
        <v>40268788</v>
      </c>
      <c r="E355" s="1417" t="s">
        <v>392</v>
      </c>
      <c r="F355" s="1423"/>
      <c r="G355" s="1423"/>
      <c r="H355" s="1423"/>
      <c r="I355" s="984">
        <v>45778</v>
      </c>
      <c r="J355" s="984">
        <v>45778</v>
      </c>
      <c r="K355" s="1423">
        <v>1</v>
      </c>
      <c r="L355" s="982" t="s">
        <v>543</v>
      </c>
      <c r="M355" s="982" t="s">
        <v>536</v>
      </c>
      <c r="N355" s="1417" t="s">
        <v>518</v>
      </c>
      <c r="O355" s="983" t="s">
        <v>473</v>
      </c>
      <c r="P355" s="925"/>
    </row>
    <row r="356" spans="1:16" ht="31.5" x14ac:dyDescent="0.25">
      <c r="A356" s="1654"/>
      <c r="B356" s="1650" t="s">
        <v>1257</v>
      </c>
      <c r="C356" s="1423">
        <v>1</v>
      </c>
      <c r="D356" s="982">
        <v>40268794</v>
      </c>
      <c r="E356" s="1417" t="s">
        <v>392</v>
      </c>
      <c r="F356" s="1423"/>
      <c r="G356" s="1423"/>
      <c r="H356" s="1423"/>
      <c r="I356" s="984">
        <v>45778</v>
      </c>
      <c r="J356" s="984">
        <v>45778</v>
      </c>
      <c r="K356" s="1423">
        <v>1</v>
      </c>
      <c r="L356" s="982" t="s">
        <v>543</v>
      </c>
      <c r="M356" s="982" t="s">
        <v>536</v>
      </c>
      <c r="N356" s="1417" t="s">
        <v>521</v>
      </c>
      <c r="O356" s="983" t="s">
        <v>473</v>
      </c>
      <c r="P356" s="925"/>
    </row>
    <row r="357" spans="1:16" ht="31.5" x14ac:dyDescent="0.25">
      <c r="A357" s="1654"/>
      <c r="B357" s="1650"/>
      <c r="C357" s="1423">
        <v>2</v>
      </c>
      <c r="D357" s="982">
        <v>40268797</v>
      </c>
      <c r="E357" s="1417" t="s">
        <v>392</v>
      </c>
      <c r="F357" s="1423"/>
      <c r="G357" s="1423"/>
      <c r="H357" s="1423"/>
      <c r="I357" s="984">
        <v>45778</v>
      </c>
      <c r="J357" s="984">
        <v>45778</v>
      </c>
      <c r="K357" s="1423">
        <v>1</v>
      </c>
      <c r="L357" s="982" t="s">
        <v>543</v>
      </c>
      <c r="M357" s="982" t="s">
        <v>536</v>
      </c>
      <c r="N357" s="1417" t="s">
        <v>521</v>
      </c>
      <c r="O357" s="983" t="s">
        <v>473</v>
      </c>
      <c r="P357" s="925"/>
    </row>
    <row r="358" spans="1:16" ht="31.5" x14ac:dyDescent="0.25">
      <c r="A358" s="1654"/>
      <c r="B358" s="1425" t="s">
        <v>1258</v>
      </c>
      <c r="C358" s="1423">
        <v>1</v>
      </c>
      <c r="D358" s="982">
        <v>40268848</v>
      </c>
      <c r="E358" s="1417" t="s">
        <v>392</v>
      </c>
      <c r="F358" s="1423"/>
      <c r="G358" s="1423"/>
      <c r="H358" s="1423"/>
      <c r="I358" s="984">
        <v>45778</v>
      </c>
      <c r="J358" s="984">
        <v>45778</v>
      </c>
      <c r="K358" s="1423">
        <v>1</v>
      </c>
      <c r="L358" s="982" t="s">
        <v>544</v>
      </c>
      <c r="M358" s="982" t="s">
        <v>536</v>
      </c>
      <c r="N358" s="1417" t="s">
        <v>522</v>
      </c>
      <c r="O358" s="983" t="s">
        <v>473</v>
      </c>
      <c r="P358" s="925"/>
    </row>
    <row r="359" spans="1:16" ht="31.5" x14ac:dyDescent="0.25">
      <c r="A359" s="1654"/>
      <c r="B359" s="1650" t="s">
        <v>970</v>
      </c>
      <c r="C359" s="1423">
        <v>1</v>
      </c>
      <c r="D359" s="982">
        <v>40268798</v>
      </c>
      <c r="E359" s="1417" t="s">
        <v>392</v>
      </c>
      <c r="F359" s="1423"/>
      <c r="G359" s="1423"/>
      <c r="H359" s="1423"/>
      <c r="I359" s="984">
        <v>45778</v>
      </c>
      <c r="J359" s="984">
        <v>45778</v>
      </c>
      <c r="K359" s="1423">
        <v>1</v>
      </c>
      <c r="L359" s="982" t="s">
        <v>543</v>
      </c>
      <c r="M359" s="982" t="s">
        <v>536</v>
      </c>
      <c r="N359" s="1417" t="s">
        <v>523</v>
      </c>
      <c r="O359" s="983" t="s">
        <v>473</v>
      </c>
      <c r="P359" s="925"/>
    </row>
    <row r="360" spans="1:16" ht="31.5" x14ac:dyDescent="0.25">
      <c r="A360" s="1654"/>
      <c r="B360" s="1650"/>
      <c r="C360" s="1423">
        <v>2</v>
      </c>
      <c r="D360" s="982">
        <v>40268799</v>
      </c>
      <c r="E360" s="1417" t="s">
        <v>392</v>
      </c>
      <c r="F360" s="1423"/>
      <c r="G360" s="1423"/>
      <c r="H360" s="1423"/>
      <c r="I360" s="984">
        <v>45778</v>
      </c>
      <c r="J360" s="984">
        <v>45778</v>
      </c>
      <c r="K360" s="1423">
        <v>1</v>
      </c>
      <c r="L360" s="982" t="s">
        <v>543</v>
      </c>
      <c r="M360" s="982" t="s">
        <v>536</v>
      </c>
      <c r="N360" s="1417" t="s">
        <v>523</v>
      </c>
      <c r="O360" s="983" t="s">
        <v>473</v>
      </c>
      <c r="P360" s="925"/>
    </row>
    <row r="361" spans="1:16" ht="31.5" x14ac:dyDescent="0.25">
      <c r="A361" s="1654"/>
      <c r="B361" s="1425" t="s">
        <v>971</v>
      </c>
      <c r="C361" s="1423">
        <v>1</v>
      </c>
      <c r="D361" s="982">
        <v>40268850</v>
      </c>
      <c r="E361" s="1417" t="s">
        <v>392</v>
      </c>
      <c r="F361" s="1423"/>
      <c r="G361" s="1423"/>
      <c r="H361" s="1423"/>
      <c r="I361" s="984">
        <v>45778</v>
      </c>
      <c r="J361" s="984">
        <v>45778</v>
      </c>
      <c r="K361" s="1423">
        <v>1</v>
      </c>
      <c r="L361" s="982" t="s">
        <v>544</v>
      </c>
      <c r="M361" s="982" t="s">
        <v>536</v>
      </c>
      <c r="N361" s="1417" t="s">
        <v>524</v>
      </c>
      <c r="O361" s="983" t="s">
        <v>473</v>
      </c>
      <c r="P361" s="925"/>
    </row>
    <row r="362" spans="1:16" ht="31.5" x14ac:dyDescent="0.25">
      <c r="A362" s="1654"/>
      <c r="B362" s="1650" t="s">
        <v>972</v>
      </c>
      <c r="C362" s="1423">
        <v>1</v>
      </c>
      <c r="D362" s="982">
        <v>40268801</v>
      </c>
      <c r="E362" s="1417" t="s">
        <v>392</v>
      </c>
      <c r="F362" s="1423"/>
      <c r="G362" s="1423"/>
      <c r="H362" s="1423"/>
      <c r="I362" s="984">
        <v>45778</v>
      </c>
      <c r="J362" s="984">
        <v>45778</v>
      </c>
      <c r="K362" s="1423">
        <v>1</v>
      </c>
      <c r="L362" s="982" t="s">
        <v>543</v>
      </c>
      <c r="M362" s="982" t="s">
        <v>536</v>
      </c>
      <c r="N362" s="1417" t="s">
        <v>525</v>
      </c>
      <c r="O362" s="983" t="s">
        <v>473</v>
      </c>
      <c r="P362" s="925"/>
    </row>
    <row r="363" spans="1:16" ht="31.5" x14ac:dyDescent="0.25">
      <c r="A363" s="1654"/>
      <c r="B363" s="1650"/>
      <c r="C363" s="1423">
        <v>2</v>
      </c>
      <c r="D363" s="982">
        <v>40268802</v>
      </c>
      <c r="E363" s="1417" t="s">
        <v>392</v>
      </c>
      <c r="F363" s="1423"/>
      <c r="G363" s="1423"/>
      <c r="H363" s="1423"/>
      <c r="I363" s="984">
        <v>45778</v>
      </c>
      <c r="J363" s="984">
        <v>45778</v>
      </c>
      <c r="K363" s="1423">
        <v>1</v>
      </c>
      <c r="L363" s="982" t="s">
        <v>543</v>
      </c>
      <c r="M363" s="982" t="s">
        <v>536</v>
      </c>
      <c r="N363" s="1417" t="s">
        <v>525</v>
      </c>
      <c r="O363" s="983" t="s">
        <v>473</v>
      </c>
      <c r="P363" s="925"/>
    </row>
    <row r="364" spans="1:16" ht="31.5" x14ac:dyDescent="0.25">
      <c r="A364" s="1654"/>
      <c r="B364" s="1425" t="s">
        <v>973</v>
      </c>
      <c r="C364" s="1423">
        <v>1</v>
      </c>
      <c r="D364" s="982">
        <v>40268851</v>
      </c>
      <c r="E364" s="1417" t="s">
        <v>392</v>
      </c>
      <c r="F364" s="1423"/>
      <c r="G364" s="1423"/>
      <c r="H364" s="1423"/>
      <c r="I364" s="984">
        <v>45778</v>
      </c>
      <c r="J364" s="984">
        <v>45778</v>
      </c>
      <c r="K364" s="1423">
        <v>1</v>
      </c>
      <c r="L364" s="982" t="s">
        <v>544</v>
      </c>
      <c r="M364" s="982" t="s">
        <v>536</v>
      </c>
      <c r="N364" s="1417" t="s">
        <v>526</v>
      </c>
      <c r="O364" s="983" t="s">
        <v>473</v>
      </c>
      <c r="P364" s="925"/>
    </row>
    <row r="365" spans="1:16" ht="31.5" x14ac:dyDescent="0.25">
      <c r="A365" s="1654"/>
      <c r="B365" s="1650" t="s">
        <v>974</v>
      </c>
      <c r="C365" s="1423">
        <v>1</v>
      </c>
      <c r="D365" s="982">
        <v>40268818</v>
      </c>
      <c r="E365" s="1417" t="s">
        <v>392</v>
      </c>
      <c r="F365" s="1423"/>
      <c r="G365" s="1423"/>
      <c r="H365" s="1423"/>
      <c r="I365" s="984">
        <v>45778</v>
      </c>
      <c r="J365" s="984">
        <v>45778</v>
      </c>
      <c r="K365" s="1423">
        <v>1</v>
      </c>
      <c r="L365" s="982">
        <v>4</v>
      </c>
      <c r="M365" s="982" t="s">
        <v>536</v>
      </c>
      <c r="N365" s="1417" t="s">
        <v>527</v>
      </c>
      <c r="O365" s="983" t="s">
        <v>473</v>
      </c>
      <c r="P365" s="925"/>
    </row>
    <row r="366" spans="1:16" ht="31.5" x14ac:dyDescent="0.25">
      <c r="A366" s="1654"/>
      <c r="B366" s="1650"/>
      <c r="C366" s="1423">
        <v>2</v>
      </c>
      <c r="D366" s="982">
        <v>40268824</v>
      </c>
      <c r="E366" s="1417" t="s">
        <v>392</v>
      </c>
      <c r="F366" s="1423"/>
      <c r="G366" s="1423"/>
      <c r="H366" s="1423"/>
      <c r="I366" s="984">
        <v>45778</v>
      </c>
      <c r="J366" s="984">
        <v>45778</v>
      </c>
      <c r="K366" s="1423">
        <v>1</v>
      </c>
      <c r="L366" s="982" t="s">
        <v>543</v>
      </c>
      <c r="M366" s="982" t="s">
        <v>536</v>
      </c>
      <c r="N366" s="1417" t="s">
        <v>527</v>
      </c>
      <c r="O366" s="983" t="s">
        <v>473</v>
      </c>
      <c r="P366" s="925"/>
    </row>
    <row r="367" spans="1:16" ht="31.5" x14ac:dyDescent="0.25">
      <c r="A367" s="1654"/>
      <c r="B367" s="1425" t="s">
        <v>1259</v>
      </c>
      <c r="C367" s="1423">
        <v>1</v>
      </c>
      <c r="D367" s="982">
        <v>40268863</v>
      </c>
      <c r="E367" s="1417" t="s">
        <v>392</v>
      </c>
      <c r="F367" s="1423"/>
      <c r="G367" s="1423"/>
      <c r="H367" s="1423"/>
      <c r="I367" s="984">
        <v>45778</v>
      </c>
      <c r="J367" s="984">
        <v>45778</v>
      </c>
      <c r="K367" s="1423">
        <v>1</v>
      </c>
      <c r="L367" s="982" t="s">
        <v>544</v>
      </c>
      <c r="M367" s="982" t="s">
        <v>536</v>
      </c>
      <c r="N367" s="1417" t="s">
        <v>528</v>
      </c>
      <c r="O367" s="983" t="s">
        <v>473</v>
      </c>
      <c r="P367" s="925"/>
    </row>
    <row r="368" spans="1:16" ht="31.5" x14ac:dyDescent="0.25">
      <c r="A368" s="1654"/>
      <c r="B368" s="1650" t="s">
        <v>976</v>
      </c>
      <c r="C368" s="1423">
        <v>1</v>
      </c>
      <c r="D368" s="982">
        <v>40268828</v>
      </c>
      <c r="E368" s="1417" t="s">
        <v>392</v>
      </c>
      <c r="F368" s="1423"/>
      <c r="G368" s="1423"/>
      <c r="H368" s="1423"/>
      <c r="I368" s="984">
        <v>45778</v>
      </c>
      <c r="J368" s="984">
        <v>45778</v>
      </c>
      <c r="K368" s="1423">
        <v>1</v>
      </c>
      <c r="L368" s="982" t="s">
        <v>543</v>
      </c>
      <c r="M368" s="982" t="s">
        <v>536</v>
      </c>
      <c r="N368" s="1417" t="s">
        <v>529</v>
      </c>
      <c r="O368" s="983" t="s">
        <v>473</v>
      </c>
      <c r="P368" s="925"/>
    </row>
    <row r="369" spans="1:16" ht="31.5" x14ac:dyDescent="0.25">
      <c r="A369" s="1654"/>
      <c r="B369" s="1650"/>
      <c r="C369" s="1423">
        <v>2</v>
      </c>
      <c r="D369" s="982">
        <v>40268825</v>
      </c>
      <c r="E369" s="1417" t="s">
        <v>392</v>
      </c>
      <c r="F369" s="1423"/>
      <c r="G369" s="1423"/>
      <c r="H369" s="1423"/>
      <c r="I369" s="984">
        <v>45778</v>
      </c>
      <c r="J369" s="984">
        <v>45778</v>
      </c>
      <c r="K369" s="1423">
        <v>1</v>
      </c>
      <c r="L369" s="982" t="s">
        <v>543</v>
      </c>
      <c r="M369" s="982" t="s">
        <v>536</v>
      </c>
      <c r="N369" s="1417" t="s">
        <v>529</v>
      </c>
      <c r="O369" s="983" t="s">
        <v>473</v>
      </c>
      <c r="P369" s="925"/>
    </row>
    <row r="370" spans="1:16" ht="31.5" x14ac:dyDescent="0.25">
      <c r="A370" s="1654"/>
      <c r="B370" s="1650" t="s">
        <v>995</v>
      </c>
      <c r="C370" s="1423">
        <v>1</v>
      </c>
      <c r="D370" s="982">
        <v>40268832</v>
      </c>
      <c r="E370" s="1417" t="s">
        <v>392</v>
      </c>
      <c r="F370" s="1423"/>
      <c r="G370" s="1423"/>
      <c r="H370" s="1423"/>
      <c r="I370" s="984">
        <v>45778</v>
      </c>
      <c r="J370" s="984">
        <v>45778</v>
      </c>
      <c r="K370" s="1423">
        <v>1</v>
      </c>
      <c r="L370" s="982">
        <v>4</v>
      </c>
      <c r="M370" s="982">
        <v>1600</v>
      </c>
      <c r="N370" s="1417" t="s">
        <v>530</v>
      </c>
      <c r="O370" s="983" t="s">
        <v>473</v>
      </c>
      <c r="P370" s="925"/>
    </row>
    <row r="371" spans="1:16" ht="31.5" x14ac:dyDescent="0.25">
      <c r="A371" s="1654"/>
      <c r="B371" s="1650"/>
      <c r="C371" s="1423">
        <v>2</v>
      </c>
      <c r="D371" s="982">
        <v>40268841</v>
      </c>
      <c r="E371" s="1423" t="s">
        <v>392</v>
      </c>
      <c r="F371" s="1423"/>
      <c r="G371" s="1423"/>
      <c r="H371" s="1423"/>
      <c r="I371" s="984">
        <v>45778</v>
      </c>
      <c r="J371" s="984">
        <v>45778</v>
      </c>
      <c r="K371" s="1423">
        <v>1</v>
      </c>
      <c r="L371" s="982" t="s">
        <v>543</v>
      </c>
      <c r="M371" s="982" t="s">
        <v>536</v>
      </c>
      <c r="N371" s="1417" t="s">
        <v>530</v>
      </c>
      <c r="O371" s="983" t="s">
        <v>473</v>
      </c>
      <c r="P371" s="925"/>
    </row>
    <row r="372" spans="1:16" ht="31.5" x14ac:dyDescent="0.25">
      <c r="A372" s="1654"/>
      <c r="B372" s="1650"/>
      <c r="C372" s="1423">
        <v>3</v>
      </c>
      <c r="D372" s="982">
        <v>40268845</v>
      </c>
      <c r="E372" s="1423" t="s">
        <v>391</v>
      </c>
      <c r="F372" s="1423"/>
      <c r="G372" s="1423"/>
      <c r="H372" s="1423"/>
      <c r="I372" s="984">
        <v>45778</v>
      </c>
      <c r="J372" s="984">
        <v>45778</v>
      </c>
      <c r="K372" s="1423">
        <v>1</v>
      </c>
      <c r="L372" s="982">
        <v>3</v>
      </c>
      <c r="M372" s="982">
        <v>1275</v>
      </c>
      <c r="N372" s="1417" t="s">
        <v>530</v>
      </c>
      <c r="O372" s="983" t="s">
        <v>473</v>
      </c>
      <c r="P372" s="925"/>
    </row>
    <row r="373" spans="1:16" ht="31.5" x14ac:dyDescent="0.25">
      <c r="A373" s="1654"/>
      <c r="B373" s="1650" t="s">
        <v>978</v>
      </c>
      <c r="C373" s="1423">
        <v>1</v>
      </c>
      <c r="D373" s="982">
        <v>40268784</v>
      </c>
      <c r="E373" s="1417" t="s">
        <v>392</v>
      </c>
      <c r="F373" s="1423"/>
      <c r="G373" s="1423"/>
      <c r="H373" s="1423"/>
      <c r="I373" s="984">
        <v>45778</v>
      </c>
      <c r="J373" s="984">
        <v>45778</v>
      </c>
      <c r="K373" s="1423">
        <v>1</v>
      </c>
      <c r="L373" s="982" t="s">
        <v>543</v>
      </c>
      <c r="M373" s="982" t="s">
        <v>536</v>
      </c>
      <c r="N373" s="1417" t="s">
        <v>531</v>
      </c>
      <c r="O373" s="983" t="s">
        <v>473</v>
      </c>
      <c r="P373" s="925"/>
    </row>
    <row r="374" spans="1:16" ht="31.5" x14ac:dyDescent="0.25">
      <c r="A374" s="1654"/>
      <c r="B374" s="1650"/>
      <c r="C374" s="1423">
        <v>2</v>
      </c>
      <c r="D374" s="982">
        <v>40268785</v>
      </c>
      <c r="E374" s="1417" t="s">
        <v>392</v>
      </c>
      <c r="F374" s="1423"/>
      <c r="G374" s="1423"/>
      <c r="H374" s="1423"/>
      <c r="I374" s="984">
        <v>45778</v>
      </c>
      <c r="J374" s="984">
        <v>45778</v>
      </c>
      <c r="K374" s="1423">
        <v>1</v>
      </c>
      <c r="L374" s="982" t="s">
        <v>543</v>
      </c>
      <c r="M374" s="982" t="s">
        <v>536</v>
      </c>
      <c r="N374" s="1417" t="s">
        <v>531</v>
      </c>
      <c r="O374" s="983" t="s">
        <v>473</v>
      </c>
      <c r="P374" s="925"/>
    </row>
    <row r="375" spans="1:16" ht="31.5" x14ac:dyDescent="0.25">
      <c r="A375" s="1654"/>
      <c r="B375" s="1651" t="s">
        <v>979</v>
      </c>
      <c r="C375" s="1423">
        <v>1</v>
      </c>
      <c r="D375" s="1417" t="s">
        <v>890</v>
      </c>
      <c r="E375" s="1417" t="s">
        <v>392</v>
      </c>
      <c r="F375" s="1423"/>
      <c r="G375" s="1423"/>
      <c r="H375" s="1423"/>
      <c r="I375" s="974">
        <v>45901</v>
      </c>
      <c r="J375" s="984">
        <v>45778</v>
      </c>
      <c r="K375" s="1423">
        <v>0</v>
      </c>
      <c r="L375" s="982">
        <v>7</v>
      </c>
      <c r="M375" s="982">
        <v>1800</v>
      </c>
      <c r="N375" s="1417" t="s">
        <v>532</v>
      </c>
      <c r="O375" s="983" t="s">
        <v>474</v>
      </c>
      <c r="P375" s="925"/>
    </row>
    <row r="376" spans="1:16" ht="31.5" x14ac:dyDescent="0.25">
      <c r="A376" s="1654"/>
      <c r="B376" s="1651"/>
      <c r="C376" s="1423">
        <v>2</v>
      </c>
      <c r="D376" s="1417" t="s">
        <v>891</v>
      </c>
      <c r="E376" s="1417" t="s">
        <v>392</v>
      </c>
      <c r="F376" s="1423"/>
      <c r="G376" s="1423"/>
      <c r="H376" s="1423"/>
      <c r="I376" s="974">
        <v>45901</v>
      </c>
      <c r="J376" s="984">
        <v>45778</v>
      </c>
      <c r="K376" s="1423">
        <v>0</v>
      </c>
      <c r="L376" s="982">
        <v>7</v>
      </c>
      <c r="M376" s="982">
        <v>1800</v>
      </c>
      <c r="N376" s="1417" t="s">
        <v>532</v>
      </c>
      <c r="O376" s="983" t="s">
        <v>474</v>
      </c>
      <c r="P376" s="925"/>
    </row>
    <row r="377" spans="1:16" ht="31.5" x14ac:dyDescent="0.25">
      <c r="A377" s="1654"/>
      <c r="B377" s="1651"/>
      <c r="C377" s="1423">
        <v>3</v>
      </c>
      <c r="D377" s="1417" t="s">
        <v>892</v>
      </c>
      <c r="E377" s="1417" t="s">
        <v>392</v>
      </c>
      <c r="F377" s="1423"/>
      <c r="G377" s="1423"/>
      <c r="H377" s="1423"/>
      <c r="I377" s="974">
        <v>45901</v>
      </c>
      <c r="J377" s="984">
        <v>45778</v>
      </c>
      <c r="K377" s="1423">
        <v>0</v>
      </c>
      <c r="L377" s="982">
        <v>7</v>
      </c>
      <c r="M377" s="982">
        <v>1800</v>
      </c>
      <c r="N377" s="1417" t="s">
        <v>532</v>
      </c>
      <c r="O377" s="983" t="s">
        <v>474</v>
      </c>
      <c r="P377" s="925"/>
    </row>
    <row r="378" spans="1:16" ht="31.5" x14ac:dyDescent="0.25">
      <c r="A378" s="1654"/>
      <c r="B378" s="1651"/>
      <c r="C378" s="1423">
        <v>4</v>
      </c>
      <c r="D378" s="1417" t="s">
        <v>895</v>
      </c>
      <c r="E378" s="1423" t="s">
        <v>391</v>
      </c>
      <c r="F378" s="1423"/>
      <c r="G378" s="1423"/>
      <c r="H378" s="1423"/>
      <c r="I378" s="974">
        <v>45901</v>
      </c>
      <c r="J378" s="984">
        <v>45778</v>
      </c>
      <c r="K378" s="1423">
        <v>0</v>
      </c>
      <c r="L378" s="982">
        <v>2</v>
      </c>
      <c r="M378" s="982">
        <v>900</v>
      </c>
      <c r="N378" s="1417" t="s">
        <v>532</v>
      </c>
      <c r="O378" s="983" t="s">
        <v>474</v>
      </c>
      <c r="P378" s="925"/>
    </row>
    <row r="379" spans="1:16" ht="31.5" x14ac:dyDescent="0.25">
      <c r="A379" s="1654"/>
      <c r="B379" s="1651"/>
      <c r="C379" s="1423">
        <v>5</v>
      </c>
      <c r="D379" s="1417" t="s">
        <v>894</v>
      </c>
      <c r="E379" s="1417" t="s">
        <v>392</v>
      </c>
      <c r="F379" s="1423"/>
      <c r="G379" s="1423"/>
      <c r="H379" s="1423"/>
      <c r="I379" s="974">
        <v>45901</v>
      </c>
      <c r="J379" s="984">
        <v>45778</v>
      </c>
      <c r="K379" s="1423">
        <v>0</v>
      </c>
      <c r="L379" s="982">
        <v>8</v>
      </c>
      <c r="M379" s="982">
        <v>2000</v>
      </c>
      <c r="N379" s="1417" t="s">
        <v>532</v>
      </c>
      <c r="O379" s="983" t="s">
        <v>474</v>
      </c>
      <c r="P379" s="925"/>
    </row>
    <row r="380" spans="1:16" ht="31.5" x14ac:dyDescent="0.25">
      <c r="A380" s="1654"/>
      <c r="B380" s="1651"/>
      <c r="C380" s="1423">
        <v>6</v>
      </c>
      <c r="D380" s="1417" t="s">
        <v>893</v>
      </c>
      <c r="E380" s="1423" t="s">
        <v>392</v>
      </c>
      <c r="F380" s="1423"/>
      <c r="G380" s="1423"/>
      <c r="H380" s="1423"/>
      <c r="I380" s="974">
        <v>45901</v>
      </c>
      <c r="J380" s="984">
        <v>45778</v>
      </c>
      <c r="K380" s="1423">
        <v>1</v>
      </c>
      <c r="L380" s="982">
        <v>8</v>
      </c>
      <c r="M380" s="982">
        <v>2000</v>
      </c>
      <c r="N380" s="1417" t="s">
        <v>532</v>
      </c>
      <c r="O380" s="983" t="s">
        <v>474</v>
      </c>
      <c r="P380" s="925"/>
    </row>
    <row r="381" spans="1:16" ht="31.5" x14ac:dyDescent="0.25">
      <c r="A381" s="1654"/>
      <c r="B381" s="1651"/>
      <c r="C381" s="1423">
        <v>7</v>
      </c>
      <c r="D381" s="1417">
        <v>6080015636</v>
      </c>
      <c r="E381" s="1417" t="s">
        <v>392</v>
      </c>
      <c r="F381" s="1423"/>
      <c r="G381" s="1423"/>
      <c r="H381" s="1423"/>
      <c r="I381" s="974">
        <v>45901</v>
      </c>
      <c r="J381" s="984">
        <v>45778</v>
      </c>
      <c r="K381" s="1423">
        <v>0</v>
      </c>
      <c r="L381" s="982">
        <v>2</v>
      </c>
      <c r="M381" s="982">
        <v>800</v>
      </c>
      <c r="N381" s="1417" t="s">
        <v>532</v>
      </c>
      <c r="O381" s="983" t="s">
        <v>475</v>
      </c>
      <c r="P381" s="925"/>
    </row>
    <row r="382" spans="1:16" ht="31.5" x14ac:dyDescent="0.25">
      <c r="A382" s="1654"/>
      <c r="B382" s="1651"/>
      <c r="C382" s="1423">
        <v>8</v>
      </c>
      <c r="D382" s="1417">
        <v>6080015637</v>
      </c>
      <c r="E382" s="1417" t="s">
        <v>391</v>
      </c>
      <c r="F382" s="1423"/>
      <c r="G382" s="1423"/>
      <c r="H382" s="1423"/>
      <c r="I382" s="974">
        <v>45901</v>
      </c>
      <c r="J382" s="984">
        <v>45778</v>
      </c>
      <c r="K382" s="1423">
        <v>0</v>
      </c>
      <c r="L382" s="982">
        <v>2</v>
      </c>
      <c r="M382" s="982">
        <v>800</v>
      </c>
      <c r="N382" s="1417" t="s">
        <v>532</v>
      </c>
      <c r="O382" s="983" t="s">
        <v>475</v>
      </c>
      <c r="P382" s="925"/>
    </row>
    <row r="383" spans="1:16" ht="31.5" x14ac:dyDescent="0.25">
      <c r="A383" s="1654"/>
      <c r="B383" s="1651"/>
      <c r="C383" s="1423">
        <v>9</v>
      </c>
      <c r="D383" s="1417">
        <v>6080015638</v>
      </c>
      <c r="E383" s="1423" t="s">
        <v>392</v>
      </c>
      <c r="F383" s="1423"/>
      <c r="G383" s="1423"/>
      <c r="H383" s="1423"/>
      <c r="I383" s="974">
        <v>45901</v>
      </c>
      <c r="J383" s="984">
        <v>45778</v>
      </c>
      <c r="K383" s="1423">
        <v>0</v>
      </c>
      <c r="L383" s="982">
        <v>2</v>
      </c>
      <c r="M383" s="982">
        <v>800</v>
      </c>
      <c r="N383" s="1417" t="s">
        <v>532</v>
      </c>
      <c r="O383" s="983" t="s">
        <v>475</v>
      </c>
      <c r="P383" s="925"/>
    </row>
    <row r="384" spans="1:16" ht="31.5" x14ac:dyDescent="0.25">
      <c r="A384" s="1654"/>
      <c r="B384" s="1651"/>
      <c r="C384" s="1423">
        <v>10</v>
      </c>
      <c r="D384" s="1417">
        <v>88600</v>
      </c>
      <c r="E384" s="1423" t="s">
        <v>392</v>
      </c>
      <c r="F384" s="1423"/>
      <c r="G384" s="1423"/>
      <c r="H384" s="1423"/>
      <c r="I384" s="974">
        <v>45901</v>
      </c>
      <c r="J384" s="984">
        <v>45778</v>
      </c>
      <c r="K384" s="1423">
        <v>0</v>
      </c>
      <c r="L384" s="982">
        <v>2</v>
      </c>
      <c r="M384" s="982">
        <v>300</v>
      </c>
      <c r="N384" s="1417" t="s">
        <v>532</v>
      </c>
      <c r="O384" s="983" t="s">
        <v>476</v>
      </c>
      <c r="P384" s="925"/>
    </row>
    <row r="385" spans="1:16" ht="31.5" x14ac:dyDescent="0.25">
      <c r="A385" s="1654"/>
      <c r="B385" s="1651"/>
      <c r="C385" s="1423">
        <v>11</v>
      </c>
      <c r="D385" s="1417">
        <v>88601</v>
      </c>
      <c r="E385" s="1423" t="s">
        <v>392</v>
      </c>
      <c r="F385" s="1423"/>
      <c r="G385" s="1423"/>
      <c r="H385" s="1423"/>
      <c r="I385" s="974">
        <v>45901</v>
      </c>
      <c r="J385" s="984">
        <v>45778</v>
      </c>
      <c r="K385" s="1423">
        <v>0</v>
      </c>
      <c r="L385" s="982">
        <v>2</v>
      </c>
      <c r="M385" s="982">
        <v>300</v>
      </c>
      <c r="N385" s="1417" t="s">
        <v>532</v>
      </c>
      <c r="O385" s="983" t="s">
        <v>476</v>
      </c>
      <c r="P385" s="925"/>
    </row>
    <row r="386" spans="1:16" ht="32.25" thickBot="1" x14ac:dyDescent="0.3">
      <c r="A386" s="1655"/>
      <c r="B386" s="986" t="s">
        <v>466</v>
      </c>
      <c r="C386" s="1424">
        <v>1</v>
      </c>
      <c r="D386" s="1418">
        <v>298410225</v>
      </c>
      <c r="E386" s="1424" t="s">
        <v>391</v>
      </c>
      <c r="F386" s="1424"/>
      <c r="G386" s="1424"/>
      <c r="H386" s="1424"/>
      <c r="I386" s="974">
        <v>45901</v>
      </c>
      <c r="J386" s="984">
        <v>45778</v>
      </c>
      <c r="K386" s="1424">
        <v>0</v>
      </c>
      <c r="L386" s="1418">
        <v>2</v>
      </c>
      <c r="M386" s="1418">
        <v>800</v>
      </c>
      <c r="N386" s="1418" t="s">
        <v>535</v>
      </c>
      <c r="O386" s="996" t="s">
        <v>477</v>
      </c>
      <c r="P386" s="925"/>
    </row>
    <row r="387" spans="1:16" ht="31.5" x14ac:dyDescent="0.25">
      <c r="A387" s="1527" t="s">
        <v>568</v>
      </c>
      <c r="B387" s="1530" t="s">
        <v>6</v>
      </c>
      <c r="C387" s="1412">
        <v>1</v>
      </c>
      <c r="D387" s="1408" t="s">
        <v>569</v>
      </c>
      <c r="E387" s="1412" t="s">
        <v>392</v>
      </c>
      <c r="F387" s="1412"/>
      <c r="G387" s="1412"/>
      <c r="H387" s="1412"/>
      <c r="I387" s="604">
        <v>45839</v>
      </c>
      <c r="J387" s="604">
        <v>45992</v>
      </c>
      <c r="K387" s="1412">
        <v>0</v>
      </c>
      <c r="L387" s="1412">
        <v>2</v>
      </c>
      <c r="M387" s="1412">
        <v>100</v>
      </c>
      <c r="N387" s="1408" t="s">
        <v>585</v>
      </c>
      <c r="O387" s="621" t="s">
        <v>582</v>
      </c>
      <c r="P387" s="925"/>
    </row>
    <row r="388" spans="1:16" ht="31.5" x14ac:dyDescent="0.25">
      <c r="A388" s="1528"/>
      <c r="B388" s="1531"/>
      <c r="C388" s="1406">
        <v>2</v>
      </c>
      <c r="D388" s="1403" t="s">
        <v>570</v>
      </c>
      <c r="E388" s="1406" t="s">
        <v>392</v>
      </c>
      <c r="F388" s="1406"/>
      <c r="G388" s="1406"/>
      <c r="H388" s="1406"/>
      <c r="I388" s="608">
        <v>45839</v>
      </c>
      <c r="J388" s="608">
        <v>45992</v>
      </c>
      <c r="K388" s="1406">
        <v>0</v>
      </c>
      <c r="L388" s="1406">
        <v>2</v>
      </c>
      <c r="M388" s="1406">
        <v>100</v>
      </c>
      <c r="N388" s="1403" t="s">
        <v>585</v>
      </c>
      <c r="O388" s="622" t="s">
        <v>582</v>
      </c>
      <c r="P388" s="925"/>
    </row>
    <row r="389" spans="1:16" ht="31.5" x14ac:dyDescent="0.25">
      <c r="A389" s="1528"/>
      <c r="B389" s="1531"/>
      <c r="C389" s="1406">
        <v>3</v>
      </c>
      <c r="D389" s="1403" t="s">
        <v>571</v>
      </c>
      <c r="E389" s="1406" t="s">
        <v>392</v>
      </c>
      <c r="F389" s="1406"/>
      <c r="G389" s="1406"/>
      <c r="H389" s="1406"/>
      <c r="I389" s="608">
        <v>45839</v>
      </c>
      <c r="J389" s="608">
        <v>45992</v>
      </c>
      <c r="K389" s="1406">
        <v>0</v>
      </c>
      <c r="L389" s="1406">
        <v>2</v>
      </c>
      <c r="M389" s="1406">
        <v>800</v>
      </c>
      <c r="N389" s="1403" t="s">
        <v>585</v>
      </c>
      <c r="O389" s="622" t="s">
        <v>583</v>
      </c>
      <c r="P389" s="925"/>
    </row>
    <row r="390" spans="1:16" ht="31.5" x14ac:dyDescent="0.25">
      <c r="A390" s="1528"/>
      <c r="B390" s="1531"/>
      <c r="C390" s="1406">
        <v>4</v>
      </c>
      <c r="D390" s="1403" t="s">
        <v>572</v>
      </c>
      <c r="E390" s="1406" t="s">
        <v>392</v>
      </c>
      <c r="F390" s="1406"/>
      <c r="G390" s="1406"/>
      <c r="H390" s="1406"/>
      <c r="I390" s="608">
        <v>45839</v>
      </c>
      <c r="J390" s="608">
        <v>45992</v>
      </c>
      <c r="K390" s="1406">
        <v>0</v>
      </c>
      <c r="L390" s="1406">
        <v>2</v>
      </c>
      <c r="M390" s="1406">
        <v>1000</v>
      </c>
      <c r="N390" s="1403" t="s">
        <v>585</v>
      </c>
      <c r="O390" s="622" t="s">
        <v>583</v>
      </c>
      <c r="P390" s="925"/>
    </row>
    <row r="391" spans="1:16" ht="31.5" x14ac:dyDescent="0.25">
      <c r="A391" s="1528"/>
      <c r="B391" s="1531"/>
      <c r="C391" s="1406">
        <v>5</v>
      </c>
      <c r="D391" s="1403" t="s">
        <v>573</v>
      </c>
      <c r="E391" s="1406" t="s">
        <v>392</v>
      </c>
      <c r="F391" s="1406"/>
      <c r="G391" s="1406"/>
      <c r="H391" s="1406"/>
      <c r="I391" s="608">
        <v>45839</v>
      </c>
      <c r="J391" s="608">
        <v>45992</v>
      </c>
      <c r="K391" s="1406">
        <v>0</v>
      </c>
      <c r="L391" s="1406">
        <v>3</v>
      </c>
      <c r="M391" s="1406">
        <v>630</v>
      </c>
      <c r="N391" s="1403" t="s">
        <v>585</v>
      </c>
      <c r="O391" s="622" t="s">
        <v>583</v>
      </c>
      <c r="P391" s="925"/>
    </row>
    <row r="392" spans="1:16" ht="31.5" x14ac:dyDescent="0.25">
      <c r="A392" s="1528"/>
      <c r="B392" s="1531"/>
      <c r="C392" s="1406">
        <v>6</v>
      </c>
      <c r="D392" s="1403" t="s">
        <v>574</v>
      </c>
      <c r="E392" s="1406" t="s">
        <v>392</v>
      </c>
      <c r="F392" s="1406"/>
      <c r="G392" s="1406"/>
      <c r="H392" s="1406"/>
      <c r="I392" s="608">
        <v>45839</v>
      </c>
      <c r="J392" s="608">
        <v>45992</v>
      </c>
      <c r="K392" s="1406">
        <v>0</v>
      </c>
      <c r="L392" s="1406">
        <v>2</v>
      </c>
      <c r="M392" s="1406">
        <v>1000</v>
      </c>
      <c r="N392" s="1403" t="s">
        <v>585</v>
      </c>
      <c r="O392" s="622" t="s">
        <v>583</v>
      </c>
      <c r="P392" s="925"/>
    </row>
    <row r="393" spans="1:16" ht="31.5" x14ac:dyDescent="0.25">
      <c r="A393" s="1528"/>
      <c r="B393" s="1531"/>
      <c r="C393" s="1406">
        <v>7</v>
      </c>
      <c r="D393" s="1403" t="s">
        <v>575</v>
      </c>
      <c r="E393" s="1406" t="s">
        <v>392</v>
      </c>
      <c r="F393" s="1406"/>
      <c r="G393" s="1406"/>
      <c r="H393" s="1406"/>
      <c r="I393" s="608">
        <v>45839</v>
      </c>
      <c r="J393" s="608">
        <v>45992</v>
      </c>
      <c r="K393" s="1406">
        <v>0</v>
      </c>
      <c r="L393" s="1406">
        <v>3</v>
      </c>
      <c r="M393" s="1406">
        <v>900</v>
      </c>
      <c r="N393" s="1403" t="s">
        <v>585</v>
      </c>
      <c r="O393" s="622" t="s">
        <v>583</v>
      </c>
      <c r="P393" s="925"/>
    </row>
    <row r="394" spans="1:16" ht="31.5" x14ac:dyDescent="0.25">
      <c r="A394" s="1528"/>
      <c r="B394" s="1531"/>
      <c r="C394" s="1406">
        <v>8</v>
      </c>
      <c r="D394" s="1403" t="s">
        <v>576</v>
      </c>
      <c r="E394" s="1406" t="s">
        <v>392</v>
      </c>
      <c r="F394" s="1406"/>
      <c r="G394" s="1406"/>
      <c r="H394" s="1406"/>
      <c r="I394" s="608">
        <v>45839</v>
      </c>
      <c r="J394" s="608">
        <v>45992</v>
      </c>
      <c r="K394" s="1406">
        <v>0</v>
      </c>
      <c r="L394" s="1406">
        <v>2</v>
      </c>
      <c r="M394" s="1406">
        <v>800</v>
      </c>
      <c r="N394" s="1403" t="s">
        <v>585</v>
      </c>
      <c r="O394" s="622" t="s">
        <v>583</v>
      </c>
      <c r="P394" s="925"/>
    </row>
    <row r="395" spans="1:16" ht="31.5" x14ac:dyDescent="0.25">
      <c r="A395" s="1528"/>
      <c r="B395" s="1531"/>
      <c r="C395" s="1406">
        <v>9</v>
      </c>
      <c r="D395" s="1403" t="s">
        <v>577</v>
      </c>
      <c r="E395" s="1406" t="s">
        <v>392</v>
      </c>
      <c r="F395" s="1406"/>
      <c r="G395" s="1406"/>
      <c r="H395" s="1406"/>
      <c r="I395" s="608">
        <v>45839</v>
      </c>
      <c r="J395" s="608">
        <v>45992</v>
      </c>
      <c r="K395" s="1406">
        <v>0</v>
      </c>
      <c r="L395" s="1406">
        <v>2</v>
      </c>
      <c r="M395" s="1406">
        <v>1000</v>
      </c>
      <c r="N395" s="1403" t="s">
        <v>585</v>
      </c>
      <c r="O395" s="622" t="s">
        <v>583</v>
      </c>
      <c r="P395" s="925"/>
    </row>
    <row r="396" spans="1:16" ht="31.5" x14ac:dyDescent="0.25">
      <c r="A396" s="1528"/>
      <c r="B396" s="1531"/>
      <c r="C396" s="1406">
        <v>10</v>
      </c>
      <c r="D396" s="1403" t="s">
        <v>578</v>
      </c>
      <c r="E396" s="1406" t="s">
        <v>392</v>
      </c>
      <c r="F396" s="1406"/>
      <c r="G396" s="1406"/>
      <c r="H396" s="1406"/>
      <c r="I396" s="608">
        <v>45839</v>
      </c>
      <c r="J396" s="608">
        <v>45992</v>
      </c>
      <c r="K396" s="1406">
        <v>0</v>
      </c>
      <c r="L396" s="1406">
        <v>2</v>
      </c>
      <c r="M396" s="1406">
        <v>1000</v>
      </c>
      <c r="N396" s="1403" t="s">
        <v>585</v>
      </c>
      <c r="O396" s="622" t="s">
        <v>583</v>
      </c>
      <c r="P396" s="925"/>
    </row>
    <row r="397" spans="1:16" ht="31.5" x14ac:dyDescent="0.25">
      <c r="A397" s="1528"/>
      <c r="B397" s="1531"/>
      <c r="C397" s="1406">
        <v>11</v>
      </c>
      <c r="D397" s="1403" t="s">
        <v>579</v>
      </c>
      <c r="E397" s="1406" t="s">
        <v>392</v>
      </c>
      <c r="F397" s="1406"/>
      <c r="G397" s="1406"/>
      <c r="H397" s="1406"/>
      <c r="I397" s="608">
        <v>45839</v>
      </c>
      <c r="J397" s="608">
        <v>45992</v>
      </c>
      <c r="K397" s="1406">
        <v>0</v>
      </c>
      <c r="L397" s="1406">
        <v>2</v>
      </c>
      <c r="M397" s="1406">
        <v>1000</v>
      </c>
      <c r="N397" s="1403" t="s">
        <v>585</v>
      </c>
      <c r="O397" s="622" t="s">
        <v>583</v>
      </c>
      <c r="P397" s="925"/>
    </row>
    <row r="398" spans="1:16" ht="31.5" x14ac:dyDescent="0.25">
      <c r="A398" s="1528"/>
      <c r="B398" s="1531"/>
      <c r="C398" s="1406">
        <v>12</v>
      </c>
      <c r="D398" s="1403" t="s">
        <v>580</v>
      </c>
      <c r="E398" s="1406" t="s">
        <v>392</v>
      </c>
      <c r="F398" s="1406"/>
      <c r="G398" s="1406"/>
      <c r="H398" s="1406"/>
      <c r="I398" s="608">
        <v>45839</v>
      </c>
      <c r="J398" s="608">
        <v>45992</v>
      </c>
      <c r="K398" s="1406">
        <v>0</v>
      </c>
      <c r="L398" s="1406">
        <v>2</v>
      </c>
      <c r="M398" s="1406">
        <v>400</v>
      </c>
      <c r="N398" s="1403" t="s">
        <v>585</v>
      </c>
      <c r="O398" s="622" t="s">
        <v>584</v>
      </c>
      <c r="P398" s="925"/>
    </row>
    <row r="399" spans="1:16" ht="32.25" thickBot="1" x14ac:dyDescent="0.3">
      <c r="A399" s="1529"/>
      <c r="B399" s="1532"/>
      <c r="C399" s="1407">
        <v>13</v>
      </c>
      <c r="D399" s="1404" t="s">
        <v>581</v>
      </c>
      <c r="E399" s="1407" t="s">
        <v>392</v>
      </c>
      <c r="F399" s="1407"/>
      <c r="G399" s="1407"/>
      <c r="H399" s="1407"/>
      <c r="I399" s="611">
        <v>45839</v>
      </c>
      <c r="J399" s="611">
        <v>45992</v>
      </c>
      <c r="K399" s="1407">
        <v>0</v>
      </c>
      <c r="L399" s="1407">
        <v>2</v>
      </c>
      <c r="M399" s="1407">
        <v>400</v>
      </c>
      <c r="N399" s="1404" t="s">
        <v>585</v>
      </c>
      <c r="O399" s="628" t="s">
        <v>584</v>
      </c>
      <c r="P399" s="925"/>
    </row>
    <row r="400" spans="1:16" ht="47.25" customHeight="1" x14ac:dyDescent="0.25">
      <c r="A400" s="1653" t="s">
        <v>1003</v>
      </c>
      <c r="B400" s="1648" t="s">
        <v>6</v>
      </c>
      <c r="C400" s="1422">
        <v>1</v>
      </c>
      <c r="D400" s="1416">
        <v>40265019</v>
      </c>
      <c r="E400" s="1422" t="s">
        <v>392</v>
      </c>
      <c r="F400" s="1422"/>
      <c r="G400" s="1422"/>
      <c r="H400" s="1422"/>
      <c r="I400" s="973">
        <v>45689</v>
      </c>
      <c r="J400" s="973">
        <v>45992</v>
      </c>
      <c r="K400" s="1422">
        <v>1</v>
      </c>
      <c r="L400" s="1422">
        <v>4</v>
      </c>
      <c r="M400" s="1422">
        <v>1000</v>
      </c>
      <c r="N400" s="1637" t="s">
        <v>590</v>
      </c>
      <c r="O400" s="981" t="s">
        <v>592</v>
      </c>
      <c r="P400" s="925"/>
    </row>
    <row r="401" spans="1:16" ht="48" customHeight="1" x14ac:dyDescent="0.25">
      <c r="A401" s="1654"/>
      <c r="B401" s="1649"/>
      <c r="C401" s="1423">
        <v>2</v>
      </c>
      <c r="D401" s="1417">
        <v>40265020</v>
      </c>
      <c r="E401" s="1423" t="s">
        <v>392</v>
      </c>
      <c r="F401" s="1423"/>
      <c r="G401" s="1423"/>
      <c r="H401" s="1423"/>
      <c r="I401" s="974">
        <v>45689</v>
      </c>
      <c r="J401" s="974">
        <v>45992</v>
      </c>
      <c r="K401" s="1423">
        <v>1</v>
      </c>
      <c r="L401" s="1423">
        <v>3</v>
      </c>
      <c r="M401" s="1423">
        <v>1000</v>
      </c>
      <c r="N401" s="1638"/>
      <c r="O401" s="983" t="s">
        <v>592</v>
      </c>
      <c r="P401" s="925"/>
    </row>
    <row r="402" spans="1:16" ht="47.25" customHeight="1" x14ac:dyDescent="0.25">
      <c r="A402" s="1654"/>
      <c r="B402" s="1649"/>
      <c r="C402" s="1423">
        <v>3</v>
      </c>
      <c r="D402" s="1417">
        <v>40275527</v>
      </c>
      <c r="E402" s="1423" t="s">
        <v>392</v>
      </c>
      <c r="F402" s="1423"/>
      <c r="G402" s="1423"/>
      <c r="H402" s="1423"/>
      <c r="I402" s="974">
        <v>45689</v>
      </c>
      <c r="J402" s="974">
        <v>45992</v>
      </c>
      <c r="K402" s="1423">
        <v>0</v>
      </c>
      <c r="L402" s="1423">
        <v>3</v>
      </c>
      <c r="M402" s="1423">
        <v>630</v>
      </c>
      <c r="N402" s="1638"/>
      <c r="O402" s="983" t="s">
        <v>592</v>
      </c>
      <c r="P402" s="925"/>
    </row>
    <row r="403" spans="1:16" ht="48" customHeight="1" x14ac:dyDescent="0.25">
      <c r="A403" s="1654"/>
      <c r="B403" s="1649"/>
      <c r="C403" s="1423">
        <v>4</v>
      </c>
      <c r="D403" s="1417">
        <v>40265024</v>
      </c>
      <c r="E403" s="1423" t="s">
        <v>392</v>
      </c>
      <c r="F403" s="1423"/>
      <c r="G403" s="1423"/>
      <c r="H403" s="1423"/>
      <c r="I403" s="974">
        <v>45689</v>
      </c>
      <c r="J403" s="974">
        <v>45992</v>
      </c>
      <c r="K403" s="1423">
        <v>1</v>
      </c>
      <c r="L403" s="1423">
        <v>3</v>
      </c>
      <c r="M403" s="1423">
        <v>1000</v>
      </c>
      <c r="N403" s="1638"/>
      <c r="O403" s="983" t="s">
        <v>592</v>
      </c>
      <c r="P403" s="925"/>
    </row>
    <row r="404" spans="1:16" ht="47.25" customHeight="1" x14ac:dyDescent="0.25">
      <c r="A404" s="1654"/>
      <c r="B404" s="1649"/>
      <c r="C404" s="1423">
        <v>5</v>
      </c>
      <c r="D404" s="1417">
        <v>40265021</v>
      </c>
      <c r="E404" s="1423" t="s">
        <v>392</v>
      </c>
      <c r="F404" s="1423"/>
      <c r="G404" s="1423"/>
      <c r="H404" s="1423"/>
      <c r="I404" s="974">
        <v>45689</v>
      </c>
      <c r="J404" s="974">
        <v>45992</v>
      </c>
      <c r="K404" s="1423">
        <v>1</v>
      </c>
      <c r="L404" s="1423">
        <v>2</v>
      </c>
      <c r="M404" s="1423">
        <v>1000</v>
      </c>
      <c r="N404" s="1638"/>
      <c r="O404" s="983" t="s">
        <v>592</v>
      </c>
      <c r="P404" s="925"/>
    </row>
    <row r="405" spans="1:16" ht="48" customHeight="1" x14ac:dyDescent="0.25">
      <c r="A405" s="1654"/>
      <c r="B405" s="1649"/>
      <c r="C405" s="1423">
        <v>6</v>
      </c>
      <c r="D405" s="1417">
        <v>40265023</v>
      </c>
      <c r="E405" s="1423" t="s">
        <v>392</v>
      </c>
      <c r="F405" s="1423"/>
      <c r="G405" s="1423"/>
      <c r="H405" s="1423"/>
      <c r="I405" s="974">
        <v>45689</v>
      </c>
      <c r="J405" s="974">
        <v>45992</v>
      </c>
      <c r="K405" s="1423">
        <v>0</v>
      </c>
      <c r="L405" s="1423">
        <v>3</v>
      </c>
      <c r="M405" s="1423">
        <v>630</v>
      </c>
      <c r="N405" s="1638"/>
      <c r="O405" s="983" t="s">
        <v>592</v>
      </c>
      <c r="P405" s="925"/>
    </row>
    <row r="406" spans="1:16" ht="47.25" customHeight="1" x14ac:dyDescent="0.25">
      <c r="A406" s="1654"/>
      <c r="B406" s="1649"/>
      <c r="C406" s="1423">
        <v>7</v>
      </c>
      <c r="D406" s="1417">
        <v>40265017</v>
      </c>
      <c r="E406" s="1423" t="s">
        <v>392</v>
      </c>
      <c r="F406" s="1423"/>
      <c r="G406" s="1423"/>
      <c r="H406" s="1423"/>
      <c r="I406" s="974">
        <v>45689</v>
      </c>
      <c r="J406" s="974">
        <v>45992</v>
      </c>
      <c r="K406" s="1423">
        <v>1</v>
      </c>
      <c r="L406" s="1423">
        <v>2</v>
      </c>
      <c r="M406" s="1423">
        <v>1000</v>
      </c>
      <c r="N406" s="1638"/>
      <c r="O406" s="983" t="s">
        <v>592</v>
      </c>
      <c r="P406" s="925"/>
    </row>
    <row r="407" spans="1:16" ht="48" customHeight="1" x14ac:dyDescent="0.25">
      <c r="A407" s="1654"/>
      <c r="B407" s="1649"/>
      <c r="C407" s="1423">
        <v>8</v>
      </c>
      <c r="D407" s="1417">
        <v>40265018</v>
      </c>
      <c r="E407" s="1423" t="s">
        <v>392</v>
      </c>
      <c r="F407" s="1423"/>
      <c r="G407" s="1423"/>
      <c r="H407" s="1423"/>
      <c r="I407" s="974">
        <v>45689</v>
      </c>
      <c r="J407" s="974">
        <v>45992</v>
      </c>
      <c r="K407" s="1423">
        <v>0</v>
      </c>
      <c r="L407" s="1423">
        <v>2</v>
      </c>
      <c r="M407" s="1423">
        <v>630</v>
      </c>
      <c r="N407" s="1638"/>
      <c r="O407" s="983" t="s">
        <v>592</v>
      </c>
      <c r="P407" s="925"/>
    </row>
    <row r="408" spans="1:16" ht="47.25" customHeight="1" x14ac:dyDescent="0.25">
      <c r="A408" s="1654"/>
      <c r="B408" s="1649"/>
      <c r="C408" s="1423">
        <v>9</v>
      </c>
      <c r="D408" s="1417">
        <v>40265026</v>
      </c>
      <c r="E408" s="1423" t="s">
        <v>392</v>
      </c>
      <c r="F408" s="1423"/>
      <c r="G408" s="1423"/>
      <c r="H408" s="1423"/>
      <c r="I408" s="974">
        <v>45689</v>
      </c>
      <c r="J408" s="974">
        <v>45992</v>
      </c>
      <c r="K408" s="1423">
        <v>1</v>
      </c>
      <c r="L408" s="1423">
        <v>2</v>
      </c>
      <c r="M408" s="1423">
        <v>1000</v>
      </c>
      <c r="N408" s="1638"/>
      <c r="O408" s="983" t="s">
        <v>592</v>
      </c>
      <c r="P408" s="925"/>
    </row>
    <row r="409" spans="1:16" ht="48" customHeight="1" x14ac:dyDescent="0.25">
      <c r="A409" s="1654"/>
      <c r="B409" s="1649"/>
      <c r="C409" s="1423">
        <v>10</v>
      </c>
      <c r="D409" s="1423">
        <v>40265022</v>
      </c>
      <c r="E409" s="1423" t="s">
        <v>392</v>
      </c>
      <c r="F409" s="1423"/>
      <c r="G409" s="1423"/>
      <c r="H409" s="1423"/>
      <c r="I409" s="974">
        <v>45689</v>
      </c>
      <c r="J409" s="974">
        <v>45992</v>
      </c>
      <c r="K409" s="1423">
        <v>0</v>
      </c>
      <c r="L409" s="1423">
        <v>3</v>
      </c>
      <c r="M409" s="1423">
        <v>100</v>
      </c>
      <c r="N409" s="1638"/>
      <c r="O409" s="983" t="s">
        <v>476</v>
      </c>
      <c r="P409" s="925"/>
    </row>
    <row r="410" spans="1:16" ht="47.25" customHeight="1" x14ac:dyDescent="0.25">
      <c r="A410" s="1654"/>
      <c r="B410" s="1649"/>
      <c r="C410" s="1423">
        <v>11</v>
      </c>
      <c r="D410" s="1417">
        <v>40265027</v>
      </c>
      <c r="E410" s="1423" t="s">
        <v>392</v>
      </c>
      <c r="F410" s="1423"/>
      <c r="G410" s="1423"/>
      <c r="H410" s="1423"/>
      <c r="I410" s="974">
        <v>45689</v>
      </c>
      <c r="J410" s="974">
        <v>45992</v>
      </c>
      <c r="K410" s="1423">
        <v>0</v>
      </c>
      <c r="L410" s="1423">
        <v>2</v>
      </c>
      <c r="M410" s="1423">
        <v>100</v>
      </c>
      <c r="N410" s="1638"/>
      <c r="O410" s="983" t="s">
        <v>476</v>
      </c>
      <c r="P410" s="925"/>
    </row>
    <row r="411" spans="1:16" ht="48" customHeight="1" x14ac:dyDescent="0.25">
      <c r="A411" s="1654"/>
      <c r="B411" s="1649"/>
      <c r="C411" s="1423">
        <v>12</v>
      </c>
      <c r="D411" s="1417" t="s">
        <v>588</v>
      </c>
      <c r="E411" s="1423" t="s">
        <v>391</v>
      </c>
      <c r="F411" s="1423"/>
      <c r="G411" s="1423"/>
      <c r="H411" s="1423"/>
      <c r="I411" s="974">
        <v>45689</v>
      </c>
      <c r="J411" s="974">
        <v>45992</v>
      </c>
      <c r="K411" s="1423">
        <v>0</v>
      </c>
      <c r="L411" s="1423">
        <v>2</v>
      </c>
      <c r="M411" s="1423">
        <v>1600</v>
      </c>
      <c r="N411" s="1638"/>
      <c r="O411" s="983" t="s">
        <v>700</v>
      </c>
      <c r="P411" s="925"/>
    </row>
    <row r="412" spans="1:16" ht="63.75" thickBot="1" x14ac:dyDescent="0.3">
      <c r="A412" s="1655"/>
      <c r="B412" s="986" t="s">
        <v>591</v>
      </c>
      <c r="C412" s="1424">
        <v>13</v>
      </c>
      <c r="D412" s="1418" t="s">
        <v>587</v>
      </c>
      <c r="E412" s="1424" t="s">
        <v>392</v>
      </c>
      <c r="F412" s="1424"/>
      <c r="G412" s="1424"/>
      <c r="H412" s="1424"/>
      <c r="I412" s="978">
        <v>45689</v>
      </c>
      <c r="J412" s="978">
        <v>45992</v>
      </c>
      <c r="K412" s="1424">
        <v>0</v>
      </c>
      <c r="L412" s="1424">
        <v>2</v>
      </c>
      <c r="M412" s="1424">
        <v>400</v>
      </c>
      <c r="N412" s="1418" t="s">
        <v>903</v>
      </c>
      <c r="O412" s="996" t="s">
        <v>631</v>
      </c>
      <c r="P412" s="925"/>
    </row>
    <row r="413" spans="1:16" ht="47.25" x14ac:dyDescent="0.25">
      <c r="A413" s="1533" t="s">
        <v>630</v>
      </c>
      <c r="B413" s="1530" t="s">
        <v>6</v>
      </c>
      <c r="C413" s="1140">
        <v>1</v>
      </c>
      <c r="D413" s="1408" t="s">
        <v>817</v>
      </c>
      <c r="E413" s="1412" t="s">
        <v>392</v>
      </c>
      <c r="F413" s="1412"/>
      <c r="G413" s="1412"/>
      <c r="H413" s="1412"/>
      <c r="I413" s="604">
        <v>45809</v>
      </c>
      <c r="J413" s="936">
        <v>45505</v>
      </c>
      <c r="K413" s="1412"/>
      <c r="L413" s="1412">
        <v>5</v>
      </c>
      <c r="M413" s="1412">
        <v>1000</v>
      </c>
      <c r="N413" s="1408" t="s">
        <v>638</v>
      </c>
      <c r="O413" s="621" t="s">
        <v>632</v>
      </c>
      <c r="P413" s="925" t="s">
        <v>1250</v>
      </c>
    </row>
    <row r="414" spans="1:16" ht="47.25" x14ac:dyDescent="0.25">
      <c r="A414" s="1534"/>
      <c r="B414" s="1531"/>
      <c r="C414" s="1139">
        <v>2</v>
      </c>
      <c r="D414" s="1403" t="s">
        <v>818</v>
      </c>
      <c r="E414" s="1406" t="s">
        <v>392</v>
      </c>
      <c r="F414" s="1406"/>
      <c r="G414" s="1406"/>
      <c r="H414" s="1406"/>
      <c r="I414" s="608">
        <v>45809</v>
      </c>
      <c r="J414" s="623">
        <v>45505</v>
      </c>
      <c r="K414" s="1406"/>
      <c r="L414" s="1406">
        <v>5</v>
      </c>
      <c r="M414" s="1406">
        <v>1000</v>
      </c>
      <c r="N414" s="1403" t="s">
        <v>638</v>
      </c>
      <c r="O414" s="622" t="s">
        <v>632</v>
      </c>
      <c r="P414" s="925" t="s">
        <v>1250</v>
      </c>
    </row>
    <row r="415" spans="1:16" ht="47.25" x14ac:dyDescent="0.25">
      <c r="A415" s="1534"/>
      <c r="B415" s="1531"/>
      <c r="C415" s="1139">
        <v>3</v>
      </c>
      <c r="D415" s="1403" t="s">
        <v>819</v>
      </c>
      <c r="E415" s="1406" t="s">
        <v>392</v>
      </c>
      <c r="F415" s="1406"/>
      <c r="G415" s="1406"/>
      <c r="H415" s="1406"/>
      <c r="I415" s="608">
        <v>45809</v>
      </c>
      <c r="J415" s="623">
        <v>45505</v>
      </c>
      <c r="K415" s="1406"/>
      <c r="L415" s="1406">
        <v>5</v>
      </c>
      <c r="M415" s="1406">
        <v>1000</v>
      </c>
      <c r="N415" s="1403" t="s">
        <v>638</v>
      </c>
      <c r="O415" s="622" t="s">
        <v>632</v>
      </c>
      <c r="P415" s="925" t="s">
        <v>1250</v>
      </c>
    </row>
    <row r="416" spans="1:16" ht="47.25" x14ac:dyDescent="0.25">
      <c r="A416" s="1534"/>
      <c r="B416" s="1531"/>
      <c r="C416" s="1139">
        <v>4</v>
      </c>
      <c r="D416" s="1403" t="s">
        <v>820</v>
      </c>
      <c r="E416" s="1406" t="s">
        <v>392</v>
      </c>
      <c r="F416" s="1406"/>
      <c r="G416" s="1406"/>
      <c r="H416" s="1406"/>
      <c r="I416" s="608">
        <v>45809</v>
      </c>
      <c r="J416" s="623">
        <v>45505</v>
      </c>
      <c r="K416" s="1406"/>
      <c r="L416" s="1406">
        <v>5</v>
      </c>
      <c r="M416" s="1406">
        <v>1000</v>
      </c>
      <c r="N416" s="1403" t="s">
        <v>638</v>
      </c>
      <c r="O416" s="622" t="s">
        <v>632</v>
      </c>
      <c r="P416" s="925" t="s">
        <v>1250</v>
      </c>
    </row>
    <row r="417" spans="1:16" ht="47.25" x14ac:dyDescent="0.25">
      <c r="A417" s="1534"/>
      <c r="B417" s="1531"/>
      <c r="C417" s="1139">
        <v>5</v>
      </c>
      <c r="D417" s="1403" t="s">
        <v>821</v>
      </c>
      <c r="E417" s="1406" t="s">
        <v>392</v>
      </c>
      <c r="F417" s="1406"/>
      <c r="G417" s="1406"/>
      <c r="H417" s="1406"/>
      <c r="I417" s="608">
        <v>45809</v>
      </c>
      <c r="J417" s="623">
        <v>45505</v>
      </c>
      <c r="K417" s="1406"/>
      <c r="L417" s="1406">
        <v>5</v>
      </c>
      <c r="M417" s="1406">
        <v>1000</v>
      </c>
      <c r="N417" s="1403" t="s">
        <v>638</v>
      </c>
      <c r="O417" s="622" t="s">
        <v>632</v>
      </c>
      <c r="P417" s="925" t="s">
        <v>1250</v>
      </c>
    </row>
    <row r="418" spans="1:16" ht="47.25" x14ac:dyDescent="0.25">
      <c r="A418" s="1534"/>
      <c r="B418" s="1531"/>
      <c r="C418" s="1139">
        <v>6</v>
      </c>
      <c r="D418" s="1403" t="s">
        <v>822</v>
      </c>
      <c r="E418" s="1406" t="s">
        <v>392</v>
      </c>
      <c r="F418" s="1406"/>
      <c r="G418" s="1406"/>
      <c r="H418" s="1406"/>
      <c r="I418" s="608">
        <v>45809</v>
      </c>
      <c r="J418" s="623">
        <v>45505</v>
      </c>
      <c r="K418" s="1406"/>
      <c r="L418" s="1406">
        <v>5</v>
      </c>
      <c r="M418" s="1406">
        <v>1000</v>
      </c>
      <c r="N418" s="1403" t="s">
        <v>638</v>
      </c>
      <c r="O418" s="622" t="s">
        <v>632</v>
      </c>
      <c r="P418" s="925"/>
    </row>
    <row r="419" spans="1:16" ht="47.25" x14ac:dyDescent="0.25">
      <c r="A419" s="1534"/>
      <c r="B419" s="1531"/>
      <c r="C419" s="1139">
        <v>7</v>
      </c>
      <c r="D419" s="1403" t="s">
        <v>823</v>
      </c>
      <c r="E419" s="1406" t="s">
        <v>392</v>
      </c>
      <c r="F419" s="1406"/>
      <c r="G419" s="1406"/>
      <c r="H419" s="1406"/>
      <c r="I419" s="608">
        <v>45809</v>
      </c>
      <c r="J419" s="623">
        <v>45505</v>
      </c>
      <c r="K419" s="1406"/>
      <c r="L419" s="1406">
        <v>5</v>
      </c>
      <c r="M419" s="1406">
        <v>800</v>
      </c>
      <c r="N419" s="1403" t="s">
        <v>638</v>
      </c>
      <c r="O419" s="622" t="s">
        <v>633</v>
      </c>
      <c r="P419" s="925"/>
    </row>
    <row r="420" spans="1:16" ht="47.25" x14ac:dyDescent="0.25">
      <c r="A420" s="1534"/>
      <c r="B420" s="1531"/>
      <c r="C420" s="1139" t="s">
        <v>1213</v>
      </c>
      <c r="D420" s="1403" t="s">
        <v>824</v>
      </c>
      <c r="E420" s="1406" t="s">
        <v>392</v>
      </c>
      <c r="F420" s="1406"/>
      <c r="G420" s="1406"/>
      <c r="H420" s="1406"/>
      <c r="I420" s="608">
        <v>45809</v>
      </c>
      <c r="J420" s="623">
        <v>45505</v>
      </c>
      <c r="K420" s="1406"/>
      <c r="L420" s="1406">
        <v>2</v>
      </c>
      <c r="M420" s="1406">
        <v>1000</v>
      </c>
      <c r="N420" s="1403" t="s">
        <v>638</v>
      </c>
      <c r="O420" s="622" t="s">
        <v>632</v>
      </c>
      <c r="P420" s="925" t="s">
        <v>1214</v>
      </c>
    </row>
    <row r="421" spans="1:16" ht="47.25" x14ac:dyDescent="0.25">
      <c r="A421" s="1534"/>
      <c r="B421" s="1531"/>
      <c r="C421" s="1139" t="s">
        <v>1218</v>
      </c>
      <c r="D421" s="1403" t="s">
        <v>1215</v>
      </c>
      <c r="E421" s="1406" t="s">
        <v>392</v>
      </c>
      <c r="F421" s="1406"/>
      <c r="G421" s="1406"/>
      <c r="H421" s="1406"/>
      <c r="I421" s="608">
        <v>45809</v>
      </c>
      <c r="J421" s="623">
        <v>45505</v>
      </c>
      <c r="K421" s="1406"/>
      <c r="L421" s="1406">
        <v>2</v>
      </c>
      <c r="M421" s="1406">
        <v>1000</v>
      </c>
      <c r="N421" s="1403" t="s">
        <v>638</v>
      </c>
      <c r="O421" s="622" t="s">
        <v>632</v>
      </c>
      <c r="P421" s="925" t="s">
        <v>1216</v>
      </c>
    </row>
    <row r="422" spans="1:16" ht="47.25" x14ac:dyDescent="0.25">
      <c r="A422" s="1534"/>
      <c r="B422" s="1531"/>
      <c r="C422" s="1139" t="s">
        <v>1209</v>
      </c>
      <c r="D422" s="1403" t="s">
        <v>826</v>
      </c>
      <c r="E422" s="1406" t="s">
        <v>392</v>
      </c>
      <c r="F422" s="1406"/>
      <c r="G422" s="1406"/>
      <c r="H422" s="1406"/>
      <c r="I422" s="608">
        <v>45809</v>
      </c>
      <c r="J422" s="623">
        <v>45505</v>
      </c>
      <c r="K422" s="1406"/>
      <c r="L422" s="1406">
        <v>2</v>
      </c>
      <c r="M422" s="1406">
        <v>630</v>
      </c>
      <c r="N422" s="1403" t="s">
        <v>638</v>
      </c>
      <c r="O422" s="622" t="s">
        <v>634</v>
      </c>
      <c r="P422" s="75" t="s">
        <v>1212</v>
      </c>
    </row>
    <row r="423" spans="1:16" ht="31.5" x14ac:dyDescent="0.25">
      <c r="A423" s="1534"/>
      <c r="B423" s="1531"/>
      <c r="C423" s="1139" t="s">
        <v>544</v>
      </c>
      <c r="D423" s="1403" t="s">
        <v>827</v>
      </c>
      <c r="E423" s="1406" t="s">
        <v>392</v>
      </c>
      <c r="F423" s="1406"/>
      <c r="G423" s="1406"/>
      <c r="H423" s="1406"/>
      <c r="I423" s="608">
        <v>45809</v>
      </c>
      <c r="J423" s="623">
        <v>45505</v>
      </c>
      <c r="K423" s="1406"/>
      <c r="L423" s="1406">
        <v>5</v>
      </c>
      <c r="M423" s="1406">
        <v>1000</v>
      </c>
      <c r="N423" s="1403" t="s">
        <v>639</v>
      </c>
      <c r="O423" s="622" t="s">
        <v>632</v>
      </c>
      <c r="P423" s="925" t="s">
        <v>1211</v>
      </c>
    </row>
    <row r="424" spans="1:16" ht="31.5" x14ac:dyDescent="0.25">
      <c r="A424" s="1534"/>
      <c r="B424" s="1531"/>
      <c r="C424" s="1139" t="s">
        <v>1208</v>
      </c>
      <c r="D424" s="1403" t="s">
        <v>828</v>
      </c>
      <c r="E424" s="1406" t="s">
        <v>392</v>
      </c>
      <c r="F424" s="1406"/>
      <c r="G424" s="1406"/>
      <c r="H424" s="1406"/>
      <c r="I424" s="608">
        <v>45809</v>
      </c>
      <c r="J424" s="623">
        <v>45505</v>
      </c>
      <c r="K424" s="1406"/>
      <c r="L424" s="1406">
        <v>5</v>
      </c>
      <c r="M424" s="1406">
        <v>1000</v>
      </c>
      <c r="N424" s="1403" t="s">
        <v>639</v>
      </c>
      <c r="O424" s="622" t="s">
        <v>632</v>
      </c>
      <c r="P424" s="925" t="s">
        <v>1210</v>
      </c>
    </row>
    <row r="425" spans="1:16" ht="31.5" x14ac:dyDescent="0.25">
      <c r="A425" s="1534"/>
      <c r="B425" s="1531"/>
      <c r="C425" s="1139" t="s">
        <v>1203</v>
      </c>
      <c r="D425" s="1403" t="s">
        <v>829</v>
      </c>
      <c r="E425" s="1406" t="s">
        <v>392</v>
      </c>
      <c r="F425" s="1406"/>
      <c r="G425" s="1406"/>
      <c r="H425" s="1406"/>
      <c r="I425" s="608">
        <v>45809</v>
      </c>
      <c r="J425" s="623">
        <v>45505</v>
      </c>
      <c r="K425" s="1406"/>
      <c r="L425" s="1406">
        <v>5</v>
      </c>
      <c r="M425" s="1406">
        <v>1000</v>
      </c>
      <c r="N425" s="1403" t="s">
        <v>639</v>
      </c>
      <c r="O425" s="622" t="s">
        <v>632</v>
      </c>
      <c r="P425" s="925" t="s">
        <v>1204</v>
      </c>
    </row>
    <row r="426" spans="1:16" ht="31.5" x14ac:dyDescent="0.25">
      <c r="A426" s="1534"/>
      <c r="B426" s="1531"/>
      <c r="C426" s="1139" t="s">
        <v>1206</v>
      </c>
      <c r="D426" s="1403" t="s">
        <v>830</v>
      </c>
      <c r="E426" s="1406" t="s">
        <v>392</v>
      </c>
      <c r="F426" s="1406"/>
      <c r="G426" s="1406"/>
      <c r="H426" s="1406"/>
      <c r="I426" s="608">
        <v>45809</v>
      </c>
      <c r="J426" s="623">
        <v>45505</v>
      </c>
      <c r="K426" s="1406"/>
      <c r="L426" s="1406">
        <v>5</v>
      </c>
      <c r="M426" s="1406">
        <v>1000</v>
      </c>
      <c r="N426" s="1403" t="s">
        <v>639</v>
      </c>
      <c r="O426" s="622" t="s">
        <v>632</v>
      </c>
      <c r="P426" s="925" t="s">
        <v>1207</v>
      </c>
    </row>
    <row r="427" spans="1:16" ht="31.5" x14ac:dyDescent="0.25">
      <c r="A427" s="1534"/>
      <c r="B427" s="1531"/>
      <c r="C427" s="1139" t="s">
        <v>1202</v>
      </c>
      <c r="D427" s="1403" t="s">
        <v>831</v>
      </c>
      <c r="E427" s="1406" t="s">
        <v>392</v>
      </c>
      <c r="F427" s="1406"/>
      <c r="G427" s="1406"/>
      <c r="H427" s="1406"/>
      <c r="I427" s="608">
        <v>45809</v>
      </c>
      <c r="J427" s="623">
        <v>45505</v>
      </c>
      <c r="K427" s="1406"/>
      <c r="L427" s="1406">
        <v>5</v>
      </c>
      <c r="M427" s="1406">
        <v>2000</v>
      </c>
      <c r="N427" s="1403" t="s">
        <v>639</v>
      </c>
      <c r="O427" s="622" t="s">
        <v>635</v>
      </c>
      <c r="P427" s="925" t="s">
        <v>1205</v>
      </c>
    </row>
    <row r="428" spans="1:16" ht="31.5" x14ac:dyDescent="0.25">
      <c r="A428" s="1534"/>
      <c r="B428" s="1531"/>
      <c r="C428" s="1139" t="s">
        <v>1209</v>
      </c>
      <c r="D428" s="1410" t="s">
        <v>832</v>
      </c>
      <c r="E428" s="1406" t="s">
        <v>392</v>
      </c>
      <c r="F428" s="1406"/>
      <c r="G428" s="1406"/>
      <c r="H428" s="1406"/>
      <c r="I428" s="608">
        <v>45809</v>
      </c>
      <c r="J428" s="623">
        <v>45505</v>
      </c>
      <c r="K428" s="1406"/>
      <c r="L428" s="1406"/>
      <c r="M428" s="1406"/>
      <c r="N428" s="1403" t="s">
        <v>639</v>
      </c>
      <c r="O428" s="622" t="s">
        <v>996</v>
      </c>
      <c r="P428" s="925" t="s">
        <v>1237</v>
      </c>
    </row>
    <row r="429" spans="1:16" ht="31.5" x14ac:dyDescent="0.25">
      <c r="A429" s="1534"/>
      <c r="B429" s="1531"/>
      <c r="C429" s="1139" t="s">
        <v>1208</v>
      </c>
      <c r="D429" s="1410" t="s">
        <v>833</v>
      </c>
      <c r="E429" s="1406" t="s">
        <v>392</v>
      </c>
      <c r="F429" s="1406"/>
      <c r="G429" s="1406"/>
      <c r="H429" s="1406"/>
      <c r="I429" s="608">
        <v>45809</v>
      </c>
      <c r="J429" s="623">
        <v>45505</v>
      </c>
      <c r="K429" s="1406"/>
      <c r="L429" s="1406"/>
      <c r="M429" s="1406"/>
      <c r="N429" s="1403" t="s">
        <v>639</v>
      </c>
      <c r="O429" s="622" t="s">
        <v>996</v>
      </c>
      <c r="P429" s="925" t="s">
        <v>1238</v>
      </c>
    </row>
    <row r="430" spans="1:16" ht="31.5" x14ac:dyDescent="0.25">
      <c r="A430" s="1534"/>
      <c r="B430" s="1531"/>
      <c r="C430" s="1139" t="s">
        <v>544</v>
      </c>
      <c r="D430" s="1410" t="s">
        <v>834</v>
      </c>
      <c r="E430" s="1406" t="s">
        <v>392</v>
      </c>
      <c r="F430" s="1406"/>
      <c r="G430" s="1406"/>
      <c r="H430" s="1406"/>
      <c r="I430" s="608">
        <v>45809</v>
      </c>
      <c r="J430" s="623">
        <v>45505</v>
      </c>
      <c r="K430" s="1406"/>
      <c r="L430" s="1406"/>
      <c r="M430" s="1406"/>
      <c r="N430" s="1403" t="s">
        <v>639</v>
      </c>
      <c r="O430" s="622" t="s">
        <v>996</v>
      </c>
      <c r="P430" s="925" t="s">
        <v>1239</v>
      </c>
    </row>
    <row r="431" spans="1:16" ht="31.5" x14ac:dyDescent="0.25">
      <c r="A431" s="1534"/>
      <c r="B431" s="1531"/>
      <c r="C431" s="1139" t="s">
        <v>543</v>
      </c>
      <c r="D431" s="1410" t="s">
        <v>835</v>
      </c>
      <c r="E431" s="1406" t="s">
        <v>392</v>
      </c>
      <c r="F431" s="1406"/>
      <c r="G431" s="1406"/>
      <c r="H431" s="1406"/>
      <c r="I431" s="608">
        <v>45809</v>
      </c>
      <c r="J431" s="623">
        <v>45505</v>
      </c>
      <c r="K431" s="1406"/>
      <c r="L431" s="1406"/>
      <c r="M431" s="1406"/>
      <c r="N431" s="1403" t="s">
        <v>639</v>
      </c>
      <c r="O431" s="622" t="s">
        <v>996</v>
      </c>
      <c r="P431" s="925" t="s">
        <v>1240</v>
      </c>
    </row>
    <row r="432" spans="1:16" ht="31.5" x14ac:dyDescent="0.25">
      <c r="A432" s="1534"/>
      <c r="B432" s="1531"/>
      <c r="C432" s="1139" t="s">
        <v>541</v>
      </c>
      <c r="D432" s="1410" t="s">
        <v>836</v>
      </c>
      <c r="E432" s="1406" t="s">
        <v>392</v>
      </c>
      <c r="F432" s="1406"/>
      <c r="G432" s="1406"/>
      <c r="H432" s="1406"/>
      <c r="I432" s="608">
        <v>45809</v>
      </c>
      <c r="J432" s="623">
        <v>45505</v>
      </c>
      <c r="K432" s="1406"/>
      <c r="L432" s="1406"/>
      <c r="M432" s="1406"/>
      <c r="N432" s="1403" t="s">
        <v>639</v>
      </c>
      <c r="O432" s="622" t="s">
        <v>996</v>
      </c>
      <c r="P432" s="925" t="s">
        <v>1241</v>
      </c>
    </row>
    <row r="433" spans="1:16" ht="31.5" x14ac:dyDescent="0.25">
      <c r="A433" s="1534"/>
      <c r="B433" s="1531"/>
      <c r="C433" s="1139" t="s">
        <v>542</v>
      </c>
      <c r="D433" s="1410" t="s">
        <v>837</v>
      </c>
      <c r="E433" s="1406" t="s">
        <v>392</v>
      </c>
      <c r="F433" s="1406"/>
      <c r="G433" s="1406"/>
      <c r="H433" s="1406"/>
      <c r="I433" s="608">
        <v>45809</v>
      </c>
      <c r="J433" s="623">
        <v>45505</v>
      </c>
      <c r="K433" s="1406"/>
      <c r="L433" s="1406"/>
      <c r="M433" s="1406"/>
      <c r="N433" s="1403" t="s">
        <v>639</v>
      </c>
      <c r="O433" s="622" t="s">
        <v>996</v>
      </c>
      <c r="P433" s="925" t="s">
        <v>1242</v>
      </c>
    </row>
    <row r="434" spans="1:16" ht="31.5" x14ac:dyDescent="0.25">
      <c r="A434" s="1534"/>
      <c r="B434" s="1531"/>
      <c r="C434" s="1139">
        <v>22</v>
      </c>
      <c r="D434" s="1403" t="s">
        <v>838</v>
      </c>
      <c r="E434" s="1406" t="s">
        <v>392</v>
      </c>
      <c r="F434" s="1406"/>
      <c r="G434" s="1406"/>
      <c r="H434" s="1406"/>
      <c r="I434" s="608">
        <v>45809</v>
      </c>
      <c r="J434" s="623">
        <v>45505</v>
      </c>
      <c r="K434" s="1406"/>
      <c r="L434" s="1406">
        <v>2</v>
      </c>
      <c r="M434" s="1406">
        <v>630</v>
      </c>
      <c r="N434" s="1403" t="s">
        <v>640</v>
      </c>
      <c r="O434" s="622" t="s">
        <v>634</v>
      </c>
      <c r="P434" s="925"/>
    </row>
    <row r="435" spans="1:16" ht="31.5" x14ac:dyDescent="0.25">
      <c r="A435" s="1534"/>
      <c r="B435" s="1531"/>
      <c r="C435" s="1139">
        <v>23</v>
      </c>
      <c r="D435" s="1403" t="s">
        <v>839</v>
      </c>
      <c r="E435" s="1406" t="s">
        <v>392</v>
      </c>
      <c r="F435" s="1406"/>
      <c r="G435" s="1406"/>
      <c r="H435" s="1406"/>
      <c r="I435" s="608">
        <v>45809</v>
      </c>
      <c r="J435" s="623">
        <v>45505</v>
      </c>
      <c r="K435" s="1406"/>
      <c r="L435" s="1406">
        <v>2</v>
      </c>
      <c r="M435" s="1406">
        <v>630</v>
      </c>
      <c r="N435" s="1403" t="s">
        <v>640</v>
      </c>
      <c r="O435" s="622" t="s">
        <v>634</v>
      </c>
      <c r="P435" s="925"/>
    </row>
    <row r="436" spans="1:16" ht="47.25" x14ac:dyDescent="0.25">
      <c r="A436" s="1534"/>
      <c r="B436" s="1531"/>
      <c r="C436" s="1139" t="s">
        <v>1209</v>
      </c>
      <c r="D436" s="1403" t="s">
        <v>840</v>
      </c>
      <c r="E436" s="1406" t="s">
        <v>392</v>
      </c>
      <c r="F436" s="1406"/>
      <c r="G436" s="1406"/>
      <c r="H436" s="1406"/>
      <c r="I436" s="608">
        <v>45809</v>
      </c>
      <c r="J436" s="623">
        <v>45505</v>
      </c>
      <c r="K436" s="1406"/>
      <c r="L436" s="1406">
        <v>2</v>
      </c>
      <c r="M436" s="1406">
        <v>1000</v>
      </c>
      <c r="N436" s="1403" t="s">
        <v>641</v>
      </c>
      <c r="O436" s="622" t="s">
        <v>632</v>
      </c>
      <c r="P436" s="925" t="s">
        <v>1217</v>
      </c>
    </row>
    <row r="437" spans="1:16" ht="47.25" x14ac:dyDescent="0.25">
      <c r="A437" s="1534"/>
      <c r="B437" s="1531"/>
      <c r="C437" s="1139" t="s">
        <v>1221</v>
      </c>
      <c r="D437" s="1403" t="s">
        <v>841</v>
      </c>
      <c r="E437" s="1406" t="s">
        <v>392</v>
      </c>
      <c r="F437" s="1406"/>
      <c r="G437" s="1406"/>
      <c r="H437" s="1406"/>
      <c r="I437" s="608">
        <v>45809</v>
      </c>
      <c r="J437" s="623">
        <v>45505</v>
      </c>
      <c r="K437" s="1406"/>
      <c r="L437" s="938">
        <v>5</v>
      </c>
      <c r="M437" s="1406">
        <v>1020</v>
      </c>
      <c r="N437" s="1403" t="s">
        <v>641</v>
      </c>
      <c r="O437" s="622" t="s">
        <v>636</v>
      </c>
      <c r="P437" s="925" t="s">
        <v>1219</v>
      </c>
    </row>
    <row r="438" spans="1:16" ht="47.25" x14ac:dyDescent="0.25">
      <c r="A438" s="1534"/>
      <c r="B438" s="1531"/>
      <c r="C438" s="1139" t="s">
        <v>1223</v>
      </c>
      <c r="D438" s="1403" t="s">
        <v>842</v>
      </c>
      <c r="E438" s="1406" t="s">
        <v>392</v>
      </c>
      <c r="F438" s="1406"/>
      <c r="G438" s="1406"/>
      <c r="H438" s="1406"/>
      <c r="I438" s="608">
        <v>45809</v>
      </c>
      <c r="J438" s="623">
        <v>45505</v>
      </c>
      <c r="K438" s="1406"/>
      <c r="L438" s="1406">
        <v>5</v>
      </c>
      <c r="M438" s="1406">
        <v>1020</v>
      </c>
      <c r="N438" s="1403" t="s">
        <v>641</v>
      </c>
      <c r="O438" s="622" t="s">
        <v>636</v>
      </c>
      <c r="P438" s="925" t="s">
        <v>1224</v>
      </c>
    </row>
    <row r="439" spans="1:16" ht="47.25" x14ac:dyDescent="0.25">
      <c r="A439" s="1534"/>
      <c r="B439" s="1531"/>
      <c r="C439" s="1139" t="s">
        <v>1222</v>
      </c>
      <c r="D439" s="1403" t="s">
        <v>843</v>
      </c>
      <c r="E439" s="1406" t="s">
        <v>392</v>
      </c>
      <c r="F439" s="1406"/>
      <c r="G439" s="1406"/>
      <c r="H439" s="1406"/>
      <c r="I439" s="608">
        <v>45809</v>
      </c>
      <c r="J439" s="623">
        <v>45505</v>
      </c>
      <c r="K439" s="1406"/>
      <c r="L439" s="1406">
        <v>5</v>
      </c>
      <c r="M439" s="1406">
        <v>1020</v>
      </c>
      <c r="N439" s="1403" t="s">
        <v>641</v>
      </c>
      <c r="O439" s="622" t="s">
        <v>636</v>
      </c>
      <c r="P439" s="925" t="s">
        <v>1220</v>
      </c>
    </row>
    <row r="440" spans="1:16" ht="47.25" x14ac:dyDescent="0.25">
      <c r="A440" s="1534"/>
      <c r="B440" s="1531"/>
      <c r="C440" s="1139" t="s">
        <v>544</v>
      </c>
      <c r="D440" s="1403" t="s">
        <v>844</v>
      </c>
      <c r="E440" s="1406" t="s">
        <v>392</v>
      </c>
      <c r="F440" s="1406"/>
      <c r="G440" s="1406"/>
      <c r="H440" s="1406"/>
      <c r="I440" s="608">
        <v>45809</v>
      </c>
      <c r="J440" s="623">
        <v>45505</v>
      </c>
      <c r="K440" s="1406"/>
      <c r="L440" s="1406">
        <v>5</v>
      </c>
      <c r="M440" s="1406">
        <v>1020</v>
      </c>
      <c r="N440" s="1403" t="s">
        <v>641</v>
      </c>
      <c r="O440" s="622" t="s">
        <v>632</v>
      </c>
      <c r="P440" s="925" t="s">
        <v>1225</v>
      </c>
    </row>
    <row r="441" spans="1:16" ht="47.25" x14ac:dyDescent="0.25">
      <c r="A441" s="1534"/>
      <c r="B441" s="1531"/>
      <c r="C441" s="1139" t="s">
        <v>1226</v>
      </c>
      <c r="D441" s="1403" t="s">
        <v>845</v>
      </c>
      <c r="E441" s="1406" t="s">
        <v>392</v>
      </c>
      <c r="F441" s="1406"/>
      <c r="G441" s="1406"/>
      <c r="H441" s="1406"/>
      <c r="I441" s="608">
        <v>45809</v>
      </c>
      <c r="J441" s="623">
        <v>45505</v>
      </c>
      <c r="K441" s="1406"/>
      <c r="L441" s="1406">
        <v>5</v>
      </c>
      <c r="M441" s="1406">
        <v>1020</v>
      </c>
      <c r="N441" s="1403" t="s">
        <v>641</v>
      </c>
      <c r="O441" s="622" t="s">
        <v>636</v>
      </c>
      <c r="P441" s="925" t="s">
        <v>1227</v>
      </c>
    </row>
    <row r="442" spans="1:16" ht="47.25" x14ac:dyDescent="0.25">
      <c r="A442" s="1534"/>
      <c r="B442" s="1531"/>
      <c r="C442" s="1139" t="s">
        <v>1230</v>
      </c>
      <c r="D442" s="1403" t="s">
        <v>846</v>
      </c>
      <c r="E442" s="1406" t="s">
        <v>392</v>
      </c>
      <c r="F442" s="1406"/>
      <c r="G442" s="1406"/>
      <c r="H442" s="1406"/>
      <c r="I442" s="608">
        <v>45809</v>
      </c>
      <c r="J442" s="623">
        <v>45505</v>
      </c>
      <c r="K442" s="1406"/>
      <c r="L442" s="1406">
        <v>5</v>
      </c>
      <c r="M442" s="1406">
        <v>1020</v>
      </c>
      <c r="N442" s="1403" t="s">
        <v>641</v>
      </c>
      <c r="O442" s="622" t="s">
        <v>636</v>
      </c>
      <c r="P442" s="925" t="s">
        <v>1228</v>
      </c>
    </row>
    <row r="443" spans="1:16" ht="47.25" x14ac:dyDescent="0.25">
      <c r="A443" s="1534"/>
      <c r="B443" s="1531"/>
      <c r="C443" s="1139" t="s">
        <v>1231</v>
      </c>
      <c r="D443" s="1403" t="s">
        <v>847</v>
      </c>
      <c r="E443" s="1406" t="s">
        <v>392</v>
      </c>
      <c r="F443" s="1406"/>
      <c r="G443" s="1406"/>
      <c r="H443" s="1406"/>
      <c r="I443" s="608">
        <v>45809</v>
      </c>
      <c r="J443" s="623">
        <v>45505</v>
      </c>
      <c r="K443" s="1406"/>
      <c r="L443" s="1406">
        <v>5</v>
      </c>
      <c r="M443" s="1406">
        <v>1020</v>
      </c>
      <c r="N443" s="1403" t="s">
        <v>641</v>
      </c>
      <c r="O443" s="622" t="s">
        <v>636</v>
      </c>
      <c r="P443" s="925" t="s">
        <v>1229</v>
      </c>
    </row>
    <row r="444" spans="1:16" ht="47.25" x14ac:dyDescent="0.25">
      <c r="A444" s="1534"/>
      <c r="B444" s="1531"/>
      <c r="C444" s="1139" t="s">
        <v>541</v>
      </c>
      <c r="D444" s="1403" t="s">
        <v>848</v>
      </c>
      <c r="E444" s="1406" t="s">
        <v>392</v>
      </c>
      <c r="F444" s="1406"/>
      <c r="G444" s="1406"/>
      <c r="H444" s="1406"/>
      <c r="I444" s="608">
        <v>45809</v>
      </c>
      <c r="J444" s="623">
        <v>45505</v>
      </c>
      <c r="K444" s="1406"/>
      <c r="L444" s="1406">
        <v>2</v>
      </c>
      <c r="M444" s="1406">
        <v>1000</v>
      </c>
      <c r="N444" s="1403" t="s">
        <v>641</v>
      </c>
      <c r="O444" s="622" t="s">
        <v>632</v>
      </c>
      <c r="P444" s="925" t="s">
        <v>1232</v>
      </c>
    </row>
    <row r="445" spans="1:16" ht="47.25" x14ac:dyDescent="0.25">
      <c r="A445" s="1534"/>
      <c r="B445" s="1531"/>
      <c r="C445" s="1139" t="s">
        <v>1233</v>
      </c>
      <c r="D445" s="1403" t="s">
        <v>849</v>
      </c>
      <c r="E445" s="1406" t="s">
        <v>392</v>
      </c>
      <c r="F445" s="1406"/>
      <c r="G445" s="1406"/>
      <c r="H445" s="1406"/>
      <c r="I445" s="608">
        <v>45809</v>
      </c>
      <c r="J445" s="623">
        <v>45505</v>
      </c>
      <c r="K445" s="1406"/>
      <c r="L445" s="1406">
        <v>5</v>
      </c>
      <c r="M445" s="1406">
        <v>1020</v>
      </c>
      <c r="N445" s="1403" t="s">
        <v>641</v>
      </c>
      <c r="O445" s="622" t="s">
        <v>636</v>
      </c>
      <c r="P445" s="925" t="s">
        <v>1227</v>
      </c>
    </row>
    <row r="446" spans="1:16" ht="47.25" x14ac:dyDescent="0.25">
      <c r="A446" s="1534"/>
      <c r="B446" s="1531"/>
      <c r="C446" s="1139" t="s">
        <v>1234</v>
      </c>
      <c r="D446" s="1403" t="s">
        <v>850</v>
      </c>
      <c r="E446" s="1406" t="s">
        <v>392</v>
      </c>
      <c r="F446" s="1406"/>
      <c r="G446" s="1406"/>
      <c r="H446" s="1406"/>
      <c r="I446" s="608">
        <v>45809</v>
      </c>
      <c r="J446" s="623">
        <v>45505</v>
      </c>
      <c r="K446" s="1406"/>
      <c r="L446" s="1406">
        <v>5</v>
      </c>
      <c r="M446" s="1406">
        <v>1020</v>
      </c>
      <c r="N446" s="1403" t="s">
        <v>641</v>
      </c>
      <c r="O446" s="622" t="s">
        <v>636</v>
      </c>
      <c r="P446" s="925" t="s">
        <v>1228</v>
      </c>
    </row>
    <row r="447" spans="1:16" ht="47.25" x14ac:dyDescent="0.25">
      <c r="A447" s="1534"/>
      <c r="B447" s="1531"/>
      <c r="C447" s="1139" t="s">
        <v>1235</v>
      </c>
      <c r="D447" s="1403" t="s">
        <v>851</v>
      </c>
      <c r="E447" s="1406" t="s">
        <v>392</v>
      </c>
      <c r="F447" s="1406"/>
      <c r="G447" s="1406"/>
      <c r="H447" s="1406"/>
      <c r="I447" s="608">
        <v>45809</v>
      </c>
      <c r="J447" s="623">
        <v>45505</v>
      </c>
      <c r="K447" s="1406"/>
      <c r="L447" s="1406">
        <v>5</v>
      </c>
      <c r="M447" s="1406">
        <v>1020</v>
      </c>
      <c r="N447" s="1403" t="s">
        <v>641</v>
      </c>
      <c r="O447" s="622" t="s">
        <v>636</v>
      </c>
      <c r="P447" s="925" t="s">
        <v>1229</v>
      </c>
    </row>
    <row r="448" spans="1:16" ht="47.25" x14ac:dyDescent="0.25">
      <c r="A448" s="1534"/>
      <c r="B448" s="1531"/>
      <c r="C448" s="1139" t="s">
        <v>540</v>
      </c>
      <c r="D448" s="1403" t="s">
        <v>852</v>
      </c>
      <c r="E448" s="1406" t="s">
        <v>392</v>
      </c>
      <c r="F448" s="1406"/>
      <c r="G448" s="1406"/>
      <c r="H448" s="1406"/>
      <c r="I448" s="608">
        <v>45809</v>
      </c>
      <c r="J448" s="623">
        <v>45505</v>
      </c>
      <c r="K448" s="1406"/>
      <c r="L448" s="1406">
        <v>2</v>
      </c>
      <c r="M448" s="1406">
        <v>1000</v>
      </c>
      <c r="N448" s="1403" t="s">
        <v>641</v>
      </c>
      <c r="O448" s="622" t="s">
        <v>632</v>
      </c>
      <c r="P448" s="925" t="s">
        <v>1236</v>
      </c>
    </row>
    <row r="449" spans="1:16" ht="47.25" x14ac:dyDescent="0.25">
      <c r="A449" s="1534"/>
      <c r="B449" s="1531"/>
      <c r="C449" s="1139">
        <v>37</v>
      </c>
      <c r="D449" s="1403" t="s">
        <v>853</v>
      </c>
      <c r="E449" s="1406" t="s">
        <v>392</v>
      </c>
      <c r="F449" s="1406"/>
      <c r="G449" s="1406"/>
      <c r="H449" s="1406"/>
      <c r="I449" s="608">
        <v>45809</v>
      </c>
      <c r="J449" s="623">
        <v>45505</v>
      </c>
      <c r="K449" s="1406"/>
      <c r="L449" s="1406">
        <v>6</v>
      </c>
      <c r="M449" s="1406">
        <v>2000</v>
      </c>
      <c r="N449" s="1403" t="s">
        <v>641</v>
      </c>
      <c r="O449" s="622" t="s">
        <v>635</v>
      </c>
      <c r="P449" s="925"/>
    </row>
    <row r="450" spans="1:16" ht="63" x14ac:dyDescent="0.25">
      <c r="A450" s="1534"/>
      <c r="B450" s="1531"/>
      <c r="C450" s="1139">
        <v>38</v>
      </c>
      <c r="D450" s="632" t="s">
        <v>702</v>
      </c>
      <c r="E450" s="1406" t="s">
        <v>393</v>
      </c>
      <c r="F450" s="1406"/>
      <c r="G450" s="1406"/>
      <c r="H450" s="1406"/>
      <c r="I450" s="608" t="s">
        <v>6</v>
      </c>
      <c r="J450" s="623" t="s">
        <v>6</v>
      </c>
      <c r="K450" s="1406"/>
      <c r="L450" s="1406">
        <v>2</v>
      </c>
      <c r="M450" s="1406">
        <v>400</v>
      </c>
      <c r="N450" s="1403" t="s">
        <v>642</v>
      </c>
      <c r="O450" s="622" t="s">
        <v>637</v>
      </c>
      <c r="P450" s="925"/>
    </row>
    <row r="451" spans="1:16" ht="63" x14ac:dyDescent="0.25">
      <c r="A451" s="1534"/>
      <c r="B451" s="1531"/>
      <c r="C451" s="1139">
        <v>39</v>
      </c>
      <c r="D451" s="632" t="s">
        <v>703</v>
      </c>
      <c r="E451" s="1406" t="s">
        <v>393</v>
      </c>
      <c r="F451" s="1406"/>
      <c r="G451" s="1406"/>
      <c r="H451" s="1406"/>
      <c r="I451" s="608" t="s">
        <v>6</v>
      </c>
      <c r="J451" s="623" t="s">
        <v>6</v>
      </c>
      <c r="K451" s="1406"/>
      <c r="L451" s="1406">
        <v>2</v>
      </c>
      <c r="M451" s="1406">
        <v>400</v>
      </c>
      <c r="N451" s="1403" t="s">
        <v>642</v>
      </c>
      <c r="O451" s="622" t="s">
        <v>637</v>
      </c>
      <c r="P451" s="925"/>
    </row>
    <row r="452" spans="1:16" ht="63" x14ac:dyDescent="0.25">
      <c r="A452" s="1534"/>
      <c r="B452" s="1531"/>
      <c r="C452" s="1139">
        <v>40</v>
      </c>
      <c r="D452" s="632" t="s">
        <v>704</v>
      </c>
      <c r="E452" s="1406" t="s">
        <v>393</v>
      </c>
      <c r="F452" s="1406"/>
      <c r="G452" s="1406"/>
      <c r="H452" s="1406"/>
      <c r="I452" s="608" t="s">
        <v>6</v>
      </c>
      <c r="J452" s="623" t="s">
        <v>6</v>
      </c>
      <c r="K452" s="1406"/>
      <c r="L452" s="1406">
        <v>2</v>
      </c>
      <c r="M452" s="1406">
        <v>400</v>
      </c>
      <c r="N452" s="1403" t="s">
        <v>643</v>
      </c>
      <c r="O452" s="622" t="s">
        <v>637</v>
      </c>
      <c r="P452" s="925"/>
    </row>
    <row r="453" spans="1:16" ht="63.75" thickBot="1" x14ac:dyDescent="0.3">
      <c r="A453" s="1535"/>
      <c r="B453" s="1532"/>
      <c r="C453" s="1141">
        <v>41</v>
      </c>
      <c r="D453" s="633" t="s">
        <v>705</v>
      </c>
      <c r="E453" s="1407" t="s">
        <v>393</v>
      </c>
      <c r="F453" s="1407"/>
      <c r="G453" s="1407"/>
      <c r="H453" s="1407"/>
      <c r="I453" s="611" t="s">
        <v>6</v>
      </c>
      <c r="J453" s="1002" t="s">
        <v>6</v>
      </c>
      <c r="K453" s="1407"/>
      <c r="L453" s="1407">
        <v>2</v>
      </c>
      <c r="M453" s="1407">
        <v>400</v>
      </c>
      <c r="N453" s="1404" t="s">
        <v>643</v>
      </c>
      <c r="O453" s="628" t="s">
        <v>637</v>
      </c>
      <c r="P453" s="925"/>
    </row>
    <row r="454" spans="1:16" ht="48" hidden="1" thickBot="1" x14ac:dyDescent="0.3">
      <c r="A454" s="1624" t="s">
        <v>664</v>
      </c>
      <c r="B454" s="1607" t="s">
        <v>665</v>
      </c>
      <c r="C454" s="1405">
        <v>1</v>
      </c>
      <c r="D454" s="1402" t="s">
        <v>644</v>
      </c>
      <c r="E454" s="1405" t="s">
        <v>392</v>
      </c>
      <c r="F454" s="1405"/>
      <c r="G454" s="1405"/>
      <c r="H454" s="1405"/>
      <c r="I454" s="1405"/>
      <c r="J454" s="1405"/>
      <c r="K454" s="1405"/>
      <c r="L454" s="1405"/>
      <c r="M454" s="1405"/>
      <c r="N454" s="1402" t="s">
        <v>661</v>
      </c>
      <c r="O454" s="1402" t="s">
        <v>668</v>
      </c>
      <c r="P454" s="925"/>
    </row>
    <row r="455" spans="1:16" ht="48" hidden="1" thickBot="1" x14ac:dyDescent="0.3">
      <c r="A455" s="1537"/>
      <c r="B455" s="1531"/>
      <c r="C455" s="1406">
        <v>2</v>
      </c>
      <c r="D455" s="1403" t="s">
        <v>645</v>
      </c>
      <c r="E455" s="1406" t="s">
        <v>392</v>
      </c>
      <c r="F455" s="1406"/>
      <c r="G455" s="1406"/>
      <c r="H455" s="1406"/>
      <c r="I455" s="1406"/>
      <c r="J455" s="1406"/>
      <c r="K455" s="1406"/>
      <c r="L455" s="1406"/>
      <c r="M455" s="1406"/>
      <c r="N455" s="1403" t="s">
        <v>661</v>
      </c>
      <c r="O455" s="1403" t="s">
        <v>668</v>
      </c>
      <c r="P455" s="925"/>
    </row>
    <row r="456" spans="1:16" ht="48" hidden="1" thickBot="1" x14ac:dyDescent="0.3">
      <c r="A456" s="1537"/>
      <c r="B456" s="1531"/>
      <c r="C456" s="1406">
        <v>3</v>
      </c>
      <c r="D456" s="1403" t="s">
        <v>646</v>
      </c>
      <c r="E456" s="1406" t="s">
        <v>392</v>
      </c>
      <c r="F456" s="1406"/>
      <c r="G456" s="1406"/>
      <c r="H456" s="1406"/>
      <c r="I456" s="1406"/>
      <c r="J456" s="1406"/>
      <c r="K456" s="1406"/>
      <c r="L456" s="1406"/>
      <c r="M456" s="1406"/>
      <c r="N456" s="1403" t="s">
        <v>661</v>
      </c>
      <c r="O456" s="1403" t="s">
        <v>669</v>
      </c>
      <c r="P456" s="925"/>
    </row>
    <row r="457" spans="1:16" ht="48" hidden="1" thickBot="1" x14ac:dyDescent="0.3">
      <c r="A457" s="1537"/>
      <c r="B457" s="1531"/>
      <c r="C457" s="1406">
        <v>4</v>
      </c>
      <c r="D457" s="1403" t="s">
        <v>647</v>
      </c>
      <c r="E457" s="1406" t="s">
        <v>392</v>
      </c>
      <c r="F457" s="1406"/>
      <c r="G457" s="1406"/>
      <c r="H457" s="1406"/>
      <c r="I457" s="1406"/>
      <c r="J457" s="1406"/>
      <c r="K457" s="1406"/>
      <c r="L457" s="1406"/>
      <c r="M457" s="1406"/>
      <c r="N457" s="1403" t="s">
        <v>661</v>
      </c>
      <c r="O457" s="1403" t="s">
        <v>670</v>
      </c>
      <c r="P457" s="925"/>
    </row>
    <row r="458" spans="1:16" ht="48" hidden="1" thickBot="1" x14ac:dyDescent="0.3">
      <c r="A458" s="1537"/>
      <c r="B458" s="1531"/>
      <c r="C458" s="1406">
        <v>5</v>
      </c>
      <c r="D458" s="1403" t="s">
        <v>648</v>
      </c>
      <c r="E458" s="1406" t="s">
        <v>392</v>
      </c>
      <c r="F458" s="1406"/>
      <c r="G458" s="1406"/>
      <c r="H458" s="1406"/>
      <c r="I458" s="1406"/>
      <c r="J458" s="1406"/>
      <c r="K458" s="1406"/>
      <c r="L458" s="1406"/>
      <c r="M458" s="1406"/>
      <c r="N458" s="1403" t="s">
        <v>661</v>
      </c>
      <c r="O458" s="1403" t="s">
        <v>670</v>
      </c>
      <c r="P458" s="925"/>
    </row>
    <row r="459" spans="1:16" ht="48" hidden="1" thickBot="1" x14ac:dyDescent="0.3">
      <c r="A459" s="1537"/>
      <c r="B459" s="1531"/>
      <c r="C459" s="1406">
        <v>6</v>
      </c>
      <c r="D459" s="1403">
        <v>4000077</v>
      </c>
      <c r="E459" s="1406" t="s">
        <v>392</v>
      </c>
      <c r="F459" s="1406"/>
      <c r="G459" s="1406"/>
      <c r="H459" s="1406"/>
      <c r="I459" s="1406"/>
      <c r="J459" s="1406"/>
      <c r="K459" s="1406"/>
      <c r="L459" s="1406"/>
      <c r="M459" s="1406"/>
      <c r="N459" s="1403" t="s">
        <v>661</v>
      </c>
      <c r="O459" s="1403"/>
      <c r="P459" s="925"/>
    </row>
    <row r="460" spans="1:16" ht="48" hidden="1" thickBot="1" x14ac:dyDescent="0.3">
      <c r="A460" s="1537"/>
      <c r="B460" s="1531"/>
      <c r="C460" s="1406">
        <v>7</v>
      </c>
      <c r="D460" s="1403">
        <v>4000078</v>
      </c>
      <c r="E460" s="1406" t="s">
        <v>392</v>
      </c>
      <c r="F460" s="1406"/>
      <c r="G460" s="1406"/>
      <c r="H460" s="1406"/>
      <c r="I460" s="1406"/>
      <c r="J460" s="1406"/>
      <c r="K460" s="1406"/>
      <c r="L460" s="1406"/>
      <c r="M460" s="1406"/>
      <c r="N460" s="1403" t="s">
        <v>661</v>
      </c>
      <c r="O460" s="1403"/>
      <c r="P460" s="925"/>
    </row>
    <row r="461" spans="1:16" ht="63.75" hidden="1" thickBot="1" x14ac:dyDescent="0.3">
      <c r="A461" s="1537"/>
      <c r="B461" s="1531" t="s">
        <v>666</v>
      </c>
      <c r="C461" s="1406">
        <v>8</v>
      </c>
      <c r="D461" s="1403" t="s">
        <v>649</v>
      </c>
      <c r="E461" s="1406" t="s">
        <v>392</v>
      </c>
      <c r="F461" s="1406"/>
      <c r="G461" s="1406"/>
      <c r="H461" s="1406"/>
      <c r="I461" s="1406"/>
      <c r="J461" s="1406"/>
      <c r="K461" s="1406"/>
      <c r="L461" s="1406"/>
      <c r="M461" s="1406"/>
      <c r="N461" s="1403" t="s">
        <v>662</v>
      </c>
      <c r="O461" s="1403" t="s">
        <v>670</v>
      </c>
      <c r="P461" s="925"/>
    </row>
    <row r="462" spans="1:16" ht="63.75" hidden="1" thickBot="1" x14ac:dyDescent="0.3">
      <c r="A462" s="1537"/>
      <c r="B462" s="1531"/>
      <c r="C462" s="1406">
        <v>9</v>
      </c>
      <c r="D462" s="1403" t="s">
        <v>650</v>
      </c>
      <c r="E462" s="1406" t="s">
        <v>392</v>
      </c>
      <c r="F462" s="1406"/>
      <c r="G462" s="1406"/>
      <c r="H462" s="1406"/>
      <c r="I462" s="1406"/>
      <c r="J462" s="1406"/>
      <c r="K462" s="1406"/>
      <c r="L462" s="1406"/>
      <c r="M462" s="1406"/>
      <c r="N462" s="1403" t="s">
        <v>662</v>
      </c>
      <c r="O462" s="1403" t="s">
        <v>670</v>
      </c>
      <c r="P462" s="925"/>
    </row>
    <row r="463" spans="1:16" ht="63.75" hidden="1" thickBot="1" x14ac:dyDescent="0.3">
      <c r="A463" s="1537"/>
      <c r="B463" s="1531"/>
      <c r="C463" s="1406">
        <v>10</v>
      </c>
      <c r="D463" s="1403" t="s">
        <v>651</v>
      </c>
      <c r="E463" s="1406" t="s">
        <v>392</v>
      </c>
      <c r="F463" s="1406"/>
      <c r="G463" s="1406"/>
      <c r="H463" s="1406"/>
      <c r="I463" s="1406"/>
      <c r="J463" s="1406"/>
      <c r="K463" s="1406"/>
      <c r="L463" s="1406"/>
      <c r="M463" s="1406"/>
      <c r="N463" s="1403" t="s">
        <v>662</v>
      </c>
      <c r="O463" s="1403" t="s">
        <v>670</v>
      </c>
      <c r="P463" s="925"/>
    </row>
    <row r="464" spans="1:16" ht="63.75" hidden="1" thickBot="1" x14ac:dyDescent="0.3">
      <c r="A464" s="1537"/>
      <c r="B464" s="1531"/>
      <c r="C464" s="1406">
        <v>11</v>
      </c>
      <c r="D464" s="1403" t="s">
        <v>652</v>
      </c>
      <c r="E464" s="1406" t="s">
        <v>392</v>
      </c>
      <c r="F464" s="1406"/>
      <c r="G464" s="1406"/>
      <c r="H464" s="1406"/>
      <c r="I464" s="1406"/>
      <c r="J464" s="1406"/>
      <c r="K464" s="1406"/>
      <c r="L464" s="1406"/>
      <c r="M464" s="1406"/>
      <c r="N464" s="1403" t="s">
        <v>662</v>
      </c>
      <c r="O464" s="1403" t="s">
        <v>670</v>
      </c>
      <c r="P464" s="925"/>
    </row>
    <row r="465" spans="1:16" ht="63.75" hidden="1" thickBot="1" x14ac:dyDescent="0.3">
      <c r="A465" s="1537"/>
      <c r="B465" s="1531"/>
      <c r="C465" s="1406">
        <v>12</v>
      </c>
      <c r="D465" s="1403" t="s">
        <v>653</v>
      </c>
      <c r="E465" s="1406" t="s">
        <v>392</v>
      </c>
      <c r="F465" s="1406"/>
      <c r="G465" s="1406"/>
      <c r="H465" s="1406"/>
      <c r="I465" s="1406"/>
      <c r="J465" s="1406"/>
      <c r="K465" s="1406"/>
      <c r="L465" s="1406"/>
      <c r="M465" s="1406"/>
      <c r="N465" s="1403" t="s">
        <v>662</v>
      </c>
      <c r="O465" s="1403" t="s">
        <v>670</v>
      </c>
      <c r="P465" s="925"/>
    </row>
    <row r="466" spans="1:16" ht="63.75" hidden="1" thickBot="1" x14ac:dyDescent="0.3">
      <c r="A466" s="1537"/>
      <c r="B466" s="1531"/>
      <c r="C466" s="1406">
        <v>13</v>
      </c>
      <c r="D466" s="1403" t="s">
        <v>654</v>
      </c>
      <c r="E466" s="1406" t="s">
        <v>392</v>
      </c>
      <c r="F466" s="1406"/>
      <c r="G466" s="1406"/>
      <c r="H466" s="1406"/>
      <c r="I466" s="1406"/>
      <c r="J466" s="1406"/>
      <c r="K466" s="1406"/>
      <c r="L466" s="1406"/>
      <c r="M466" s="1406"/>
      <c r="N466" s="1403" t="s">
        <v>662</v>
      </c>
      <c r="O466" s="1403" t="s">
        <v>671</v>
      </c>
      <c r="P466" s="925"/>
    </row>
    <row r="467" spans="1:16" ht="63.75" hidden="1" thickBot="1" x14ac:dyDescent="0.3">
      <c r="A467" s="1537"/>
      <c r="B467" s="1531" t="s">
        <v>667</v>
      </c>
      <c r="C467" s="1406">
        <v>14</v>
      </c>
      <c r="D467" s="1403" t="s">
        <v>655</v>
      </c>
      <c r="E467" s="1406" t="s">
        <v>392</v>
      </c>
      <c r="F467" s="1406"/>
      <c r="G467" s="1406"/>
      <c r="H467" s="1406"/>
      <c r="I467" s="1406"/>
      <c r="J467" s="1406"/>
      <c r="K467" s="1406"/>
      <c r="L467" s="1406"/>
      <c r="M467" s="1406"/>
      <c r="N467" s="1403" t="s">
        <v>663</v>
      </c>
      <c r="O467" s="1403" t="s">
        <v>672</v>
      </c>
      <c r="P467" s="925"/>
    </row>
    <row r="468" spans="1:16" ht="63.75" hidden="1" thickBot="1" x14ac:dyDescent="0.3">
      <c r="A468" s="1537"/>
      <c r="B468" s="1531"/>
      <c r="C468" s="1406">
        <v>15</v>
      </c>
      <c r="D468" s="1403" t="s">
        <v>656</v>
      </c>
      <c r="E468" s="1406" t="s">
        <v>392</v>
      </c>
      <c r="F468" s="1406"/>
      <c r="G468" s="1406"/>
      <c r="H468" s="1406"/>
      <c r="I468" s="1406"/>
      <c r="J468" s="1406"/>
      <c r="K468" s="1406"/>
      <c r="L468" s="1406"/>
      <c r="M468" s="1406"/>
      <c r="N468" s="1403" t="s">
        <v>663</v>
      </c>
      <c r="O468" s="1403" t="s">
        <v>672</v>
      </c>
      <c r="P468" s="925"/>
    </row>
    <row r="469" spans="1:16" ht="63.75" hidden="1" thickBot="1" x14ac:dyDescent="0.3">
      <c r="A469" s="1537"/>
      <c r="B469" s="1531"/>
      <c r="C469" s="1406">
        <v>16</v>
      </c>
      <c r="D469" s="1403" t="s">
        <v>657</v>
      </c>
      <c r="E469" s="1406" t="s">
        <v>392</v>
      </c>
      <c r="F469" s="1406"/>
      <c r="G469" s="1406"/>
      <c r="H469" s="1406"/>
      <c r="I469" s="1406"/>
      <c r="J469" s="1406"/>
      <c r="K469" s="1406"/>
      <c r="L469" s="1406"/>
      <c r="M469" s="1406"/>
      <c r="N469" s="1403" t="s">
        <v>663</v>
      </c>
      <c r="O469" s="1403" t="s">
        <v>672</v>
      </c>
      <c r="P469" s="925"/>
    </row>
    <row r="470" spans="1:16" ht="63.75" hidden="1" thickBot="1" x14ac:dyDescent="0.3">
      <c r="A470" s="1537"/>
      <c r="B470" s="1531"/>
      <c r="C470" s="1406">
        <v>17</v>
      </c>
      <c r="D470" s="1403" t="s">
        <v>658</v>
      </c>
      <c r="E470" s="1406" t="s">
        <v>392</v>
      </c>
      <c r="F470" s="1406"/>
      <c r="G470" s="1406"/>
      <c r="H470" s="1406"/>
      <c r="I470" s="1406"/>
      <c r="J470" s="1406"/>
      <c r="K470" s="1406"/>
      <c r="L470" s="1406"/>
      <c r="M470" s="1406"/>
      <c r="N470" s="1403" t="s">
        <v>663</v>
      </c>
      <c r="O470" s="1403" t="s">
        <v>672</v>
      </c>
      <c r="P470" s="925"/>
    </row>
    <row r="471" spans="1:16" ht="63.75" hidden="1" thickBot="1" x14ac:dyDescent="0.3">
      <c r="A471" s="1537"/>
      <c r="B471" s="1531"/>
      <c r="C471" s="1406">
        <v>18</v>
      </c>
      <c r="D471" s="1403" t="s">
        <v>659</v>
      </c>
      <c r="E471" s="1406" t="s">
        <v>392</v>
      </c>
      <c r="F471" s="1406"/>
      <c r="G471" s="1406"/>
      <c r="H471" s="1406"/>
      <c r="I471" s="1406"/>
      <c r="J471" s="1406"/>
      <c r="K471" s="1406"/>
      <c r="L471" s="1406"/>
      <c r="M471" s="1406"/>
      <c r="N471" s="1403" t="s">
        <v>663</v>
      </c>
      <c r="O471" s="1403" t="s">
        <v>672</v>
      </c>
      <c r="P471" s="925"/>
    </row>
    <row r="472" spans="1:16" ht="63.75" hidden="1" thickBot="1" x14ac:dyDescent="0.3">
      <c r="A472" s="1623"/>
      <c r="B472" s="1614"/>
      <c r="C472" s="1409">
        <v>19</v>
      </c>
      <c r="D472" s="1401" t="s">
        <v>660</v>
      </c>
      <c r="E472" s="1409" t="s">
        <v>392</v>
      </c>
      <c r="F472" s="1409"/>
      <c r="G472" s="1409"/>
      <c r="H472" s="1409"/>
      <c r="I472" s="1409"/>
      <c r="J472" s="1409"/>
      <c r="K472" s="1409"/>
      <c r="L472" s="1409"/>
      <c r="M472" s="1409"/>
      <c r="N472" s="1401" t="s">
        <v>663</v>
      </c>
      <c r="O472" s="1401" t="s">
        <v>673</v>
      </c>
      <c r="P472" s="925"/>
    </row>
    <row r="473" spans="1:16" ht="48" customHeight="1" x14ac:dyDescent="0.25">
      <c r="A473" s="1653" t="s">
        <v>1004</v>
      </c>
      <c r="B473" s="1648" t="s">
        <v>6</v>
      </c>
      <c r="C473" s="1422">
        <v>1</v>
      </c>
      <c r="D473" s="1416">
        <v>298410266</v>
      </c>
      <c r="E473" s="1422" t="s">
        <v>392</v>
      </c>
      <c r="F473" s="1422"/>
      <c r="G473" s="1422"/>
      <c r="H473" s="1422"/>
      <c r="I473" s="973">
        <v>45901</v>
      </c>
      <c r="J473" s="973">
        <v>45992</v>
      </c>
      <c r="K473" s="1422">
        <v>0</v>
      </c>
      <c r="L473" s="987">
        <v>3</v>
      </c>
      <c r="M473" s="1422">
        <v>1000</v>
      </c>
      <c r="N473" s="1637" t="s">
        <v>901</v>
      </c>
      <c r="O473" s="981" t="s">
        <v>810</v>
      </c>
      <c r="P473" s="925"/>
    </row>
    <row r="474" spans="1:16" ht="15.75" x14ac:dyDescent="0.25">
      <c r="A474" s="1654"/>
      <c r="B474" s="1649"/>
      <c r="C474" s="1423">
        <v>2</v>
      </c>
      <c r="D474" s="1417">
        <v>298410267</v>
      </c>
      <c r="E474" s="1423" t="s">
        <v>392</v>
      </c>
      <c r="F474" s="1423"/>
      <c r="G474" s="1423"/>
      <c r="H474" s="1423"/>
      <c r="I474" s="974">
        <v>45901</v>
      </c>
      <c r="J474" s="974">
        <v>45992</v>
      </c>
      <c r="K474" s="1423">
        <v>0</v>
      </c>
      <c r="L474" s="988">
        <v>3</v>
      </c>
      <c r="M474" s="1423">
        <v>1000</v>
      </c>
      <c r="N474" s="1638"/>
      <c r="O474" s="983" t="s">
        <v>810</v>
      </c>
      <c r="P474" s="925"/>
    </row>
    <row r="475" spans="1:16" ht="15.75" x14ac:dyDescent="0.25">
      <c r="A475" s="1654"/>
      <c r="B475" s="1649"/>
      <c r="C475" s="1423">
        <v>3</v>
      </c>
      <c r="D475" s="1417">
        <v>298410268</v>
      </c>
      <c r="E475" s="1423" t="s">
        <v>392</v>
      </c>
      <c r="F475" s="1423"/>
      <c r="G475" s="1423"/>
      <c r="H475" s="1423"/>
      <c r="I475" s="974">
        <v>45901</v>
      </c>
      <c r="J475" s="974">
        <v>45992</v>
      </c>
      <c r="K475" s="1423">
        <v>0</v>
      </c>
      <c r="L475" s="988">
        <v>5</v>
      </c>
      <c r="M475" s="1423">
        <v>1000</v>
      </c>
      <c r="N475" s="1638"/>
      <c r="O475" s="983" t="s">
        <v>810</v>
      </c>
      <c r="P475" s="925"/>
    </row>
    <row r="476" spans="1:16" ht="15.75" x14ac:dyDescent="0.25">
      <c r="A476" s="1654"/>
      <c r="B476" s="1649"/>
      <c r="C476" s="1423">
        <v>4</v>
      </c>
      <c r="D476" s="1417">
        <v>298410269</v>
      </c>
      <c r="E476" s="1423" t="s">
        <v>392</v>
      </c>
      <c r="F476" s="1423"/>
      <c r="G476" s="1423"/>
      <c r="H476" s="1423"/>
      <c r="I476" s="974">
        <v>45901</v>
      </c>
      <c r="J476" s="974">
        <v>45992</v>
      </c>
      <c r="K476" s="1423">
        <v>0</v>
      </c>
      <c r="L476" s="988">
        <v>5</v>
      </c>
      <c r="M476" s="1423">
        <v>1000</v>
      </c>
      <c r="N476" s="1638"/>
      <c r="O476" s="983" t="s">
        <v>810</v>
      </c>
      <c r="P476" s="925"/>
    </row>
    <row r="477" spans="1:16" ht="15.75" x14ac:dyDescent="0.25">
      <c r="A477" s="1654"/>
      <c r="B477" s="1649"/>
      <c r="C477" s="1423">
        <v>5</v>
      </c>
      <c r="D477" s="1417">
        <v>298410270</v>
      </c>
      <c r="E477" s="1423" t="s">
        <v>392</v>
      </c>
      <c r="F477" s="1423"/>
      <c r="G477" s="1423"/>
      <c r="H477" s="1423"/>
      <c r="I477" s="974">
        <v>45901</v>
      </c>
      <c r="J477" s="974">
        <v>45992</v>
      </c>
      <c r="K477" s="1423">
        <v>0</v>
      </c>
      <c r="L477" s="988">
        <v>5</v>
      </c>
      <c r="M477" s="1423">
        <v>1000</v>
      </c>
      <c r="N477" s="1638"/>
      <c r="O477" s="983" t="s">
        <v>810</v>
      </c>
      <c r="P477" s="925"/>
    </row>
    <row r="478" spans="1:16" ht="15.75" x14ac:dyDescent="0.25">
      <c r="A478" s="1654"/>
      <c r="B478" s="1649"/>
      <c r="C478" s="1423">
        <v>6</v>
      </c>
      <c r="D478" s="1417">
        <v>298410271</v>
      </c>
      <c r="E478" s="1423" t="s">
        <v>392</v>
      </c>
      <c r="F478" s="1423"/>
      <c r="G478" s="1423"/>
      <c r="H478" s="1423"/>
      <c r="I478" s="974">
        <v>45901</v>
      </c>
      <c r="J478" s="974">
        <v>45992</v>
      </c>
      <c r="K478" s="1423">
        <v>1</v>
      </c>
      <c r="L478" s="988">
        <v>7</v>
      </c>
      <c r="M478" s="1423">
        <v>1000</v>
      </c>
      <c r="N478" s="1638"/>
      <c r="O478" s="983" t="s">
        <v>810</v>
      </c>
      <c r="P478" s="925"/>
    </row>
    <row r="479" spans="1:16" ht="15.75" x14ac:dyDescent="0.25">
      <c r="A479" s="1654"/>
      <c r="B479" s="1649"/>
      <c r="C479" s="1423">
        <v>7</v>
      </c>
      <c r="D479" s="1417">
        <v>298410272</v>
      </c>
      <c r="E479" s="1423" t="s">
        <v>392</v>
      </c>
      <c r="F479" s="1423"/>
      <c r="G479" s="1423"/>
      <c r="H479" s="1423"/>
      <c r="I479" s="974">
        <v>45901</v>
      </c>
      <c r="J479" s="974">
        <v>45992</v>
      </c>
      <c r="K479" s="1423">
        <v>1</v>
      </c>
      <c r="L479" s="988">
        <v>7</v>
      </c>
      <c r="M479" s="1423">
        <v>1000</v>
      </c>
      <c r="N479" s="1638"/>
      <c r="O479" s="983" t="s">
        <v>810</v>
      </c>
      <c r="P479" s="925"/>
    </row>
    <row r="480" spans="1:16" ht="15.75" x14ac:dyDescent="0.25">
      <c r="A480" s="1654"/>
      <c r="B480" s="1649"/>
      <c r="C480" s="1423">
        <v>8</v>
      </c>
      <c r="D480" s="1417">
        <v>298410273</v>
      </c>
      <c r="E480" s="1423" t="s">
        <v>392</v>
      </c>
      <c r="F480" s="1423"/>
      <c r="G480" s="1423"/>
      <c r="H480" s="1423"/>
      <c r="I480" s="974">
        <v>45901</v>
      </c>
      <c r="J480" s="974">
        <v>45992</v>
      </c>
      <c r="K480" s="1423">
        <v>0</v>
      </c>
      <c r="L480" s="988">
        <v>5</v>
      </c>
      <c r="M480" s="1423">
        <v>1000</v>
      </c>
      <c r="N480" s="1638"/>
      <c r="O480" s="983" t="s">
        <v>810</v>
      </c>
      <c r="P480" s="925"/>
    </row>
    <row r="481" spans="1:17" ht="15.75" x14ac:dyDescent="0.25">
      <c r="A481" s="1654"/>
      <c r="B481" s="1649"/>
      <c r="C481" s="1423">
        <v>9</v>
      </c>
      <c r="D481" s="1417">
        <v>298410274</v>
      </c>
      <c r="E481" s="1423" t="s">
        <v>392</v>
      </c>
      <c r="F481" s="1423"/>
      <c r="G481" s="1423"/>
      <c r="H481" s="1423"/>
      <c r="I481" s="974">
        <v>45901</v>
      </c>
      <c r="J481" s="974">
        <v>45992</v>
      </c>
      <c r="K481" s="1423">
        <v>0</v>
      </c>
      <c r="L481" s="988">
        <v>5</v>
      </c>
      <c r="M481" s="1423">
        <v>1000</v>
      </c>
      <c r="N481" s="1638"/>
      <c r="O481" s="983" t="s">
        <v>810</v>
      </c>
      <c r="P481" s="925"/>
    </row>
    <row r="482" spans="1:17" ht="15.75" x14ac:dyDescent="0.25">
      <c r="A482" s="1654"/>
      <c r="B482" s="1649"/>
      <c r="C482" s="1423">
        <v>10</v>
      </c>
      <c r="D482" s="1417">
        <v>298410275</v>
      </c>
      <c r="E482" s="1423" t="s">
        <v>392</v>
      </c>
      <c r="F482" s="1423"/>
      <c r="G482" s="1423"/>
      <c r="H482" s="1423"/>
      <c r="I482" s="974">
        <v>45901</v>
      </c>
      <c r="J482" s="974">
        <v>45992</v>
      </c>
      <c r="K482" s="1423">
        <v>0</v>
      </c>
      <c r="L482" s="988">
        <v>4</v>
      </c>
      <c r="M482" s="1423">
        <v>1000</v>
      </c>
      <c r="N482" s="1638"/>
      <c r="O482" s="983" t="s">
        <v>810</v>
      </c>
      <c r="P482" s="925"/>
    </row>
    <row r="483" spans="1:17" ht="15.75" x14ac:dyDescent="0.25">
      <c r="A483" s="1654"/>
      <c r="B483" s="1649"/>
      <c r="C483" s="1423">
        <v>11</v>
      </c>
      <c r="D483" s="1417">
        <v>298410276</v>
      </c>
      <c r="E483" s="1423" t="s">
        <v>392</v>
      </c>
      <c r="F483" s="1423"/>
      <c r="G483" s="1423"/>
      <c r="H483" s="1423"/>
      <c r="I483" s="974">
        <v>45901</v>
      </c>
      <c r="J483" s="974">
        <v>45992</v>
      </c>
      <c r="K483" s="1423">
        <v>0</v>
      </c>
      <c r="L483" s="988">
        <v>4</v>
      </c>
      <c r="M483" s="1423">
        <v>1000</v>
      </c>
      <c r="N483" s="1638"/>
      <c r="O483" s="983" t="s">
        <v>810</v>
      </c>
      <c r="P483" s="925"/>
    </row>
    <row r="484" spans="1:17" ht="15.75" x14ac:dyDescent="0.25">
      <c r="A484" s="1654"/>
      <c r="B484" s="1649"/>
      <c r="C484" s="1423">
        <v>12</v>
      </c>
      <c r="D484" s="1417">
        <v>298410277</v>
      </c>
      <c r="E484" s="1423" t="s">
        <v>392</v>
      </c>
      <c r="F484" s="1423"/>
      <c r="G484" s="1423"/>
      <c r="H484" s="1423"/>
      <c r="I484" s="974">
        <v>45901</v>
      </c>
      <c r="J484" s="974">
        <v>45992</v>
      </c>
      <c r="K484" s="1423">
        <v>0</v>
      </c>
      <c r="L484" s="988">
        <v>5</v>
      </c>
      <c r="M484" s="1423">
        <v>1000</v>
      </c>
      <c r="N484" s="1638"/>
      <c r="O484" s="983" t="s">
        <v>810</v>
      </c>
      <c r="P484" s="925"/>
    </row>
    <row r="485" spans="1:17" ht="15.75" x14ac:dyDescent="0.25">
      <c r="A485" s="1654"/>
      <c r="B485" s="1649"/>
      <c r="C485" s="1423">
        <v>13</v>
      </c>
      <c r="D485" s="1417">
        <v>298410278</v>
      </c>
      <c r="E485" s="1423" t="s">
        <v>392</v>
      </c>
      <c r="F485" s="1423"/>
      <c r="G485" s="1423"/>
      <c r="H485" s="1423"/>
      <c r="I485" s="974">
        <v>45901</v>
      </c>
      <c r="J485" s="974">
        <v>45992</v>
      </c>
      <c r="K485" s="1423">
        <v>0</v>
      </c>
      <c r="L485" s="988">
        <v>5</v>
      </c>
      <c r="M485" s="1423">
        <v>1000</v>
      </c>
      <c r="N485" s="1638"/>
      <c r="O485" s="983" t="s">
        <v>810</v>
      </c>
      <c r="P485" s="925"/>
    </row>
    <row r="486" spans="1:17" ht="15.75" x14ac:dyDescent="0.25">
      <c r="A486" s="1654"/>
      <c r="B486" s="1649"/>
      <c r="C486" s="1423">
        <v>14</v>
      </c>
      <c r="D486" s="1417">
        <v>298410279</v>
      </c>
      <c r="E486" s="1423" t="s">
        <v>392</v>
      </c>
      <c r="F486" s="1423"/>
      <c r="G486" s="1423"/>
      <c r="H486" s="1423"/>
      <c r="I486" s="974">
        <v>45901</v>
      </c>
      <c r="J486" s="974">
        <v>45992</v>
      </c>
      <c r="K486" s="1423">
        <v>0</v>
      </c>
      <c r="L486" s="988">
        <v>5</v>
      </c>
      <c r="M486" s="1423">
        <v>1000</v>
      </c>
      <c r="N486" s="1638"/>
      <c r="O486" s="983" t="s">
        <v>810</v>
      </c>
      <c r="P486" s="925"/>
    </row>
    <row r="487" spans="1:17" ht="15.75" x14ac:dyDescent="0.25">
      <c r="A487" s="1654"/>
      <c r="B487" s="1649"/>
      <c r="C487" s="1423">
        <v>15</v>
      </c>
      <c r="D487" s="1417">
        <v>298410280</v>
      </c>
      <c r="E487" s="1423" t="s">
        <v>392</v>
      </c>
      <c r="F487" s="1423"/>
      <c r="G487" s="1423"/>
      <c r="H487" s="1423"/>
      <c r="I487" s="974">
        <v>45901</v>
      </c>
      <c r="J487" s="974">
        <v>45992</v>
      </c>
      <c r="K487" s="1423">
        <v>0</v>
      </c>
      <c r="L487" s="988">
        <v>5</v>
      </c>
      <c r="M487" s="1423">
        <v>1000</v>
      </c>
      <c r="N487" s="1638"/>
      <c r="O487" s="983" t="s">
        <v>810</v>
      </c>
      <c r="P487" s="925"/>
    </row>
    <row r="488" spans="1:17" ht="15.75" x14ac:dyDescent="0.25">
      <c r="A488" s="1654"/>
      <c r="B488" s="1649"/>
      <c r="C488" s="1423">
        <v>16</v>
      </c>
      <c r="D488" s="1417">
        <v>298410281</v>
      </c>
      <c r="E488" s="1423" t="s">
        <v>392</v>
      </c>
      <c r="F488" s="1423"/>
      <c r="G488" s="1423"/>
      <c r="H488" s="1423"/>
      <c r="I488" s="974">
        <v>45901</v>
      </c>
      <c r="J488" s="974">
        <v>45992</v>
      </c>
      <c r="K488" s="1423">
        <v>0</v>
      </c>
      <c r="L488" s="988">
        <v>5</v>
      </c>
      <c r="M488" s="1423">
        <v>1000</v>
      </c>
      <c r="N488" s="1638"/>
      <c r="O488" s="983" t="s">
        <v>810</v>
      </c>
      <c r="P488" s="925"/>
    </row>
    <row r="489" spans="1:17" ht="15.75" x14ac:dyDescent="0.25">
      <c r="A489" s="1654"/>
      <c r="B489" s="1649"/>
      <c r="C489" s="1423">
        <v>17</v>
      </c>
      <c r="D489" s="1417">
        <v>298410282</v>
      </c>
      <c r="E489" s="1423" t="s">
        <v>392</v>
      </c>
      <c r="F489" s="1423"/>
      <c r="G489" s="1423"/>
      <c r="H489" s="1423"/>
      <c r="I489" s="974">
        <v>45901</v>
      </c>
      <c r="J489" s="974">
        <v>45992</v>
      </c>
      <c r="K489" s="1423">
        <v>0</v>
      </c>
      <c r="L489" s="988">
        <v>5</v>
      </c>
      <c r="M489" s="1423">
        <v>1000</v>
      </c>
      <c r="N489" s="1638"/>
      <c r="O489" s="983" t="s">
        <v>810</v>
      </c>
      <c r="P489" s="925"/>
    </row>
    <row r="490" spans="1:17" ht="15.75" x14ac:dyDescent="0.25">
      <c r="A490" s="1654"/>
      <c r="B490" s="1649"/>
      <c r="C490" s="1423">
        <v>18</v>
      </c>
      <c r="D490" s="1417">
        <v>298410283</v>
      </c>
      <c r="E490" s="1423" t="s">
        <v>392</v>
      </c>
      <c r="F490" s="1423"/>
      <c r="G490" s="1423"/>
      <c r="H490" s="1423"/>
      <c r="I490" s="974">
        <v>45901</v>
      </c>
      <c r="J490" s="974">
        <v>45992</v>
      </c>
      <c r="K490" s="1423">
        <v>0</v>
      </c>
      <c r="L490" s="988">
        <v>5</v>
      </c>
      <c r="M490" s="1423">
        <v>1000</v>
      </c>
      <c r="N490" s="1638"/>
      <c r="O490" s="983" t="s">
        <v>810</v>
      </c>
      <c r="P490" s="925"/>
    </row>
    <row r="491" spans="1:17" ht="15.75" x14ac:dyDescent="0.25">
      <c r="A491" s="1654"/>
      <c r="B491" s="1649"/>
      <c r="C491" s="1423">
        <v>19</v>
      </c>
      <c r="D491" s="1417">
        <v>298410284</v>
      </c>
      <c r="E491" s="1423" t="s">
        <v>392</v>
      </c>
      <c r="F491" s="1423"/>
      <c r="G491" s="1423"/>
      <c r="H491" s="1423"/>
      <c r="I491" s="974">
        <v>45901</v>
      </c>
      <c r="J491" s="974">
        <v>45992</v>
      </c>
      <c r="K491" s="1423">
        <v>0</v>
      </c>
      <c r="L491" s="988">
        <v>5</v>
      </c>
      <c r="M491" s="1423">
        <v>1000</v>
      </c>
      <c r="N491" s="1638"/>
      <c r="O491" s="983" t="s">
        <v>810</v>
      </c>
      <c r="P491" s="925"/>
    </row>
    <row r="492" spans="1:17" ht="48" thickBot="1" x14ac:dyDescent="0.3">
      <c r="A492" s="1674"/>
      <c r="B492" s="1419" t="s">
        <v>591</v>
      </c>
      <c r="C492" s="970">
        <v>20</v>
      </c>
      <c r="D492" s="1421" t="s">
        <v>674</v>
      </c>
      <c r="E492" s="970" t="s">
        <v>392</v>
      </c>
      <c r="F492" s="970"/>
      <c r="G492" s="970"/>
      <c r="H492" s="970"/>
      <c r="I492" s="1074">
        <v>45901</v>
      </c>
      <c r="J492" s="1074">
        <v>45992</v>
      </c>
      <c r="K492" s="970">
        <v>0</v>
      </c>
      <c r="L492" s="1427">
        <v>2</v>
      </c>
      <c r="M492" s="970">
        <v>400</v>
      </c>
      <c r="N492" s="1421" t="s">
        <v>902</v>
      </c>
      <c r="O492" s="1076" t="s">
        <v>677</v>
      </c>
      <c r="P492" s="925"/>
    </row>
    <row r="493" spans="1:17" ht="63.75" customHeight="1" x14ac:dyDescent="0.25">
      <c r="A493" s="1527" t="s">
        <v>1013</v>
      </c>
      <c r="B493" s="1530" t="s">
        <v>6</v>
      </c>
      <c r="C493" s="1412">
        <v>1</v>
      </c>
      <c r="D493" s="1408">
        <v>298411161</v>
      </c>
      <c r="E493" s="1412" t="s">
        <v>392</v>
      </c>
      <c r="F493" s="1412"/>
      <c r="G493" s="1412"/>
      <c r="H493" s="1412"/>
      <c r="I493" s="604">
        <v>45901</v>
      </c>
      <c r="J493" s="604">
        <v>45992</v>
      </c>
      <c r="K493" s="1412">
        <v>0</v>
      </c>
      <c r="L493" s="1412">
        <v>4</v>
      </c>
      <c r="M493" s="1412">
        <v>1000</v>
      </c>
      <c r="N493" s="1555" t="s">
        <v>980</v>
      </c>
      <c r="O493" s="635" t="s">
        <v>811</v>
      </c>
      <c r="P493" s="938" t="s">
        <v>1016</v>
      </c>
      <c r="Q493" s="1399" t="s">
        <v>1019</v>
      </c>
    </row>
    <row r="494" spans="1:17" ht="15.75" x14ac:dyDescent="0.25">
      <c r="A494" s="1528"/>
      <c r="B494" s="1531"/>
      <c r="C494" s="1406">
        <v>2</v>
      </c>
      <c r="D494" s="1403">
        <v>298411162</v>
      </c>
      <c r="E494" s="1406" t="s">
        <v>392</v>
      </c>
      <c r="F494" s="1406"/>
      <c r="G494" s="1406"/>
      <c r="H494" s="1406"/>
      <c r="I494" s="608">
        <v>45901</v>
      </c>
      <c r="J494" s="608">
        <v>45992</v>
      </c>
      <c r="K494" s="1406">
        <v>0</v>
      </c>
      <c r="L494" s="1406">
        <v>4</v>
      </c>
      <c r="M494" s="1406">
        <v>1000</v>
      </c>
      <c r="N494" s="1551"/>
      <c r="O494" s="636" t="s">
        <v>811</v>
      </c>
      <c r="P494" s="938" t="s">
        <v>1017</v>
      </c>
      <c r="Q494" s="1399">
        <v>126330</v>
      </c>
    </row>
    <row r="495" spans="1:17" ht="15.75" x14ac:dyDescent="0.25">
      <c r="A495" s="1528"/>
      <c r="B495" s="1531"/>
      <c r="C495" s="1406">
        <v>3</v>
      </c>
      <c r="D495" s="1403">
        <v>298412383</v>
      </c>
      <c r="E495" s="1406" t="s">
        <v>392</v>
      </c>
      <c r="F495" s="1406"/>
      <c r="G495" s="1406"/>
      <c r="H495" s="1406"/>
      <c r="I495" s="608">
        <v>45901</v>
      </c>
      <c r="J495" s="608">
        <v>45992</v>
      </c>
      <c r="K495" s="1406">
        <v>1</v>
      </c>
      <c r="L495" s="1406">
        <v>4</v>
      </c>
      <c r="M495" s="1406">
        <v>1000</v>
      </c>
      <c r="N495" s="1551"/>
      <c r="O495" s="636" t="s">
        <v>810</v>
      </c>
      <c r="P495" s="938" t="s">
        <v>1015</v>
      </c>
      <c r="Q495" s="1399">
        <v>126309</v>
      </c>
    </row>
    <row r="496" spans="1:17" ht="15.75" x14ac:dyDescent="0.25">
      <c r="A496" s="1528"/>
      <c r="B496" s="1531"/>
      <c r="C496" s="1406">
        <v>4</v>
      </c>
      <c r="D496" s="1403">
        <v>298412384</v>
      </c>
      <c r="E496" s="1406" t="s">
        <v>392</v>
      </c>
      <c r="F496" s="1406"/>
      <c r="G496" s="1406"/>
      <c r="H496" s="1406"/>
      <c r="I496" s="608">
        <v>45901</v>
      </c>
      <c r="J496" s="608">
        <v>45992</v>
      </c>
      <c r="K496" s="1406">
        <v>0</v>
      </c>
      <c r="L496" s="1406">
        <v>4</v>
      </c>
      <c r="M496" s="1406">
        <v>1000</v>
      </c>
      <c r="N496" s="1551"/>
      <c r="O496" s="636" t="s">
        <v>810</v>
      </c>
      <c r="P496" s="938" t="s">
        <v>1014</v>
      </c>
      <c r="Q496" s="1399">
        <v>126318</v>
      </c>
    </row>
    <row r="497" spans="1:17" ht="15.75" x14ac:dyDescent="0.25">
      <c r="A497" s="1528"/>
      <c r="B497" s="1531"/>
      <c r="C497" s="1406">
        <v>5</v>
      </c>
      <c r="D497" s="1403">
        <v>298411163</v>
      </c>
      <c r="E497" s="1406" t="s">
        <v>392</v>
      </c>
      <c r="F497" s="1406"/>
      <c r="G497" s="1406"/>
      <c r="H497" s="1406"/>
      <c r="I497" s="608">
        <v>45901</v>
      </c>
      <c r="J497" s="608">
        <v>45992</v>
      </c>
      <c r="K497" s="1406">
        <v>0</v>
      </c>
      <c r="L497" s="938">
        <v>6</v>
      </c>
      <c r="M497" s="1406">
        <v>1050</v>
      </c>
      <c r="N497" s="1551"/>
      <c r="O497" s="636" t="s">
        <v>811</v>
      </c>
      <c r="P497" s="938" t="s">
        <v>1018</v>
      </c>
      <c r="Q497" s="1399">
        <v>126321</v>
      </c>
    </row>
    <row r="498" spans="1:17" ht="15.75" x14ac:dyDescent="0.25">
      <c r="A498" s="1528"/>
      <c r="B498" s="1531"/>
      <c r="C498" s="1406">
        <v>6</v>
      </c>
      <c r="D498" s="1403">
        <v>298413394</v>
      </c>
      <c r="E498" s="1406" t="s">
        <v>391</v>
      </c>
      <c r="F498" s="1406"/>
      <c r="G498" s="1406"/>
      <c r="H498" s="1406"/>
      <c r="I498" s="608">
        <v>45901</v>
      </c>
      <c r="J498" s="608">
        <v>45992</v>
      </c>
      <c r="K498" s="1406">
        <v>0</v>
      </c>
      <c r="L498" s="1406">
        <v>2</v>
      </c>
      <c r="M498" s="1406">
        <v>1050</v>
      </c>
      <c r="N498" s="1551"/>
      <c r="O498" s="636" t="s">
        <v>811</v>
      </c>
      <c r="P498" s="1399"/>
      <c r="Q498" s="1399"/>
    </row>
    <row r="499" spans="1:17" ht="15.75" x14ac:dyDescent="0.25">
      <c r="A499" s="1528"/>
      <c r="B499" s="1531"/>
      <c r="C499" s="1406">
        <v>7</v>
      </c>
      <c r="D499" s="1403">
        <v>298413393</v>
      </c>
      <c r="E499" s="1406" t="s">
        <v>391</v>
      </c>
      <c r="F499" s="1406"/>
      <c r="G499" s="1406"/>
      <c r="H499" s="1406"/>
      <c r="I499" s="608">
        <v>45901</v>
      </c>
      <c r="J499" s="608">
        <v>45992</v>
      </c>
      <c r="K499" s="1406">
        <v>0</v>
      </c>
      <c r="L499" s="1406">
        <v>2</v>
      </c>
      <c r="M499" s="1406">
        <v>1050</v>
      </c>
      <c r="N499" s="1551"/>
      <c r="O499" s="636" t="s">
        <v>811</v>
      </c>
      <c r="P499" s="1399"/>
      <c r="Q499" s="1399"/>
    </row>
    <row r="500" spans="1:17" ht="32.25" thickBot="1" x14ac:dyDescent="0.3">
      <c r="A500" s="1529"/>
      <c r="B500" s="1532"/>
      <c r="C500" s="1407">
        <v>8</v>
      </c>
      <c r="D500" s="1404">
        <v>6005597</v>
      </c>
      <c r="E500" s="1407" t="s">
        <v>391</v>
      </c>
      <c r="F500" s="1407"/>
      <c r="G500" s="1407"/>
      <c r="H500" s="1407"/>
      <c r="I500" s="611">
        <v>45901</v>
      </c>
      <c r="J500" s="611">
        <v>45992</v>
      </c>
      <c r="K500" s="1407">
        <v>0</v>
      </c>
      <c r="L500" s="1407">
        <v>2</v>
      </c>
      <c r="M500" s="1407">
        <v>300</v>
      </c>
      <c r="N500" s="1552"/>
      <c r="O500" s="637" t="s">
        <v>809</v>
      </c>
      <c r="P500" s="938"/>
      <c r="Q500" s="1399"/>
    </row>
    <row r="501" spans="1:17" ht="15.75" x14ac:dyDescent="0.25">
      <c r="A501" s="1672" t="s">
        <v>857</v>
      </c>
      <c r="B501" s="1673" t="s">
        <v>6</v>
      </c>
      <c r="C501" s="975">
        <v>1</v>
      </c>
      <c r="D501" s="1428"/>
      <c r="E501" s="1413" t="s">
        <v>391</v>
      </c>
      <c r="F501" s="1413"/>
      <c r="G501" s="1413"/>
      <c r="H501" s="1413"/>
      <c r="I501" s="1413"/>
      <c r="J501" s="1413"/>
      <c r="K501" s="1413"/>
      <c r="L501" s="1413">
        <v>2</v>
      </c>
      <c r="M501" s="1413">
        <v>1000</v>
      </c>
      <c r="N501" s="1420"/>
      <c r="O501" s="1078"/>
      <c r="P501" s="1428" t="s">
        <v>867</v>
      </c>
      <c r="Q501" s="942"/>
    </row>
    <row r="502" spans="1:17" ht="16.5" thickBot="1" x14ac:dyDescent="0.3">
      <c r="A502" s="1640"/>
      <c r="B502" s="1643"/>
      <c r="C502" s="1423">
        <v>2</v>
      </c>
      <c r="D502" s="988"/>
      <c r="E502" s="1415" t="s">
        <v>391</v>
      </c>
      <c r="F502" s="1415"/>
      <c r="G502" s="1415"/>
      <c r="H502" s="1415"/>
      <c r="I502" s="1415"/>
      <c r="J502" s="1415"/>
      <c r="K502" s="1415"/>
      <c r="L502" s="1415">
        <v>2</v>
      </c>
      <c r="M502" s="1415">
        <v>1000</v>
      </c>
      <c r="N502" s="1417"/>
      <c r="O502" s="983"/>
      <c r="P502" s="988" t="s">
        <v>868</v>
      </c>
    </row>
    <row r="503" spans="1:17" ht="15.75" x14ac:dyDescent="0.25">
      <c r="A503" s="1640"/>
      <c r="B503" s="1643"/>
      <c r="C503" s="1423">
        <v>3</v>
      </c>
      <c r="D503" s="988"/>
      <c r="E503" s="1422" t="s">
        <v>392</v>
      </c>
      <c r="F503" s="1415"/>
      <c r="G503" s="1415"/>
      <c r="H503" s="1415"/>
      <c r="I503" s="1415"/>
      <c r="J503" s="1415"/>
      <c r="K503" s="1415"/>
      <c r="L503" s="1415">
        <v>3</v>
      </c>
      <c r="M503" s="1415">
        <v>800</v>
      </c>
      <c r="N503" s="1417"/>
      <c r="O503" s="983"/>
      <c r="P503" s="988" t="s">
        <v>1251</v>
      </c>
    </row>
    <row r="504" spans="1:17" ht="15.75" x14ac:dyDescent="0.25">
      <c r="A504" s="1640"/>
      <c r="B504" s="1643"/>
      <c r="C504" s="1423">
        <v>4</v>
      </c>
      <c r="D504" s="988"/>
      <c r="E504" s="1415" t="s">
        <v>391</v>
      </c>
      <c r="F504" s="1415"/>
      <c r="G504" s="1415"/>
      <c r="H504" s="1415"/>
      <c r="I504" s="1415"/>
      <c r="J504" s="1415"/>
      <c r="K504" s="1415"/>
      <c r="L504" s="1415">
        <v>2</v>
      </c>
      <c r="M504" s="1415">
        <v>200</v>
      </c>
      <c r="N504" s="988"/>
      <c r="O504" s="1007"/>
      <c r="P504" s="988" t="s">
        <v>864</v>
      </c>
    </row>
    <row r="505" spans="1:17" ht="15.75" x14ac:dyDescent="0.25">
      <c r="A505" s="1640"/>
      <c r="B505" s="1643"/>
      <c r="C505" s="1423">
        <v>5</v>
      </c>
      <c r="D505" s="988"/>
      <c r="E505" s="1415" t="s">
        <v>391</v>
      </c>
      <c r="F505" s="1415"/>
      <c r="G505" s="1415"/>
      <c r="H505" s="1415"/>
      <c r="I505" s="1415"/>
      <c r="J505" s="1415"/>
      <c r="K505" s="1415"/>
      <c r="L505" s="1415">
        <v>2</v>
      </c>
      <c r="M505" s="1415">
        <v>200</v>
      </c>
      <c r="N505" s="988"/>
      <c r="O505" s="1007"/>
      <c r="P505" s="988" t="s">
        <v>865</v>
      </c>
    </row>
    <row r="506" spans="1:17" ht="15.75" x14ac:dyDescent="0.25">
      <c r="A506" s="1640"/>
      <c r="B506" s="1643"/>
      <c r="C506" s="1423">
        <v>6</v>
      </c>
      <c r="D506" s="988"/>
      <c r="E506" s="1415" t="s">
        <v>391</v>
      </c>
      <c r="F506" s="1415"/>
      <c r="G506" s="1415"/>
      <c r="H506" s="1415"/>
      <c r="I506" s="1415"/>
      <c r="J506" s="1415"/>
      <c r="K506" s="1415"/>
      <c r="L506" s="1415">
        <v>2</v>
      </c>
      <c r="M506" s="1415">
        <v>200</v>
      </c>
      <c r="N506" s="988"/>
      <c r="O506" s="1007"/>
      <c r="P506" s="988" t="s">
        <v>866</v>
      </c>
    </row>
    <row r="507" spans="1:17" ht="15.75" x14ac:dyDescent="0.25">
      <c r="A507" s="1640"/>
      <c r="B507" s="1643"/>
      <c r="C507" s="1423">
        <v>7</v>
      </c>
      <c r="D507" s="988"/>
      <c r="E507" s="1415" t="s">
        <v>391</v>
      </c>
      <c r="F507" s="1415"/>
      <c r="G507" s="1415"/>
      <c r="H507" s="1415"/>
      <c r="I507" s="1415"/>
      <c r="J507" s="1415"/>
      <c r="K507" s="1415"/>
      <c r="L507" s="1415">
        <v>7</v>
      </c>
      <c r="M507" s="1415">
        <v>10000</v>
      </c>
      <c r="N507" s="988"/>
      <c r="O507" s="1007"/>
      <c r="P507" s="988" t="s">
        <v>858</v>
      </c>
    </row>
    <row r="508" spans="1:17" ht="16.5" thickBot="1" x14ac:dyDescent="0.3">
      <c r="A508" s="1640"/>
      <c r="B508" s="1643"/>
      <c r="C508" s="1423">
        <v>8</v>
      </c>
      <c r="D508" s="988"/>
      <c r="E508" s="1415" t="s">
        <v>391</v>
      </c>
      <c r="F508" s="1415"/>
      <c r="G508" s="1415"/>
      <c r="H508" s="1415"/>
      <c r="I508" s="1415"/>
      <c r="J508" s="1415"/>
      <c r="K508" s="1415"/>
      <c r="L508" s="1415">
        <v>6</v>
      </c>
      <c r="M508" s="1415">
        <v>630</v>
      </c>
      <c r="N508" s="988"/>
      <c r="O508" s="1007"/>
      <c r="P508" s="988" t="s">
        <v>859</v>
      </c>
    </row>
    <row r="509" spans="1:17" ht="15.75" x14ac:dyDescent="0.25">
      <c r="A509" s="1640"/>
      <c r="B509" s="1643"/>
      <c r="C509" s="1423">
        <v>9</v>
      </c>
      <c r="D509" s="988"/>
      <c r="E509" s="1422" t="s">
        <v>392</v>
      </c>
      <c r="F509" s="1415"/>
      <c r="G509" s="1415"/>
      <c r="H509" s="1415"/>
      <c r="I509" s="1415"/>
      <c r="J509" s="1415"/>
      <c r="K509" s="1415"/>
      <c r="L509" s="1415">
        <v>6</v>
      </c>
      <c r="M509" s="1415">
        <v>630</v>
      </c>
      <c r="N509" s="988"/>
      <c r="O509" s="1007"/>
      <c r="P509" s="988" t="s">
        <v>860</v>
      </c>
    </row>
    <row r="510" spans="1:17" ht="15.75" x14ac:dyDescent="0.25">
      <c r="A510" s="1640"/>
      <c r="B510" s="1643"/>
      <c r="C510" s="1423">
        <v>10</v>
      </c>
      <c r="D510" s="988"/>
      <c r="E510" s="1415" t="s">
        <v>392</v>
      </c>
      <c r="F510" s="1415"/>
      <c r="G510" s="1415"/>
      <c r="H510" s="1415"/>
      <c r="I510" s="1415"/>
      <c r="J510" s="1415"/>
      <c r="K510" s="1415"/>
      <c r="L510" s="1415">
        <v>6</v>
      </c>
      <c r="M510" s="1415">
        <v>1150</v>
      </c>
      <c r="N510" s="988"/>
      <c r="O510" s="1007"/>
      <c r="P510" s="988" t="s">
        <v>861</v>
      </c>
    </row>
    <row r="511" spans="1:17" ht="15.75" x14ac:dyDescent="0.25">
      <c r="A511" s="1640"/>
      <c r="B511" s="1643"/>
      <c r="C511" s="1423">
        <v>11</v>
      </c>
      <c r="D511" s="988"/>
      <c r="E511" s="1415" t="s">
        <v>392</v>
      </c>
      <c r="F511" s="1415"/>
      <c r="G511" s="1415"/>
      <c r="H511" s="1415"/>
      <c r="I511" s="1415"/>
      <c r="J511" s="1415"/>
      <c r="K511" s="1415"/>
      <c r="L511" s="1415">
        <v>6</v>
      </c>
      <c r="M511" s="1415">
        <v>1150</v>
      </c>
      <c r="N511" s="988"/>
      <c r="O511" s="1007"/>
      <c r="P511" s="988" t="s">
        <v>862</v>
      </c>
    </row>
    <row r="512" spans="1:17" ht="15.75" x14ac:dyDescent="0.25">
      <c r="A512" s="1640"/>
      <c r="B512" s="1643"/>
      <c r="C512" s="1423">
        <v>12</v>
      </c>
      <c r="D512" s="988"/>
      <c r="E512" s="1415" t="s">
        <v>392</v>
      </c>
      <c r="F512" s="1415"/>
      <c r="G512" s="1415"/>
      <c r="H512" s="1415"/>
      <c r="I512" s="1415"/>
      <c r="J512" s="1415"/>
      <c r="K512" s="1415"/>
      <c r="L512" s="1415">
        <v>6</v>
      </c>
      <c r="M512" s="1415">
        <v>1600</v>
      </c>
      <c r="N512" s="988"/>
      <c r="O512" s="1007"/>
      <c r="P512" s="988" t="s">
        <v>863</v>
      </c>
    </row>
    <row r="513" spans="1:16" ht="15.75" x14ac:dyDescent="0.25">
      <c r="A513" s="1640"/>
      <c r="B513" s="1643"/>
      <c r="C513" s="1423">
        <v>13</v>
      </c>
      <c r="D513" s="988"/>
      <c r="E513" s="1415" t="s">
        <v>392</v>
      </c>
      <c r="F513" s="1415"/>
      <c r="G513" s="1415"/>
      <c r="H513" s="1415"/>
      <c r="I513" s="1415"/>
      <c r="J513" s="1415"/>
      <c r="K513" s="1415">
        <v>1</v>
      </c>
      <c r="L513" s="1415">
        <v>7</v>
      </c>
      <c r="M513" s="1415">
        <v>1600</v>
      </c>
      <c r="N513" s="988"/>
      <c r="O513" s="1007"/>
      <c r="P513" s="988" t="s">
        <v>869</v>
      </c>
    </row>
    <row r="514" spans="1:16" ht="15.75" x14ac:dyDescent="0.25">
      <c r="A514" s="1640"/>
      <c r="B514" s="1643"/>
      <c r="C514" s="1423">
        <v>14</v>
      </c>
      <c r="D514" s="988"/>
      <c r="E514" s="1415" t="s">
        <v>392</v>
      </c>
      <c r="F514" s="1415"/>
      <c r="G514" s="1415"/>
      <c r="H514" s="1415"/>
      <c r="I514" s="1415"/>
      <c r="J514" s="1415"/>
      <c r="K514" s="1415">
        <v>1</v>
      </c>
      <c r="L514" s="1415">
        <v>3</v>
      </c>
      <c r="M514" s="1415">
        <v>1275</v>
      </c>
      <c r="N514" s="988"/>
      <c r="O514" s="1007"/>
      <c r="P514" s="988" t="s">
        <v>870</v>
      </c>
    </row>
    <row r="515" spans="1:16" ht="15.75" x14ac:dyDescent="0.25">
      <c r="A515" s="1640"/>
      <c r="B515" s="1643"/>
      <c r="C515" s="1423">
        <v>15</v>
      </c>
      <c r="D515" s="988"/>
      <c r="E515" s="1415" t="s">
        <v>392</v>
      </c>
      <c r="F515" s="1415"/>
      <c r="G515" s="1415"/>
      <c r="H515" s="1415"/>
      <c r="I515" s="1415"/>
      <c r="J515" s="1415"/>
      <c r="K515" s="1415"/>
      <c r="L515" s="1415">
        <v>7</v>
      </c>
      <c r="M515" s="1415">
        <v>1600</v>
      </c>
      <c r="N515" s="988"/>
      <c r="O515" s="1007"/>
      <c r="P515" s="988" t="s">
        <v>871</v>
      </c>
    </row>
    <row r="516" spans="1:16" ht="15.75" x14ac:dyDescent="0.25">
      <c r="A516" s="1640"/>
      <c r="B516" s="1643"/>
      <c r="C516" s="1423">
        <v>16</v>
      </c>
      <c r="D516" s="988"/>
      <c r="E516" s="1415" t="s">
        <v>392</v>
      </c>
      <c r="F516" s="1415"/>
      <c r="G516" s="1415"/>
      <c r="H516" s="1415"/>
      <c r="I516" s="1415"/>
      <c r="J516" s="1415"/>
      <c r="K516" s="1415"/>
      <c r="L516" s="1415">
        <v>8</v>
      </c>
      <c r="M516" s="1415">
        <v>1600</v>
      </c>
      <c r="N516" s="988"/>
      <c r="O516" s="1007"/>
      <c r="P516" s="988" t="s">
        <v>872</v>
      </c>
    </row>
    <row r="517" spans="1:16" ht="16.5" thickBot="1" x14ac:dyDescent="0.3">
      <c r="A517" s="1640"/>
      <c r="B517" s="1643"/>
      <c r="C517" s="1423">
        <v>17</v>
      </c>
      <c r="D517" s="988"/>
      <c r="E517" s="1415" t="s">
        <v>391</v>
      </c>
      <c r="F517" s="1415"/>
      <c r="G517" s="1415"/>
      <c r="H517" s="1415"/>
      <c r="I517" s="1415"/>
      <c r="J517" s="1415"/>
      <c r="K517" s="1415"/>
      <c r="L517" s="1415">
        <v>11</v>
      </c>
      <c r="M517" s="1415">
        <v>1800</v>
      </c>
      <c r="N517" s="988"/>
      <c r="O517" s="1007"/>
      <c r="P517" s="988" t="s">
        <v>873</v>
      </c>
    </row>
    <row r="518" spans="1:16" ht="16.5" thickBot="1" x14ac:dyDescent="0.3">
      <c r="A518" s="1640"/>
      <c r="B518" s="1643"/>
      <c r="C518" s="1423">
        <v>18</v>
      </c>
      <c r="D518" s="988"/>
      <c r="E518" s="1422" t="s">
        <v>392</v>
      </c>
      <c r="F518" s="1415"/>
      <c r="G518" s="1415"/>
      <c r="H518" s="1415"/>
      <c r="I518" s="1415"/>
      <c r="J518" s="1415"/>
      <c r="K518" s="1415"/>
      <c r="L518" s="1415">
        <v>8</v>
      </c>
      <c r="M518" s="1415">
        <v>1600</v>
      </c>
      <c r="N518" s="988"/>
      <c r="O518" s="1007"/>
      <c r="P518" s="988" t="s">
        <v>874</v>
      </c>
    </row>
    <row r="519" spans="1:16" ht="15.75" x14ac:dyDescent="0.25">
      <c r="A519" s="1640"/>
      <c r="B519" s="1643"/>
      <c r="C519" s="1423">
        <v>19</v>
      </c>
      <c r="D519" s="988"/>
      <c r="E519" s="1422" t="s">
        <v>392</v>
      </c>
      <c r="F519" s="1415"/>
      <c r="G519" s="1415"/>
      <c r="H519" s="1415"/>
      <c r="I519" s="1415"/>
      <c r="J519" s="1415"/>
      <c r="K519" s="1415"/>
      <c r="L519" s="1415">
        <v>8</v>
      </c>
      <c r="M519" s="1415">
        <v>1600</v>
      </c>
      <c r="N519" s="988"/>
      <c r="O519" s="1007"/>
      <c r="P519" s="988" t="s">
        <v>875</v>
      </c>
    </row>
    <row r="520" spans="1:16" ht="15.75" x14ac:dyDescent="0.25">
      <c r="A520" s="1640"/>
      <c r="B520" s="1643"/>
      <c r="C520" s="1423">
        <v>20</v>
      </c>
      <c r="D520" s="988"/>
      <c r="E520" s="1415" t="s">
        <v>391</v>
      </c>
      <c r="F520" s="1415"/>
      <c r="G520" s="1415"/>
      <c r="H520" s="1415"/>
      <c r="I520" s="1415"/>
      <c r="J520" s="1415"/>
      <c r="K520" s="1415"/>
      <c r="L520" s="1415">
        <v>9</v>
      </c>
      <c r="M520" s="1415">
        <v>1800</v>
      </c>
      <c r="N520" s="988"/>
      <c r="O520" s="1007"/>
      <c r="P520" s="988" t="s">
        <v>876</v>
      </c>
    </row>
    <row r="521" spans="1:16" ht="16.5" thickBot="1" x14ac:dyDescent="0.3">
      <c r="A521" s="1641"/>
      <c r="B521" s="1644"/>
      <c r="C521" s="1424">
        <v>21</v>
      </c>
      <c r="D521" s="1003"/>
      <c r="E521" s="1415" t="s">
        <v>392</v>
      </c>
      <c r="F521" s="1005"/>
      <c r="G521" s="1005"/>
      <c r="H521" s="1005"/>
      <c r="I521" s="1005"/>
      <c r="J521" s="1005"/>
      <c r="K521" s="1005"/>
      <c r="L521" s="1005">
        <v>8</v>
      </c>
      <c r="M521" s="1005">
        <v>2500</v>
      </c>
      <c r="N521" s="1003"/>
      <c r="O521" s="1008"/>
      <c r="P521" s="1003" t="s">
        <v>878</v>
      </c>
    </row>
    <row r="522" spans="1:16" x14ac:dyDescent="0.25">
      <c r="A522" s="1061"/>
    </row>
    <row r="523" spans="1:16" x14ac:dyDescent="0.25">
      <c r="A523" s="1062"/>
    </row>
    <row r="524" spans="1:16" x14ac:dyDescent="0.25">
      <c r="A524" s="1062"/>
    </row>
  </sheetData>
  <mergeCells count="184">
    <mergeCell ref="N473:N491"/>
    <mergeCell ref="A493:A500"/>
    <mergeCell ref="B493:B500"/>
    <mergeCell ref="N493:N500"/>
    <mergeCell ref="A501:A521"/>
    <mergeCell ref="B501:B521"/>
    <mergeCell ref="A454:A472"/>
    <mergeCell ref="B454:B460"/>
    <mergeCell ref="B461:B466"/>
    <mergeCell ref="B467:B472"/>
    <mergeCell ref="A473:A492"/>
    <mergeCell ref="B473:B491"/>
    <mergeCell ref="A387:A399"/>
    <mergeCell ref="B387:B399"/>
    <mergeCell ref="A400:A412"/>
    <mergeCell ref="B400:B411"/>
    <mergeCell ref="N400:N411"/>
    <mergeCell ref="A413:A453"/>
    <mergeCell ref="B413:B453"/>
    <mergeCell ref="B362:B363"/>
    <mergeCell ref="B365:B366"/>
    <mergeCell ref="B368:B369"/>
    <mergeCell ref="B370:B372"/>
    <mergeCell ref="B373:B374"/>
    <mergeCell ref="B375:B385"/>
    <mergeCell ref="B348:B349"/>
    <mergeCell ref="B350:B351"/>
    <mergeCell ref="B352:B353"/>
    <mergeCell ref="B354:B355"/>
    <mergeCell ref="B356:B357"/>
    <mergeCell ref="B359:B360"/>
    <mergeCell ref="B330:B331"/>
    <mergeCell ref="B332:B333"/>
    <mergeCell ref="B336:B337"/>
    <mergeCell ref="B338:B340"/>
    <mergeCell ref="B341:B342"/>
    <mergeCell ref="B345:B347"/>
    <mergeCell ref="B321:B322"/>
    <mergeCell ref="B323:B324"/>
    <mergeCell ref="B325:B326"/>
    <mergeCell ref="B328:B329"/>
    <mergeCell ref="B305:B306"/>
    <mergeCell ref="B307:B308"/>
    <mergeCell ref="B309:B310"/>
    <mergeCell ref="B311:B312"/>
    <mergeCell ref="B313:B314"/>
    <mergeCell ref="B315:B316"/>
    <mergeCell ref="A260:A264"/>
    <mergeCell ref="A265:A386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93:B294"/>
    <mergeCell ref="B295:B296"/>
    <mergeCell ref="B297:B298"/>
    <mergeCell ref="B299:B300"/>
    <mergeCell ref="B301:B302"/>
    <mergeCell ref="B303:B304"/>
    <mergeCell ref="B281:B282"/>
    <mergeCell ref="B283:B284"/>
    <mergeCell ref="B285:B286"/>
    <mergeCell ref="B287:B288"/>
    <mergeCell ref="B289:B290"/>
    <mergeCell ref="B291:B292"/>
    <mergeCell ref="B317:B318"/>
    <mergeCell ref="B319:B320"/>
    <mergeCell ref="A195:A201"/>
    <mergeCell ref="N195:N201"/>
    <mergeCell ref="A202:A235"/>
    <mergeCell ref="B202:B235"/>
    <mergeCell ref="N202:N235"/>
    <mergeCell ref="A236:A259"/>
    <mergeCell ref="B236:B259"/>
    <mergeCell ref="N236:N259"/>
    <mergeCell ref="A182:A189"/>
    <mergeCell ref="N182:N189"/>
    <mergeCell ref="A190:A191"/>
    <mergeCell ref="N190:N191"/>
    <mergeCell ref="A192:A194"/>
    <mergeCell ref="N192:N194"/>
    <mergeCell ref="A176:A181"/>
    <mergeCell ref="N176:N178"/>
    <mergeCell ref="N179:N181"/>
    <mergeCell ref="A126:A164"/>
    <mergeCell ref="N126:N129"/>
    <mergeCell ref="N130:N133"/>
    <mergeCell ref="N134:N138"/>
    <mergeCell ref="N139:N145"/>
    <mergeCell ref="N146:N149"/>
    <mergeCell ref="N150:N153"/>
    <mergeCell ref="N154:N155"/>
    <mergeCell ref="N156:N157"/>
    <mergeCell ref="N158:N159"/>
    <mergeCell ref="N118:N120"/>
    <mergeCell ref="N121:N122"/>
    <mergeCell ref="N124:N125"/>
    <mergeCell ref="N64:N68"/>
    <mergeCell ref="N69:N70"/>
    <mergeCell ref="N73:N74"/>
    <mergeCell ref="N161:N163"/>
    <mergeCell ref="A165:A175"/>
    <mergeCell ref="N165:N168"/>
    <mergeCell ref="N169:N172"/>
    <mergeCell ref="N173:N174"/>
    <mergeCell ref="N44:N47"/>
    <mergeCell ref="R44:R46"/>
    <mergeCell ref="S44:S46"/>
    <mergeCell ref="T44:T46"/>
    <mergeCell ref="R47:R49"/>
    <mergeCell ref="S47:S49"/>
    <mergeCell ref="A78:A125"/>
    <mergeCell ref="N78:N81"/>
    <mergeCell ref="N82:N86"/>
    <mergeCell ref="N87:N89"/>
    <mergeCell ref="N90:N96"/>
    <mergeCell ref="N97:N99"/>
    <mergeCell ref="N100:N103"/>
    <mergeCell ref="T47:T49"/>
    <mergeCell ref="N48:N51"/>
    <mergeCell ref="R50:R52"/>
    <mergeCell ref="S50:S52"/>
    <mergeCell ref="T50:T52"/>
    <mergeCell ref="R53:R55"/>
    <mergeCell ref="S53:S55"/>
    <mergeCell ref="T53:T55"/>
    <mergeCell ref="N104:N107"/>
    <mergeCell ref="N108:N112"/>
    <mergeCell ref="N113:N115"/>
    <mergeCell ref="R35:R37"/>
    <mergeCell ref="S35:S37"/>
    <mergeCell ref="T35:T37"/>
    <mergeCell ref="R38:R40"/>
    <mergeCell ref="S38:S40"/>
    <mergeCell ref="T38:T40"/>
    <mergeCell ref="N39:N43"/>
    <mergeCell ref="R41:R43"/>
    <mergeCell ref="S41:S43"/>
    <mergeCell ref="T41:T43"/>
    <mergeCell ref="T23:T25"/>
    <mergeCell ref="A24:A77"/>
    <mergeCell ref="N24:N30"/>
    <mergeCell ref="R26:R28"/>
    <mergeCell ref="S26:S28"/>
    <mergeCell ref="T26:T28"/>
    <mergeCell ref="R29:R31"/>
    <mergeCell ref="S29:S31"/>
    <mergeCell ref="T29:T31"/>
    <mergeCell ref="N31:N34"/>
    <mergeCell ref="A15:A23"/>
    <mergeCell ref="N15:N23"/>
    <mergeCell ref="R17:R19"/>
    <mergeCell ref="S17:S19"/>
    <mergeCell ref="T17:T19"/>
    <mergeCell ref="R20:R22"/>
    <mergeCell ref="S20:S22"/>
    <mergeCell ref="T20:T22"/>
    <mergeCell ref="R23:R25"/>
    <mergeCell ref="S23:S25"/>
    <mergeCell ref="R32:R34"/>
    <mergeCell ref="S32:S34"/>
    <mergeCell ref="T32:T34"/>
    <mergeCell ref="N35:N38"/>
    <mergeCell ref="T8:T10"/>
    <mergeCell ref="R11:R13"/>
    <mergeCell ref="S11:S13"/>
    <mergeCell ref="T11:T13"/>
    <mergeCell ref="R14:R16"/>
    <mergeCell ref="S14:S16"/>
    <mergeCell ref="T14:T16"/>
    <mergeCell ref="A2:A14"/>
    <mergeCell ref="N2:N14"/>
    <mergeCell ref="R2:R4"/>
    <mergeCell ref="S2:S4"/>
    <mergeCell ref="T2:T4"/>
    <mergeCell ref="R5:R7"/>
    <mergeCell ref="S5:S7"/>
    <mergeCell ref="T5:T7"/>
    <mergeCell ref="R8:R10"/>
    <mergeCell ref="S8:S10"/>
  </mergeCells>
  <dataValidations count="1">
    <dataValidation type="list" allowBlank="1" showInputMessage="1" showErrorMessage="1" sqref="E341 E2:E279 E328 E343:E345 E348:E370 E373:E377 E379 E281 E283:E287 E289 E291:E292 E294:E295 E297 E299 E301 E303 E305 E307 E310 E313:E315 E317 E319:E323 E325 E381:E382 E331:E332 E334 E336 E338">
      <formula1>$E$218:$E$220</formula1>
    </dataValidation>
  </dataValidation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7"/>
  <sheetViews>
    <sheetView zoomScale="89" zoomScaleNormal="89" workbookViewId="0">
      <selection activeCell="Y22" sqref="Y22"/>
    </sheetView>
  </sheetViews>
  <sheetFormatPr defaultRowHeight="15" x14ac:dyDescent="0.25"/>
  <cols>
    <col min="1" max="1" width="14.85546875" style="664" customWidth="1"/>
    <col min="2" max="8" width="4.7109375" style="664" customWidth="1"/>
    <col min="9" max="9" width="6.28515625" style="664" customWidth="1"/>
    <col min="10" max="17" width="4.7109375" style="664" customWidth="1"/>
    <col min="18" max="18" width="5.85546875" style="664" customWidth="1"/>
    <col min="19" max="39" width="9.140625" style="664"/>
  </cols>
  <sheetData>
    <row r="1" spans="1:39" ht="90" x14ac:dyDescent="0.25">
      <c r="A1" s="1393" t="s">
        <v>1254</v>
      </c>
      <c r="B1" s="1394" t="s">
        <v>232</v>
      </c>
      <c r="C1" s="1394" t="s">
        <v>233</v>
      </c>
      <c r="D1" s="1394" t="s">
        <v>234</v>
      </c>
      <c r="E1" s="1394" t="s">
        <v>88</v>
      </c>
      <c r="F1" s="1394" t="s">
        <v>915</v>
      </c>
      <c r="G1" s="1394" t="s">
        <v>919</v>
      </c>
      <c r="H1" s="1394" t="s">
        <v>235</v>
      </c>
      <c r="I1" s="1394" t="s">
        <v>356</v>
      </c>
      <c r="J1" s="1394" t="s">
        <v>808</v>
      </c>
      <c r="K1" s="1394" t="s">
        <v>802</v>
      </c>
      <c r="L1" s="1394" t="s">
        <v>363</v>
      </c>
      <c r="M1" s="1394" t="s">
        <v>568</v>
      </c>
      <c r="N1" s="1394" t="s">
        <v>630</v>
      </c>
      <c r="O1" s="1394" t="s">
        <v>586</v>
      </c>
      <c r="P1" s="1394" t="s">
        <v>675</v>
      </c>
      <c r="Q1" s="1394" t="s">
        <v>803</v>
      </c>
      <c r="R1" s="1394" t="s">
        <v>1252</v>
      </c>
      <c r="S1" s="1395" t="s">
        <v>1253</v>
      </c>
      <c r="T1" s="1395" t="s">
        <v>1255</v>
      </c>
      <c r="AI1"/>
      <c r="AJ1"/>
      <c r="AK1"/>
      <c r="AL1"/>
      <c r="AM1"/>
    </row>
    <row r="2" spans="1:39" x14ac:dyDescent="0.25">
      <c r="A2" s="1392" t="s">
        <v>854</v>
      </c>
      <c r="B2" s="665">
        <f>SUM('Январь 2024'!G16:G24)</f>
        <v>12</v>
      </c>
      <c r="C2" s="665">
        <f>SUM('Январь 2024'!G25:G72)</f>
        <v>2</v>
      </c>
      <c r="D2" s="665">
        <f>SUM('Январь 2024'!G73:G175)</f>
        <v>8</v>
      </c>
      <c r="E2" s="665">
        <f>SUM('Январь 2024'!G176:G183)</f>
        <v>1</v>
      </c>
      <c r="F2" s="665">
        <f>SUM('Январь 2024'!G255:G376)</f>
        <v>17</v>
      </c>
      <c r="G2" s="665">
        <v>0</v>
      </c>
      <c r="H2" s="665">
        <f>SUM('Январь 2024'!G3:G15)</f>
        <v>1</v>
      </c>
      <c r="I2" s="665">
        <f>SUM('Январь 2024'!G229:G249)</f>
        <v>9</v>
      </c>
      <c r="J2" s="665">
        <f>SUM('Январь 2024'!G196:G228)</f>
        <v>3</v>
      </c>
      <c r="K2" s="665">
        <f>SUM('Январь 2024'!G184:G195)</f>
        <v>3</v>
      </c>
      <c r="L2" s="665">
        <f>SUM('Январь 2024'!G250:G254)</f>
        <v>0</v>
      </c>
      <c r="M2" s="665">
        <f>SUM('Январь 2024'!G377:G389)</f>
        <v>0</v>
      </c>
      <c r="N2" s="665">
        <f>SUM('Январь 2024'!G403:G443)</f>
        <v>0</v>
      </c>
      <c r="O2" s="665">
        <f>SUM('Январь 2024'!G390:G402)</f>
        <v>0</v>
      </c>
      <c r="P2" s="665">
        <f>SUM('Январь 2024'!G463:G482)</f>
        <v>1</v>
      </c>
      <c r="Q2" s="665">
        <f>SUM('Январь 2024'!G483:G490)</f>
        <v>0</v>
      </c>
      <c r="R2" s="665">
        <v>0</v>
      </c>
      <c r="S2" s="1391"/>
      <c r="T2" s="1390">
        <f t="shared" ref="T2:T24" si="0">SUM(B2:R2)</f>
        <v>57</v>
      </c>
      <c r="AI2"/>
      <c r="AJ2"/>
      <c r="AK2"/>
      <c r="AL2"/>
      <c r="AM2"/>
    </row>
    <row r="3" spans="1:39" x14ac:dyDescent="0.25">
      <c r="A3" s="1396" t="s">
        <v>855</v>
      </c>
      <c r="B3" s="1397">
        <f>SUM('Февраль 2024'!G15:G23)</f>
        <v>10</v>
      </c>
      <c r="C3" s="1397">
        <f>SUM('Февраль 2024'!G24:G71)</f>
        <v>4</v>
      </c>
      <c r="D3" s="1397">
        <f>SUM('Февраль 2024'!G72:G174)</f>
        <v>5</v>
      </c>
      <c r="E3" s="1397">
        <f>SUM('Февраль 2024'!G175:G182)</f>
        <v>2</v>
      </c>
      <c r="F3" s="1397">
        <f>SUM('Февраль 2024'!G254:G375)</f>
        <v>8</v>
      </c>
      <c r="G3" s="1397">
        <v>0</v>
      </c>
      <c r="H3" s="1397">
        <f>SUM('Февраль 2024'!G2:G14)</f>
        <v>5</v>
      </c>
      <c r="I3" s="1397">
        <f>SUM('Февраль 2024'!G228:G248)</f>
        <v>6</v>
      </c>
      <c r="J3" s="1397">
        <f>SUM('Февраль 2024'!G195:G227)</f>
        <v>8</v>
      </c>
      <c r="K3" s="1397">
        <f>SUM('Февраль 2024'!G183:G194)</f>
        <v>1</v>
      </c>
      <c r="L3" s="1397">
        <f>SUM('Февраль 2024'!G249:G253)</f>
        <v>5</v>
      </c>
      <c r="M3" s="1397">
        <f>SUM('Февраль 2024'!G376:G388)</f>
        <v>0</v>
      </c>
      <c r="N3" s="1397">
        <f>SUM('Февраль 2024'!G410:G442)</f>
        <v>0</v>
      </c>
      <c r="O3" s="1397">
        <f>SUM('Февраль 2024'!G389:G401)</f>
        <v>0</v>
      </c>
      <c r="P3" s="1397">
        <f>SUM('Февраль 2024'!G462:G481)</f>
        <v>1</v>
      </c>
      <c r="Q3" s="1397">
        <f>SUM('Февраль 2024'!G482:G489)</f>
        <v>0</v>
      </c>
      <c r="R3" s="1397">
        <v>0</v>
      </c>
      <c r="S3" s="1397"/>
      <c r="T3" s="1397">
        <f t="shared" si="0"/>
        <v>55</v>
      </c>
      <c r="AI3"/>
      <c r="AJ3"/>
      <c r="AK3"/>
      <c r="AL3"/>
      <c r="AM3"/>
    </row>
    <row r="4" spans="1:39" x14ac:dyDescent="0.25">
      <c r="A4" s="1392" t="s">
        <v>856</v>
      </c>
      <c r="B4" s="665">
        <f>SUM('Март 2024'!G15:G23)</f>
        <v>16</v>
      </c>
      <c r="C4" s="665">
        <f>SUM('Март 2024'!G24:G71)</f>
        <v>10</v>
      </c>
      <c r="D4" s="665">
        <f>SUM('Март 2024'!G72:G174)</f>
        <v>9</v>
      </c>
      <c r="E4" s="665">
        <f>SUM('Март 2024'!G175:G182)</f>
        <v>5</v>
      </c>
      <c r="F4" s="665">
        <f>SUM('Март 2024'!G254:G375)</f>
        <v>13</v>
      </c>
      <c r="G4" s="665">
        <v>0</v>
      </c>
      <c r="H4" s="665">
        <f>SUM('Март 2024'!G2:G14)</f>
        <v>0</v>
      </c>
      <c r="I4" s="665">
        <f>SUM('Март 2024'!G228:G248)</f>
        <v>6</v>
      </c>
      <c r="J4" s="665">
        <f>SUM('Март 2024'!G195:G227)</f>
        <v>2</v>
      </c>
      <c r="K4" s="665">
        <f>SUM('Март 2024'!G183:G194)</f>
        <v>7</v>
      </c>
      <c r="L4" s="665">
        <f>SUM('Март 2024'!G249:G253)</f>
        <v>3</v>
      </c>
      <c r="M4" s="665">
        <f>SUM('Март 2024'!G376:G388)</f>
        <v>0</v>
      </c>
      <c r="N4" s="665">
        <f>SUM('Март 2024'!G401:G442)</f>
        <v>2</v>
      </c>
      <c r="O4" s="665">
        <f>SUM('Март 2024'!G389:G401)</f>
        <v>2</v>
      </c>
      <c r="P4" s="665">
        <f>SUM('Март 2024'!G462:G481)</f>
        <v>0</v>
      </c>
      <c r="Q4" s="665">
        <f>SUM('Март 2024'!G482:G489)</f>
        <v>0</v>
      </c>
      <c r="R4" s="665">
        <v>0</v>
      </c>
      <c r="S4" s="1390"/>
      <c r="T4" s="1390">
        <f t="shared" si="0"/>
        <v>75</v>
      </c>
      <c r="AI4"/>
      <c r="AJ4"/>
      <c r="AK4"/>
      <c r="AL4"/>
      <c r="AM4"/>
    </row>
    <row r="5" spans="1:39" x14ac:dyDescent="0.25">
      <c r="A5" s="1396" t="s">
        <v>879</v>
      </c>
      <c r="B5" s="1397">
        <v>7</v>
      </c>
      <c r="C5" s="1397">
        <v>5</v>
      </c>
      <c r="D5" s="1397">
        <v>3</v>
      </c>
      <c r="E5" s="1397">
        <v>0</v>
      </c>
      <c r="F5" s="1397">
        <v>22</v>
      </c>
      <c r="G5" s="1397">
        <v>0</v>
      </c>
      <c r="H5" s="1397">
        <v>3</v>
      </c>
      <c r="I5" s="1397">
        <v>8</v>
      </c>
      <c r="J5" s="1397">
        <v>4</v>
      </c>
      <c r="K5" s="1397">
        <v>6</v>
      </c>
      <c r="L5" s="1397">
        <v>1</v>
      </c>
      <c r="M5" s="1397">
        <v>0</v>
      </c>
      <c r="N5" s="1397">
        <v>0</v>
      </c>
      <c r="O5" s="1397">
        <v>2</v>
      </c>
      <c r="P5" s="1397">
        <v>0</v>
      </c>
      <c r="Q5" s="1397">
        <v>0</v>
      </c>
      <c r="R5" s="1397">
        <v>0</v>
      </c>
      <c r="S5" s="1398"/>
      <c r="T5" s="1397">
        <f t="shared" si="0"/>
        <v>61</v>
      </c>
      <c r="AI5"/>
      <c r="AJ5"/>
      <c r="AK5"/>
      <c r="AL5"/>
      <c r="AM5"/>
    </row>
    <row r="6" spans="1:39" x14ac:dyDescent="0.25">
      <c r="A6" s="1392" t="s">
        <v>881</v>
      </c>
      <c r="B6" s="665">
        <v>4</v>
      </c>
      <c r="C6" s="665">
        <v>13</v>
      </c>
      <c r="D6" s="665">
        <v>14</v>
      </c>
      <c r="E6" s="665">
        <v>6</v>
      </c>
      <c r="F6" s="665">
        <v>17</v>
      </c>
      <c r="G6" s="665">
        <v>0</v>
      </c>
      <c r="H6" s="665">
        <v>0</v>
      </c>
      <c r="I6" s="665">
        <v>5</v>
      </c>
      <c r="J6" s="665">
        <v>2</v>
      </c>
      <c r="K6" s="665">
        <v>1</v>
      </c>
      <c r="L6" s="665">
        <v>0</v>
      </c>
      <c r="M6" s="665">
        <v>0</v>
      </c>
      <c r="N6" s="665">
        <v>0</v>
      </c>
      <c r="O6" s="665">
        <v>0</v>
      </c>
      <c r="P6" s="665">
        <v>2</v>
      </c>
      <c r="Q6" s="665">
        <v>0</v>
      </c>
      <c r="R6" s="665">
        <v>0</v>
      </c>
      <c r="S6" s="1390"/>
      <c r="T6" s="1390">
        <f t="shared" si="0"/>
        <v>64</v>
      </c>
      <c r="AI6"/>
      <c r="AJ6"/>
      <c r="AK6"/>
      <c r="AL6"/>
      <c r="AM6"/>
    </row>
    <row r="7" spans="1:39" x14ac:dyDescent="0.25">
      <c r="A7" s="1396" t="s">
        <v>885</v>
      </c>
      <c r="B7" s="1397">
        <v>7</v>
      </c>
      <c r="C7" s="1397">
        <v>15</v>
      </c>
      <c r="D7" s="1397">
        <v>22</v>
      </c>
      <c r="E7" s="1397">
        <v>11</v>
      </c>
      <c r="F7" s="1397">
        <v>52</v>
      </c>
      <c r="G7" s="1397">
        <v>0</v>
      </c>
      <c r="H7" s="1397">
        <v>0</v>
      </c>
      <c r="I7" s="1397">
        <v>17</v>
      </c>
      <c r="J7" s="1397">
        <v>1</v>
      </c>
      <c r="K7" s="1397">
        <v>2</v>
      </c>
      <c r="L7" s="1397">
        <v>0</v>
      </c>
      <c r="M7" s="1397">
        <v>0</v>
      </c>
      <c r="N7" s="1397">
        <v>0</v>
      </c>
      <c r="O7" s="1397">
        <v>0</v>
      </c>
      <c r="P7" s="1397">
        <v>2</v>
      </c>
      <c r="Q7" s="1397">
        <v>0</v>
      </c>
      <c r="R7" s="1397">
        <v>0</v>
      </c>
      <c r="S7" s="1397"/>
      <c r="T7" s="1397">
        <f t="shared" si="0"/>
        <v>129</v>
      </c>
      <c r="AI7"/>
      <c r="AJ7"/>
      <c r="AK7"/>
      <c r="AL7"/>
      <c r="AM7"/>
    </row>
    <row r="8" spans="1:39" x14ac:dyDescent="0.25">
      <c r="A8" s="1392" t="s">
        <v>888</v>
      </c>
      <c r="B8" s="665">
        <v>5</v>
      </c>
      <c r="C8" s="665">
        <v>15</v>
      </c>
      <c r="D8" s="665">
        <v>6</v>
      </c>
      <c r="E8" s="665">
        <v>5</v>
      </c>
      <c r="F8" s="665">
        <v>31</v>
      </c>
      <c r="G8" s="665">
        <v>0</v>
      </c>
      <c r="H8" s="665">
        <v>0</v>
      </c>
      <c r="I8" s="665">
        <v>13</v>
      </c>
      <c r="J8" s="665">
        <v>3</v>
      </c>
      <c r="K8" s="665">
        <v>2</v>
      </c>
      <c r="L8" s="665">
        <v>1</v>
      </c>
      <c r="M8" s="665">
        <v>0</v>
      </c>
      <c r="N8" s="665">
        <v>0</v>
      </c>
      <c r="O8" s="665">
        <v>2</v>
      </c>
      <c r="P8" s="665">
        <v>1</v>
      </c>
      <c r="Q8" s="665">
        <v>0</v>
      </c>
      <c r="R8" s="665">
        <v>0</v>
      </c>
      <c r="S8" s="1391"/>
      <c r="T8" s="1390">
        <f t="shared" si="0"/>
        <v>84</v>
      </c>
      <c r="AI8"/>
      <c r="AJ8"/>
      <c r="AK8"/>
      <c r="AL8"/>
      <c r="AM8"/>
    </row>
    <row r="9" spans="1:39" x14ac:dyDescent="0.25">
      <c r="A9" s="1396" t="s">
        <v>899</v>
      </c>
      <c r="B9" s="1397">
        <v>5</v>
      </c>
      <c r="C9" s="1397">
        <v>10</v>
      </c>
      <c r="D9" s="1397">
        <v>6</v>
      </c>
      <c r="E9" s="1397">
        <v>4</v>
      </c>
      <c r="F9" s="1397">
        <v>31</v>
      </c>
      <c r="G9" s="1397">
        <v>0</v>
      </c>
      <c r="H9" s="1397">
        <v>0</v>
      </c>
      <c r="I9" s="1397">
        <v>7</v>
      </c>
      <c r="J9" s="1397">
        <v>4</v>
      </c>
      <c r="K9" s="1397">
        <v>1</v>
      </c>
      <c r="L9" s="1397">
        <v>0</v>
      </c>
      <c r="M9" s="1397">
        <v>0</v>
      </c>
      <c r="N9" s="1397">
        <v>0</v>
      </c>
      <c r="O9" s="1397">
        <v>1</v>
      </c>
      <c r="P9" s="1397">
        <v>1</v>
      </c>
      <c r="Q9" s="1397">
        <v>0</v>
      </c>
      <c r="R9" s="1397">
        <v>0</v>
      </c>
      <c r="S9" s="1397"/>
      <c r="T9" s="1397">
        <f t="shared" si="0"/>
        <v>70</v>
      </c>
      <c r="AI9"/>
      <c r="AJ9"/>
      <c r="AK9"/>
      <c r="AL9"/>
      <c r="AM9"/>
    </row>
    <row r="10" spans="1:39" x14ac:dyDescent="0.25">
      <c r="A10" s="1392" t="s">
        <v>900</v>
      </c>
      <c r="B10" s="665">
        <v>6</v>
      </c>
      <c r="C10" s="665">
        <v>4</v>
      </c>
      <c r="D10" s="665">
        <v>15</v>
      </c>
      <c r="E10" s="665">
        <v>3</v>
      </c>
      <c r="F10" s="665">
        <v>22</v>
      </c>
      <c r="G10" s="665">
        <v>0</v>
      </c>
      <c r="H10" s="665">
        <v>1</v>
      </c>
      <c r="I10" s="665">
        <v>9</v>
      </c>
      <c r="J10" s="665">
        <v>9</v>
      </c>
      <c r="K10" s="665">
        <v>0</v>
      </c>
      <c r="L10" s="665">
        <v>0</v>
      </c>
      <c r="M10" s="665">
        <v>0</v>
      </c>
      <c r="N10" s="665">
        <v>0</v>
      </c>
      <c r="O10" s="665">
        <v>1</v>
      </c>
      <c r="P10" s="665">
        <v>2</v>
      </c>
      <c r="Q10" s="665">
        <v>0</v>
      </c>
      <c r="R10" s="665">
        <v>0</v>
      </c>
      <c r="S10" s="1390"/>
      <c r="T10" s="1390">
        <f t="shared" si="0"/>
        <v>72</v>
      </c>
      <c r="AI10"/>
      <c r="AJ10"/>
      <c r="AK10"/>
      <c r="AL10"/>
      <c r="AM10"/>
    </row>
    <row r="11" spans="1:39" x14ac:dyDescent="0.25">
      <c r="A11" s="1396" t="s">
        <v>911</v>
      </c>
      <c r="B11" s="1397">
        <v>10</v>
      </c>
      <c r="C11" s="1397">
        <v>6</v>
      </c>
      <c r="D11" s="1397">
        <v>9</v>
      </c>
      <c r="E11" s="1397">
        <v>2</v>
      </c>
      <c r="F11" s="1397">
        <v>25</v>
      </c>
      <c r="G11" s="1397">
        <v>0</v>
      </c>
      <c r="H11" s="1397">
        <v>1</v>
      </c>
      <c r="I11" s="1397">
        <v>7</v>
      </c>
      <c r="J11" s="1397">
        <v>2</v>
      </c>
      <c r="K11" s="1397">
        <v>0</v>
      </c>
      <c r="L11" s="1397">
        <v>2</v>
      </c>
      <c r="M11" s="1397">
        <v>0</v>
      </c>
      <c r="N11" s="1397">
        <v>0</v>
      </c>
      <c r="O11" s="1397">
        <v>0</v>
      </c>
      <c r="P11" s="1397">
        <v>1</v>
      </c>
      <c r="Q11" s="1397">
        <v>0</v>
      </c>
      <c r="R11" s="1397">
        <v>0</v>
      </c>
      <c r="S11" s="1398"/>
      <c r="T11" s="1397">
        <f t="shared" si="0"/>
        <v>65</v>
      </c>
      <c r="AI11"/>
      <c r="AJ11"/>
      <c r="AK11"/>
      <c r="AL11"/>
      <c r="AM11"/>
    </row>
    <row r="12" spans="1:39" x14ac:dyDescent="0.25">
      <c r="A12" s="1392" t="s">
        <v>918</v>
      </c>
      <c r="B12" s="665">
        <v>2</v>
      </c>
      <c r="C12" s="665">
        <v>1</v>
      </c>
      <c r="D12" s="665">
        <v>11</v>
      </c>
      <c r="E12" s="665">
        <v>0</v>
      </c>
      <c r="F12" s="665">
        <v>8</v>
      </c>
      <c r="G12" s="665">
        <v>9</v>
      </c>
      <c r="H12" s="665">
        <v>0</v>
      </c>
      <c r="I12" s="665">
        <v>10</v>
      </c>
      <c r="J12" s="665">
        <v>6</v>
      </c>
      <c r="K12" s="665">
        <v>3</v>
      </c>
      <c r="L12" s="665">
        <v>1</v>
      </c>
      <c r="M12" s="665">
        <v>0</v>
      </c>
      <c r="N12" s="665">
        <v>0</v>
      </c>
      <c r="O12" s="665">
        <v>0</v>
      </c>
      <c r="P12" s="665">
        <v>1</v>
      </c>
      <c r="Q12" s="665">
        <v>0</v>
      </c>
      <c r="R12" s="665">
        <v>0</v>
      </c>
      <c r="S12" s="1390"/>
      <c r="T12" s="1390">
        <f t="shared" si="0"/>
        <v>52</v>
      </c>
      <c r="AI12"/>
      <c r="AJ12"/>
      <c r="AK12"/>
      <c r="AL12"/>
      <c r="AM12"/>
    </row>
    <row r="13" spans="1:39" x14ac:dyDescent="0.25">
      <c r="A13" s="1396" t="s">
        <v>982</v>
      </c>
      <c r="B13" s="1397">
        <v>14</v>
      </c>
      <c r="C13" s="1397">
        <v>7</v>
      </c>
      <c r="D13" s="1397">
        <v>8</v>
      </c>
      <c r="E13" s="1397">
        <v>5</v>
      </c>
      <c r="F13" s="1397">
        <v>7</v>
      </c>
      <c r="G13" s="1397">
        <v>16</v>
      </c>
      <c r="H13" s="1397">
        <v>0</v>
      </c>
      <c r="I13" s="1397">
        <v>6</v>
      </c>
      <c r="J13" s="1397">
        <v>5</v>
      </c>
      <c r="K13" s="1397">
        <v>1</v>
      </c>
      <c r="L13" s="1397">
        <v>1</v>
      </c>
      <c r="M13" s="1397">
        <v>0</v>
      </c>
      <c r="N13" s="1397">
        <v>0</v>
      </c>
      <c r="O13" s="1397">
        <v>0</v>
      </c>
      <c r="P13" s="1397">
        <v>1</v>
      </c>
      <c r="Q13" s="1397">
        <v>0</v>
      </c>
      <c r="R13" s="1397">
        <v>0</v>
      </c>
      <c r="S13" s="1397"/>
      <c r="T13" s="1397">
        <f t="shared" si="0"/>
        <v>71</v>
      </c>
      <c r="AI13"/>
      <c r="AJ13"/>
      <c r="AK13"/>
      <c r="AL13"/>
      <c r="AM13"/>
    </row>
    <row r="14" spans="1:39" x14ac:dyDescent="0.25">
      <c r="A14" s="1392" t="s">
        <v>983</v>
      </c>
      <c r="B14" s="665">
        <v>5</v>
      </c>
      <c r="C14" s="665">
        <v>1</v>
      </c>
      <c r="D14" s="665">
        <v>6</v>
      </c>
      <c r="E14" s="665">
        <v>1</v>
      </c>
      <c r="F14" s="665">
        <v>5</v>
      </c>
      <c r="G14" s="665">
        <v>9</v>
      </c>
      <c r="H14" s="665">
        <v>0</v>
      </c>
      <c r="I14" s="665">
        <v>5</v>
      </c>
      <c r="J14" s="665">
        <v>9</v>
      </c>
      <c r="K14" s="665">
        <v>0</v>
      </c>
      <c r="L14" s="665">
        <v>3</v>
      </c>
      <c r="M14" s="665">
        <v>0</v>
      </c>
      <c r="N14" s="665">
        <v>0</v>
      </c>
      <c r="O14" s="665">
        <v>2</v>
      </c>
      <c r="P14" s="665">
        <v>1</v>
      </c>
      <c r="Q14" s="665">
        <v>0</v>
      </c>
      <c r="R14" s="665">
        <v>0</v>
      </c>
      <c r="S14" s="1391"/>
      <c r="T14" s="1390">
        <f t="shared" si="0"/>
        <v>47</v>
      </c>
      <c r="AI14"/>
      <c r="AJ14"/>
      <c r="AK14"/>
      <c r="AL14"/>
      <c r="AM14"/>
    </row>
    <row r="15" spans="1:39" x14ac:dyDescent="0.25">
      <c r="A15" s="1396" t="s">
        <v>984</v>
      </c>
      <c r="B15" s="1397">
        <v>4</v>
      </c>
      <c r="C15" s="1397">
        <v>6</v>
      </c>
      <c r="D15" s="1397">
        <v>5</v>
      </c>
      <c r="E15" s="1397">
        <v>4</v>
      </c>
      <c r="F15" s="1397">
        <v>8</v>
      </c>
      <c r="G15" s="1397">
        <v>5</v>
      </c>
      <c r="H15" s="1397">
        <v>2</v>
      </c>
      <c r="I15" s="1397">
        <v>3</v>
      </c>
      <c r="J15" s="1397">
        <v>8</v>
      </c>
      <c r="K15" s="1397">
        <v>3</v>
      </c>
      <c r="L15" s="1397">
        <v>2</v>
      </c>
      <c r="M15" s="1397">
        <v>0</v>
      </c>
      <c r="N15" s="1397">
        <v>1</v>
      </c>
      <c r="O15" s="1397">
        <v>2</v>
      </c>
      <c r="P15" s="1397">
        <v>1</v>
      </c>
      <c r="Q15" s="1397">
        <v>0</v>
      </c>
      <c r="R15" s="1397">
        <v>0</v>
      </c>
      <c r="S15" s="1397"/>
      <c r="T15" s="1397">
        <f t="shared" si="0"/>
        <v>54</v>
      </c>
      <c r="AI15"/>
      <c r="AJ15"/>
      <c r="AK15"/>
      <c r="AL15"/>
      <c r="AM15"/>
    </row>
    <row r="16" spans="1:39" x14ac:dyDescent="0.25">
      <c r="A16" s="1392" t="s">
        <v>985</v>
      </c>
      <c r="B16" s="665">
        <v>4</v>
      </c>
      <c r="C16" s="665">
        <v>4</v>
      </c>
      <c r="D16" s="665">
        <v>8</v>
      </c>
      <c r="E16" s="665">
        <v>11</v>
      </c>
      <c r="F16" s="665">
        <v>3</v>
      </c>
      <c r="G16" s="665">
        <v>25</v>
      </c>
      <c r="H16" s="665">
        <v>1</v>
      </c>
      <c r="I16" s="665">
        <v>9</v>
      </c>
      <c r="J16" s="665">
        <v>3</v>
      </c>
      <c r="K16" s="665">
        <v>4</v>
      </c>
      <c r="L16" s="665">
        <v>2</v>
      </c>
      <c r="M16" s="665">
        <v>0</v>
      </c>
      <c r="N16" s="665">
        <v>0</v>
      </c>
      <c r="O16" s="665">
        <v>0</v>
      </c>
      <c r="P16" s="665">
        <v>5</v>
      </c>
      <c r="Q16" s="665">
        <v>2</v>
      </c>
      <c r="R16" s="665">
        <v>0</v>
      </c>
      <c r="S16" s="1390"/>
      <c r="T16" s="1390">
        <f t="shared" si="0"/>
        <v>81</v>
      </c>
      <c r="AI16"/>
      <c r="AJ16"/>
      <c r="AK16"/>
      <c r="AL16"/>
      <c r="AM16"/>
    </row>
    <row r="17" spans="1:39" x14ac:dyDescent="0.25">
      <c r="A17" s="1396" t="s">
        <v>986</v>
      </c>
      <c r="B17" s="1397">
        <v>6</v>
      </c>
      <c r="C17" s="1397">
        <v>3</v>
      </c>
      <c r="D17" s="1397">
        <v>7</v>
      </c>
      <c r="E17" s="1397">
        <v>5</v>
      </c>
      <c r="F17" s="1397">
        <v>9</v>
      </c>
      <c r="G17" s="1397">
        <v>15</v>
      </c>
      <c r="H17" s="1397">
        <v>0</v>
      </c>
      <c r="I17" s="1397">
        <v>6</v>
      </c>
      <c r="J17" s="1397">
        <v>3</v>
      </c>
      <c r="K17" s="1397">
        <v>2</v>
      </c>
      <c r="L17" s="1397">
        <v>2</v>
      </c>
      <c r="M17" s="1397">
        <v>1</v>
      </c>
      <c r="N17" s="1397">
        <v>0</v>
      </c>
      <c r="O17" s="1397">
        <v>0</v>
      </c>
      <c r="P17" s="1397">
        <v>1</v>
      </c>
      <c r="Q17" s="1397">
        <v>0</v>
      </c>
      <c r="R17" s="1397">
        <v>0</v>
      </c>
      <c r="S17" s="1398"/>
      <c r="T17" s="1397">
        <f t="shared" si="0"/>
        <v>60</v>
      </c>
      <c r="AI17"/>
      <c r="AJ17"/>
      <c r="AK17"/>
      <c r="AL17"/>
      <c r="AM17"/>
    </row>
    <row r="18" spans="1:39" x14ac:dyDescent="0.25">
      <c r="A18" s="1392" t="s">
        <v>987</v>
      </c>
      <c r="B18" s="665">
        <v>6</v>
      </c>
      <c r="C18" s="665">
        <v>1</v>
      </c>
      <c r="D18" s="665">
        <v>4</v>
      </c>
      <c r="E18" s="665">
        <v>1</v>
      </c>
      <c r="F18" s="665">
        <v>5</v>
      </c>
      <c r="G18" s="665">
        <v>21</v>
      </c>
      <c r="H18" s="665">
        <v>0</v>
      </c>
      <c r="I18" s="665">
        <v>5</v>
      </c>
      <c r="J18" s="665">
        <v>1</v>
      </c>
      <c r="K18" s="665">
        <v>1</v>
      </c>
      <c r="L18" s="665">
        <v>0</v>
      </c>
      <c r="M18" s="665">
        <v>1</v>
      </c>
      <c r="N18" s="665">
        <v>0</v>
      </c>
      <c r="O18" s="665">
        <v>0</v>
      </c>
      <c r="P18" s="665">
        <v>2</v>
      </c>
      <c r="Q18" s="665">
        <v>0</v>
      </c>
      <c r="R18" s="665">
        <v>0</v>
      </c>
      <c r="S18" s="1390">
        <f>'Май 2025'!T55</f>
        <v>445</v>
      </c>
      <c r="T18" s="1390">
        <f t="shared" si="0"/>
        <v>48</v>
      </c>
      <c r="AI18"/>
      <c r="AJ18"/>
      <c r="AK18"/>
      <c r="AL18"/>
      <c r="AM18"/>
    </row>
    <row r="19" spans="1:39" x14ac:dyDescent="0.25">
      <c r="A19" s="1396" t="s">
        <v>988</v>
      </c>
      <c r="B19" s="1397">
        <v>4</v>
      </c>
      <c r="C19" s="1397">
        <v>2</v>
      </c>
      <c r="D19" s="1397">
        <v>3</v>
      </c>
      <c r="E19" s="1397">
        <v>5</v>
      </c>
      <c r="F19" s="1397">
        <v>9</v>
      </c>
      <c r="G19" s="1397">
        <v>14</v>
      </c>
      <c r="H19" s="1397">
        <v>0</v>
      </c>
      <c r="I19" s="1397">
        <v>0</v>
      </c>
      <c r="J19" s="1397">
        <v>1</v>
      </c>
      <c r="K19" s="1397">
        <v>1</v>
      </c>
      <c r="L19" s="1397">
        <v>1</v>
      </c>
      <c r="M19" s="1397">
        <v>0</v>
      </c>
      <c r="N19" s="1397">
        <v>1</v>
      </c>
      <c r="O19" s="1397">
        <v>0</v>
      </c>
      <c r="P19" s="1397">
        <v>4</v>
      </c>
      <c r="Q19" s="1397">
        <v>0</v>
      </c>
      <c r="R19" s="1397">
        <v>0</v>
      </c>
      <c r="S19" s="1397">
        <f>'Июнь 2025'!T55</f>
        <v>445</v>
      </c>
      <c r="T19" s="1397">
        <f t="shared" si="0"/>
        <v>45</v>
      </c>
      <c r="AI19"/>
      <c r="AJ19"/>
      <c r="AK19"/>
      <c r="AL19"/>
      <c r="AM19"/>
    </row>
    <row r="20" spans="1:39" x14ac:dyDescent="0.25">
      <c r="A20" s="1392" t="s">
        <v>989</v>
      </c>
      <c r="B20" s="665">
        <v>9</v>
      </c>
      <c r="C20" s="665">
        <v>2</v>
      </c>
      <c r="D20" s="665">
        <v>9</v>
      </c>
      <c r="E20" s="665">
        <v>9</v>
      </c>
      <c r="F20" s="665">
        <v>3</v>
      </c>
      <c r="G20" s="665">
        <v>15</v>
      </c>
      <c r="H20" s="665">
        <v>1</v>
      </c>
      <c r="I20" s="665">
        <v>3</v>
      </c>
      <c r="J20" s="665">
        <v>2</v>
      </c>
      <c r="K20" s="665">
        <v>0</v>
      </c>
      <c r="L20" s="665">
        <v>3</v>
      </c>
      <c r="M20" s="665">
        <v>2</v>
      </c>
      <c r="N20" s="665">
        <v>0</v>
      </c>
      <c r="O20" s="665">
        <v>2</v>
      </c>
      <c r="P20" s="665">
        <v>1</v>
      </c>
      <c r="Q20" s="665">
        <v>1</v>
      </c>
      <c r="R20" s="665">
        <v>0</v>
      </c>
      <c r="S20" s="1391">
        <f>'Июль 2025'!T55</f>
        <v>446</v>
      </c>
      <c r="T20" s="1390">
        <f t="shared" si="0"/>
        <v>62</v>
      </c>
      <c r="AI20"/>
      <c r="AJ20"/>
      <c r="AK20"/>
      <c r="AL20"/>
      <c r="AM20"/>
    </row>
    <row r="21" spans="1:39" x14ac:dyDescent="0.25">
      <c r="A21" s="1396" t="s">
        <v>990</v>
      </c>
      <c r="B21" s="1397">
        <v>3</v>
      </c>
      <c r="C21" s="1397">
        <v>1</v>
      </c>
      <c r="D21" s="1397">
        <v>6</v>
      </c>
      <c r="E21" s="1397">
        <v>4</v>
      </c>
      <c r="F21" s="1397">
        <v>2</v>
      </c>
      <c r="G21" s="1397">
        <v>21</v>
      </c>
      <c r="H21" s="1397">
        <v>0</v>
      </c>
      <c r="I21" s="1397">
        <v>8</v>
      </c>
      <c r="J21" s="1397">
        <v>2</v>
      </c>
      <c r="K21" s="1397">
        <v>2</v>
      </c>
      <c r="L21" s="1397">
        <v>2</v>
      </c>
      <c r="M21" s="1397">
        <v>2</v>
      </c>
      <c r="N21" s="1397">
        <v>1</v>
      </c>
      <c r="O21" s="1397">
        <v>1</v>
      </c>
      <c r="P21" s="1397">
        <v>1</v>
      </c>
      <c r="Q21" s="1397">
        <v>0</v>
      </c>
      <c r="R21" s="1397">
        <v>0</v>
      </c>
      <c r="S21" s="1397">
        <f>'Август 2025'!T55</f>
        <v>445</v>
      </c>
      <c r="T21" s="1397">
        <f t="shared" si="0"/>
        <v>56</v>
      </c>
      <c r="AI21"/>
      <c r="AJ21"/>
      <c r="AK21"/>
      <c r="AL21"/>
      <c r="AM21"/>
    </row>
    <row r="22" spans="1:39" x14ac:dyDescent="0.25">
      <c r="A22" s="1392" t="s">
        <v>991</v>
      </c>
      <c r="B22" s="665">
        <v>3</v>
      </c>
      <c r="C22" s="665">
        <v>13</v>
      </c>
      <c r="D22" s="665">
        <v>2</v>
      </c>
      <c r="E22" s="665">
        <v>9</v>
      </c>
      <c r="F22" s="665">
        <v>1</v>
      </c>
      <c r="G22" s="665">
        <v>18</v>
      </c>
      <c r="H22" s="665">
        <v>1</v>
      </c>
      <c r="I22" s="665">
        <v>5</v>
      </c>
      <c r="J22" s="665">
        <v>4</v>
      </c>
      <c r="K22" s="665">
        <v>3</v>
      </c>
      <c r="L22" s="665">
        <v>1</v>
      </c>
      <c r="M22" s="665">
        <v>0</v>
      </c>
      <c r="N22" s="665">
        <v>0</v>
      </c>
      <c r="O22" s="665">
        <v>0</v>
      </c>
      <c r="P22" s="665">
        <v>1</v>
      </c>
      <c r="Q22" s="665">
        <v>0</v>
      </c>
      <c r="R22" s="665">
        <v>0</v>
      </c>
      <c r="S22" s="1390">
        <f>'Сентябрь 2025'!T55</f>
        <v>446</v>
      </c>
      <c r="T22" s="1390">
        <f t="shared" si="0"/>
        <v>61</v>
      </c>
      <c r="AI22"/>
      <c r="AJ22"/>
      <c r="AK22"/>
      <c r="AL22"/>
      <c r="AM22"/>
    </row>
    <row r="23" spans="1:39" x14ac:dyDescent="0.25">
      <c r="A23" s="1396" t="s">
        <v>992</v>
      </c>
      <c r="B23" s="1397">
        <v>5</v>
      </c>
      <c r="C23" s="1397">
        <v>8</v>
      </c>
      <c r="D23" s="1397">
        <v>2</v>
      </c>
      <c r="E23" s="1397">
        <v>4</v>
      </c>
      <c r="F23" s="1397">
        <v>2</v>
      </c>
      <c r="G23" s="1397">
        <v>11</v>
      </c>
      <c r="H23" s="1397">
        <v>0</v>
      </c>
      <c r="I23" s="1397">
        <v>3</v>
      </c>
      <c r="J23" s="1397">
        <v>1</v>
      </c>
      <c r="K23" s="1397">
        <v>0</v>
      </c>
      <c r="L23" s="1397">
        <v>2</v>
      </c>
      <c r="M23" s="1397">
        <v>2</v>
      </c>
      <c r="N23" s="1397">
        <v>1</v>
      </c>
      <c r="O23" s="1397">
        <v>0</v>
      </c>
      <c r="P23" s="1397">
        <v>2</v>
      </c>
      <c r="Q23" s="1397">
        <v>0</v>
      </c>
      <c r="R23" s="1397">
        <v>0</v>
      </c>
      <c r="S23" s="1398">
        <f>'Октябрь 2025'!T55</f>
        <v>446</v>
      </c>
      <c r="T23" s="1397">
        <f t="shared" si="0"/>
        <v>43</v>
      </c>
      <c r="AI23"/>
      <c r="AJ23"/>
      <c r="AK23"/>
      <c r="AL23"/>
      <c r="AM23"/>
    </row>
    <row r="24" spans="1:39" x14ac:dyDescent="0.25">
      <c r="A24" s="1392" t="s">
        <v>993</v>
      </c>
      <c r="B24" s="665">
        <v>0</v>
      </c>
      <c r="C24" s="665">
        <v>10</v>
      </c>
      <c r="D24" s="665">
        <v>3</v>
      </c>
      <c r="E24" s="665">
        <v>8</v>
      </c>
      <c r="F24" s="665">
        <v>6</v>
      </c>
      <c r="G24" s="665">
        <v>17</v>
      </c>
      <c r="H24" s="665">
        <v>2</v>
      </c>
      <c r="I24" s="665">
        <v>3</v>
      </c>
      <c r="J24" s="665">
        <v>2</v>
      </c>
      <c r="K24" s="665">
        <v>0</v>
      </c>
      <c r="L24" s="665">
        <v>0</v>
      </c>
      <c r="M24" s="665">
        <v>0</v>
      </c>
      <c r="N24" s="665">
        <v>1</v>
      </c>
      <c r="O24" s="665">
        <v>0</v>
      </c>
      <c r="P24" s="665">
        <v>0</v>
      </c>
      <c r="Q24" s="665">
        <v>0</v>
      </c>
      <c r="R24" s="665">
        <v>0</v>
      </c>
      <c r="S24" s="1390">
        <v>417</v>
      </c>
      <c r="T24" s="1390">
        <f t="shared" si="0"/>
        <v>52</v>
      </c>
      <c r="AI24"/>
      <c r="AJ24"/>
      <c r="AK24"/>
      <c r="AL24"/>
      <c r="AM24"/>
    </row>
    <row r="25" spans="1:39" x14ac:dyDescent="0.25">
      <c r="A25" s="1396" t="s">
        <v>1246</v>
      </c>
      <c r="B25" s="1397">
        <v>4</v>
      </c>
      <c r="C25" s="1397">
        <v>3</v>
      </c>
      <c r="D25" s="1397">
        <v>8</v>
      </c>
      <c r="E25" s="1397">
        <v>6</v>
      </c>
      <c r="F25" s="1397">
        <v>9</v>
      </c>
      <c r="G25" s="1397">
        <v>11</v>
      </c>
      <c r="H25" s="1397">
        <v>0</v>
      </c>
      <c r="I25" s="1397">
        <v>4</v>
      </c>
      <c r="J25" s="1397">
        <v>6</v>
      </c>
      <c r="K25" s="1397">
        <v>1</v>
      </c>
      <c r="L25" s="1397">
        <v>4</v>
      </c>
      <c r="M25" s="1397">
        <v>0</v>
      </c>
      <c r="N25" s="1397">
        <v>1</v>
      </c>
      <c r="O25" s="1397">
        <v>1</v>
      </c>
      <c r="P25" s="1397">
        <v>0</v>
      </c>
      <c r="Q25" s="1397">
        <v>0</v>
      </c>
      <c r="R25" s="1397">
        <v>0</v>
      </c>
      <c r="S25" s="1397">
        <v>417</v>
      </c>
      <c r="T25" s="1397">
        <f>SUM(B25:R25)</f>
        <v>58</v>
      </c>
      <c r="AI25"/>
      <c r="AJ25"/>
      <c r="AK25"/>
      <c r="AL25"/>
      <c r="AM25"/>
    </row>
    <row r="26" spans="1:39" x14ac:dyDescent="0.25">
      <c r="A26" s="1392" t="s">
        <v>1247</v>
      </c>
      <c r="B26" s="665">
        <v>8</v>
      </c>
      <c r="C26" s="665">
        <v>2</v>
      </c>
      <c r="D26" s="665">
        <v>10</v>
      </c>
      <c r="E26" s="665">
        <v>6</v>
      </c>
      <c r="F26" s="665">
        <v>4</v>
      </c>
      <c r="G26" s="665">
        <v>10</v>
      </c>
      <c r="H26" s="665">
        <v>2</v>
      </c>
      <c r="I26" s="665">
        <v>4</v>
      </c>
      <c r="J26" s="665">
        <v>1</v>
      </c>
      <c r="K26" s="665">
        <v>0</v>
      </c>
      <c r="L26" s="665">
        <v>1</v>
      </c>
      <c r="M26" s="665">
        <v>2</v>
      </c>
      <c r="N26" s="665">
        <v>1</v>
      </c>
      <c r="O26" s="665">
        <v>0</v>
      </c>
      <c r="P26" s="665">
        <v>2</v>
      </c>
      <c r="Q26" s="665">
        <v>1</v>
      </c>
      <c r="R26" s="665">
        <v>1</v>
      </c>
      <c r="S26" s="1390">
        <v>419</v>
      </c>
      <c r="T26" s="1390">
        <f>SUM(B26:R26)</f>
        <v>55</v>
      </c>
      <c r="AI26"/>
      <c r="AJ26"/>
      <c r="AK26"/>
      <c r="AL26"/>
      <c r="AM26"/>
    </row>
    <row r="27" spans="1:39" x14ac:dyDescent="0.25">
      <c r="A27" s="1396" t="s">
        <v>1256</v>
      </c>
      <c r="B27" s="1397">
        <v>2</v>
      </c>
      <c r="C27" s="1397">
        <v>1</v>
      </c>
      <c r="D27" s="1397">
        <v>6</v>
      </c>
      <c r="E27" s="1397">
        <v>2</v>
      </c>
      <c r="F27" s="1397">
        <v>5</v>
      </c>
      <c r="G27" s="1397">
        <v>18</v>
      </c>
      <c r="H27" s="1397">
        <v>3</v>
      </c>
      <c r="I27" s="1397">
        <v>1</v>
      </c>
      <c r="J27" s="1397">
        <v>1</v>
      </c>
      <c r="K27" s="1397">
        <v>1</v>
      </c>
      <c r="L27" s="1397">
        <v>1</v>
      </c>
      <c r="M27" s="1397">
        <v>0</v>
      </c>
      <c r="N27" s="1397">
        <v>1</v>
      </c>
      <c r="O27" s="1397">
        <v>0</v>
      </c>
      <c r="P27" s="1397">
        <v>2</v>
      </c>
      <c r="Q27" s="1397">
        <v>0</v>
      </c>
      <c r="R27" s="1397">
        <v>7</v>
      </c>
      <c r="S27" s="1397">
        <v>421</v>
      </c>
      <c r="T27" s="1397">
        <f>SUM(B27:R27)</f>
        <v>51</v>
      </c>
      <c r="AI27"/>
      <c r="AJ27"/>
      <c r="AK27"/>
      <c r="AL27"/>
      <c r="AM27"/>
    </row>
  </sheetData>
  <customSheetViews>
    <customSheetView guid="{7F9067D3-61AC-47C3-A93D-D80CFE368C36}" topLeftCell="A22">
      <selection activeCell="W14" sqref="W14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  <ignoredErrors>
    <ignoredError sqref="C2 H2:H3 H4:J4 C4:E4 E2 I3 M2" formulaRange="1"/>
  </ignoredErrors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7"/>
  <sheetViews>
    <sheetView zoomScale="78" zoomScaleNormal="78" workbookViewId="0">
      <pane ySplit="1" topLeftCell="A248" activePane="bottomLeft" state="frozen"/>
      <selection pane="bottomLeft" activeCell="F143" sqref="F143"/>
    </sheetView>
  </sheetViews>
  <sheetFormatPr defaultRowHeight="15" x14ac:dyDescent="0.25"/>
  <cols>
    <col min="1" max="1" width="20.42578125" style="75" customWidth="1"/>
    <col min="2" max="2" width="14.7109375" style="75" customWidth="1"/>
    <col min="3" max="3" width="10.42578125" style="75" customWidth="1"/>
    <col min="4" max="4" width="18.140625" style="75" customWidth="1"/>
    <col min="5" max="5" width="33.7109375" style="75" customWidth="1"/>
    <col min="6" max="6" width="37.140625" style="75" customWidth="1"/>
    <col min="7" max="7" width="15" style="75" customWidth="1"/>
    <col min="8" max="8" width="11.28515625" style="75" customWidth="1"/>
    <col min="9" max="9" width="13" style="75" customWidth="1"/>
    <col min="10" max="16384" width="9.140625" style="75"/>
  </cols>
  <sheetData>
    <row r="1" spans="1:9" ht="189.75" customHeight="1" thickBot="1" x14ac:dyDescent="0.3">
      <c r="A1" s="991" t="s">
        <v>1</v>
      </c>
      <c r="B1" s="992" t="s">
        <v>3</v>
      </c>
      <c r="C1" s="992" t="s">
        <v>133</v>
      </c>
      <c r="D1" s="992" t="s">
        <v>214</v>
      </c>
      <c r="E1" s="992" t="s">
        <v>369</v>
      </c>
      <c r="F1" s="1080" t="s">
        <v>1020</v>
      </c>
      <c r="G1" s="1080" t="s">
        <v>1021</v>
      </c>
      <c r="H1" s="1080" t="s">
        <v>1022</v>
      </c>
      <c r="I1" s="1080" t="s">
        <v>1023</v>
      </c>
    </row>
    <row r="2" spans="1:9" ht="63" customHeight="1" x14ac:dyDescent="0.25">
      <c r="A2" s="1653" t="s">
        <v>235</v>
      </c>
      <c r="B2" s="1095" t="s">
        <v>6</v>
      </c>
      <c r="C2" s="1095">
        <v>1</v>
      </c>
      <c r="D2" s="1095" t="s">
        <v>252</v>
      </c>
      <c r="E2" s="1637" t="s">
        <v>717</v>
      </c>
      <c r="F2" s="1094">
        <v>106216</v>
      </c>
      <c r="G2" s="1094" t="s">
        <v>1024</v>
      </c>
      <c r="H2" s="1094" t="s">
        <v>1025</v>
      </c>
      <c r="I2" s="1094" t="s">
        <v>1026</v>
      </c>
    </row>
    <row r="3" spans="1:9" ht="63" customHeight="1" x14ac:dyDescent="0.25">
      <c r="A3" s="1654"/>
      <c r="B3" s="1096" t="s">
        <v>6</v>
      </c>
      <c r="C3" s="1096">
        <v>2</v>
      </c>
      <c r="D3" s="1096" t="s">
        <v>253</v>
      </c>
      <c r="E3" s="1638"/>
      <c r="F3" s="1094">
        <v>106246</v>
      </c>
      <c r="G3" s="1094" t="s">
        <v>1027</v>
      </c>
      <c r="H3" s="1094" t="s">
        <v>1025</v>
      </c>
      <c r="I3" s="1094" t="s">
        <v>1026</v>
      </c>
    </row>
    <row r="4" spans="1:9" ht="63" customHeight="1" x14ac:dyDescent="0.25">
      <c r="A4" s="1654"/>
      <c r="B4" s="1096" t="s">
        <v>6</v>
      </c>
      <c r="C4" s="1096">
        <v>3</v>
      </c>
      <c r="D4" s="1096" t="s">
        <v>254</v>
      </c>
      <c r="E4" s="1638"/>
      <c r="F4" s="1094">
        <v>106223</v>
      </c>
      <c r="G4" s="1094" t="s">
        <v>1028</v>
      </c>
      <c r="H4" s="1094" t="s">
        <v>1025</v>
      </c>
      <c r="I4" s="1094" t="s">
        <v>1026</v>
      </c>
    </row>
    <row r="5" spans="1:9" ht="63" customHeight="1" x14ac:dyDescent="0.25">
      <c r="A5" s="1654"/>
      <c r="B5" s="1096" t="s">
        <v>6</v>
      </c>
      <c r="C5" s="1096">
        <v>4</v>
      </c>
      <c r="D5" s="1096" t="s">
        <v>255</v>
      </c>
      <c r="E5" s="1638"/>
      <c r="F5" s="1094">
        <v>106217</v>
      </c>
      <c r="G5" s="1094" t="s">
        <v>1029</v>
      </c>
      <c r="H5" s="1094" t="s">
        <v>1025</v>
      </c>
      <c r="I5" s="1094" t="s">
        <v>1026</v>
      </c>
    </row>
    <row r="6" spans="1:9" ht="63" customHeight="1" x14ac:dyDescent="0.25">
      <c r="A6" s="1654"/>
      <c r="B6" s="1096" t="s">
        <v>6</v>
      </c>
      <c r="C6" s="1096">
        <v>5</v>
      </c>
      <c r="D6" s="1096" t="s">
        <v>256</v>
      </c>
      <c r="E6" s="1638"/>
      <c r="F6" s="1094">
        <v>106240</v>
      </c>
      <c r="G6" s="1094" t="s">
        <v>1030</v>
      </c>
      <c r="H6" s="1094" t="s">
        <v>1025</v>
      </c>
      <c r="I6" s="1094" t="s">
        <v>1026</v>
      </c>
    </row>
    <row r="7" spans="1:9" ht="63" customHeight="1" x14ac:dyDescent="0.25">
      <c r="A7" s="1654"/>
      <c r="B7" s="1096" t="s">
        <v>6</v>
      </c>
      <c r="C7" s="1096">
        <v>6</v>
      </c>
      <c r="D7" s="1096" t="s">
        <v>257</v>
      </c>
      <c r="E7" s="1638"/>
      <c r="F7" s="1094">
        <v>106267</v>
      </c>
      <c r="G7" s="1094" t="s">
        <v>1031</v>
      </c>
      <c r="H7" s="1094" t="s">
        <v>1025</v>
      </c>
      <c r="I7" s="1094" t="s">
        <v>1026</v>
      </c>
    </row>
    <row r="8" spans="1:9" ht="63" customHeight="1" x14ac:dyDescent="0.25">
      <c r="A8" s="1654"/>
      <c r="B8" s="1096" t="s">
        <v>6</v>
      </c>
      <c r="C8" s="1096">
        <v>7</v>
      </c>
      <c r="D8" s="1096" t="s">
        <v>258</v>
      </c>
      <c r="E8" s="1638"/>
      <c r="F8" s="1094">
        <v>106997</v>
      </c>
      <c r="G8" s="1094" t="s">
        <v>1032</v>
      </c>
      <c r="H8" s="1094" t="s">
        <v>1025</v>
      </c>
      <c r="I8" s="1094" t="s">
        <v>1026</v>
      </c>
    </row>
    <row r="9" spans="1:9" ht="63" customHeight="1" x14ac:dyDescent="0.25">
      <c r="A9" s="1654"/>
      <c r="B9" s="1096" t="s">
        <v>6</v>
      </c>
      <c r="C9" s="1096">
        <v>8</v>
      </c>
      <c r="D9" s="1096" t="s">
        <v>259</v>
      </c>
      <c r="E9" s="1638"/>
      <c r="F9" s="1094">
        <v>106220</v>
      </c>
      <c r="G9" s="1094" t="s">
        <v>1033</v>
      </c>
      <c r="H9" s="1094" t="s">
        <v>1025</v>
      </c>
      <c r="I9" s="1094" t="s">
        <v>1026</v>
      </c>
    </row>
    <row r="10" spans="1:9" ht="63" customHeight="1" x14ac:dyDescent="0.25">
      <c r="A10" s="1654"/>
      <c r="B10" s="1096" t="s">
        <v>6</v>
      </c>
      <c r="C10" s="1096">
        <v>9</v>
      </c>
      <c r="D10" s="1096" t="s">
        <v>260</v>
      </c>
      <c r="E10" s="1638"/>
      <c r="F10" s="1094">
        <v>106257</v>
      </c>
      <c r="G10" s="1094" t="s">
        <v>1034</v>
      </c>
      <c r="H10" s="1094" t="s">
        <v>1025</v>
      </c>
      <c r="I10" s="1094" t="s">
        <v>1026</v>
      </c>
    </row>
    <row r="11" spans="1:9" ht="63" customHeight="1" x14ac:dyDescent="0.25">
      <c r="A11" s="1654"/>
      <c r="B11" s="1096" t="s">
        <v>6</v>
      </c>
      <c r="C11" s="1096">
        <v>10</v>
      </c>
      <c r="D11" s="1096" t="s">
        <v>261</v>
      </c>
      <c r="E11" s="1638"/>
      <c r="F11" s="1094">
        <v>106998</v>
      </c>
      <c r="G11" s="1094" t="s">
        <v>1035</v>
      </c>
      <c r="H11" s="1094" t="s">
        <v>1025</v>
      </c>
      <c r="I11" s="1094" t="s">
        <v>1026</v>
      </c>
    </row>
    <row r="12" spans="1:9" ht="63" customHeight="1" x14ac:dyDescent="0.25">
      <c r="A12" s="1654"/>
      <c r="B12" s="1096" t="s">
        <v>6</v>
      </c>
      <c r="C12" s="1096">
        <v>11</v>
      </c>
      <c r="D12" s="1096" t="s">
        <v>262</v>
      </c>
      <c r="E12" s="1638"/>
      <c r="F12" s="1094">
        <v>106277</v>
      </c>
      <c r="G12" s="1094" t="s">
        <v>1036</v>
      </c>
      <c r="H12" s="1094" t="s">
        <v>1025</v>
      </c>
      <c r="I12" s="1094" t="s">
        <v>1026</v>
      </c>
    </row>
    <row r="13" spans="1:9" ht="63" customHeight="1" x14ac:dyDescent="0.25">
      <c r="A13" s="1654"/>
      <c r="B13" s="1096" t="s">
        <v>6</v>
      </c>
      <c r="C13" s="1096">
        <v>12</v>
      </c>
      <c r="D13" s="1096" t="s">
        <v>263</v>
      </c>
      <c r="E13" s="1638"/>
      <c r="F13" s="1094">
        <v>106225</v>
      </c>
      <c r="G13" s="1094" t="s">
        <v>1035</v>
      </c>
      <c r="H13" s="1094" t="s">
        <v>1025</v>
      </c>
      <c r="I13" s="1094" t="s">
        <v>1026</v>
      </c>
    </row>
    <row r="14" spans="1:9" ht="63.75" customHeight="1" thickBot="1" x14ac:dyDescent="0.3">
      <c r="A14" s="1655"/>
      <c r="B14" s="1097" t="s">
        <v>6</v>
      </c>
      <c r="C14" s="1097">
        <v>13</v>
      </c>
      <c r="D14" s="1097" t="s">
        <v>264</v>
      </c>
      <c r="E14" s="1657"/>
      <c r="F14" s="1094">
        <v>106278</v>
      </c>
      <c r="G14" s="1094" t="s">
        <v>1037</v>
      </c>
      <c r="H14" s="1094" t="s">
        <v>1025</v>
      </c>
      <c r="I14" s="1094" t="s">
        <v>1026</v>
      </c>
    </row>
    <row r="15" spans="1:9" ht="63.75" customHeight="1" x14ac:dyDescent="0.25">
      <c r="A15" s="1527" t="s">
        <v>1007</v>
      </c>
      <c r="B15" s="1089" t="s">
        <v>6</v>
      </c>
      <c r="C15" s="1089">
        <v>1</v>
      </c>
      <c r="D15" s="1089" t="s">
        <v>715</v>
      </c>
      <c r="E15" s="1554" t="s">
        <v>716</v>
      </c>
      <c r="F15" s="1080">
        <v>69664</v>
      </c>
      <c r="G15" s="1080" t="s">
        <v>1038</v>
      </c>
      <c r="H15" s="310" t="s">
        <v>1025</v>
      </c>
      <c r="I15" s="1080" t="s">
        <v>1039</v>
      </c>
    </row>
    <row r="16" spans="1:9" ht="63.75" customHeight="1" x14ac:dyDescent="0.25">
      <c r="A16" s="1528"/>
      <c r="B16" s="1084" t="s">
        <v>6</v>
      </c>
      <c r="C16" s="1084">
        <v>2</v>
      </c>
      <c r="D16" s="1084" t="s">
        <v>707</v>
      </c>
      <c r="E16" s="1545"/>
      <c r="F16" s="1080">
        <v>67937</v>
      </c>
      <c r="G16" s="1080" t="s">
        <v>1040</v>
      </c>
      <c r="H16" s="310" t="s">
        <v>1025</v>
      </c>
      <c r="I16" s="1080" t="s">
        <v>1039</v>
      </c>
    </row>
    <row r="17" spans="1:9" ht="63.75" customHeight="1" x14ac:dyDescent="0.25">
      <c r="A17" s="1528"/>
      <c r="B17" s="1084" t="s">
        <v>6</v>
      </c>
      <c r="C17" s="1084">
        <v>3</v>
      </c>
      <c r="D17" s="1084" t="s">
        <v>708</v>
      </c>
      <c r="E17" s="1545"/>
      <c r="F17" s="1080">
        <v>65798</v>
      </c>
      <c r="G17" s="1080" t="s">
        <v>1041</v>
      </c>
      <c r="H17" s="310" t="s">
        <v>1025</v>
      </c>
      <c r="I17" s="1080" t="s">
        <v>1039</v>
      </c>
    </row>
    <row r="18" spans="1:9" ht="63.75" customHeight="1" x14ac:dyDescent="0.25">
      <c r="A18" s="1528"/>
      <c r="B18" s="1084" t="s">
        <v>6</v>
      </c>
      <c r="C18" s="1084">
        <v>4</v>
      </c>
      <c r="D18" s="1084" t="s">
        <v>709</v>
      </c>
      <c r="E18" s="1545"/>
      <c r="F18" s="1080">
        <v>65639</v>
      </c>
      <c r="G18" s="1080" t="s">
        <v>1042</v>
      </c>
      <c r="H18" s="310" t="s">
        <v>1025</v>
      </c>
      <c r="I18" s="1080" t="s">
        <v>1039</v>
      </c>
    </row>
    <row r="19" spans="1:9" ht="63.75" customHeight="1" x14ac:dyDescent="0.25">
      <c r="A19" s="1528"/>
      <c r="B19" s="1084" t="s">
        <v>6</v>
      </c>
      <c r="C19" s="1084">
        <v>5</v>
      </c>
      <c r="D19" s="1084" t="s">
        <v>710</v>
      </c>
      <c r="E19" s="1545"/>
      <c r="F19" s="1080">
        <v>67940</v>
      </c>
      <c r="G19" s="1080" t="s">
        <v>1043</v>
      </c>
      <c r="H19" s="310" t="s">
        <v>1025</v>
      </c>
      <c r="I19" s="1080" t="s">
        <v>1039</v>
      </c>
    </row>
    <row r="20" spans="1:9" ht="63.75" customHeight="1" x14ac:dyDescent="0.25">
      <c r="A20" s="1528"/>
      <c r="B20" s="1084" t="s">
        <v>6</v>
      </c>
      <c r="C20" s="1084">
        <v>6</v>
      </c>
      <c r="D20" s="1084" t="s">
        <v>711</v>
      </c>
      <c r="E20" s="1545"/>
      <c r="F20" s="1080">
        <v>65813</v>
      </c>
      <c r="G20" s="1080" t="s">
        <v>1044</v>
      </c>
      <c r="H20" s="310" t="s">
        <v>1025</v>
      </c>
      <c r="I20" s="1080" t="s">
        <v>1039</v>
      </c>
    </row>
    <row r="21" spans="1:9" ht="63.75" customHeight="1" x14ac:dyDescent="0.25">
      <c r="A21" s="1528"/>
      <c r="B21" s="1084" t="s">
        <v>6</v>
      </c>
      <c r="C21" s="1084">
        <v>7</v>
      </c>
      <c r="D21" s="1084" t="s">
        <v>712</v>
      </c>
      <c r="E21" s="1545"/>
      <c r="F21" s="1080">
        <v>65790</v>
      </c>
      <c r="G21" s="1080" t="s">
        <v>1045</v>
      </c>
      <c r="H21" s="310" t="s">
        <v>1025</v>
      </c>
      <c r="I21" s="1080" t="s">
        <v>1039</v>
      </c>
    </row>
    <row r="22" spans="1:9" ht="63.75" customHeight="1" x14ac:dyDescent="0.25">
      <c r="A22" s="1528"/>
      <c r="B22" s="1084" t="s">
        <v>6</v>
      </c>
      <c r="C22" s="1084">
        <v>8</v>
      </c>
      <c r="D22" s="1084" t="s">
        <v>713</v>
      </c>
      <c r="E22" s="1545"/>
      <c r="F22" s="1080">
        <v>49749</v>
      </c>
      <c r="G22" s="1080" t="s">
        <v>1046</v>
      </c>
      <c r="H22" s="310" t="s">
        <v>1025</v>
      </c>
      <c r="I22" s="1080" t="s">
        <v>1039</v>
      </c>
    </row>
    <row r="23" spans="1:9" ht="63.75" customHeight="1" thickBot="1" x14ac:dyDescent="0.3">
      <c r="A23" s="1529"/>
      <c r="B23" s="1085" t="s">
        <v>6</v>
      </c>
      <c r="C23" s="1085">
        <v>9</v>
      </c>
      <c r="D23" s="1085" t="s">
        <v>714</v>
      </c>
      <c r="E23" s="1548"/>
      <c r="F23" s="1080">
        <v>49751</v>
      </c>
      <c r="G23" s="1080" t="s">
        <v>1047</v>
      </c>
      <c r="H23" s="310" t="s">
        <v>1025</v>
      </c>
      <c r="I23" s="1080" t="s">
        <v>1039</v>
      </c>
    </row>
    <row r="24" spans="1:9" ht="18.75" customHeight="1" x14ac:dyDescent="0.25">
      <c r="A24" s="1653" t="s">
        <v>1008</v>
      </c>
      <c r="B24" s="1095" t="s">
        <v>39</v>
      </c>
      <c r="C24" s="1095">
        <v>1</v>
      </c>
      <c r="D24" s="1095" t="s">
        <v>102</v>
      </c>
      <c r="E24" s="1637" t="s">
        <v>719</v>
      </c>
      <c r="F24" s="1094" t="s">
        <v>1147</v>
      </c>
      <c r="G24" s="1094" t="s">
        <v>1148</v>
      </c>
      <c r="H24" s="1094"/>
      <c r="I24" s="1094" t="s">
        <v>1149</v>
      </c>
    </row>
    <row r="25" spans="1:9" ht="15.75" x14ac:dyDescent="0.25">
      <c r="A25" s="1654"/>
      <c r="B25" s="1096" t="s">
        <v>40</v>
      </c>
      <c r="C25" s="1096">
        <v>2</v>
      </c>
      <c r="D25" s="1096">
        <v>708509</v>
      </c>
      <c r="E25" s="1638"/>
      <c r="F25" s="1094">
        <v>32663</v>
      </c>
      <c r="G25" s="1094" t="s">
        <v>1048</v>
      </c>
      <c r="H25" s="1094" t="s">
        <v>1025</v>
      </c>
      <c r="I25" s="1094" t="s">
        <v>1049</v>
      </c>
    </row>
    <row r="26" spans="1:9" ht="15.75" x14ac:dyDescent="0.25">
      <c r="A26" s="1654"/>
      <c r="B26" s="1096" t="s">
        <v>40</v>
      </c>
      <c r="C26" s="1096">
        <v>3</v>
      </c>
      <c r="D26" s="1096" t="s">
        <v>101</v>
      </c>
      <c r="E26" s="1638"/>
      <c r="F26" s="1107" t="s">
        <v>1147</v>
      </c>
      <c r="G26" s="1107" t="s">
        <v>1148</v>
      </c>
      <c r="H26" s="1094"/>
      <c r="I26" s="1107" t="s">
        <v>1149</v>
      </c>
    </row>
    <row r="27" spans="1:9" ht="15.75" x14ac:dyDescent="0.25">
      <c r="A27" s="1654"/>
      <c r="B27" s="1096" t="s">
        <v>401</v>
      </c>
      <c r="C27" s="1096">
        <v>4</v>
      </c>
      <c r="D27" s="1096" t="s">
        <v>98</v>
      </c>
      <c r="E27" s="1638"/>
      <c r="F27" s="1107" t="s">
        <v>1147</v>
      </c>
      <c r="G27" s="1107" t="s">
        <v>1148</v>
      </c>
      <c r="H27" s="1094"/>
      <c r="I27" s="1107" t="s">
        <v>1149</v>
      </c>
    </row>
    <row r="28" spans="1:9" ht="15.75" x14ac:dyDescent="0.25">
      <c r="A28" s="1654"/>
      <c r="B28" s="1096" t="s">
        <v>41</v>
      </c>
      <c r="C28" s="1096">
        <v>5</v>
      </c>
      <c r="D28" s="1096" t="s">
        <v>100</v>
      </c>
      <c r="E28" s="1638"/>
      <c r="F28" s="1107" t="s">
        <v>1147</v>
      </c>
      <c r="G28" s="1107" t="s">
        <v>1148</v>
      </c>
      <c r="H28" s="1094"/>
      <c r="I28" s="1107" t="s">
        <v>1149</v>
      </c>
    </row>
    <row r="29" spans="1:9" ht="15.75" x14ac:dyDescent="0.25">
      <c r="A29" s="1654"/>
      <c r="B29" s="1096" t="s">
        <v>41</v>
      </c>
      <c r="C29" s="1096">
        <v>6</v>
      </c>
      <c r="D29" s="1096">
        <v>708511</v>
      </c>
      <c r="E29" s="1638"/>
      <c r="F29" s="1094">
        <v>32613</v>
      </c>
      <c r="G29" s="1094" t="s">
        <v>1050</v>
      </c>
      <c r="H29" s="1107" t="s">
        <v>1025</v>
      </c>
      <c r="I29" s="1094" t="s">
        <v>1051</v>
      </c>
    </row>
    <row r="30" spans="1:9" ht="15.75" x14ac:dyDescent="0.25">
      <c r="A30" s="1654"/>
      <c r="B30" s="1096" t="s">
        <v>42</v>
      </c>
      <c r="C30" s="1096">
        <v>7</v>
      </c>
      <c r="D30" s="1096" t="s">
        <v>99</v>
      </c>
      <c r="E30" s="1638"/>
      <c r="F30" s="1107" t="s">
        <v>1147</v>
      </c>
      <c r="G30" s="1107" t="s">
        <v>1148</v>
      </c>
      <c r="H30" s="1094"/>
      <c r="I30" s="1107" t="s">
        <v>1149</v>
      </c>
    </row>
    <row r="31" spans="1:9" ht="18.75" customHeight="1" x14ac:dyDescent="0.25">
      <c r="A31" s="1654"/>
      <c r="B31" s="1096" t="s">
        <v>10</v>
      </c>
      <c r="C31" s="1096">
        <v>1</v>
      </c>
      <c r="D31" s="1096" t="s">
        <v>103</v>
      </c>
      <c r="E31" s="1638" t="s">
        <v>740</v>
      </c>
      <c r="F31" s="1616" t="s">
        <v>1151</v>
      </c>
      <c r="G31" s="1616" t="s">
        <v>1150</v>
      </c>
      <c r="H31" s="1616"/>
      <c r="I31" s="1616" t="s">
        <v>1152</v>
      </c>
    </row>
    <row r="32" spans="1:9" ht="15.75" x14ac:dyDescent="0.25">
      <c r="A32" s="1654"/>
      <c r="B32" s="1096" t="s">
        <v>11</v>
      </c>
      <c r="C32" s="1096">
        <v>2</v>
      </c>
      <c r="D32" s="1096" t="s">
        <v>104</v>
      </c>
      <c r="E32" s="1638"/>
      <c r="F32" s="1617"/>
      <c r="G32" s="1617"/>
      <c r="H32" s="1617"/>
      <c r="I32" s="1617"/>
    </row>
    <row r="33" spans="1:9" ht="15.75" x14ac:dyDescent="0.25">
      <c r="A33" s="1654"/>
      <c r="B33" s="1096" t="s">
        <v>12</v>
      </c>
      <c r="C33" s="1096">
        <v>3</v>
      </c>
      <c r="D33" s="1096" t="s">
        <v>105</v>
      </c>
      <c r="E33" s="1638"/>
      <c r="F33" s="1617"/>
      <c r="G33" s="1617"/>
      <c r="H33" s="1617"/>
      <c r="I33" s="1617"/>
    </row>
    <row r="34" spans="1:9" ht="15.75" x14ac:dyDescent="0.25">
      <c r="A34" s="1654"/>
      <c r="B34" s="1096" t="s">
        <v>13</v>
      </c>
      <c r="C34" s="1096">
        <v>4</v>
      </c>
      <c r="D34" s="1096" t="s">
        <v>106</v>
      </c>
      <c r="E34" s="1638"/>
      <c r="F34" s="1618"/>
      <c r="G34" s="1618"/>
      <c r="H34" s="1618"/>
      <c r="I34" s="1618"/>
    </row>
    <row r="35" spans="1:9" ht="15.75" customHeight="1" x14ac:dyDescent="0.25">
      <c r="A35" s="1654"/>
      <c r="B35" s="1096" t="s">
        <v>14</v>
      </c>
      <c r="C35" s="1096">
        <v>1</v>
      </c>
      <c r="D35" s="1096" t="s">
        <v>107</v>
      </c>
      <c r="E35" s="1638" t="s">
        <v>741</v>
      </c>
      <c r="F35" s="1616" t="s">
        <v>1155</v>
      </c>
      <c r="G35" s="1616" t="s">
        <v>1153</v>
      </c>
      <c r="H35" s="1616"/>
      <c r="I35" s="1616" t="s">
        <v>1154</v>
      </c>
    </row>
    <row r="36" spans="1:9" ht="15.75" x14ac:dyDescent="0.25">
      <c r="A36" s="1654"/>
      <c r="B36" s="1096" t="s">
        <v>15</v>
      </c>
      <c r="C36" s="1096">
        <v>2</v>
      </c>
      <c r="D36" s="1096" t="s">
        <v>904</v>
      </c>
      <c r="E36" s="1638"/>
      <c r="F36" s="1617"/>
      <c r="G36" s="1617"/>
      <c r="H36" s="1617"/>
      <c r="I36" s="1617"/>
    </row>
    <row r="37" spans="1:9" ht="15.75" x14ac:dyDescent="0.25">
      <c r="A37" s="1654"/>
      <c r="B37" s="1096" t="s">
        <v>16</v>
      </c>
      <c r="C37" s="1096">
        <v>3</v>
      </c>
      <c r="D37" s="1096" t="s">
        <v>109</v>
      </c>
      <c r="E37" s="1638"/>
      <c r="F37" s="1617"/>
      <c r="G37" s="1617"/>
      <c r="H37" s="1617"/>
      <c r="I37" s="1617"/>
    </row>
    <row r="38" spans="1:9" ht="15.75" x14ac:dyDescent="0.25">
      <c r="A38" s="1654"/>
      <c r="B38" s="1096" t="s">
        <v>17</v>
      </c>
      <c r="C38" s="1096">
        <v>4</v>
      </c>
      <c r="D38" s="1096" t="s">
        <v>110</v>
      </c>
      <c r="E38" s="1638"/>
      <c r="F38" s="1618"/>
      <c r="G38" s="1618"/>
      <c r="H38" s="1618"/>
      <c r="I38" s="1618"/>
    </row>
    <row r="39" spans="1:9" ht="15.75" customHeight="1" x14ac:dyDescent="0.25">
      <c r="A39" s="1654"/>
      <c r="B39" s="1096" t="s">
        <v>18</v>
      </c>
      <c r="C39" s="1096">
        <v>1</v>
      </c>
      <c r="D39" s="1096" t="s">
        <v>111</v>
      </c>
      <c r="E39" s="1638" t="s">
        <v>742</v>
      </c>
      <c r="F39" s="1616" t="s">
        <v>1157</v>
      </c>
      <c r="G39" s="1616" t="s">
        <v>1156</v>
      </c>
      <c r="H39" s="1616"/>
      <c r="I39" s="1616" t="s">
        <v>1141</v>
      </c>
    </row>
    <row r="40" spans="1:9" ht="15.75" x14ac:dyDescent="0.25">
      <c r="A40" s="1654"/>
      <c r="B40" s="1096" t="s">
        <v>19</v>
      </c>
      <c r="C40" s="1096">
        <v>2</v>
      </c>
      <c r="D40" s="1096" t="s">
        <v>112</v>
      </c>
      <c r="E40" s="1638"/>
      <c r="F40" s="1617"/>
      <c r="G40" s="1617"/>
      <c r="H40" s="1617"/>
      <c r="I40" s="1617"/>
    </row>
    <row r="41" spans="1:9" ht="18.75" customHeight="1" x14ac:dyDescent="0.25">
      <c r="A41" s="1654"/>
      <c r="B41" s="1096" t="s">
        <v>20</v>
      </c>
      <c r="C41" s="1096">
        <v>3</v>
      </c>
      <c r="D41" s="1096" t="s">
        <v>113</v>
      </c>
      <c r="E41" s="1638"/>
      <c r="F41" s="1617"/>
      <c r="G41" s="1617"/>
      <c r="H41" s="1617"/>
      <c r="I41" s="1617"/>
    </row>
    <row r="42" spans="1:9" ht="15.75" x14ac:dyDescent="0.25">
      <c r="A42" s="1654"/>
      <c r="B42" s="1096" t="s">
        <v>21</v>
      </c>
      <c r="C42" s="1096">
        <v>4</v>
      </c>
      <c r="D42" s="1096" t="s">
        <v>114</v>
      </c>
      <c r="E42" s="1638"/>
      <c r="F42" s="1617"/>
      <c r="G42" s="1617"/>
      <c r="H42" s="1617"/>
      <c r="I42" s="1617"/>
    </row>
    <row r="43" spans="1:9" ht="15.75" x14ac:dyDescent="0.25">
      <c r="A43" s="1654"/>
      <c r="B43" s="1096" t="s">
        <v>116</v>
      </c>
      <c r="C43" s="1096">
        <v>5</v>
      </c>
      <c r="D43" s="1096" t="s">
        <v>115</v>
      </c>
      <c r="E43" s="1638"/>
      <c r="F43" s="1618"/>
      <c r="G43" s="1618"/>
      <c r="H43" s="1618"/>
      <c r="I43" s="1618"/>
    </row>
    <row r="44" spans="1:9" ht="15.75" customHeight="1" x14ac:dyDescent="0.25">
      <c r="A44" s="1654"/>
      <c r="B44" s="1096" t="s">
        <v>22</v>
      </c>
      <c r="C44" s="1096">
        <v>1</v>
      </c>
      <c r="D44" s="1096" t="s">
        <v>117</v>
      </c>
      <c r="E44" s="1638" t="s">
        <v>743</v>
      </c>
      <c r="F44" s="1616" t="s">
        <v>1159</v>
      </c>
      <c r="G44" s="1616" t="s">
        <v>1158</v>
      </c>
      <c r="H44" s="1616"/>
      <c r="I44" s="1616" t="s">
        <v>1160</v>
      </c>
    </row>
    <row r="45" spans="1:9" ht="15.75" x14ac:dyDescent="0.25">
      <c r="A45" s="1654"/>
      <c r="B45" s="1096" t="s">
        <v>23</v>
      </c>
      <c r="C45" s="1096">
        <v>2</v>
      </c>
      <c r="D45" s="1096" t="s">
        <v>402</v>
      </c>
      <c r="E45" s="1638"/>
      <c r="F45" s="1617"/>
      <c r="G45" s="1617"/>
      <c r="H45" s="1617"/>
      <c r="I45" s="1617"/>
    </row>
    <row r="46" spans="1:9" ht="15.75" x14ac:dyDescent="0.25">
      <c r="A46" s="1654"/>
      <c r="B46" s="1096" t="s">
        <v>24</v>
      </c>
      <c r="C46" s="1096">
        <v>3</v>
      </c>
      <c r="D46" s="1096" t="s">
        <v>119</v>
      </c>
      <c r="E46" s="1638"/>
      <c r="F46" s="1617"/>
      <c r="G46" s="1617"/>
      <c r="H46" s="1617"/>
      <c r="I46" s="1617"/>
    </row>
    <row r="47" spans="1:9" ht="18.75" customHeight="1" x14ac:dyDescent="0.25">
      <c r="A47" s="1654"/>
      <c r="B47" s="1096" t="s">
        <v>25</v>
      </c>
      <c r="C47" s="1096">
        <v>4</v>
      </c>
      <c r="D47" s="1096" t="s">
        <v>120</v>
      </c>
      <c r="E47" s="1638"/>
      <c r="F47" s="1618"/>
      <c r="G47" s="1618"/>
      <c r="H47" s="1618"/>
      <c r="I47" s="1618"/>
    </row>
    <row r="48" spans="1:9" ht="18.75" customHeight="1" x14ac:dyDescent="0.25">
      <c r="A48" s="1654"/>
      <c r="B48" s="1096" t="s">
        <v>26</v>
      </c>
      <c r="C48" s="1096">
        <v>1</v>
      </c>
      <c r="D48" s="1096" t="s">
        <v>121</v>
      </c>
      <c r="E48" s="1638" t="s">
        <v>744</v>
      </c>
      <c r="F48" s="1616" t="s">
        <v>1162</v>
      </c>
      <c r="G48" s="1616" t="s">
        <v>1161</v>
      </c>
      <c r="H48" s="1616"/>
      <c r="I48" s="1616" t="s">
        <v>1163</v>
      </c>
    </row>
    <row r="49" spans="1:9" ht="15.75" x14ac:dyDescent="0.25">
      <c r="A49" s="1654"/>
      <c r="B49" s="1096" t="s">
        <v>27</v>
      </c>
      <c r="C49" s="1096">
        <v>2</v>
      </c>
      <c r="D49" s="1096" t="s">
        <v>122</v>
      </c>
      <c r="E49" s="1638"/>
      <c r="F49" s="1617"/>
      <c r="G49" s="1617"/>
      <c r="H49" s="1617"/>
      <c r="I49" s="1617"/>
    </row>
    <row r="50" spans="1:9" ht="15.75" x14ac:dyDescent="0.25">
      <c r="A50" s="1654"/>
      <c r="B50" s="1096" t="s">
        <v>28</v>
      </c>
      <c r="C50" s="1096">
        <v>3</v>
      </c>
      <c r="D50" s="1096" t="s">
        <v>403</v>
      </c>
      <c r="E50" s="1638"/>
      <c r="F50" s="1617"/>
      <c r="G50" s="1617"/>
      <c r="H50" s="1617"/>
      <c r="I50" s="1617"/>
    </row>
    <row r="51" spans="1:9" ht="15.75" x14ac:dyDescent="0.25">
      <c r="A51" s="1654"/>
      <c r="B51" s="1096" t="s">
        <v>29</v>
      </c>
      <c r="C51" s="1096">
        <v>4</v>
      </c>
      <c r="D51" s="1096" t="s">
        <v>123</v>
      </c>
      <c r="E51" s="1638"/>
      <c r="F51" s="1618"/>
      <c r="G51" s="1618"/>
      <c r="H51" s="1618"/>
      <c r="I51" s="1618"/>
    </row>
    <row r="52" spans="1:9" ht="63" x14ac:dyDescent="0.25">
      <c r="A52" s="1654"/>
      <c r="B52" s="1096" t="s">
        <v>30</v>
      </c>
      <c r="C52" s="1096">
        <v>1</v>
      </c>
      <c r="D52" s="1096" t="s">
        <v>124</v>
      </c>
      <c r="E52" s="1096" t="s">
        <v>745</v>
      </c>
      <c r="F52" s="1094">
        <v>11807</v>
      </c>
      <c r="G52" s="1094" t="s">
        <v>1052</v>
      </c>
      <c r="H52" s="1094"/>
      <c r="I52" s="1094" t="s">
        <v>1053</v>
      </c>
    </row>
    <row r="53" spans="1:9" ht="63" x14ac:dyDescent="0.25">
      <c r="A53" s="1654"/>
      <c r="B53" s="1096" t="s">
        <v>31</v>
      </c>
      <c r="C53" s="1096">
        <v>1</v>
      </c>
      <c r="D53" s="1096" t="s">
        <v>397</v>
      </c>
      <c r="E53" s="1096" t="s">
        <v>746</v>
      </c>
      <c r="F53" s="1094">
        <v>11735</v>
      </c>
      <c r="G53" s="1094" t="s">
        <v>1054</v>
      </c>
      <c r="H53" s="1094"/>
      <c r="I53" s="1094" t="s">
        <v>1055</v>
      </c>
    </row>
    <row r="54" spans="1:9" ht="63" x14ac:dyDescent="0.25">
      <c r="A54" s="1654"/>
      <c r="B54" s="1096" t="s">
        <v>32</v>
      </c>
      <c r="C54" s="1096">
        <v>1</v>
      </c>
      <c r="D54" s="1096" t="s">
        <v>126</v>
      </c>
      <c r="E54" s="1096" t="s">
        <v>747</v>
      </c>
      <c r="F54" s="1094">
        <v>11806</v>
      </c>
      <c r="G54" s="1094" t="s">
        <v>1056</v>
      </c>
      <c r="H54" s="1094"/>
      <c r="I54" s="1094" t="s">
        <v>1057</v>
      </c>
    </row>
    <row r="55" spans="1:9" ht="63" x14ac:dyDescent="0.25">
      <c r="A55" s="1654"/>
      <c r="B55" s="1096" t="s">
        <v>33</v>
      </c>
      <c r="C55" s="1096">
        <v>1</v>
      </c>
      <c r="D55" s="1096" t="s">
        <v>128</v>
      </c>
      <c r="E55" s="1096" t="s">
        <v>720</v>
      </c>
      <c r="F55" s="1094">
        <v>11795</v>
      </c>
      <c r="G55" s="1094" t="s">
        <v>1058</v>
      </c>
      <c r="H55" s="1094"/>
      <c r="I55" s="1094">
        <v>46160.461609999998</v>
      </c>
    </row>
    <row r="56" spans="1:9" ht="63" x14ac:dyDescent="0.25">
      <c r="A56" s="1654"/>
      <c r="B56" s="1096" t="s">
        <v>34</v>
      </c>
      <c r="C56" s="1096">
        <v>1</v>
      </c>
      <c r="D56" s="1096" t="s">
        <v>398</v>
      </c>
      <c r="E56" s="1096" t="s">
        <v>748</v>
      </c>
      <c r="F56" s="1094">
        <v>11781</v>
      </c>
      <c r="G56" s="1094" t="s">
        <v>1059</v>
      </c>
      <c r="H56" s="1094"/>
      <c r="I56" s="1094">
        <v>46162.461629999998</v>
      </c>
    </row>
    <row r="57" spans="1:9" ht="63.75" thickBot="1" x14ac:dyDescent="0.3">
      <c r="A57" s="1654"/>
      <c r="B57" s="1096" t="s">
        <v>35</v>
      </c>
      <c r="C57" s="1096">
        <v>1</v>
      </c>
      <c r="D57" s="1096" t="s">
        <v>129</v>
      </c>
      <c r="E57" s="1096" t="s">
        <v>749</v>
      </c>
      <c r="F57" s="1094">
        <v>11792</v>
      </c>
      <c r="G57" s="1094" t="s">
        <v>1060</v>
      </c>
      <c r="H57" s="1094"/>
      <c r="I57" s="1094">
        <v>46164.461649999997</v>
      </c>
    </row>
    <row r="58" spans="1:9" ht="15.75" customHeight="1" x14ac:dyDescent="0.25">
      <c r="A58" s="1527" t="s">
        <v>1010</v>
      </c>
      <c r="B58" s="1089" t="s">
        <v>39</v>
      </c>
      <c r="C58" s="1089">
        <v>1</v>
      </c>
      <c r="D58" s="1089" t="s">
        <v>143</v>
      </c>
      <c r="E58" s="1554" t="s">
        <v>751</v>
      </c>
      <c r="F58" s="1462" t="s">
        <v>1165</v>
      </c>
      <c r="G58" s="1462" t="s">
        <v>1164</v>
      </c>
      <c r="H58" s="1462"/>
      <c r="I58" s="1462" t="s">
        <v>1146</v>
      </c>
    </row>
    <row r="59" spans="1:9" ht="15.75" x14ac:dyDescent="0.25">
      <c r="A59" s="1528"/>
      <c r="B59" s="1084" t="s">
        <v>40</v>
      </c>
      <c r="C59" s="1084">
        <v>2</v>
      </c>
      <c r="D59" s="1084" t="s">
        <v>144</v>
      </c>
      <c r="E59" s="1545"/>
      <c r="F59" s="1598"/>
      <c r="G59" s="1598"/>
      <c r="H59" s="1598"/>
      <c r="I59" s="1598"/>
    </row>
    <row r="60" spans="1:9" ht="15.75" x14ac:dyDescent="0.25">
      <c r="A60" s="1528"/>
      <c r="B60" s="1084" t="s">
        <v>41</v>
      </c>
      <c r="C60" s="1084">
        <v>3</v>
      </c>
      <c r="D60" s="1084" t="s">
        <v>145</v>
      </c>
      <c r="E60" s="1545"/>
      <c r="F60" s="1598"/>
      <c r="G60" s="1598"/>
      <c r="H60" s="1598"/>
      <c r="I60" s="1598"/>
    </row>
    <row r="61" spans="1:9" ht="15.75" x14ac:dyDescent="0.25">
      <c r="A61" s="1528"/>
      <c r="B61" s="1084" t="s">
        <v>42</v>
      </c>
      <c r="C61" s="1084">
        <v>4</v>
      </c>
      <c r="D61" s="1084" t="s">
        <v>146</v>
      </c>
      <c r="E61" s="1545"/>
      <c r="F61" s="1446"/>
      <c r="G61" s="1446"/>
      <c r="H61" s="1446"/>
      <c r="I61" s="1446"/>
    </row>
    <row r="62" spans="1:9" ht="15.75" customHeight="1" x14ac:dyDescent="0.25">
      <c r="A62" s="1528"/>
      <c r="B62" s="1084" t="s">
        <v>43</v>
      </c>
      <c r="C62" s="1084">
        <v>1</v>
      </c>
      <c r="D62" s="1084" t="s">
        <v>147</v>
      </c>
      <c r="E62" s="1545" t="s">
        <v>752</v>
      </c>
      <c r="F62" s="1462" t="s">
        <v>1167</v>
      </c>
      <c r="G62" s="1462" t="s">
        <v>1166</v>
      </c>
      <c r="H62" s="1462"/>
      <c r="I62" s="1462" t="s">
        <v>1146</v>
      </c>
    </row>
    <row r="63" spans="1:9" ht="15.75" x14ac:dyDescent="0.25">
      <c r="A63" s="1528"/>
      <c r="B63" s="1084" t="s">
        <v>44</v>
      </c>
      <c r="C63" s="1084">
        <v>2</v>
      </c>
      <c r="D63" s="1084" t="s">
        <v>148</v>
      </c>
      <c r="E63" s="1545"/>
      <c r="F63" s="1598"/>
      <c r="G63" s="1598"/>
      <c r="H63" s="1598"/>
      <c r="I63" s="1598"/>
    </row>
    <row r="64" spans="1:9" ht="15.75" x14ac:dyDescent="0.25">
      <c r="A64" s="1528"/>
      <c r="B64" s="1084" t="s">
        <v>45</v>
      </c>
      <c r="C64" s="1084">
        <v>3</v>
      </c>
      <c r="D64" s="1084" t="s">
        <v>149</v>
      </c>
      <c r="E64" s="1545"/>
      <c r="F64" s="1598"/>
      <c r="G64" s="1598"/>
      <c r="H64" s="1598"/>
      <c r="I64" s="1598"/>
    </row>
    <row r="65" spans="1:9" ht="15.75" x14ac:dyDescent="0.25">
      <c r="A65" s="1528"/>
      <c r="B65" s="1084" t="s">
        <v>46</v>
      </c>
      <c r="C65" s="1084">
        <v>4</v>
      </c>
      <c r="D65" s="1084" t="s">
        <v>150</v>
      </c>
      <c r="E65" s="1545"/>
      <c r="F65" s="1598"/>
      <c r="G65" s="1598"/>
      <c r="H65" s="1598"/>
      <c r="I65" s="1598"/>
    </row>
    <row r="66" spans="1:9" ht="15.75" x14ac:dyDescent="0.25">
      <c r="A66" s="1528"/>
      <c r="B66" s="1084" t="s">
        <v>95</v>
      </c>
      <c r="C66" s="1084">
        <v>5</v>
      </c>
      <c r="D66" s="1084" t="s">
        <v>151</v>
      </c>
      <c r="E66" s="1545"/>
      <c r="F66" s="1446"/>
      <c r="G66" s="1446"/>
      <c r="H66" s="1446"/>
      <c r="I66" s="1446"/>
    </row>
    <row r="67" spans="1:9" ht="15.75" customHeight="1" x14ac:dyDescent="0.25">
      <c r="A67" s="1528"/>
      <c r="B67" s="1084" t="s">
        <v>47</v>
      </c>
      <c r="C67" s="1084">
        <v>1</v>
      </c>
      <c r="D67" s="1084" t="s">
        <v>152</v>
      </c>
      <c r="E67" s="1545" t="s">
        <v>753</v>
      </c>
      <c r="F67" s="1462" t="s">
        <v>1169</v>
      </c>
      <c r="G67" s="1462" t="s">
        <v>1168</v>
      </c>
      <c r="H67" s="1462"/>
      <c r="I67" s="1462" t="s">
        <v>1146</v>
      </c>
    </row>
    <row r="68" spans="1:9" ht="15.75" x14ac:dyDescent="0.25">
      <c r="A68" s="1528"/>
      <c r="B68" s="1084" t="s">
        <v>48</v>
      </c>
      <c r="C68" s="1084">
        <v>2</v>
      </c>
      <c r="D68" s="1084" t="s">
        <v>153</v>
      </c>
      <c r="E68" s="1545"/>
      <c r="F68" s="1598"/>
      <c r="G68" s="1598"/>
      <c r="H68" s="1598"/>
      <c r="I68" s="1598"/>
    </row>
    <row r="69" spans="1:9" ht="36" customHeight="1" x14ac:dyDescent="0.25">
      <c r="A69" s="1528"/>
      <c r="B69" s="1084" t="s">
        <v>49</v>
      </c>
      <c r="C69" s="1084">
        <v>3</v>
      </c>
      <c r="D69" s="1084" t="s">
        <v>154</v>
      </c>
      <c r="E69" s="1545"/>
      <c r="F69" s="1446"/>
      <c r="G69" s="1446"/>
      <c r="H69" s="1446"/>
      <c r="I69" s="1446"/>
    </row>
    <row r="70" spans="1:9" ht="15.75" customHeight="1" x14ac:dyDescent="0.25">
      <c r="A70" s="1528"/>
      <c r="B70" s="1084" t="s">
        <v>50</v>
      </c>
      <c r="C70" s="1084">
        <v>1</v>
      </c>
      <c r="D70" s="1084" t="s">
        <v>155</v>
      </c>
      <c r="E70" s="1545" t="s">
        <v>754</v>
      </c>
      <c r="F70" s="1080" t="s">
        <v>1170</v>
      </c>
      <c r="G70" s="1106" t="s">
        <v>1171</v>
      </c>
      <c r="H70" s="1080"/>
      <c r="I70" s="1080" t="s">
        <v>1146</v>
      </c>
    </row>
    <row r="71" spans="1:9" ht="15.75" x14ac:dyDescent="0.25">
      <c r="A71" s="1528"/>
      <c r="B71" s="1084" t="s">
        <v>51</v>
      </c>
      <c r="C71" s="1084">
        <v>2</v>
      </c>
      <c r="D71" s="1084" t="s">
        <v>156</v>
      </c>
      <c r="E71" s="1545"/>
      <c r="F71" s="1106" t="s">
        <v>1170</v>
      </c>
      <c r="G71" s="1106" t="s">
        <v>1171</v>
      </c>
      <c r="H71" s="1080"/>
      <c r="I71" s="1106" t="s">
        <v>1146</v>
      </c>
    </row>
    <row r="72" spans="1:9" ht="15.75" x14ac:dyDescent="0.25">
      <c r="A72" s="1528"/>
      <c r="B72" s="1084" t="s">
        <v>51</v>
      </c>
      <c r="C72" s="1084">
        <v>3</v>
      </c>
      <c r="D72" s="1084">
        <v>708514</v>
      </c>
      <c r="E72" s="1545"/>
      <c r="F72" s="1080">
        <v>32614</v>
      </c>
      <c r="G72" s="1080" t="s">
        <v>1095</v>
      </c>
      <c r="H72" s="1080" t="s">
        <v>1025</v>
      </c>
      <c r="I72" s="1080" t="s">
        <v>1096</v>
      </c>
    </row>
    <row r="73" spans="1:9" ht="15.75" x14ac:dyDescent="0.25">
      <c r="A73" s="1528"/>
      <c r="B73" s="1084" t="s">
        <v>52</v>
      </c>
      <c r="C73" s="1084">
        <v>4</v>
      </c>
      <c r="D73" s="1084" t="s">
        <v>157</v>
      </c>
      <c r="E73" s="1545"/>
      <c r="F73" s="1106" t="s">
        <v>1170</v>
      </c>
      <c r="G73" s="1106" t="s">
        <v>1171</v>
      </c>
      <c r="H73" s="1080"/>
      <c r="I73" s="1106" t="s">
        <v>1146</v>
      </c>
    </row>
    <row r="74" spans="1:9" ht="15.75" x14ac:dyDescent="0.25">
      <c r="A74" s="1528"/>
      <c r="B74" s="1084" t="s">
        <v>53</v>
      </c>
      <c r="C74" s="1084">
        <v>5</v>
      </c>
      <c r="D74" s="1084" t="s">
        <v>158</v>
      </c>
      <c r="E74" s="1545"/>
      <c r="F74" s="1106" t="s">
        <v>1170</v>
      </c>
      <c r="G74" s="1106" t="s">
        <v>1171</v>
      </c>
      <c r="H74" s="1080"/>
      <c r="I74" s="1106" t="s">
        <v>1146</v>
      </c>
    </row>
    <row r="75" spans="1:9" ht="15.75" x14ac:dyDescent="0.25">
      <c r="A75" s="1528"/>
      <c r="B75" s="1084" t="s">
        <v>53</v>
      </c>
      <c r="C75" s="1084">
        <v>6</v>
      </c>
      <c r="D75" s="1084">
        <v>708513</v>
      </c>
      <c r="E75" s="1545"/>
      <c r="F75" s="1080">
        <v>32577</v>
      </c>
      <c r="G75" s="1080" t="s">
        <v>1097</v>
      </c>
      <c r="H75" s="1080" t="s">
        <v>1025</v>
      </c>
      <c r="I75" s="1080" t="s">
        <v>1096</v>
      </c>
    </row>
    <row r="76" spans="1:9" ht="15.75" x14ac:dyDescent="0.25">
      <c r="A76" s="1528"/>
      <c r="B76" s="1084" t="s">
        <v>54</v>
      </c>
      <c r="C76" s="1084">
        <v>7</v>
      </c>
      <c r="D76" s="1084" t="s">
        <v>159</v>
      </c>
      <c r="E76" s="1545"/>
      <c r="F76" s="1106" t="s">
        <v>1170</v>
      </c>
      <c r="G76" s="1106" t="s">
        <v>1171</v>
      </c>
      <c r="H76" s="1080"/>
      <c r="I76" s="1106" t="s">
        <v>1146</v>
      </c>
    </row>
    <row r="77" spans="1:9" ht="15.75" customHeight="1" x14ac:dyDescent="0.25">
      <c r="A77" s="1528"/>
      <c r="B77" s="1084" t="s">
        <v>55</v>
      </c>
      <c r="C77" s="1084">
        <v>1</v>
      </c>
      <c r="D77" s="1084" t="s">
        <v>160</v>
      </c>
      <c r="E77" s="1545" t="s">
        <v>721</v>
      </c>
      <c r="F77" s="1462" t="s">
        <v>1173</v>
      </c>
      <c r="G77" s="1462" t="s">
        <v>1172</v>
      </c>
      <c r="H77" s="1462"/>
      <c r="I77" s="1462" t="s">
        <v>1146</v>
      </c>
    </row>
    <row r="78" spans="1:9" ht="15.75" x14ac:dyDescent="0.25">
      <c r="A78" s="1528"/>
      <c r="B78" s="1084" t="s">
        <v>56</v>
      </c>
      <c r="C78" s="1084">
        <v>2</v>
      </c>
      <c r="D78" s="1084" t="s">
        <v>161</v>
      </c>
      <c r="E78" s="1545"/>
      <c r="F78" s="1598"/>
      <c r="G78" s="1598"/>
      <c r="H78" s="1598"/>
      <c r="I78" s="1598"/>
    </row>
    <row r="79" spans="1:9" ht="33.75" customHeight="1" x14ac:dyDescent="0.25">
      <c r="A79" s="1528"/>
      <c r="B79" s="1084" t="s">
        <v>57</v>
      </c>
      <c r="C79" s="1084">
        <v>3</v>
      </c>
      <c r="D79" s="1084" t="s">
        <v>162</v>
      </c>
      <c r="E79" s="1545"/>
      <c r="F79" s="1446"/>
      <c r="G79" s="1446"/>
      <c r="H79" s="1446"/>
      <c r="I79" s="1446"/>
    </row>
    <row r="80" spans="1:9" ht="15.75" customHeight="1" x14ac:dyDescent="0.25">
      <c r="A80" s="1528"/>
      <c r="B80" s="1084" t="s">
        <v>58</v>
      </c>
      <c r="C80" s="1084">
        <v>1</v>
      </c>
      <c r="D80" s="1084" t="s">
        <v>163</v>
      </c>
      <c r="E80" s="1545" t="s">
        <v>722</v>
      </c>
      <c r="F80" s="1462" t="s">
        <v>1174</v>
      </c>
      <c r="G80" s="1462" t="s">
        <v>1175</v>
      </c>
      <c r="H80" s="1462"/>
      <c r="I80" s="1462" t="s">
        <v>1146</v>
      </c>
    </row>
    <row r="81" spans="1:9" ht="15.75" x14ac:dyDescent="0.25">
      <c r="A81" s="1528"/>
      <c r="B81" s="1084" t="s">
        <v>59</v>
      </c>
      <c r="C81" s="1084">
        <v>2</v>
      </c>
      <c r="D81" s="1084" t="s">
        <v>164</v>
      </c>
      <c r="E81" s="1545"/>
      <c r="F81" s="1598"/>
      <c r="G81" s="1598"/>
      <c r="H81" s="1598"/>
      <c r="I81" s="1598"/>
    </row>
    <row r="82" spans="1:9" ht="15.75" x14ac:dyDescent="0.25">
      <c r="A82" s="1528"/>
      <c r="B82" s="1084" t="s">
        <v>60</v>
      </c>
      <c r="C82" s="1084">
        <v>3</v>
      </c>
      <c r="D82" s="1084" t="s">
        <v>165</v>
      </c>
      <c r="E82" s="1545"/>
      <c r="F82" s="1598"/>
      <c r="G82" s="1598"/>
      <c r="H82" s="1598"/>
      <c r="I82" s="1598"/>
    </row>
    <row r="83" spans="1:9" ht="15.75" x14ac:dyDescent="0.25">
      <c r="A83" s="1528"/>
      <c r="B83" s="1084" t="s">
        <v>61</v>
      </c>
      <c r="C83" s="1084">
        <v>4</v>
      </c>
      <c r="D83" s="1084" t="s">
        <v>166</v>
      </c>
      <c r="E83" s="1545"/>
      <c r="F83" s="1446"/>
      <c r="G83" s="1446"/>
      <c r="H83" s="1446"/>
      <c r="I83" s="1446"/>
    </row>
    <row r="84" spans="1:9" ht="15.75" customHeight="1" x14ac:dyDescent="0.25">
      <c r="A84" s="1528"/>
      <c r="B84" s="1084" t="s">
        <v>10</v>
      </c>
      <c r="C84" s="1084">
        <v>1</v>
      </c>
      <c r="D84" s="1084" t="s">
        <v>167</v>
      </c>
      <c r="E84" s="1545" t="s">
        <v>723</v>
      </c>
      <c r="F84" s="1462" t="s">
        <v>1179</v>
      </c>
      <c r="G84" s="1462" t="s">
        <v>1176</v>
      </c>
      <c r="H84" s="1462"/>
      <c r="I84" s="1462" t="s">
        <v>1146</v>
      </c>
    </row>
    <row r="85" spans="1:9" ht="15.75" x14ac:dyDescent="0.25">
      <c r="A85" s="1528"/>
      <c r="B85" s="1084" t="s">
        <v>11</v>
      </c>
      <c r="C85" s="1084">
        <v>2</v>
      </c>
      <c r="D85" s="1084" t="s">
        <v>168</v>
      </c>
      <c r="E85" s="1545"/>
      <c r="F85" s="1598"/>
      <c r="G85" s="1598"/>
      <c r="H85" s="1598"/>
      <c r="I85" s="1598"/>
    </row>
    <row r="86" spans="1:9" ht="15.75" x14ac:dyDescent="0.25">
      <c r="A86" s="1528"/>
      <c r="B86" s="1084" t="s">
        <v>12</v>
      </c>
      <c r="C86" s="1084">
        <v>3</v>
      </c>
      <c r="D86" s="1084" t="s">
        <v>169</v>
      </c>
      <c r="E86" s="1545"/>
      <c r="F86" s="1598"/>
      <c r="G86" s="1598"/>
      <c r="H86" s="1598"/>
      <c r="I86" s="1598"/>
    </row>
    <row r="87" spans="1:9" ht="15.75" x14ac:dyDescent="0.25">
      <c r="A87" s="1528"/>
      <c r="B87" s="1084" t="s">
        <v>13</v>
      </c>
      <c r="C87" s="1084">
        <v>4</v>
      </c>
      <c r="D87" s="1084" t="s">
        <v>170</v>
      </c>
      <c r="E87" s="1545"/>
      <c r="F87" s="1446"/>
      <c r="G87" s="1446"/>
      <c r="H87" s="1446"/>
      <c r="I87" s="1446"/>
    </row>
    <row r="88" spans="1:9" ht="15.75" customHeight="1" x14ac:dyDescent="0.25">
      <c r="A88" s="1528"/>
      <c r="B88" s="1084" t="s">
        <v>14</v>
      </c>
      <c r="C88" s="1084">
        <v>1</v>
      </c>
      <c r="D88" s="1084" t="s">
        <v>171</v>
      </c>
      <c r="E88" s="1545" t="s">
        <v>724</v>
      </c>
      <c r="F88" s="1462" t="s">
        <v>1180</v>
      </c>
      <c r="G88" s="1462" t="s">
        <v>1177</v>
      </c>
      <c r="H88" s="1462"/>
      <c r="I88" s="1462" t="s">
        <v>1146</v>
      </c>
    </row>
    <row r="89" spans="1:9" ht="15.75" x14ac:dyDescent="0.25">
      <c r="A89" s="1528"/>
      <c r="B89" s="1084" t="s">
        <v>15</v>
      </c>
      <c r="C89" s="1084">
        <v>2</v>
      </c>
      <c r="D89" s="1084" t="s">
        <v>172</v>
      </c>
      <c r="E89" s="1545"/>
      <c r="F89" s="1598"/>
      <c r="G89" s="1598"/>
      <c r="H89" s="1598"/>
      <c r="I89" s="1598"/>
    </row>
    <row r="90" spans="1:9" ht="15.75" x14ac:dyDescent="0.25">
      <c r="A90" s="1528"/>
      <c r="B90" s="1084" t="s">
        <v>16</v>
      </c>
      <c r="C90" s="1084">
        <v>3</v>
      </c>
      <c r="D90" s="1084" t="s">
        <v>173</v>
      </c>
      <c r="E90" s="1545"/>
      <c r="F90" s="1598"/>
      <c r="G90" s="1598"/>
      <c r="H90" s="1598"/>
      <c r="I90" s="1598"/>
    </row>
    <row r="91" spans="1:9" ht="15.75" x14ac:dyDescent="0.25">
      <c r="A91" s="1528"/>
      <c r="B91" s="1084" t="s">
        <v>17</v>
      </c>
      <c r="C91" s="1084">
        <v>4</v>
      </c>
      <c r="D91" s="1084" t="s">
        <v>174</v>
      </c>
      <c r="E91" s="1545"/>
      <c r="F91" s="1598"/>
      <c r="G91" s="1598"/>
      <c r="H91" s="1598"/>
      <c r="I91" s="1598"/>
    </row>
    <row r="92" spans="1:9" ht="15.75" x14ac:dyDescent="0.25">
      <c r="A92" s="1528"/>
      <c r="B92" s="1084" t="s">
        <v>62</v>
      </c>
      <c r="C92" s="1084">
        <v>5</v>
      </c>
      <c r="D92" s="1084" t="s">
        <v>175</v>
      </c>
      <c r="E92" s="1545"/>
      <c r="F92" s="1446"/>
      <c r="G92" s="1446"/>
      <c r="H92" s="1446"/>
      <c r="I92" s="1446"/>
    </row>
    <row r="93" spans="1:9" ht="15.75" customHeight="1" x14ac:dyDescent="0.25">
      <c r="A93" s="1528"/>
      <c r="B93" s="1084" t="s">
        <v>18</v>
      </c>
      <c r="C93" s="1084">
        <v>1</v>
      </c>
      <c r="D93" s="1084" t="s">
        <v>176</v>
      </c>
      <c r="E93" s="1545" t="s">
        <v>725</v>
      </c>
      <c r="F93" s="1462" t="s">
        <v>1181</v>
      </c>
      <c r="G93" s="1462" t="s">
        <v>1178</v>
      </c>
      <c r="H93" s="1462"/>
      <c r="I93" s="1462" t="s">
        <v>1146</v>
      </c>
    </row>
    <row r="94" spans="1:9" ht="15.75" x14ac:dyDescent="0.25">
      <c r="A94" s="1528"/>
      <c r="B94" s="1084" t="s">
        <v>19</v>
      </c>
      <c r="C94" s="1084">
        <v>2</v>
      </c>
      <c r="D94" s="1084" t="s">
        <v>177</v>
      </c>
      <c r="E94" s="1545"/>
      <c r="F94" s="1598"/>
      <c r="G94" s="1598"/>
      <c r="H94" s="1598"/>
      <c r="I94" s="1598"/>
    </row>
    <row r="95" spans="1:9" ht="37.5" customHeight="1" thickBot="1" x14ac:dyDescent="0.3">
      <c r="A95" s="1528"/>
      <c r="B95" s="1084" t="s">
        <v>20</v>
      </c>
      <c r="C95" s="1084">
        <v>3</v>
      </c>
      <c r="D95" s="1084" t="s">
        <v>178</v>
      </c>
      <c r="E95" s="1545"/>
      <c r="F95" s="1446"/>
      <c r="G95" s="1446"/>
      <c r="H95" s="1446"/>
      <c r="I95" s="1446"/>
    </row>
    <row r="96" spans="1:9" ht="15.75" customHeight="1" x14ac:dyDescent="0.25">
      <c r="A96" s="1653" t="s">
        <v>1011</v>
      </c>
      <c r="B96" s="1095" t="s">
        <v>26</v>
      </c>
      <c r="C96" s="1095">
        <v>1</v>
      </c>
      <c r="D96" s="1095" t="s">
        <v>179</v>
      </c>
      <c r="E96" s="1637" t="s">
        <v>806</v>
      </c>
      <c r="F96" s="1616"/>
      <c r="G96" s="1616" t="s">
        <v>1182</v>
      </c>
      <c r="H96" s="1616"/>
      <c r="I96" s="1616"/>
    </row>
    <row r="97" spans="1:9" ht="15.75" x14ac:dyDescent="0.25">
      <c r="A97" s="1654"/>
      <c r="B97" s="1096" t="s">
        <v>27</v>
      </c>
      <c r="C97" s="1096">
        <v>2</v>
      </c>
      <c r="D97" s="1096" t="s">
        <v>180</v>
      </c>
      <c r="E97" s="1638"/>
      <c r="F97" s="1617"/>
      <c r="G97" s="1617"/>
      <c r="H97" s="1617"/>
      <c r="I97" s="1617"/>
    </row>
    <row r="98" spans="1:9" ht="15.75" x14ac:dyDescent="0.25">
      <c r="A98" s="1654"/>
      <c r="B98" s="1096" t="s">
        <v>28</v>
      </c>
      <c r="C98" s="1096">
        <v>3</v>
      </c>
      <c r="D98" s="1096" t="s">
        <v>181</v>
      </c>
      <c r="E98" s="1638"/>
      <c r="F98" s="1617"/>
      <c r="G98" s="1617"/>
      <c r="H98" s="1617"/>
      <c r="I98" s="1617"/>
    </row>
    <row r="99" spans="1:9" ht="15.75" x14ac:dyDescent="0.25">
      <c r="A99" s="1654"/>
      <c r="B99" s="1096" t="s">
        <v>29</v>
      </c>
      <c r="C99" s="1096">
        <v>4</v>
      </c>
      <c r="D99" s="1096" t="s">
        <v>182</v>
      </c>
      <c r="E99" s="1638"/>
      <c r="F99" s="1618"/>
      <c r="G99" s="1618"/>
      <c r="H99" s="1618"/>
      <c r="I99" s="1618"/>
    </row>
    <row r="100" spans="1:9" ht="15.75" customHeight="1" x14ac:dyDescent="0.25">
      <c r="A100" s="1654"/>
      <c r="B100" s="1096" t="s">
        <v>64</v>
      </c>
      <c r="C100" s="1096">
        <v>1</v>
      </c>
      <c r="D100" s="1096" t="s">
        <v>183</v>
      </c>
      <c r="E100" s="1638" t="s">
        <v>729</v>
      </c>
      <c r="F100" s="1616"/>
      <c r="G100" s="1675" t="s">
        <v>1183</v>
      </c>
      <c r="H100" s="1616"/>
      <c r="I100" s="1616"/>
    </row>
    <row r="101" spans="1:9" ht="15.75" x14ac:dyDescent="0.25">
      <c r="A101" s="1654"/>
      <c r="B101" s="1096" t="s">
        <v>65</v>
      </c>
      <c r="C101" s="1096">
        <v>2</v>
      </c>
      <c r="D101" s="1096" t="s">
        <v>184</v>
      </c>
      <c r="E101" s="1638"/>
      <c r="F101" s="1617"/>
      <c r="G101" s="1676"/>
      <c r="H101" s="1617"/>
      <c r="I101" s="1617"/>
    </row>
    <row r="102" spans="1:9" ht="15.75" x14ac:dyDescent="0.25">
      <c r="A102" s="1654"/>
      <c r="B102" s="1096" t="s">
        <v>66</v>
      </c>
      <c r="C102" s="1096">
        <v>3</v>
      </c>
      <c r="D102" s="1096" t="s">
        <v>185</v>
      </c>
      <c r="E102" s="1638"/>
      <c r="F102" s="1617"/>
      <c r="G102" s="1676"/>
      <c r="H102" s="1617"/>
      <c r="I102" s="1617"/>
    </row>
    <row r="103" spans="1:9" ht="15.75" x14ac:dyDescent="0.25">
      <c r="A103" s="1654"/>
      <c r="B103" s="1096" t="s">
        <v>91</v>
      </c>
      <c r="C103" s="1096">
        <v>4</v>
      </c>
      <c r="D103" s="1096" t="s">
        <v>186</v>
      </c>
      <c r="E103" s="1638"/>
      <c r="F103" s="1618"/>
      <c r="G103" s="1677"/>
      <c r="H103" s="1618"/>
      <c r="I103" s="1618"/>
    </row>
    <row r="104" spans="1:9" ht="15.75" customHeight="1" x14ac:dyDescent="0.25">
      <c r="A104" s="1654"/>
      <c r="B104" s="1096" t="s">
        <v>30</v>
      </c>
      <c r="C104" s="1096">
        <v>1</v>
      </c>
      <c r="D104" s="1096" t="s">
        <v>187</v>
      </c>
      <c r="E104" s="1638" t="s">
        <v>730</v>
      </c>
      <c r="F104" s="1616"/>
      <c r="G104" s="1616" t="s">
        <v>1184</v>
      </c>
      <c r="H104" s="1616"/>
      <c r="I104" s="1616"/>
    </row>
    <row r="105" spans="1:9" ht="15.75" x14ac:dyDescent="0.25">
      <c r="A105" s="1654"/>
      <c r="B105" s="1096" t="s">
        <v>67</v>
      </c>
      <c r="C105" s="1096">
        <v>2</v>
      </c>
      <c r="D105" s="1096" t="s">
        <v>188</v>
      </c>
      <c r="E105" s="1638"/>
      <c r="F105" s="1617"/>
      <c r="G105" s="1617"/>
      <c r="H105" s="1617"/>
      <c r="I105" s="1617"/>
    </row>
    <row r="106" spans="1:9" ht="15.75" x14ac:dyDescent="0.25">
      <c r="A106" s="1654"/>
      <c r="B106" s="1096" t="s">
        <v>68</v>
      </c>
      <c r="C106" s="1096">
        <v>3</v>
      </c>
      <c r="D106" s="1096" t="s">
        <v>189</v>
      </c>
      <c r="E106" s="1638"/>
      <c r="F106" s="1617"/>
      <c r="G106" s="1617"/>
      <c r="H106" s="1617"/>
      <c r="I106" s="1617"/>
    </row>
    <row r="107" spans="1:9" ht="15.75" x14ac:dyDescent="0.25">
      <c r="A107" s="1654"/>
      <c r="B107" s="1096" t="s">
        <v>69</v>
      </c>
      <c r="C107" s="1096">
        <v>4</v>
      </c>
      <c r="D107" s="1096" t="s">
        <v>190</v>
      </c>
      <c r="E107" s="1638"/>
      <c r="F107" s="1617"/>
      <c r="G107" s="1617"/>
      <c r="H107" s="1617"/>
      <c r="I107" s="1617"/>
    </row>
    <row r="108" spans="1:9" ht="15.75" customHeight="1" x14ac:dyDescent="0.25">
      <c r="A108" s="1654"/>
      <c r="B108" s="1096" t="s">
        <v>70</v>
      </c>
      <c r="C108" s="1096">
        <v>1</v>
      </c>
      <c r="D108" s="1096" t="s">
        <v>191</v>
      </c>
      <c r="E108" s="1638"/>
      <c r="F108" s="1618"/>
      <c r="G108" s="1618"/>
      <c r="H108" s="1618"/>
      <c r="I108" s="1618"/>
    </row>
    <row r="109" spans="1:9" ht="71.25" customHeight="1" x14ac:dyDescent="0.25">
      <c r="A109" s="1654"/>
      <c r="B109" s="1096" t="s">
        <v>32</v>
      </c>
      <c r="C109" s="1096">
        <v>2</v>
      </c>
      <c r="D109" s="1096" t="s">
        <v>192</v>
      </c>
      <c r="E109" s="1638" t="s">
        <v>732</v>
      </c>
      <c r="F109" s="1094"/>
      <c r="G109" s="1094" t="s">
        <v>1185</v>
      </c>
      <c r="H109" s="1094"/>
      <c r="I109" s="1094"/>
    </row>
    <row r="110" spans="1:9" ht="15.75" x14ac:dyDescent="0.25">
      <c r="A110" s="1654"/>
      <c r="B110" s="1096" t="s">
        <v>73</v>
      </c>
      <c r="C110" s="1096">
        <v>3</v>
      </c>
      <c r="D110" s="1096" t="s">
        <v>193</v>
      </c>
      <c r="E110" s="1638"/>
      <c r="F110" s="1094"/>
      <c r="G110" s="1094"/>
      <c r="H110" s="1094"/>
      <c r="I110" s="1094"/>
    </row>
    <row r="111" spans="1:9" ht="15.75" x14ac:dyDescent="0.25">
      <c r="A111" s="1654"/>
      <c r="B111" s="1096" t="s">
        <v>73</v>
      </c>
      <c r="C111" s="1096">
        <v>4</v>
      </c>
      <c r="D111" s="1096">
        <v>708510</v>
      </c>
      <c r="E111" s="1638"/>
      <c r="F111" s="1094">
        <v>32599</v>
      </c>
      <c r="G111" s="1094" t="s">
        <v>1099</v>
      </c>
      <c r="H111" s="1094" t="s">
        <v>1025</v>
      </c>
      <c r="I111" s="1094" t="s">
        <v>1100</v>
      </c>
    </row>
    <row r="112" spans="1:9" ht="15.75" x14ac:dyDescent="0.25">
      <c r="A112" s="1654"/>
      <c r="B112" s="1096" t="s">
        <v>74</v>
      </c>
      <c r="C112" s="1096">
        <v>5</v>
      </c>
      <c r="D112" s="1096" t="s">
        <v>248</v>
      </c>
      <c r="E112" s="1638"/>
      <c r="F112" s="1094"/>
      <c r="G112" s="1094"/>
      <c r="H112" s="1094"/>
      <c r="I112" s="1094"/>
    </row>
    <row r="113" spans="1:9" ht="29.25" customHeight="1" x14ac:dyDescent="0.25">
      <c r="A113" s="1654"/>
      <c r="B113" s="1096" t="s">
        <v>75</v>
      </c>
      <c r="C113" s="1096">
        <v>1</v>
      </c>
      <c r="D113" s="1096" t="s">
        <v>195</v>
      </c>
      <c r="E113" s="1638"/>
      <c r="F113" s="1094"/>
      <c r="G113" s="1094"/>
      <c r="H113" s="1094"/>
      <c r="I113" s="1094"/>
    </row>
    <row r="114" spans="1:9" ht="23.25" customHeight="1" x14ac:dyDescent="0.25">
      <c r="A114" s="1654"/>
      <c r="B114" s="1096" t="s">
        <v>75</v>
      </c>
      <c r="C114" s="1096">
        <v>2</v>
      </c>
      <c r="D114" s="1096">
        <v>708512</v>
      </c>
      <c r="E114" s="1638"/>
      <c r="F114" s="1094">
        <v>32667</v>
      </c>
      <c r="G114" s="1094" t="s">
        <v>1098</v>
      </c>
      <c r="H114" s="1094" t="s">
        <v>1025</v>
      </c>
      <c r="I114" s="1094" t="s">
        <v>1100</v>
      </c>
    </row>
    <row r="115" spans="1:9" ht="28.5" customHeight="1" x14ac:dyDescent="0.25">
      <c r="A115" s="1654"/>
      <c r="B115" s="1096" t="s">
        <v>90</v>
      </c>
      <c r="C115" s="1096">
        <v>3</v>
      </c>
      <c r="D115" s="1096" t="s">
        <v>196</v>
      </c>
      <c r="E115" s="1638"/>
      <c r="F115" s="1094"/>
      <c r="G115" s="1094"/>
      <c r="H115" s="1094"/>
      <c r="I115" s="1094"/>
    </row>
    <row r="116" spans="1:9" ht="30.75" customHeight="1" x14ac:dyDescent="0.25">
      <c r="A116" s="1654"/>
      <c r="B116" s="1096" t="s">
        <v>33</v>
      </c>
      <c r="C116" s="1096">
        <v>4</v>
      </c>
      <c r="D116" s="1096" t="s">
        <v>197</v>
      </c>
      <c r="E116" s="1638" t="s">
        <v>757</v>
      </c>
      <c r="F116" s="1622"/>
      <c r="G116" s="1622"/>
      <c r="H116" s="1622"/>
      <c r="I116" s="1616"/>
    </row>
    <row r="117" spans="1:9" ht="15.75" customHeight="1" x14ac:dyDescent="0.25">
      <c r="A117" s="1654"/>
      <c r="B117" s="1096" t="s">
        <v>76</v>
      </c>
      <c r="C117" s="1096">
        <v>1</v>
      </c>
      <c r="D117" s="1096" t="s">
        <v>198</v>
      </c>
      <c r="E117" s="1638"/>
      <c r="F117" s="1622"/>
      <c r="G117" s="1622"/>
      <c r="H117" s="1622"/>
      <c r="I117" s="1617"/>
    </row>
    <row r="118" spans="1:9" ht="15.75" x14ac:dyDescent="0.25">
      <c r="A118" s="1654"/>
      <c r="B118" s="1096" t="s">
        <v>77</v>
      </c>
      <c r="C118" s="1096">
        <v>2</v>
      </c>
      <c r="D118" s="1096" t="s">
        <v>199</v>
      </c>
      <c r="E118" s="1638"/>
      <c r="F118" s="1622"/>
      <c r="G118" s="1622"/>
      <c r="H118" s="1622"/>
      <c r="I118" s="1617"/>
    </row>
    <row r="119" spans="1:9" ht="15.75" x14ac:dyDescent="0.25">
      <c r="A119" s="1654"/>
      <c r="B119" s="1096" t="s">
        <v>78</v>
      </c>
      <c r="C119" s="1096">
        <v>3</v>
      </c>
      <c r="D119" s="1096" t="s">
        <v>200</v>
      </c>
      <c r="E119" s="1638"/>
      <c r="F119" s="1622"/>
      <c r="G119" s="1622"/>
      <c r="H119" s="1622"/>
      <c r="I119" s="1618"/>
    </row>
    <row r="120" spans="1:9" ht="15.75" x14ac:dyDescent="0.25">
      <c r="A120" s="1654"/>
      <c r="B120" s="1096" t="s">
        <v>34</v>
      </c>
      <c r="C120" s="1096">
        <v>4</v>
      </c>
      <c r="D120" s="1096" t="s">
        <v>201</v>
      </c>
      <c r="E120" s="1638" t="s">
        <v>798</v>
      </c>
      <c r="F120" s="1622"/>
      <c r="G120" s="1622"/>
      <c r="H120" s="1622"/>
      <c r="I120" s="1616"/>
    </row>
    <row r="121" spans="1:9" ht="15.75" x14ac:dyDescent="0.25">
      <c r="A121" s="1654"/>
      <c r="B121" s="1096" t="s">
        <v>79</v>
      </c>
      <c r="C121" s="1096">
        <v>5</v>
      </c>
      <c r="D121" s="1096" t="s">
        <v>202</v>
      </c>
      <c r="E121" s="1638"/>
      <c r="F121" s="1622"/>
      <c r="G121" s="1622"/>
      <c r="H121" s="1622"/>
      <c r="I121" s="1617"/>
    </row>
    <row r="122" spans="1:9" ht="15.75" x14ac:dyDescent="0.25">
      <c r="A122" s="1654"/>
      <c r="B122" s="1096" t="s">
        <v>80</v>
      </c>
      <c r="C122" s="1096">
        <v>6</v>
      </c>
      <c r="D122" s="1096" t="s">
        <v>203</v>
      </c>
      <c r="E122" s="1638"/>
      <c r="F122" s="1622"/>
      <c r="G122" s="1622"/>
      <c r="H122" s="1622"/>
      <c r="I122" s="1617"/>
    </row>
    <row r="123" spans="1:9" ht="16.5" thickBot="1" x14ac:dyDescent="0.3">
      <c r="A123" s="1654"/>
      <c r="B123" s="1096" t="s">
        <v>81</v>
      </c>
      <c r="C123" s="1096">
        <v>7</v>
      </c>
      <c r="D123" s="1096" t="s">
        <v>204</v>
      </c>
      <c r="E123" s="1638"/>
      <c r="F123" s="1622"/>
      <c r="G123" s="1622"/>
      <c r="H123" s="1622"/>
      <c r="I123" s="1618"/>
    </row>
    <row r="124" spans="1:9" ht="48.75" customHeight="1" x14ac:dyDescent="0.25">
      <c r="A124" s="1527" t="s">
        <v>805</v>
      </c>
      <c r="B124" s="1089" t="s">
        <v>22</v>
      </c>
      <c r="C124" s="1089">
        <v>1</v>
      </c>
      <c r="D124" s="1089">
        <v>707388</v>
      </c>
      <c r="E124" s="1554" t="s">
        <v>726</v>
      </c>
      <c r="F124" s="1080">
        <v>32637</v>
      </c>
      <c r="G124" s="1080" t="s">
        <v>1107</v>
      </c>
      <c r="H124" s="1080" t="s">
        <v>1025</v>
      </c>
      <c r="I124" s="310" t="s">
        <v>1100</v>
      </c>
    </row>
    <row r="125" spans="1:9" ht="63" customHeight="1" x14ac:dyDescent="0.25">
      <c r="A125" s="1528"/>
      <c r="B125" s="1084" t="s">
        <v>23</v>
      </c>
      <c r="C125" s="1084">
        <v>2</v>
      </c>
      <c r="D125" s="1084">
        <v>707389</v>
      </c>
      <c r="E125" s="1545"/>
      <c r="F125" s="1080">
        <v>95057</v>
      </c>
      <c r="G125" s="1080" t="s">
        <v>1108</v>
      </c>
      <c r="H125" s="1080" t="s">
        <v>1025</v>
      </c>
      <c r="I125" s="310" t="s">
        <v>1100</v>
      </c>
    </row>
    <row r="126" spans="1:9" ht="36" customHeight="1" x14ac:dyDescent="0.25">
      <c r="A126" s="1528"/>
      <c r="B126" s="1084" t="s">
        <v>24</v>
      </c>
      <c r="C126" s="1084">
        <v>3</v>
      </c>
      <c r="D126" s="1084" t="s">
        <v>905</v>
      </c>
      <c r="E126" s="1545"/>
      <c r="F126" s="1080">
        <v>32631</v>
      </c>
      <c r="G126" s="1080" t="s">
        <v>1109</v>
      </c>
      <c r="H126" s="1080" t="s">
        <v>1025</v>
      </c>
      <c r="I126" s="310" t="s">
        <v>1100</v>
      </c>
    </row>
    <row r="127" spans="1:9" ht="15.75" customHeight="1" x14ac:dyDescent="0.25">
      <c r="A127" s="1528"/>
      <c r="B127" s="1084" t="s">
        <v>25</v>
      </c>
      <c r="C127" s="1084">
        <v>4</v>
      </c>
      <c r="D127" s="1084">
        <v>707391</v>
      </c>
      <c r="E127" s="1545"/>
      <c r="F127" s="1080">
        <v>32627</v>
      </c>
      <c r="G127" s="1080" t="s">
        <v>1110</v>
      </c>
      <c r="H127" s="1080" t="s">
        <v>1025</v>
      </c>
      <c r="I127" s="310" t="s">
        <v>1100</v>
      </c>
    </row>
    <row r="128" spans="1:9" ht="58.5" customHeight="1" x14ac:dyDescent="0.25">
      <c r="A128" s="1528"/>
      <c r="B128" s="1084" t="s">
        <v>31</v>
      </c>
      <c r="C128" s="1084">
        <v>1</v>
      </c>
      <c r="D128" s="1084">
        <v>707367</v>
      </c>
      <c r="E128" s="1545" t="s">
        <v>731</v>
      </c>
      <c r="F128" s="1080">
        <v>179919</v>
      </c>
      <c r="G128" s="1080" t="s">
        <v>1111</v>
      </c>
      <c r="H128" s="1080" t="s">
        <v>1025</v>
      </c>
      <c r="I128" s="310" t="s">
        <v>1100</v>
      </c>
    </row>
    <row r="129" spans="1:9" ht="87" customHeight="1" x14ac:dyDescent="0.25">
      <c r="A129" s="1528"/>
      <c r="B129" s="1084" t="s">
        <v>71</v>
      </c>
      <c r="C129" s="1084">
        <v>2</v>
      </c>
      <c r="D129" s="1084">
        <v>707373</v>
      </c>
      <c r="E129" s="1545"/>
      <c r="F129" s="1080">
        <v>32617</v>
      </c>
      <c r="G129" s="1080" t="s">
        <v>1112</v>
      </c>
      <c r="H129" s="1080" t="s">
        <v>1025</v>
      </c>
      <c r="I129" s="310" t="s">
        <v>1100</v>
      </c>
    </row>
    <row r="130" spans="1:9" ht="15.75" x14ac:dyDescent="0.25">
      <c r="A130" s="1528"/>
      <c r="B130" s="1084" t="s">
        <v>72</v>
      </c>
      <c r="C130" s="1084">
        <v>3</v>
      </c>
      <c r="D130" s="1084">
        <v>707376</v>
      </c>
      <c r="E130" s="1545"/>
      <c r="F130" s="1080">
        <v>32611</v>
      </c>
      <c r="G130" s="1080" t="s">
        <v>1113</v>
      </c>
      <c r="H130" s="1080" t="s">
        <v>1025</v>
      </c>
      <c r="I130" s="310" t="s">
        <v>1100</v>
      </c>
    </row>
    <row r="131" spans="1:9" ht="15.75" customHeight="1" x14ac:dyDescent="0.25">
      <c r="A131" s="1528"/>
      <c r="B131" s="1084" t="s">
        <v>317</v>
      </c>
      <c r="C131" s="1084">
        <v>4</v>
      </c>
      <c r="D131" s="1084">
        <v>707362</v>
      </c>
      <c r="E131" s="1545"/>
      <c r="F131" s="1080">
        <v>32606</v>
      </c>
      <c r="G131" s="1080" t="s">
        <v>1114</v>
      </c>
      <c r="H131" s="1080" t="s">
        <v>1025</v>
      </c>
      <c r="I131" s="310" t="s">
        <v>1100</v>
      </c>
    </row>
    <row r="132" spans="1:9" ht="15.75" customHeight="1" x14ac:dyDescent="0.25">
      <c r="A132" s="1661" t="s">
        <v>1012</v>
      </c>
      <c r="B132" s="1099" t="s">
        <v>35</v>
      </c>
      <c r="C132" s="1099">
        <v>1</v>
      </c>
      <c r="D132" s="1099">
        <v>707371</v>
      </c>
      <c r="E132" s="1663" t="s">
        <v>734</v>
      </c>
      <c r="F132" s="1094">
        <v>32624</v>
      </c>
      <c r="G132" s="1094" t="s">
        <v>1104</v>
      </c>
      <c r="H132" s="1094" t="s">
        <v>1025</v>
      </c>
      <c r="I132" s="1094" t="s">
        <v>1100</v>
      </c>
    </row>
    <row r="133" spans="1:9" ht="15.75" x14ac:dyDescent="0.25">
      <c r="A133" s="1651"/>
      <c r="B133" s="1096" t="s">
        <v>83</v>
      </c>
      <c r="C133" s="1096">
        <v>2</v>
      </c>
      <c r="D133" s="1096">
        <v>707372</v>
      </c>
      <c r="E133" s="1638"/>
      <c r="F133" s="1094">
        <v>32686</v>
      </c>
      <c r="G133" s="1094" t="s">
        <v>1105</v>
      </c>
      <c r="H133" s="1094" t="s">
        <v>1025</v>
      </c>
      <c r="I133" s="1094" t="s">
        <v>1100</v>
      </c>
    </row>
    <row r="134" spans="1:9" ht="35.25" customHeight="1" x14ac:dyDescent="0.25">
      <c r="A134" s="1651"/>
      <c r="B134" s="1096" t="s">
        <v>84</v>
      </c>
      <c r="C134" s="1096">
        <v>3</v>
      </c>
      <c r="D134" s="1096">
        <v>707370</v>
      </c>
      <c r="E134" s="1638"/>
      <c r="F134" s="1094">
        <v>32629</v>
      </c>
      <c r="G134" s="1094" t="s">
        <v>1106</v>
      </c>
      <c r="H134" s="1094" t="s">
        <v>1025</v>
      </c>
      <c r="I134" s="1094" t="s">
        <v>1100</v>
      </c>
    </row>
    <row r="135" spans="1:9" ht="15.75" customHeight="1" x14ac:dyDescent="0.25">
      <c r="A135" s="1651"/>
      <c r="B135" s="1096" t="s">
        <v>85</v>
      </c>
      <c r="C135" s="1096">
        <v>1</v>
      </c>
      <c r="D135" s="1096">
        <v>707379</v>
      </c>
      <c r="E135" s="1638" t="s">
        <v>735</v>
      </c>
      <c r="F135" s="1094">
        <v>32618</v>
      </c>
      <c r="G135" s="1094" t="s">
        <v>1103</v>
      </c>
      <c r="H135" s="1094" t="s">
        <v>1025</v>
      </c>
      <c r="I135" s="1094" t="s">
        <v>1100</v>
      </c>
    </row>
    <row r="136" spans="1:9" ht="15.75" x14ac:dyDescent="0.25">
      <c r="A136" s="1651"/>
      <c r="B136" s="1096" t="s">
        <v>86</v>
      </c>
      <c r="C136" s="1096">
        <v>2</v>
      </c>
      <c r="D136" s="1096">
        <v>707378</v>
      </c>
      <c r="E136" s="1638"/>
      <c r="F136" s="1094">
        <v>32635</v>
      </c>
      <c r="G136" s="1094" t="s">
        <v>1102</v>
      </c>
      <c r="H136" s="1094" t="s">
        <v>1025</v>
      </c>
      <c r="I136" s="1094" t="s">
        <v>1100</v>
      </c>
    </row>
    <row r="137" spans="1:9" ht="61.5" customHeight="1" thickBot="1" x14ac:dyDescent="0.3">
      <c r="A137" s="1662"/>
      <c r="B137" s="1100" t="s">
        <v>87</v>
      </c>
      <c r="C137" s="1100">
        <v>3</v>
      </c>
      <c r="D137" s="1100">
        <v>707360</v>
      </c>
      <c r="E137" s="1664"/>
      <c r="F137" s="1094">
        <v>32605</v>
      </c>
      <c r="G137" s="1094" t="s">
        <v>1101</v>
      </c>
      <c r="H137" s="1094" t="s">
        <v>1025</v>
      </c>
      <c r="I137" s="1094" t="s">
        <v>1100</v>
      </c>
    </row>
    <row r="138" spans="1:9" ht="63" customHeight="1" x14ac:dyDescent="0.25">
      <c r="A138" s="1527" t="s">
        <v>1009</v>
      </c>
      <c r="B138" s="1089" t="s">
        <v>6</v>
      </c>
      <c r="C138" s="1089">
        <v>1</v>
      </c>
      <c r="D138" s="1089" t="s">
        <v>205</v>
      </c>
      <c r="E138" s="1554" t="s">
        <v>718</v>
      </c>
      <c r="F138" s="1080">
        <v>71533</v>
      </c>
      <c r="G138" s="1080" t="s">
        <v>1088</v>
      </c>
      <c r="H138" s="1080" t="s">
        <v>1025</v>
      </c>
      <c r="I138" s="1080" t="s">
        <v>1094</v>
      </c>
    </row>
    <row r="139" spans="1:9" ht="63" customHeight="1" x14ac:dyDescent="0.25">
      <c r="A139" s="1528"/>
      <c r="B139" s="1084" t="s">
        <v>6</v>
      </c>
      <c r="C139" s="1084">
        <v>2</v>
      </c>
      <c r="D139" s="1084" t="s">
        <v>206</v>
      </c>
      <c r="E139" s="1545"/>
      <c r="F139" s="1080">
        <v>67801</v>
      </c>
      <c r="G139" s="1080" t="s">
        <v>1089</v>
      </c>
      <c r="H139" s="1080" t="s">
        <v>1025</v>
      </c>
      <c r="I139" s="1080" t="s">
        <v>1094</v>
      </c>
    </row>
    <row r="140" spans="1:9" ht="63" customHeight="1" x14ac:dyDescent="0.25">
      <c r="A140" s="1528"/>
      <c r="B140" s="1084" t="s">
        <v>6</v>
      </c>
      <c r="C140" s="1084">
        <v>3</v>
      </c>
      <c r="D140" s="1084" t="s">
        <v>207</v>
      </c>
      <c r="E140" s="1545"/>
      <c r="F140" s="1080">
        <v>52743</v>
      </c>
      <c r="G140" s="1080" t="s">
        <v>1090</v>
      </c>
      <c r="H140" s="1080" t="s">
        <v>1025</v>
      </c>
      <c r="I140" s="1080" t="s">
        <v>1094</v>
      </c>
    </row>
    <row r="141" spans="1:9" ht="63" customHeight="1" x14ac:dyDescent="0.25">
      <c r="A141" s="1528"/>
      <c r="B141" s="1084" t="s">
        <v>6</v>
      </c>
      <c r="C141" s="1084">
        <v>4</v>
      </c>
      <c r="D141" s="1084" t="s">
        <v>208</v>
      </c>
      <c r="E141" s="1545"/>
      <c r="F141" s="1080">
        <v>62500</v>
      </c>
      <c r="G141" s="1080" t="s">
        <v>1091</v>
      </c>
      <c r="H141" s="1080" t="s">
        <v>1025</v>
      </c>
      <c r="I141" s="1080" t="s">
        <v>1094</v>
      </c>
    </row>
    <row r="142" spans="1:9" ht="63" customHeight="1" x14ac:dyDescent="0.25">
      <c r="A142" s="1528"/>
      <c r="B142" s="1084" t="s">
        <v>6</v>
      </c>
      <c r="C142" s="1084">
        <v>5</v>
      </c>
      <c r="D142" s="1084" t="s">
        <v>209</v>
      </c>
      <c r="E142" s="1545"/>
      <c r="F142" s="1080">
        <v>118022</v>
      </c>
      <c r="G142" s="1080" t="s">
        <v>1092</v>
      </c>
      <c r="H142" s="1080" t="s">
        <v>1025</v>
      </c>
      <c r="I142" s="1080" t="s">
        <v>1094</v>
      </c>
    </row>
    <row r="143" spans="1:9" ht="63" customHeight="1" thickBot="1" x14ac:dyDescent="0.3">
      <c r="A143" s="1528"/>
      <c r="B143" s="1084" t="s">
        <v>6</v>
      </c>
      <c r="C143" s="1084">
        <v>6</v>
      </c>
      <c r="D143" s="1084" t="s">
        <v>210</v>
      </c>
      <c r="E143" s="1545"/>
      <c r="F143" s="1080">
        <v>118038</v>
      </c>
      <c r="G143" s="1080" t="s">
        <v>1093</v>
      </c>
      <c r="H143" s="1080" t="s">
        <v>1025</v>
      </c>
      <c r="I143" s="1080" t="s">
        <v>1094</v>
      </c>
    </row>
    <row r="144" spans="1:9" ht="15.75" x14ac:dyDescent="0.25">
      <c r="A144" s="1645" t="s">
        <v>389</v>
      </c>
      <c r="B144" s="1101" t="s">
        <v>6</v>
      </c>
      <c r="C144" s="1101">
        <v>1</v>
      </c>
      <c r="D144" s="972">
        <v>6080014931</v>
      </c>
      <c r="E144" s="1637" t="s">
        <v>736</v>
      </c>
      <c r="F144" s="1094">
        <v>32604</v>
      </c>
      <c r="G144" s="1094" t="s">
        <v>1115</v>
      </c>
      <c r="H144" s="1109"/>
      <c r="I144" s="1094" t="s">
        <v>1116</v>
      </c>
    </row>
    <row r="145" spans="1:9" ht="51.75" customHeight="1" thickBot="1" x14ac:dyDescent="0.3">
      <c r="A145" s="1647"/>
      <c r="B145" s="1103" t="s">
        <v>6</v>
      </c>
      <c r="C145" s="1103">
        <v>2</v>
      </c>
      <c r="D145" s="998">
        <v>6080014932</v>
      </c>
      <c r="E145" s="1657"/>
      <c r="F145" s="1094">
        <v>24131</v>
      </c>
      <c r="G145" s="1107" t="s">
        <v>1117</v>
      </c>
      <c r="H145" s="1094"/>
      <c r="I145" s="1094" t="s">
        <v>1051</v>
      </c>
    </row>
    <row r="146" spans="1:9" ht="25.5" customHeight="1" x14ac:dyDescent="0.25">
      <c r="A146" s="1533" t="s">
        <v>399</v>
      </c>
      <c r="B146" s="1091" t="s">
        <v>6</v>
      </c>
      <c r="C146" s="1091">
        <v>1</v>
      </c>
      <c r="D146" s="603">
        <v>6080014742</v>
      </c>
      <c r="E146" s="1554" t="s">
        <v>737</v>
      </c>
      <c r="F146" s="1080"/>
      <c r="G146" s="1080"/>
      <c r="H146" s="1080"/>
      <c r="I146" s="1080"/>
    </row>
    <row r="147" spans="1:9" ht="26.25" customHeight="1" x14ac:dyDescent="0.25">
      <c r="A147" s="1534"/>
      <c r="B147" s="1087" t="s">
        <v>6</v>
      </c>
      <c r="C147" s="1087">
        <v>2</v>
      </c>
      <c r="D147" s="607">
        <v>298412396</v>
      </c>
      <c r="E147" s="1545"/>
      <c r="F147" s="1080"/>
      <c r="G147" s="1080"/>
      <c r="H147" s="1080"/>
      <c r="I147" s="1080"/>
    </row>
    <row r="148" spans="1:9" ht="22.5" customHeight="1" thickBot="1" x14ac:dyDescent="0.3">
      <c r="A148" s="1535"/>
      <c r="B148" s="1088" t="s">
        <v>6</v>
      </c>
      <c r="C148" s="1088">
        <v>3</v>
      </c>
      <c r="D148" s="610">
        <v>6080014743</v>
      </c>
      <c r="E148" s="1548"/>
      <c r="F148" s="1080"/>
      <c r="G148" s="1080"/>
      <c r="H148" s="1080"/>
      <c r="I148" s="1080"/>
    </row>
    <row r="149" spans="1:9" ht="15.75" x14ac:dyDescent="0.25">
      <c r="A149" s="1653" t="s">
        <v>981</v>
      </c>
      <c r="B149" s="1101" t="s">
        <v>6</v>
      </c>
      <c r="C149" s="1095">
        <v>1</v>
      </c>
      <c r="D149" s="1101">
        <v>706884</v>
      </c>
      <c r="E149" s="1637" t="s">
        <v>738</v>
      </c>
      <c r="F149" s="1616" t="s">
        <v>1143</v>
      </c>
      <c r="G149" s="1616" t="s">
        <v>1140</v>
      </c>
      <c r="H149" s="1675" t="s">
        <v>1142</v>
      </c>
      <c r="I149" s="1616" t="s">
        <v>1141</v>
      </c>
    </row>
    <row r="150" spans="1:9" ht="15.75" x14ac:dyDescent="0.25">
      <c r="A150" s="1654"/>
      <c r="B150" s="1102" t="s">
        <v>6</v>
      </c>
      <c r="C150" s="1096">
        <v>2</v>
      </c>
      <c r="D150" s="1102">
        <v>706881</v>
      </c>
      <c r="E150" s="1638"/>
      <c r="F150" s="1617"/>
      <c r="G150" s="1617"/>
      <c r="H150" s="1676"/>
      <c r="I150" s="1617"/>
    </row>
    <row r="151" spans="1:9" ht="15.75" x14ac:dyDescent="0.25">
      <c r="A151" s="1654"/>
      <c r="B151" s="1102" t="s">
        <v>6</v>
      </c>
      <c r="C151" s="1096">
        <v>3</v>
      </c>
      <c r="D151" s="1102">
        <v>706900</v>
      </c>
      <c r="E151" s="1638"/>
      <c r="F151" s="1617"/>
      <c r="G151" s="1617"/>
      <c r="H151" s="1676"/>
      <c r="I151" s="1617"/>
    </row>
    <row r="152" spans="1:9" ht="15.75" x14ac:dyDescent="0.25">
      <c r="A152" s="1654"/>
      <c r="B152" s="1102" t="s">
        <v>6</v>
      </c>
      <c r="C152" s="1096">
        <v>4</v>
      </c>
      <c r="D152" s="1102">
        <v>706901</v>
      </c>
      <c r="E152" s="1638"/>
      <c r="F152" s="1617"/>
      <c r="G152" s="1617"/>
      <c r="H152" s="1676"/>
      <c r="I152" s="1617"/>
    </row>
    <row r="153" spans="1:9" ht="15.75" x14ac:dyDescent="0.25">
      <c r="A153" s="1654"/>
      <c r="B153" s="1102" t="s">
        <v>6</v>
      </c>
      <c r="C153" s="1096">
        <v>5</v>
      </c>
      <c r="D153" s="1102">
        <v>706882</v>
      </c>
      <c r="E153" s="1638"/>
      <c r="F153" s="1617"/>
      <c r="G153" s="1617"/>
      <c r="H153" s="1676"/>
      <c r="I153" s="1617"/>
    </row>
    <row r="154" spans="1:9" ht="16.5" thickBot="1" x14ac:dyDescent="0.3">
      <c r="A154" s="1654"/>
      <c r="B154" s="1102" t="s">
        <v>6</v>
      </c>
      <c r="C154" s="1096">
        <v>6</v>
      </c>
      <c r="D154" s="1102">
        <v>706883</v>
      </c>
      <c r="E154" s="1638"/>
      <c r="F154" s="1618"/>
      <c r="G154" s="1618"/>
      <c r="H154" s="1677"/>
      <c r="I154" s="1618"/>
    </row>
    <row r="155" spans="1:9" ht="15.75" x14ac:dyDescent="0.25">
      <c r="A155" s="1527" t="s">
        <v>1006</v>
      </c>
      <c r="B155" s="1606" t="s">
        <v>6</v>
      </c>
      <c r="C155" s="1089">
        <v>1</v>
      </c>
      <c r="D155" s="1089" t="s">
        <v>771</v>
      </c>
      <c r="E155" s="1554" t="s">
        <v>739</v>
      </c>
      <c r="F155" s="1080"/>
      <c r="G155" s="1080"/>
      <c r="H155" s="1080"/>
      <c r="I155" s="1080"/>
    </row>
    <row r="156" spans="1:9" ht="15.75" x14ac:dyDescent="0.25">
      <c r="A156" s="1528"/>
      <c r="B156" s="1542"/>
      <c r="C156" s="1084">
        <v>2</v>
      </c>
      <c r="D156" s="1084" t="s">
        <v>772</v>
      </c>
      <c r="E156" s="1545"/>
      <c r="F156" s="1080"/>
      <c r="G156" s="1080"/>
      <c r="H156" s="1080"/>
      <c r="I156" s="1080"/>
    </row>
    <row r="157" spans="1:9" ht="15.75" x14ac:dyDescent="0.25">
      <c r="A157" s="1528"/>
      <c r="B157" s="1542"/>
      <c r="C157" s="926">
        <v>3</v>
      </c>
      <c r="D157" s="926" t="s">
        <v>773</v>
      </c>
      <c r="E157" s="1545"/>
      <c r="F157" s="1080"/>
      <c r="G157" s="1080"/>
      <c r="H157" s="1080"/>
      <c r="I157" s="1080"/>
    </row>
    <row r="158" spans="1:9" ht="15.75" x14ac:dyDescent="0.25">
      <c r="A158" s="1528"/>
      <c r="B158" s="1542"/>
      <c r="C158" s="926">
        <v>4</v>
      </c>
      <c r="D158" s="926" t="s">
        <v>774</v>
      </c>
      <c r="E158" s="1545"/>
      <c r="F158" s="1080"/>
      <c r="G158" s="1080"/>
      <c r="H158" s="1080"/>
      <c r="I158" s="1080"/>
    </row>
    <row r="159" spans="1:9" ht="15.75" x14ac:dyDescent="0.25">
      <c r="A159" s="1528"/>
      <c r="B159" s="1542"/>
      <c r="C159" s="1084">
        <v>5</v>
      </c>
      <c r="D159" s="1084" t="s">
        <v>758</v>
      </c>
      <c r="E159" s="1545"/>
      <c r="F159" s="1080"/>
      <c r="G159" s="1080"/>
      <c r="H159" s="1080"/>
      <c r="I159" s="1080"/>
    </row>
    <row r="160" spans="1:9" ht="15.75" x14ac:dyDescent="0.25">
      <c r="A160" s="1528"/>
      <c r="B160" s="1542"/>
      <c r="C160" s="1084">
        <v>6</v>
      </c>
      <c r="D160" s="1084" t="s">
        <v>759</v>
      </c>
      <c r="E160" s="1545"/>
      <c r="F160" s="1080"/>
      <c r="G160" s="1080"/>
      <c r="H160" s="1080"/>
      <c r="I160" s="1080"/>
    </row>
    <row r="161" spans="1:9" ht="15.75" x14ac:dyDescent="0.25">
      <c r="A161" s="1528"/>
      <c r="B161" s="1542"/>
      <c r="C161" s="1084" t="s">
        <v>566</v>
      </c>
      <c r="D161" s="1084" t="s">
        <v>775</v>
      </c>
      <c r="E161" s="1545"/>
      <c r="F161" s="1080"/>
      <c r="G161" s="1080"/>
      <c r="H161" s="1080"/>
      <c r="I161" s="1080"/>
    </row>
    <row r="162" spans="1:9" ht="15.75" x14ac:dyDescent="0.25">
      <c r="A162" s="1528"/>
      <c r="B162" s="1542"/>
      <c r="C162" s="1084" t="s">
        <v>567</v>
      </c>
      <c r="D162" s="1084" t="s">
        <v>776</v>
      </c>
      <c r="E162" s="1545"/>
      <c r="F162" s="1080"/>
      <c r="G162" s="1080"/>
      <c r="H162" s="1080"/>
      <c r="I162" s="1080"/>
    </row>
    <row r="163" spans="1:9" ht="15.75" x14ac:dyDescent="0.25">
      <c r="A163" s="1528"/>
      <c r="B163" s="1542"/>
      <c r="C163" s="1084">
        <v>8</v>
      </c>
      <c r="D163" s="1084" t="s">
        <v>777</v>
      </c>
      <c r="E163" s="1545"/>
      <c r="F163" s="1080"/>
      <c r="G163" s="1080"/>
      <c r="H163" s="1080"/>
      <c r="I163" s="1080"/>
    </row>
    <row r="164" spans="1:9" ht="15.75" x14ac:dyDescent="0.25">
      <c r="A164" s="1528"/>
      <c r="B164" s="1542"/>
      <c r="C164" s="1084">
        <v>9</v>
      </c>
      <c r="D164" s="1084" t="s">
        <v>778</v>
      </c>
      <c r="E164" s="1545"/>
      <c r="F164" s="1080"/>
      <c r="G164" s="1080"/>
      <c r="H164" s="1080"/>
      <c r="I164" s="1080"/>
    </row>
    <row r="165" spans="1:9" ht="15.75" x14ac:dyDescent="0.25">
      <c r="A165" s="1528"/>
      <c r="B165" s="1542"/>
      <c r="C165" s="1084">
        <v>10</v>
      </c>
      <c r="D165" s="1084" t="s">
        <v>779</v>
      </c>
      <c r="E165" s="1545"/>
      <c r="F165" s="1080"/>
      <c r="G165" s="1080"/>
      <c r="H165" s="1080"/>
      <c r="I165" s="1080"/>
    </row>
    <row r="166" spans="1:9" ht="15.75" x14ac:dyDescent="0.25">
      <c r="A166" s="1528"/>
      <c r="B166" s="1542"/>
      <c r="C166" s="1084">
        <v>11</v>
      </c>
      <c r="D166" s="1084" t="s">
        <v>780</v>
      </c>
      <c r="E166" s="1545"/>
      <c r="F166" s="1080"/>
      <c r="G166" s="1080"/>
      <c r="H166" s="1080"/>
      <c r="I166" s="1080"/>
    </row>
    <row r="167" spans="1:9" ht="15.75" x14ac:dyDescent="0.25">
      <c r="A167" s="1528"/>
      <c r="B167" s="1542"/>
      <c r="C167" s="1084">
        <v>12</v>
      </c>
      <c r="D167" s="1084" t="s">
        <v>781</v>
      </c>
      <c r="E167" s="1545"/>
      <c r="F167" s="1080"/>
      <c r="G167" s="1080"/>
      <c r="H167" s="1080"/>
      <c r="I167" s="1080"/>
    </row>
    <row r="168" spans="1:9" ht="15.75" x14ac:dyDescent="0.25">
      <c r="A168" s="1528"/>
      <c r="B168" s="1542"/>
      <c r="C168" s="1084">
        <v>15</v>
      </c>
      <c r="D168" s="1084" t="s">
        <v>784</v>
      </c>
      <c r="E168" s="1545"/>
      <c r="F168" s="1080"/>
      <c r="G168" s="1080"/>
      <c r="H168" s="1080"/>
      <c r="I168" s="1080"/>
    </row>
    <row r="169" spans="1:9" ht="15.75" x14ac:dyDescent="0.25">
      <c r="A169" s="1528"/>
      <c r="B169" s="1542"/>
      <c r="C169" s="1084">
        <v>16</v>
      </c>
      <c r="D169" s="1084" t="s">
        <v>760</v>
      </c>
      <c r="E169" s="1545"/>
      <c r="F169" s="1080"/>
      <c r="G169" s="1080"/>
      <c r="H169" s="1080"/>
      <c r="I169" s="1080"/>
    </row>
    <row r="170" spans="1:9" ht="15.75" x14ac:dyDescent="0.25">
      <c r="A170" s="1528"/>
      <c r="B170" s="1542"/>
      <c r="C170" s="1084">
        <v>17</v>
      </c>
      <c r="D170" s="1084" t="s">
        <v>761</v>
      </c>
      <c r="E170" s="1545"/>
      <c r="F170" s="1080"/>
      <c r="G170" s="1080"/>
      <c r="H170" s="1080"/>
      <c r="I170" s="1080"/>
    </row>
    <row r="171" spans="1:9" ht="15.75" x14ac:dyDescent="0.25">
      <c r="A171" s="1528"/>
      <c r="B171" s="1542"/>
      <c r="C171" s="1084">
        <v>18</v>
      </c>
      <c r="D171" s="1084" t="s">
        <v>785</v>
      </c>
      <c r="E171" s="1545"/>
      <c r="F171" s="1080"/>
      <c r="G171" s="1080"/>
      <c r="H171" s="1080"/>
      <c r="I171" s="1080"/>
    </row>
    <row r="172" spans="1:9" ht="15.75" x14ac:dyDescent="0.25">
      <c r="A172" s="1528"/>
      <c r="B172" s="1542"/>
      <c r="C172" s="1084">
        <v>19</v>
      </c>
      <c r="D172" s="1084" t="s">
        <v>786</v>
      </c>
      <c r="E172" s="1545"/>
      <c r="F172" s="1080"/>
      <c r="G172" s="1080"/>
      <c r="H172" s="1080"/>
      <c r="I172" s="1080"/>
    </row>
    <row r="173" spans="1:9" ht="15.75" x14ac:dyDescent="0.25">
      <c r="A173" s="1528"/>
      <c r="B173" s="1542"/>
      <c r="C173" s="1084">
        <v>20</v>
      </c>
      <c r="D173" s="1084" t="s">
        <v>787</v>
      </c>
      <c r="E173" s="1545"/>
      <c r="F173" s="1080">
        <v>162168</v>
      </c>
      <c r="G173" s="1080" t="s">
        <v>1192</v>
      </c>
      <c r="H173" s="1080"/>
      <c r="I173" s="1080">
        <v>44401</v>
      </c>
    </row>
    <row r="174" spans="1:9" ht="15.75" x14ac:dyDescent="0.25">
      <c r="A174" s="1528"/>
      <c r="B174" s="1542"/>
      <c r="C174" s="1084">
        <v>21</v>
      </c>
      <c r="D174" s="1084" t="s">
        <v>788</v>
      </c>
      <c r="E174" s="1545"/>
      <c r="F174" s="1080">
        <v>162152</v>
      </c>
      <c r="G174" s="1110" t="s">
        <v>1193</v>
      </c>
      <c r="H174" s="1080"/>
      <c r="I174" s="1080">
        <v>44401</v>
      </c>
    </row>
    <row r="175" spans="1:9" ht="15.75" x14ac:dyDescent="0.25">
      <c r="A175" s="1528"/>
      <c r="B175" s="1542"/>
      <c r="C175" s="1084">
        <v>22</v>
      </c>
      <c r="D175" s="1084" t="s">
        <v>789</v>
      </c>
      <c r="E175" s="1545"/>
      <c r="F175" s="1080"/>
      <c r="G175" s="1080"/>
      <c r="H175" s="1080"/>
      <c r="I175" s="1080"/>
    </row>
    <row r="176" spans="1:9" ht="15.75" x14ac:dyDescent="0.25">
      <c r="A176" s="1528"/>
      <c r="B176" s="1542"/>
      <c r="C176" s="1084">
        <v>23</v>
      </c>
      <c r="D176" s="1084" t="s">
        <v>790</v>
      </c>
      <c r="E176" s="1545"/>
      <c r="F176" s="1080"/>
      <c r="G176" s="1080"/>
      <c r="H176" s="1080"/>
      <c r="I176" s="1080"/>
    </row>
    <row r="177" spans="1:9" ht="15.75" x14ac:dyDescent="0.25">
      <c r="A177" s="1528"/>
      <c r="B177" s="1542"/>
      <c r="C177" s="1084">
        <v>24</v>
      </c>
      <c r="D177" s="1084" t="s">
        <v>763</v>
      </c>
      <c r="E177" s="1545"/>
      <c r="F177" s="1080"/>
      <c r="G177" s="1080"/>
      <c r="H177" s="1080"/>
      <c r="I177" s="1080"/>
    </row>
    <row r="178" spans="1:9" ht="15.75" x14ac:dyDescent="0.25">
      <c r="A178" s="1528"/>
      <c r="B178" s="1542"/>
      <c r="C178" s="1084">
        <v>25</v>
      </c>
      <c r="D178" s="1084" t="s">
        <v>791</v>
      </c>
      <c r="E178" s="1545"/>
      <c r="F178" s="1080"/>
      <c r="G178" s="1080"/>
      <c r="H178" s="1080"/>
      <c r="I178" s="1080"/>
    </row>
    <row r="179" spans="1:9" ht="40.5" customHeight="1" x14ac:dyDescent="0.25">
      <c r="A179" s="1528"/>
      <c r="B179" s="1542"/>
      <c r="C179" s="1084" t="s">
        <v>997</v>
      </c>
      <c r="D179" s="1084" t="s">
        <v>796</v>
      </c>
      <c r="E179" s="1545"/>
      <c r="F179" s="1080">
        <v>128790</v>
      </c>
      <c r="G179" s="1080" t="s">
        <v>1194</v>
      </c>
      <c r="H179" s="1080"/>
      <c r="I179" s="1080">
        <v>45000</v>
      </c>
    </row>
    <row r="180" spans="1:9" ht="31.5" customHeight="1" x14ac:dyDescent="0.25">
      <c r="A180" s="1528"/>
      <c r="B180" s="1542"/>
      <c r="C180" s="1084" t="s">
        <v>998</v>
      </c>
      <c r="D180" s="1084" t="s">
        <v>797</v>
      </c>
      <c r="E180" s="1545"/>
      <c r="F180" s="1080">
        <v>128825</v>
      </c>
      <c r="G180" s="1110" t="s">
        <v>1195</v>
      </c>
      <c r="H180" s="1080"/>
      <c r="I180" s="1080">
        <v>45000</v>
      </c>
    </row>
    <row r="181" spans="1:9" ht="15.75" x14ac:dyDescent="0.25">
      <c r="A181" s="1528"/>
      <c r="B181" s="1542"/>
      <c r="C181" s="1084" t="s">
        <v>999</v>
      </c>
      <c r="D181" s="1084" t="s">
        <v>793</v>
      </c>
      <c r="E181" s="1545"/>
      <c r="F181" s="1080">
        <v>128859</v>
      </c>
      <c r="G181" s="1110" t="s">
        <v>1196</v>
      </c>
      <c r="H181" s="1080"/>
      <c r="I181" s="1080">
        <v>45000</v>
      </c>
    </row>
    <row r="182" spans="1:9" ht="15.75" x14ac:dyDescent="0.25">
      <c r="A182" s="1528"/>
      <c r="B182" s="1542"/>
      <c r="C182" s="1084" t="s">
        <v>1002</v>
      </c>
      <c r="D182" s="1084" t="s">
        <v>792</v>
      </c>
      <c r="E182" s="1545"/>
      <c r="F182" s="1080">
        <v>128797</v>
      </c>
      <c r="G182" s="1110" t="s">
        <v>1197</v>
      </c>
      <c r="H182" s="1080"/>
      <c r="I182" s="1080">
        <v>45000</v>
      </c>
    </row>
    <row r="183" spans="1:9" ht="28.5" customHeight="1" x14ac:dyDescent="0.25">
      <c r="A183" s="1528"/>
      <c r="B183" s="1542"/>
      <c r="C183" s="1084" t="s">
        <v>1000</v>
      </c>
      <c r="D183" s="1084" t="s">
        <v>794</v>
      </c>
      <c r="E183" s="1545"/>
      <c r="F183" s="1080">
        <v>128788</v>
      </c>
      <c r="G183" s="1080" t="s">
        <v>1198</v>
      </c>
      <c r="H183" s="1080"/>
      <c r="I183" s="1080">
        <v>45000</v>
      </c>
    </row>
    <row r="184" spans="1:9" ht="32.25" customHeight="1" x14ac:dyDescent="0.25">
      <c r="A184" s="1528"/>
      <c r="B184" s="1542"/>
      <c r="C184" s="1084" t="s">
        <v>1001</v>
      </c>
      <c r="D184" s="1084" t="s">
        <v>795</v>
      </c>
      <c r="E184" s="1545"/>
      <c r="F184" s="1080">
        <v>128804</v>
      </c>
      <c r="G184" s="1080" t="s">
        <v>1199</v>
      </c>
      <c r="H184" s="1080"/>
      <c r="I184" s="1080">
        <v>45000</v>
      </c>
    </row>
    <row r="185" spans="1:9" ht="15.75" x14ac:dyDescent="0.25">
      <c r="A185" s="1528"/>
      <c r="B185" s="1542"/>
      <c r="C185" s="1084">
        <v>1</v>
      </c>
      <c r="D185" s="1084">
        <v>1704</v>
      </c>
      <c r="E185" s="1545"/>
      <c r="F185" s="1080">
        <v>94989</v>
      </c>
      <c r="G185" s="1080" t="s">
        <v>1200</v>
      </c>
      <c r="H185" s="1080"/>
      <c r="I185" s="1080">
        <v>46000</v>
      </c>
    </row>
    <row r="186" spans="1:9" ht="16.5" thickBot="1" x14ac:dyDescent="0.3">
      <c r="A186" s="1529"/>
      <c r="B186" s="1550"/>
      <c r="C186" s="1085">
        <v>1</v>
      </c>
      <c r="D186" s="1088">
        <v>9319</v>
      </c>
      <c r="E186" s="1548"/>
      <c r="F186" s="1080"/>
      <c r="G186" s="1080"/>
      <c r="H186" s="1080"/>
      <c r="I186" s="1080"/>
    </row>
    <row r="187" spans="1:9" ht="30" customHeight="1" x14ac:dyDescent="0.25">
      <c r="A187" s="1653" t="s">
        <v>1005</v>
      </c>
      <c r="B187" s="1658" t="s">
        <v>6</v>
      </c>
      <c r="C187" s="1095">
        <v>1</v>
      </c>
      <c r="D187" s="1095">
        <v>298412317</v>
      </c>
      <c r="E187" s="1637" t="s">
        <v>755</v>
      </c>
      <c r="F187" s="1094"/>
      <c r="G187" s="1094" t="s">
        <v>1125</v>
      </c>
      <c r="H187" s="1094"/>
      <c r="I187" s="1107" t="s">
        <v>1116</v>
      </c>
    </row>
    <row r="188" spans="1:9" ht="15.75" x14ac:dyDescent="0.25">
      <c r="A188" s="1654"/>
      <c r="B188" s="1659"/>
      <c r="C188" s="1096">
        <v>2</v>
      </c>
      <c r="D188" s="1096">
        <v>298412318</v>
      </c>
      <c r="E188" s="1638"/>
      <c r="F188" s="1094"/>
      <c r="G188" s="1107" t="s">
        <v>1126</v>
      </c>
      <c r="H188" s="1094"/>
      <c r="I188" s="1107" t="s">
        <v>1116</v>
      </c>
    </row>
    <row r="189" spans="1:9" ht="15.75" x14ac:dyDescent="0.25">
      <c r="A189" s="1654"/>
      <c r="B189" s="1659"/>
      <c r="C189" s="1096">
        <v>3</v>
      </c>
      <c r="D189" s="1096">
        <v>298412319</v>
      </c>
      <c r="E189" s="1638"/>
      <c r="F189" s="1094"/>
      <c r="G189" s="1107" t="s">
        <v>1127</v>
      </c>
      <c r="H189" s="1094"/>
      <c r="I189" s="1107" t="s">
        <v>1116</v>
      </c>
    </row>
    <row r="190" spans="1:9" ht="15.75" x14ac:dyDescent="0.25">
      <c r="A190" s="1654"/>
      <c r="B190" s="1659"/>
      <c r="C190" s="1096">
        <v>4</v>
      </c>
      <c r="D190" s="1096">
        <v>298412320</v>
      </c>
      <c r="E190" s="1638"/>
      <c r="F190" s="1094"/>
      <c r="G190" s="1107" t="s">
        <v>1128</v>
      </c>
      <c r="H190" s="1094"/>
      <c r="I190" s="1107" t="s">
        <v>1116</v>
      </c>
    </row>
    <row r="191" spans="1:9" ht="15.75" x14ac:dyDescent="0.25">
      <c r="A191" s="1654"/>
      <c r="B191" s="1659"/>
      <c r="C191" s="1096">
        <v>5</v>
      </c>
      <c r="D191" s="1096">
        <v>298412321</v>
      </c>
      <c r="E191" s="1638"/>
      <c r="F191" s="1094">
        <v>16500</v>
      </c>
      <c r="G191" s="1094" t="s">
        <v>1123</v>
      </c>
      <c r="H191" s="1094"/>
      <c r="I191" s="1107" t="s">
        <v>1116</v>
      </c>
    </row>
    <row r="192" spans="1:9" ht="15.75" x14ac:dyDescent="0.25">
      <c r="A192" s="1654"/>
      <c r="B192" s="1659"/>
      <c r="C192" s="1096">
        <v>6</v>
      </c>
      <c r="D192" s="1096">
        <v>298412322</v>
      </c>
      <c r="E192" s="1638"/>
      <c r="F192" s="1094"/>
      <c r="G192" s="1094" t="s">
        <v>1129</v>
      </c>
      <c r="H192" s="1094"/>
      <c r="I192" s="1107" t="s">
        <v>1116</v>
      </c>
    </row>
    <row r="193" spans="1:9" ht="15.75" x14ac:dyDescent="0.25">
      <c r="A193" s="1654"/>
      <c r="B193" s="1659"/>
      <c r="C193" s="1096">
        <v>7</v>
      </c>
      <c r="D193" s="1096">
        <v>298412323</v>
      </c>
      <c r="E193" s="1638"/>
      <c r="F193" s="1094"/>
      <c r="G193" s="1107" t="s">
        <v>1130</v>
      </c>
      <c r="H193" s="1094"/>
      <c r="I193" s="1107" t="s">
        <v>1116</v>
      </c>
    </row>
    <row r="194" spans="1:9" ht="15.75" x14ac:dyDescent="0.25">
      <c r="A194" s="1654"/>
      <c r="B194" s="1659"/>
      <c r="C194" s="1096">
        <v>8</v>
      </c>
      <c r="D194" s="1096">
        <v>298412324</v>
      </c>
      <c r="E194" s="1638"/>
      <c r="F194" s="1094">
        <v>11357</v>
      </c>
      <c r="G194" s="1094" t="s">
        <v>1124</v>
      </c>
      <c r="H194" s="1094"/>
      <c r="I194" s="1107" t="s">
        <v>1116</v>
      </c>
    </row>
    <row r="195" spans="1:9" ht="15.75" x14ac:dyDescent="0.25">
      <c r="A195" s="1654"/>
      <c r="B195" s="1659"/>
      <c r="C195" s="1096">
        <v>9</v>
      </c>
      <c r="D195" s="1096">
        <v>298412325</v>
      </c>
      <c r="E195" s="1638"/>
      <c r="F195" s="1094"/>
      <c r="G195" s="1094" t="s">
        <v>1131</v>
      </c>
      <c r="H195" s="1094"/>
      <c r="I195" s="1107" t="s">
        <v>1116</v>
      </c>
    </row>
    <row r="196" spans="1:9" ht="15.75" x14ac:dyDescent="0.25">
      <c r="A196" s="1654"/>
      <c r="B196" s="1659"/>
      <c r="C196" s="1096">
        <v>10</v>
      </c>
      <c r="D196" s="1096">
        <v>298412326</v>
      </c>
      <c r="E196" s="1638"/>
      <c r="F196" s="1094"/>
      <c r="G196" s="1107" t="s">
        <v>1132</v>
      </c>
      <c r="H196" s="1094"/>
      <c r="I196" s="1107" t="s">
        <v>1116</v>
      </c>
    </row>
    <row r="197" spans="1:9" ht="15.75" x14ac:dyDescent="0.25">
      <c r="A197" s="1654"/>
      <c r="B197" s="1659"/>
      <c r="C197" s="1096">
        <v>11</v>
      </c>
      <c r="D197" s="1096">
        <v>298412327</v>
      </c>
      <c r="E197" s="1638"/>
      <c r="F197" s="1094"/>
      <c r="G197" s="1107" t="s">
        <v>1133</v>
      </c>
      <c r="H197" s="1094"/>
      <c r="I197" s="1107" t="s">
        <v>1116</v>
      </c>
    </row>
    <row r="198" spans="1:9" ht="15.75" x14ac:dyDescent="0.25">
      <c r="A198" s="1654"/>
      <c r="B198" s="1659"/>
      <c r="C198" s="1096">
        <v>12</v>
      </c>
      <c r="D198" s="1096">
        <v>298412328</v>
      </c>
      <c r="E198" s="1638"/>
      <c r="F198" s="1094"/>
      <c r="G198" s="1107" t="s">
        <v>1134</v>
      </c>
      <c r="H198" s="1094"/>
      <c r="I198" s="1107" t="s">
        <v>1116</v>
      </c>
    </row>
    <row r="199" spans="1:9" ht="15.75" x14ac:dyDescent="0.25">
      <c r="A199" s="1654"/>
      <c r="B199" s="1659"/>
      <c r="C199" s="1096">
        <v>13</v>
      </c>
      <c r="D199" s="1096">
        <v>298412329</v>
      </c>
      <c r="E199" s="1638"/>
      <c r="F199" s="1094"/>
      <c r="G199" s="1107" t="s">
        <v>1135</v>
      </c>
      <c r="H199" s="1094"/>
      <c r="I199" s="1107" t="s">
        <v>1116</v>
      </c>
    </row>
    <row r="200" spans="1:9" ht="15.75" x14ac:dyDescent="0.25">
      <c r="A200" s="1654"/>
      <c r="B200" s="1659"/>
      <c r="C200" s="1096">
        <v>14</v>
      </c>
      <c r="D200" s="1096">
        <v>298412330</v>
      </c>
      <c r="E200" s="1638"/>
      <c r="F200" s="1094"/>
      <c r="G200" s="1107" t="s">
        <v>1136</v>
      </c>
      <c r="H200" s="1094"/>
      <c r="I200" s="1107" t="s">
        <v>1116</v>
      </c>
    </row>
    <row r="201" spans="1:9" ht="15.75" x14ac:dyDescent="0.25">
      <c r="A201" s="1654"/>
      <c r="B201" s="1659"/>
      <c r="C201" s="1096">
        <v>15</v>
      </c>
      <c r="D201" s="1096">
        <v>298412331</v>
      </c>
      <c r="E201" s="1638"/>
      <c r="F201" s="1094"/>
      <c r="G201" s="1107" t="s">
        <v>1124</v>
      </c>
      <c r="H201" s="1094"/>
      <c r="I201" s="1107" t="s">
        <v>1116</v>
      </c>
    </row>
    <row r="202" spans="1:9" ht="15.75" x14ac:dyDescent="0.25">
      <c r="A202" s="1654"/>
      <c r="B202" s="1659"/>
      <c r="C202" s="1096">
        <v>1</v>
      </c>
      <c r="D202" s="1096">
        <v>89315</v>
      </c>
      <c r="E202" s="1638"/>
      <c r="F202" s="1094"/>
      <c r="G202" s="1107" t="s">
        <v>1137</v>
      </c>
      <c r="H202" s="1094"/>
      <c r="I202" s="1107" t="s">
        <v>1116</v>
      </c>
    </row>
    <row r="203" spans="1:9" ht="15.75" x14ac:dyDescent="0.25">
      <c r="A203" s="1654"/>
      <c r="B203" s="1659"/>
      <c r="C203" s="1096">
        <v>1</v>
      </c>
      <c r="D203" s="1096" t="s">
        <v>359</v>
      </c>
      <c r="E203" s="1638"/>
      <c r="F203" s="1094">
        <v>47050</v>
      </c>
      <c r="G203" s="1094" t="s">
        <v>1118</v>
      </c>
      <c r="H203" s="1094"/>
      <c r="I203" s="1094" t="s">
        <v>1116</v>
      </c>
    </row>
    <row r="204" spans="1:9" ht="15.75" x14ac:dyDescent="0.25">
      <c r="A204" s="1654"/>
      <c r="B204" s="1659"/>
      <c r="C204" s="1096">
        <v>2</v>
      </c>
      <c r="D204" s="1096" t="s">
        <v>360</v>
      </c>
      <c r="E204" s="1638"/>
      <c r="F204" s="1094">
        <v>47183</v>
      </c>
      <c r="G204" s="1107" t="s">
        <v>1119</v>
      </c>
      <c r="H204" s="1094"/>
      <c r="I204" s="1107" t="s">
        <v>1116</v>
      </c>
    </row>
    <row r="205" spans="1:9" ht="15.75" x14ac:dyDescent="0.25">
      <c r="A205" s="1654"/>
      <c r="B205" s="1659"/>
      <c r="C205" s="1096">
        <v>3</v>
      </c>
      <c r="D205" s="1096" t="s">
        <v>361</v>
      </c>
      <c r="E205" s="1638"/>
      <c r="F205" s="1094">
        <v>47053</v>
      </c>
      <c r="G205" s="1107" t="s">
        <v>1120</v>
      </c>
      <c r="H205" s="1094"/>
      <c r="I205" s="1107" t="s">
        <v>1116</v>
      </c>
    </row>
    <row r="206" spans="1:9" ht="15.75" x14ac:dyDescent="0.25">
      <c r="A206" s="1654"/>
      <c r="B206" s="1659"/>
      <c r="C206" s="1096">
        <v>1</v>
      </c>
      <c r="D206" s="1096">
        <v>8748</v>
      </c>
      <c r="E206" s="1638"/>
      <c r="F206" s="1094">
        <v>49352</v>
      </c>
      <c r="G206" s="1107" t="s">
        <v>1121</v>
      </c>
      <c r="H206" s="1094"/>
      <c r="I206" s="1107" t="s">
        <v>1116</v>
      </c>
    </row>
    <row r="207" spans="1:9" ht="15.75" x14ac:dyDescent="0.25">
      <c r="A207" s="1654"/>
      <c r="B207" s="1659"/>
      <c r="C207" s="1096">
        <v>1</v>
      </c>
      <c r="D207" s="1096" t="s">
        <v>362</v>
      </c>
      <c r="E207" s="1638"/>
      <c r="F207" s="1094">
        <v>87079</v>
      </c>
      <c r="G207" s="1094" t="s">
        <v>1122</v>
      </c>
      <c r="H207" s="1094"/>
      <c r="I207" s="1107" t="s">
        <v>1116</v>
      </c>
    </row>
    <row r="208" spans="1:9" ht="15.75" x14ac:dyDescent="0.25">
      <c r="A208" s="1654"/>
      <c r="B208" s="1659"/>
      <c r="C208" s="1096">
        <v>2</v>
      </c>
      <c r="D208" s="1096" t="s">
        <v>896</v>
      </c>
      <c r="E208" s="1638"/>
      <c r="F208" s="1094">
        <v>162682</v>
      </c>
      <c r="G208" s="1094" t="s">
        <v>1086</v>
      </c>
      <c r="H208" s="1094" t="s">
        <v>1087</v>
      </c>
      <c r="I208" s="1094" t="s">
        <v>1075</v>
      </c>
    </row>
    <row r="209" spans="1:9" ht="16.5" thickBot="1" x14ac:dyDescent="0.3">
      <c r="A209" s="1655"/>
      <c r="B209" s="1660"/>
      <c r="C209" s="1097">
        <v>1</v>
      </c>
      <c r="D209" s="1097" t="s">
        <v>897</v>
      </c>
      <c r="E209" s="1657"/>
      <c r="F209" s="1094">
        <v>165619</v>
      </c>
      <c r="G209" s="1094" t="s">
        <v>1086</v>
      </c>
      <c r="H209" s="1094" t="s">
        <v>1087</v>
      </c>
      <c r="I209" s="1094" t="s">
        <v>1075</v>
      </c>
    </row>
    <row r="210" spans="1:9" ht="99" customHeight="1" x14ac:dyDescent="0.25">
      <c r="A210" s="1527" t="s">
        <v>363</v>
      </c>
      <c r="B210" s="999" t="s">
        <v>816</v>
      </c>
      <c r="C210" s="1089">
        <v>1</v>
      </c>
      <c r="D210" s="1091" t="s">
        <v>364</v>
      </c>
      <c r="E210" s="1089" t="s">
        <v>908</v>
      </c>
      <c r="F210" s="1080">
        <v>75441</v>
      </c>
      <c r="G210" s="1080" t="s">
        <v>1138</v>
      </c>
      <c r="H210" s="1080"/>
      <c r="I210" s="310" t="s">
        <v>1075</v>
      </c>
    </row>
    <row r="211" spans="1:9" ht="63" x14ac:dyDescent="0.25">
      <c r="A211" s="1528"/>
      <c r="B211" s="933" t="s">
        <v>815</v>
      </c>
      <c r="C211" s="1084">
        <v>2</v>
      </c>
      <c r="D211" s="1087" t="s">
        <v>366</v>
      </c>
      <c r="E211" s="1084" t="s">
        <v>907</v>
      </c>
      <c r="F211" s="1080">
        <v>79239</v>
      </c>
      <c r="G211" s="1106" t="s">
        <v>1139</v>
      </c>
      <c r="H211" s="1080"/>
      <c r="I211" s="310" t="s">
        <v>1075</v>
      </c>
    </row>
    <row r="212" spans="1:9" ht="74.25" customHeight="1" thickBot="1" x14ac:dyDescent="0.3">
      <c r="A212" s="1528"/>
      <c r="B212" s="933" t="s">
        <v>815</v>
      </c>
      <c r="C212" s="1084">
        <v>4</v>
      </c>
      <c r="D212" s="1087">
        <v>1948</v>
      </c>
      <c r="E212" s="1084" t="s">
        <v>907</v>
      </c>
      <c r="F212" s="1080"/>
      <c r="G212" s="1080"/>
      <c r="H212" s="1080"/>
      <c r="I212" s="1080"/>
    </row>
    <row r="213" spans="1:9" ht="31.5" x14ac:dyDescent="0.25">
      <c r="A213" s="1653" t="s">
        <v>701</v>
      </c>
      <c r="B213" s="1656" t="s">
        <v>921</v>
      </c>
      <c r="C213" s="1101">
        <v>1</v>
      </c>
      <c r="D213" s="979">
        <v>40268721</v>
      </c>
      <c r="E213" s="1095" t="s">
        <v>478</v>
      </c>
      <c r="F213" s="1094"/>
      <c r="G213" s="1094"/>
      <c r="H213" s="1094"/>
      <c r="I213" s="1094"/>
    </row>
    <row r="214" spans="1:9" ht="31.5" x14ac:dyDescent="0.25">
      <c r="A214" s="1654"/>
      <c r="B214" s="1650"/>
      <c r="C214" s="1102">
        <v>2</v>
      </c>
      <c r="D214" s="982">
        <v>40268103</v>
      </c>
      <c r="E214" s="1096" t="s">
        <v>478</v>
      </c>
      <c r="F214" s="1094"/>
      <c r="G214" s="1094"/>
      <c r="H214" s="1094"/>
      <c r="I214" s="1094"/>
    </row>
    <row r="215" spans="1:9" ht="31.5" x14ac:dyDescent="0.25">
      <c r="A215" s="1654"/>
      <c r="B215" s="1650" t="s">
        <v>922</v>
      </c>
      <c r="C215" s="1102">
        <v>1</v>
      </c>
      <c r="D215" s="982">
        <v>40268151</v>
      </c>
      <c r="E215" s="1096" t="s">
        <v>479</v>
      </c>
      <c r="F215" s="1094"/>
      <c r="G215" s="1094"/>
      <c r="H215" s="1094"/>
      <c r="I215" s="1094"/>
    </row>
    <row r="216" spans="1:9" ht="31.5" x14ac:dyDescent="0.25">
      <c r="A216" s="1654"/>
      <c r="B216" s="1650"/>
      <c r="C216" s="1102">
        <v>2</v>
      </c>
      <c r="D216" s="982">
        <v>40268689</v>
      </c>
      <c r="E216" s="1096" t="s">
        <v>479</v>
      </c>
      <c r="F216" s="1094"/>
      <c r="G216" s="1094"/>
      <c r="H216" s="1094"/>
      <c r="I216" s="1094"/>
    </row>
    <row r="217" spans="1:9" ht="31.5" x14ac:dyDescent="0.25">
      <c r="A217" s="1654"/>
      <c r="B217" s="1650" t="s">
        <v>923</v>
      </c>
      <c r="C217" s="1102">
        <v>1</v>
      </c>
      <c r="D217" s="982">
        <v>40268157</v>
      </c>
      <c r="E217" s="1096" t="s">
        <v>480</v>
      </c>
      <c r="F217" s="1094"/>
      <c r="G217" s="1094"/>
      <c r="H217" s="1094"/>
      <c r="I217" s="1094"/>
    </row>
    <row r="218" spans="1:9" ht="31.5" x14ac:dyDescent="0.25">
      <c r="A218" s="1654"/>
      <c r="B218" s="1650"/>
      <c r="C218" s="1102">
        <v>2</v>
      </c>
      <c r="D218" s="982">
        <v>40268690</v>
      </c>
      <c r="E218" s="1096" t="s">
        <v>480</v>
      </c>
      <c r="F218" s="1094"/>
      <c r="G218" s="1094"/>
      <c r="H218" s="1094"/>
      <c r="I218" s="1094"/>
    </row>
    <row r="219" spans="1:9" ht="31.5" x14ac:dyDescent="0.25">
      <c r="A219" s="1654"/>
      <c r="B219" s="1650" t="s">
        <v>924</v>
      </c>
      <c r="C219" s="1102">
        <v>1</v>
      </c>
      <c r="D219" s="982">
        <v>40268159</v>
      </c>
      <c r="E219" s="1096" t="s">
        <v>481</v>
      </c>
      <c r="F219" s="1094"/>
      <c r="G219" s="1094"/>
      <c r="H219" s="1094"/>
      <c r="I219" s="1094"/>
    </row>
    <row r="220" spans="1:9" ht="31.5" x14ac:dyDescent="0.25">
      <c r="A220" s="1654"/>
      <c r="B220" s="1650"/>
      <c r="C220" s="1102">
        <v>2</v>
      </c>
      <c r="D220" s="982">
        <v>40268692</v>
      </c>
      <c r="E220" s="1096" t="s">
        <v>481</v>
      </c>
      <c r="F220" s="1094"/>
      <c r="G220" s="1094"/>
      <c r="H220" s="1094"/>
      <c r="I220" s="1094"/>
    </row>
    <row r="221" spans="1:9" ht="31.5" x14ac:dyDescent="0.25">
      <c r="A221" s="1654"/>
      <c r="B221" s="1650" t="s">
        <v>925</v>
      </c>
      <c r="C221" s="1102">
        <v>1</v>
      </c>
      <c r="D221" s="982">
        <v>40268129</v>
      </c>
      <c r="E221" s="1096" t="s">
        <v>482</v>
      </c>
      <c r="F221" s="1094"/>
      <c r="G221" s="1094"/>
      <c r="H221" s="1094"/>
      <c r="I221" s="1094"/>
    </row>
    <row r="222" spans="1:9" ht="31.5" x14ac:dyDescent="0.25">
      <c r="A222" s="1654"/>
      <c r="B222" s="1650"/>
      <c r="C222" s="1102">
        <v>2</v>
      </c>
      <c r="D222" s="982">
        <v>40268722</v>
      </c>
      <c r="E222" s="1096" t="s">
        <v>482</v>
      </c>
      <c r="F222" s="1094"/>
      <c r="G222" s="1094"/>
      <c r="H222" s="1094"/>
      <c r="I222" s="1094"/>
    </row>
    <row r="223" spans="1:9" ht="31.5" x14ac:dyDescent="0.25">
      <c r="A223" s="1654"/>
      <c r="B223" s="1650" t="s">
        <v>926</v>
      </c>
      <c r="C223" s="1102">
        <v>1</v>
      </c>
      <c r="D223" s="982">
        <v>40268688</v>
      </c>
      <c r="E223" s="982" t="s">
        <v>483</v>
      </c>
      <c r="F223" s="1094"/>
      <c r="G223" s="1094"/>
      <c r="H223" s="1094"/>
      <c r="I223" s="1094"/>
    </row>
    <row r="224" spans="1:9" ht="31.5" x14ac:dyDescent="0.25">
      <c r="A224" s="1654"/>
      <c r="B224" s="1650"/>
      <c r="C224" s="1102">
        <v>2</v>
      </c>
      <c r="D224" s="982">
        <v>40268723</v>
      </c>
      <c r="E224" s="982" t="s">
        <v>483</v>
      </c>
      <c r="F224" s="1094"/>
      <c r="G224" s="1094"/>
      <c r="H224" s="1094"/>
      <c r="I224" s="1094"/>
    </row>
    <row r="225" spans="1:9" ht="31.5" x14ac:dyDescent="0.25">
      <c r="A225" s="1654"/>
      <c r="B225" s="1650" t="s">
        <v>927</v>
      </c>
      <c r="C225" s="1102">
        <v>1</v>
      </c>
      <c r="D225" s="982">
        <v>40268137</v>
      </c>
      <c r="E225" s="982" t="s">
        <v>484</v>
      </c>
      <c r="F225" s="1094"/>
      <c r="G225" s="1094"/>
      <c r="H225" s="1094"/>
      <c r="I225" s="1094"/>
    </row>
    <row r="226" spans="1:9" ht="31.5" x14ac:dyDescent="0.25">
      <c r="A226" s="1654"/>
      <c r="B226" s="1650"/>
      <c r="C226" s="1102">
        <v>2</v>
      </c>
      <c r="D226" s="982">
        <v>40268730</v>
      </c>
      <c r="E226" s="982" t="s">
        <v>484</v>
      </c>
      <c r="F226" s="1094"/>
      <c r="G226" s="1094"/>
      <c r="H226" s="1094"/>
      <c r="I226" s="1094"/>
    </row>
    <row r="227" spans="1:9" ht="31.5" x14ac:dyDescent="0.25">
      <c r="A227" s="1654"/>
      <c r="B227" s="1652" t="s">
        <v>928</v>
      </c>
      <c r="C227" s="1102">
        <v>1</v>
      </c>
      <c r="D227" s="982">
        <v>40268160</v>
      </c>
      <c r="E227" s="982" t="s">
        <v>485</v>
      </c>
      <c r="F227" s="1094"/>
      <c r="G227" s="1094"/>
      <c r="H227" s="1094"/>
      <c r="I227" s="1094"/>
    </row>
    <row r="228" spans="1:9" ht="31.5" x14ac:dyDescent="0.25">
      <c r="A228" s="1654"/>
      <c r="B228" s="1652"/>
      <c r="C228" s="1102">
        <v>2</v>
      </c>
      <c r="D228" s="982">
        <v>40268711</v>
      </c>
      <c r="E228" s="982" t="s">
        <v>485</v>
      </c>
      <c r="F228" s="1094"/>
      <c r="G228" s="1094"/>
      <c r="H228" s="1094"/>
      <c r="I228" s="1094"/>
    </row>
    <row r="229" spans="1:9" ht="31.5" x14ac:dyDescent="0.25">
      <c r="A229" s="1654"/>
      <c r="B229" s="1650" t="s">
        <v>929</v>
      </c>
      <c r="C229" s="1102">
        <v>1</v>
      </c>
      <c r="D229" s="982">
        <v>40268341</v>
      </c>
      <c r="E229" s="982" t="s">
        <v>486</v>
      </c>
      <c r="F229" s="1094"/>
      <c r="G229" s="1094"/>
      <c r="H229" s="1094"/>
      <c r="I229" s="1094"/>
    </row>
    <row r="230" spans="1:9" ht="31.5" x14ac:dyDescent="0.25">
      <c r="A230" s="1654"/>
      <c r="B230" s="1650"/>
      <c r="C230" s="1102">
        <v>2</v>
      </c>
      <c r="D230" s="982">
        <v>40268713</v>
      </c>
      <c r="E230" s="982" t="s">
        <v>486</v>
      </c>
      <c r="F230" s="1094"/>
      <c r="G230" s="1094"/>
      <c r="H230" s="1094"/>
      <c r="I230" s="1094"/>
    </row>
    <row r="231" spans="1:9" ht="31.5" x14ac:dyDescent="0.25">
      <c r="A231" s="1654"/>
      <c r="B231" s="1650" t="s">
        <v>930</v>
      </c>
      <c r="C231" s="1102">
        <v>1</v>
      </c>
      <c r="D231" s="982">
        <v>40268139</v>
      </c>
      <c r="E231" s="982" t="s">
        <v>487</v>
      </c>
      <c r="F231" s="1094"/>
      <c r="G231" s="1094"/>
      <c r="H231" s="1094"/>
      <c r="I231" s="1094"/>
    </row>
    <row r="232" spans="1:9" ht="31.5" x14ac:dyDescent="0.25">
      <c r="A232" s="1654"/>
      <c r="B232" s="1650"/>
      <c r="C232" s="1102">
        <v>2</v>
      </c>
      <c r="D232" s="982">
        <v>40268731</v>
      </c>
      <c r="E232" s="982" t="s">
        <v>487</v>
      </c>
      <c r="F232" s="1094"/>
      <c r="G232" s="1094"/>
      <c r="H232" s="1094"/>
      <c r="I232" s="1094"/>
    </row>
    <row r="233" spans="1:9" ht="31.5" x14ac:dyDescent="0.25">
      <c r="A233" s="1654"/>
      <c r="B233" s="1650" t="s">
        <v>931</v>
      </c>
      <c r="C233" s="1102">
        <v>1</v>
      </c>
      <c r="D233" s="982">
        <v>40268342</v>
      </c>
      <c r="E233" s="982" t="s">
        <v>488</v>
      </c>
      <c r="F233" s="1094"/>
      <c r="G233" s="1094"/>
      <c r="H233" s="1094"/>
      <c r="I233" s="1094"/>
    </row>
    <row r="234" spans="1:9" ht="31.5" x14ac:dyDescent="0.25">
      <c r="A234" s="1654"/>
      <c r="B234" s="1650"/>
      <c r="C234" s="1102">
        <v>2</v>
      </c>
      <c r="D234" s="982">
        <v>40268714</v>
      </c>
      <c r="E234" s="982" t="s">
        <v>488</v>
      </c>
      <c r="F234" s="1094"/>
      <c r="G234" s="1094"/>
      <c r="H234" s="1094"/>
      <c r="I234" s="1094"/>
    </row>
    <row r="235" spans="1:9" ht="31.5" x14ac:dyDescent="0.25">
      <c r="A235" s="1654"/>
      <c r="B235" s="1650" t="s">
        <v>932</v>
      </c>
      <c r="C235" s="1102">
        <v>1</v>
      </c>
      <c r="D235" s="982">
        <v>40268968</v>
      </c>
      <c r="E235" s="982" t="s">
        <v>489</v>
      </c>
      <c r="F235" s="1094"/>
      <c r="G235" s="1094"/>
      <c r="H235" s="1094"/>
      <c r="I235" s="1094"/>
    </row>
    <row r="236" spans="1:9" ht="31.5" x14ac:dyDescent="0.25">
      <c r="A236" s="1654"/>
      <c r="B236" s="1650"/>
      <c r="C236" s="1102">
        <v>2</v>
      </c>
      <c r="D236" s="982">
        <v>40269004</v>
      </c>
      <c r="E236" s="982" t="s">
        <v>489</v>
      </c>
      <c r="F236" s="1094"/>
      <c r="G236" s="1094"/>
      <c r="H236" s="1094"/>
      <c r="I236" s="1094"/>
    </row>
    <row r="237" spans="1:9" ht="31.5" x14ac:dyDescent="0.25">
      <c r="A237" s="1654"/>
      <c r="B237" s="1650" t="s">
        <v>933</v>
      </c>
      <c r="C237" s="1102">
        <v>1</v>
      </c>
      <c r="D237" s="982">
        <v>40268970</v>
      </c>
      <c r="E237" s="982" t="s">
        <v>490</v>
      </c>
      <c r="F237" s="1094"/>
      <c r="G237" s="1094"/>
      <c r="H237" s="1094"/>
      <c r="I237" s="1094"/>
    </row>
    <row r="238" spans="1:9" ht="31.5" x14ac:dyDescent="0.25">
      <c r="A238" s="1654"/>
      <c r="B238" s="1650"/>
      <c r="C238" s="1102">
        <v>2</v>
      </c>
      <c r="D238" s="982">
        <v>40269007</v>
      </c>
      <c r="E238" s="982" t="s">
        <v>490</v>
      </c>
      <c r="F238" s="1094"/>
      <c r="G238" s="1094"/>
      <c r="H238" s="1094"/>
      <c r="I238" s="1094"/>
    </row>
    <row r="239" spans="1:9" ht="31.5" x14ac:dyDescent="0.25">
      <c r="A239" s="1654"/>
      <c r="B239" s="1650" t="s">
        <v>934</v>
      </c>
      <c r="C239" s="1102">
        <v>1</v>
      </c>
      <c r="D239" s="982">
        <v>40269011</v>
      </c>
      <c r="E239" s="982" t="s">
        <v>491</v>
      </c>
      <c r="F239" s="1094"/>
      <c r="G239" s="1094"/>
      <c r="H239" s="1094"/>
      <c r="I239" s="1094"/>
    </row>
    <row r="240" spans="1:9" ht="31.5" x14ac:dyDescent="0.25">
      <c r="A240" s="1654"/>
      <c r="B240" s="1650"/>
      <c r="C240" s="1102">
        <v>2</v>
      </c>
      <c r="D240" s="1096">
        <v>40268976</v>
      </c>
      <c r="E240" s="982" t="s">
        <v>491</v>
      </c>
      <c r="F240" s="1094"/>
      <c r="G240" s="1094"/>
      <c r="H240" s="1094"/>
      <c r="I240" s="1094"/>
    </row>
    <row r="241" spans="1:9" ht="31.5" x14ac:dyDescent="0.25">
      <c r="A241" s="1654"/>
      <c r="B241" s="1650" t="s">
        <v>935</v>
      </c>
      <c r="C241" s="1102">
        <v>1</v>
      </c>
      <c r="D241" s="982">
        <v>40268978</v>
      </c>
      <c r="E241" s="982" t="s">
        <v>492</v>
      </c>
      <c r="F241" s="1094"/>
      <c r="G241" s="1094"/>
      <c r="H241" s="1094"/>
      <c r="I241" s="1094"/>
    </row>
    <row r="242" spans="1:9" ht="31.5" x14ac:dyDescent="0.25">
      <c r="A242" s="1654"/>
      <c r="B242" s="1650"/>
      <c r="C242" s="1102">
        <v>2</v>
      </c>
      <c r="D242" s="982">
        <v>40269014</v>
      </c>
      <c r="E242" s="982" t="s">
        <v>492</v>
      </c>
      <c r="F242" s="1094"/>
      <c r="G242" s="1094"/>
      <c r="H242" s="1094"/>
      <c r="I242" s="1094"/>
    </row>
    <row r="243" spans="1:9" ht="31.5" x14ac:dyDescent="0.25">
      <c r="A243" s="1654"/>
      <c r="B243" s="1650" t="s">
        <v>936</v>
      </c>
      <c r="C243" s="1102">
        <v>1</v>
      </c>
      <c r="D243" s="982">
        <v>40269021</v>
      </c>
      <c r="E243" s="982" t="s">
        <v>493</v>
      </c>
      <c r="F243" s="1094"/>
      <c r="G243" s="1094"/>
      <c r="H243" s="1094"/>
      <c r="I243" s="1094"/>
    </row>
    <row r="244" spans="1:9" ht="31.5" x14ac:dyDescent="0.25">
      <c r="A244" s="1654"/>
      <c r="B244" s="1650"/>
      <c r="C244" s="1102">
        <v>2</v>
      </c>
      <c r="D244" s="982">
        <v>40269040</v>
      </c>
      <c r="E244" s="982" t="s">
        <v>493</v>
      </c>
      <c r="F244" s="1094"/>
      <c r="G244" s="1094"/>
      <c r="H244" s="1094"/>
      <c r="I244" s="1094"/>
    </row>
    <row r="245" spans="1:9" ht="31.5" x14ac:dyDescent="0.25">
      <c r="A245" s="1654"/>
      <c r="B245" s="1650" t="s">
        <v>937</v>
      </c>
      <c r="C245" s="1102">
        <v>1</v>
      </c>
      <c r="D245" s="982">
        <v>40269048</v>
      </c>
      <c r="E245" s="982" t="s">
        <v>494</v>
      </c>
      <c r="F245" s="1094"/>
      <c r="G245" s="1094"/>
      <c r="H245" s="1094"/>
      <c r="I245" s="1094"/>
    </row>
    <row r="246" spans="1:9" ht="31.5" x14ac:dyDescent="0.25">
      <c r="A246" s="1654"/>
      <c r="B246" s="1650"/>
      <c r="C246" s="1102">
        <v>2</v>
      </c>
      <c r="D246" s="982">
        <v>40269054</v>
      </c>
      <c r="E246" s="982" t="s">
        <v>494</v>
      </c>
      <c r="F246" s="1094"/>
      <c r="G246" s="1094"/>
      <c r="H246" s="1094"/>
      <c r="I246" s="1094"/>
    </row>
    <row r="247" spans="1:9" ht="31.5" x14ac:dyDescent="0.25">
      <c r="A247" s="1654"/>
      <c r="B247" s="1650" t="s">
        <v>938</v>
      </c>
      <c r="C247" s="1102">
        <v>1</v>
      </c>
      <c r="D247" s="982">
        <v>40269027</v>
      </c>
      <c r="E247" s="982" t="s">
        <v>495</v>
      </c>
      <c r="F247" s="1094"/>
      <c r="G247" s="1094"/>
      <c r="H247" s="1094"/>
      <c r="I247" s="1094"/>
    </row>
    <row r="248" spans="1:9" ht="31.5" x14ac:dyDescent="0.25">
      <c r="A248" s="1654"/>
      <c r="B248" s="1650"/>
      <c r="C248" s="1102">
        <v>2</v>
      </c>
      <c r="D248" s="982">
        <v>40269045</v>
      </c>
      <c r="E248" s="982" t="s">
        <v>495</v>
      </c>
      <c r="F248" s="1094"/>
      <c r="G248" s="1094"/>
      <c r="H248" s="1094"/>
      <c r="I248" s="1094"/>
    </row>
    <row r="249" spans="1:9" ht="31.5" x14ac:dyDescent="0.25">
      <c r="A249" s="1654"/>
      <c r="B249" s="1650" t="s">
        <v>939</v>
      </c>
      <c r="C249" s="1102">
        <v>1</v>
      </c>
      <c r="D249" s="982">
        <v>40268980</v>
      </c>
      <c r="E249" s="982" t="s">
        <v>496</v>
      </c>
      <c r="F249" s="1094"/>
      <c r="G249" s="1094"/>
      <c r="H249" s="1094"/>
      <c r="I249" s="1094"/>
    </row>
    <row r="250" spans="1:9" ht="31.5" x14ac:dyDescent="0.25">
      <c r="A250" s="1654"/>
      <c r="B250" s="1650"/>
      <c r="C250" s="1102">
        <v>2</v>
      </c>
      <c r="D250" s="982">
        <v>40269015</v>
      </c>
      <c r="E250" s="982" t="s">
        <v>496</v>
      </c>
      <c r="F250" s="1094"/>
      <c r="G250" s="1094"/>
      <c r="H250" s="1094"/>
      <c r="I250" s="1094"/>
    </row>
    <row r="251" spans="1:9" ht="31.5" x14ac:dyDescent="0.25">
      <c r="A251" s="1654"/>
      <c r="B251" s="1650" t="s">
        <v>940</v>
      </c>
      <c r="C251" s="1102">
        <v>1</v>
      </c>
      <c r="D251" s="982">
        <v>40269051</v>
      </c>
      <c r="E251" s="982" t="s">
        <v>497</v>
      </c>
      <c r="F251" s="1094"/>
      <c r="G251" s="1094"/>
      <c r="H251" s="1094"/>
      <c r="I251" s="1094"/>
    </row>
    <row r="252" spans="1:9" ht="31.5" x14ac:dyDescent="0.25">
      <c r="A252" s="1654"/>
      <c r="B252" s="1650"/>
      <c r="C252" s="1102">
        <v>2</v>
      </c>
      <c r="D252" s="982">
        <v>40269057</v>
      </c>
      <c r="E252" s="982" t="s">
        <v>497</v>
      </c>
      <c r="F252" s="1094"/>
      <c r="G252" s="1094"/>
      <c r="H252" s="1094"/>
      <c r="I252" s="1094"/>
    </row>
    <row r="253" spans="1:9" ht="31.5" x14ac:dyDescent="0.25">
      <c r="A253" s="1654"/>
      <c r="B253" s="1650" t="s">
        <v>941</v>
      </c>
      <c r="C253" s="1102">
        <v>1</v>
      </c>
      <c r="D253" s="982">
        <v>40269002</v>
      </c>
      <c r="E253" s="982" t="s">
        <v>498</v>
      </c>
      <c r="F253" s="1094"/>
      <c r="G253" s="1094"/>
      <c r="H253" s="1094"/>
      <c r="I253" s="1094"/>
    </row>
    <row r="254" spans="1:9" ht="31.5" x14ac:dyDescent="0.25">
      <c r="A254" s="1654"/>
      <c r="B254" s="1650"/>
      <c r="C254" s="1102">
        <v>2</v>
      </c>
      <c r="D254" s="982">
        <v>40269017</v>
      </c>
      <c r="E254" s="982" t="s">
        <v>498</v>
      </c>
      <c r="F254" s="1094"/>
      <c r="G254" s="1094"/>
      <c r="H254" s="1094"/>
      <c r="I254" s="1094"/>
    </row>
    <row r="255" spans="1:9" ht="31.5" x14ac:dyDescent="0.25">
      <c r="A255" s="1654"/>
      <c r="B255" s="1650" t="s">
        <v>942</v>
      </c>
      <c r="C255" s="1102">
        <v>1</v>
      </c>
      <c r="D255" s="982">
        <v>40269086</v>
      </c>
      <c r="E255" s="982" t="s">
        <v>499</v>
      </c>
      <c r="F255" s="1094"/>
      <c r="G255" s="1094"/>
      <c r="H255" s="1094"/>
      <c r="I255" s="1094"/>
    </row>
    <row r="256" spans="1:9" ht="31.5" x14ac:dyDescent="0.25">
      <c r="A256" s="1654"/>
      <c r="B256" s="1650"/>
      <c r="C256" s="1102">
        <v>2</v>
      </c>
      <c r="D256" s="982">
        <v>40269095</v>
      </c>
      <c r="E256" s="982" t="s">
        <v>499</v>
      </c>
      <c r="F256" s="1094"/>
      <c r="G256" s="1094"/>
      <c r="H256" s="1094"/>
      <c r="I256" s="1094"/>
    </row>
    <row r="257" spans="1:9" ht="31.5" x14ac:dyDescent="0.25">
      <c r="A257" s="1654"/>
      <c r="B257" s="1650" t="s">
        <v>943</v>
      </c>
      <c r="C257" s="1102">
        <v>1</v>
      </c>
      <c r="D257" s="1096">
        <v>40269098</v>
      </c>
      <c r="E257" s="982" t="s">
        <v>500</v>
      </c>
      <c r="F257" s="1094"/>
      <c r="G257" s="1094"/>
      <c r="H257" s="1094"/>
      <c r="I257" s="1094"/>
    </row>
    <row r="258" spans="1:9" ht="31.5" x14ac:dyDescent="0.25">
      <c r="A258" s="1654"/>
      <c r="B258" s="1650"/>
      <c r="C258" s="1102">
        <v>2</v>
      </c>
      <c r="D258" s="1096">
        <v>40269090</v>
      </c>
      <c r="E258" s="982" t="s">
        <v>500</v>
      </c>
      <c r="F258" s="1094"/>
      <c r="G258" s="1094"/>
      <c r="H258" s="1094"/>
      <c r="I258" s="1094"/>
    </row>
    <row r="259" spans="1:9" ht="31.5" x14ac:dyDescent="0.25">
      <c r="A259" s="1654"/>
      <c r="B259" s="1650" t="s">
        <v>944</v>
      </c>
      <c r="C259" s="1102">
        <v>1</v>
      </c>
      <c r="D259" s="982">
        <v>40269092</v>
      </c>
      <c r="E259" s="982" t="s">
        <v>501</v>
      </c>
      <c r="F259" s="1094"/>
      <c r="G259" s="1094"/>
      <c r="H259" s="1094"/>
      <c r="I259" s="1094"/>
    </row>
    <row r="260" spans="1:9" ht="31.5" x14ac:dyDescent="0.25">
      <c r="A260" s="1654"/>
      <c r="B260" s="1650"/>
      <c r="C260" s="1102">
        <v>2</v>
      </c>
      <c r="D260" s="982">
        <v>40269099</v>
      </c>
      <c r="E260" s="982" t="s">
        <v>501</v>
      </c>
      <c r="F260" s="1094"/>
      <c r="G260" s="1094"/>
      <c r="H260" s="1094"/>
      <c r="I260" s="1094"/>
    </row>
    <row r="261" spans="1:9" ht="31.5" x14ac:dyDescent="0.25">
      <c r="A261" s="1654"/>
      <c r="B261" s="1650" t="s">
        <v>945</v>
      </c>
      <c r="C261" s="1102">
        <v>1</v>
      </c>
      <c r="D261" s="982">
        <v>40269093</v>
      </c>
      <c r="E261" s="982" t="s">
        <v>502</v>
      </c>
      <c r="F261" s="1094"/>
      <c r="G261" s="1094"/>
      <c r="H261" s="1094"/>
      <c r="I261" s="1094"/>
    </row>
    <row r="262" spans="1:9" ht="31.5" x14ac:dyDescent="0.25">
      <c r="A262" s="1654"/>
      <c r="B262" s="1650"/>
      <c r="C262" s="1102">
        <v>2</v>
      </c>
      <c r="D262" s="982">
        <v>40269100</v>
      </c>
      <c r="E262" s="982" t="s">
        <v>502</v>
      </c>
      <c r="F262" s="1094"/>
      <c r="G262" s="1094"/>
      <c r="H262" s="1094"/>
      <c r="I262" s="1094"/>
    </row>
    <row r="263" spans="1:9" ht="31.5" x14ac:dyDescent="0.25">
      <c r="A263" s="1654"/>
      <c r="B263" s="1650" t="s">
        <v>946</v>
      </c>
      <c r="C263" s="1102">
        <v>1</v>
      </c>
      <c r="D263" s="982">
        <v>40269101</v>
      </c>
      <c r="E263" s="982" t="s">
        <v>503</v>
      </c>
      <c r="F263" s="1094"/>
      <c r="G263" s="1094"/>
      <c r="H263" s="1094"/>
      <c r="I263" s="1094"/>
    </row>
    <row r="264" spans="1:9" ht="31.5" x14ac:dyDescent="0.25">
      <c r="A264" s="1654"/>
      <c r="B264" s="1650"/>
      <c r="C264" s="1102">
        <v>2</v>
      </c>
      <c r="D264" s="982">
        <v>40269103</v>
      </c>
      <c r="E264" s="982" t="s">
        <v>503</v>
      </c>
      <c r="F264" s="1094"/>
      <c r="G264" s="1094"/>
      <c r="H264" s="1094"/>
      <c r="I264" s="1094"/>
    </row>
    <row r="265" spans="1:9" ht="31.5" x14ac:dyDescent="0.25">
      <c r="A265" s="1654"/>
      <c r="B265" s="1650" t="s">
        <v>947</v>
      </c>
      <c r="C265" s="1102">
        <v>1</v>
      </c>
      <c r="D265" s="982">
        <v>40269102</v>
      </c>
      <c r="E265" s="982" t="s">
        <v>504</v>
      </c>
      <c r="F265" s="1094"/>
      <c r="G265" s="1094"/>
      <c r="H265" s="1094"/>
      <c r="I265" s="1094"/>
    </row>
    <row r="266" spans="1:9" ht="31.5" x14ac:dyDescent="0.25">
      <c r="A266" s="1654"/>
      <c r="B266" s="1650"/>
      <c r="C266" s="1102">
        <v>2</v>
      </c>
      <c r="D266" s="982">
        <v>40269104</v>
      </c>
      <c r="E266" s="982" t="s">
        <v>504</v>
      </c>
      <c r="F266" s="1094"/>
      <c r="G266" s="1094"/>
      <c r="H266" s="1094"/>
      <c r="I266" s="1094"/>
    </row>
    <row r="267" spans="1:9" ht="31.5" x14ac:dyDescent="0.25">
      <c r="A267" s="1654"/>
      <c r="B267" s="1652" t="s">
        <v>948</v>
      </c>
      <c r="C267" s="1102">
        <v>1</v>
      </c>
      <c r="D267" s="1096">
        <v>40269107</v>
      </c>
      <c r="E267" s="1096" t="s">
        <v>533</v>
      </c>
      <c r="F267" s="1094"/>
      <c r="G267" s="1094"/>
      <c r="H267" s="1094"/>
      <c r="I267" s="1094"/>
    </row>
    <row r="268" spans="1:9" ht="31.5" x14ac:dyDescent="0.25">
      <c r="A268" s="1654"/>
      <c r="B268" s="1652"/>
      <c r="C268" s="1102">
        <v>2</v>
      </c>
      <c r="D268" s="1096">
        <v>40269108</v>
      </c>
      <c r="E268" s="1096" t="s">
        <v>533</v>
      </c>
      <c r="F268" s="1094"/>
      <c r="G268" s="1094"/>
      <c r="H268" s="1094"/>
      <c r="I268" s="1094"/>
    </row>
    <row r="269" spans="1:9" ht="31.5" x14ac:dyDescent="0.25">
      <c r="A269" s="1654"/>
      <c r="B269" s="1651" t="s">
        <v>949</v>
      </c>
      <c r="C269" s="1102">
        <v>1</v>
      </c>
      <c r="D269" s="1096">
        <v>40269105</v>
      </c>
      <c r="E269" s="1096" t="s">
        <v>534</v>
      </c>
      <c r="F269" s="1094"/>
      <c r="G269" s="1094"/>
      <c r="H269" s="1094"/>
      <c r="I269" s="1094"/>
    </row>
    <row r="270" spans="1:9" ht="31.5" x14ac:dyDescent="0.25">
      <c r="A270" s="1654"/>
      <c r="B270" s="1651"/>
      <c r="C270" s="1102">
        <v>2</v>
      </c>
      <c r="D270" s="1096">
        <v>40269106</v>
      </c>
      <c r="E270" s="1096" t="s">
        <v>534</v>
      </c>
      <c r="F270" s="1094"/>
      <c r="G270" s="1094"/>
      <c r="H270" s="1094"/>
      <c r="I270" s="1094"/>
    </row>
    <row r="271" spans="1:9" ht="31.5" x14ac:dyDescent="0.25">
      <c r="A271" s="1654"/>
      <c r="B271" s="1650" t="s">
        <v>950</v>
      </c>
      <c r="C271" s="1102">
        <v>1</v>
      </c>
      <c r="D271" s="982">
        <v>40269109</v>
      </c>
      <c r="E271" s="982" t="s">
        <v>505</v>
      </c>
      <c r="F271" s="1094"/>
      <c r="G271" s="1094"/>
      <c r="H271" s="1094"/>
      <c r="I271" s="1094"/>
    </row>
    <row r="272" spans="1:9" ht="31.5" x14ac:dyDescent="0.25">
      <c r="A272" s="1654"/>
      <c r="B272" s="1650"/>
      <c r="C272" s="1102">
        <v>2</v>
      </c>
      <c r="D272" s="982">
        <v>40269110</v>
      </c>
      <c r="E272" s="982" t="s">
        <v>505</v>
      </c>
      <c r="F272" s="1094"/>
      <c r="G272" s="1094"/>
      <c r="H272" s="1094"/>
      <c r="I272" s="1094"/>
    </row>
    <row r="273" spans="1:9" ht="31.5" x14ac:dyDescent="0.25">
      <c r="A273" s="1654"/>
      <c r="B273" s="1650" t="s">
        <v>951</v>
      </c>
      <c r="C273" s="1102">
        <v>1</v>
      </c>
      <c r="D273" s="982">
        <v>40269111</v>
      </c>
      <c r="E273" s="982" t="s">
        <v>506</v>
      </c>
      <c r="F273" s="1094"/>
      <c r="G273" s="1094"/>
      <c r="H273" s="1094"/>
      <c r="I273" s="1094"/>
    </row>
    <row r="274" spans="1:9" ht="31.5" x14ac:dyDescent="0.25">
      <c r="A274" s="1654"/>
      <c r="B274" s="1650"/>
      <c r="C274" s="1102">
        <v>2</v>
      </c>
      <c r="D274" s="982">
        <v>40269112</v>
      </c>
      <c r="E274" s="982" t="s">
        <v>506</v>
      </c>
      <c r="F274" s="1094"/>
      <c r="G274" s="1094"/>
      <c r="H274" s="1094"/>
      <c r="I274" s="1094"/>
    </row>
    <row r="275" spans="1:9" ht="31.5" x14ac:dyDescent="0.25">
      <c r="A275" s="1654"/>
      <c r="B275" s="1104" t="s">
        <v>952</v>
      </c>
      <c r="C275" s="1102">
        <v>1</v>
      </c>
      <c r="D275" s="982">
        <v>40269113</v>
      </c>
      <c r="E275" s="982" t="s">
        <v>507</v>
      </c>
      <c r="F275" s="1094"/>
      <c r="G275" s="1094"/>
      <c r="H275" s="1094"/>
      <c r="I275" s="1094"/>
    </row>
    <row r="276" spans="1:9" ht="31.5" x14ac:dyDescent="0.25">
      <c r="A276" s="1654"/>
      <c r="B276" s="1650" t="s">
        <v>953</v>
      </c>
      <c r="C276" s="1102">
        <v>1</v>
      </c>
      <c r="D276" s="982">
        <v>40269114</v>
      </c>
      <c r="E276" s="982" t="s">
        <v>508</v>
      </c>
      <c r="F276" s="1094"/>
      <c r="G276" s="1094"/>
      <c r="H276" s="1094"/>
      <c r="I276" s="1094"/>
    </row>
    <row r="277" spans="1:9" ht="31.5" x14ac:dyDescent="0.25">
      <c r="A277" s="1654"/>
      <c r="B277" s="1650"/>
      <c r="C277" s="1102">
        <v>2</v>
      </c>
      <c r="D277" s="982">
        <v>40269118</v>
      </c>
      <c r="E277" s="982" t="s">
        <v>508</v>
      </c>
      <c r="F277" s="1094"/>
      <c r="G277" s="1094"/>
      <c r="H277" s="1094"/>
      <c r="I277" s="1094"/>
    </row>
    <row r="278" spans="1:9" ht="31.5" x14ac:dyDescent="0.25">
      <c r="A278" s="1654"/>
      <c r="B278" s="1650" t="s">
        <v>954</v>
      </c>
      <c r="C278" s="1102">
        <v>1</v>
      </c>
      <c r="D278" s="1096">
        <v>40269119</v>
      </c>
      <c r="E278" s="982" t="s">
        <v>509</v>
      </c>
      <c r="F278" s="1094"/>
      <c r="G278" s="1094"/>
      <c r="H278" s="1094"/>
      <c r="I278" s="1094"/>
    </row>
    <row r="279" spans="1:9" ht="31.5" x14ac:dyDescent="0.25">
      <c r="A279" s="1654"/>
      <c r="B279" s="1650"/>
      <c r="C279" s="1102">
        <v>2</v>
      </c>
      <c r="D279" s="1096">
        <v>40269115</v>
      </c>
      <c r="E279" s="982" t="s">
        <v>509</v>
      </c>
      <c r="F279" s="1094"/>
      <c r="G279" s="1094"/>
      <c r="H279" s="1094"/>
      <c r="I279" s="1094"/>
    </row>
    <row r="280" spans="1:9" ht="31.5" x14ac:dyDescent="0.25">
      <c r="A280" s="1654"/>
      <c r="B280" s="1652" t="s">
        <v>955</v>
      </c>
      <c r="C280" s="1102">
        <v>1</v>
      </c>
      <c r="D280" s="982">
        <v>40269123</v>
      </c>
      <c r="E280" s="982" t="s">
        <v>510</v>
      </c>
      <c r="F280" s="1094"/>
      <c r="G280" s="1094"/>
      <c r="H280" s="1094"/>
      <c r="I280" s="1094"/>
    </row>
    <row r="281" spans="1:9" ht="31.5" x14ac:dyDescent="0.25">
      <c r="A281" s="1654"/>
      <c r="B281" s="1652"/>
      <c r="C281" s="1102">
        <v>2</v>
      </c>
      <c r="D281" s="982">
        <v>40269130</v>
      </c>
      <c r="E281" s="982" t="s">
        <v>510</v>
      </c>
      <c r="F281" s="1094"/>
      <c r="G281" s="1094"/>
      <c r="H281" s="1094"/>
      <c r="I281" s="1094"/>
    </row>
    <row r="282" spans="1:9" ht="31.5" x14ac:dyDescent="0.25">
      <c r="A282" s="1654"/>
      <c r="B282" s="1104" t="s">
        <v>956</v>
      </c>
      <c r="C282" s="1102">
        <v>1</v>
      </c>
      <c r="D282" s="982">
        <v>40269126</v>
      </c>
      <c r="E282" s="982" t="s">
        <v>511</v>
      </c>
      <c r="F282" s="1094"/>
      <c r="G282" s="1094"/>
      <c r="H282" s="1094"/>
      <c r="I282" s="1094"/>
    </row>
    <row r="283" spans="1:9" ht="31.5" x14ac:dyDescent="0.25">
      <c r="A283" s="1654"/>
      <c r="B283" s="1104" t="s">
        <v>957</v>
      </c>
      <c r="C283" s="1102">
        <v>1</v>
      </c>
      <c r="D283" s="982">
        <v>40269127</v>
      </c>
      <c r="E283" s="982" t="s">
        <v>512</v>
      </c>
      <c r="F283" s="1094"/>
      <c r="G283" s="1094"/>
      <c r="H283" s="1094"/>
      <c r="I283" s="1094"/>
    </row>
    <row r="284" spans="1:9" ht="31.5" x14ac:dyDescent="0.25">
      <c r="A284" s="1654"/>
      <c r="B284" s="1650" t="s">
        <v>958</v>
      </c>
      <c r="C284" s="1102">
        <v>1</v>
      </c>
      <c r="D284" s="982">
        <v>40269116</v>
      </c>
      <c r="E284" s="982" t="s">
        <v>513</v>
      </c>
      <c r="F284" s="1094"/>
      <c r="G284" s="1094"/>
      <c r="H284" s="1094"/>
      <c r="I284" s="1094"/>
    </row>
    <row r="285" spans="1:9" ht="31.5" x14ac:dyDescent="0.25">
      <c r="A285" s="1654"/>
      <c r="B285" s="1650"/>
      <c r="C285" s="1102">
        <v>2</v>
      </c>
      <c r="D285" s="982">
        <v>40269120</v>
      </c>
      <c r="E285" s="982" t="s">
        <v>513</v>
      </c>
      <c r="F285" s="1094"/>
      <c r="G285" s="1094"/>
      <c r="H285" s="1094"/>
      <c r="I285" s="1094"/>
    </row>
    <row r="286" spans="1:9" ht="31.5" x14ac:dyDescent="0.25">
      <c r="A286" s="1654"/>
      <c r="B286" s="1650" t="s">
        <v>959</v>
      </c>
      <c r="C286" s="1102">
        <v>1</v>
      </c>
      <c r="D286" s="982">
        <v>40269117</v>
      </c>
      <c r="E286" s="982" t="s">
        <v>514</v>
      </c>
      <c r="F286" s="1094"/>
      <c r="G286" s="1094"/>
      <c r="H286" s="1094"/>
      <c r="I286" s="1094"/>
    </row>
    <row r="287" spans="1:9" ht="31.5" x14ac:dyDescent="0.25">
      <c r="A287" s="1654"/>
      <c r="B287" s="1650"/>
      <c r="C287" s="1102">
        <v>2</v>
      </c>
      <c r="D287" s="982">
        <v>40269122</v>
      </c>
      <c r="E287" s="982" t="s">
        <v>514</v>
      </c>
      <c r="F287" s="1094"/>
      <c r="G287" s="1094"/>
      <c r="H287" s="1094"/>
      <c r="I287" s="1094"/>
    </row>
    <row r="288" spans="1:9" ht="31.5" x14ac:dyDescent="0.25">
      <c r="A288" s="1654"/>
      <c r="B288" s="1650"/>
      <c r="C288" s="1102">
        <v>3</v>
      </c>
      <c r="D288" s="982">
        <v>40269121</v>
      </c>
      <c r="E288" s="982" t="s">
        <v>514</v>
      </c>
      <c r="F288" s="1094"/>
      <c r="G288" s="1094"/>
      <c r="H288" s="1094"/>
      <c r="I288" s="1094"/>
    </row>
    <row r="289" spans="1:9" ht="31.5" x14ac:dyDescent="0.25">
      <c r="A289" s="1654"/>
      <c r="B289" s="1650" t="s">
        <v>960</v>
      </c>
      <c r="C289" s="1102">
        <v>1</v>
      </c>
      <c r="D289" s="982">
        <v>40269124</v>
      </c>
      <c r="E289" s="982" t="s">
        <v>515</v>
      </c>
      <c r="F289" s="1094"/>
      <c r="G289" s="1094"/>
      <c r="H289" s="1094"/>
      <c r="I289" s="1094"/>
    </row>
    <row r="290" spans="1:9" ht="31.5" x14ac:dyDescent="0.25">
      <c r="A290" s="1654"/>
      <c r="B290" s="1650"/>
      <c r="C290" s="1102">
        <v>2</v>
      </c>
      <c r="D290" s="982">
        <v>40269131</v>
      </c>
      <c r="E290" s="982" t="s">
        <v>515</v>
      </c>
      <c r="F290" s="1094"/>
      <c r="G290" s="1094"/>
      <c r="H290" s="1094"/>
      <c r="I290" s="1094"/>
    </row>
    <row r="291" spans="1:9" ht="31.5" x14ac:dyDescent="0.25">
      <c r="A291" s="1654"/>
      <c r="B291" s="1104" t="s">
        <v>961</v>
      </c>
      <c r="C291" s="1102">
        <v>1</v>
      </c>
      <c r="D291" s="982">
        <v>40269128</v>
      </c>
      <c r="E291" s="982" t="s">
        <v>516</v>
      </c>
      <c r="F291" s="1094"/>
      <c r="G291" s="1094"/>
      <c r="H291" s="1094"/>
      <c r="I291" s="1094"/>
    </row>
    <row r="292" spans="1:9" ht="31.5" x14ac:dyDescent="0.25">
      <c r="A292" s="1654"/>
      <c r="B292" s="1104" t="s">
        <v>962</v>
      </c>
      <c r="C292" s="1102">
        <v>1</v>
      </c>
      <c r="D292" s="982">
        <v>40269129</v>
      </c>
      <c r="E292" s="982" t="s">
        <v>545</v>
      </c>
      <c r="F292" s="1094"/>
      <c r="G292" s="1094"/>
      <c r="H292" s="1094"/>
      <c r="I292" s="1094"/>
    </row>
    <row r="293" spans="1:9" ht="31.5" x14ac:dyDescent="0.25">
      <c r="A293" s="1654"/>
      <c r="B293" s="1650" t="s">
        <v>994</v>
      </c>
      <c r="C293" s="1102">
        <v>1</v>
      </c>
      <c r="D293" s="982">
        <v>40268737</v>
      </c>
      <c r="E293" s="1096" t="s">
        <v>517</v>
      </c>
      <c r="F293" s="1094"/>
      <c r="G293" s="1094"/>
      <c r="H293" s="1094"/>
      <c r="I293" s="1094"/>
    </row>
    <row r="294" spans="1:9" ht="31.5" x14ac:dyDescent="0.25">
      <c r="A294" s="1654"/>
      <c r="B294" s="1650"/>
      <c r="C294" s="1102">
        <v>2</v>
      </c>
      <c r="D294" s="982">
        <v>40268739</v>
      </c>
      <c r="E294" s="1096" t="s">
        <v>517</v>
      </c>
      <c r="F294" s="1094"/>
      <c r="G294" s="1094"/>
      <c r="H294" s="1094"/>
      <c r="I294" s="1094"/>
    </row>
    <row r="295" spans="1:9" ht="31.5" x14ac:dyDescent="0.25">
      <c r="A295" s="1654"/>
      <c r="B295" s="1650"/>
      <c r="C295" s="1102">
        <v>3</v>
      </c>
      <c r="D295" s="982">
        <v>40268743</v>
      </c>
      <c r="E295" s="1096" t="s">
        <v>517</v>
      </c>
      <c r="F295" s="1094"/>
      <c r="G295" s="1094"/>
      <c r="H295" s="1094"/>
      <c r="I295" s="1094"/>
    </row>
    <row r="296" spans="1:9" ht="31.5" x14ac:dyDescent="0.25">
      <c r="A296" s="1654"/>
      <c r="B296" s="1650" t="s">
        <v>964</v>
      </c>
      <c r="C296" s="1102">
        <v>1</v>
      </c>
      <c r="D296" s="982">
        <v>40268766</v>
      </c>
      <c r="E296" s="1096" t="s">
        <v>518</v>
      </c>
      <c r="F296" s="1094"/>
      <c r="G296" s="1094"/>
      <c r="H296" s="1094"/>
      <c r="I296" s="1094"/>
    </row>
    <row r="297" spans="1:9" ht="31.5" x14ac:dyDescent="0.25">
      <c r="A297" s="1654"/>
      <c r="B297" s="1650"/>
      <c r="C297" s="1102">
        <v>2</v>
      </c>
      <c r="D297" s="982">
        <v>40268768</v>
      </c>
      <c r="E297" s="1096" t="s">
        <v>518</v>
      </c>
      <c r="F297" s="1094"/>
      <c r="G297" s="1094"/>
      <c r="H297" s="1094"/>
      <c r="I297" s="1094"/>
    </row>
    <row r="298" spans="1:9" ht="31.5" x14ac:dyDescent="0.25">
      <c r="A298" s="1654"/>
      <c r="B298" s="1650" t="s">
        <v>965</v>
      </c>
      <c r="C298" s="1102">
        <v>1</v>
      </c>
      <c r="D298" s="982">
        <v>40268774</v>
      </c>
      <c r="E298" s="1096" t="s">
        <v>519</v>
      </c>
      <c r="F298" s="1094"/>
      <c r="G298" s="1094"/>
      <c r="H298" s="1094"/>
      <c r="I298" s="1094"/>
    </row>
    <row r="299" spans="1:9" ht="31.5" x14ac:dyDescent="0.25">
      <c r="A299" s="1654"/>
      <c r="B299" s="1650"/>
      <c r="C299" s="1102">
        <v>2</v>
      </c>
      <c r="D299" s="982">
        <v>40268778</v>
      </c>
      <c r="E299" s="1096" t="s">
        <v>519</v>
      </c>
      <c r="F299" s="1094"/>
      <c r="G299" s="1094"/>
      <c r="H299" s="1094"/>
      <c r="I299" s="1094"/>
    </row>
    <row r="300" spans="1:9" ht="31.5" x14ac:dyDescent="0.25">
      <c r="A300" s="1654"/>
      <c r="B300" s="1650" t="s">
        <v>966</v>
      </c>
      <c r="C300" s="1102">
        <v>1</v>
      </c>
      <c r="D300" s="982">
        <v>40268781</v>
      </c>
      <c r="E300" s="1096" t="s">
        <v>520</v>
      </c>
      <c r="F300" s="1094"/>
      <c r="G300" s="1094"/>
      <c r="H300" s="1094"/>
      <c r="I300" s="1094"/>
    </row>
    <row r="301" spans="1:9" ht="78.75" customHeight="1" x14ac:dyDescent="0.25">
      <c r="A301" s="1654"/>
      <c r="B301" s="1650"/>
      <c r="C301" s="1102">
        <v>2</v>
      </c>
      <c r="D301" s="982">
        <v>40268783</v>
      </c>
      <c r="E301" s="1096" t="s">
        <v>520</v>
      </c>
      <c r="F301" s="1094"/>
      <c r="G301" s="1094"/>
      <c r="H301" s="1094"/>
      <c r="I301" s="1094"/>
    </row>
    <row r="302" spans="1:9" ht="31.5" x14ac:dyDescent="0.25">
      <c r="A302" s="1654"/>
      <c r="B302" s="1650" t="s">
        <v>967</v>
      </c>
      <c r="C302" s="1102">
        <v>1</v>
      </c>
      <c r="D302" s="982">
        <v>40268793</v>
      </c>
      <c r="E302" s="1096" t="s">
        <v>518</v>
      </c>
      <c r="F302" s="1094"/>
      <c r="G302" s="1094"/>
      <c r="H302" s="1094"/>
      <c r="I302" s="1094"/>
    </row>
    <row r="303" spans="1:9" ht="31.5" x14ac:dyDescent="0.25">
      <c r="A303" s="1654"/>
      <c r="B303" s="1650"/>
      <c r="C303" s="1102">
        <v>2</v>
      </c>
      <c r="D303" s="982">
        <v>40268788</v>
      </c>
      <c r="E303" s="1096" t="s">
        <v>518</v>
      </c>
      <c r="F303" s="1094"/>
      <c r="G303" s="1094"/>
      <c r="H303" s="1094"/>
      <c r="I303" s="1094"/>
    </row>
    <row r="304" spans="1:9" ht="31.5" x14ac:dyDescent="0.25">
      <c r="A304" s="1654"/>
      <c r="B304" s="1650" t="s">
        <v>968</v>
      </c>
      <c r="C304" s="1102">
        <v>1</v>
      </c>
      <c r="D304" s="982">
        <v>40268794</v>
      </c>
      <c r="E304" s="1096" t="s">
        <v>521</v>
      </c>
      <c r="F304" s="1094"/>
      <c r="G304" s="1094"/>
      <c r="H304" s="1094"/>
      <c r="I304" s="1094"/>
    </row>
    <row r="305" spans="1:9" ht="31.5" x14ac:dyDescent="0.25">
      <c r="A305" s="1654"/>
      <c r="B305" s="1650"/>
      <c r="C305" s="1102">
        <v>2</v>
      </c>
      <c r="D305" s="982">
        <v>40268797</v>
      </c>
      <c r="E305" s="1096" t="s">
        <v>521</v>
      </c>
      <c r="F305" s="1094"/>
      <c r="G305" s="1094"/>
      <c r="H305" s="1094"/>
      <c r="I305" s="1094"/>
    </row>
    <row r="306" spans="1:9" ht="31.5" x14ac:dyDescent="0.25">
      <c r="A306" s="1654"/>
      <c r="B306" s="1104" t="s">
        <v>969</v>
      </c>
      <c r="C306" s="1102">
        <v>1</v>
      </c>
      <c r="D306" s="982">
        <v>40268848</v>
      </c>
      <c r="E306" s="1096" t="s">
        <v>522</v>
      </c>
      <c r="F306" s="1094"/>
      <c r="G306" s="1108" t="s">
        <v>1188</v>
      </c>
      <c r="H306" s="1094"/>
      <c r="I306" s="1094" t="s">
        <v>1189</v>
      </c>
    </row>
    <row r="307" spans="1:9" ht="31.5" x14ac:dyDescent="0.25">
      <c r="A307" s="1654"/>
      <c r="B307" s="1650" t="s">
        <v>970</v>
      </c>
      <c r="C307" s="1102">
        <v>1</v>
      </c>
      <c r="D307" s="982">
        <v>40268798</v>
      </c>
      <c r="E307" s="1096" t="s">
        <v>523</v>
      </c>
      <c r="F307" s="1094"/>
      <c r="G307" s="1094"/>
      <c r="H307" s="1094"/>
      <c r="I307" s="1094"/>
    </row>
    <row r="308" spans="1:9" ht="31.5" x14ac:dyDescent="0.25">
      <c r="A308" s="1654"/>
      <c r="B308" s="1650"/>
      <c r="C308" s="1102">
        <v>2</v>
      </c>
      <c r="D308" s="982">
        <v>40268799</v>
      </c>
      <c r="E308" s="1096" t="s">
        <v>523</v>
      </c>
      <c r="F308" s="1094"/>
      <c r="G308" s="1094"/>
      <c r="H308" s="1094"/>
      <c r="I308" s="1094"/>
    </row>
    <row r="309" spans="1:9" ht="31.5" x14ac:dyDescent="0.25">
      <c r="A309" s="1654"/>
      <c r="B309" s="1104" t="s">
        <v>971</v>
      </c>
      <c r="C309" s="1102">
        <v>1</v>
      </c>
      <c r="D309" s="982">
        <v>40268850</v>
      </c>
      <c r="E309" s="1096" t="s">
        <v>524</v>
      </c>
      <c r="F309" s="1094"/>
      <c r="G309" s="1094"/>
      <c r="H309" s="1094"/>
      <c r="I309" s="1094"/>
    </row>
    <row r="310" spans="1:9" ht="31.5" x14ac:dyDescent="0.25">
      <c r="A310" s="1654"/>
      <c r="B310" s="1650" t="s">
        <v>972</v>
      </c>
      <c r="C310" s="1102">
        <v>1</v>
      </c>
      <c r="D310" s="982">
        <v>40268801</v>
      </c>
      <c r="E310" s="1096" t="s">
        <v>525</v>
      </c>
      <c r="F310" s="1094"/>
      <c r="G310" s="1094"/>
      <c r="H310" s="1094"/>
      <c r="I310" s="1094"/>
    </row>
    <row r="311" spans="1:9" ht="31.5" x14ac:dyDescent="0.25">
      <c r="A311" s="1654"/>
      <c r="B311" s="1650"/>
      <c r="C311" s="1102">
        <v>2</v>
      </c>
      <c r="D311" s="982">
        <v>40268802</v>
      </c>
      <c r="E311" s="1096" t="s">
        <v>525</v>
      </c>
      <c r="F311" s="1094"/>
      <c r="G311" s="1094"/>
      <c r="H311" s="1094"/>
      <c r="I311" s="1094"/>
    </row>
    <row r="312" spans="1:9" ht="31.5" x14ac:dyDescent="0.25">
      <c r="A312" s="1654"/>
      <c r="B312" s="1104" t="s">
        <v>973</v>
      </c>
      <c r="C312" s="1102">
        <v>1</v>
      </c>
      <c r="D312" s="982">
        <v>40268851</v>
      </c>
      <c r="E312" s="1096" t="s">
        <v>526</v>
      </c>
      <c r="F312" s="1094"/>
      <c r="G312" s="1108" t="s">
        <v>1186</v>
      </c>
      <c r="H312" s="1094"/>
      <c r="I312" s="1094" t="s">
        <v>1187</v>
      </c>
    </row>
    <row r="313" spans="1:9" ht="31.5" x14ac:dyDescent="0.25">
      <c r="A313" s="1654"/>
      <c r="B313" s="1650" t="s">
        <v>974</v>
      </c>
      <c r="C313" s="1102">
        <v>1</v>
      </c>
      <c r="D313" s="982">
        <v>40268818</v>
      </c>
      <c r="E313" s="1096" t="s">
        <v>527</v>
      </c>
      <c r="F313" s="1094"/>
      <c r="G313" s="1094"/>
      <c r="H313" s="1094"/>
      <c r="I313" s="1094"/>
    </row>
    <row r="314" spans="1:9" ht="31.5" x14ac:dyDescent="0.25">
      <c r="A314" s="1654"/>
      <c r="B314" s="1650"/>
      <c r="C314" s="1102">
        <v>2</v>
      </c>
      <c r="D314" s="982">
        <v>40268824</v>
      </c>
      <c r="E314" s="1096" t="s">
        <v>527</v>
      </c>
      <c r="F314" s="1094"/>
      <c r="G314" s="1094"/>
      <c r="H314" s="1094"/>
      <c r="I314" s="1094"/>
    </row>
    <row r="315" spans="1:9" ht="31.5" x14ac:dyDescent="0.25">
      <c r="A315" s="1654"/>
      <c r="B315" s="1104" t="s">
        <v>975</v>
      </c>
      <c r="C315" s="1102">
        <v>1</v>
      </c>
      <c r="D315" s="982">
        <v>40268863</v>
      </c>
      <c r="E315" s="1096" t="s">
        <v>528</v>
      </c>
      <c r="F315" s="1094"/>
      <c r="G315" s="1108" t="s">
        <v>1190</v>
      </c>
      <c r="H315" s="1094"/>
      <c r="I315" s="1094" t="s">
        <v>1191</v>
      </c>
    </row>
    <row r="316" spans="1:9" ht="31.5" x14ac:dyDescent="0.25">
      <c r="A316" s="1654"/>
      <c r="B316" s="1650" t="s">
        <v>976</v>
      </c>
      <c r="C316" s="1102">
        <v>1</v>
      </c>
      <c r="D316" s="982">
        <v>40268828</v>
      </c>
      <c r="E316" s="1096" t="s">
        <v>529</v>
      </c>
      <c r="F316" s="1094"/>
      <c r="G316" s="1094"/>
      <c r="H316" s="1094"/>
      <c r="I316" s="1094"/>
    </row>
    <row r="317" spans="1:9" ht="31.5" x14ac:dyDescent="0.25">
      <c r="A317" s="1654"/>
      <c r="B317" s="1650"/>
      <c r="C317" s="1102">
        <v>2</v>
      </c>
      <c r="D317" s="982">
        <v>40268825</v>
      </c>
      <c r="E317" s="1096" t="s">
        <v>529</v>
      </c>
      <c r="F317" s="1094"/>
      <c r="G317" s="1094"/>
      <c r="H317" s="1094"/>
      <c r="I317" s="1094"/>
    </row>
    <row r="318" spans="1:9" ht="31.5" x14ac:dyDescent="0.25">
      <c r="A318" s="1654"/>
      <c r="B318" s="1650" t="s">
        <v>995</v>
      </c>
      <c r="C318" s="1102">
        <v>1</v>
      </c>
      <c r="D318" s="982">
        <v>40268832</v>
      </c>
      <c r="E318" s="1096" t="s">
        <v>530</v>
      </c>
      <c r="F318" s="1094"/>
      <c r="G318" s="1094"/>
      <c r="H318" s="1094"/>
      <c r="I318" s="1094"/>
    </row>
    <row r="319" spans="1:9" ht="31.5" x14ac:dyDescent="0.25">
      <c r="A319" s="1654"/>
      <c r="B319" s="1650"/>
      <c r="C319" s="1102">
        <v>2</v>
      </c>
      <c r="D319" s="982">
        <v>40268841</v>
      </c>
      <c r="E319" s="1096" t="s">
        <v>530</v>
      </c>
      <c r="F319" s="1094"/>
      <c r="G319" s="1094"/>
      <c r="H319" s="1094"/>
      <c r="I319" s="1094"/>
    </row>
    <row r="320" spans="1:9" ht="31.5" x14ac:dyDescent="0.25">
      <c r="A320" s="1654"/>
      <c r="B320" s="1650"/>
      <c r="C320" s="1102">
        <v>3</v>
      </c>
      <c r="D320" s="982">
        <v>40268845</v>
      </c>
      <c r="E320" s="1096" t="s">
        <v>530</v>
      </c>
      <c r="F320" s="1094"/>
      <c r="G320" s="1094"/>
      <c r="H320" s="1094"/>
      <c r="I320" s="1094"/>
    </row>
    <row r="321" spans="1:9" ht="31.5" x14ac:dyDescent="0.25">
      <c r="A321" s="1654"/>
      <c r="B321" s="1650" t="s">
        <v>978</v>
      </c>
      <c r="C321" s="1102">
        <v>1</v>
      </c>
      <c r="D321" s="982">
        <v>40268784</v>
      </c>
      <c r="E321" s="1096" t="s">
        <v>531</v>
      </c>
      <c r="F321" s="1094"/>
      <c r="G321" s="1094"/>
      <c r="H321" s="1094"/>
      <c r="I321" s="1094"/>
    </row>
    <row r="322" spans="1:9" ht="31.5" x14ac:dyDescent="0.25">
      <c r="A322" s="1654"/>
      <c r="B322" s="1650"/>
      <c r="C322" s="1102">
        <v>2</v>
      </c>
      <c r="D322" s="982">
        <v>40268785</v>
      </c>
      <c r="E322" s="1096" t="s">
        <v>531</v>
      </c>
      <c r="F322" s="1094"/>
      <c r="G322" s="1094"/>
      <c r="H322" s="1094"/>
      <c r="I322" s="1094"/>
    </row>
    <row r="323" spans="1:9" ht="31.5" x14ac:dyDescent="0.25">
      <c r="A323" s="1654"/>
      <c r="B323" s="1651" t="s">
        <v>979</v>
      </c>
      <c r="C323" s="1102">
        <v>1</v>
      </c>
      <c r="D323" s="1096" t="s">
        <v>890</v>
      </c>
      <c r="E323" s="1096" t="s">
        <v>532</v>
      </c>
      <c r="F323" s="1616" t="s">
        <v>1144</v>
      </c>
      <c r="G323" s="1616" t="s">
        <v>1145</v>
      </c>
      <c r="H323" s="1616"/>
      <c r="I323" s="1616" t="s">
        <v>1146</v>
      </c>
    </row>
    <row r="324" spans="1:9" ht="31.5" x14ac:dyDescent="0.25">
      <c r="A324" s="1654"/>
      <c r="B324" s="1651"/>
      <c r="C324" s="1102">
        <v>2</v>
      </c>
      <c r="D324" s="1096" t="s">
        <v>891</v>
      </c>
      <c r="E324" s="1096" t="s">
        <v>532</v>
      </c>
      <c r="F324" s="1617"/>
      <c r="G324" s="1617"/>
      <c r="H324" s="1617"/>
      <c r="I324" s="1617"/>
    </row>
    <row r="325" spans="1:9" ht="31.5" x14ac:dyDescent="0.25">
      <c r="A325" s="1654"/>
      <c r="B325" s="1651"/>
      <c r="C325" s="1102">
        <v>3</v>
      </c>
      <c r="D325" s="1096" t="s">
        <v>892</v>
      </c>
      <c r="E325" s="1096" t="s">
        <v>532</v>
      </c>
      <c r="F325" s="1617"/>
      <c r="G325" s="1617"/>
      <c r="H325" s="1617"/>
      <c r="I325" s="1617"/>
    </row>
    <row r="326" spans="1:9" ht="31.5" x14ac:dyDescent="0.25">
      <c r="A326" s="1654"/>
      <c r="B326" s="1651"/>
      <c r="C326" s="1102">
        <v>4</v>
      </c>
      <c r="D326" s="1096" t="s">
        <v>895</v>
      </c>
      <c r="E326" s="1096" t="s">
        <v>532</v>
      </c>
      <c r="F326" s="1617"/>
      <c r="G326" s="1617"/>
      <c r="H326" s="1617"/>
      <c r="I326" s="1617"/>
    </row>
    <row r="327" spans="1:9" ht="31.5" x14ac:dyDescent="0.25">
      <c r="A327" s="1654"/>
      <c r="B327" s="1651"/>
      <c r="C327" s="1102">
        <v>5</v>
      </c>
      <c r="D327" s="1096" t="s">
        <v>894</v>
      </c>
      <c r="E327" s="1096" t="s">
        <v>532</v>
      </c>
      <c r="F327" s="1617"/>
      <c r="G327" s="1617"/>
      <c r="H327" s="1617"/>
      <c r="I327" s="1617"/>
    </row>
    <row r="328" spans="1:9" ht="31.5" x14ac:dyDescent="0.25">
      <c r="A328" s="1654"/>
      <c r="B328" s="1651"/>
      <c r="C328" s="1102">
        <v>6</v>
      </c>
      <c r="D328" s="1096" t="s">
        <v>893</v>
      </c>
      <c r="E328" s="1096" t="s">
        <v>532</v>
      </c>
      <c r="F328" s="1617"/>
      <c r="G328" s="1617"/>
      <c r="H328" s="1617"/>
      <c r="I328" s="1617"/>
    </row>
    <row r="329" spans="1:9" ht="31.5" x14ac:dyDescent="0.25">
      <c r="A329" s="1654"/>
      <c r="B329" s="1651"/>
      <c r="C329" s="1102">
        <v>7</v>
      </c>
      <c r="D329" s="1096">
        <v>6080015636</v>
      </c>
      <c r="E329" s="1096" t="s">
        <v>532</v>
      </c>
      <c r="F329" s="1617"/>
      <c r="G329" s="1617"/>
      <c r="H329" s="1617"/>
      <c r="I329" s="1617"/>
    </row>
    <row r="330" spans="1:9" ht="31.5" x14ac:dyDescent="0.25">
      <c r="A330" s="1654"/>
      <c r="B330" s="1651"/>
      <c r="C330" s="1102">
        <v>8</v>
      </c>
      <c r="D330" s="1096">
        <v>6080015637</v>
      </c>
      <c r="E330" s="1096" t="s">
        <v>532</v>
      </c>
      <c r="F330" s="1617"/>
      <c r="G330" s="1617"/>
      <c r="H330" s="1617"/>
      <c r="I330" s="1617"/>
    </row>
    <row r="331" spans="1:9" ht="31.5" x14ac:dyDescent="0.25">
      <c r="A331" s="1654"/>
      <c r="B331" s="1651"/>
      <c r="C331" s="1102">
        <v>9</v>
      </c>
      <c r="D331" s="1096">
        <v>6080015638</v>
      </c>
      <c r="E331" s="1096" t="s">
        <v>532</v>
      </c>
      <c r="F331" s="1617"/>
      <c r="G331" s="1617"/>
      <c r="H331" s="1617"/>
      <c r="I331" s="1617"/>
    </row>
    <row r="332" spans="1:9" ht="31.5" x14ac:dyDescent="0.25">
      <c r="A332" s="1654"/>
      <c r="B332" s="1651"/>
      <c r="C332" s="1102">
        <v>10</v>
      </c>
      <c r="D332" s="1096">
        <v>88600</v>
      </c>
      <c r="E332" s="1096" t="s">
        <v>532</v>
      </c>
      <c r="F332" s="1617"/>
      <c r="G332" s="1617"/>
      <c r="H332" s="1617"/>
      <c r="I332" s="1617"/>
    </row>
    <row r="333" spans="1:9" ht="32.25" thickBot="1" x14ac:dyDescent="0.3">
      <c r="A333" s="1654"/>
      <c r="B333" s="1651"/>
      <c r="C333" s="1102">
        <v>11</v>
      </c>
      <c r="D333" s="1096">
        <v>88601</v>
      </c>
      <c r="E333" s="1096" t="s">
        <v>532</v>
      </c>
      <c r="F333" s="1618"/>
      <c r="G333" s="1618"/>
      <c r="H333" s="1618"/>
      <c r="I333" s="1618"/>
    </row>
    <row r="334" spans="1:9" ht="31.5" x14ac:dyDescent="0.25">
      <c r="A334" s="1527" t="s">
        <v>568</v>
      </c>
      <c r="B334" s="1530" t="s">
        <v>6</v>
      </c>
      <c r="C334" s="1091">
        <v>1</v>
      </c>
      <c r="D334" s="1089" t="s">
        <v>569</v>
      </c>
      <c r="E334" s="1089" t="s">
        <v>585</v>
      </c>
      <c r="F334" s="1080"/>
      <c r="G334" s="1080"/>
      <c r="H334" s="1080"/>
      <c r="I334" s="1080"/>
    </row>
    <row r="335" spans="1:9" ht="31.5" x14ac:dyDescent="0.25">
      <c r="A335" s="1528"/>
      <c r="B335" s="1531"/>
      <c r="C335" s="1087">
        <v>2</v>
      </c>
      <c r="D335" s="1084" t="s">
        <v>570</v>
      </c>
      <c r="E335" s="1084" t="s">
        <v>585</v>
      </c>
      <c r="F335" s="1080"/>
      <c r="G335" s="1080"/>
      <c r="H335" s="1080"/>
      <c r="I335" s="1080"/>
    </row>
    <row r="336" spans="1:9" ht="31.5" x14ac:dyDescent="0.25">
      <c r="A336" s="1528"/>
      <c r="B336" s="1531"/>
      <c r="C336" s="1087">
        <v>3</v>
      </c>
      <c r="D336" s="1084" t="s">
        <v>571</v>
      </c>
      <c r="E336" s="1084" t="s">
        <v>585</v>
      </c>
      <c r="F336" s="1080"/>
      <c r="G336" s="1080"/>
      <c r="H336" s="1080"/>
      <c r="I336" s="1080"/>
    </row>
    <row r="337" spans="1:9" ht="31.5" x14ac:dyDescent="0.25">
      <c r="A337" s="1528"/>
      <c r="B337" s="1531"/>
      <c r="C337" s="1087">
        <v>4</v>
      </c>
      <c r="D337" s="1084" t="s">
        <v>572</v>
      </c>
      <c r="E337" s="1084" t="s">
        <v>585</v>
      </c>
      <c r="F337" s="1080"/>
      <c r="G337" s="1080"/>
      <c r="H337" s="1080"/>
      <c r="I337" s="1080"/>
    </row>
    <row r="338" spans="1:9" ht="31.5" x14ac:dyDescent="0.25">
      <c r="A338" s="1528"/>
      <c r="B338" s="1531"/>
      <c r="C338" s="1087">
        <v>5</v>
      </c>
      <c r="D338" s="1084" t="s">
        <v>573</v>
      </c>
      <c r="E338" s="1084" t="s">
        <v>585</v>
      </c>
      <c r="F338" s="1080"/>
      <c r="G338" s="1080"/>
      <c r="H338" s="1080"/>
      <c r="I338" s="1080"/>
    </row>
    <row r="339" spans="1:9" ht="31.5" x14ac:dyDescent="0.25">
      <c r="A339" s="1528"/>
      <c r="B339" s="1531"/>
      <c r="C339" s="1087">
        <v>6</v>
      </c>
      <c r="D339" s="1084" t="s">
        <v>574</v>
      </c>
      <c r="E339" s="1084" t="s">
        <v>585</v>
      </c>
      <c r="F339" s="1080"/>
      <c r="G339" s="1080"/>
      <c r="H339" s="1080"/>
      <c r="I339" s="1080"/>
    </row>
    <row r="340" spans="1:9" ht="31.5" x14ac:dyDescent="0.25">
      <c r="A340" s="1528"/>
      <c r="B340" s="1531"/>
      <c r="C340" s="1087">
        <v>7</v>
      </c>
      <c r="D340" s="1084" t="s">
        <v>575</v>
      </c>
      <c r="E340" s="1084" t="s">
        <v>585</v>
      </c>
      <c r="F340" s="1080"/>
      <c r="G340" s="1080"/>
      <c r="H340" s="1080"/>
      <c r="I340" s="1080"/>
    </row>
    <row r="341" spans="1:9" ht="31.5" x14ac:dyDescent="0.25">
      <c r="A341" s="1528"/>
      <c r="B341" s="1531"/>
      <c r="C341" s="1087">
        <v>8</v>
      </c>
      <c r="D341" s="1084" t="s">
        <v>576</v>
      </c>
      <c r="E341" s="1084" t="s">
        <v>585</v>
      </c>
      <c r="F341" s="1080"/>
      <c r="G341" s="1080"/>
      <c r="H341" s="1080"/>
      <c r="I341" s="1080"/>
    </row>
    <row r="342" spans="1:9" ht="31.5" x14ac:dyDescent="0.25">
      <c r="A342" s="1528"/>
      <c r="B342" s="1531"/>
      <c r="C342" s="1087">
        <v>9</v>
      </c>
      <c r="D342" s="1084" t="s">
        <v>577</v>
      </c>
      <c r="E342" s="1084" t="s">
        <v>585</v>
      </c>
      <c r="F342" s="1080"/>
      <c r="G342" s="1080"/>
      <c r="H342" s="1080"/>
      <c r="I342" s="1080"/>
    </row>
    <row r="343" spans="1:9" ht="31.5" x14ac:dyDescent="0.25">
      <c r="A343" s="1528"/>
      <c r="B343" s="1531"/>
      <c r="C343" s="1087">
        <v>10</v>
      </c>
      <c r="D343" s="1084" t="s">
        <v>578</v>
      </c>
      <c r="E343" s="1084" t="s">
        <v>585</v>
      </c>
      <c r="F343" s="1080"/>
      <c r="G343" s="1080"/>
      <c r="H343" s="1080"/>
      <c r="I343" s="1080"/>
    </row>
    <row r="344" spans="1:9" ht="31.5" x14ac:dyDescent="0.25">
      <c r="A344" s="1528"/>
      <c r="B344" s="1531"/>
      <c r="C344" s="1087">
        <v>11</v>
      </c>
      <c r="D344" s="1084" t="s">
        <v>579</v>
      </c>
      <c r="E344" s="1084" t="s">
        <v>585</v>
      </c>
      <c r="F344" s="1080"/>
      <c r="G344" s="1080"/>
      <c r="H344" s="1080"/>
      <c r="I344" s="1080"/>
    </row>
    <row r="345" spans="1:9" ht="31.5" x14ac:dyDescent="0.25">
      <c r="A345" s="1528"/>
      <c r="B345" s="1531"/>
      <c r="C345" s="1087">
        <v>12</v>
      </c>
      <c r="D345" s="1084" t="s">
        <v>580</v>
      </c>
      <c r="E345" s="1084" t="s">
        <v>585</v>
      </c>
      <c r="F345" s="1080"/>
      <c r="G345" s="1080"/>
      <c r="H345" s="1080"/>
      <c r="I345" s="1080"/>
    </row>
    <row r="346" spans="1:9" ht="32.25" thickBot="1" x14ac:dyDescent="0.3">
      <c r="A346" s="1529"/>
      <c r="B346" s="1532"/>
      <c r="C346" s="1088">
        <v>13</v>
      </c>
      <c r="D346" s="1085" t="s">
        <v>581</v>
      </c>
      <c r="E346" s="1085" t="s">
        <v>585</v>
      </c>
      <c r="F346" s="1080"/>
      <c r="G346" s="1080"/>
      <c r="H346" s="1080"/>
      <c r="I346" s="1080"/>
    </row>
    <row r="347" spans="1:9" ht="47.25" customHeight="1" x14ac:dyDescent="0.25">
      <c r="A347" s="1653" t="s">
        <v>1003</v>
      </c>
      <c r="B347" s="1648" t="s">
        <v>6</v>
      </c>
      <c r="C347" s="1101">
        <v>1</v>
      </c>
      <c r="D347" s="1095">
        <v>40265019</v>
      </c>
      <c r="E347" s="1637" t="s">
        <v>590</v>
      </c>
      <c r="F347" s="1094">
        <v>188884</v>
      </c>
      <c r="G347" s="1094" t="s">
        <v>1061</v>
      </c>
      <c r="H347" s="1094" t="s">
        <v>1062</v>
      </c>
      <c r="I347" s="1094">
        <v>47006.470070000003</v>
      </c>
    </row>
    <row r="348" spans="1:9" ht="48" customHeight="1" x14ac:dyDescent="0.25">
      <c r="A348" s="1654"/>
      <c r="B348" s="1649"/>
      <c r="C348" s="1102">
        <v>2</v>
      </c>
      <c r="D348" s="1096">
        <v>40265020</v>
      </c>
      <c r="E348" s="1638"/>
      <c r="F348" s="1094">
        <v>188888</v>
      </c>
      <c r="G348" s="1094" t="s">
        <v>1063</v>
      </c>
      <c r="H348" s="1094" t="s">
        <v>1062</v>
      </c>
      <c r="I348" s="1094" t="s">
        <v>1075</v>
      </c>
    </row>
    <row r="349" spans="1:9" ht="47.25" customHeight="1" x14ac:dyDescent="0.25">
      <c r="A349" s="1654"/>
      <c r="B349" s="1649"/>
      <c r="C349" s="1102">
        <v>3</v>
      </c>
      <c r="D349" s="1096">
        <v>40275527</v>
      </c>
      <c r="E349" s="1638"/>
      <c r="F349" s="1094">
        <v>188878</v>
      </c>
      <c r="G349" s="1094" t="s">
        <v>1064</v>
      </c>
      <c r="H349" s="1094" t="s">
        <v>1062</v>
      </c>
      <c r="I349" s="1094" t="s">
        <v>1076</v>
      </c>
    </row>
    <row r="350" spans="1:9" ht="48" customHeight="1" x14ac:dyDescent="0.25">
      <c r="A350" s="1654"/>
      <c r="B350" s="1649"/>
      <c r="C350" s="1102">
        <v>4</v>
      </c>
      <c r="D350" s="1096">
        <v>40265024</v>
      </c>
      <c r="E350" s="1638"/>
      <c r="F350" s="1094">
        <v>183348</v>
      </c>
      <c r="G350" s="1094" t="s">
        <v>1065</v>
      </c>
      <c r="H350" s="1094" t="s">
        <v>1062</v>
      </c>
      <c r="I350" s="1094" t="s">
        <v>1076</v>
      </c>
    </row>
    <row r="351" spans="1:9" ht="47.25" customHeight="1" x14ac:dyDescent="0.25">
      <c r="A351" s="1654"/>
      <c r="B351" s="1649"/>
      <c r="C351" s="1102">
        <v>5</v>
      </c>
      <c r="D351" s="1096">
        <v>40265021</v>
      </c>
      <c r="E351" s="1638"/>
      <c r="F351" s="1094">
        <v>188880</v>
      </c>
      <c r="G351" s="1094" t="s">
        <v>1066</v>
      </c>
      <c r="H351" s="1094" t="s">
        <v>1062</v>
      </c>
      <c r="I351" s="1094" t="s">
        <v>1076</v>
      </c>
    </row>
    <row r="352" spans="1:9" ht="48" customHeight="1" x14ac:dyDescent="0.25">
      <c r="A352" s="1654"/>
      <c r="B352" s="1649"/>
      <c r="C352" s="1102">
        <v>6</v>
      </c>
      <c r="D352" s="1096">
        <v>40265023</v>
      </c>
      <c r="E352" s="1638"/>
      <c r="F352" s="1094">
        <v>181274</v>
      </c>
      <c r="G352" s="1094" t="s">
        <v>1067</v>
      </c>
      <c r="H352" s="1094" t="s">
        <v>1062</v>
      </c>
      <c r="I352" s="1094" t="s">
        <v>1075</v>
      </c>
    </row>
    <row r="353" spans="1:9" ht="47.25" customHeight="1" x14ac:dyDescent="0.25">
      <c r="A353" s="1654"/>
      <c r="B353" s="1649"/>
      <c r="C353" s="1102">
        <v>7</v>
      </c>
      <c r="D353" s="1096">
        <v>40265017</v>
      </c>
      <c r="E353" s="1638"/>
      <c r="F353" s="1094">
        <v>188886</v>
      </c>
      <c r="G353" s="1094" t="s">
        <v>1068</v>
      </c>
      <c r="H353" s="1094" t="s">
        <v>1062</v>
      </c>
      <c r="I353" s="1094" t="s">
        <v>1076</v>
      </c>
    </row>
    <row r="354" spans="1:9" ht="48" customHeight="1" x14ac:dyDescent="0.25">
      <c r="A354" s="1654"/>
      <c r="B354" s="1649"/>
      <c r="C354" s="1102">
        <v>8</v>
      </c>
      <c r="D354" s="1096">
        <v>40265018</v>
      </c>
      <c r="E354" s="1638"/>
      <c r="F354" s="1094">
        <v>188890</v>
      </c>
      <c r="G354" s="1094" t="s">
        <v>1069</v>
      </c>
      <c r="H354" s="1094" t="s">
        <v>1062</v>
      </c>
      <c r="I354" s="1094" t="s">
        <v>1075</v>
      </c>
    </row>
    <row r="355" spans="1:9" ht="47.25" customHeight="1" x14ac:dyDescent="0.25">
      <c r="A355" s="1654"/>
      <c r="B355" s="1649"/>
      <c r="C355" s="1102">
        <v>9</v>
      </c>
      <c r="D355" s="1096">
        <v>40265026</v>
      </c>
      <c r="E355" s="1638"/>
      <c r="F355" s="1094">
        <v>188876</v>
      </c>
      <c r="G355" s="1094" t="s">
        <v>1070</v>
      </c>
      <c r="H355" s="1094" t="s">
        <v>1062</v>
      </c>
      <c r="I355" s="1094" t="s">
        <v>1076</v>
      </c>
    </row>
    <row r="356" spans="1:9" ht="48" customHeight="1" x14ac:dyDescent="0.25">
      <c r="A356" s="1654"/>
      <c r="B356" s="1649"/>
      <c r="C356" s="1102">
        <v>10</v>
      </c>
      <c r="D356" s="1102">
        <v>40265022</v>
      </c>
      <c r="E356" s="1638"/>
      <c r="F356" s="1094">
        <v>183349</v>
      </c>
      <c r="G356" s="1094" t="s">
        <v>1071</v>
      </c>
      <c r="H356" s="1094" t="s">
        <v>1062</v>
      </c>
      <c r="I356" s="1094" t="s">
        <v>1075</v>
      </c>
    </row>
    <row r="357" spans="1:9" ht="47.25" customHeight="1" x14ac:dyDescent="0.25">
      <c r="A357" s="1654"/>
      <c r="B357" s="1649"/>
      <c r="C357" s="1102">
        <v>11</v>
      </c>
      <c r="D357" s="1096">
        <v>40265027</v>
      </c>
      <c r="E357" s="1638"/>
      <c r="F357" s="1094">
        <v>181290</v>
      </c>
      <c r="G357" s="1094" t="s">
        <v>1072</v>
      </c>
      <c r="H357" s="1094" t="s">
        <v>1062</v>
      </c>
      <c r="I357" s="1094" t="s">
        <v>1075</v>
      </c>
    </row>
    <row r="358" spans="1:9" ht="48" customHeight="1" x14ac:dyDescent="0.25">
      <c r="A358" s="1654"/>
      <c r="B358" s="1649"/>
      <c r="C358" s="1102">
        <v>12</v>
      </c>
      <c r="D358" s="1096" t="s">
        <v>588</v>
      </c>
      <c r="E358" s="1638"/>
      <c r="F358" s="1094">
        <v>185561</v>
      </c>
      <c r="G358" s="1094" t="s">
        <v>1073</v>
      </c>
      <c r="H358" s="1094" t="s">
        <v>1062</v>
      </c>
      <c r="I358" s="1094" t="s">
        <v>1075</v>
      </c>
    </row>
    <row r="359" spans="1:9" ht="63.75" thickBot="1" x14ac:dyDescent="0.3">
      <c r="A359" s="1655"/>
      <c r="B359" s="986" t="s">
        <v>591</v>
      </c>
      <c r="C359" s="1103">
        <v>13</v>
      </c>
      <c r="D359" s="1097" t="s">
        <v>587</v>
      </c>
      <c r="E359" s="1097" t="s">
        <v>903</v>
      </c>
      <c r="F359" s="1094">
        <v>182766</v>
      </c>
      <c r="G359" s="1094" t="s">
        <v>1074</v>
      </c>
      <c r="H359" s="1094" t="s">
        <v>1062</v>
      </c>
      <c r="I359" s="1094" t="s">
        <v>1075</v>
      </c>
    </row>
    <row r="360" spans="1:9" ht="47.25" x14ac:dyDescent="0.25">
      <c r="A360" s="1533" t="s">
        <v>630</v>
      </c>
      <c r="B360" s="1530" t="s">
        <v>6</v>
      </c>
      <c r="C360" s="1091">
        <v>1</v>
      </c>
      <c r="D360" s="1089" t="s">
        <v>817</v>
      </c>
      <c r="E360" s="1089" t="s">
        <v>638</v>
      </c>
      <c r="F360" s="1080"/>
      <c r="G360" s="1080"/>
      <c r="H360" s="1080"/>
      <c r="I360" s="1080"/>
    </row>
    <row r="361" spans="1:9" ht="47.25" x14ac:dyDescent="0.25">
      <c r="A361" s="1534"/>
      <c r="B361" s="1531"/>
      <c r="C361" s="1087">
        <v>2</v>
      </c>
      <c r="D361" s="1084" t="s">
        <v>818</v>
      </c>
      <c r="E361" s="1084" t="s">
        <v>638</v>
      </c>
      <c r="F361" s="1080"/>
      <c r="G361" s="1080"/>
      <c r="H361" s="1080"/>
      <c r="I361" s="1080"/>
    </row>
    <row r="362" spans="1:9" ht="47.25" x14ac:dyDescent="0.25">
      <c r="A362" s="1534"/>
      <c r="B362" s="1531"/>
      <c r="C362" s="1087">
        <v>3</v>
      </c>
      <c r="D362" s="1084" t="s">
        <v>819</v>
      </c>
      <c r="E362" s="1084" t="s">
        <v>638</v>
      </c>
      <c r="F362" s="1080"/>
      <c r="G362" s="1080"/>
      <c r="H362" s="1080"/>
      <c r="I362" s="1080"/>
    </row>
    <row r="363" spans="1:9" ht="47.25" x14ac:dyDescent="0.25">
      <c r="A363" s="1534"/>
      <c r="B363" s="1531"/>
      <c r="C363" s="1087">
        <v>4</v>
      </c>
      <c r="D363" s="1084" t="s">
        <v>820</v>
      </c>
      <c r="E363" s="1084" t="s">
        <v>638</v>
      </c>
      <c r="F363" s="1080"/>
      <c r="G363" s="1080"/>
      <c r="H363" s="1080"/>
      <c r="I363" s="1080"/>
    </row>
    <row r="364" spans="1:9" ht="47.25" x14ac:dyDescent="0.25">
      <c r="A364" s="1534"/>
      <c r="B364" s="1531"/>
      <c r="C364" s="1087">
        <v>5</v>
      </c>
      <c r="D364" s="1084" t="s">
        <v>821</v>
      </c>
      <c r="E364" s="1084" t="s">
        <v>638</v>
      </c>
      <c r="F364" s="1080"/>
      <c r="G364" s="1080"/>
      <c r="H364" s="1080"/>
      <c r="I364" s="1080"/>
    </row>
    <row r="365" spans="1:9" ht="47.25" x14ac:dyDescent="0.25">
      <c r="A365" s="1534"/>
      <c r="B365" s="1531"/>
      <c r="C365" s="1087">
        <v>6</v>
      </c>
      <c r="D365" s="1084" t="s">
        <v>822</v>
      </c>
      <c r="E365" s="1084" t="s">
        <v>638</v>
      </c>
      <c r="F365" s="1080"/>
      <c r="G365" s="1080"/>
      <c r="H365" s="1080"/>
      <c r="I365" s="1080"/>
    </row>
    <row r="366" spans="1:9" ht="47.25" x14ac:dyDescent="0.25">
      <c r="A366" s="1534"/>
      <c r="B366" s="1531"/>
      <c r="C366" s="1087">
        <v>7</v>
      </c>
      <c r="D366" s="1084" t="s">
        <v>823</v>
      </c>
      <c r="E366" s="1084" t="s">
        <v>638</v>
      </c>
      <c r="F366" s="1080"/>
      <c r="G366" s="1080"/>
      <c r="H366" s="1080"/>
      <c r="I366" s="1080"/>
    </row>
    <row r="367" spans="1:9" ht="47.25" x14ac:dyDescent="0.25">
      <c r="A367" s="1534"/>
      <c r="B367" s="1531"/>
      <c r="C367" s="1087">
        <v>8</v>
      </c>
      <c r="D367" s="1084" t="s">
        <v>824</v>
      </c>
      <c r="E367" s="1084" t="s">
        <v>638</v>
      </c>
      <c r="F367" s="1080"/>
      <c r="G367" s="1080"/>
      <c r="H367" s="1080"/>
      <c r="I367" s="1080"/>
    </row>
    <row r="368" spans="1:9" ht="47.25" x14ac:dyDescent="0.25">
      <c r="A368" s="1534"/>
      <c r="B368" s="1531"/>
      <c r="C368" s="1087">
        <v>9</v>
      </c>
      <c r="D368" s="1084" t="s">
        <v>825</v>
      </c>
      <c r="E368" s="1084" t="s">
        <v>638</v>
      </c>
      <c r="F368" s="1080"/>
      <c r="G368" s="1080"/>
      <c r="H368" s="1080"/>
      <c r="I368" s="1080"/>
    </row>
    <row r="369" spans="1:9" ht="47.25" x14ac:dyDescent="0.25">
      <c r="A369" s="1534"/>
      <c r="B369" s="1531"/>
      <c r="C369" s="1087">
        <v>10</v>
      </c>
      <c r="D369" s="1084" t="s">
        <v>826</v>
      </c>
      <c r="E369" s="1084" t="s">
        <v>638</v>
      </c>
      <c r="F369" s="1080"/>
      <c r="G369" s="1080"/>
      <c r="H369" s="1080"/>
      <c r="I369" s="1080"/>
    </row>
    <row r="370" spans="1:9" ht="31.5" x14ac:dyDescent="0.25">
      <c r="A370" s="1534"/>
      <c r="B370" s="1531"/>
      <c r="C370" s="1087">
        <v>11</v>
      </c>
      <c r="D370" s="1084" t="s">
        <v>827</v>
      </c>
      <c r="E370" s="1084" t="s">
        <v>639</v>
      </c>
      <c r="F370" s="1080"/>
      <c r="G370" s="1080"/>
      <c r="H370" s="1080"/>
      <c r="I370" s="1080"/>
    </row>
    <row r="371" spans="1:9" ht="31.5" x14ac:dyDescent="0.25">
      <c r="A371" s="1534"/>
      <c r="B371" s="1531"/>
      <c r="C371" s="1087">
        <v>12</v>
      </c>
      <c r="D371" s="1084" t="s">
        <v>828</v>
      </c>
      <c r="E371" s="1084" t="s">
        <v>639</v>
      </c>
      <c r="F371" s="1080"/>
      <c r="G371" s="1080"/>
      <c r="H371" s="1080"/>
      <c r="I371" s="1080"/>
    </row>
    <row r="372" spans="1:9" ht="31.5" x14ac:dyDescent="0.25">
      <c r="A372" s="1534"/>
      <c r="B372" s="1531"/>
      <c r="C372" s="1087">
        <v>13</v>
      </c>
      <c r="D372" s="1084" t="s">
        <v>829</v>
      </c>
      <c r="E372" s="1084" t="s">
        <v>639</v>
      </c>
      <c r="F372" s="1080"/>
      <c r="G372" s="1080"/>
      <c r="H372" s="1080"/>
      <c r="I372" s="1080"/>
    </row>
    <row r="373" spans="1:9" ht="31.5" x14ac:dyDescent="0.25">
      <c r="A373" s="1534"/>
      <c r="B373" s="1531"/>
      <c r="C373" s="1087">
        <v>14</v>
      </c>
      <c r="D373" s="1084" t="s">
        <v>830</v>
      </c>
      <c r="E373" s="1084" t="s">
        <v>639</v>
      </c>
      <c r="F373" s="1080"/>
      <c r="G373" s="1080"/>
      <c r="H373" s="1080"/>
      <c r="I373" s="1080"/>
    </row>
    <row r="374" spans="1:9" ht="31.5" x14ac:dyDescent="0.25">
      <c r="A374" s="1534"/>
      <c r="B374" s="1531"/>
      <c r="C374" s="1087">
        <v>15</v>
      </c>
      <c r="D374" s="1084" t="s">
        <v>831</v>
      </c>
      <c r="E374" s="1084" t="s">
        <v>639</v>
      </c>
      <c r="F374" s="1080"/>
      <c r="G374" s="1080"/>
      <c r="H374" s="1080"/>
      <c r="I374" s="1080"/>
    </row>
    <row r="375" spans="1:9" ht="31.5" x14ac:dyDescent="0.25">
      <c r="A375" s="1534"/>
      <c r="B375" s="1531"/>
      <c r="C375" s="1087">
        <v>16</v>
      </c>
      <c r="D375" s="1084" t="s">
        <v>832</v>
      </c>
      <c r="E375" s="1084" t="s">
        <v>639</v>
      </c>
      <c r="F375" s="1080"/>
      <c r="G375" s="1080"/>
      <c r="H375" s="1080"/>
      <c r="I375" s="1080"/>
    </row>
    <row r="376" spans="1:9" ht="31.5" x14ac:dyDescent="0.25">
      <c r="A376" s="1534"/>
      <c r="B376" s="1531"/>
      <c r="C376" s="1087">
        <v>17</v>
      </c>
      <c r="D376" s="1084" t="s">
        <v>833</v>
      </c>
      <c r="E376" s="1084" t="s">
        <v>639</v>
      </c>
      <c r="F376" s="1080"/>
      <c r="G376" s="1080"/>
      <c r="H376" s="1080"/>
      <c r="I376" s="1080"/>
    </row>
    <row r="377" spans="1:9" ht="31.5" x14ac:dyDescent="0.25">
      <c r="A377" s="1534"/>
      <c r="B377" s="1531"/>
      <c r="C377" s="1087">
        <v>18</v>
      </c>
      <c r="D377" s="1084" t="s">
        <v>834</v>
      </c>
      <c r="E377" s="1084" t="s">
        <v>639</v>
      </c>
      <c r="F377" s="1080"/>
      <c r="G377" s="1080"/>
      <c r="H377" s="1080"/>
      <c r="I377" s="1080"/>
    </row>
    <row r="378" spans="1:9" ht="31.5" x14ac:dyDescent="0.25">
      <c r="A378" s="1534"/>
      <c r="B378" s="1531"/>
      <c r="C378" s="1087">
        <v>19</v>
      </c>
      <c r="D378" s="1084" t="s">
        <v>835</v>
      </c>
      <c r="E378" s="1084" t="s">
        <v>639</v>
      </c>
      <c r="F378" s="1080"/>
      <c r="G378" s="1080"/>
      <c r="H378" s="1080"/>
      <c r="I378" s="1080"/>
    </row>
    <row r="379" spans="1:9" ht="31.5" x14ac:dyDescent="0.25">
      <c r="A379" s="1534"/>
      <c r="B379" s="1531"/>
      <c r="C379" s="1087">
        <v>20</v>
      </c>
      <c r="D379" s="1084" t="s">
        <v>836</v>
      </c>
      <c r="E379" s="1084" t="s">
        <v>639</v>
      </c>
      <c r="F379" s="1080"/>
      <c r="G379" s="1080"/>
      <c r="H379" s="1080"/>
      <c r="I379" s="1080"/>
    </row>
    <row r="380" spans="1:9" ht="31.5" x14ac:dyDescent="0.25">
      <c r="A380" s="1534"/>
      <c r="B380" s="1531"/>
      <c r="C380" s="1087">
        <v>21</v>
      </c>
      <c r="D380" s="1084" t="s">
        <v>837</v>
      </c>
      <c r="E380" s="1084" t="s">
        <v>639</v>
      </c>
      <c r="F380" s="1080"/>
      <c r="G380" s="1080"/>
      <c r="H380" s="1080"/>
      <c r="I380" s="1080"/>
    </row>
    <row r="381" spans="1:9" ht="31.5" x14ac:dyDescent="0.25">
      <c r="A381" s="1534"/>
      <c r="B381" s="1531"/>
      <c r="C381" s="1087">
        <v>22</v>
      </c>
      <c r="D381" s="1084" t="s">
        <v>838</v>
      </c>
      <c r="E381" s="1084" t="s">
        <v>640</v>
      </c>
      <c r="F381" s="1080"/>
      <c r="G381" s="1080"/>
      <c r="H381" s="1080"/>
      <c r="I381" s="1080"/>
    </row>
    <row r="382" spans="1:9" ht="31.5" x14ac:dyDescent="0.25">
      <c r="A382" s="1534"/>
      <c r="B382" s="1531"/>
      <c r="C382" s="1087">
        <v>23</v>
      </c>
      <c r="D382" s="1084" t="s">
        <v>839</v>
      </c>
      <c r="E382" s="1084" t="s">
        <v>640</v>
      </c>
      <c r="F382" s="1080"/>
      <c r="G382" s="1080"/>
      <c r="H382" s="1080"/>
      <c r="I382" s="1080"/>
    </row>
    <row r="383" spans="1:9" ht="47.25" x14ac:dyDescent="0.25">
      <c r="A383" s="1534"/>
      <c r="B383" s="1531"/>
      <c r="C383" s="1087">
        <v>24</v>
      </c>
      <c r="D383" s="1084" t="s">
        <v>840</v>
      </c>
      <c r="E383" s="1084" t="s">
        <v>641</v>
      </c>
      <c r="F383" s="1080"/>
      <c r="G383" s="1080"/>
      <c r="H383" s="1080"/>
      <c r="I383" s="1080"/>
    </row>
    <row r="384" spans="1:9" ht="47.25" x14ac:dyDescent="0.25">
      <c r="A384" s="1534"/>
      <c r="B384" s="1531"/>
      <c r="C384" s="1087">
        <v>25</v>
      </c>
      <c r="D384" s="1084" t="s">
        <v>841</v>
      </c>
      <c r="E384" s="1084" t="s">
        <v>641</v>
      </c>
      <c r="F384" s="1080"/>
      <c r="G384" s="1080"/>
      <c r="H384" s="1080"/>
      <c r="I384" s="1080"/>
    </row>
    <row r="385" spans="1:9" ht="47.25" x14ac:dyDescent="0.25">
      <c r="A385" s="1534"/>
      <c r="B385" s="1531"/>
      <c r="C385" s="1087">
        <v>26</v>
      </c>
      <c r="D385" s="1084" t="s">
        <v>842</v>
      </c>
      <c r="E385" s="1084" t="s">
        <v>641</v>
      </c>
      <c r="F385" s="1080"/>
      <c r="G385" s="1080"/>
      <c r="H385" s="1080"/>
      <c r="I385" s="1080"/>
    </row>
    <row r="386" spans="1:9" ht="47.25" x14ac:dyDescent="0.25">
      <c r="A386" s="1534"/>
      <c r="B386" s="1531"/>
      <c r="C386" s="1087">
        <v>27</v>
      </c>
      <c r="D386" s="1084" t="s">
        <v>843</v>
      </c>
      <c r="E386" s="1084" t="s">
        <v>641</v>
      </c>
      <c r="F386" s="1080"/>
      <c r="G386" s="1080"/>
      <c r="H386" s="1080"/>
      <c r="I386" s="1080"/>
    </row>
    <row r="387" spans="1:9" ht="47.25" x14ac:dyDescent="0.25">
      <c r="A387" s="1534"/>
      <c r="B387" s="1531"/>
      <c r="C387" s="1087">
        <v>28</v>
      </c>
      <c r="D387" s="1084" t="s">
        <v>844</v>
      </c>
      <c r="E387" s="1084" t="s">
        <v>641</v>
      </c>
      <c r="F387" s="1080"/>
      <c r="G387" s="1080"/>
      <c r="H387" s="1080"/>
      <c r="I387" s="1080"/>
    </row>
    <row r="388" spans="1:9" ht="47.25" x14ac:dyDescent="0.25">
      <c r="A388" s="1534"/>
      <c r="B388" s="1531"/>
      <c r="C388" s="1087">
        <v>29</v>
      </c>
      <c r="D388" s="1084" t="s">
        <v>845</v>
      </c>
      <c r="E388" s="1084" t="s">
        <v>641</v>
      </c>
      <c r="F388" s="1080"/>
      <c r="G388" s="1080"/>
      <c r="H388" s="1080"/>
      <c r="I388" s="1080"/>
    </row>
    <row r="389" spans="1:9" ht="47.25" x14ac:dyDescent="0.25">
      <c r="A389" s="1534"/>
      <c r="B389" s="1531"/>
      <c r="C389" s="1087">
        <v>30</v>
      </c>
      <c r="D389" s="1084" t="s">
        <v>846</v>
      </c>
      <c r="E389" s="1084" t="s">
        <v>641</v>
      </c>
      <c r="F389" s="1080"/>
      <c r="G389" s="1080"/>
      <c r="H389" s="1080"/>
      <c r="I389" s="1080"/>
    </row>
    <row r="390" spans="1:9" ht="47.25" x14ac:dyDescent="0.25">
      <c r="A390" s="1534"/>
      <c r="B390" s="1531"/>
      <c r="C390" s="1087">
        <v>31</v>
      </c>
      <c r="D390" s="1084" t="s">
        <v>847</v>
      </c>
      <c r="E390" s="1084" t="s">
        <v>641</v>
      </c>
      <c r="F390" s="1080"/>
      <c r="G390" s="1080"/>
      <c r="H390" s="1080"/>
      <c r="I390" s="1080"/>
    </row>
    <row r="391" spans="1:9" ht="47.25" x14ac:dyDescent="0.25">
      <c r="A391" s="1534"/>
      <c r="B391" s="1531"/>
      <c r="C391" s="1087">
        <v>32</v>
      </c>
      <c r="D391" s="1084" t="s">
        <v>848</v>
      </c>
      <c r="E391" s="1084" t="s">
        <v>641</v>
      </c>
      <c r="F391" s="1080"/>
      <c r="G391" s="1080"/>
      <c r="H391" s="1080"/>
      <c r="I391" s="1080"/>
    </row>
    <row r="392" spans="1:9" ht="47.25" x14ac:dyDescent="0.25">
      <c r="A392" s="1534"/>
      <c r="B392" s="1531"/>
      <c r="C392" s="1087">
        <v>33</v>
      </c>
      <c r="D392" s="1084" t="s">
        <v>849</v>
      </c>
      <c r="E392" s="1084" t="s">
        <v>641</v>
      </c>
      <c r="F392" s="1080"/>
      <c r="G392" s="1080"/>
      <c r="H392" s="1080"/>
      <c r="I392" s="1080"/>
    </row>
    <row r="393" spans="1:9" ht="47.25" x14ac:dyDescent="0.25">
      <c r="A393" s="1534"/>
      <c r="B393" s="1531"/>
      <c r="C393" s="1087">
        <v>34</v>
      </c>
      <c r="D393" s="1084" t="s">
        <v>850</v>
      </c>
      <c r="E393" s="1084" t="s">
        <v>641</v>
      </c>
      <c r="F393" s="1080"/>
      <c r="G393" s="1080"/>
      <c r="H393" s="1080"/>
      <c r="I393" s="1080"/>
    </row>
    <row r="394" spans="1:9" ht="47.25" x14ac:dyDescent="0.25">
      <c r="A394" s="1534"/>
      <c r="B394" s="1531"/>
      <c r="C394" s="1087">
        <v>35</v>
      </c>
      <c r="D394" s="1084" t="s">
        <v>851</v>
      </c>
      <c r="E394" s="1084" t="s">
        <v>641</v>
      </c>
      <c r="F394" s="1080"/>
      <c r="G394" s="1080"/>
      <c r="H394" s="1080"/>
      <c r="I394" s="1080"/>
    </row>
    <row r="395" spans="1:9" ht="47.25" x14ac:dyDescent="0.25">
      <c r="A395" s="1534"/>
      <c r="B395" s="1531"/>
      <c r="C395" s="1087">
        <v>36</v>
      </c>
      <c r="D395" s="1084" t="s">
        <v>852</v>
      </c>
      <c r="E395" s="1084" t="s">
        <v>641</v>
      </c>
      <c r="F395" s="1080"/>
      <c r="G395" s="1080"/>
      <c r="H395" s="1080"/>
      <c r="I395" s="1080"/>
    </row>
    <row r="396" spans="1:9" ht="48" thickBot="1" x14ac:dyDescent="0.3">
      <c r="A396" s="1534"/>
      <c r="B396" s="1531"/>
      <c r="C396" s="1087">
        <v>37</v>
      </c>
      <c r="D396" s="1084" t="s">
        <v>853</v>
      </c>
      <c r="E396" s="1084" t="s">
        <v>641</v>
      </c>
      <c r="F396" s="1080"/>
      <c r="G396" s="1080"/>
      <c r="H396" s="1080"/>
      <c r="I396" s="1080"/>
    </row>
    <row r="397" spans="1:9" ht="48" hidden="1" thickBot="1" x14ac:dyDescent="0.3">
      <c r="A397" s="1624" t="s">
        <v>664</v>
      </c>
      <c r="B397" s="1607" t="s">
        <v>665</v>
      </c>
      <c r="C397" s="1086">
        <v>1</v>
      </c>
      <c r="D397" s="1083" t="s">
        <v>644</v>
      </c>
      <c r="E397" s="1083" t="s">
        <v>661</v>
      </c>
      <c r="F397" s="1080"/>
      <c r="G397" s="1080"/>
      <c r="H397" s="1080"/>
      <c r="I397" s="1080"/>
    </row>
    <row r="398" spans="1:9" ht="48" hidden="1" thickBot="1" x14ac:dyDescent="0.3">
      <c r="A398" s="1537"/>
      <c r="B398" s="1531"/>
      <c r="C398" s="1087">
        <v>2</v>
      </c>
      <c r="D398" s="1084" t="s">
        <v>645</v>
      </c>
      <c r="E398" s="1084" t="s">
        <v>661</v>
      </c>
      <c r="F398" s="1080"/>
      <c r="G398" s="1080"/>
      <c r="H398" s="1080"/>
      <c r="I398" s="1080"/>
    </row>
    <row r="399" spans="1:9" ht="48" hidden="1" thickBot="1" x14ac:dyDescent="0.3">
      <c r="A399" s="1537"/>
      <c r="B399" s="1531"/>
      <c r="C399" s="1087">
        <v>3</v>
      </c>
      <c r="D399" s="1084" t="s">
        <v>646</v>
      </c>
      <c r="E399" s="1084" t="s">
        <v>661</v>
      </c>
      <c r="F399" s="1080"/>
      <c r="G399" s="1080"/>
      <c r="H399" s="1080"/>
      <c r="I399" s="1080"/>
    </row>
    <row r="400" spans="1:9" ht="48" hidden="1" thickBot="1" x14ac:dyDescent="0.3">
      <c r="A400" s="1537"/>
      <c r="B400" s="1531"/>
      <c r="C400" s="1087">
        <v>4</v>
      </c>
      <c r="D400" s="1084" t="s">
        <v>647</v>
      </c>
      <c r="E400" s="1084" t="s">
        <v>661</v>
      </c>
      <c r="F400" s="1080"/>
      <c r="G400" s="1080"/>
      <c r="H400" s="1080"/>
      <c r="I400" s="1080"/>
    </row>
    <row r="401" spans="1:9" ht="48" hidden="1" thickBot="1" x14ac:dyDescent="0.3">
      <c r="A401" s="1537"/>
      <c r="B401" s="1531"/>
      <c r="C401" s="1087">
        <v>5</v>
      </c>
      <c r="D401" s="1084" t="s">
        <v>648</v>
      </c>
      <c r="E401" s="1084" t="s">
        <v>661</v>
      </c>
      <c r="F401" s="1080"/>
      <c r="G401" s="1080"/>
      <c r="H401" s="1080"/>
      <c r="I401" s="1080"/>
    </row>
    <row r="402" spans="1:9" ht="48" hidden="1" thickBot="1" x14ac:dyDescent="0.3">
      <c r="A402" s="1537"/>
      <c r="B402" s="1531"/>
      <c r="C402" s="1087">
        <v>6</v>
      </c>
      <c r="D402" s="1084">
        <v>4000077</v>
      </c>
      <c r="E402" s="1084" t="s">
        <v>661</v>
      </c>
      <c r="F402" s="1080"/>
      <c r="G402" s="1080"/>
      <c r="H402" s="1080"/>
      <c r="I402" s="1080"/>
    </row>
    <row r="403" spans="1:9" ht="48" hidden="1" thickBot="1" x14ac:dyDescent="0.3">
      <c r="A403" s="1537"/>
      <c r="B403" s="1531"/>
      <c r="C403" s="1087">
        <v>7</v>
      </c>
      <c r="D403" s="1084">
        <v>4000078</v>
      </c>
      <c r="E403" s="1084" t="s">
        <v>661</v>
      </c>
      <c r="F403" s="1080"/>
      <c r="G403" s="1080"/>
      <c r="H403" s="1080"/>
      <c r="I403" s="1080"/>
    </row>
    <row r="404" spans="1:9" ht="63.75" hidden="1" thickBot="1" x14ac:dyDescent="0.3">
      <c r="A404" s="1537"/>
      <c r="B404" s="1531" t="s">
        <v>666</v>
      </c>
      <c r="C404" s="1087">
        <v>8</v>
      </c>
      <c r="D404" s="1084" t="s">
        <v>649</v>
      </c>
      <c r="E404" s="1084" t="s">
        <v>662</v>
      </c>
      <c r="F404" s="1080"/>
      <c r="G404" s="1080"/>
      <c r="H404" s="1080"/>
      <c r="I404" s="1080"/>
    </row>
    <row r="405" spans="1:9" ht="63.75" hidden="1" thickBot="1" x14ac:dyDescent="0.3">
      <c r="A405" s="1537"/>
      <c r="B405" s="1531"/>
      <c r="C405" s="1087">
        <v>9</v>
      </c>
      <c r="D405" s="1084" t="s">
        <v>650</v>
      </c>
      <c r="E405" s="1084" t="s">
        <v>662</v>
      </c>
      <c r="F405" s="1080"/>
      <c r="G405" s="1080"/>
      <c r="H405" s="1080"/>
      <c r="I405" s="1080"/>
    </row>
    <row r="406" spans="1:9" ht="63.75" hidden="1" thickBot="1" x14ac:dyDescent="0.3">
      <c r="A406" s="1537"/>
      <c r="B406" s="1531"/>
      <c r="C406" s="1087">
        <v>10</v>
      </c>
      <c r="D406" s="1084" t="s">
        <v>651</v>
      </c>
      <c r="E406" s="1084" t="s">
        <v>662</v>
      </c>
      <c r="F406" s="1080"/>
      <c r="G406" s="1080"/>
      <c r="H406" s="1080"/>
      <c r="I406" s="1080"/>
    </row>
    <row r="407" spans="1:9" ht="63.75" hidden="1" thickBot="1" x14ac:dyDescent="0.3">
      <c r="A407" s="1537"/>
      <c r="B407" s="1531"/>
      <c r="C407" s="1087">
        <v>11</v>
      </c>
      <c r="D407" s="1084" t="s">
        <v>652</v>
      </c>
      <c r="E407" s="1084" t="s">
        <v>662</v>
      </c>
      <c r="F407" s="1080"/>
      <c r="G407" s="1080"/>
      <c r="H407" s="1080"/>
      <c r="I407" s="1080"/>
    </row>
    <row r="408" spans="1:9" ht="63.75" hidden="1" thickBot="1" x14ac:dyDescent="0.3">
      <c r="A408" s="1537"/>
      <c r="B408" s="1531"/>
      <c r="C408" s="1087">
        <v>12</v>
      </c>
      <c r="D408" s="1084" t="s">
        <v>653</v>
      </c>
      <c r="E408" s="1084" t="s">
        <v>662</v>
      </c>
      <c r="F408" s="1080"/>
      <c r="G408" s="1080"/>
      <c r="H408" s="1080"/>
      <c r="I408" s="1080"/>
    </row>
    <row r="409" spans="1:9" ht="63.75" hidden="1" thickBot="1" x14ac:dyDescent="0.3">
      <c r="A409" s="1537"/>
      <c r="B409" s="1531"/>
      <c r="C409" s="1087">
        <v>13</v>
      </c>
      <c r="D409" s="1084" t="s">
        <v>654</v>
      </c>
      <c r="E409" s="1084" t="s">
        <v>662</v>
      </c>
      <c r="F409" s="1080"/>
      <c r="G409" s="1080"/>
      <c r="H409" s="1080"/>
      <c r="I409" s="1080"/>
    </row>
    <row r="410" spans="1:9" ht="63.75" hidden="1" thickBot="1" x14ac:dyDescent="0.3">
      <c r="A410" s="1537"/>
      <c r="B410" s="1531" t="s">
        <v>667</v>
      </c>
      <c r="C410" s="1087">
        <v>14</v>
      </c>
      <c r="D410" s="1084" t="s">
        <v>655</v>
      </c>
      <c r="E410" s="1084" t="s">
        <v>663</v>
      </c>
      <c r="F410" s="1080"/>
      <c r="G410" s="1080"/>
      <c r="H410" s="1080"/>
      <c r="I410" s="1080"/>
    </row>
    <row r="411" spans="1:9" ht="63.75" hidden="1" thickBot="1" x14ac:dyDescent="0.3">
      <c r="A411" s="1537"/>
      <c r="B411" s="1531"/>
      <c r="C411" s="1087">
        <v>15</v>
      </c>
      <c r="D411" s="1084" t="s">
        <v>656</v>
      </c>
      <c r="E411" s="1084" t="s">
        <v>663</v>
      </c>
      <c r="F411" s="1080"/>
      <c r="G411" s="1080"/>
      <c r="H411" s="1080"/>
      <c r="I411" s="1080"/>
    </row>
    <row r="412" spans="1:9" ht="63.75" hidden="1" thickBot="1" x14ac:dyDescent="0.3">
      <c r="A412" s="1537"/>
      <c r="B412" s="1531"/>
      <c r="C412" s="1087">
        <v>16</v>
      </c>
      <c r="D412" s="1084" t="s">
        <v>657</v>
      </c>
      <c r="E412" s="1084" t="s">
        <v>663</v>
      </c>
      <c r="F412" s="1080"/>
      <c r="G412" s="1080"/>
      <c r="H412" s="1080"/>
      <c r="I412" s="1080"/>
    </row>
    <row r="413" spans="1:9" ht="63.75" hidden="1" thickBot="1" x14ac:dyDescent="0.3">
      <c r="A413" s="1537"/>
      <c r="B413" s="1531"/>
      <c r="C413" s="1087">
        <v>17</v>
      </c>
      <c r="D413" s="1084" t="s">
        <v>658</v>
      </c>
      <c r="E413" s="1084" t="s">
        <v>663</v>
      </c>
      <c r="F413" s="1080"/>
      <c r="G413" s="1080"/>
      <c r="H413" s="1080"/>
      <c r="I413" s="1080"/>
    </row>
    <row r="414" spans="1:9" ht="63.75" hidden="1" thickBot="1" x14ac:dyDescent="0.3">
      <c r="A414" s="1537"/>
      <c r="B414" s="1531"/>
      <c r="C414" s="1087">
        <v>18</v>
      </c>
      <c r="D414" s="1084" t="s">
        <v>659</v>
      </c>
      <c r="E414" s="1084" t="s">
        <v>663</v>
      </c>
      <c r="F414" s="1080"/>
      <c r="G414" s="1080"/>
      <c r="H414" s="1080"/>
      <c r="I414" s="1080"/>
    </row>
    <row r="415" spans="1:9" ht="63.75" hidden="1" thickBot="1" x14ac:dyDescent="0.3">
      <c r="A415" s="1623"/>
      <c r="B415" s="1614"/>
      <c r="C415" s="1090">
        <v>19</v>
      </c>
      <c r="D415" s="1082" t="s">
        <v>660</v>
      </c>
      <c r="E415" s="1082" t="s">
        <v>663</v>
      </c>
      <c r="F415" s="1080"/>
      <c r="G415" s="1080"/>
      <c r="H415" s="1080"/>
      <c r="I415" s="1080"/>
    </row>
    <row r="416" spans="1:9" ht="48" customHeight="1" x14ac:dyDescent="0.25">
      <c r="A416" s="1653" t="s">
        <v>1004</v>
      </c>
      <c r="B416" s="1648" t="s">
        <v>6</v>
      </c>
      <c r="C416" s="1101">
        <v>1</v>
      </c>
      <c r="D416" s="1095">
        <v>298410266</v>
      </c>
      <c r="E416" s="1637" t="s">
        <v>901</v>
      </c>
      <c r="F416" s="1094">
        <v>98376</v>
      </c>
      <c r="G416" s="1094" t="s">
        <v>6</v>
      </c>
      <c r="H416" s="1094" t="s">
        <v>1025</v>
      </c>
      <c r="I416" s="1094" t="s">
        <v>1051</v>
      </c>
    </row>
    <row r="417" spans="1:9" ht="15.75" x14ac:dyDescent="0.25">
      <c r="A417" s="1654"/>
      <c r="B417" s="1649"/>
      <c r="C417" s="1102">
        <v>2</v>
      </c>
      <c r="D417" s="1096">
        <v>298410267</v>
      </c>
      <c r="E417" s="1638"/>
      <c r="F417" s="1094">
        <v>98381</v>
      </c>
      <c r="G417" s="1094" t="s">
        <v>6</v>
      </c>
      <c r="H417" s="1094" t="s">
        <v>1025</v>
      </c>
      <c r="I417" s="1094" t="s">
        <v>1051</v>
      </c>
    </row>
    <row r="418" spans="1:9" ht="15.75" x14ac:dyDescent="0.25">
      <c r="A418" s="1654"/>
      <c r="B418" s="1649"/>
      <c r="C418" s="1102">
        <v>3</v>
      </c>
      <c r="D418" s="1096">
        <v>298410268</v>
      </c>
      <c r="E418" s="1638"/>
      <c r="F418" s="1094">
        <v>98258</v>
      </c>
      <c r="G418" s="1094" t="s">
        <v>6</v>
      </c>
      <c r="H418" s="1094" t="s">
        <v>1025</v>
      </c>
      <c r="I418" s="1094" t="s">
        <v>1051</v>
      </c>
    </row>
    <row r="419" spans="1:9" ht="15.75" x14ac:dyDescent="0.25">
      <c r="A419" s="1654"/>
      <c r="B419" s="1649"/>
      <c r="C419" s="1102">
        <v>4</v>
      </c>
      <c r="D419" s="1096">
        <v>298410269</v>
      </c>
      <c r="E419" s="1638"/>
      <c r="F419" s="1094">
        <v>98262</v>
      </c>
      <c r="G419" s="1094" t="s">
        <v>6</v>
      </c>
      <c r="H419" s="1094" t="s">
        <v>1025</v>
      </c>
      <c r="I419" s="1094" t="s">
        <v>1051</v>
      </c>
    </row>
    <row r="420" spans="1:9" ht="15.75" x14ac:dyDescent="0.25">
      <c r="A420" s="1654"/>
      <c r="B420" s="1649"/>
      <c r="C420" s="1102">
        <v>5</v>
      </c>
      <c r="D420" s="1096">
        <v>298410270</v>
      </c>
      <c r="E420" s="1638"/>
      <c r="F420" s="1094">
        <v>98270</v>
      </c>
      <c r="G420" s="1094" t="s">
        <v>6</v>
      </c>
      <c r="H420" s="1094" t="s">
        <v>1025</v>
      </c>
      <c r="I420" s="1094" t="s">
        <v>1051</v>
      </c>
    </row>
    <row r="421" spans="1:9" ht="15.75" x14ac:dyDescent="0.25">
      <c r="A421" s="1654"/>
      <c r="B421" s="1649"/>
      <c r="C421" s="1102">
        <v>6</v>
      </c>
      <c r="D421" s="1096">
        <v>298410271</v>
      </c>
      <c r="E421" s="1638"/>
      <c r="F421" s="1094">
        <v>98282</v>
      </c>
      <c r="G421" s="1094" t="s">
        <v>6</v>
      </c>
      <c r="H421" s="1094" t="s">
        <v>1025</v>
      </c>
      <c r="I421" s="1094" t="s">
        <v>1051</v>
      </c>
    </row>
    <row r="422" spans="1:9" ht="15.75" x14ac:dyDescent="0.25">
      <c r="A422" s="1654"/>
      <c r="B422" s="1649"/>
      <c r="C422" s="1102">
        <v>7</v>
      </c>
      <c r="D422" s="1096">
        <v>298410272</v>
      </c>
      <c r="E422" s="1638"/>
      <c r="F422" s="1094">
        <v>97597</v>
      </c>
      <c r="G422" s="1094" t="s">
        <v>6</v>
      </c>
      <c r="H422" s="1094" t="s">
        <v>1025</v>
      </c>
      <c r="I422" s="1094" t="s">
        <v>1051</v>
      </c>
    </row>
    <row r="423" spans="1:9" ht="15.75" x14ac:dyDescent="0.25">
      <c r="A423" s="1654"/>
      <c r="B423" s="1649"/>
      <c r="C423" s="1102">
        <v>8</v>
      </c>
      <c r="D423" s="1096">
        <v>298410273</v>
      </c>
      <c r="E423" s="1638"/>
      <c r="F423" s="1094">
        <v>97621</v>
      </c>
      <c r="G423" s="1094" t="s">
        <v>6</v>
      </c>
      <c r="H423" s="1094" t="s">
        <v>1025</v>
      </c>
      <c r="I423" s="1094" t="s">
        <v>1051</v>
      </c>
    </row>
    <row r="424" spans="1:9" ht="15.75" x14ac:dyDescent="0.25">
      <c r="A424" s="1654"/>
      <c r="B424" s="1649"/>
      <c r="C424" s="1102">
        <v>9</v>
      </c>
      <c r="D424" s="1096">
        <v>298410274</v>
      </c>
      <c r="E424" s="1638"/>
      <c r="F424" s="1094">
        <v>97594</v>
      </c>
      <c r="G424" s="1094" t="s">
        <v>6</v>
      </c>
      <c r="H424" s="1094" t="s">
        <v>1025</v>
      </c>
      <c r="I424" s="1094" t="s">
        <v>1051</v>
      </c>
    </row>
    <row r="425" spans="1:9" ht="15.75" x14ac:dyDescent="0.25">
      <c r="A425" s="1654"/>
      <c r="B425" s="1649"/>
      <c r="C425" s="1102">
        <v>10</v>
      </c>
      <c r="D425" s="1096">
        <v>298410275</v>
      </c>
      <c r="E425" s="1638"/>
      <c r="F425" s="1094">
        <v>98384</v>
      </c>
      <c r="G425" s="1094" t="s">
        <v>6</v>
      </c>
      <c r="H425" s="1094" t="s">
        <v>1025</v>
      </c>
      <c r="I425" s="1094" t="s">
        <v>1051</v>
      </c>
    </row>
    <row r="426" spans="1:9" ht="15.75" x14ac:dyDescent="0.25">
      <c r="A426" s="1654"/>
      <c r="B426" s="1649"/>
      <c r="C426" s="1102">
        <v>11</v>
      </c>
      <c r="D426" s="1096">
        <v>298410276</v>
      </c>
      <c r="E426" s="1638"/>
      <c r="F426" s="1094">
        <v>98390</v>
      </c>
      <c r="G426" s="1094" t="s">
        <v>6</v>
      </c>
      <c r="H426" s="1094" t="s">
        <v>1025</v>
      </c>
      <c r="I426" s="1094" t="s">
        <v>1051</v>
      </c>
    </row>
    <row r="427" spans="1:9" ht="15.75" x14ac:dyDescent="0.25">
      <c r="A427" s="1654"/>
      <c r="B427" s="1649"/>
      <c r="C427" s="1102">
        <v>12</v>
      </c>
      <c r="D427" s="1096">
        <v>298410277</v>
      </c>
      <c r="E427" s="1638"/>
      <c r="F427" s="1094">
        <v>98388</v>
      </c>
      <c r="G427" s="1094" t="s">
        <v>6</v>
      </c>
      <c r="H427" s="1094" t="s">
        <v>1025</v>
      </c>
      <c r="I427" s="1094" t="s">
        <v>1051</v>
      </c>
    </row>
    <row r="428" spans="1:9" ht="15.75" x14ac:dyDescent="0.25">
      <c r="A428" s="1654"/>
      <c r="B428" s="1649"/>
      <c r="C428" s="1102">
        <v>13</v>
      </c>
      <c r="D428" s="1096">
        <v>298410278</v>
      </c>
      <c r="E428" s="1638"/>
      <c r="F428" s="1094">
        <v>98377</v>
      </c>
      <c r="G428" s="1094" t="s">
        <v>6</v>
      </c>
      <c r="H428" s="1094" t="s">
        <v>1025</v>
      </c>
      <c r="I428" s="1094" t="s">
        <v>1051</v>
      </c>
    </row>
    <row r="429" spans="1:9" ht="15.75" x14ac:dyDescent="0.25">
      <c r="A429" s="1654"/>
      <c r="B429" s="1649"/>
      <c r="C429" s="1102">
        <v>14</v>
      </c>
      <c r="D429" s="1096">
        <v>298410279</v>
      </c>
      <c r="E429" s="1638"/>
      <c r="F429" s="1094">
        <v>98380</v>
      </c>
      <c r="G429" s="1094" t="s">
        <v>6</v>
      </c>
      <c r="H429" s="1094" t="s">
        <v>1025</v>
      </c>
      <c r="I429" s="1094" t="s">
        <v>1051</v>
      </c>
    </row>
    <row r="430" spans="1:9" ht="15.75" x14ac:dyDescent="0.25">
      <c r="A430" s="1654"/>
      <c r="B430" s="1649"/>
      <c r="C430" s="1102">
        <v>15</v>
      </c>
      <c r="D430" s="1096">
        <v>298410280</v>
      </c>
      <c r="E430" s="1638"/>
      <c r="F430" s="1094">
        <v>98387</v>
      </c>
      <c r="G430" s="1094" t="s">
        <v>6</v>
      </c>
      <c r="H430" s="1094" t="s">
        <v>1025</v>
      </c>
      <c r="I430" s="1094" t="s">
        <v>1051</v>
      </c>
    </row>
    <row r="431" spans="1:9" ht="15.75" x14ac:dyDescent="0.25">
      <c r="A431" s="1654"/>
      <c r="B431" s="1649"/>
      <c r="C431" s="1102">
        <v>16</v>
      </c>
      <c r="D431" s="1096">
        <v>298410281</v>
      </c>
      <c r="E431" s="1638"/>
      <c r="F431" s="1094">
        <v>98389</v>
      </c>
      <c r="G431" s="1094" t="s">
        <v>6</v>
      </c>
      <c r="H431" s="1094" t="s">
        <v>1025</v>
      </c>
      <c r="I431" s="1094" t="s">
        <v>1051</v>
      </c>
    </row>
    <row r="432" spans="1:9" ht="15.75" x14ac:dyDescent="0.25">
      <c r="A432" s="1654"/>
      <c r="B432" s="1649"/>
      <c r="C432" s="1102">
        <v>17</v>
      </c>
      <c r="D432" s="1096">
        <v>298410282</v>
      </c>
      <c r="E432" s="1638"/>
      <c r="F432" s="1094">
        <v>98378</v>
      </c>
      <c r="G432" s="1094" t="s">
        <v>6</v>
      </c>
      <c r="H432" s="1094" t="s">
        <v>1025</v>
      </c>
      <c r="I432" s="1094" t="s">
        <v>1051</v>
      </c>
    </row>
    <row r="433" spans="1:9" ht="15.75" x14ac:dyDescent="0.25">
      <c r="A433" s="1654"/>
      <c r="B433" s="1649"/>
      <c r="C433" s="1102">
        <v>18</v>
      </c>
      <c r="D433" s="1096">
        <v>298410283</v>
      </c>
      <c r="E433" s="1638"/>
      <c r="F433" s="1094">
        <v>98385</v>
      </c>
      <c r="G433" s="1094" t="s">
        <v>6</v>
      </c>
      <c r="H433" s="1094" t="s">
        <v>1025</v>
      </c>
      <c r="I433" s="1094" t="s">
        <v>1051</v>
      </c>
    </row>
    <row r="434" spans="1:9" ht="15.75" x14ac:dyDescent="0.25">
      <c r="A434" s="1654"/>
      <c r="B434" s="1649"/>
      <c r="C434" s="1102">
        <v>19</v>
      </c>
      <c r="D434" s="1096">
        <v>298410284</v>
      </c>
      <c r="E434" s="1638"/>
      <c r="F434" s="1094">
        <v>98379</v>
      </c>
      <c r="G434" s="1094" t="s">
        <v>6</v>
      </c>
      <c r="H434" s="1094" t="s">
        <v>1025</v>
      </c>
      <c r="I434" s="1094" t="s">
        <v>1051</v>
      </c>
    </row>
    <row r="435" spans="1:9" ht="48" thickBot="1" x14ac:dyDescent="0.3">
      <c r="A435" s="1674"/>
      <c r="B435" s="1098" t="s">
        <v>591</v>
      </c>
      <c r="C435" s="970">
        <v>20</v>
      </c>
      <c r="D435" s="1100" t="s">
        <v>674</v>
      </c>
      <c r="E435" s="1100" t="s">
        <v>902</v>
      </c>
      <c r="F435" s="1094">
        <v>98386</v>
      </c>
      <c r="G435" s="1094" t="s">
        <v>6</v>
      </c>
      <c r="H435" s="1094" t="s">
        <v>1025</v>
      </c>
      <c r="I435" s="1094" t="s">
        <v>1051</v>
      </c>
    </row>
    <row r="436" spans="1:9" ht="63.75" customHeight="1" x14ac:dyDescent="0.25">
      <c r="A436" s="1527" t="s">
        <v>1013</v>
      </c>
      <c r="B436" s="1530" t="s">
        <v>6</v>
      </c>
      <c r="C436" s="1091">
        <v>1</v>
      </c>
      <c r="D436" s="1089">
        <v>298411161</v>
      </c>
      <c r="E436" s="1555" t="s">
        <v>980</v>
      </c>
      <c r="F436" s="1080">
        <v>125351</v>
      </c>
      <c r="G436" s="1080" t="s">
        <v>1078</v>
      </c>
      <c r="H436" s="1080" t="s">
        <v>1077</v>
      </c>
      <c r="I436" s="1080" t="s">
        <v>1075</v>
      </c>
    </row>
    <row r="437" spans="1:9" ht="15.75" x14ac:dyDescent="0.25">
      <c r="A437" s="1528"/>
      <c r="B437" s="1531"/>
      <c r="C437" s="1087">
        <v>2</v>
      </c>
      <c r="D437" s="1084">
        <v>298411162</v>
      </c>
      <c r="E437" s="1551"/>
      <c r="F437" s="1080">
        <v>126330</v>
      </c>
      <c r="G437" s="1080" t="s">
        <v>1079</v>
      </c>
      <c r="H437" s="1080" t="s">
        <v>1077</v>
      </c>
      <c r="I437" s="1080" t="s">
        <v>1075</v>
      </c>
    </row>
    <row r="438" spans="1:9" ht="15.75" x14ac:dyDescent="0.25">
      <c r="A438" s="1528"/>
      <c r="B438" s="1531"/>
      <c r="C438" s="1087">
        <v>3</v>
      </c>
      <c r="D438" s="1084">
        <v>298412383</v>
      </c>
      <c r="E438" s="1551"/>
      <c r="F438" s="1080">
        <v>126309</v>
      </c>
      <c r="G438" s="1080" t="s">
        <v>1080</v>
      </c>
      <c r="H438" s="1080" t="s">
        <v>1077</v>
      </c>
      <c r="I438" s="1080" t="s">
        <v>1075</v>
      </c>
    </row>
    <row r="439" spans="1:9" ht="15.75" x14ac:dyDescent="0.25">
      <c r="A439" s="1528"/>
      <c r="B439" s="1531"/>
      <c r="C439" s="1087">
        <v>4</v>
      </c>
      <c r="D439" s="1084">
        <v>298412384</v>
      </c>
      <c r="E439" s="1551"/>
      <c r="F439" s="1080">
        <v>126318</v>
      </c>
      <c r="G439" s="1080" t="s">
        <v>1081</v>
      </c>
      <c r="H439" s="1080" t="s">
        <v>1077</v>
      </c>
      <c r="I439" s="1080" t="s">
        <v>1075</v>
      </c>
    </row>
    <row r="440" spans="1:9" ht="15.75" x14ac:dyDescent="0.25">
      <c r="A440" s="1528"/>
      <c r="B440" s="1531"/>
      <c r="C440" s="1087">
        <v>5</v>
      </c>
      <c r="D440" s="1084">
        <v>298411163</v>
      </c>
      <c r="E440" s="1551"/>
      <c r="F440" s="1080">
        <v>126321</v>
      </c>
      <c r="G440" s="1080" t="s">
        <v>1082</v>
      </c>
      <c r="H440" s="1080" t="s">
        <v>1077</v>
      </c>
      <c r="I440" s="1080" t="s">
        <v>1075</v>
      </c>
    </row>
    <row r="441" spans="1:9" ht="15.75" x14ac:dyDescent="0.25">
      <c r="A441" s="1528"/>
      <c r="B441" s="1531"/>
      <c r="C441" s="1087">
        <v>6</v>
      </c>
      <c r="D441" s="1084">
        <v>298413394</v>
      </c>
      <c r="E441" s="1551"/>
      <c r="F441" s="1080">
        <v>126328</v>
      </c>
      <c r="G441" s="1080" t="s">
        <v>1083</v>
      </c>
      <c r="H441" s="1080" t="s">
        <v>1077</v>
      </c>
      <c r="I441" s="1080" t="s">
        <v>1075</v>
      </c>
    </row>
    <row r="442" spans="1:9" ht="15.75" x14ac:dyDescent="0.25">
      <c r="A442" s="1528"/>
      <c r="B442" s="1531"/>
      <c r="C442" s="1087">
        <v>7</v>
      </c>
      <c r="D442" s="1084">
        <v>298413393</v>
      </c>
      <c r="E442" s="1551"/>
      <c r="F442" s="1080">
        <v>126319</v>
      </c>
      <c r="G442" s="1080" t="s">
        <v>1084</v>
      </c>
      <c r="H442" s="1080" t="s">
        <v>1077</v>
      </c>
      <c r="I442" s="1080" t="s">
        <v>1075</v>
      </c>
    </row>
    <row r="443" spans="1:9" ht="16.5" thickBot="1" x14ac:dyDescent="0.3">
      <c r="A443" s="1529"/>
      <c r="B443" s="1532"/>
      <c r="C443" s="1088">
        <v>8</v>
      </c>
      <c r="D443" s="1085">
        <v>6005597</v>
      </c>
      <c r="E443" s="1552"/>
      <c r="F443" s="1080">
        <v>126334</v>
      </c>
      <c r="G443" s="1080" t="s">
        <v>1085</v>
      </c>
      <c r="H443" s="1080" t="s">
        <v>1077</v>
      </c>
      <c r="I443" s="1080" t="s">
        <v>1075</v>
      </c>
    </row>
    <row r="444" spans="1:9" ht="15.75" x14ac:dyDescent="0.25">
      <c r="A444" s="1672" t="s">
        <v>857</v>
      </c>
      <c r="B444" s="1673" t="s">
        <v>6</v>
      </c>
      <c r="C444" s="975">
        <v>1</v>
      </c>
      <c r="D444" s="1077" t="s">
        <v>867</v>
      </c>
      <c r="E444" s="1099"/>
      <c r="F444" s="1094"/>
      <c r="G444" s="1094"/>
      <c r="H444" s="1094"/>
      <c r="I444" s="1094"/>
    </row>
    <row r="445" spans="1:9" ht="15.75" x14ac:dyDescent="0.25">
      <c r="A445" s="1640"/>
      <c r="B445" s="1643"/>
      <c r="C445" s="1102">
        <v>2</v>
      </c>
      <c r="D445" s="988" t="s">
        <v>868</v>
      </c>
      <c r="E445" s="1096"/>
      <c r="F445" s="1094"/>
      <c r="G445" s="1094"/>
      <c r="H445" s="1094"/>
      <c r="I445" s="1094"/>
    </row>
    <row r="446" spans="1:9" ht="15.75" x14ac:dyDescent="0.25">
      <c r="A446" s="1640"/>
      <c r="B446" s="1643"/>
      <c r="C446" s="1102">
        <v>3</v>
      </c>
      <c r="D446" s="988" t="s">
        <v>877</v>
      </c>
      <c r="E446" s="1096"/>
      <c r="F446" s="1094"/>
      <c r="G446" s="1094"/>
      <c r="H446" s="1094"/>
      <c r="I446" s="1094"/>
    </row>
    <row r="447" spans="1:9" ht="15.75" x14ac:dyDescent="0.25">
      <c r="A447" s="1640"/>
      <c r="B447" s="1643"/>
      <c r="C447" s="1102">
        <v>4</v>
      </c>
      <c r="D447" s="988" t="s">
        <v>864</v>
      </c>
      <c r="E447" s="988"/>
      <c r="F447" s="1094"/>
      <c r="G447" s="1094"/>
      <c r="H447" s="1094"/>
      <c r="I447" s="1094"/>
    </row>
    <row r="448" spans="1:9" ht="15.75" x14ac:dyDescent="0.25">
      <c r="A448" s="1640"/>
      <c r="B448" s="1643"/>
      <c r="C448" s="1102">
        <v>5</v>
      </c>
      <c r="D448" s="988" t="s">
        <v>865</v>
      </c>
      <c r="E448" s="988"/>
      <c r="F448" s="1094"/>
      <c r="G448" s="1094"/>
      <c r="H448" s="1094"/>
      <c r="I448" s="1094"/>
    </row>
    <row r="449" spans="1:9" ht="15.75" x14ac:dyDescent="0.25">
      <c r="A449" s="1640"/>
      <c r="B449" s="1643"/>
      <c r="C449" s="1102">
        <v>6</v>
      </c>
      <c r="D449" s="988" t="s">
        <v>866</v>
      </c>
      <c r="E449" s="988"/>
      <c r="F449" s="1094"/>
      <c r="G449" s="1094"/>
      <c r="H449" s="1094"/>
      <c r="I449" s="1094"/>
    </row>
    <row r="450" spans="1:9" ht="30" x14ac:dyDescent="0.25">
      <c r="A450" s="1640"/>
      <c r="B450" s="1643"/>
      <c r="C450" s="1102">
        <v>7</v>
      </c>
      <c r="D450" s="988" t="s">
        <v>858</v>
      </c>
      <c r="E450" s="988"/>
      <c r="F450" s="1094"/>
      <c r="G450" s="1094"/>
      <c r="H450" s="1094"/>
      <c r="I450" s="1094"/>
    </row>
    <row r="451" spans="1:9" ht="15.75" x14ac:dyDescent="0.25">
      <c r="A451" s="1640"/>
      <c r="B451" s="1643"/>
      <c r="C451" s="1102">
        <v>8</v>
      </c>
      <c r="D451" s="988" t="s">
        <v>859</v>
      </c>
      <c r="E451" s="988"/>
      <c r="F451" s="1094"/>
      <c r="G451" s="1094"/>
      <c r="H451" s="1094"/>
      <c r="I451" s="1094"/>
    </row>
    <row r="452" spans="1:9" ht="15.75" x14ac:dyDescent="0.25">
      <c r="A452" s="1640"/>
      <c r="B452" s="1643"/>
      <c r="C452" s="1102">
        <v>9</v>
      </c>
      <c r="D452" s="988" t="s">
        <v>860</v>
      </c>
      <c r="E452" s="988"/>
      <c r="F452" s="1094"/>
      <c r="G452" s="1094"/>
      <c r="H452" s="1094"/>
      <c r="I452" s="1094"/>
    </row>
    <row r="453" spans="1:9" ht="15.75" x14ac:dyDescent="0.25">
      <c r="A453" s="1640"/>
      <c r="B453" s="1643"/>
      <c r="C453" s="1102">
        <v>10</v>
      </c>
      <c r="D453" s="988" t="s">
        <v>861</v>
      </c>
      <c r="E453" s="988"/>
      <c r="F453" s="1094"/>
      <c r="G453" s="1094"/>
      <c r="H453" s="1094"/>
      <c r="I453" s="1094"/>
    </row>
    <row r="454" spans="1:9" ht="15.75" x14ac:dyDescent="0.25">
      <c r="A454" s="1640"/>
      <c r="B454" s="1643"/>
      <c r="C454" s="1102">
        <v>11</v>
      </c>
      <c r="D454" s="988" t="s">
        <v>862</v>
      </c>
      <c r="E454" s="988"/>
      <c r="F454" s="1094"/>
      <c r="G454" s="1094"/>
      <c r="H454" s="1094"/>
      <c r="I454" s="1094"/>
    </row>
    <row r="455" spans="1:9" ht="15.75" x14ac:dyDescent="0.25">
      <c r="A455" s="1640"/>
      <c r="B455" s="1643"/>
      <c r="C455" s="1102">
        <v>12</v>
      </c>
      <c r="D455" s="988" t="s">
        <v>863</v>
      </c>
      <c r="E455" s="988"/>
      <c r="F455" s="1094"/>
      <c r="G455" s="1094"/>
      <c r="H455" s="1094"/>
      <c r="I455" s="1094"/>
    </row>
    <row r="456" spans="1:9" ht="15.75" x14ac:dyDescent="0.25">
      <c r="A456" s="1640"/>
      <c r="B456" s="1643"/>
      <c r="C456" s="1102">
        <v>13</v>
      </c>
      <c r="D456" s="988" t="s">
        <v>869</v>
      </c>
      <c r="E456" s="988"/>
      <c r="F456" s="1094"/>
      <c r="G456" s="1094"/>
      <c r="H456" s="1094"/>
      <c r="I456" s="1094"/>
    </row>
    <row r="457" spans="1:9" ht="15.75" x14ac:dyDescent="0.25">
      <c r="A457" s="1640"/>
      <c r="B457" s="1643"/>
      <c r="C457" s="1102">
        <v>14</v>
      </c>
      <c r="D457" s="988" t="s">
        <v>870</v>
      </c>
      <c r="E457" s="988"/>
      <c r="F457" s="1094"/>
      <c r="G457" s="1094"/>
      <c r="H457" s="1094"/>
      <c r="I457" s="1094"/>
    </row>
    <row r="458" spans="1:9" ht="15.75" x14ac:dyDescent="0.25">
      <c r="A458" s="1640"/>
      <c r="B458" s="1643"/>
      <c r="C458" s="1102">
        <v>15</v>
      </c>
      <c r="D458" s="988" t="s">
        <v>871</v>
      </c>
      <c r="E458" s="988"/>
      <c r="F458" s="1094"/>
      <c r="G458" s="1094"/>
      <c r="H458" s="1094"/>
      <c r="I458" s="1094"/>
    </row>
    <row r="459" spans="1:9" ht="15.75" x14ac:dyDescent="0.25">
      <c r="A459" s="1640"/>
      <c r="B459" s="1643"/>
      <c r="C459" s="1102">
        <v>16</v>
      </c>
      <c r="D459" s="988" t="s">
        <v>872</v>
      </c>
      <c r="E459" s="988"/>
      <c r="F459" s="1094"/>
      <c r="G459" s="1094"/>
      <c r="H459" s="1094"/>
      <c r="I459" s="1094"/>
    </row>
    <row r="460" spans="1:9" ht="15.75" x14ac:dyDescent="0.25">
      <c r="A460" s="1640"/>
      <c r="B460" s="1643"/>
      <c r="C460" s="1102">
        <v>17</v>
      </c>
      <c r="D460" s="988" t="s">
        <v>873</v>
      </c>
      <c r="E460" s="988"/>
      <c r="F460" s="1094"/>
      <c r="G460" s="1094"/>
      <c r="H460" s="1094"/>
      <c r="I460" s="1094"/>
    </row>
    <row r="461" spans="1:9" ht="15.75" x14ac:dyDescent="0.25">
      <c r="A461" s="1640"/>
      <c r="B461" s="1643"/>
      <c r="C461" s="1102">
        <v>18</v>
      </c>
      <c r="D461" s="988" t="s">
        <v>874</v>
      </c>
      <c r="E461" s="988"/>
      <c r="F461" s="1094"/>
      <c r="G461" s="1094"/>
      <c r="H461" s="1094"/>
      <c r="I461" s="1094"/>
    </row>
    <row r="462" spans="1:9" ht="15.75" x14ac:dyDescent="0.25">
      <c r="A462" s="1640"/>
      <c r="B462" s="1643"/>
      <c r="C462" s="1102">
        <v>19</v>
      </c>
      <c r="D462" s="988" t="s">
        <v>875</v>
      </c>
      <c r="E462" s="988"/>
      <c r="F462" s="1094"/>
      <c r="G462" s="1094"/>
      <c r="H462" s="1094"/>
      <c r="I462" s="1094"/>
    </row>
    <row r="463" spans="1:9" ht="15.75" x14ac:dyDescent="0.25">
      <c r="A463" s="1640"/>
      <c r="B463" s="1643"/>
      <c r="C463" s="1102">
        <v>20</v>
      </c>
      <c r="D463" s="988" t="s">
        <v>876</v>
      </c>
      <c r="E463" s="988"/>
      <c r="F463" s="1094"/>
      <c r="G463" s="1094"/>
      <c r="H463" s="1094"/>
      <c r="I463" s="1094"/>
    </row>
    <row r="464" spans="1:9" ht="16.5" thickBot="1" x14ac:dyDescent="0.3">
      <c r="A464" s="1641"/>
      <c r="B464" s="1644"/>
      <c r="C464" s="1103">
        <v>21</v>
      </c>
      <c r="D464" s="1003" t="s">
        <v>878</v>
      </c>
      <c r="E464" s="1003"/>
      <c r="F464" s="1094"/>
      <c r="G464" s="1094"/>
      <c r="H464" s="1094"/>
      <c r="I464" s="1094"/>
    </row>
    <row r="465" spans="1:1" x14ac:dyDescent="0.25">
      <c r="A465" s="1061"/>
    </row>
    <row r="466" spans="1:1" x14ac:dyDescent="0.25">
      <c r="A466" s="1062"/>
    </row>
    <row r="467" spans="1:1" x14ac:dyDescent="0.25">
      <c r="A467" s="1062"/>
    </row>
  </sheetData>
  <mergeCells count="199">
    <mergeCell ref="A444:A464"/>
    <mergeCell ref="B444:B464"/>
    <mergeCell ref="A397:A415"/>
    <mergeCell ref="B397:B403"/>
    <mergeCell ref="B404:B409"/>
    <mergeCell ref="B410:B415"/>
    <mergeCell ref="A416:A435"/>
    <mergeCell ref="B416:B434"/>
    <mergeCell ref="A334:A346"/>
    <mergeCell ref="B334:B346"/>
    <mergeCell ref="A347:A359"/>
    <mergeCell ref="B347:B358"/>
    <mergeCell ref="A360:A396"/>
    <mergeCell ref="B360:B396"/>
    <mergeCell ref="I323:I333"/>
    <mergeCell ref="B289:B290"/>
    <mergeCell ref="B293:B295"/>
    <mergeCell ref="I149:I154"/>
    <mergeCell ref="I35:I38"/>
    <mergeCell ref="I31:I34"/>
    <mergeCell ref="E416:E434"/>
    <mergeCell ref="A436:A443"/>
    <mergeCell ref="B436:B443"/>
    <mergeCell ref="E436:E443"/>
    <mergeCell ref="E347:E358"/>
    <mergeCell ref="B310:B311"/>
    <mergeCell ref="B321:B322"/>
    <mergeCell ref="B316:B317"/>
    <mergeCell ref="B318:B320"/>
    <mergeCell ref="B247:B248"/>
    <mergeCell ref="B249:B250"/>
    <mergeCell ref="B251:B252"/>
    <mergeCell ref="B261:B262"/>
    <mergeCell ref="B263:B264"/>
    <mergeCell ref="B323:B333"/>
    <mergeCell ref="B296:B297"/>
    <mergeCell ref="B298:B299"/>
    <mergeCell ref="B300:B301"/>
    <mergeCell ref="B313:B314"/>
    <mergeCell ref="B227:B228"/>
    <mergeCell ref="B241:B242"/>
    <mergeCell ref="B243:B244"/>
    <mergeCell ref="B245:B246"/>
    <mergeCell ref="B233:B234"/>
    <mergeCell ref="B235:B236"/>
    <mergeCell ref="B237:B238"/>
    <mergeCell ref="B239:B240"/>
    <mergeCell ref="B265:B266"/>
    <mergeCell ref="B302:B303"/>
    <mergeCell ref="B304:B305"/>
    <mergeCell ref="B307:B308"/>
    <mergeCell ref="B267:B268"/>
    <mergeCell ref="B255:B256"/>
    <mergeCell ref="B257:B258"/>
    <mergeCell ref="B259:B260"/>
    <mergeCell ref="B269:B270"/>
    <mergeCell ref="B271:B272"/>
    <mergeCell ref="B273:B274"/>
    <mergeCell ref="B276:B277"/>
    <mergeCell ref="A149:A154"/>
    <mergeCell ref="E149:E154"/>
    <mergeCell ref="A155:A186"/>
    <mergeCell ref="B155:B186"/>
    <mergeCell ref="E155:E186"/>
    <mergeCell ref="A187:A209"/>
    <mergeCell ref="B187:B209"/>
    <mergeCell ref="E187:E209"/>
    <mergeCell ref="B253:B254"/>
    <mergeCell ref="A210:A212"/>
    <mergeCell ref="A213:A333"/>
    <mergeCell ref="B213:B214"/>
    <mergeCell ref="B215:B216"/>
    <mergeCell ref="B229:B230"/>
    <mergeCell ref="B231:B232"/>
    <mergeCell ref="B278:B279"/>
    <mergeCell ref="B280:B281"/>
    <mergeCell ref="B284:B285"/>
    <mergeCell ref="B286:B288"/>
    <mergeCell ref="B217:B218"/>
    <mergeCell ref="B219:B220"/>
    <mergeCell ref="B221:B222"/>
    <mergeCell ref="B223:B224"/>
    <mergeCell ref="B225:B226"/>
    <mergeCell ref="A138:A143"/>
    <mergeCell ref="E138:E143"/>
    <mergeCell ref="A144:A145"/>
    <mergeCell ref="E144:E145"/>
    <mergeCell ref="A146:A148"/>
    <mergeCell ref="E146:E148"/>
    <mergeCell ref="A124:A131"/>
    <mergeCell ref="E124:E127"/>
    <mergeCell ref="E128:E131"/>
    <mergeCell ref="A132:A137"/>
    <mergeCell ref="E132:E134"/>
    <mergeCell ref="E135:E137"/>
    <mergeCell ref="E116:E119"/>
    <mergeCell ref="E120:E123"/>
    <mergeCell ref="E88:E92"/>
    <mergeCell ref="E93:E95"/>
    <mergeCell ref="A96:A123"/>
    <mergeCell ref="E96:E99"/>
    <mergeCell ref="E100:E103"/>
    <mergeCell ref="E104:E108"/>
    <mergeCell ref="E109:E115"/>
    <mergeCell ref="A58:A95"/>
    <mergeCell ref="E58:E61"/>
    <mergeCell ref="E62:E66"/>
    <mergeCell ref="E67:E69"/>
    <mergeCell ref="E70:E76"/>
    <mergeCell ref="E77:E79"/>
    <mergeCell ref="E80:E83"/>
    <mergeCell ref="E84:E87"/>
    <mergeCell ref="E48:E51"/>
    <mergeCell ref="E39:E43"/>
    <mergeCell ref="E44:E47"/>
    <mergeCell ref="E35:E38"/>
    <mergeCell ref="A24:A57"/>
    <mergeCell ref="E24:E30"/>
    <mergeCell ref="E31:E34"/>
    <mergeCell ref="A15:A23"/>
    <mergeCell ref="E15:E23"/>
    <mergeCell ref="A2:A14"/>
    <mergeCell ref="E2:E14"/>
    <mergeCell ref="G149:G154"/>
    <mergeCell ref="H149:H154"/>
    <mergeCell ref="F149:F154"/>
    <mergeCell ref="F323:F333"/>
    <mergeCell ref="G323:G333"/>
    <mergeCell ref="H323:H333"/>
    <mergeCell ref="G31:G34"/>
    <mergeCell ref="F31:F34"/>
    <mergeCell ref="H31:H34"/>
    <mergeCell ref="F35:F38"/>
    <mergeCell ref="G35:G38"/>
    <mergeCell ref="H35:H38"/>
    <mergeCell ref="F39:F43"/>
    <mergeCell ref="G39:G43"/>
    <mergeCell ref="H39:H43"/>
    <mergeCell ref="F58:F61"/>
    <mergeCell ref="G58:G61"/>
    <mergeCell ref="H58:H61"/>
    <mergeCell ref="F77:F79"/>
    <mergeCell ref="G77:G79"/>
    <mergeCell ref="H77:H79"/>
    <mergeCell ref="F88:F92"/>
    <mergeCell ref="I39:I43"/>
    <mergeCell ref="F44:F47"/>
    <mergeCell ref="G44:G47"/>
    <mergeCell ref="H44:H47"/>
    <mergeCell ref="I44:I47"/>
    <mergeCell ref="F48:F51"/>
    <mergeCell ref="G48:G51"/>
    <mergeCell ref="H48:H51"/>
    <mergeCell ref="I48:I51"/>
    <mergeCell ref="I58:I61"/>
    <mergeCell ref="F62:F66"/>
    <mergeCell ref="G62:G66"/>
    <mergeCell ref="H62:H66"/>
    <mergeCell ref="I62:I66"/>
    <mergeCell ref="F67:F69"/>
    <mergeCell ref="G67:G69"/>
    <mergeCell ref="H67:H69"/>
    <mergeCell ref="I67:I69"/>
    <mergeCell ref="I77:I79"/>
    <mergeCell ref="F80:F83"/>
    <mergeCell ref="G80:G83"/>
    <mergeCell ref="I80:I83"/>
    <mergeCell ref="H80:H83"/>
    <mergeCell ref="F84:F87"/>
    <mergeCell ref="G84:G87"/>
    <mergeCell ref="H84:H87"/>
    <mergeCell ref="I84:I87"/>
    <mergeCell ref="G88:G92"/>
    <mergeCell ref="H88:H92"/>
    <mergeCell ref="I88:I92"/>
    <mergeCell ref="F93:F95"/>
    <mergeCell ref="G93:G95"/>
    <mergeCell ref="H93:H95"/>
    <mergeCell ref="I93:I95"/>
    <mergeCell ref="F96:F99"/>
    <mergeCell ref="G96:G99"/>
    <mergeCell ref="H96:H99"/>
    <mergeCell ref="I96:I99"/>
    <mergeCell ref="F120:F123"/>
    <mergeCell ref="G120:G123"/>
    <mergeCell ref="H120:H123"/>
    <mergeCell ref="I120:I123"/>
    <mergeCell ref="F100:F103"/>
    <mergeCell ref="G100:G103"/>
    <mergeCell ref="H100:H103"/>
    <mergeCell ref="I100:I103"/>
    <mergeCell ref="F104:F108"/>
    <mergeCell ref="G104:G108"/>
    <mergeCell ref="H104:H108"/>
    <mergeCell ref="I104:I108"/>
    <mergeCell ref="I116:I119"/>
    <mergeCell ref="H116:H119"/>
    <mergeCell ref="G116:G119"/>
    <mergeCell ref="F116:F119"/>
  </mergeCells>
  <pageMargins left="0.25" right="0.25" top="0.75" bottom="0.75" header="0.3" footer="0.3"/>
  <pageSetup paperSize="9" scale="5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61</vt:i4>
      </vt:variant>
    </vt:vector>
  </HeadingPairs>
  <TitlesOfParts>
    <vt:vector size="61" baseType="lpstr">
      <vt:lpstr>Май 2021</vt:lpstr>
      <vt:lpstr>Июнь 2021</vt:lpstr>
      <vt:lpstr>Июль 2021</vt:lpstr>
      <vt:lpstr>Август 2021</vt:lpstr>
      <vt:lpstr>Сентябрь 2021</vt:lpstr>
      <vt:lpstr>Октябрь 2021</vt:lpstr>
      <vt:lpstr>Ноябрь 2021</vt:lpstr>
      <vt:lpstr>Декабрь 2021</vt:lpstr>
      <vt:lpstr>Январь 2022</vt:lpstr>
      <vt:lpstr>Февраль 2022</vt:lpstr>
      <vt:lpstr>Март 2022</vt:lpstr>
      <vt:lpstr>Апрель 2022</vt:lpstr>
      <vt:lpstr>Май 2022</vt:lpstr>
      <vt:lpstr>Июнь 2022</vt:lpstr>
      <vt:lpstr>Июль 2022</vt:lpstr>
      <vt:lpstr>Август 2022</vt:lpstr>
      <vt:lpstr>Сентябрь 2022</vt:lpstr>
      <vt:lpstr>Октябрь 2022</vt:lpstr>
      <vt:lpstr>Ноябрь 2022</vt:lpstr>
      <vt:lpstr>Декабрь 2022</vt:lpstr>
      <vt:lpstr>Январь 2023</vt:lpstr>
      <vt:lpstr>Февраль 2023</vt:lpstr>
      <vt:lpstr>Март 2023</vt:lpstr>
      <vt:lpstr>Апрель 2023</vt:lpstr>
      <vt:lpstr>Май 2023</vt:lpstr>
      <vt:lpstr>Июнь 2023</vt:lpstr>
      <vt:lpstr>Июль 2023</vt:lpstr>
      <vt:lpstr>Август 2023</vt:lpstr>
      <vt:lpstr>Сентябрь 2023</vt:lpstr>
      <vt:lpstr>Октябрь 2023</vt:lpstr>
      <vt:lpstr>Ноябрь 2023</vt:lpstr>
      <vt:lpstr>Декабрь 2023</vt:lpstr>
      <vt:lpstr>Январь 2024</vt:lpstr>
      <vt:lpstr>Февраль 2024</vt:lpstr>
      <vt:lpstr>Март 2024</vt:lpstr>
      <vt:lpstr>Апрель 2024</vt:lpstr>
      <vt:lpstr>Май 2024</vt:lpstr>
      <vt:lpstr>Июнь 2024</vt:lpstr>
      <vt:lpstr>Июль 2024</vt:lpstr>
      <vt:lpstr>Август 2024</vt:lpstr>
      <vt:lpstr>Сентябрь 2024</vt:lpstr>
      <vt:lpstr>Октябрь 2024</vt:lpstr>
      <vt:lpstr>Ноябрь 2024</vt:lpstr>
      <vt:lpstr>Декабрь 2024</vt:lpstr>
      <vt:lpstr>Январь 2025</vt:lpstr>
      <vt:lpstr>Февраль 2025</vt:lpstr>
      <vt:lpstr>Март 2025</vt:lpstr>
      <vt:lpstr>Апрель 2025</vt:lpstr>
      <vt:lpstr>Май 2025</vt:lpstr>
      <vt:lpstr>Июнь 2025</vt:lpstr>
      <vt:lpstr>Июль 2025</vt:lpstr>
      <vt:lpstr>Август 2025</vt:lpstr>
      <vt:lpstr>Сентябрь 2025</vt:lpstr>
      <vt:lpstr>Октябрь 2025</vt:lpstr>
      <vt:lpstr>Ноябрь 2025</vt:lpstr>
      <vt:lpstr>Декабрь 2025</vt:lpstr>
      <vt:lpstr>Январь 2026</vt:lpstr>
      <vt:lpstr>Февраль 2026</vt:lpstr>
      <vt:lpstr>Март 2026</vt:lpstr>
      <vt:lpstr>График</vt:lpstr>
      <vt:lpstr>Связь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cp:lastPrinted>2025-04-01T06:13:00Z</cp:lastPrinted>
  <dcterms:created xsi:type="dcterms:W3CDTF">2021-06-03T07:17:54Z</dcterms:created>
  <dcterms:modified xsi:type="dcterms:W3CDTF">2026-04-28T15:21:40Z</dcterms:modified>
</cp:coreProperties>
</file>